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4120" windowHeight="11970"/>
  </bookViews>
  <sheets>
    <sheet name="2022" sheetId="24" r:id="rId1"/>
  </sheets>
  <calcPr calcId="145621"/>
</workbook>
</file>

<file path=xl/calcChain.xml><?xml version="1.0" encoding="utf-8"?>
<calcChain xmlns="http://schemas.openxmlformats.org/spreadsheetml/2006/main">
  <c r="AD23" i="24" l="1"/>
  <c r="Y53" i="24" l="1"/>
  <c r="Z53" i="24"/>
  <c r="Y54" i="24" l="1"/>
  <c r="AC42" i="24" l="1"/>
  <c r="Z42" i="24"/>
  <c r="X42" i="24"/>
  <c r="Z41" i="24"/>
  <c r="D20" i="24" l="1"/>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Z8" i="24" l="1"/>
  <c r="AC29" i="24"/>
  <c r="AC28" i="24"/>
  <c r="X28" i="24"/>
  <c r="AC36" i="24"/>
  <c r="AC39" i="24"/>
  <c r="AC32" i="24"/>
  <c r="AC53" i="24" l="1"/>
  <c r="AA24" i="24"/>
  <c r="AB53" i="24" l="1"/>
  <c r="Y55" i="24"/>
  <c r="Y56" i="24"/>
  <c r="F21" i="24" l="1"/>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F1006" i="24"/>
  <c r="F1007" i="24"/>
  <c r="F1008" i="24"/>
  <c r="F1009" i="24"/>
  <c r="F1010" i="24"/>
  <c r="F1011" i="24"/>
  <c r="F1012" i="24"/>
  <c r="F1013" i="24"/>
  <c r="F1014" i="24"/>
  <c r="F1015" i="24"/>
  <c r="F1016" i="24"/>
  <c r="F1017" i="24"/>
  <c r="F1018" i="24"/>
  <c r="F1019" i="24"/>
  <c r="F1020" i="24"/>
  <c r="F1021" i="24"/>
  <c r="F1022" i="24"/>
  <c r="F1023" i="24"/>
  <c r="F1024" i="24"/>
  <c r="F1025" i="24"/>
  <c r="F1026" i="24"/>
  <c r="F1027" i="24"/>
  <c r="F1028" i="24"/>
  <c r="F1029" i="24"/>
  <c r="F1030" i="24"/>
  <c r="F1031" i="24"/>
  <c r="F1032" i="24"/>
  <c r="F1033" i="24"/>
  <c r="F1034" i="24"/>
  <c r="F1035" i="24"/>
  <c r="F1036" i="24"/>
  <c r="F1037" i="24"/>
  <c r="F1038" i="24"/>
  <c r="F1039" i="24"/>
  <c r="F1040" i="24"/>
  <c r="F1041" i="24"/>
  <c r="F1042" i="24"/>
  <c r="F1043" i="24"/>
  <c r="F1044" i="24"/>
  <c r="F1045" i="24"/>
  <c r="F1046" i="24"/>
  <c r="F1047" i="24"/>
  <c r="F1048" i="24"/>
  <c r="F1049" i="24"/>
  <c r="F1050" i="24"/>
  <c r="F1051" i="24"/>
  <c r="F1052" i="24"/>
  <c r="F1053" i="24"/>
  <c r="F1054" i="24"/>
  <c r="F1055" i="24"/>
  <c r="F1056" i="24"/>
  <c r="F1057" i="24"/>
  <c r="F1058" i="24"/>
  <c r="F1059" i="24"/>
  <c r="F1060" i="24"/>
  <c r="F1061" i="24"/>
  <c r="F1062" i="24"/>
  <c r="F1063" i="24"/>
  <c r="F1064" i="24"/>
  <c r="F1065" i="24"/>
  <c r="F1066" i="24"/>
  <c r="F1067" i="24"/>
  <c r="F1068" i="24"/>
  <c r="F1069" i="24"/>
  <c r="F1070" i="24"/>
  <c r="F1071" i="24"/>
  <c r="F1072" i="24"/>
  <c r="F1073" i="24"/>
  <c r="F1074" i="24"/>
  <c r="F1075" i="24"/>
  <c r="F1076" i="24"/>
  <c r="F1077" i="24"/>
  <c r="F1078" i="24"/>
  <c r="F1079" i="24"/>
  <c r="F1080" i="24"/>
  <c r="F1081" i="24"/>
  <c r="F1082" i="24"/>
  <c r="F1083" i="24"/>
  <c r="F1084" i="24"/>
  <c r="F1085" i="24"/>
  <c r="F1086" i="24"/>
  <c r="F1087" i="24"/>
  <c r="F1088" i="24"/>
  <c r="F1089" i="24"/>
  <c r="F1090" i="24"/>
  <c r="F1091" i="24"/>
  <c r="F1092" i="24"/>
  <c r="F1093" i="24"/>
  <c r="F1094" i="24"/>
  <c r="F1095" i="24"/>
  <c r="F1096" i="24"/>
  <c r="F1097" i="24"/>
  <c r="F1098" i="24"/>
  <c r="F1099" i="24"/>
  <c r="F1100" i="24"/>
  <c r="F1101" i="24"/>
  <c r="F1102" i="24"/>
  <c r="F1103" i="24"/>
  <c r="F1104" i="24"/>
  <c r="F1105" i="24"/>
  <c r="F1106" i="24"/>
  <c r="F1107" i="24"/>
  <c r="F1108" i="24"/>
  <c r="F1109" i="24"/>
  <c r="F1110" i="24"/>
  <c r="F1111" i="24"/>
  <c r="F1112" i="24"/>
  <c r="F1113" i="24"/>
  <c r="F1114" i="24"/>
  <c r="F1115" i="24"/>
  <c r="F1116" i="24"/>
  <c r="F1117" i="24"/>
  <c r="F1118" i="24"/>
  <c r="F1119" i="24"/>
  <c r="F1120" i="24"/>
  <c r="F1121" i="24"/>
  <c r="F1122" i="24"/>
  <c r="F1123" i="24"/>
  <c r="F1124" i="24"/>
  <c r="F1125" i="24"/>
  <c r="F1126" i="24"/>
  <c r="F1127" i="24"/>
  <c r="F1128" i="24"/>
  <c r="F1129" i="24"/>
  <c r="F1130" i="24"/>
  <c r="F1131" i="24"/>
  <c r="F1132" i="24"/>
  <c r="F1133" i="24"/>
  <c r="F1134" i="24"/>
  <c r="F1135" i="24"/>
  <c r="F1136" i="24"/>
  <c r="F1137" i="24"/>
  <c r="F1138" i="24"/>
  <c r="F1139" i="24"/>
  <c r="F1140" i="24"/>
  <c r="F1141" i="24"/>
  <c r="F1142" i="24"/>
  <c r="F1143" i="24"/>
  <c r="F1144" i="24"/>
  <c r="F1145" i="24"/>
  <c r="F1146" i="24"/>
  <c r="F1147" i="24"/>
  <c r="F1148" i="24"/>
  <c r="F1149" i="24"/>
  <c r="F1150" i="24"/>
  <c r="F1151" i="24"/>
  <c r="F1152" i="24"/>
  <c r="F1153" i="24"/>
  <c r="F1154" i="24"/>
  <c r="F1155" i="24"/>
  <c r="F1156" i="24"/>
  <c r="F1157" i="24"/>
  <c r="F1158" i="24"/>
  <c r="F1159" i="24"/>
  <c r="F1160" i="24"/>
  <c r="F1161" i="24"/>
  <c r="F1162" i="24"/>
  <c r="F1163" i="24"/>
  <c r="F1164" i="24"/>
  <c r="F1165" i="24"/>
  <c r="F1166" i="24"/>
  <c r="F1167" i="24"/>
  <c r="F1168" i="24"/>
  <c r="F1169" i="24"/>
  <c r="F1170" i="24"/>
  <c r="F1171" i="24"/>
  <c r="F1172" i="24"/>
  <c r="F1173" i="24"/>
  <c r="F1174" i="24"/>
  <c r="F1175" i="24"/>
  <c r="F1176" i="24"/>
  <c r="F1177" i="24"/>
  <c r="F1178" i="24"/>
  <c r="F1179" i="24"/>
  <c r="F1180" i="24"/>
  <c r="F1181" i="24"/>
  <c r="F1182" i="24"/>
  <c r="F1183" i="24"/>
  <c r="F1184" i="24"/>
  <c r="F1185" i="24"/>
  <c r="F1186" i="24"/>
  <c r="F1187" i="24"/>
  <c r="F1188" i="24"/>
  <c r="F1189" i="24"/>
  <c r="F1190" i="24"/>
  <c r="F1191" i="24"/>
  <c r="F1192" i="24"/>
  <c r="F1193" i="24"/>
  <c r="F1194" i="24"/>
  <c r="F1195" i="24"/>
  <c r="F1196" i="24"/>
  <c r="F1197" i="24"/>
  <c r="F1198" i="24"/>
  <c r="F1199" i="24"/>
  <c r="F1200" i="24"/>
  <c r="F1201" i="24"/>
  <c r="F1202" i="24"/>
  <c r="F1203" i="24"/>
  <c r="F1204" i="24"/>
  <c r="F1205" i="24"/>
  <c r="F1206" i="24"/>
  <c r="F1207" i="24"/>
  <c r="F1208" i="24"/>
  <c r="F1209" i="24"/>
  <c r="F1210" i="24"/>
  <c r="F1211" i="24"/>
  <c r="F1212" i="24"/>
  <c r="F1213" i="24"/>
  <c r="F1214" i="24"/>
  <c r="F1215" i="24"/>
  <c r="F1216" i="24"/>
  <c r="F1217" i="24"/>
  <c r="F1218" i="24"/>
  <c r="F1219" i="24"/>
  <c r="F1220" i="24"/>
  <c r="F1221" i="24"/>
  <c r="F1222" i="24"/>
  <c r="F1223" i="24"/>
  <c r="F1224" i="24"/>
  <c r="F1225" i="24"/>
  <c r="F1226" i="24"/>
  <c r="F1227" i="24"/>
  <c r="F1228" i="24"/>
  <c r="F1229" i="24"/>
  <c r="F1230" i="24"/>
  <c r="F1231" i="24"/>
  <c r="F1232" i="24"/>
  <c r="F1233" i="24"/>
  <c r="F1234" i="24"/>
  <c r="F1235" i="24"/>
  <c r="F1236" i="24"/>
  <c r="F1237" i="24"/>
  <c r="F1238" i="24"/>
  <c r="F1239" i="24"/>
  <c r="F1240" i="24"/>
  <c r="F1241" i="24"/>
  <c r="F1242" i="24"/>
  <c r="F1243" i="24"/>
  <c r="F1244" i="24"/>
  <c r="F1245" i="24"/>
  <c r="F1246" i="24"/>
  <c r="F1247" i="24"/>
  <c r="F1248" i="24"/>
  <c r="F1249" i="24"/>
  <c r="F1250" i="24"/>
  <c r="F1251" i="24"/>
  <c r="F1252" i="24"/>
  <c r="F1253" i="24"/>
  <c r="F1254" i="24"/>
  <c r="F1255" i="24"/>
  <c r="F1256" i="24"/>
  <c r="F1257" i="24"/>
  <c r="F1258" i="24"/>
  <c r="F1259" i="24"/>
  <c r="F1260" i="24"/>
  <c r="F1261" i="24"/>
  <c r="F1262" i="24"/>
  <c r="F1263" i="24"/>
  <c r="F1264" i="24"/>
  <c r="F1265" i="24"/>
  <c r="F1266" i="24"/>
  <c r="F1267" i="24"/>
  <c r="F1268" i="24"/>
  <c r="F1269" i="24"/>
  <c r="F1270" i="24"/>
  <c r="F1271" i="24"/>
  <c r="F1272" i="24"/>
  <c r="F1273" i="24"/>
  <c r="F1274" i="24"/>
  <c r="F1275" i="24"/>
  <c r="F1276" i="24"/>
  <c r="F1277" i="24"/>
  <c r="F1278" i="24"/>
  <c r="F1279" i="24"/>
  <c r="F1280" i="24"/>
  <c r="F1281" i="24"/>
  <c r="F1282" i="24"/>
  <c r="F1283" i="24"/>
  <c r="F1284" i="24"/>
  <c r="F1285" i="24"/>
  <c r="F1286" i="24"/>
  <c r="F1287" i="24"/>
  <c r="F1288" i="24"/>
  <c r="F1289" i="24"/>
  <c r="F1290" i="24"/>
  <c r="F1291" i="24"/>
  <c r="F1292" i="24"/>
  <c r="F1293" i="24"/>
  <c r="F1294" i="24"/>
  <c r="F1295" i="24"/>
  <c r="F1296" i="24"/>
  <c r="F1297" i="24"/>
  <c r="F1298" i="24"/>
  <c r="F1299" i="24"/>
  <c r="F1300" i="24"/>
  <c r="F1301" i="24"/>
  <c r="F1302" i="24"/>
  <c r="F1303" i="24"/>
  <c r="F1304" i="24"/>
  <c r="F1305" i="24"/>
  <c r="F1306" i="24"/>
  <c r="F1307" i="24"/>
  <c r="F1308" i="24"/>
  <c r="F1309" i="24"/>
  <c r="F1310" i="24"/>
  <c r="F1311" i="24"/>
  <c r="F1312" i="24"/>
  <c r="F1313" i="24"/>
  <c r="F1314" i="24"/>
  <c r="F1315" i="24"/>
  <c r="F1316" i="24"/>
  <c r="F1317" i="24"/>
  <c r="F1318" i="24"/>
  <c r="F1319" i="24"/>
  <c r="F1320" i="24"/>
  <c r="F1321" i="24"/>
  <c r="F1322" i="24"/>
  <c r="F1323" i="24"/>
  <c r="F1324" i="24"/>
  <c r="F1325" i="24"/>
  <c r="F1326" i="24"/>
  <c r="F1327" i="24"/>
  <c r="F1328" i="24"/>
  <c r="F1329" i="24"/>
  <c r="F1330" i="24"/>
  <c r="F1331" i="24"/>
  <c r="F1332" i="24"/>
  <c r="F1333" i="24"/>
  <c r="F1334" i="24"/>
  <c r="F1335" i="24"/>
  <c r="F1336" i="24"/>
  <c r="F1337" i="24"/>
  <c r="F1338" i="24"/>
  <c r="F1339" i="24"/>
  <c r="F1340" i="24"/>
  <c r="F1341" i="24"/>
  <c r="F1342" i="24"/>
  <c r="F1343" i="24"/>
  <c r="F1344" i="24"/>
  <c r="F1345" i="24"/>
  <c r="F1346" i="24"/>
  <c r="F1347" i="24"/>
  <c r="F1348" i="24"/>
  <c r="F1349" i="24"/>
  <c r="F1350" i="24"/>
  <c r="F1351" i="24"/>
  <c r="F1352" i="24"/>
  <c r="F1353" i="24"/>
  <c r="F1354" i="24"/>
  <c r="F1355" i="24"/>
  <c r="F1356" i="24"/>
  <c r="F1357" i="24"/>
  <c r="F1358" i="24"/>
  <c r="F1359" i="24"/>
  <c r="F1360" i="24"/>
  <c r="F1361" i="24"/>
  <c r="F1362" i="24"/>
  <c r="F1363" i="24"/>
  <c r="F1364" i="24"/>
  <c r="F1365" i="24"/>
  <c r="F1366" i="24"/>
  <c r="F1367" i="24"/>
  <c r="F1368" i="24"/>
  <c r="F1369" i="24"/>
  <c r="F1370" i="24"/>
  <c r="F1371" i="24"/>
  <c r="F1372" i="24"/>
  <c r="F1373" i="24"/>
  <c r="F1374" i="24"/>
  <c r="F1375" i="24"/>
  <c r="F1376" i="24"/>
  <c r="F1377" i="24"/>
  <c r="F1378" i="24"/>
  <c r="F1379" i="24"/>
  <c r="F1380" i="24"/>
  <c r="F1381" i="24"/>
  <c r="F1382" i="24"/>
  <c r="F1383" i="24"/>
  <c r="F1384" i="24"/>
  <c r="F1385" i="24"/>
  <c r="F1386" i="24"/>
  <c r="F1387" i="24"/>
  <c r="F1388" i="24"/>
  <c r="F1389" i="24"/>
  <c r="F1390" i="24"/>
  <c r="F1391" i="24"/>
  <c r="F1392" i="24"/>
  <c r="F1393" i="24"/>
  <c r="F1394" i="24"/>
  <c r="F1395" i="24"/>
  <c r="F1396" i="24"/>
  <c r="F1397" i="24"/>
  <c r="F1398" i="24"/>
  <c r="F1399" i="24"/>
  <c r="F1400" i="24"/>
  <c r="F1401" i="24"/>
  <c r="F1402" i="24"/>
  <c r="F1403" i="24"/>
  <c r="F1404" i="24"/>
  <c r="F1405" i="24"/>
  <c r="F1406" i="24"/>
  <c r="F1407" i="24"/>
  <c r="F1408" i="24"/>
  <c r="F1409" i="24"/>
  <c r="F1410" i="24"/>
  <c r="F1411" i="24"/>
  <c r="F1412" i="24"/>
  <c r="F1413" i="24"/>
  <c r="F1414" i="24"/>
  <c r="F1415" i="24"/>
  <c r="F1416" i="24"/>
  <c r="F1417" i="24"/>
  <c r="F1418" i="24"/>
  <c r="F1419" i="24"/>
  <c r="F1420" i="24"/>
  <c r="F1421" i="24"/>
  <c r="F1422" i="24"/>
  <c r="F1423" i="24"/>
  <c r="F1424" i="24"/>
  <c r="F1425" i="24"/>
  <c r="F1426" i="24"/>
  <c r="F1427" i="24"/>
  <c r="F1428" i="24"/>
  <c r="F1429" i="24"/>
  <c r="F1430" i="24"/>
  <c r="F1431" i="24"/>
  <c r="F1432" i="24"/>
  <c r="F1433" i="24"/>
  <c r="F1434" i="24"/>
  <c r="F1435" i="24"/>
  <c r="F1436" i="24"/>
  <c r="F1437" i="24"/>
  <c r="F1438" i="24"/>
  <c r="F1439" i="24"/>
  <c r="F1440" i="24"/>
  <c r="F1441" i="24"/>
  <c r="F1442" i="24"/>
  <c r="F1443" i="24"/>
  <c r="F1444" i="24"/>
  <c r="F1445" i="24"/>
  <c r="F1446" i="24"/>
  <c r="F1447" i="24"/>
  <c r="F1448" i="24"/>
  <c r="F1449" i="24"/>
  <c r="F1450" i="24"/>
  <c r="F1451" i="24"/>
  <c r="F1452" i="24"/>
  <c r="F1453" i="24"/>
  <c r="F1454" i="24"/>
  <c r="F1455" i="24"/>
  <c r="F1456" i="24"/>
  <c r="F1457" i="24"/>
  <c r="F1458" i="24"/>
  <c r="F1459" i="24"/>
  <c r="F1460" i="24"/>
  <c r="F1461" i="24"/>
  <c r="F1462" i="24"/>
  <c r="F1463" i="24"/>
  <c r="F1464" i="24"/>
  <c r="F1465" i="24"/>
  <c r="F1466" i="24"/>
  <c r="F1467" i="24"/>
  <c r="F1468" i="24"/>
  <c r="F1469" i="24"/>
  <c r="F1470" i="24"/>
  <c r="F1471" i="24"/>
  <c r="F1472" i="24"/>
  <c r="F1473" i="24"/>
  <c r="F1474" i="24"/>
  <c r="F1475" i="24"/>
  <c r="F1476" i="24"/>
  <c r="F1477" i="24"/>
  <c r="F1478" i="24"/>
  <c r="F1479" i="24"/>
  <c r="F1480" i="24"/>
  <c r="F1481" i="24"/>
  <c r="F1482" i="24"/>
  <c r="F1483" i="24"/>
  <c r="F1484" i="24"/>
  <c r="F1485" i="24"/>
  <c r="F1486" i="24"/>
  <c r="F1487" i="24"/>
  <c r="F1488" i="24"/>
  <c r="F1489" i="24"/>
  <c r="F1490" i="24"/>
  <c r="F1491" i="24"/>
  <c r="F1492" i="24"/>
  <c r="F1493" i="24"/>
  <c r="F1494" i="24"/>
  <c r="F1495" i="24"/>
  <c r="F1496" i="24"/>
  <c r="F1497" i="24"/>
  <c r="F1498" i="24"/>
  <c r="F1499" i="24"/>
  <c r="F1500" i="24"/>
  <c r="F1501" i="24"/>
  <c r="F1502" i="24"/>
  <c r="F1503" i="24"/>
  <c r="F1504" i="24"/>
  <c r="F1505" i="24"/>
  <c r="F1506" i="24"/>
  <c r="F1507" i="24"/>
  <c r="F1508" i="24"/>
  <c r="F1509" i="24"/>
  <c r="F1510" i="24"/>
  <c r="F1511" i="24"/>
  <c r="F1512" i="24"/>
  <c r="F1513" i="24"/>
  <c r="F1514" i="24"/>
  <c r="F1515" i="24"/>
  <c r="F1516" i="24"/>
  <c r="F1517" i="24"/>
  <c r="F1518" i="24"/>
  <c r="F1519" i="24"/>
  <c r="F1520" i="24"/>
  <c r="F1521" i="24"/>
  <c r="F1522" i="24"/>
  <c r="F1523" i="24"/>
  <c r="F1524" i="24"/>
  <c r="F1525" i="24"/>
  <c r="F1526" i="24"/>
  <c r="F1527" i="24"/>
  <c r="F1528" i="24"/>
  <c r="F1529" i="24"/>
  <c r="F1530" i="24"/>
  <c r="F1531" i="24"/>
  <c r="F1532" i="24"/>
  <c r="F1533" i="24"/>
  <c r="F1534" i="24"/>
  <c r="F1535" i="24"/>
  <c r="F1536" i="24"/>
  <c r="F1537" i="24"/>
  <c r="F1538" i="24"/>
  <c r="F1539" i="24"/>
  <c r="F1540" i="24"/>
  <c r="F1541" i="24"/>
  <c r="F1542" i="24"/>
  <c r="F1543" i="24"/>
  <c r="F1544" i="24"/>
  <c r="F1545" i="24"/>
  <c r="F1546" i="24"/>
  <c r="F1547" i="24"/>
  <c r="F1548" i="24"/>
  <c r="F1549" i="24"/>
  <c r="F1550" i="24"/>
  <c r="F1551" i="24"/>
  <c r="F1552" i="24"/>
  <c r="F1553" i="24"/>
  <c r="F1554" i="24"/>
  <c r="F1555" i="24"/>
  <c r="F1556" i="24"/>
  <c r="F1557" i="24"/>
  <c r="F1558" i="24"/>
  <c r="F1559" i="24"/>
  <c r="F1560" i="24"/>
  <c r="F1561" i="24"/>
  <c r="F1562" i="24"/>
  <c r="F1563" i="24"/>
  <c r="F1564" i="24"/>
  <c r="F1565" i="24"/>
  <c r="F1566" i="24"/>
  <c r="F1567" i="24"/>
  <c r="F1568" i="24"/>
  <c r="F1569" i="24"/>
  <c r="F1570" i="24"/>
  <c r="F1571" i="24"/>
  <c r="F1572" i="24"/>
  <c r="F1573" i="24"/>
  <c r="F1574" i="24"/>
  <c r="F1575" i="24"/>
  <c r="F1576" i="24"/>
  <c r="F1577" i="24"/>
  <c r="F1578" i="24"/>
  <c r="F1579" i="24"/>
  <c r="F1580" i="24"/>
  <c r="F1581" i="24"/>
  <c r="F1582" i="24"/>
  <c r="F1583" i="24"/>
  <c r="F1584" i="24"/>
  <c r="F1585" i="24"/>
  <c r="F1586" i="24"/>
  <c r="F1587" i="24"/>
  <c r="F1588" i="24"/>
  <c r="F1589" i="24"/>
  <c r="F1590" i="24"/>
  <c r="F1591" i="24"/>
  <c r="F1592" i="24"/>
  <c r="F1593" i="24"/>
  <c r="F1594" i="24"/>
  <c r="F1595" i="24"/>
  <c r="F1596" i="24"/>
  <c r="F1597" i="24"/>
  <c r="F1598" i="24"/>
  <c r="F1599" i="24"/>
  <c r="F1600" i="24"/>
  <c r="F1601" i="24"/>
  <c r="F1602" i="24"/>
  <c r="F1603" i="24"/>
  <c r="F1604" i="24"/>
  <c r="F1605" i="24"/>
  <c r="F1606" i="24"/>
  <c r="F1607" i="24"/>
  <c r="F1608" i="24"/>
  <c r="F1609" i="24"/>
  <c r="F1610" i="24"/>
  <c r="F1611" i="24"/>
  <c r="F1612" i="24"/>
  <c r="F1613" i="24"/>
  <c r="F1614" i="24"/>
  <c r="F1615" i="24"/>
  <c r="F1616" i="24"/>
  <c r="F1617" i="24"/>
  <c r="F1618" i="24"/>
  <c r="F1619" i="24"/>
  <c r="F1620" i="24"/>
  <c r="F1621" i="24"/>
  <c r="F1622" i="24"/>
  <c r="F1623" i="24"/>
  <c r="F1624" i="24"/>
  <c r="F1625" i="24"/>
  <c r="F1626" i="24"/>
  <c r="F1627" i="24"/>
  <c r="F1628" i="24"/>
  <c r="F1629" i="24"/>
  <c r="F1630" i="24"/>
  <c r="F1631" i="24"/>
  <c r="F1632" i="24"/>
  <c r="F1633" i="24"/>
  <c r="F1634" i="24"/>
  <c r="F1635" i="24"/>
  <c r="F1636" i="24"/>
  <c r="F1637" i="24"/>
  <c r="F1638" i="24"/>
  <c r="F1639" i="24"/>
  <c r="F1640" i="24"/>
  <c r="F1641" i="24"/>
  <c r="F1642" i="24"/>
  <c r="F1643" i="24"/>
  <c r="F1644" i="24"/>
  <c r="F1645" i="24"/>
  <c r="F1646" i="24"/>
  <c r="F1647" i="24"/>
  <c r="F1648" i="24"/>
  <c r="F1649" i="24"/>
  <c r="F1650" i="24"/>
  <c r="F1651" i="24"/>
  <c r="F1652" i="24"/>
  <c r="F1653" i="24"/>
  <c r="F1654" i="24"/>
  <c r="F1655" i="24"/>
  <c r="F1656" i="24"/>
  <c r="F1657" i="24"/>
  <c r="F1658" i="24"/>
  <c r="F1659" i="24"/>
  <c r="F1660" i="24"/>
  <c r="F1661" i="24"/>
  <c r="F1662" i="24"/>
  <c r="F1663" i="24"/>
  <c r="F1664" i="24"/>
  <c r="F1665" i="24"/>
  <c r="F1666" i="24"/>
  <c r="F1667" i="24"/>
  <c r="F1668" i="24"/>
  <c r="F1669" i="24"/>
  <c r="F1670" i="24"/>
  <c r="F1671" i="24"/>
  <c r="F1672" i="24"/>
  <c r="F1673" i="24"/>
  <c r="F1674" i="24"/>
  <c r="F1675" i="24"/>
  <c r="F1676" i="24"/>
  <c r="F1677" i="24"/>
  <c r="F1678" i="24"/>
  <c r="F1679" i="24"/>
  <c r="F1680" i="24"/>
  <c r="F1681" i="24"/>
  <c r="F1682" i="24"/>
  <c r="F1683" i="24"/>
  <c r="F1684" i="24"/>
  <c r="F1685" i="24"/>
  <c r="F1686" i="24"/>
  <c r="F1687" i="24"/>
  <c r="F1688" i="24"/>
  <c r="F1689" i="24"/>
  <c r="F1690" i="24"/>
  <c r="F1691" i="24"/>
  <c r="F1692" i="24"/>
  <c r="F1693" i="24"/>
  <c r="F1694" i="24"/>
  <c r="F1695" i="24"/>
  <c r="F1696" i="24"/>
  <c r="F1697" i="24"/>
  <c r="F1698" i="24"/>
  <c r="F1699" i="24"/>
  <c r="F1700" i="24"/>
  <c r="F1701" i="24"/>
  <c r="F1702" i="24"/>
  <c r="F1703" i="24"/>
  <c r="F1704" i="24"/>
  <c r="F1705" i="24"/>
  <c r="F1706" i="24"/>
  <c r="F1707" i="24"/>
  <c r="F1708" i="24"/>
  <c r="F1709" i="24"/>
  <c r="F1710" i="24"/>
  <c r="F1711" i="24"/>
  <c r="F1712" i="24"/>
  <c r="F1713" i="24"/>
  <c r="F1714" i="24"/>
  <c r="F1715" i="24"/>
  <c r="F1716" i="24"/>
  <c r="F1717" i="24"/>
  <c r="F1718" i="24"/>
  <c r="F1719" i="24"/>
  <c r="F1720" i="24"/>
  <c r="F1721" i="24"/>
  <c r="F1722" i="24"/>
  <c r="F1723" i="24"/>
  <c r="F1724" i="24"/>
  <c r="F1725" i="24"/>
  <c r="F1726" i="24"/>
  <c r="F1727" i="24"/>
  <c r="F1728" i="24"/>
  <c r="F1729" i="24"/>
  <c r="F1730" i="24"/>
  <c r="F1731" i="24"/>
  <c r="F1732" i="24"/>
  <c r="F1733" i="24"/>
  <c r="F1734" i="24"/>
  <c r="F1735" i="24"/>
  <c r="F1736" i="24"/>
  <c r="F1737" i="24"/>
  <c r="F1738" i="24"/>
  <c r="F1739" i="24"/>
  <c r="F1740" i="24"/>
  <c r="F1741" i="24"/>
  <c r="F1742" i="24"/>
  <c r="F1743" i="24"/>
  <c r="F1744" i="24"/>
  <c r="F1745" i="24"/>
  <c r="F1746" i="24"/>
  <c r="F1747" i="24"/>
  <c r="F1748" i="24"/>
  <c r="F1749" i="24"/>
  <c r="F1750" i="24"/>
  <c r="F1751" i="24"/>
  <c r="F1752" i="24"/>
  <c r="F1753" i="24"/>
  <c r="F1754" i="24"/>
  <c r="F1755" i="24"/>
  <c r="F1756" i="24"/>
  <c r="F1757" i="24"/>
  <c r="F1758" i="24"/>
  <c r="F1759" i="24"/>
  <c r="F1760" i="24"/>
  <c r="F1761" i="24"/>
  <c r="F1762" i="24"/>
  <c r="F1763" i="24"/>
  <c r="F1764" i="24"/>
  <c r="F1765" i="24"/>
  <c r="F1766" i="24"/>
  <c r="F1767" i="24"/>
  <c r="F1768" i="24"/>
  <c r="F1769" i="24"/>
  <c r="F1770" i="24"/>
  <c r="F1771" i="24"/>
  <c r="F1772" i="24"/>
  <c r="F1773" i="24"/>
  <c r="F1774" i="24"/>
  <c r="F1775" i="24"/>
  <c r="F1776" i="24"/>
  <c r="F1777" i="24"/>
  <c r="F1778" i="24"/>
  <c r="F1779" i="24"/>
  <c r="F1780" i="24"/>
  <c r="F1781" i="24"/>
  <c r="F1782" i="24"/>
  <c r="F1783" i="24"/>
  <c r="F1784" i="24"/>
  <c r="F1785" i="24"/>
  <c r="F1786" i="24"/>
  <c r="F1787" i="24"/>
  <c r="F1788" i="24"/>
  <c r="F1789" i="24"/>
  <c r="F1790" i="24"/>
  <c r="F1791" i="24"/>
  <c r="F1792" i="24"/>
  <c r="F1793" i="24"/>
  <c r="F1794" i="24"/>
  <c r="F1795" i="24"/>
  <c r="F1796" i="24"/>
  <c r="F1797" i="24"/>
  <c r="F1798" i="24"/>
  <c r="F1799" i="24"/>
  <c r="F1800" i="24"/>
  <c r="F1801" i="24"/>
  <c r="F1802" i="24"/>
  <c r="F1803" i="24"/>
  <c r="F1804" i="24"/>
  <c r="F1805" i="24"/>
  <c r="F1806" i="24"/>
  <c r="F1807" i="24"/>
  <c r="F1808" i="24"/>
  <c r="F1809" i="24"/>
  <c r="F1810" i="24"/>
  <c r="F1811" i="24"/>
  <c r="F1812" i="24"/>
  <c r="F1813" i="24"/>
  <c r="F1814" i="24"/>
  <c r="F1815" i="24"/>
  <c r="F1816" i="24"/>
  <c r="F1817" i="24"/>
  <c r="F1818" i="24"/>
  <c r="F1819" i="24"/>
  <c r="F1820" i="24"/>
  <c r="F1821" i="24"/>
  <c r="F1822" i="24"/>
  <c r="F1823" i="24"/>
  <c r="F1824" i="24"/>
  <c r="F1825" i="24"/>
  <c r="F1826" i="24"/>
  <c r="F1827" i="24"/>
  <c r="F1828" i="24"/>
  <c r="F1829" i="24"/>
  <c r="F1830" i="24"/>
  <c r="F1831" i="24"/>
  <c r="F1832" i="24"/>
  <c r="F1833" i="24"/>
  <c r="F1834" i="24"/>
  <c r="F1835" i="24"/>
  <c r="F1836" i="24"/>
  <c r="F1837" i="24"/>
  <c r="F1838" i="24"/>
  <c r="F1839" i="24"/>
  <c r="F1840" i="24"/>
  <c r="F1841" i="24"/>
  <c r="F1842" i="24"/>
  <c r="F1843" i="24"/>
  <c r="F1844" i="24"/>
  <c r="F1845" i="24"/>
  <c r="F1846" i="24"/>
  <c r="F1847" i="24"/>
  <c r="F1848" i="24"/>
  <c r="F1849" i="24"/>
  <c r="F1850" i="24"/>
  <c r="F1851" i="24"/>
  <c r="F1852" i="24"/>
  <c r="F1853" i="24"/>
  <c r="F1854" i="24"/>
  <c r="F1855" i="24"/>
  <c r="F1856" i="24"/>
  <c r="F1857" i="24"/>
  <c r="F1858" i="24"/>
  <c r="F1859" i="24"/>
  <c r="F1860" i="24"/>
  <c r="F1861" i="24"/>
  <c r="F1862" i="24"/>
  <c r="F1863" i="24"/>
  <c r="F1864" i="24"/>
  <c r="F1865" i="24"/>
  <c r="F1866" i="24"/>
  <c r="F1867" i="24"/>
  <c r="F1868" i="24"/>
  <c r="F1869" i="24"/>
  <c r="F1870" i="24"/>
  <c r="F1871" i="24"/>
  <c r="F1872" i="24"/>
  <c r="F1873" i="24"/>
  <c r="F1874" i="24"/>
  <c r="F1875" i="24"/>
  <c r="F1876" i="24"/>
  <c r="F1877" i="24"/>
  <c r="F1878" i="24"/>
  <c r="F1879" i="24"/>
  <c r="F1880" i="24"/>
  <c r="F1881" i="24"/>
  <c r="F1882" i="24"/>
  <c r="F1883" i="24"/>
  <c r="F1884" i="24"/>
  <c r="F1885" i="24"/>
  <c r="F1886" i="24"/>
  <c r="F1887" i="24"/>
  <c r="F1888" i="24"/>
  <c r="F1889" i="24"/>
  <c r="F1890" i="24"/>
  <c r="F1891" i="24"/>
  <c r="F1892" i="24"/>
  <c r="F1893" i="24"/>
  <c r="F1894" i="24"/>
  <c r="F1895" i="24"/>
  <c r="F1896" i="24"/>
  <c r="F1897" i="24"/>
  <c r="F1898" i="24"/>
  <c r="F1899" i="24"/>
  <c r="F1900" i="24"/>
  <c r="F1901" i="24"/>
  <c r="F1902" i="24"/>
  <c r="F1903" i="24"/>
  <c r="F1904" i="24"/>
  <c r="F1905" i="24"/>
  <c r="F1906" i="24"/>
  <c r="F1907" i="24"/>
  <c r="F1908" i="24"/>
  <c r="F1909" i="24"/>
  <c r="F1910" i="24"/>
  <c r="F1911" i="24"/>
  <c r="F1912" i="24"/>
  <c r="F1913" i="24"/>
  <c r="F1914" i="24"/>
  <c r="F1915" i="24"/>
  <c r="F1916" i="24"/>
  <c r="F1917" i="24"/>
  <c r="F1918" i="24"/>
  <c r="F1919" i="24"/>
  <c r="F1920" i="24"/>
  <c r="F1921" i="24"/>
  <c r="F1922" i="24"/>
  <c r="F1923" i="24"/>
  <c r="F1924" i="24"/>
  <c r="F1925" i="24"/>
  <c r="F1926" i="24"/>
  <c r="F1927" i="24"/>
  <c r="F1928" i="24"/>
  <c r="F1929" i="24"/>
  <c r="F1930" i="24"/>
  <c r="F1931" i="24"/>
  <c r="F1932" i="24"/>
  <c r="F1933" i="24"/>
  <c r="F1934" i="24"/>
  <c r="F1935" i="24"/>
  <c r="F1936" i="24"/>
  <c r="F1937" i="24"/>
  <c r="F1938" i="24"/>
  <c r="F1939" i="24"/>
  <c r="F1940" i="24"/>
  <c r="F1941" i="24"/>
  <c r="F1942" i="24"/>
  <c r="F1943" i="24"/>
  <c r="F1944" i="24"/>
  <c r="F1945" i="24"/>
  <c r="F1946" i="24"/>
  <c r="F1947" i="24"/>
  <c r="F1948" i="24"/>
  <c r="F1949" i="24"/>
  <c r="F1950" i="24"/>
  <c r="F1951" i="24"/>
  <c r="F1952" i="24"/>
  <c r="F1953" i="24"/>
  <c r="F1954" i="24"/>
  <c r="F1955" i="24"/>
  <c r="F1956" i="24"/>
  <c r="F1957" i="24"/>
  <c r="F1958" i="24"/>
  <c r="F1959" i="24"/>
  <c r="F1960" i="24"/>
  <c r="F1961" i="24"/>
  <c r="F1962" i="24"/>
  <c r="F1963" i="24"/>
  <c r="F1964" i="24"/>
  <c r="F1965" i="24"/>
  <c r="F1966" i="24"/>
  <c r="F1967" i="24"/>
  <c r="F1968" i="24"/>
  <c r="F1969" i="24"/>
  <c r="F1970" i="24"/>
  <c r="F1971" i="24"/>
  <c r="F1972" i="24"/>
  <c r="F1973" i="24"/>
  <c r="F1974" i="24"/>
  <c r="F1975" i="24"/>
  <c r="F1976" i="24"/>
  <c r="F1977" i="24"/>
  <c r="F1978" i="24"/>
  <c r="F1979" i="24"/>
  <c r="F1980" i="24"/>
  <c r="F1981" i="24"/>
  <c r="F1982" i="24"/>
  <c r="F1983" i="24"/>
  <c r="F1984" i="24"/>
  <c r="F1985" i="24"/>
  <c r="F1986" i="24"/>
  <c r="F1987" i="24"/>
  <c r="F1988" i="24"/>
  <c r="F1989" i="24"/>
  <c r="F1990" i="24"/>
  <c r="F1991" i="24"/>
  <c r="F1992" i="24"/>
  <c r="F1993" i="24"/>
  <c r="F1994" i="24"/>
  <c r="F1995" i="24"/>
  <c r="F1996" i="24"/>
  <c r="F1997" i="24"/>
  <c r="F1998" i="24"/>
  <c r="F1999" i="24"/>
  <c r="F2000" i="24"/>
  <c r="F2001" i="24"/>
  <c r="F2002" i="24"/>
  <c r="F2003" i="24"/>
  <c r="F2004" i="24"/>
  <c r="F2005" i="24"/>
  <c r="F2006" i="24"/>
  <c r="F2007" i="24"/>
  <c r="F2008" i="24"/>
  <c r="F2009" i="24"/>
  <c r="F2010" i="24"/>
  <c r="F2011" i="24"/>
  <c r="F2012" i="24"/>
  <c r="F2013" i="24"/>
  <c r="F2014" i="24"/>
  <c r="F2015" i="24"/>
  <c r="F2016" i="24"/>
  <c r="F2017" i="24"/>
  <c r="F2018" i="24"/>
  <c r="F2019" i="24"/>
  <c r="F2020" i="24"/>
  <c r="F2021" i="24"/>
  <c r="F2022" i="24"/>
  <c r="F2023" i="24"/>
  <c r="F2024" i="24"/>
  <c r="F2025" i="24"/>
  <c r="F2026" i="24"/>
  <c r="F2027" i="24"/>
  <c r="F2028" i="24"/>
  <c r="F2029" i="24"/>
  <c r="F2030" i="24"/>
  <c r="F2031" i="24"/>
  <c r="F2032" i="24"/>
  <c r="F2033" i="24"/>
  <c r="F2034" i="24"/>
  <c r="F2035" i="24"/>
  <c r="F2036" i="24"/>
  <c r="F2037" i="24"/>
  <c r="F2038" i="24"/>
  <c r="F2039" i="24"/>
  <c r="F2040" i="24"/>
  <c r="F2041" i="24"/>
  <c r="F2042" i="24"/>
  <c r="F2043" i="24"/>
  <c r="F2044" i="24"/>
  <c r="F2045" i="24"/>
  <c r="F2046" i="24"/>
  <c r="F2047" i="24"/>
  <c r="F2048" i="24"/>
  <c r="F2049" i="24"/>
  <c r="F2050" i="24"/>
  <c r="F2051" i="24"/>
  <c r="F2052" i="24"/>
  <c r="F2053" i="24"/>
  <c r="F2054" i="24"/>
  <c r="F2055" i="24"/>
  <c r="F2056" i="24"/>
  <c r="F2057" i="24"/>
  <c r="F2058" i="24"/>
  <c r="F2059" i="24"/>
  <c r="F2060" i="24"/>
  <c r="F2061" i="24"/>
  <c r="F2062" i="24"/>
  <c r="F2063" i="24"/>
  <c r="F2064" i="24"/>
  <c r="F2065" i="24"/>
  <c r="F2066" i="24"/>
  <c r="F2067" i="24"/>
  <c r="F2068" i="24"/>
  <c r="F2069" i="24"/>
  <c r="F2070" i="24"/>
  <c r="F2071" i="24"/>
  <c r="F2072" i="24"/>
  <c r="F2073" i="24"/>
  <c r="F2074" i="24"/>
  <c r="F2075" i="24"/>
  <c r="F2076" i="24"/>
  <c r="F2077" i="24"/>
  <c r="F2078" i="24"/>
  <c r="F2079" i="24"/>
  <c r="F2080" i="24"/>
  <c r="F2081" i="24"/>
  <c r="F2082" i="24"/>
  <c r="F2083" i="24"/>
  <c r="F2084" i="24"/>
  <c r="F2085" i="24"/>
  <c r="F2086" i="24"/>
  <c r="F2087" i="24"/>
  <c r="F2088" i="24"/>
  <c r="F2089" i="24"/>
  <c r="F2090" i="24"/>
  <c r="F2091" i="24"/>
  <c r="F2092" i="24"/>
  <c r="F2093" i="24"/>
  <c r="F2094" i="24"/>
  <c r="F2095" i="24"/>
  <c r="F2096" i="24"/>
  <c r="F2097" i="24"/>
  <c r="F2098" i="24"/>
  <c r="F2099" i="24"/>
  <c r="F2100" i="24"/>
  <c r="F2101" i="24"/>
  <c r="F2102" i="24"/>
  <c r="F2103" i="24"/>
  <c r="F2104" i="24"/>
  <c r="F2105" i="24"/>
  <c r="F2106" i="24"/>
  <c r="F2107" i="24"/>
  <c r="F2108" i="24"/>
  <c r="F2109" i="24"/>
  <c r="F2110" i="24"/>
  <c r="F2111" i="24"/>
  <c r="F2112" i="24"/>
  <c r="F2113" i="24"/>
  <c r="F2114" i="24"/>
  <c r="F2115" i="24"/>
  <c r="F2116" i="24"/>
  <c r="F2117" i="24"/>
  <c r="F2118" i="24"/>
  <c r="F2119" i="24"/>
  <c r="F2120" i="24"/>
  <c r="F2121" i="24"/>
  <c r="F2122" i="24"/>
  <c r="F2123" i="24"/>
  <c r="F2124" i="24"/>
  <c r="F2125" i="24"/>
  <c r="F2126" i="24"/>
  <c r="F2127" i="24"/>
  <c r="F2128" i="24"/>
  <c r="F2129" i="24"/>
  <c r="F2130" i="24"/>
  <c r="F2131" i="24"/>
  <c r="F2132" i="24"/>
  <c r="F2133" i="24"/>
  <c r="F2134" i="24"/>
  <c r="F2135" i="24"/>
  <c r="F2136" i="24"/>
  <c r="F2137" i="24"/>
  <c r="F2138" i="24"/>
  <c r="F2139" i="24"/>
  <c r="F2140" i="24"/>
  <c r="F2141" i="24"/>
  <c r="F2142" i="24"/>
  <c r="F2143" i="24"/>
  <c r="F2144" i="24"/>
  <c r="F2145" i="24"/>
  <c r="F2146" i="24"/>
  <c r="F2147" i="24"/>
  <c r="F2148" i="24"/>
  <c r="F2149" i="24"/>
  <c r="F2150" i="24"/>
  <c r="F2151" i="24"/>
  <c r="F2152" i="24"/>
  <c r="F2153" i="24"/>
  <c r="F2154" i="24"/>
  <c r="F2155" i="24"/>
  <c r="F2156" i="24"/>
  <c r="F2157" i="24"/>
  <c r="F2158" i="24"/>
  <c r="F2159" i="24"/>
  <c r="F2160" i="24"/>
  <c r="F2161" i="24"/>
  <c r="F2162" i="24"/>
  <c r="F2163" i="24"/>
  <c r="F2164" i="24"/>
  <c r="F2165" i="24"/>
  <c r="F2166" i="24"/>
  <c r="F2167" i="24"/>
  <c r="F2168" i="24"/>
  <c r="F2169" i="24"/>
  <c r="F2170" i="24"/>
  <c r="F2171" i="24"/>
  <c r="F2172" i="24"/>
  <c r="F2173" i="24"/>
  <c r="F2174" i="24"/>
  <c r="F2175" i="24"/>
  <c r="F2176" i="24"/>
  <c r="F2177" i="24"/>
  <c r="F2178" i="24"/>
  <c r="F2179" i="24"/>
  <c r="F2180" i="24"/>
  <c r="F2181" i="24"/>
  <c r="F2182" i="24"/>
  <c r="F2183" i="24"/>
  <c r="F2184" i="24"/>
  <c r="F2185" i="24"/>
  <c r="F2186" i="24"/>
  <c r="F2187" i="24"/>
  <c r="F2188" i="24"/>
  <c r="F2189" i="24"/>
  <c r="F2190" i="24"/>
  <c r="F2191" i="24"/>
  <c r="F2192" i="24"/>
  <c r="F2193" i="24"/>
  <c r="F2194" i="24"/>
  <c r="F2195" i="24"/>
  <c r="F2196" i="24"/>
  <c r="F2197" i="24"/>
  <c r="F2198" i="24"/>
  <c r="F2199" i="24"/>
  <c r="F2200" i="24"/>
  <c r="F2201" i="24"/>
  <c r="F2202" i="24"/>
  <c r="F2203" i="24"/>
  <c r="F2204" i="24"/>
  <c r="F2205" i="24"/>
  <c r="F2206" i="24"/>
  <c r="F2207" i="24"/>
  <c r="F2208" i="24"/>
  <c r="F2209" i="24"/>
  <c r="F2210" i="24"/>
  <c r="F2211" i="24"/>
  <c r="F2212" i="24"/>
  <c r="F2213" i="24"/>
  <c r="F2214" i="24"/>
  <c r="F2215" i="24"/>
  <c r="F2216" i="24"/>
  <c r="F2217" i="24"/>
  <c r="F2218" i="24"/>
  <c r="F2219" i="24"/>
  <c r="F2220" i="24"/>
  <c r="F2221" i="24"/>
  <c r="F2222" i="24"/>
  <c r="F2223" i="24"/>
  <c r="F2224" i="24"/>
  <c r="F2225" i="24"/>
  <c r="F2226" i="24"/>
  <c r="F2227" i="24"/>
  <c r="F2228" i="24"/>
  <c r="F2229" i="24"/>
  <c r="F2230" i="24"/>
  <c r="F2231" i="24"/>
  <c r="F2232" i="24"/>
  <c r="F2233" i="24"/>
  <c r="F2234" i="24"/>
  <c r="F2235" i="24"/>
  <c r="F2236" i="24"/>
  <c r="F2237" i="24"/>
  <c r="F2238" i="24"/>
  <c r="F2239" i="24"/>
  <c r="F2240" i="24"/>
  <c r="F2241" i="24"/>
  <c r="F2242" i="24"/>
  <c r="F2243" i="24"/>
  <c r="F2244" i="24"/>
  <c r="F2245" i="24"/>
  <c r="F2246" i="24"/>
  <c r="F2247" i="24"/>
  <c r="F2248" i="24"/>
  <c r="F2249" i="24"/>
  <c r="F2250" i="24"/>
  <c r="F2251" i="24"/>
  <c r="F2252" i="24"/>
  <c r="F2253" i="24"/>
  <c r="F2254" i="24"/>
  <c r="F2255" i="24"/>
  <c r="F2256" i="24"/>
  <c r="F2257" i="24"/>
  <c r="F2258" i="24"/>
  <c r="F2259" i="24"/>
  <c r="F2260" i="24"/>
  <c r="F2261" i="24"/>
  <c r="F2262" i="24"/>
  <c r="F2263" i="24"/>
  <c r="F2264" i="24"/>
  <c r="F2265" i="24"/>
  <c r="F2266" i="24"/>
  <c r="F2267" i="24"/>
  <c r="F2268" i="24"/>
  <c r="F2269" i="24"/>
  <c r="F2270" i="24"/>
  <c r="F2271" i="24"/>
  <c r="F2272" i="24"/>
  <c r="F2273" i="24"/>
  <c r="F2274" i="24"/>
  <c r="F2275" i="24"/>
  <c r="F2276" i="24"/>
  <c r="F2277" i="24"/>
  <c r="F2278" i="24"/>
  <c r="F2279" i="24"/>
  <c r="F2280" i="24"/>
  <c r="F2281" i="24"/>
  <c r="F2282" i="24"/>
  <c r="F2283" i="24"/>
  <c r="F2284" i="24"/>
  <c r="F2285" i="24"/>
  <c r="F2286" i="24"/>
  <c r="F2287" i="24"/>
  <c r="F2288" i="24"/>
  <c r="F2289" i="24"/>
  <c r="F2290" i="24"/>
  <c r="F2291" i="24"/>
  <c r="F2292" i="24"/>
  <c r="F2293" i="24"/>
  <c r="F2294" i="24"/>
  <c r="F2295" i="24"/>
  <c r="F2296" i="24"/>
  <c r="F2297" i="24"/>
  <c r="F2298" i="24"/>
  <c r="F2299" i="24"/>
  <c r="F2300" i="24"/>
  <c r="F2301" i="24"/>
  <c r="F2302" i="24"/>
  <c r="F2303" i="24"/>
  <c r="F2304" i="24"/>
  <c r="F2305" i="24"/>
  <c r="F2306" i="24"/>
  <c r="F2307" i="24"/>
  <c r="F2308" i="24"/>
  <c r="F2309" i="24"/>
  <c r="F2310" i="24"/>
  <c r="F2311" i="24"/>
  <c r="F2312" i="24"/>
  <c r="F2313" i="24"/>
  <c r="F2314" i="24"/>
  <c r="F2315" i="24"/>
  <c r="F2316" i="24"/>
  <c r="F2317" i="24"/>
  <c r="F2318" i="24"/>
  <c r="F2319" i="24"/>
  <c r="F2320" i="24"/>
  <c r="F2321" i="24"/>
  <c r="F2322" i="24"/>
  <c r="F2323" i="24"/>
  <c r="F2324" i="24"/>
  <c r="F2325" i="24"/>
  <c r="F2326" i="24"/>
  <c r="F2327" i="24"/>
  <c r="F2328" i="24"/>
  <c r="F2329" i="24"/>
  <c r="F2330" i="24"/>
  <c r="F2331" i="24"/>
  <c r="F2332" i="24"/>
  <c r="F2333" i="24"/>
  <c r="F2334" i="24"/>
  <c r="F2335" i="24"/>
  <c r="F2336" i="24"/>
  <c r="F2337" i="24"/>
  <c r="F2338" i="24"/>
  <c r="F2339" i="24"/>
  <c r="F2340" i="24"/>
  <c r="F2341" i="24"/>
  <c r="F2342" i="24"/>
  <c r="F2343" i="24"/>
  <c r="F2344" i="24"/>
  <c r="F2345" i="24"/>
  <c r="F2346" i="24"/>
  <c r="F2347" i="24"/>
  <c r="F2348" i="24"/>
  <c r="F2349" i="24"/>
  <c r="F2350" i="24"/>
  <c r="F2351" i="24"/>
  <c r="F2352" i="24"/>
  <c r="F2353" i="24"/>
  <c r="F2354" i="24"/>
  <c r="F2355" i="24"/>
  <c r="F2356" i="24"/>
  <c r="F2357" i="24"/>
  <c r="F2358" i="24"/>
  <c r="F2359" i="24"/>
  <c r="F2360" i="24"/>
  <c r="F2361" i="24"/>
  <c r="F2362" i="24"/>
  <c r="F2363" i="24"/>
  <c r="F2364" i="24"/>
  <c r="F2365" i="24"/>
  <c r="F2366" i="24"/>
  <c r="F2367" i="24"/>
  <c r="F2368" i="24"/>
  <c r="F2369" i="24"/>
  <c r="F2370" i="24"/>
  <c r="F2371" i="24"/>
  <c r="F2372" i="24"/>
  <c r="F2373" i="24"/>
  <c r="F2374" i="24"/>
  <c r="F2375" i="24"/>
  <c r="F2376" i="24"/>
  <c r="F2377" i="24"/>
  <c r="F2378" i="24"/>
  <c r="F2379" i="24"/>
  <c r="F2380" i="24"/>
  <c r="F2381" i="24"/>
  <c r="F2382" i="24"/>
  <c r="F2383" i="24"/>
  <c r="F2384" i="24"/>
  <c r="F2385" i="24"/>
  <c r="F2386" i="24"/>
  <c r="F2387" i="24"/>
  <c r="F2388" i="24"/>
  <c r="F2389" i="24"/>
  <c r="F2390" i="24"/>
  <c r="F2391" i="24"/>
  <c r="F2392" i="24"/>
  <c r="F2393" i="24"/>
  <c r="F2394" i="24"/>
  <c r="F2395" i="24"/>
  <c r="F2396" i="24"/>
  <c r="F2397" i="24"/>
  <c r="F2398" i="24"/>
  <c r="F2399" i="24"/>
  <c r="F2400" i="24"/>
  <c r="F2401" i="24"/>
  <c r="F2402" i="24"/>
  <c r="F2403" i="24"/>
  <c r="F2404" i="24"/>
  <c r="F2405" i="24"/>
  <c r="F2406" i="24"/>
  <c r="F2407" i="24"/>
  <c r="F2408" i="24"/>
  <c r="F2409" i="24"/>
  <c r="F2410" i="24"/>
  <c r="F2411" i="24"/>
  <c r="F2412" i="24"/>
  <c r="F2413" i="24"/>
  <c r="F2414" i="24"/>
  <c r="F2415" i="24"/>
  <c r="F2416" i="24"/>
  <c r="F2417" i="24"/>
  <c r="F2418" i="24"/>
  <c r="F2419" i="24"/>
  <c r="F2420" i="24"/>
  <c r="F2421" i="24"/>
  <c r="F2422" i="24"/>
  <c r="F2423" i="24"/>
  <c r="F2424" i="24"/>
  <c r="F2425" i="24"/>
  <c r="F2426" i="24"/>
  <c r="F2427" i="24"/>
  <c r="F2428" i="24"/>
  <c r="F2429" i="24"/>
  <c r="F2430" i="24"/>
  <c r="F2431" i="24"/>
  <c r="F2432" i="24"/>
  <c r="F2433" i="24"/>
  <c r="F2434" i="24"/>
  <c r="F2435" i="24"/>
  <c r="F2436" i="24"/>
  <c r="F2437" i="24"/>
  <c r="F2438" i="24"/>
  <c r="F2439" i="24"/>
  <c r="F2440" i="24"/>
  <c r="F2441" i="24"/>
  <c r="F2442" i="24"/>
  <c r="F2443" i="24"/>
  <c r="F2444" i="24"/>
  <c r="F2445" i="24"/>
  <c r="F2446" i="24"/>
  <c r="F2447" i="24"/>
  <c r="F2448" i="24"/>
  <c r="F2449" i="24"/>
  <c r="F2450" i="24"/>
  <c r="F2451" i="24"/>
  <c r="F2452" i="24"/>
  <c r="F2453" i="24"/>
  <c r="F2454" i="24"/>
  <c r="F2455" i="24"/>
  <c r="F2456" i="24"/>
  <c r="F2457" i="24"/>
  <c r="F2458" i="24"/>
  <c r="F2459" i="24"/>
  <c r="F2460" i="24"/>
  <c r="F2461" i="24"/>
  <c r="F2462" i="24"/>
  <c r="F2463" i="24"/>
  <c r="F2464" i="24"/>
  <c r="F2465" i="24"/>
  <c r="F2466" i="24"/>
  <c r="F2467" i="24"/>
  <c r="F2468" i="24"/>
  <c r="F2469" i="24"/>
  <c r="F2470" i="24"/>
  <c r="F2471" i="24"/>
  <c r="F2472" i="24"/>
  <c r="F2473" i="24"/>
  <c r="F2474" i="24"/>
  <c r="F2475" i="24"/>
  <c r="F2476" i="24"/>
  <c r="F2477" i="24"/>
  <c r="F2478" i="24"/>
  <c r="F2479" i="24"/>
  <c r="F2480" i="24"/>
  <c r="F2481" i="24"/>
  <c r="F2482" i="24"/>
  <c r="F2483" i="24"/>
  <c r="F2484" i="24"/>
  <c r="F2485" i="24"/>
  <c r="F2486" i="24"/>
  <c r="F2487" i="24"/>
  <c r="F2488" i="24"/>
  <c r="F2489" i="24"/>
  <c r="F2490" i="24"/>
  <c r="F2491" i="24"/>
  <c r="F2492" i="24"/>
  <c r="F2493" i="24"/>
  <c r="F2494" i="24"/>
  <c r="F2495" i="24"/>
  <c r="F2496" i="24"/>
  <c r="F2497" i="24"/>
  <c r="F2498" i="24"/>
  <c r="F2499" i="24"/>
  <c r="F2500" i="24"/>
  <c r="F2501" i="24"/>
  <c r="F2502" i="24"/>
  <c r="F2503" i="24"/>
  <c r="F2504" i="24"/>
  <c r="F2505" i="24"/>
  <c r="F2506" i="24"/>
  <c r="F2507" i="24"/>
  <c r="F2508" i="24"/>
  <c r="F2509" i="24"/>
  <c r="F2510" i="24"/>
  <c r="F2511" i="24"/>
  <c r="F2512" i="24"/>
  <c r="F2513" i="24"/>
  <c r="F2514" i="24"/>
  <c r="F2515" i="24"/>
  <c r="F2516" i="24"/>
  <c r="F2517" i="24"/>
  <c r="F2518" i="24"/>
  <c r="F2519" i="24"/>
  <c r="F2520" i="24"/>
  <c r="F2521" i="24"/>
  <c r="F2522" i="24"/>
  <c r="F2523" i="24"/>
  <c r="F2524" i="24"/>
  <c r="F2525" i="24"/>
  <c r="F2526" i="24"/>
  <c r="F2527" i="24"/>
  <c r="F2528" i="24"/>
  <c r="F2529" i="24"/>
  <c r="F2530" i="24"/>
  <c r="F2531" i="24"/>
  <c r="F2532" i="24"/>
  <c r="F2533" i="24"/>
  <c r="F2534" i="24"/>
  <c r="F2535" i="24"/>
  <c r="F2536" i="24"/>
  <c r="F2537" i="24"/>
  <c r="F2538" i="24"/>
  <c r="F2539" i="24"/>
  <c r="F2540" i="24"/>
  <c r="F2541" i="24"/>
  <c r="F2542" i="24"/>
  <c r="F2543" i="24"/>
  <c r="F2544" i="24"/>
  <c r="F2545" i="24"/>
  <c r="F2546" i="24"/>
  <c r="F2547" i="24"/>
  <c r="F2548" i="24"/>
  <c r="F2549" i="24"/>
  <c r="F2550" i="24"/>
  <c r="F2551" i="24"/>
  <c r="F2552" i="24"/>
  <c r="F2553" i="24"/>
  <c r="F2554" i="24"/>
  <c r="F2555" i="24"/>
  <c r="F2556" i="24"/>
  <c r="F2557" i="24"/>
  <c r="F2558" i="24"/>
  <c r="F2559" i="24"/>
  <c r="F2560" i="24"/>
  <c r="F2561" i="24"/>
  <c r="F2562" i="24"/>
  <c r="F2563" i="24"/>
  <c r="F2564" i="24"/>
  <c r="F2565" i="24"/>
  <c r="F2566" i="24"/>
  <c r="F2567" i="24"/>
  <c r="F2568" i="24"/>
  <c r="F2569" i="24"/>
  <c r="F2570" i="24"/>
  <c r="F2571" i="24"/>
  <c r="F2572" i="24"/>
  <c r="F2573" i="24"/>
  <c r="F2574" i="24"/>
  <c r="F2575" i="24"/>
  <c r="F2576" i="24"/>
  <c r="F2577" i="24"/>
  <c r="F2578" i="24"/>
  <c r="F2579" i="24"/>
  <c r="F2580" i="24"/>
  <c r="F2581" i="24"/>
  <c r="F2582" i="24"/>
  <c r="F2583" i="24"/>
  <c r="F2584" i="24"/>
  <c r="F2585" i="24"/>
  <c r="F2586" i="24"/>
  <c r="F2587" i="24"/>
  <c r="F2588" i="24"/>
  <c r="F2589" i="24"/>
  <c r="F2590" i="24"/>
  <c r="F2591" i="24"/>
  <c r="F2592" i="24"/>
  <c r="F2593" i="24"/>
  <c r="F2594" i="24"/>
  <c r="F2595" i="24"/>
  <c r="F2596" i="24"/>
  <c r="F2597" i="24"/>
  <c r="F2598" i="24"/>
  <c r="F2599" i="24"/>
  <c r="F2600" i="24"/>
  <c r="F2601" i="24"/>
  <c r="F2602" i="24"/>
  <c r="F2603" i="24"/>
  <c r="F2604" i="24"/>
  <c r="F2605" i="24"/>
  <c r="F2606" i="24"/>
  <c r="F2607" i="24"/>
  <c r="F2608" i="24"/>
  <c r="F2609" i="24"/>
  <c r="F2610" i="24"/>
  <c r="F2611" i="24"/>
  <c r="F2612" i="24"/>
  <c r="F2613" i="24"/>
  <c r="F2614" i="24"/>
  <c r="F2615" i="24"/>
  <c r="F2616" i="24"/>
  <c r="F2617" i="24"/>
  <c r="F2618" i="24"/>
  <c r="F2619" i="24"/>
  <c r="F2620" i="24"/>
  <c r="F2621" i="24"/>
  <c r="F2622" i="24"/>
  <c r="F2623" i="24"/>
  <c r="F2624" i="24"/>
  <c r="F2625" i="24"/>
  <c r="F2626" i="24"/>
  <c r="F2627" i="24"/>
  <c r="F2628" i="24"/>
  <c r="F2629" i="24"/>
  <c r="F2630" i="24"/>
  <c r="F2631" i="24"/>
  <c r="F2632" i="24"/>
  <c r="F2633" i="24"/>
  <c r="F2634" i="24"/>
  <c r="F2635" i="24"/>
  <c r="F2636" i="24"/>
  <c r="F2637" i="24"/>
  <c r="F2638" i="24"/>
  <c r="F2639" i="24"/>
  <c r="F2640" i="24"/>
  <c r="F2641" i="24"/>
  <c r="F2642" i="24"/>
  <c r="F2643" i="24"/>
  <c r="F2644" i="24"/>
  <c r="F2645" i="24"/>
  <c r="F2646" i="24"/>
  <c r="F2647" i="24"/>
  <c r="F2648" i="24"/>
  <c r="F2649" i="24"/>
  <c r="F2650" i="24"/>
  <c r="F2651" i="24"/>
  <c r="F2652" i="24"/>
  <c r="F2653" i="24"/>
  <c r="F2654" i="24"/>
  <c r="F2655" i="24"/>
  <c r="F2656" i="24"/>
  <c r="F2657" i="24"/>
  <c r="F2658" i="24"/>
  <c r="F2659" i="24"/>
  <c r="F2660" i="24"/>
  <c r="F2661" i="24"/>
  <c r="F2662" i="24"/>
  <c r="F2663" i="24"/>
  <c r="F2664" i="24"/>
  <c r="F2665" i="24"/>
  <c r="F2666" i="24"/>
  <c r="F2667" i="24"/>
  <c r="F2668" i="24"/>
  <c r="F2669" i="24"/>
  <c r="F2670" i="24"/>
  <c r="F2671" i="24"/>
  <c r="F2672" i="24"/>
  <c r="F2673" i="24"/>
  <c r="F2674" i="24"/>
  <c r="F2675" i="24"/>
  <c r="F2676" i="24"/>
  <c r="F2677" i="24"/>
  <c r="F2678" i="24"/>
  <c r="F2679" i="24"/>
  <c r="F2680" i="24"/>
  <c r="F2681" i="24"/>
  <c r="F2682" i="24"/>
  <c r="F2683" i="24"/>
  <c r="F2684" i="24"/>
  <c r="F2685" i="24"/>
  <c r="F2686" i="24"/>
  <c r="F2687" i="24"/>
  <c r="F2688" i="24"/>
  <c r="F2689" i="24"/>
  <c r="F2690" i="24"/>
  <c r="F2691" i="24"/>
  <c r="F2692" i="24"/>
  <c r="F2693" i="24"/>
  <c r="F2694" i="24"/>
  <c r="F2695" i="24"/>
  <c r="F2696" i="24"/>
  <c r="F2697" i="24"/>
  <c r="F2698" i="24"/>
  <c r="F2699" i="24"/>
  <c r="F2700" i="24"/>
  <c r="F2701" i="24"/>
  <c r="F2702" i="24"/>
  <c r="F2703" i="24"/>
  <c r="F2704" i="24"/>
  <c r="F2705" i="24"/>
  <c r="F2706" i="24"/>
  <c r="F2707" i="24"/>
  <c r="F2708" i="24"/>
  <c r="F2709" i="24"/>
  <c r="F2710" i="24"/>
  <c r="F2711" i="24"/>
  <c r="F2712" i="24"/>
  <c r="F2713" i="24"/>
  <c r="F2714" i="24"/>
  <c r="F2715" i="24"/>
  <c r="F2716" i="24"/>
  <c r="F2717" i="24"/>
  <c r="F2718" i="24"/>
  <c r="F2719" i="24"/>
  <c r="F2720" i="24"/>
  <c r="F2721" i="24"/>
  <c r="F2722" i="24"/>
  <c r="F2723" i="24"/>
  <c r="F2724" i="24"/>
  <c r="F2725" i="24"/>
  <c r="F2726" i="24"/>
  <c r="F2727" i="24"/>
  <c r="F2728" i="24"/>
  <c r="F2729" i="24"/>
  <c r="F2730" i="24"/>
  <c r="F2731" i="24"/>
  <c r="F2732" i="24"/>
  <c r="F2733" i="24"/>
  <c r="F2734" i="24"/>
  <c r="F2735" i="24"/>
  <c r="F2736" i="24"/>
  <c r="F2737" i="24"/>
  <c r="F2738" i="24"/>
  <c r="F2739" i="24"/>
  <c r="F2740" i="24"/>
  <c r="F2741" i="24"/>
  <c r="F2742" i="24"/>
  <c r="F2743" i="24"/>
  <c r="F2744" i="24"/>
  <c r="F2745" i="24"/>
  <c r="F2746" i="24"/>
  <c r="F2747" i="24"/>
  <c r="F2748" i="24"/>
  <c r="F2749" i="24"/>
  <c r="F2750" i="24"/>
  <c r="F2751" i="24"/>
  <c r="F2752" i="24"/>
  <c r="F2753" i="24"/>
  <c r="F2754" i="24"/>
  <c r="F2755" i="24"/>
  <c r="F2756" i="24"/>
  <c r="F2757" i="24"/>
  <c r="F2758" i="24"/>
  <c r="F2759" i="24"/>
  <c r="F2760" i="24"/>
  <c r="F2761" i="24"/>
  <c r="F2762" i="24"/>
  <c r="F2763" i="24"/>
  <c r="F2764" i="24"/>
  <c r="F2765" i="24"/>
  <c r="F2766" i="24"/>
  <c r="F2767" i="24"/>
  <c r="F2768" i="24"/>
  <c r="F2769" i="24"/>
  <c r="F2770" i="24"/>
  <c r="F2771" i="24"/>
  <c r="F2772" i="24"/>
  <c r="F2773" i="24"/>
  <c r="F2774" i="24"/>
  <c r="F2775" i="24"/>
  <c r="F2776" i="24"/>
  <c r="F2777" i="24"/>
  <c r="F2778" i="24"/>
  <c r="F2779" i="24"/>
  <c r="F2780" i="24"/>
  <c r="F2781" i="24"/>
  <c r="F2782" i="24"/>
  <c r="F2783" i="24"/>
  <c r="F2784" i="24"/>
  <c r="F2785" i="24"/>
  <c r="F2786" i="24"/>
  <c r="F2787" i="24"/>
  <c r="F2788" i="24"/>
  <c r="F2789" i="24"/>
  <c r="F2790" i="24"/>
  <c r="F2791" i="24"/>
  <c r="F2792" i="24"/>
  <c r="F2793" i="24"/>
  <c r="F2794" i="24"/>
  <c r="F2795" i="24"/>
  <c r="F2796" i="24"/>
  <c r="F2797" i="24"/>
  <c r="F2798" i="24"/>
  <c r="F2799" i="24"/>
  <c r="F2800" i="24"/>
  <c r="F2801" i="24"/>
  <c r="F2802" i="24"/>
  <c r="F2803" i="24"/>
  <c r="F2804" i="24"/>
  <c r="F2805" i="24"/>
  <c r="F2806" i="24"/>
  <c r="F2807" i="24"/>
  <c r="F2808" i="24"/>
  <c r="F2809" i="24"/>
  <c r="F2810" i="24"/>
  <c r="F2811" i="24"/>
  <c r="F2812" i="24"/>
  <c r="F2813" i="24"/>
  <c r="F2814" i="24"/>
  <c r="F2815" i="24"/>
  <c r="F2816" i="24"/>
  <c r="F2817" i="24"/>
  <c r="F2818" i="24"/>
  <c r="F2819" i="24"/>
  <c r="F2820" i="24"/>
  <c r="F2821" i="24"/>
  <c r="F2822" i="24"/>
  <c r="F2823" i="24"/>
  <c r="F2824" i="24"/>
  <c r="F2825" i="24"/>
  <c r="F2826" i="24"/>
  <c r="F2827" i="24"/>
  <c r="F2828" i="24"/>
  <c r="F2829" i="24"/>
  <c r="F2830" i="24"/>
  <c r="F2831" i="24"/>
  <c r="F2832" i="24"/>
  <c r="F2833" i="24"/>
  <c r="F2834" i="24"/>
  <c r="F2835" i="24"/>
  <c r="F2836" i="24"/>
  <c r="F2837" i="24"/>
  <c r="F2838" i="24"/>
  <c r="F2839" i="24"/>
  <c r="F2840" i="24"/>
  <c r="F2841" i="24"/>
  <c r="F2842" i="24"/>
  <c r="F2843" i="24"/>
  <c r="F2844" i="24"/>
  <c r="F2845" i="24"/>
  <c r="F2846" i="24"/>
  <c r="F2847" i="24"/>
  <c r="F2848" i="24"/>
  <c r="F2849" i="24"/>
  <c r="F2850" i="24"/>
  <c r="F2851" i="24"/>
  <c r="F2852" i="24"/>
  <c r="F2853" i="24"/>
  <c r="F2854" i="24"/>
  <c r="F2855" i="24"/>
  <c r="F2856" i="24"/>
  <c r="F2857" i="24"/>
  <c r="F2858" i="24"/>
  <c r="F2859" i="24"/>
  <c r="F2860" i="24"/>
  <c r="F2861" i="24"/>
  <c r="F2862" i="24"/>
  <c r="F2863" i="24"/>
  <c r="F2864" i="24"/>
  <c r="F2865" i="24"/>
  <c r="F2866" i="24"/>
  <c r="F2867" i="24"/>
  <c r="F2868" i="24"/>
  <c r="F2869" i="24"/>
  <c r="F2870" i="24"/>
  <c r="F2871" i="24"/>
  <c r="F2872" i="24"/>
  <c r="F2873" i="24"/>
  <c r="F2874" i="24"/>
  <c r="F2875" i="24"/>
  <c r="F2876" i="24"/>
  <c r="F2877" i="24"/>
  <c r="F2878" i="24"/>
  <c r="F2879" i="24"/>
  <c r="F2880" i="24"/>
  <c r="F2881" i="24"/>
  <c r="F2882" i="24"/>
  <c r="F2883" i="24"/>
  <c r="F2884" i="24"/>
  <c r="F2885" i="24"/>
  <c r="F2886" i="24"/>
  <c r="F2887" i="24"/>
  <c r="F2888" i="24"/>
  <c r="F2889" i="24"/>
  <c r="F2890" i="24"/>
  <c r="F2891" i="24"/>
  <c r="F2892" i="24"/>
  <c r="F2893" i="24"/>
  <c r="F2894" i="24"/>
  <c r="F2895" i="24"/>
  <c r="F2896" i="24"/>
  <c r="F2897" i="24"/>
  <c r="F2898" i="24"/>
  <c r="F2899" i="24"/>
  <c r="F2900" i="24"/>
  <c r="F2901" i="24"/>
  <c r="F2902" i="24"/>
  <c r="F2903" i="24"/>
  <c r="F2904" i="24"/>
  <c r="F2905" i="24"/>
  <c r="F2906" i="24"/>
  <c r="F2907" i="24"/>
  <c r="F2908" i="24"/>
  <c r="F2909" i="24"/>
  <c r="F2910" i="24"/>
  <c r="F2911" i="24"/>
  <c r="F2912" i="24"/>
  <c r="F2913" i="24"/>
  <c r="F2914" i="24"/>
  <c r="F2915" i="24"/>
  <c r="F2916" i="24"/>
  <c r="F2917" i="24"/>
  <c r="F2918" i="24"/>
  <c r="F2919" i="24"/>
  <c r="F2920" i="24"/>
  <c r="F2921" i="24"/>
  <c r="F2922" i="24"/>
  <c r="F2923" i="24"/>
  <c r="F2924" i="24"/>
  <c r="F2925" i="24"/>
  <c r="F2926" i="24"/>
  <c r="F2927" i="24"/>
  <c r="F2928" i="24"/>
  <c r="F2929" i="24"/>
  <c r="F2930" i="24"/>
  <c r="F2931" i="24"/>
  <c r="F2932" i="24"/>
  <c r="F2933" i="24"/>
  <c r="F2934" i="24"/>
  <c r="F2935" i="24"/>
  <c r="F2936" i="24"/>
  <c r="F2937" i="24"/>
  <c r="F2938" i="24"/>
  <c r="F2939" i="24"/>
  <c r="F2940" i="24"/>
  <c r="F2941" i="24"/>
  <c r="F2942" i="24"/>
  <c r="F2943" i="24"/>
  <c r="F2944" i="24"/>
  <c r="F2945" i="24"/>
  <c r="F2946" i="24"/>
  <c r="F2947" i="24"/>
  <c r="F2948" i="24"/>
  <c r="F2949" i="24"/>
  <c r="F2950" i="24"/>
  <c r="F2951" i="24"/>
  <c r="F2952" i="24"/>
  <c r="F2953" i="24"/>
  <c r="F2954" i="24"/>
  <c r="F2955" i="24"/>
  <c r="F2956" i="24"/>
  <c r="F2957" i="24"/>
  <c r="F2958" i="24"/>
  <c r="F2959" i="24"/>
  <c r="F2960" i="24"/>
  <c r="F2961" i="24"/>
  <c r="F2962" i="24"/>
  <c r="F2963" i="24"/>
  <c r="F2964" i="24"/>
  <c r="F2965" i="24"/>
  <c r="F2966" i="24"/>
  <c r="F2967" i="24"/>
  <c r="F2968" i="24"/>
  <c r="F2969" i="24"/>
  <c r="F2970" i="24"/>
  <c r="F2971" i="24"/>
  <c r="F2972" i="24"/>
  <c r="F2973" i="24"/>
  <c r="F2974" i="24"/>
  <c r="F2975" i="24"/>
  <c r="F2976" i="24"/>
  <c r="F2977" i="24"/>
  <c r="F2978" i="24"/>
  <c r="F2979" i="24"/>
  <c r="F2980" i="24"/>
  <c r="F2981" i="24"/>
  <c r="F2982" i="24"/>
  <c r="F2983" i="24"/>
  <c r="F2984" i="24"/>
  <c r="F2985" i="24"/>
  <c r="F2986" i="24"/>
  <c r="F2987" i="24"/>
  <c r="F2988" i="24"/>
  <c r="F2989" i="24"/>
  <c r="F2990" i="24"/>
  <c r="F2991" i="24"/>
  <c r="F2992" i="24"/>
  <c r="F2993" i="24"/>
  <c r="F2994" i="24"/>
  <c r="F2995" i="24"/>
  <c r="F2996" i="24"/>
  <c r="F2997" i="24"/>
  <c r="F2998" i="24"/>
  <c r="F2999" i="24"/>
  <c r="F3000" i="24"/>
  <c r="F3001" i="24"/>
  <c r="F3002" i="24"/>
  <c r="F3003" i="24"/>
  <c r="F3004" i="24"/>
  <c r="F3005" i="24"/>
  <c r="F3006" i="24"/>
  <c r="F3007" i="24"/>
  <c r="F3008" i="24"/>
  <c r="F3009" i="24"/>
  <c r="F3010" i="24"/>
  <c r="F3011" i="24"/>
  <c r="F3012" i="24"/>
  <c r="F3013" i="24"/>
  <c r="F3014" i="24"/>
  <c r="F3015" i="24"/>
  <c r="F3016" i="24"/>
  <c r="F3017" i="24"/>
  <c r="F3018" i="24"/>
  <c r="F3019" i="24"/>
  <c r="F3020" i="24"/>
  <c r="F3021" i="24"/>
  <c r="F3022" i="24"/>
  <c r="F3023" i="24"/>
  <c r="F3024" i="24"/>
  <c r="F3025" i="24"/>
  <c r="F3026" i="24"/>
  <c r="F3027" i="24"/>
  <c r="F3028" i="24"/>
  <c r="F3029" i="24"/>
  <c r="F3030" i="24"/>
  <c r="F3031" i="24"/>
  <c r="F3032" i="24"/>
  <c r="F3033" i="24"/>
  <c r="F3034" i="24"/>
  <c r="F3035" i="24"/>
  <c r="F3036" i="24"/>
  <c r="F3037" i="24"/>
  <c r="F3038" i="24"/>
  <c r="F3039" i="24"/>
  <c r="F3040" i="24"/>
  <c r="F3041" i="24"/>
  <c r="F3042" i="24"/>
  <c r="F3043" i="24"/>
  <c r="F3044" i="24"/>
  <c r="F3045" i="24"/>
  <c r="F3046" i="24"/>
  <c r="F3047" i="24"/>
  <c r="F3048" i="24"/>
  <c r="F3049" i="24"/>
  <c r="F3050" i="24"/>
  <c r="F3051" i="24"/>
  <c r="F3052" i="24"/>
  <c r="F3053" i="24"/>
  <c r="F3054" i="24"/>
  <c r="F3055" i="24"/>
  <c r="F3056" i="24"/>
  <c r="F3057" i="24"/>
  <c r="F3058" i="24"/>
  <c r="F3059" i="24"/>
  <c r="F3060" i="24"/>
  <c r="F3061" i="24"/>
  <c r="F3062" i="24"/>
  <c r="F3063" i="24"/>
  <c r="F3064" i="24"/>
  <c r="F3065" i="24"/>
  <c r="F3066" i="24"/>
  <c r="F3067" i="24"/>
  <c r="F3068" i="24"/>
  <c r="F3069" i="24"/>
  <c r="F3070" i="24"/>
  <c r="F3071" i="24"/>
  <c r="F3072" i="24"/>
  <c r="F3073" i="24"/>
  <c r="F3074" i="24"/>
  <c r="F3075" i="24"/>
  <c r="F3076" i="24"/>
  <c r="F3077" i="24"/>
  <c r="F3078" i="24"/>
  <c r="F3079" i="24"/>
  <c r="F3080" i="24"/>
  <c r="F3081" i="24"/>
  <c r="F3082" i="24"/>
  <c r="F3083" i="24"/>
  <c r="F3084" i="24"/>
  <c r="F3085" i="24"/>
  <c r="F3086" i="24"/>
  <c r="F3087" i="24"/>
  <c r="F3088" i="24"/>
  <c r="F3089" i="24"/>
  <c r="F3090" i="24"/>
  <c r="F3091" i="24"/>
  <c r="F3092" i="24"/>
  <c r="F3093" i="24"/>
  <c r="F3094" i="24"/>
  <c r="F3095" i="24"/>
  <c r="F3096" i="24"/>
  <c r="F3097" i="24"/>
  <c r="F3098" i="24"/>
  <c r="F3099" i="24"/>
  <c r="F3100" i="24"/>
  <c r="F3101" i="24"/>
  <c r="F3102" i="24"/>
  <c r="F3103" i="24"/>
  <c r="F3104" i="24"/>
  <c r="F3105" i="24"/>
  <c r="F3106" i="24"/>
  <c r="F3107" i="24"/>
  <c r="F3108" i="24"/>
  <c r="F3109" i="24"/>
  <c r="F3110" i="24"/>
  <c r="F3111" i="24"/>
  <c r="F3112" i="24"/>
  <c r="F3113" i="24"/>
  <c r="F3114" i="24"/>
  <c r="F3115" i="24"/>
  <c r="F3116" i="24"/>
  <c r="F3117" i="24"/>
  <c r="F3118" i="24"/>
  <c r="F3119" i="24"/>
  <c r="F3120" i="24"/>
  <c r="F3121" i="24"/>
  <c r="F3122" i="24"/>
  <c r="F3123" i="24"/>
  <c r="F3124" i="24"/>
  <c r="F3125" i="24"/>
  <c r="F3126" i="24"/>
  <c r="F3127" i="24"/>
  <c r="F3128" i="24"/>
  <c r="F3129" i="24"/>
  <c r="F3130" i="24"/>
  <c r="F3131" i="24"/>
  <c r="F3132" i="24"/>
  <c r="F3133" i="24"/>
  <c r="F3134" i="24"/>
  <c r="F3135" i="24"/>
  <c r="F3136" i="24"/>
  <c r="F3137" i="24"/>
  <c r="F3138" i="24"/>
  <c r="F3139" i="24"/>
  <c r="F3140" i="24"/>
  <c r="F3141" i="24"/>
  <c r="F3142" i="24"/>
  <c r="F3143" i="24"/>
  <c r="F3144" i="24"/>
  <c r="F3145" i="24"/>
  <c r="F3146" i="24"/>
  <c r="F3147" i="24"/>
  <c r="F3148" i="24"/>
  <c r="F3149" i="24"/>
  <c r="F3150" i="24"/>
  <c r="F3151" i="24"/>
  <c r="F3152" i="24"/>
  <c r="F3153" i="24"/>
  <c r="F3154" i="24"/>
  <c r="F3155" i="24"/>
  <c r="F3156" i="24"/>
  <c r="F3157" i="24"/>
  <c r="F3158" i="24"/>
  <c r="F3159" i="24"/>
  <c r="F3160" i="24"/>
  <c r="F3161" i="24"/>
  <c r="F3162" i="24"/>
  <c r="F3163" i="24"/>
  <c r="F3164" i="24"/>
  <c r="F3165" i="24"/>
  <c r="F3166" i="24"/>
  <c r="F3167" i="24"/>
  <c r="F3168" i="24"/>
  <c r="F3169" i="24"/>
  <c r="F3170" i="24"/>
  <c r="F3171" i="24"/>
  <c r="F3172" i="24"/>
  <c r="F3173" i="24"/>
  <c r="F3174" i="24"/>
  <c r="F3175" i="24"/>
  <c r="F3176" i="24"/>
  <c r="F3177" i="24"/>
  <c r="F3178" i="24"/>
  <c r="F3179" i="24"/>
  <c r="F3180" i="24"/>
  <c r="F3181" i="24"/>
  <c r="F3182" i="24"/>
  <c r="F3183" i="24"/>
  <c r="F3184" i="24"/>
  <c r="F3185" i="24"/>
  <c r="F3186" i="24"/>
  <c r="F3187" i="24"/>
  <c r="F3188" i="24"/>
  <c r="F3189" i="24"/>
  <c r="F3190" i="24"/>
  <c r="F3191" i="24"/>
  <c r="F3192" i="24"/>
  <c r="F3193" i="24"/>
  <c r="F3194" i="24"/>
  <c r="F3195" i="24"/>
  <c r="F3196" i="24"/>
  <c r="F3197" i="24"/>
  <c r="F3198" i="24"/>
  <c r="F3199" i="24"/>
  <c r="F3200" i="24"/>
  <c r="F3201" i="24"/>
  <c r="F3202" i="24"/>
  <c r="F3203" i="24"/>
  <c r="F3204" i="24"/>
  <c r="F3205" i="24"/>
  <c r="F3206" i="24"/>
  <c r="F3207" i="24"/>
  <c r="F3208" i="24"/>
  <c r="F3209" i="24"/>
  <c r="F3210" i="24"/>
  <c r="F3211" i="24"/>
  <c r="F3212" i="24"/>
  <c r="F3213" i="24"/>
  <c r="F3214" i="24"/>
  <c r="F3215" i="24"/>
  <c r="F3216" i="24"/>
  <c r="F3217" i="24"/>
  <c r="F3218" i="24"/>
  <c r="F3219" i="24"/>
  <c r="F3220" i="24"/>
  <c r="F3221" i="24"/>
  <c r="F3222" i="24"/>
  <c r="F3223" i="24"/>
  <c r="F3224" i="24"/>
  <c r="F3225" i="24"/>
  <c r="F3226" i="24"/>
  <c r="F3227" i="24"/>
  <c r="F3228" i="24"/>
  <c r="F3229" i="24"/>
  <c r="F3230" i="24"/>
  <c r="F3231" i="24"/>
  <c r="F3232" i="24"/>
  <c r="F3233" i="24"/>
  <c r="F3234" i="24"/>
  <c r="F3235" i="24"/>
  <c r="F3236" i="24"/>
  <c r="F3237" i="24"/>
  <c r="F3238" i="24"/>
  <c r="F3239" i="24"/>
  <c r="F3240" i="24"/>
  <c r="F3241" i="24"/>
  <c r="F3242" i="24"/>
  <c r="F3243" i="24"/>
  <c r="F3244" i="24"/>
  <c r="F3245" i="24"/>
  <c r="F3246" i="24"/>
  <c r="F3247" i="24"/>
  <c r="F3248" i="24"/>
  <c r="F3249" i="24"/>
  <c r="F3250" i="24"/>
  <c r="F3251" i="24"/>
  <c r="F3252" i="24"/>
  <c r="F3253" i="24"/>
  <c r="F3254" i="24"/>
  <c r="F3255" i="24"/>
  <c r="F3256" i="24"/>
  <c r="F3257" i="24"/>
  <c r="F3258" i="24"/>
  <c r="F3259" i="24"/>
  <c r="F3260" i="24"/>
  <c r="F3261" i="24"/>
  <c r="F3262" i="24"/>
  <c r="F3263" i="24"/>
  <c r="F3264" i="24"/>
  <c r="F3265" i="24"/>
  <c r="F3266" i="24"/>
  <c r="F3267" i="24"/>
  <c r="F3268" i="24"/>
  <c r="F3269" i="24"/>
  <c r="F3270" i="24"/>
  <c r="F3271" i="24"/>
  <c r="F3272" i="24"/>
  <c r="F3273" i="24"/>
  <c r="F3274" i="24"/>
  <c r="F3275" i="24"/>
  <c r="F3276" i="24"/>
  <c r="F3277" i="24"/>
  <c r="F3278" i="24"/>
  <c r="F3279" i="24"/>
  <c r="F3280" i="24"/>
  <c r="F3281" i="24"/>
  <c r="F3282" i="24"/>
  <c r="F3283" i="24"/>
  <c r="F3284" i="24"/>
  <c r="F3285" i="24"/>
  <c r="F3286" i="24"/>
  <c r="F3287" i="24"/>
  <c r="F3288" i="24"/>
  <c r="F3289" i="24"/>
  <c r="F3290" i="24"/>
  <c r="F3291" i="24"/>
  <c r="F3292" i="24"/>
  <c r="F3293" i="24"/>
  <c r="F3294" i="24"/>
  <c r="F3295" i="24"/>
  <c r="F3296" i="24"/>
  <c r="F3297" i="24"/>
  <c r="F3298" i="24"/>
  <c r="F3299" i="24"/>
  <c r="F3300" i="24"/>
  <c r="F3301" i="24"/>
  <c r="F3302" i="24"/>
  <c r="F3303" i="24"/>
  <c r="F3304" i="24"/>
  <c r="F3305" i="24"/>
  <c r="F3306" i="24"/>
  <c r="F3307" i="24"/>
  <c r="F3308" i="24"/>
  <c r="F3309" i="24"/>
  <c r="F3310" i="24"/>
  <c r="F3311" i="24"/>
  <c r="F3312" i="24"/>
  <c r="F3313" i="24"/>
  <c r="F3314" i="24"/>
  <c r="F3315" i="24"/>
  <c r="F3316" i="24"/>
  <c r="F3317" i="24"/>
  <c r="F3318" i="24"/>
  <c r="F3319" i="24"/>
  <c r="F3320" i="24"/>
  <c r="F3321" i="24"/>
  <c r="F3322" i="24"/>
  <c r="F3323" i="24"/>
  <c r="F3324" i="24"/>
  <c r="F3325" i="24"/>
  <c r="F3326" i="24"/>
  <c r="F3327" i="24"/>
  <c r="F3328" i="24"/>
  <c r="F3329" i="24"/>
  <c r="F3330" i="24"/>
  <c r="F3331" i="24"/>
  <c r="F3332" i="24"/>
  <c r="F3333" i="24"/>
  <c r="F3334" i="24"/>
  <c r="F3335" i="24"/>
  <c r="F3336" i="24"/>
  <c r="F3337" i="24"/>
  <c r="F3338" i="24"/>
  <c r="F3339" i="24"/>
  <c r="F3340" i="24"/>
  <c r="F3341" i="24"/>
  <c r="F3342" i="24"/>
  <c r="F3343" i="24"/>
  <c r="F3344" i="24"/>
  <c r="F3345" i="24"/>
  <c r="F3346" i="24"/>
  <c r="F3347" i="24"/>
  <c r="F3348" i="24"/>
  <c r="F3349" i="24"/>
  <c r="F3350" i="24"/>
  <c r="F3351" i="24"/>
  <c r="F3352" i="24"/>
  <c r="F3353" i="24"/>
  <c r="F3354" i="24"/>
  <c r="F3355" i="24"/>
  <c r="F3356" i="24"/>
  <c r="F3357" i="24"/>
  <c r="F3358" i="24"/>
  <c r="F3359" i="24"/>
  <c r="F3360" i="24"/>
  <c r="F3361" i="24"/>
  <c r="F3362" i="24"/>
  <c r="F3363" i="24"/>
  <c r="F3364" i="24"/>
  <c r="F3365" i="24"/>
  <c r="F3366" i="24"/>
  <c r="F3367" i="24"/>
  <c r="F3368" i="24"/>
  <c r="F3369" i="24"/>
  <c r="F3370" i="24"/>
  <c r="F3371" i="24"/>
  <c r="F3372" i="24"/>
  <c r="F3373" i="24"/>
  <c r="F3374" i="24"/>
  <c r="F3375" i="24"/>
  <c r="F3376" i="24"/>
  <c r="F3377" i="24"/>
  <c r="F3378" i="24"/>
  <c r="F3379" i="24"/>
  <c r="F3380" i="24"/>
  <c r="F3381" i="24"/>
  <c r="F3382" i="24"/>
  <c r="F3383" i="24"/>
  <c r="F3384" i="24"/>
  <c r="F3385" i="24"/>
  <c r="F3386" i="24"/>
  <c r="F3387" i="24"/>
  <c r="F3388" i="24"/>
  <c r="F3389" i="24"/>
  <c r="F3390" i="24"/>
  <c r="F3391" i="24"/>
  <c r="F3392" i="24"/>
  <c r="F3393" i="24"/>
  <c r="F3394" i="24"/>
  <c r="F3395" i="24"/>
  <c r="F3396" i="24"/>
  <c r="F3397" i="24"/>
  <c r="F3398" i="24"/>
  <c r="F3399" i="24"/>
  <c r="F3400" i="24"/>
  <c r="F3401" i="24"/>
  <c r="F3402" i="24"/>
  <c r="F3403" i="24"/>
  <c r="F3404" i="24"/>
  <c r="F3405" i="24"/>
  <c r="F3406" i="24"/>
  <c r="F3407" i="24"/>
  <c r="F3408" i="24"/>
  <c r="F3409" i="24"/>
  <c r="F3410" i="24"/>
  <c r="F3411" i="24"/>
  <c r="F3412" i="24"/>
  <c r="F3413" i="24"/>
  <c r="F3414" i="24"/>
  <c r="F3415" i="24"/>
  <c r="F3416" i="24"/>
  <c r="F3417" i="24"/>
  <c r="F3418" i="24"/>
  <c r="F3419" i="24"/>
  <c r="F3420" i="24"/>
  <c r="F3421" i="24"/>
  <c r="F3422" i="24"/>
  <c r="F3423" i="24"/>
  <c r="F3424" i="24"/>
  <c r="F3425" i="24"/>
  <c r="F3426" i="24"/>
  <c r="F3427" i="24"/>
  <c r="F3428" i="24"/>
  <c r="F3429" i="24"/>
  <c r="F3430" i="24"/>
  <c r="F3431" i="24"/>
  <c r="F3432" i="24"/>
  <c r="F3433" i="24"/>
  <c r="F3434" i="24"/>
  <c r="F3435" i="24"/>
  <c r="F3436" i="24"/>
  <c r="F3437" i="24"/>
  <c r="F3438" i="24"/>
  <c r="F3439" i="24"/>
  <c r="F3440" i="24"/>
  <c r="F3441" i="24"/>
  <c r="F3442" i="24"/>
  <c r="F3443" i="24"/>
  <c r="F3444" i="24"/>
  <c r="F3445" i="24"/>
  <c r="F3446" i="24"/>
  <c r="F3447" i="24"/>
  <c r="F3448" i="24"/>
  <c r="F3449" i="24"/>
  <c r="F3450" i="24"/>
  <c r="F3451" i="24"/>
  <c r="F3452" i="24"/>
  <c r="F3453" i="24"/>
  <c r="F3454" i="24"/>
  <c r="F3455" i="24"/>
  <c r="F3456" i="24"/>
  <c r="F3457" i="24"/>
  <c r="F3458" i="24"/>
  <c r="F3459" i="24"/>
  <c r="F3460" i="24"/>
  <c r="F3461" i="24"/>
  <c r="F3462" i="24"/>
  <c r="F3463" i="24"/>
  <c r="F3464" i="24"/>
  <c r="F3465" i="24"/>
  <c r="F3466" i="24"/>
  <c r="F3467" i="24"/>
  <c r="F3468" i="24"/>
  <c r="F3469" i="24"/>
  <c r="F3470" i="24"/>
  <c r="F3471" i="24"/>
  <c r="F3472" i="24"/>
  <c r="F3473" i="24"/>
  <c r="F3474" i="24"/>
  <c r="F3475" i="24"/>
  <c r="F3476" i="24"/>
  <c r="F3477" i="24"/>
  <c r="F3478" i="24"/>
  <c r="F3479" i="24"/>
  <c r="F3480" i="24"/>
  <c r="F3481" i="24"/>
  <c r="F3482" i="24"/>
  <c r="F3483" i="24"/>
  <c r="F3484" i="24"/>
  <c r="F3485" i="24"/>
  <c r="F3486" i="24"/>
  <c r="F3487" i="24"/>
  <c r="F3488" i="24"/>
  <c r="F3489" i="24"/>
  <c r="F3490" i="24"/>
  <c r="F3491" i="24"/>
  <c r="F3492" i="24"/>
  <c r="F3493" i="24"/>
  <c r="F3494" i="24"/>
  <c r="F3495" i="24"/>
  <c r="F3496" i="24"/>
  <c r="F3497" i="24"/>
  <c r="F3498" i="24"/>
  <c r="F3499" i="24"/>
  <c r="F3500" i="24"/>
  <c r="F3501" i="24"/>
  <c r="F3502" i="24"/>
  <c r="F3503" i="24"/>
  <c r="F3504" i="24"/>
  <c r="F3505" i="24"/>
  <c r="F3506" i="24"/>
  <c r="F3507" i="24"/>
  <c r="F3508" i="24"/>
  <c r="F3509" i="24"/>
  <c r="F3510" i="24"/>
  <c r="F3511" i="24"/>
  <c r="F3512" i="24"/>
  <c r="F3513" i="24"/>
  <c r="F3514" i="24"/>
  <c r="F3515" i="24"/>
  <c r="F3516" i="24"/>
  <c r="F3517" i="24"/>
  <c r="F3518" i="24"/>
  <c r="F3519" i="24"/>
  <c r="F3520" i="24"/>
  <c r="F3521" i="24"/>
  <c r="F3522" i="24"/>
  <c r="F3523" i="24"/>
  <c r="F3524" i="24"/>
  <c r="F3525" i="24"/>
  <c r="F3526" i="24"/>
  <c r="F3527" i="24"/>
  <c r="F3528" i="24"/>
  <c r="F3529" i="24"/>
  <c r="F3530" i="24"/>
  <c r="F3531" i="24"/>
  <c r="F3532" i="24"/>
  <c r="F3533" i="24"/>
  <c r="F3534" i="24"/>
  <c r="F3535" i="24"/>
  <c r="F3536" i="24"/>
  <c r="F3537" i="24"/>
  <c r="F3538" i="24"/>
  <c r="F3539" i="24"/>
  <c r="F3540" i="24"/>
  <c r="F3541" i="24"/>
  <c r="F3542" i="24"/>
  <c r="F3543" i="24"/>
  <c r="F3544" i="24"/>
  <c r="F3545" i="24"/>
  <c r="F3546" i="24"/>
  <c r="F3547" i="24"/>
  <c r="F3548" i="24"/>
  <c r="F3549" i="24"/>
  <c r="F3550" i="24"/>
  <c r="F3551" i="24"/>
  <c r="F3552" i="24"/>
  <c r="F3553" i="24"/>
  <c r="F3554" i="24"/>
  <c r="F3555" i="24"/>
  <c r="F3556" i="24"/>
  <c r="F3557" i="24"/>
  <c r="F3558" i="24"/>
  <c r="F3559" i="24"/>
  <c r="F3560" i="24"/>
  <c r="F3561" i="24"/>
  <c r="F3562" i="24"/>
  <c r="F3563" i="24"/>
  <c r="F3564" i="24"/>
  <c r="F3565" i="24"/>
  <c r="F3566" i="24"/>
  <c r="F3567" i="24"/>
  <c r="F3568" i="24"/>
  <c r="F3569" i="24"/>
  <c r="F3570" i="24"/>
  <c r="F3571" i="24"/>
  <c r="F3572" i="24"/>
  <c r="F3573" i="24"/>
  <c r="F3574" i="24"/>
  <c r="F3575" i="24"/>
  <c r="F3576" i="24"/>
  <c r="F3577" i="24"/>
  <c r="F3578" i="24"/>
  <c r="F3579" i="24"/>
  <c r="F3580" i="24"/>
  <c r="F3581" i="24"/>
  <c r="F3582" i="24"/>
  <c r="F3583" i="24"/>
  <c r="F3584" i="24"/>
  <c r="F3585" i="24"/>
  <c r="F3586" i="24"/>
  <c r="F3587" i="24"/>
  <c r="F3588" i="24"/>
  <c r="F3589" i="24"/>
  <c r="F3590" i="24"/>
  <c r="F3591" i="24"/>
  <c r="F3592" i="24"/>
  <c r="F3593" i="24"/>
  <c r="F3594" i="24"/>
  <c r="F3595" i="24"/>
  <c r="F3596" i="24"/>
  <c r="F3597" i="24"/>
  <c r="F3598" i="24"/>
  <c r="F3599" i="24"/>
  <c r="F3600" i="24"/>
  <c r="F3601" i="24"/>
  <c r="F3602" i="24"/>
  <c r="F3603" i="24"/>
  <c r="F3604" i="24"/>
  <c r="F3605" i="24"/>
  <c r="F3606" i="24"/>
  <c r="F3607" i="24"/>
  <c r="F3608" i="24"/>
  <c r="F3609" i="24"/>
  <c r="F3610" i="24"/>
  <c r="F3611" i="24"/>
  <c r="F3612" i="24"/>
  <c r="F3613" i="24"/>
  <c r="F3614" i="24"/>
  <c r="F3615" i="24"/>
  <c r="F3616" i="24"/>
  <c r="F3617" i="24"/>
  <c r="F3618" i="24"/>
  <c r="F3619" i="24"/>
  <c r="F3620" i="24"/>
  <c r="F3621" i="24"/>
  <c r="F3622" i="24"/>
  <c r="F3623" i="24"/>
  <c r="F3624" i="24"/>
  <c r="F3625" i="24"/>
  <c r="F3626" i="24"/>
  <c r="F3627" i="24"/>
  <c r="F3628" i="24"/>
  <c r="F3629" i="24"/>
  <c r="F3630" i="24"/>
  <c r="F3631" i="24"/>
  <c r="F3632" i="24"/>
  <c r="F3633" i="24"/>
  <c r="F3634" i="24"/>
  <c r="F3635" i="24"/>
  <c r="F3636" i="24"/>
  <c r="F3637" i="24"/>
  <c r="F3638" i="24"/>
  <c r="F3639" i="24"/>
  <c r="F3640" i="24"/>
  <c r="F3641" i="24"/>
  <c r="F3642" i="24"/>
  <c r="F3643" i="24"/>
  <c r="F3644" i="24"/>
  <c r="F3645" i="24"/>
  <c r="F3646" i="24"/>
  <c r="F3647" i="24"/>
  <c r="F3648" i="24"/>
  <c r="F3649" i="24"/>
  <c r="F3650" i="24"/>
  <c r="F3651" i="24"/>
  <c r="F3652" i="24"/>
  <c r="F3653" i="24"/>
  <c r="F3654" i="24"/>
  <c r="F3655" i="24"/>
  <c r="F3656" i="24"/>
  <c r="F3657" i="24"/>
  <c r="F3658" i="24"/>
  <c r="F3659" i="24"/>
  <c r="F3660" i="24"/>
  <c r="F3661" i="24"/>
  <c r="F3662" i="24"/>
  <c r="F3663" i="24"/>
  <c r="F3664" i="24"/>
  <c r="F3665" i="24"/>
  <c r="F3666" i="24"/>
  <c r="F3667" i="24"/>
  <c r="F3668" i="24"/>
  <c r="F3669" i="24"/>
  <c r="F3670" i="24"/>
  <c r="F3671" i="24"/>
  <c r="F3672" i="24"/>
  <c r="F3673" i="24"/>
  <c r="F3674" i="24"/>
  <c r="F3675" i="24"/>
  <c r="F3676" i="24"/>
  <c r="F3677" i="24"/>
  <c r="F3678" i="24"/>
  <c r="F3679" i="24"/>
  <c r="F3680" i="24"/>
  <c r="F3681" i="24"/>
  <c r="F3682" i="24"/>
  <c r="F3683" i="24"/>
  <c r="F3684" i="24"/>
  <c r="F3685" i="24"/>
  <c r="F3686" i="24"/>
  <c r="F3687" i="24"/>
  <c r="F3688" i="24"/>
  <c r="F3689" i="24"/>
  <c r="F3690" i="24"/>
  <c r="F3691" i="24"/>
  <c r="F3692" i="24"/>
  <c r="F3693" i="24"/>
  <c r="F3694" i="24"/>
  <c r="F3695" i="24"/>
  <c r="F3696" i="24"/>
  <c r="F3697" i="24"/>
  <c r="F3698" i="24"/>
  <c r="F3699" i="24"/>
  <c r="F3700" i="24"/>
  <c r="F3701" i="24"/>
  <c r="F3702" i="24"/>
  <c r="F3703" i="24"/>
  <c r="F3704" i="24"/>
  <c r="F3705" i="24"/>
  <c r="F3706" i="24"/>
  <c r="F3707" i="24"/>
  <c r="F3708" i="24"/>
  <c r="F3709" i="24"/>
  <c r="F3710" i="24"/>
  <c r="F3711" i="24"/>
  <c r="F3712" i="24"/>
  <c r="F3713" i="24"/>
  <c r="F3714" i="24"/>
  <c r="F3715" i="24"/>
  <c r="F3716" i="24"/>
  <c r="F3717" i="24"/>
  <c r="F3718" i="24"/>
  <c r="F3719" i="24"/>
  <c r="F3720" i="24"/>
  <c r="F3721" i="24"/>
  <c r="F3722" i="24"/>
  <c r="F3723" i="24"/>
  <c r="F3724" i="24"/>
  <c r="F3725" i="24"/>
  <c r="F3726" i="24"/>
  <c r="F3727" i="24"/>
  <c r="F3728" i="24"/>
  <c r="F3729" i="24"/>
  <c r="F3730" i="24"/>
  <c r="F3731" i="24"/>
  <c r="F3732" i="24"/>
  <c r="F3733" i="24"/>
  <c r="F3734" i="24"/>
  <c r="F3735" i="24"/>
  <c r="F3736" i="24"/>
  <c r="F3737" i="24"/>
  <c r="F3738" i="24"/>
  <c r="F3739" i="24"/>
  <c r="F3740" i="24"/>
  <c r="F3741" i="24"/>
  <c r="F3742" i="24"/>
  <c r="F3743" i="24"/>
  <c r="F3744" i="24"/>
  <c r="F3745" i="24"/>
  <c r="F3746" i="24"/>
  <c r="F3747" i="24"/>
  <c r="F3748" i="24"/>
  <c r="F3749" i="24"/>
  <c r="F3750" i="24"/>
  <c r="F3751" i="24"/>
  <c r="F3752" i="24"/>
  <c r="F3753" i="24"/>
  <c r="F3754" i="24"/>
  <c r="F3755" i="24"/>
  <c r="F3756" i="24"/>
  <c r="F3757" i="24"/>
  <c r="F3758" i="24"/>
  <c r="F3759" i="24"/>
  <c r="F3760" i="24"/>
  <c r="F3761" i="24"/>
  <c r="F3762" i="24"/>
  <c r="F3763" i="24"/>
  <c r="F3764" i="24"/>
  <c r="F3765" i="24"/>
  <c r="F3766" i="24"/>
  <c r="F3767" i="24"/>
  <c r="F3768" i="24"/>
  <c r="F3769" i="24"/>
  <c r="F3770" i="24"/>
  <c r="F3771" i="24"/>
  <c r="F3772" i="24"/>
  <c r="F3773" i="24"/>
  <c r="F3774" i="24"/>
  <c r="F3775" i="24"/>
  <c r="F3776" i="24"/>
  <c r="F3777" i="24"/>
  <c r="F3778" i="24"/>
  <c r="F3779" i="24"/>
  <c r="F3780" i="24"/>
  <c r="F3781" i="24"/>
  <c r="F3782" i="24"/>
  <c r="F3783" i="24"/>
  <c r="F3784" i="24"/>
  <c r="F3785" i="24"/>
  <c r="F3786" i="24"/>
  <c r="F3787" i="24"/>
  <c r="F3788" i="24"/>
  <c r="F3789" i="24"/>
  <c r="F3790" i="24"/>
  <c r="F3791" i="24"/>
  <c r="F3792" i="24"/>
  <c r="F3793" i="24"/>
  <c r="F3794" i="24"/>
  <c r="F3795" i="24"/>
  <c r="F3796" i="24"/>
  <c r="F3797" i="24"/>
  <c r="F3798" i="24"/>
  <c r="F3799" i="24"/>
  <c r="F3800" i="24"/>
  <c r="F3801" i="24"/>
  <c r="F3802" i="24"/>
  <c r="F3803" i="24"/>
  <c r="F3804" i="24"/>
  <c r="F3805" i="24"/>
  <c r="F3806" i="24"/>
  <c r="F3807" i="24"/>
  <c r="F3808" i="24"/>
  <c r="F3809" i="24"/>
  <c r="F3810" i="24"/>
  <c r="F3811" i="24"/>
  <c r="F3812" i="24"/>
  <c r="F3813" i="24"/>
  <c r="F3814" i="24"/>
  <c r="F3815" i="24"/>
  <c r="F3816" i="24"/>
  <c r="F3817" i="24"/>
  <c r="F3818" i="24"/>
  <c r="F3819" i="24"/>
  <c r="F3820" i="24"/>
  <c r="F3821" i="24"/>
  <c r="F3822" i="24"/>
  <c r="F3823" i="24"/>
  <c r="F3824" i="24"/>
  <c r="F3825" i="24"/>
  <c r="F3826" i="24"/>
  <c r="F3827" i="24"/>
  <c r="F3828" i="24"/>
  <c r="F3829" i="24"/>
  <c r="F3830" i="24"/>
  <c r="F3831" i="24"/>
  <c r="F3832" i="24"/>
  <c r="F3833" i="24"/>
  <c r="F3834" i="24"/>
  <c r="F3835" i="24"/>
  <c r="F3836" i="24"/>
  <c r="F3837" i="24"/>
  <c r="F3838" i="24"/>
  <c r="F3839" i="24"/>
  <c r="F3840" i="24"/>
  <c r="F3841" i="24"/>
  <c r="F3842" i="24"/>
  <c r="F3843" i="24"/>
  <c r="F3844" i="24"/>
  <c r="F3845" i="24"/>
  <c r="F3846" i="24"/>
  <c r="F3847" i="24"/>
  <c r="F3848" i="24"/>
  <c r="F3849" i="24"/>
  <c r="F3850" i="24"/>
  <c r="F3851" i="24"/>
  <c r="F3852" i="24"/>
  <c r="F3853" i="24"/>
  <c r="F3854" i="24"/>
  <c r="F3855" i="24"/>
  <c r="F3856" i="24"/>
  <c r="F3857" i="24"/>
  <c r="F3858" i="24"/>
  <c r="F3859" i="24"/>
  <c r="F3860" i="24"/>
  <c r="F3861" i="24"/>
  <c r="F3862" i="24"/>
  <c r="F3863" i="24"/>
  <c r="F3864" i="24"/>
  <c r="F3865" i="24"/>
  <c r="F3866" i="24"/>
  <c r="F3867" i="24"/>
  <c r="F3868" i="24"/>
  <c r="F3869" i="24"/>
  <c r="F3870" i="24"/>
  <c r="F3871" i="24"/>
  <c r="F3872" i="24"/>
  <c r="F3873" i="24"/>
  <c r="F3874" i="24"/>
  <c r="F3875" i="24"/>
  <c r="F3876" i="24"/>
  <c r="F3877" i="24"/>
  <c r="F3878" i="24"/>
  <c r="F3879" i="24"/>
  <c r="F3880" i="24"/>
  <c r="F3881" i="24"/>
  <c r="F3882" i="24"/>
  <c r="F3883" i="24"/>
  <c r="F3884" i="24"/>
  <c r="F3885" i="24"/>
  <c r="F3886" i="24"/>
  <c r="F3887" i="24"/>
  <c r="F3888" i="24"/>
  <c r="F3889" i="24"/>
  <c r="F3890" i="24"/>
  <c r="F3891" i="24"/>
  <c r="F3892" i="24"/>
  <c r="F3893" i="24"/>
  <c r="F3894" i="24"/>
  <c r="F3895" i="24"/>
  <c r="F3896" i="24"/>
  <c r="F3897" i="24"/>
  <c r="F3898" i="24"/>
  <c r="F3899" i="24"/>
  <c r="F3900" i="24"/>
  <c r="F3901" i="24"/>
  <c r="F3902" i="24"/>
  <c r="F3903" i="24"/>
  <c r="F3904" i="24"/>
  <c r="F3905" i="24"/>
  <c r="F3906" i="24"/>
  <c r="F3907" i="24"/>
  <c r="F3908" i="24"/>
  <c r="F3909" i="24"/>
  <c r="F3910" i="24"/>
  <c r="F3911" i="24"/>
  <c r="F3912" i="24"/>
  <c r="F3913" i="24"/>
  <c r="F3914" i="24"/>
  <c r="F3915" i="24"/>
  <c r="F3916" i="24"/>
  <c r="F3917" i="24"/>
  <c r="F3918" i="24"/>
  <c r="F3919" i="24"/>
  <c r="F3920" i="24"/>
  <c r="F3921" i="24"/>
  <c r="F3922" i="24"/>
  <c r="F3923" i="24"/>
  <c r="F3924" i="24"/>
  <c r="F3925" i="24"/>
  <c r="F3926" i="24"/>
  <c r="F3927" i="24"/>
  <c r="F3928" i="24"/>
  <c r="F3929" i="24"/>
  <c r="F3930" i="24"/>
  <c r="F3931" i="24"/>
  <c r="F3932" i="24"/>
  <c r="F3933" i="24"/>
  <c r="F3934" i="24"/>
  <c r="F3935" i="24"/>
  <c r="F3936" i="24"/>
  <c r="F3937" i="24"/>
  <c r="F3938" i="24"/>
  <c r="F3939" i="24"/>
  <c r="F3940" i="24"/>
  <c r="F3941" i="24"/>
  <c r="F3942" i="24"/>
  <c r="F3943" i="24"/>
  <c r="F3944" i="24"/>
  <c r="F3945" i="24"/>
  <c r="F3946" i="24"/>
  <c r="F3947" i="24"/>
  <c r="F3948" i="24"/>
  <c r="F3949" i="24"/>
  <c r="F3950" i="24"/>
  <c r="F3951" i="24"/>
  <c r="F3952" i="24"/>
  <c r="F3953" i="24"/>
  <c r="F3954" i="24"/>
  <c r="F3955" i="24"/>
  <c r="F3956" i="24"/>
  <c r="F3957" i="24"/>
  <c r="F3958" i="24"/>
  <c r="F3959" i="24"/>
  <c r="F3960" i="24"/>
  <c r="F3961" i="24"/>
  <c r="F3962" i="24"/>
  <c r="F3963" i="24"/>
  <c r="F3964" i="24"/>
  <c r="F3965" i="24"/>
  <c r="F3966" i="24"/>
  <c r="F3967" i="24"/>
  <c r="F3968" i="24"/>
  <c r="F3969" i="24"/>
  <c r="F3970" i="24"/>
  <c r="F3971" i="24"/>
  <c r="F3972" i="24"/>
  <c r="F3973" i="24"/>
  <c r="F3974" i="24"/>
  <c r="F3975" i="24"/>
  <c r="F3976" i="24"/>
  <c r="F3977" i="24"/>
  <c r="F3978" i="24"/>
  <c r="F3979" i="24"/>
  <c r="F3980" i="24"/>
  <c r="F3981" i="24"/>
  <c r="F3982" i="24"/>
  <c r="F3983" i="24"/>
  <c r="F3984" i="24"/>
  <c r="F3985" i="24"/>
  <c r="F3986" i="24"/>
  <c r="F3987" i="24"/>
  <c r="F3988" i="24"/>
  <c r="F3989" i="24"/>
  <c r="F3990" i="24"/>
  <c r="F3991" i="24"/>
  <c r="F3992" i="24"/>
  <c r="F3993" i="24"/>
  <c r="F3994" i="24"/>
  <c r="F3995" i="24"/>
  <c r="F3996" i="24"/>
  <c r="F3997" i="24"/>
  <c r="F3998" i="24"/>
  <c r="F3999" i="24"/>
  <c r="F4000" i="24"/>
  <c r="F4001" i="24"/>
  <c r="F4002" i="24"/>
  <c r="F4003" i="24"/>
  <c r="F4004" i="24"/>
  <c r="F4005" i="24"/>
  <c r="F4006" i="24"/>
  <c r="F4007" i="24"/>
  <c r="F4008" i="24"/>
  <c r="F4009" i="24"/>
  <c r="F4010" i="24"/>
  <c r="F4011" i="24"/>
  <c r="F4012" i="24"/>
  <c r="F4013" i="24"/>
  <c r="F4014" i="24"/>
  <c r="F4015" i="24"/>
  <c r="F4016" i="24"/>
  <c r="F4017" i="24"/>
  <c r="F4018" i="24"/>
  <c r="F4019" i="24"/>
  <c r="F4020" i="24"/>
  <c r="F4021" i="24"/>
  <c r="F4022" i="24"/>
  <c r="F4023" i="24"/>
  <c r="F4024" i="24"/>
  <c r="F4025" i="24"/>
  <c r="F4026" i="24"/>
  <c r="F4027" i="24"/>
  <c r="F4028" i="24"/>
  <c r="F4029" i="24"/>
  <c r="F4030" i="24"/>
  <c r="F4031" i="24"/>
  <c r="F4032" i="24"/>
  <c r="F4033" i="24"/>
  <c r="F4034" i="24"/>
  <c r="F4035" i="24"/>
  <c r="F4036" i="24"/>
  <c r="F4037" i="24"/>
  <c r="F4038" i="24"/>
  <c r="F4039" i="24"/>
  <c r="F4040" i="24"/>
  <c r="F4041" i="24"/>
  <c r="F4042" i="24"/>
  <c r="F4043" i="24"/>
  <c r="F4044" i="24"/>
  <c r="F4045" i="24"/>
  <c r="F4046" i="24"/>
  <c r="F4047" i="24"/>
  <c r="F4048" i="24"/>
  <c r="F4049" i="24"/>
  <c r="F4050" i="24"/>
  <c r="F4051" i="24"/>
  <c r="F4052" i="24"/>
  <c r="F4053" i="24"/>
  <c r="F4054" i="24"/>
  <c r="F4055" i="24"/>
  <c r="F4056" i="24"/>
  <c r="F4057" i="24"/>
  <c r="F4058" i="24"/>
  <c r="F4059" i="24"/>
  <c r="F4060" i="24"/>
  <c r="F4061" i="24"/>
  <c r="F4062" i="24"/>
  <c r="F4063" i="24"/>
  <c r="F4064" i="24"/>
  <c r="F4065" i="24"/>
  <c r="F4066" i="24"/>
  <c r="F4067" i="24"/>
  <c r="F4068" i="24"/>
  <c r="F4069" i="24"/>
  <c r="F4070" i="24"/>
  <c r="F4071" i="24"/>
  <c r="F4072" i="24"/>
  <c r="F4073" i="24"/>
  <c r="F4074" i="24"/>
  <c r="F4075" i="24"/>
  <c r="F4076" i="24"/>
  <c r="F4077" i="24"/>
  <c r="F4078" i="24"/>
  <c r="F4079" i="24"/>
  <c r="F4080" i="24"/>
  <c r="F4081" i="24"/>
  <c r="F4082" i="24"/>
  <c r="F4083" i="24"/>
  <c r="F4084" i="24"/>
  <c r="F4085" i="24"/>
  <c r="F4086" i="24"/>
  <c r="F4087" i="24"/>
  <c r="F4088" i="24"/>
  <c r="F4089" i="24"/>
  <c r="F4090" i="24"/>
  <c r="F4091" i="24"/>
  <c r="F4092" i="24"/>
  <c r="F4093" i="24"/>
  <c r="F4094" i="24"/>
  <c r="F4095" i="24"/>
  <c r="F4096" i="24"/>
  <c r="F4097" i="24"/>
  <c r="F4098" i="24"/>
  <c r="F4099" i="24"/>
  <c r="F4100" i="24"/>
  <c r="F4101" i="24"/>
  <c r="F4102" i="24"/>
  <c r="F4103" i="24"/>
  <c r="F4104" i="24"/>
  <c r="F4105" i="24"/>
  <c r="F4106" i="24"/>
  <c r="F4107" i="24"/>
  <c r="F4108" i="24"/>
  <c r="F4109" i="24"/>
  <c r="F4110" i="24"/>
  <c r="F4111" i="24"/>
  <c r="F4112" i="24"/>
  <c r="F4113" i="24"/>
  <c r="F4114" i="24"/>
  <c r="F4115" i="24"/>
  <c r="F4116" i="24"/>
  <c r="F4117" i="24"/>
  <c r="F4118" i="24"/>
  <c r="F4119" i="24"/>
  <c r="F4120" i="24"/>
  <c r="F4121" i="24"/>
  <c r="F4122" i="24"/>
  <c r="F4123" i="24"/>
  <c r="F4124" i="24"/>
  <c r="F4125" i="24"/>
  <c r="F4126" i="24"/>
  <c r="F4127" i="24"/>
  <c r="F4128" i="24"/>
  <c r="F4129" i="24"/>
  <c r="F4130" i="24"/>
  <c r="F4131" i="24"/>
  <c r="F4132" i="24"/>
  <c r="F4133" i="24"/>
  <c r="F4134" i="24"/>
  <c r="F4135" i="24"/>
  <c r="F4136" i="24"/>
  <c r="F4137" i="24"/>
  <c r="F4138" i="24"/>
  <c r="F4139" i="24"/>
  <c r="F4140" i="24"/>
  <c r="F4141" i="24"/>
  <c r="F4142" i="24"/>
  <c r="F4143" i="24"/>
  <c r="F4144" i="24"/>
  <c r="F4145" i="24"/>
  <c r="F4146" i="24"/>
  <c r="F4147" i="24"/>
  <c r="F4148" i="24"/>
  <c r="F4149" i="24"/>
  <c r="F4150" i="24"/>
  <c r="F4151" i="24"/>
  <c r="F4152" i="24"/>
  <c r="F4153" i="24"/>
  <c r="F4154" i="24"/>
  <c r="F4155" i="24"/>
  <c r="F4156" i="24"/>
  <c r="F4157" i="24"/>
  <c r="F4158" i="24"/>
  <c r="F4159" i="24"/>
  <c r="F4160" i="24"/>
  <c r="F4161" i="24"/>
  <c r="F4162" i="24"/>
  <c r="F4163" i="24"/>
  <c r="F4164" i="24"/>
  <c r="F4165" i="24"/>
  <c r="F4166" i="24"/>
  <c r="F4167" i="24"/>
  <c r="F4168" i="24"/>
  <c r="F4169" i="24"/>
  <c r="F4170" i="24"/>
  <c r="F4171" i="24"/>
  <c r="F4172" i="24"/>
  <c r="F4173" i="24"/>
  <c r="F4174" i="24"/>
  <c r="F4175" i="24"/>
  <c r="F4176" i="24"/>
  <c r="F4177" i="24"/>
  <c r="F4178" i="24"/>
  <c r="F4179" i="24"/>
  <c r="F4180" i="24"/>
  <c r="F4181" i="24"/>
  <c r="F4182" i="24"/>
  <c r="F4183" i="24"/>
  <c r="F4184" i="24"/>
  <c r="F4185" i="24"/>
  <c r="F4186" i="24"/>
  <c r="F4187" i="24"/>
  <c r="F4188" i="24"/>
  <c r="F4189" i="24"/>
  <c r="F4190" i="24"/>
  <c r="F4191" i="24"/>
  <c r="F4192" i="24"/>
  <c r="F4193" i="24"/>
  <c r="F4194" i="24"/>
  <c r="F4195" i="24"/>
  <c r="F4196" i="24"/>
  <c r="F4197" i="24"/>
  <c r="F4198" i="24"/>
  <c r="F4199" i="24"/>
  <c r="F4200" i="24"/>
  <c r="F4201" i="24"/>
  <c r="F4202" i="24"/>
  <c r="F4203" i="24"/>
  <c r="F4204" i="24"/>
  <c r="F4205" i="24"/>
  <c r="F4206" i="24"/>
  <c r="F4207" i="24"/>
  <c r="F4208" i="24"/>
  <c r="F4209" i="24"/>
  <c r="F4210" i="24"/>
  <c r="F4211" i="24"/>
  <c r="F4212" i="24"/>
  <c r="F4213" i="24"/>
  <c r="F4214" i="24"/>
  <c r="F4215" i="24"/>
  <c r="F4216" i="24"/>
  <c r="F4217" i="24"/>
  <c r="F4218" i="24"/>
  <c r="F4219" i="24"/>
  <c r="F4220" i="24"/>
  <c r="F4221" i="24"/>
  <c r="F4222" i="24"/>
  <c r="F4223" i="24"/>
  <c r="F4224" i="24"/>
  <c r="F4225" i="24"/>
  <c r="F4226" i="24"/>
  <c r="F4227" i="24"/>
  <c r="F4228" i="24"/>
  <c r="F4229" i="24"/>
  <c r="F4230" i="24"/>
  <c r="F4231" i="24"/>
  <c r="F4232" i="24"/>
  <c r="F4233" i="24"/>
  <c r="F4234" i="24"/>
  <c r="F4235" i="24"/>
  <c r="F4236" i="24"/>
  <c r="F4237" i="24"/>
  <c r="F4238" i="24"/>
  <c r="F4239" i="24"/>
  <c r="F4240" i="24"/>
  <c r="F4241" i="24"/>
  <c r="F4242" i="24"/>
  <c r="F4243" i="24"/>
  <c r="F4244" i="24"/>
  <c r="F4245" i="24"/>
  <c r="F4246" i="24"/>
  <c r="F4247" i="24"/>
  <c r="F4248" i="24"/>
  <c r="F4249" i="24"/>
  <c r="F4250" i="24"/>
  <c r="F4251" i="24"/>
  <c r="F4252" i="24"/>
  <c r="F4253" i="24"/>
  <c r="F4254" i="24"/>
  <c r="F4255" i="24"/>
  <c r="F4256" i="24"/>
  <c r="F4257" i="24"/>
  <c r="F4258" i="24"/>
  <c r="F4259" i="24"/>
  <c r="F4260" i="24"/>
  <c r="F4261" i="24"/>
  <c r="F4262" i="24"/>
  <c r="F4263" i="24"/>
  <c r="F4264" i="24"/>
  <c r="F4265" i="24"/>
  <c r="F4266" i="24"/>
  <c r="F4267" i="24"/>
  <c r="F4268" i="24"/>
  <c r="F4269" i="24"/>
  <c r="F4270" i="24"/>
  <c r="F4271" i="24"/>
  <c r="F4272" i="24"/>
  <c r="F4273" i="24"/>
  <c r="F4274" i="24"/>
  <c r="F4275" i="24"/>
  <c r="F4276" i="24"/>
  <c r="F4277" i="24"/>
  <c r="F4278" i="24"/>
  <c r="F4279" i="24"/>
  <c r="F4280" i="24"/>
  <c r="F4281" i="24"/>
  <c r="F4282" i="24"/>
  <c r="F4283" i="24"/>
  <c r="F4284" i="24"/>
  <c r="F4285" i="24"/>
  <c r="F4286" i="24"/>
  <c r="F4287" i="24"/>
  <c r="F4288" i="24"/>
  <c r="F4289" i="24"/>
  <c r="F4290" i="24"/>
  <c r="F4291" i="24"/>
  <c r="F4292" i="24"/>
  <c r="F4293" i="24"/>
  <c r="F4294" i="24"/>
  <c r="F4295" i="24"/>
  <c r="F4296" i="24"/>
  <c r="F4297" i="24"/>
  <c r="F4298" i="24"/>
  <c r="F4299" i="24"/>
  <c r="F4300" i="24"/>
  <c r="F4301" i="24"/>
  <c r="F4302" i="24"/>
  <c r="F4303" i="24"/>
  <c r="F4304" i="24"/>
  <c r="F4305" i="24"/>
  <c r="F4306" i="24"/>
  <c r="F4307" i="24"/>
  <c r="F4308" i="24"/>
  <c r="F4309" i="24"/>
  <c r="F4310" i="24"/>
  <c r="F4311" i="24"/>
  <c r="F4312" i="24"/>
  <c r="F4313" i="24"/>
  <c r="F4314" i="24"/>
  <c r="F4315" i="24"/>
  <c r="F4316" i="24"/>
  <c r="F4317" i="24"/>
  <c r="F4318" i="24"/>
  <c r="F4319" i="24"/>
  <c r="F4320" i="24"/>
  <c r="F4321" i="24"/>
  <c r="F4322" i="24"/>
  <c r="F4323" i="24"/>
  <c r="F4324" i="24"/>
  <c r="F4325" i="24"/>
  <c r="F4326" i="24"/>
  <c r="F4327" i="24"/>
  <c r="F4328" i="24"/>
  <c r="F4329" i="24"/>
  <c r="F4330" i="24"/>
  <c r="F4331" i="24"/>
  <c r="F4332" i="24"/>
  <c r="F4333" i="24"/>
  <c r="F4334" i="24"/>
  <c r="F4335" i="24"/>
  <c r="F4336" i="24"/>
  <c r="F4337" i="24"/>
  <c r="F4338" i="24"/>
  <c r="F4339" i="24"/>
  <c r="F4340" i="24"/>
  <c r="F4341" i="24"/>
  <c r="F4342" i="24"/>
  <c r="F4343" i="24"/>
  <c r="F4344" i="24"/>
  <c r="F4345" i="24"/>
  <c r="F4346" i="24"/>
  <c r="F4347" i="24"/>
  <c r="F4348" i="24"/>
  <c r="F4349" i="24"/>
  <c r="F4350" i="24"/>
  <c r="F4351" i="24"/>
  <c r="F4352" i="24"/>
  <c r="F4353" i="24"/>
  <c r="F4354" i="24"/>
  <c r="F4355" i="24"/>
  <c r="F4356" i="24"/>
  <c r="F4357" i="24"/>
  <c r="F4358" i="24"/>
  <c r="F4359" i="24"/>
  <c r="F4360" i="24"/>
  <c r="F4361" i="24"/>
  <c r="F4362" i="24"/>
  <c r="F4363" i="24"/>
  <c r="F4364" i="24"/>
  <c r="F4365" i="24"/>
  <c r="F4366" i="24"/>
  <c r="F4367" i="24"/>
  <c r="F4368" i="24"/>
  <c r="F4369" i="24"/>
  <c r="F4370" i="24"/>
  <c r="F4371" i="24"/>
  <c r="F4372" i="24"/>
  <c r="F4373" i="24"/>
  <c r="F4374" i="24"/>
  <c r="F4375" i="24"/>
  <c r="F4376" i="24"/>
  <c r="F4377" i="24"/>
  <c r="F4378" i="24"/>
  <c r="F4379" i="24"/>
  <c r="F4380" i="24"/>
  <c r="F4381" i="24"/>
  <c r="F4382" i="24"/>
  <c r="F4383" i="24"/>
  <c r="F4384" i="24"/>
  <c r="F4385" i="24"/>
  <c r="F4386" i="24"/>
  <c r="F4387" i="24"/>
  <c r="F4388" i="24"/>
  <c r="F4389" i="24"/>
  <c r="F4390" i="24"/>
  <c r="F4391" i="24"/>
  <c r="F4392" i="24"/>
  <c r="F4393" i="24"/>
  <c r="F4394" i="24"/>
  <c r="F4395" i="24"/>
  <c r="F4396" i="24"/>
  <c r="F4397" i="24"/>
  <c r="F4398" i="24"/>
  <c r="F4399" i="24"/>
  <c r="F4400" i="24"/>
  <c r="F4401" i="24"/>
  <c r="F4402" i="24"/>
  <c r="F4403" i="24"/>
  <c r="F4404" i="24"/>
  <c r="F4405" i="24"/>
  <c r="F4406" i="24"/>
  <c r="F4407" i="24"/>
  <c r="F4408" i="24"/>
  <c r="F4409" i="24"/>
  <c r="F4410" i="24"/>
  <c r="F4411" i="24"/>
  <c r="F4412" i="24"/>
  <c r="F4413" i="24"/>
  <c r="F4414" i="24"/>
  <c r="F4415" i="24"/>
  <c r="F4416" i="24"/>
  <c r="F4417" i="24"/>
  <c r="F4418" i="24"/>
  <c r="F4419" i="24"/>
  <c r="F4420" i="24"/>
  <c r="F4421" i="24"/>
  <c r="F4422" i="24"/>
  <c r="F4423" i="24"/>
  <c r="F4424" i="24"/>
  <c r="F4425" i="24"/>
  <c r="F4426" i="24"/>
  <c r="F4427" i="24"/>
  <c r="F4428" i="24"/>
  <c r="F4429" i="24"/>
  <c r="F4430" i="24"/>
  <c r="F4431" i="24"/>
  <c r="F4432" i="24"/>
  <c r="F4433" i="24"/>
  <c r="F4434" i="24"/>
  <c r="F4435" i="24"/>
  <c r="F4436" i="24"/>
  <c r="F4437" i="24"/>
  <c r="F4438" i="24"/>
  <c r="F4439" i="24"/>
  <c r="F4440" i="24"/>
  <c r="F4441" i="24"/>
  <c r="F4442" i="24"/>
  <c r="F4443" i="24"/>
  <c r="F4444" i="24"/>
  <c r="F4445" i="24"/>
  <c r="F4446" i="24"/>
  <c r="F4447" i="24"/>
  <c r="F4448" i="24"/>
  <c r="F4449" i="24"/>
  <c r="F4450" i="24"/>
  <c r="F4451" i="24"/>
  <c r="F4452" i="24"/>
  <c r="F4453" i="24"/>
  <c r="F4454" i="24"/>
  <c r="F4455" i="24"/>
  <c r="F4456" i="24"/>
  <c r="F4457" i="24"/>
  <c r="F4458" i="24"/>
  <c r="F4459" i="24"/>
  <c r="F4460" i="24"/>
  <c r="F4461" i="24"/>
  <c r="F4462" i="24"/>
  <c r="F4463" i="24"/>
  <c r="F4464" i="24"/>
  <c r="F4465" i="24"/>
  <c r="F4466" i="24"/>
  <c r="F4467" i="24"/>
  <c r="F4468" i="24"/>
  <c r="F4469" i="24"/>
  <c r="F4470" i="24"/>
  <c r="F4471" i="24"/>
  <c r="F4472" i="24"/>
  <c r="F4473" i="24"/>
  <c r="F4474" i="24"/>
  <c r="F4475" i="24"/>
  <c r="F4476" i="24"/>
  <c r="F4477" i="24"/>
  <c r="F4478" i="24"/>
  <c r="F4479" i="24"/>
  <c r="F4480" i="24"/>
  <c r="F4481" i="24"/>
  <c r="F4482" i="24"/>
  <c r="F4483" i="24"/>
  <c r="F4484" i="24"/>
  <c r="F4485" i="24"/>
  <c r="F4486" i="24"/>
  <c r="F4487" i="24"/>
  <c r="F4488" i="24"/>
  <c r="F4489" i="24"/>
  <c r="F4490" i="24"/>
  <c r="F4491" i="24"/>
  <c r="F4492" i="24"/>
  <c r="F4493" i="24"/>
  <c r="F4494" i="24"/>
  <c r="F4495" i="24"/>
  <c r="F4496" i="24"/>
  <c r="F4497" i="24"/>
  <c r="F4498" i="24"/>
  <c r="F4499" i="24"/>
  <c r="F4500" i="24"/>
  <c r="F4501" i="24"/>
  <c r="F4502" i="24"/>
  <c r="F4503" i="24"/>
  <c r="F4504" i="24"/>
  <c r="F4505" i="24"/>
  <c r="F4506" i="24"/>
  <c r="F4507" i="24"/>
  <c r="F4508" i="24"/>
  <c r="F4509" i="24"/>
  <c r="F4510" i="24"/>
  <c r="F4511" i="24"/>
  <c r="F4512" i="24"/>
  <c r="F4513" i="24"/>
  <c r="F4514" i="24"/>
  <c r="F4515" i="24"/>
  <c r="F4516" i="24"/>
  <c r="F4517" i="24"/>
  <c r="F4518" i="24"/>
  <c r="F4519" i="24"/>
  <c r="F4520" i="24"/>
  <c r="F4521" i="24"/>
  <c r="F4522" i="24"/>
  <c r="F4523" i="24"/>
  <c r="F4524" i="24"/>
  <c r="F4525" i="24"/>
  <c r="F4526" i="24"/>
  <c r="F4527" i="24"/>
  <c r="F4528" i="24"/>
  <c r="F4529" i="24"/>
  <c r="F4530" i="24"/>
  <c r="F4531" i="24"/>
  <c r="F4532" i="24"/>
  <c r="F4533" i="24"/>
  <c r="F4534" i="24"/>
  <c r="F4535" i="24"/>
  <c r="F4536" i="24"/>
  <c r="F4537" i="24"/>
  <c r="F4538" i="24"/>
  <c r="F4539" i="24"/>
  <c r="F4540" i="24"/>
  <c r="F4541" i="24"/>
  <c r="F4542" i="24"/>
  <c r="F4543" i="24"/>
  <c r="F4544" i="24"/>
  <c r="F4545" i="24"/>
  <c r="F4546" i="24"/>
  <c r="F4547" i="24"/>
  <c r="F4548" i="24"/>
  <c r="F4549" i="24"/>
  <c r="F4550" i="24"/>
  <c r="F4551" i="24"/>
  <c r="F4552" i="24"/>
  <c r="F4553" i="24"/>
  <c r="F4554" i="24"/>
  <c r="F4555" i="24"/>
  <c r="F4556" i="24"/>
  <c r="F4557" i="24"/>
  <c r="F4558" i="24"/>
  <c r="F4559" i="24"/>
  <c r="F4560" i="24"/>
  <c r="F4561" i="24"/>
  <c r="F4562" i="24"/>
  <c r="F4563" i="24"/>
  <c r="F4564" i="24"/>
  <c r="F4565" i="24"/>
  <c r="F4566" i="24"/>
  <c r="F4567" i="24"/>
  <c r="F4568" i="24"/>
  <c r="F4569" i="24"/>
  <c r="F4570" i="24"/>
  <c r="F4571" i="24"/>
  <c r="F4572" i="24"/>
  <c r="F4573" i="24"/>
  <c r="F4574" i="24"/>
  <c r="F4575" i="24"/>
  <c r="F4576" i="24"/>
  <c r="F4577" i="24"/>
  <c r="F4578" i="24"/>
  <c r="F4579" i="24"/>
  <c r="F4580" i="24"/>
  <c r="F4581" i="24"/>
  <c r="F4582" i="24"/>
  <c r="F4583" i="24"/>
  <c r="F4584" i="24"/>
  <c r="F4585" i="24"/>
  <c r="F4586" i="24"/>
  <c r="F4587" i="24"/>
  <c r="F4588" i="24"/>
  <c r="F4589" i="24"/>
  <c r="F4590" i="24"/>
  <c r="F4591" i="24"/>
  <c r="F4592" i="24"/>
  <c r="F4593" i="24"/>
  <c r="F4594" i="24"/>
  <c r="F4595" i="24"/>
  <c r="F4596" i="24"/>
  <c r="F4597" i="24"/>
  <c r="F4598" i="24"/>
  <c r="F4599" i="24"/>
  <c r="F4600" i="24"/>
  <c r="F4601" i="24"/>
  <c r="F4602" i="24"/>
  <c r="F4603" i="24"/>
  <c r="F4604" i="24"/>
  <c r="F4605" i="24"/>
  <c r="F4606" i="24"/>
  <c r="F4607" i="24"/>
  <c r="F4608" i="24"/>
  <c r="F4609" i="24"/>
  <c r="F4610" i="24"/>
  <c r="F4611" i="24"/>
  <c r="F4612" i="24"/>
  <c r="F4613" i="24"/>
  <c r="F4614" i="24"/>
  <c r="F4615" i="24"/>
  <c r="F4616" i="24"/>
  <c r="F4617" i="24"/>
  <c r="F4618" i="24"/>
  <c r="F4619" i="24"/>
  <c r="F4620" i="24"/>
  <c r="F4621" i="24"/>
  <c r="F4622" i="24"/>
  <c r="F4623" i="24"/>
  <c r="F4624" i="24"/>
  <c r="F4625" i="24"/>
  <c r="F4626" i="24"/>
  <c r="F4627" i="24"/>
  <c r="F4628" i="24"/>
  <c r="F4629" i="24"/>
  <c r="F4630" i="24"/>
  <c r="F4631" i="24"/>
  <c r="F4632" i="24"/>
  <c r="F4633" i="24"/>
  <c r="F4634" i="24"/>
  <c r="F4635" i="24"/>
  <c r="F4636" i="24"/>
  <c r="F4637" i="24"/>
  <c r="F4638" i="24"/>
  <c r="F4639" i="24"/>
  <c r="F4640" i="24"/>
  <c r="F4641" i="24"/>
  <c r="F4642" i="24"/>
  <c r="F4643" i="24"/>
  <c r="F4644" i="24"/>
  <c r="F4645" i="24"/>
  <c r="F4646" i="24"/>
  <c r="F4647" i="24"/>
  <c r="F4648" i="24"/>
  <c r="F4649" i="24"/>
  <c r="F4650" i="24"/>
  <c r="F4651" i="24"/>
  <c r="F4652" i="24"/>
  <c r="F4653" i="24"/>
  <c r="F4654" i="24"/>
  <c r="F4655" i="24"/>
  <c r="F4656" i="24"/>
  <c r="F4657" i="24"/>
  <c r="F4658" i="24"/>
  <c r="F4659" i="24"/>
  <c r="F4660" i="24"/>
  <c r="F4661" i="24"/>
  <c r="F4662" i="24"/>
  <c r="F4663" i="24"/>
  <c r="F4664" i="24"/>
  <c r="F4665" i="24"/>
  <c r="F4666" i="24"/>
  <c r="F4667" i="24"/>
  <c r="F4668" i="24"/>
  <c r="F4669" i="24"/>
  <c r="F4670" i="24"/>
  <c r="F4671" i="24"/>
  <c r="F4672" i="24"/>
  <c r="F4673" i="24"/>
  <c r="F4674" i="24"/>
  <c r="F4675" i="24"/>
  <c r="F4676" i="24"/>
  <c r="F4677" i="24"/>
  <c r="F4678" i="24"/>
  <c r="F4679" i="24"/>
  <c r="F4680" i="24"/>
  <c r="F4681" i="24"/>
  <c r="F4682" i="24"/>
  <c r="F4683" i="24"/>
  <c r="F4684" i="24"/>
  <c r="F4685" i="24"/>
  <c r="F4686" i="24"/>
  <c r="F4687" i="24"/>
  <c r="F4688" i="24"/>
  <c r="F4689" i="24"/>
  <c r="F4690" i="24"/>
  <c r="F4691" i="24"/>
  <c r="F4692" i="24"/>
  <c r="F4693" i="24"/>
  <c r="F4694" i="24"/>
  <c r="F4695" i="24"/>
  <c r="F4696" i="24"/>
  <c r="F4697" i="24"/>
  <c r="F4698" i="24"/>
  <c r="F4699" i="24"/>
  <c r="F4700" i="24"/>
  <c r="F4701" i="24"/>
  <c r="F4702" i="24"/>
  <c r="F4703" i="24"/>
  <c r="F4704" i="24"/>
  <c r="F4705" i="24"/>
  <c r="F4706" i="24"/>
  <c r="F4707" i="24"/>
  <c r="F4708" i="24"/>
  <c r="F4709" i="24"/>
  <c r="F4710" i="24"/>
  <c r="F4711" i="24"/>
  <c r="F4712" i="24"/>
  <c r="F4713" i="24"/>
  <c r="F4714" i="24"/>
  <c r="F4715" i="24"/>
  <c r="F4716" i="24"/>
  <c r="F4717" i="24"/>
  <c r="F4718" i="24"/>
  <c r="F4719" i="24"/>
  <c r="F4720" i="24"/>
  <c r="F4721" i="24"/>
  <c r="F4722" i="24"/>
  <c r="F4723" i="24"/>
  <c r="F4724" i="24"/>
  <c r="F4725" i="24"/>
  <c r="F4726" i="24"/>
  <c r="F4727" i="24"/>
  <c r="F4728" i="24"/>
  <c r="F4729" i="24"/>
  <c r="F4730" i="24"/>
  <c r="F4731" i="24"/>
  <c r="F4732" i="24"/>
  <c r="F4733" i="24"/>
  <c r="F4734" i="24"/>
  <c r="F4735" i="24"/>
  <c r="F4736" i="24"/>
  <c r="F4737" i="24"/>
  <c r="F4738" i="24"/>
  <c r="F4739" i="24"/>
  <c r="F4740" i="24"/>
  <c r="F4741" i="24"/>
  <c r="F4742" i="24"/>
  <c r="F4743" i="24"/>
  <c r="F4744" i="24"/>
  <c r="F4745" i="24"/>
  <c r="F4746" i="24"/>
  <c r="F4747" i="24"/>
  <c r="F4748" i="24"/>
  <c r="F4749" i="24"/>
  <c r="F4750" i="24"/>
  <c r="F4751" i="24"/>
  <c r="F4752" i="24"/>
  <c r="F4753" i="24"/>
  <c r="F4754" i="24"/>
  <c r="F4755" i="24"/>
  <c r="F4756" i="24"/>
  <c r="F4757" i="24"/>
  <c r="F4758" i="24"/>
  <c r="F4759" i="24"/>
  <c r="F4760" i="24"/>
  <c r="F4761" i="24"/>
  <c r="F4762" i="24"/>
  <c r="F4763" i="24"/>
  <c r="F4764" i="24"/>
  <c r="F4765" i="24"/>
  <c r="F4766" i="24"/>
  <c r="F4767" i="24"/>
  <c r="F4768" i="24"/>
  <c r="F4769" i="24"/>
  <c r="F4770" i="24"/>
  <c r="F4771" i="24"/>
  <c r="F4772" i="24"/>
  <c r="F4773" i="24"/>
  <c r="F4774" i="24"/>
  <c r="F4775" i="24"/>
  <c r="F4776" i="24"/>
  <c r="F4777" i="24"/>
  <c r="F4778" i="24"/>
  <c r="F4779" i="24"/>
  <c r="F4780" i="24"/>
  <c r="F4781" i="24"/>
  <c r="F4782" i="24"/>
  <c r="F4783" i="24"/>
  <c r="F4784" i="24"/>
  <c r="F4785" i="24"/>
  <c r="F4786" i="24"/>
  <c r="F4787" i="24"/>
  <c r="F4788" i="24"/>
  <c r="F4789" i="24"/>
  <c r="F4790" i="24"/>
  <c r="F4791" i="24"/>
  <c r="F4792" i="24"/>
  <c r="F4793" i="24"/>
  <c r="F4794" i="24"/>
  <c r="F4795" i="24"/>
  <c r="F4796" i="24"/>
  <c r="F4797" i="24"/>
  <c r="F4798" i="24"/>
  <c r="F4799" i="24"/>
  <c r="F4800" i="24"/>
  <c r="F4801" i="24"/>
  <c r="F4802" i="24"/>
  <c r="F4803" i="24"/>
  <c r="F4804" i="24"/>
  <c r="F4805" i="24"/>
  <c r="F4806" i="24"/>
  <c r="F4807" i="24"/>
  <c r="F4808" i="24"/>
  <c r="F4809" i="24"/>
  <c r="F4810" i="24"/>
  <c r="F4811" i="24"/>
  <c r="F4812" i="24"/>
  <c r="F4813" i="24"/>
  <c r="F4814" i="24"/>
  <c r="F4815" i="24"/>
  <c r="F4816" i="24"/>
  <c r="F4817" i="24"/>
  <c r="F4818" i="24"/>
  <c r="F4819" i="24"/>
  <c r="F4820" i="24"/>
  <c r="F4821" i="24"/>
  <c r="F4822" i="24"/>
  <c r="F4823" i="24"/>
  <c r="F4824" i="24"/>
  <c r="F4825" i="24"/>
  <c r="F4826" i="24"/>
  <c r="F4827" i="24"/>
  <c r="F4828" i="24"/>
  <c r="F4829" i="24"/>
  <c r="F4830" i="24"/>
  <c r="F4831" i="24"/>
  <c r="F4832" i="24"/>
  <c r="F4833" i="24"/>
  <c r="F4834" i="24"/>
  <c r="F4835" i="24"/>
  <c r="F4836" i="24"/>
  <c r="F4837" i="24"/>
  <c r="F4838" i="24"/>
  <c r="F4839" i="24"/>
  <c r="F4840" i="24"/>
  <c r="F4841" i="24"/>
  <c r="F4842" i="24"/>
  <c r="F4843" i="24"/>
  <c r="F4844" i="24"/>
  <c r="F4845" i="24"/>
  <c r="F4846" i="24"/>
  <c r="F4847" i="24"/>
  <c r="F4848" i="24"/>
  <c r="F4849" i="24"/>
  <c r="F4850" i="24"/>
  <c r="F4851" i="24"/>
  <c r="F4852" i="24"/>
  <c r="F4853" i="24"/>
  <c r="F4854" i="24"/>
  <c r="F4855" i="24"/>
  <c r="F4856" i="24"/>
  <c r="F4857" i="24"/>
  <c r="F4858" i="24"/>
  <c r="F4859" i="24"/>
  <c r="F4860" i="24"/>
  <c r="F4861" i="24"/>
  <c r="F4862" i="24"/>
  <c r="F4863" i="24"/>
  <c r="F4864" i="24"/>
  <c r="F4865" i="24"/>
  <c r="F4866" i="24"/>
  <c r="F4867" i="24"/>
  <c r="F4868" i="24"/>
  <c r="F4869" i="24"/>
  <c r="F4870" i="24"/>
  <c r="F4871" i="24"/>
  <c r="F4872" i="24"/>
  <c r="F4873" i="24"/>
  <c r="F4874" i="24"/>
  <c r="F4875" i="24"/>
  <c r="F4876" i="24"/>
  <c r="F4877" i="24"/>
  <c r="F4878" i="24"/>
  <c r="F4879" i="24"/>
  <c r="F4880" i="24"/>
  <c r="F4881" i="24"/>
  <c r="F4882" i="24"/>
  <c r="F4883" i="24"/>
  <c r="F4884" i="24"/>
  <c r="F4885" i="24"/>
  <c r="F4886" i="24"/>
  <c r="F4887" i="24"/>
  <c r="F4888" i="24"/>
  <c r="F4889" i="24"/>
  <c r="F4890" i="24"/>
  <c r="F4891" i="24"/>
  <c r="F4892" i="24"/>
  <c r="F4893" i="24"/>
  <c r="F4894" i="24"/>
  <c r="F4895" i="24"/>
  <c r="F4896" i="24"/>
  <c r="F4897" i="24"/>
  <c r="F4898" i="24"/>
  <c r="F4899" i="24"/>
  <c r="F4900" i="24"/>
  <c r="F4901" i="24"/>
  <c r="F4902" i="24"/>
  <c r="F4903" i="24"/>
  <c r="F4904" i="24"/>
  <c r="F4905" i="24"/>
  <c r="F4906" i="24"/>
  <c r="F4907" i="24"/>
  <c r="F4908" i="24"/>
  <c r="F4909" i="24"/>
  <c r="F4910" i="24"/>
  <c r="F4911" i="24"/>
  <c r="F4912" i="24"/>
  <c r="F4913" i="24"/>
  <c r="F4914" i="24"/>
  <c r="F4915" i="24"/>
  <c r="F4916" i="24"/>
  <c r="F4917" i="24"/>
  <c r="F4918" i="24"/>
  <c r="F4919" i="24"/>
  <c r="F4920" i="24"/>
  <c r="F4921" i="24"/>
  <c r="F4922" i="24"/>
  <c r="F4923" i="24"/>
  <c r="F4924" i="24"/>
  <c r="F4925" i="24"/>
  <c r="F4926" i="24"/>
  <c r="F4927" i="24"/>
  <c r="F4928" i="24"/>
  <c r="F4929" i="24"/>
  <c r="F4930" i="24"/>
  <c r="F4931" i="24"/>
  <c r="F4932" i="24"/>
  <c r="F4933" i="24"/>
  <c r="F4934" i="24"/>
  <c r="F4935" i="24"/>
  <c r="F4936" i="24"/>
  <c r="F4937" i="24"/>
  <c r="F4938" i="24"/>
  <c r="F4939" i="24"/>
  <c r="F4940" i="24"/>
  <c r="F4941" i="24"/>
  <c r="F4942" i="24"/>
  <c r="F4943" i="24"/>
  <c r="F4944" i="24"/>
  <c r="F4945" i="24"/>
  <c r="F4946" i="24"/>
  <c r="F4947" i="24"/>
  <c r="F4948" i="24"/>
  <c r="F4949" i="24"/>
  <c r="F4950" i="24"/>
  <c r="F4951" i="24"/>
  <c r="F4952" i="24"/>
  <c r="F4953" i="24"/>
  <c r="F4954" i="24"/>
  <c r="F4955" i="24"/>
  <c r="F4956" i="24"/>
  <c r="F4957" i="24"/>
  <c r="F4958" i="24"/>
  <c r="F4959" i="24"/>
  <c r="F4960" i="24"/>
  <c r="F4961" i="24"/>
  <c r="F4962" i="24"/>
  <c r="F4963" i="24"/>
  <c r="F4964" i="24"/>
  <c r="F4965" i="24"/>
  <c r="F4966" i="24"/>
  <c r="F4967" i="24"/>
  <c r="F4968" i="24"/>
  <c r="F4969" i="24"/>
  <c r="F4970" i="24"/>
  <c r="F4971" i="24"/>
  <c r="F4972" i="24"/>
  <c r="F4973" i="24"/>
  <c r="F4974" i="24"/>
  <c r="F4975" i="24"/>
  <c r="F4976" i="24"/>
  <c r="F4977" i="24"/>
  <c r="F4978" i="24"/>
  <c r="F4979" i="24"/>
  <c r="F4980" i="24"/>
  <c r="F4981" i="24"/>
  <c r="F4982" i="24"/>
  <c r="F4983" i="24"/>
  <c r="F4984" i="24"/>
  <c r="F4985" i="24"/>
  <c r="F4986" i="24"/>
  <c r="F4987" i="24"/>
  <c r="F4988" i="24"/>
  <c r="F4989" i="24"/>
  <c r="F4990" i="24"/>
  <c r="F4991" i="24"/>
  <c r="F4992" i="24"/>
  <c r="F4993" i="24"/>
  <c r="F4994" i="24"/>
  <c r="F4995" i="24"/>
  <c r="F4996" i="24"/>
  <c r="F4997" i="24"/>
  <c r="F4998" i="24"/>
  <c r="F4999" i="24"/>
  <c r="F5000" i="24"/>
  <c r="F5001" i="24"/>
  <c r="F5002" i="24"/>
  <c r="F5003" i="24"/>
  <c r="F5004" i="24"/>
  <c r="F5005" i="24"/>
  <c r="F5006" i="24"/>
  <c r="F5007" i="24"/>
  <c r="F5008" i="24"/>
  <c r="F5009" i="24"/>
  <c r="F5010" i="24"/>
  <c r="F5011" i="24"/>
  <c r="F5012" i="24"/>
  <c r="F5013" i="24"/>
  <c r="F5014" i="24"/>
  <c r="F5015" i="24"/>
  <c r="F5016" i="24"/>
  <c r="F5017" i="24"/>
  <c r="F5018" i="24"/>
  <c r="F5019" i="24"/>
  <c r="F5020" i="24"/>
  <c r="F5021" i="24"/>
  <c r="F5022" i="24"/>
  <c r="F5023" i="24"/>
  <c r="F5024" i="24"/>
  <c r="F5025" i="24"/>
  <c r="F5026" i="24"/>
  <c r="F5027" i="24"/>
  <c r="F5028" i="24"/>
  <c r="F5029" i="24"/>
  <c r="F5030" i="24"/>
  <c r="F5031" i="24"/>
  <c r="F5032" i="24"/>
  <c r="F5033" i="24"/>
  <c r="F5034" i="24"/>
  <c r="F5035" i="24"/>
  <c r="F5036" i="24"/>
  <c r="F5037" i="24"/>
  <c r="F5038" i="24"/>
  <c r="F5039" i="24"/>
  <c r="F5040" i="24"/>
  <c r="F5041" i="24"/>
  <c r="F5042" i="24"/>
  <c r="F5043" i="24"/>
  <c r="F5044" i="24"/>
  <c r="F5045" i="24"/>
  <c r="F5046" i="24"/>
  <c r="F5047" i="24"/>
  <c r="F5048" i="24"/>
  <c r="F5049" i="24"/>
  <c r="F5050" i="24"/>
  <c r="F5051" i="24"/>
  <c r="F5052" i="24"/>
  <c r="F5053" i="24"/>
  <c r="F5054" i="24"/>
  <c r="F5055" i="24"/>
  <c r="F5056" i="24"/>
  <c r="F5057" i="24"/>
  <c r="F5058" i="24"/>
  <c r="F5059" i="24"/>
  <c r="F5060" i="24"/>
  <c r="F5061" i="24"/>
  <c r="F5062" i="24"/>
  <c r="F5063" i="24"/>
  <c r="F5064" i="24"/>
  <c r="F5065" i="24"/>
  <c r="F5066" i="24"/>
  <c r="F5067" i="24"/>
  <c r="F5068" i="24"/>
  <c r="F5069" i="24"/>
  <c r="F5070" i="24"/>
  <c r="F5071" i="24"/>
  <c r="F5072" i="24"/>
  <c r="F5073" i="24"/>
  <c r="F5074" i="24"/>
  <c r="F5075" i="24"/>
  <c r="F5076" i="24"/>
  <c r="F5077" i="24"/>
  <c r="F5078" i="24"/>
  <c r="F5079" i="24"/>
  <c r="F5080" i="24"/>
  <c r="F5081" i="24"/>
  <c r="F5082" i="24"/>
  <c r="F5083" i="24"/>
  <c r="F5084" i="24"/>
  <c r="F5085" i="24"/>
  <c r="F5086" i="24"/>
  <c r="F5087" i="24"/>
  <c r="F5088" i="24"/>
  <c r="F5089" i="24"/>
  <c r="F5090" i="24"/>
  <c r="F5091" i="24"/>
  <c r="F5092" i="24"/>
  <c r="F5093" i="24"/>
  <c r="F5094" i="24"/>
  <c r="F5095" i="24"/>
  <c r="F5096" i="24"/>
  <c r="F5097" i="24"/>
  <c r="F5098" i="24"/>
  <c r="F5099" i="24"/>
  <c r="F5100" i="24"/>
  <c r="F5101" i="24"/>
  <c r="F5102" i="24"/>
  <c r="F5103" i="24"/>
  <c r="F5104" i="24"/>
  <c r="F5105" i="24"/>
  <c r="F5106" i="24"/>
  <c r="F5107" i="24"/>
  <c r="F5108" i="24"/>
  <c r="F5109" i="24"/>
  <c r="F5110" i="24"/>
  <c r="F5111" i="24"/>
  <c r="F5112" i="24"/>
  <c r="F5113" i="24"/>
  <c r="F5114" i="24"/>
  <c r="F5115" i="24"/>
  <c r="F5116" i="24"/>
  <c r="F5117" i="24"/>
  <c r="F5118" i="24"/>
  <c r="F5119" i="24"/>
  <c r="F5120" i="24"/>
  <c r="F5121" i="24"/>
  <c r="F5122" i="24"/>
  <c r="F5123" i="24"/>
  <c r="F5124" i="24"/>
  <c r="F5125" i="24"/>
  <c r="F5126" i="24"/>
  <c r="F5127" i="24"/>
  <c r="F5128" i="24"/>
  <c r="F5129" i="24"/>
  <c r="F5130" i="24"/>
  <c r="F5131" i="24"/>
  <c r="F5132" i="24"/>
  <c r="F5133" i="24"/>
  <c r="F5134" i="24"/>
  <c r="F5135" i="24"/>
  <c r="F5136" i="24"/>
  <c r="F5137" i="24"/>
  <c r="F5138" i="24"/>
  <c r="F5139" i="24"/>
  <c r="F5140" i="24"/>
  <c r="F5141" i="24"/>
  <c r="F5142" i="24"/>
  <c r="F5143" i="24"/>
  <c r="F5144" i="24"/>
  <c r="F5145" i="24"/>
  <c r="F5146" i="24"/>
  <c r="F5147" i="24"/>
  <c r="F5148" i="24"/>
  <c r="F5149" i="24"/>
  <c r="F5150" i="24"/>
  <c r="F5151" i="24"/>
  <c r="F5152" i="24"/>
  <c r="F5153" i="24"/>
  <c r="F5154" i="24"/>
  <c r="F5155" i="24"/>
  <c r="F5156" i="24"/>
  <c r="F5157" i="24"/>
  <c r="F5158" i="24"/>
  <c r="F5159" i="24"/>
  <c r="F5160" i="24"/>
  <c r="F5161" i="24"/>
  <c r="F5162" i="24"/>
  <c r="F5163" i="24"/>
  <c r="F5164" i="24"/>
  <c r="F5165" i="24"/>
  <c r="F5166" i="24"/>
  <c r="F5167" i="24"/>
  <c r="F5168" i="24"/>
  <c r="F5169" i="24"/>
  <c r="F5170" i="24"/>
  <c r="F5171" i="24"/>
  <c r="F5172" i="24"/>
  <c r="F5173" i="24"/>
  <c r="F5174" i="24"/>
  <c r="F5175" i="24"/>
  <c r="F5176" i="24"/>
  <c r="F5177" i="24"/>
  <c r="F5178" i="24"/>
  <c r="F5179" i="24"/>
  <c r="F5180" i="24"/>
  <c r="F5181" i="24"/>
  <c r="F5182" i="24"/>
  <c r="F5183" i="24"/>
  <c r="F5184" i="24"/>
  <c r="F5185" i="24"/>
  <c r="F5186" i="24"/>
  <c r="F5187" i="24"/>
  <c r="F5188" i="24"/>
  <c r="F5189" i="24"/>
  <c r="F5190" i="24"/>
  <c r="F5191" i="24"/>
  <c r="F5192" i="24"/>
  <c r="F5193" i="24"/>
  <c r="F5194" i="24"/>
  <c r="F5195" i="24"/>
  <c r="F5196" i="24"/>
  <c r="F5197" i="24"/>
  <c r="F5198" i="24"/>
  <c r="F5199" i="24"/>
  <c r="F5200" i="24"/>
  <c r="F5201" i="24"/>
  <c r="F5202" i="24"/>
  <c r="F5203" i="24"/>
  <c r="F5204" i="24"/>
  <c r="F5205" i="24"/>
  <c r="F5206" i="24"/>
  <c r="F5207" i="24"/>
  <c r="F5208" i="24"/>
  <c r="F5209" i="24"/>
  <c r="F5210" i="24"/>
  <c r="F5211" i="24"/>
  <c r="F5212" i="24"/>
  <c r="F5213" i="24"/>
  <c r="F5214" i="24"/>
  <c r="F5215" i="24"/>
  <c r="F5216" i="24"/>
  <c r="F5217" i="24"/>
  <c r="F5218" i="24"/>
  <c r="F5219" i="24"/>
  <c r="F5220" i="24"/>
  <c r="F5221" i="24"/>
  <c r="F5222" i="24"/>
  <c r="F5223" i="24"/>
  <c r="F5224" i="24"/>
  <c r="F5225" i="24"/>
  <c r="F5226" i="24"/>
  <c r="F5227" i="24"/>
  <c r="F5228" i="24"/>
  <c r="F5229" i="24"/>
  <c r="F5230" i="24"/>
  <c r="F5231" i="24"/>
  <c r="F5232" i="24"/>
  <c r="F5233" i="24"/>
  <c r="F5234" i="24"/>
  <c r="F5235" i="24"/>
  <c r="F5236" i="24"/>
  <c r="F5237" i="24"/>
  <c r="F5238" i="24"/>
  <c r="F5239" i="24"/>
  <c r="F5240" i="24"/>
  <c r="F5241" i="24"/>
  <c r="F5242" i="24"/>
  <c r="F5243" i="24"/>
  <c r="F5244" i="24"/>
  <c r="F5245" i="24"/>
  <c r="F5246" i="24"/>
  <c r="F5247" i="24"/>
  <c r="F5248" i="24"/>
  <c r="F5249" i="24"/>
  <c r="F5250" i="24"/>
  <c r="F5251" i="24"/>
  <c r="F5252" i="24"/>
  <c r="F5253" i="24"/>
  <c r="F5254" i="24"/>
  <c r="F5255" i="24"/>
  <c r="F5256" i="24"/>
  <c r="F5257" i="24"/>
  <c r="F5258" i="24"/>
  <c r="F5259" i="24"/>
  <c r="F5260" i="24"/>
  <c r="F5261" i="24"/>
  <c r="F5262" i="24"/>
  <c r="F5263" i="24"/>
  <c r="F5264" i="24"/>
  <c r="F5265" i="24"/>
  <c r="F5266" i="24"/>
  <c r="F5267" i="24"/>
  <c r="F5268" i="24"/>
  <c r="F5269" i="24"/>
  <c r="F5270" i="24"/>
  <c r="F5271" i="24"/>
  <c r="F5272" i="24"/>
  <c r="F5273" i="24"/>
  <c r="F5274" i="24"/>
  <c r="F5275" i="24"/>
  <c r="F5276" i="24"/>
  <c r="F5277" i="24"/>
  <c r="F5278" i="24"/>
  <c r="F5279" i="24"/>
  <c r="F5280" i="24"/>
  <c r="F5281" i="24"/>
  <c r="F5282" i="24"/>
  <c r="F5283" i="24"/>
  <c r="F5284" i="24"/>
  <c r="F5285" i="24"/>
  <c r="F5286" i="24"/>
  <c r="F5287" i="24"/>
  <c r="F5288" i="24"/>
  <c r="F5289" i="24"/>
  <c r="F5290" i="24"/>
  <c r="F5291" i="24"/>
  <c r="F5292" i="24"/>
  <c r="F5293" i="24"/>
  <c r="F5294" i="24"/>
  <c r="F5295" i="24"/>
  <c r="F5296" i="24"/>
  <c r="F5297" i="24"/>
  <c r="F5298" i="24"/>
  <c r="F5299" i="24"/>
  <c r="F5300" i="24"/>
  <c r="F5301" i="24"/>
  <c r="F5302" i="24"/>
  <c r="F5303" i="24"/>
  <c r="F5304" i="24"/>
  <c r="F5305" i="24"/>
  <c r="F5306" i="24"/>
  <c r="F5307" i="24"/>
  <c r="F5308" i="24"/>
  <c r="F5309" i="24"/>
  <c r="F5310" i="24"/>
  <c r="F5311" i="24"/>
  <c r="F5312" i="24"/>
  <c r="F5313" i="24"/>
  <c r="F5314" i="24"/>
  <c r="F5315" i="24"/>
  <c r="F5316" i="24"/>
  <c r="F5317" i="24"/>
  <c r="F5318" i="24"/>
  <c r="F5319" i="24"/>
  <c r="F5320" i="24"/>
  <c r="F5321" i="24"/>
  <c r="F5322" i="24"/>
  <c r="F5323" i="24"/>
  <c r="F5324" i="24"/>
  <c r="F5325" i="24"/>
  <c r="F5326" i="24"/>
  <c r="F5327" i="24"/>
  <c r="F5328" i="24"/>
  <c r="F5329" i="24"/>
  <c r="F5330" i="24"/>
  <c r="F5331" i="24"/>
  <c r="F5332" i="24"/>
  <c r="F5333" i="24"/>
  <c r="F5334" i="24"/>
  <c r="F5335" i="24"/>
  <c r="F5336" i="24"/>
  <c r="F5337" i="24"/>
  <c r="F5338" i="24"/>
  <c r="F5339" i="24"/>
  <c r="F5340" i="24"/>
  <c r="F5341" i="24"/>
  <c r="F5342" i="24"/>
  <c r="F5343" i="24"/>
  <c r="F5344" i="24"/>
  <c r="F5345" i="24"/>
  <c r="F5346" i="24"/>
  <c r="F5347" i="24"/>
  <c r="F5348" i="24"/>
  <c r="F5349" i="24"/>
  <c r="F5350" i="24"/>
  <c r="F5351" i="24"/>
  <c r="F5352" i="24"/>
  <c r="F5353" i="24"/>
  <c r="F5354" i="24"/>
  <c r="F5355" i="24"/>
  <c r="F5356" i="24"/>
  <c r="F5357" i="24"/>
  <c r="F5358" i="24"/>
  <c r="F5359" i="24"/>
  <c r="F5360" i="24"/>
  <c r="F5361" i="24"/>
  <c r="F5362" i="24"/>
  <c r="F5363" i="24"/>
  <c r="F5364" i="24"/>
  <c r="F5365" i="24"/>
  <c r="F5366" i="24"/>
  <c r="F5367" i="24"/>
  <c r="F5368" i="24"/>
  <c r="F5369" i="24"/>
  <c r="F5370" i="24"/>
  <c r="F5371" i="24"/>
  <c r="F5372" i="24"/>
  <c r="F5373" i="24"/>
  <c r="F5374" i="24"/>
  <c r="F5375" i="24"/>
  <c r="F5376" i="24"/>
  <c r="F5377" i="24"/>
  <c r="F5378" i="24"/>
  <c r="F5379" i="24"/>
  <c r="F5380" i="24"/>
  <c r="F5381" i="24"/>
  <c r="F5382" i="24"/>
  <c r="F5383" i="24"/>
  <c r="F5384" i="24"/>
  <c r="F5385" i="24"/>
  <c r="F5386" i="24"/>
  <c r="F5387" i="24"/>
  <c r="F5388" i="24"/>
  <c r="F5389" i="24"/>
  <c r="F5390" i="24"/>
  <c r="F5391" i="24"/>
  <c r="F5392" i="24"/>
  <c r="F5393" i="24"/>
  <c r="F5394" i="24"/>
  <c r="F5395" i="24"/>
  <c r="F5396" i="24"/>
  <c r="F5397" i="24"/>
  <c r="F5398" i="24"/>
  <c r="F5399" i="24"/>
  <c r="F5400" i="24"/>
  <c r="F5401" i="24"/>
  <c r="F5402" i="24"/>
  <c r="F5403" i="24"/>
  <c r="F5404" i="24"/>
  <c r="F5405" i="24"/>
  <c r="F5406" i="24"/>
  <c r="F5407" i="24"/>
  <c r="F5408" i="24"/>
  <c r="F5409" i="24"/>
  <c r="F5410" i="24"/>
  <c r="F5411" i="24"/>
  <c r="F5412" i="24"/>
  <c r="F5413" i="24"/>
  <c r="F5414" i="24"/>
  <c r="F5415" i="24"/>
  <c r="F5416" i="24"/>
  <c r="F5417" i="24"/>
  <c r="F5418" i="24"/>
  <c r="F5419" i="24"/>
  <c r="F5420" i="24"/>
  <c r="F5421" i="24"/>
  <c r="F5422" i="24"/>
  <c r="F5423" i="24"/>
  <c r="F5424" i="24"/>
  <c r="F5425" i="24"/>
  <c r="F5426" i="24"/>
  <c r="F5427" i="24"/>
  <c r="F5428" i="24"/>
  <c r="F5429" i="24"/>
  <c r="F5430" i="24"/>
  <c r="F5431" i="24"/>
  <c r="F5432" i="24"/>
  <c r="F5433" i="24"/>
  <c r="F5434" i="24"/>
  <c r="F5435" i="24"/>
  <c r="F5436" i="24"/>
  <c r="F5437" i="24"/>
  <c r="F5438" i="24"/>
  <c r="F5439" i="24"/>
  <c r="F5440" i="24"/>
  <c r="F5441" i="24"/>
  <c r="F5442" i="24"/>
  <c r="F5443" i="24"/>
  <c r="F5444" i="24"/>
  <c r="F5445" i="24"/>
  <c r="F5446" i="24"/>
  <c r="F5447" i="24"/>
  <c r="F5448" i="24"/>
  <c r="F5449" i="24"/>
  <c r="F5450" i="24"/>
  <c r="F5451" i="24"/>
  <c r="F5452" i="24"/>
  <c r="F5453" i="24"/>
  <c r="F5454" i="24"/>
  <c r="F5455" i="24"/>
  <c r="F5456" i="24"/>
  <c r="F5457" i="24"/>
  <c r="F5458" i="24"/>
  <c r="F5459" i="24"/>
  <c r="F5460" i="24"/>
  <c r="F5461" i="24"/>
  <c r="F5462" i="24"/>
  <c r="F5463" i="24"/>
  <c r="F5464" i="24"/>
  <c r="F5465" i="24"/>
  <c r="F5466" i="24"/>
  <c r="F5467" i="24"/>
  <c r="F5468" i="24"/>
  <c r="F5469" i="24"/>
  <c r="F5470" i="24"/>
  <c r="F5471" i="24"/>
  <c r="F5472" i="24"/>
  <c r="F5473" i="24"/>
  <c r="F5474" i="24"/>
  <c r="F5475" i="24"/>
  <c r="F5476" i="24"/>
  <c r="F5477" i="24"/>
  <c r="F5478" i="24"/>
  <c r="F5479" i="24"/>
  <c r="F5480" i="24"/>
  <c r="F5481" i="24"/>
  <c r="F5482" i="24"/>
  <c r="F5483" i="24"/>
  <c r="F5484" i="24"/>
  <c r="F5485" i="24"/>
  <c r="F5486" i="24"/>
  <c r="F5487" i="24"/>
  <c r="F5488" i="24"/>
  <c r="F5489" i="24"/>
  <c r="F5490" i="24"/>
  <c r="F5491" i="24"/>
  <c r="F5492" i="24"/>
  <c r="F5493" i="24"/>
  <c r="F5494" i="24"/>
  <c r="F5495" i="24"/>
  <c r="F5496" i="24"/>
  <c r="F5497" i="24"/>
  <c r="F5498" i="24"/>
  <c r="F5499" i="24"/>
  <c r="F5500" i="24"/>
  <c r="F5501" i="24"/>
  <c r="F5502" i="24"/>
  <c r="F5503" i="24"/>
  <c r="F5504" i="24"/>
  <c r="F5505" i="24"/>
  <c r="F5506" i="24"/>
  <c r="F5507" i="24"/>
  <c r="F5508" i="24"/>
  <c r="F5509" i="24"/>
  <c r="F5510" i="24"/>
  <c r="F5511" i="24"/>
  <c r="F5512" i="24"/>
  <c r="F5513" i="24"/>
  <c r="F5514" i="24"/>
  <c r="F5515" i="24"/>
  <c r="F5516" i="24"/>
  <c r="F5517" i="24"/>
  <c r="F5518" i="24"/>
  <c r="F5519" i="24"/>
  <c r="F5520" i="24"/>
  <c r="F5521" i="24"/>
  <c r="F5522" i="24"/>
  <c r="F5523" i="24"/>
  <c r="F5524" i="24"/>
  <c r="F5525" i="24"/>
  <c r="F5526" i="24"/>
  <c r="F5527" i="24"/>
  <c r="F5528" i="24"/>
  <c r="F5529" i="24"/>
  <c r="F5530" i="24"/>
  <c r="F5531" i="24"/>
  <c r="F5532" i="24"/>
  <c r="F5533" i="24"/>
  <c r="F5534" i="24"/>
  <c r="F5535" i="24"/>
  <c r="F5536" i="24"/>
  <c r="F5537" i="24"/>
  <c r="F5538" i="24"/>
  <c r="F5539" i="24"/>
  <c r="F5540" i="24"/>
  <c r="F5541" i="24"/>
  <c r="F5542" i="24"/>
  <c r="F5543" i="24"/>
  <c r="F5544" i="24"/>
  <c r="F5545" i="24"/>
  <c r="F5546" i="24"/>
  <c r="F5547" i="24"/>
  <c r="F5548" i="24"/>
  <c r="F5549" i="24"/>
  <c r="F5550" i="24"/>
  <c r="F5551" i="24"/>
  <c r="F5552" i="24"/>
  <c r="F5553" i="24"/>
  <c r="F5554" i="24"/>
  <c r="F5555" i="24"/>
  <c r="F5556" i="24"/>
  <c r="F5557" i="24"/>
  <c r="F5558" i="24"/>
  <c r="F5559" i="24"/>
  <c r="F5560" i="24"/>
  <c r="F5561" i="24"/>
  <c r="F5562" i="24"/>
  <c r="F5563" i="24"/>
  <c r="F5564" i="24"/>
  <c r="F5565" i="24"/>
  <c r="F5566" i="24"/>
  <c r="F5567" i="24"/>
  <c r="F5568" i="24"/>
  <c r="F5569" i="24"/>
  <c r="F5570" i="24"/>
  <c r="F5571" i="24"/>
  <c r="F5572" i="24"/>
  <c r="F5573" i="24"/>
  <c r="F5574" i="24"/>
  <c r="F5575" i="24"/>
  <c r="F5576" i="24"/>
  <c r="F5577" i="24"/>
  <c r="F5578" i="24"/>
  <c r="F5579" i="24"/>
  <c r="F5580" i="24"/>
  <c r="F5581" i="24"/>
  <c r="F5582" i="24"/>
  <c r="F5583" i="24"/>
  <c r="F5584" i="24"/>
  <c r="F5585" i="24"/>
  <c r="F5586" i="24"/>
  <c r="F5587" i="24"/>
  <c r="F5588" i="24"/>
  <c r="F5589" i="24"/>
  <c r="F5590" i="24"/>
  <c r="F5591" i="24"/>
  <c r="F5592" i="24"/>
  <c r="F5593" i="24"/>
  <c r="F5594" i="24"/>
  <c r="F5595" i="24"/>
  <c r="F5596" i="24"/>
  <c r="F5597" i="24"/>
  <c r="F5598" i="24"/>
  <c r="F5599" i="24"/>
  <c r="F5600" i="24"/>
  <c r="F5601" i="24"/>
  <c r="F5602" i="24"/>
  <c r="F5603" i="24"/>
  <c r="F5604" i="24"/>
  <c r="F5605" i="24"/>
  <c r="F5606" i="24"/>
  <c r="F5607" i="24"/>
  <c r="F5608" i="24"/>
  <c r="F5609" i="24"/>
  <c r="F5610" i="24"/>
  <c r="F5611" i="24"/>
  <c r="F5612" i="24"/>
  <c r="F5613" i="24"/>
  <c r="F5614" i="24"/>
  <c r="F5615" i="24"/>
  <c r="F5616" i="24"/>
  <c r="F5617" i="24"/>
  <c r="F5618" i="24"/>
  <c r="F5619" i="24"/>
  <c r="F5620" i="24"/>
  <c r="F5621" i="24"/>
  <c r="F5622" i="24"/>
  <c r="F5623" i="24"/>
  <c r="F5624" i="24"/>
  <c r="F5625" i="24"/>
  <c r="F5626" i="24"/>
  <c r="F5627" i="24"/>
  <c r="F5628" i="24"/>
  <c r="F5629" i="24"/>
  <c r="F5630" i="24"/>
  <c r="F5631" i="24"/>
  <c r="F5632" i="24"/>
  <c r="F5633" i="24"/>
  <c r="F5634" i="24"/>
  <c r="F5635" i="24"/>
  <c r="F5636" i="24"/>
  <c r="F5637" i="24"/>
  <c r="F5638" i="24"/>
  <c r="F5639" i="24"/>
  <c r="F5640" i="24"/>
  <c r="F5641" i="24"/>
  <c r="F5642" i="24"/>
  <c r="F5643" i="24"/>
  <c r="F5644" i="24"/>
  <c r="F5645" i="24"/>
  <c r="F5646" i="24"/>
  <c r="F5647" i="24"/>
  <c r="F5648" i="24"/>
  <c r="F5649" i="24"/>
  <c r="F5650" i="24"/>
  <c r="F5651" i="24"/>
  <c r="F5652" i="24"/>
  <c r="F5653" i="24"/>
  <c r="F5654" i="24"/>
  <c r="F5655" i="24"/>
  <c r="F5656" i="24"/>
  <c r="F5657" i="24"/>
  <c r="F5658" i="24"/>
  <c r="F5659" i="24"/>
  <c r="F5660" i="24"/>
  <c r="F5661" i="24"/>
  <c r="F5662" i="24"/>
  <c r="F5663" i="24"/>
  <c r="F5664" i="24"/>
  <c r="F5665" i="24"/>
  <c r="F5666" i="24"/>
  <c r="F5667" i="24"/>
  <c r="F5668" i="24"/>
  <c r="F5669" i="24"/>
  <c r="F5670" i="24"/>
  <c r="F5671" i="24"/>
  <c r="F5672" i="24"/>
  <c r="F5673" i="24"/>
  <c r="F5674" i="24"/>
  <c r="F5675" i="24"/>
  <c r="F5676" i="24"/>
  <c r="F5677" i="24"/>
  <c r="F5678" i="24"/>
  <c r="F5679" i="24"/>
  <c r="F5680" i="24"/>
  <c r="F5681" i="24"/>
  <c r="F5682" i="24"/>
  <c r="F5683" i="24"/>
  <c r="F5684" i="24"/>
  <c r="F5685" i="24"/>
  <c r="F5686" i="24"/>
  <c r="F5687" i="24"/>
  <c r="F5688" i="24"/>
  <c r="F5689" i="24"/>
  <c r="F5690" i="24"/>
  <c r="F5691" i="24"/>
  <c r="F5692" i="24"/>
  <c r="F5693" i="24"/>
  <c r="F5694" i="24"/>
  <c r="F5695" i="24"/>
  <c r="F5696" i="24"/>
  <c r="F5697" i="24"/>
  <c r="F5698" i="24"/>
  <c r="F5699" i="24"/>
  <c r="F5700" i="24"/>
  <c r="F5701" i="24"/>
  <c r="F5702" i="24"/>
  <c r="F5703" i="24"/>
  <c r="F5704" i="24"/>
  <c r="F5705" i="24"/>
  <c r="F5706" i="24"/>
  <c r="F5707" i="24"/>
  <c r="F5708" i="24"/>
  <c r="F5709" i="24"/>
  <c r="F5710" i="24"/>
  <c r="F5711" i="24"/>
  <c r="F5712" i="24"/>
  <c r="F5713" i="24"/>
  <c r="F5714" i="24"/>
  <c r="F5715" i="24"/>
  <c r="F5716" i="24"/>
  <c r="F5717" i="24"/>
  <c r="F5718" i="24"/>
  <c r="F5719" i="24"/>
  <c r="F5720" i="24"/>
  <c r="F5721" i="24"/>
  <c r="F5722" i="24"/>
  <c r="F5723" i="24"/>
  <c r="F5724" i="24"/>
  <c r="F5725" i="24"/>
  <c r="F5726" i="24"/>
  <c r="F5727" i="24"/>
  <c r="F5728" i="24"/>
  <c r="F5729" i="24"/>
  <c r="F5730" i="24"/>
  <c r="F5731" i="24"/>
  <c r="F5732" i="24"/>
  <c r="F5733" i="24"/>
  <c r="F5734" i="24"/>
  <c r="F5735" i="24"/>
  <c r="F5736" i="24"/>
  <c r="F5737" i="24"/>
  <c r="F5738" i="24"/>
  <c r="F5739" i="24"/>
  <c r="F5740" i="24"/>
  <c r="F5741" i="24"/>
  <c r="F5742" i="24"/>
  <c r="F5743" i="24"/>
  <c r="F5744" i="24"/>
  <c r="F5745" i="24"/>
  <c r="F5746" i="24"/>
  <c r="F5747" i="24"/>
  <c r="F5748" i="24"/>
  <c r="F5749" i="24"/>
  <c r="F5750" i="24"/>
  <c r="F5751" i="24"/>
  <c r="F5752" i="24"/>
  <c r="F5753" i="24"/>
  <c r="F5754" i="24"/>
  <c r="F5755" i="24"/>
  <c r="F5756" i="24"/>
  <c r="F5757" i="24"/>
  <c r="F5758" i="24"/>
  <c r="F5759" i="24"/>
  <c r="F5760" i="24"/>
  <c r="F5761" i="24"/>
  <c r="F5762" i="24"/>
  <c r="F5763" i="24"/>
  <c r="F5764" i="24"/>
  <c r="F5765" i="24"/>
  <c r="F5766" i="24"/>
  <c r="F5767" i="24"/>
  <c r="F5768" i="24"/>
  <c r="F5769" i="24"/>
  <c r="F5770" i="24"/>
  <c r="F5771" i="24"/>
  <c r="F5772" i="24"/>
  <c r="F5773" i="24"/>
  <c r="F5774" i="24"/>
  <c r="F5775" i="24"/>
  <c r="F5776" i="24"/>
  <c r="F5777" i="24"/>
  <c r="F5778" i="24"/>
  <c r="F5779" i="24"/>
  <c r="F5780" i="24"/>
  <c r="F5781" i="24"/>
  <c r="F5782" i="24"/>
  <c r="F5783" i="24"/>
  <c r="F5784" i="24"/>
  <c r="F5785" i="24"/>
  <c r="F5786" i="24"/>
  <c r="F5787" i="24"/>
  <c r="F5788" i="24"/>
  <c r="F5789" i="24"/>
  <c r="F5790" i="24"/>
  <c r="F5791" i="24"/>
  <c r="F5792" i="24"/>
  <c r="F5793" i="24"/>
  <c r="F5794" i="24"/>
  <c r="F5795" i="24"/>
  <c r="F5796" i="24"/>
  <c r="F5797" i="24"/>
  <c r="F5798" i="24"/>
  <c r="F5799" i="24"/>
  <c r="F5800" i="24"/>
  <c r="F5801" i="24"/>
  <c r="F5802" i="24"/>
  <c r="F5803" i="24"/>
  <c r="F5804" i="24"/>
  <c r="F5805" i="24"/>
  <c r="F5806" i="24"/>
  <c r="F5807" i="24"/>
  <c r="F5808" i="24"/>
  <c r="F5809" i="24"/>
  <c r="F5810" i="24"/>
  <c r="F5811" i="24"/>
  <c r="F5812" i="24"/>
  <c r="F5813" i="24"/>
  <c r="F5814" i="24"/>
  <c r="F5815" i="24"/>
  <c r="F5816" i="24"/>
  <c r="F5817" i="24"/>
  <c r="F5818" i="24"/>
  <c r="F5819" i="24"/>
  <c r="F5820" i="24"/>
  <c r="F5821" i="24"/>
  <c r="F5822" i="24"/>
  <c r="F5823" i="24"/>
  <c r="F5824" i="24"/>
  <c r="F5825" i="24"/>
  <c r="F5826" i="24"/>
  <c r="F5827" i="24"/>
  <c r="F5828" i="24"/>
  <c r="F5829" i="24"/>
  <c r="F5830" i="24"/>
  <c r="F5831" i="24"/>
  <c r="F5832" i="24"/>
  <c r="F5833" i="24"/>
  <c r="F5834" i="24"/>
  <c r="F5835" i="24"/>
  <c r="F5836" i="24"/>
  <c r="F5837" i="24"/>
  <c r="F5838" i="24"/>
  <c r="F5839" i="24"/>
  <c r="F5840" i="24"/>
  <c r="F5841" i="24"/>
  <c r="F5842" i="24"/>
  <c r="F5843" i="24"/>
  <c r="F5844" i="24"/>
  <c r="F5845" i="24"/>
  <c r="F5846" i="24"/>
  <c r="F5847" i="24"/>
  <c r="F5848" i="24"/>
  <c r="F5849" i="24"/>
  <c r="F5850" i="24"/>
  <c r="F5851" i="24"/>
  <c r="F5852" i="24"/>
  <c r="F5853" i="24"/>
  <c r="F5854" i="24"/>
  <c r="F5855" i="24"/>
  <c r="F5856" i="24"/>
  <c r="F5857" i="24"/>
  <c r="F5858" i="24"/>
  <c r="F5859" i="24"/>
  <c r="F5860" i="24"/>
  <c r="F5861" i="24"/>
  <c r="F5862" i="24"/>
  <c r="F5863" i="24"/>
  <c r="F5864" i="24"/>
  <c r="F5865" i="24"/>
  <c r="F5866" i="24"/>
  <c r="F5867" i="24"/>
  <c r="F5868" i="24"/>
  <c r="F5869" i="24"/>
  <c r="F5870" i="24"/>
  <c r="F5871" i="24"/>
  <c r="F5872" i="24"/>
  <c r="F5873" i="24"/>
  <c r="F5874" i="24"/>
  <c r="F5875" i="24"/>
  <c r="F5876" i="24"/>
  <c r="F5877" i="24"/>
  <c r="F5878" i="24"/>
  <c r="F5879" i="24"/>
  <c r="F5880" i="24"/>
  <c r="F5881" i="24"/>
  <c r="F5882" i="24"/>
  <c r="F5883" i="24"/>
  <c r="F5884" i="24"/>
  <c r="F5885" i="24"/>
  <c r="F5886" i="24"/>
  <c r="F5887" i="24"/>
  <c r="F5888" i="24"/>
  <c r="F5889" i="24"/>
  <c r="F5890" i="24"/>
  <c r="F5891" i="24"/>
  <c r="F5892" i="24"/>
  <c r="F5893" i="24"/>
  <c r="F5894" i="24"/>
  <c r="F5895" i="24"/>
  <c r="F5896" i="24"/>
  <c r="F5897" i="24"/>
  <c r="F5898" i="24"/>
  <c r="F5899" i="24"/>
  <c r="F5900" i="24"/>
  <c r="F5901" i="24"/>
  <c r="F5902" i="24"/>
  <c r="F5903" i="24"/>
  <c r="F5904" i="24"/>
  <c r="F5905" i="24"/>
  <c r="F5906" i="24"/>
  <c r="F5907" i="24"/>
  <c r="F5908" i="24"/>
  <c r="F5909" i="24"/>
  <c r="F5910" i="24"/>
  <c r="F5911" i="24"/>
  <c r="F5912" i="24"/>
  <c r="F5913" i="24"/>
  <c r="F5914" i="24"/>
  <c r="F5915" i="24"/>
  <c r="F5916" i="24"/>
  <c r="F5917" i="24"/>
  <c r="F5918" i="24"/>
  <c r="F5919" i="24"/>
  <c r="F5920" i="24"/>
  <c r="F5921" i="24"/>
  <c r="F5922" i="24"/>
  <c r="F5923" i="24"/>
  <c r="F5924" i="24"/>
  <c r="F5925" i="24"/>
  <c r="F5926" i="24"/>
  <c r="F5927" i="24"/>
  <c r="F5928" i="24"/>
  <c r="F5929" i="24"/>
  <c r="F5930" i="24"/>
  <c r="F5931" i="24"/>
  <c r="F5932" i="24"/>
  <c r="F5933" i="24"/>
  <c r="F5934" i="24"/>
  <c r="F5935" i="24"/>
  <c r="F5936" i="24"/>
  <c r="F5937" i="24"/>
  <c r="F5938" i="24"/>
  <c r="F5939" i="24"/>
  <c r="F5940" i="24"/>
  <c r="F5941" i="24"/>
  <c r="F5942" i="24"/>
  <c r="F5943" i="24"/>
  <c r="F5944" i="24"/>
  <c r="F5945" i="24"/>
  <c r="F5946" i="24"/>
  <c r="F5947" i="24"/>
  <c r="F5948" i="24"/>
  <c r="F5949" i="24"/>
  <c r="F5950" i="24"/>
  <c r="F5951" i="24"/>
  <c r="F5952" i="24"/>
  <c r="F5953" i="24"/>
  <c r="F5954" i="24"/>
  <c r="F5955" i="24"/>
  <c r="F5956" i="24"/>
  <c r="F5957" i="24"/>
  <c r="F5958" i="24"/>
  <c r="F5959" i="24"/>
  <c r="F5960" i="24"/>
  <c r="F5961" i="24"/>
  <c r="F5962" i="24"/>
  <c r="F5963" i="24"/>
  <c r="F5964" i="24"/>
  <c r="F5965" i="24"/>
  <c r="F5966" i="24"/>
  <c r="F5967" i="24"/>
  <c r="F5968" i="24"/>
  <c r="F5969" i="24"/>
  <c r="F5970" i="24"/>
  <c r="F5971" i="24"/>
  <c r="F5972" i="24"/>
  <c r="F5973" i="24"/>
  <c r="F5974" i="24"/>
  <c r="F5975" i="24"/>
  <c r="F5976" i="24"/>
  <c r="F5977" i="24"/>
  <c r="F5978" i="24"/>
  <c r="F5979" i="24"/>
  <c r="F5980" i="24"/>
  <c r="F5981" i="24"/>
  <c r="F5982" i="24"/>
  <c r="F5983" i="24"/>
  <c r="F5984" i="24"/>
  <c r="F5985" i="24"/>
  <c r="F5986" i="24"/>
  <c r="F5987" i="24"/>
  <c r="F5988" i="24"/>
  <c r="F5989" i="24"/>
  <c r="F5990" i="24"/>
  <c r="F5991" i="24"/>
  <c r="F5992" i="24"/>
  <c r="F5993" i="24"/>
  <c r="F5994" i="24"/>
  <c r="F5995" i="24"/>
  <c r="F5996" i="24"/>
  <c r="F5997" i="24"/>
  <c r="F5998" i="24"/>
  <c r="F5999" i="24"/>
  <c r="F6000" i="24"/>
  <c r="F6001" i="24"/>
  <c r="F6002" i="24"/>
  <c r="F6003" i="24"/>
  <c r="F6004" i="24"/>
  <c r="F6005" i="24"/>
  <c r="F6006" i="24"/>
  <c r="F6007" i="24"/>
  <c r="F6008" i="24"/>
  <c r="F6009" i="24"/>
  <c r="F6010" i="24"/>
  <c r="F6011" i="24"/>
  <c r="F6012" i="24"/>
  <c r="F6013" i="24"/>
  <c r="F6014" i="24"/>
  <c r="F6015" i="24"/>
  <c r="F6016" i="24"/>
  <c r="F6017" i="24"/>
  <c r="F6018" i="24"/>
  <c r="F6019" i="24"/>
  <c r="F6020" i="24"/>
  <c r="F6021" i="24"/>
  <c r="F6022" i="24"/>
  <c r="F6023" i="24"/>
  <c r="F6024" i="24"/>
  <c r="F6025" i="24"/>
  <c r="F6026" i="24"/>
  <c r="F6027" i="24"/>
  <c r="F6028" i="24"/>
  <c r="F6029" i="24"/>
  <c r="F6030" i="24"/>
  <c r="F6031" i="24"/>
  <c r="F6032" i="24"/>
  <c r="F6033" i="24"/>
  <c r="F6034" i="24"/>
  <c r="F6035" i="24"/>
  <c r="F6036" i="24"/>
  <c r="F6037" i="24"/>
  <c r="F6038" i="24"/>
  <c r="F6039" i="24"/>
  <c r="F6040" i="24"/>
  <c r="F6041" i="24"/>
  <c r="F6042" i="24"/>
  <c r="F6043" i="24"/>
  <c r="F6044" i="24"/>
  <c r="F6045" i="24"/>
  <c r="F6046" i="24"/>
  <c r="F6047" i="24"/>
  <c r="F6048" i="24"/>
  <c r="F6049" i="24"/>
  <c r="F6050" i="24"/>
  <c r="F6051" i="24"/>
  <c r="F6052" i="24"/>
  <c r="F6053" i="24"/>
  <c r="F6054" i="24"/>
  <c r="F6055" i="24"/>
  <c r="F6056" i="24"/>
  <c r="F6057" i="24"/>
  <c r="F6058" i="24"/>
  <c r="F6059" i="24"/>
  <c r="F6060" i="24"/>
  <c r="F6061" i="24"/>
  <c r="F6062" i="24"/>
  <c r="F6063" i="24"/>
  <c r="F6064" i="24"/>
  <c r="F6065" i="24"/>
  <c r="F6066" i="24"/>
  <c r="F6067" i="24"/>
  <c r="F6068" i="24"/>
  <c r="F6069" i="24"/>
  <c r="F6070" i="24"/>
  <c r="F6071" i="24"/>
  <c r="F6072" i="24"/>
  <c r="F6073" i="24"/>
  <c r="F6074" i="24"/>
  <c r="F6075" i="24"/>
  <c r="F6076" i="24"/>
  <c r="F6077" i="24"/>
  <c r="F6078" i="24"/>
  <c r="F6079" i="24"/>
  <c r="F6080" i="24"/>
  <c r="F6081" i="24"/>
  <c r="F6082" i="24"/>
  <c r="F6083" i="24"/>
  <c r="F6084" i="24"/>
  <c r="F6085" i="24"/>
  <c r="F6086" i="24"/>
  <c r="F6087" i="24"/>
  <c r="F6088" i="24"/>
  <c r="F6089" i="24"/>
  <c r="F6090" i="24"/>
  <c r="F6091" i="24"/>
  <c r="F6092" i="24"/>
  <c r="F6093" i="24"/>
  <c r="F6094" i="24"/>
  <c r="F6095" i="24"/>
  <c r="F6096" i="24"/>
  <c r="F6097" i="24"/>
  <c r="F6098" i="24"/>
  <c r="F6099" i="24"/>
  <c r="F6100" i="24"/>
  <c r="F6101" i="24"/>
  <c r="F6102" i="24"/>
  <c r="F6103" i="24"/>
  <c r="F6104" i="24"/>
  <c r="F6105" i="24"/>
  <c r="F6106" i="24"/>
  <c r="F6107" i="24"/>
  <c r="F6108" i="24"/>
  <c r="F6109" i="24"/>
  <c r="F6110" i="24"/>
  <c r="F6111" i="24"/>
  <c r="F6112" i="24"/>
  <c r="F6113" i="24"/>
  <c r="F6114" i="24"/>
  <c r="F6115" i="24"/>
  <c r="F6116" i="24"/>
  <c r="F6117" i="24"/>
  <c r="F6118" i="24"/>
  <c r="F6119" i="24"/>
  <c r="F6120" i="24"/>
  <c r="F6121" i="24"/>
  <c r="F6122" i="24"/>
  <c r="F6123" i="24"/>
  <c r="F6124" i="24"/>
  <c r="F6125" i="24"/>
  <c r="F6126" i="24"/>
  <c r="F6127" i="24"/>
  <c r="F6128" i="24"/>
  <c r="F6129" i="24"/>
  <c r="F6130" i="24"/>
  <c r="F6131" i="24"/>
  <c r="F6132" i="24"/>
  <c r="F6133" i="24"/>
  <c r="F6134" i="24"/>
  <c r="F6135" i="24"/>
  <c r="F6136" i="24"/>
  <c r="F6137" i="24"/>
  <c r="F6138" i="24"/>
  <c r="F6139" i="24"/>
  <c r="F6140" i="24"/>
  <c r="F6141" i="24"/>
  <c r="F6142" i="24"/>
  <c r="F6143" i="24"/>
  <c r="F6144" i="24"/>
  <c r="F6145" i="24"/>
  <c r="F6146" i="24"/>
  <c r="F6147" i="24"/>
  <c r="F6148" i="24"/>
  <c r="F6149" i="24"/>
  <c r="F6150" i="24"/>
  <c r="F6151" i="24"/>
  <c r="F6152" i="24"/>
  <c r="F6153" i="24"/>
  <c r="F6154" i="24"/>
  <c r="F6155" i="24"/>
  <c r="F6156" i="24"/>
  <c r="F6157" i="24"/>
  <c r="F6158" i="24"/>
  <c r="F6159" i="24"/>
  <c r="F6160" i="24"/>
  <c r="F6161" i="24"/>
  <c r="F6162" i="24"/>
  <c r="F6163" i="24"/>
  <c r="F6164" i="24"/>
  <c r="F6165" i="24"/>
  <c r="F6166" i="24"/>
  <c r="F6167" i="24"/>
  <c r="F6168" i="24"/>
  <c r="F6169" i="24"/>
  <c r="F6170" i="24"/>
  <c r="F6171" i="24"/>
  <c r="F6172" i="24"/>
  <c r="F6173" i="24"/>
  <c r="F6174" i="24"/>
  <c r="F6175" i="24"/>
  <c r="F6176" i="24"/>
  <c r="F6177" i="24"/>
  <c r="F6178" i="24"/>
  <c r="F6179" i="24"/>
  <c r="F6180" i="24"/>
  <c r="F6181" i="24"/>
  <c r="F6182" i="24"/>
  <c r="F6183" i="24"/>
  <c r="F6184" i="24"/>
  <c r="F6185" i="24"/>
  <c r="F6186" i="24"/>
  <c r="F6187" i="24"/>
  <c r="F6188" i="24"/>
  <c r="F6189" i="24"/>
  <c r="F6190" i="24"/>
  <c r="F6191" i="24"/>
  <c r="F6192" i="24"/>
  <c r="F6193" i="24"/>
  <c r="F6194" i="24"/>
  <c r="F6195" i="24"/>
  <c r="F6196" i="24"/>
  <c r="F6197" i="24"/>
  <c r="F6198" i="24"/>
  <c r="F6199" i="24"/>
  <c r="F6200" i="24"/>
  <c r="F6201" i="24"/>
  <c r="F6202" i="24"/>
  <c r="F6203" i="24"/>
  <c r="F6204" i="24"/>
  <c r="F6205" i="24"/>
  <c r="F6206" i="24"/>
  <c r="F6207" i="24"/>
  <c r="F6208" i="24"/>
  <c r="F6209" i="24"/>
  <c r="F6210" i="24"/>
  <c r="F6211" i="24"/>
  <c r="F6212" i="24"/>
  <c r="F6213" i="24"/>
  <c r="F6214" i="24"/>
  <c r="F6215" i="24"/>
  <c r="F6216" i="24"/>
  <c r="F6217" i="24"/>
  <c r="F6218" i="24"/>
  <c r="F6219" i="24"/>
  <c r="F6220" i="24"/>
  <c r="F6221" i="24"/>
  <c r="F6222" i="24"/>
  <c r="F6223" i="24"/>
  <c r="F6224" i="24"/>
  <c r="F6225" i="24"/>
  <c r="F6226" i="24"/>
  <c r="F6227" i="24"/>
  <c r="F6228" i="24"/>
  <c r="F6229" i="24"/>
  <c r="F6230" i="24"/>
  <c r="F6231" i="24"/>
  <c r="F6232" i="24"/>
  <c r="F6233" i="24"/>
  <c r="F6234" i="24"/>
  <c r="F6235" i="24"/>
  <c r="F6236" i="24"/>
  <c r="F6237" i="24"/>
  <c r="F6238" i="24"/>
  <c r="F6239" i="24"/>
  <c r="F6240" i="24"/>
  <c r="F6241" i="24"/>
  <c r="F6242" i="24"/>
  <c r="F6243" i="24"/>
  <c r="F6244" i="24"/>
  <c r="F6245" i="24"/>
  <c r="F6246" i="24"/>
  <c r="F6247" i="24"/>
  <c r="F6248" i="24"/>
  <c r="F6249" i="24"/>
  <c r="F6250" i="24"/>
  <c r="F6251" i="24"/>
  <c r="F6252" i="24"/>
  <c r="F6253" i="24"/>
  <c r="F6254" i="24"/>
  <c r="F6255" i="24"/>
  <c r="F6256" i="24"/>
  <c r="F6257" i="24"/>
  <c r="F6258" i="24"/>
  <c r="F6259" i="24"/>
  <c r="F6260" i="24"/>
  <c r="F6261" i="24"/>
  <c r="F6262" i="24"/>
  <c r="F6263" i="24"/>
  <c r="F6264" i="24"/>
  <c r="F6265" i="24"/>
  <c r="F6266" i="24"/>
  <c r="F6267" i="24"/>
  <c r="F6268" i="24"/>
  <c r="F6269" i="24"/>
  <c r="F6270" i="24"/>
  <c r="F6271" i="24"/>
  <c r="F6272" i="24"/>
  <c r="F6273" i="24"/>
  <c r="F6274" i="24"/>
  <c r="F6275" i="24"/>
  <c r="F6276" i="24"/>
  <c r="F6277" i="24"/>
  <c r="F6278" i="24"/>
  <c r="F6279" i="24"/>
  <c r="F6280" i="24"/>
  <c r="F6281" i="24"/>
  <c r="F6282" i="24"/>
  <c r="F6283" i="24"/>
  <c r="F6284" i="24"/>
  <c r="F6285" i="24"/>
  <c r="F6286" i="24"/>
  <c r="F6287" i="24"/>
  <c r="F6288" i="24"/>
  <c r="F6289" i="24"/>
  <c r="F6290" i="24"/>
  <c r="F6291" i="24"/>
  <c r="F6292" i="24"/>
  <c r="F6293" i="24"/>
  <c r="F6294" i="24"/>
  <c r="F6295" i="24"/>
  <c r="F6296" i="24"/>
  <c r="F6297" i="24"/>
  <c r="F6298" i="24"/>
  <c r="F6299" i="24"/>
  <c r="F6300" i="24"/>
  <c r="F6301" i="24"/>
  <c r="F6302" i="24"/>
  <c r="F6303" i="24"/>
  <c r="F6304" i="24"/>
  <c r="F6305" i="24"/>
  <c r="F6306" i="24"/>
  <c r="F6307" i="24"/>
  <c r="F6308" i="24"/>
  <c r="F6309" i="24"/>
  <c r="F6310" i="24"/>
  <c r="F6311" i="24"/>
  <c r="F6312" i="24"/>
  <c r="F6313" i="24"/>
  <c r="F6314" i="24"/>
  <c r="F6315" i="24"/>
  <c r="F6316" i="24"/>
  <c r="F6317" i="24"/>
  <c r="F6318" i="24"/>
  <c r="F6319" i="24"/>
  <c r="F6320" i="24"/>
  <c r="F6321" i="24"/>
  <c r="F6322" i="24"/>
  <c r="F6323" i="24"/>
  <c r="F6324" i="24"/>
  <c r="F6325" i="24"/>
  <c r="F6326" i="24"/>
  <c r="F6327" i="24"/>
  <c r="F6328" i="24"/>
  <c r="F6329" i="24"/>
  <c r="F6330" i="24"/>
  <c r="F6331" i="24"/>
  <c r="F6332" i="24"/>
  <c r="F6333" i="24"/>
  <c r="F6334" i="24"/>
  <c r="F6335" i="24"/>
  <c r="F6336" i="24"/>
  <c r="F6337" i="24"/>
  <c r="F6338" i="24"/>
  <c r="F6339" i="24"/>
  <c r="F6340" i="24"/>
  <c r="F6341" i="24"/>
  <c r="F6342" i="24"/>
  <c r="F6343" i="24"/>
  <c r="F6344" i="24"/>
  <c r="F6345" i="24"/>
  <c r="F6346" i="24"/>
  <c r="F6347" i="24"/>
  <c r="F6348" i="24"/>
  <c r="F6349" i="24"/>
  <c r="F6350" i="24"/>
  <c r="F6351" i="24"/>
  <c r="F6352" i="24"/>
  <c r="F6353" i="24"/>
  <c r="F6354" i="24"/>
  <c r="F6355" i="24"/>
  <c r="F6356" i="24"/>
  <c r="F6357" i="24"/>
  <c r="F6358" i="24"/>
  <c r="F6359" i="24"/>
  <c r="F6360" i="24"/>
  <c r="F6361" i="24"/>
  <c r="F6362" i="24"/>
  <c r="F6363" i="24"/>
  <c r="F6364" i="24"/>
  <c r="F6365" i="24"/>
  <c r="F6366" i="24"/>
  <c r="F6367" i="24"/>
  <c r="F6368" i="24"/>
  <c r="F6369" i="24"/>
  <c r="F6370" i="24"/>
  <c r="F6371" i="24"/>
  <c r="F6372" i="24"/>
  <c r="F6373" i="24"/>
  <c r="F6374" i="24"/>
  <c r="F6375" i="24"/>
  <c r="F6376" i="24"/>
  <c r="F6377" i="24"/>
  <c r="F6378" i="24"/>
  <c r="F6379" i="24"/>
  <c r="F6380" i="24"/>
  <c r="F6381" i="24"/>
  <c r="F6382" i="24"/>
  <c r="F6383" i="24"/>
  <c r="F6384" i="24"/>
  <c r="F6385" i="24"/>
  <c r="F6386" i="24"/>
  <c r="F6387" i="24"/>
  <c r="F6388" i="24"/>
  <c r="F6389" i="24"/>
  <c r="F6390" i="24"/>
  <c r="F6391" i="24"/>
  <c r="F6392" i="24"/>
  <c r="F6393" i="24"/>
  <c r="F6394" i="24"/>
  <c r="F6395" i="24"/>
  <c r="F6396" i="24"/>
  <c r="F6397" i="24"/>
  <c r="F6398" i="24"/>
  <c r="F6399" i="24"/>
  <c r="F6400" i="24"/>
  <c r="F6401" i="24"/>
  <c r="F6402" i="24"/>
  <c r="F6403" i="24"/>
  <c r="F6404" i="24"/>
  <c r="F6405" i="24"/>
  <c r="F6406" i="24"/>
  <c r="F6407" i="24"/>
  <c r="F6408" i="24"/>
  <c r="F6409" i="24"/>
  <c r="F6410" i="24"/>
  <c r="F6411" i="24"/>
  <c r="F6412" i="24"/>
  <c r="F6413" i="24"/>
  <c r="F6414" i="24"/>
  <c r="F6415" i="24"/>
  <c r="F6416" i="24"/>
  <c r="F6417" i="24"/>
  <c r="F6418" i="24"/>
  <c r="F6419" i="24"/>
  <c r="F6420" i="24"/>
  <c r="F6421" i="24"/>
  <c r="F6422" i="24"/>
  <c r="F6423" i="24"/>
  <c r="F6424" i="24"/>
  <c r="F6425" i="24"/>
  <c r="F6426" i="24"/>
  <c r="F6427" i="24"/>
  <c r="F6428" i="24"/>
  <c r="F6429" i="24"/>
  <c r="F6430" i="24"/>
  <c r="F6431" i="24"/>
  <c r="F6432" i="24"/>
  <c r="F6433" i="24"/>
  <c r="F6434" i="24"/>
  <c r="F6435" i="24"/>
  <c r="F6436" i="24"/>
  <c r="F6437" i="24"/>
  <c r="F6438" i="24"/>
  <c r="F6439" i="24"/>
  <c r="F6440" i="24"/>
  <c r="F6441" i="24"/>
  <c r="F6442" i="24"/>
  <c r="F6443" i="24"/>
  <c r="F6444" i="24"/>
  <c r="F6445" i="24"/>
  <c r="F6446" i="24"/>
  <c r="F6447" i="24"/>
  <c r="F6448" i="24"/>
  <c r="F6449" i="24"/>
  <c r="F6450" i="24"/>
  <c r="F6451" i="24"/>
  <c r="F6452" i="24"/>
  <c r="F6453" i="24"/>
  <c r="F6454" i="24"/>
  <c r="F6455" i="24"/>
  <c r="F6456" i="24"/>
  <c r="F6457" i="24"/>
  <c r="F6458" i="24"/>
  <c r="F6459" i="24"/>
  <c r="F6460" i="24"/>
  <c r="F6461" i="24"/>
  <c r="F6462" i="24"/>
  <c r="F6463" i="24"/>
  <c r="F6464" i="24"/>
  <c r="F6465" i="24"/>
  <c r="F6466" i="24"/>
  <c r="F6467" i="24"/>
  <c r="F6468" i="24"/>
  <c r="F6469" i="24"/>
  <c r="F6470" i="24"/>
  <c r="F6471" i="24"/>
  <c r="F6472" i="24"/>
  <c r="F6473" i="24"/>
  <c r="F6474" i="24"/>
  <c r="F6475" i="24"/>
  <c r="F6476" i="24"/>
  <c r="F6477" i="24"/>
  <c r="F6478" i="24"/>
  <c r="F6479" i="24"/>
  <c r="F6480" i="24"/>
  <c r="F6481" i="24"/>
  <c r="F6482" i="24"/>
  <c r="F6483" i="24"/>
  <c r="F6484" i="24"/>
  <c r="F6485" i="24"/>
  <c r="F6486" i="24"/>
  <c r="F6487" i="24"/>
  <c r="F6488" i="24"/>
  <c r="F6489" i="24"/>
  <c r="F6490" i="24"/>
  <c r="F6491" i="24"/>
  <c r="F6492" i="24"/>
  <c r="F6493" i="24"/>
  <c r="F6494" i="24"/>
  <c r="F6495" i="24"/>
  <c r="F6496" i="24"/>
  <c r="F6497" i="24"/>
  <c r="F6498" i="24"/>
  <c r="F6499" i="24"/>
  <c r="F6500" i="24"/>
  <c r="F6501" i="24"/>
  <c r="F6502" i="24"/>
  <c r="F6503" i="24"/>
  <c r="F6504" i="24"/>
  <c r="F6505" i="24"/>
  <c r="F6506" i="24"/>
  <c r="F6507" i="24"/>
  <c r="F6508" i="24"/>
  <c r="F6509" i="24"/>
  <c r="F6510" i="24"/>
  <c r="F6511" i="24"/>
  <c r="F6512" i="24"/>
  <c r="F6513" i="24"/>
  <c r="F6514" i="24"/>
  <c r="F6515" i="24"/>
  <c r="F6516" i="24"/>
  <c r="F6517" i="24"/>
  <c r="F6518" i="24"/>
  <c r="F6519" i="24"/>
  <c r="F6520" i="24"/>
  <c r="F6521" i="24"/>
  <c r="F6522" i="24"/>
  <c r="F6523" i="24"/>
  <c r="F6524" i="24"/>
  <c r="F6525" i="24"/>
  <c r="F6526" i="24"/>
  <c r="F6527" i="24"/>
  <c r="F6528" i="24"/>
  <c r="F6529" i="24"/>
  <c r="F6530" i="24"/>
  <c r="F6531" i="24"/>
  <c r="F6532" i="24"/>
  <c r="F6533" i="24"/>
  <c r="F6534" i="24"/>
  <c r="F6535" i="24"/>
  <c r="F6536" i="24"/>
  <c r="F6537" i="24"/>
  <c r="F6538" i="24"/>
  <c r="F6539" i="24"/>
  <c r="F6540" i="24"/>
  <c r="F6541" i="24"/>
  <c r="F6542" i="24"/>
  <c r="F6543" i="24"/>
  <c r="F6544" i="24"/>
  <c r="F6545" i="24"/>
  <c r="F6546" i="24"/>
  <c r="F6547" i="24"/>
  <c r="F6548" i="24"/>
  <c r="F6549" i="24"/>
  <c r="F6550" i="24"/>
  <c r="F6551" i="24"/>
  <c r="F6552" i="24"/>
  <c r="F6553" i="24"/>
  <c r="F6554" i="24"/>
  <c r="F6555" i="24"/>
  <c r="F6556" i="24"/>
  <c r="F6557" i="24"/>
  <c r="F6558" i="24"/>
  <c r="F6559" i="24"/>
  <c r="F6560" i="24"/>
  <c r="F6561" i="24"/>
  <c r="F6562" i="24"/>
  <c r="F6563" i="24"/>
  <c r="F6564" i="24"/>
  <c r="F6565" i="24"/>
  <c r="F6566" i="24"/>
  <c r="F6567" i="24"/>
  <c r="F6568" i="24"/>
  <c r="F6569" i="24"/>
  <c r="F6570" i="24"/>
  <c r="F6571" i="24"/>
  <c r="F6572" i="24"/>
  <c r="F6573" i="24"/>
  <c r="F6574" i="24"/>
  <c r="F6575" i="24"/>
  <c r="F6576" i="24"/>
  <c r="F6577" i="24"/>
  <c r="F6578" i="24"/>
  <c r="F6579" i="24"/>
  <c r="F6580" i="24"/>
  <c r="F6581" i="24"/>
  <c r="F6582" i="24"/>
  <c r="F6583" i="24"/>
  <c r="F6584" i="24"/>
  <c r="F6585" i="24"/>
  <c r="F6586" i="24"/>
  <c r="F6587" i="24"/>
  <c r="F6588" i="24"/>
  <c r="F6589" i="24"/>
  <c r="F6590" i="24"/>
  <c r="F6591" i="24"/>
  <c r="F6592" i="24"/>
  <c r="F6593" i="24"/>
  <c r="F6594" i="24"/>
  <c r="F6595" i="24"/>
  <c r="F6596" i="24"/>
  <c r="F6597" i="24"/>
  <c r="F6598" i="24"/>
  <c r="F6599" i="24"/>
  <c r="F6600" i="24"/>
  <c r="F6601" i="24"/>
  <c r="F6602" i="24"/>
  <c r="F6603" i="24"/>
  <c r="F6604" i="24"/>
  <c r="F6605" i="24"/>
  <c r="F6606" i="24"/>
  <c r="F6607" i="24"/>
  <c r="F6608" i="24"/>
  <c r="F6609" i="24"/>
  <c r="F6610" i="24"/>
  <c r="F6611" i="24"/>
  <c r="F6612" i="24"/>
  <c r="F6613" i="24"/>
  <c r="F6614" i="24"/>
  <c r="F6615" i="24"/>
  <c r="F6616" i="24"/>
  <c r="F6617" i="24"/>
  <c r="F6618" i="24"/>
  <c r="F6619" i="24"/>
  <c r="F6620" i="24"/>
  <c r="F6621" i="24"/>
  <c r="F6622" i="24"/>
  <c r="F6623" i="24"/>
  <c r="F6624" i="24"/>
  <c r="F6625" i="24"/>
  <c r="F6626" i="24"/>
  <c r="F6627" i="24"/>
  <c r="F6628" i="24"/>
  <c r="F6629" i="24"/>
  <c r="F6630" i="24"/>
  <c r="F6631" i="24"/>
  <c r="F6632" i="24"/>
  <c r="F6633" i="24"/>
  <c r="F6634" i="24"/>
  <c r="F6635" i="24"/>
  <c r="F6636" i="24"/>
  <c r="F6637" i="24"/>
  <c r="F6638" i="24"/>
  <c r="F6639" i="24"/>
  <c r="F6640" i="24"/>
  <c r="F6641" i="24"/>
  <c r="F6642" i="24"/>
  <c r="F6643" i="24"/>
  <c r="F6644" i="24"/>
  <c r="F6645" i="24"/>
  <c r="F6646" i="24"/>
  <c r="F6647" i="24"/>
  <c r="F6648" i="24"/>
  <c r="F6649" i="24"/>
  <c r="F6650" i="24"/>
  <c r="F6651" i="24"/>
  <c r="F6652" i="24"/>
  <c r="F6653" i="24"/>
  <c r="F6654" i="24"/>
  <c r="F6655" i="24"/>
  <c r="F6656" i="24"/>
  <c r="F6657" i="24"/>
  <c r="F6658" i="24"/>
  <c r="F6659" i="24"/>
  <c r="F6660" i="24"/>
  <c r="F6661" i="24"/>
  <c r="F6662" i="24"/>
  <c r="F6663" i="24"/>
  <c r="F6664" i="24"/>
  <c r="F6665" i="24"/>
  <c r="F6666" i="24"/>
  <c r="F6667" i="24"/>
  <c r="F6668" i="24"/>
  <c r="F6669" i="24"/>
  <c r="F6670" i="24"/>
  <c r="F6671" i="24"/>
  <c r="F6672" i="24"/>
  <c r="F6673" i="24"/>
  <c r="F6674" i="24"/>
  <c r="F6675" i="24"/>
  <c r="F6676" i="24"/>
  <c r="F6677" i="24"/>
  <c r="F6678" i="24"/>
  <c r="F6679" i="24"/>
  <c r="F6680" i="24"/>
  <c r="F6681" i="24"/>
  <c r="F6682" i="24"/>
  <c r="F6683" i="24"/>
  <c r="F6684" i="24"/>
  <c r="F6685" i="24"/>
  <c r="F6686" i="24"/>
  <c r="F6687" i="24"/>
  <c r="F6688" i="24"/>
  <c r="F6689" i="24"/>
  <c r="F6690" i="24"/>
  <c r="F6691" i="24"/>
  <c r="F6692" i="24"/>
  <c r="F6693" i="24"/>
  <c r="F6694" i="24"/>
  <c r="F6695" i="24"/>
  <c r="F6696" i="24"/>
  <c r="F6697" i="24"/>
  <c r="F6698" i="24"/>
  <c r="F6699" i="24"/>
  <c r="F6700" i="24"/>
  <c r="F6701" i="24"/>
  <c r="F6702" i="24"/>
  <c r="F6703" i="24"/>
  <c r="F6704" i="24"/>
  <c r="F6705" i="24"/>
  <c r="F6706" i="24"/>
  <c r="F6707" i="24"/>
  <c r="F6708" i="24"/>
  <c r="F6709" i="24"/>
  <c r="F6710" i="24"/>
  <c r="F6711" i="24"/>
  <c r="F6712" i="24"/>
  <c r="F6713" i="24"/>
  <c r="F6714" i="24"/>
  <c r="F6715" i="24"/>
  <c r="F6716" i="24"/>
  <c r="F6717" i="24"/>
  <c r="F6718" i="24"/>
  <c r="F6719" i="24"/>
  <c r="F6720" i="24"/>
  <c r="F6721" i="24"/>
  <c r="F6722" i="24"/>
  <c r="F6723" i="24"/>
  <c r="F6724" i="24"/>
  <c r="F6725" i="24"/>
  <c r="F6726" i="24"/>
  <c r="F6727" i="24"/>
  <c r="F6728" i="24"/>
  <c r="F6729" i="24"/>
  <c r="F6730" i="24"/>
  <c r="F6731" i="24"/>
  <c r="F6732" i="24"/>
  <c r="F6733" i="24"/>
  <c r="F6734" i="24"/>
  <c r="F6735" i="24"/>
  <c r="F6736" i="24"/>
  <c r="F6737" i="24"/>
  <c r="F6738" i="24"/>
  <c r="F6739" i="24"/>
  <c r="F6740" i="24"/>
  <c r="F6741" i="24"/>
  <c r="F6742" i="24"/>
  <c r="F6743" i="24"/>
  <c r="F6744" i="24"/>
  <c r="F6745" i="24"/>
  <c r="F6746" i="24"/>
  <c r="F6747" i="24"/>
  <c r="F6748" i="24"/>
  <c r="F6749" i="24"/>
  <c r="F6750" i="24"/>
  <c r="F6751" i="24"/>
  <c r="F6752" i="24"/>
  <c r="F6753" i="24"/>
  <c r="F6754" i="24"/>
  <c r="F6755" i="24"/>
  <c r="F6756" i="24"/>
  <c r="F6757" i="24"/>
  <c r="F6758" i="24"/>
  <c r="F6759" i="24"/>
  <c r="F6760" i="24"/>
  <c r="F6761" i="24"/>
  <c r="F6762" i="24"/>
  <c r="F6763" i="24"/>
  <c r="F6764" i="24"/>
  <c r="F6765" i="24"/>
  <c r="F6766" i="24"/>
  <c r="F6767" i="24"/>
  <c r="F6768" i="24"/>
  <c r="F6769" i="24"/>
  <c r="F6770" i="24"/>
  <c r="F6771" i="24"/>
  <c r="F6772" i="24"/>
  <c r="F6773" i="24"/>
  <c r="F6774" i="24"/>
  <c r="F6775" i="24"/>
  <c r="F6776" i="24"/>
  <c r="F6777" i="24"/>
  <c r="F6778" i="24"/>
  <c r="F6779" i="24"/>
  <c r="F6780" i="24"/>
  <c r="F6781" i="24"/>
  <c r="F6782" i="24"/>
  <c r="F6783" i="24"/>
  <c r="F6784" i="24"/>
  <c r="F6785" i="24"/>
  <c r="F6786" i="24"/>
  <c r="F6787" i="24"/>
  <c r="F6788" i="24"/>
  <c r="F6789" i="24"/>
  <c r="F6790" i="24"/>
  <c r="F6791" i="24"/>
  <c r="F6792" i="24"/>
  <c r="F6793" i="24"/>
  <c r="F6794" i="24"/>
  <c r="F6795" i="24"/>
  <c r="F6796" i="24"/>
  <c r="F6797" i="24"/>
  <c r="F6798" i="24"/>
  <c r="F6799" i="24"/>
  <c r="F6800" i="24"/>
  <c r="F6801" i="24"/>
  <c r="F6802" i="24"/>
  <c r="F6803" i="24"/>
  <c r="F6804" i="24"/>
  <c r="F6805" i="24"/>
  <c r="F6806" i="24"/>
  <c r="F6807" i="24"/>
  <c r="F6808" i="24"/>
  <c r="F6809" i="24"/>
  <c r="F6810" i="24"/>
  <c r="F6811" i="24"/>
  <c r="F6812" i="24"/>
  <c r="F6813" i="24"/>
  <c r="F6814" i="24"/>
  <c r="F6815" i="24"/>
  <c r="F6816" i="24"/>
  <c r="F6817" i="24"/>
  <c r="F6818" i="24"/>
  <c r="F6819" i="24"/>
  <c r="F6820" i="24"/>
  <c r="F6821" i="24"/>
  <c r="F6822" i="24"/>
  <c r="F6823" i="24"/>
  <c r="F6824" i="24"/>
  <c r="F6825" i="24"/>
  <c r="F6826" i="24"/>
  <c r="F6827" i="24"/>
  <c r="F6828" i="24"/>
  <c r="F6829" i="24"/>
  <c r="F6830" i="24"/>
  <c r="F6831" i="24"/>
  <c r="F6832" i="24"/>
  <c r="F6833" i="24"/>
  <c r="F6834" i="24"/>
  <c r="F6835" i="24"/>
  <c r="F6836" i="24"/>
  <c r="F6837" i="24"/>
  <c r="F6838" i="24"/>
  <c r="F6839" i="24"/>
  <c r="F6840" i="24"/>
  <c r="F6841" i="24"/>
  <c r="F6842" i="24"/>
  <c r="F6843" i="24"/>
  <c r="F6844" i="24"/>
  <c r="F6845" i="24"/>
  <c r="F6846" i="24"/>
  <c r="F6847" i="24"/>
  <c r="F6848" i="24"/>
  <c r="F6849" i="24"/>
  <c r="F6850" i="24"/>
  <c r="F6851" i="24"/>
  <c r="F6852" i="24"/>
  <c r="F6853" i="24"/>
  <c r="F6854" i="24"/>
  <c r="F6855" i="24"/>
  <c r="F6856" i="24"/>
  <c r="F6857" i="24"/>
  <c r="F6858" i="24"/>
  <c r="F6859" i="24"/>
  <c r="F6860" i="24"/>
  <c r="F6861" i="24"/>
  <c r="F6862" i="24"/>
  <c r="F6863" i="24"/>
  <c r="F6864" i="24"/>
  <c r="F6865" i="24"/>
  <c r="F6866" i="24"/>
  <c r="F6867" i="24"/>
  <c r="F6868" i="24"/>
  <c r="F6869" i="24"/>
  <c r="F6870" i="24"/>
  <c r="F6871" i="24"/>
  <c r="F6872" i="24"/>
  <c r="F6873" i="24"/>
  <c r="F6874" i="24"/>
  <c r="F6875" i="24"/>
  <c r="F6876" i="24"/>
  <c r="F6877" i="24"/>
  <c r="F6878" i="24"/>
  <c r="F6879" i="24"/>
  <c r="F6880" i="24"/>
  <c r="F6881" i="24"/>
  <c r="F6882" i="24"/>
  <c r="F6883" i="24"/>
  <c r="F6884" i="24"/>
  <c r="F6885" i="24"/>
  <c r="F6886" i="24"/>
  <c r="F6887" i="24"/>
  <c r="F6888" i="24"/>
  <c r="F6889" i="24"/>
  <c r="F6890" i="24"/>
  <c r="F6891" i="24"/>
  <c r="F6892" i="24"/>
  <c r="F6893" i="24"/>
  <c r="F6894" i="24"/>
  <c r="F6895" i="24"/>
  <c r="F6896" i="24"/>
  <c r="F6897" i="24"/>
  <c r="F6898" i="24"/>
  <c r="F6899" i="24"/>
  <c r="F6900" i="24"/>
  <c r="F6901" i="24"/>
  <c r="F6902" i="24"/>
  <c r="F6903" i="24"/>
  <c r="F6904" i="24"/>
  <c r="F6905" i="24"/>
  <c r="F6906" i="24"/>
  <c r="F6907" i="24"/>
  <c r="F6908" i="24"/>
  <c r="F6909" i="24"/>
  <c r="F6910" i="24"/>
  <c r="F6911" i="24"/>
  <c r="F6912" i="24"/>
  <c r="F6913" i="24"/>
  <c r="F6914" i="24"/>
  <c r="F6915" i="24"/>
  <c r="F6916" i="24"/>
  <c r="F6917" i="24"/>
  <c r="F6918" i="24"/>
  <c r="F6919" i="24"/>
  <c r="F6920" i="24"/>
  <c r="F6921" i="24"/>
  <c r="F6922" i="24"/>
  <c r="F6923" i="24"/>
  <c r="F6924" i="24"/>
  <c r="F6925" i="24"/>
  <c r="F6926" i="24"/>
  <c r="F6927" i="24"/>
  <c r="F6928" i="24"/>
  <c r="F6929" i="24"/>
  <c r="F6930" i="24"/>
  <c r="F6931" i="24"/>
  <c r="F6932" i="24"/>
  <c r="F6933" i="24"/>
  <c r="F6934" i="24"/>
  <c r="F6935" i="24"/>
  <c r="F6936" i="24"/>
  <c r="F6937" i="24"/>
  <c r="F6938" i="24"/>
  <c r="F6939" i="24"/>
  <c r="F6940" i="24"/>
  <c r="F6941" i="24"/>
  <c r="F6942" i="24"/>
  <c r="F6943" i="24"/>
  <c r="F6944" i="24"/>
  <c r="F6945" i="24"/>
  <c r="F6946" i="24"/>
  <c r="F6947" i="24"/>
  <c r="F6948" i="24"/>
  <c r="F6949" i="24"/>
  <c r="F6950" i="24"/>
  <c r="F6951" i="24"/>
  <c r="F6952" i="24"/>
  <c r="F6953" i="24"/>
  <c r="F6954" i="24"/>
  <c r="F6955" i="24"/>
  <c r="F6956" i="24"/>
  <c r="F6957" i="24"/>
  <c r="F6958" i="24"/>
  <c r="F6959" i="24"/>
  <c r="F6960" i="24"/>
  <c r="F6961" i="24"/>
  <c r="F6962" i="24"/>
  <c r="F6963" i="24"/>
  <c r="F6964" i="24"/>
  <c r="F6965" i="24"/>
  <c r="F6966" i="24"/>
  <c r="F6967" i="24"/>
  <c r="F6968" i="24"/>
  <c r="F6969" i="24"/>
  <c r="F6970" i="24"/>
  <c r="F6971" i="24"/>
  <c r="F6972" i="24"/>
  <c r="F6973" i="24"/>
  <c r="F6974" i="24"/>
  <c r="F6975" i="24"/>
  <c r="F6976" i="24"/>
  <c r="F6977" i="24"/>
  <c r="F6978" i="24"/>
  <c r="F6979" i="24"/>
  <c r="F6980" i="24"/>
  <c r="F6981" i="24"/>
  <c r="F6982" i="24"/>
  <c r="F6983" i="24"/>
  <c r="F6984" i="24"/>
  <c r="F6985" i="24"/>
  <c r="F6986" i="24"/>
  <c r="F6987" i="24"/>
  <c r="F6988" i="24"/>
  <c r="F6989" i="24"/>
  <c r="F6990" i="24"/>
  <c r="F6991" i="24"/>
  <c r="F6992" i="24"/>
  <c r="F6993" i="24"/>
  <c r="F6994" i="24"/>
  <c r="F6995" i="24"/>
  <c r="F6996" i="24"/>
  <c r="F6997" i="24"/>
  <c r="F6998" i="24"/>
  <c r="F6999" i="24"/>
  <c r="F7000" i="24"/>
  <c r="F7001" i="24"/>
  <c r="F7002" i="24"/>
  <c r="F7003" i="24"/>
  <c r="F7004" i="24"/>
  <c r="F7005" i="24"/>
  <c r="F7006" i="24"/>
  <c r="F7007" i="24"/>
  <c r="F7008" i="24"/>
  <c r="F7009" i="24"/>
  <c r="F7010" i="24"/>
  <c r="F7011" i="24"/>
  <c r="F7012" i="24"/>
  <c r="F7013" i="24"/>
  <c r="F7014" i="24"/>
  <c r="F7015" i="24"/>
  <c r="F7016" i="24"/>
  <c r="F7017" i="24"/>
  <c r="F7018" i="24"/>
  <c r="F7019" i="24"/>
  <c r="F7020" i="24"/>
  <c r="F7021" i="24"/>
  <c r="F7022" i="24"/>
  <c r="F7023" i="24"/>
  <c r="F7024" i="24"/>
  <c r="F7025" i="24"/>
  <c r="F7026" i="24"/>
  <c r="F7027" i="24"/>
  <c r="F7028" i="24"/>
  <c r="F7029" i="24"/>
  <c r="F7030" i="24"/>
  <c r="F7031" i="24"/>
  <c r="F7032" i="24"/>
  <c r="F7033" i="24"/>
  <c r="F7034" i="24"/>
  <c r="F7035" i="24"/>
  <c r="F7036" i="24"/>
  <c r="F7037" i="24"/>
  <c r="F7038" i="24"/>
  <c r="F7039" i="24"/>
  <c r="F7040" i="24"/>
  <c r="F7041" i="24"/>
  <c r="F7042" i="24"/>
  <c r="F7043" i="24"/>
  <c r="F7044" i="24"/>
  <c r="F7045" i="24"/>
  <c r="F7046" i="24"/>
  <c r="F7047" i="24"/>
  <c r="F7048" i="24"/>
  <c r="F7049" i="24"/>
  <c r="F7050" i="24"/>
  <c r="F7051" i="24"/>
  <c r="F7052" i="24"/>
  <c r="F7053" i="24"/>
  <c r="F7054" i="24"/>
  <c r="F7055" i="24"/>
  <c r="F7056" i="24"/>
  <c r="F7057" i="24"/>
  <c r="F7058" i="24"/>
  <c r="F7059" i="24"/>
  <c r="F7060" i="24"/>
  <c r="F7061" i="24"/>
  <c r="F7062" i="24"/>
  <c r="F7063" i="24"/>
  <c r="F7064" i="24"/>
  <c r="F7065" i="24"/>
  <c r="F7066" i="24"/>
  <c r="F7067" i="24"/>
  <c r="F7068" i="24"/>
  <c r="F7069" i="24"/>
  <c r="F7070" i="24"/>
  <c r="F7071" i="24"/>
  <c r="F7072" i="24"/>
  <c r="F7073" i="24"/>
  <c r="F7074" i="24"/>
  <c r="F7075" i="24"/>
  <c r="F7076" i="24"/>
  <c r="F7077" i="24"/>
  <c r="F7078" i="24"/>
  <c r="F7079" i="24"/>
  <c r="F7080" i="24"/>
  <c r="F7081" i="24"/>
  <c r="F7082" i="24"/>
  <c r="F7083" i="24"/>
  <c r="F7084" i="24"/>
  <c r="F7085" i="24"/>
  <c r="F7086" i="24"/>
  <c r="F7087" i="24"/>
  <c r="F7088" i="24"/>
  <c r="F7089" i="24"/>
  <c r="F7090" i="24"/>
  <c r="F7091" i="24"/>
  <c r="F7092" i="24"/>
  <c r="F7093" i="24"/>
  <c r="F7094" i="24"/>
  <c r="F7095" i="24"/>
  <c r="F7096" i="24"/>
  <c r="F7097" i="24"/>
  <c r="F7098" i="24"/>
  <c r="F7099" i="24"/>
  <c r="F7100" i="24"/>
  <c r="F7101" i="24"/>
  <c r="F7102" i="24"/>
  <c r="F7103" i="24"/>
  <c r="F7104" i="24"/>
  <c r="F7105" i="24"/>
  <c r="F7106" i="24"/>
  <c r="F7107" i="24"/>
  <c r="F7108" i="24"/>
  <c r="F7109" i="24"/>
  <c r="F7110" i="24"/>
  <c r="F7111" i="24"/>
  <c r="F7112" i="24"/>
  <c r="F7113" i="24"/>
  <c r="F7114" i="24"/>
  <c r="F7115" i="24"/>
  <c r="F7116" i="24"/>
  <c r="F7117" i="24"/>
  <c r="F7118" i="24"/>
  <c r="F7119" i="24"/>
  <c r="F7120" i="24"/>
  <c r="F7121" i="24"/>
  <c r="F7122" i="24"/>
  <c r="F7123" i="24"/>
  <c r="F7124" i="24"/>
  <c r="F7125" i="24"/>
  <c r="F7126" i="24"/>
  <c r="F7127" i="24"/>
  <c r="F7128" i="24"/>
  <c r="F7129" i="24"/>
  <c r="F7130" i="24"/>
  <c r="F7131" i="24"/>
  <c r="F7132" i="24"/>
  <c r="F7133" i="24"/>
  <c r="F7134" i="24"/>
  <c r="F7135" i="24"/>
  <c r="F7136" i="24"/>
  <c r="F7137" i="24"/>
  <c r="F7138" i="24"/>
  <c r="F7139" i="24"/>
  <c r="F7140" i="24"/>
  <c r="F7141" i="24"/>
  <c r="F7142" i="24"/>
  <c r="F7143" i="24"/>
  <c r="F7144" i="24"/>
  <c r="F7145" i="24"/>
  <c r="F7146" i="24"/>
  <c r="F7147" i="24"/>
  <c r="F7148" i="24"/>
  <c r="F7149" i="24"/>
  <c r="F7150" i="24"/>
  <c r="F7151" i="24"/>
  <c r="F7152" i="24"/>
  <c r="F7153" i="24"/>
  <c r="F7154" i="24"/>
  <c r="F7155" i="24"/>
  <c r="F7156" i="24"/>
  <c r="F7157" i="24"/>
  <c r="F7158" i="24"/>
  <c r="F7159" i="24"/>
  <c r="F7160" i="24"/>
  <c r="F7161" i="24"/>
  <c r="F7162" i="24"/>
  <c r="F7163" i="24"/>
  <c r="F7164" i="24"/>
  <c r="F7165" i="24"/>
  <c r="F7166" i="24"/>
  <c r="F7167" i="24"/>
  <c r="F7168" i="24"/>
  <c r="F7169" i="24"/>
  <c r="F7170" i="24"/>
  <c r="F7171" i="24"/>
  <c r="F7172" i="24"/>
  <c r="F7173" i="24"/>
  <c r="F7174" i="24"/>
  <c r="F7175" i="24"/>
  <c r="F7176" i="24"/>
  <c r="F7177" i="24"/>
  <c r="F7178" i="24"/>
  <c r="F7179" i="24"/>
  <c r="F7180" i="24"/>
  <c r="F7181" i="24"/>
  <c r="F7182" i="24"/>
  <c r="F7183" i="24"/>
  <c r="F7184" i="24"/>
  <c r="F7185" i="24"/>
  <c r="F7186" i="24"/>
  <c r="F7187" i="24"/>
  <c r="F7188" i="24"/>
  <c r="F7189" i="24"/>
  <c r="F7190" i="24"/>
  <c r="F7191" i="24"/>
  <c r="F7192" i="24"/>
  <c r="F7193" i="24"/>
  <c r="F7194" i="24"/>
  <c r="F7195" i="24"/>
  <c r="F7196" i="24"/>
  <c r="F7197" i="24"/>
  <c r="F7198" i="24"/>
  <c r="F7199" i="24"/>
  <c r="F7200" i="24"/>
  <c r="F7201" i="24"/>
  <c r="F7202" i="24"/>
  <c r="F7203" i="24"/>
  <c r="F7204" i="24"/>
  <c r="F7205" i="24"/>
  <c r="F7206" i="24"/>
  <c r="F7207" i="24"/>
  <c r="F7208" i="24"/>
  <c r="F7209" i="24"/>
  <c r="F7210" i="24"/>
  <c r="F7211" i="24"/>
  <c r="F7212" i="24"/>
  <c r="F7213" i="24"/>
  <c r="F7214" i="24"/>
  <c r="F7215" i="24"/>
  <c r="F7216" i="24"/>
  <c r="F7217" i="24"/>
  <c r="F7218" i="24"/>
  <c r="F7219" i="24"/>
  <c r="F7220" i="24"/>
  <c r="F7221" i="24"/>
  <c r="F7222" i="24"/>
  <c r="F7223" i="24"/>
  <c r="F7224" i="24"/>
  <c r="F7225" i="24"/>
  <c r="F7226" i="24"/>
  <c r="F7227" i="24"/>
  <c r="F7228" i="24"/>
  <c r="F7229" i="24"/>
  <c r="F7230" i="24"/>
  <c r="F7231" i="24"/>
  <c r="F7232" i="24"/>
  <c r="F7233" i="24"/>
  <c r="F7234" i="24"/>
  <c r="F7235" i="24"/>
  <c r="F7236" i="24"/>
  <c r="F7237" i="24"/>
  <c r="F7238" i="24"/>
  <c r="F7239" i="24"/>
  <c r="F7240" i="24"/>
  <c r="F7241" i="24"/>
  <c r="F7242" i="24"/>
  <c r="F7243" i="24"/>
  <c r="F7244" i="24"/>
  <c r="F7245" i="24"/>
  <c r="F7246" i="24"/>
  <c r="F7247" i="24"/>
  <c r="F7248" i="24"/>
  <c r="F7249" i="24"/>
  <c r="F7250" i="24"/>
  <c r="F7251" i="24"/>
  <c r="F7252" i="24"/>
  <c r="F7253" i="24"/>
  <c r="F7254" i="24"/>
  <c r="F7255" i="24"/>
  <c r="F7256" i="24"/>
  <c r="F7257" i="24"/>
  <c r="F7258" i="24"/>
  <c r="F7259" i="24"/>
  <c r="F7260" i="24"/>
  <c r="F7261" i="24"/>
  <c r="F7262" i="24"/>
  <c r="F7263" i="24"/>
  <c r="F7264" i="24"/>
  <c r="F7265" i="24"/>
  <c r="F7266" i="24"/>
  <c r="F7267" i="24"/>
  <c r="F7268" i="24"/>
  <c r="F7269" i="24"/>
  <c r="F7270" i="24"/>
  <c r="F7271" i="24"/>
  <c r="F7272" i="24"/>
  <c r="F7273" i="24"/>
  <c r="F7274" i="24"/>
  <c r="F7275" i="24"/>
  <c r="F7276" i="24"/>
  <c r="F7277" i="24"/>
  <c r="F7278" i="24"/>
  <c r="F7279" i="24"/>
  <c r="F7280" i="24"/>
  <c r="F7281" i="24"/>
  <c r="F7282" i="24"/>
  <c r="F7283" i="24"/>
  <c r="F7284" i="24"/>
  <c r="F7285" i="24"/>
  <c r="F7286" i="24"/>
  <c r="F7287" i="24"/>
  <c r="F7288" i="24"/>
  <c r="F7289" i="24"/>
  <c r="F7290" i="24"/>
  <c r="F7291" i="24"/>
  <c r="F7292" i="24"/>
  <c r="F7293" i="24"/>
  <c r="F7294" i="24"/>
  <c r="F7295" i="24"/>
  <c r="F7296" i="24"/>
  <c r="F7297" i="24"/>
  <c r="F7298" i="24"/>
  <c r="F7299" i="24"/>
  <c r="F7300" i="24"/>
  <c r="F7301" i="24"/>
  <c r="F7302" i="24"/>
  <c r="F7303" i="24"/>
  <c r="F7304" i="24"/>
  <c r="F7305" i="24"/>
  <c r="F7306" i="24"/>
  <c r="F7307" i="24"/>
  <c r="F7308" i="24"/>
  <c r="F7309" i="24"/>
  <c r="F7310" i="24"/>
  <c r="F7311" i="24"/>
  <c r="F7312" i="24"/>
  <c r="F7313" i="24"/>
  <c r="F7314" i="24"/>
  <c r="F7315" i="24"/>
  <c r="F7316" i="24"/>
  <c r="F7317" i="24"/>
  <c r="F7318" i="24"/>
  <c r="F7319" i="24"/>
  <c r="F7320" i="24"/>
  <c r="F7321" i="24"/>
  <c r="F7322" i="24"/>
  <c r="F7323" i="24"/>
  <c r="F7324" i="24"/>
  <c r="F7325" i="24"/>
  <c r="F7326" i="24"/>
  <c r="F7327" i="24"/>
  <c r="F7328" i="24"/>
  <c r="F7329" i="24"/>
  <c r="F7330" i="24"/>
  <c r="F7331" i="24"/>
  <c r="F7332" i="24"/>
  <c r="F7333" i="24"/>
  <c r="F7334" i="24"/>
  <c r="F7335" i="24"/>
  <c r="F7336" i="24"/>
  <c r="F7337" i="24"/>
  <c r="F7338" i="24"/>
  <c r="F7339" i="24"/>
  <c r="F7340" i="24"/>
  <c r="F7341" i="24"/>
  <c r="F7342" i="24"/>
  <c r="F7343" i="24"/>
  <c r="F7344" i="24"/>
  <c r="F7345" i="24"/>
  <c r="F7346" i="24"/>
  <c r="F7347" i="24"/>
  <c r="F7348" i="24"/>
  <c r="F7349" i="24"/>
  <c r="F7350" i="24"/>
  <c r="F7351" i="24"/>
  <c r="F7352" i="24"/>
  <c r="F7353" i="24"/>
  <c r="F7354" i="24"/>
  <c r="F7355" i="24"/>
  <c r="F7356" i="24"/>
  <c r="F7357" i="24"/>
  <c r="F7358" i="24"/>
  <c r="F7359" i="24"/>
  <c r="F7360" i="24"/>
  <c r="F7361" i="24"/>
  <c r="F7362" i="24"/>
  <c r="F7363" i="24"/>
  <c r="F7364" i="24"/>
  <c r="F7365" i="24"/>
  <c r="F7366" i="24"/>
  <c r="F7367" i="24"/>
  <c r="F7368" i="24"/>
  <c r="F7369" i="24"/>
  <c r="F7370" i="24"/>
  <c r="F7371" i="24"/>
  <c r="F7372" i="24"/>
  <c r="F7373" i="24"/>
  <c r="F7374" i="24"/>
  <c r="F7375" i="24"/>
  <c r="F7376" i="24"/>
  <c r="F7377" i="24"/>
  <c r="F7378" i="24"/>
  <c r="F7379" i="24"/>
  <c r="F7380" i="24"/>
  <c r="F7381" i="24"/>
  <c r="F7382" i="24"/>
  <c r="F7383" i="24"/>
  <c r="F7384" i="24"/>
  <c r="F7385" i="24"/>
  <c r="F7386" i="24"/>
  <c r="F7387" i="24"/>
  <c r="F7388" i="24"/>
  <c r="F7389" i="24"/>
  <c r="F7390" i="24"/>
  <c r="F7391" i="24"/>
  <c r="F7392" i="24"/>
  <c r="F7393" i="24"/>
  <c r="F7394" i="24"/>
  <c r="F7395" i="24"/>
  <c r="F7396" i="24"/>
  <c r="F7397" i="24"/>
  <c r="F7398" i="24"/>
  <c r="F7399" i="24"/>
  <c r="F7400" i="24"/>
  <c r="F7401" i="24"/>
  <c r="F7402" i="24"/>
  <c r="F7403" i="24"/>
  <c r="F7404" i="24"/>
  <c r="F7405" i="24"/>
  <c r="F7406" i="24"/>
  <c r="F7407" i="24"/>
  <c r="F7408" i="24"/>
  <c r="F7409" i="24"/>
  <c r="F7410" i="24"/>
  <c r="F7411" i="24"/>
  <c r="F7412" i="24"/>
  <c r="F7413" i="24"/>
  <c r="F7414" i="24"/>
  <c r="F7415" i="24"/>
  <c r="F7416" i="24"/>
  <c r="F7417" i="24"/>
  <c r="F7418" i="24"/>
  <c r="F7419" i="24"/>
  <c r="F7420" i="24"/>
  <c r="F7421" i="24"/>
  <c r="F7422" i="24"/>
  <c r="F7423" i="24"/>
  <c r="F7424" i="24"/>
  <c r="F7425" i="24"/>
  <c r="F7426" i="24"/>
  <c r="F7427" i="24"/>
  <c r="F7428" i="24"/>
  <c r="F7429" i="24"/>
  <c r="F7430" i="24"/>
  <c r="F7431" i="24"/>
  <c r="F7432" i="24"/>
  <c r="F7433" i="24"/>
  <c r="F7434" i="24"/>
  <c r="F7435" i="24"/>
  <c r="F7436" i="24"/>
  <c r="F7437" i="24"/>
  <c r="F7438" i="24"/>
  <c r="F7439" i="24"/>
  <c r="F7440" i="24"/>
  <c r="F7441" i="24"/>
  <c r="F7442" i="24"/>
  <c r="F7443" i="24"/>
  <c r="F7444" i="24"/>
  <c r="F7445" i="24"/>
  <c r="F7446" i="24"/>
  <c r="F7447" i="24"/>
  <c r="F7448" i="24"/>
  <c r="F7449" i="24"/>
  <c r="F7450" i="24"/>
  <c r="F7451" i="24"/>
  <c r="F7452" i="24"/>
  <c r="F7453" i="24"/>
  <c r="F7454" i="24"/>
  <c r="F7455" i="24"/>
  <c r="F7456" i="24"/>
  <c r="F7457" i="24"/>
  <c r="F7458" i="24"/>
  <c r="F7459" i="24"/>
  <c r="F7460" i="24"/>
  <c r="F7461" i="24"/>
  <c r="F7462" i="24"/>
  <c r="F7463" i="24"/>
  <c r="F7464" i="24"/>
  <c r="F7465" i="24"/>
  <c r="F7466" i="24"/>
  <c r="F7467" i="24"/>
  <c r="F7468" i="24"/>
  <c r="F7469" i="24"/>
  <c r="F7470" i="24"/>
  <c r="F7471" i="24"/>
  <c r="F7472" i="24"/>
  <c r="F7473" i="24"/>
  <c r="F7474" i="24"/>
  <c r="F7475" i="24"/>
  <c r="F7476" i="24"/>
  <c r="F7477" i="24"/>
  <c r="F7478" i="24"/>
  <c r="F7479" i="24"/>
  <c r="F7480" i="24"/>
  <c r="F7481" i="24"/>
  <c r="F7482" i="24"/>
  <c r="F7483" i="24"/>
  <c r="F7484" i="24"/>
  <c r="F7485" i="24"/>
  <c r="F7486" i="24"/>
  <c r="F7487" i="24"/>
  <c r="F7488" i="24"/>
  <c r="F7489" i="24"/>
  <c r="F7490" i="24"/>
  <c r="F7491" i="24"/>
  <c r="F7492" i="24"/>
  <c r="F7493" i="24"/>
  <c r="F7494" i="24"/>
  <c r="F7495" i="24"/>
  <c r="F7496" i="24"/>
  <c r="F7497" i="24"/>
  <c r="F7498" i="24"/>
  <c r="F7499" i="24"/>
  <c r="F7500" i="24"/>
  <c r="F7501" i="24"/>
  <c r="F7502" i="24"/>
  <c r="F7503" i="24"/>
  <c r="F7504" i="24"/>
  <c r="F7505" i="24"/>
  <c r="F7506" i="24"/>
  <c r="F7507" i="24"/>
  <c r="F7508" i="24"/>
  <c r="F7509" i="24"/>
  <c r="F7510" i="24"/>
  <c r="F7511" i="24"/>
  <c r="F7512" i="24"/>
  <c r="F7513" i="24"/>
  <c r="F7514" i="24"/>
  <c r="F7515" i="24"/>
  <c r="F7516" i="24"/>
  <c r="F7517" i="24"/>
  <c r="F7518" i="24"/>
  <c r="F7519" i="24"/>
  <c r="F7520" i="24"/>
  <c r="F7521" i="24"/>
  <c r="F7522" i="24"/>
  <c r="F7523" i="24"/>
  <c r="F7524" i="24"/>
  <c r="F7525" i="24"/>
  <c r="F7526" i="24"/>
  <c r="F7527" i="24"/>
  <c r="F7528" i="24"/>
  <c r="F7529" i="24"/>
  <c r="F7530" i="24"/>
  <c r="F7531" i="24"/>
  <c r="F7532" i="24"/>
  <c r="F7533" i="24"/>
  <c r="F7534" i="24"/>
  <c r="F7535" i="24"/>
  <c r="F7536" i="24"/>
  <c r="F7537" i="24"/>
  <c r="F7538" i="24"/>
  <c r="F7539" i="24"/>
  <c r="F7540" i="24"/>
  <c r="F7541" i="24"/>
  <c r="F7542" i="24"/>
  <c r="F7543" i="24"/>
  <c r="F7544" i="24"/>
  <c r="F7545" i="24"/>
  <c r="F7546" i="24"/>
  <c r="F7547" i="24"/>
  <c r="F7548" i="24"/>
  <c r="F7549" i="24"/>
  <c r="F7550" i="24"/>
  <c r="F7551" i="24"/>
  <c r="F7552" i="24"/>
  <c r="F7553" i="24"/>
  <c r="F7554" i="24"/>
  <c r="F7555" i="24"/>
  <c r="F7556" i="24"/>
  <c r="F7557" i="24"/>
  <c r="F7558" i="24"/>
  <c r="F7559" i="24"/>
  <c r="F7560" i="24"/>
  <c r="F7561" i="24"/>
  <c r="F7562" i="24"/>
  <c r="F7563" i="24"/>
  <c r="F7564" i="24"/>
  <c r="F7565" i="24"/>
  <c r="F7566" i="24"/>
  <c r="F7567" i="24"/>
  <c r="F7568" i="24"/>
  <c r="F7569" i="24"/>
  <c r="F7570" i="24"/>
  <c r="F7571" i="24"/>
  <c r="F7572" i="24"/>
  <c r="F7573" i="24"/>
  <c r="F7574" i="24"/>
  <c r="F7575" i="24"/>
  <c r="F7576" i="24"/>
  <c r="F7577" i="24"/>
  <c r="F7578" i="24"/>
  <c r="F7579" i="24"/>
  <c r="F7580" i="24"/>
  <c r="F7581" i="24"/>
  <c r="F7582" i="24"/>
  <c r="F7583" i="24"/>
  <c r="F7584" i="24"/>
  <c r="F7585" i="24"/>
  <c r="F7586" i="24"/>
  <c r="F7587" i="24"/>
  <c r="F7588" i="24"/>
  <c r="F7589" i="24"/>
  <c r="F7590" i="24"/>
  <c r="F7591" i="24"/>
  <c r="F7592" i="24"/>
  <c r="F7593" i="24"/>
  <c r="F7594" i="24"/>
  <c r="F7595" i="24"/>
  <c r="F7596" i="24"/>
  <c r="F7597" i="24"/>
  <c r="F7598" i="24"/>
  <c r="F7599" i="24"/>
  <c r="F7600" i="24"/>
  <c r="F7601" i="24"/>
  <c r="F7602" i="24"/>
  <c r="F7603" i="24"/>
  <c r="F7604" i="24"/>
  <c r="F7605" i="24"/>
  <c r="F7606" i="24"/>
  <c r="F7607" i="24"/>
  <c r="F7608" i="24"/>
  <c r="F7609" i="24"/>
  <c r="F7610" i="24"/>
  <c r="F7611" i="24"/>
  <c r="F7612" i="24"/>
  <c r="F7613" i="24"/>
  <c r="F7614" i="24"/>
  <c r="F7615" i="24"/>
  <c r="F7616" i="24"/>
  <c r="F7617" i="24"/>
  <c r="F7618" i="24"/>
  <c r="F7619" i="24"/>
  <c r="F7620" i="24"/>
  <c r="F7621" i="24"/>
  <c r="F7622" i="24"/>
  <c r="F7623" i="24"/>
  <c r="F7624" i="24"/>
  <c r="F7625" i="24"/>
  <c r="F7626" i="24"/>
  <c r="F7627" i="24"/>
  <c r="F7628" i="24"/>
  <c r="F7629" i="24"/>
  <c r="F7630" i="24"/>
  <c r="F7631" i="24"/>
  <c r="F7632" i="24"/>
  <c r="F7633" i="24"/>
  <c r="F7634" i="24"/>
  <c r="F7635" i="24"/>
  <c r="F7636" i="24"/>
  <c r="F7637" i="24"/>
  <c r="F7638" i="24"/>
  <c r="F7639" i="24"/>
  <c r="F7640" i="24"/>
  <c r="F7641" i="24"/>
  <c r="F7642" i="24"/>
  <c r="F7643" i="24"/>
  <c r="F7644" i="24"/>
  <c r="F7645" i="24"/>
  <c r="F7646" i="24"/>
  <c r="F7647" i="24"/>
  <c r="F7648" i="24"/>
  <c r="F7649" i="24"/>
  <c r="F7650" i="24"/>
  <c r="F7651" i="24"/>
  <c r="F7652" i="24"/>
  <c r="F7653" i="24"/>
  <c r="F7654" i="24"/>
  <c r="F7655" i="24"/>
  <c r="F7656" i="24"/>
  <c r="F7657" i="24"/>
  <c r="F7658" i="24"/>
  <c r="F7659" i="24"/>
  <c r="F7660" i="24"/>
  <c r="F7661" i="24"/>
  <c r="F7662" i="24"/>
  <c r="F7663" i="24"/>
  <c r="F7664" i="24"/>
  <c r="F7665" i="24"/>
  <c r="F7666" i="24"/>
  <c r="F7667" i="24"/>
  <c r="F7668" i="24"/>
  <c r="F7669" i="24"/>
  <c r="F7670" i="24"/>
  <c r="F7671" i="24"/>
  <c r="F7672" i="24"/>
  <c r="F7673" i="24"/>
  <c r="F7674" i="24"/>
  <c r="F7675" i="24"/>
  <c r="F7676" i="24"/>
  <c r="F7677" i="24"/>
  <c r="F7678" i="24"/>
  <c r="F7679" i="24"/>
  <c r="F7680" i="24"/>
  <c r="F7681" i="24"/>
  <c r="F7682" i="24"/>
  <c r="F7683" i="24"/>
  <c r="F7684" i="24"/>
  <c r="F7685" i="24"/>
  <c r="F7686" i="24"/>
  <c r="F7687" i="24"/>
  <c r="F7688" i="24"/>
  <c r="F7689" i="24"/>
  <c r="F7690" i="24"/>
  <c r="F7691" i="24"/>
  <c r="F7692" i="24"/>
  <c r="F7693" i="24"/>
  <c r="F7694" i="24"/>
  <c r="F7695" i="24"/>
  <c r="F7696" i="24"/>
  <c r="F7697" i="24"/>
  <c r="F7698" i="24"/>
  <c r="F7699" i="24"/>
  <c r="F7700" i="24"/>
  <c r="F7701" i="24"/>
  <c r="F7702" i="24"/>
  <c r="F7703" i="24"/>
  <c r="F7704" i="24"/>
  <c r="F7705" i="24"/>
  <c r="F7706" i="24"/>
  <c r="F7707" i="24"/>
  <c r="F7708" i="24"/>
  <c r="F7709" i="24"/>
  <c r="F7710" i="24"/>
  <c r="F7711" i="24"/>
  <c r="F7712" i="24"/>
  <c r="F7713" i="24"/>
  <c r="F7714" i="24"/>
  <c r="F7715" i="24"/>
  <c r="F7716" i="24"/>
  <c r="F7717" i="24"/>
  <c r="F7718" i="24"/>
  <c r="F7719" i="24"/>
  <c r="F7720" i="24"/>
  <c r="F7721" i="24"/>
  <c r="F7722" i="24"/>
  <c r="F7723" i="24"/>
  <c r="F7724" i="24"/>
  <c r="F7725" i="24"/>
  <c r="F7726" i="24"/>
  <c r="F7727" i="24"/>
  <c r="F7728" i="24"/>
  <c r="F7729" i="24"/>
  <c r="F7730" i="24"/>
  <c r="F7731" i="24"/>
  <c r="F7732" i="24"/>
  <c r="F7733" i="24"/>
  <c r="F7734" i="24"/>
  <c r="F7735" i="24"/>
  <c r="F7736" i="24"/>
  <c r="F7737" i="24"/>
  <c r="F7738" i="24"/>
  <c r="F7739" i="24"/>
  <c r="F7740" i="24"/>
  <c r="F7741" i="24"/>
  <c r="F7742" i="24"/>
  <c r="F7743" i="24"/>
  <c r="F7744" i="24"/>
  <c r="F7745" i="24"/>
  <c r="F7746" i="24"/>
  <c r="F7747" i="24"/>
  <c r="F7748" i="24"/>
  <c r="F7749" i="24"/>
  <c r="F7750" i="24"/>
  <c r="F7751" i="24"/>
  <c r="F7752" i="24"/>
  <c r="F7753" i="24"/>
  <c r="F7754" i="24"/>
  <c r="F7755" i="24"/>
  <c r="F7756" i="24"/>
  <c r="F7757" i="24"/>
  <c r="F7758" i="24"/>
  <c r="F7759" i="24"/>
  <c r="F7760" i="24"/>
  <c r="F7761" i="24"/>
  <c r="F7762" i="24"/>
  <c r="F7763" i="24"/>
  <c r="F7764" i="24"/>
  <c r="F7765" i="24"/>
  <c r="F7766" i="24"/>
  <c r="F7767" i="24"/>
  <c r="F7768" i="24"/>
  <c r="F7769" i="24"/>
  <c r="F7770" i="24"/>
  <c r="F7771" i="24"/>
  <c r="F7772" i="24"/>
  <c r="F7773" i="24"/>
  <c r="F7774" i="24"/>
  <c r="F7775" i="24"/>
  <c r="F7776" i="24"/>
  <c r="F7777" i="24"/>
  <c r="F7778" i="24"/>
  <c r="F7779" i="24"/>
  <c r="F7780" i="24"/>
  <c r="F7781" i="24"/>
  <c r="F7782" i="24"/>
  <c r="F7783" i="24"/>
  <c r="F7784" i="24"/>
  <c r="F7785" i="24"/>
  <c r="F7786" i="24"/>
  <c r="F7787" i="24"/>
  <c r="F7788" i="24"/>
  <c r="F7789" i="24"/>
  <c r="F7790" i="24"/>
  <c r="F7791" i="24"/>
  <c r="F7792" i="24"/>
  <c r="F7793" i="24"/>
  <c r="F7794" i="24"/>
  <c r="F7795" i="24"/>
  <c r="F7796" i="24"/>
  <c r="F7797" i="24"/>
  <c r="F7798" i="24"/>
  <c r="F7799" i="24"/>
  <c r="F7800" i="24"/>
  <c r="F7801" i="24"/>
  <c r="F7802" i="24"/>
  <c r="F7803" i="24"/>
  <c r="F7804" i="24"/>
  <c r="F7805" i="24"/>
  <c r="F7806" i="24"/>
  <c r="F7807" i="24"/>
  <c r="F7808" i="24"/>
  <c r="F7809" i="24"/>
  <c r="F7810" i="24"/>
  <c r="F7811" i="24"/>
  <c r="F7812" i="24"/>
  <c r="F7813" i="24"/>
  <c r="F7814" i="24"/>
  <c r="F7815" i="24"/>
  <c r="F7816" i="24"/>
  <c r="F7817" i="24"/>
  <c r="F7818" i="24"/>
  <c r="F7819" i="24"/>
  <c r="F7820" i="24"/>
  <c r="F7821" i="24"/>
  <c r="F7822" i="24"/>
  <c r="F7823" i="24"/>
  <c r="F7824" i="24"/>
  <c r="F7825" i="24"/>
  <c r="F7826" i="24"/>
  <c r="F7827" i="24"/>
  <c r="F7828" i="24"/>
  <c r="F7829" i="24"/>
  <c r="F7830" i="24"/>
  <c r="F7831" i="24"/>
  <c r="F7832" i="24"/>
  <c r="F7833" i="24"/>
  <c r="F7834" i="24"/>
  <c r="F7835" i="24"/>
  <c r="F7836" i="24"/>
  <c r="F7837" i="24"/>
  <c r="F7838" i="24"/>
  <c r="F7839" i="24"/>
  <c r="F7840" i="24"/>
  <c r="F7841" i="24"/>
  <c r="F7842" i="24"/>
  <c r="F7843" i="24"/>
  <c r="F7844" i="24"/>
  <c r="F7845" i="24"/>
  <c r="F7846" i="24"/>
  <c r="F7847" i="24"/>
  <c r="F7848" i="24"/>
  <c r="F7849" i="24"/>
  <c r="F7850" i="24"/>
  <c r="F7851" i="24"/>
  <c r="F7852" i="24"/>
  <c r="F7853" i="24"/>
  <c r="F7854" i="24"/>
  <c r="F7855" i="24"/>
  <c r="F7856" i="24"/>
  <c r="F7857" i="24"/>
  <c r="F7858" i="24"/>
  <c r="F7859" i="24"/>
  <c r="F7860" i="24"/>
  <c r="F7861" i="24"/>
  <c r="F7862" i="24"/>
  <c r="F7863" i="24"/>
  <c r="F7864" i="24"/>
  <c r="F7865" i="24"/>
  <c r="F7866" i="24"/>
  <c r="F7867" i="24"/>
  <c r="F7868" i="24"/>
  <c r="F7869" i="24"/>
  <c r="F7870" i="24"/>
  <c r="F7871" i="24"/>
  <c r="F7872" i="24"/>
  <c r="F7873" i="24"/>
  <c r="F7874" i="24"/>
  <c r="F7875" i="24"/>
  <c r="F7876" i="24"/>
  <c r="F7877" i="24"/>
  <c r="F7878" i="24"/>
  <c r="F7879" i="24"/>
  <c r="F7880" i="24"/>
  <c r="F7881" i="24"/>
  <c r="F7882" i="24"/>
  <c r="F7883" i="24"/>
  <c r="F7884" i="24"/>
  <c r="F7885" i="24"/>
  <c r="F7886" i="24"/>
  <c r="F7887" i="24"/>
  <c r="F7888" i="24"/>
  <c r="F7889" i="24"/>
  <c r="F7890" i="24"/>
  <c r="F7891" i="24"/>
  <c r="F7892" i="24"/>
  <c r="F7893" i="24"/>
  <c r="F7894" i="24"/>
  <c r="F7895" i="24"/>
  <c r="F7896" i="24"/>
  <c r="F7897" i="24"/>
  <c r="F7898" i="24"/>
  <c r="F7899" i="24"/>
  <c r="F7900" i="24"/>
  <c r="F7901" i="24"/>
  <c r="F7902" i="24"/>
  <c r="F7903" i="24"/>
  <c r="F7904" i="24"/>
  <c r="F7905" i="24"/>
  <c r="F7906" i="24"/>
  <c r="F7907" i="24"/>
  <c r="F7908" i="24"/>
  <c r="F7909" i="24"/>
  <c r="F7910" i="24"/>
  <c r="F7911" i="24"/>
  <c r="F7912" i="24"/>
  <c r="F7913" i="24"/>
  <c r="F7914" i="24"/>
  <c r="F7915" i="24"/>
  <c r="F7916" i="24"/>
  <c r="F7917" i="24"/>
  <c r="F7918" i="24"/>
  <c r="F7919" i="24"/>
  <c r="F7920" i="24"/>
  <c r="F7921" i="24"/>
  <c r="F7922" i="24"/>
  <c r="F7923" i="24"/>
  <c r="F7924" i="24"/>
  <c r="F7925" i="24"/>
  <c r="F7926" i="24"/>
  <c r="F7927" i="24"/>
  <c r="F7928" i="24"/>
  <c r="F7929" i="24"/>
  <c r="F7930" i="24"/>
  <c r="F7931" i="24"/>
  <c r="F7932" i="24"/>
  <c r="F7933" i="24"/>
  <c r="F7934" i="24"/>
  <c r="F7935" i="24"/>
  <c r="F7936" i="24"/>
  <c r="F7937" i="24"/>
  <c r="F7938" i="24"/>
  <c r="F7939" i="24"/>
  <c r="F7940" i="24"/>
  <c r="F7941" i="24"/>
  <c r="F7942" i="24"/>
  <c r="F7943" i="24"/>
  <c r="F7944" i="24"/>
  <c r="F7945" i="24"/>
  <c r="F7946" i="24"/>
  <c r="F7947" i="24"/>
  <c r="F7948" i="24"/>
  <c r="F7949" i="24"/>
  <c r="F7950" i="24"/>
  <c r="F7951" i="24"/>
  <c r="F7952" i="24"/>
  <c r="F7953" i="24"/>
  <c r="F7954" i="24"/>
  <c r="F7955" i="24"/>
  <c r="F7956" i="24"/>
  <c r="F7957" i="24"/>
  <c r="F7958" i="24"/>
  <c r="F7959" i="24"/>
  <c r="F7960" i="24"/>
  <c r="F7961" i="24"/>
  <c r="F7962" i="24"/>
  <c r="F7963" i="24"/>
  <c r="F7964" i="24"/>
  <c r="F7965" i="24"/>
  <c r="F7966" i="24"/>
  <c r="F7967" i="24"/>
  <c r="F7968" i="24"/>
  <c r="F7969" i="24"/>
  <c r="F7970" i="24"/>
  <c r="F7971" i="24"/>
  <c r="F7972" i="24"/>
  <c r="F7973" i="24"/>
  <c r="F7974" i="24"/>
  <c r="F7975" i="24"/>
  <c r="F7976" i="24"/>
  <c r="F7977" i="24"/>
  <c r="F7978" i="24"/>
  <c r="F7979" i="24"/>
  <c r="F7980" i="24"/>
  <c r="F7981" i="24"/>
  <c r="F7982" i="24"/>
  <c r="F7983" i="24"/>
  <c r="F7984" i="24"/>
  <c r="F7985" i="24"/>
  <c r="F7986" i="24"/>
  <c r="F7987" i="24"/>
  <c r="F7988" i="24"/>
  <c r="F7989" i="24"/>
  <c r="F7990" i="24"/>
  <c r="F7991" i="24"/>
  <c r="F7992" i="24"/>
  <c r="F7993" i="24"/>
  <c r="F7994" i="24"/>
  <c r="F7995" i="24"/>
  <c r="F7996" i="24"/>
  <c r="F7997" i="24"/>
  <c r="F7998" i="24"/>
  <c r="F7999" i="24"/>
  <c r="F8000" i="24"/>
  <c r="F8001" i="24"/>
  <c r="F8002" i="24"/>
  <c r="F8003" i="24"/>
  <c r="F8004" i="24"/>
  <c r="F8005" i="24"/>
  <c r="F8006" i="24"/>
  <c r="F8007" i="24"/>
  <c r="F8008" i="24"/>
  <c r="F8009" i="24"/>
  <c r="F8010" i="24"/>
  <c r="F8011" i="24"/>
  <c r="F8012" i="24"/>
  <c r="F8013" i="24"/>
  <c r="F8014" i="24"/>
  <c r="F8015" i="24"/>
  <c r="F8016" i="24"/>
  <c r="F8017" i="24"/>
  <c r="F8018" i="24"/>
  <c r="F8019" i="24"/>
  <c r="F8020" i="24"/>
  <c r="F8021" i="24"/>
  <c r="F8022" i="24"/>
  <c r="F8023" i="24"/>
  <c r="F8024" i="24"/>
  <c r="F8025" i="24"/>
  <c r="F8026" i="24"/>
  <c r="F8027" i="24"/>
  <c r="F8028" i="24"/>
  <c r="F8029" i="24"/>
  <c r="F8030" i="24"/>
  <c r="F8031" i="24"/>
  <c r="F8032" i="24"/>
  <c r="F8033" i="24"/>
  <c r="F8034" i="24"/>
  <c r="F8035" i="24"/>
  <c r="F8036" i="24"/>
  <c r="F8037" i="24"/>
  <c r="F8038" i="24"/>
  <c r="F8039" i="24"/>
  <c r="F8040" i="24"/>
  <c r="F8041" i="24"/>
  <c r="F8042" i="24"/>
  <c r="F8043" i="24"/>
  <c r="F8044" i="24"/>
  <c r="F8045" i="24"/>
  <c r="F8046" i="24"/>
  <c r="F8047" i="24"/>
  <c r="F8048" i="24"/>
  <c r="F8049" i="24"/>
  <c r="F8050" i="24"/>
  <c r="F8051" i="24"/>
  <c r="F8052" i="24"/>
  <c r="F8053" i="24"/>
  <c r="F8054" i="24"/>
  <c r="F8055" i="24"/>
  <c r="F8056" i="24"/>
  <c r="F8057" i="24"/>
  <c r="F8058" i="24"/>
  <c r="F8059" i="24"/>
  <c r="F8060" i="24"/>
  <c r="F8061" i="24"/>
  <c r="F8062" i="24"/>
  <c r="F8063" i="24"/>
  <c r="F8064" i="24"/>
  <c r="F8065" i="24"/>
  <c r="F8066" i="24"/>
  <c r="F8067" i="24"/>
  <c r="F8068" i="24"/>
  <c r="F8069" i="24"/>
  <c r="F8070" i="24"/>
  <c r="F8071" i="24"/>
  <c r="F8072" i="24"/>
  <c r="F8073" i="24"/>
  <c r="F8074" i="24"/>
  <c r="F8075" i="24"/>
  <c r="F8076" i="24"/>
  <c r="F8077" i="24"/>
  <c r="F8078" i="24"/>
  <c r="F8079" i="24"/>
  <c r="F8080" i="24"/>
  <c r="F8081" i="24"/>
  <c r="F8082" i="24"/>
  <c r="F8083" i="24"/>
  <c r="F8084" i="24"/>
  <c r="F8085" i="24"/>
  <c r="F8086" i="24"/>
  <c r="F8087" i="24"/>
  <c r="F8088" i="24"/>
  <c r="F8089" i="24"/>
  <c r="F8090" i="24"/>
  <c r="F8091" i="24"/>
  <c r="F8092" i="24"/>
  <c r="F8093" i="24"/>
  <c r="F8094" i="24"/>
  <c r="F8095" i="24"/>
  <c r="F8096" i="24"/>
  <c r="F8097" i="24"/>
  <c r="F8098" i="24"/>
  <c r="F8099" i="24"/>
  <c r="F8100" i="24"/>
  <c r="F8101" i="24"/>
  <c r="F8102" i="24"/>
  <c r="F8103" i="24"/>
  <c r="F8104" i="24"/>
  <c r="F8105" i="24"/>
  <c r="F8106" i="24"/>
  <c r="F8107" i="24"/>
  <c r="F8108" i="24"/>
  <c r="F8109" i="24"/>
  <c r="F8110" i="24"/>
  <c r="F8111" i="24"/>
  <c r="F8112" i="24"/>
  <c r="F8113" i="24"/>
  <c r="F8114" i="24"/>
  <c r="F8115" i="24"/>
  <c r="F8116" i="24"/>
  <c r="F8117" i="24"/>
  <c r="F8118" i="24"/>
  <c r="F8119" i="24"/>
  <c r="F8120" i="24"/>
  <c r="F8121" i="24"/>
  <c r="F8122" i="24"/>
  <c r="F8123" i="24"/>
  <c r="F8124" i="24"/>
  <c r="F8125" i="24"/>
  <c r="F8126" i="24"/>
  <c r="F8127" i="24"/>
  <c r="F8128" i="24"/>
  <c r="F8129" i="24"/>
  <c r="F8130" i="24"/>
  <c r="F8131" i="24"/>
  <c r="F8132" i="24"/>
  <c r="F8133" i="24"/>
  <c r="F8134" i="24"/>
  <c r="F8135" i="24"/>
  <c r="F8136" i="24"/>
  <c r="F8137" i="24"/>
  <c r="F8138" i="24"/>
  <c r="F8139" i="24"/>
  <c r="F8140" i="24"/>
  <c r="F8141" i="24"/>
  <c r="F8142" i="24"/>
  <c r="F8143" i="24"/>
  <c r="F8144" i="24"/>
  <c r="F8145" i="24"/>
  <c r="F8146" i="24"/>
  <c r="F8147" i="24"/>
  <c r="F8148" i="24"/>
  <c r="F8149" i="24"/>
  <c r="F8150" i="24"/>
  <c r="F8151" i="24"/>
  <c r="F8152" i="24"/>
  <c r="F8153" i="24"/>
  <c r="F8154" i="24"/>
  <c r="F8155" i="24"/>
  <c r="F8156" i="24"/>
  <c r="F8157" i="24"/>
  <c r="F8158" i="24"/>
  <c r="F8159" i="24"/>
  <c r="F8160" i="24"/>
  <c r="F8161" i="24"/>
  <c r="F8162" i="24"/>
  <c r="F8163" i="24"/>
  <c r="F8164" i="24"/>
  <c r="F8165" i="24"/>
  <c r="F8166" i="24"/>
  <c r="F8167" i="24"/>
  <c r="F8168" i="24"/>
  <c r="F8169" i="24"/>
  <c r="F8170" i="24"/>
  <c r="F8171" i="24"/>
  <c r="F8172" i="24"/>
  <c r="F8173" i="24"/>
  <c r="F8174" i="24"/>
  <c r="F8175" i="24"/>
  <c r="F8176" i="24"/>
  <c r="F8177" i="24"/>
  <c r="F8178" i="24"/>
  <c r="F8179" i="24"/>
  <c r="F8180" i="24"/>
  <c r="F8181" i="24"/>
  <c r="F8182" i="24"/>
  <c r="F8183" i="24"/>
  <c r="F8184" i="24"/>
  <c r="F8185" i="24"/>
  <c r="F8186" i="24"/>
  <c r="F8187" i="24"/>
  <c r="F8188" i="24"/>
  <c r="F8189" i="24"/>
  <c r="F8190" i="24"/>
  <c r="F8191" i="24"/>
  <c r="F8192" i="24"/>
  <c r="F8193" i="24"/>
  <c r="F8194" i="24"/>
  <c r="F8195" i="24"/>
  <c r="F8196" i="24"/>
  <c r="F8197" i="24"/>
  <c r="F8198" i="24"/>
  <c r="F8199" i="24"/>
  <c r="F8200" i="24"/>
  <c r="F8201" i="24"/>
  <c r="F8202" i="24"/>
  <c r="F8203" i="24"/>
  <c r="F8204" i="24"/>
  <c r="F8205" i="24"/>
  <c r="F8206" i="24"/>
  <c r="F8207" i="24"/>
  <c r="F8208" i="24"/>
  <c r="F8209" i="24"/>
  <c r="F8210" i="24"/>
  <c r="F8211" i="24"/>
  <c r="F8212" i="24"/>
  <c r="F8213" i="24"/>
  <c r="F8214" i="24"/>
  <c r="F8215" i="24"/>
  <c r="F8216" i="24"/>
  <c r="F8217" i="24"/>
  <c r="F8218" i="24"/>
  <c r="F8219" i="24"/>
  <c r="F8220" i="24"/>
  <c r="F8221" i="24"/>
  <c r="F8222" i="24"/>
  <c r="F8223" i="24"/>
  <c r="F8224" i="24"/>
  <c r="F8225" i="24"/>
  <c r="F8226" i="24"/>
  <c r="F8227" i="24"/>
  <c r="F8228" i="24"/>
  <c r="F8229" i="24"/>
  <c r="F8230" i="24"/>
  <c r="F8231" i="24"/>
  <c r="F8232" i="24"/>
  <c r="F8233" i="24"/>
  <c r="F8234" i="24"/>
  <c r="F8235" i="24"/>
  <c r="F8236" i="24"/>
  <c r="F8237" i="24"/>
  <c r="F8238" i="24"/>
  <c r="F8239" i="24"/>
  <c r="F8240" i="24"/>
  <c r="F8241" i="24"/>
  <c r="F8242" i="24"/>
  <c r="F8243" i="24"/>
  <c r="F8244" i="24"/>
  <c r="F8245" i="24"/>
  <c r="F8246" i="24"/>
  <c r="F8247" i="24"/>
  <c r="F8248" i="24"/>
  <c r="F8249" i="24"/>
  <c r="F8250" i="24"/>
  <c r="F8251" i="24"/>
  <c r="F8252" i="24"/>
  <c r="F8253" i="24"/>
  <c r="F8254" i="24"/>
  <c r="F8255" i="24"/>
  <c r="F8256" i="24"/>
  <c r="F8257" i="24"/>
  <c r="F8258" i="24"/>
  <c r="F8259" i="24"/>
  <c r="F8260" i="24"/>
  <c r="F8261" i="24"/>
  <c r="F8262" i="24"/>
  <c r="F8263" i="24"/>
  <c r="F8264" i="24"/>
  <c r="F8265" i="24"/>
  <c r="F8266" i="24"/>
  <c r="F8267" i="24"/>
  <c r="F8268" i="24"/>
  <c r="F8269" i="24"/>
  <c r="F8270" i="24"/>
  <c r="F8271" i="24"/>
  <c r="F8272" i="24"/>
  <c r="F8273" i="24"/>
  <c r="F8274" i="24"/>
  <c r="F8275" i="24"/>
  <c r="F8276" i="24"/>
  <c r="F8277" i="24"/>
  <c r="F8278" i="24"/>
  <c r="F8279" i="24"/>
  <c r="F8280" i="24"/>
  <c r="F8281" i="24"/>
  <c r="F8282" i="24"/>
  <c r="F8283" i="24"/>
  <c r="F8284" i="24"/>
  <c r="F8285" i="24"/>
  <c r="F8286" i="24"/>
  <c r="F8287" i="24"/>
  <c r="F8288" i="24"/>
  <c r="F8289" i="24"/>
  <c r="F8290" i="24"/>
  <c r="F8291" i="24"/>
  <c r="F8292" i="24"/>
  <c r="F8293" i="24"/>
  <c r="F8294" i="24"/>
  <c r="F8295" i="24"/>
  <c r="F8296" i="24"/>
  <c r="F8297" i="24"/>
  <c r="F8298" i="24"/>
  <c r="F8299" i="24"/>
  <c r="F8300" i="24"/>
  <c r="F8301" i="24"/>
  <c r="F8302" i="24"/>
  <c r="F8303" i="24"/>
  <c r="F8304" i="24"/>
  <c r="F8305" i="24"/>
  <c r="F8306" i="24"/>
  <c r="F8307" i="24"/>
  <c r="F8308" i="24"/>
  <c r="F8309" i="24"/>
  <c r="F8310" i="24"/>
  <c r="F8311" i="24"/>
  <c r="F8312" i="24"/>
  <c r="F8313" i="24"/>
  <c r="F8314" i="24"/>
  <c r="F8315" i="24"/>
  <c r="F8316" i="24"/>
  <c r="F8317" i="24"/>
  <c r="F8318" i="24"/>
  <c r="F8319" i="24"/>
  <c r="F8320" i="24"/>
  <c r="F8321" i="24"/>
  <c r="F8322" i="24"/>
  <c r="F8323" i="24"/>
  <c r="F8324" i="24"/>
  <c r="F8325" i="24"/>
  <c r="F8326" i="24"/>
  <c r="F8327" i="24"/>
  <c r="F8328" i="24"/>
  <c r="F8329" i="24"/>
  <c r="F8330" i="24"/>
  <c r="F8331" i="24"/>
  <c r="F8332" i="24"/>
  <c r="F8333" i="24"/>
  <c r="F8334" i="24"/>
  <c r="F8335" i="24"/>
  <c r="F8336" i="24"/>
  <c r="F8337" i="24"/>
  <c r="F8338" i="24"/>
  <c r="F8339" i="24"/>
  <c r="F8340" i="24"/>
  <c r="F8341" i="24"/>
  <c r="F8342" i="24"/>
  <c r="F8343" i="24"/>
  <c r="F8344" i="24"/>
  <c r="F8345" i="24"/>
  <c r="F8346" i="24"/>
  <c r="F8347" i="24"/>
  <c r="F8348" i="24"/>
  <c r="F8349" i="24"/>
  <c r="F8350" i="24"/>
  <c r="F8351" i="24"/>
  <c r="F8352" i="24"/>
  <c r="F8353" i="24"/>
  <c r="F8354" i="24"/>
  <c r="F8355" i="24"/>
  <c r="F8356" i="24"/>
  <c r="F8357" i="24"/>
  <c r="F8358" i="24"/>
  <c r="F8359" i="24"/>
  <c r="F8360" i="24"/>
  <c r="F8361" i="24"/>
  <c r="F8362" i="24"/>
  <c r="F8363" i="24"/>
  <c r="F8364" i="24"/>
  <c r="F8365" i="24"/>
  <c r="F8366" i="24"/>
  <c r="F8367" i="24"/>
  <c r="F8368" i="24"/>
  <c r="F8369" i="24"/>
  <c r="F8370" i="24"/>
  <c r="F8371" i="24"/>
  <c r="F8372" i="24"/>
  <c r="F8373" i="24"/>
  <c r="F8374" i="24"/>
  <c r="F8375" i="24"/>
  <c r="F8376" i="24"/>
  <c r="F8377" i="24"/>
  <c r="F8378" i="24"/>
  <c r="F8379" i="24"/>
  <c r="F8380" i="24"/>
  <c r="F8381" i="24"/>
  <c r="F8382" i="24"/>
  <c r="F8383" i="24"/>
  <c r="F8384" i="24"/>
  <c r="F8385" i="24"/>
  <c r="F8386" i="24"/>
  <c r="F8387" i="24"/>
  <c r="F8388" i="24"/>
  <c r="F8389" i="24"/>
  <c r="F8390" i="24"/>
  <c r="F8391" i="24"/>
  <c r="F8392" i="24"/>
  <c r="F8393" i="24"/>
  <c r="F8394" i="24"/>
  <c r="F8395" i="24"/>
  <c r="F8396" i="24"/>
  <c r="F8397" i="24"/>
  <c r="F8398" i="24"/>
  <c r="F8399" i="24"/>
  <c r="F8400" i="24"/>
  <c r="F8401" i="24"/>
  <c r="F8402" i="24"/>
  <c r="F8403" i="24"/>
  <c r="F8404" i="24"/>
  <c r="F8405" i="24"/>
  <c r="F8406" i="24"/>
  <c r="F8407" i="24"/>
  <c r="F8408" i="24"/>
  <c r="F8409" i="24"/>
  <c r="F8410" i="24"/>
  <c r="F8411" i="24"/>
  <c r="F8412" i="24"/>
  <c r="F8413" i="24"/>
  <c r="F8414" i="24"/>
  <c r="F8415" i="24"/>
  <c r="F8416" i="24"/>
  <c r="F8417" i="24"/>
  <c r="F8418" i="24"/>
  <c r="F8419" i="24"/>
  <c r="F8420" i="24"/>
  <c r="F8421" i="24"/>
  <c r="F8422" i="24"/>
  <c r="F8423" i="24"/>
  <c r="F8424" i="24"/>
  <c r="F8425" i="24"/>
  <c r="F8426" i="24"/>
  <c r="F8427" i="24"/>
  <c r="F8428" i="24"/>
  <c r="F8429" i="24"/>
  <c r="F8430" i="24"/>
  <c r="F8431" i="24"/>
  <c r="F8432" i="24"/>
  <c r="F8433" i="24"/>
  <c r="F8434" i="24"/>
  <c r="F8435" i="24"/>
  <c r="F8436" i="24"/>
  <c r="F8437" i="24"/>
  <c r="F8438" i="24"/>
  <c r="F8439" i="24"/>
  <c r="F8440" i="24"/>
  <c r="F8441" i="24"/>
  <c r="F8442" i="24"/>
  <c r="F8443" i="24"/>
  <c r="F8444" i="24"/>
  <c r="F8445" i="24"/>
  <c r="F8446" i="24"/>
  <c r="F8447" i="24"/>
  <c r="F8448" i="24"/>
  <c r="F8449" i="24"/>
  <c r="F8450" i="24"/>
  <c r="F8451" i="24"/>
  <c r="F8452" i="24"/>
  <c r="F8453" i="24"/>
  <c r="F8454" i="24"/>
  <c r="F8455" i="24"/>
  <c r="F8456" i="24"/>
  <c r="F8457" i="24"/>
  <c r="F8458" i="24"/>
  <c r="F8459" i="24"/>
  <c r="F8460" i="24"/>
  <c r="F8461" i="24"/>
  <c r="F8462" i="24"/>
  <c r="F8463" i="24"/>
  <c r="F8464" i="24"/>
  <c r="F8465" i="24"/>
  <c r="F8466" i="24"/>
  <c r="F8467" i="24"/>
  <c r="F8468" i="24"/>
  <c r="F8469" i="24"/>
  <c r="F8470" i="24"/>
  <c r="F8471" i="24"/>
  <c r="F8472" i="24"/>
  <c r="F8473" i="24"/>
  <c r="F8474" i="24"/>
  <c r="F8475" i="24"/>
  <c r="F8476" i="24"/>
  <c r="F8477" i="24"/>
  <c r="F8478" i="24"/>
  <c r="F8479" i="24"/>
  <c r="F8480" i="24"/>
  <c r="F8481" i="24"/>
  <c r="F8482" i="24"/>
  <c r="F8483" i="24"/>
  <c r="F8484" i="24"/>
  <c r="F8485" i="24"/>
  <c r="F8486" i="24"/>
  <c r="F8487" i="24"/>
  <c r="F8488" i="24"/>
  <c r="F8489" i="24"/>
  <c r="F8490" i="24"/>
  <c r="F8491" i="24"/>
  <c r="F8492" i="24"/>
  <c r="F8493" i="24"/>
  <c r="F8494" i="24"/>
  <c r="F8495" i="24"/>
  <c r="F8496" i="24"/>
  <c r="F8497" i="24"/>
  <c r="F8498" i="24"/>
  <c r="F8499" i="24"/>
  <c r="F8500" i="24"/>
  <c r="F8501" i="24"/>
  <c r="F8502" i="24"/>
  <c r="F8503" i="24"/>
  <c r="F8504" i="24"/>
  <c r="F8505" i="24"/>
  <c r="F8506" i="24"/>
  <c r="F8507" i="24"/>
  <c r="F8508" i="24"/>
  <c r="F8509" i="24"/>
  <c r="F8510" i="24"/>
  <c r="F8511" i="24"/>
  <c r="F8512" i="24"/>
  <c r="F8513" i="24"/>
  <c r="F8514" i="24"/>
  <c r="F8515" i="24"/>
  <c r="F8516" i="24"/>
  <c r="F8517" i="24"/>
  <c r="F8518" i="24"/>
  <c r="F8519" i="24"/>
  <c r="F8520" i="24"/>
  <c r="F8521" i="24"/>
  <c r="F8522" i="24"/>
  <c r="F8523" i="24"/>
  <c r="F8524" i="24"/>
  <c r="F8525" i="24"/>
  <c r="F8526" i="24"/>
  <c r="F8527" i="24"/>
  <c r="F8528" i="24"/>
  <c r="F8529" i="24"/>
  <c r="F8530" i="24"/>
  <c r="F8531" i="24"/>
  <c r="F8532" i="24"/>
  <c r="F8533" i="24"/>
  <c r="F8534" i="24"/>
  <c r="F8535" i="24"/>
  <c r="F8536" i="24"/>
  <c r="F8537" i="24"/>
  <c r="F8538" i="24"/>
  <c r="F8539" i="24"/>
  <c r="F8540" i="24"/>
  <c r="F8541" i="24"/>
  <c r="F8542" i="24"/>
  <c r="F8543" i="24"/>
  <c r="F8544" i="24"/>
  <c r="F8545" i="24"/>
  <c r="F8546" i="24"/>
  <c r="F8547" i="24"/>
  <c r="F8548" i="24"/>
  <c r="F8549" i="24"/>
  <c r="F8550" i="24"/>
  <c r="F8551" i="24"/>
  <c r="F8552" i="24"/>
  <c r="F8553" i="24"/>
  <c r="F8554" i="24"/>
  <c r="F8555" i="24"/>
  <c r="F8556" i="24"/>
  <c r="F8557" i="24"/>
  <c r="F8558" i="24"/>
  <c r="F8559" i="24"/>
  <c r="F8560" i="24"/>
  <c r="F8561" i="24"/>
  <c r="F8562" i="24"/>
  <c r="F8563" i="24"/>
  <c r="F8564" i="24"/>
  <c r="F8565" i="24"/>
  <c r="F8566" i="24"/>
  <c r="F8567" i="24"/>
  <c r="F8568" i="24"/>
  <c r="F8569" i="24"/>
  <c r="F8570" i="24"/>
  <c r="F8571" i="24"/>
  <c r="F8572" i="24"/>
  <c r="F8573" i="24"/>
  <c r="F8574" i="24"/>
  <c r="F8575" i="24"/>
  <c r="F8576" i="24"/>
  <c r="F8577" i="24"/>
  <c r="F8578" i="24"/>
  <c r="F8579" i="24"/>
  <c r="F8580" i="24"/>
  <c r="F8581" i="24"/>
  <c r="F8582" i="24"/>
  <c r="F8583" i="24"/>
  <c r="F8584" i="24"/>
  <c r="F8585" i="24"/>
  <c r="F8586" i="24"/>
  <c r="F8587" i="24"/>
  <c r="F8588" i="24"/>
  <c r="F8589" i="24"/>
  <c r="F8590" i="24"/>
  <c r="F8591" i="24"/>
  <c r="F8592" i="24"/>
  <c r="F8593" i="24"/>
  <c r="F8594" i="24"/>
  <c r="F8595" i="24"/>
  <c r="F8596" i="24"/>
  <c r="F8597" i="24"/>
  <c r="F8598" i="24"/>
  <c r="F8599" i="24"/>
  <c r="F8600" i="24"/>
  <c r="F8601" i="24"/>
  <c r="F8602" i="24"/>
  <c r="F8603" i="24"/>
  <c r="F8604" i="24"/>
  <c r="F8605" i="24"/>
  <c r="F8606" i="24"/>
  <c r="F8607" i="24"/>
  <c r="F8608" i="24"/>
  <c r="F8609" i="24"/>
  <c r="F8610" i="24"/>
  <c r="F8611" i="24"/>
  <c r="F8612" i="24"/>
  <c r="F8613" i="24"/>
  <c r="F8614" i="24"/>
  <c r="F8615" i="24"/>
  <c r="F8616" i="24"/>
  <c r="F8617" i="24"/>
  <c r="F8618" i="24"/>
  <c r="F8619" i="24"/>
  <c r="F8620" i="24"/>
  <c r="F8621" i="24"/>
  <c r="F8622" i="24"/>
  <c r="F8623" i="24"/>
  <c r="F8624" i="24"/>
  <c r="F8625" i="24"/>
  <c r="F8626" i="24"/>
  <c r="F8627" i="24"/>
  <c r="F8628" i="24"/>
  <c r="F8629" i="24"/>
  <c r="F8630" i="24"/>
  <c r="F8631" i="24"/>
  <c r="F8632" i="24"/>
  <c r="F8633" i="24"/>
  <c r="F8634" i="24"/>
  <c r="F8635" i="24"/>
  <c r="F8636" i="24"/>
  <c r="F8637" i="24"/>
  <c r="F8638" i="24"/>
  <c r="F8639" i="24"/>
  <c r="F8640" i="24"/>
  <c r="F8641" i="24"/>
  <c r="F8642" i="24"/>
  <c r="F8643" i="24"/>
  <c r="F8644" i="24"/>
  <c r="F8645" i="24"/>
  <c r="F8646" i="24"/>
  <c r="F8647" i="24"/>
  <c r="F8648" i="24"/>
  <c r="F8649" i="24"/>
  <c r="F8650" i="24"/>
  <c r="F8651" i="24"/>
  <c r="F8652" i="24"/>
  <c r="F8653" i="24"/>
  <c r="F8654" i="24"/>
  <c r="F8655" i="24"/>
  <c r="F8656" i="24"/>
  <c r="F8657" i="24"/>
  <c r="F8658" i="24"/>
  <c r="F8659" i="24"/>
  <c r="F8660" i="24"/>
  <c r="F8661" i="24"/>
  <c r="F8662" i="24"/>
  <c r="F8663" i="24"/>
  <c r="F8664" i="24"/>
  <c r="F8665" i="24"/>
  <c r="F8666" i="24"/>
  <c r="F8667" i="24"/>
  <c r="F8668" i="24"/>
  <c r="F8669" i="24"/>
  <c r="F8670" i="24"/>
  <c r="F8671" i="24"/>
  <c r="F8672" i="24"/>
  <c r="F8673" i="24"/>
  <c r="F8674" i="24"/>
  <c r="F8675" i="24"/>
  <c r="F8676" i="24"/>
  <c r="F8677" i="24"/>
  <c r="F8678" i="24"/>
  <c r="F8679" i="24"/>
  <c r="F8680" i="24"/>
  <c r="F8681" i="24"/>
  <c r="F8682" i="24"/>
  <c r="F8683" i="24"/>
  <c r="F8684" i="24"/>
  <c r="F8685" i="24"/>
  <c r="F8686" i="24"/>
  <c r="F8687" i="24"/>
  <c r="F8688" i="24"/>
  <c r="F8689" i="24"/>
  <c r="F8690" i="24"/>
  <c r="F8691" i="24"/>
  <c r="F8692" i="24"/>
  <c r="F8693" i="24"/>
  <c r="F8694" i="24"/>
  <c r="F8695" i="24"/>
  <c r="F8696" i="24"/>
  <c r="F8697" i="24"/>
  <c r="F8698" i="24"/>
  <c r="F8699" i="24"/>
  <c r="F8700" i="24"/>
  <c r="F8701" i="24"/>
  <c r="F8702" i="24"/>
  <c r="F8703" i="24"/>
  <c r="F8704" i="24"/>
  <c r="F8705" i="24"/>
  <c r="F8706" i="24"/>
  <c r="F8707" i="24"/>
  <c r="F8708" i="24"/>
  <c r="F8709" i="24"/>
  <c r="F8710" i="24"/>
  <c r="F8711" i="24"/>
  <c r="F8712" i="24"/>
  <c r="F8713" i="24"/>
  <c r="F8714" i="24"/>
  <c r="F8715" i="24"/>
  <c r="F8716" i="24"/>
  <c r="F8717" i="24"/>
  <c r="F8718" i="24"/>
  <c r="F8719" i="24"/>
  <c r="F8720" i="24"/>
  <c r="F8721" i="24"/>
  <c r="F8722" i="24"/>
  <c r="F8723" i="24"/>
  <c r="F8724" i="24"/>
  <c r="F8725" i="24"/>
  <c r="F8726" i="24"/>
  <c r="F8727" i="24"/>
  <c r="F8728" i="24"/>
  <c r="F8729" i="24"/>
  <c r="F8730" i="24"/>
  <c r="F8731" i="24"/>
  <c r="F8732" i="24"/>
  <c r="F8733" i="24"/>
  <c r="F8734" i="24"/>
  <c r="F8735" i="24"/>
  <c r="F8736" i="24"/>
  <c r="F8737" i="24"/>
  <c r="F8738" i="24"/>
  <c r="F8739" i="24"/>
  <c r="F8740" i="24"/>
  <c r="F8741" i="24"/>
  <c r="F8742" i="24"/>
  <c r="F8743" i="24"/>
  <c r="F8744" i="24"/>
  <c r="F8745" i="24"/>
  <c r="F8746" i="24"/>
  <c r="F8747" i="24"/>
  <c r="F8748" i="24"/>
  <c r="F8749" i="24"/>
  <c r="F8750" i="24"/>
  <c r="F8751" i="24"/>
  <c r="F8752" i="24"/>
  <c r="F8753" i="24"/>
  <c r="F8754" i="24"/>
  <c r="F8755" i="24"/>
  <c r="F8756" i="24"/>
  <c r="F8757" i="24"/>
  <c r="F8758" i="24"/>
  <c r="F8759" i="24"/>
  <c r="F8760" i="24"/>
  <c r="F8761" i="24"/>
  <c r="F8762" i="24"/>
  <c r="F8763" i="24"/>
  <c r="F8764" i="24"/>
  <c r="F8765" i="24"/>
  <c r="F8766" i="24"/>
  <c r="F8767" i="24"/>
  <c r="F8768" i="24"/>
  <c r="F8769" i="24"/>
  <c r="F8770" i="24"/>
  <c r="F8771" i="24"/>
  <c r="F8772" i="24"/>
  <c r="F8773" i="24"/>
  <c r="F8774" i="24"/>
  <c r="F8775" i="24"/>
  <c r="F8776" i="24"/>
  <c r="F8777" i="24"/>
  <c r="F8778" i="24"/>
  <c r="F8779" i="24"/>
  <c r="F20" i="24"/>
  <c r="AD53" i="24" l="1"/>
  <c r="X31" i="24"/>
  <c r="X35" i="24"/>
  <c r="X38" i="24"/>
  <c r="X19" i="24"/>
  <c r="AC31" i="24" l="1"/>
  <c r="AC35" i="24"/>
  <c r="AC55" i="24" s="1"/>
  <c r="AC38" i="24"/>
  <c r="AC56" i="24" s="1"/>
  <c r="J20" i="24" l="1"/>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J224" i="24"/>
  <c r="J225" i="24"/>
  <c r="J226" i="24"/>
  <c r="J227" i="24"/>
  <c r="J228" i="24"/>
  <c r="J229" i="24"/>
  <c r="J230" i="24"/>
  <c r="J231" i="24"/>
  <c r="J232" i="24"/>
  <c r="J233" i="24"/>
  <c r="J234" i="24"/>
  <c r="J235" i="24"/>
  <c r="J236" i="24"/>
  <c r="J237" i="24"/>
  <c r="J238" i="24"/>
  <c r="J239" i="24"/>
  <c r="J240" i="24"/>
  <c r="J241" i="24"/>
  <c r="J242" i="24"/>
  <c r="J243" i="24"/>
  <c r="J244" i="24"/>
  <c r="J245" i="24"/>
  <c r="J246" i="24"/>
  <c r="J247" i="24"/>
  <c r="J248" i="24"/>
  <c r="J249" i="24"/>
  <c r="J250" i="24"/>
  <c r="J251" i="24"/>
  <c r="J252" i="24"/>
  <c r="J253" i="24"/>
  <c r="J254" i="24"/>
  <c r="J255" i="24"/>
  <c r="J256" i="24"/>
  <c r="J257" i="24"/>
  <c r="J258" i="24"/>
  <c r="J259" i="24"/>
  <c r="J260" i="24"/>
  <c r="J261" i="24"/>
  <c r="J262" i="24"/>
  <c r="J263" i="24"/>
  <c r="J264" i="24"/>
  <c r="J265" i="24"/>
  <c r="J266" i="24"/>
  <c r="J267" i="24"/>
  <c r="J268" i="24"/>
  <c r="J269" i="24"/>
  <c r="J270" i="24"/>
  <c r="J271" i="24"/>
  <c r="J272" i="24"/>
  <c r="J273" i="24"/>
  <c r="J274" i="24"/>
  <c r="J275" i="24"/>
  <c r="J276" i="24"/>
  <c r="J277" i="24"/>
  <c r="J278" i="24"/>
  <c r="J279" i="24"/>
  <c r="J280" i="24"/>
  <c r="J281" i="24"/>
  <c r="J282" i="24"/>
  <c r="J283" i="24"/>
  <c r="J284" i="24"/>
  <c r="J285" i="24"/>
  <c r="J286" i="24"/>
  <c r="J287" i="24"/>
  <c r="J288" i="24"/>
  <c r="J289" i="24"/>
  <c r="J290" i="24"/>
  <c r="J291" i="24"/>
  <c r="J292" i="24"/>
  <c r="J293" i="24"/>
  <c r="J294" i="24"/>
  <c r="J295" i="24"/>
  <c r="J296" i="24"/>
  <c r="J297" i="24"/>
  <c r="J298" i="24"/>
  <c r="J299" i="24"/>
  <c r="J300" i="24"/>
  <c r="J301" i="24"/>
  <c r="J302" i="24"/>
  <c r="J303" i="24"/>
  <c r="J304" i="24"/>
  <c r="J305" i="24"/>
  <c r="J306" i="24"/>
  <c r="J307" i="24"/>
  <c r="J308" i="24"/>
  <c r="J309" i="24"/>
  <c r="J310" i="24"/>
  <c r="J311" i="24"/>
  <c r="J312" i="24"/>
  <c r="J313" i="24"/>
  <c r="J314" i="24"/>
  <c r="J315" i="24"/>
  <c r="J316" i="24"/>
  <c r="J317" i="24"/>
  <c r="J318" i="24"/>
  <c r="J319" i="24"/>
  <c r="J320" i="24"/>
  <c r="J321" i="24"/>
  <c r="J322" i="24"/>
  <c r="J323" i="24"/>
  <c r="J324" i="24"/>
  <c r="J325" i="24"/>
  <c r="J326" i="24"/>
  <c r="J327" i="24"/>
  <c r="J328" i="24"/>
  <c r="J329" i="24"/>
  <c r="J330" i="24"/>
  <c r="J331" i="24"/>
  <c r="J332" i="24"/>
  <c r="J333" i="24"/>
  <c r="J334" i="24"/>
  <c r="J335" i="24"/>
  <c r="J336" i="24"/>
  <c r="J337" i="24"/>
  <c r="J338" i="24"/>
  <c r="J339" i="24"/>
  <c r="J340" i="24"/>
  <c r="J341" i="24"/>
  <c r="J342" i="24"/>
  <c r="J343" i="24"/>
  <c r="J344" i="24"/>
  <c r="J345" i="24"/>
  <c r="J346" i="24"/>
  <c r="J347" i="24"/>
  <c r="J348" i="24"/>
  <c r="J349" i="24"/>
  <c r="J350" i="24"/>
  <c r="J351" i="24"/>
  <c r="J352" i="24"/>
  <c r="J353" i="24"/>
  <c r="J354" i="24"/>
  <c r="J355" i="24"/>
  <c r="J356" i="24"/>
  <c r="J357" i="24"/>
  <c r="J358" i="24"/>
  <c r="J359" i="24"/>
  <c r="J360" i="24"/>
  <c r="J361" i="24"/>
  <c r="J362" i="24"/>
  <c r="J363" i="24"/>
  <c r="J364" i="24"/>
  <c r="J365" i="24"/>
  <c r="J366" i="24"/>
  <c r="J367" i="24"/>
  <c r="J368" i="24"/>
  <c r="J369" i="24"/>
  <c r="J370" i="24"/>
  <c r="J371" i="24"/>
  <c r="J372" i="24"/>
  <c r="J373" i="24"/>
  <c r="J374" i="24"/>
  <c r="J375" i="24"/>
  <c r="J376" i="24"/>
  <c r="J377" i="24"/>
  <c r="J378" i="24"/>
  <c r="J379" i="24"/>
  <c r="J380" i="24"/>
  <c r="J381" i="24"/>
  <c r="J382" i="24"/>
  <c r="J383" i="24"/>
  <c r="J384" i="24"/>
  <c r="J385" i="24"/>
  <c r="J386" i="24"/>
  <c r="J387" i="24"/>
  <c r="J388" i="24"/>
  <c r="J389" i="24"/>
  <c r="J390" i="24"/>
  <c r="J391" i="24"/>
  <c r="J392" i="24"/>
  <c r="J393" i="24"/>
  <c r="J394" i="24"/>
  <c r="J395" i="24"/>
  <c r="J396" i="24"/>
  <c r="J397" i="24"/>
  <c r="J398" i="24"/>
  <c r="J399" i="24"/>
  <c r="J400" i="24"/>
  <c r="J401" i="24"/>
  <c r="J402" i="24"/>
  <c r="J403" i="24"/>
  <c r="J404" i="24"/>
  <c r="J405" i="24"/>
  <c r="J406" i="24"/>
  <c r="J407" i="24"/>
  <c r="J408" i="24"/>
  <c r="J409" i="24"/>
  <c r="J410" i="24"/>
  <c r="J411" i="24"/>
  <c r="J412" i="24"/>
  <c r="J413" i="24"/>
  <c r="J414" i="24"/>
  <c r="J415" i="24"/>
  <c r="J416" i="24"/>
  <c r="J417" i="24"/>
  <c r="J418" i="24"/>
  <c r="J419" i="24"/>
  <c r="J420" i="24"/>
  <c r="J421" i="24"/>
  <c r="J422" i="24"/>
  <c r="J423" i="24"/>
  <c r="J424" i="24"/>
  <c r="J425" i="24"/>
  <c r="J426" i="24"/>
  <c r="J427" i="24"/>
  <c r="J428" i="24"/>
  <c r="J429" i="24"/>
  <c r="J430" i="24"/>
  <c r="J431" i="24"/>
  <c r="J432" i="24"/>
  <c r="J433" i="24"/>
  <c r="J434" i="24"/>
  <c r="J435" i="24"/>
  <c r="J436" i="24"/>
  <c r="J437" i="24"/>
  <c r="J438" i="24"/>
  <c r="J439" i="24"/>
  <c r="J440" i="24"/>
  <c r="J441" i="24"/>
  <c r="J442" i="24"/>
  <c r="J443" i="24"/>
  <c r="J444" i="24"/>
  <c r="J445" i="24"/>
  <c r="J446" i="24"/>
  <c r="J447" i="24"/>
  <c r="J448" i="24"/>
  <c r="J449" i="24"/>
  <c r="J450" i="24"/>
  <c r="J451" i="24"/>
  <c r="J452" i="24"/>
  <c r="J453" i="24"/>
  <c r="J454" i="24"/>
  <c r="J455" i="24"/>
  <c r="J456" i="24"/>
  <c r="J457" i="24"/>
  <c r="J458" i="24"/>
  <c r="J459" i="24"/>
  <c r="J460" i="24"/>
  <c r="J461" i="24"/>
  <c r="J462" i="24"/>
  <c r="J463" i="24"/>
  <c r="J464" i="24"/>
  <c r="J465" i="24"/>
  <c r="J466" i="24"/>
  <c r="J467" i="24"/>
  <c r="J468" i="24"/>
  <c r="J469" i="24"/>
  <c r="J470" i="24"/>
  <c r="J471" i="24"/>
  <c r="J472" i="24"/>
  <c r="J473" i="24"/>
  <c r="J474" i="24"/>
  <c r="J475" i="24"/>
  <c r="J476" i="24"/>
  <c r="J477" i="24"/>
  <c r="J478" i="24"/>
  <c r="J479" i="24"/>
  <c r="J480" i="24"/>
  <c r="J481" i="24"/>
  <c r="J482" i="24"/>
  <c r="J483" i="24"/>
  <c r="J484" i="24"/>
  <c r="J485" i="24"/>
  <c r="J486" i="24"/>
  <c r="J487" i="24"/>
  <c r="J488" i="24"/>
  <c r="J489" i="24"/>
  <c r="J490" i="24"/>
  <c r="J491" i="24"/>
  <c r="J492" i="24"/>
  <c r="J493" i="24"/>
  <c r="J494" i="24"/>
  <c r="J495" i="24"/>
  <c r="J496" i="24"/>
  <c r="J497" i="24"/>
  <c r="J498" i="24"/>
  <c r="J499" i="24"/>
  <c r="J500" i="24"/>
  <c r="J501" i="24"/>
  <c r="J502" i="24"/>
  <c r="J503" i="24"/>
  <c r="J504" i="24"/>
  <c r="J505" i="24"/>
  <c r="J506" i="24"/>
  <c r="J507" i="24"/>
  <c r="J508" i="24"/>
  <c r="J509" i="24"/>
  <c r="J510" i="24"/>
  <c r="J511" i="24"/>
  <c r="J512" i="24"/>
  <c r="J513" i="24"/>
  <c r="J514" i="24"/>
  <c r="J515" i="24"/>
  <c r="J516" i="24"/>
  <c r="J517" i="24"/>
  <c r="J518" i="24"/>
  <c r="J519" i="24"/>
  <c r="J520" i="24"/>
  <c r="J521" i="24"/>
  <c r="J522" i="24"/>
  <c r="J523" i="24"/>
  <c r="J524" i="24"/>
  <c r="J525" i="24"/>
  <c r="J526" i="24"/>
  <c r="J527" i="24"/>
  <c r="J528" i="24"/>
  <c r="J529" i="24"/>
  <c r="J530" i="24"/>
  <c r="J531" i="24"/>
  <c r="J532" i="24"/>
  <c r="J533" i="24"/>
  <c r="J534" i="24"/>
  <c r="J535" i="24"/>
  <c r="J536" i="24"/>
  <c r="J537" i="24"/>
  <c r="J538" i="24"/>
  <c r="J539" i="24"/>
  <c r="J540" i="24"/>
  <c r="J541" i="24"/>
  <c r="J542" i="24"/>
  <c r="J543" i="24"/>
  <c r="J544" i="24"/>
  <c r="J545" i="24"/>
  <c r="J546" i="24"/>
  <c r="J547" i="24"/>
  <c r="J548" i="24"/>
  <c r="J549" i="24"/>
  <c r="J550" i="24"/>
  <c r="J551" i="24"/>
  <c r="J552" i="24"/>
  <c r="J553" i="24"/>
  <c r="J554" i="24"/>
  <c r="J555" i="24"/>
  <c r="J556" i="24"/>
  <c r="J557" i="24"/>
  <c r="J558" i="24"/>
  <c r="J559" i="24"/>
  <c r="J560" i="24"/>
  <c r="J561" i="24"/>
  <c r="J562" i="24"/>
  <c r="J563" i="24"/>
  <c r="J564" i="24"/>
  <c r="J565" i="24"/>
  <c r="J566" i="24"/>
  <c r="J567" i="24"/>
  <c r="J568" i="24"/>
  <c r="J569" i="24"/>
  <c r="J570" i="24"/>
  <c r="J571" i="24"/>
  <c r="J572" i="24"/>
  <c r="J573" i="24"/>
  <c r="J574" i="24"/>
  <c r="J575" i="24"/>
  <c r="J576" i="24"/>
  <c r="J577" i="24"/>
  <c r="J578" i="24"/>
  <c r="J579" i="24"/>
  <c r="J580" i="24"/>
  <c r="J581" i="24"/>
  <c r="J582" i="24"/>
  <c r="J583" i="24"/>
  <c r="J584" i="24"/>
  <c r="J585" i="24"/>
  <c r="J586" i="24"/>
  <c r="J587" i="24"/>
  <c r="J588" i="24"/>
  <c r="J589" i="24"/>
  <c r="J590" i="24"/>
  <c r="J591" i="24"/>
  <c r="J592" i="24"/>
  <c r="J593" i="24"/>
  <c r="J594" i="24"/>
  <c r="J595" i="24"/>
  <c r="J596" i="24"/>
  <c r="J597" i="24"/>
  <c r="J598" i="24"/>
  <c r="J599" i="24"/>
  <c r="J600" i="24"/>
  <c r="J601" i="24"/>
  <c r="J602" i="24"/>
  <c r="J603" i="24"/>
  <c r="J604" i="24"/>
  <c r="J605" i="24"/>
  <c r="J606" i="24"/>
  <c r="J607" i="24"/>
  <c r="J608" i="24"/>
  <c r="J609" i="24"/>
  <c r="J610" i="24"/>
  <c r="J611" i="24"/>
  <c r="J612" i="24"/>
  <c r="J613" i="24"/>
  <c r="J614" i="24"/>
  <c r="J615" i="24"/>
  <c r="J616" i="24"/>
  <c r="J617" i="24"/>
  <c r="J618" i="24"/>
  <c r="J619" i="24"/>
  <c r="J620" i="24"/>
  <c r="J621" i="24"/>
  <c r="J622" i="24"/>
  <c r="J623" i="24"/>
  <c r="J624" i="24"/>
  <c r="J625" i="24"/>
  <c r="J626" i="24"/>
  <c r="J627" i="24"/>
  <c r="J628" i="24"/>
  <c r="J629" i="24"/>
  <c r="J630" i="24"/>
  <c r="J631" i="24"/>
  <c r="J632" i="24"/>
  <c r="J633" i="24"/>
  <c r="J634" i="24"/>
  <c r="J635" i="24"/>
  <c r="J636" i="24"/>
  <c r="J637" i="24"/>
  <c r="J638" i="24"/>
  <c r="J639" i="24"/>
  <c r="J640" i="24"/>
  <c r="J641" i="24"/>
  <c r="J642" i="24"/>
  <c r="J643" i="24"/>
  <c r="J644" i="24"/>
  <c r="J645" i="24"/>
  <c r="J646" i="24"/>
  <c r="J647" i="24"/>
  <c r="J648" i="24"/>
  <c r="J649" i="24"/>
  <c r="J650" i="24"/>
  <c r="J651" i="24"/>
  <c r="J652" i="24"/>
  <c r="J653" i="24"/>
  <c r="J654" i="24"/>
  <c r="J655" i="24"/>
  <c r="J656" i="24"/>
  <c r="J657" i="24"/>
  <c r="J658" i="24"/>
  <c r="J659" i="24"/>
  <c r="J660" i="24"/>
  <c r="J661" i="24"/>
  <c r="J662" i="24"/>
  <c r="J663" i="24"/>
  <c r="J664" i="24"/>
  <c r="J665" i="24"/>
  <c r="J666" i="24"/>
  <c r="J667" i="24"/>
  <c r="J668" i="24"/>
  <c r="J669" i="24"/>
  <c r="J670" i="24"/>
  <c r="J671" i="24"/>
  <c r="J672" i="24"/>
  <c r="J673" i="24"/>
  <c r="J674" i="24"/>
  <c r="J675" i="24"/>
  <c r="J676" i="24"/>
  <c r="J677" i="24"/>
  <c r="J678" i="24"/>
  <c r="J679" i="24"/>
  <c r="J680" i="24"/>
  <c r="J681" i="24"/>
  <c r="J682" i="24"/>
  <c r="J683" i="24"/>
  <c r="J684" i="24"/>
  <c r="J685" i="24"/>
  <c r="J686" i="24"/>
  <c r="J687" i="24"/>
  <c r="J688" i="24"/>
  <c r="J689" i="24"/>
  <c r="J690" i="24"/>
  <c r="J691" i="24"/>
  <c r="J692" i="24"/>
  <c r="J693" i="24"/>
  <c r="J694" i="24"/>
  <c r="J695" i="24"/>
  <c r="J696" i="24"/>
  <c r="J697" i="24"/>
  <c r="J698" i="24"/>
  <c r="J699" i="24"/>
  <c r="J700" i="24"/>
  <c r="J701" i="24"/>
  <c r="J702" i="24"/>
  <c r="J703" i="24"/>
  <c r="J704" i="24"/>
  <c r="J705" i="24"/>
  <c r="J706" i="24"/>
  <c r="J707" i="24"/>
  <c r="J708" i="24"/>
  <c r="J709" i="24"/>
  <c r="J710" i="24"/>
  <c r="J711" i="24"/>
  <c r="J712" i="24"/>
  <c r="J713" i="24"/>
  <c r="J714" i="24"/>
  <c r="J715" i="24"/>
  <c r="J716" i="24"/>
  <c r="J717" i="24"/>
  <c r="J718" i="24"/>
  <c r="J719" i="24"/>
  <c r="J720" i="24"/>
  <c r="J721" i="24"/>
  <c r="J722" i="24"/>
  <c r="J723" i="24"/>
  <c r="J724" i="24"/>
  <c r="J725" i="24"/>
  <c r="J726" i="24"/>
  <c r="J727" i="24"/>
  <c r="J728" i="24"/>
  <c r="J729" i="24"/>
  <c r="J730" i="24"/>
  <c r="J731" i="24"/>
  <c r="J732" i="24"/>
  <c r="J733" i="24"/>
  <c r="J734" i="24"/>
  <c r="J735" i="24"/>
  <c r="J736" i="24"/>
  <c r="J737" i="24"/>
  <c r="J738" i="24"/>
  <c r="J739" i="24"/>
  <c r="J740" i="24"/>
  <c r="J741" i="24"/>
  <c r="J742" i="24"/>
  <c r="J743" i="24"/>
  <c r="J744" i="24"/>
  <c r="J745" i="24"/>
  <c r="J746" i="24"/>
  <c r="J747" i="24"/>
  <c r="J748" i="24"/>
  <c r="J749" i="24"/>
  <c r="J750" i="24"/>
  <c r="J751" i="24"/>
  <c r="J752" i="24"/>
  <c r="J753" i="24"/>
  <c r="J754" i="24"/>
  <c r="J755" i="24"/>
  <c r="J756" i="24"/>
  <c r="J757" i="24"/>
  <c r="J758" i="24"/>
  <c r="J759" i="24"/>
  <c r="J760" i="24"/>
  <c r="J761" i="24"/>
  <c r="J762" i="24"/>
  <c r="J763" i="24"/>
  <c r="J764" i="24"/>
  <c r="J765" i="24"/>
  <c r="J766" i="24"/>
  <c r="J767" i="24"/>
  <c r="J768" i="24"/>
  <c r="J769" i="24"/>
  <c r="J770" i="24"/>
  <c r="J771" i="24"/>
  <c r="J772" i="24"/>
  <c r="J773" i="24"/>
  <c r="J774" i="24"/>
  <c r="J775" i="24"/>
  <c r="J776" i="24"/>
  <c r="J777" i="24"/>
  <c r="J778" i="24"/>
  <c r="J779" i="24"/>
  <c r="J780" i="24"/>
  <c r="J781" i="24"/>
  <c r="J782" i="24"/>
  <c r="J783" i="24"/>
  <c r="J784" i="24"/>
  <c r="J785" i="24"/>
  <c r="J786" i="24"/>
  <c r="J787" i="24"/>
  <c r="J788" i="24"/>
  <c r="J789" i="24"/>
  <c r="J790" i="24"/>
  <c r="J791" i="24"/>
  <c r="J792" i="24"/>
  <c r="J793" i="24"/>
  <c r="J794" i="24"/>
  <c r="J795" i="24"/>
  <c r="J796" i="24"/>
  <c r="J797" i="24"/>
  <c r="J798" i="24"/>
  <c r="J799" i="24"/>
  <c r="J800" i="24"/>
  <c r="J801" i="24"/>
  <c r="J802" i="24"/>
  <c r="J803" i="24"/>
  <c r="J804" i="24"/>
  <c r="J805" i="24"/>
  <c r="J806" i="24"/>
  <c r="J807" i="24"/>
  <c r="J808" i="24"/>
  <c r="J809" i="24"/>
  <c r="J810" i="24"/>
  <c r="J811" i="24"/>
  <c r="J812" i="24"/>
  <c r="J813" i="24"/>
  <c r="J814" i="24"/>
  <c r="J815" i="24"/>
  <c r="J816" i="24"/>
  <c r="J817" i="24"/>
  <c r="J818" i="24"/>
  <c r="J819" i="24"/>
  <c r="J820" i="24"/>
  <c r="J821" i="24"/>
  <c r="J822" i="24"/>
  <c r="J823" i="24"/>
  <c r="J824" i="24"/>
  <c r="J825" i="24"/>
  <c r="J826" i="24"/>
  <c r="J827" i="24"/>
  <c r="J828" i="24"/>
  <c r="J829" i="24"/>
  <c r="J830" i="24"/>
  <c r="J831" i="24"/>
  <c r="J832" i="24"/>
  <c r="J833" i="24"/>
  <c r="J834" i="24"/>
  <c r="J835" i="24"/>
  <c r="J836" i="24"/>
  <c r="J837" i="24"/>
  <c r="J838" i="24"/>
  <c r="J839" i="24"/>
  <c r="J840" i="24"/>
  <c r="J841" i="24"/>
  <c r="J842" i="24"/>
  <c r="J843" i="24"/>
  <c r="J844" i="24"/>
  <c r="J845" i="24"/>
  <c r="J846" i="24"/>
  <c r="J847" i="24"/>
  <c r="J848" i="24"/>
  <c r="J849" i="24"/>
  <c r="J850" i="24"/>
  <c r="J851" i="24"/>
  <c r="J852" i="24"/>
  <c r="J853" i="24"/>
  <c r="J854" i="24"/>
  <c r="J855" i="24"/>
  <c r="J856" i="24"/>
  <c r="J857" i="24"/>
  <c r="J858" i="24"/>
  <c r="J859" i="24"/>
  <c r="J860" i="24"/>
  <c r="J861" i="24"/>
  <c r="J862" i="24"/>
  <c r="J863" i="24"/>
  <c r="J864" i="24"/>
  <c r="J865" i="24"/>
  <c r="J866" i="24"/>
  <c r="J867" i="24"/>
  <c r="J868" i="24"/>
  <c r="J869" i="24"/>
  <c r="J870" i="24"/>
  <c r="J871" i="24"/>
  <c r="J872" i="24"/>
  <c r="J873" i="24"/>
  <c r="J874" i="24"/>
  <c r="J875" i="24"/>
  <c r="J876" i="24"/>
  <c r="J877" i="24"/>
  <c r="J878" i="24"/>
  <c r="J879" i="24"/>
  <c r="J880" i="24"/>
  <c r="J881" i="24"/>
  <c r="J882" i="24"/>
  <c r="J883" i="24"/>
  <c r="J884" i="24"/>
  <c r="J885" i="24"/>
  <c r="J886" i="24"/>
  <c r="J887" i="24"/>
  <c r="J888" i="24"/>
  <c r="J889" i="24"/>
  <c r="J890" i="24"/>
  <c r="J891" i="24"/>
  <c r="J892" i="24"/>
  <c r="J893" i="24"/>
  <c r="J894" i="24"/>
  <c r="J895" i="24"/>
  <c r="J896" i="24"/>
  <c r="J897" i="24"/>
  <c r="J898" i="24"/>
  <c r="J899" i="24"/>
  <c r="J900" i="24"/>
  <c r="J901" i="24"/>
  <c r="J902" i="24"/>
  <c r="J903" i="24"/>
  <c r="J904" i="24"/>
  <c r="J905" i="24"/>
  <c r="J906" i="24"/>
  <c r="J907" i="24"/>
  <c r="J908" i="24"/>
  <c r="J909" i="24"/>
  <c r="J910" i="24"/>
  <c r="J911" i="24"/>
  <c r="J912" i="24"/>
  <c r="J913" i="24"/>
  <c r="J914" i="24"/>
  <c r="J915" i="24"/>
  <c r="J916" i="24"/>
  <c r="J917" i="24"/>
  <c r="J918" i="24"/>
  <c r="J919" i="24"/>
  <c r="J920" i="24"/>
  <c r="J921" i="24"/>
  <c r="J922" i="24"/>
  <c r="J923" i="24"/>
  <c r="J924" i="24"/>
  <c r="J925" i="24"/>
  <c r="J926" i="24"/>
  <c r="J927" i="24"/>
  <c r="J928" i="24"/>
  <c r="J929" i="24"/>
  <c r="J930" i="24"/>
  <c r="J931" i="24"/>
  <c r="J932" i="24"/>
  <c r="J933" i="24"/>
  <c r="J934" i="24"/>
  <c r="J935" i="24"/>
  <c r="J936" i="24"/>
  <c r="J937" i="24"/>
  <c r="J938" i="24"/>
  <c r="J939" i="24"/>
  <c r="J940" i="24"/>
  <c r="J941" i="24"/>
  <c r="J942" i="24"/>
  <c r="J943" i="24"/>
  <c r="J944" i="24"/>
  <c r="J945" i="24"/>
  <c r="J946" i="24"/>
  <c r="J947" i="24"/>
  <c r="J948" i="24"/>
  <c r="J949" i="24"/>
  <c r="J950" i="24"/>
  <c r="J951" i="24"/>
  <c r="J952" i="24"/>
  <c r="J953" i="24"/>
  <c r="J954" i="24"/>
  <c r="J955" i="24"/>
  <c r="J956" i="24"/>
  <c r="J957" i="24"/>
  <c r="J958" i="24"/>
  <c r="J959" i="24"/>
  <c r="J960" i="24"/>
  <c r="J961" i="24"/>
  <c r="J962" i="24"/>
  <c r="J963" i="24"/>
  <c r="J964" i="24"/>
  <c r="J965" i="24"/>
  <c r="J966" i="24"/>
  <c r="J967" i="24"/>
  <c r="J968" i="24"/>
  <c r="J969" i="24"/>
  <c r="J970" i="24"/>
  <c r="J971" i="24"/>
  <c r="J972" i="24"/>
  <c r="J973" i="24"/>
  <c r="J974" i="24"/>
  <c r="J975" i="24"/>
  <c r="J976" i="24"/>
  <c r="J977" i="24"/>
  <c r="J978" i="24"/>
  <c r="J979" i="24"/>
  <c r="J980" i="24"/>
  <c r="J981" i="24"/>
  <c r="J982" i="24"/>
  <c r="J983" i="24"/>
  <c r="J984" i="24"/>
  <c r="J985" i="24"/>
  <c r="J986" i="24"/>
  <c r="J987" i="24"/>
  <c r="J988" i="24"/>
  <c r="J989" i="24"/>
  <c r="J990" i="24"/>
  <c r="J991" i="24"/>
  <c r="J992" i="24"/>
  <c r="J993" i="24"/>
  <c r="J994" i="24"/>
  <c r="J995" i="24"/>
  <c r="J996" i="24"/>
  <c r="J997" i="24"/>
  <c r="J998" i="24"/>
  <c r="J999" i="24"/>
  <c r="J1000" i="24"/>
  <c r="J1001" i="24"/>
  <c r="J1002" i="24"/>
  <c r="J1003" i="24"/>
  <c r="J1004" i="24"/>
  <c r="J1005" i="24"/>
  <c r="J1006" i="24"/>
  <c r="J1007" i="24"/>
  <c r="J1008" i="24"/>
  <c r="J1009" i="24"/>
  <c r="J1010" i="24"/>
  <c r="J1011" i="24"/>
  <c r="J1012" i="24"/>
  <c r="J1013" i="24"/>
  <c r="J1014" i="24"/>
  <c r="J1015" i="24"/>
  <c r="J1016" i="24"/>
  <c r="J1017" i="24"/>
  <c r="J1018" i="24"/>
  <c r="J1019" i="24"/>
  <c r="J1020" i="24"/>
  <c r="J1021" i="24"/>
  <c r="J1022" i="24"/>
  <c r="J1023" i="24"/>
  <c r="J1024" i="24"/>
  <c r="J1025" i="24"/>
  <c r="J1026" i="24"/>
  <c r="J1027" i="24"/>
  <c r="J1028" i="24"/>
  <c r="J1029" i="24"/>
  <c r="J1030" i="24"/>
  <c r="J1031" i="24"/>
  <c r="J1032" i="24"/>
  <c r="J1033" i="24"/>
  <c r="J1034" i="24"/>
  <c r="J1035" i="24"/>
  <c r="J1036" i="24"/>
  <c r="J1037" i="24"/>
  <c r="J1038" i="24"/>
  <c r="J1039" i="24"/>
  <c r="J1040" i="24"/>
  <c r="J1041" i="24"/>
  <c r="J1042" i="24"/>
  <c r="J1043" i="24"/>
  <c r="J1044" i="24"/>
  <c r="J1045" i="24"/>
  <c r="J1046" i="24"/>
  <c r="J1047" i="24"/>
  <c r="J1048" i="24"/>
  <c r="J1049" i="24"/>
  <c r="J1050" i="24"/>
  <c r="J1051" i="24"/>
  <c r="J1052" i="24"/>
  <c r="J1053" i="24"/>
  <c r="J1054" i="24"/>
  <c r="J1055" i="24"/>
  <c r="J1056" i="24"/>
  <c r="J1057" i="24"/>
  <c r="J1058" i="24"/>
  <c r="J1059" i="24"/>
  <c r="J1060" i="24"/>
  <c r="J1061" i="24"/>
  <c r="J1062" i="24"/>
  <c r="J1063" i="24"/>
  <c r="J1064" i="24"/>
  <c r="J1065" i="24"/>
  <c r="J1066" i="24"/>
  <c r="J1067" i="24"/>
  <c r="J1068" i="24"/>
  <c r="J1069" i="24"/>
  <c r="J1070" i="24"/>
  <c r="J1071" i="24"/>
  <c r="J1072" i="24"/>
  <c r="J1073" i="24"/>
  <c r="J1074" i="24"/>
  <c r="J1075" i="24"/>
  <c r="J1076" i="24"/>
  <c r="J1077" i="24"/>
  <c r="J1078" i="24"/>
  <c r="J1079" i="24"/>
  <c r="J1080" i="24"/>
  <c r="J1081" i="24"/>
  <c r="J1082" i="24"/>
  <c r="J1083" i="24"/>
  <c r="J1084" i="24"/>
  <c r="J1085" i="24"/>
  <c r="J1086" i="24"/>
  <c r="J1087" i="24"/>
  <c r="J1088" i="24"/>
  <c r="J1089" i="24"/>
  <c r="J1090" i="24"/>
  <c r="J1091" i="24"/>
  <c r="J1092" i="24"/>
  <c r="J1093" i="24"/>
  <c r="J1094" i="24"/>
  <c r="J1095" i="24"/>
  <c r="J1096" i="24"/>
  <c r="J1097" i="24"/>
  <c r="J1098" i="24"/>
  <c r="J1099" i="24"/>
  <c r="J1100" i="24"/>
  <c r="J1101" i="24"/>
  <c r="J1102" i="24"/>
  <c r="J1103" i="24"/>
  <c r="J1104" i="24"/>
  <c r="J1105" i="24"/>
  <c r="J1106" i="24"/>
  <c r="J1107" i="24"/>
  <c r="J1108" i="24"/>
  <c r="J1109" i="24"/>
  <c r="J1110" i="24"/>
  <c r="J1111" i="24"/>
  <c r="J1112" i="24"/>
  <c r="J1113" i="24"/>
  <c r="J1114" i="24"/>
  <c r="J1115" i="24"/>
  <c r="J1116" i="24"/>
  <c r="J1117" i="24"/>
  <c r="J1118" i="24"/>
  <c r="J1119" i="24"/>
  <c r="J1120" i="24"/>
  <c r="J1121" i="24"/>
  <c r="J1122" i="24"/>
  <c r="J1123" i="24"/>
  <c r="J1124" i="24"/>
  <c r="J1125" i="24"/>
  <c r="J1126" i="24"/>
  <c r="J1127" i="24"/>
  <c r="J1128" i="24"/>
  <c r="J1129" i="24"/>
  <c r="J1130" i="24"/>
  <c r="J1131" i="24"/>
  <c r="J1132" i="24"/>
  <c r="J1133" i="24"/>
  <c r="J1134" i="24"/>
  <c r="J1135" i="24"/>
  <c r="J1136" i="24"/>
  <c r="J1137" i="24"/>
  <c r="J1138" i="24"/>
  <c r="J1139" i="24"/>
  <c r="J1140" i="24"/>
  <c r="J1141" i="24"/>
  <c r="J1142" i="24"/>
  <c r="J1143" i="24"/>
  <c r="J1144" i="24"/>
  <c r="J1145" i="24"/>
  <c r="J1146" i="24"/>
  <c r="J1147" i="24"/>
  <c r="J1148" i="24"/>
  <c r="J1149" i="24"/>
  <c r="J1150" i="24"/>
  <c r="J1151" i="24"/>
  <c r="J1152" i="24"/>
  <c r="J1153" i="24"/>
  <c r="J1154" i="24"/>
  <c r="J1155" i="24"/>
  <c r="J1156" i="24"/>
  <c r="J1157" i="24"/>
  <c r="J1158" i="24"/>
  <c r="J1159" i="24"/>
  <c r="J1160" i="24"/>
  <c r="J1161" i="24"/>
  <c r="J1162" i="24"/>
  <c r="J1163" i="24"/>
  <c r="J1164" i="24"/>
  <c r="J1165" i="24"/>
  <c r="J1166" i="24"/>
  <c r="J1167" i="24"/>
  <c r="J1168" i="24"/>
  <c r="J1169" i="24"/>
  <c r="J1170" i="24"/>
  <c r="J1171" i="24"/>
  <c r="J1172" i="24"/>
  <c r="J1173" i="24"/>
  <c r="J1174" i="24"/>
  <c r="J1175" i="24"/>
  <c r="J1176" i="24"/>
  <c r="J1177" i="24"/>
  <c r="J1178" i="24"/>
  <c r="J1179" i="24"/>
  <c r="J1180" i="24"/>
  <c r="J1181" i="24"/>
  <c r="J1182" i="24"/>
  <c r="J1183" i="24"/>
  <c r="J1184" i="24"/>
  <c r="J1185" i="24"/>
  <c r="J1186" i="24"/>
  <c r="J1187" i="24"/>
  <c r="J1188" i="24"/>
  <c r="J1189" i="24"/>
  <c r="J1190" i="24"/>
  <c r="J1191" i="24"/>
  <c r="J1192" i="24"/>
  <c r="J1193" i="24"/>
  <c r="J1194" i="24"/>
  <c r="J1195" i="24"/>
  <c r="J1196" i="24"/>
  <c r="J1197" i="24"/>
  <c r="J1198" i="24"/>
  <c r="J1199" i="24"/>
  <c r="J1200" i="24"/>
  <c r="J1201" i="24"/>
  <c r="J1202" i="24"/>
  <c r="J1203" i="24"/>
  <c r="J1204" i="24"/>
  <c r="J1205" i="24"/>
  <c r="J1206" i="24"/>
  <c r="J1207" i="24"/>
  <c r="J1208" i="24"/>
  <c r="J1209" i="24"/>
  <c r="J1210" i="24"/>
  <c r="J1211" i="24"/>
  <c r="J1212" i="24"/>
  <c r="J1213" i="24"/>
  <c r="J1214" i="24"/>
  <c r="J1215" i="24"/>
  <c r="J1216" i="24"/>
  <c r="J1217" i="24"/>
  <c r="J1218" i="24"/>
  <c r="J1219" i="24"/>
  <c r="J1220" i="24"/>
  <c r="J1221" i="24"/>
  <c r="J1222" i="24"/>
  <c r="J1223" i="24"/>
  <c r="J1224" i="24"/>
  <c r="J1225" i="24"/>
  <c r="J1226" i="24"/>
  <c r="J1227" i="24"/>
  <c r="J1228" i="24"/>
  <c r="J1229" i="24"/>
  <c r="J1230" i="24"/>
  <c r="J1231" i="24"/>
  <c r="J1232" i="24"/>
  <c r="J1233" i="24"/>
  <c r="J1234" i="24"/>
  <c r="J1235" i="24"/>
  <c r="J1236" i="24"/>
  <c r="J1237" i="24"/>
  <c r="J1238" i="24"/>
  <c r="J1239" i="24"/>
  <c r="J1240" i="24"/>
  <c r="J1241" i="24"/>
  <c r="J1242" i="24"/>
  <c r="J1243" i="24"/>
  <c r="J1244" i="24"/>
  <c r="J1245" i="24"/>
  <c r="J1246" i="24"/>
  <c r="J1247" i="24"/>
  <c r="J1248" i="24"/>
  <c r="J1249" i="24"/>
  <c r="J1250" i="24"/>
  <c r="J1251" i="24"/>
  <c r="J1252" i="24"/>
  <c r="J1253" i="24"/>
  <c r="J1254" i="24"/>
  <c r="J1255" i="24"/>
  <c r="J1256" i="24"/>
  <c r="J1257" i="24"/>
  <c r="J1258" i="24"/>
  <c r="J1259" i="24"/>
  <c r="J1260" i="24"/>
  <c r="J1261" i="24"/>
  <c r="J1262" i="24"/>
  <c r="J1263" i="24"/>
  <c r="J1264" i="24"/>
  <c r="J1265" i="24"/>
  <c r="J1266" i="24"/>
  <c r="J1267" i="24"/>
  <c r="J1268" i="24"/>
  <c r="J1269" i="24"/>
  <c r="J1270" i="24"/>
  <c r="J1271" i="24"/>
  <c r="J1272" i="24"/>
  <c r="J1273" i="24"/>
  <c r="J1274" i="24"/>
  <c r="J1275" i="24"/>
  <c r="J1276" i="24"/>
  <c r="J1277" i="24"/>
  <c r="J1278" i="24"/>
  <c r="J1279" i="24"/>
  <c r="J1280" i="24"/>
  <c r="J1281" i="24"/>
  <c r="J1282" i="24"/>
  <c r="J1283" i="24"/>
  <c r="J1284" i="24"/>
  <c r="J1285" i="24"/>
  <c r="J1286" i="24"/>
  <c r="J1287" i="24"/>
  <c r="J1288" i="24"/>
  <c r="J1289" i="24"/>
  <c r="J1290" i="24"/>
  <c r="J1291" i="24"/>
  <c r="J1292" i="24"/>
  <c r="J1293" i="24"/>
  <c r="J1294" i="24"/>
  <c r="J1295" i="24"/>
  <c r="J1296" i="24"/>
  <c r="J1297" i="24"/>
  <c r="J1298" i="24"/>
  <c r="J1299" i="24"/>
  <c r="J1300" i="24"/>
  <c r="J1301" i="24"/>
  <c r="J1302" i="24"/>
  <c r="J1303" i="24"/>
  <c r="J1304" i="24"/>
  <c r="J1305" i="24"/>
  <c r="J1306" i="24"/>
  <c r="J1307" i="24"/>
  <c r="J1308" i="24"/>
  <c r="J1309" i="24"/>
  <c r="J1310" i="24"/>
  <c r="J1311" i="24"/>
  <c r="J1312" i="24"/>
  <c r="J1313" i="24"/>
  <c r="J1314" i="24"/>
  <c r="J1315" i="24"/>
  <c r="J1316" i="24"/>
  <c r="J1317" i="24"/>
  <c r="J1318" i="24"/>
  <c r="J1319" i="24"/>
  <c r="J1320" i="24"/>
  <c r="J1321" i="24"/>
  <c r="J1322" i="24"/>
  <c r="J1323" i="24"/>
  <c r="J1324" i="24"/>
  <c r="J1325" i="24"/>
  <c r="J1326" i="24"/>
  <c r="J1327" i="24"/>
  <c r="J1328" i="24"/>
  <c r="J1329" i="24"/>
  <c r="J1330" i="24"/>
  <c r="J1331" i="24"/>
  <c r="J1332" i="24"/>
  <c r="J1333" i="24"/>
  <c r="J1334" i="24"/>
  <c r="J1335" i="24"/>
  <c r="J1336" i="24"/>
  <c r="J1337" i="24"/>
  <c r="J1338" i="24"/>
  <c r="J1339" i="24"/>
  <c r="J1340" i="24"/>
  <c r="J1341" i="24"/>
  <c r="J1342" i="24"/>
  <c r="J1343" i="24"/>
  <c r="J1344" i="24"/>
  <c r="J1345" i="24"/>
  <c r="J1346" i="24"/>
  <c r="J1347" i="24"/>
  <c r="J1348" i="24"/>
  <c r="J1349" i="24"/>
  <c r="J1350" i="24"/>
  <c r="J1351" i="24"/>
  <c r="J1352" i="24"/>
  <c r="J1353" i="24"/>
  <c r="J1354" i="24"/>
  <c r="J1355" i="24"/>
  <c r="J1356" i="24"/>
  <c r="J1357" i="24"/>
  <c r="J1358" i="24"/>
  <c r="J1359" i="24"/>
  <c r="J1360" i="24"/>
  <c r="J1361" i="24"/>
  <c r="J1362" i="24"/>
  <c r="J1363" i="24"/>
  <c r="J1364" i="24"/>
  <c r="J1365" i="24"/>
  <c r="J1366" i="24"/>
  <c r="J1367" i="24"/>
  <c r="J1368" i="24"/>
  <c r="J1369" i="24"/>
  <c r="J1370" i="24"/>
  <c r="J1371" i="24"/>
  <c r="J1372" i="24"/>
  <c r="J1373" i="24"/>
  <c r="J1374" i="24"/>
  <c r="J1375" i="24"/>
  <c r="J1376" i="24"/>
  <c r="J1377" i="24"/>
  <c r="J1378" i="24"/>
  <c r="J1379" i="24"/>
  <c r="J1380" i="24"/>
  <c r="J1381" i="24"/>
  <c r="J1382" i="24"/>
  <c r="J1383" i="24"/>
  <c r="J1384" i="24"/>
  <c r="J1385" i="24"/>
  <c r="J1386" i="24"/>
  <c r="J1387" i="24"/>
  <c r="J1388" i="24"/>
  <c r="J1389" i="24"/>
  <c r="J1390" i="24"/>
  <c r="J1391" i="24"/>
  <c r="J1392" i="24"/>
  <c r="J1393" i="24"/>
  <c r="J1394" i="24"/>
  <c r="J1395" i="24"/>
  <c r="J1396" i="24"/>
  <c r="J1397" i="24"/>
  <c r="J1398" i="24"/>
  <c r="J1399" i="24"/>
  <c r="J1400" i="24"/>
  <c r="J1401" i="24"/>
  <c r="J1402" i="24"/>
  <c r="J1403" i="24"/>
  <c r="J1404" i="24"/>
  <c r="J1405" i="24"/>
  <c r="J1406" i="24"/>
  <c r="J1407" i="24"/>
  <c r="J1408" i="24"/>
  <c r="J1409" i="24"/>
  <c r="J1410" i="24"/>
  <c r="J1411" i="24"/>
  <c r="J1412" i="24"/>
  <c r="J1413" i="24"/>
  <c r="J1414" i="24"/>
  <c r="J1415" i="24"/>
  <c r="J1416" i="24"/>
  <c r="J1417" i="24"/>
  <c r="J1418" i="24"/>
  <c r="J1419" i="24"/>
  <c r="J1420" i="24"/>
  <c r="J1421" i="24"/>
  <c r="J1422" i="24"/>
  <c r="J1423" i="24"/>
  <c r="J1424" i="24"/>
  <c r="J1425" i="24"/>
  <c r="J1426" i="24"/>
  <c r="J1427" i="24"/>
  <c r="J1428" i="24"/>
  <c r="J1429" i="24"/>
  <c r="J1430" i="24"/>
  <c r="J1431" i="24"/>
  <c r="J1432" i="24"/>
  <c r="J1433" i="24"/>
  <c r="J1434" i="24"/>
  <c r="J1435" i="24"/>
  <c r="J1436" i="24"/>
  <c r="J1437" i="24"/>
  <c r="J1438" i="24"/>
  <c r="J1439" i="24"/>
  <c r="J1440" i="24"/>
  <c r="J1441" i="24"/>
  <c r="J1442" i="24"/>
  <c r="J1443" i="24"/>
  <c r="J1444" i="24"/>
  <c r="J1445" i="24"/>
  <c r="J1446" i="24"/>
  <c r="J1447" i="24"/>
  <c r="J1448" i="24"/>
  <c r="J1449" i="24"/>
  <c r="J1450" i="24"/>
  <c r="J1451" i="24"/>
  <c r="J1452" i="24"/>
  <c r="J1453" i="24"/>
  <c r="J1454" i="24"/>
  <c r="J1455" i="24"/>
  <c r="J1456" i="24"/>
  <c r="J1457" i="24"/>
  <c r="J1458" i="24"/>
  <c r="J1459" i="24"/>
  <c r="J1460" i="24"/>
  <c r="J1461" i="24"/>
  <c r="J1462" i="24"/>
  <c r="J1463" i="24"/>
  <c r="J1464" i="24"/>
  <c r="J1465" i="24"/>
  <c r="J1466" i="24"/>
  <c r="J1467" i="24"/>
  <c r="J1468" i="24"/>
  <c r="J1469" i="24"/>
  <c r="J1470" i="24"/>
  <c r="J1471" i="24"/>
  <c r="J1472" i="24"/>
  <c r="J1473" i="24"/>
  <c r="J1474" i="24"/>
  <c r="J1475" i="24"/>
  <c r="J1476" i="24"/>
  <c r="J1477" i="24"/>
  <c r="J1478" i="24"/>
  <c r="J1479" i="24"/>
  <c r="J1480" i="24"/>
  <c r="J1481" i="24"/>
  <c r="J1482" i="24"/>
  <c r="J1483" i="24"/>
  <c r="J1484" i="24"/>
  <c r="J1485" i="24"/>
  <c r="J1486" i="24"/>
  <c r="J1487" i="24"/>
  <c r="J1488" i="24"/>
  <c r="J1489" i="24"/>
  <c r="J1490" i="24"/>
  <c r="J1491" i="24"/>
  <c r="J1492" i="24"/>
  <c r="J1493" i="24"/>
  <c r="J1494" i="24"/>
  <c r="J1495" i="24"/>
  <c r="J1496" i="24"/>
  <c r="J1497" i="24"/>
  <c r="J1498" i="24"/>
  <c r="J1499" i="24"/>
  <c r="J1500" i="24"/>
  <c r="J1501" i="24"/>
  <c r="J1502" i="24"/>
  <c r="J1503" i="24"/>
  <c r="J1504" i="24"/>
  <c r="J1505" i="24"/>
  <c r="J1506" i="24"/>
  <c r="J1507" i="24"/>
  <c r="J1508" i="24"/>
  <c r="J1509" i="24"/>
  <c r="J1510" i="24"/>
  <c r="J1511" i="24"/>
  <c r="J1512" i="24"/>
  <c r="J1513" i="24"/>
  <c r="J1514" i="24"/>
  <c r="J1515" i="24"/>
  <c r="J1516" i="24"/>
  <c r="J1517" i="24"/>
  <c r="J1518" i="24"/>
  <c r="J1519" i="24"/>
  <c r="J1520" i="24"/>
  <c r="J1521" i="24"/>
  <c r="J1522" i="24"/>
  <c r="J1523" i="24"/>
  <c r="J1524" i="24"/>
  <c r="J1525" i="24"/>
  <c r="J1526" i="24"/>
  <c r="J1527" i="24"/>
  <c r="J1528" i="24"/>
  <c r="J1529" i="24"/>
  <c r="J1530" i="24"/>
  <c r="J1531" i="24"/>
  <c r="J1532" i="24"/>
  <c r="J1533" i="24"/>
  <c r="J1534" i="24"/>
  <c r="J1535" i="24"/>
  <c r="J1536" i="24"/>
  <c r="J1537" i="24"/>
  <c r="J1538" i="24"/>
  <c r="J1539" i="24"/>
  <c r="J1540" i="24"/>
  <c r="J1541" i="24"/>
  <c r="J1542" i="24"/>
  <c r="J1543" i="24"/>
  <c r="J1544" i="24"/>
  <c r="J1545" i="24"/>
  <c r="J1546" i="24"/>
  <c r="J1547" i="24"/>
  <c r="J1548" i="24"/>
  <c r="J1549" i="24"/>
  <c r="J1550" i="24"/>
  <c r="J1551" i="24"/>
  <c r="J1552" i="24"/>
  <c r="J1553" i="24"/>
  <c r="J1554" i="24"/>
  <c r="J1555" i="24"/>
  <c r="J1556" i="24"/>
  <c r="J1557" i="24"/>
  <c r="J1558" i="24"/>
  <c r="J1559" i="24"/>
  <c r="J1560" i="24"/>
  <c r="J1561" i="24"/>
  <c r="J1562" i="24"/>
  <c r="J1563" i="24"/>
  <c r="J1564" i="24"/>
  <c r="J1565" i="24"/>
  <c r="J1566" i="24"/>
  <c r="J1567" i="24"/>
  <c r="J1568" i="24"/>
  <c r="J1569" i="24"/>
  <c r="J1570" i="24"/>
  <c r="J1571" i="24"/>
  <c r="J1572" i="24"/>
  <c r="J1573" i="24"/>
  <c r="J1574" i="24"/>
  <c r="J1575" i="24"/>
  <c r="J1576" i="24"/>
  <c r="J1577" i="24"/>
  <c r="J1578" i="24"/>
  <c r="J1579" i="24"/>
  <c r="J1580" i="24"/>
  <c r="J1581" i="24"/>
  <c r="J1582" i="24"/>
  <c r="J1583" i="24"/>
  <c r="J1584" i="24"/>
  <c r="J1585" i="24"/>
  <c r="J1586" i="24"/>
  <c r="J1587" i="24"/>
  <c r="J1588" i="24"/>
  <c r="J1589" i="24"/>
  <c r="J1590" i="24"/>
  <c r="J1591" i="24"/>
  <c r="J1592" i="24"/>
  <c r="J1593" i="24"/>
  <c r="J1594" i="24"/>
  <c r="J1595" i="24"/>
  <c r="J1596" i="24"/>
  <c r="J1597" i="24"/>
  <c r="J1598" i="24"/>
  <c r="J1599" i="24"/>
  <c r="J1600" i="24"/>
  <c r="J1601" i="24"/>
  <c r="J1602" i="24"/>
  <c r="J1603" i="24"/>
  <c r="J1604" i="24"/>
  <c r="J1605" i="24"/>
  <c r="J1606" i="24"/>
  <c r="J1607" i="24"/>
  <c r="J1608" i="24"/>
  <c r="J1609" i="24"/>
  <c r="J1610" i="24"/>
  <c r="J1611" i="24"/>
  <c r="J1612" i="24"/>
  <c r="J1613" i="24"/>
  <c r="J1614" i="24"/>
  <c r="J1615" i="24"/>
  <c r="J1616" i="24"/>
  <c r="J1617" i="24"/>
  <c r="J1618" i="24"/>
  <c r="J1619" i="24"/>
  <c r="J1620" i="24"/>
  <c r="J1621" i="24"/>
  <c r="J1622" i="24"/>
  <c r="J1623" i="24"/>
  <c r="J1624" i="24"/>
  <c r="J1625" i="24"/>
  <c r="J1626" i="24"/>
  <c r="J1627" i="24"/>
  <c r="J1628" i="24"/>
  <c r="J1629" i="24"/>
  <c r="J1630" i="24"/>
  <c r="J1631" i="24"/>
  <c r="J1632" i="24"/>
  <c r="J1633" i="24"/>
  <c r="J1634" i="24"/>
  <c r="J1635" i="24"/>
  <c r="J1636" i="24"/>
  <c r="J1637" i="24"/>
  <c r="J1638" i="24"/>
  <c r="J1639" i="24"/>
  <c r="J1640" i="24"/>
  <c r="J1641" i="24"/>
  <c r="J1642" i="24"/>
  <c r="J1643" i="24"/>
  <c r="J1644" i="24"/>
  <c r="J1645" i="24"/>
  <c r="J1646" i="24"/>
  <c r="J1647" i="24"/>
  <c r="J1648" i="24"/>
  <c r="J1649" i="24"/>
  <c r="J1650" i="24"/>
  <c r="J1651" i="24"/>
  <c r="J1652" i="24"/>
  <c r="J1653" i="24"/>
  <c r="J1654" i="24"/>
  <c r="J1655" i="24"/>
  <c r="J1656" i="24"/>
  <c r="J1657" i="24"/>
  <c r="J1658" i="24"/>
  <c r="J1659" i="24"/>
  <c r="J1660" i="24"/>
  <c r="J1661" i="24"/>
  <c r="J1662" i="24"/>
  <c r="J1663" i="24"/>
  <c r="J1664" i="24"/>
  <c r="J1665" i="24"/>
  <c r="J1666" i="24"/>
  <c r="J1667" i="24"/>
  <c r="J1668" i="24"/>
  <c r="J1669" i="24"/>
  <c r="J1670" i="24"/>
  <c r="J1671" i="24"/>
  <c r="J1672" i="24"/>
  <c r="J1673" i="24"/>
  <c r="J1674" i="24"/>
  <c r="J1675" i="24"/>
  <c r="J1676" i="24"/>
  <c r="J1677" i="24"/>
  <c r="J1678" i="24"/>
  <c r="J1679" i="24"/>
  <c r="J1680" i="24"/>
  <c r="J1681" i="24"/>
  <c r="J1682" i="24"/>
  <c r="J1683" i="24"/>
  <c r="J1684" i="24"/>
  <c r="J1685" i="24"/>
  <c r="J1686" i="24"/>
  <c r="J1687" i="24"/>
  <c r="J1688" i="24"/>
  <c r="J1689" i="24"/>
  <c r="J1690" i="24"/>
  <c r="J1691" i="24"/>
  <c r="J1692" i="24"/>
  <c r="J1693" i="24"/>
  <c r="J1694" i="24"/>
  <c r="J1695" i="24"/>
  <c r="J1696" i="24"/>
  <c r="J1697" i="24"/>
  <c r="J1698" i="24"/>
  <c r="J1699" i="24"/>
  <c r="J1700" i="24"/>
  <c r="J1701" i="24"/>
  <c r="J1702" i="24"/>
  <c r="J1703" i="24"/>
  <c r="J1704" i="24"/>
  <c r="J1705" i="24"/>
  <c r="J1706" i="24"/>
  <c r="J1707" i="24"/>
  <c r="J1708" i="24"/>
  <c r="J1709" i="24"/>
  <c r="J1710" i="24"/>
  <c r="J1711" i="24"/>
  <c r="J1712" i="24"/>
  <c r="J1713" i="24"/>
  <c r="J1714" i="24"/>
  <c r="J1715" i="24"/>
  <c r="J1716" i="24"/>
  <c r="J1717" i="24"/>
  <c r="J1718" i="24"/>
  <c r="J1719" i="24"/>
  <c r="J1720" i="24"/>
  <c r="J1721" i="24"/>
  <c r="J1722" i="24"/>
  <c r="J1723" i="24"/>
  <c r="J1724" i="24"/>
  <c r="J1725" i="24"/>
  <c r="J1726" i="24"/>
  <c r="J1727" i="24"/>
  <c r="J1728" i="24"/>
  <c r="J1729" i="24"/>
  <c r="J1730" i="24"/>
  <c r="J1731" i="24"/>
  <c r="J1732" i="24"/>
  <c r="J1733" i="24"/>
  <c r="J1734" i="24"/>
  <c r="J1735" i="24"/>
  <c r="J1736" i="24"/>
  <c r="J1737" i="24"/>
  <c r="J1738" i="24"/>
  <c r="J1739" i="24"/>
  <c r="J1740" i="24"/>
  <c r="J1741" i="24"/>
  <c r="J1742" i="24"/>
  <c r="J1743" i="24"/>
  <c r="J1744" i="24"/>
  <c r="J1745" i="24"/>
  <c r="J1746" i="24"/>
  <c r="J1747" i="24"/>
  <c r="J1748" i="24"/>
  <c r="J1749" i="24"/>
  <c r="J1750" i="24"/>
  <c r="J1751" i="24"/>
  <c r="J1752" i="24"/>
  <c r="J1753" i="24"/>
  <c r="J1754" i="24"/>
  <c r="J1755" i="24"/>
  <c r="J1756" i="24"/>
  <c r="J1757" i="24"/>
  <c r="J1758" i="24"/>
  <c r="J1759" i="24"/>
  <c r="J1760" i="24"/>
  <c r="J1761" i="24"/>
  <c r="J1762" i="24"/>
  <c r="J1763" i="24"/>
  <c r="J1764" i="24"/>
  <c r="J1765" i="24"/>
  <c r="J1766" i="24"/>
  <c r="J1767" i="24"/>
  <c r="J1768" i="24"/>
  <c r="J1769" i="24"/>
  <c r="J1770" i="24"/>
  <c r="J1771" i="24"/>
  <c r="J1772" i="24"/>
  <c r="J1773" i="24"/>
  <c r="J1774" i="24"/>
  <c r="J1775" i="24"/>
  <c r="J1776" i="24"/>
  <c r="J1777" i="24"/>
  <c r="J1778" i="24"/>
  <c r="J1779" i="24"/>
  <c r="J1780" i="24"/>
  <c r="J1781" i="24"/>
  <c r="J1782" i="24"/>
  <c r="J1783" i="24"/>
  <c r="J1784" i="24"/>
  <c r="J1785" i="24"/>
  <c r="J1786" i="24"/>
  <c r="J1787" i="24"/>
  <c r="J1788" i="24"/>
  <c r="J1789" i="24"/>
  <c r="J1790" i="24"/>
  <c r="J1791" i="24"/>
  <c r="J1792" i="24"/>
  <c r="J1793" i="24"/>
  <c r="J1794" i="24"/>
  <c r="J1795" i="24"/>
  <c r="J1796" i="24"/>
  <c r="J1797" i="24"/>
  <c r="J1798" i="24"/>
  <c r="J1799" i="24"/>
  <c r="J1800" i="24"/>
  <c r="J1801" i="24"/>
  <c r="J1802" i="24"/>
  <c r="J1803" i="24"/>
  <c r="J1804" i="24"/>
  <c r="J1805" i="24"/>
  <c r="J1806" i="24"/>
  <c r="J1807" i="24"/>
  <c r="J1808" i="24"/>
  <c r="J1809" i="24"/>
  <c r="J1810" i="24"/>
  <c r="J1811" i="24"/>
  <c r="J1812" i="24"/>
  <c r="J1813" i="24"/>
  <c r="J1814" i="24"/>
  <c r="J1815" i="24"/>
  <c r="J1816" i="24"/>
  <c r="J1817" i="24"/>
  <c r="J1818" i="24"/>
  <c r="J1819" i="24"/>
  <c r="J1820" i="24"/>
  <c r="J1821" i="24"/>
  <c r="J1822" i="24"/>
  <c r="J1823" i="24"/>
  <c r="J1824" i="24"/>
  <c r="J1825" i="24"/>
  <c r="J1826" i="24"/>
  <c r="J1827" i="24"/>
  <c r="J1828" i="24"/>
  <c r="J1829" i="24"/>
  <c r="J1830" i="24"/>
  <c r="J1831" i="24"/>
  <c r="J1832" i="24"/>
  <c r="J1833" i="24"/>
  <c r="J1834" i="24"/>
  <c r="J1835" i="24"/>
  <c r="J1836" i="24"/>
  <c r="J1837" i="24"/>
  <c r="J1838" i="24"/>
  <c r="J1839" i="24"/>
  <c r="J1840" i="24"/>
  <c r="J1841" i="24"/>
  <c r="J1842" i="24"/>
  <c r="J1843" i="24"/>
  <c r="J1844" i="24"/>
  <c r="J1845" i="24"/>
  <c r="J1846" i="24"/>
  <c r="J1847" i="24"/>
  <c r="J1848" i="24"/>
  <c r="J1849" i="24"/>
  <c r="J1850" i="24"/>
  <c r="J1851" i="24"/>
  <c r="J1852" i="24"/>
  <c r="J1853" i="24"/>
  <c r="J1854" i="24"/>
  <c r="J1855" i="24"/>
  <c r="J1856" i="24"/>
  <c r="J1857" i="24"/>
  <c r="J1858" i="24"/>
  <c r="J1859" i="24"/>
  <c r="J1860" i="24"/>
  <c r="J1861" i="24"/>
  <c r="J1862" i="24"/>
  <c r="J1863" i="24"/>
  <c r="J1864" i="24"/>
  <c r="J1865" i="24"/>
  <c r="J1866" i="24"/>
  <c r="J1867" i="24"/>
  <c r="J1868" i="24"/>
  <c r="J1869" i="24"/>
  <c r="J1870" i="24"/>
  <c r="J1871" i="24"/>
  <c r="J1872" i="24"/>
  <c r="J1873" i="24"/>
  <c r="J1874" i="24"/>
  <c r="J1875" i="24"/>
  <c r="J1876" i="24"/>
  <c r="J1877" i="24"/>
  <c r="J1878" i="24"/>
  <c r="J1879" i="24"/>
  <c r="J1880" i="24"/>
  <c r="J1881" i="24"/>
  <c r="J1882" i="24"/>
  <c r="J1883" i="24"/>
  <c r="J1884" i="24"/>
  <c r="J1885" i="24"/>
  <c r="J1886" i="24"/>
  <c r="J1887" i="24"/>
  <c r="J1888" i="24"/>
  <c r="J1889" i="24"/>
  <c r="J1890" i="24"/>
  <c r="J1891" i="24"/>
  <c r="J1892" i="24"/>
  <c r="J1893" i="24"/>
  <c r="J1894" i="24"/>
  <c r="J1895" i="24"/>
  <c r="J1896" i="24"/>
  <c r="J1897" i="24"/>
  <c r="J1898" i="24"/>
  <c r="J1899" i="24"/>
  <c r="J1900" i="24"/>
  <c r="J1901" i="24"/>
  <c r="J1902" i="24"/>
  <c r="J1903" i="24"/>
  <c r="J1904" i="24"/>
  <c r="J1905" i="24"/>
  <c r="J1906" i="24"/>
  <c r="J1907" i="24"/>
  <c r="J1908" i="24"/>
  <c r="J1909" i="24"/>
  <c r="J1910" i="24"/>
  <c r="J1911" i="24"/>
  <c r="J1912" i="24"/>
  <c r="J1913" i="24"/>
  <c r="J1914" i="24"/>
  <c r="J1915" i="24"/>
  <c r="J1916" i="24"/>
  <c r="J1917" i="24"/>
  <c r="J1918" i="24"/>
  <c r="J1919" i="24"/>
  <c r="J1920" i="24"/>
  <c r="J1921" i="24"/>
  <c r="J1922" i="24"/>
  <c r="J1923" i="24"/>
  <c r="J1924" i="24"/>
  <c r="J1925" i="24"/>
  <c r="J1926" i="24"/>
  <c r="J1927" i="24"/>
  <c r="J1928" i="24"/>
  <c r="J1929" i="24"/>
  <c r="J1930" i="24"/>
  <c r="J1931" i="24"/>
  <c r="J1932" i="24"/>
  <c r="J1933" i="24"/>
  <c r="J1934" i="24"/>
  <c r="J1935" i="24"/>
  <c r="J1936" i="24"/>
  <c r="J1937" i="24"/>
  <c r="J1938" i="24"/>
  <c r="J1939" i="24"/>
  <c r="J1940" i="24"/>
  <c r="J1941" i="24"/>
  <c r="J1942" i="24"/>
  <c r="J1943" i="24"/>
  <c r="J1944" i="24"/>
  <c r="J1945" i="24"/>
  <c r="J1946" i="24"/>
  <c r="J1947" i="24"/>
  <c r="J1948" i="24"/>
  <c r="J1949" i="24"/>
  <c r="J1950" i="24"/>
  <c r="J1951" i="24"/>
  <c r="J1952" i="24"/>
  <c r="J1953" i="24"/>
  <c r="J1954" i="24"/>
  <c r="J1955" i="24"/>
  <c r="J1956" i="24"/>
  <c r="J1957" i="24"/>
  <c r="J1958" i="24"/>
  <c r="J1959" i="24"/>
  <c r="J1960" i="24"/>
  <c r="J1961" i="24"/>
  <c r="J1962" i="24"/>
  <c r="J1963" i="24"/>
  <c r="J1964" i="24"/>
  <c r="J1965" i="24"/>
  <c r="J1966" i="24"/>
  <c r="J1967" i="24"/>
  <c r="J1968" i="24"/>
  <c r="J1969" i="24"/>
  <c r="J1970" i="24"/>
  <c r="J1971" i="24"/>
  <c r="J1972" i="24"/>
  <c r="J1973" i="24"/>
  <c r="J1974" i="24"/>
  <c r="J1975" i="24"/>
  <c r="J1976" i="24"/>
  <c r="J1977" i="24"/>
  <c r="J1978" i="24"/>
  <c r="J1979" i="24"/>
  <c r="J1980" i="24"/>
  <c r="J1981" i="24"/>
  <c r="J1982" i="24"/>
  <c r="J1983" i="24"/>
  <c r="J1984" i="24"/>
  <c r="J1985" i="24"/>
  <c r="J1986" i="24"/>
  <c r="J1987" i="24"/>
  <c r="J1988" i="24"/>
  <c r="J1989" i="24"/>
  <c r="J1990" i="24"/>
  <c r="J1991" i="24"/>
  <c r="J1992" i="24"/>
  <c r="J1993" i="24"/>
  <c r="J1994" i="24"/>
  <c r="J1995" i="24"/>
  <c r="J1996" i="24"/>
  <c r="J1997" i="24"/>
  <c r="J1998" i="24"/>
  <c r="J1999" i="24"/>
  <c r="J2000" i="24"/>
  <c r="J2001" i="24"/>
  <c r="J2002" i="24"/>
  <c r="J2003" i="24"/>
  <c r="J2004" i="24"/>
  <c r="J2005" i="24"/>
  <c r="J2006" i="24"/>
  <c r="J2007" i="24"/>
  <c r="J2008" i="24"/>
  <c r="J2009" i="24"/>
  <c r="J2010" i="24"/>
  <c r="J2011" i="24"/>
  <c r="J2012" i="24"/>
  <c r="J2013" i="24"/>
  <c r="J2014" i="24"/>
  <c r="J2015" i="24"/>
  <c r="J2016" i="24"/>
  <c r="J2017" i="24"/>
  <c r="J2018" i="24"/>
  <c r="J2019" i="24"/>
  <c r="J2020" i="24"/>
  <c r="J2021" i="24"/>
  <c r="J2022" i="24"/>
  <c r="J2023" i="24"/>
  <c r="J2024" i="24"/>
  <c r="J2025" i="24"/>
  <c r="J2026" i="24"/>
  <c r="J2027" i="24"/>
  <c r="J2028" i="24"/>
  <c r="J2029" i="24"/>
  <c r="J2030" i="24"/>
  <c r="J2031" i="24"/>
  <c r="J2032" i="24"/>
  <c r="J2033" i="24"/>
  <c r="J2034" i="24"/>
  <c r="J2035" i="24"/>
  <c r="J2036" i="24"/>
  <c r="J2037" i="24"/>
  <c r="J2038" i="24"/>
  <c r="J2039" i="24"/>
  <c r="J2040" i="24"/>
  <c r="J2041" i="24"/>
  <c r="J2042" i="24"/>
  <c r="J2043" i="24"/>
  <c r="J2044" i="24"/>
  <c r="J2045" i="24"/>
  <c r="J2046" i="24"/>
  <c r="J2047" i="24"/>
  <c r="J2048" i="24"/>
  <c r="J2049" i="24"/>
  <c r="J2050" i="24"/>
  <c r="J2051" i="24"/>
  <c r="J2052" i="24"/>
  <c r="J2053" i="24"/>
  <c r="J2054" i="24"/>
  <c r="J2055" i="24"/>
  <c r="J2056" i="24"/>
  <c r="J2057" i="24"/>
  <c r="J2058" i="24"/>
  <c r="J2059" i="24"/>
  <c r="J2060" i="24"/>
  <c r="J2061" i="24"/>
  <c r="J2062" i="24"/>
  <c r="J2063" i="24"/>
  <c r="J2064" i="24"/>
  <c r="J2065" i="24"/>
  <c r="J2066" i="24"/>
  <c r="J2067" i="24"/>
  <c r="J2068" i="24"/>
  <c r="J2069" i="24"/>
  <c r="J2070" i="24"/>
  <c r="J2071" i="24"/>
  <c r="J2072" i="24"/>
  <c r="J2073" i="24"/>
  <c r="J2074" i="24"/>
  <c r="J2075" i="24"/>
  <c r="J2076" i="24"/>
  <c r="J2077" i="24"/>
  <c r="J2078" i="24"/>
  <c r="J2079" i="24"/>
  <c r="J2080" i="24"/>
  <c r="J2081" i="24"/>
  <c r="J2082" i="24"/>
  <c r="J2083" i="24"/>
  <c r="J2084" i="24"/>
  <c r="J2085" i="24"/>
  <c r="J2086" i="24"/>
  <c r="J2087" i="24"/>
  <c r="J2088" i="24"/>
  <c r="J2089" i="24"/>
  <c r="J2090" i="24"/>
  <c r="J2091" i="24"/>
  <c r="J2092" i="24"/>
  <c r="J2093" i="24"/>
  <c r="J2094" i="24"/>
  <c r="J2095" i="24"/>
  <c r="J2096" i="24"/>
  <c r="J2097" i="24"/>
  <c r="J2098" i="24"/>
  <c r="J2099" i="24"/>
  <c r="J2100" i="24"/>
  <c r="J2101" i="24"/>
  <c r="J2102" i="24"/>
  <c r="J2103" i="24"/>
  <c r="J2104" i="24"/>
  <c r="J2105" i="24"/>
  <c r="J2106" i="24"/>
  <c r="J2107" i="24"/>
  <c r="J2108" i="24"/>
  <c r="J2109" i="24"/>
  <c r="J2110" i="24"/>
  <c r="J2111" i="24"/>
  <c r="J2112" i="24"/>
  <c r="J2113" i="24"/>
  <c r="J2114" i="24"/>
  <c r="J2115" i="24"/>
  <c r="J2116" i="24"/>
  <c r="J2117" i="24"/>
  <c r="J2118" i="24"/>
  <c r="J2119" i="24"/>
  <c r="J2120" i="24"/>
  <c r="J2121" i="24"/>
  <c r="J2122" i="24"/>
  <c r="J2123" i="24"/>
  <c r="J2124" i="24"/>
  <c r="J2125" i="24"/>
  <c r="J2126" i="24"/>
  <c r="J2127" i="24"/>
  <c r="J2128" i="24"/>
  <c r="J2129" i="24"/>
  <c r="J2130" i="24"/>
  <c r="J2131" i="24"/>
  <c r="J2132" i="24"/>
  <c r="J2133" i="24"/>
  <c r="J2134" i="24"/>
  <c r="J2135" i="24"/>
  <c r="J2136" i="24"/>
  <c r="J2137" i="24"/>
  <c r="J2138" i="24"/>
  <c r="J2139" i="24"/>
  <c r="J2140" i="24"/>
  <c r="J2141" i="24"/>
  <c r="J2142" i="24"/>
  <c r="J2143" i="24"/>
  <c r="J2144" i="24"/>
  <c r="J2145" i="24"/>
  <c r="J2146" i="24"/>
  <c r="J2147" i="24"/>
  <c r="J2148" i="24"/>
  <c r="J2149" i="24"/>
  <c r="J2150" i="24"/>
  <c r="J2151" i="24"/>
  <c r="J2152" i="24"/>
  <c r="J2153" i="24"/>
  <c r="J2154" i="24"/>
  <c r="J2155" i="24"/>
  <c r="J2156" i="24"/>
  <c r="J2157" i="24"/>
  <c r="J2158" i="24"/>
  <c r="J2159" i="24"/>
  <c r="J2160" i="24"/>
  <c r="J2161" i="24"/>
  <c r="J2162" i="24"/>
  <c r="J2163" i="24"/>
  <c r="J2164" i="24"/>
  <c r="J2165" i="24"/>
  <c r="J2166" i="24"/>
  <c r="J2167" i="24"/>
  <c r="J2168" i="24"/>
  <c r="J2169" i="24"/>
  <c r="J2170" i="24"/>
  <c r="J2171" i="24"/>
  <c r="J2172" i="24"/>
  <c r="J2173" i="24"/>
  <c r="J2174" i="24"/>
  <c r="J2175" i="24"/>
  <c r="J2176" i="24"/>
  <c r="J2177" i="24"/>
  <c r="J2178" i="24"/>
  <c r="J2179" i="24"/>
  <c r="J2180" i="24"/>
  <c r="J2181" i="24"/>
  <c r="J2182" i="24"/>
  <c r="J2183" i="24"/>
  <c r="J2184" i="24"/>
  <c r="J2185" i="24"/>
  <c r="J2186" i="24"/>
  <c r="J2187" i="24"/>
  <c r="J2188" i="24"/>
  <c r="J2189" i="24"/>
  <c r="J2190" i="24"/>
  <c r="J2191" i="24"/>
  <c r="J2192" i="24"/>
  <c r="J2193" i="24"/>
  <c r="J2194" i="24"/>
  <c r="J2195" i="24"/>
  <c r="J2196" i="24"/>
  <c r="J2197" i="24"/>
  <c r="J2198" i="24"/>
  <c r="J2199" i="24"/>
  <c r="J2200" i="24"/>
  <c r="J2201" i="24"/>
  <c r="J2202" i="24"/>
  <c r="J2203" i="24"/>
  <c r="J2204" i="24"/>
  <c r="J2205" i="24"/>
  <c r="J2206" i="24"/>
  <c r="J2207" i="24"/>
  <c r="J2208" i="24"/>
  <c r="J2209" i="24"/>
  <c r="J2210" i="24"/>
  <c r="J2211" i="24"/>
  <c r="J2212" i="24"/>
  <c r="J2213" i="24"/>
  <c r="J2214" i="24"/>
  <c r="J2215" i="24"/>
  <c r="J2216" i="24"/>
  <c r="J2217" i="24"/>
  <c r="J2218" i="24"/>
  <c r="J2219" i="24"/>
  <c r="J2220" i="24"/>
  <c r="J2221" i="24"/>
  <c r="J2222" i="24"/>
  <c r="J2223" i="24"/>
  <c r="J2224" i="24"/>
  <c r="J2225" i="24"/>
  <c r="J2226" i="24"/>
  <c r="J2227" i="24"/>
  <c r="J2228" i="24"/>
  <c r="J2229" i="24"/>
  <c r="J2230" i="24"/>
  <c r="J2231" i="24"/>
  <c r="J2232" i="24"/>
  <c r="J2233" i="24"/>
  <c r="J2234" i="24"/>
  <c r="J2235" i="24"/>
  <c r="J2236" i="24"/>
  <c r="J2237" i="24"/>
  <c r="J2238" i="24"/>
  <c r="J2239" i="24"/>
  <c r="J2240" i="24"/>
  <c r="J2241" i="24"/>
  <c r="J2242" i="24"/>
  <c r="J2243" i="24"/>
  <c r="J2244" i="24"/>
  <c r="J2245" i="24"/>
  <c r="J2246" i="24"/>
  <c r="J2247" i="24"/>
  <c r="J2248" i="24"/>
  <c r="J2249" i="24"/>
  <c r="J2250" i="24"/>
  <c r="J2251" i="24"/>
  <c r="J2252" i="24"/>
  <c r="J2253" i="24"/>
  <c r="J2254" i="24"/>
  <c r="J2255" i="24"/>
  <c r="J2256" i="24"/>
  <c r="J2257" i="24"/>
  <c r="J2258" i="24"/>
  <c r="J2259" i="24"/>
  <c r="J2260" i="24"/>
  <c r="J2261" i="24"/>
  <c r="J2262" i="24"/>
  <c r="J2263" i="24"/>
  <c r="J2264" i="24"/>
  <c r="J2265" i="24"/>
  <c r="J2266" i="24"/>
  <c r="J2267" i="24"/>
  <c r="J2268" i="24"/>
  <c r="J2269" i="24"/>
  <c r="J2270" i="24"/>
  <c r="J2271" i="24"/>
  <c r="J2272" i="24"/>
  <c r="J2273" i="24"/>
  <c r="J2274" i="24"/>
  <c r="J2275" i="24"/>
  <c r="J2276" i="24"/>
  <c r="J2277" i="24"/>
  <c r="J2278" i="24"/>
  <c r="J2279" i="24"/>
  <c r="J2280" i="24"/>
  <c r="J2281" i="24"/>
  <c r="J2282" i="24"/>
  <c r="J2283" i="24"/>
  <c r="J2284" i="24"/>
  <c r="J2285" i="24"/>
  <c r="J2286" i="24"/>
  <c r="J2287" i="24"/>
  <c r="J2288" i="24"/>
  <c r="J2289" i="24"/>
  <c r="J2290" i="24"/>
  <c r="J2291" i="24"/>
  <c r="J2292" i="24"/>
  <c r="J2293" i="24"/>
  <c r="J2294" i="24"/>
  <c r="J2295" i="24"/>
  <c r="J2296" i="24"/>
  <c r="J2297" i="24"/>
  <c r="J2298" i="24"/>
  <c r="J2299" i="24"/>
  <c r="J2300" i="24"/>
  <c r="J2301" i="24"/>
  <c r="J2302" i="24"/>
  <c r="J2303" i="24"/>
  <c r="J2304" i="24"/>
  <c r="J2305" i="24"/>
  <c r="J2306" i="24"/>
  <c r="J2307" i="24"/>
  <c r="J2308" i="24"/>
  <c r="J2309" i="24"/>
  <c r="J2310" i="24"/>
  <c r="J2311" i="24"/>
  <c r="J2312" i="24"/>
  <c r="J2313" i="24"/>
  <c r="J2314" i="24"/>
  <c r="J2315" i="24"/>
  <c r="J2316" i="24"/>
  <c r="J2317" i="24"/>
  <c r="J2318" i="24"/>
  <c r="J2319" i="24"/>
  <c r="J2320" i="24"/>
  <c r="J2321" i="24"/>
  <c r="J2322" i="24"/>
  <c r="J2323" i="24"/>
  <c r="J2324" i="24"/>
  <c r="J2325" i="24"/>
  <c r="J2326" i="24"/>
  <c r="J2327" i="24"/>
  <c r="J2328" i="24"/>
  <c r="J2329" i="24"/>
  <c r="J2330" i="24"/>
  <c r="J2331" i="24"/>
  <c r="J2332" i="24"/>
  <c r="J2333" i="24"/>
  <c r="J2334" i="24"/>
  <c r="J2335" i="24"/>
  <c r="J2336" i="24"/>
  <c r="J2337" i="24"/>
  <c r="J2338" i="24"/>
  <c r="J2339" i="24"/>
  <c r="J2340" i="24"/>
  <c r="J2341" i="24"/>
  <c r="J2342" i="24"/>
  <c r="J2343" i="24"/>
  <c r="J2344" i="24"/>
  <c r="J2345" i="24"/>
  <c r="J2346" i="24"/>
  <c r="J2347" i="24"/>
  <c r="J2348" i="24"/>
  <c r="J2349" i="24"/>
  <c r="J2350" i="24"/>
  <c r="J2351" i="24"/>
  <c r="J2352" i="24"/>
  <c r="J2353" i="24"/>
  <c r="J2354" i="24"/>
  <c r="J2355" i="24"/>
  <c r="J2356" i="24"/>
  <c r="J2357" i="24"/>
  <c r="J2358" i="24"/>
  <c r="J2359" i="24"/>
  <c r="J2360" i="24"/>
  <c r="J2361" i="24"/>
  <c r="J2362" i="24"/>
  <c r="J2363" i="24"/>
  <c r="J2364" i="24"/>
  <c r="J2365" i="24"/>
  <c r="J2366" i="24"/>
  <c r="J2367" i="24"/>
  <c r="J2368" i="24"/>
  <c r="J2369" i="24"/>
  <c r="J2370" i="24"/>
  <c r="J2371" i="24"/>
  <c r="J2372" i="24"/>
  <c r="J2373" i="24"/>
  <c r="J2374" i="24"/>
  <c r="J2375" i="24"/>
  <c r="J2376" i="24"/>
  <c r="J2377" i="24"/>
  <c r="J2378" i="24"/>
  <c r="J2379" i="24"/>
  <c r="J2380" i="24"/>
  <c r="J2381" i="24"/>
  <c r="J2382" i="24"/>
  <c r="J2383" i="24"/>
  <c r="J2384" i="24"/>
  <c r="J2385" i="24"/>
  <c r="J2386" i="24"/>
  <c r="J2387" i="24"/>
  <c r="J2388" i="24"/>
  <c r="J2389" i="24"/>
  <c r="J2390" i="24"/>
  <c r="J2391" i="24"/>
  <c r="J2392" i="24"/>
  <c r="J2393" i="24"/>
  <c r="J2394" i="24"/>
  <c r="J2395" i="24"/>
  <c r="J2396" i="24"/>
  <c r="J2397" i="24"/>
  <c r="J2398" i="24"/>
  <c r="J2399" i="24"/>
  <c r="J2400" i="24"/>
  <c r="J2401" i="24"/>
  <c r="J2402" i="24"/>
  <c r="J2403" i="24"/>
  <c r="J2404" i="24"/>
  <c r="J2405" i="24"/>
  <c r="J2406" i="24"/>
  <c r="J2407" i="24"/>
  <c r="J2408" i="24"/>
  <c r="J2409" i="24"/>
  <c r="J2410" i="24"/>
  <c r="J2411" i="24"/>
  <c r="J2412" i="24"/>
  <c r="J2413" i="24"/>
  <c r="J2414" i="24"/>
  <c r="J2415" i="24"/>
  <c r="J2416" i="24"/>
  <c r="J2417" i="24"/>
  <c r="J2418" i="24"/>
  <c r="J2419" i="24"/>
  <c r="J2420" i="24"/>
  <c r="J2421" i="24"/>
  <c r="J2422" i="24"/>
  <c r="J2423" i="24"/>
  <c r="J2424" i="24"/>
  <c r="J2425" i="24"/>
  <c r="J2426" i="24"/>
  <c r="J2427" i="24"/>
  <c r="J2428" i="24"/>
  <c r="J2429" i="24"/>
  <c r="J2430" i="24"/>
  <c r="J2431" i="24"/>
  <c r="J2432" i="24"/>
  <c r="J2433" i="24"/>
  <c r="J2434" i="24"/>
  <c r="J2435" i="24"/>
  <c r="J2436" i="24"/>
  <c r="J2437" i="24"/>
  <c r="J2438" i="24"/>
  <c r="J2439" i="24"/>
  <c r="J2440" i="24"/>
  <c r="J2441" i="24"/>
  <c r="J2442" i="24"/>
  <c r="J2443" i="24"/>
  <c r="J2444" i="24"/>
  <c r="J2445" i="24"/>
  <c r="J2446" i="24"/>
  <c r="J2447" i="24"/>
  <c r="J2448" i="24"/>
  <c r="J2449" i="24"/>
  <c r="J2450" i="24"/>
  <c r="J2451" i="24"/>
  <c r="J2452" i="24"/>
  <c r="J2453" i="24"/>
  <c r="J2454" i="24"/>
  <c r="J2455" i="24"/>
  <c r="J2456" i="24"/>
  <c r="J2457" i="24"/>
  <c r="J2458" i="24"/>
  <c r="J2459" i="24"/>
  <c r="J2460" i="24"/>
  <c r="J2461" i="24"/>
  <c r="J2462" i="24"/>
  <c r="J2463" i="24"/>
  <c r="J2464" i="24"/>
  <c r="J2465" i="24"/>
  <c r="J2466" i="24"/>
  <c r="J2467" i="24"/>
  <c r="J2468" i="24"/>
  <c r="J2469" i="24"/>
  <c r="J2470" i="24"/>
  <c r="J2471" i="24"/>
  <c r="J2472" i="24"/>
  <c r="J2473" i="24"/>
  <c r="J2474" i="24"/>
  <c r="J2475" i="24"/>
  <c r="J2476" i="24"/>
  <c r="J2477" i="24"/>
  <c r="J2478" i="24"/>
  <c r="J2479" i="24"/>
  <c r="J2480" i="24"/>
  <c r="J2481" i="24"/>
  <c r="J2482" i="24"/>
  <c r="J2483" i="24"/>
  <c r="J2484" i="24"/>
  <c r="J2485" i="24"/>
  <c r="J2486" i="24"/>
  <c r="J2487" i="24"/>
  <c r="J2488" i="24"/>
  <c r="J2489" i="24"/>
  <c r="J2490" i="24"/>
  <c r="J2491" i="24"/>
  <c r="J2492" i="24"/>
  <c r="J2493" i="24"/>
  <c r="J2494" i="24"/>
  <c r="J2495" i="24"/>
  <c r="J2496" i="24"/>
  <c r="J2497" i="24"/>
  <c r="J2498" i="24"/>
  <c r="J2499" i="24"/>
  <c r="J2500" i="24"/>
  <c r="J2501" i="24"/>
  <c r="J2502" i="24"/>
  <c r="J2503" i="24"/>
  <c r="J2504" i="24"/>
  <c r="J2505" i="24"/>
  <c r="J2506" i="24"/>
  <c r="J2507" i="24"/>
  <c r="J2508" i="24"/>
  <c r="J2509" i="24"/>
  <c r="J2510" i="24"/>
  <c r="J2511" i="24"/>
  <c r="J2512" i="24"/>
  <c r="J2513" i="24"/>
  <c r="J2514" i="24"/>
  <c r="J2515" i="24"/>
  <c r="J2516" i="24"/>
  <c r="J2517" i="24"/>
  <c r="J2518" i="24"/>
  <c r="J2519" i="24"/>
  <c r="J2520" i="24"/>
  <c r="J2521" i="24"/>
  <c r="J2522" i="24"/>
  <c r="J2523" i="24"/>
  <c r="J2524" i="24"/>
  <c r="J2525" i="24"/>
  <c r="J2526" i="24"/>
  <c r="J2527" i="24"/>
  <c r="J2528" i="24"/>
  <c r="J2529" i="24"/>
  <c r="J2530" i="24"/>
  <c r="J2531" i="24"/>
  <c r="J2532" i="24"/>
  <c r="J2533" i="24"/>
  <c r="J2534" i="24"/>
  <c r="J2535" i="24"/>
  <c r="J2536" i="24"/>
  <c r="J2537" i="24"/>
  <c r="J2538" i="24"/>
  <c r="J2539" i="24"/>
  <c r="J2540" i="24"/>
  <c r="J2541" i="24"/>
  <c r="J2542" i="24"/>
  <c r="J2543" i="24"/>
  <c r="J2544" i="24"/>
  <c r="J2545" i="24"/>
  <c r="J2546" i="24"/>
  <c r="J2547" i="24"/>
  <c r="J2548" i="24"/>
  <c r="J2549" i="24"/>
  <c r="J2550" i="24"/>
  <c r="J2551" i="24"/>
  <c r="J2552" i="24"/>
  <c r="J2553" i="24"/>
  <c r="J2554" i="24"/>
  <c r="J2555" i="24"/>
  <c r="J2556" i="24"/>
  <c r="J2557" i="24"/>
  <c r="J2558" i="24"/>
  <c r="J2559" i="24"/>
  <c r="J2560" i="24"/>
  <c r="J2561" i="24"/>
  <c r="J2562" i="24"/>
  <c r="J2563" i="24"/>
  <c r="J2564" i="24"/>
  <c r="J2565" i="24"/>
  <c r="J2566" i="24"/>
  <c r="J2567" i="24"/>
  <c r="J2568" i="24"/>
  <c r="J2569" i="24"/>
  <c r="J2570" i="24"/>
  <c r="J2571" i="24"/>
  <c r="J2572" i="24"/>
  <c r="J2573" i="24"/>
  <c r="J2574" i="24"/>
  <c r="J2575" i="24"/>
  <c r="J2576" i="24"/>
  <c r="J2577" i="24"/>
  <c r="J2578" i="24"/>
  <c r="J2579" i="24"/>
  <c r="J2580" i="24"/>
  <c r="J2581" i="24"/>
  <c r="J2582" i="24"/>
  <c r="J2583" i="24"/>
  <c r="J2584" i="24"/>
  <c r="J2585" i="24"/>
  <c r="J2586" i="24"/>
  <c r="J2587" i="24"/>
  <c r="J2588" i="24"/>
  <c r="J2589" i="24"/>
  <c r="J2590" i="24"/>
  <c r="J2591" i="24"/>
  <c r="J2592" i="24"/>
  <c r="J2593" i="24"/>
  <c r="J2594" i="24"/>
  <c r="J2595" i="24"/>
  <c r="J2596" i="24"/>
  <c r="J2597" i="24"/>
  <c r="J2598" i="24"/>
  <c r="J2599" i="24"/>
  <c r="J2600" i="24"/>
  <c r="J2601" i="24"/>
  <c r="J2602" i="24"/>
  <c r="J2603" i="24"/>
  <c r="J2604" i="24"/>
  <c r="J2605" i="24"/>
  <c r="J2606" i="24"/>
  <c r="J2607" i="24"/>
  <c r="J2608" i="24"/>
  <c r="J2609" i="24"/>
  <c r="J2610" i="24"/>
  <c r="J2611" i="24"/>
  <c r="J2612" i="24"/>
  <c r="J2613" i="24"/>
  <c r="J2614" i="24"/>
  <c r="J2615" i="24"/>
  <c r="J2616" i="24"/>
  <c r="J2617" i="24"/>
  <c r="J2618" i="24"/>
  <c r="J2619" i="24"/>
  <c r="J2620" i="24"/>
  <c r="J2621" i="24"/>
  <c r="J2622" i="24"/>
  <c r="J2623" i="24"/>
  <c r="J2624" i="24"/>
  <c r="J2625" i="24"/>
  <c r="J2626" i="24"/>
  <c r="J2627" i="24"/>
  <c r="J2628" i="24"/>
  <c r="J2629" i="24"/>
  <c r="J2630" i="24"/>
  <c r="J2631" i="24"/>
  <c r="J2632" i="24"/>
  <c r="J2633" i="24"/>
  <c r="J2634" i="24"/>
  <c r="J2635" i="24"/>
  <c r="J2636" i="24"/>
  <c r="J2637" i="24"/>
  <c r="J2638" i="24"/>
  <c r="J2639" i="24"/>
  <c r="J2640" i="24"/>
  <c r="J2641" i="24"/>
  <c r="J2642" i="24"/>
  <c r="J2643" i="24"/>
  <c r="J2644" i="24"/>
  <c r="J2645" i="24"/>
  <c r="J2646" i="24"/>
  <c r="J2647" i="24"/>
  <c r="J2648" i="24"/>
  <c r="J2649" i="24"/>
  <c r="J2650" i="24"/>
  <c r="J2651" i="24"/>
  <c r="J2652" i="24"/>
  <c r="J2653" i="24"/>
  <c r="J2654" i="24"/>
  <c r="J2655" i="24"/>
  <c r="J2656" i="24"/>
  <c r="J2657" i="24"/>
  <c r="J2658" i="24"/>
  <c r="J2659" i="24"/>
  <c r="J2660" i="24"/>
  <c r="J2661" i="24"/>
  <c r="J2662" i="24"/>
  <c r="J2663" i="24"/>
  <c r="J2664" i="24"/>
  <c r="J2665" i="24"/>
  <c r="J2666" i="24"/>
  <c r="J2667" i="24"/>
  <c r="J2668" i="24"/>
  <c r="J2669" i="24"/>
  <c r="J2670" i="24"/>
  <c r="J2671" i="24"/>
  <c r="J2672" i="24"/>
  <c r="J2673" i="24"/>
  <c r="J2674" i="24"/>
  <c r="J2675" i="24"/>
  <c r="J2676" i="24"/>
  <c r="J2677" i="24"/>
  <c r="J2678" i="24"/>
  <c r="J2679" i="24"/>
  <c r="J2680" i="24"/>
  <c r="J2681" i="24"/>
  <c r="J2682" i="24"/>
  <c r="J2683" i="24"/>
  <c r="J2684" i="24"/>
  <c r="J2685" i="24"/>
  <c r="J2686" i="24"/>
  <c r="J2687" i="24"/>
  <c r="J2688" i="24"/>
  <c r="J2689" i="24"/>
  <c r="J2690" i="24"/>
  <c r="J2691" i="24"/>
  <c r="J2692" i="24"/>
  <c r="J2693" i="24"/>
  <c r="J2694" i="24"/>
  <c r="J2695" i="24"/>
  <c r="J2696" i="24"/>
  <c r="J2697" i="24"/>
  <c r="J2698" i="24"/>
  <c r="J2699" i="24"/>
  <c r="J2700" i="24"/>
  <c r="J2701" i="24"/>
  <c r="J2702" i="24"/>
  <c r="J2703" i="24"/>
  <c r="J2704" i="24"/>
  <c r="J2705" i="24"/>
  <c r="J2706" i="24"/>
  <c r="J2707" i="24"/>
  <c r="J2708" i="24"/>
  <c r="J2709" i="24"/>
  <c r="J2710" i="24"/>
  <c r="J2711" i="24"/>
  <c r="J2712" i="24"/>
  <c r="J2713" i="24"/>
  <c r="J2714" i="24"/>
  <c r="J2715" i="24"/>
  <c r="J2716" i="24"/>
  <c r="J2717" i="24"/>
  <c r="J2718" i="24"/>
  <c r="J2719" i="24"/>
  <c r="J2720" i="24"/>
  <c r="J2721" i="24"/>
  <c r="J2722" i="24"/>
  <c r="J2723" i="24"/>
  <c r="J2724" i="24"/>
  <c r="J2725" i="24"/>
  <c r="J2726" i="24"/>
  <c r="J2727" i="24"/>
  <c r="J2728" i="24"/>
  <c r="J2729" i="24"/>
  <c r="J2730" i="24"/>
  <c r="J2731" i="24"/>
  <c r="J2732" i="24"/>
  <c r="J2733" i="24"/>
  <c r="J2734" i="24"/>
  <c r="J2735" i="24"/>
  <c r="J2736" i="24"/>
  <c r="J2737" i="24"/>
  <c r="J2738" i="24"/>
  <c r="J2739" i="24"/>
  <c r="J2740" i="24"/>
  <c r="J2741" i="24"/>
  <c r="J2742" i="24"/>
  <c r="J2743" i="24"/>
  <c r="J2744" i="24"/>
  <c r="J2745" i="24"/>
  <c r="J2746" i="24"/>
  <c r="J2747" i="24"/>
  <c r="J2748" i="24"/>
  <c r="J2749" i="24"/>
  <c r="J2750" i="24"/>
  <c r="J2751" i="24"/>
  <c r="J2752" i="24"/>
  <c r="J2753" i="24"/>
  <c r="J2754" i="24"/>
  <c r="J2755" i="24"/>
  <c r="J2756" i="24"/>
  <c r="J2757" i="24"/>
  <c r="J2758" i="24"/>
  <c r="J2759" i="24"/>
  <c r="J2760" i="24"/>
  <c r="J2761" i="24"/>
  <c r="J2762" i="24"/>
  <c r="J2763" i="24"/>
  <c r="J2764" i="24"/>
  <c r="J2765" i="24"/>
  <c r="J2766" i="24"/>
  <c r="J2767" i="24"/>
  <c r="J2768" i="24"/>
  <c r="J2769" i="24"/>
  <c r="J2770" i="24"/>
  <c r="J2771" i="24"/>
  <c r="J2772" i="24"/>
  <c r="J2773" i="24"/>
  <c r="J2774" i="24"/>
  <c r="J2775" i="24"/>
  <c r="J2776" i="24"/>
  <c r="J2777" i="24"/>
  <c r="J2778" i="24"/>
  <c r="J2779" i="24"/>
  <c r="J2780" i="24"/>
  <c r="J2781" i="24"/>
  <c r="J2782" i="24"/>
  <c r="J2783" i="24"/>
  <c r="J2784" i="24"/>
  <c r="J2785" i="24"/>
  <c r="J2786" i="24"/>
  <c r="J2787" i="24"/>
  <c r="J2788" i="24"/>
  <c r="J2789" i="24"/>
  <c r="J2790" i="24"/>
  <c r="J2791" i="24"/>
  <c r="J2792" i="24"/>
  <c r="J2793" i="24"/>
  <c r="J2794" i="24"/>
  <c r="J2795" i="24"/>
  <c r="J2796" i="24"/>
  <c r="J2797" i="24"/>
  <c r="J2798" i="24"/>
  <c r="J2799" i="24"/>
  <c r="J2800" i="24"/>
  <c r="J2801" i="24"/>
  <c r="J2802" i="24"/>
  <c r="J2803" i="24"/>
  <c r="J2804" i="24"/>
  <c r="J2805" i="24"/>
  <c r="J2806" i="24"/>
  <c r="J2807" i="24"/>
  <c r="J2808" i="24"/>
  <c r="J2809" i="24"/>
  <c r="J2810" i="24"/>
  <c r="J2811" i="24"/>
  <c r="J2812" i="24"/>
  <c r="J2813" i="24"/>
  <c r="J2814" i="24"/>
  <c r="J2815" i="24"/>
  <c r="J2816" i="24"/>
  <c r="J2817" i="24"/>
  <c r="J2818" i="24"/>
  <c r="J2819" i="24"/>
  <c r="J2820" i="24"/>
  <c r="J2821" i="24"/>
  <c r="J2822" i="24"/>
  <c r="J2823" i="24"/>
  <c r="J2824" i="24"/>
  <c r="J2825" i="24"/>
  <c r="J2826" i="24"/>
  <c r="J2827" i="24"/>
  <c r="J2828" i="24"/>
  <c r="J2829" i="24"/>
  <c r="J2830" i="24"/>
  <c r="J2831" i="24"/>
  <c r="J2832" i="24"/>
  <c r="J2833" i="24"/>
  <c r="J2834" i="24"/>
  <c r="J2835" i="24"/>
  <c r="J2836" i="24"/>
  <c r="J2837" i="24"/>
  <c r="J2838" i="24"/>
  <c r="J2839" i="24"/>
  <c r="J2840" i="24"/>
  <c r="J2841" i="24"/>
  <c r="J2842" i="24"/>
  <c r="J2843" i="24"/>
  <c r="J2844" i="24"/>
  <c r="J2845" i="24"/>
  <c r="J2846" i="24"/>
  <c r="J2847" i="24"/>
  <c r="J2848" i="24"/>
  <c r="J2849" i="24"/>
  <c r="J2850" i="24"/>
  <c r="J2851" i="24"/>
  <c r="J2852" i="24"/>
  <c r="J2853" i="24"/>
  <c r="J2854" i="24"/>
  <c r="J2855" i="24"/>
  <c r="J2856" i="24"/>
  <c r="J2857" i="24"/>
  <c r="J2858" i="24"/>
  <c r="J2859" i="24"/>
  <c r="J2860" i="24"/>
  <c r="J2861" i="24"/>
  <c r="J2862" i="24"/>
  <c r="J2863" i="24"/>
  <c r="J2864" i="24"/>
  <c r="J2865" i="24"/>
  <c r="J2866" i="24"/>
  <c r="J2867" i="24"/>
  <c r="J2868" i="24"/>
  <c r="J2869" i="24"/>
  <c r="J2870" i="24"/>
  <c r="J2871" i="24"/>
  <c r="J2872" i="24"/>
  <c r="J2873" i="24"/>
  <c r="J2874" i="24"/>
  <c r="J2875" i="24"/>
  <c r="J2876" i="24"/>
  <c r="J2877" i="24"/>
  <c r="J2878" i="24"/>
  <c r="J2879" i="24"/>
  <c r="J2880" i="24"/>
  <c r="J2881" i="24"/>
  <c r="J2882" i="24"/>
  <c r="J2883" i="24"/>
  <c r="J2884" i="24"/>
  <c r="J2885" i="24"/>
  <c r="J2886" i="24"/>
  <c r="J2887" i="24"/>
  <c r="J2888" i="24"/>
  <c r="J2889" i="24"/>
  <c r="J2890" i="24"/>
  <c r="J2891" i="24"/>
  <c r="J2892" i="24"/>
  <c r="J2893" i="24"/>
  <c r="J2894" i="24"/>
  <c r="J2895" i="24"/>
  <c r="J2896" i="24"/>
  <c r="J2897" i="24"/>
  <c r="J2898" i="24"/>
  <c r="J2899" i="24"/>
  <c r="J2900" i="24"/>
  <c r="J2901" i="24"/>
  <c r="J2902" i="24"/>
  <c r="J2903" i="24"/>
  <c r="J2904" i="24"/>
  <c r="J2905" i="24"/>
  <c r="J2906" i="24"/>
  <c r="J2907" i="24"/>
  <c r="J2908" i="24"/>
  <c r="J2909" i="24"/>
  <c r="J2910" i="24"/>
  <c r="J2911" i="24"/>
  <c r="J2912" i="24"/>
  <c r="J2913" i="24"/>
  <c r="J2914" i="24"/>
  <c r="J2915" i="24"/>
  <c r="J2916" i="24"/>
  <c r="J2917" i="24"/>
  <c r="J2918" i="24"/>
  <c r="J2919" i="24"/>
  <c r="J2920" i="24"/>
  <c r="J2921" i="24"/>
  <c r="J2922" i="24"/>
  <c r="J2923" i="24"/>
  <c r="J2924" i="24"/>
  <c r="J2925" i="24"/>
  <c r="J2926" i="24"/>
  <c r="J2927" i="24"/>
  <c r="J2928" i="24"/>
  <c r="J2929" i="24"/>
  <c r="J2930" i="24"/>
  <c r="J2931" i="24"/>
  <c r="J2932" i="24"/>
  <c r="J2933" i="24"/>
  <c r="J2934" i="24"/>
  <c r="J2935" i="24"/>
  <c r="J2936" i="24"/>
  <c r="J2937" i="24"/>
  <c r="J2938" i="24"/>
  <c r="J2939" i="24"/>
  <c r="J2940" i="24"/>
  <c r="J2941" i="24"/>
  <c r="J2942" i="24"/>
  <c r="J2943" i="24"/>
  <c r="J2944" i="24"/>
  <c r="J2945" i="24"/>
  <c r="J2946" i="24"/>
  <c r="J2947" i="24"/>
  <c r="J2948" i="24"/>
  <c r="J2949" i="24"/>
  <c r="J2950" i="24"/>
  <c r="J2951" i="24"/>
  <c r="J2952" i="24"/>
  <c r="J2953" i="24"/>
  <c r="J2954" i="24"/>
  <c r="J2955" i="24"/>
  <c r="J2956" i="24"/>
  <c r="J2957" i="24"/>
  <c r="J2958" i="24"/>
  <c r="J2959" i="24"/>
  <c r="J2960" i="24"/>
  <c r="J2961" i="24"/>
  <c r="J2962" i="24"/>
  <c r="J2963" i="24"/>
  <c r="J2964" i="24"/>
  <c r="J2965" i="24"/>
  <c r="J2966" i="24"/>
  <c r="J2967" i="24"/>
  <c r="J2968" i="24"/>
  <c r="J2969" i="24"/>
  <c r="J2970" i="24"/>
  <c r="J2971" i="24"/>
  <c r="J2972" i="24"/>
  <c r="J2973" i="24"/>
  <c r="J2974" i="24"/>
  <c r="J2975" i="24"/>
  <c r="J2976" i="24"/>
  <c r="J2977" i="24"/>
  <c r="J2978" i="24"/>
  <c r="J2979" i="24"/>
  <c r="J2980" i="24"/>
  <c r="J2981" i="24"/>
  <c r="J2982" i="24"/>
  <c r="J2983" i="24"/>
  <c r="J2984" i="24"/>
  <c r="J2985" i="24"/>
  <c r="J2986" i="24"/>
  <c r="J2987" i="24"/>
  <c r="J2988" i="24"/>
  <c r="J2989" i="24"/>
  <c r="J2990" i="24"/>
  <c r="J2991" i="24"/>
  <c r="J2992" i="24"/>
  <c r="J2993" i="24"/>
  <c r="J2994" i="24"/>
  <c r="J2995" i="24"/>
  <c r="J2996" i="24"/>
  <c r="J2997" i="24"/>
  <c r="J2998" i="24"/>
  <c r="J2999" i="24"/>
  <c r="J3000" i="24"/>
  <c r="J3001" i="24"/>
  <c r="J3002" i="24"/>
  <c r="J3003" i="24"/>
  <c r="J3004" i="24"/>
  <c r="J3005" i="24"/>
  <c r="J3006" i="24"/>
  <c r="J3007" i="24"/>
  <c r="J3008" i="24"/>
  <c r="J3009" i="24"/>
  <c r="J3010" i="24"/>
  <c r="J3011" i="24"/>
  <c r="J3012" i="24"/>
  <c r="J3013" i="24"/>
  <c r="J3014" i="24"/>
  <c r="J3015" i="24"/>
  <c r="J3016" i="24"/>
  <c r="J3017" i="24"/>
  <c r="J3018" i="24"/>
  <c r="J3019" i="24"/>
  <c r="J3020" i="24"/>
  <c r="J3021" i="24"/>
  <c r="J3022" i="24"/>
  <c r="J3023" i="24"/>
  <c r="J3024" i="24"/>
  <c r="J3025" i="24"/>
  <c r="J3026" i="24"/>
  <c r="J3027" i="24"/>
  <c r="J3028" i="24"/>
  <c r="J3029" i="24"/>
  <c r="J3030" i="24"/>
  <c r="J3031" i="24"/>
  <c r="J3032" i="24"/>
  <c r="J3033" i="24"/>
  <c r="J3034" i="24"/>
  <c r="J3035" i="24"/>
  <c r="J3036" i="24"/>
  <c r="J3037" i="24"/>
  <c r="J3038" i="24"/>
  <c r="J3039" i="24"/>
  <c r="J3040" i="24"/>
  <c r="J3041" i="24"/>
  <c r="J3042" i="24"/>
  <c r="J3043" i="24"/>
  <c r="J3044" i="24"/>
  <c r="J3045" i="24"/>
  <c r="J3046" i="24"/>
  <c r="J3047" i="24"/>
  <c r="J3048" i="24"/>
  <c r="J3049" i="24"/>
  <c r="J3050" i="24"/>
  <c r="J3051" i="24"/>
  <c r="J3052" i="24"/>
  <c r="J3053" i="24"/>
  <c r="J3054" i="24"/>
  <c r="J3055" i="24"/>
  <c r="J3056" i="24"/>
  <c r="J3057" i="24"/>
  <c r="J3058" i="24"/>
  <c r="J3059" i="24"/>
  <c r="J3060" i="24"/>
  <c r="J3061" i="24"/>
  <c r="J3062" i="24"/>
  <c r="J3063" i="24"/>
  <c r="J3064" i="24"/>
  <c r="J3065" i="24"/>
  <c r="J3066" i="24"/>
  <c r="J3067" i="24"/>
  <c r="J3068" i="24"/>
  <c r="J3069" i="24"/>
  <c r="J3070" i="24"/>
  <c r="J3071" i="24"/>
  <c r="J3072" i="24"/>
  <c r="J3073" i="24"/>
  <c r="J3074" i="24"/>
  <c r="J3075" i="24"/>
  <c r="J3076" i="24"/>
  <c r="J3077" i="24"/>
  <c r="J3078" i="24"/>
  <c r="J3079" i="24"/>
  <c r="J3080" i="24"/>
  <c r="J3081" i="24"/>
  <c r="J3082" i="24"/>
  <c r="J3083" i="24"/>
  <c r="J3084" i="24"/>
  <c r="J3085" i="24"/>
  <c r="J3086" i="24"/>
  <c r="J3087" i="24"/>
  <c r="J3088" i="24"/>
  <c r="J3089" i="24"/>
  <c r="J3090" i="24"/>
  <c r="J3091" i="24"/>
  <c r="J3092" i="24"/>
  <c r="J3093" i="24"/>
  <c r="J3094" i="24"/>
  <c r="J3095" i="24"/>
  <c r="J3096" i="24"/>
  <c r="J3097" i="24"/>
  <c r="J3098" i="24"/>
  <c r="J3099" i="24"/>
  <c r="J3100" i="24"/>
  <c r="J3101" i="24"/>
  <c r="J3102" i="24"/>
  <c r="J3103" i="24"/>
  <c r="J3104" i="24"/>
  <c r="J3105" i="24"/>
  <c r="J3106" i="24"/>
  <c r="J3107" i="24"/>
  <c r="J3108" i="24"/>
  <c r="J3109" i="24"/>
  <c r="J3110" i="24"/>
  <c r="J3111" i="24"/>
  <c r="J3112" i="24"/>
  <c r="J3113" i="24"/>
  <c r="J3114" i="24"/>
  <c r="J3115" i="24"/>
  <c r="J3116" i="24"/>
  <c r="J3117" i="24"/>
  <c r="J3118" i="24"/>
  <c r="J3119" i="24"/>
  <c r="J3120" i="24"/>
  <c r="J3121" i="24"/>
  <c r="J3122" i="24"/>
  <c r="J3123" i="24"/>
  <c r="J3124" i="24"/>
  <c r="J3125" i="24"/>
  <c r="J3126" i="24"/>
  <c r="J3127" i="24"/>
  <c r="J3128" i="24"/>
  <c r="J3129" i="24"/>
  <c r="J3130" i="24"/>
  <c r="J3131" i="24"/>
  <c r="J3132" i="24"/>
  <c r="J3133" i="24"/>
  <c r="J3134" i="24"/>
  <c r="J3135" i="24"/>
  <c r="J3136" i="24"/>
  <c r="J3137" i="24"/>
  <c r="J3138" i="24"/>
  <c r="J3139" i="24"/>
  <c r="J3140" i="24"/>
  <c r="J3141" i="24"/>
  <c r="J3142" i="24"/>
  <c r="J3143" i="24"/>
  <c r="J3144" i="24"/>
  <c r="J3145" i="24"/>
  <c r="J3146" i="24"/>
  <c r="J3147" i="24"/>
  <c r="J3148" i="24"/>
  <c r="J3149" i="24"/>
  <c r="J3150" i="24"/>
  <c r="J3151" i="24"/>
  <c r="J3152" i="24"/>
  <c r="J3153" i="24"/>
  <c r="J3154" i="24"/>
  <c r="J3155" i="24"/>
  <c r="J3156" i="24"/>
  <c r="J3157" i="24"/>
  <c r="J3158" i="24"/>
  <c r="J3159" i="24"/>
  <c r="J3160" i="24"/>
  <c r="J3161" i="24"/>
  <c r="J3162" i="24"/>
  <c r="J3163" i="24"/>
  <c r="J3164" i="24"/>
  <c r="J3165" i="24"/>
  <c r="J3166" i="24"/>
  <c r="J3167" i="24"/>
  <c r="J3168" i="24"/>
  <c r="J3169" i="24"/>
  <c r="J3170" i="24"/>
  <c r="J3171" i="24"/>
  <c r="J3172" i="24"/>
  <c r="J3173" i="24"/>
  <c r="J3174" i="24"/>
  <c r="J3175" i="24"/>
  <c r="J3176" i="24"/>
  <c r="J3177" i="24"/>
  <c r="J3178" i="24"/>
  <c r="J3179" i="24"/>
  <c r="J3180" i="24"/>
  <c r="J3181" i="24"/>
  <c r="J3182" i="24"/>
  <c r="J3183" i="24"/>
  <c r="J3184" i="24"/>
  <c r="J3185" i="24"/>
  <c r="J3186" i="24"/>
  <c r="J3187" i="24"/>
  <c r="J3188" i="24"/>
  <c r="J3189" i="24"/>
  <c r="J3190" i="24"/>
  <c r="J3191" i="24"/>
  <c r="J3192" i="24"/>
  <c r="J3193" i="24"/>
  <c r="J3194" i="24"/>
  <c r="J3195" i="24"/>
  <c r="J3196" i="24"/>
  <c r="J3197" i="24"/>
  <c r="J3198" i="24"/>
  <c r="J3199" i="24"/>
  <c r="J3200" i="24"/>
  <c r="J3201" i="24"/>
  <c r="J3202" i="24"/>
  <c r="J3203" i="24"/>
  <c r="J3204" i="24"/>
  <c r="J3205" i="24"/>
  <c r="J3206" i="24"/>
  <c r="J3207" i="24"/>
  <c r="J3208" i="24"/>
  <c r="J3209" i="24"/>
  <c r="J3210" i="24"/>
  <c r="J3211" i="24"/>
  <c r="J3212" i="24"/>
  <c r="J3213" i="24"/>
  <c r="J3214" i="24"/>
  <c r="J3215" i="24"/>
  <c r="J3216" i="24"/>
  <c r="J3217" i="24"/>
  <c r="J3218" i="24"/>
  <c r="J3219" i="24"/>
  <c r="J3220" i="24"/>
  <c r="J3221" i="24"/>
  <c r="J3222" i="24"/>
  <c r="J3223" i="24"/>
  <c r="J3224" i="24"/>
  <c r="J3225" i="24"/>
  <c r="J3226" i="24"/>
  <c r="J3227" i="24"/>
  <c r="J3228" i="24"/>
  <c r="J3229" i="24"/>
  <c r="J3230" i="24"/>
  <c r="J3231" i="24"/>
  <c r="J3232" i="24"/>
  <c r="J3233" i="24"/>
  <c r="J3234" i="24"/>
  <c r="J3235" i="24"/>
  <c r="J3236" i="24"/>
  <c r="J3237" i="24"/>
  <c r="J3238" i="24"/>
  <c r="J3239" i="24"/>
  <c r="J3240" i="24"/>
  <c r="J3241" i="24"/>
  <c r="J3242" i="24"/>
  <c r="J3243" i="24"/>
  <c r="J3244" i="24"/>
  <c r="J3245" i="24"/>
  <c r="J3246" i="24"/>
  <c r="J3247" i="24"/>
  <c r="J3248" i="24"/>
  <c r="J3249" i="24"/>
  <c r="J3250" i="24"/>
  <c r="J3251" i="24"/>
  <c r="J3252" i="24"/>
  <c r="J3253" i="24"/>
  <c r="J3254" i="24"/>
  <c r="J3255" i="24"/>
  <c r="J3256" i="24"/>
  <c r="J3257" i="24"/>
  <c r="J3258" i="24"/>
  <c r="J3259" i="24"/>
  <c r="J3260" i="24"/>
  <c r="J3261" i="24"/>
  <c r="J3262" i="24"/>
  <c r="J3263" i="24"/>
  <c r="J3264" i="24"/>
  <c r="J3265" i="24"/>
  <c r="J3266" i="24"/>
  <c r="J3267" i="24"/>
  <c r="J3268" i="24"/>
  <c r="J3269" i="24"/>
  <c r="J3270" i="24"/>
  <c r="J3271" i="24"/>
  <c r="J3272" i="24"/>
  <c r="J3273" i="24"/>
  <c r="J3274" i="24"/>
  <c r="J3275" i="24"/>
  <c r="J3276" i="24"/>
  <c r="J3277" i="24"/>
  <c r="J3278" i="24"/>
  <c r="J3279" i="24"/>
  <c r="J3280" i="24"/>
  <c r="J3281" i="24"/>
  <c r="J3282" i="24"/>
  <c r="J3283" i="24"/>
  <c r="J3284" i="24"/>
  <c r="J3285" i="24"/>
  <c r="J3286" i="24"/>
  <c r="J3287" i="24"/>
  <c r="J3288" i="24"/>
  <c r="J3289" i="24"/>
  <c r="J3290" i="24"/>
  <c r="J3291" i="24"/>
  <c r="J3292" i="24"/>
  <c r="J3293" i="24"/>
  <c r="J3294" i="24"/>
  <c r="J3295" i="24"/>
  <c r="J3296" i="24"/>
  <c r="J3297" i="24"/>
  <c r="J3298" i="24"/>
  <c r="J3299" i="24"/>
  <c r="J3300" i="24"/>
  <c r="J3301" i="24"/>
  <c r="J3302" i="24"/>
  <c r="J3303" i="24"/>
  <c r="J3304" i="24"/>
  <c r="J3305" i="24"/>
  <c r="J3306" i="24"/>
  <c r="J3307" i="24"/>
  <c r="J3308" i="24"/>
  <c r="J3309" i="24"/>
  <c r="J3310" i="24"/>
  <c r="J3311" i="24"/>
  <c r="J3312" i="24"/>
  <c r="J3313" i="24"/>
  <c r="J3314" i="24"/>
  <c r="J3315" i="24"/>
  <c r="J3316" i="24"/>
  <c r="J3317" i="24"/>
  <c r="J3318" i="24"/>
  <c r="J3319" i="24"/>
  <c r="J3320" i="24"/>
  <c r="J3321" i="24"/>
  <c r="J3322" i="24"/>
  <c r="J3323" i="24"/>
  <c r="J3324" i="24"/>
  <c r="J3325" i="24"/>
  <c r="J3326" i="24"/>
  <c r="J3327" i="24"/>
  <c r="J3328" i="24"/>
  <c r="J3329" i="24"/>
  <c r="J3330" i="24"/>
  <c r="J3331" i="24"/>
  <c r="J3332" i="24"/>
  <c r="J3333" i="24"/>
  <c r="J3334" i="24"/>
  <c r="J3335" i="24"/>
  <c r="J3336" i="24"/>
  <c r="J3337" i="24"/>
  <c r="J3338" i="24"/>
  <c r="J3339" i="24"/>
  <c r="J3340" i="24"/>
  <c r="J3341" i="24"/>
  <c r="J3342" i="24"/>
  <c r="J3343" i="24"/>
  <c r="J3344" i="24"/>
  <c r="J3345" i="24"/>
  <c r="J3346" i="24"/>
  <c r="J3347" i="24"/>
  <c r="J3348" i="24"/>
  <c r="J3349" i="24"/>
  <c r="J3350" i="24"/>
  <c r="J3351" i="24"/>
  <c r="J3352" i="24"/>
  <c r="J3353" i="24"/>
  <c r="J3354" i="24"/>
  <c r="J3355" i="24"/>
  <c r="J3356" i="24"/>
  <c r="J3357" i="24"/>
  <c r="J3358" i="24"/>
  <c r="J3359" i="24"/>
  <c r="J3360" i="24"/>
  <c r="J3361" i="24"/>
  <c r="J3362" i="24"/>
  <c r="J3363" i="24"/>
  <c r="J3364" i="24"/>
  <c r="J3365" i="24"/>
  <c r="J3366" i="24"/>
  <c r="J3367" i="24"/>
  <c r="J3368" i="24"/>
  <c r="J3369" i="24"/>
  <c r="J3370" i="24"/>
  <c r="J3371" i="24"/>
  <c r="J3372" i="24"/>
  <c r="J3373" i="24"/>
  <c r="J3374" i="24"/>
  <c r="J3375" i="24"/>
  <c r="J3376" i="24"/>
  <c r="J3377" i="24"/>
  <c r="J3378" i="24"/>
  <c r="J3379" i="24"/>
  <c r="J3380" i="24"/>
  <c r="J3381" i="24"/>
  <c r="J3382" i="24"/>
  <c r="J3383" i="24"/>
  <c r="J3384" i="24"/>
  <c r="J3385" i="24"/>
  <c r="J3386" i="24"/>
  <c r="J3387" i="24"/>
  <c r="J3388" i="24"/>
  <c r="J3389" i="24"/>
  <c r="J3390" i="24"/>
  <c r="J3391" i="24"/>
  <c r="J3392" i="24"/>
  <c r="J3393" i="24"/>
  <c r="J3394" i="24"/>
  <c r="J3395" i="24"/>
  <c r="J3396" i="24"/>
  <c r="J3397" i="24"/>
  <c r="J3398" i="24"/>
  <c r="J3399" i="24"/>
  <c r="J3400" i="24"/>
  <c r="J3401" i="24"/>
  <c r="J3402" i="24"/>
  <c r="J3403" i="24"/>
  <c r="J3404" i="24"/>
  <c r="J3405" i="24"/>
  <c r="J3406" i="24"/>
  <c r="J3407" i="24"/>
  <c r="J3408" i="24"/>
  <c r="J3409" i="24"/>
  <c r="J3410" i="24"/>
  <c r="J3411" i="24"/>
  <c r="J3412" i="24"/>
  <c r="J3413" i="24"/>
  <c r="J3414" i="24"/>
  <c r="J3415" i="24"/>
  <c r="J3416" i="24"/>
  <c r="J3417" i="24"/>
  <c r="J3418" i="24"/>
  <c r="J3419" i="24"/>
  <c r="J3420" i="24"/>
  <c r="J3421" i="24"/>
  <c r="J3422" i="24"/>
  <c r="J3423" i="24"/>
  <c r="J3424" i="24"/>
  <c r="J3425" i="24"/>
  <c r="J3426" i="24"/>
  <c r="J3427" i="24"/>
  <c r="J3428" i="24"/>
  <c r="J3429" i="24"/>
  <c r="J3430" i="24"/>
  <c r="J3431" i="24"/>
  <c r="J3432" i="24"/>
  <c r="J3433" i="24"/>
  <c r="J3434" i="24"/>
  <c r="J3435" i="24"/>
  <c r="J3436" i="24"/>
  <c r="J3437" i="24"/>
  <c r="J3438" i="24"/>
  <c r="J3439" i="24"/>
  <c r="J3440" i="24"/>
  <c r="J3441" i="24"/>
  <c r="J3442" i="24"/>
  <c r="J3443" i="24"/>
  <c r="J3444" i="24"/>
  <c r="J3445" i="24"/>
  <c r="J3446" i="24"/>
  <c r="J3447" i="24"/>
  <c r="J3448" i="24"/>
  <c r="J3449" i="24"/>
  <c r="J3450" i="24"/>
  <c r="J3451" i="24"/>
  <c r="J3452" i="24"/>
  <c r="J3453" i="24"/>
  <c r="J3454" i="24"/>
  <c r="J3455" i="24"/>
  <c r="J3456" i="24"/>
  <c r="J3457" i="24"/>
  <c r="J3458" i="24"/>
  <c r="J3459" i="24"/>
  <c r="J3460" i="24"/>
  <c r="J3461" i="24"/>
  <c r="J3462" i="24"/>
  <c r="J3463" i="24"/>
  <c r="J3464" i="24"/>
  <c r="J3465" i="24"/>
  <c r="J3466" i="24"/>
  <c r="J3467" i="24"/>
  <c r="J3468" i="24"/>
  <c r="J3469" i="24"/>
  <c r="J3470" i="24"/>
  <c r="J3471" i="24"/>
  <c r="J3472" i="24"/>
  <c r="J3473" i="24"/>
  <c r="J3474" i="24"/>
  <c r="J3475" i="24"/>
  <c r="J3476" i="24"/>
  <c r="J3477" i="24"/>
  <c r="J3478" i="24"/>
  <c r="J3479" i="24"/>
  <c r="J3480" i="24"/>
  <c r="J3481" i="24"/>
  <c r="J3482" i="24"/>
  <c r="J3483" i="24"/>
  <c r="J3484" i="24"/>
  <c r="J3485" i="24"/>
  <c r="J3486" i="24"/>
  <c r="J3487" i="24"/>
  <c r="J3488" i="24"/>
  <c r="J3489" i="24"/>
  <c r="J3490" i="24"/>
  <c r="J3491" i="24"/>
  <c r="J3492" i="24"/>
  <c r="J3493" i="24"/>
  <c r="J3494" i="24"/>
  <c r="J3495" i="24"/>
  <c r="J3496" i="24"/>
  <c r="J3497" i="24"/>
  <c r="J3498" i="24"/>
  <c r="J3499" i="24"/>
  <c r="J3500" i="24"/>
  <c r="J3501" i="24"/>
  <c r="J3502" i="24"/>
  <c r="J3503" i="24"/>
  <c r="J3504" i="24"/>
  <c r="J3505" i="24"/>
  <c r="J3506" i="24"/>
  <c r="J3507" i="24"/>
  <c r="J3508" i="24"/>
  <c r="J3509" i="24"/>
  <c r="J3510" i="24"/>
  <c r="J3511" i="24"/>
  <c r="J3512" i="24"/>
  <c r="J3513" i="24"/>
  <c r="J3514" i="24"/>
  <c r="J3515" i="24"/>
  <c r="J3516" i="24"/>
  <c r="J3517" i="24"/>
  <c r="J3518" i="24"/>
  <c r="J3519" i="24"/>
  <c r="J3520" i="24"/>
  <c r="J3521" i="24"/>
  <c r="J3522" i="24"/>
  <c r="J3523" i="24"/>
  <c r="J3524" i="24"/>
  <c r="J3525" i="24"/>
  <c r="J3526" i="24"/>
  <c r="J3527" i="24"/>
  <c r="J3528" i="24"/>
  <c r="J3529" i="24"/>
  <c r="J3530" i="24"/>
  <c r="J3531" i="24"/>
  <c r="J3532" i="24"/>
  <c r="J3533" i="24"/>
  <c r="J3534" i="24"/>
  <c r="J3535" i="24"/>
  <c r="J3536" i="24"/>
  <c r="J3537" i="24"/>
  <c r="J3538" i="24"/>
  <c r="J3539" i="24"/>
  <c r="J3540" i="24"/>
  <c r="J3541" i="24"/>
  <c r="J3542" i="24"/>
  <c r="J3543" i="24"/>
  <c r="J3544" i="24"/>
  <c r="J3545" i="24"/>
  <c r="J3546" i="24"/>
  <c r="J3547" i="24"/>
  <c r="J3548" i="24"/>
  <c r="J3549" i="24"/>
  <c r="J3550" i="24"/>
  <c r="J3551" i="24"/>
  <c r="J3552" i="24"/>
  <c r="J3553" i="24"/>
  <c r="J3554" i="24"/>
  <c r="J3555" i="24"/>
  <c r="J3556" i="24"/>
  <c r="J3557" i="24"/>
  <c r="J3558" i="24"/>
  <c r="J3559" i="24"/>
  <c r="J3560" i="24"/>
  <c r="J3561" i="24"/>
  <c r="J3562" i="24"/>
  <c r="J3563" i="24"/>
  <c r="J3564" i="24"/>
  <c r="J3565" i="24"/>
  <c r="J3566" i="24"/>
  <c r="J3567" i="24"/>
  <c r="J3568" i="24"/>
  <c r="J3569" i="24"/>
  <c r="J3570" i="24"/>
  <c r="J3571" i="24"/>
  <c r="J3572" i="24"/>
  <c r="J3573" i="24"/>
  <c r="J3574" i="24"/>
  <c r="J3575" i="24"/>
  <c r="J3576" i="24"/>
  <c r="J3577" i="24"/>
  <c r="J3578" i="24"/>
  <c r="J3579" i="24"/>
  <c r="J3580" i="24"/>
  <c r="J3581" i="24"/>
  <c r="J3582" i="24"/>
  <c r="J3583" i="24"/>
  <c r="J3584" i="24"/>
  <c r="J3585" i="24"/>
  <c r="J3586" i="24"/>
  <c r="J3587" i="24"/>
  <c r="J3588" i="24"/>
  <c r="J3589" i="24"/>
  <c r="J3590" i="24"/>
  <c r="J3591" i="24"/>
  <c r="J3592" i="24"/>
  <c r="J3593" i="24"/>
  <c r="J3594" i="24"/>
  <c r="J3595" i="24"/>
  <c r="J3596" i="24"/>
  <c r="J3597" i="24"/>
  <c r="J3598" i="24"/>
  <c r="J3599" i="24"/>
  <c r="J3600" i="24"/>
  <c r="J3601" i="24"/>
  <c r="J3602" i="24"/>
  <c r="J3603" i="24"/>
  <c r="J3604" i="24"/>
  <c r="J3605" i="24"/>
  <c r="J3606" i="24"/>
  <c r="J3607" i="24"/>
  <c r="J3608" i="24"/>
  <c r="J3609" i="24"/>
  <c r="J3610" i="24"/>
  <c r="J3611" i="24"/>
  <c r="J3612" i="24"/>
  <c r="J3613" i="24"/>
  <c r="J3614" i="24"/>
  <c r="J3615" i="24"/>
  <c r="J3616" i="24"/>
  <c r="J3617" i="24"/>
  <c r="J3618" i="24"/>
  <c r="J3619" i="24"/>
  <c r="J3620" i="24"/>
  <c r="J3621" i="24"/>
  <c r="J3622" i="24"/>
  <c r="J3623" i="24"/>
  <c r="J3624" i="24"/>
  <c r="J3625" i="24"/>
  <c r="J3626" i="24"/>
  <c r="J3627" i="24"/>
  <c r="J3628" i="24"/>
  <c r="J3629" i="24"/>
  <c r="J3630" i="24"/>
  <c r="J3631" i="24"/>
  <c r="J3632" i="24"/>
  <c r="J3633" i="24"/>
  <c r="J3634" i="24"/>
  <c r="J3635" i="24"/>
  <c r="J3636" i="24"/>
  <c r="J3637" i="24"/>
  <c r="J3638" i="24"/>
  <c r="J3639" i="24"/>
  <c r="J3640" i="24"/>
  <c r="J3641" i="24"/>
  <c r="J3642" i="24"/>
  <c r="J3643" i="24"/>
  <c r="J3644" i="24"/>
  <c r="J3645" i="24"/>
  <c r="J3646" i="24"/>
  <c r="J3647" i="24"/>
  <c r="J3648" i="24"/>
  <c r="J3649" i="24"/>
  <c r="J3650" i="24"/>
  <c r="J3651" i="24"/>
  <c r="J3652" i="24"/>
  <c r="J3653" i="24"/>
  <c r="J3654" i="24"/>
  <c r="J3655" i="24"/>
  <c r="J3656" i="24"/>
  <c r="J3657" i="24"/>
  <c r="J3658" i="24"/>
  <c r="J3659" i="24"/>
  <c r="J3660" i="24"/>
  <c r="J3661" i="24"/>
  <c r="J3662" i="24"/>
  <c r="J3663" i="24"/>
  <c r="J3664" i="24"/>
  <c r="J3665" i="24"/>
  <c r="J3666" i="24"/>
  <c r="J3667" i="24"/>
  <c r="J3668" i="24"/>
  <c r="J3669" i="24"/>
  <c r="J3670" i="24"/>
  <c r="J3671" i="24"/>
  <c r="J3672" i="24"/>
  <c r="J3673" i="24"/>
  <c r="J3674" i="24"/>
  <c r="J3675" i="24"/>
  <c r="J3676" i="24"/>
  <c r="J3677" i="24"/>
  <c r="J3678" i="24"/>
  <c r="J3679" i="24"/>
  <c r="J3680" i="24"/>
  <c r="J3681" i="24"/>
  <c r="J3682" i="24"/>
  <c r="J3683" i="24"/>
  <c r="J3684" i="24"/>
  <c r="J3685" i="24"/>
  <c r="J3686" i="24"/>
  <c r="J3687" i="24"/>
  <c r="J3688" i="24"/>
  <c r="J3689" i="24"/>
  <c r="J3690" i="24"/>
  <c r="J3691" i="24"/>
  <c r="J3692" i="24"/>
  <c r="J3693" i="24"/>
  <c r="J3694" i="24"/>
  <c r="J3695" i="24"/>
  <c r="J3696" i="24"/>
  <c r="J3697" i="24"/>
  <c r="J3698" i="24"/>
  <c r="J3699" i="24"/>
  <c r="J3700" i="24"/>
  <c r="J3701" i="24"/>
  <c r="J3702" i="24"/>
  <c r="J3703" i="24"/>
  <c r="J3704" i="24"/>
  <c r="J3705" i="24"/>
  <c r="J3706" i="24"/>
  <c r="J3707" i="24"/>
  <c r="J3708" i="24"/>
  <c r="J3709" i="24"/>
  <c r="J3710" i="24"/>
  <c r="J3711" i="24"/>
  <c r="J3712" i="24"/>
  <c r="J3713" i="24"/>
  <c r="J3714" i="24"/>
  <c r="J3715" i="24"/>
  <c r="J3716" i="24"/>
  <c r="J3717" i="24"/>
  <c r="J3718" i="24"/>
  <c r="J3719" i="24"/>
  <c r="J3720" i="24"/>
  <c r="J3721" i="24"/>
  <c r="J3722" i="24"/>
  <c r="J3723" i="24"/>
  <c r="J3724" i="24"/>
  <c r="J3725" i="24"/>
  <c r="J3726" i="24"/>
  <c r="J3727" i="24"/>
  <c r="J3728" i="24"/>
  <c r="J3729" i="24"/>
  <c r="J3730" i="24"/>
  <c r="J3731" i="24"/>
  <c r="J3732" i="24"/>
  <c r="J3733" i="24"/>
  <c r="J3734" i="24"/>
  <c r="J3735" i="24"/>
  <c r="J3736" i="24"/>
  <c r="J3737" i="24"/>
  <c r="J3738" i="24"/>
  <c r="J3739" i="24"/>
  <c r="J3740" i="24"/>
  <c r="J3741" i="24"/>
  <c r="J3742" i="24"/>
  <c r="J3743" i="24"/>
  <c r="J3744" i="24"/>
  <c r="J3745" i="24"/>
  <c r="J3746" i="24"/>
  <c r="J3747" i="24"/>
  <c r="J3748" i="24"/>
  <c r="J3749" i="24"/>
  <c r="J3750" i="24"/>
  <c r="J3751" i="24"/>
  <c r="J3752" i="24"/>
  <c r="J3753" i="24"/>
  <c r="J3754" i="24"/>
  <c r="J3755" i="24"/>
  <c r="J3756" i="24"/>
  <c r="J3757" i="24"/>
  <c r="J3758" i="24"/>
  <c r="J3759" i="24"/>
  <c r="J3760" i="24"/>
  <c r="J3761" i="24"/>
  <c r="J3762" i="24"/>
  <c r="J3763" i="24"/>
  <c r="J3764" i="24"/>
  <c r="J3765" i="24"/>
  <c r="J3766" i="24"/>
  <c r="J3767" i="24"/>
  <c r="J3768" i="24"/>
  <c r="J3769" i="24"/>
  <c r="J3770" i="24"/>
  <c r="J3771" i="24"/>
  <c r="J3772" i="24"/>
  <c r="J3773" i="24"/>
  <c r="J3774" i="24"/>
  <c r="J3775" i="24"/>
  <c r="J3776" i="24"/>
  <c r="J3777" i="24"/>
  <c r="J3778" i="24"/>
  <c r="J3779" i="24"/>
  <c r="J3780" i="24"/>
  <c r="J3781" i="24"/>
  <c r="J3782" i="24"/>
  <c r="J3783" i="24"/>
  <c r="J3784" i="24"/>
  <c r="J3785" i="24"/>
  <c r="J3786" i="24"/>
  <c r="J3787" i="24"/>
  <c r="J3788" i="24"/>
  <c r="J3789" i="24"/>
  <c r="J3790" i="24"/>
  <c r="J3791" i="24"/>
  <c r="J3792" i="24"/>
  <c r="J3793" i="24"/>
  <c r="J3794" i="24"/>
  <c r="J3795" i="24"/>
  <c r="J3796" i="24"/>
  <c r="J3797" i="24"/>
  <c r="J3798" i="24"/>
  <c r="J3799" i="24"/>
  <c r="J3800" i="24"/>
  <c r="J3801" i="24"/>
  <c r="J3802" i="24"/>
  <c r="J3803" i="24"/>
  <c r="J3804" i="24"/>
  <c r="J3805" i="24"/>
  <c r="J3806" i="24"/>
  <c r="J3807" i="24"/>
  <c r="J3808" i="24"/>
  <c r="J3809" i="24"/>
  <c r="J3810" i="24"/>
  <c r="J3811" i="24"/>
  <c r="J3812" i="24"/>
  <c r="J3813" i="24"/>
  <c r="J3814" i="24"/>
  <c r="J3815" i="24"/>
  <c r="J3816" i="24"/>
  <c r="J3817" i="24"/>
  <c r="J3818" i="24"/>
  <c r="J3819" i="24"/>
  <c r="J3820" i="24"/>
  <c r="J3821" i="24"/>
  <c r="J3822" i="24"/>
  <c r="J3823" i="24"/>
  <c r="J3824" i="24"/>
  <c r="J3825" i="24"/>
  <c r="J3826" i="24"/>
  <c r="J3827" i="24"/>
  <c r="J3828" i="24"/>
  <c r="J3829" i="24"/>
  <c r="J3830" i="24"/>
  <c r="J3831" i="24"/>
  <c r="J3832" i="24"/>
  <c r="J3833" i="24"/>
  <c r="J3834" i="24"/>
  <c r="J3835" i="24"/>
  <c r="J3836" i="24"/>
  <c r="J3837" i="24"/>
  <c r="J3838" i="24"/>
  <c r="J3839" i="24"/>
  <c r="J3840" i="24"/>
  <c r="J3841" i="24"/>
  <c r="J3842" i="24"/>
  <c r="J3843" i="24"/>
  <c r="J3844" i="24"/>
  <c r="J3845" i="24"/>
  <c r="J3846" i="24"/>
  <c r="J3847" i="24"/>
  <c r="J3848" i="24"/>
  <c r="J3849" i="24"/>
  <c r="J3850" i="24"/>
  <c r="J3851" i="24"/>
  <c r="J3852" i="24"/>
  <c r="J3853" i="24"/>
  <c r="J3854" i="24"/>
  <c r="J3855" i="24"/>
  <c r="J3856" i="24"/>
  <c r="J3857" i="24"/>
  <c r="J3858" i="24"/>
  <c r="J3859" i="24"/>
  <c r="J3860" i="24"/>
  <c r="J3861" i="24"/>
  <c r="J3862" i="24"/>
  <c r="J3863" i="24"/>
  <c r="J3864" i="24"/>
  <c r="J3865" i="24"/>
  <c r="J3866" i="24"/>
  <c r="J3867" i="24"/>
  <c r="J3868" i="24"/>
  <c r="J3869" i="24"/>
  <c r="J3870" i="24"/>
  <c r="J3871" i="24"/>
  <c r="J3872" i="24"/>
  <c r="J3873" i="24"/>
  <c r="J3874" i="24"/>
  <c r="J3875" i="24"/>
  <c r="J3876" i="24"/>
  <c r="J3877" i="24"/>
  <c r="J3878" i="24"/>
  <c r="J3879" i="24"/>
  <c r="J3880" i="24"/>
  <c r="J3881" i="24"/>
  <c r="J3882" i="24"/>
  <c r="J3883" i="24"/>
  <c r="J3884" i="24"/>
  <c r="J3885" i="24"/>
  <c r="J3886" i="24"/>
  <c r="J3887" i="24"/>
  <c r="J3888" i="24"/>
  <c r="J3889" i="24"/>
  <c r="J3890" i="24"/>
  <c r="J3891" i="24"/>
  <c r="J3892" i="24"/>
  <c r="J3893" i="24"/>
  <c r="J3894" i="24"/>
  <c r="J3895" i="24"/>
  <c r="J3896" i="24"/>
  <c r="J3897" i="24"/>
  <c r="J3898" i="24"/>
  <c r="J3899" i="24"/>
  <c r="J3900" i="24"/>
  <c r="J3901" i="24"/>
  <c r="J3902" i="24"/>
  <c r="J3903" i="24"/>
  <c r="J3904" i="24"/>
  <c r="J3905" i="24"/>
  <c r="J3906" i="24"/>
  <c r="J3907" i="24"/>
  <c r="J3908" i="24"/>
  <c r="J3909" i="24"/>
  <c r="J3910" i="24"/>
  <c r="J3911" i="24"/>
  <c r="J3912" i="24"/>
  <c r="J3913" i="24"/>
  <c r="J3914" i="24"/>
  <c r="J3915" i="24"/>
  <c r="J3916" i="24"/>
  <c r="J3917" i="24"/>
  <c r="J3918" i="24"/>
  <c r="J3919" i="24"/>
  <c r="J3920" i="24"/>
  <c r="J3921" i="24"/>
  <c r="J3922" i="24"/>
  <c r="J3923" i="24"/>
  <c r="J3924" i="24"/>
  <c r="J3925" i="24"/>
  <c r="J3926" i="24"/>
  <c r="J3927" i="24"/>
  <c r="J3928" i="24"/>
  <c r="J3929" i="24"/>
  <c r="J3930" i="24"/>
  <c r="J3931" i="24"/>
  <c r="J3932" i="24"/>
  <c r="J3933" i="24"/>
  <c r="J3934" i="24"/>
  <c r="J3935" i="24"/>
  <c r="J3936" i="24"/>
  <c r="J3937" i="24"/>
  <c r="J3938" i="24"/>
  <c r="J3939" i="24"/>
  <c r="J3940" i="24"/>
  <c r="J3941" i="24"/>
  <c r="J3942" i="24"/>
  <c r="J3943" i="24"/>
  <c r="J3944" i="24"/>
  <c r="J3945" i="24"/>
  <c r="J3946" i="24"/>
  <c r="J3947" i="24"/>
  <c r="J3948" i="24"/>
  <c r="J3949" i="24"/>
  <c r="J3950" i="24"/>
  <c r="J3951" i="24"/>
  <c r="J3952" i="24"/>
  <c r="J3953" i="24"/>
  <c r="J3954" i="24"/>
  <c r="J3955" i="24"/>
  <c r="J3956" i="24"/>
  <c r="J3957" i="24"/>
  <c r="J3958" i="24"/>
  <c r="J3959" i="24"/>
  <c r="J3960" i="24"/>
  <c r="J3961" i="24"/>
  <c r="J3962" i="24"/>
  <c r="J3963" i="24"/>
  <c r="J3964" i="24"/>
  <c r="J3965" i="24"/>
  <c r="J3966" i="24"/>
  <c r="J3967" i="24"/>
  <c r="J3968" i="24"/>
  <c r="J3969" i="24"/>
  <c r="J3970" i="24"/>
  <c r="J3971" i="24"/>
  <c r="J3972" i="24"/>
  <c r="J3973" i="24"/>
  <c r="J3974" i="24"/>
  <c r="J3975" i="24"/>
  <c r="J3976" i="24"/>
  <c r="J3977" i="24"/>
  <c r="J3978" i="24"/>
  <c r="J3979" i="24"/>
  <c r="J3980" i="24"/>
  <c r="J3981" i="24"/>
  <c r="J3982" i="24"/>
  <c r="J3983" i="24"/>
  <c r="J3984" i="24"/>
  <c r="J3985" i="24"/>
  <c r="J3986" i="24"/>
  <c r="J3987" i="24"/>
  <c r="J3988" i="24"/>
  <c r="J3989" i="24"/>
  <c r="J3990" i="24"/>
  <c r="J3991" i="24"/>
  <c r="J3992" i="24"/>
  <c r="J3993" i="24"/>
  <c r="J3994" i="24"/>
  <c r="J3995" i="24"/>
  <c r="J3996" i="24"/>
  <c r="J3997" i="24"/>
  <c r="J3998" i="24"/>
  <c r="J3999" i="24"/>
  <c r="J4000" i="24"/>
  <c r="J4001" i="24"/>
  <c r="J4002" i="24"/>
  <c r="J4003" i="24"/>
  <c r="J4004" i="24"/>
  <c r="J4005" i="24"/>
  <c r="J4006" i="24"/>
  <c r="J4007" i="24"/>
  <c r="J4008" i="24"/>
  <c r="J4009" i="24"/>
  <c r="J4010" i="24"/>
  <c r="J4011" i="24"/>
  <c r="J4012" i="24"/>
  <c r="J4013" i="24"/>
  <c r="J4014" i="24"/>
  <c r="J4015" i="24"/>
  <c r="J4016" i="24"/>
  <c r="J4017" i="24"/>
  <c r="J4018" i="24"/>
  <c r="J4019" i="24"/>
  <c r="J4020" i="24"/>
  <c r="J4021" i="24"/>
  <c r="J4022" i="24"/>
  <c r="J4023" i="24"/>
  <c r="J4024" i="24"/>
  <c r="J4025" i="24"/>
  <c r="J4026" i="24"/>
  <c r="J4027" i="24"/>
  <c r="J4028" i="24"/>
  <c r="J4029" i="24"/>
  <c r="J4030" i="24"/>
  <c r="J4031" i="24"/>
  <c r="J4032" i="24"/>
  <c r="J4033" i="24"/>
  <c r="J4034" i="24"/>
  <c r="J4035" i="24"/>
  <c r="J4036" i="24"/>
  <c r="J4037" i="24"/>
  <c r="J4038" i="24"/>
  <c r="J4039" i="24"/>
  <c r="J4040" i="24"/>
  <c r="J4041" i="24"/>
  <c r="J4042" i="24"/>
  <c r="J4043" i="24"/>
  <c r="J4044" i="24"/>
  <c r="J4045" i="24"/>
  <c r="J4046" i="24"/>
  <c r="J4047" i="24"/>
  <c r="J4048" i="24"/>
  <c r="J4049" i="24"/>
  <c r="J4050" i="24"/>
  <c r="J4051" i="24"/>
  <c r="J4052" i="24"/>
  <c r="J4053" i="24"/>
  <c r="J4054" i="24"/>
  <c r="J4055" i="24"/>
  <c r="J4056" i="24"/>
  <c r="J4057" i="24"/>
  <c r="J4058" i="24"/>
  <c r="J4059" i="24"/>
  <c r="J4060" i="24"/>
  <c r="J4061" i="24"/>
  <c r="J4062" i="24"/>
  <c r="J4063" i="24"/>
  <c r="J4064" i="24"/>
  <c r="J4065" i="24"/>
  <c r="J4066" i="24"/>
  <c r="J4067" i="24"/>
  <c r="J4068" i="24"/>
  <c r="J4069" i="24"/>
  <c r="J4070" i="24"/>
  <c r="J4071" i="24"/>
  <c r="J4072" i="24"/>
  <c r="J4073" i="24"/>
  <c r="J4074" i="24"/>
  <c r="J4075" i="24"/>
  <c r="J4076" i="24"/>
  <c r="J4077" i="24"/>
  <c r="J4078" i="24"/>
  <c r="J4079" i="24"/>
  <c r="J4080" i="24"/>
  <c r="J4081" i="24"/>
  <c r="J4082" i="24"/>
  <c r="J4083" i="24"/>
  <c r="J4084" i="24"/>
  <c r="J4085" i="24"/>
  <c r="J4086" i="24"/>
  <c r="J4087" i="24"/>
  <c r="J4088" i="24"/>
  <c r="J4089" i="24"/>
  <c r="J4090" i="24"/>
  <c r="J4091" i="24"/>
  <c r="J4092" i="24"/>
  <c r="J4093" i="24"/>
  <c r="J4094" i="24"/>
  <c r="J4095" i="24"/>
  <c r="J4096" i="24"/>
  <c r="J4097" i="24"/>
  <c r="J4098" i="24"/>
  <c r="J4099" i="24"/>
  <c r="J4100" i="24"/>
  <c r="J4101" i="24"/>
  <c r="J4102" i="24"/>
  <c r="J4103" i="24"/>
  <c r="J4104" i="24"/>
  <c r="J4105" i="24"/>
  <c r="J4106" i="24"/>
  <c r="J4107" i="24"/>
  <c r="J4108" i="24"/>
  <c r="J4109" i="24"/>
  <c r="J4110" i="24"/>
  <c r="J4111" i="24"/>
  <c r="J4112" i="24"/>
  <c r="J4113" i="24"/>
  <c r="J4114" i="24"/>
  <c r="J4115" i="24"/>
  <c r="J4116" i="24"/>
  <c r="J4117" i="24"/>
  <c r="J4118" i="24"/>
  <c r="J4119" i="24"/>
  <c r="J4120" i="24"/>
  <c r="J4121" i="24"/>
  <c r="J4122" i="24"/>
  <c r="J4123" i="24"/>
  <c r="J4124" i="24"/>
  <c r="J4125" i="24"/>
  <c r="J4126" i="24"/>
  <c r="J4127" i="24"/>
  <c r="J4128" i="24"/>
  <c r="J4129" i="24"/>
  <c r="J4130" i="24"/>
  <c r="J4131" i="24"/>
  <c r="J4132" i="24"/>
  <c r="J4133" i="24"/>
  <c r="J4134" i="24"/>
  <c r="J4135" i="24"/>
  <c r="J4136" i="24"/>
  <c r="J4137" i="24"/>
  <c r="J4138" i="24"/>
  <c r="J4139" i="24"/>
  <c r="J4140" i="24"/>
  <c r="J4141" i="24"/>
  <c r="J4142" i="24"/>
  <c r="J4143" i="24"/>
  <c r="J4144" i="24"/>
  <c r="J4145" i="24"/>
  <c r="J4146" i="24"/>
  <c r="J4147" i="24"/>
  <c r="J4148" i="24"/>
  <c r="J4149" i="24"/>
  <c r="J4150" i="24"/>
  <c r="J4151" i="24"/>
  <c r="J4152" i="24"/>
  <c r="J4153" i="24"/>
  <c r="J4154" i="24"/>
  <c r="J4155" i="24"/>
  <c r="J4156" i="24"/>
  <c r="J4157" i="24"/>
  <c r="J4158" i="24"/>
  <c r="J4159" i="24"/>
  <c r="J4160" i="24"/>
  <c r="J4161" i="24"/>
  <c r="J4162" i="24"/>
  <c r="J4163" i="24"/>
  <c r="J4164" i="24"/>
  <c r="J4165" i="24"/>
  <c r="J4166" i="24"/>
  <c r="J4167" i="24"/>
  <c r="J4168" i="24"/>
  <c r="J4169" i="24"/>
  <c r="J4170" i="24"/>
  <c r="J4171" i="24"/>
  <c r="J4172" i="24"/>
  <c r="J4173" i="24"/>
  <c r="J4174" i="24"/>
  <c r="J4175" i="24"/>
  <c r="J4176" i="24"/>
  <c r="J4177" i="24"/>
  <c r="J4178" i="24"/>
  <c r="J4179" i="24"/>
  <c r="J4180" i="24"/>
  <c r="J4181" i="24"/>
  <c r="J4182" i="24"/>
  <c r="J4183" i="24"/>
  <c r="J4184" i="24"/>
  <c r="J4185" i="24"/>
  <c r="J4186" i="24"/>
  <c r="J4187" i="24"/>
  <c r="J4188" i="24"/>
  <c r="J4189" i="24"/>
  <c r="J4190" i="24"/>
  <c r="J4191" i="24"/>
  <c r="J4192" i="24"/>
  <c r="J4193" i="24"/>
  <c r="J4194" i="24"/>
  <c r="J4195" i="24"/>
  <c r="J4196" i="24"/>
  <c r="J4197" i="24"/>
  <c r="J4198" i="24"/>
  <c r="J4199" i="24"/>
  <c r="J4200" i="24"/>
  <c r="J4201" i="24"/>
  <c r="J4202" i="24"/>
  <c r="J4203" i="24"/>
  <c r="J4204" i="24"/>
  <c r="J4205" i="24"/>
  <c r="J4206" i="24"/>
  <c r="J4207" i="24"/>
  <c r="J4208" i="24"/>
  <c r="J4209" i="24"/>
  <c r="J4210" i="24"/>
  <c r="J4211" i="24"/>
  <c r="J4212" i="24"/>
  <c r="J4213" i="24"/>
  <c r="J4214" i="24"/>
  <c r="J4215" i="24"/>
  <c r="J4216" i="24"/>
  <c r="J4217" i="24"/>
  <c r="J4218" i="24"/>
  <c r="J4219" i="24"/>
  <c r="J4220" i="24"/>
  <c r="J4221" i="24"/>
  <c r="J4222" i="24"/>
  <c r="J4223" i="24"/>
  <c r="J4224" i="24"/>
  <c r="J4225" i="24"/>
  <c r="J4226" i="24"/>
  <c r="J4227" i="24"/>
  <c r="J4228" i="24"/>
  <c r="J4229" i="24"/>
  <c r="J4230" i="24"/>
  <c r="J4231" i="24"/>
  <c r="J4232" i="24"/>
  <c r="J4233" i="24"/>
  <c r="J4234" i="24"/>
  <c r="J4235" i="24"/>
  <c r="J4236" i="24"/>
  <c r="J4237" i="24"/>
  <c r="J4238" i="24"/>
  <c r="J4239" i="24"/>
  <c r="J4240" i="24"/>
  <c r="J4241" i="24"/>
  <c r="J4242" i="24"/>
  <c r="J4243" i="24"/>
  <c r="J4244" i="24"/>
  <c r="J4245" i="24"/>
  <c r="J4246" i="24"/>
  <c r="J4247" i="24"/>
  <c r="J4248" i="24"/>
  <c r="J4249" i="24"/>
  <c r="J4250" i="24"/>
  <c r="J4251" i="24"/>
  <c r="J4252" i="24"/>
  <c r="J4253" i="24"/>
  <c r="J4254" i="24"/>
  <c r="J4255" i="24"/>
  <c r="J4256" i="24"/>
  <c r="J4257" i="24"/>
  <c r="J4258" i="24"/>
  <c r="J4259" i="24"/>
  <c r="J4260" i="24"/>
  <c r="J4261" i="24"/>
  <c r="J4262" i="24"/>
  <c r="J4263" i="24"/>
  <c r="J4264" i="24"/>
  <c r="J4265" i="24"/>
  <c r="J4266" i="24"/>
  <c r="J4267" i="24"/>
  <c r="J4268" i="24"/>
  <c r="J4269" i="24"/>
  <c r="J4270" i="24"/>
  <c r="J4271" i="24"/>
  <c r="J4272" i="24"/>
  <c r="J4273" i="24"/>
  <c r="J4274" i="24"/>
  <c r="J4275" i="24"/>
  <c r="J4276" i="24"/>
  <c r="J4277" i="24"/>
  <c r="J4278" i="24"/>
  <c r="J4279" i="24"/>
  <c r="J4280" i="24"/>
  <c r="J4281" i="24"/>
  <c r="J4282" i="24"/>
  <c r="J4283" i="24"/>
  <c r="J4284" i="24"/>
  <c r="J4285" i="24"/>
  <c r="J4286" i="24"/>
  <c r="J4287" i="24"/>
  <c r="J4288" i="24"/>
  <c r="J4289" i="24"/>
  <c r="J4290" i="24"/>
  <c r="J4291" i="24"/>
  <c r="J4292" i="24"/>
  <c r="J4293" i="24"/>
  <c r="J4294" i="24"/>
  <c r="J4295" i="24"/>
  <c r="J4296" i="24"/>
  <c r="J4297" i="24"/>
  <c r="J4298" i="24"/>
  <c r="J4299" i="24"/>
  <c r="J4300" i="24"/>
  <c r="J4301" i="24"/>
  <c r="J4302" i="24"/>
  <c r="J4303" i="24"/>
  <c r="J4304" i="24"/>
  <c r="J4305" i="24"/>
  <c r="J4306" i="24"/>
  <c r="J4307" i="24"/>
  <c r="J4308" i="24"/>
  <c r="J4309" i="24"/>
  <c r="J4310" i="24"/>
  <c r="J4311" i="24"/>
  <c r="J4312" i="24"/>
  <c r="J4313" i="24"/>
  <c r="J4314" i="24"/>
  <c r="J4315" i="24"/>
  <c r="J4316" i="24"/>
  <c r="J4317" i="24"/>
  <c r="J4318" i="24"/>
  <c r="J4319" i="24"/>
  <c r="J4320" i="24"/>
  <c r="J4321" i="24"/>
  <c r="J4322" i="24"/>
  <c r="J4323" i="24"/>
  <c r="J4324" i="24"/>
  <c r="J4325" i="24"/>
  <c r="J4326" i="24"/>
  <c r="J4327" i="24"/>
  <c r="J4328" i="24"/>
  <c r="J4329" i="24"/>
  <c r="J4330" i="24"/>
  <c r="J4331" i="24"/>
  <c r="J4332" i="24"/>
  <c r="J4333" i="24"/>
  <c r="J4334" i="24"/>
  <c r="J4335" i="24"/>
  <c r="J4336" i="24"/>
  <c r="J4337" i="24"/>
  <c r="J4338" i="24"/>
  <c r="J4339" i="24"/>
  <c r="J4340" i="24"/>
  <c r="J4341" i="24"/>
  <c r="J4342" i="24"/>
  <c r="J4343" i="24"/>
  <c r="J4344" i="24"/>
  <c r="J4345" i="24"/>
  <c r="J4346" i="24"/>
  <c r="J4347" i="24"/>
  <c r="J4348" i="24"/>
  <c r="J4349" i="24"/>
  <c r="J4350" i="24"/>
  <c r="J4351" i="24"/>
  <c r="J4352" i="24"/>
  <c r="J4353" i="24"/>
  <c r="J4354" i="24"/>
  <c r="J4355" i="24"/>
  <c r="J4356" i="24"/>
  <c r="J4357" i="24"/>
  <c r="J4358" i="24"/>
  <c r="J4359" i="24"/>
  <c r="J4360" i="24"/>
  <c r="J4361" i="24"/>
  <c r="J4362" i="24"/>
  <c r="J4363" i="24"/>
  <c r="J4364" i="24"/>
  <c r="J4365" i="24"/>
  <c r="J4366" i="24"/>
  <c r="J4367" i="24"/>
  <c r="J4368" i="24"/>
  <c r="J4369" i="24"/>
  <c r="J4370" i="24"/>
  <c r="J4371" i="24"/>
  <c r="J4372" i="24"/>
  <c r="J4373" i="24"/>
  <c r="J4374" i="24"/>
  <c r="J4375" i="24"/>
  <c r="J4376" i="24"/>
  <c r="J4377" i="24"/>
  <c r="J4378" i="24"/>
  <c r="J4379" i="24"/>
  <c r="J4380" i="24"/>
  <c r="J4381" i="24"/>
  <c r="J4382" i="24"/>
  <c r="J4383" i="24"/>
  <c r="J4384" i="24"/>
  <c r="J4385" i="24"/>
  <c r="J4386" i="24"/>
  <c r="J4387" i="24"/>
  <c r="J4388" i="24"/>
  <c r="J4389" i="24"/>
  <c r="J4390" i="24"/>
  <c r="J4391" i="24"/>
  <c r="J4392" i="24"/>
  <c r="J4393" i="24"/>
  <c r="J4394" i="24"/>
  <c r="J4395" i="24"/>
  <c r="J4396" i="24"/>
  <c r="J4397" i="24"/>
  <c r="J4398" i="24"/>
  <c r="J4399" i="24"/>
  <c r="J4400" i="24"/>
  <c r="J4401" i="24"/>
  <c r="J4402" i="24"/>
  <c r="J4403" i="24"/>
  <c r="J4404" i="24"/>
  <c r="J4405" i="24"/>
  <c r="J4406" i="24"/>
  <c r="J4407" i="24"/>
  <c r="J4408" i="24"/>
  <c r="J4409" i="24"/>
  <c r="J4410" i="24"/>
  <c r="J4411" i="24"/>
  <c r="J4412" i="24"/>
  <c r="J4413" i="24"/>
  <c r="J4414" i="24"/>
  <c r="J4415" i="24"/>
  <c r="J4416" i="24"/>
  <c r="J4417" i="24"/>
  <c r="J4418" i="24"/>
  <c r="J4419" i="24"/>
  <c r="J4420" i="24"/>
  <c r="J4421" i="24"/>
  <c r="J4422" i="24"/>
  <c r="J4423" i="24"/>
  <c r="J4424" i="24"/>
  <c r="J4425" i="24"/>
  <c r="J4426" i="24"/>
  <c r="J4427" i="24"/>
  <c r="J4428" i="24"/>
  <c r="J4429" i="24"/>
  <c r="J4430" i="24"/>
  <c r="J4431" i="24"/>
  <c r="J4432" i="24"/>
  <c r="J4433" i="24"/>
  <c r="J4434" i="24"/>
  <c r="J4435" i="24"/>
  <c r="J4436" i="24"/>
  <c r="J4437" i="24"/>
  <c r="J4438" i="24"/>
  <c r="J4439" i="24"/>
  <c r="J4440" i="24"/>
  <c r="J4441" i="24"/>
  <c r="J4442" i="24"/>
  <c r="J4443" i="24"/>
  <c r="J4444" i="24"/>
  <c r="J4445" i="24"/>
  <c r="J4446" i="24"/>
  <c r="J4447" i="24"/>
  <c r="J4448" i="24"/>
  <c r="J4449" i="24"/>
  <c r="J4450" i="24"/>
  <c r="J4451" i="24"/>
  <c r="J4452" i="24"/>
  <c r="J4453" i="24"/>
  <c r="J4454" i="24"/>
  <c r="J4455" i="24"/>
  <c r="J4456" i="24"/>
  <c r="J4457" i="24"/>
  <c r="J4458" i="24"/>
  <c r="J4459" i="24"/>
  <c r="J4460" i="24"/>
  <c r="J4461" i="24"/>
  <c r="J4462" i="24"/>
  <c r="J4463" i="24"/>
  <c r="J4464" i="24"/>
  <c r="J4465" i="24"/>
  <c r="J4466" i="24"/>
  <c r="J4467" i="24"/>
  <c r="J4468" i="24"/>
  <c r="J4469" i="24"/>
  <c r="J4470" i="24"/>
  <c r="J4471" i="24"/>
  <c r="J4472" i="24"/>
  <c r="J4473" i="24"/>
  <c r="J4474" i="24"/>
  <c r="J4475" i="24"/>
  <c r="J4476" i="24"/>
  <c r="J4477" i="24"/>
  <c r="J4478" i="24"/>
  <c r="J4479" i="24"/>
  <c r="J4480" i="24"/>
  <c r="J4481" i="24"/>
  <c r="J4482" i="24"/>
  <c r="J4483" i="24"/>
  <c r="J4484" i="24"/>
  <c r="J4485" i="24"/>
  <c r="J4486" i="24"/>
  <c r="J4487" i="24"/>
  <c r="J4488" i="24"/>
  <c r="J4489" i="24"/>
  <c r="J4490" i="24"/>
  <c r="J4491" i="24"/>
  <c r="J4492" i="24"/>
  <c r="J4493" i="24"/>
  <c r="J4494" i="24"/>
  <c r="J4495" i="24"/>
  <c r="J4496" i="24"/>
  <c r="J4497" i="24"/>
  <c r="J4498" i="24"/>
  <c r="J4499" i="24"/>
  <c r="J4500" i="24"/>
  <c r="J4501" i="24"/>
  <c r="J4502" i="24"/>
  <c r="J4503" i="24"/>
  <c r="J4504" i="24"/>
  <c r="J4505" i="24"/>
  <c r="J4506" i="24"/>
  <c r="J4507" i="24"/>
  <c r="J4508" i="24"/>
  <c r="J4509" i="24"/>
  <c r="J4510" i="24"/>
  <c r="J4511" i="24"/>
  <c r="J4512" i="24"/>
  <c r="J4513" i="24"/>
  <c r="J4514" i="24"/>
  <c r="J4515" i="24"/>
  <c r="J4516" i="24"/>
  <c r="J4517" i="24"/>
  <c r="J4518" i="24"/>
  <c r="J4519" i="24"/>
  <c r="J4520" i="24"/>
  <c r="J4521" i="24"/>
  <c r="J4522" i="24"/>
  <c r="J4523" i="24"/>
  <c r="J4524" i="24"/>
  <c r="J4525" i="24"/>
  <c r="J4526" i="24"/>
  <c r="J4527" i="24"/>
  <c r="J4528" i="24"/>
  <c r="J4529" i="24"/>
  <c r="J4530" i="24"/>
  <c r="J4531" i="24"/>
  <c r="J4532" i="24"/>
  <c r="J4533" i="24"/>
  <c r="J4534" i="24"/>
  <c r="J4535" i="24"/>
  <c r="J4536" i="24"/>
  <c r="J4537" i="24"/>
  <c r="J4538" i="24"/>
  <c r="J4539" i="24"/>
  <c r="J4540" i="24"/>
  <c r="J4541" i="24"/>
  <c r="J4542" i="24"/>
  <c r="J4543" i="24"/>
  <c r="J4544" i="24"/>
  <c r="J4545" i="24"/>
  <c r="J4546" i="24"/>
  <c r="J4547" i="24"/>
  <c r="J4548" i="24"/>
  <c r="J4549" i="24"/>
  <c r="J4550" i="24"/>
  <c r="J4551" i="24"/>
  <c r="J4552" i="24"/>
  <c r="J4553" i="24"/>
  <c r="J4554" i="24"/>
  <c r="J4555" i="24"/>
  <c r="J4556" i="24"/>
  <c r="J4557" i="24"/>
  <c r="J4558" i="24"/>
  <c r="J4559" i="24"/>
  <c r="J4560" i="24"/>
  <c r="J4561" i="24"/>
  <c r="J4562" i="24"/>
  <c r="J4563" i="24"/>
  <c r="J4564" i="24"/>
  <c r="J4565" i="24"/>
  <c r="J4566" i="24"/>
  <c r="J4567" i="24"/>
  <c r="J4568" i="24"/>
  <c r="J4569" i="24"/>
  <c r="J4570" i="24"/>
  <c r="J4571" i="24"/>
  <c r="J4572" i="24"/>
  <c r="J4573" i="24"/>
  <c r="J4574" i="24"/>
  <c r="J4575" i="24"/>
  <c r="J4576" i="24"/>
  <c r="J4577" i="24"/>
  <c r="J4578" i="24"/>
  <c r="J4579" i="24"/>
  <c r="J4580" i="24"/>
  <c r="J4581" i="24"/>
  <c r="J4582" i="24"/>
  <c r="J4583" i="24"/>
  <c r="J4584" i="24"/>
  <c r="J4585" i="24"/>
  <c r="J4586" i="24"/>
  <c r="J4587" i="24"/>
  <c r="J4588" i="24"/>
  <c r="J4589" i="24"/>
  <c r="J4590" i="24"/>
  <c r="J4591" i="24"/>
  <c r="J4592" i="24"/>
  <c r="J4593" i="24"/>
  <c r="J4594" i="24"/>
  <c r="J4595" i="24"/>
  <c r="J4596" i="24"/>
  <c r="J4597" i="24"/>
  <c r="J4598" i="24"/>
  <c r="J4599" i="24"/>
  <c r="J4600" i="24"/>
  <c r="J4601" i="24"/>
  <c r="J4602" i="24"/>
  <c r="J4603" i="24"/>
  <c r="J4604" i="24"/>
  <c r="J4605" i="24"/>
  <c r="J4606" i="24"/>
  <c r="J4607" i="24"/>
  <c r="J4608" i="24"/>
  <c r="J4609" i="24"/>
  <c r="J4610" i="24"/>
  <c r="J4611" i="24"/>
  <c r="J4612" i="24"/>
  <c r="J4613" i="24"/>
  <c r="J4614" i="24"/>
  <c r="J4615" i="24"/>
  <c r="J4616" i="24"/>
  <c r="J4617" i="24"/>
  <c r="J4618" i="24"/>
  <c r="J4619" i="24"/>
  <c r="J4620" i="24"/>
  <c r="J4621" i="24"/>
  <c r="J4622" i="24"/>
  <c r="J4623" i="24"/>
  <c r="J4624" i="24"/>
  <c r="J4625" i="24"/>
  <c r="J4626" i="24"/>
  <c r="J4627" i="24"/>
  <c r="J4628" i="24"/>
  <c r="J4629" i="24"/>
  <c r="J4630" i="24"/>
  <c r="J4631" i="24"/>
  <c r="J4632" i="24"/>
  <c r="J4633" i="24"/>
  <c r="J4634" i="24"/>
  <c r="J4635" i="24"/>
  <c r="J4636" i="24"/>
  <c r="J4637" i="24"/>
  <c r="J4638" i="24"/>
  <c r="J4639" i="24"/>
  <c r="J4640" i="24"/>
  <c r="J4641" i="24"/>
  <c r="J4642" i="24"/>
  <c r="J4643" i="24"/>
  <c r="J4644" i="24"/>
  <c r="J4645" i="24"/>
  <c r="J4646" i="24"/>
  <c r="J4647" i="24"/>
  <c r="J4648" i="24"/>
  <c r="J4649" i="24"/>
  <c r="J4650" i="24"/>
  <c r="J4651" i="24"/>
  <c r="J4652" i="24"/>
  <c r="J4653" i="24"/>
  <c r="J4654" i="24"/>
  <c r="J4655" i="24"/>
  <c r="J4656" i="24"/>
  <c r="J4657" i="24"/>
  <c r="J4658" i="24"/>
  <c r="J4659" i="24"/>
  <c r="J4660" i="24"/>
  <c r="J4661" i="24"/>
  <c r="J4662" i="24"/>
  <c r="J4663" i="24"/>
  <c r="J4664" i="24"/>
  <c r="J4665" i="24"/>
  <c r="J4666" i="24"/>
  <c r="J4667" i="24"/>
  <c r="J4668" i="24"/>
  <c r="J4669" i="24"/>
  <c r="J4670" i="24"/>
  <c r="J4671" i="24"/>
  <c r="J4672" i="24"/>
  <c r="J4673" i="24"/>
  <c r="J4674" i="24"/>
  <c r="J4675" i="24"/>
  <c r="J4676" i="24"/>
  <c r="J4677" i="24"/>
  <c r="J4678" i="24"/>
  <c r="J4679" i="24"/>
  <c r="J4680" i="24"/>
  <c r="J4681" i="24"/>
  <c r="J4682" i="24"/>
  <c r="J4683" i="24"/>
  <c r="J4684" i="24"/>
  <c r="J4685" i="24"/>
  <c r="J4686" i="24"/>
  <c r="J4687" i="24"/>
  <c r="J4688" i="24"/>
  <c r="J4689" i="24"/>
  <c r="J4690" i="24"/>
  <c r="J4691" i="24"/>
  <c r="J4692" i="24"/>
  <c r="J4693" i="24"/>
  <c r="J4694" i="24"/>
  <c r="J4695" i="24"/>
  <c r="J4696" i="24"/>
  <c r="J4697" i="24"/>
  <c r="J4698" i="24"/>
  <c r="J4699" i="24"/>
  <c r="J4700" i="24"/>
  <c r="J4701" i="24"/>
  <c r="J4702" i="24"/>
  <c r="J4703" i="24"/>
  <c r="J4704" i="24"/>
  <c r="J4705" i="24"/>
  <c r="J4706" i="24"/>
  <c r="J4707" i="24"/>
  <c r="J4708" i="24"/>
  <c r="J4709" i="24"/>
  <c r="J4710" i="24"/>
  <c r="J4711" i="24"/>
  <c r="J4712" i="24"/>
  <c r="J4713" i="24"/>
  <c r="J4714" i="24"/>
  <c r="J4715" i="24"/>
  <c r="J4716" i="24"/>
  <c r="J4717" i="24"/>
  <c r="J4718" i="24"/>
  <c r="J4719" i="24"/>
  <c r="J4720" i="24"/>
  <c r="J4721" i="24"/>
  <c r="J4722" i="24"/>
  <c r="J4723" i="24"/>
  <c r="J4724" i="24"/>
  <c r="J4725" i="24"/>
  <c r="J4726" i="24"/>
  <c r="J4727" i="24"/>
  <c r="J4728" i="24"/>
  <c r="J4729" i="24"/>
  <c r="J4730" i="24"/>
  <c r="J4731" i="24"/>
  <c r="J4732" i="24"/>
  <c r="J4733" i="24"/>
  <c r="J4734" i="24"/>
  <c r="J4735" i="24"/>
  <c r="J4736" i="24"/>
  <c r="J4737" i="24"/>
  <c r="J4738" i="24"/>
  <c r="J4739" i="24"/>
  <c r="J4740" i="24"/>
  <c r="J4741" i="24"/>
  <c r="J4742" i="24"/>
  <c r="J4743" i="24"/>
  <c r="J4744" i="24"/>
  <c r="J4745" i="24"/>
  <c r="J4746" i="24"/>
  <c r="J4747" i="24"/>
  <c r="J4748" i="24"/>
  <c r="J4749" i="24"/>
  <c r="J4750" i="24"/>
  <c r="J4751" i="24"/>
  <c r="J4752" i="24"/>
  <c r="J4753" i="24"/>
  <c r="J4754" i="24"/>
  <c r="J4755" i="24"/>
  <c r="J4756" i="24"/>
  <c r="J4757" i="24"/>
  <c r="J4758" i="24"/>
  <c r="J4759" i="24"/>
  <c r="J4760" i="24"/>
  <c r="J4761" i="24"/>
  <c r="J4762" i="24"/>
  <c r="J4763" i="24"/>
  <c r="J4764" i="24"/>
  <c r="J4765" i="24"/>
  <c r="J4766" i="24"/>
  <c r="J4767" i="24"/>
  <c r="J4768" i="24"/>
  <c r="J4769" i="24"/>
  <c r="J4770" i="24"/>
  <c r="J4771" i="24"/>
  <c r="J4772" i="24"/>
  <c r="J4773" i="24"/>
  <c r="J4774" i="24"/>
  <c r="J4775" i="24"/>
  <c r="J4776" i="24"/>
  <c r="J4777" i="24"/>
  <c r="J4778" i="24"/>
  <c r="J4779" i="24"/>
  <c r="J4780" i="24"/>
  <c r="J4781" i="24"/>
  <c r="J4782" i="24"/>
  <c r="J4783" i="24"/>
  <c r="J4784" i="24"/>
  <c r="J4785" i="24"/>
  <c r="J4786" i="24"/>
  <c r="J4787" i="24"/>
  <c r="J4788" i="24"/>
  <c r="J4789" i="24"/>
  <c r="J4790" i="24"/>
  <c r="J4791" i="24"/>
  <c r="J4792" i="24"/>
  <c r="J4793" i="24"/>
  <c r="J4794" i="24"/>
  <c r="J4795" i="24"/>
  <c r="J4796" i="24"/>
  <c r="J4797" i="24"/>
  <c r="J4798" i="24"/>
  <c r="J4799" i="24"/>
  <c r="J4800" i="24"/>
  <c r="J4801" i="24"/>
  <c r="J4802" i="24"/>
  <c r="J4803" i="24"/>
  <c r="J4804" i="24"/>
  <c r="J4805" i="24"/>
  <c r="J4806" i="24"/>
  <c r="J4807" i="24"/>
  <c r="J4808" i="24"/>
  <c r="J4809" i="24"/>
  <c r="J4810" i="24"/>
  <c r="J4811" i="24"/>
  <c r="J4812" i="24"/>
  <c r="J4813" i="24"/>
  <c r="J4814" i="24"/>
  <c r="J4815" i="24"/>
  <c r="J4816" i="24"/>
  <c r="J4817" i="24"/>
  <c r="J4818" i="24"/>
  <c r="J4819" i="24"/>
  <c r="J4820" i="24"/>
  <c r="J4821" i="24"/>
  <c r="J4822" i="24"/>
  <c r="J4823" i="24"/>
  <c r="J4824" i="24"/>
  <c r="J4825" i="24"/>
  <c r="J4826" i="24"/>
  <c r="J4827" i="24"/>
  <c r="J4828" i="24"/>
  <c r="J4829" i="24"/>
  <c r="J4830" i="24"/>
  <c r="J4831" i="24"/>
  <c r="J4832" i="24"/>
  <c r="J4833" i="24"/>
  <c r="J4834" i="24"/>
  <c r="J4835" i="24"/>
  <c r="J4836" i="24"/>
  <c r="J4837" i="24"/>
  <c r="J4838" i="24"/>
  <c r="J4839" i="24"/>
  <c r="J4840" i="24"/>
  <c r="J4841" i="24"/>
  <c r="J4842" i="24"/>
  <c r="J4843" i="24"/>
  <c r="J4844" i="24"/>
  <c r="J4845" i="24"/>
  <c r="J4846" i="24"/>
  <c r="J4847" i="24"/>
  <c r="J4848" i="24"/>
  <c r="J4849" i="24"/>
  <c r="J4850" i="24"/>
  <c r="J4851" i="24"/>
  <c r="J4852" i="24"/>
  <c r="J4853" i="24"/>
  <c r="J4854" i="24"/>
  <c r="J4855" i="24"/>
  <c r="J4856" i="24"/>
  <c r="J4857" i="24"/>
  <c r="J4858" i="24"/>
  <c r="J4859" i="24"/>
  <c r="J4860" i="24"/>
  <c r="J4861" i="24"/>
  <c r="J4862" i="24"/>
  <c r="J4863" i="24"/>
  <c r="J4864" i="24"/>
  <c r="J4865" i="24"/>
  <c r="J4866" i="24"/>
  <c r="J4867" i="24"/>
  <c r="J4868" i="24"/>
  <c r="J4869" i="24"/>
  <c r="J4870" i="24"/>
  <c r="J4871" i="24"/>
  <c r="J4872" i="24"/>
  <c r="J4873" i="24"/>
  <c r="J4874" i="24"/>
  <c r="J4875" i="24"/>
  <c r="J4876" i="24"/>
  <c r="J4877" i="24"/>
  <c r="J4878" i="24"/>
  <c r="J4879" i="24"/>
  <c r="J4880" i="24"/>
  <c r="J4881" i="24"/>
  <c r="J4882" i="24"/>
  <c r="J4883" i="24"/>
  <c r="J4884" i="24"/>
  <c r="J4885" i="24"/>
  <c r="J4886" i="24"/>
  <c r="J4887" i="24"/>
  <c r="J4888" i="24"/>
  <c r="J4889" i="24"/>
  <c r="J4890" i="24"/>
  <c r="J4891" i="24"/>
  <c r="J4892" i="24"/>
  <c r="J4893" i="24"/>
  <c r="J4894" i="24"/>
  <c r="J4895" i="24"/>
  <c r="J4896" i="24"/>
  <c r="J4897" i="24"/>
  <c r="J4898" i="24"/>
  <c r="J4899" i="24"/>
  <c r="J4900" i="24"/>
  <c r="J4901" i="24"/>
  <c r="J4902" i="24"/>
  <c r="J4903" i="24"/>
  <c r="J4904" i="24"/>
  <c r="J4905" i="24"/>
  <c r="J4906" i="24"/>
  <c r="J4907" i="24"/>
  <c r="J4908" i="24"/>
  <c r="J4909" i="24"/>
  <c r="J4910" i="24"/>
  <c r="J4911" i="24"/>
  <c r="J4912" i="24"/>
  <c r="J4913" i="24"/>
  <c r="J4914" i="24"/>
  <c r="J4915" i="24"/>
  <c r="J4916" i="24"/>
  <c r="J4917" i="24"/>
  <c r="J4918" i="24"/>
  <c r="J4919" i="24"/>
  <c r="J4920" i="24"/>
  <c r="J4921" i="24"/>
  <c r="J4922" i="24"/>
  <c r="J4923" i="24"/>
  <c r="J4924" i="24"/>
  <c r="J4925" i="24"/>
  <c r="J4926" i="24"/>
  <c r="J4927" i="24"/>
  <c r="J4928" i="24"/>
  <c r="J4929" i="24"/>
  <c r="J4930" i="24"/>
  <c r="J4931" i="24"/>
  <c r="J4932" i="24"/>
  <c r="J4933" i="24"/>
  <c r="J4934" i="24"/>
  <c r="J4935" i="24"/>
  <c r="J4936" i="24"/>
  <c r="J4937" i="24"/>
  <c r="J4938" i="24"/>
  <c r="J4939" i="24"/>
  <c r="J4940" i="24"/>
  <c r="J4941" i="24"/>
  <c r="J4942" i="24"/>
  <c r="J4943" i="24"/>
  <c r="J4944" i="24"/>
  <c r="J4945" i="24"/>
  <c r="J4946" i="24"/>
  <c r="J4947" i="24"/>
  <c r="J4948" i="24"/>
  <c r="J4949" i="24"/>
  <c r="J4950" i="24"/>
  <c r="J4951" i="24"/>
  <c r="J4952" i="24"/>
  <c r="J4953" i="24"/>
  <c r="J4954" i="24"/>
  <c r="J4955" i="24"/>
  <c r="J4956" i="24"/>
  <c r="J4957" i="24"/>
  <c r="J4958" i="24"/>
  <c r="J4959" i="24"/>
  <c r="J4960" i="24"/>
  <c r="J4961" i="24"/>
  <c r="J4962" i="24"/>
  <c r="J4963" i="24"/>
  <c r="J4964" i="24"/>
  <c r="J4965" i="24"/>
  <c r="J4966" i="24"/>
  <c r="J4967" i="24"/>
  <c r="J4968" i="24"/>
  <c r="J4969" i="24"/>
  <c r="J4970" i="24"/>
  <c r="J4971" i="24"/>
  <c r="J4972" i="24"/>
  <c r="J4973" i="24"/>
  <c r="J4974" i="24"/>
  <c r="J4975" i="24"/>
  <c r="J4976" i="24"/>
  <c r="J4977" i="24"/>
  <c r="J4978" i="24"/>
  <c r="J4979" i="24"/>
  <c r="J4980" i="24"/>
  <c r="J4981" i="24"/>
  <c r="J4982" i="24"/>
  <c r="J4983" i="24"/>
  <c r="J4984" i="24"/>
  <c r="J4985" i="24"/>
  <c r="J4986" i="24"/>
  <c r="J4987" i="24"/>
  <c r="J4988" i="24"/>
  <c r="J4989" i="24"/>
  <c r="J4990" i="24"/>
  <c r="J4991" i="24"/>
  <c r="J4992" i="24"/>
  <c r="J4993" i="24"/>
  <c r="J4994" i="24"/>
  <c r="J4995" i="24"/>
  <c r="J4996" i="24"/>
  <c r="J4997" i="24"/>
  <c r="J4998" i="24"/>
  <c r="J4999" i="24"/>
  <c r="J5000" i="24"/>
  <c r="J5001" i="24"/>
  <c r="J5002" i="24"/>
  <c r="J5003" i="24"/>
  <c r="J5004" i="24"/>
  <c r="J5005" i="24"/>
  <c r="J5006" i="24"/>
  <c r="J5007" i="24"/>
  <c r="J5008" i="24"/>
  <c r="J5009" i="24"/>
  <c r="J5010" i="24"/>
  <c r="J5011" i="24"/>
  <c r="J5012" i="24"/>
  <c r="J5013" i="24"/>
  <c r="J5014" i="24"/>
  <c r="J5015" i="24"/>
  <c r="J5016" i="24"/>
  <c r="J5017" i="24"/>
  <c r="J5018" i="24"/>
  <c r="J5019" i="24"/>
  <c r="J5020" i="24"/>
  <c r="J5021" i="24"/>
  <c r="J5022" i="24"/>
  <c r="J5023" i="24"/>
  <c r="J5024" i="24"/>
  <c r="J5025" i="24"/>
  <c r="J5026" i="24"/>
  <c r="J5027" i="24"/>
  <c r="J5028" i="24"/>
  <c r="J5029" i="24"/>
  <c r="J5030" i="24"/>
  <c r="J5031" i="24"/>
  <c r="J5032" i="24"/>
  <c r="J5033" i="24"/>
  <c r="J5034" i="24"/>
  <c r="J5035" i="24"/>
  <c r="J5036" i="24"/>
  <c r="J5037" i="24"/>
  <c r="J5038" i="24"/>
  <c r="J5039" i="24"/>
  <c r="J5040" i="24"/>
  <c r="J5041" i="24"/>
  <c r="J5042" i="24"/>
  <c r="J5043" i="24"/>
  <c r="J5044" i="24"/>
  <c r="J5045" i="24"/>
  <c r="J5046" i="24"/>
  <c r="J5047" i="24"/>
  <c r="J5048" i="24"/>
  <c r="J5049" i="24"/>
  <c r="J5050" i="24"/>
  <c r="J5051" i="24"/>
  <c r="J5052" i="24"/>
  <c r="J5053" i="24"/>
  <c r="J5054" i="24"/>
  <c r="J5055" i="24"/>
  <c r="J5056" i="24"/>
  <c r="J5057" i="24"/>
  <c r="J5058" i="24"/>
  <c r="J5059" i="24"/>
  <c r="J5060" i="24"/>
  <c r="J5061" i="24"/>
  <c r="J5062" i="24"/>
  <c r="J5063" i="24"/>
  <c r="J5064" i="24"/>
  <c r="J5065" i="24"/>
  <c r="J5066" i="24"/>
  <c r="J5067" i="24"/>
  <c r="J5068" i="24"/>
  <c r="J5069" i="24"/>
  <c r="J5070" i="24"/>
  <c r="J5071" i="24"/>
  <c r="J5072" i="24"/>
  <c r="J5073" i="24"/>
  <c r="J5074" i="24"/>
  <c r="J5075" i="24"/>
  <c r="J5076" i="24"/>
  <c r="J5077" i="24"/>
  <c r="J5078" i="24"/>
  <c r="J5079" i="24"/>
  <c r="J5080" i="24"/>
  <c r="J5081" i="24"/>
  <c r="J5082" i="24"/>
  <c r="J5083" i="24"/>
  <c r="J5084" i="24"/>
  <c r="J5085" i="24"/>
  <c r="J5086" i="24"/>
  <c r="J5087" i="24"/>
  <c r="J5088" i="24"/>
  <c r="J5089" i="24"/>
  <c r="J5090" i="24"/>
  <c r="J5091" i="24"/>
  <c r="J5092" i="24"/>
  <c r="J5093" i="24"/>
  <c r="J5094" i="24"/>
  <c r="J5095" i="24"/>
  <c r="J5096" i="24"/>
  <c r="J5097" i="24"/>
  <c r="J5098" i="24"/>
  <c r="J5099" i="24"/>
  <c r="J5100" i="24"/>
  <c r="J5101" i="24"/>
  <c r="J5102" i="24"/>
  <c r="J5103" i="24"/>
  <c r="J5104" i="24"/>
  <c r="J5105" i="24"/>
  <c r="J5106" i="24"/>
  <c r="J5107" i="24"/>
  <c r="J5108" i="24"/>
  <c r="J5109" i="24"/>
  <c r="J5110" i="24"/>
  <c r="J5111" i="24"/>
  <c r="J5112" i="24"/>
  <c r="J5113" i="24"/>
  <c r="J5114" i="24"/>
  <c r="J5115" i="24"/>
  <c r="J5116" i="24"/>
  <c r="J5117" i="24"/>
  <c r="J5118" i="24"/>
  <c r="J5119" i="24"/>
  <c r="J5120" i="24"/>
  <c r="J5121" i="24"/>
  <c r="J5122" i="24"/>
  <c r="J5123" i="24"/>
  <c r="J5124" i="24"/>
  <c r="J5125" i="24"/>
  <c r="J5126" i="24"/>
  <c r="J5127" i="24"/>
  <c r="J5128" i="24"/>
  <c r="J5129" i="24"/>
  <c r="J5130" i="24"/>
  <c r="J5131" i="24"/>
  <c r="J5132" i="24"/>
  <c r="J5133" i="24"/>
  <c r="J5134" i="24"/>
  <c r="J5135" i="24"/>
  <c r="J5136" i="24"/>
  <c r="J5137" i="24"/>
  <c r="J5138" i="24"/>
  <c r="J5139" i="24"/>
  <c r="J5140" i="24"/>
  <c r="J5141" i="24"/>
  <c r="J5142" i="24"/>
  <c r="J5143" i="24"/>
  <c r="J5144" i="24"/>
  <c r="J5145" i="24"/>
  <c r="J5146" i="24"/>
  <c r="J5147" i="24"/>
  <c r="J5148" i="24"/>
  <c r="J5149" i="24"/>
  <c r="J5150" i="24"/>
  <c r="J5151" i="24"/>
  <c r="J5152" i="24"/>
  <c r="J5153" i="24"/>
  <c r="J5154" i="24"/>
  <c r="J5155" i="24"/>
  <c r="J5156" i="24"/>
  <c r="J5157" i="24"/>
  <c r="J5158" i="24"/>
  <c r="J5159" i="24"/>
  <c r="J5160" i="24"/>
  <c r="J5161" i="24"/>
  <c r="J5162" i="24"/>
  <c r="J5163" i="24"/>
  <c r="J5164" i="24"/>
  <c r="J5165" i="24"/>
  <c r="J5166" i="24"/>
  <c r="J5167" i="24"/>
  <c r="J5168" i="24"/>
  <c r="J5169" i="24"/>
  <c r="J5170" i="24"/>
  <c r="J5171" i="24"/>
  <c r="J5172" i="24"/>
  <c r="J5173" i="24"/>
  <c r="J5174" i="24"/>
  <c r="J5175" i="24"/>
  <c r="J5176" i="24"/>
  <c r="J5177" i="24"/>
  <c r="J5178" i="24"/>
  <c r="J5179" i="24"/>
  <c r="J5180" i="24"/>
  <c r="J5181" i="24"/>
  <c r="J5182" i="24"/>
  <c r="J5183" i="24"/>
  <c r="J5184" i="24"/>
  <c r="J5185" i="24"/>
  <c r="J5186" i="24"/>
  <c r="J5187" i="24"/>
  <c r="J5188" i="24"/>
  <c r="J5189" i="24"/>
  <c r="J5190" i="24"/>
  <c r="J5191" i="24"/>
  <c r="J5192" i="24"/>
  <c r="J5193" i="24"/>
  <c r="J5194" i="24"/>
  <c r="J5195" i="24"/>
  <c r="J5196" i="24"/>
  <c r="J5197" i="24"/>
  <c r="J5198" i="24"/>
  <c r="J5199" i="24"/>
  <c r="J5200" i="24"/>
  <c r="J5201" i="24"/>
  <c r="J5202" i="24"/>
  <c r="J5203" i="24"/>
  <c r="J5204" i="24"/>
  <c r="J5205" i="24"/>
  <c r="J5206" i="24"/>
  <c r="J5207" i="24"/>
  <c r="J5208" i="24"/>
  <c r="J5209" i="24"/>
  <c r="J5210" i="24"/>
  <c r="J5211" i="24"/>
  <c r="J5212" i="24"/>
  <c r="J5213" i="24"/>
  <c r="J5214" i="24"/>
  <c r="J5215" i="24"/>
  <c r="J5216" i="24"/>
  <c r="J5217" i="24"/>
  <c r="J5218" i="24"/>
  <c r="J5219" i="24"/>
  <c r="J5220" i="24"/>
  <c r="J5221" i="24"/>
  <c r="J5222" i="24"/>
  <c r="J5223" i="24"/>
  <c r="J5224" i="24"/>
  <c r="J5225" i="24"/>
  <c r="J5226" i="24"/>
  <c r="J5227" i="24"/>
  <c r="J5228" i="24"/>
  <c r="J5229" i="24"/>
  <c r="J5230" i="24"/>
  <c r="J5231" i="24"/>
  <c r="J5232" i="24"/>
  <c r="J5233" i="24"/>
  <c r="J5234" i="24"/>
  <c r="J5235" i="24"/>
  <c r="J5236" i="24"/>
  <c r="J5237" i="24"/>
  <c r="J5238" i="24"/>
  <c r="J5239" i="24"/>
  <c r="J5240" i="24"/>
  <c r="J5241" i="24"/>
  <c r="J5242" i="24"/>
  <c r="J5243" i="24"/>
  <c r="J5244" i="24"/>
  <c r="J5245" i="24"/>
  <c r="J5246" i="24"/>
  <c r="J5247" i="24"/>
  <c r="J5248" i="24"/>
  <c r="J5249" i="24"/>
  <c r="J5250" i="24"/>
  <c r="J5251" i="24"/>
  <c r="J5252" i="24"/>
  <c r="J5253" i="24"/>
  <c r="J5254" i="24"/>
  <c r="J5255" i="24"/>
  <c r="J5256" i="24"/>
  <c r="J5257" i="24"/>
  <c r="J5258" i="24"/>
  <c r="J5259" i="24"/>
  <c r="J5260" i="24"/>
  <c r="J5261" i="24"/>
  <c r="J5262" i="24"/>
  <c r="J5263" i="24"/>
  <c r="J5264" i="24"/>
  <c r="J5265" i="24"/>
  <c r="J5266" i="24"/>
  <c r="J5267" i="24"/>
  <c r="J5268" i="24"/>
  <c r="J5269" i="24"/>
  <c r="J5270" i="24"/>
  <c r="J5271" i="24"/>
  <c r="J5272" i="24"/>
  <c r="J5273" i="24"/>
  <c r="J5274" i="24"/>
  <c r="J5275" i="24"/>
  <c r="J5276" i="24"/>
  <c r="J5277" i="24"/>
  <c r="J5278" i="24"/>
  <c r="J5279" i="24"/>
  <c r="J5280" i="24"/>
  <c r="J5281" i="24"/>
  <c r="J5282" i="24"/>
  <c r="J5283" i="24"/>
  <c r="J5284" i="24"/>
  <c r="J5285" i="24"/>
  <c r="J5286" i="24"/>
  <c r="J5287" i="24"/>
  <c r="J5288" i="24"/>
  <c r="J5289" i="24"/>
  <c r="J5290" i="24"/>
  <c r="J5291" i="24"/>
  <c r="J5292" i="24"/>
  <c r="J5293" i="24"/>
  <c r="J5294" i="24"/>
  <c r="J5295" i="24"/>
  <c r="J5296" i="24"/>
  <c r="J5297" i="24"/>
  <c r="J5298" i="24"/>
  <c r="J5299" i="24"/>
  <c r="J5300" i="24"/>
  <c r="J5301" i="24"/>
  <c r="J5302" i="24"/>
  <c r="J5303" i="24"/>
  <c r="J5304" i="24"/>
  <c r="J5305" i="24"/>
  <c r="J5306" i="24"/>
  <c r="J5307" i="24"/>
  <c r="J5308" i="24"/>
  <c r="J5309" i="24"/>
  <c r="J5310" i="24"/>
  <c r="J5311" i="24"/>
  <c r="J5312" i="24"/>
  <c r="J5313" i="24"/>
  <c r="J5314" i="24"/>
  <c r="J5315" i="24"/>
  <c r="J5316" i="24"/>
  <c r="J5317" i="24"/>
  <c r="J5318" i="24"/>
  <c r="J5319" i="24"/>
  <c r="J5320" i="24"/>
  <c r="J5321" i="24"/>
  <c r="J5322" i="24"/>
  <c r="J5323" i="24"/>
  <c r="J5324" i="24"/>
  <c r="J5325" i="24"/>
  <c r="J5326" i="24"/>
  <c r="J5327" i="24"/>
  <c r="J5328" i="24"/>
  <c r="J5329" i="24"/>
  <c r="J5330" i="24"/>
  <c r="J5331" i="24"/>
  <c r="J5332" i="24"/>
  <c r="J5333" i="24"/>
  <c r="J5334" i="24"/>
  <c r="J5335" i="24"/>
  <c r="J5336" i="24"/>
  <c r="J5337" i="24"/>
  <c r="J5338" i="24"/>
  <c r="J5339" i="24"/>
  <c r="J5340" i="24"/>
  <c r="J5341" i="24"/>
  <c r="J5342" i="24"/>
  <c r="J5343" i="24"/>
  <c r="J5344" i="24"/>
  <c r="J5345" i="24"/>
  <c r="J5346" i="24"/>
  <c r="J5347" i="24"/>
  <c r="J5348" i="24"/>
  <c r="J5349" i="24"/>
  <c r="J5350" i="24"/>
  <c r="J5351" i="24"/>
  <c r="J5352" i="24"/>
  <c r="J5353" i="24"/>
  <c r="J5354" i="24"/>
  <c r="J5355" i="24"/>
  <c r="J5356" i="24"/>
  <c r="J5357" i="24"/>
  <c r="J5358" i="24"/>
  <c r="J5359" i="24"/>
  <c r="J5360" i="24"/>
  <c r="J5361" i="24"/>
  <c r="J5362" i="24"/>
  <c r="J5363" i="24"/>
  <c r="J5364" i="24"/>
  <c r="J5365" i="24"/>
  <c r="J5366" i="24"/>
  <c r="J5367" i="24"/>
  <c r="J5368" i="24"/>
  <c r="J5369" i="24"/>
  <c r="J5370" i="24"/>
  <c r="J5371" i="24"/>
  <c r="J5372" i="24"/>
  <c r="J5373" i="24"/>
  <c r="J5374" i="24"/>
  <c r="J5375" i="24"/>
  <c r="J5376" i="24"/>
  <c r="J5377" i="24"/>
  <c r="J5378" i="24"/>
  <c r="J5379" i="24"/>
  <c r="J5380" i="24"/>
  <c r="J5381" i="24"/>
  <c r="J5382" i="24"/>
  <c r="J5383" i="24"/>
  <c r="J5384" i="24"/>
  <c r="J5385" i="24"/>
  <c r="J5386" i="24"/>
  <c r="J5387" i="24"/>
  <c r="J5388" i="24"/>
  <c r="J5389" i="24"/>
  <c r="J5390" i="24"/>
  <c r="J5391" i="24"/>
  <c r="J5392" i="24"/>
  <c r="J5393" i="24"/>
  <c r="J5394" i="24"/>
  <c r="J5395" i="24"/>
  <c r="J5396" i="24"/>
  <c r="J5397" i="24"/>
  <c r="J5398" i="24"/>
  <c r="J5399" i="24"/>
  <c r="J5400" i="24"/>
  <c r="J5401" i="24"/>
  <c r="J5402" i="24"/>
  <c r="J5403" i="24"/>
  <c r="J5404" i="24"/>
  <c r="J5405" i="24"/>
  <c r="J5406" i="24"/>
  <c r="J5407" i="24"/>
  <c r="J5408" i="24"/>
  <c r="J5409" i="24"/>
  <c r="J5410" i="24"/>
  <c r="J5411" i="24"/>
  <c r="J5412" i="24"/>
  <c r="J5413" i="24"/>
  <c r="J5414" i="24"/>
  <c r="J5415" i="24"/>
  <c r="J5416" i="24"/>
  <c r="J5417" i="24"/>
  <c r="J5418" i="24"/>
  <c r="J5419" i="24"/>
  <c r="J5420" i="24"/>
  <c r="J5421" i="24"/>
  <c r="J5422" i="24"/>
  <c r="J5423" i="24"/>
  <c r="J5424" i="24"/>
  <c r="J5425" i="24"/>
  <c r="J5426" i="24"/>
  <c r="J5427" i="24"/>
  <c r="J5428" i="24"/>
  <c r="J5429" i="24"/>
  <c r="J5430" i="24"/>
  <c r="J5431" i="24"/>
  <c r="J5432" i="24"/>
  <c r="J5433" i="24"/>
  <c r="J5434" i="24"/>
  <c r="J5435" i="24"/>
  <c r="J5436" i="24"/>
  <c r="J5437" i="24"/>
  <c r="J5438" i="24"/>
  <c r="J5439" i="24"/>
  <c r="J5440" i="24"/>
  <c r="J5441" i="24"/>
  <c r="J5442" i="24"/>
  <c r="J5443" i="24"/>
  <c r="J5444" i="24"/>
  <c r="J5445" i="24"/>
  <c r="J5446" i="24"/>
  <c r="J5447" i="24"/>
  <c r="J5448" i="24"/>
  <c r="J5449" i="24"/>
  <c r="J5450" i="24"/>
  <c r="J5451" i="24"/>
  <c r="J5452" i="24"/>
  <c r="J5453" i="24"/>
  <c r="J5454" i="24"/>
  <c r="J5455" i="24"/>
  <c r="J5456" i="24"/>
  <c r="J5457" i="24"/>
  <c r="J5458" i="24"/>
  <c r="J5459" i="24"/>
  <c r="J5460" i="24"/>
  <c r="J5461" i="24"/>
  <c r="J5462" i="24"/>
  <c r="J5463" i="24"/>
  <c r="J5464" i="24"/>
  <c r="J5465" i="24"/>
  <c r="J5466" i="24"/>
  <c r="J5467" i="24"/>
  <c r="J5468" i="24"/>
  <c r="J5469" i="24"/>
  <c r="J5470" i="24"/>
  <c r="J5471" i="24"/>
  <c r="J5472" i="24"/>
  <c r="J5473" i="24"/>
  <c r="J5474" i="24"/>
  <c r="J5475" i="24"/>
  <c r="J5476" i="24"/>
  <c r="J5477" i="24"/>
  <c r="J5478" i="24"/>
  <c r="J5479" i="24"/>
  <c r="J5480" i="24"/>
  <c r="J5481" i="24"/>
  <c r="J5482" i="24"/>
  <c r="J5483" i="24"/>
  <c r="J5484" i="24"/>
  <c r="J5485" i="24"/>
  <c r="J5486" i="24"/>
  <c r="J5487" i="24"/>
  <c r="J5488" i="24"/>
  <c r="J5489" i="24"/>
  <c r="J5490" i="24"/>
  <c r="J5491" i="24"/>
  <c r="J5492" i="24"/>
  <c r="J5493" i="24"/>
  <c r="J5494" i="24"/>
  <c r="J5495" i="24"/>
  <c r="J5496" i="24"/>
  <c r="J5497" i="24"/>
  <c r="J5498" i="24"/>
  <c r="J5499" i="24"/>
  <c r="J5500" i="24"/>
  <c r="J5501" i="24"/>
  <c r="J5502" i="24"/>
  <c r="J5503" i="24"/>
  <c r="J5504" i="24"/>
  <c r="J5505" i="24"/>
  <c r="J5506" i="24"/>
  <c r="J5507" i="24"/>
  <c r="J5508" i="24"/>
  <c r="J5509" i="24"/>
  <c r="J5510" i="24"/>
  <c r="J5511" i="24"/>
  <c r="J5512" i="24"/>
  <c r="J5513" i="24"/>
  <c r="J5514" i="24"/>
  <c r="J5515" i="24"/>
  <c r="J5516" i="24"/>
  <c r="J5517" i="24"/>
  <c r="J5518" i="24"/>
  <c r="J5519" i="24"/>
  <c r="J5520" i="24"/>
  <c r="J5521" i="24"/>
  <c r="J5522" i="24"/>
  <c r="J5523" i="24"/>
  <c r="J5524" i="24"/>
  <c r="J5525" i="24"/>
  <c r="J5526" i="24"/>
  <c r="J5527" i="24"/>
  <c r="J5528" i="24"/>
  <c r="J5529" i="24"/>
  <c r="J5530" i="24"/>
  <c r="J5531" i="24"/>
  <c r="J5532" i="24"/>
  <c r="J5533" i="24"/>
  <c r="J5534" i="24"/>
  <c r="J5535" i="24"/>
  <c r="J5536" i="24"/>
  <c r="J5537" i="24"/>
  <c r="J5538" i="24"/>
  <c r="J5539" i="24"/>
  <c r="J5540" i="24"/>
  <c r="J5541" i="24"/>
  <c r="J5542" i="24"/>
  <c r="J5543" i="24"/>
  <c r="J5544" i="24"/>
  <c r="J5545" i="24"/>
  <c r="J5546" i="24"/>
  <c r="J5547" i="24"/>
  <c r="J5548" i="24"/>
  <c r="J5549" i="24"/>
  <c r="J5550" i="24"/>
  <c r="J5551" i="24"/>
  <c r="J5552" i="24"/>
  <c r="J5553" i="24"/>
  <c r="J5554" i="24"/>
  <c r="J5555" i="24"/>
  <c r="J5556" i="24"/>
  <c r="J5557" i="24"/>
  <c r="J5558" i="24"/>
  <c r="J5559" i="24"/>
  <c r="J5560" i="24"/>
  <c r="J5561" i="24"/>
  <c r="J5562" i="24"/>
  <c r="J5563" i="24"/>
  <c r="J5564" i="24"/>
  <c r="J5565" i="24"/>
  <c r="J5566" i="24"/>
  <c r="J5567" i="24"/>
  <c r="J5568" i="24"/>
  <c r="J5569" i="24"/>
  <c r="J5570" i="24"/>
  <c r="J5571" i="24"/>
  <c r="J5572" i="24"/>
  <c r="J5573" i="24"/>
  <c r="J5574" i="24"/>
  <c r="J5575" i="24"/>
  <c r="J5576" i="24"/>
  <c r="J5577" i="24"/>
  <c r="J5578" i="24"/>
  <c r="J5579" i="24"/>
  <c r="J5580" i="24"/>
  <c r="J5581" i="24"/>
  <c r="J5582" i="24"/>
  <c r="J5583" i="24"/>
  <c r="J5584" i="24"/>
  <c r="J5585" i="24"/>
  <c r="J5586" i="24"/>
  <c r="J5587" i="24"/>
  <c r="J5588" i="24"/>
  <c r="J5589" i="24"/>
  <c r="J5590" i="24"/>
  <c r="J5591" i="24"/>
  <c r="J5592" i="24"/>
  <c r="J5593" i="24"/>
  <c r="J5594" i="24"/>
  <c r="J5595" i="24"/>
  <c r="J5596" i="24"/>
  <c r="J5597" i="24"/>
  <c r="J5598" i="24"/>
  <c r="J5599" i="24"/>
  <c r="J5600" i="24"/>
  <c r="J5601" i="24"/>
  <c r="J5602" i="24"/>
  <c r="J5603" i="24"/>
  <c r="J5604" i="24"/>
  <c r="J5605" i="24"/>
  <c r="J5606" i="24"/>
  <c r="J5607" i="24"/>
  <c r="J5608" i="24"/>
  <c r="J5609" i="24"/>
  <c r="J5610" i="24"/>
  <c r="J5611" i="24"/>
  <c r="J5612" i="24"/>
  <c r="J5613" i="24"/>
  <c r="J5614" i="24"/>
  <c r="J5615" i="24"/>
  <c r="J5616" i="24"/>
  <c r="J5617" i="24"/>
  <c r="J5618" i="24"/>
  <c r="J5619" i="24"/>
  <c r="J5620" i="24"/>
  <c r="J5621" i="24"/>
  <c r="J5622" i="24"/>
  <c r="J5623" i="24"/>
  <c r="J5624" i="24"/>
  <c r="J5625" i="24"/>
  <c r="J5626" i="24"/>
  <c r="J5627" i="24"/>
  <c r="J5628" i="24"/>
  <c r="J5629" i="24"/>
  <c r="J5630" i="24"/>
  <c r="J5631" i="24"/>
  <c r="J5632" i="24"/>
  <c r="J5633" i="24"/>
  <c r="J5634" i="24"/>
  <c r="J5635" i="24"/>
  <c r="J5636" i="24"/>
  <c r="J5637" i="24"/>
  <c r="J5638" i="24"/>
  <c r="J5639" i="24"/>
  <c r="J5640" i="24"/>
  <c r="J5641" i="24"/>
  <c r="J5642" i="24"/>
  <c r="J5643" i="24"/>
  <c r="J5644" i="24"/>
  <c r="J5645" i="24"/>
  <c r="J5646" i="24"/>
  <c r="J5647" i="24"/>
  <c r="J5648" i="24"/>
  <c r="J5649" i="24"/>
  <c r="J5650" i="24"/>
  <c r="J5651" i="24"/>
  <c r="J5652" i="24"/>
  <c r="J5653" i="24"/>
  <c r="J5654" i="24"/>
  <c r="J5655" i="24"/>
  <c r="J5656" i="24"/>
  <c r="J5657" i="24"/>
  <c r="J5658" i="24"/>
  <c r="J5659" i="24"/>
  <c r="J5660" i="24"/>
  <c r="J5661" i="24"/>
  <c r="J5662" i="24"/>
  <c r="J5663" i="24"/>
  <c r="J5664" i="24"/>
  <c r="J5665" i="24"/>
  <c r="J5666" i="24"/>
  <c r="J5667" i="24"/>
  <c r="J5668" i="24"/>
  <c r="J5669" i="24"/>
  <c r="J5670" i="24"/>
  <c r="J5671" i="24"/>
  <c r="J5672" i="24"/>
  <c r="J5673" i="24"/>
  <c r="J5674" i="24"/>
  <c r="J5675" i="24"/>
  <c r="J5676" i="24"/>
  <c r="J5677" i="24"/>
  <c r="J5678" i="24"/>
  <c r="J5679" i="24"/>
  <c r="J5680" i="24"/>
  <c r="J5681" i="24"/>
  <c r="J5682" i="24"/>
  <c r="J5683" i="24"/>
  <c r="J5684" i="24"/>
  <c r="J5685" i="24"/>
  <c r="J5686" i="24"/>
  <c r="J5687" i="24"/>
  <c r="J5688" i="24"/>
  <c r="J5689" i="24"/>
  <c r="J5690" i="24"/>
  <c r="J5691" i="24"/>
  <c r="J5692" i="24"/>
  <c r="J5693" i="24"/>
  <c r="J5694" i="24"/>
  <c r="J5695" i="24"/>
  <c r="J5696" i="24"/>
  <c r="J5697" i="24"/>
  <c r="J5698" i="24"/>
  <c r="J5699" i="24"/>
  <c r="J5700" i="24"/>
  <c r="J5701" i="24"/>
  <c r="J5702" i="24"/>
  <c r="J5703" i="24"/>
  <c r="J5704" i="24"/>
  <c r="J5705" i="24"/>
  <c r="J5706" i="24"/>
  <c r="J5707" i="24"/>
  <c r="J5708" i="24"/>
  <c r="J5709" i="24"/>
  <c r="J5710" i="24"/>
  <c r="J5711" i="24"/>
  <c r="J5712" i="24"/>
  <c r="J5713" i="24"/>
  <c r="J5714" i="24"/>
  <c r="J5715" i="24"/>
  <c r="J5716" i="24"/>
  <c r="J5717" i="24"/>
  <c r="J5718" i="24"/>
  <c r="J5719" i="24"/>
  <c r="J5720" i="24"/>
  <c r="J5721" i="24"/>
  <c r="J5722" i="24"/>
  <c r="J5723" i="24"/>
  <c r="J5724" i="24"/>
  <c r="J5725" i="24"/>
  <c r="J5726" i="24"/>
  <c r="J5727" i="24"/>
  <c r="J5728" i="24"/>
  <c r="J5729" i="24"/>
  <c r="J5730" i="24"/>
  <c r="J5731" i="24"/>
  <c r="J5732" i="24"/>
  <c r="J5733" i="24"/>
  <c r="J5734" i="24"/>
  <c r="J5735" i="24"/>
  <c r="J5736" i="24"/>
  <c r="J5737" i="24"/>
  <c r="J5738" i="24"/>
  <c r="J5739" i="24"/>
  <c r="J5740" i="24"/>
  <c r="J5741" i="24"/>
  <c r="J5742" i="24"/>
  <c r="J5743" i="24"/>
  <c r="J5744" i="24"/>
  <c r="J5745" i="24"/>
  <c r="J5746" i="24"/>
  <c r="J5747" i="24"/>
  <c r="J5748" i="24"/>
  <c r="J5749" i="24"/>
  <c r="J5750" i="24"/>
  <c r="J5751" i="24"/>
  <c r="J5752" i="24"/>
  <c r="J5753" i="24"/>
  <c r="J5754" i="24"/>
  <c r="J5755" i="24"/>
  <c r="J5756" i="24"/>
  <c r="J5757" i="24"/>
  <c r="J5758" i="24"/>
  <c r="J5759" i="24"/>
  <c r="J5760" i="24"/>
  <c r="J5761" i="24"/>
  <c r="J5762" i="24"/>
  <c r="J5763" i="24"/>
  <c r="J5764" i="24"/>
  <c r="J5765" i="24"/>
  <c r="J5766" i="24"/>
  <c r="J5767" i="24"/>
  <c r="J5768" i="24"/>
  <c r="J5769" i="24"/>
  <c r="J5770" i="24"/>
  <c r="J5771" i="24"/>
  <c r="J5772" i="24"/>
  <c r="J5773" i="24"/>
  <c r="J5774" i="24"/>
  <c r="J5775" i="24"/>
  <c r="J5776" i="24"/>
  <c r="J5777" i="24"/>
  <c r="J5778" i="24"/>
  <c r="J5779" i="24"/>
  <c r="J5780" i="24"/>
  <c r="J5781" i="24"/>
  <c r="J5782" i="24"/>
  <c r="J5783" i="24"/>
  <c r="J5784" i="24"/>
  <c r="J5785" i="24"/>
  <c r="J5786" i="24"/>
  <c r="J5787" i="24"/>
  <c r="J5788" i="24"/>
  <c r="J5789" i="24"/>
  <c r="J5790" i="24"/>
  <c r="J5791" i="24"/>
  <c r="J5792" i="24"/>
  <c r="J5793" i="24"/>
  <c r="J5794" i="24"/>
  <c r="J5795" i="24"/>
  <c r="J5796" i="24"/>
  <c r="J5797" i="24"/>
  <c r="J5798" i="24"/>
  <c r="J5799" i="24"/>
  <c r="J5800" i="24"/>
  <c r="J5801" i="24"/>
  <c r="J5802" i="24"/>
  <c r="J5803" i="24"/>
  <c r="J5804" i="24"/>
  <c r="J5805" i="24"/>
  <c r="J5806" i="24"/>
  <c r="J5807" i="24"/>
  <c r="J5808" i="24"/>
  <c r="J5809" i="24"/>
  <c r="J5810" i="24"/>
  <c r="J5811" i="24"/>
  <c r="J5812" i="24"/>
  <c r="J5813" i="24"/>
  <c r="J5814" i="24"/>
  <c r="J5815" i="24"/>
  <c r="J5816" i="24"/>
  <c r="J5817" i="24"/>
  <c r="J5818" i="24"/>
  <c r="J5819" i="24"/>
  <c r="J5820" i="24"/>
  <c r="J5821" i="24"/>
  <c r="J5822" i="24"/>
  <c r="J5823" i="24"/>
  <c r="J5824" i="24"/>
  <c r="J5825" i="24"/>
  <c r="J5826" i="24"/>
  <c r="J5827" i="24"/>
  <c r="J5828" i="24"/>
  <c r="J5829" i="24"/>
  <c r="J5830" i="24"/>
  <c r="J5831" i="24"/>
  <c r="J5832" i="24"/>
  <c r="J5833" i="24"/>
  <c r="J5834" i="24"/>
  <c r="J5835" i="24"/>
  <c r="J5836" i="24"/>
  <c r="J5837" i="24"/>
  <c r="J5838" i="24"/>
  <c r="J5839" i="24"/>
  <c r="J5840" i="24"/>
  <c r="J5841" i="24"/>
  <c r="J5842" i="24"/>
  <c r="J5843" i="24"/>
  <c r="J5844" i="24"/>
  <c r="J5845" i="24"/>
  <c r="J5846" i="24"/>
  <c r="J5847" i="24"/>
  <c r="J5848" i="24"/>
  <c r="J5849" i="24"/>
  <c r="J5850" i="24"/>
  <c r="J5851" i="24"/>
  <c r="J5852" i="24"/>
  <c r="J5853" i="24"/>
  <c r="J5854" i="24"/>
  <c r="J5855" i="24"/>
  <c r="J5856" i="24"/>
  <c r="J5857" i="24"/>
  <c r="J5858" i="24"/>
  <c r="J5859" i="24"/>
  <c r="J5860" i="24"/>
  <c r="J5861" i="24"/>
  <c r="J5862" i="24"/>
  <c r="J5863" i="24"/>
  <c r="J5864" i="24"/>
  <c r="J5865" i="24"/>
  <c r="J5866" i="24"/>
  <c r="J5867" i="24"/>
  <c r="J5868" i="24"/>
  <c r="J5869" i="24"/>
  <c r="J5870" i="24"/>
  <c r="J5871" i="24"/>
  <c r="J5872" i="24"/>
  <c r="J5873" i="24"/>
  <c r="J5874" i="24"/>
  <c r="J5875" i="24"/>
  <c r="J5876" i="24"/>
  <c r="J5877" i="24"/>
  <c r="J5878" i="24"/>
  <c r="J5879" i="24"/>
  <c r="J5880" i="24"/>
  <c r="J5881" i="24"/>
  <c r="J5882" i="24"/>
  <c r="J5883" i="24"/>
  <c r="J5884" i="24"/>
  <c r="J5885" i="24"/>
  <c r="J5886" i="24"/>
  <c r="J5887" i="24"/>
  <c r="J5888" i="24"/>
  <c r="J5889" i="24"/>
  <c r="J5890" i="24"/>
  <c r="J5891" i="24"/>
  <c r="J5892" i="24"/>
  <c r="J5893" i="24"/>
  <c r="J5894" i="24"/>
  <c r="J5895" i="24"/>
  <c r="J5896" i="24"/>
  <c r="J5897" i="24"/>
  <c r="J5898" i="24"/>
  <c r="J5899" i="24"/>
  <c r="J5900" i="24"/>
  <c r="J5901" i="24"/>
  <c r="J5902" i="24"/>
  <c r="J5903" i="24"/>
  <c r="J5904" i="24"/>
  <c r="J5905" i="24"/>
  <c r="J5906" i="24"/>
  <c r="J5907" i="24"/>
  <c r="J5908" i="24"/>
  <c r="J5909" i="24"/>
  <c r="J5910" i="24"/>
  <c r="J5911" i="24"/>
  <c r="J5912" i="24"/>
  <c r="J5913" i="24"/>
  <c r="J5914" i="24"/>
  <c r="J5915" i="24"/>
  <c r="J5916" i="24"/>
  <c r="J5917" i="24"/>
  <c r="J5918" i="24"/>
  <c r="J5919" i="24"/>
  <c r="J5920" i="24"/>
  <c r="J5921" i="24"/>
  <c r="J5922" i="24"/>
  <c r="J5923" i="24"/>
  <c r="J5924" i="24"/>
  <c r="J5925" i="24"/>
  <c r="J5926" i="24"/>
  <c r="J5927" i="24"/>
  <c r="J5928" i="24"/>
  <c r="J5929" i="24"/>
  <c r="J5930" i="24"/>
  <c r="J5931" i="24"/>
  <c r="J5932" i="24"/>
  <c r="J5933" i="24"/>
  <c r="J5934" i="24"/>
  <c r="J5935" i="24"/>
  <c r="J5936" i="24"/>
  <c r="J5937" i="24"/>
  <c r="J5938" i="24"/>
  <c r="J5939" i="24"/>
  <c r="J5940" i="24"/>
  <c r="J5941" i="24"/>
  <c r="J5942" i="24"/>
  <c r="J5943" i="24"/>
  <c r="J5944" i="24"/>
  <c r="J5945" i="24"/>
  <c r="J5946" i="24"/>
  <c r="J5947" i="24"/>
  <c r="J5948" i="24"/>
  <c r="J5949" i="24"/>
  <c r="J5950" i="24"/>
  <c r="J5951" i="24"/>
  <c r="J5952" i="24"/>
  <c r="J5953" i="24"/>
  <c r="J5954" i="24"/>
  <c r="J5955" i="24"/>
  <c r="J5956" i="24"/>
  <c r="J5957" i="24"/>
  <c r="J5958" i="24"/>
  <c r="J5959" i="24"/>
  <c r="J5960" i="24"/>
  <c r="J5961" i="24"/>
  <c r="J5962" i="24"/>
  <c r="J5963" i="24"/>
  <c r="J5964" i="24"/>
  <c r="J5965" i="24"/>
  <c r="J5966" i="24"/>
  <c r="J5967" i="24"/>
  <c r="J5968" i="24"/>
  <c r="J5969" i="24"/>
  <c r="J5970" i="24"/>
  <c r="J5971" i="24"/>
  <c r="J5972" i="24"/>
  <c r="J5973" i="24"/>
  <c r="J5974" i="24"/>
  <c r="J5975" i="24"/>
  <c r="J5976" i="24"/>
  <c r="J5977" i="24"/>
  <c r="J5978" i="24"/>
  <c r="J5979" i="24"/>
  <c r="J5980" i="24"/>
  <c r="J5981" i="24"/>
  <c r="J5982" i="24"/>
  <c r="J5983" i="24"/>
  <c r="J5984" i="24"/>
  <c r="J5985" i="24"/>
  <c r="J5986" i="24"/>
  <c r="J5987" i="24"/>
  <c r="J5988" i="24"/>
  <c r="J5989" i="24"/>
  <c r="J5990" i="24"/>
  <c r="J5991" i="24"/>
  <c r="J5992" i="24"/>
  <c r="J5993" i="24"/>
  <c r="J5994" i="24"/>
  <c r="J5995" i="24"/>
  <c r="J5996" i="24"/>
  <c r="J5997" i="24"/>
  <c r="J5998" i="24"/>
  <c r="J5999" i="24"/>
  <c r="J6000" i="24"/>
  <c r="J6001" i="24"/>
  <c r="J6002" i="24"/>
  <c r="J6003" i="24"/>
  <c r="J6004" i="24"/>
  <c r="J6005" i="24"/>
  <c r="J6006" i="24"/>
  <c r="J6007" i="24"/>
  <c r="J6008" i="24"/>
  <c r="J6009" i="24"/>
  <c r="J6010" i="24"/>
  <c r="J6011" i="24"/>
  <c r="J6012" i="24"/>
  <c r="J6013" i="24"/>
  <c r="J6014" i="24"/>
  <c r="J6015" i="24"/>
  <c r="J6016" i="24"/>
  <c r="J6017" i="24"/>
  <c r="J6018" i="24"/>
  <c r="J6019" i="24"/>
  <c r="J6020" i="24"/>
  <c r="J6021" i="24"/>
  <c r="J6022" i="24"/>
  <c r="J6023" i="24"/>
  <c r="J6024" i="24"/>
  <c r="J6025" i="24"/>
  <c r="J6026" i="24"/>
  <c r="J6027" i="24"/>
  <c r="J6028" i="24"/>
  <c r="J6029" i="24"/>
  <c r="J6030" i="24"/>
  <c r="J6031" i="24"/>
  <c r="J6032" i="24"/>
  <c r="J6033" i="24"/>
  <c r="J6034" i="24"/>
  <c r="J6035" i="24"/>
  <c r="J6036" i="24"/>
  <c r="J6037" i="24"/>
  <c r="J6038" i="24"/>
  <c r="J6039" i="24"/>
  <c r="J6040" i="24"/>
  <c r="J6041" i="24"/>
  <c r="J6042" i="24"/>
  <c r="J6043" i="24"/>
  <c r="J6044" i="24"/>
  <c r="J6045" i="24"/>
  <c r="J6046" i="24"/>
  <c r="J6047" i="24"/>
  <c r="J6048" i="24"/>
  <c r="J6049" i="24"/>
  <c r="J6050" i="24"/>
  <c r="J6051" i="24"/>
  <c r="J6052" i="24"/>
  <c r="J6053" i="24"/>
  <c r="J6054" i="24"/>
  <c r="J6055" i="24"/>
  <c r="J6056" i="24"/>
  <c r="J6057" i="24"/>
  <c r="J6058" i="24"/>
  <c r="J6059" i="24"/>
  <c r="J6060" i="24"/>
  <c r="J6061" i="24"/>
  <c r="J6062" i="24"/>
  <c r="J6063" i="24"/>
  <c r="J6064" i="24"/>
  <c r="J6065" i="24"/>
  <c r="J6066" i="24"/>
  <c r="J6067" i="24"/>
  <c r="J6068" i="24"/>
  <c r="J6069" i="24"/>
  <c r="J6070" i="24"/>
  <c r="J6071" i="24"/>
  <c r="J6072" i="24"/>
  <c r="J6073" i="24"/>
  <c r="J6074" i="24"/>
  <c r="J6075" i="24"/>
  <c r="J6076" i="24"/>
  <c r="J6077" i="24"/>
  <c r="J6078" i="24"/>
  <c r="J6079" i="24"/>
  <c r="J6080" i="24"/>
  <c r="J6081" i="24"/>
  <c r="J6082" i="24"/>
  <c r="J6083" i="24"/>
  <c r="J6084" i="24"/>
  <c r="J6085" i="24"/>
  <c r="J6086" i="24"/>
  <c r="J6087" i="24"/>
  <c r="J6088" i="24"/>
  <c r="J6089" i="24"/>
  <c r="J6090" i="24"/>
  <c r="J6091" i="24"/>
  <c r="J6092" i="24"/>
  <c r="J6093" i="24"/>
  <c r="J6094" i="24"/>
  <c r="J6095" i="24"/>
  <c r="J6096" i="24"/>
  <c r="J6097" i="24"/>
  <c r="J6098" i="24"/>
  <c r="J6099" i="24"/>
  <c r="J6100" i="24"/>
  <c r="J6101" i="24"/>
  <c r="J6102" i="24"/>
  <c r="J6103" i="24"/>
  <c r="J6104" i="24"/>
  <c r="J6105" i="24"/>
  <c r="J6106" i="24"/>
  <c r="J6107" i="24"/>
  <c r="J6108" i="24"/>
  <c r="J6109" i="24"/>
  <c r="J6110" i="24"/>
  <c r="J6111" i="24"/>
  <c r="J6112" i="24"/>
  <c r="J6113" i="24"/>
  <c r="J6114" i="24"/>
  <c r="J6115" i="24"/>
  <c r="J6116" i="24"/>
  <c r="J6117" i="24"/>
  <c r="J6118" i="24"/>
  <c r="J6119" i="24"/>
  <c r="J6120" i="24"/>
  <c r="J6121" i="24"/>
  <c r="J6122" i="24"/>
  <c r="J6123" i="24"/>
  <c r="J6124" i="24"/>
  <c r="J6125" i="24"/>
  <c r="J6126" i="24"/>
  <c r="J6127" i="24"/>
  <c r="J6128" i="24"/>
  <c r="J6129" i="24"/>
  <c r="J6130" i="24"/>
  <c r="J6131" i="24"/>
  <c r="J6132" i="24"/>
  <c r="J6133" i="24"/>
  <c r="J6134" i="24"/>
  <c r="J6135" i="24"/>
  <c r="J6136" i="24"/>
  <c r="J6137" i="24"/>
  <c r="J6138" i="24"/>
  <c r="J6139" i="24"/>
  <c r="J6140" i="24"/>
  <c r="J6141" i="24"/>
  <c r="J6142" i="24"/>
  <c r="J6143" i="24"/>
  <c r="J6144" i="24"/>
  <c r="J6145" i="24"/>
  <c r="J6146" i="24"/>
  <c r="J6147" i="24"/>
  <c r="J6148" i="24"/>
  <c r="J6149" i="24"/>
  <c r="J6150" i="24"/>
  <c r="J6151" i="24"/>
  <c r="J6152" i="24"/>
  <c r="J6153" i="24"/>
  <c r="J6154" i="24"/>
  <c r="J6155" i="24"/>
  <c r="J6156" i="24"/>
  <c r="J6157" i="24"/>
  <c r="J6158" i="24"/>
  <c r="J6159" i="24"/>
  <c r="J6160" i="24"/>
  <c r="J6161" i="24"/>
  <c r="J6162" i="24"/>
  <c r="J6163" i="24"/>
  <c r="J6164" i="24"/>
  <c r="J6165" i="24"/>
  <c r="J6166" i="24"/>
  <c r="J6167" i="24"/>
  <c r="J6168" i="24"/>
  <c r="J6169" i="24"/>
  <c r="J6170" i="24"/>
  <c r="J6171" i="24"/>
  <c r="J6172" i="24"/>
  <c r="J6173" i="24"/>
  <c r="J6174" i="24"/>
  <c r="J6175" i="24"/>
  <c r="J6176" i="24"/>
  <c r="J6177" i="24"/>
  <c r="J6178" i="24"/>
  <c r="J6179" i="24"/>
  <c r="J6180" i="24"/>
  <c r="J6181" i="24"/>
  <c r="J6182" i="24"/>
  <c r="J6183" i="24"/>
  <c r="J6184" i="24"/>
  <c r="J6185" i="24"/>
  <c r="J6186" i="24"/>
  <c r="J6187" i="24"/>
  <c r="J6188" i="24"/>
  <c r="J6189" i="24"/>
  <c r="J6190" i="24"/>
  <c r="J6191" i="24"/>
  <c r="J6192" i="24"/>
  <c r="J6193" i="24"/>
  <c r="J6194" i="24"/>
  <c r="J6195" i="24"/>
  <c r="J6196" i="24"/>
  <c r="J6197" i="24"/>
  <c r="J6198" i="24"/>
  <c r="J6199" i="24"/>
  <c r="J6200" i="24"/>
  <c r="J6201" i="24"/>
  <c r="J6202" i="24"/>
  <c r="J6203" i="24"/>
  <c r="J6204" i="24"/>
  <c r="J6205" i="24"/>
  <c r="J6206" i="24"/>
  <c r="J6207" i="24"/>
  <c r="J6208" i="24"/>
  <c r="J6209" i="24"/>
  <c r="J6210" i="24"/>
  <c r="J6211" i="24"/>
  <c r="J6212" i="24"/>
  <c r="J6213" i="24"/>
  <c r="J6214" i="24"/>
  <c r="J6215" i="24"/>
  <c r="J6216" i="24"/>
  <c r="J6217" i="24"/>
  <c r="J6218" i="24"/>
  <c r="J6219" i="24"/>
  <c r="J6220" i="24"/>
  <c r="J6221" i="24"/>
  <c r="J6222" i="24"/>
  <c r="J6223" i="24"/>
  <c r="J6224" i="24"/>
  <c r="J6225" i="24"/>
  <c r="J6226" i="24"/>
  <c r="J6227" i="24"/>
  <c r="J6228" i="24"/>
  <c r="J6229" i="24"/>
  <c r="J6230" i="24"/>
  <c r="J6231" i="24"/>
  <c r="J6232" i="24"/>
  <c r="J6233" i="24"/>
  <c r="J6234" i="24"/>
  <c r="J6235" i="24"/>
  <c r="J6236" i="24"/>
  <c r="J6237" i="24"/>
  <c r="J6238" i="24"/>
  <c r="J6239" i="24"/>
  <c r="J6240" i="24"/>
  <c r="J6241" i="24"/>
  <c r="J6242" i="24"/>
  <c r="J6243" i="24"/>
  <c r="J6244" i="24"/>
  <c r="J6245" i="24"/>
  <c r="J6246" i="24"/>
  <c r="J6247" i="24"/>
  <c r="J6248" i="24"/>
  <c r="J6249" i="24"/>
  <c r="J6250" i="24"/>
  <c r="J6251" i="24"/>
  <c r="J6252" i="24"/>
  <c r="J6253" i="24"/>
  <c r="J6254" i="24"/>
  <c r="J6255" i="24"/>
  <c r="J6256" i="24"/>
  <c r="J6257" i="24"/>
  <c r="J6258" i="24"/>
  <c r="J6259" i="24"/>
  <c r="J6260" i="24"/>
  <c r="J6261" i="24"/>
  <c r="J6262" i="24"/>
  <c r="J6263" i="24"/>
  <c r="J6264" i="24"/>
  <c r="J6265" i="24"/>
  <c r="J6266" i="24"/>
  <c r="J6267" i="24"/>
  <c r="J6268" i="24"/>
  <c r="J6269" i="24"/>
  <c r="J6270" i="24"/>
  <c r="J6271" i="24"/>
  <c r="J6272" i="24"/>
  <c r="J6273" i="24"/>
  <c r="J6274" i="24"/>
  <c r="J6275" i="24"/>
  <c r="J6276" i="24"/>
  <c r="J6277" i="24"/>
  <c r="J6278" i="24"/>
  <c r="J6279" i="24"/>
  <c r="J6280" i="24"/>
  <c r="J6281" i="24"/>
  <c r="J6282" i="24"/>
  <c r="J6283" i="24"/>
  <c r="J6284" i="24"/>
  <c r="J6285" i="24"/>
  <c r="J6286" i="24"/>
  <c r="J6287" i="24"/>
  <c r="J6288" i="24"/>
  <c r="J6289" i="24"/>
  <c r="J6290" i="24"/>
  <c r="J6291" i="24"/>
  <c r="J6292" i="24"/>
  <c r="J6293" i="24"/>
  <c r="J6294" i="24"/>
  <c r="J6295" i="24"/>
  <c r="J6296" i="24"/>
  <c r="J6297" i="24"/>
  <c r="J6298" i="24"/>
  <c r="J6299" i="24"/>
  <c r="J6300" i="24"/>
  <c r="J6301" i="24"/>
  <c r="J6302" i="24"/>
  <c r="J6303" i="24"/>
  <c r="J6304" i="24"/>
  <c r="J6305" i="24"/>
  <c r="J6306" i="24"/>
  <c r="J6307" i="24"/>
  <c r="J6308" i="24"/>
  <c r="J6309" i="24"/>
  <c r="J6310" i="24"/>
  <c r="J6311" i="24"/>
  <c r="J6312" i="24"/>
  <c r="J6313" i="24"/>
  <c r="J6314" i="24"/>
  <c r="J6315" i="24"/>
  <c r="J6316" i="24"/>
  <c r="J6317" i="24"/>
  <c r="J6318" i="24"/>
  <c r="J6319" i="24"/>
  <c r="J6320" i="24"/>
  <c r="J6321" i="24"/>
  <c r="J6322" i="24"/>
  <c r="J6323" i="24"/>
  <c r="J6324" i="24"/>
  <c r="J6325" i="24"/>
  <c r="J6326" i="24"/>
  <c r="J6327" i="24"/>
  <c r="J6328" i="24"/>
  <c r="J6329" i="24"/>
  <c r="J6330" i="24"/>
  <c r="J6331" i="24"/>
  <c r="J6332" i="24"/>
  <c r="J6333" i="24"/>
  <c r="J6334" i="24"/>
  <c r="J6335" i="24"/>
  <c r="J6336" i="24"/>
  <c r="J6337" i="24"/>
  <c r="J6338" i="24"/>
  <c r="J6339" i="24"/>
  <c r="J6340" i="24"/>
  <c r="J6341" i="24"/>
  <c r="J6342" i="24"/>
  <c r="J6343" i="24"/>
  <c r="J6344" i="24"/>
  <c r="J6345" i="24"/>
  <c r="J6346" i="24"/>
  <c r="J6347" i="24"/>
  <c r="J6348" i="24"/>
  <c r="J6349" i="24"/>
  <c r="J6350" i="24"/>
  <c r="J6351" i="24"/>
  <c r="J6352" i="24"/>
  <c r="J6353" i="24"/>
  <c r="J6354" i="24"/>
  <c r="J6355" i="24"/>
  <c r="J6356" i="24"/>
  <c r="J6357" i="24"/>
  <c r="J6358" i="24"/>
  <c r="J6359" i="24"/>
  <c r="J6360" i="24"/>
  <c r="J6361" i="24"/>
  <c r="J6362" i="24"/>
  <c r="J6363" i="24"/>
  <c r="J6364" i="24"/>
  <c r="J6365" i="24"/>
  <c r="J6366" i="24"/>
  <c r="J6367" i="24"/>
  <c r="J6368" i="24"/>
  <c r="J6369" i="24"/>
  <c r="J6370" i="24"/>
  <c r="J6371" i="24"/>
  <c r="J6372" i="24"/>
  <c r="J6373" i="24"/>
  <c r="J6374" i="24"/>
  <c r="J6375" i="24"/>
  <c r="J6376" i="24"/>
  <c r="J6377" i="24"/>
  <c r="J6378" i="24"/>
  <c r="J6379" i="24"/>
  <c r="J6380" i="24"/>
  <c r="J6381" i="24"/>
  <c r="J6382" i="24"/>
  <c r="J6383" i="24"/>
  <c r="J6384" i="24"/>
  <c r="J6385" i="24"/>
  <c r="J6386" i="24"/>
  <c r="J6387" i="24"/>
  <c r="J6388" i="24"/>
  <c r="J6389" i="24"/>
  <c r="J6390" i="24"/>
  <c r="J6391" i="24"/>
  <c r="J6392" i="24"/>
  <c r="J6393" i="24"/>
  <c r="J6394" i="24"/>
  <c r="J6395" i="24"/>
  <c r="J6396" i="24"/>
  <c r="J6397" i="24"/>
  <c r="J6398" i="24"/>
  <c r="J6399" i="24"/>
  <c r="J6400" i="24"/>
  <c r="J6401" i="24"/>
  <c r="J6402" i="24"/>
  <c r="J6403" i="24"/>
  <c r="J6404" i="24"/>
  <c r="J6405" i="24"/>
  <c r="J6406" i="24"/>
  <c r="J6407" i="24"/>
  <c r="J6408" i="24"/>
  <c r="J6409" i="24"/>
  <c r="J6410" i="24"/>
  <c r="J6411" i="24"/>
  <c r="J6412" i="24"/>
  <c r="J6413" i="24"/>
  <c r="J6414" i="24"/>
  <c r="J6415" i="24"/>
  <c r="J6416" i="24"/>
  <c r="J6417" i="24"/>
  <c r="J6418" i="24"/>
  <c r="J6419" i="24"/>
  <c r="J6420" i="24"/>
  <c r="J6421" i="24"/>
  <c r="J6422" i="24"/>
  <c r="J6423" i="24"/>
  <c r="J6424" i="24"/>
  <c r="J6425" i="24"/>
  <c r="J6426" i="24"/>
  <c r="J6427" i="24"/>
  <c r="J6428" i="24"/>
  <c r="J6429" i="24"/>
  <c r="J6430" i="24"/>
  <c r="J6431" i="24"/>
  <c r="J6432" i="24"/>
  <c r="J6433" i="24"/>
  <c r="J6434" i="24"/>
  <c r="J6435" i="24"/>
  <c r="J6436" i="24"/>
  <c r="J6437" i="24"/>
  <c r="J6438" i="24"/>
  <c r="J6439" i="24"/>
  <c r="J6440" i="24"/>
  <c r="J6441" i="24"/>
  <c r="J6442" i="24"/>
  <c r="J6443" i="24"/>
  <c r="J6444" i="24"/>
  <c r="J6445" i="24"/>
  <c r="J6446" i="24"/>
  <c r="J6447" i="24"/>
  <c r="J6448" i="24"/>
  <c r="J6449" i="24"/>
  <c r="J6450" i="24"/>
  <c r="J6451" i="24"/>
  <c r="J6452" i="24"/>
  <c r="J6453" i="24"/>
  <c r="J6454" i="24"/>
  <c r="J6455" i="24"/>
  <c r="J6456" i="24"/>
  <c r="J6457" i="24"/>
  <c r="J6458" i="24"/>
  <c r="J6459" i="24"/>
  <c r="J6460" i="24"/>
  <c r="J6461" i="24"/>
  <c r="J6462" i="24"/>
  <c r="J6463" i="24"/>
  <c r="J6464" i="24"/>
  <c r="J6465" i="24"/>
  <c r="J6466" i="24"/>
  <c r="J6467" i="24"/>
  <c r="J6468" i="24"/>
  <c r="J6469" i="24"/>
  <c r="J6470" i="24"/>
  <c r="J6471" i="24"/>
  <c r="J6472" i="24"/>
  <c r="J6473" i="24"/>
  <c r="J6474" i="24"/>
  <c r="J6475" i="24"/>
  <c r="J6476" i="24"/>
  <c r="J6477" i="24"/>
  <c r="J6478" i="24"/>
  <c r="J6479" i="24"/>
  <c r="J6480" i="24"/>
  <c r="J6481" i="24"/>
  <c r="J6482" i="24"/>
  <c r="J6483" i="24"/>
  <c r="J6484" i="24"/>
  <c r="J6485" i="24"/>
  <c r="J6486" i="24"/>
  <c r="J6487" i="24"/>
  <c r="J6488" i="24"/>
  <c r="J6489" i="24"/>
  <c r="J6490" i="24"/>
  <c r="J6491" i="24"/>
  <c r="J6492" i="24"/>
  <c r="J6493" i="24"/>
  <c r="J6494" i="24"/>
  <c r="J6495" i="24"/>
  <c r="J6496" i="24"/>
  <c r="J6497" i="24"/>
  <c r="J6498" i="24"/>
  <c r="J6499" i="24"/>
  <c r="J6500" i="24"/>
  <c r="J6501" i="24"/>
  <c r="J6502" i="24"/>
  <c r="J6503" i="24"/>
  <c r="J6504" i="24"/>
  <c r="J6505" i="24"/>
  <c r="J6506" i="24"/>
  <c r="J6507" i="24"/>
  <c r="J6508" i="24"/>
  <c r="J6509" i="24"/>
  <c r="J6510" i="24"/>
  <c r="J6511" i="24"/>
  <c r="J6512" i="24"/>
  <c r="J6513" i="24"/>
  <c r="J6514" i="24"/>
  <c r="J6515" i="24"/>
  <c r="J6516" i="24"/>
  <c r="J6517" i="24"/>
  <c r="J6518" i="24"/>
  <c r="J6519" i="24"/>
  <c r="J6520" i="24"/>
  <c r="J6521" i="24"/>
  <c r="J6522" i="24"/>
  <c r="J6523" i="24"/>
  <c r="J6524" i="24"/>
  <c r="J6525" i="24"/>
  <c r="J6526" i="24"/>
  <c r="J6527" i="24"/>
  <c r="J6528" i="24"/>
  <c r="J6529" i="24"/>
  <c r="J6530" i="24"/>
  <c r="J6531" i="24"/>
  <c r="J6532" i="24"/>
  <c r="J6533" i="24"/>
  <c r="J6534" i="24"/>
  <c r="J6535" i="24"/>
  <c r="J6536" i="24"/>
  <c r="J6537" i="24"/>
  <c r="J6538" i="24"/>
  <c r="J6539" i="24"/>
  <c r="J6540" i="24"/>
  <c r="J6541" i="24"/>
  <c r="J6542" i="24"/>
  <c r="J6543" i="24"/>
  <c r="J6544" i="24"/>
  <c r="J6545" i="24"/>
  <c r="J6546" i="24"/>
  <c r="J6547" i="24"/>
  <c r="J6548" i="24"/>
  <c r="J6549" i="24"/>
  <c r="J6550" i="24"/>
  <c r="J6551" i="24"/>
  <c r="J6552" i="24"/>
  <c r="J6553" i="24"/>
  <c r="J6554" i="24"/>
  <c r="J6555" i="24"/>
  <c r="J6556" i="24"/>
  <c r="J6557" i="24"/>
  <c r="J6558" i="24"/>
  <c r="J6559" i="24"/>
  <c r="J6560" i="24"/>
  <c r="J6561" i="24"/>
  <c r="J6562" i="24"/>
  <c r="J6563" i="24"/>
  <c r="J6564" i="24"/>
  <c r="J6565" i="24"/>
  <c r="J6566" i="24"/>
  <c r="J6567" i="24"/>
  <c r="J6568" i="24"/>
  <c r="J6569" i="24"/>
  <c r="J6570" i="24"/>
  <c r="J6571" i="24"/>
  <c r="J6572" i="24"/>
  <c r="J6573" i="24"/>
  <c r="J6574" i="24"/>
  <c r="J6575" i="24"/>
  <c r="J6576" i="24"/>
  <c r="J6577" i="24"/>
  <c r="J6578" i="24"/>
  <c r="J6579" i="24"/>
  <c r="J6580" i="24"/>
  <c r="J6581" i="24"/>
  <c r="J6582" i="24"/>
  <c r="J6583" i="24"/>
  <c r="J6584" i="24"/>
  <c r="J6585" i="24"/>
  <c r="J6586" i="24"/>
  <c r="J6587" i="24"/>
  <c r="J6588" i="24"/>
  <c r="J6589" i="24"/>
  <c r="J6590" i="24"/>
  <c r="J6591" i="24"/>
  <c r="J6592" i="24"/>
  <c r="J6593" i="24"/>
  <c r="J6594" i="24"/>
  <c r="J6595" i="24"/>
  <c r="J6596" i="24"/>
  <c r="J6597" i="24"/>
  <c r="J6598" i="24"/>
  <c r="J6599" i="24"/>
  <c r="J6600" i="24"/>
  <c r="J6601" i="24"/>
  <c r="J6602" i="24"/>
  <c r="J6603" i="24"/>
  <c r="J6604" i="24"/>
  <c r="J6605" i="24"/>
  <c r="J6606" i="24"/>
  <c r="J6607" i="24"/>
  <c r="J6608" i="24"/>
  <c r="J6609" i="24"/>
  <c r="J6610" i="24"/>
  <c r="J6611" i="24"/>
  <c r="J6612" i="24"/>
  <c r="J6613" i="24"/>
  <c r="J6614" i="24"/>
  <c r="J6615" i="24"/>
  <c r="J6616" i="24"/>
  <c r="J6617" i="24"/>
  <c r="J6618" i="24"/>
  <c r="J6619" i="24"/>
  <c r="J6620" i="24"/>
  <c r="J6621" i="24"/>
  <c r="J6622" i="24"/>
  <c r="J6623" i="24"/>
  <c r="J6624" i="24"/>
  <c r="J6625" i="24"/>
  <c r="J6626" i="24"/>
  <c r="J6627" i="24"/>
  <c r="J6628" i="24"/>
  <c r="J6629" i="24"/>
  <c r="J6630" i="24"/>
  <c r="J6631" i="24"/>
  <c r="J6632" i="24"/>
  <c r="J6633" i="24"/>
  <c r="J6634" i="24"/>
  <c r="J6635" i="24"/>
  <c r="J6636" i="24"/>
  <c r="J6637" i="24"/>
  <c r="J6638" i="24"/>
  <c r="J6639" i="24"/>
  <c r="J6640" i="24"/>
  <c r="J6641" i="24"/>
  <c r="J6642" i="24"/>
  <c r="J6643" i="24"/>
  <c r="J6644" i="24"/>
  <c r="J6645" i="24"/>
  <c r="J6646" i="24"/>
  <c r="J6647" i="24"/>
  <c r="J6648" i="24"/>
  <c r="J6649" i="24"/>
  <c r="J6650" i="24"/>
  <c r="J6651" i="24"/>
  <c r="J6652" i="24"/>
  <c r="J6653" i="24"/>
  <c r="J6654" i="24"/>
  <c r="J6655" i="24"/>
  <c r="J6656" i="24"/>
  <c r="J6657" i="24"/>
  <c r="J6658" i="24"/>
  <c r="J6659" i="24"/>
  <c r="J6660" i="24"/>
  <c r="J6661" i="24"/>
  <c r="J6662" i="24"/>
  <c r="J6663" i="24"/>
  <c r="J6664" i="24"/>
  <c r="J6665" i="24"/>
  <c r="J6666" i="24"/>
  <c r="J6667" i="24"/>
  <c r="J6668" i="24"/>
  <c r="J6669" i="24"/>
  <c r="J6670" i="24"/>
  <c r="J6671" i="24"/>
  <c r="J6672" i="24"/>
  <c r="J6673" i="24"/>
  <c r="J6674" i="24"/>
  <c r="J6675" i="24"/>
  <c r="J6676" i="24"/>
  <c r="J6677" i="24"/>
  <c r="J6678" i="24"/>
  <c r="J6679" i="24"/>
  <c r="J6680" i="24"/>
  <c r="J6681" i="24"/>
  <c r="J6682" i="24"/>
  <c r="J6683" i="24"/>
  <c r="J6684" i="24"/>
  <c r="J6685" i="24"/>
  <c r="J6686" i="24"/>
  <c r="J6687" i="24"/>
  <c r="J6688" i="24"/>
  <c r="J6689" i="24"/>
  <c r="J6690" i="24"/>
  <c r="J6691" i="24"/>
  <c r="J6692" i="24"/>
  <c r="J6693" i="24"/>
  <c r="J6694" i="24"/>
  <c r="J6695" i="24"/>
  <c r="J6696" i="24"/>
  <c r="J6697" i="24"/>
  <c r="J6698" i="24"/>
  <c r="J6699" i="24"/>
  <c r="J6700" i="24"/>
  <c r="J6701" i="24"/>
  <c r="J6702" i="24"/>
  <c r="J6703" i="24"/>
  <c r="J6704" i="24"/>
  <c r="J6705" i="24"/>
  <c r="J6706" i="24"/>
  <c r="J6707" i="24"/>
  <c r="J6708" i="24"/>
  <c r="J6709" i="24"/>
  <c r="J6710" i="24"/>
  <c r="J6711" i="24"/>
  <c r="J6712" i="24"/>
  <c r="J6713" i="24"/>
  <c r="J6714" i="24"/>
  <c r="J6715" i="24"/>
  <c r="J6716" i="24"/>
  <c r="J6717" i="24"/>
  <c r="J6718" i="24"/>
  <c r="J6719" i="24"/>
  <c r="J6720" i="24"/>
  <c r="J6721" i="24"/>
  <c r="J6722" i="24"/>
  <c r="J6723" i="24"/>
  <c r="J6724" i="24"/>
  <c r="J6725" i="24"/>
  <c r="J6726" i="24"/>
  <c r="J6727" i="24"/>
  <c r="J6728" i="24"/>
  <c r="J6729" i="24"/>
  <c r="J6730" i="24"/>
  <c r="J6731" i="24"/>
  <c r="J6732" i="24"/>
  <c r="J6733" i="24"/>
  <c r="J6734" i="24"/>
  <c r="J6735" i="24"/>
  <c r="J6736" i="24"/>
  <c r="J6737" i="24"/>
  <c r="J6738" i="24"/>
  <c r="J6739" i="24"/>
  <c r="J6740" i="24"/>
  <c r="J6741" i="24"/>
  <c r="J6742" i="24"/>
  <c r="J6743" i="24"/>
  <c r="J6744" i="24"/>
  <c r="J6745" i="24"/>
  <c r="J6746" i="24"/>
  <c r="J6747" i="24"/>
  <c r="J6748" i="24"/>
  <c r="J6749" i="24"/>
  <c r="J6750" i="24"/>
  <c r="J6751" i="24"/>
  <c r="J6752" i="24"/>
  <c r="J6753" i="24"/>
  <c r="J6754" i="24"/>
  <c r="J6755" i="24"/>
  <c r="J6756" i="24"/>
  <c r="J6757" i="24"/>
  <c r="J6758" i="24"/>
  <c r="J6759" i="24"/>
  <c r="J6760" i="24"/>
  <c r="J6761" i="24"/>
  <c r="J6762" i="24"/>
  <c r="J6763" i="24"/>
  <c r="J6764" i="24"/>
  <c r="J6765" i="24"/>
  <c r="J6766" i="24"/>
  <c r="J6767" i="24"/>
  <c r="J6768" i="24"/>
  <c r="J6769" i="24"/>
  <c r="J6770" i="24"/>
  <c r="J6771" i="24"/>
  <c r="J6772" i="24"/>
  <c r="J6773" i="24"/>
  <c r="J6774" i="24"/>
  <c r="J6775" i="24"/>
  <c r="J6776" i="24"/>
  <c r="J6777" i="24"/>
  <c r="J6778" i="24"/>
  <c r="J6779" i="24"/>
  <c r="J6780" i="24"/>
  <c r="J6781" i="24"/>
  <c r="J6782" i="24"/>
  <c r="J6783" i="24"/>
  <c r="J6784" i="24"/>
  <c r="J6785" i="24"/>
  <c r="J6786" i="24"/>
  <c r="J6787" i="24"/>
  <c r="J6788" i="24"/>
  <c r="J6789" i="24"/>
  <c r="J6790" i="24"/>
  <c r="J6791" i="24"/>
  <c r="J6792" i="24"/>
  <c r="J6793" i="24"/>
  <c r="J6794" i="24"/>
  <c r="J6795" i="24"/>
  <c r="J6796" i="24"/>
  <c r="J6797" i="24"/>
  <c r="J6798" i="24"/>
  <c r="J6799" i="24"/>
  <c r="J6800" i="24"/>
  <c r="J6801" i="24"/>
  <c r="J6802" i="24"/>
  <c r="J6803" i="24"/>
  <c r="J6804" i="24"/>
  <c r="J6805" i="24"/>
  <c r="J6806" i="24"/>
  <c r="J6807" i="24"/>
  <c r="J6808" i="24"/>
  <c r="J6809" i="24"/>
  <c r="J6810" i="24"/>
  <c r="J6811" i="24"/>
  <c r="J6812" i="24"/>
  <c r="J6813" i="24"/>
  <c r="J6814" i="24"/>
  <c r="J6815" i="24"/>
  <c r="J6816" i="24"/>
  <c r="J6817" i="24"/>
  <c r="J6818" i="24"/>
  <c r="J6819" i="24"/>
  <c r="J6820" i="24"/>
  <c r="J6821" i="24"/>
  <c r="J6822" i="24"/>
  <c r="J6823" i="24"/>
  <c r="J6824" i="24"/>
  <c r="J6825" i="24"/>
  <c r="J6826" i="24"/>
  <c r="J6827" i="24"/>
  <c r="J6828" i="24"/>
  <c r="J6829" i="24"/>
  <c r="J6830" i="24"/>
  <c r="J6831" i="24"/>
  <c r="J6832" i="24"/>
  <c r="J6833" i="24"/>
  <c r="J6834" i="24"/>
  <c r="J6835" i="24"/>
  <c r="J6836" i="24"/>
  <c r="J6837" i="24"/>
  <c r="J6838" i="24"/>
  <c r="J6839" i="24"/>
  <c r="J6840" i="24"/>
  <c r="J6841" i="24"/>
  <c r="J6842" i="24"/>
  <c r="J6843" i="24"/>
  <c r="J6844" i="24"/>
  <c r="J6845" i="24"/>
  <c r="J6846" i="24"/>
  <c r="J6847" i="24"/>
  <c r="J6848" i="24"/>
  <c r="J6849" i="24"/>
  <c r="J6850" i="24"/>
  <c r="J6851" i="24"/>
  <c r="J6852" i="24"/>
  <c r="J6853" i="24"/>
  <c r="J6854" i="24"/>
  <c r="J6855" i="24"/>
  <c r="J6856" i="24"/>
  <c r="J6857" i="24"/>
  <c r="J6858" i="24"/>
  <c r="J6859" i="24"/>
  <c r="J6860" i="24"/>
  <c r="J6861" i="24"/>
  <c r="J6862" i="24"/>
  <c r="J6863" i="24"/>
  <c r="J6864" i="24"/>
  <c r="J6865" i="24"/>
  <c r="J6866" i="24"/>
  <c r="J6867" i="24"/>
  <c r="J6868" i="24"/>
  <c r="J6869" i="24"/>
  <c r="J6870" i="24"/>
  <c r="J6871" i="24"/>
  <c r="J6872" i="24"/>
  <c r="J6873" i="24"/>
  <c r="J6874" i="24"/>
  <c r="J6875" i="24"/>
  <c r="J6876" i="24"/>
  <c r="J6877" i="24"/>
  <c r="J6878" i="24"/>
  <c r="J6879" i="24"/>
  <c r="J6880" i="24"/>
  <c r="J6881" i="24"/>
  <c r="J6882" i="24"/>
  <c r="J6883" i="24"/>
  <c r="J6884" i="24"/>
  <c r="J6885" i="24"/>
  <c r="J6886" i="24"/>
  <c r="J6887" i="24"/>
  <c r="J6888" i="24"/>
  <c r="J6889" i="24"/>
  <c r="J6890" i="24"/>
  <c r="J6891" i="24"/>
  <c r="J6892" i="24"/>
  <c r="J6893" i="24"/>
  <c r="J6894" i="24"/>
  <c r="J6895" i="24"/>
  <c r="J6896" i="24"/>
  <c r="J6897" i="24"/>
  <c r="J6898" i="24"/>
  <c r="J6899" i="24"/>
  <c r="J6900" i="24"/>
  <c r="J6901" i="24"/>
  <c r="J6902" i="24"/>
  <c r="J6903" i="24"/>
  <c r="J6904" i="24"/>
  <c r="J6905" i="24"/>
  <c r="J6906" i="24"/>
  <c r="J6907" i="24"/>
  <c r="J6908" i="24"/>
  <c r="J6909" i="24"/>
  <c r="J6910" i="24"/>
  <c r="J6911" i="24"/>
  <c r="J6912" i="24"/>
  <c r="J6913" i="24"/>
  <c r="J6914" i="24"/>
  <c r="J6915" i="24"/>
  <c r="J6916" i="24"/>
  <c r="J6917" i="24"/>
  <c r="J6918" i="24"/>
  <c r="J6919" i="24"/>
  <c r="J6920" i="24"/>
  <c r="J6921" i="24"/>
  <c r="J6922" i="24"/>
  <c r="J6923" i="24"/>
  <c r="J6924" i="24"/>
  <c r="J6925" i="24"/>
  <c r="J6926" i="24"/>
  <c r="J6927" i="24"/>
  <c r="J6928" i="24"/>
  <c r="J6929" i="24"/>
  <c r="J6930" i="24"/>
  <c r="J6931" i="24"/>
  <c r="J6932" i="24"/>
  <c r="J6933" i="24"/>
  <c r="J6934" i="24"/>
  <c r="J6935" i="24"/>
  <c r="J6936" i="24"/>
  <c r="J6937" i="24"/>
  <c r="J6938" i="24"/>
  <c r="J6939" i="24"/>
  <c r="J6940" i="24"/>
  <c r="J6941" i="24"/>
  <c r="J6942" i="24"/>
  <c r="J6943" i="24"/>
  <c r="J6944" i="24"/>
  <c r="J6945" i="24"/>
  <c r="J6946" i="24"/>
  <c r="J6947" i="24"/>
  <c r="J6948" i="24"/>
  <c r="J6949" i="24"/>
  <c r="J6950" i="24"/>
  <c r="J6951" i="24"/>
  <c r="J6952" i="24"/>
  <c r="J6953" i="24"/>
  <c r="J6954" i="24"/>
  <c r="J6955" i="24"/>
  <c r="J6956" i="24"/>
  <c r="J6957" i="24"/>
  <c r="J6958" i="24"/>
  <c r="J6959" i="24"/>
  <c r="J6960" i="24"/>
  <c r="J6961" i="24"/>
  <c r="J6962" i="24"/>
  <c r="J6963" i="24"/>
  <c r="J6964" i="24"/>
  <c r="J6965" i="24"/>
  <c r="J6966" i="24"/>
  <c r="J6967" i="24"/>
  <c r="J6968" i="24"/>
  <c r="J6969" i="24"/>
  <c r="J6970" i="24"/>
  <c r="J6971" i="24"/>
  <c r="J6972" i="24"/>
  <c r="J6973" i="24"/>
  <c r="J6974" i="24"/>
  <c r="J6975" i="24"/>
  <c r="J6976" i="24"/>
  <c r="J6977" i="24"/>
  <c r="J6978" i="24"/>
  <c r="J6979" i="24"/>
  <c r="J6980" i="24"/>
  <c r="J6981" i="24"/>
  <c r="J6982" i="24"/>
  <c r="J6983" i="24"/>
  <c r="J6984" i="24"/>
  <c r="J6985" i="24"/>
  <c r="J6986" i="24"/>
  <c r="J6987" i="24"/>
  <c r="J6988" i="24"/>
  <c r="J6989" i="24"/>
  <c r="J6990" i="24"/>
  <c r="J6991" i="24"/>
  <c r="J6992" i="24"/>
  <c r="J6993" i="24"/>
  <c r="J6994" i="24"/>
  <c r="J6995" i="24"/>
  <c r="J6996" i="24"/>
  <c r="J6997" i="24"/>
  <c r="J6998" i="24"/>
  <c r="J6999" i="24"/>
  <c r="J7000" i="24"/>
  <c r="J7001" i="24"/>
  <c r="J7002" i="24"/>
  <c r="J7003" i="24"/>
  <c r="J7004" i="24"/>
  <c r="J7005" i="24"/>
  <c r="J7006" i="24"/>
  <c r="J7007" i="24"/>
  <c r="J7008" i="24"/>
  <c r="J7009" i="24"/>
  <c r="J7010" i="24"/>
  <c r="J7011" i="24"/>
  <c r="J7012" i="24"/>
  <c r="J7013" i="24"/>
  <c r="J7014" i="24"/>
  <c r="J7015" i="24"/>
  <c r="J7016" i="24"/>
  <c r="J7017" i="24"/>
  <c r="J7018" i="24"/>
  <c r="J7019" i="24"/>
  <c r="J7020" i="24"/>
  <c r="J7021" i="24"/>
  <c r="J7022" i="24"/>
  <c r="J7023" i="24"/>
  <c r="J7024" i="24"/>
  <c r="J7025" i="24"/>
  <c r="J7026" i="24"/>
  <c r="J7027" i="24"/>
  <c r="J7028" i="24"/>
  <c r="J7029" i="24"/>
  <c r="J7030" i="24"/>
  <c r="J7031" i="24"/>
  <c r="J7032" i="24"/>
  <c r="J7033" i="24"/>
  <c r="J7034" i="24"/>
  <c r="J7035" i="24"/>
  <c r="J7036" i="24"/>
  <c r="J7037" i="24"/>
  <c r="J7038" i="24"/>
  <c r="J7039" i="24"/>
  <c r="J7040" i="24"/>
  <c r="J7041" i="24"/>
  <c r="J7042" i="24"/>
  <c r="J7043" i="24"/>
  <c r="J7044" i="24"/>
  <c r="J7045" i="24"/>
  <c r="J7046" i="24"/>
  <c r="J7047" i="24"/>
  <c r="J7048" i="24"/>
  <c r="J7049" i="24"/>
  <c r="J7050" i="24"/>
  <c r="J7051" i="24"/>
  <c r="J7052" i="24"/>
  <c r="J7053" i="24"/>
  <c r="J7054" i="24"/>
  <c r="J7055" i="24"/>
  <c r="J7056" i="24"/>
  <c r="J7057" i="24"/>
  <c r="J7058" i="24"/>
  <c r="J7059" i="24"/>
  <c r="J7060" i="24"/>
  <c r="J7061" i="24"/>
  <c r="J7062" i="24"/>
  <c r="J7063" i="24"/>
  <c r="J7064" i="24"/>
  <c r="J7065" i="24"/>
  <c r="J7066" i="24"/>
  <c r="J7067" i="24"/>
  <c r="J7068" i="24"/>
  <c r="J7069" i="24"/>
  <c r="J7070" i="24"/>
  <c r="J7071" i="24"/>
  <c r="J7072" i="24"/>
  <c r="J7073" i="24"/>
  <c r="J7074" i="24"/>
  <c r="J7075" i="24"/>
  <c r="J7076" i="24"/>
  <c r="J7077" i="24"/>
  <c r="J7078" i="24"/>
  <c r="J7079" i="24"/>
  <c r="J7080" i="24"/>
  <c r="J7081" i="24"/>
  <c r="J7082" i="24"/>
  <c r="J7083" i="24"/>
  <c r="J7084" i="24"/>
  <c r="J7085" i="24"/>
  <c r="J7086" i="24"/>
  <c r="J7087" i="24"/>
  <c r="J7088" i="24"/>
  <c r="J7089" i="24"/>
  <c r="J7090" i="24"/>
  <c r="J7091" i="24"/>
  <c r="J7092" i="24"/>
  <c r="J7093" i="24"/>
  <c r="J7094" i="24"/>
  <c r="J7095" i="24"/>
  <c r="J7096" i="24"/>
  <c r="J7097" i="24"/>
  <c r="J7098" i="24"/>
  <c r="J7099" i="24"/>
  <c r="J7100" i="24"/>
  <c r="J7101" i="24"/>
  <c r="J7102" i="24"/>
  <c r="J7103" i="24"/>
  <c r="J7104" i="24"/>
  <c r="J7105" i="24"/>
  <c r="J7106" i="24"/>
  <c r="J7107" i="24"/>
  <c r="J7108" i="24"/>
  <c r="J7109" i="24"/>
  <c r="J7110" i="24"/>
  <c r="J7111" i="24"/>
  <c r="J7112" i="24"/>
  <c r="J7113" i="24"/>
  <c r="J7114" i="24"/>
  <c r="J7115" i="24"/>
  <c r="J7116" i="24"/>
  <c r="J7117" i="24"/>
  <c r="J7118" i="24"/>
  <c r="J7119" i="24"/>
  <c r="J7120" i="24"/>
  <c r="J7121" i="24"/>
  <c r="J7122" i="24"/>
  <c r="J7123" i="24"/>
  <c r="J7124" i="24"/>
  <c r="J7125" i="24"/>
  <c r="J7126" i="24"/>
  <c r="J7127" i="24"/>
  <c r="J7128" i="24"/>
  <c r="J7129" i="24"/>
  <c r="J7130" i="24"/>
  <c r="J7131" i="24"/>
  <c r="J7132" i="24"/>
  <c r="J7133" i="24"/>
  <c r="J7134" i="24"/>
  <c r="J7135" i="24"/>
  <c r="J7136" i="24"/>
  <c r="J7137" i="24"/>
  <c r="J7138" i="24"/>
  <c r="J7139" i="24"/>
  <c r="J7140" i="24"/>
  <c r="J7141" i="24"/>
  <c r="J7142" i="24"/>
  <c r="J7143" i="24"/>
  <c r="J7144" i="24"/>
  <c r="J7145" i="24"/>
  <c r="J7146" i="24"/>
  <c r="J7147" i="24"/>
  <c r="J7148" i="24"/>
  <c r="J7149" i="24"/>
  <c r="J7150" i="24"/>
  <c r="J7151" i="24"/>
  <c r="J7152" i="24"/>
  <c r="J7153" i="24"/>
  <c r="J7154" i="24"/>
  <c r="J7155" i="24"/>
  <c r="J7156" i="24"/>
  <c r="J7157" i="24"/>
  <c r="J7158" i="24"/>
  <c r="J7159" i="24"/>
  <c r="J7160" i="24"/>
  <c r="J7161" i="24"/>
  <c r="J7162" i="24"/>
  <c r="J7163" i="24"/>
  <c r="J7164" i="24"/>
  <c r="J7165" i="24"/>
  <c r="J7166" i="24"/>
  <c r="J7167" i="24"/>
  <c r="J7168" i="24"/>
  <c r="J7169" i="24"/>
  <c r="J7170" i="24"/>
  <c r="J7171" i="24"/>
  <c r="J7172" i="24"/>
  <c r="J7173" i="24"/>
  <c r="J7174" i="24"/>
  <c r="J7175" i="24"/>
  <c r="J7176" i="24"/>
  <c r="J7177" i="24"/>
  <c r="J7178" i="24"/>
  <c r="J7179" i="24"/>
  <c r="J7180" i="24"/>
  <c r="J7181" i="24"/>
  <c r="J7182" i="24"/>
  <c r="J7183" i="24"/>
  <c r="J7184" i="24"/>
  <c r="J7185" i="24"/>
  <c r="J7186" i="24"/>
  <c r="J7187" i="24"/>
  <c r="J7188" i="24"/>
  <c r="J7189" i="24"/>
  <c r="J7190" i="24"/>
  <c r="J7191" i="24"/>
  <c r="J7192" i="24"/>
  <c r="J7193" i="24"/>
  <c r="J7194" i="24"/>
  <c r="J7195" i="24"/>
  <c r="J7196" i="24"/>
  <c r="J7197" i="24"/>
  <c r="J7198" i="24"/>
  <c r="J7199" i="24"/>
  <c r="J7200" i="24"/>
  <c r="J7201" i="24"/>
  <c r="J7202" i="24"/>
  <c r="J7203" i="24"/>
  <c r="J7204" i="24"/>
  <c r="J7205" i="24"/>
  <c r="J7206" i="24"/>
  <c r="J7207" i="24"/>
  <c r="J7208" i="24"/>
  <c r="J7209" i="24"/>
  <c r="J7210" i="24"/>
  <c r="J7211" i="24"/>
  <c r="J7212" i="24"/>
  <c r="J7213" i="24"/>
  <c r="J7214" i="24"/>
  <c r="J7215" i="24"/>
  <c r="J7216" i="24"/>
  <c r="J7217" i="24"/>
  <c r="J7218" i="24"/>
  <c r="J7219" i="24"/>
  <c r="J7220" i="24"/>
  <c r="J7221" i="24"/>
  <c r="J7222" i="24"/>
  <c r="J7223" i="24"/>
  <c r="J7224" i="24"/>
  <c r="J7225" i="24"/>
  <c r="J7226" i="24"/>
  <c r="J7227" i="24"/>
  <c r="J7228" i="24"/>
  <c r="J7229" i="24"/>
  <c r="J7230" i="24"/>
  <c r="J7231" i="24"/>
  <c r="J7232" i="24"/>
  <c r="J7233" i="24"/>
  <c r="J7234" i="24"/>
  <c r="J7235" i="24"/>
  <c r="J7236" i="24"/>
  <c r="J7237" i="24"/>
  <c r="J7238" i="24"/>
  <c r="J7239" i="24"/>
  <c r="J7240" i="24"/>
  <c r="J7241" i="24"/>
  <c r="J7242" i="24"/>
  <c r="J7243" i="24"/>
  <c r="J7244" i="24"/>
  <c r="J7245" i="24"/>
  <c r="J7246" i="24"/>
  <c r="J7247" i="24"/>
  <c r="J7248" i="24"/>
  <c r="J7249" i="24"/>
  <c r="J7250" i="24"/>
  <c r="J7251" i="24"/>
  <c r="J7252" i="24"/>
  <c r="J7253" i="24"/>
  <c r="J7254" i="24"/>
  <c r="J7255" i="24"/>
  <c r="J7256" i="24"/>
  <c r="J7257" i="24"/>
  <c r="J7258" i="24"/>
  <c r="J7259" i="24"/>
  <c r="J7260" i="24"/>
  <c r="J7261" i="24"/>
  <c r="J7262" i="24"/>
  <c r="J7263" i="24"/>
  <c r="J7264" i="24"/>
  <c r="J7265" i="24"/>
  <c r="J7266" i="24"/>
  <c r="J7267" i="24"/>
  <c r="J7268" i="24"/>
  <c r="J7269" i="24"/>
  <c r="J7270" i="24"/>
  <c r="J7271" i="24"/>
  <c r="J7272" i="24"/>
  <c r="J7273" i="24"/>
  <c r="J7274" i="24"/>
  <c r="J7275" i="24"/>
  <c r="J7276" i="24"/>
  <c r="J7277" i="24"/>
  <c r="J7278" i="24"/>
  <c r="J7279" i="24"/>
  <c r="J7280" i="24"/>
  <c r="J7281" i="24"/>
  <c r="J7282" i="24"/>
  <c r="J7283" i="24"/>
  <c r="J7284" i="24"/>
  <c r="J7285" i="24"/>
  <c r="J7286" i="24"/>
  <c r="J7287" i="24"/>
  <c r="J7288" i="24"/>
  <c r="J7289" i="24"/>
  <c r="J7290" i="24"/>
  <c r="J7291" i="24"/>
  <c r="J7292" i="24"/>
  <c r="J7293" i="24"/>
  <c r="J7294" i="24"/>
  <c r="J7295" i="24"/>
  <c r="J7296" i="24"/>
  <c r="J7297" i="24"/>
  <c r="J7298" i="24"/>
  <c r="J7299" i="24"/>
  <c r="J7300" i="24"/>
  <c r="J7301" i="24"/>
  <c r="J7302" i="24"/>
  <c r="J7303" i="24"/>
  <c r="J7304" i="24"/>
  <c r="J7305" i="24"/>
  <c r="J7306" i="24"/>
  <c r="J7307" i="24"/>
  <c r="J7308" i="24"/>
  <c r="J7309" i="24"/>
  <c r="J7310" i="24"/>
  <c r="J7311" i="24"/>
  <c r="J7312" i="24"/>
  <c r="J7313" i="24"/>
  <c r="J7314" i="24"/>
  <c r="J7315" i="24"/>
  <c r="J7316" i="24"/>
  <c r="J7317" i="24"/>
  <c r="J7318" i="24"/>
  <c r="J7319" i="24"/>
  <c r="J7320" i="24"/>
  <c r="J7321" i="24"/>
  <c r="J7322" i="24"/>
  <c r="J7323" i="24"/>
  <c r="J7324" i="24"/>
  <c r="J7325" i="24"/>
  <c r="J7326" i="24"/>
  <c r="J7327" i="24"/>
  <c r="J7328" i="24"/>
  <c r="J7329" i="24"/>
  <c r="J7330" i="24"/>
  <c r="J7331" i="24"/>
  <c r="J7332" i="24"/>
  <c r="J7333" i="24"/>
  <c r="J7334" i="24"/>
  <c r="J7335" i="24"/>
  <c r="J7336" i="24"/>
  <c r="J7337" i="24"/>
  <c r="J7338" i="24"/>
  <c r="J7339" i="24"/>
  <c r="J7340" i="24"/>
  <c r="J7341" i="24"/>
  <c r="J7342" i="24"/>
  <c r="J7343" i="24"/>
  <c r="J7344" i="24"/>
  <c r="J7345" i="24"/>
  <c r="J7346" i="24"/>
  <c r="J7347" i="24"/>
  <c r="J7348" i="24"/>
  <c r="J7349" i="24"/>
  <c r="J7350" i="24"/>
  <c r="J7351" i="24"/>
  <c r="J7352" i="24"/>
  <c r="J7353" i="24"/>
  <c r="J7354" i="24"/>
  <c r="J7355" i="24"/>
  <c r="J7356" i="24"/>
  <c r="J7357" i="24"/>
  <c r="J7358" i="24"/>
  <c r="J7359" i="24"/>
  <c r="J7360" i="24"/>
  <c r="J7361" i="24"/>
  <c r="J7362" i="24"/>
  <c r="J7363" i="24"/>
  <c r="J7364" i="24"/>
  <c r="J7365" i="24"/>
  <c r="J7366" i="24"/>
  <c r="J7367" i="24"/>
  <c r="J7368" i="24"/>
  <c r="J7369" i="24"/>
  <c r="J7370" i="24"/>
  <c r="J7371" i="24"/>
  <c r="J7372" i="24"/>
  <c r="J7373" i="24"/>
  <c r="J7374" i="24"/>
  <c r="J7375" i="24"/>
  <c r="J7376" i="24"/>
  <c r="J7377" i="24"/>
  <c r="J7378" i="24"/>
  <c r="J7379" i="24"/>
  <c r="J7380" i="24"/>
  <c r="J7381" i="24"/>
  <c r="J7382" i="24"/>
  <c r="J7383" i="24"/>
  <c r="J7384" i="24"/>
  <c r="J7385" i="24"/>
  <c r="J7386" i="24"/>
  <c r="J7387" i="24"/>
  <c r="J7388" i="24"/>
  <c r="J7389" i="24"/>
  <c r="J7390" i="24"/>
  <c r="J7391" i="24"/>
  <c r="J7392" i="24"/>
  <c r="J7393" i="24"/>
  <c r="J7394" i="24"/>
  <c r="J7395" i="24"/>
  <c r="J7396" i="24"/>
  <c r="J7397" i="24"/>
  <c r="J7398" i="24"/>
  <c r="J7399" i="24"/>
  <c r="J7400" i="24"/>
  <c r="J7401" i="24"/>
  <c r="J7402" i="24"/>
  <c r="J7403" i="24"/>
  <c r="J7404" i="24"/>
  <c r="J7405" i="24"/>
  <c r="J7406" i="24"/>
  <c r="J7407" i="24"/>
  <c r="J7408" i="24"/>
  <c r="J7409" i="24"/>
  <c r="J7410" i="24"/>
  <c r="J7411" i="24"/>
  <c r="J7412" i="24"/>
  <c r="J7413" i="24"/>
  <c r="J7414" i="24"/>
  <c r="J7415" i="24"/>
  <c r="J7416" i="24"/>
  <c r="J7417" i="24"/>
  <c r="J7418" i="24"/>
  <c r="J7419" i="24"/>
  <c r="J7420" i="24"/>
  <c r="J7421" i="24"/>
  <c r="J7422" i="24"/>
  <c r="J7423" i="24"/>
  <c r="J7424" i="24"/>
  <c r="J7425" i="24"/>
  <c r="J7426" i="24"/>
  <c r="J7427" i="24"/>
  <c r="J7428" i="24"/>
  <c r="J7429" i="24"/>
  <c r="J7430" i="24"/>
  <c r="J7431" i="24"/>
  <c r="J7432" i="24"/>
  <c r="J7433" i="24"/>
  <c r="J7434" i="24"/>
  <c r="J7435" i="24"/>
  <c r="J7436" i="24"/>
  <c r="J7437" i="24"/>
  <c r="J7438" i="24"/>
  <c r="J7439" i="24"/>
  <c r="J7440" i="24"/>
  <c r="J7441" i="24"/>
  <c r="J7442" i="24"/>
  <c r="J7443" i="24"/>
  <c r="J7444" i="24"/>
  <c r="J7445" i="24"/>
  <c r="J7446" i="24"/>
  <c r="J7447" i="24"/>
  <c r="J7448" i="24"/>
  <c r="J7449" i="24"/>
  <c r="J7450" i="24"/>
  <c r="J7451" i="24"/>
  <c r="J7452" i="24"/>
  <c r="J7453" i="24"/>
  <c r="J7454" i="24"/>
  <c r="J7455" i="24"/>
  <c r="J7456" i="24"/>
  <c r="J7457" i="24"/>
  <c r="J7458" i="24"/>
  <c r="J7459" i="24"/>
  <c r="J7460" i="24"/>
  <c r="J7461" i="24"/>
  <c r="J7462" i="24"/>
  <c r="J7463" i="24"/>
  <c r="J7464" i="24"/>
  <c r="J7465" i="24"/>
  <c r="J7466" i="24"/>
  <c r="J7467" i="24"/>
  <c r="J7468" i="24"/>
  <c r="J7469" i="24"/>
  <c r="J7470" i="24"/>
  <c r="J7471" i="24"/>
  <c r="J7472" i="24"/>
  <c r="J7473" i="24"/>
  <c r="J7474" i="24"/>
  <c r="J7475" i="24"/>
  <c r="J7476" i="24"/>
  <c r="J7477" i="24"/>
  <c r="J7478" i="24"/>
  <c r="J7479" i="24"/>
  <c r="J7480" i="24"/>
  <c r="J7481" i="24"/>
  <c r="J7482" i="24"/>
  <c r="J7483" i="24"/>
  <c r="J7484" i="24"/>
  <c r="J7485" i="24"/>
  <c r="J7486" i="24"/>
  <c r="J7487" i="24"/>
  <c r="J7488" i="24"/>
  <c r="J7489" i="24"/>
  <c r="J7490" i="24"/>
  <c r="J7491" i="24"/>
  <c r="J7492" i="24"/>
  <c r="J7493" i="24"/>
  <c r="J7494" i="24"/>
  <c r="J7495" i="24"/>
  <c r="J7496" i="24"/>
  <c r="J7497" i="24"/>
  <c r="J7498" i="24"/>
  <c r="J7499" i="24"/>
  <c r="J7500" i="24"/>
  <c r="J7501" i="24"/>
  <c r="J7502" i="24"/>
  <c r="J7503" i="24"/>
  <c r="J7504" i="24"/>
  <c r="J7505" i="24"/>
  <c r="J7506" i="24"/>
  <c r="J7507" i="24"/>
  <c r="J7508" i="24"/>
  <c r="J7509" i="24"/>
  <c r="J7510" i="24"/>
  <c r="J7511" i="24"/>
  <c r="J7512" i="24"/>
  <c r="J7513" i="24"/>
  <c r="J7514" i="24"/>
  <c r="J7515" i="24"/>
  <c r="J7516" i="24"/>
  <c r="J7517" i="24"/>
  <c r="J7518" i="24"/>
  <c r="J7519" i="24"/>
  <c r="J7520" i="24"/>
  <c r="J7521" i="24"/>
  <c r="J7522" i="24"/>
  <c r="J7523" i="24"/>
  <c r="J7524" i="24"/>
  <c r="J7525" i="24"/>
  <c r="J7526" i="24"/>
  <c r="J7527" i="24"/>
  <c r="J7528" i="24"/>
  <c r="J7529" i="24"/>
  <c r="J7530" i="24"/>
  <c r="J7531" i="24"/>
  <c r="J7532" i="24"/>
  <c r="J7533" i="24"/>
  <c r="J7534" i="24"/>
  <c r="J7535" i="24"/>
  <c r="J7536" i="24"/>
  <c r="J7537" i="24"/>
  <c r="J7538" i="24"/>
  <c r="J7539" i="24"/>
  <c r="J7540" i="24"/>
  <c r="J7541" i="24"/>
  <c r="J7542" i="24"/>
  <c r="J7543" i="24"/>
  <c r="J7544" i="24"/>
  <c r="J7545" i="24"/>
  <c r="J7546" i="24"/>
  <c r="J7547" i="24"/>
  <c r="J7548" i="24"/>
  <c r="J7549" i="24"/>
  <c r="J7550" i="24"/>
  <c r="J7551" i="24"/>
  <c r="J7552" i="24"/>
  <c r="J7553" i="24"/>
  <c r="J7554" i="24"/>
  <c r="J7555" i="24"/>
  <c r="J7556" i="24"/>
  <c r="J7557" i="24"/>
  <c r="J7558" i="24"/>
  <c r="J7559" i="24"/>
  <c r="J7560" i="24"/>
  <c r="J7561" i="24"/>
  <c r="J7562" i="24"/>
  <c r="J7563" i="24"/>
  <c r="J7564" i="24"/>
  <c r="J7565" i="24"/>
  <c r="J7566" i="24"/>
  <c r="J7567" i="24"/>
  <c r="J7568" i="24"/>
  <c r="J7569" i="24"/>
  <c r="J7570" i="24"/>
  <c r="J7571" i="24"/>
  <c r="J7572" i="24"/>
  <c r="J7573" i="24"/>
  <c r="J7574" i="24"/>
  <c r="J7575" i="24"/>
  <c r="J7576" i="24"/>
  <c r="J7577" i="24"/>
  <c r="J7578" i="24"/>
  <c r="J7579" i="24"/>
  <c r="J7580" i="24"/>
  <c r="J7581" i="24"/>
  <c r="J7582" i="24"/>
  <c r="J7583" i="24"/>
  <c r="J7584" i="24"/>
  <c r="J7585" i="24"/>
  <c r="J7586" i="24"/>
  <c r="J7587" i="24"/>
  <c r="J7588" i="24"/>
  <c r="J7589" i="24"/>
  <c r="J7590" i="24"/>
  <c r="J7591" i="24"/>
  <c r="J7592" i="24"/>
  <c r="J7593" i="24"/>
  <c r="J7594" i="24"/>
  <c r="J7595" i="24"/>
  <c r="J7596" i="24"/>
  <c r="J7597" i="24"/>
  <c r="J7598" i="24"/>
  <c r="J7599" i="24"/>
  <c r="J7600" i="24"/>
  <c r="J7601" i="24"/>
  <c r="J7602" i="24"/>
  <c r="J7603" i="24"/>
  <c r="J7604" i="24"/>
  <c r="J7605" i="24"/>
  <c r="J7606" i="24"/>
  <c r="J7607" i="24"/>
  <c r="J7608" i="24"/>
  <c r="J7609" i="24"/>
  <c r="J7610" i="24"/>
  <c r="J7611" i="24"/>
  <c r="J7612" i="24"/>
  <c r="J7613" i="24"/>
  <c r="J7614" i="24"/>
  <c r="J7615" i="24"/>
  <c r="J7616" i="24"/>
  <c r="J7617" i="24"/>
  <c r="J7618" i="24"/>
  <c r="J7619" i="24"/>
  <c r="J7620" i="24"/>
  <c r="J7621" i="24"/>
  <c r="J7622" i="24"/>
  <c r="J7623" i="24"/>
  <c r="J7624" i="24"/>
  <c r="J7625" i="24"/>
  <c r="J7626" i="24"/>
  <c r="J7627" i="24"/>
  <c r="J7628" i="24"/>
  <c r="J7629" i="24"/>
  <c r="J7630" i="24"/>
  <c r="J7631" i="24"/>
  <c r="J7632" i="24"/>
  <c r="J7633" i="24"/>
  <c r="J7634" i="24"/>
  <c r="J7635" i="24"/>
  <c r="J7636" i="24"/>
  <c r="J7637" i="24"/>
  <c r="J7638" i="24"/>
  <c r="J7639" i="24"/>
  <c r="J7640" i="24"/>
  <c r="J7641" i="24"/>
  <c r="J7642" i="24"/>
  <c r="J7643" i="24"/>
  <c r="J7644" i="24"/>
  <c r="J7645" i="24"/>
  <c r="J7646" i="24"/>
  <c r="J7647" i="24"/>
  <c r="J7648" i="24"/>
  <c r="J7649" i="24"/>
  <c r="J7650" i="24"/>
  <c r="J7651" i="24"/>
  <c r="J7652" i="24"/>
  <c r="J7653" i="24"/>
  <c r="J7654" i="24"/>
  <c r="J7655" i="24"/>
  <c r="J7656" i="24"/>
  <c r="J7657" i="24"/>
  <c r="J7658" i="24"/>
  <c r="J7659" i="24"/>
  <c r="J7660" i="24"/>
  <c r="J7661" i="24"/>
  <c r="J7662" i="24"/>
  <c r="J7663" i="24"/>
  <c r="J7664" i="24"/>
  <c r="J7665" i="24"/>
  <c r="J7666" i="24"/>
  <c r="J7667" i="24"/>
  <c r="J7668" i="24"/>
  <c r="J7669" i="24"/>
  <c r="J7670" i="24"/>
  <c r="J7671" i="24"/>
  <c r="J7672" i="24"/>
  <c r="J7673" i="24"/>
  <c r="J7674" i="24"/>
  <c r="J7675" i="24"/>
  <c r="J7676" i="24"/>
  <c r="J7677" i="24"/>
  <c r="J7678" i="24"/>
  <c r="J7679" i="24"/>
  <c r="J7680" i="24"/>
  <c r="J7681" i="24"/>
  <c r="J7682" i="24"/>
  <c r="J7683" i="24"/>
  <c r="J7684" i="24"/>
  <c r="J7685" i="24"/>
  <c r="J7686" i="24"/>
  <c r="J7687" i="24"/>
  <c r="J7688" i="24"/>
  <c r="J7689" i="24"/>
  <c r="J7690" i="24"/>
  <c r="J7691" i="24"/>
  <c r="J7692" i="24"/>
  <c r="J7693" i="24"/>
  <c r="J7694" i="24"/>
  <c r="J7695" i="24"/>
  <c r="J7696" i="24"/>
  <c r="J7697" i="24"/>
  <c r="J7698" i="24"/>
  <c r="J7699" i="24"/>
  <c r="J7700" i="24"/>
  <c r="J7701" i="24"/>
  <c r="J7702" i="24"/>
  <c r="J7703" i="24"/>
  <c r="J7704" i="24"/>
  <c r="J7705" i="24"/>
  <c r="J7706" i="24"/>
  <c r="J7707" i="24"/>
  <c r="J7708" i="24"/>
  <c r="J7709" i="24"/>
  <c r="J7710" i="24"/>
  <c r="J7711" i="24"/>
  <c r="J7712" i="24"/>
  <c r="J7713" i="24"/>
  <c r="J7714" i="24"/>
  <c r="J7715" i="24"/>
  <c r="J7716" i="24"/>
  <c r="J7717" i="24"/>
  <c r="J7718" i="24"/>
  <c r="J7719" i="24"/>
  <c r="J7720" i="24"/>
  <c r="J7721" i="24"/>
  <c r="J7722" i="24"/>
  <c r="J7723" i="24"/>
  <c r="J7724" i="24"/>
  <c r="J7725" i="24"/>
  <c r="J7726" i="24"/>
  <c r="J7727" i="24"/>
  <c r="J7728" i="24"/>
  <c r="J7729" i="24"/>
  <c r="J7730" i="24"/>
  <c r="J7731" i="24"/>
  <c r="J7732" i="24"/>
  <c r="J7733" i="24"/>
  <c r="J7734" i="24"/>
  <c r="J7735" i="24"/>
  <c r="J7736" i="24"/>
  <c r="J7737" i="24"/>
  <c r="J7738" i="24"/>
  <c r="J7739" i="24"/>
  <c r="J7740" i="24"/>
  <c r="J7741" i="24"/>
  <c r="J7742" i="24"/>
  <c r="J7743" i="24"/>
  <c r="J7744" i="24"/>
  <c r="J7745" i="24"/>
  <c r="J7746" i="24"/>
  <c r="J7747" i="24"/>
  <c r="J7748" i="24"/>
  <c r="J7749" i="24"/>
  <c r="J7750" i="24"/>
  <c r="J7751" i="24"/>
  <c r="J7752" i="24"/>
  <c r="J7753" i="24"/>
  <c r="J7754" i="24"/>
  <c r="J7755" i="24"/>
  <c r="J7756" i="24"/>
  <c r="J7757" i="24"/>
  <c r="J7758" i="24"/>
  <c r="J7759" i="24"/>
  <c r="J7760" i="24"/>
  <c r="J7761" i="24"/>
  <c r="J7762" i="24"/>
  <c r="J7763" i="24"/>
  <c r="J7764" i="24"/>
  <c r="J7765" i="24"/>
  <c r="J7766" i="24"/>
  <c r="J7767" i="24"/>
  <c r="J7768" i="24"/>
  <c r="J7769" i="24"/>
  <c r="J7770" i="24"/>
  <c r="J7771" i="24"/>
  <c r="J7772" i="24"/>
  <c r="J7773" i="24"/>
  <c r="J7774" i="24"/>
  <c r="J7775" i="24"/>
  <c r="J7776" i="24"/>
  <c r="J7777" i="24"/>
  <c r="J7778" i="24"/>
  <c r="J7779" i="24"/>
  <c r="J7780" i="24"/>
  <c r="J7781" i="24"/>
  <c r="J7782" i="24"/>
  <c r="J7783" i="24"/>
  <c r="J7784" i="24"/>
  <c r="J7785" i="24"/>
  <c r="J7786" i="24"/>
  <c r="J7787" i="24"/>
  <c r="J7788" i="24"/>
  <c r="J7789" i="24"/>
  <c r="J7790" i="24"/>
  <c r="J7791" i="24"/>
  <c r="J7792" i="24"/>
  <c r="J7793" i="24"/>
  <c r="J7794" i="24"/>
  <c r="J7795" i="24"/>
  <c r="J7796" i="24"/>
  <c r="J7797" i="24"/>
  <c r="J7798" i="24"/>
  <c r="J7799" i="24"/>
  <c r="J7800" i="24"/>
  <c r="J7801" i="24"/>
  <c r="J7802" i="24"/>
  <c r="J7803" i="24"/>
  <c r="J7804" i="24"/>
  <c r="J7805" i="24"/>
  <c r="J7806" i="24"/>
  <c r="J7807" i="24"/>
  <c r="J7808" i="24"/>
  <c r="J7809" i="24"/>
  <c r="J7810" i="24"/>
  <c r="J7811" i="24"/>
  <c r="J7812" i="24"/>
  <c r="J7813" i="24"/>
  <c r="J7814" i="24"/>
  <c r="J7815" i="24"/>
  <c r="J7816" i="24"/>
  <c r="J7817" i="24"/>
  <c r="J7818" i="24"/>
  <c r="J7819" i="24"/>
  <c r="J7820" i="24"/>
  <c r="J7821" i="24"/>
  <c r="J7822" i="24"/>
  <c r="J7823" i="24"/>
  <c r="J7824" i="24"/>
  <c r="J7825" i="24"/>
  <c r="J7826" i="24"/>
  <c r="J7827" i="24"/>
  <c r="J7828" i="24"/>
  <c r="J7829" i="24"/>
  <c r="J7830" i="24"/>
  <c r="J7831" i="24"/>
  <c r="J7832" i="24"/>
  <c r="J7833" i="24"/>
  <c r="J7834" i="24"/>
  <c r="J7835" i="24"/>
  <c r="J7836" i="24"/>
  <c r="J7837" i="24"/>
  <c r="J7838" i="24"/>
  <c r="J7839" i="24"/>
  <c r="J7840" i="24"/>
  <c r="J7841" i="24"/>
  <c r="J7842" i="24"/>
  <c r="J7843" i="24"/>
  <c r="J7844" i="24"/>
  <c r="J7845" i="24"/>
  <c r="J7846" i="24"/>
  <c r="J7847" i="24"/>
  <c r="J7848" i="24"/>
  <c r="J7849" i="24"/>
  <c r="J7850" i="24"/>
  <c r="J7851" i="24"/>
  <c r="J7852" i="24"/>
  <c r="J7853" i="24"/>
  <c r="J7854" i="24"/>
  <c r="J7855" i="24"/>
  <c r="J7856" i="24"/>
  <c r="J7857" i="24"/>
  <c r="J7858" i="24"/>
  <c r="J7859" i="24"/>
  <c r="J7860" i="24"/>
  <c r="J7861" i="24"/>
  <c r="J7862" i="24"/>
  <c r="J7863" i="24"/>
  <c r="J7864" i="24"/>
  <c r="J7865" i="24"/>
  <c r="J7866" i="24"/>
  <c r="J7867" i="24"/>
  <c r="J7868" i="24"/>
  <c r="J7869" i="24"/>
  <c r="J7870" i="24"/>
  <c r="J7871" i="24"/>
  <c r="J7872" i="24"/>
  <c r="J7873" i="24"/>
  <c r="J7874" i="24"/>
  <c r="J7875" i="24"/>
  <c r="J7876" i="24"/>
  <c r="J7877" i="24"/>
  <c r="J7878" i="24"/>
  <c r="J7879" i="24"/>
  <c r="J7880" i="24"/>
  <c r="J7881" i="24"/>
  <c r="J7882" i="24"/>
  <c r="J7883" i="24"/>
  <c r="J7884" i="24"/>
  <c r="J7885" i="24"/>
  <c r="J7886" i="24"/>
  <c r="J7887" i="24"/>
  <c r="J7888" i="24"/>
  <c r="J7889" i="24"/>
  <c r="J7890" i="24"/>
  <c r="J7891" i="24"/>
  <c r="J7892" i="24"/>
  <c r="J7893" i="24"/>
  <c r="J7894" i="24"/>
  <c r="J7895" i="24"/>
  <c r="J7896" i="24"/>
  <c r="J7897" i="24"/>
  <c r="J7898" i="24"/>
  <c r="J7899" i="24"/>
  <c r="J7900" i="24"/>
  <c r="J7901" i="24"/>
  <c r="J7902" i="24"/>
  <c r="J7903" i="24"/>
  <c r="J7904" i="24"/>
  <c r="J7905" i="24"/>
  <c r="J7906" i="24"/>
  <c r="J7907" i="24"/>
  <c r="J7908" i="24"/>
  <c r="J7909" i="24"/>
  <c r="J7910" i="24"/>
  <c r="J7911" i="24"/>
  <c r="J7912" i="24"/>
  <c r="J7913" i="24"/>
  <c r="J7914" i="24"/>
  <c r="J7915" i="24"/>
  <c r="J7916" i="24"/>
  <c r="J7917" i="24"/>
  <c r="J7918" i="24"/>
  <c r="J7919" i="24"/>
  <c r="J7920" i="24"/>
  <c r="J7921" i="24"/>
  <c r="J7922" i="24"/>
  <c r="J7923" i="24"/>
  <c r="J7924" i="24"/>
  <c r="J7925" i="24"/>
  <c r="J7926" i="24"/>
  <c r="J7927" i="24"/>
  <c r="J7928" i="24"/>
  <c r="J7929" i="24"/>
  <c r="J7930" i="24"/>
  <c r="J7931" i="24"/>
  <c r="J7932" i="24"/>
  <c r="J7933" i="24"/>
  <c r="J7934" i="24"/>
  <c r="J7935" i="24"/>
  <c r="J7936" i="24"/>
  <c r="J7937" i="24"/>
  <c r="J7938" i="24"/>
  <c r="J7939" i="24"/>
  <c r="J7940" i="24"/>
  <c r="J7941" i="24"/>
  <c r="J7942" i="24"/>
  <c r="J7943" i="24"/>
  <c r="J7944" i="24"/>
  <c r="J7945" i="24"/>
  <c r="J7946" i="24"/>
  <c r="J7947" i="24"/>
  <c r="J7948" i="24"/>
  <c r="J7949" i="24"/>
  <c r="J7950" i="24"/>
  <c r="J7951" i="24"/>
  <c r="J7952" i="24"/>
  <c r="J7953" i="24"/>
  <c r="J7954" i="24"/>
  <c r="J7955" i="24"/>
  <c r="J7956" i="24"/>
  <c r="J7957" i="24"/>
  <c r="J7958" i="24"/>
  <c r="J7959" i="24"/>
  <c r="J7960" i="24"/>
  <c r="J7961" i="24"/>
  <c r="J7962" i="24"/>
  <c r="J7963" i="24"/>
  <c r="J7964" i="24"/>
  <c r="J7965" i="24"/>
  <c r="J7966" i="24"/>
  <c r="J7967" i="24"/>
  <c r="J7968" i="24"/>
  <c r="J7969" i="24"/>
  <c r="J7970" i="24"/>
  <c r="J7971" i="24"/>
  <c r="J7972" i="24"/>
  <c r="J7973" i="24"/>
  <c r="J7974" i="24"/>
  <c r="J7975" i="24"/>
  <c r="J7976" i="24"/>
  <c r="J7977" i="24"/>
  <c r="J7978" i="24"/>
  <c r="J7979" i="24"/>
  <c r="J7980" i="24"/>
  <c r="J7981" i="24"/>
  <c r="J7982" i="24"/>
  <c r="J7983" i="24"/>
  <c r="J7984" i="24"/>
  <c r="J7985" i="24"/>
  <c r="J7986" i="24"/>
  <c r="J7987" i="24"/>
  <c r="J7988" i="24"/>
  <c r="J7989" i="24"/>
  <c r="J7990" i="24"/>
  <c r="J7991" i="24"/>
  <c r="J7992" i="24"/>
  <c r="J7993" i="24"/>
  <c r="J7994" i="24"/>
  <c r="J7995" i="24"/>
  <c r="J7996" i="24"/>
  <c r="J7997" i="24"/>
  <c r="J7998" i="24"/>
  <c r="J7999" i="24"/>
  <c r="J8000" i="24"/>
  <c r="J8001" i="24"/>
  <c r="J8002" i="24"/>
  <c r="J8003" i="24"/>
  <c r="J8004" i="24"/>
  <c r="J8005" i="24"/>
  <c r="J8006" i="24"/>
  <c r="J8007" i="24"/>
  <c r="J8008" i="24"/>
  <c r="J8009" i="24"/>
  <c r="J8010" i="24"/>
  <c r="J8011" i="24"/>
  <c r="J8012" i="24"/>
  <c r="J8013" i="24"/>
  <c r="J8014" i="24"/>
  <c r="J8015" i="24"/>
  <c r="J8016" i="24"/>
  <c r="J8017" i="24"/>
  <c r="J8018" i="24"/>
  <c r="J8019" i="24"/>
  <c r="J8020" i="24"/>
  <c r="J8021" i="24"/>
  <c r="J8022" i="24"/>
  <c r="J8023" i="24"/>
  <c r="J8024" i="24"/>
  <c r="J8025" i="24"/>
  <c r="J8026" i="24"/>
  <c r="J8027" i="24"/>
  <c r="J8028" i="24"/>
  <c r="J8029" i="24"/>
  <c r="J8030" i="24"/>
  <c r="J8031" i="24"/>
  <c r="J8032" i="24"/>
  <c r="J8033" i="24"/>
  <c r="J8034" i="24"/>
  <c r="J8035" i="24"/>
  <c r="J8036" i="24"/>
  <c r="J8037" i="24"/>
  <c r="J8038" i="24"/>
  <c r="J8039" i="24"/>
  <c r="J8040" i="24"/>
  <c r="J8041" i="24"/>
  <c r="J8042" i="24"/>
  <c r="J8043" i="24"/>
  <c r="J8044" i="24"/>
  <c r="J8045" i="24"/>
  <c r="J8046" i="24"/>
  <c r="J8047" i="24"/>
  <c r="J8048" i="24"/>
  <c r="J8049" i="24"/>
  <c r="J8050" i="24"/>
  <c r="J8051" i="24"/>
  <c r="J8052" i="24"/>
  <c r="J8053" i="24"/>
  <c r="J8054" i="24"/>
  <c r="J8055" i="24"/>
  <c r="J8056" i="24"/>
  <c r="J8057" i="24"/>
  <c r="J8058" i="24"/>
  <c r="J8059" i="24"/>
  <c r="J8060" i="24"/>
  <c r="J8061" i="24"/>
  <c r="J8062" i="24"/>
  <c r="J8063" i="24"/>
  <c r="J8064" i="24"/>
  <c r="J8065" i="24"/>
  <c r="J8066" i="24"/>
  <c r="J8067" i="24"/>
  <c r="J8068" i="24"/>
  <c r="J8069" i="24"/>
  <c r="J8070" i="24"/>
  <c r="J8071" i="24"/>
  <c r="J8072" i="24"/>
  <c r="J8073" i="24"/>
  <c r="J8074" i="24"/>
  <c r="J8075" i="24"/>
  <c r="J8076" i="24"/>
  <c r="J8077" i="24"/>
  <c r="J8078" i="24"/>
  <c r="J8079" i="24"/>
  <c r="J8080" i="24"/>
  <c r="J8081" i="24"/>
  <c r="J8082" i="24"/>
  <c r="J8083" i="24"/>
  <c r="J8084" i="24"/>
  <c r="J8085" i="24"/>
  <c r="J8086" i="24"/>
  <c r="J8087" i="24"/>
  <c r="J8088" i="24"/>
  <c r="J8089" i="24"/>
  <c r="J8090" i="24"/>
  <c r="J8091" i="24"/>
  <c r="J8092" i="24"/>
  <c r="J8093" i="24"/>
  <c r="J8094" i="24"/>
  <c r="J8095" i="24"/>
  <c r="J8096" i="24"/>
  <c r="J8097" i="24"/>
  <c r="J8098" i="24"/>
  <c r="J8099" i="24"/>
  <c r="J8100" i="24"/>
  <c r="J8101" i="24"/>
  <c r="J8102" i="24"/>
  <c r="J8103" i="24"/>
  <c r="J8104" i="24"/>
  <c r="J8105" i="24"/>
  <c r="J8106" i="24"/>
  <c r="J8107" i="24"/>
  <c r="J8108" i="24"/>
  <c r="J8109" i="24"/>
  <c r="J8110" i="24"/>
  <c r="J8111" i="24"/>
  <c r="J8112" i="24"/>
  <c r="J8113" i="24"/>
  <c r="J8114" i="24"/>
  <c r="J8115" i="24"/>
  <c r="J8116" i="24"/>
  <c r="J8117" i="24"/>
  <c r="J8118" i="24"/>
  <c r="J8119" i="24"/>
  <c r="J8120" i="24"/>
  <c r="J8121" i="24"/>
  <c r="J8122" i="24"/>
  <c r="J8123" i="24"/>
  <c r="J8124" i="24"/>
  <c r="J8125" i="24"/>
  <c r="J8126" i="24"/>
  <c r="J8127" i="24"/>
  <c r="J8128" i="24"/>
  <c r="J8129" i="24"/>
  <c r="J8130" i="24"/>
  <c r="J8131" i="24"/>
  <c r="J8132" i="24"/>
  <c r="J8133" i="24"/>
  <c r="J8134" i="24"/>
  <c r="J8135" i="24"/>
  <c r="J8136" i="24"/>
  <c r="J8137" i="24"/>
  <c r="J8138" i="24"/>
  <c r="J8139" i="24"/>
  <c r="J8140" i="24"/>
  <c r="J8141" i="24"/>
  <c r="J8142" i="24"/>
  <c r="J8143" i="24"/>
  <c r="J8144" i="24"/>
  <c r="J8145" i="24"/>
  <c r="J8146" i="24"/>
  <c r="J8147" i="24"/>
  <c r="J8148" i="24"/>
  <c r="J8149" i="24"/>
  <c r="J8150" i="24"/>
  <c r="J8151" i="24"/>
  <c r="J8152" i="24"/>
  <c r="J8153" i="24"/>
  <c r="J8154" i="24"/>
  <c r="J8155" i="24"/>
  <c r="J8156" i="24"/>
  <c r="J8157" i="24"/>
  <c r="J8158" i="24"/>
  <c r="J8159" i="24"/>
  <c r="J8160" i="24"/>
  <c r="J8161" i="24"/>
  <c r="J8162" i="24"/>
  <c r="J8163" i="24"/>
  <c r="J8164" i="24"/>
  <c r="J8165" i="24"/>
  <c r="J8166" i="24"/>
  <c r="J8167" i="24"/>
  <c r="J8168" i="24"/>
  <c r="J8169" i="24"/>
  <c r="J8170" i="24"/>
  <c r="J8171" i="24"/>
  <c r="J8172" i="24"/>
  <c r="J8173" i="24"/>
  <c r="J8174" i="24"/>
  <c r="J8175" i="24"/>
  <c r="J8176" i="24"/>
  <c r="J8177" i="24"/>
  <c r="J8178" i="24"/>
  <c r="J8179" i="24"/>
  <c r="J8180" i="24"/>
  <c r="J8181" i="24"/>
  <c r="J8182" i="24"/>
  <c r="J8183" i="24"/>
  <c r="J8184" i="24"/>
  <c r="J8185" i="24"/>
  <c r="J8186" i="24"/>
  <c r="J8187" i="24"/>
  <c r="J8188" i="24"/>
  <c r="J8189" i="24"/>
  <c r="J8190" i="24"/>
  <c r="J8191" i="24"/>
  <c r="J8192" i="24"/>
  <c r="J8193" i="24"/>
  <c r="J8194" i="24"/>
  <c r="J8195" i="24"/>
  <c r="J8196" i="24"/>
  <c r="J8197" i="24"/>
  <c r="J8198" i="24"/>
  <c r="J8199" i="24"/>
  <c r="J8200" i="24"/>
  <c r="J8201" i="24"/>
  <c r="J8202" i="24"/>
  <c r="J8203" i="24"/>
  <c r="J8204" i="24"/>
  <c r="J8205" i="24"/>
  <c r="J8206" i="24"/>
  <c r="J8207" i="24"/>
  <c r="J8208" i="24"/>
  <c r="J8209" i="24"/>
  <c r="J8210" i="24"/>
  <c r="J8211" i="24"/>
  <c r="J8212" i="24"/>
  <c r="J8213" i="24"/>
  <c r="J8214" i="24"/>
  <c r="J8215" i="24"/>
  <c r="J8216" i="24"/>
  <c r="J8217" i="24"/>
  <c r="J8218" i="24"/>
  <c r="J8219" i="24"/>
  <c r="J8220" i="24"/>
  <c r="J8221" i="24"/>
  <c r="J8222" i="24"/>
  <c r="J8223" i="24"/>
  <c r="J8224" i="24"/>
  <c r="J8225" i="24"/>
  <c r="J8226" i="24"/>
  <c r="J8227" i="24"/>
  <c r="J8228" i="24"/>
  <c r="J8229" i="24"/>
  <c r="J8230" i="24"/>
  <c r="J8231" i="24"/>
  <c r="J8232" i="24"/>
  <c r="J8233" i="24"/>
  <c r="J8234" i="24"/>
  <c r="J8235" i="24"/>
  <c r="J8236" i="24"/>
  <c r="J8237" i="24"/>
  <c r="J8238" i="24"/>
  <c r="J8239" i="24"/>
  <c r="J8240" i="24"/>
  <c r="J8241" i="24"/>
  <c r="J8242" i="24"/>
  <c r="J8243" i="24"/>
  <c r="J8244" i="24"/>
  <c r="J8245" i="24"/>
  <c r="J8246" i="24"/>
  <c r="J8247" i="24"/>
  <c r="J8248" i="24"/>
  <c r="J8249" i="24"/>
  <c r="J8250" i="24"/>
  <c r="J8251" i="24"/>
  <c r="J8252" i="24"/>
  <c r="J8253" i="24"/>
  <c r="J8254" i="24"/>
  <c r="J8255" i="24"/>
  <c r="J8256" i="24"/>
  <c r="J8257" i="24"/>
  <c r="J8258" i="24"/>
  <c r="J8259" i="24"/>
  <c r="J8260" i="24"/>
  <c r="J8261" i="24"/>
  <c r="J8262" i="24"/>
  <c r="J8263" i="24"/>
  <c r="J8264" i="24"/>
  <c r="J8265" i="24"/>
  <c r="J8266" i="24"/>
  <c r="J8267" i="24"/>
  <c r="J8268" i="24"/>
  <c r="J8269" i="24"/>
  <c r="J8270" i="24"/>
  <c r="J8271" i="24"/>
  <c r="J8272" i="24"/>
  <c r="J8273" i="24"/>
  <c r="J8274" i="24"/>
  <c r="J8275" i="24"/>
  <c r="J8276" i="24"/>
  <c r="J8277" i="24"/>
  <c r="J8278" i="24"/>
  <c r="J8279" i="24"/>
  <c r="J8280" i="24"/>
  <c r="J8281" i="24"/>
  <c r="J8282" i="24"/>
  <c r="J8283" i="24"/>
  <c r="J8284" i="24"/>
  <c r="J8285" i="24"/>
  <c r="J8286" i="24"/>
  <c r="J8287" i="24"/>
  <c r="J8288" i="24"/>
  <c r="J8289" i="24"/>
  <c r="J8290" i="24"/>
  <c r="J8291" i="24"/>
  <c r="J8292" i="24"/>
  <c r="J8293" i="24"/>
  <c r="J8294" i="24"/>
  <c r="J8295" i="24"/>
  <c r="J8296" i="24"/>
  <c r="J8297" i="24"/>
  <c r="J8298" i="24"/>
  <c r="J8299" i="24"/>
  <c r="J8300" i="24"/>
  <c r="J8301" i="24"/>
  <c r="J8302" i="24"/>
  <c r="J8303" i="24"/>
  <c r="J8304" i="24"/>
  <c r="J8305" i="24"/>
  <c r="J8306" i="24"/>
  <c r="J8307" i="24"/>
  <c r="J8308" i="24"/>
  <c r="J8309" i="24"/>
  <c r="J8310" i="24"/>
  <c r="J8311" i="24"/>
  <c r="J8312" i="24"/>
  <c r="J8313" i="24"/>
  <c r="J8314" i="24"/>
  <c r="J8315" i="24"/>
  <c r="J8316" i="24"/>
  <c r="J8317" i="24"/>
  <c r="J8318" i="24"/>
  <c r="J8319" i="24"/>
  <c r="J8320" i="24"/>
  <c r="J8321" i="24"/>
  <c r="J8322" i="24"/>
  <c r="J8323" i="24"/>
  <c r="J8324" i="24"/>
  <c r="J8325" i="24"/>
  <c r="J8326" i="24"/>
  <c r="J8327" i="24"/>
  <c r="J8328" i="24"/>
  <c r="J8329" i="24"/>
  <c r="J8330" i="24"/>
  <c r="J8331" i="24"/>
  <c r="J8332" i="24"/>
  <c r="J8333" i="24"/>
  <c r="J8334" i="24"/>
  <c r="J8335" i="24"/>
  <c r="J8336" i="24"/>
  <c r="J8337" i="24"/>
  <c r="J8338" i="24"/>
  <c r="J8339" i="24"/>
  <c r="J8340" i="24"/>
  <c r="J8341" i="24"/>
  <c r="J8342" i="24"/>
  <c r="J8343" i="24"/>
  <c r="J8344" i="24"/>
  <c r="J8345" i="24"/>
  <c r="J8346" i="24"/>
  <c r="J8347" i="24"/>
  <c r="J8348" i="24"/>
  <c r="J8349" i="24"/>
  <c r="J8350" i="24"/>
  <c r="J8351" i="24"/>
  <c r="J8352" i="24"/>
  <c r="J8353" i="24"/>
  <c r="J8354" i="24"/>
  <c r="J8355" i="24"/>
  <c r="J8356" i="24"/>
  <c r="J8357" i="24"/>
  <c r="J8358" i="24"/>
  <c r="J8359" i="24"/>
  <c r="J8360" i="24"/>
  <c r="J8361" i="24"/>
  <c r="J8362" i="24"/>
  <c r="J8363" i="24"/>
  <c r="J8364" i="24"/>
  <c r="J8365" i="24"/>
  <c r="J8366" i="24"/>
  <c r="J8367" i="24"/>
  <c r="J8368" i="24"/>
  <c r="J8369" i="24"/>
  <c r="J8370" i="24"/>
  <c r="J8371" i="24"/>
  <c r="J8372" i="24"/>
  <c r="J8373" i="24"/>
  <c r="J8374" i="24"/>
  <c r="J8375" i="24"/>
  <c r="J8376" i="24"/>
  <c r="J8377" i="24"/>
  <c r="J8378" i="24"/>
  <c r="J8379" i="24"/>
  <c r="J8380" i="24"/>
  <c r="J8381" i="24"/>
  <c r="J8382" i="24"/>
  <c r="J8383" i="24"/>
  <c r="J8384" i="24"/>
  <c r="J8385" i="24"/>
  <c r="J8386" i="24"/>
  <c r="J8387" i="24"/>
  <c r="J8388" i="24"/>
  <c r="J8389" i="24"/>
  <c r="J8390" i="24"/>
  <c r="J8391" i="24"/>
  <c r="J8392" i="24"/>
  <c r="J8393" i="24"/>
  <c r="J8394" i="24"/>
  <c r="J8395" i="24"/>
  <c r="J8396" i="24"/>
  <c r="J8397" i="24"/>
  <c r="J8398" i="24"/>
  <c r="J8399" i="24"/>
  <c r="J8400" i="24"/>
  <c r="J8401" i="24"/>
  <c r="J8402" i="24"/>
  <c r="J8403" i="24"/>
  <c r="J8404" i="24"/>
  <c r="J8405" i="24"/>
  <c r="J8406" i="24"/>
  <c r="J8407" i="24"/>
  <c r="J8408" i="24"/>
  <c r="J8409" i="24"/>
  <c r="J8410" i="24"/>
  <c r="J8411" i="24"/>
  <c r="J8412" i="24"/>
  <c r="J8413" i="24"/>
  <c r="J8414" i="24"/>
  <c r="J8415" i="24"/>
  <c r="J8416" i="24"/>
  <c r="J8417" i="24"/>
  <c r="J8418" i="24"/>
  <c r="J8419" i="24"/>
  <c r="J8420" i="24"/>
  <c r="J8421" i="24"/>
  <c r="J8422" i="24"/>
  <c r="J8423" i="24"/>
  <c r="J8424" i="24"/>
  <c r="J8425" i="24"/>
  <c r="J8426" i="24"/>
  <c r="J8427" i="24"/>
  <c r="J8428" i="24"/>
  <c r="J8429" i="24"/>
  <c r="J8430" i="24"/>
  <c r="J8431" i="24"/>
  <c r="J8432" i="24"/>
  <c r="J8433" i="24"/>
  <c r="J8434" i="24"/>
  <c r="J8435" i="24"/>
  <c r="J8436" i="24"/>
  <c r="J8437" i="24"/>
  <c r="J8438" i="24"/>
  <c r="J8439" i="24"/>
  <c r="J8440" i="24"/>
  <c r="J8441" i="24"/>
  <c r="J8442" i="24"/>
  <c r="J8443" i="24"/>
  <c r="J8444" i="24"/>
  <c r="J8445" i="24"/>
  <c r="J8446" i="24"/>
  <c r="J8447" i="24"/>
  <c r="J8448" i="24"/>
  <c r="J8449" i="24"/>
  <c r="J8450" i="24"/>
  <c r="J8451" i="24"/>
  <c r="J8452" i="24"/>
  <c r="J8453" i="24"/>
  <c r="J8454" i="24"/>
  <c r="J8455" i="24"/>
  <c r="J8456" i="24"/>
  <c r="J8457" i="24"/>
  <c r="J8458" i="24"/>
  <c r="J8459" i="24"/>
  <c r="J8460" i="24"/>
  <c r="J8461" i="24"/>
  <c r="J8462" i="24"/>
  <c r="J8463" i="24"/>
  <c r="J8464" i="24"/>
  <c r="J8465" i="24"/>
  <c r="J8466" i="24"/>
  <c r="J8467" i="24"/>
  <c r="J8468" i="24"/>
  <c r="J8469" i="24"/>
  <c r="J8470" i="24"/>
  <c r="J8471" i="24"/>
  <c r="J8472" i="24"/>
  <c r="J8473" i="24"/>
  <c r="J8474" i="24"/>
  <c r="J8475" i="24"/>
  <c r="J8476" i="24"/>
  <c r="J8477" i="24"/>
  <c r="J8478" i="24"/>
  <c r="J8479" i="24"/>
  <c r="J8480" i="24"/>
  <c r="J8481" i="24"/>
  <c r="J8482" i="24"/>
  <c r="J8483" i="24"/>
  <c r="J8484" i="24"/>
  <c r="J8485" i="24"/>
  <c r="J8486" i="24"/>
  <c r="J8487" i="24"/>
  <c r="J8488" i="24"/>
  <c r="J8489" i="24"/>
  <c r="J8490" i="24"/>
  <c r="J8491" i="24"/>
  <c r="J8492" i="24"/>
  <c r="J8493" i="24"/>
  <c r="J8494" i="24"/>
  <c r="J8495" i="24"/>
  <c r="J8496" i="24"/>
  <c r="J8497" i="24"/>
  <c r="J8498" i="24"/>
  <c r="J8499" i="24"/>
  <c r="J8500" i="24"/>
  <c r="J8501" i="24"/>
  <c r="J8502" i="24"/>
  <c r="J8503" i="24"/>
  <c r="J8504" i="24"/>
  <c r="J8505" i="24"/>
  <c r="J8506" i="24"/>
  <c r="J8507" i="24"/>
  <c r="J8508" i="24"/>
  <c r="J8509" i="24"/>
  <c r="J8510" i="24"/>
  <c r="J8511" i="24"/>
  <c r="J8512" i="24"/>
  <c r="J8513" i="24"/>
  <c r="J8514" i="24"/>
  <c r="J8515" i="24"/>
  <c r="J8516" i="24"/>
  <c r="J8517" i="24"/>
  <c r="J8518" i="24"/>
  <c r="J8519" i="24"/>
  <c r="J8520" i="24"/>
  <c r="J8521" i="24"/>
  <c r="J8522" i="24"/>
  <c r="J8523" i="24"/>
  <c r="J8524" i="24"/>
  <c r="J8525" i="24"/>
  <c r="J8526" i="24"/>
  <c r="J8527" i="24"/>
  <c r="J8528" i="24"/>
  <c r="J8529" i="24"/>
  <c r="J8530" i="24"/>
  <c r="J8531" i="24"/>
  <c r="J8532" i="24"/>
  <c r="J8533" i="24"/>
  <c r="J8534" i="24"/>
  <c r="J8535" i="24"/>
  <c r="J8536" i="24"/>
  <c r="J8537" i="24"/>
  <c r="J8538" i="24"/>
  <c r="J8539" i="24"/>
  <c r="J8540" i="24"/>
  <c r="J8541" i="24"/>
  <c r="J8542" i="24"/>
  <c r="J8543" i="24"/>
  <c r="J8544" i="24"/>
  <c r="J8545" i="24"/>
  <c r="J8546" i="24"/>
  <c r="J8547" i="24"/>
  <c r="J8548" i="24"/>
  <c r="J8549" i="24"/>
  <c r="J8550" i="24"/>
  <c r="J8551" i="24"/>
  <c r="J8552" i="24"/>
  <c r="J8553" i="24"/>
  <c r="J8554" i="24"/>
  <c r="J8555" i="24"/>
  <c r="J8556" i="24"/>
  <c r="J8557" i="24"/>
  <c r="J8558" i="24"/>
  <c r="J8559" i="24"/>
  <c r="J8560" i="24"/>
  <c r="J8561" i="24"/>
  <c r="J8562" i="24"/>
  <c r="J8563" i="24"/>
  <c r="J8564" i="24"/>
  <c r="J8565" i="24"/>
  <c r="J8566" i="24"/>
  <c r="J8567" i="24"/>
  <c r="J8568" i="24"/>
  <c r="J8569" i="24"/>
  <c r="J8570" i="24"/>
  <c r="J8571" i="24"/>
  <c r="J8572" i="24"/>
  <c r="J8573" i="24"/>
  <c r="J8574" i="24"/>
  <c r="J8575" i="24"/>
  <c r="J8576" i="24"/>
  <c r="J8577" i="24"/>
  <c r="J8578" i="24"/>
  <c r="J8579" i="24"/>
  <c r="J8580" i="24"/>
  <c r="J8581" i="24"/>
  <c r="J8582" i="24"/>
  <c r="J8583" i="24"/>
  <c r="J8584" i="24"/>
  <c r="J8585" i="24"/>
  <c r="J8586" i="24"/>
  <c r="J8587" i="24"/>
  <c r="J8588" i="24"/>
  <c r="J8589" i="24"/>
  <c r="J8590" i="24"/>
  <c r="J8591" i="24"/>
  <c r="J8592" i="24"/>
  <c r="J8593" i="24"/>
  <c r="J8594" i="24"/>
  <c r="J8595" i="24"/>
  <c r="J8596" i="24"/>
  <c r="J8597" i="24"/>
  <c r="J8598" i="24"/>
  <c r="J8599" i="24"/>
  <c r="J8600" i="24"/>
  <c r="J8601" i="24"/>
  <c r="J8602" i="24"/>
  <c r="J8603" i="24"/>
  <c r="J8604" i="24"/>
  <c r="J8605" i="24"/>
  <c r="J8606" i="24"/>
  <c r="J8607" i="24"/>
  <c r="J8608" i="24"/>
  <c r="J8609" i="24"/>
  <c r="J8610" i="24"/>
  <c r="J8611" i="24"/>
  <c r="J8612" i="24"/>
  <c r="J8613" i="24"/>
  <c r="J8614" i="24"/>
  <c r="J8615" i="24"/>
  <c r="J8616" i="24"/>
  <c r="J8617" i="24"/>
  <c r="J8618" i="24"/>
  <c r="J8619" i="24"/>
  <c r="J8620" i="24"/>
  <c r="J8621" i="24"/>
  <c r="J8622" i="24"/>
  <c r="J8623" i="24"/>
  <c r="J8624" i="24"/>
  <c r="J8625" i="24"/>
  <c r="J8626" i="24"/>
  <c r="J8627" i="24"/>
  <c r="J8628" i="24"/>
  <c r="J8629" i="24"/>
  <c r="J8630" i="24"/>
  <c r="J8631" i="24"/>
  <c r="J8632" i="24"/>
  <c r="J8633" i="24"/>
  <c r="J8634" i="24"/>
  <c r="J8635" i="24"/>
  <c r="J8636" i="24"/>
  <c r="J8637" i="24"/>
  <c r="J8638" i="24"/>
  <c r="J8639" i="24"/>
  <c r="J8640" i="24"/>
  <c r="J8641" i="24"/>
  <c r="J8642" i="24"/>
  <c r="J8643" i="24"/>
  <c r="J8644" i="24"/>
  <c r="J8645" i="24"/>
  <c r="J8646" i="24"/>
  <c r="J8647" i="24"/>
  <c r="J8648" i="24"/>
  <c r="J8649" i="24"/>
  <c r="J8650" i="24"/>
  <c r="J8651" i="24"/>
  <c r="J8652" i="24"/>
  <c r="J8653" i="24"/>
  <c r="J8654" i="24"/>
  <c r="J8655" i="24"/>
  <c r="J8656" i="24"/>
  <c r="J8657" i="24"/>
  <c r="J8658" i="24"/>
  <c r="J8659" i="24"/>
  <c r="J8660" i="24"/>
  <c r="J8661" i="24"/>
  <c r="J8662" i="24"/>
  <c r="J8663" i="24"/>
  <c r="J8664" i="24"/>
  <c r="J8665" i="24"/>
  <c r="J8666" i="24"/>
  <c r="J8667" i="24"/>
  <c r="J8668" i="24"/>
  <c r="J8669" i="24"/>
  <c r="J8670" i="24"/>
  <c r="J8671" i="24"/>
  <c r="J8672" i="24"/>
  <c r="J8673" i="24"/>
  <c r="J8674" i="24"/>
  <c r="J8675" i="24"/>
  <c r="J8676" i="24"/>
  <c r="J8677" i="24"/>
  <c r="J8678" i="24"/>
  <c r="J8679" i="24"/>
  <c r="J8680" i="24"/>
  <c r="J8681" i="24"/>
  <c r="J8682" i="24"/>
  <c r="J8683" i="24"/>
  <c r="J8684" i="24"/>
  <c r="J8685" i="24"/>
  <c r="J8686" i="24"/>
  <c r="J8687" i="24"/>
  <c r="J8688" i="24"/>
  <c r="J8689" i="24"/>
  <c r="J8690" i="24"/>
  <c r="J8691" i="24"/>
  <c r="J8692" i="24"/>
  <c r="J8693" i="24"/>
  <c r="J8694" i="24"/>
  <c r="J8695" i="24"/>
  <c r="J8696" i="24"/>
  <c r="J8697" i="24"/>
  <c r="J8698" i="24"/>
  <c r="J8699" i="24"/>
  <c r="J8700" i="24"/>
  <c r="J8701" i="24"/>
  <c r="J8702" i="24"/>
  <c r="J8703" i="24"/>
  <c r="J8704" i="24"/>
  <c r="J8705" i="24"/>
  <c r="J8706" i="24"/>
  <c r="J8707" i="24"/>
  <c r="J8708" i="24"/>
  <c r="J8709" i="24"/>
  <c r="J8710" i="24"/>
  <c r="J8711" i="24"/>
  <c r="J8712" i="24"/>
  <c r="J8713" i="24"/>
  <c r="J8714" i="24"/>
  <c r="J8715" i="24"/>
  <c r="J8716" i="24"/>
  <c r="J8717" i="24"/>
  <c r="J8718" i="24"/>
  <c r="J8719" i="24"/>
  <c r="J8720" i="24"/>
  <c r="J8721" i="24"/>
  <c r="J8722" i="24"/>
  <c r="J8723" i="24"/>
  <c r="J8724" i="24"/>
  <c r="J8725" i="24"/>
  <c r="J8726" i="24"/>
  <c r="J8727" i="24"/>
  <c r="J8728" i="24"/>
  <c r="J8729" i="24"/>
  <c r="J8730" i="24"/>
  <c r="J8731" i="24"/>
  <c r="J8732" i="24"/>
  <c r="J8733" i="24"/>
  <c r="J8734" i="24"/>
  <c r="J8735" i="24"/>
  <c r="J8736" i="24"/>
  <c r="J8737" i="24"/>
  <c r="J8738" i="24"/>
  <c r="J8739" i="24"/>
  <c r="J8740" i="24"/>
  <c r="J8741" i="24"/>
  <c r="J8742" i="24"/>
  <c r="J8743" i="24"/>
  <c r="J8744" i="24"/>
  <c r="J8745" i="24"/>
  <c r="J8746" i="24"/>
  <c r="J8747" i="24"/>
  <c r="J8748" i="24"/>
  <c r="J8749" i="24"/>
  <c r="J8750" i="24"/>
  <c r="J8751" i="24"/>
  <c r="J8752" i="24"/>
  <c r="J8753" i="24"/>
  <c r="J8754" i="24"/>
  <c r="J8755" i="24"/>
  <c r="J8756" i="24"/>
  <c r="J8757" i="24"/>
  <c r="J8758" i="24"/>
  <c r="J8759" i="24"/>
  <c r="J8760" i="24"/>
  <c r="J8761" i="24"/>
  <c r="J8762" i="24"/>
  <c r="J8763" i="24"/>
  <c r="J8764" i="24"/>
  <c r="J8765" i="24"/>
  <c r="J8766" i="24"/>
  <c r="J8767" i="24"/>
  <c r="J8768" i="24"/>
  <c r="J8769" i="24"/>
  <c r="J8770" i="24"/>
  <c r="J8771" i="24"/>
  <c r="J8772" i="24"/>
  <c r="J8773" i="24"/>
  <c r="J8774" i="24"/>
  <c r="J8775" i="24"/>
  <c r="J8776" i="24"/>
  <c r="J8777" i="24"/>
  <c r="J8778" i="24"/>
  <c r="J877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478" i="24"/>
  <c r="H479" i="24"/>
  <c r="H480" i="24"/>
  <c r="H481" i="24"/>
  <c r="H482" i="24"/>
  <c r="H483" i="24"/>
  <c r="H484" i="24"/>
  <c r="H485" i="24"/>
  <c r="H486" i="24"/>
  <c r="H487" i="24"/>
  <c r="H488" i="24"/>
  <c r="H489" i="24"/>
  <c r="H490" i="24"/>
  <c r="H491" i="24"/>
  <c r="H492" i="24"/>
  <c r="H493" i="24"/>
  <c r="H494" i="24"/>
  <c r="H495" i="24"/>
  <c r="H496" i="24"/>
  <c r="H497" i="24"/>
  <c r="H498" i="24"/>
  <c r="H499" i="24"/>
  <c r="H500" i="24"/>
  <c r="H501" i="24"/>
  <c r="H502" i="24"/>
  <c r="H503" i="24"/>
  <c r="H504" i="24"/>
  <c r="H505" i="24"/>
  <c r="H506" i="24"/>
  <c r="H507" i="24"/>
  <c r="H508" i="24"/>
  <c r="H509" i="24"/>
  <c r="H510" i="24"/>
  <c r="H511" i="24"/>
  <c r="H512" i="24"/>
  <c r="H513" i="24"/>
  <c r="H514" i="24"/>
  <c r="H515" i="24"/>
  <c r="H516" i="24"/>
  <c r="H517" i="24"/>
  <c r="H518" i="24"/>
  <c r="H519" i="24"/>
  <c r="H520" i="24"/>
  <c r="H521" i="24"/>
  <c r="H522" i="24"/>
  <c r="H523" i="24"/>
  <c r="H524" i="24"/>
  <c r="H525" i="24"/>
  <c r="H526" i="24"/>
  <c r="H527" i="24"/>
  <c r="H528" i="24"/>
  <c r="H529" i="24"/>
  <c r="H530" i="24"/>
  <c r="H531" i="24"/>
  <c r="H532" i="24"/>
  <c r="H533" i="24"/>
  <c r="H534" i="24"/>
  <c r="H535" i="24"/>
  <c r="H536" i="24"/>
  <c r="H537" i="24"/>
  <c r="H538" i="24"/>
  <c r="H539" i="24"/>
  <c r="H540" i="24"/>
  <c r="H541" i="24"/>
  <c r="H542" i="24"/>
  <c r="H543" i="24"/>
  <c r="H544" i="24"/>
  <c r="H545" i="24"/>
  <c r="H546" i="24"/>
  <c r="H54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753" i="24"/>
  <c r="H754" i="24"/>
  <c r="H755" i="24"/>
  <c r="H756" i="24"/>
  <c r="H757" i="24"/>
  <c r="H758" i="24"/>
  <c r="H759" i="24"/>
  <c r="H760" i="24"/>
  <c r="H761" i="24"/>
  <c r="H762" i="24"/>
  <c r="H763" i="24"/>
  <c r="H764" i="24"/>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91" i="24"/>
  <c r="H792" i="24"/>
  <c r="H793" i="24"/>
  <c r="H794" i="24"/>
  <c r="H795" i="24"/>
  <c r="H796" i="24"/>
  <c r="H797" i="24"/>
  <c r="H798" i="24"/>
  <c r="H799" i="24"/>
  <c r="H800" i="24"/>
  <c r="H801" i="24"/>
  <c r="H802" i="24"/>
  <c r="H803" i="24"/>
  <c r="H804" i="24"/>
  <c r="H805" i="24"/>
  <c r="H806" i="24"/>
  <c r="H807" i="24"/>
  <c r="H808" i="24"/>
  <c r="H809" i="24"/>
  <c r="H810" i="24"/>
  <c r="H811" i="24"/>
  <c r="H812" i="24"/>
  <c r="H813" i="24"/>
  <c r="H814" i="24"/>
  <c r="H815" i="24"/>
  <c r="H816" i="24"/>
  <c r="H817" i="24"/>
  <c r="H818" i="24"/>
  <c r="H819" i="24"/>
  <c r="H820" i="24"/>
  <c r="H821" i="24"/>
  <c r="H822" i="24"/>
  <c r="H823" i="24"/>
  <c r="H824" i="24"/>
  <c r="H825" i="24"/>
  <c r="H826" i="24"/>
  <c r="H827" i="24"/>
  <c r="H828" i="24"/>
  <c r="H829" i="24"/>
  <c r="H830" i="24"/>
  <c r="H831" i="24"/>
  <c r="H832" i="24"/>
  <c r="H833" i="24"/>
  <c r="H834" i="24"/>
  <c r="H835" i="24"/>
  <c r="H836" i="24"/>
  <c r="H837" i="24"/>
  <c r="H838" i="24"/>
  <c r="H839" i="24"/>
  <c r="H840" i="24"/>
  <c r="H841" i="24"/>
  <c r="H842" i="24"/>
  <c r="H843" i="24"/>
  <c r="H844" i="24"/>
  <c r="H845" i="24"/>
  <c r="H846" i="24"/>
  <c r="H847" i="24"/>
  <c r="H848" i="24"/>
  <c r="H849" i="24"/>
  <c r="H850" i="24"/>
  <c r="H851" i="24"/>
  <c r="H852" i="24"/>
  <c r="H853" i="24"/>
  <c r="H854" i="24"/>
  <c r="H855" i="24"/>
  <c r="H856" i="24"/>
  <c r="H857" i="24"/>
  <c r="H858" i="24"/>
  <c r="H859" i="24"/>
  <c r="H860" i="24"/>
  <c r="H861" i="24"/>
  <c r="H862" i="24"/>
  <c r="H863" i="24"/>
  <c r="H864" i="24"/>
  <c r="H865" i="24"/>
  <c r="H866" i="24"/>
  <c r="H867" i="24"/>
  <c r="H868" i="24"/>
  <c r="H869" i="24"/>
  <c r="H870" i="24"/>
  <c r="H871" i="24"/>
  <c r="H872" i="24"/>
  <c r="H873" i="24"/>
  <c r="H874" i="24"/>
  <c r="H875" i="24"/>
  <c r="H876" i="24"/>
  <c r="H877" i="24"/>
  <c r="H878" i="24"/>
  <c r="H879" i="24"/>
  <c r="H880" i="24"/>
  <c r="H881" i="24"/>
  <c r="H882" i="24"/>
  <c r="H883" i="24"/>
  <c r="H884" i="24"/>
  <c r="H885" i="24"/>
  <c r="H886" i="24"/>
  <c r="H887" i="24"/>
  <c r="H888" i="24"/>
  <c r="H889" i="24"/>
  <c r="H890" i="24"/>
  <c r="H891" i="24"/>
  <c r="H892" i="24"/>
  <c r="H893" i="24"/>
  <c r="H894" i="24"/>
  <c r="H895" i="24"/>
  <c r="H896" i="24"/>
  <c r="H897" i="24"/>
  <c r="H898" i="24"/>
  <c r="H899" i="24"/>
  <c r="H900" i="24"/>
  <c r="H901" i="24"/>
  <c r="H902" i="24"/>
  <c r="H903" i="24"/>
  <c r="H904" i="24"/>
  <c r="H905" i="24"/>
  <c r="H906" i="24"/>
  <c r="H907" i="24"/>
  <c r="H908" i="24"/>
  <c r="H909" i="24"/>
  <c r="H910" i="24"/>
  <c r="H911" i="24"/>
  <c r="H912" i="24"/>
  <c r="H913" i="24"/>
  <c r="H914" i="24"/>
  <c r="H915" i="24"/>
  <c r="H916" i="24"/>
  <c r="H917" i="24"/>
  <c r="H918" i="24"/>
  <c r="H919" i="24"/>
  <c r="H920" i="24"/>
  <c r="H921" i="24"/>
  <c r="H922" i="24"/>
  <c r="H923" i="24"/>
  <c r="H924" i="24"/>
  <c r="H925" i="24"/>
  <c r="H926" i="24"/>
  <c r="H927" i="24"/>
  <c r="H928" i="24"/>
  <c r="H929" i="24"/>
  <c r="H930" i="24"/>
  <c r="H931" i="24"/>
  <c r="H932" i="24"/>
  <c r="H933" i="24"/>
  <c r="H934" i="24"/>
  <c r="H935" i="24"/>
  <c r="H936" i="24"/>
  <c r="H937" i="24"/>
  <c r="H938" i="24"/>
  <c r="H939" i="24"/>
  <c r="H940" i="24"/>
  <c r="H941" i="24"/>
  <c r="H942" i="24"/>
  <c r="H943" i="24"/>
  <c r="H944" i="24"/>
  <c r="H945" i="24"/>
  <c r="H946" i="24"/>
  <c r="H947" i="24"/>
  <c r="H948" i="24"/>
  <c r="H949" i="24"/>
  <c r="H950" i="24"/>
  <c r="H951" i="24"/>
  <c r="H952" i="24"/>
  <c r="H953" i="24"/>
  <c r="H954" i="24"/>
  <c r="H955" i="24"/>
  <c r="H956" i="24"/>
  <c r="H957" i="24"/>
  <c r="H958" i="24"/>
  <c r="H959" i="24"/>
  <c r="H960" i="24"/>
  <c r="H961" i="24"/>
  <c r="H962" i="24"/>
  <c r="H963" i="24"/>
  <c r="H964" i="24"/>
  <c r="H965" i="24"/>
  <c r="H966" i="24"/>
  <c r="H967" i="24"/>
  <c r="H968" i="24"/>
  <c r="H969" i="24"/>
  <c r="H970" i="24"/>
  <c r="H971" i="24"/>
  <c r="H972" i="24"/>
  <c r="H973" i="24"/>
  <c r="H974" i="24"/>
  <c r="H975" i="24"/>
  <c r="H976" i="24"/>
  <c r="H977" i="24"/>
  <c r="H978" i="24"/>
  <c r="H979" i="24"/>
  <c r="H980" i="24"/>
  <c r="H981" i="24"/>
  <c r="H982" i="24"/>
  <c r="H983" i="24"/>
  <c r="H984" i="24"/>
  <c r="H985" i="24"/>
  <c r="H986" i="24"/>
  <c r="H987" i="24"/>
  <c r="H988" i="24"/>
  <c r="H989" i="24"/>
  <c r="H990" i="24"/>
  <c r="H991" i="24"/>
  <c r="H992" i="24"/>
  <c r="H993" i="24"/>
  <c r="H994" i="24"/>
  <c r="H995" i="24"/>
  <c r="H996" i="24"/>
  <c r="H997" i="24"/>
  <c r="H998" i="24"/>
  <c r="H999" i="24"/>
  <c r="H1000" i="24"/>
  <c r="H1001" i="24"/>
  <c r="H1002" i="24"/>
  <c r="H1003" i="24"/>
  <c r="H1004" i="24"/>
  <c r="H1005" i="24"/>
  <c r="H1006" i="24"/>
  <c r="H1007" i="24"/>
  <c r="H1008" i="24"/>
  <c r="H1009" i="24"/>
  <c r="H1010" i="24"/>
  <c r="H1011" i="24"/>
  <c r="H1012" i="24"/>
  <c r="H1013" i="24"/>
  <c r="H1014" i="24"/>
  <c r="H1015" i="24"/>
  <c r="H1016" i="24"/>
  <c r="H1017" i="24"/>
  <c r="H1018" i="24"/>
  <c r="H1019" i="24"/>
  <c r="H1020" i="24"/>
  <c r="H1021" i="24"/>
  <c r="H1022" i="24"/>
  <c r="H1023" i="24"/>
  <c r="H1024" i="24"/>
  <c r="H1025" i="24"/>
  <c r="H1026" i="24"/>
  <c r="H1027" i="24"/>
  <c r="H1028" i="24"/>
  <c r="H1029" i="24"/>
  <c r="H1030" i="24"/>
  <c r="H1031" i="24"/>
  <c r="H1032" i="24"/>
  <c r="H1033" i="24"/>
  <c r="H1034" i="24"/>
  <c r="H1035" i="24"/>
  <c r="H1036" i="24"/>
  <c r="H1037" i="24"/>
  <c r="H1038" i="24"/>
  <c r="H1039" i="24"/>
  <c r="H1040" i="24"/>
  <c r="H1041" i="24"/>
  <c r="H1042" i="24"/>
  <c r="H1043" i="24"/>
  <c r="H1044" i="24"/>
  <c r="H1045" i="24"/>
  <c r="H1046" i="24"/>
  <c r="H1047" i="24"/>
  <c r="H1048" i="24"/>
  <c r="H1049" i="24"/>
  <c r="H1050" i="24"/>
  <c r="H1051" i="24"/>
  <c r="H1052" i="24"/>
  <c r="H1053" i="24"/>
  <c r="H1054" i="24"/>
  <c r="H1055" i="24"/>
  <c r="H1056" i="24"/>
  <c r="H1057" i="24"/>
  <c r="H1058" i="24"/>
  <c r="H1059" i="24"/>
  <c r="H1060" i="24"/>
  <c r="H1061" i="24"/>
  <c r="H1062" i="24"/>
  <c r="H1063" i="24"/>
  <c r="H1064" i="24"/>
  <c r="H1065" i="24"/>
  <c r="H1066" i="24"/>
  <c r="H1067" i="24"/>
  <c r="H1068" i="24"/>
  <c r="H1069" i="24"/>
  <c r="H1070" i="24"/>
  <c r="H1071" i="24"/>
  <c r="H1072" i="24"/>
  <c r="H1073" i="24"/>
  <c r="H1074" i="24"/>
  <c r="H1075" i="24"/>
  <c r="H1076" i="24"/>
  <c r="H1077" i="24"/>
  <c r="H1078" i="24"/>
  <c r="H1079" i="24"/>
  <c r="H1080" i="24"/>
  <c r="H1081" i="24"/>
  <c r="H1082" i="24"/>
  <c r="H1083" i="24"/>
  <c r="H1084" i="24"/>
  <c r="H1085" i="24"/>
  <c r="H1086" i="24"/>
  <c r="H1087" i="24"/>
  <c r="H1088" i="24"/>
  <c r="H1089" i="24"/>
  <c r="H1090" i="24"/>
  <c r="H1091" i="24"/>
  <c r="H1092" i="24"/>
  <c r="H1093" i="24"/>
  <c r="H1094" i="24"/>
  <c r="H1095" i="24"/>
  <c r="H1096" i="24"/>
  <c r="H1097" i="24"/>
  <c r="H1098" i="24"/>
  <c r="H1099" i="24"/>
  <c r="H1100" i="24"/>
  <c r="H1101" i="24"/>
  <c r="H1102" i="24"/>
  <c r="H1103" i="24"/>
  <c r="H1104" i="24"/>
  <c r="H1105" i="24"/>
  <c r="H1106" i="24"/>
  <c r="H1107" i="24"/>
  <c r="H1108" i="24"/>
  <c r="H1109" i="24"/>
  <c r="H1110" i="24"/>
  <c r="H1111" i="24"/>
  <c r="H1112" i="24"/>
  <c r="H1113" i="24"/>
  <c r="H1114" i="24"/>
  <c r="H1115" i="24"/>
  <c r="H1116" i="24"/>
  <c r="H1117" i="24"/>
  <c r="H1118" i="24"/>
  <c r="H1119" i="24"/>
  <c r="H1120" i="24"/>
  <c r="H1121" i="24"/>
  <c r="H1122" i="24"/>
  <c r="H1123" i="24"/>
  <c r="H1124" i="24"/>
  <c r="H1125" i="24"/>
  <c r="H1126" i="24"/>
  <c r="H1127" i="24"/>
  <c r="H1128" i="24"/>
  <c r="H1129" i="24"/>
  <c r="H1130" i="24"/>
  <c r="H1131" i="24"/>
  <c r="H1132" i="24"/>
  <c r="H1133" i="24"/>
  <c r="H1134" i="24"/>
  <c r="H1135" i="24"/>
  <c r="H1136" i="24"/>
  <c r="H1137" i="24"/>
  <c r="H1138" i="24"/>
  <c r="H1139" i="24"/>
  <c r="H1140" i="24"/>
  <c r="H1141" i="24"/>
  <c r="H1142" i="24"/>
  <c r="H1143" i="24"/>
  <c r="H1144" i="24"/>
  <c r="H1145" i="24"/>
  <c r="H1146" i="24"/>
  <c r="H1147" i="24"/>
  <c r="H1148" i="24"/>
  <c r="H1149" i="24"/>
  <c r="H1150" i="24"/>
  <c r="H1151" i="24"/>
  <c r="H1152" i="24"/>
  <c r="H1153" i="24"/>
  <c r="H1154" i="24"/>
  <c r="H1155" i="24"/>
  <c r="H1156" i="24"/>
  <c r="H1157" i="24"/>
  <c r="H1158" i="24"/>
  <c r="H1159" i="24"/>
  <c r="H1160" i="24"/>
  <c r="H1161" i="24"/>
  <c r="H1162" i="24"/>
  <c r="H1163" i="24"/>
  <c r="H1164" i="24"/>
  <c r="H1165" i="24"/>
  <c r="H1166" i="24"/>
  <c r="H1167" i="24"/>
  <c r="H1168" i="24"/>
  <c r="H1169" i="24"/>
  <c r="H1170" i="24"/>
  <c r="H1171" i="24"/>
  <c r="H1172" i="24"/>
  <c r="H1173" i="24"/>
  <c r="H1174" i="24"/>
  <c r="H1175" i="24"/>
  <c r="H1176" i="24"/>
  <c r="H1177" i="24"/>
  <c r="H1178" i="24"/>
  <c r="H1179" i="24"/>
  <c r="H1180" i="24"/>
  <c r="H1181" i="24"/>
  <c r="H1182" i="24"/>
  <c r="H1183" i="24"/>
  <c r="H1184" i="24"/>
  <c r="H1185" i="24"/>
  <c r="H1186" i="24"/>
  <c r="H1187" i="24"/>
  <c r="H1188" i="24"/>
  <c r="H1189" i="24"/>
  <c r="H1190" i="24"/>
  <c r="H1191" i="24"/>
  <c r="H1192" i="24"/>
  <c r="H1193" i="24"/>
  <c r="H1194" i="24"/>
  <c r="H1195" i="24"/>
  <c r="H1196" i="24"/>
  <c r="H1197" i="24"/>
  <c r="H1198" i="24"/>
  <c r="H1199" i="24"/>
  <c r="H1200" i="24"/>
  <c r="H1201" i="24"/>
  <c r="H1202" i="24"/>
  <c r="H1203" i="24"/>
  <c r="H1204" i="24"/>
  <c r="H1205" i="24"/>
  <c r="H1206" i="24"/>
  <c r="H1207" i="24"/>
  <c r="H1208" i="24"/>
  <c r="H1209" i="24"/>
  <c r="H1210" i="24"/>
  <c r="H1211" i="24"/>
  <c r="H1212" i="24"/>
  <c r="H1213" i="24"/>
  <c r="H1214" i="24"/>
  <c r="H1215" i="24"/>
  <c r="H1216" i="24"/>
  <c r="H1217" i="24"/>
  <c r="H1218" i="24"/>
  <c r="H1219" i="24"/>
  <c r="H1220" i="24"/>
  <c r="H1221" i="24"/>
  <c r="H1222" i="24"/>
  <c r="H1223" i="24"/>
  <c r="H1224" i="24"/>
  <c r="H1225" i="24"/>
  <c r="H1226" i="24"/>
  <c r="H1227" i="24"/>
  <c r="H1228" i="24"/>
  <c r="H1229" i="24"/>
  <c r="H1230" i="24"/>
  <c r="H1231" i="24"/>
  <c r="H1232" i="24"/>
  <c r="H1233" i="24"/>
  <c r="H1234" i="24"/>
  <c r="H1235" i="24"/>
  <c r="H1236" i="24"/>
  <c r="H1237" i="24"/>
  <c r="H1238" i="24"/>
  <c r="H1239" i="24"/>
  <c r="H1240" i="24"/>
  <c r="H1241" i="24"/>
  <c r="H1242" i="24"/>
  <c r="H1243" i="24"/>
  <c r="H1244" i="24"/>
  <c r="H1245" i="24"/>
  <c r="H1246" i="24"/>
  <c r="H1247" i="24"/>
  <c r="H1248" i="24"/>
  <c r="H1249" i="24"/>
  <c r="H1250" i="24"/>
  <c r="H1251" i="24"/>
  <c r="H1252" i="24"/>
  <c r="H1253" i="24"/>
  <c r="H1254" i="24"/>
  <c r="H1255" i="24"/>
  <c r="H1256" i="24"/>
  <c r="H1257" i="24"/>
  <c r="H1258" i="24"/>
  <c r="H1259" i="24"/>
  <c r="H1260" i="24"/>
  <c r="H1261" i="24"/>
  <c r="H1262" i="24"/>
  <c r="H1263" i="24"/>
  <c r="H1264" i="24"/>
  <c r="H1265" i="24"/>
  <c r="H1266" i="24"/>
  <c r="H1267" i="24"/>
  <c r="H1268" i="24"/>
  <c r="H1269" i="24"/>
  <c r="H1270" i="24"/>
  <c r="H1271" i="24"/>
  <c r="H1272" i="24"/>
  <c r="H1273" i="24"/>
  <c r="H1274" i="24"/>
  <c r="H1275" i="24"/>
  <c r="H1276" i="24"/>
  <c r="H1277" i="24"/>
  <c r="H1278" i="24"/>
  <c r="H1279" i="24"/>
  <c r="H1280" i="24"/>
  <c r="H1281" i="24"/>
  <c r="H1282" i="24"/>
  <c r="H1283" i="24"/>
  <c r="H1284" i="24"/>
  <c r="H1285" i="24"/>
  <c r="H1286" i="24"/>
  <c r="H1287" i="24"/>
  <c r="H1288" i="24"/>
  <c r="H1289" i="24"/>
  <c r="H1290" i="24"/>
  <c r="H1291" i="24"/>
  <c r="H1292" i="24"/>
  <c r="H1293" i="24"/>
  <c r="H1294" i="24"/>
  <c r="H1295" i="24"/>
  <c r="H1296" i="24"/>
  <c r="H1297" i="24"/>
  <c r="H1298" i="24"/>
  <c r="H1299" i="24"/>
  <c r="H1300" i="24"/>
  <c r="H1301" i="24"/>
  <c r="H1302" i="24"/>
  <c r="H1303" i="24"/>
  <c r="H1304" i="24"/>
  <c r="H1305" i="24"/>
  <c r="H1306" i="24"/>
  <c r="H1307" i="24"/>
  <c r="H1308" i="24"/>
  <c r="H1309" i="24"/>
  <c r="H1310" i="24"/>
  <c r="H1311" i="24"/>
  <c r="H1312" i="24"/>
  <c r="H1313" i="24"/>
  <c r="H1314" i="24"/>
  <c r="H1315" i="24"/>
  <c r="H1316" i="24"/>
  <c r="H1317" i="24"/>
  <c r="H1318" i="24"/>
  <c r="H1319" i="24"/>
  <c r="H1320" i="24"/>
  <c r="H1321" i="24"/>
  <c r="H1322" i="24"/>
  <c r="H1323" i="24"/>
  <c r="H1324" i="24"/>
  <c r="H1325" i="24"/>
  <c r="H1326" i="24"/>
  <c r="H1327" i="24"/>
  <c r="H1328" i="24"/>
  <c r="H1329" i="24"/>
  <c r="H1330" i="24"/>
  <c r="H1331" i="24"/>
  <c r="H1332" i="24"/>
  <c r="H1333" i="24"/>
  <c r="H1334" i="24"/>
  <c r="H1335" i="24"/>
  <c r="H1336" i="24"/>
  <c r="H1337" i="24"/>
  <c r="H1338" i="24"/>
  <c r="H1339" i="24"/>
  <c r="H1340" i="24"/>
  <c r="H1341" i="24"/>
  <c r="H1342" i="24"/>
  <c r="H1343" i="24"/>
  <c r="H1344" i="24"/>
  <c r="H1345" i="24"/>
  <c r="H1346" i="24"/>
  <c r="H1347" i="24"/>
  <c r="H1348" i="24"/>
  <c r="H1349" i="24"/>
  <c r="H1350" i="24"/>
  <c r="H1351" i="24"/>
  <c r="H1352" i="24"/>
  <c r="H1353" i="24"/>
  <c r="H1354" i="24"/>
  <c r="H1355" i="24"/>
  <c r="H1356" i="24"/>
  <c r="H1357" i="24"/>
  <c r="H1358" i="24"/>
  <c r="H1359" i="24"/>
  <c r="H1360" i="24"/>
  <c r="H1361" i="24"/>
  <c r="H1362" i="24"/>
  <c r="H1363" i="24"/>
  <c r="H1364" i="24"/>
  <c r="H1365" i="24"/>
  <c r="H1366" i="24"/>
  <c r="H1367" i="24"/>
  <c r="H1368" i="24"/>
  <c r="H1369" i="24"/>
  <c r="H1370" i="24"/>
  <c r="H1371" i="24"/>
  <c r="H1372" i="24"/>
  <c r="H1373" i="24"/>
  <c r="H1374" i="24"/>
  <c r="H1375" i="24"/>
  <c r="H1376" i="24"/>
  <c r="H1377" i="24"/>
  <c r="H1378" i="24"/>
  <c r="H1379" i="24"/>
  <c r="H1380" i="24"/>
  <c r="H1381" i="24"/>
  <c r="H1382" i="24"/>
  <c r="H1383" i="24"/>
  <c r="H1384" i="24"/>
  <c r="H1385" i="24"/>
  <c r="H1386" i="24"/>
  <c r="H1387" i="24"/>
  <c r="H1388" i="24"/>
  <c r="H1389" i="24"/>
  <c r="H1390" i="24"/>
  <c r="H1391" i="24"/>
  <c r="H1392" i="24"/>
  <c r="H1393" i="24"/>
  <c r="H1394" i="24"/>
  <c r="H1395" i="24"/>
  <c r="H1396" i="24"/>
  <c r="H1397" i="24"/>
  <c r="H1398" i="24"/>
  <c r="H1399" i="24"/>
  <c r="H1400" i="24"/>
  <c r="H1401" i="24"/>
  <c r="H1402" i="24"/>
  <c r="H1403" i="24"/>
  <c r="H1404" i="24"/>
  <c r="H1405" i="24"/>
  <c r="H1406" i="24"/>
  <c r="H1407" i="24"/>
  <c r="H1408" i="24"/>
  <c r="H1409" i="24"/>
  <c r="H1410" i="24"/>
  <c r="H1411" i="24"/>
  <c r="H1412" i="24"/>
  <c r="H1413" i="24"/>
  <c r="H1414" i="24"/>
  <c r="H1415" i="24"/>
  <c r="H1416" i="24"/>
  <c r="H1417" i="24"/>
  <c r="H1418" i="24"/>
  <c r="H1419" i="24"/>
  <c r="H1420" i="24"/>
  <c r="H1421" i="24"/>
  <c r="H1422" i="24"/>
  <c r="H1423" i="24"/>
  <c r="H1424" i="24"/>
  <c r="H1425" i="24"/>
  <c r="H1426" i="24"/>
  <c r="H1427" i="24"/>
  <c r="H1428" i="24"/>
  <c r="H1429" i="24"/>
  <c r="H1430" i="24"/>
  <c r="H1431" i="24"/>
  <c r="H1432" i="24"/>
  <c r="H1433" i="24"/>
  <c r="H1434" i="24"/>
  <c r="H1435" i="24"/>
  <c r="H1436" i="24"/>
  <c r="H1437" i="24"/>
  <c r="H1438" i="24"/>
  <c r="H1439" i="24"/>
  <c r="H1440" i="24"/>
  <c r="H1441" i="24"/>
  <c r="H1442" i="24"/>
  <c r="H1443" i="24"/>
  <c r="H1444" i="24"/>
  <c r="H1445" i="24"/>
  <c r="H1446" i="24"/>
  <c r="H1447" i="24"/>
  <c r="H1448" i="24"/>
  <c r="H1449" i="24"/>
  <c r="H1450" i="24"/>
  <c r="H1451" i="24"/>
  <c r="H1452" i="24"/>
  <c r="H1453" i="24"/>
  <c r="H1454" i="24"/>
  <c r="H1455" i="24"/>
  <c r="H1456" i="24"/>
  <c r="H1457" i="24"/>
  <c r="H1458" i="24"/>
  <c r="H1459" i="24"/>
  <c r="H1460" i="24"/>
  <c r="H1461" i="24"/>
  <c r="H1462" i="24"/>
  <c r="H1463" i="24"/>
  <c r="H1464" i="24"/>
  <c r="H1465" i="24"/>
  <c r="H1466" i="24"/>
  <c r="H1467" i="24"/>
  <c r="H1468" i="24"/>
  <c r="H1469" i="24"/>
  <c r="H1470" i="24"/>
  <c r="H1471" i="24"/>
  <c r="H1472" i="24"/>
  <c r="H1473" i="24"/>
  <c r="H1474" i="24"/>
  <c r="H1475" i="24"/>
  <c r="H1476" i="24"/>
  <c r="H1477" i="24"/>
  <c r="H1478" i="24"/>
  <c r="H1479" i="24"/>
  <c r="H1480" i="24"/>
  <c r="H1481" i="24"/>
  <c r="H1482" i="24"/>
  <c r="H1483" i="24"/>
  <c r="H1484" i="24"/>
  <c r="H1485" i="24"/>
  <c r="H1486" i="24"/>
  <c r="H1487" i="24"/>
  <c r="H1488" i="24"/>
  <c r="H1489" i="24"/>
  <c r="H1490" i="24"/>
  <c r="H1491" i="24"/>
  <c r="H1492" i="24"/>
  <c r="H1493" i="24"/>
  <c r="H1494" i="24"/>
  <c r="H1495" i="24"/>
  <c r="H1496" i="24"/>
  <c r="H1497" i="24"/>
  <c r="H1498" i="24"/>
  <c r="H1499" i="24"/>
  <c r="H1500" i="24"/>
  <c r="H1501" i="24"/>
  <c r="H1502" i="24"/>
  <c r="H1503" i="24"/>
  <c r="H1504" i="24"/>
  <c r="H1505" i="24"/>
  <c r="H1506" i="24"/>
  <c r="H1507" i="24"/>
  <c r="H1508" i="24"/>
  <c r="H1509" i="24"/>
  <c r="H1510" i="24"/>
  <c r="H1511" i="24"/>
  <c r="H1512" i="24"/>
  <c r="H1513" i="24"/>
  <c r="H1514" i="24"/>
  <c r="H1515" i="24"/>
  <c r="H1516" i="24"/>
  <c r="H1517" i="24"/>
  <c r="H1518" i="24"/>
  <c r="H1519" i="24"/>
  <c r="H1520" i="24"/>
  <c r="H1521" i="24"/>
  <c r="H1522" i="24"/>
  <c r="H1523" i="24"/>
  <c r="H1524" i="24"/>
  <c r="H1525" i="24"/>
  <c r="H1526" i="24"/>
  <c r="H1527" i="24"/>
  <c r="H1528" i="24"/>
  <c r="H1529" i="24"/>
  <c r="H1530" i="24"/>
  <c r="H1531" i="24"/>
  <c r="H1532" i="24"/>
  <c r="H1533" i="24"/>
  <c r="H1534" i="24"/>
  <c r="H1535" i="24"/>
  <c r="H1536" i="24"/>
  <c r="H1537" i="24"/>
  <c r="H1538" i="24"/>
  <c r="H1539" i="24"/>
  <c r="H1540" i="24"/>
  <c r="H1541" i="24"/>
  <c r="H1542" i="24"/>
  <c r="H1543" i="24"/>
  <c r="H1544" i="24"/>
  <c r="H1545" i="24"/>
  <c r="H1546" i="24"/>
  <c r="H1547" i="24"/>
  <c r="H1548" i="24"/>
  <c r="H1549" i="24"/>
  <c r="H1550" i="24"/>
  <c r="H1551" i="24"/>
  <c r="H1552" i="24"/>
  <c r="H1553" i="24"/>
  <c r="H1554" i="24"/>
  <c r="H1555" i="24"/>
  <c r="H1556" i="24"/>
  <c r="H1557" i="24"/>
  <c r="H1558" i="24"/>
  <c r="H1559" i="24"/>
  <c r="H1560" i="24"/>
  <c r="H1561" i="24"/>
  <c r="H1562" i="24"/>
  <c r="H1563" i="24"/>
  <c r="H1564" i="24"/>
  <c r="H1565" i="24"/>
  <c r="H1566" i="24"/>
  <c r="H1567" i="24"/>
  <c r="H1568" i="24"/>
  <c r="H1569" i="24"/>
  <c r="H1570" i="24"/>
  <c r="H1571" i="24"/>
  <c r="H1572" i="24"/>
  <c r="H1573" i="24"/>
  <c r="H1574" i="24"/>
  <c r="H1575" i="24"/>
  <c r="H1576" i="24"/>
  <c r="H1577" i="24"/>
  <c r="H1578" i="24"/>
  <c r="H1579" i="24"/>
  <c r="H1580" i="24"/>
  <c r="H1581" i="24"/>
  <c r="H1582" i="24"/>
  <c r="H1583" i="24"/>
  <c r="H1584" i="24"/>
  <c r="H1585" i="24"/>
  <c r="H1586" i="24"/>
  <c r="H1587" i="24"/>
  <c r="H1588" i="24"/>
  <c r="H1589" i="24"/>
  <c r="H1590" i="24"/>
  <c r="H1591" i="24"/>
  <c r="H1592" i="24"/>
  <c r="H1593" i="24"/>
  <c r="H1594" i="24"/>
  <c r="H1595" i="24"/>
  <c r="H1596" i="24"/>
  <c r="H1597" i="24"/>
  <c r="H1598" i="24"/>
  <c r="H1599" i="24"/>
  <c r="H1600" i="24"/>
  <c r="H1601" i="24"/>
  <c r="H1602" i="24"/>
  <c r="H1603" i="24"/>
  <c r="H1604" i="24"/>
  <c r="H1605" i="24"/>
  <c r="H1606" i="24"/>
  <c r="H1607" i="24"/>
  <c r="H1608" i="24"/>
  <c r="H1609" i="24"/>
  <c r="H1610" i="24"/>
  <c r="H1611" i="24"/>
  <c r="H1612" i="24"/>
  <c r="H1613" i="24"/>
  <c r="H1614" i="24"/>
  <c r="H1615" i="24"/>
  <c r="H1616" i="24"/>
  <c r="H1617" i="24"/>
  <c r="H1618" i="24"/>
  <c r="H1619" i="24"/>
  <c r="H1620" i="24"/>
  <c r="H1621" i="24"/>
  <c r="H1622" i="24"/>
  <c r="H1623" i="24"/>
  <c r="H1624" i="24"/>
  <c r="H1625" i="24"/>
  <c r="H1626" i="24"/>
  <c r="H1627" i="24"/>
  <c r="H1628" i="24"/>
  <c r="H1629" i="24"/>
  <c r="H1630" i="24"/>
  <c r="H1631" i="24"/>
  <c r="H1632" i="24"/>
  <c r="H1633" i="24"/>
  <c r="H1634" i="24"/>
  <c r="H1635" i="24"/>
  <c r="H1636" i="24"/>
  <c r="H1637" i="24"/>
  <c r="H1638" i="24"/>
  <c r="H1639" i="24"/>
  <c r="H1640" i="24"/>
  <c r="H1641" i="24"/>
  <c r="H1642" i="24"/>
  <c r="H1643" i="24"/>
  <c r="H1644" i="24"/>
  <c r="H1645" i="24"/>
  <c r="H1646" i="24"/>
  <c r="H1647" i="24"/>
  <c r="H1648" i="24"/>
  <c r="H1649" i="24"/>
  <c r="H1650" i="24"/>
  <c r="H1651" i="24"/>
  <c r="H1652" i="24"/>
  <c r="H1653" i="24"/>
  <c r="H1654" i="24"/>
  <c r="H1655" i="24"/>
  <c r="H1656" i="24"/>
  <c r="H1657" i="24"/>
  <c r="H1658" i="24"/>
  <c r="H1659" i="24"/>
  <c r="H1660" i="24"/>
  <c r="H1661" i="24"/>
  <c r="H1662" i="24"/>
  <c r="H1663" i="24"/>
  <c r="H1664" i="24"/>
  <c r="H1665" i="24"/>
  <c r="H1666" i="24"/>
  <c r="H1667" i="24"/>
  <c r="H1668" i="24"/>
  <c r="H1669" i="24"/>
  <c r="H1670" i="24"/>
  <c r="H1671" i="24"/>
  <c r="H1672" i="24"/>
  <c r="H1673" i="24"/>
  <c r="H1674" i="24"/>
  <c r="H1675" i="24"/>
  <c r="H1676" i="24"/>
  <c r="H1677" i="24"/>
  <c r="H1678" i="24"/>
  <c r="H1679" i="24"/>
  <c r="H1680" i="24"/>
  <c r="H1681" i="24"/>
  <c r="H1682" i="24"/>
  <c r="H1683" i="24"/>
  <c r="H1684" i="24"/>
  <c r="H1685" i="24"/>
  <c r="H1686" i="24"/>
  <c r="H1687" i="24"/>
  <c r="H1688" i="24"/>
  <c r="H1689" i="24"/>
  <c r="H1690" i="24"/>
  <c r="H1691" i="24"/>
  <c r="H1692" i="24"/>
  <c r="H1693" i="24"/>
  <c r="H1694" i="24"/>
  <c r="H1695" i="24"/>
  <c r="H1696" i="24"/>
  <c r="H1697" i="24"/>
  <c r="H1698" i="24"/>
  <c r="H1699" i="24"/>
  <c r="H1700" i="24"/>
  <c r="H1701" i="24"/>
  <c r="H1702" i="24"/>
  <c r="H1703" i="24"/>
  <c r="H1704" i="24"/>
  <c r="H1705" i="24"/>
  <c r="H1706" i="24"/>
  <c r="H1707" i="24"/>
  <c r="H1708" i="24"/>
  <c r="H1709" i="24"/>
  <c r="H1710" i="24"/>
  <c r="H1711" i="24"/>
  <c r="H1712" i="24"/>
  <c r="H1713" i="24"/>
  <c r="H1714" i="24"/>
  <c r="H1715" i="24"/>
  <c r="H1716" i="24"/>
  <c r="H1717" i="24"/>
  <c r="H1718" i="24"/>
  <c r="H1719" i="24"/>
  <c r="H1720" i="24"/>
  <c r="H1721" i="24"/>
  <c r="H1722" i="24"/>
  <c r="H1723" i="24"/>
  <c r="H1724" i="24"/>
  <c r="H1725" i="24"/>
  <c r="H1726" i="24"/>
  <c r="H1727" i="24"/>
  <c r="H1728" i="24"/>
  <c r="H1729" i="24"/>
  <c r="H1730" i="24"/>
  <c r="H1731" i="24"/>
  <c r="H1732" i="24"/>
  <c r="H1733" i="24"/>
  <c r="H1734" i="24"/>
  <c r="H1735" i="24"/>
  <c r="H1736" i="24"/>
  <c r="H1737" i="24"/>
  <c r="H1738" i="24"/>
  <c r="H1739" i="24"/>
  <c r="H1740" i="24"/>
  <c r="H1741" i="24"/>
  <c r="H1742" i="24"/>
  <c r="H1743" i="24"/>
  <c r="H1744" i="24"/>
  <c r="H1745" i="24"/>
  <c r="H1746" i="24"/>
  <c r="H1747" i="24"/>
  <c r="H1748" i="24"/>
  <c r="H1749" i="24"/>
  <c r="H1750" i="24"/>
  <c r="H1751" i="24"/>
  <c r="H1752" i="24"/>
  <c r="H1753" i="24"/>
  <c r="H1754" i="24"/>
  <c r="H1755" i="24"/>
  <c r="H1756" i="24"/>
  <c r="H1757" i="24"/>
  <c r="H1758" i="24"/>
  <c r="H1759" i="24"/>
  <c r="H1760" i="24"/>
  <c r="H1761" i="24"/>
  <c r="H1762" i="24"/>
  <c r="H1763" i="24"/>
  <c r="H1764" i="24"/>
  <c r="H1765" i="24"/>
  <c r="H1766" i="24"/>
  <c r="H1767" i="24"/>
  <c r="H1768" i="24"/>
  <c r="H1769" i="24"/>
  <c r="H1770" i="24"/>
  <c r="H1771" i="24"/>
  <c r="H1772" i="24"/>
  <c r="H1773" i="24"/>
  <c r="H1774" i="24"/>
  <c r="H1775" i="24"/>
  <c r="H1776" i="24"/>
  <c r="H1777" i="24"/>
  <c r="H1778" i="24"/>
  <c r="H1779" i="24"/>
  <c r="H1780" i="24"/>
  <c r="H1781" i="24"/>
  <c r="H1782" i="24"/>
  <c r="H1783" i="24"/>
  <c r="H1784" i="24"/>
  <c r="H1785" i="24"/>
  <c r="H1786" i="24"/>
  <c r="H1787" i="24"/>
  <c r="H1788" i="24"/>
  <c r="H1789" i="24"/>
  <c r="H1790" i="24"/>
  <c r="H1791" i="24"/>
  <c r="H1792" i="24"/>
  <c r="H1793" i="24"/>
  <c r="H1794" i="24"/>
  <c r="H1795" i="24"/>
  <c r="H1796" i="24"/>
  <c r="H1797" i="24"/>
  <c r="H1798" i="24"/>
  <c r="H1799" i="24"/>
  <c r="H1800" i="24"/>
  <c r="H1801" i="24"/>
  <c r="H1802" i="24"/>
  <c r="H1803" i="24"/>
  <c r="H1804" i="24"/>
  <c r="H1805" i="24"/>
  <c r="H1806" i="24"/>
  <c r="H1807" i="24"/>
  <c r="H1808" i="24"/>
  <c r="H1809" i="24"/>
  <c r="H1810" i="24"/>
  <c r="H1811" i="24"/>
  <c r="H1812" i="24"/>
  <c r="H1813" i="24"/>
  <c r="H1814" i="24"/>
  <c r="H1815" i="24"/>
  <c r="H1816" i="24"/>
  <c r="H1817" i="24"/>
  <c r="H1818" i="24"/>
  <c r="H1819" i="24"/>
  <c r="H1820" i="24"/>
  <c r="H1821" i="24"/>
  <c r="H1822" i="24"/>
  <c r="H1823" i="24"/>
  <c r="H1824" i="24"/>
  <c r="H1825" i="24"/>
  <c r="H1826" i="24"/>
  <c r="H1827" i="24"/>
  <c r="H1828" i="24"/>
  <c r="H1829" i="24"/>
  <c r="H1830" i="24"/>
  <c r="H1831" i="24"/>
  <c r="H1832" i="24"/>
  <c r="H1833" i="24"/>
  <c r="H1834" i="24"/>
  <c r="H1835" i="24"/>
  <c r="H1836" i="24"/>
  <c r="H1837" i="24"/>
  <c r="H1838" i="24"/>
  <c r="H1839" i="24"/>
  <c r="H1840" i="24"/>
  <c r="H1841" i="24"/>
  <c r="H1842" i="24"/>
  <c r="H1843" i="24"/>
  <c r="H1844" i="24"/>
  <c r="H1845" i="24"/>
  <c r="H1846" i="24"/>
  <c r="H1847" i="24"/>
  <c r="H1848" i="24"/>
  <c r="H1849" i="24"/>
  <c r="H1850" i="24"/>
  <c r="H1851" i="24"/>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H1881" i="24"/>
  <c r="H1882" i="24"/>
  <c r="H1883" i="24"/>
  <c r="H1884" i="24"/>
  <c r="H1885" i="24"/>
  <c r="H1886" i="24"/>
  <c r="H1887" i="24"/>
  <c r="H1888" i="24"/>
  <c r="H1889" i="24"/>
  <c r="H1890" i="24"/>
  <c r="H1891" i="24"/>
  <c r="H1892" i="24"/>
  <c r="H1893" i="24"/>
  <c r="H1894" i="24"/>
  <c r="H1895" i="24"/>
  <c r="H1896" i="24"/>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H2129" i="24"/>
  <c r="H2130" i="24"/>
  <c r="H2131" i="24"/>
  <c r="H2132" i="24"/>
  <c r="H2133" i="24"/>
  <c r="H2134" i="24"/>
  <c r="H2135" i="24"/>
  <c r="H2136" i="24"/>
  <c r="H2137" i="24"/>
  <c r="H2138" i="24"/>
  <c r="H2139" i="24"/>
  <c r="H2140" i="24"/>
  <c r="H2141" i="24"/>
  <c r="H2142" i="24"/>
  <c r="H2143" i="24"/>
  <c r="H2144" i="24"/>
  <c r="H2145" i="24"/>
  <c r="H2146" i="24"/>
  <c r="H2147" i="24"/>
  <c r="H2148" i="24"/>
  <c r="H2149" i="24"/>
  <c r="H2150" i="24"/>
  <c r="H2151" i="24"/>
  <c r="H2152" i="24"/>
  <c r="H2153" i="24"/>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H2448" i="24"/>
  <c r="H2449" i="24"/>
  <c r="H2450" i="24"/>
  <c r="H2451" i="24"/>
  <c r="H2452" i="24"/>
  <c r="H2453" i="24"/>
  <c r="H2454" i="24"/>
  <c r="H2455" i="24"/>
  <c r="H2456" i="24"/>
  <c r="H2457" i="24"/>
  <c r="H2458" i="24"/>
  <c r="H2459" i="24"/>
  <c r="H2460" i="24"/>
  <c r="H2461" i="24"/>
  <c r="H2462" i="24"/>
  <c r="H2463" i="24"/>
  <c r="H2464" i="24"/>
  <c r="H2465" i="24"/>
  <c r="H2466" i="24"/>
  <c r="H2467" i="24"/>
  <c r="H2468" i="24"/>
  <c r="H2469" i="24"/>
  <c r="H2470" i="24"/>
  <c r="H2471" i="24"/>
  <c r="H2472" i="24"/>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2541" i="24"/>
  <c r="H2542" i="24"/>
  <c r="H2543" i="24"/>
  <c r="H2544" i="24"/>
  <c r="H2545" i="24"/>
  <c r="H2546" i="24"/>
  <c r="H2547" i="24"/>
  <c r="H2548" i="24"/>
  <c r="H2549" i="24"/>
  <c r="H2550" i="24"/>
  <c r="H2551" i="24"/>
  <c r="H2552" i="24"/>
  <c r="H2553" i="24"/>
  <c r="H2554" i="24"/>
  <c r="H2555" i="24"/>
  <c r="H2556" i="24"/>
  <c r="H2557" i="24"/>
  <c r="H2558" i="24"/>
  <c r="H2559" i="24"/>
  <c r="H2560" i="24"/>
  <c r="H2561" i="24"/>
  <c r="H2562" i="24"/>
  <c r="H2563" i="24"/>
  <c r="H2564" i="24"/>
  <c r="H2565" i="24"/>
  <c r="H2566" i="24"/>
  <c r="H2567" i="24"/>
  <c r="H2568" i="24"/>
  <c r="H2569" i="24"/>
  <c r="H2570" i="24"/>
  <c r="H2571" i="24"/>
  <c r="H2572" i="24"/>
  <c r="H2573" i="24"/>
  <c r="H2574" i="24"/>
  <c r="H2575" i="24"/>
  <c r="H2576" i="24"/>
  <c r="H2577" i="24"/>
  <c r="H2578" i="24"/>
  <c r="H2579" i="24"/>
  <c r="H2580" i="24"/>
  <c r="H2581" i="24"/>
  <c r="H2582" i="24"/>
  <c r="H2583" i="24"/>
  <c r="H2584" i="24"/>
  <c r="H2585" i="24"/>
  <c r="H2586" i="24"/>
  <c r="H2587" i="24"/>
  <c r="H2588" i="24"/>
  <c r="H2589" i="24"/>
  <c r="H2590" i="24"/>
  <c r="H2591" i="24"/>
  <c r="H2592" i="24"/>
  <c r="H2593" i="24"/>
  <c r="H2594" i="24"/>
  <c r="H2595" i="24"/>
  <c r="H2596" i="24"/>
  <c r="H2597" i="24"/>
  <c r="H2598" i="24"/>
  <c r="H2599" i="24"/>
  <c r="H2600" i="24"/>
  <c r="H2601" i="24"/>
  <c r="H2602" i="24"/>
  <c r="H2603" i="24"/>
  <c r="H2604" i="24"/>
  <c r="H2605" i="24"/>
  <c r="H2606" i="24"/>
  <c r="H2607" i="24"/>
  <c r="H2608" i="24"/>
  <c r="H2609" i="24"/>
  <c r="H2610" i="24"/>
  <c r="H2611" i="24"/>
  <c r="H2612" i="24"/>
  <c r="H2613" i="24"/>
  <c r="H2614" i="24"/>
  <c r="H2615" i="24"/>
  <c r="H2616" i="24"/>
  <c r="H2617" i="24"/>
  <c r="H2618" i="24"/>
  <c r="H2619" i="24"/>
  <c r="H2620" i="24"/>
  <c r="H2621" i="24"/>
  <c r="H2622" i="24"/>
  <c r="H2623" i="24"/>
  <c r="H2624" i="24"/>
  <c r="H2625" i="24"/>
  <c r="H2626" i="24"/>
  <c r="H2627" i="24"/>
  <c r="H2628" i="24"/>
  <c r="H2629" i="24"/>
  <c r="H2630" i="24"/>
  <c r="H2631" i="24"/>
  <c r="H2632" i="24"/>
  <c r="H2633" i="24"/>
  <c r="H2634" i="24"/>
  <c r="H2635" i="24"/>
  <c r="H2636" i="24"/>
  <c r="H2637" i="24"/>
  <c r="H2638" i="24"/>
  <c r="H2639" i="24"/>
  <c r="H2640" i="24"/>
  <c r="H2641" i="24"/>
  <c r="H2642" i="24"/>
  <c r="H2643" i="24"/>
  <c r="H2644" i="24"/>
  <c r="H2645" i="24"/>
  <c r="H2646" i="24"/>
  <c r="H2647" i="24"/>
  <c r="H2648" i="24"/>
  <c r="H2649" i="24"/>
  <c r="H2650" i="24"/>
  <c r="H2651" i="24"/>
  <c r="H2652" i="24"/>
  <c r="H2653" i="24"/>
  <c r="H2654" i="24"/>
  <c r="H2655" i="24"/>
  <c r="H2656" i="24"/>
  <c r="H2657" i="24"/>
  <c r="H2658" i="24"/>
  <c r="H2659" i="24"/>
  <c r="H2660" i="24"/>
  <c r="H2661" i="24"/>
  <c r="H2662" i="24"/>
  <c r="H2663" i="24"/>
  <c r="H2664" i="24"/>
  <c r="H2665" i="24"/>
  <c r="H2666" i="24"/>
  <c r="H2667" i="24"/>
  <c r="H2668" i="24"/>
  <c r="H2669" i="24"/>
  <c r="H2670" i="24"/>
  <c r="H2671" i="24"/>
  <c r="H2672" i="24"/>
  <c r="H2673" i="24"/>
  <c r="H2674" i="24"/>
  <c r="H2675" i="24"/>
  <c r="H2676" i="24"/>
  <c r="H2677" i="24"/>
  <c r="H2678" i="24"/>
  <c r="H2679" i="24"/>
  <c r="H2680" i="24"/>
  <c r="H2681" i="24"/>
  <c r="H2682" i="24"/>
  <c r="H2683" i="24"/>
  <c r="H2684" i="24"/>
  <c r="H2685" i="24"/>
  <c r="H2686" i="24"/>
  <c r="H2687" i="24"/>
  <c r="H2688" i="24"/>
  <c r="H2689" i="24"/>
  <c r="H2690" i="24"/>
  <c r="H2691" i="24"/>
  <c r="H2692" i="24"/>
  <c r="H2693" i="24"/>
  <c r="H2694" i="24"/>
  <c r="H2695" i="24"/>
  <c r="H2696" i="24"/>
  <c r="H2697" i="24"/>
  <c r="H2698" i="24"/>
  <c r="H2699" i="24"/>
  <c r="H2700" i="24"/>
  <c r="H2701" i="24"/>
  <c r="H2702" i="24"/>
  <c r="H2703" i="24"/>
  <c r="H2704" i="24"/>
  <c r="H2705" i="24"/>
  <c r="H2706" i="24"/>
  <c r="H2707" i="24"/>
  <c r="H2708" i="24"/>
  <c r="H2709" i="24"/>
  <c r="H2710" i="24"/>
  <c r="H2711" i="24"/>
  <c r="H2712" i="24"/>
  <c r="H2713" i="24"/>
  <c r="H2714" i="24"/>
  <c r="H2715" i="24"/>
  <c r="H2716" i="24"/>
  <c r="H2717" i="24"/>
  <c r="H2718" i="24"/>
  <c r="H2719" i="24"/>
  <c r="H2720" i="24"/>
  <c r="H2721" i="24"/>
  <c r="H2722" i="24"/>
  <c r="H2723" i="24"/>
  <c r="H2724" i="24"/>
  <c r="H2725" i="24"/>
  <c r="H2726" i="24"/>
  <c r="H2727" i="24"/>
  <c r="H2728" i="24"/>
  <c r="H2729" i="24"/>
  <c r="H2730" i="24"/>
  <c r="H2731" i="24"/>
  <c r="H2732" i="24"/>
  <c r="H2733" i="24"/>
  <c r="H2734" i="24"/>
  <c r="H2735" i="24"/>
  <c r="H2736" i="24"/>
  <c r="H2737" i="24"/>
  <c r="H2738" i="24"/>
  <c r="H2739" i="24"/>
  <c r="H2740" i="24"/>
  <c r="H2741" i="24"/>
  <c r="H2742" i="24"/>
  <c r="H2743" i="24"/>
  <c r="H2744" i="24"/>
  <c r="H2745" i="24"/>
  <c r="H2746" i="24"/>
  <c r="H2747" i="24"/>
  <c r="H2748" i="24"/>
  <c r="H2749" i="24"/>
  <c r="H2750" i="24"/>
  <c r="H2751" i="24"/>
  <c r="H2752" i="24"/>
  <c r="H2753" i="24"/>
  <c r="H2754" i="24"/>
  <c r="H2755" i="24"/>
  <c r="H2756" i="24"/>
  <c r="H2757" i="24"/>
  <c r="H2758" i="24"/>
  <c r="H2759" i="24"/>
  <c r="H2760" i="24"/>
  <c r="H2761" i="24"/>
  <c r="H2762" i="24"/>
  <c r="H2763" i="24"/>
  <c r="H2764" i="24"/>
  <c r="H2765" i="24"/>
  <c r="H2766" i="24"/>
  <c r="H2767" i="24"/>
  <c r="H2768" i="24"/>
  <c r="H2769" i="24"/>
  <c r="H2770" i="24"/>
  <c r="H2771" i="24"/>
  <c r="H2772" i="24"/>
  <c r="H2773" i="24"/>
  <c r="H2774" i="24"/>
  <c r="H2775" i="24"/>
  <c r="H2776" i="24"/>
  <c r="H2777" i="24"/>
  <c r="H2778" i="24"/>
  <c r="H2779" i="24"/>
  <c r="H2780" i="24"/>
  <c r="H2781" i="24"/>
  <c r="H2782" i="24"/>
  <c r="H2783" i="24"/>
  <c r="H2784" i="24"/>
  <c r="H2785" i="24"/>
  <c r="H2786" i="24"/>
  <c r="H2787" i="24"/>
  <c r="H2788" i="24"/>
  <c r="H2789" i="24"/>
  <c r="H2790" i="24"/>
  <c r="H2791" i="24"/>
  <c r="H2792" i="24"/>
  <c r="H2793" i="24"/>
  <c r="H2794" i="24"/>
  <c r="H2795" i="24"/>
  <c r="H2796" i="24"/>
  <c r="H2797" i="24"/>
  <c r="H2798" i="24"/>
  <c r="H2799" i="24"/>
  <c r="H2800" i="24"/>
  <c r="H2801" i="24"/>
  <c r="H2802" i="24"/>
  <c r="H2803" i="24"/>
  <c r="H2804" i="24"/>
  <c r="H2805" i="24"/>
  <c r="H2806" i="24"/>
  <c r="H2807" i="24"/>
  <c r="H2808" i="24"/>
  <c r="H2809" i="24"/>
  <c r="H2810" i="24"/>
  <c r="H2811" i="24"/>
  <c r="H2812" i="24"/>
  <c r="H2813" i="24"/>
  <c r="H2814" i="24"/>
  <c r="H2815" i="24"/>
  <c r="H2816" i="24"/>
  <c r="H2817" i="24"/>
  <c r="H2818" i="24"/>
  <c r="H2819" i="24"/>
  <c r="H2820" i="24"/>
  <c r="H2821" i="24"/>
  <c r="H2822" i="24"/>
  <c r="H2823" i="24"/>
  <c r="H2824" i="24"/>
  <c r="H2825" i="24"/>
  <c r="H2826" i="24"/>
  <c r="H2827" i="24"/>
  <c r="H2828" i="24"/>
  <c r="H2829" i="24"/>
  <c r="H2830" i="24"/>
  <c r="H2831" i="24"/>
  <c r="H2832" i="24"/>
  <c r="H2833" i="24"/>
  <c r="H2834" i="24"/>
  <c r="H2835" i="24"/>
  <c r="H2836" i="24"/>
  <c r="H2837" i="24"/>
  <c r="H2838" i="24"/>
  <c r="H2839" i="24"/>
  <c r="H2840" i="24"/>
  <c r="H2841" i="24"/>
  <c r="H2842" i="24"/>
  <c r="H2843" i="24"/>
  <c r="H2844" i="24"/>
  <c r="H2845" i="24"/>
  <c r="H2846" i="24"/>
  <c r="H2847" i="24"/>
  <c r="H2848" i="24"/>
  <c r="H2849" i="24"/>
  <c r="H2850" i="24"/>
  <c r="H2851" i="24"/>
  <c r="H2852" i="24"/>
  <c r="H2853" i="24"/>
  <c r="H2854" i="24"/>
  <c r="H2855" i="24"/>
  <c r="H2856" i="24"/>
  <c r="H2857" i="24"/>
  <c r="H2858" i="24"/>
  <c r="H2859" i="24"/>
  <c r="H2860" i="24"/>
  <c r="H2861" i="24"/>
  <c r="H2862" i="24"/>
  <c r="H2863" i="24"/>
  <c r="H2864" i="24"/>
  <c r="H2865" i="24"/>
  <c r="H2866" i="24"/>
  <c r="H2867" i="24"/>
  <c r="H2868" i="24"/>
  <c r="H2869" i="24"/>
  <c r="H2870" i="24"/>
  <c r="H2871" i="24"/>
  <c r="H2872" i="24"/>
  <c r="H2873" i="24"/>
  <c r="H2874" i="24"/>
  <c r="H2875" i="24"/>
  <c r="H2876" i="24"/>
  <c r="H2877" i="24"/>
  <c r="H2878" i="24"/>
  <c r="H2879" i="24"/>
  <c r="H2880" i="24"/>
  <c r="H2881" i="24"/>
  <c r="H2882" i="24"/>
  <c r="H2883" i="24"/>
  <c r="H2884" i="24"/>
  <c r="H2885" i="24"/>
  <c r="H2886" i="24"/>
  <c r="H2887" i="24"/>
  <c r="H2888" i="24"/>
  <c r="H2889" i="24"/>
  <c r="H2890" i="24"/>
  <c r="H2891" i="24"/>
  <c r="H2892" i="24"/>
  <c r="H2893" i="24"/>
  <c r="H2894" i="24"/>
  <c r="H2895" i="24"/>
  <c r="H2896" i="24"/>
  <c r="H2897" i="24"/>
  <c r="H2898" i="24"/>
  <c r="H2899" i="24"/>
  <c r="H2900" i="24"/>
  <c r="H2901" i="24"/>
  <c r="H2902" i="24"/>
  <c r="H2903" i="24"/>
  <c r="H2904" i="24"/>
  <c r="H2905" i="24"/>
  <c r="H2906" i="24"/>
  <c r="H2907" i="24"/>
  <c r="H2908" i="24"/>
  <c r="H2909" i="24"/>
  <c r="H2910" i="24"/>
  <c r="H2911" i="24"/>
  <c r="H2912" i="24"/>
  <c r="H2913" i="24"/>
  <c r="H2914" i="24"/>
  <c r="H2915" i="24"/>
  <c r="H2916" i="24"/>
  <c r="H2917" i="24"/>
  <c r="H2918" i="24"/>
  <c r="H2919" i="24"/>
  <c r="H2920" i="24"/>
  <c r="H2921" i="24"/>
  <c r="H2922" i="24"/>
  <c r="H2923" i="24"/>
  <c r="H2924" i="24"/>
  <c r="H2925" i="24"/>
  <c r="H2926" i="24"/>
  <c r="H2927" i="24"/>
  <c r="H2928" i="24"/>
  <c r="H2929" i="24"/>
  <c r="H2930" i="24"/>
  <c r="H2931" i="24"/>
  <c r="H2932" i="24"/>
  <c r="H2933" i="24"/>
  <c r="H2934" i="24"/>
  <c r="H2935" i="24"/>
  <c r="H2936" i="24"/>
  <c r="H2937" i="24"/>
  <c r="H2938" i="24"/>
  <c r="H2939" i="24"/>
  <c r="H2940" i="24"/>
  <c r="H2941" i="24"/>
  <c r="H2942" i="24"/>
  <c r="H2943" i="24"/>
  <c r="H2944" i="24"/>
  <c r="H2945" i="24"/>
  <c r="H2946" i="24"/>
  <c r="H2947" i="24"/>
  <c r="H2948" i="24"/>
  <c r="H2949" i="24"/>
  <c r="H2950" i="24"/>
  <c r="H2951" i="24"/>
  <c r="H2952" i="24"/>
  <c r="H2953" i="24"/>
  <c r="H2954" i="24"/>
  <c r="H2955" i="24"/>
  <c r="H2956" i="24"/>
  <c r="H2957" i="24"/>
  <c r="H2958" i="24"/>
  <c r="H2959" i="24"/>
  <c r="H2960" i="24"/>
  <c r="H2961" i="24"/>
  <c r="H2962" i="24"/>
  <c r="H2963" i="24"/>
  <c r="H2964" i="24"/>
  <c r="H2965" i="24"/>
  <c r="H2966" i="24"/>
  <c r="H2967" i="24"/>
  <c r="H2968" i="24"/>
  <c r="H2969" i="24"/>
  <c r="H2970" i="24"/>
  <c r="H2971" i="24"/>
  <c r="H2972" i="24"/>
  <c r="H2973" i="24"/>
  <c r="H2974" i="24"/>
  <c r="H2975" i="24"/>
  <c r="H2976" i="24"/>
  <c r="H2977" i="24"/>
  <c r="H2978" i="24"/>
  <c r="H2979" i="24"/>
  <c r="H2980" i="24"/>
  <c r="H2981" i="24"/>
  <c r="H2982" i="24"/>
  <c r="H2983" i="24"/>
  <c r="H2984" i="24"/>
  <c r="H2985" i="24"/>
  <c r="H2986" i="24"/>
  <c r="H2987" i="24"/>
  <c r="H2988" i="24"/>
  <c r="H2989" i="24"/>
  <c r="H2990" i="24"/>
  <c r="H2991" i="24"/>
  <c r="H2992" i="24"/>
  <c r="H2993" i="24"/>
  <c r="H2994" i="24"/>
  <c r="H2995" i="24"/>
  <c r="H2996" i="24"/>
  <c r="H2997" i="24"/>
  <c r="H2998" i="24"/>
  <c r="H2999" i="24"/>
  <c r="H3000" i="24"/>
  <c r="H3001" i="24"/>
  <c r="H3002" i="24"/>
  <c r="H3003" i="24"/>
  <c r="H3004" i="24"/>
  <c r="H3005" i="24"/>
  <c r="H3006" i="24"/>
  <c r="H3007" i="24"/>
  <c r="H3008" i="24"/>
  <c r="H3009" i="24"/>
  <c r="H3010" i="24"/>
  <c r="H3011" i="24"/>
  <c r="H3012" i="24"/>
  <c r="H3013" i="24"/>
  <c r="H3014" i="24"/>
  <c r="H3015" i="24"/>
  <c r="H3016" i="24"/>
  <c r="H3017" i="24"/>
  <c r="H3018" i="24"/>
  <c r="H3019" i="24"/>
  <c r="H3020" i="24"/>
  <c r="H3021" i="24"/>
  <c r="H3022" i="24"/>
  <c r="H3023" i="24"/>
  <c r="H3024" i="24"/>
  <c r="H3025" i="24"/>
  <c r="H3026" i="24"/>
  <c r="H3027" i="24"/>
  <c r="H3028" i="24"/>
  <c r="H3029" i="24"/>
  <c r="H3030" i="24"/>
  <c r="H3031" i="24"/>
  <c r="H3032" i="24"/>
  <c r="H3033" i="24"/>
  <c r="H3034" i="24"/>
  <c r="H3035" i="24"/>
  <c r="H3036" i="24"/>
  <c r="H3037" i="24"/>
  <c r="H3038" i="24"/>
  <c r="H3039" i="24"/>
  <c r="H3040" i="24"/>
  <c r="H3041" i="24"/>
  <c r="H3042" i="24"/>
  <c r="H3043" i="24"/>
  <c r="H3044" i="24"/>
  <c r="H3045" i="24"/>
  <c r="H3046" i="24"/>
  <c r="H3047" i="24"/>
  <c r="H3048" i="24"/>
  <c r="H3049" i="24"/>
  <c r="H3050" i="24"/>
  <c r="H3051" i="24"/>
  <c r="H3052" i="24"/>
  <c r="H3053" i="24"/>
  <c r="H3054" i="24"/>
  <c r="H3055" i="24"/>
  <c r="H3056" i="24"/>
  <c r="H3057" i="24"/>
  <c r="H3058" i="24"/>
  <c r="H3059" i="24"/>
  <c r="H3060" i="24"/>
  <c r="H3061" i="24"/>
  <c r="H3062" i="24"/>
  <c r="H3063" i="24"/>
  <c r="H3064" i="24"/>
  <c r="H3065" i="24"/>
  <c r="H3066" i="24"/>
  <c r="H3067" i="24"/>
  <c r="H3068" i="24"/>
  <c r="H3069" i="24"/>
  <c r="H3070" i="24"/>
  <c r="H3071" i="24"/>
  <c r="H3072" i="24"/>
  <c r="H3073" i="24"/>
  <c r="H3074" i="24"/>
  <c r="H3075" i="24"/>
  <c r="H3076" i="24"/>
  <c r="H3077" i="24"/>
  <c r="H3078" i="24"/>
  <c r="H3079" i="24"/>
  <c r="H3080" i="24"/>
  <c r="H3081" i="24"/>
  <c r="H3082" i="24"/>
  <c r="H3083" i="24"/>
  <c r="H3084" i="24"/>
  <c r="H3085" i="24"/>
  <c r="H3086" i="24"/>
  <c r="H3087" i="24"/>
  <c r="H3088" i="24"/>
  <c r="H3089" i="24"/>
  <c r="H3090" i="24"/>
  <c r="H3091" i="24"/>
  <c r="H3092" i="24"/>
  <c r="H3093" i="24"/>
  <c r="H3094" i="24"/>
  <c r="H3095" i="24"/>
  <c r="H3096" i="24"/>
  <c r="H3097" i="24"/>
  <c r="H3098" i="24"/>
  <c r="H3099" i="24"/>
  <c r="H3100" i="24"/>
  <c r="H3101" i="24"/>
  <c r="H3102" i="24"/>
  <c r="H3103" i="24"/>
  <c r="H3104" i="24"/>
  <c r="H3105" i="24"/>
  <c r="H3106" i="24"/>
  <c r="H3107" i="24"/>
  <c r="H3108" i="24"/>
  <c r="H3109" i="24"/>
  <c r="H3110" i="24"/>
  <c r="H3111" i="24"/>
  <c r="H3112" i="24"/>
  <c r="H3113" i="24"/>
  <c r="H3114" i="24"/>
  <c r="H3115" i="24"/>
  <c r="H3116" i="24"/>
  <c r="H3117" i="24"/>
  <c r="H3118" i="24"/>
  <c r="H3119" i="24"/>
  <c r="H3120" i="24"/>
  <c r="H3121" i="24"/>
  <c r="H3122" i="24"/>
  <c r="H3123" i="24"/>
  <c r="H3124" i="24"/>
  <c r="H3125" i="24"/>
  <c r="H3126" i="24"/>
  <c r="H3127" i="24"/>
  <c r="H3128" i="24"/>
  <c r="H3129" i="24"/>
  <c r="H3130" i="24"/>
  <c r="H3131" i="24"/>
  <c r="H3132" i="24"/>
  <c r="H3133" i="24"/>
  <c r="H3134" i="24"/>
  <c r="H3135" i="24"/>
  <c r="H3136" i="24"/>
  <c r="H3137" i="24"/>
  <c r="H3138" i="24"/>
  <c r="H3139" i="24"/>
  <c r="H3140" i="24"/>
  <c r="H3141" i="24"/>
  <c r="H3142" i="24"/>
  <c r="H3143" i="24"/>
  <c r="H3144" i="24"/>
  <c r="H3145" i="24"/>
  <c r="H3146" i="24"/>
  <c r="H3147" i="24"/>
  <c r="H3148" i="24"/>
  <c r="H3149" i="24"/>
  <c r="H3150" i="24"/>
  <c r="H3151" i="24"/>
  <c r="H3152" i="24"/>
  <c r="H3153" i="24"/>
  <c r="H3154" i="24"/>
  <c r="H3155" i="24"/>
  <c r="H3156" i="24"/>
  <c r="H3157" i="24"/>
  <c r="H3158" i="24"/>
  <c r="H3159" i="24"/>
  <c r="H3160" i="24"/>
  <c r="H3161" i="24"/>
  <c r="H3162" i="24"/>
  <c r="H3163" i="24"/>
  <c r="H3164" i="24"/>
  <c r="H3165" i="24"/>
  <c r="H3166" i="24"/>
  <c r="H3167" i="24"/>
  <c r="H3168" i="24"/>
  <c r="H3169" i="24"/>
  <c r="H3170" i="24"/>
  <c r="H3171" i="24"/>
  <c r="H3172" i="24"/>
  <c r="H3173" i="24"/>
  <c r="H3174" i="24"/>
  <c r="H3175" i="24"/>
  <c r="H3176" i="24"/>
  <c r="H3177" i="24"/>
  <c r="H3178" i="24"/>
  <c r="H3179" i="24"/>
  <c r="H3180" i="24"/>
  <c r="H3181" i="24"/>
  <c r="H3182" i="24"/>
  <c r="H3183" i="24"/>
  <c r="H3184" i="24"/>
  <c r="H3185" i="24"/>
  <c r="H3186" i="24"/>
  <c r="H3187" i="24"/>
  <c r="H3188" i="24"/>
  <c r="H3189" i="24"/>
  <c r="H3190" i="24"/>
  <c r="H3191" i="24"/>
  <c r="H3192" i="24"/>
  <c r="H3193" i="24"/>
  <c r="H3194" i="24"/>
  <c r="H3195" i="24"/>
  <c r="H3196" i="24"/>
  <c r="H3197" i="24"/>
  <c r="H3198" i="24"/>
  <c r="H3199" i="24"/>
  <c r="H3200" i="24"/>
  <c r="H3201" i="24"/>
  <c r="H3202" i="24"/>
  <c r="H3203" i="24"/>
  <c r="H3204" i="24"/>
  <c r="H3205" i="24"/>
  <c r="H3206" i="24"/>
  <c r="H3207" i="24"/>
  <c r="H3208" i="24"/>
  <c r="H3209" i="24"/>
  <c r="H3210" i="24"/>
  <c r="H3211" i="24"/>
  <c r="H3212" i="24"/>
  <c r="H3213" i="24"/>
  <c r="H3214" i="24"/>
  <c r="H3215" i="24"/>
  <c r="H3216" i="24"/>
  <c r="H3217" i="24"/>
  <c r="H3218" i="24"/>
  <c r="H3219" i="24"/>
  <c r="H3220" i="24"/>
  <c r="H3221" i="24"/>
  <c r="H3222" i="24"/>
  <c r="H3223" i="24"/>
  <c r="H3224" i="24"/>
  <c r="H3225" i="24"/>
  <c r="H3226" i="24"/>
  <c r="H3227" i="24"/>
  <c r="H3228" i="24"/>
  <c r="H3229" i="24"/>
  <c r="H3230" i="24"/>
  <c r="H3231" i="24"/>
  <c r="H3232" i="24"/>
  <c r="H3233" i="24"/>
  <c r="H3234" i="24"/>
  <c r="H3235" i="24"/>
  <c r="H3236" i="24"/>
  <c r="H3237" i="24"/>
  <c r="H3238" i="24"/>
  <c r="H3239" i="24"/>
  <c r="H3240" i="24"/>
  <c r="H3241" i="24"/>
  <c r="H3242" i="24"/>
  <c r="H3243" i="24"/>
  <c r="H3244" i="24"/>
  <c r="H3245" i="24"/>
  <c r="H3246" i="24"/>
  <c r="H3247" i="24"/>
  <c r="H3248" i="24"/>
  <c r="H3249" i="24"/>
  <c r="H3250" i="24"/>
  <c r="H3251" i="24"/>
  <c r="H3252" i="24"/>
  <c r="H3253" i="24"/>
  <c r="H3254" i="24"/>
  <c r="H3255" i="24"/>
  <c r="H3256" i="24"/>
  <c r="H3257" i="24"/>
  <c r="H3258" i="24"/>
  <c r="H3259" i="24"/>
  <c r="H3260" i="24"/>
  <c r="H3261" i="24"/>
  <c r="H3262" i="24"/>
  <c r="H3263" i="24"/>
  <c r="H3264" i="24"/>
  <c r="H3265" i="24"/>
  <c r="H3266" i="24"/>
  <c r="H3267" i="24"/>
  <c r="H3268" i="24"/>
  <c r="H3269" i="24"/>
  <c r="H3270" i="24"/>
  <c r="H3271" i="24"/>
  <c r="H3272" i="24"/>
  <c r="H3273" i="24"/>
  <c r="H3274" i="24"/>
  <c r="H3275" i="24"/>
  <c r="H3276" i="24"/>
  <c r="H3277" i="24"/>
  <c r="H3278" i="24"/>
  <c r="H3279" i="24"/>
  <c r="H3280" i="24"/>
  <c r="H3281" i="24"/>
  <c r="H3282" i="24"/>
  <c r="H3283" i="24"/>
  <c r="H3284" i="24"/>
  <c r="H3285" i="24"/>
  <c r="H3286" i="24"/>
  <c r="H3287" i="24"/>
  <c r="H3288" i="24"/>
  <c r="H3289" i="24"/>
  <c r="H3290" i="24"/>
  <c r="H3291" i="24"/>
  <c r="H3292" i="24"/>
  <c r="H3293" i="24"/>
  <c r="H3294" i="24"/>
  <c r="H3295" i="24"/>
  <c r="H3296" i="24"/>
  <c r="H3297" i="24"/>
  <c r="H3298" i="24"/>
  <c r="H3299" i="24"/>
  <c r="H3300" i="24"/>
  <c r="H3301" i="24"/>
  <c r="H3302" i="24"/>
  <c r="H3303" i="24"/>
  <c r="H3304" i="24"/>
  <c r="H3305" i="24"/>
  <c r="H3306" i="24"/>
  <c r="H3307" i="24"/>
  <c r="H3308" i="24"/>
  <c r="H3309" i="24"/>
  <c r="H3310" i="24"/>
  <c r="H3311" i="24"/>
  <c r="H3312" i="24"/>
  <c r="H3313" i="24"/>
  <c r="H3314" i="24"/>
  <c r="H3315" i="24"/>
  <c r="H3316" i="24"/>
  <c r="H3317" i="24"/>
  <c r="H3318" i="24"/>
  <c r="H3319" i="24"/>
  <c r="H3320" i="24"/>
  <c r="H3321" i="24"/>
  <c r="H3322" i="24"/>
  <c r="H3323" i="24"/>
  <c r="H3324" i="24"/>
  <c r="H3325" i="24"/>
  <c r="H3326" i="24"/>
  <c r="H3327" i="24"/>
  <c r="H3328" i="24"/>
  <c r="H3329" i="24"/>
  <c r="H3330" i="24"/>
  <c r="H3331" i="24"/>
  <c r="H3332" i="24"/>
  <c r="H3333" i="24"/>
  <c r="H3334" i="24"/>
  <c r="H3335" i="24"/>
  <c r="H3336" i="24"/>
  <c r="H3337" i="24"/>
  <c r="H3338" i="24"/>
  <c r="H3339" i="24"/>
  <c r="H3340" i="24"/>
  <c r="H3341" i="24"/>
  <c r="H3342" i="24"/>
  <c r="H3343" i="24"/>
  <c r="H3344" i="24"/>
  <c r="H3345" i="24"/>
  <c r="H3346" i="24"/>
  <c r="H3347" i="24"/>
  <c r="H3348" i="24"/>
  <c r="H3349" i="24"/>
  <c r="H3350" i="24"/>
  <c r="H3351" i="24"/>
  <c r="H3352" i="24"/>
  <c r="H3353" i="24"/>
  <c r="H3354" i="24"/>
  <c r="H3355" i="24"/>
  <c r="H3356" i="24"/>
  <c r="H3357" i="24"/>
  <c r="H3358" i="24"/>
  <c r="H3359" i="24"/>
  <c r="H3360" i="24"/>
  <c r="H3361" i="24"/>
  <c r="H3362" i="24"/>
  <c r="H3363" i="24"/>
  <c r="H3364" i="24"/>
  <c r="H3365" i="24"/>
  <c r="H3366" i="24"/>
  <c r="H3367" i="24"/>
  <c r="H3368" i="24"/>
  <c r="H3369" i="24"/>
  <c r="H3370" i="24"/>
  <c r="H3371" i="24"/>
  <c r="H3372" i="24"/>
  <c r="H3373" i="24"/>
  <c r="H3374" i="24"/>
  <c r="H3375" i="24"/>
  <c r="H3376" i="24"/>
  <c r="H3377" i="24"/>
  <c r="H3378" i="24"/>
  <c r="H3379" i="24"/>
  <c r="H3380" i="24"/>
  <c r="H3381" i="24"/>
  <c r="H3382" i="24"/>
  <c r="H3383" i="24"/>
  <c r="H3384" i="24"/>
  <c r="H3385" i="24"/>
  <c r="H3386" i="24"/>
  <c r="H3387" i="24"/>
  <c r="H3388" i="24"/>
  <c r="H3389" i="24"/>
  <c r="H3390" i="24"/>
  <c r="H3391" i="24"/>
  <c r="H3392" i="24"/>
  <c r="H3393" i="24"/>
  <c r="H3394" i="24"/>
  <c r="H3395" i="24"/>
  <c r="H3396" i="24"/>
  <c r="H3397" i="24"/>
  <c r="H3398" i="24"/>
  <c r="H3399" i="24"/>
  <c r="H3400" i="24"/>
  <c r="H3401" i="24"/>
  <c r="H3402" i="24"/>
  <c r="H3403" i="24"/>
  <c r="H3404" i="24"/>
  <c r="H3405" i="24"/>
  <c r="H3406" i="24"/>
  <c r="H3407" i="24"/>
  <c r="H3408" i="24"/>
  <c r="H3409" i="24"/>
  <c r="H3410" i="24"/>
  <c r="H3411" i="24"/>
  <c r="H3412" i="24"/>
  <c r="H3413" i="24"/>
  <c r="H3414" i="24"/>
  <c r="H3415" i="24"/>
  <c r="H3416" i="24"/>
  <c r="H3417" i="24"/>
  <c r="H3418" i="24"/>
  <c r="H3419" i="24"/>
  <c r="H3420" i="24"/>
  <c r="H3421" i="24"/>
  <c r="H3422" i="24"/>
  <c r="H3423" i="24"/>
  <c r="H3424" i="24"/>
  <c r="H3425" i="24"/>
  <c r="H3426" i="24"/>
  <c r="H3427" i="24"/>
  <c r="H3428" i="24"/>
  <c r="H3429" i="24"/>
  <c r="H3430" i="24"/>
  <c r="H3431" i="24"/>
  <c r="H3432" i="24"/>
  <c r="H3433" i="24"/>
  <c r="H3434" i="24"/>
  <c r="H3435" i="24"/>
  <c r="H3436" i="24"/>
  <c r="H3437" i="24"/>
  <c r="H3438" i="24"/>
  <c r="H3439" i="24"/>
  <c r="H3440" i="24"/>
  <c r="H3441" i="24"/>
  <c r="H3442" i="24"/>
  <c r="H3443" i="24"/>
  <c r="H3444" i="24"/>
  <c r="H3445" i="24"/>
  <c r="H3446" i="24"/>
  <c r="H3447" i="24"/>
  <c r="H3448" i="24"/>
  <c r="H3449" i="24"/>
  <c r="H3450" i="24"/>
  <c r="H3451" i="24"/>
  <c r="H3452" i="24"/>
  <c r="H3453" i="24"/>
  <c r="H3454" i="24"/>
  <c r="H3455" i="24"/>
  <c r="H3456" i="24"/>
  <c r="H3457" i="24"/>
  <c r="H3458" i="24"/>
  <c r="H3459" i="24"/>
  <c r="H3460" i="24"/>
  <c r="H3461" i="24"/>
  <c r="H3462" i="24"/>
  <c r="H3463" i="24"/>
  <c r="H3464" i="24"/>
  <c r="H3465" i="24"/>
  <c r="H3466" i="24"/>
  <c r="H3467" i="24"/>
  <c r="H3468" i="24"/>
  <c r="H3469" i="24"/>
  <c r="H3470" i="24"/>
  <c r="H3471" i="24"/>
  <c r="H3472" i="24"/>
  <c r="H3473" i="24"/>
  <c r="H3474" i="24"/>
  <c r="H3475" i="24"/>
  <c r="H3476" i="24"/>
  <c r="H3477" i="24"/>
  <c r="H3478" i="24"/>
  <c r="H3479" i="24"/>
  <c r="H3480" i="24"/>
  <c r="H3481" i="24"/>
  <c r="H3482" i="24"/>
  <c r="H3483" i="24"/>
  <c r="H3484" i="24"/>
  <c r="H3485" i="24"/>
  <c r="H3486" i="24"/>
  <c r="H3487" i="24"/>
  <c r="H3488" i="24"/>
  <c r="H3489" i="24"/>
  <c r="H3490" i="24"/>
  <c r="H3491" i="24"/>
  <c r="H3492" i="24"/>
  <c r="H3493" i="24"/>
  <c r="H3494" i="24"/>
  <c r="H3495" i="24"/>
  <c r="H3496" i="24"/>
  <c r="H3497" i="24"/>
  <c r="H3498" i="24"/>
  <c r="H3499" i="24"/>
  <c r="H3500" i="24"/>
  <c r="H3501" i="24"/>
  <c r="H3502" i="24"/>
  <c r="H3503" i="24"/>
  <c r="H3504" i="24"/>
  <c r="H3505" i="24"/>
  <c r="H3506" i="24"/>
  <c r="H3507" i="24"/>
  <c r="H3508" i="24"/>
  <c r="H3509" i="24"/>
  <c r="H3510" i="24"/>
  <c r="H3511" i="24"/>
  <c r="H3512" i="24"/>
  <c r="H3513" i="24"/>
  <c r="H3514" i="24"/>
  <c r="H3515" i="24"/>
  <c r="H3516" i="24"/>
  <c r="H3517" i="24"/>
  <c r="H3518" i="24"/>
  <c r="H3519" i="24"/>
  <c r="H3520" i="24"/>
  <c r="H3521" i="24"/>
  <c r="H3522" i="24"/>
  <c r="H3523" i="24"/>
  <c r="H3524" i="24"/>
  <c r="H3525" i="24"/>
  <c r="H3526" i="24"/>
  <c r="H3527" i="24"/>
  <c r="H3528" i="24"/>
  <c r="H3529" i="24"/>
  <c r="H3530" i="24"/>
  <c r="H3531" i="24"/>
  <c r="H3532" i="24"/>
  <c r="H3533" i="24"/>
  <c r="H3534" i="24"/>
  <c r="H3535" i="24"/>
  <c r="H3536" i="24"/>
  <c r="H3537" i="24"/>
  <c r="H3538" i="24"/>
  <c r="H3539" i="24"/>
  <c r="H3540" i="24"/>
  <c r="H3541" i="24"/>
  <c r="H3542" i="24"/>
  <c r="H3543" i="24"/>
  <c r="H3544" i="24"/>
  <c r="H3545" i="24"/>
  <c r="H3546" i="24"/>
  <c r="H3547" i="24"/>
  <c r="H3548" i="24"/>
  <c r="H3549" i="24"/>
  <c r="H3550" i="24"/>
  <c r="H3551" i="24"/>
  <c r="H3552" i="24"/>
  <c r="H3553" i="24"/>
  <c r="H3554" i="24"/>
  <c r="H3555" i="24"/>
  <c r="H3556" i="24"/>
  <c r="H3557" i="24"/>
  <c r="H3558" i="24"/>
  <c r="H3559" i="24"/>
  <c r="H3560" i="24"/>
  <c r="H3561" i="24"/>
  <c r="H3562" i="24"/>
  <c r="H3563" i="24"/>
  <c r="H3564" i="24"/>
  <c r="H3565" i="24"/>
  <c r="H3566" i="24"/>
  <c r="H3567" i="24"/>
  <c r="H3568" i="24"/>
  <c r="H3569" i="24"/>
  <c r="H3570" i="24"/>
  <c r="H3571" i="24"/>
  <c r="H3572" i="24"/>
  <c r="H3573" i="24"/>
  <c r="H3574" i="24"/>
  <c r="H3575" i="24"/>
  <c r="H3576" i="24"/>
  <c r="H3577" i="24"/>
  <c r="H3578" i="24"/>
  <c r="H3579" i="24"/>
  <c r="H3580" i="24"/>
  <c r="H3581" i="24"/>
  <c r="H3582" i="24"/>
  <c r="H3583" i="24"/>
  <c r="H3584" i="24"/>
  <c r="H3585" i="24"/>
  <c r="H3586" i="24"/>
  <c r="H3587" i="24"/>
  <c r="H3588" i="24"/>
  <c r="H3589" i="24"/>
  <c r="H3590" i="24"/>
  <c r="H3591" i="24"/>
  <c r="H3592" i="24"/>
  <c r="H3593" i="24"/>
  <c r="H3594" i="24"/>
  <c r="H3595" i="24"/>
  <c r="H3596" i="24"/>
  <c r="H3597" i="24"/>
  <c r="H3598" i="24"/>
  <c r="H3599" i="24"/>
  <c r="H3600" i="24"/>
  <c r="H3601" i="24"/>
  <c r="H3602" i="24"/>
  <c r="H3603" i="24"/>
  <c r="H3604" i="24"/>
  <c r="H3605" i="24"/>
  <c r="H3606" i="24"/>
  <c r="H3607" i="24"/>
  <c r="H3608" i="24"/>
  <c r="H3609" i="24"/>
  <c r="H3610" i="24"/>
  <c r="H3611" i="24"/>
  <c r="H3612" i="24"/>
  <c r="H3613" i="24"/>
  <c r="H3614" i="24"/>
  <c r="H3615" i="24"/>
  <c r="H3616" i="24"/>
  <c r="H3617" i="24"/>
  <c r="H3618" i="24"/>
  <c r="H3619" i="24"/>
  <c r="H3620" i="24"/>
  <c r="H3621" i="24"/>
  <c r="H3622" i="24"/>
  <c r="H3623" i="24"/>
  <c r="H3624" i="24"/>
  <c r="H3625" i="24"/>
  <c r="H3626" i="24"/>
  <c r="H3627" i="24"/>
  <c r="H3628" i="24"/>
  <c r="H3629" i="24"/>
  <c r="H3630" i="24"/>
  <c r="H3631" i="24"/>
  <c r="H3632" i="24"/>
  <c r="H3633" i="24"/>
  <c r="H3634" i="24"/>
  <c r="H3635" i="24"/>
  <c r="H3636" i="24"/>
  <c r="H3637" i="24"/>
  <c r="H3638" i="24"/>
  <c r="H3639" i="24"/>
  <c r="H3640" i="24"/>
  <c r="H3641" i="24"/>
  <c r="H3642" i="24"/>
  <c r="H3643" i="24"/>
  <c r="H3644" i="24"/>
  <c r="H3645" i="24"/>
  <c r="H3646" i="24"/>
  <c r="H3647" i="24"/>
  <c r="H3648" i="24"/>
  <c r="H3649" i="24"/>
  <c r="H3650" i="24"/>
  <c r="H3651" i="24"/>
  <c r="H3652" i="24"/>
  <c r="H3653" i="24"/>
  <c r="H3654" i="24"/>
  <c r="H3655" i="24"/>
  <c r="H3656" i="24"/>
  <c r="H3657" i="24"/>
  <c r="H3658" i="24"/>
  <c r="H3659" i="24"/>
  <c r="H3660" i="24"/>
  <c r="H3661" i="24"/>
  <c r="H3662" i="24"/>
  <c r="H3663" i="24"/>
  <c r="H3664" i="24"/>
  <c r="H3665" i="24"/>
  <c r="H3666" i="24"/>
  <c r="H3667" i="24"/>
  <c r="H3668" i="24"/>
  <c r="H3669" i="24"/>
  <c r="H3670" i="24"/>
  <c r="H3671" i="24"/>
  <c r="H3672" i="24"/>
  <c r="H3673" i="24"/>
  <c r="H3674" i="24"/>
  <c r="H3675" i="24"/>
  <c r="H3676" i="24"/>
  <c r="H3677" i="24"/>
  <c r="H3678" i="24"/>
  <c r="H3679" i="24"/>
  <c r="H3680" i="24"/>
  <c r="H3681" i="24"/>
  <c r="H3682" i="24"/>
  <c r="H3683" i="24"/>
  <c r="H3684" i="24"/>
  <c r="H3685" i="24"/>
  <c r="H3686" i="24"/>
  <c r="H3687" i="24"/>
  <c r="H3688" i="24"/>
  <c r="H3689" i="24"/>
  <c r="H3690" i="24"/>
  <c r="H3691" i="24"/>
  <c r="H3692" i="24"/>
  <c r="H3693" i="24"/>
  <c r="H3694" i="24"/>
  <c r="H3695" i="24"/>
  <c r="H3696" i="24"/>
  <c r="H3697" i="24"/>
  <c r="H3698" i="24"/>
  <c r="H3699" i="24"/>
  <c r="H3700" i="24"/>
  <c r="H3701" i="24"/>
  <c r="H3702" i="24"/>
  <c r="H3703" i="24"/>
  <c r="H3704" i="24"/>
  <c r="H3705" i="24"/>
  <c r="H3706" i="24"/>
  <c r="H3707" i="24"/>
  <c r="H3708" i="24"/>
  <c r="H3709" i="24"/>
  <c r="H3710" i="24"/>
  <c r="H3711" i="24"/>
  <c r="H3712" i="24"/>
  <c r="H3713" i="24"/>
  <c r="H3714" i="24"/>
  <c r="H3715" i="24"/>
  <c r="H3716" i="24"/>
  <c r="H3717" i="24"/>
  <c r="H3718" i="24"/>
  <c r="H3719" i="24"/>
  <c r="H3720" i="24"/>
  <c r="H3721" i="24"/>
  <c r="H3722" i="24"/>
  <c r="H3723" i="24"/>
  <c r="H3724" i="24"/>
  <c r="H3725" i="24"/>
  <c r="H3726" i="24"/>
  <c r="H3727" i="24"/>
  <c r="H3728" i="24"/>
  <c r="H3729" i="24"/>
  <c r="H3730" i="24"/>
  <c r="H3731" i="24"/>
  <c r="H3732" i="24"/>
  <c r="H3733" i="24"/>
  <c r="H3734" i="24"/>
  <c r="H3735" i="24"/>
  <c r="H3736" i="24"/>
  <c r="H3737" i="24"/>
  <c r="H3738" i="24"/>
  <c r="H3739" i="24"/>
  <c r="H3740" i="24"/>
  <c r="H3741" i="24"/>
  <c r="H3742" i="24"/>
  <c r="H3743" i="24"/>
  <c r="H3744" i="24"/>
  <c r="H3745" i="24"/>
  <c r="H3746" i="24"/>
  <c r="H3747" i="24"/>
  <c r="H3748" i="24"/>
  <c r="H3749" i="24"/>
  <c r="H3750" i="24"/>
  <c r="H3751" i="24"/>
  <c r="H3752" i="24"/>
  <c r="H3753" i="24"/>
  <c r="H3754" i="24"/>
  <c r="H3755" i="24"/>
  <c r="H3756" i="24"/>
  <c r="H3757" i="24"/>
  <c r="H3758" i="24"/>
  <c r="H3759" i="24"/>
  <c r="H3760" i="24"/>
  <c r="H3761" i="24"/>
  <c r="H3762" i="24"/>
  <c r="H3763" i="24"/>
  <c r="H3764" i="24"/>
  <c r="H3765" i="24"/>
  <c r="H3766" i="24"/>
  <c r="H3767" i="24"/>
  <c r="H3768" i="24"/>
  <c r="H3769" i="24"/>
  <c r="H3770" i="24"/>
  <c r="H3771" i="24"/>
  <c r="H3772" i="24"/>
  <c r="H3773" i="24"/>
  <c r="H3774" i="24"/>
  <c r="H3775" i="24"/>
  <c r="H3776" i="24"/>
  <c r="H3777" i="24"/>
  <c r="H3778" i="24"/>
  <c r="H3779" i="24"/>
  <c r="H3780" i="24"/>
  <c r="H3781" i="24"/>
  <c r="H3782" i="24"/>
  <c r="H3783" i="24"/>
  <c r="H3784" i="24"/>
  <c r="H3785" i="24"/>
  <c r="H3786" i="24"/>
  <c r="H3787" i="24"/>
  <c r="H3788" i="24"/>
  <c r="H3789" i="24"/>
  <c r="H3790" i="24"/>
  <c r="H3791" i="24"/>
  <c r="H3792" i="24"/>
  <c r="H3793" i="24"/>
  <c r="H3794" i="24"/>
  <c r="H3795" i="24"/>
  <c r="H3796" i="24"/>
  <c r="H3797" i="24"/>
  <c r="H3798" i="24"/>
  <c r="H3799" i="24"/>
  <c r="H3800" i="24"/>
  <c r="H3801" i="24"/>
  <c r="H3802" i="24"/>
  <c r="H3803" i="24"/>
  <c r="H3804" i="24"/>
  <c r="H3805" i="24"/>
  <c r="H3806" i="24"/>
  <c r="H3807" i="24"/>
  <c r="H3808" i="24"/>
  <c r="H3809" i="24"/>
  <c r="H3810" i="24"/>
  <c r="H3811" i="24"/>
  <c r="H3812" i="24"/>
  <c r="H3813" i="24"/>
  <c r="H3814" i="24"/>
  <c r="H3815" i="24"/>
  <c r="H3816" i="24"/>
  <c r="H3817" i="24"/>
  <c r="H3818" i="24"/>
  <c r="H3819" i="24"/>
  <c r="H3820" i="24"/>
  <c r="H3821" i="24"/>
  <c r="H3822" i="24"/>
  <c r="H3823" i="24"/>
  <c r="H3824" i="24"/>
  <c r="H3825" i="24"/>
  <c r="H3826" i="24"/>
  <c r="H3827" i="24"/>
  <c r="H3828" i="24"/>
  <c r="H3829" i="24"/>
  <c r="H3830" i="24"/>
  <c r="H3831" i="24"/>
  <c r="H3832" i="24"/>
  <c r="H3833" i="24"/>
  <c r="H3834" i="24"/>
  <c r="H3835" i="24"/>
  <c r="H3836" i="24"/>
  <c r="H3837" i="24"/>
  <c r="H3838" i="24"/>
  <c r="H3839" i="24"/>
  <c r="H3840" i="24"/>
  <c r="H3841" i="24"/>
  <c r="H3842" i="24"/>
  <c r="H3843" i="24"/>
  <c r="H3844" i="24"/>
  <c r="H3845" i="24"/>
  <c r="H3846" i="24"/>
  <c r="H3847" i="24"/>
  <c r="H3848" i="24"/>
  <c r="H3849" i="24"/>
  <c r="H3850" i="24"/>
  <c r="H3851" i="24"/>
  <c r="H3852" i="24"/>
  <c r="H3853" i="24"/>
  <c r="H3854" i="24"/>
  <c r="H3855" i="24"/>
  <c r="H3856" i="24"/>
  <c r="H3857" i="24"/>
  <c r="H3858" i="24"/>
  <c r="H3859" i="24"/>
  <c r="H3860" i="24"/>
  <c r="H3861" i="24"/>
  <c r="H3862" i="24"/>
  <c r="H3863" i="24"/>
  <c r="H3864" i="24"/>
  <c r="H3865" i="24"/>
  <c r="H3866" i="24"/>
  <c r="H3867" i="24"/>
  <c r="H3868" i="24"/>
  <c r="H3869" i="24"/>
  <c r="H3870" i="24"/>
  <c r="H3871" i="24"/>
  <c r="H3872" i="24"/>
  <c r="H3873" i="24"/>
  <c r="H3874" i="24"/>
  <c r="H3875" i="24"/>
  <c r="H3876" i="24"/>
  <c r="H3877" i="24"/>
  <c r="H3878" i="24"/>
  <c r="H3879" i="24"/>
  <c r="H3880" i="24"/>
  <c r="H3881" i="24"/>
  <c r="H3882" i="24"/>
  <c r="H3883" i="24"/>
  <c r="H3884" i="24"/>
  <c r="H3885" i="24"/>
  <c r="H3886" i="24"/>
  <c r="H3887" i="24"/>
  <c r="H3888" i="24"/>
  <c r="H3889" i="24"/>
  <c r="H3890" i="24"/>
  <c r="H3891" i="24"/>
  <c r="H3892" i="24"/>
  <c r="H3893" i="24"/>
  <c r="H3894" i="24"/>
  <c r="H3895" i="24"/>
  <c r="H3896" i="24"/>
  <c r="H3897" i="24"/>
  <c r="H3898" i="24"/>
  <c r="H3899" i="24"/>
  <c r="H3900" i="24"/>
  <c r="H3901" i="24"/>
  <c r="H3902" i="24"/>
  <c r="H3903" i="24"/>
  <c r="H3904" i="24"/>
  <c r="H3905" i="24"/>
  <c r="H3906" i="24"/>
  <c r="H3907" i="24"/>
  <c r="H3908" i="24"/>
  <c r="H3909" i="24"/>
  <c r="H3910" i="24"/>
  <c r="H3911" i="24"/>
  <c r="H3912" i="24"/>
  <c r="H3913" i="24"/>
  <c r="H3914" i="24"/>
  <c r="H3915" i="24"/>
  <c r="H3916" i="24"/>
  <c r="H3917" i="24"/>
  <c r="H3918" i="24"/>
  <c r="H3919" i="24"/>
  <c r="H3920" i="24"/>
  <c r="H3921" i="24"/>
  <c r="H3922" i="24"/>
  <c r="H3923" i="24"/>
  <c r="H3924" i="24"/>
  <c r="H3925" i="24"/>
  <c r="H3926" i="24"/>
  <c r="H3927" i="24"/>
  <c r="H3928" i="24"/>
  <c r="H3929" i="24"/>
  <c r="H3930" i="24"/>
  <c r="H3931" i="24"/>
  <c r="H3932" i="24"/>
  <c r="H3933" i="24"/>
  <c r="H3934" i="24"/>
  <c r="H3935" i="24"/>
  <c r="H3936" i="24"/>
  <c r="H3937" i="24"/>
  <c r="H3938" i="24"/>
  <c r="H3939" i="24"/>
  <c r="H3940" i="24"/>
  <c r="H3941" i="24"/>
  <c r="H3942" i="24"/>
  <c r="H3943" i="24"/>
  <c r="H3944" i="24"/>
  <c r="H3945" i="24"/>
  <c r="H3946" i="24"/>
  <c r="H3947" i="24"/>
  <c r="H3948" i="24"/>
  <c r="H3949" i="24"/>
  <c r="H3950" i="24"/>
  <c r="H3951" i="24"/>
  <c r="H3952" i="24"/>
  <c r="H3953" i="24"/>
  <c r="H3954" i="24"/>
  <c r="H3955" i="24"/>
  <c r="H3956" i="24"/>
  <c r="H3957" i="24"/>
  <c r="H3958" i="24"/>
  <c r="H3959" i="24"/>
  <c r="H3960" i="24"/>
  <c r="H3961" i="24"/>
  <c r="H3962" i="24"/>
  <c r="H3963" i="24"/>
  <c r="H3964" i="24"/>
  <c r="H3965" i="24"/>
  <c r="H3966" i="24"/>
  <c r="H3967" i="24"/>
  <c r="H3968" i="24"/>
  <c r="H3969" i="24"/>
  <c r="H3970" i="24"/>
  <c r="H3971" i="24"/>
  <c r="H3972" i="24"/>
  <c r="H3973" i="24"/>
  <c r="H3974" i="24"/>
  <c r="H3975" i="24"/>
  <c r="H3976" i="24"/>
  <c r="H3977" i="24"/>
  <c r="H3978" i="24"/>
  <c r="H3979" i="24"/>
  <c r="H3980" i="24"/>
  <c r="H3981" i="24"/>
  <c r="H3982" i="24"/>
  <c r="H3983" i="24"/>
  <c r="H3984" i="24"/>
  <c r="H3985" i="24"/>
  <c r="H3986" i="24"/>
  <c r="H3987" i="24"/>
  <c r="H3988" i="24"/>
  <c r="H3989" i="24"/>
  <c r="H3990" i="24"/>
  <c r="H3991" i="24"/>
  <c r="H3992" i="24"/>
  <c r="H3993" i="24"/>
  <c r="H3994" i="24"/>
  <c r="H3995" i="24"/>
  <c r="H3996" i="24"/>
  <c r="H3997" i="24"/>
  <c r="H3998" i="24"/>
  <c r="H3999" i="24"/>
  <c r="H4000" i="24"/>
  <c r="H4001" i="24"/>
  <c r="H4002" i="24"/>
  <c r="H4003" i="24"/>
  <c r="H4004" i="24"/>
  <c r="H4005" i="24"/>
  <c r="H4006" i="24"/>
  <c r="H4007" i="24"/>
  <c r="H4008" i="24"/>
  <c r="H4009" i="24"/>
  <c r="H4010" i="24"/>
  <c r="H4011" i="24"/>
  <c r="H4012" i="24"/>
  <c r="H4013" i="24"/>
  <c r="H4014" i="24"/>
  <c r="H4015" i="24"/>
  <c r="H4016" i="24"/>
  <c r="H4017" i="24"/>
  <c r="H4018" i="24"/>
  <c r="H4019" i="24"/>
  <c r="H4020" i="24"/>
  <c r="H4021" i="24"/>
  <c r="H4022" i="24"/>
  <c r="H4023" i="24"/>
  <c r="H4024" i="24"/>
  <c r="H4025" i="24"/>
  <c r="H4026" i="24"/>
  <c r="H4027" i="24"/>
  <c r="H4028" i="24"/>
  <c r="H4029" i="24"/>
  <c r="H4030" i="24"/>
  <c r="H4031" i="24"/>
  <c r="H4032" i="24"/>
  <c r="H4033" i="24"/>
  <c r="H4034" i="24"/>
  <c r="H4035" i="24"/>
  <c r="H4036" i="24"/>
  <c r="H4037" i="24"/>
  <c r="H4038" i="24"/>
  <c r="H4039" i="24"/>
  <c r="H4040" i="24"/>
  <c r="H4041" i="24"/>
  <c r="H4042" i="24"/>
  <c r="H4043" i="24"/>
  <c r="H4044" i="24"/>
  <c r="H4045" i="24"/>
  <c r="H4046" i="24"/>
  <c r="H4047" i="24"/>
  <c r="H4048" i="24"/>
  <c r="H4049" i="24"/>
  <c r="H4050" i="24"/>
  <c r="H4051" i="24"/>
  <c r="H4052" i="24"/>
  <c r="H4053" i="24"/>
  <c r="H4054" i="24"/>
  <c r="H4055" i="24"/>
  <c r="H4056" i="24"/>
  <c r="H4057" i="24"/>
  <c r="H4058" i="24"/>
  <c r="H4059" i="24"/>
  <c r="H4060" i="24"/>
  <c r="H4061" i="24"/>
  <c r="H4062" i="24"/>
  <c r="H4063" i="24"/>
  <c r="H4064" i="24"/>
  <c r="H4065" i="24"/>
  <c r="H4066" i="24"/>
  <c r="H4067" i="24"/>
  <c r="H4068" i="24"/>
  <c r="H4069" i="24"/>
  <c r="H4070" i="24"/>
  <c r="H4071" i="24"/>
  <c r="H4072" i="24"/>
  <c r="H4073" i="24"/>
  <c r="H4074" i="24"/>
  <c r="H4075" i="24"/>
  <c r="H4076" i="24"/>
  <c r="H4077" i="24"/>
  <c r="H4078" i="24"/>
  <c r="H4079" i="24"/>
  <c r="H4080" i="24"/>
  <c r="H4081" i="24"/>
  <c r="H4082" i="24"/>
  <c r="H4083" i="24"/>
  <c r="H4084" i="24"/>
  <c r="H4085" i="24"/>
  <c r="H4086" i="24"/>
  <c r="H4087" i="24"/>
  <c r="H4088" i="24"/>
  <c r="H4089" i="24"/>
  <c r="H4090" i="24"/>
  <c r="H4091" i="24"/>
  <c r="H4092" i="24"/>
  <c r="H4093" i="24"/>
  <c r="H4094" i="24"/>
  <c r="H4095" i="24"/>
  <c r="H4096" i="24"/>
  <c r="H4097" i="24"/>
  <c r="H4098" i="24"/>
  <c r="H4099" i="24"/>
  <c r="H4100" i="24"/>
  <c r="H4101" i="24"/>
  <c r="H4102" i="24"/>
  <c r="H4103" i="24"/>
  <c r="H4104" i="24"/>
  <c r="H4105" i="24"/>
  <c r="H4106" i="24"/>
  <c r="H4107" i="24"/>
  <c r="H4108" i="24"/>
  <c r="H4109" i="24"/>
  <c r="H4110" i="24"/>
  <c r="H4111" i="24"/>
  <c r="H4112" i="24"/>
  <c r="H4113" i="24"/>
  <c r="H4114" i="24"/>
  <c r="H4115" i="24"/>
  <c r="H4116" i="24"/>
  <c r="H4117" i="24"/>
  <c r="H4118" i="24"/>
  <c r="H4119" i="24"/>
  <c r="H4120" i="24"/>
  <c r="H4121" i="24"/>
  <c r="H4122" i="24"/>
  <c r="H4123" i="24"/>
  <c r="H4124" i="24"/>
  <c r="H4125" i="24"/>
  <c r="H4126" i="24"/>
  <c r="H4127" i="24"/>
  <c r="H4128" i="24"/>
  <c r="H4129" i="24"/>
  <c r="H4130" i="24"/>
  <c r="H4131" i="24"/>
  <c r="H4132" i="24"/>
  <c r="H4133" i="24"/>
  <c r="H4134" i="24"/>
  <c r="H4135" i="24"/>
  <c r="H4136" i="24"/>
  <c r="H4137" i="24"/>
  <c r="H4138" i="24"/>
  <c r="H4139" i="24"/>
  <c r="H4140" i="24"/>
  <c r="H4141" i="24"/>
  <c r="H4142" i="24"/>
  <c r="H4143" i="24"/>
  <c r="H4144" i="24"/>
  <c r="H4145" i="24"/>
  <c r="H4146" i="24"/>
  <c r="H4147" i="24"/>
  <c r="H4148" i="24"/>
  <c r="H4149" i="24"/>
  <c r="H4150" i="24"/>
  <c r="H4151" i="24"/>
  <c r="H4152" i="24"/>
  <c r="H4153" i="24"/>
  <c r="H4154" i="24"/>
  <c r="H4155" i="24"/>
  <c r="H4156" i="24"/>
  <c r="H4157" i="24"/>
  <c r="H4158" i="24"/>
  <c r="H4159" i="24"/>
  <c r="H4160" i="24"/>
  <c r="H4161" i="24"/>
  <c r="H4162" i="24"/>
  <c r="H4163" i="24"/>
  <c r="H4164" i="24"/>
  <c r="H4165" i="24"/>
  <c r="H4166" i="24"/>
  <c r="H4167" i="24"/>
  <c r="H4168" i="24"/>
  <c r="H4169" i="24"/>
  <c r="H4170" i="24"/>
  <c r="H4171" i="24"/>
  <c r="H4172" i="24"/>
  <c r="H4173" i="24"/>
  <c r="H4174" i="24"/>
  <c r="H4175" i="24"/>
  <c r="H4176" i="24"/>
  <c r="H4177" i="24"/>
  <c r="H4178" i="24"/>
  <c r="H4179" i="24"/>
  <c r="H4180" i="24"/>
  <c r="H4181" i="24"/>
  <c r="H4182" i="24"/>
  <c r="H4183" i="24"/>
  <c r="H4184" i="24"/>
  <c r="H4185" i="24"/>
  <c r="H4186" i="24"/>
  <c r="H4187" i="24"/>
  <c r="H4188" i="24"/>
  <c r="H4189" i="24"/>
  <c r="H4190" i="24"/>
  <c r="H4191" i="24"/>
  <c r="H4192" i="24"/>
  <c r="H4193" i="24"/>
  <c r="H4194" i="24"/>
  <c r="H4195" i="24"/>
  <c r="H4196" i="24"/>
  <c r="H4197" i="24"/>
  <c r="H4198" i="24"/>
  <c r="H4199" i="24"/>
  <c r="H4200" i="24"/>
  <c r="H4201" i="24"/>
  <c r="H4202" i="24"/>
  <c r="H4203" i="24"/>
  <c r="H4204" i="24"/>
  <c r="H4205" i="24"/>
  <c r="H4206" i="24"/>
  <c r="H4207" i="24"/>
  <c r="H4208" i="24"/>
  <c r="H4209" i="24"/>
  <c r="H4210" i="24"/>
  <c r="H4211" i="24"/>
  <c r="H4212" i="24"/>
  <c r="H4213" i="24"/>
  <c r="H4214" i="24"/>
  <c r="H4215" i="24"/>
  <c r="H4216" i="24"/>
  <c r="H4217" i="24"/>
  <c r="H4218" i="24"/>
  <c r="H4219" i="24"/>
  <c r="H4220" i="24"/>
  <c r="H4221" i="24"/>
  <c r="H4222" i="24"/>
  <c r="H4223" i="24"/>
  <c r="H4224" i="24"/>
  <c r="H4225" i="24"/>
  <c r="H4226" i="24"/>
  <c r="H4227" i="24"/>
  <c r="H4228" i="24"/>
  <c r="H4229" i="24"/>
  <c r="H4230" i="24"/>
  <c r="H4231" i="24"/>
  <c r="H4232" i="24"/>
  <c r="H4233" i="24"/>
  <c r="H4234" i="24"/>
  <c r="H4235" i="24"/>
  <c r="H4236" i="24"/>
  <c r="H4237" i="24"/>
  <c r="H4238" i="24"/>
  <c r="H4239" i="24"/>
  <c r="H4240" i="24"/>
  <c r="H4241" i="24"/>
  <c r="H4242" i="24"/>
  <c r="H4243" i="24"/>
  <c r="H4244" i="24"/>
  <c r="H4245" i="24"/>
  <c r="H4246" i="24"/>
  <c r="H4247" i="24"/>
  <c r="H4248" i="24"/>
  <c r="H4249" i="24"/>
  <c r="H4250" i="24"/>
  <c r="H4251" i="24"/>
  <c r="H4252" i="24"/>
  <c r="H4253" i="24"/>
  <c r="H4254" i="24"/>
  <c r="H4255" i="24"/>
  <c r="H4256" i="24"/>
  <c r="H4257" i="24"/>
  <c r="H4258" i="24"/>
  <c r="H4259" i="24"/>
  <c r="H4260" i="24"/>
  <c r="H4261" i="24"/>
  <c r="H4262" i="24"/>
  <c r="H4263" i="24"/>
  <c r="H4264" i="24"/>
  <c r="H4265" i="24"/>
  <c r="H4266" i="24"/>
  <c r="H4267" i="24"/>
  <c r="H4268" i="24"/>
  <c r="H4269" i="24"/>
  <c r="H4270" i="24"/>
  <c r="H4271" i="24"/>
  <c r="H4272" i="24"/>
  <c r="H4273" i="24"/>
  <c r="H4274" i="24"/>
  <c r="H4275" i="24"/>
  <c r="H4276" i="24"/>
  <c r="H4277" i="24"/>
  <c r="H4278" i="24"/>
  <c r="H4279" i="24"/>
  <c r="H4280" i="24"/>
  <c r="H4281" i="24"/>
  <c r="H4282" i="24"/>
  <c r="H4283" i="24"/>
  <c r="H4284" i="24"/>
  <c r="H4285" i="24"/>
  <c r="H4286" i="24"/>
  <c r="H4287" i="24"/>
  <c r="H4288" i="24"/>
  <c r="H4289" i="24"/>
  <c r="H4290" i="24"/>
  <c r="H4291" i="24"/>
  <c r="H4292" i="24"/>
  <c r="H4293" i="24"/>
  <c r="H4294" i="24"/>
  <c r="H4295" i="24"/>
  <c r="H4296" i="24"/>
  <c r="H4297" i="24"/>
  <c r="H4298" i="24"/>
  <c r="H4299" i="24"/>
  <c r="H4300" i="24"/>
  <c r="H4301" i="24"/>
  <c r="H4302" i="24"/>
  <c r="H4303" i="24"/>
  <c r="H4304" i="24"/>
  <c r="H4305" i="24"/>
  <c r="H4306" i="24"/>
  <c r="H4307" i="24"/>
  <c r="H4308" i="24"/>
  <c r="H4309" i="24"/>
  <c r="H4310" i="24"/>
  <c r="H4311" i="24"/>
  <c r="H4312" i="24"/>
  <c r="H4313" i="24"/>
  <c r="H4314" i="24"/>
  <c r="H4315" i="24"/>
  <c r="H4316" i="24"/>
  <c r="H4317" i="24"/>
  <c r="H4318" i="24"/>
  <c r="H4319" i="24"/>
  <c r="H4320" i="24"/>
  <c r="H4321" i="24"/>
  <c r="H4322" i="24"/>
  <c r="H4323" i="24"/>
  <c r="H4324" i="24"/>
  <c r="H4325" i="24"/>
  <c r="H4326" i="24"/>
  <c r="H4327" i="24"/>
  <c r="H4328" i="24"/>
  <c r="H4329" i="24"/>
  <c r="H4330" i="24"/>
  <c r="H4331" i="24"/>
  <c r="H4332" i="24"/>
  <c r="H4333" i="24"/>
  <c r="H4334" i="24"/>
  <c r="H4335" i="24"/>
  <c r="H4336" i="24"/>
  <c r="H4337" i="24"/>
  <c r="H4338" i="24"/>
  <c r="H4339" i="24"/>
  <c r="H4340" i="24"/>
  <c r="H4341" i="24"/>
  <c r="H4342" i="24"/>
  <c r="H4343" i="24"/>
  <c r="H4344" i="24"/>
  <c r="H4345" i="24"/>
  <c r="H4346" i="24"/>
  <c r="H4347" i="24"/>
  <c r="H4348" i="24"/>
  <c r="H4349" i="24"/>
  <c r="H4350" i="24"/>
  <c r="H4351" i="24"/>
  <c r="H4352" i="24"/>
  <c r="H4353" i="24"/>
  <c r="H4354" i="24"/>
  <c r="H4355" i="24"/>
  <c r="H4356" i="24"/>
  <c r="H4357" i="24"/>
  <c r="H4358" i="24"/>
  <c r="H4359" i="24"/>
  <c r="H4360" i="24"/>
  <c r="H4361" i="24"/>
  <c r="H4362" i="24"/>
  <c r="H4363" i="24"/>
  <c r="H4364" i="24"/>
  <c r="H4365" i="24"/>
  <c r="H4366" i="24"/>
  <c r="H4367" i="24"/>
  <c r="H4368" i="24"/>
  <c r="H4369" i="24"/>
  <c r="H4370" i="24"/>
  <c r="H4371" i="24"/>
  <c r="H4372" i="24"/>
  <c r="H4373" i="24"/>
  <c r="H4374" i="24"/>
  <c r="H4375" i="24"/>
  <c r="H4376" i="24"/>
  <c r="H4377" i="24"/>
  <c r="H4378" i="24"/>
  <c r="H4379" i="24"/>
  <c r="H4380" i="24"/>
  <c r="H4381" i="24"/>
  <c r="H4382" i="24"/>
  <c r="H4383" i="24"/>
  <c r="H4384" i="24"/>
  <c r="H4385" i="24"/>
  <c r="H4386" i="24"/>
  <c r="H4387" i="24"/>
  <c r="H4388" i="24"/>
  <c r="H4389" i="24"/>
  <c r="H4390" i="24"/>
  <c r="H4391" i="24"/>
  <c r="H4392" i="24"/>
  <c r="H4393" i="24"/>
  <c r="H4394" i="24"/>
  <c r="H4395" i="24"/>
  <c r="H4396" i="24"/>
  <c r="H4397" i="24"/>
  <c r="H4398" i="24"/>
  <c r="H4399" i="24"/>
  <c r="H4400" i="24"/>
  <c r="H4401" i="24"/>
  <c r="H4402" i="24"/>
  <c r="H4403" i="24"/>
  <c r="H4404" i="24"/>
  <c r="H4405" i="24"/>
  <c r="H4406" i="24"/>
  <c r="H4407" i="24"/>
  <c r="H4408" i="24"/>
  <c r="H4409" i="24"/>
  <c r="H4410" i="24"/>
  <c r="H4411" i="24"/>
  <c r="H4412" i="24"/>
  <c r="H4413" i="24"/>
  <c r="H4414" i="24"/>
  <c r="H4415" i="24"/>
  <c r="H4416" i="24"/>
  <c r="H4417" i="24"/>
  <c r="H4418" i="24"/>
  <c r="H4419" i="24"/>
  <c r="H4420" i="24"/>
  <c r="H4421" i="24"/>
  <c r="H4422" i="24"/>
  <c r="H4423" i="24"/>
  <c r="H4424" i="24"/>
  <c r="H4425" i="24"/>
  <c r="H4426" i="24"/>
  <c r="H4427" i="24"/>
  <c r="H4428" i="24"/>
  <c r="H4429" i="24"/>
  <c r="H4430" i="24"/>
  <c r="H4431" i="24"/>
  <c r="H4432" i="24"/>
  <c r="H4433" i="24"/>
  <c r="H4434" i="24"/>
  <c r="H4435" i="24"/>
  <c r="H4436" i="24"/>
  <c r="H4437" i="24"/>
  <c r="H4438" i="24"/>
  <c r="H4439" i="24"/>
  <c r="H4440" i="24"/>
  <c r="H4441" i="24"/>
  <c r="H4442" i="24"/>
  <c r="H4443" i="24"/>
  <c r="H4444" i="24"/>
  <c r="H4445" i="24"/>
  <c r="H4446" i="24"/>
  <c r="H4447" i="24"/>
  <c r="H4448" i="24"/>
  <c r="H4449" i="24"/>
  <c r="H4450" i="24"/>
  <c r="H4451" i="24"/>
  <c r="H4452" i="24"/>
  <c r="H4453" i="24"/>
  <c r="H4454" i="24"/>
  <c r="H4455" i="24"/>
  <c r="H4456" i="24"/>
  <c r="H4457" i="24"/>
  <c r="H4458" i="24"/>
  <c r="H4459" i="24"/>
  <c r="H4460" i="24"/>
  <c r="H4461" i="24"/>
  <c r="H4462" i="24"/>
  <c r="H4463" i="24"/>
  <c r="H4464" i="24"/>
  <c r="H4465" i="24"/>
  <c r="H4466" i="24"/>
  <c r="H4467" i="24"/>
  <c r="H4468" i="24"/>
  <c r="H4469" i="24"/>
  <c r="H4470" i="24"/>
  <c r="H4471" i="24"/>
  <c r="H4472" i="24"/>
  <c r="H4473" i="24"/>
  <c r="H4474" i="24"/>
  <c r="H4475" i="24"/>
  <c r="H4476" i="24"/>
  <c r="H4477" i="24"/>
  <c r="H4478" i="24"/>
  <c r="H4479" i="24"/>
  <c r="H4480" i="24"/>
  <c r="H4481" i="24"/>
  <c r="H4482" i="24"/>
  <c r="H4483" i="24"/>
  <c r="H4484" i="24"/>
  <c r="H4485" i="24"/>
  <c r="H4486" i="24"/>
  <c r="H4487" i="24"/>
  <c r="H4488" i="24"/>
  <c r="H4489" i="24"/>
  <c r="H4490" i="24"/>
  <c r="H4491" i="24"/>
  <c r="H4492" i="24"/>
  <c r="H4493" i="24"/>
  <c r="H4494" i="24"/>
  <c r="H4495" i="24"/>
  <c r="H4496" i="24"/>
  <c r="H4497" i="24"/>
  <c r="H4498" i="24"/>
  <c r="H4499" i="24"/>
  <c r="H4500" i="24"/>
  <c r="H4501" i="24"/>
  <c r="H4502" i="24"/>
  <c r="H4503" i="24"/>
  <c r="H4504" i="24"/>
  <c r="H4505" i="24"/>
  <c r="H4506" i="24"/>
  <c r="H4507" i="24"/>
  <c r="H4508" i="24"/>
  <c r="H4509" i="24"/>
  <c r="H4510" i="24"/>
  <c r="H4511" i="24"/>
  <c r="H4512" i="24"/>
  <c r="H4513" i="24"/>
  <c r="H4514" i="24"/>
  <c r="H4515" i="24"/>
  <c r="H4516" i="24"/>
  <c r="H4517" i="24"/>
  <c r="H4518" i="24"/>
  <c r="H4519" i="24"/>
  <c r="H4520" i="24"/>
  <c r="H4521" i="24"/>
  <c r="H4522" i="24"/>
  <c r="H4523" i="24"/>
  <c r="H4524" i="24"/>
  <c r="H4525" i="24"/>
  <c r="H4526" i="24"/>
  <c r="H4527" i="24"/>
  <c r="H4528" i="24"/>
  <c r="H4529" i="24"/>
  <c r="H4530" i="24"/>
  <c r="H4531" i="24"/>
  <c r="H4532" i="24"/>
  <c r="H4533" i="24"/>
  <c r="H4534" i="24"/>
  <c r="H4535" i="24"/>
  <c r="H4536" i="24"/>
  <c r="H4537" i="24"/>
  <c r="H4538" i="24"/>
  <c r="H4539" i="24"/>
  <c r="H4540" i="24"/>
  <c r="H4541" i="24"/>
  <c r="H4542" i="24"/>
  <c r="H4543" i="24"/>
  <c r="H4544" i="24"/>
  <c r="H4545" i="24"/>
  <c r="H4546" i="24"/>
  <c r="H4547" i="24"/>
  <c r="H4548" i="24"/>
  <c r="H4549" i="24"/>
  <c r="H4550" i="24"/>
  <c r="H4551" i="24"/>
  <c r="H4552" i="24"/>
  <c r="H4553" i="24"/>
  <c r="H4554" i="24"/>
  <c r="H4555" i="24"/>
  <c r="H4556" i="24"/>
  <c r="H4557" i="24"/>
  <c r="H4558" i="24"/>
  <c r="H4559" i="24"/>
  <c r="H4560" i="24"/>
  <c r="H4561" i="24"/>
  <c r="H4562" i="24"/>
  <c r="H4563" i="24"/>
  <c r="H4564" i="24"/>
  <c r="H4565" i="24"/>
  <c r="H4566" i="24"/>
  <c r="H4567" i="24"/>
  <c r="H4568" i="24"/>
  <c r="H4569" i="24"/>
  <c r="H4570" i="24"/>
  <c r="H4571" i="24"/>
  <c r="H4572" i="24"/>
  <c r="H4573" i="24"/>
  <c r="H4574" i="24"/>
  <c r="H4575" i="24"/>
  <c r="H4576" i="24"/>
  <c r="H4577" i="24"/>
  <c r="H4578" i="24"/>
  <c r="H4579" i="24"/>
  <c r="H4580" i="24"/>
  <c r="H4581" i="24"/>
  <c r="H4582" i="24"/>
  <c r="H4583" i="24"/>
  <c r="H4584" i="24"/>
  <c r="H4585" i="24"/>
  <c r="H4586" i="24"/>
  <c r="H4587" i="24"/>
  <c r="H4588" i="24"/>
  <c r="H4589" i="24"/>
  <c r="H4590" i="24"/>
  <c r="H4591" i="24"/>
  <c r="H4592" i="24"/>
  <c r="H4593" i="24"/>
  <c r="H4594" i="24"/>
  <c r="H4595" i="24"/>
  <c r="H4596" i="24"/>
  <c r="H4597" i="24"/>
  <c r="H4598" i="24"/>
  <c r="H4599" i="24"/>
  <c r="H4600" i="24"/>
  <c r="H4601" i="24"/>
  <c r="H4602" i="24"/>
  <c r="H4603" i="24"/>
  <c r="H4604" i="24"/>
  <c r="H4605" i="24"/>
  <c r="H4606" i="24"/>
  <c r="H4607" i="24"/>
  <c r="H4608" i="24"/>
  <c r="H4609" i="24"/>
  <c r="H4610" i="24"/>
  <c r="H4611" i="24"/>
  <c r="H4612" i="24"/>
  <c r="H4613" i="24"/>
  <c r="H4614" i="24"/>
  <c r="H4615" i="24"/>
  <c r="H4616" i="24"/>
  <c r="H4617" i="24"/>
  <c r="H4618" i="24"/>
  <c r="H4619" i="24"/>
  <c r="H4620" i="24"/>
  <c r="H4621" i="24"/>
  <c r="H4622" i="24"/>
  <c r="H4623" i="24"/>
  <c r="H4624" i="24"/>
  <c r="H4625" i="24"/>
  <c r="H4626" i="24"/>
  <c r="H4627" i="24"/>
  <c r="H4628" i="24"/>
  <c r="H4629" i="24"/>
  <c r="H4630" i="24"/>
  <c r="H4631" i="24"/>
  <c r="H4632" i="24"/>
  <c r="H4633" i="24"/>
  <c r="H4634" i="24"/>
  <c r="H4635" i="24"/>
  <c r="H4636" i="24"/>
  <c r="H4637" i="24"/>
  <c r="H4638" i="24"/>
  <c r="H4639" i="24"/>
  <c r="H4640" i="24"/>
  <c r="H4641" i="24"/>
  <c r="H4642" i="24"/>
  <c r="H4643" i="24"/>
  <c r="H4644" i="24"/>
  <c r="H4645" i="24"/>
  <c r="H4646" i="24"/>
  <c r="H4647" i="24"/>
  <c r="H4648" i="24"/>
  <c r="H4649" i="24"/>
  <c r="H4650" i="24"/>
  <c r="H4651" i="24"/>
  <c r="H4652" i="24"/>
  <c r="H4653" i="24"/>
  <c r="H4654" i="24"/>
  <c r="H4655" i="24"/>
  <c r="H4656" i="24"/>
  <c r="H4657" i="24"/>
  <c r="H4658" i="24"/>
  <c r="H4659" i="24"/>
  <c r="H4660" i="24"/>
  <c r="H4661" i="24"/>
  <c r="H4662" i="24"/>
  <c r="H4663" i="24"/>
  <c r="H4664" i="24"/>
  <c r="H4665" i="24"/>
  <c r="H4666" i="24"/>
  <c r="H4667" i="24"/>
  <c r="H4668" i="24"/>
  <c r="H4669" i="24"/>
  <c r="H4670" i="24"/>
  <c r="H4671" i="24"/>
  <c r="H4672" i="24"/>
  <c r="H4673" i="24"/>
  <c r="H4674" i="24"/>
  <c r="H4675" i="24"/>
  <c r="H4676" i="24"/>
  <c r="H4677" i="24"/>
  <c r="H4678" i="24"/>
  <c r="H4679" i="24"/>
  <c r="H4680" i="24"/>
  <c r="H4681" i="24"/>
  <c r="H4682" i="24"/>
  <c r="H4683" i="24"/>
  <c r="H4684" i="24"/>
  <c r="H4685" i="24"/>
  <c r="H4686" i="24"/>
  <c r="H4687" i="24"/>
  <c r="H4688" i="24"/>
  <c r="H4689" i="24"/>
  <c r="H4690" i="24"/>
  <c r="H4691" i="24"/>
  <c r="H4692" i="24"/>
  <c r="H4693" i="24"/>
  <c r="H4694" i="24"/>
  <c r="H4695" i="24"/>
  <c r="H4696" i="24"/>
  <c r="H4697" i="24"/>
  <c r="H4698" i="24"/>
  <c r="H4699" i="24"/>
  <c r="H4700" i="24"/>
  <c r="H4701" i="24"/>
  <c r="H4702" i="24"/>
  <c r="H4703" i="24"/>
  <c r="H4704" i="24"/>
  <c r="H4705" i="24"/>
  <c r="H4706" i="24"/>
  <c r="H4707" i="24"/>
  <c r="H4708" i="24"/>
  <c r="H4709" i="24"/>
  <c r="H4710" i="24"/>
  <c r="H4711" i="24"/>
  <c r="H4712" i="24"/>
  <c r="H4713" i="24"/>
  <c r="H4714" i="24"/>
  <c r="H4715" i="24"/>
  <c r="H4716" i="24"/>
  <c r="H4717" i="24"/>
  <c r="H4718" i="24"/>
  <c r="H4719" i="24"/>
  <c r="H4720" i="24"/>
  <c r="H4721" i="24"/>
  <c r="H4722" i="24"/>
  <c r="H4723" i="24"/>
  <c r="H4724" i="24"/>
  <c r="H4725" i="24"/>
  <c r="H4726" i="24"/>
  <c r="H4727" i="24"/>
  <c r="H4728" i="24"/>
  <c r="H4729" i="24"/>
  <c r="H4730" i="24"/>
  <c r="H4731" i="24"/>
  <c r="H4732" i="24"/>
  <c r="H4733" i="24"/>
  <c r="H4734" i="24"/>
  <c r="H4735" i="24"/>
  <c r="H4736" i="24"/>
  <c r="H4737" i="24"/>
  <c r="H4738" i="24"/>
  <c r="H4739" i="24"/>
  <c r="H4740" i="24"/>
  <c r="H4741" i="24"/>
  <c r="H4742" i="24"/>
  <c r="H4743" i="24"/>
  <c r="H4744" i="24"/>
  <c r="H4745" i="24"/>
  <c r="H4746" i="24"/>
  <c r="H4747" i="24"/>
  <c r="H4748" i="24"/>
  <c r="H4749" i="24"/>
  <c r="H4750" i="24"/>
  <c r="H4751" i="24"/>
  <c r="H4752" i="24"/>
  <c r="H4753" i="24"/>
  <c r="H4754" i="24"/>
  <c r="H4755" i="24"/>
  <c r="H4756" i="24"/>
  <c r="H4757" i="24"/>
  <c r="H4758" i="24"/>
  <c r="H4759" i="24"/>
  <c r="H4760" i="24"/>
  <c r="H4761" i="24"/>
  <c r="H4762" i="24"/>
  <c r="H4763" i="24"/>
  <c r="H4764" i="24"/>
  <c r="H4765" i="24"/>
  <c r="H4766" i="24"/>
  <c r="H4767" i="24"/>
  <c r="H4768" i="24"/>
  <c r="H4769" i="24"/>
  <c r="H4770" i="24"/>
  <c r="H4771" i="24"/>
  <c r="H4772" i="24"/>
  <c r="H4773" i="24"/>
  <c r="H4774" i="24"/>
  <c r="H4775" i="24"/>
  <c r="H4776" i="24"/>
  <c r="H4777" i="24"/>
  <c r="H4778" i="24"/>
  <c r="H4779" i="24"/>
  <c r="H4780" i="24"/>
  <c r="H4781" i="24"/>
  <c r="H4782" i="24"/>
  <c r="H4783" i="24"/>
  <c r="H4784" i="24"/>
  <c r="H4785" i="24"/>
  <c r="H4786" i="24"/>
  <c r="H4787" i="24"/>
  <c r="H4788" i="24"/>
  <c r="H4789" i="24"/>
  <c r="H4790" i="24"/>
  <c r="H4791" i="24"/>
  <c r="H4792" i="24"/>
  <c r="H4793" i="24"/>
  <c r="H4794" i="24"/>
  <c r="H4795" i="24"/>
  <c r="H4796" i="24"/>
  <c r="H4797" i="24"/>
  <c r="H4798" i="24"/>
  <c r="H4799" i="24"/>
  <c r="H4800" i="24"/>
  <c r="H4801" i="24"/>
  <c r="H4802" i="24"/>
  <c r="H4803" i="24"/>
  <c r="H4804" i="24"/>
  <c r="H4805" i="24"/>
  <c r="H4806" i="24"/>
  <c r="H4807" i="24"/>
  <c r="H4808" i="24"/>
  <c r="H4809" i="24"/>
  <c r="H4810" i="24"/>
  <c r="H4811" i="24"/>
  <c r="H4812" i="24"/>
  <c r="H4813" i="24"/>
  <c r="H4814" i="24"/>
  <c r="H4815" i="24"/>
  <c r="H4816" i="24"/>
  <c r="H4817" i="24"/>
  <c r="H4818" i="24"/>
  <c r="H4819" i="24"/>
  <c r="H4820" i="24"/>
  <c r="H4821" i="24"/>
  <c r="H4822" i="24"/>
  <c r="H4823" i="24"/>
  <c r="H4824" i="24"/>
  <c r="H4825" i="24"/>
  <c r="H4826" i="24"/>
  <c r="H4827" i="24"/>
  <c r="H4828" i="24"/>
  <c r="H4829" i="24"/>
  <c r="H4830" i="24"/>
  <c r="H4831" i="24"/>
  <c r="H4832" i="24"/>
  <c r="H4833" i="24"/>
  <c r="H4834" i="24"/>
  <c r="H4835" i="24"/>
  <c r="H4836" i="24"/>
  <c r="H4837" i="24"/>
  <c r="H4838" i="24"/>
  <c r="H4839" i="24"/>
  <c r="H4840" i="24"/>
  <c r="H4841" i="24"/>
  <c r="H4842" i="24"/>
  <c r="H4843" i="24"/>
  <c r="H4844" i="24"/>
  <c r="H4845" i="24"/>
  <c r="H4846" i="24"/>
  <c r="H4847" i="24"/>
  <c r="H4848" i="24"/>
  <c r="H4849" i="24"/>
  <c r="H4850" i="24"/>
  <c r="H4851" i="24"/>
  <c r="H4852" i="24"/>
  <c r="H4853" i="24"/>
  <c r="H4854" i="24"/>
  <c r="H4855" i="24"/>
  <c r="H4856" i="24"/>
  <c r="H4857" i="24"/>
  <c r="H4858" i="24"/>
  <c r="H4859" i="24"/>
  <c r="H4860" i="24"/>
  <c r="H4861" i="24"/>
  <c r="H4862" i="24"/>
  <c r="H4863" i="24"/>
  <c r="H4864" i="24"/>
  <c r="H4865" i="24"/>
  <c r="H4866" i="24"/>
  <c r="H4867" i="24"/>
  <c r="H4868" i="24"/>
  <c r="H4869" i="24"/>
  <c r="H4870" i="24"/>
  <c r="H4871" i="24"/>
  <c r="H4872" i="24"/>
  <c r="H4873" i="24"/>
  <c r="H4874" i="24"/>
  <c r="H4875" i="24"/>
  <c r="H4876" i="24"/>
  <c r="H4877" i="24"/>
  <c r="H4878" i="24"/>
  <c r="H4879" i="24"/>
  <c r="H4880" i="24"/>
  <c r="H4881" i="24"/>
  <c r="H4882" i="24"/>
  <c r="H4883" i="24"/>
  <c r="H4884" i="24"/>
  <c r="H4885" i="24"/>
  <c r="H4886" i="24"/>
  <c r="H4887" i="24"/>
  <c r="H4888" i="24"/>
  <c r="H4889" i="24"/>
  <c r="H4890" i="24"/>
  <c r="H4891" i="24"/>
  <c r="H4892" i="24"/>
  <c r="H4893" i="24"/>
  <c r="H4894" i="24"/>
  <c r="H4895" i="24"/>
  <c r="H4896" i="24"/>
  <c r="H4897" i="24"/>
  <c r="H4898" i="24"/>
  <c r="H4899" i="24"/>
  <c r="H4900" i="24"/>
  <c r="H4901" i="24"/>
  <c r="H4902" i="24"/>
  <c r="H4903" i="24"/>
  <c r="H4904" i="24"/>
  <c r="H4905" i="24"/>
  <c r="H4906" i="24"/>
  <c r="H4907" i="24"/>
  <c r="H4908" i="24"/>
  <c r="H4909" i="24"/>
  <c r="H4910" i="24"/>
  <c r="H4911" i="24"/>
  <c r="H4912" i="24"/>
  <c r="H4913" i="24"/>
  <c r="H4914" i="24"/>
  <c r="H4915" i="24"/>
  <c r="H4916" i="24"/>
  <c r="H4917" i="24"/>
  <c r="H4918" i="24"/>
  <c r="H4919" i="24"/>
  <c r="H4920" i="24"/>
  <c r="H4921" i="24"/>
  <c r="H4922" i="24"/>
  <c r="H4923" i="24"/>
  <c r="H4924" i="24"/>
  <c r="H4925" i="24"/>
  <c r="H4926" i="24"/>
  <c r="H4927" i="24"/>
  <c r="H4928" i="24"/>
  <c r="H4929" i="24"/>
  <c r="H4930" i="24"/>
  <c r="H4931" i="24"/>
  <c r="H4932" i="24"/>
  <c r="H4933" i="24"/>
  <c r="H4934" i="24"/>
  <c r="H4935" i="24"/>
  <c r="H4936" i="24"/>
  <c r="H4937" i="24"/>
  <c r="H4938" i="24"/>
  <c r="H4939" i="24"/>
  <c r="H4940" i="24"/>
  <c r="H4941" i="24"/>
  <c r="H4942" i="24"/>
  <c r="H4943" i="24"/>
  <c r="H4944" i="24"/>
  <c r="H4945" i="24"/>
  <c r="H4946" i="24"/>
  <c r="H4947" i="24"/>
  <c r="H4948" i="24"/>
  <c r="H4949" i="24"/>
  <c r="H4950" i="24"/>
  <c r="H4951" i="24"/>
  <c r="H4952" i="24"/>
  <c r="H4953" i="24"/>
  <c r="H4954" i="24"/>
  <c r="H4955" i="24"/>
  <c r="H4956" i="24"/>
  <c r="H4957" i="24"/>
  <c r="H4958" i="24"/>
  <c r="H4959" i="24"/>
  <c r="H4960" i="24"/>
  <c r="H4961" i="24"/>
  <c r="H4962" i="24"/>
  <c r="H4963" i="24"/>
  <c r="H4964" i="24"/>
  <c r="H4965" i="24"/>
  <c r="H4966" i="24"/>
  <c r="H4967" i="24"/>
  <c r="H4968" i="24"/>
  <c r="H4969" i="24"/>
  <c r="H4970" i="24"/>
  <c r="H4971" i="24"/>
  <c r="H4972" i="24"/>
  <c r="H4973" i="24"/>
  <c r="H4974" i="24"/>
  <c r="H4975" i="24"/>
  <c r="H4976" i="24"/>
  <c r="H4977" i="24"/>
  <c r="H4978" i="24"/>
  <c r="H4979" i="24"/>
  <c r="H4980" i="24"/>
  <c r="H4981" i="24"/>
  <c r="H4982" i="24"/>
  <c r="H4983" i="24"/>
  <c r="H4984" i="24"/>
  <c r="H4985" i="24"/>
  <c r="H4986" i="24"/>
  <c r="H4987" i="24"/>
  <c r="H4988" i="24"/>
  <c r="H4989" i="24"/>
  <c r="H4990" i="24"/>
  <c r="H4991" i="24"/>
  <c r="H4992" i="24"/>
  <c r="H4993" i="24"/>
  <c r="H4994" i="24"/>
  <c r="H4995" i="24"/>
  <c r="H4996" i="24"/>
  <c r="H4997" i="24"/>
  <c r="H4998" i="24"/>
  <c r="H4999" i="24"/>
  <c r="H5000" i="24"/>
  <c r="H5001" i="24"/>
  <c r="H5002" i="24"/>
  <c r="H5003" i="24"/>
  <c r="H5004" i="24"/>
  <c r="H5005" i="24"/>
  <c r="H5006" i="24"/>
  <c r="H5007" i="24"/>
  <c r="H5008" i="24"/>
  <c r="H5009" i="24"/>
  <c r="H5010" i="24"/>
  <c r="H5011" i="24"/>
  <c r="H5012" i="24"/>
  <c r="H5013" i="24"/>
  <c r="H5014" i="24"/>
  <c r="H5015" i="24"/>
  <c r="H5016" i="24"/>
  <c r="H5017" i="24"/>
  <c r="H5018" i="24"/>
  <c r="H5019" i="24"/>
  <c r="H5020" i="24"/>
  <c r="H5021" i="24"/>
  <c r="H5022" i="24"/>
  <c r="H5023" i="24"/>
  <c r="H5024" i="24"/>
  <c r="H5025" i="24"/>
  <c r="H5026" i="24"/>
  <c r="H5027" i="24"/>
  <c r="H5028" i="24"/>
  <c r="H5029" i="24"/>
  <c r="H5030" i="24"/>
  <c r="H5031" i="24"/>
  <c r="H5032" i="24"/>
  <c r="H5033" i="24"/>
  <c r="H5034" i="24"/>
  <c r="H5035" i="24"/>
  <c r="H5036" i="24"/>
  <c r="H5037" i="24"/>
  <c r="H5038" i="24"/>
  <c r="H5039" i="24"/>
  <c r="H5040" i="24"/>
  <c r="H5041" i="24"/>
  <c r="H5042" i="24"/>
  <c r="H5043" i="24"/>
  <c r="H5044" i="24"/>
  <c r="H5045" i="24"/>
  <c r="H5046" i="24"/>
  <c r="H5047" i="24"/>
  <c r="H5048" i="24"/>
  <c r="H5049" i="24"/>
  <c r="H5050" i="24"/>
  <c r="H5051" i="24"/>
  <c r="H5052" i="24"/>
  <c r="H5053" i="24"/>
  <c r="H5054" i="24"/>
  <c r="H5055" i="24"/>
  <c r="H5056" i="24"/>
  <c r="H5057" i="24"/>
  <c r="H5058" i="24"/>
  <c r="H5059" i="24"/>
  <c r="H5060" i="24"/>
  <c r="H5061" i="24"/>
  <c r="H5062" i="24"/>
  <c r="H5063" i="24"/>
  <c r="H5064" i="24"/>
  <c r="H5065" i="24"/>
  <c r="H5066" i="24"/>
  <c r="H5067" i="24"/>
  <c r="H5068" i="24"/>
  <c r="H5069" i="24"/>
  <c r="H5070" i="24"/>
  <c r="H5071" i="24"/>
  <c r="H5072" i="24"/>
  <c r="H5073" i="24"/>
  <c r="H5074" i="24"/>
  <c r="H5075" i="24"/>
  <c r="H5076" i="24"/>
  <c r="H5077" i="24"/>
  <c r="H5078" i="24"/>
  <c r="H5079" i="24"/>
  <c r="H5080" i="24"/>
  <c r="H5081" i="24"/>
  <c r="H5082" i="24"/>
  <c r="H5083" i="24"/>
  <c r="H5084" i="24"/>
  <c r="H5085" i="24"/>
  <c r="H5086" i="24"/>
  <c r="H5087" i="24"/>
  <c r="H5088" i="24"/>
  <c r="H5089" i="24"/>
  <c r="H5090" i="24"/>
  <c r="H5091" i="24"/>
  <c r="H5092" i="24"/>
  <c r="H5093" i="24"/>
  <c r="H5094" i="24"/>
  <c r="H5095" i="24"/>
  <c r="H5096" i="24"/>
  <c r="H5097" i="24"/>
  <c r="H5098" i="24"/>
  <c r="H5099" i="24"/>
  <c r="H5100" i="24"/>
  <c r="H5101" i="24"/>
  <c r="H5102" i="24"/>
  <c r="H5103" i="24"/>
  <c r="H5104" i="24"/>
  <c r="H5105" i="24"/>
  <c r="H5106" i="24"/>
  <c r="H5107" i="24"/>
  <c r="H5108" i="24"/>
  <c r="H5109" i="24"/>
  <c r="H5110" i="24"/>
  <c r="H5111" i="24"/>
  <c r="H5112" i="24"/>
  <c r="H5113" i="24"/>
  <c r="H5114" i="24"/>
  <c r="H5115" i="24"/>
  <c r="H5116" i="24"/>
  <c r="H5117" i="24"/>
  <c r="H5118" i="24"/>
  <c r="H5119" i="24"/>
  <c r="H5120" i="24"/>
  <c r="H5121" i="24"/>
  <c r="H5122" i="24"/>
  <c r="H5123" i="24"/>
  <c r="H5124" i="24"/>
  <c r="H5125" i="24"/>
  <c r="H5126" i="24"/>
  <c r="H5127" i="24"/>
  <c r="H5128" i="24"/>
  <c r="H5129" i="24"/>
  <c r="H5130" i="24"/>
  <c r="H5131" i="24"/>
  <c r="H5132" i="24"/>
  <c r="H5133" i="24"/>
  <c r="H5134" i="24"/>
  <c r="H5135" i="24"/>
  <c r="H5136" i="24"/>
  <c r="H5137" i="24"/>
  <c r="H5138" i="24"/>
  <c r="H5139" i="24"/>
  <c r="H5140" i="24"/>
  <c r="H5141" i="24"/>
  <c r="H5142" i="24"/>
  <c r="H5143" i="24"/>
  <c r="H5144" i="24"/>
  <c r="H5145" i="24"/>
  <c r="H5146" i="24"/>
  <c r="H5147" i="24"/>
  <c r="H5148" i="24"/>
  <c r="H5149" i="24"/>
  <c r="H5150" i="24"/>
  <c r="H5151" i="24"/>
  <c r="H5152" i="24"/>
  <c r="H5153" i="24"/>
  <c r="H5154" i="24"/>
  <c r="H5155" i="24"/>
  <c r="H5156" i="24"/>
  <c r="H5157" i="24"/>
  <c r="H5158" i="24"/>
  <c r="H5159" i="24"/>
  <c r="H5160" i="24"/>
  <c r="H5161" i="24"/>
  <c r="H5162" i="24"/>
  <c r="H5163" i="24"/>
  <c r="H5164" i="24"/>
  <c r="H5165" i="24"/>
  <c r="H5166" i="24"/>
  <c r="H5167" i="24"/>
  <c r="H5168" i="24"/>
  <c r="H5169" i="24"/>
  <c r="H5170" i="24"/>
  <c r="H5171" i="24"/>
  <c r="H5172" i="24"/>
  <c r="H5173" i="24"/>
  <c r="H5174" i="24"/>
  <c r="H5175" i="24"/>
  <c r="H5176" i="24"/>
  <c r="H5177" i="24"/>
  <c r="H5178" i="24"/>
  <c r="H5179" i="24"/>
  <c r="H5180" i="24"/>
  <c r="H5181" i="24"/>
  <c r="H5182" i="24"/>
  <c r="H5183" i="24"/>
  <c r="H5184" i="24"/>
  <c r="H5185" i="24"/>
  <c r="H5186" i="24"/>
  <c r="H5187" i="24"/>
  <c r="H5188" i="24"/>
  <c r="H5189" i="24"/>
  <c r="H5190" i="24"/>
  <c r="H5191" i="24"/>
  <c r="H5192" i="24"/>
  <c r="H5193" i="24"/>
  <c r="H5194" i="24"/>
  <c r="H5195" i="24"/>
  <c r="H5196" i="24"/>
  <c r="H5197" i="24"/>
  <c r="H5198" i="24"/>
  <c r="H5199" i="24"/>
  <c r="H5200" i="24"/>
  <c r="H5201" i="24"/>
  <c r="H5202" i="24"/>
  <c r="H5203" i="24"/>
  <c r="H5204" i="24"/>
  <c r="H5205" i="24"/>
  <c r="H5206" i="24"/>
  <c r="H5207" i="24"/>
  <c r="H5208" i="24"/>
  <c r="H5209" i="24"/>
  <c r="H5210" i="24"/>
  <c r="H5211" i="24"/>
  <c r="H5212" i="24"/>
  <c r="H5213" i="24"/>
  <c r="H5214" i="24"/>
  <c r="H5215" i="24"/>
  <c r="H5216" i="24"/>
  <c r="H5217" i="24"/>
  <c r="H5218" i="24"/>
  <c r="H5219" i="24"/>
  <c r="H5220" i="24"/>
  <c r="H5221" i="24"/>
  <c r="H5222" i="24"/>
  <c r="H5223" i="24"/>
  <c r="H5224" i="24"/>
  <c r="H5225" i="24"/>
  <c r="H5226" i="24"/>
  <c r="H5227" i="24"/>
  <c r="H5228" i="24"/>
  <c r="H5229" i="24"/>
  <c r="H5230" i="24"/>
  <c r="H5231" i="24"/>
  <c r="H5232" i="24"/>
  <c r="H5233" i="24"/>
  <c r="H5234" i="24"/>
  <c r="H5235" i="24"/>
  <c r="H5236" i="24"/>
  <c r="H5237" i="24"/>
  <c r="H5238" i="24"/>
  <c r="H5239" i="24"/>
  <c r="H5240" i="24"/>
  <c r="H5241" i="24"/>
  <c r="H5242" i="24"/>
  <c r="H5243" i="24"/>
  <c r="H5244" i="24"/>
  <c r="H5245" i="24"/>
  <c r="H5246" i="24"/>
  <c r="H5247" i="24"/>
  <c r="H5248" i="24"/>
  <c r="H5249" i="24"/>
  <c r="H5250" i="24"/>
  <c r="H5251" i="24"/>
  <c r="H5252" i="24"/>
  <c r="H5253" i="24"/>
  <c r="H5254" i="24"/>
  <c r="H5255" i="24"/>
  <c r="H5256" i="24"/>
  <c r="H5257" i="24"/>
  <c r="H5258" i="24"/>
  <c r="H5259" i="24"/>
  <c r="H5260" i="24"/>
  <c r="H5261" i="24"/>
  <c r="H5262" i="24"/>
  <c r="H5263" i="24"/>
  <c r="H5264" i="24"/>
  <c r="H5265" i="24"/>
  <c r="H5266" i="24"/>
  <c r="H5267" i="24"/>
  <c r="H5268" i="24"/>
  <c r="H5269" i="24"/>
  <c r="H5270" i="24"/>
  <c r="H5271" i="24"/>
  <c r="H5272" i="24"/>
  <c r="H5273" i="24"/>
  <c r="H5274" i="24"/>
  <c r="H5275" i="24"/>
  <c r="H5276" i="24"/>
  <c r="H5277" i="24"/>
  <c r="H5278" i="24"/>
  <c r="H5279" i="24"/>
  <c r="H5280" i="24"/>
  <c r="H5281" i="24"/>
  <c r="H5282" i="24"/>
  <c r="H5283" i="24"/>
  <c r="H5284" i="24"/>
  <c r="H5285" i="24"/>
  <c r="H5286" i="24"/>
  <c r="H5287" i="24"/>
  <c r="H5288" i="24"/>
  <c r="H5289" i="24"/>
  <c r="H5290" i="24"/>
  <c r="H5291" i="24"/>
  <c r="H5292" i="24"/>
  <c r="H5293" i="24"/>
  <c r="H5294" i="24"/>
  <c r="H5295" i="24"/>
  <c r="H5296" i="24"/>
  <c r="H5297" i="24"/>
  <c r="H5298" i="24"/>
  <c r="H5299" i="24"/>
  <c r="H5300" i="24"/>
  <c r="H5301" i="24"/>
  <c r="H5302" i="24"/>
  <c r="H5303" i="24"/>
  <c r="H5304" i="24"/>
  <c r="H5305" i="24"/>
  <c r="H5306" i="24"/>
  <c r="H5307" i="24"/>
  <c r="H5308" i="24"/>
  <c r="H5309" i="24"/>
  <c r="H5310" i="24"/>
  <c r="H5311" i="24"/>
  <c r="H5312" i="24"/>
  <c r="H5313" i="24"/>
  <c r="H5314" i="24"/>
  <c r="H5315" i="24"/>
  <c r="H5316" i="24"/>
  <c r="H5317" i="24"/>
  <c r="H5318" i="24"/>
  <c r="H5319" i="24"/>
  <c r="H5320" i="24"/>
  <c r="H5321" i="24"/>
  <c r="H5322" i="24"/>
  <c r="H5323" i="24"/>
  <c r="H5324" i="24"/>
  <c r="H5325" i="24"/>
  <c r="H5326" i="24"/>
  <c r="H5327" i="24"/>
  <c r="H5328" i="24"/>
  <c r="H5329" i="24"/>
  <c r="H5330" i="24"/>
  <c r="H5331" i="24"/>
  <c r="H5332" i="24"/>
  <c r="H5333" i="24"/>
  <c r="H5334" i="24"/>
  <c r="H5335" i="24"/>
  <c r="H5336" i="24"/>
  <c r="H5337" i="24"/>
  <c r="H5338" i="24"/>
  <c r="H5339" i="24"/>
  <c r="H5340" i="24"/>
  <c r="H5341" i="24"/>
  <c r="H5342" i="24"/>
  <c r="H5343" i="24"/>
  <c r="H5344" i="24"/>
  <c r="H5345" i="24"/>
  <c r="H5346" i="24"/>
  <c r="H5347" i="24"/>
  <c r="H5348" i="24"/>
  <c r="H5349" i="24"/>
  <c r="H5350" i="24"/>
  <c r="H5351" i="24"/>
  <c r="H5352" i="24"/>
  <c r="H5353" i="24"/>
  <c r="H5354" i="24"/>
  <c r="H5355" i="24"/>
  <c r="H5356" i="24"/>
  <c r="H5357" i="24"/>
  <c r="H5358" i="24"/>
  <c r="H5359" i="24"/>
  <c r="H5360" i="24"/>
  <c r="H5361" i="24"/>
  <c r="H5362" i="24"/>
  <c r="H5363" i="24"/>
  <c r="H5364" i="24"/>
  <c r="H5365" i="24"/>
  <c r="H5366" i="24"/>
  <c r="H5367" i="24"/>
  <c r="H5368" i="24"/>
  <c r="H5369" i="24"/>
  <c r="H5370" i="24"/>
  <c r="H5371" i="24"/>
  <c r="H5372" i="24"/>
  <c r="H5373" i="24"/>
  <c r="H5374" i="24"/>
  <c r="H5375" i="24"/>
  <c r="H5376" i="24"/>
  <c r="H5377" i="24"/>
  <c r="H5378" i="24"/>
  <c r="H5379" i="24"/>
  <c r="H5380" i="24"/>
  <c r="H5381" i="24"/>
  <c r="H5382" i="24"/>
  <c r="H5383" i="24"/>
  <c r="H5384" i="24"/>
  <c r="H5385" i="24"/>
  <c r="H5386" i="24"/>
  <c r="H5387" i="24"/>
  <c r="H5388" i="24"/>
  <c r="H5389" i="24"/>
  <c r="H5390" i="24"/>
  <c r="H5391" i="24"/>
  <c r="H5392" i="24"/>
  <c r="H5393" i="24"/>
  <c r="H5394" i="24"/>
  <c r="H5395" i="24"/>
  <c r="H5396" i="24"/>
  <c r="H5397" i="24"/>
  <c r="H5398" i="24"/>
  <c r="H5399" i="24"/>
  <c r="H5400" i="24"/>
  <c r="H5401" i="24"/>
  <c r="H5402" i="24"/>
  <c r="H5403" i="24"/>
  <c r="H5404" i="24"/>
  <c r="H5405" i="24"/>
  <c r="H5406" i="24"/>
  <c r="H5407" i="24"/>
  <c r="H5408" i="24"/>
  <c r="H5409" i="24"/>
  <c r="H5410" i="24"/>
  <c r="H5411" i="24"/>
  <c r="H5412" i="24"/>
  <c r="H5413" i="24"/>
  <c r="H5414" i="24"/>
  <c r="H5415" i="24"/>
  <c r="H5416" i="24"/>
  <c r="H5417" i="24"/>
  <c r="H5418" i="24"/>
  <c r="H5419" i="24"/>
  <c r="H5420" i="24"/>
  <c r="H5421" i="24"/>
  <c r="H5422" i="24"/>
  <c r="H5423" i="24"/>
  <c r="H5424" i="24"/>
  <c r="H5425" i="24"/>
  <c r="H5426" i="24"/>
  <c r="H5427" i="24"/>
  <c r="H5428" i="24"/>
  <c r="H5429" i="24"/>
  <c r="H5430" i="24"/>
  <c r="H5431" i="24"/>
  <c r="H5432" i="24"/>
  <c r="H5433" i="24"/>
  <c r="H5434" i="24"/>
  <c r="H5435" i="24"/>
  <c r="H5436" i="24"/>
  <c r="H5437" i="24"/>
  <c r="H5438" i="24"/>
  <c r="H5439" i="24"/>
  <c r="H5440" i="24"/>
  <c r="H5441" i="24"/>
  <c r="H5442" i="24"/>
  <c r="H5443" i="24"/>
  <c r="H5444" i="24"/>
  <c r="H5445" i="24"/>
  <c r="H5446" i="24"/>
  <c r="H5447" i="24"/>
  <c r="H5448" i="24"/>
  <c r="H5449" i="24"/>
  <c r="H5450" i="24"/>
  <c r="H5451" i="24"/>
  <c r="H5452" i="24"/>
  <c r="H5453" i="24"/>
  <c r="H5454" i="24"/>
  <c r="H5455" i="24"/>
  <c r="H5456" i="24"/>
  <c r="H5457" i="24"/>
  <c r="H5458" i="24"/>
  <c r="H5459" i="24"/>
  <c r="H5460" i="24"/>
  <c r="H5461" i="24"/>
  <c r="H5462" i="24"/>
  <c r="H5463" i="24"/>
  <c r="H5464" i="24"/>
  <c r="H5465" i="24"/>
  <c r="H5466" i="24"/>
  <c r="H5467" i="24"/>
  <c r="H5468" i="24"/>
  <c r="H5469" i="24"/>
  <c r="H5470" i="24"/>
  <c r="H5471" i="24"/>
  <c r="H5472" i="24"/>
  <c r="H5473" i="24"/>
  <c r="H5474" i="24"/>
  <c r="H5475" i="24"/>
  <c r="H5476" i="24"/>
  <c r="H5477" i="24"/>
  <c r="H5478" i="24"/>
  <c r="H5479" i="24"/>
  <c r="H5480" i="24"/>
  <c r="H5481" i="24"/>
  <c r="H5482" i="24"/>
  <c r="H5483" i="24"/>
  <c r="H5484" i="24"/>
  <c r="H5485" i="24"/>
  <c r="H5486" i="24"/>
  <c r="H5487" i="24"/>
  <c r="H5488" i="24"/>
  <c r="H5489" i="24"/>
  <c r="H5490" i="24"/>
  <c r="H5491" i="24"/>
  <c r="H5492" i="24"/>
  <c r="H5493" i="24"/>
  <c r="H5494" i="24"/>
  <c r="H5495" i="24"/>
  <c r="H5496" i="24"/>
  <c r="H5497" i="24"/>
  <c r="H5498" i="24"/>
  <c r="H5499" i="24"/>
  <c r="H5500" i="24"/>
  <c r="H5501" i="24"/>
  <c r="H5502" i="24"/>
  <c r="H5503" i="24"/>
  <c r="H5504" i="24"/>
  <c r="H5505" i="24"/>
  <c r="H5506" i="24"/>
  <c r="H5507" i="24"/>
  <c r="H5508" i="24"/>
  <c r="H5509" i="24"/>
  <c r="H5510" i="24"/>
  <c r="H5511" i="24"/>
  <c r="H5512" i="24"/>
  <c r="H5513" i="24"/>
  <c r="H5514" i="24"/>
  <c r="H5515" i="24"/>
  <c r="H5516" i="24"/>
  <c r="H5517" i="24"/>
  <c r="H5518" i="24"/>
  <c r="H5519" i="24"/>
  <c r="H5520" i="24"/>
  <c r="H5521" i="24"/>
  <c r="H5522" i="24"/>
  <c r="H5523" i="24"/>
  <c r="H5524" i="24"/>
  <c r="H5525" i="24"/>
  <c r="H5526" i="24"/>
  <c r="H5527" i="24"/>
  <c r="H5528" i="24"/>
  <c r="H5529" i="24"/>
  <c r="H5530" i="24"/>
  <c r="H5531" i="24"/>
  <c r="H5532" i="24"/>
  <c r="H5533" i="24"/>
  <c r="H5534" i="24"/>
  <c r="H5535" i="24"/>
  <c r="H5536" i="24"/>
  <c r="H5537" i="24"/>
  <c r="H5538" i="24"/>
  <c r="H5539" i="24"/>
  <c r="H5540" i="24"/>
  <c r="H5541" i="24"/>
  <c r="H5542" i="24"/>
  <c r="H5543" i="24"/>
  <c r="H5544" i="24"/>
  <c r="H5545" i="24"/>
  <c r="H5546" i="24"/>
  <c r="H5547" i="24"/>
  <c r="H5548" i="24"/>
  <c r="H5549" i="24"/>
  <c r="H5550" i="24"/>
  <c r="H5551" i="24"/>
  <c r="H5552" i="24"/>
  <c r="H5553" i="24"/>
  <c r="H5554" i="24"/>
  <c r="H5555" i="24"/>
  <c r="H5556" i="24"/>
  <c r="H5557" i="24"/>
  <c r="H5558" i="24"/>
  <c r="H5559" i="24"/>
  <c r="H5560" i="24"/>
  <c r="H5561" i="24"/>
  <c r="H5562" i="24"/>
  <c r="H5563" i="24"/>
  <c r="H5564" i="24"/>
  <c r="H5565" i="24"/>
  <c r="H5566" i="24"/>
  <c r="H5567" i="24"/>
  <c r="H5568" i="24"/>
  <c r="H5569" i="24"/>
  <c r="H5570" i="24"/>
  <c r="H5571" i="24"/>
  <c r="H5572" i="24"/>
  <c r="H5573" i="24"/>
  <c r="H5574" i="24"/>
  <c r="H5575" i="24"/>
  <c r="H5576" i="24"/>
  <c r="H5577" i="24"/>
  <c r="H5578" i="24"/>
  <c r="H5579" i="24"/>
  <c r="H5580" i="24"/>
  <c r="H5581" i="24"/>
  <c r="H5582" i="24"/>
  <c r="H5583" i="24"/>
  <c r="H5584" i="24"/>
  <c r="H5585" i="24"/>
  <c r="H5586" i="24"/>
  <c r="H5587" i="24"/>
  <c r="H5588" i="24"/>
  <c r="H5589" i="24"/>
  <c r="H5590" i="24"/>
  <c r="H5591" i="24"/>
  <c r="H5592" i="24"/>
  <c r="H5593" i="24"/>
  <c r="H5594" i="24"/>
  <c r="H5595" i="24"/>
  <c r="H5596" i="24"/>
  <c r="H5597" i="24"/>
  <c r="H5598" i="24"/>
  <c r="H5599" i="24"/>
  <c r="H5600" i="24"/>
  <c r="H5601" i="24"/>
  <c r="H5602" i="24"/>
  <c r="H5603" i="24"/>
  <c r="H5604" i="24"/>
  <c r="H5605" i="24"/>
  <c r="H5606" i="24"/>
  <c r="H5607" i="24"/>
  <c r="H5608" i="24"/>
  <c r="H5609" i="24"/>
  <c r="H5610" i="24"/>
  <c r="H5611" i="24"/>
  <c r="H5612" i="24"/>
  <c r="H5613" i="24"/>
  <c r="H5614" i="24"/>
  <c r="H5615" i="24"/>
  <c r="H5616" i="24"/>
  <c r="H5617" i="24"/>
  <c r="H5618" i="24"/>
  <c r="H5619" i="24"/>
  <c r="H5620" i="24"/>
  <c r="H5621" i="24"/>
  <c r="H5622" i="24"/>
  <c r="H5623" i="24"/>
  <c r="H5624" i="24"/>
  <c r="H5625" i="24"/>
  <c r="H5626" i="24"/>
  <c r="H5627" i="24"/>
  <c r="H5628" i="24"/>
  <c r="H5629" i="24"/>
  <c r="H5630" i="24"/>
  <c r="H5631" i="24"/>
  <c r="H5632" i="24"/>
  <c r="H5633" i="24"/>
  <c r="H5634" i="24"/>
  <c r="H5635" i="24"/>
  <c r="H5636" i="24"/>
  <c r="H5637" i="24"/>
  <c r="H5638" i="24"/>
  <c r="H5639" i="24"/>
  <c r="H5640" i="24"/>
  <c r="H5641" i="24"/>
  <c r="H5642" i="24"/>
  <c r="H5643" i="24"/>
  <c r="H5644" i="24"/>
  <c r="H5645" i="24"/>
  <c r="H5646" i="24"/>
  <c r="H5647" i="24"/>
  <c r="H5648" i="24"/>
  <c r="H5649" i="24"/>
  <c r="H5650" i="24"/>
  <c r="H5651" i="24"/>
  <c r="H5652" i="24"/>
  <c r="H5653" i="24"/>
  <c r="H5654" i="24"/>
  <c r="H5655" i="24"/>
  <c r="H5656" i="24"/>
  <c r="H5657" i="24"/>
  <c r="H5658" i="24"/>
  <c r="H5659" i="24"/>
  <c r="H5660" i="24"/>
  <c r="H5661" i="24"/>
  <c r="H5662" i="24"/>
  <c r="H5663" i="24"/>
  <c r="H5664" i="24"/>
  <c r="H5665" i="24"/>
  <c r="H5666" i="24"/>
  <c r="H5667" i="24"/>
  <c r="H5668" i="24"/>
  <c r="H5669" i="24"/>
  <c r="H5670" i="24"/>
  <c r="H5671" i="24"/>
  <c r="H5672" i="24"/>
  <c r="H5673" i="24"/>
  <c r="H5674" i="24"/>
  <c r="H5675" i="24"/>
  <c r="H5676" i="24"/>
  <c r="H5677" i="24"/>
  <c r="H5678" i="24"/>
  <c r="H5679" i="24"/>
  <c r="H5680" i="24"/>
  <c r="H5681" i="24"/>
  <c r="H5682" i="24"/>
  <c r="H5683" i="24"/>
  <c r="H5684" i="24"/>
  <c r="H5685" i="24"/>
  <c r="H5686" i="24"/>
  <c r="H5687" i="24"/>
  <c r="H5688" i="24"/>
  <c r="H5689" i="24"/>
  <c r="H5690" i="24"/>
  <c r="H5691" i="24"/>
  <c r="H5692" i="24"/>
  <c r="H5693" i="24"/>
  <c r="H5694" i="24"/>
  <c r="H5695" i="24"/>
  <c r="H5696" i="24"/>
  <c r="H5697" i="24"/>
  <c r="H5698" i="24"/>
  <c r="H5699" i="24"/>
  <c r="H5700" i="24"/>
  <c r="H5701" i="24"/>
  <c r="H5702" i="24"/>
  <c r="H5703" i="24"/>
  <c r="H5704" i="24"/>
  <c r="H5705" i="24"/>
  <c r="H5706" i="24"/>
  <c r="H5707" i="24"/>
  <c r="H5708" i="24"/>
  <c r="H5709" i="24"/>
  <c r="H5710" i="24"/>
  <c r="H5711" i="24"/>
  <c r="H5712" i="24"/>
  <c r="H5713" i="24"/>
  <c r="H5714" i="24"/>
  <c r="H5715" i="24"/>
  <c r="H5716" i="24"/>
  <c r="H5717" i="24"/>
  <c r="H5718" i="24"/>
  <c r="H5719" i="24"/>
  <c r="H5720" i="24"/>
  <c r="H5721" i="24"/>
  <c r="H5722" i="24"/>
  <c r="H5723" i="24"/>
  <c r="H5724" i="24"/>
  <c r="H5725" i="24"/>
  <c r="H5726" i="24"/>
  <c r="H5727" i="24"/>
  <c r="H5728" i="24"/>
  <c r="H5729" i="24"/>
  <c r="H5730" i="24"/>
  <c r="H5731" i="24"/>
  <c r="H5732" i="24"/>
  <c r="H5733" i="24"/>
  <c r="H5734" i="24"/>
  <c r="H5735" i="24"/>
  <c r="H5736" i="24"/>
  <c r="H5737" i="24"/>
  <c r="H5738" i="24"/>
  <c r="H5739" i="24"/>
  <c r="H5740" i="24"/>
  <c r="H5741" i="24"/>
  <c r="H5742" i="24"/>
  <c r="H5743" i="24"/>
  <c r="H5744" i="24"/>
  <c r="H5745" i="24"/>
  <c r="H5746" i="24"/>
  <c r="H5747" i="24"/>
  <c r="H5748" i="24"/>
  <c r="H5749" i="24"/>
  <c r="H5750" i="24"/>
  <c r="H5751" i="24"/>
  <c r="H5752" i="24"/>
  <c r="H5753" i="24"/>
  <c r="H5754" i="24"/>
  <c r="H5755" i="24"/>
  <c r="H5756" i="24"/>
  <c r="H5757" i="24"/>
  <c r="H5758" i="24"/>
  <c r="H5759" i="24"/>
  <c r="H5760" i="24"/>
  <c r="H5761" i="24"/>
  <c r="H5762" i="24"/>
  <c r="H5763" i="24"/>
  <c r="H5764" i="24"/>
  <c r="H5765" i="24"/>
  <c r="H5766" i="24"/>
  <c r="H5767" i="24"/>
  <c r="H5768" i="24"/>
  <c r="H5769" i="24"/>
  <c r="H5770" i="24"/>
  <c r="H5771" i="24"/>
  <c r="H5772" i="24"/>
  <c r="H5773" i="24"/>
  <c r="H5774" i="24"/>
  <c r="H5775" i="24"/>
  <c r="H5776" i="24"/>
  <c r="H5777" i="24"/>
  <c r="H5778" i="24"/>
  <c r="H5779" i="24"/>
  <c r="H5780" i="24"/>
  <c r="H5781" i="24"/>
  <c r="H5782" i="24"/>
  <c r="H5783" i="24"/>
  <c r="H5784" i="24"/>
  <c r="H5785" i="24"/>
  <c r="H5786" i="24"/>
  <c r="H5787" i="24"/>
  <c r="H5788" i="24"/>
  <c r="H5789" i="24"/>
  <c r="H5790" i="24"/>
  <c r="H5791" i="24"/>
  <c r="H5792" i="24"/>
  <c r="H5793" i="24"/>
  <c r="H5794" i="24"/>
  <c r="H5795" i="24"/>
  <c r="H5796" i="24"/>
  <c r="H5797" i="24"/>
  <c r="H5798" i="24"/>
  <c r="H5799" i="24"/>
  <c r="H5800" i="24"/>
  <c r="H5801" i="24"/>
  <c r="H5802" i="24"/>
  <c r="H5803" i="24"/>
  <c r="H5804" i="24"/>
  <c r="H5805" i="24"/>
  <c r="H5806" i="24"/>
  <c r="H5807" i="24"/>
  <c r="H5808" i="24"/>
  <c r="H5809" i="24"/>
  <c r="H5810" i="24"/>
  <c r="H5811" i="24"/>
  <c r="H5812" i="24"/>
  <c r="H5813" i="24"/>
  <c r="H5814" i="24"/>
  <c r="H5815" i="24"/>
  <c r="H5816" i="24"/>
  <c r="H5817" i="24"/>
  <c r="H5818" i="24"/>
  <c r="H5819" i="24"/>
  <c r="H5820" i="24"/>
  <c r="H5821" i="24"/>
  <c r="H5822" i="24"/>
  <c r="H5823" i="24"/>
  <c r="H5824" i="24"/>
  <c r="H5825" i="24"/>
  <c r="H5826" i="24"/>
  <c r="H5827" i="24"/>
  <c r="H5828" i="24"/>
  <c r="H5829" i="24"/>
  <c r="H5830" i="24"/>
  <c r="H5831" i="24"/>
  <c r="H5832" i="24"/>
  <c r="H5833" i="24"/>
  <c r="H5834" i="24"/>
  <c r="H5835" i="24"/>
  <c r="H5836" i="24"/>
  <c r="H5837" i="24"/>
  <c r="H5838" i="24"/>
  <c r="H5839" i="24"/>
  <c r="H5840" i="24"/>
  <c r="H5841" i="24"/>
  <c r="H5842" i="24"/>
  <c r="H5843" i="24"/>
  <c r="H5844" i="24"/>
  <c r="H5845" i="24"/>
  <c r="H5846" i="24"/>
  <c r="H5847" i="24"/>
  <c r="H5848" i="24"/>
  <c r="H5849" i="24"/>
  <c r="H5850" i="24"/>
  <c r="H5851" i="24"/>
  <c r="H5852" i="24"/>
  <c r="H5853" i="24"/>
  <c r="H5854" i="24"/>
  <c r="H5855" i="24"/>
  <c r="H5856" i="24"/>
  <c r="H5857" i="24"/>
  <c r="H5858" i="24"/>
  <c r="H5859" i="24"/>
  <c r="H5860" i="24"/>
  <c r="H5861" i="24"/>
  <c r="H5862" i="24"/>
  <c r="H5863" i="24"/>
  <c r="H5864" i="24"/>
  <c r="H5865" i="24"/>
  <c r="H5866" i="24"/>
  <c r="H5867" i="24"/>
  <c r="H5868" i="24"/>
  <c r="H5869" i="24"/>
  <c r="H5870" i="24"/>
  <c r="H5871" i="24"/>
  <c r="H5872" i="24"/>
  <c r="H5873" i="24"/>
  <c r="H5874" i="24"/>
  <c r="H5875" i="24"/>
  <c r="H5876" i="24"/>
  <c r="H5877" i="24"/>
  <c r="H5878" i="24"/>
  <c r="H5879" i="24"/>
  <c r="H5880" i="24"/>
  <c r="H5881" i="24"/>
  <c r="H5882" i="24"/>
  <c r="H5883" i="24"/>
  <c r="H5884" i="24"/>
  <c r="H5885" i="24"/>
  <c r="H5886" i="24"/>
  <c r="H5887" i="24"/>
  <c r="H5888" i="24"/>
  <c r="H5889" i="24"/>
  <c r="H5890" i="24"/>
  <c r="H5891" i="24"/>
  <c r="H5892" i="24"/>
  <c r="H5893" i="24"/>
  <c r="H5894" i="24"/>
  <c r="H5895" i="24"/>
  <c r="H5896" i="24"/>
  <c r="H5897" i="24"/>
  <c r="H5898" i="24"/>
  <c r="H5899" i="24"/>
  <c r="H5900" i="24"/>
  <c r="H5901" i="24"/>
  <c r="H5902" i="24"/>
  <c r="H5903" i="24"/>
  <c r="H5904" i="24"/>
  <c r="H5905" i="24"/>
  <c r="H5906" i="24"/>
  <c r="H5907" i="24"/>
  <c r="H5908" i="24"/>
  <c r="H5909" i="24"/>
  <c r="H5910" i="24"/>
  <c r="H5911" i="24"/>
  <c r="H5912" i="24"/>
  <c r="H5913" i="24"/>
  <c r="H5914" i="24"/>
  <c r="H5915" i="24"/>
  <c r="H5916" i="24"/>
  <c r="H5917" i="24"/>
  <c r="H5918" i="24"/>
  <c r="H5919" i="24"/>
  <c r="H5920" i="24"/>
  <c r="H5921" i="24"/>
  <c r="H5922" i="24"/>
  <c r="H5923" i="24"/>
  <c r="H5924" i="24"/>
  <c r="H5925" i="24"/>
  <c r="H5926" i="24"/>
  <c r="H5927" i="24"/>
  <c r="H5928" i="24"/>
  <c r="H5929" i="24"/>
  <c r="H5930" i="24"/>
  <c r="H5931" i="24"/>
  <c r="H5932" i="24"/>
  <c r="H5933" i="24"/>
  <c r="H5934" i="24"/>
  <c r="H5935" i="24"/>
  <c r="H5936" i="24"/>
  <c r="H5937" i="24"/>
  <c r="H5938" i="24"/>
  <c r="H5939" i="24"/>
  <c r="H5940" i="24"/>
  <c r="H5941" i="24"/>
  <c r="H5942" i="24"/>
  <c r="H5943" i="24"/>
  <c r="H5944" i="24"/>
  <c r="H5945" i="24"/>
  <c r="H5946" i="24"/>
  <c r="H5947" i="24"/>
  <c r="H5948" i="24"/>
  <c r="H5949" i="24"/>
  <c r="H5950" i="24"/>
  <c r="H5951" i="24"/>
  <c r="H5952" i="24"/>
  <c r="H5953" i="24"/>
  <c r="H5954" i="24"/>
  <c r="H5955" i="24"/>
  <c r="H5956" i="24"/>
  <c r="H5957" i="24"/>
  <c r="H5958" i="24"/>
  <c r="H5959" i="24"/>
  <c r="H5960" i="24"/>
  <c r="H5961" i="24"/>
  <c r="H5962" i="24"/>
  <c r="H5963" i="24"/>
  <c r="H5964" i="24"/>
  <c r="H5965" i="24"/>
  <c r="H5966" i="24"/>
  <c r="H5967" i="24"/>
  <c r="H5968" i="24"/>
  <c r="H5969" i="24"/>
  <c r="H5970" i="24"/>
  <c r="H5971" i="24"/>
  <c r="H5972" i="24"/>
  <c r="H5973" i="24"/>
  <c r="H5974" i="24"/>
  <c r="H5975" i="24"/>
  <c r="H5976" i="24"/>
  <c r="H5977" i="24"/>
  <c r="H5978" i="24"/>
  <c r="H5979" i="24"/>
  <c r="H5980" i="24"/>
  <c r="H5981" i="24"/>
  <c r="H5982" i="24"/>
  <c r="H5983" i="24"/>
  <c r="H5984" i="24"/>
  <c r="H5985" i="24"/>
  <c r="H5986" i="24"/>
  <c r="H5987" i="24"/>
  <c r="H5988" i="24"/>
  <c r="H5989" i="24"/>
  <c r="H5990" i="24"/>
  <c r="H5991" i="24"/>
  <c r="H5992" i="24"/>
  <c r="H5993" i="24"/>
  <c r="H5994" i="24"/>
  <c r="H5995" i="24"/>
  <c r="H5996" i="24"/>
  <c r="H5997" i="24"/>
  <c r="H5998" i="24"/>
  <c r="H5999" i="24"/>
  <c r="H6000" i="24"/>
  <c r="H6001" i="24"/>
  <c r="H6002" i="24"/>
  <c r="H6003" i="24"/>
  <c r="H6004" i="24"/>
  <c r="H6005" i="24"/>
  <c r="H6006" i="24"/>
  <c r="H6007" i="24"/>
  <c r="H6008" i="24"/>
  <c r="H6009" i="24"/>
  <c r="H6010" i="24"/>
  <c r="H6011" i="24"/>
  <c r="H6012" i="24"/>
  <c r="H6013" i="24"/>
  <c r="H6014" i="24"/>
  <c r="H6015" i="24"/>
  <c r="H6016" i="24"/>
  <c r="H6017" i="24"/>
  <c r="H6018" i="24"/>
  <c r="H6019" i="24"/>
  <c r="H6020" i="24"/>
  <c r="H6021" i="24"/>
  <c r="H6022" i="24"/>
  <c r="H6023" i="24"/>
  <c r="H6024" i="24"/>
  <c r="H6025" i="24"/>
  <c r="H6026" i="24"/>
  <c r="H6027" i="24"/>
  <c r="H6028" i="24"/>
  <c r="H6029" i="24"/>
  <c r="H6030" i="24"/>
  <c r="H6031" i="24"/>
  <c r="H6032" i="24"/>
  <c r="H6033" i="24"/>
  <c r="H6034" i="24"/>
  <c r="H6035" i="24"/>
  <c r="H6036" i="24"/>
  <c r="H6037" i="24"/>
  <c r="H6038" i="24"/>
  <c r="H6039" i="24"/>
  <c r="H6040" i="24"/>
  <c r="H6041" i="24"/>
  <c r="H6042" i="24"/>
  <c r="H6043" i="24"/>
  <c r="H6044" i="24"/>
  <c r="H6045" i="24"/>
  <c r="H6046" i="24"/>
  <c r="H6047" i="24"/>
  <c r="H6048" i="24"/>
  <c r="H6049" i="24"/>
  <c r="H6050" i="24"/>
  <c r="H6051" i="24"/>
  <c r="H6052" i="24"/>
  <c r="H6053" i="24"/>
  <c r="H6054" i="24"/>
  <c r="H6055" i="24"/>
  <c r="H6056" i="24"/>
  <c r="H6057" i="24"/>
  <c r="H6058" i="24"/>
  <c r="H6059" i="24"/>
  <c r="H6060" i="24"/>
  <c r="H6061" i="24"/>
  <c r="H6062" i="24"/>
  <c r="H6063" i="24"/>
  <c r="H6064" i="24"/>
  <c r="H6065" i="24"/>
  <c r="H6066" i="24"/>
  <c r="H6067" i="24"/>
  <c r="H6068" i="24"/>
  <c r="H6069" i="24"/>
  <c r="H6070" i="24"/>
  <c r="H6071" i="24"/>
  <c r="H6072" i="24"/>
  <c r="H6073" i="24"/>
  <c r="H6074" i="24"/>
  <c r="H6075" i="24"/>
  <c r="H6076" i="24"/>
  <c r="H6077" i="24"/>
  <c r="H6078" i="24"/>
  <c r="H6079" i="24"/>
  <c r="H6080" i="24"/>
  <c r="H6081" i="24"/>
  <c r="H6082" i="24"/>
  <c r="H6083" i="24"/>
  <c r="H6084" i="24"/>
  <c r="H6085" i="24"/>
  <c r="H6086" i="24"/>
  <c r="H6087" i="24"/>
  <c r="H6088" i="24"/>
  <c r="H6089" i="24"/>
  <c r="H6090" i="24"/>
  <c r="H6091" i="24"/>
  <c r="H6092" i="24"/>
  <c r="H6093" i="24"/>
  <c r="H6094" i="24"/>
  <c r="H6095" i="24"/>
  <c r="H6096" i="24"/>
  <c r="H6097" i="24"/>
  <c r="H6098" i="24"/>
  <c r="H6099" i="24"/>
  <c r="H6100" i="24"/>
  <c r="H6101" i="24"/>
  <c r="H6102" i="24"/>
  <c r="H6103" i="24"/>
  <c r="H6104" i="24"/>
  <c r="H6105" i="24"/>
  <c r="H6106" i="24"/>
  <c r="H6107" i="24"/>
  <c r="H6108" i="24"/>
  <c r="H6109" i="24"/>
  <c r="H6110" i="24"/>
  <c r="H6111" i="24"/>
  <c r="H6112" i="24"/>
  <c r="H6113" i="24"/>
  <c r="H6114" i="24"/>
  <c r="H6115" i="24"/>
  <c r="H6116" i="24"/>
  <c r="H6117" i="24"/>
  <c r="H6118" i="24"/>
  <c r="H6119" i="24"/>
  <c r="H6120" i="24"/>
  <c r="H6121" i="24"/>
  <c r="H6122" i="24"/>
  <c r="H6123" i="24"/>
  <c r="H6124" i="24"/>
  <c r="H6125" i="24"/>
  <c r="H6126" i="24"/>
  <c r="H6127" i="24"/>
  <c r="H6128" i="24"/>
  <c r="H6129" i="24"/>
  <c r="H6130" i="24"/>
  <c r="H6131" i="24"/>
  <c r="H6132" i="24"/>
  <c r="H6133" i="24"/>
  <c r="H6134" i="24"/>
  <c r="H6135" i="24"/>
  <c r="H6136" i="24"/>
  <c r="H6137" i="24"/>
  <c r="H6138" i="24"/>
  <c r="H6139" i="24"/>
  <c r="H6140" i="24"/>
  <c r="H6141" i="24"/>
  <c r="H6142" i="24"/>
  <c r="H6143" i="24"/>
  <c r="H6144" i="24"/>
  <c r="H6145" i="24"/>
  <c r="H6146" i="24"/>
  <c r="H6147" i="24"/>
  <c r="H6148" i="24"/>
  <c r="H6149" i="24"/>
  <c r="H6150" i="24"/>
  <c r="H6151" i="24"/>
  <c r="H6152" i="24"/>
  <c r="H6153" i="24"/>
  <c r="H6154" i="24"/>
  <c r="H6155" i="24"/>
  <c r="H6156" i="24"/>
  <c r="H6157" i="24"/>
  <c r="H6158" i="24"/>
  <c r="H6159" i="24"/>
  <c r="H6160" i="24"/>
  <c r="H6161" i="24"/>
  <c r="H6162" i="24"/>
  <c r="H6163" i="24"/>
  <c r="H6164" i="24"/>
  <c r="H6165" i="24"/>
  <c r="H6166" i="24"/>
  <c r="H6167" i="24"/>
  <c r="H6168" i="24"/>
  <c r="H6169" i="24"/>
  <c r="H6170" i="24"/>
  <c r="H6171" i="24"/>
  <c r="H6172" i="24"/>
  <c r="H6173" i="24"/>
  <c r="H6174" i="24"/>
  <c r="H6175" i="24"/>
  <c r="H6176" i="24"/>
  <c r="H6177" i="24"/>
  <c r="H6178" i="24"/>
  <c r="H6179" i="24"/>
  <c r="H6180" i="24"/>
  <c r="H6181" i="24"/>
  <c r="H6182" i="24"/>
  <c r="H6183" i="24"/>
  <c r="H6184" i="24"/>
  <c r="H6185" i="24"/>
  <c r="H6186" i="24"/>
  <c r="H6187" i="24"/>
  <c r="H6188" i="24"/>
  <c r="H6189" i="24"/>
  <c r="H6190" i="24"/>
  <c r="H6191" i="24"/>
  <c r="H6192" i="24"/>
  <c r="H6193" i="24"/>
  <c r="H6194" i="24"/>
  <c r="H6195" i="24"/>
  <c r="H6196" i="24"/>
  <c r="H6197" i="24"/>
  <c r="H6198" i="24"/>
  <c r="H6199" i="24"/>
  <c r="H6200" i="24"/>
  <c r="H6201" i="24"/>
  <c r="H6202" i="24"/>
  <c r="H6203" i="24"/>
  <c r="H6204" i="24"/>
  <c r="H6205" i="24"/>
  <c r="H6206" i="24"/>
  <c r="H6207" i="24"/>
  <c r="H6208" i="24"/>
  <c r="H6209" i="24"/>
  <c r="H6210" i="24"/>
  <c r="H6211" i="24"/>
  <c r="H6212" i="24"/>
  <c r="H6213" i="24"/>
  <c r="H6214" i="24"/>
  <c r="H6215" i="24"/>
  <c r="H6216" i="24"/>
  <c r="H6217" i="24"/>
  <c r="H6218" i="24"/>
  <c r="H6219" i="24"/>
  <c r="H6220" i="24"/>
  <c r="H6221" i="24"/>
  <c r="H6222" i="24"/>
  <c r="H6223" i="24"/>
  <c r="H6224" i="24"/>
  <c r="H6225" i="24"/>
  <c r="H6226" i="24"/>
  <c r="H6227" i="24"/>
  <c r="H6228" i="24"/>
  <c r="H6229" i="24"/>
  <c r="H6230" i="24"/>
  <c r="H6231" i="24"/>
  <c r="H6232" i="24"/>
  <c r="H6233" i="24"/>
  <c r="H6234" i="24"/>
  <c r="H6235" i="24"/>
  <c r="H6236" i="24"/>
  <c r="H6237" i="24"/>
  <c r="H6238" i="24"/>
  <c r="H6239" i="24"/>
  <c r="H6240" i="24"/>
  <c r="H6241" i="24"/>
  <c r="H6242" i="24"/>
  <c r="H6243" i="24"/>
  <c r="H6244" i="24"/>
  <c r="H6245" i="24"/>
  <c r="H6246" i="24"/>
  <c r="H6247" i="24"/>
  <c r="H6248" i="24"/>
  <c r="H6249" i="24"/>
  <c r="H6250" i="24"/>
  <c r="H6251" i="24"/>
  <c r="H6252" i="24"/>
  <c r="H6253" i="24"/>
  <c r="H6254" i="24"/>
  <c r="H6255" i="24"/>
  <c r="H6256" i="24"/>
  <c r="H6257" i="24"/>
  <c r="H6258" i="24"/>
  <c r="H6259" i="24"/>
  <c r="H6260" i="24"/>
  <c r="H6261" i="24"/>
  <c r="H6262" i="24"/>
  <c r="H6263" i="24"/>
  <c r="H6264" i="24"/>
  <c r="H6265" i="24"/>
  <c r="H6266" i="24"/>
  <c r="H6267" i="24"/>
  <c r="H6268" i="24"/>
  <c r="H6269" i="24"/>
  <c r="H6270" i="24"/>
  <c r="H6271" i="24"/>
  <c r="H6272" i="24"/>
  <c r="H6273" i="24"/>
  <c r="H6274" i="24"/>
  <c r="H6275" i="24"/>
  <c r="H6276" i="24"/>
  <c r="H6277" i="24"/>
  <c r="H6278" i="24"/>
  <c r="H6279" i="24"/>
  <c r="H6280" i="24"/>
  <c r="H6281" i="24"/>
  <c r="H6282" i="24"/>
  <c r="H6283" i="24"/>
  <c r="H6284" i="24"/>
  <c r="H6285" i="24"/>
  <c r="H6286" i="24"/>
  <c r="H6287" i="24"/>
  <c r="H6288" i="24"/>
  <c r="H6289" i="24"/>
  <c r="H6290" i="24"/>
  <c r="H6291" i="24"/>
  <c r="H6292" i="24"/>
  <c r="H6293" i="24"/>
  <c r="H6294" i="24"/>
  <c r="H6295" i="24"/>
  <c r="H6296" i="24"/>
  <c r="H6297" i="24"/>
  <c r="H6298" i="24"/>
  <c r="H6299" i="24"/>
  <c r="H6300" i="24"/>
  <c r="H6301" i="24"/>
  <c r="H6302" i="24"/>
  <c r="H6303" i="24"/>
  <c r="H6304" i="24"/>
  <c r="H6305" i="24"/>
  <c r="H6306" i="24"/>
  <c r="H6307" i="24"/>
  <c r="H6308" i="24"/>
  <c r="H6309" i="24"/>
  <c r="H6310" i="24"/>
  <c r="H6311" i="24"/>
  <c r="H6312" i="24"/>
  <c r="H6313" i="24"/>
  <c r="H6314" i="24"/>
  <c r="H6315" i="24"/>
  <c r="H6316" i="24"/>
  <c r="H6317" i="24"/>
  <c r="H6318" i="24"/>
  <c r="H6319" i="24"/>
  <c r="H6320" i="24"/>
  <c r="H6321" i="24"/>
  <c r="H6322" i="24"/>
  <c r="H6323" i="24"/>
  <c r="H6324" i="24"/>
  <c r="H6325" i="24"/>
  <c r="H6326" i="24"/>
  <c r="H6327" i="24"/>
  <c r="H6328" i="24"/>
  <c r="H6329" i="24"/>
  <c r="H6330" i="24"/>
  <c r="H6331" i="24"/>
  <c r="H6332" i="24"/>
  <c r="H6333" i="24"/>
  <c r="H6334" i="24"/>
  <c r="H6335" i="24"/>
  <c r="H6336" i="24"/>
  <c r="H6337" i="24"/>
  <c r="H6338" i="24"/>
  <c r="H6339" i="24"/>
  <c r="H6340" i="24"/>
  <c r="H6341" i="24"/>
  <c r="H6342" i="24"/>
  <c r="H6343" i="24"/>
  <c r="H6344" i="24"/>
  <c r="H6345" i="24"/>
  <c r="H6346" i="24"/>
  <c r="H6347" i="24"/>
  <c r="H6348" i="24"/>
  <c r="H6349" i="24"/>
  <c r="H6350" i="24"/>
  <c r="H6351" i="24"/>
  <c r="H6352" i="24"/>
  <c r="H6353" i="24"/>
  <c r="H6354" i="24"/>
  <c r="H6355" i="24"/>
  <c r="H6356" i="24"/>
  <c r="H6357" i="24"/>
  <c r="H6358" i="24"/>
  <c r="H6359" i="24"/>
  <c r="H6360" i="24"/>
  <c r="H6361" i="24"/>
  <c r="H6362" i="24"/>
  <c r="H6363" i="24"/>
  <c r="H6364" i="24"/>
  <c r="H6365" i="24"/>
  <c r="H6366" i="24"/>
  <c r="H6367" i="24"/>
  <c r="H6368" i="24"/>
  <c r="H6369" i="24"/>
  <c r="H6370" i="24"/>
  <c r="H6371" i="24"/>
  <c r="H6372" i="24"/>
  <c r="H6373" i="24"/>
  <c r="H6374" i="24"/>
  <c r="H6375" i="24"/>
  <c r="H6376" i="24"/>
  <c r="H6377" i="24"/>
  <c r="H6378" i="24"/>
  <c r="H6379" i="24"/>
  <c r="H6380" i="24"/>
  <c r="H6381" i="24"/>
  <c r="H6382" i="24"/>
  <c r="H6383" i="24"/>
  <c r="H6384" i="24"/>
  <c r="H6385" i="24"/>
  <c r="H6386" i="24"/>
  <c r="H6387" i="24"/>
  <c r="H6388" i="24"/>
  <c r="H6389" i="24"/>
  <c r="H6390" i="24"/>
  <c r="H6391" i="24"/>
  <c r="H6392" i="24"/>
  <c r="H6393" i="24"/>
  <c r="H6394" i="24"/>
  <c r="H6395" i="24"/>
  <c r="H6396" i="24"/>
  <c r="H6397" i="24"/>
  <c r="H6398" i="24"/>
  <c r="H6399" i="24"/>
  <c r="H6400" i="24"/>
  <c r="H6401" i="24"/>
  <c r="H6402" i="24"/>
  <c r="H6403" i="24"/>
  <c r="H6404" i="24"/>
  <c r="H6405" i="24"/>
  <c r="H6406" i="24"/>
  <c r="H6407" i="24"/>
  <c r="H6408" i="24"/>
  <c r="H6409" i="24"/>
  <c r="H6410" i="24"/>
  <c r="H6411" i="24"/>
  <c r="H6412" i="24"/>
  <c r="H6413" i="24"/>
  <c r="H6414" i="24"/>
  <c r="H6415" i="24"/>
  <c r="H6416" i="24"/>
  <c r="H6417" i="24"/>
  <c r="H6418" i="24"/>
  <c r="H6419" i="24"/>
  <c r="H6420" i="24"/>
  <c r="H6421" i="24"/>
  <c r="H6422" i="24"/>
  <c r="H6423" i="24"/>
  <c r="H6424" i="24"/>
  <c r="H6425" i="24"/>
  <c r="H6426" i="24"/>
  <c r="H6427" i="24"/>
  <c r="H6428" i="24"/>
  <c r="H6429" i="24"/>
  <c r="H6430" i="24"/>
  <c r="H6431" i="24"/>
  <c r="H6432" i="24"/>
  <c r="H6433" i="24"/>
  <c r="H6434" i="24"/>
  <c r="H6435" i="24"/>
  <c r="H6436" i="24"/>
  <c r="H6437" i="24"/>
  <c r="H6438" i="24"/>
  <c r="H6439" i="24"/>
  <c r="H6440" i="24"/>
  <c r="H6441" i="24"/>
  <c r="H6442" i="24"/>
  <c r="H6443" i="24"/>
  <c r="H6444" i="24"/>
  <c r="H6445" i="24"/>
  <c r="H6446" i="24"/>
  <c r="H6447" i="24"/>
  <c r="H6448" i="24"/>
  <c r="H6449" i="24"/>
  <c r="H6450" i="24"/>
  <c r="H6451" i="24"/>
  <c r="H6452" i="24"/>
  <c r="H6453" i="24"/>
  <c r="H6454" i="24"/>
  <c r="H6455" i="24"/>
  <c r="H6456" i="24"/>
  <c r="H6457" i="24"/>
  <c r="H6458" i="24"/>
  <c r="H6459" i="24"/>
  <c r="H6460" i="24"/>
  <c r="H6461" i="24"/>
  <c r="H6462" i="24"/>
  <c r="H6463" i="24"/>
  <c r="H6464" i="24"/>
  <c r="H6465" i="24"/>
  <c r="H6466" i="24"/>
  <c r="H6467" i="24"/>
  <c r="H6468" i="24"/>
  <c r="H6469" i="24"/>
  <c r="H6470" i="24"/>
  <c r="H6471" i="24"/>
  <c r="H6472" i="24"/>
  <c r="H6473" i="24"/>
  <c r="H6474" i="24"/>
  <c r="H6475" i="24"/>
  <c r="H6476" i="24"/>
  <c r="H6477" i="24"/>
  <c r="H6478" i="24"/>
  <c r="H6479" i="24"/>
  <c r="H6480" i="24"/>
  <c r="H6481" i="24"/>
  <c r="H6482" i="24"/>
  <c r="H6483" i="24"/>
  <c r="H6484" i="24"/>
  <c r="H6485" i="24"/>
  <c r="H6486" i="24"/>
  <c r="H6487" i="24"/>
  <c r="H6488" i="24"/>
  <c r="H6489" i="24"/>
  <c r="H6490" i="24"/>
  <c r="H6491" i="24"/>
  <c r="H6492" i="24"/>
  <c r="H6493" i="24"/>
  <c r="H6494" i="24"/>
  <c r="H6495" i="24"/>
  <c r="H6496" i="24"/>
  <c r="H6497" i="24"/>
  <c r="H6498" i="24"/>
  <c r="H6499" i="24"/>
  <c r="H6500" i="24"/>
  <c r="H6501" i="24"/>
  <c r="H6502" i="24"/>
  <c r="H6503" i="24"/>
  <c r="H6504" i="24"/>
  <c r="H6505" i="24"/>
  <c r="H6506" i="24"/>
  <c r="H6507" i="24"/>
  <c r="H6508" i="24"/>
  <c r="H6509" i="24"/>
  <c r="H6510" i="24"/>
  <c r="H6511" i="24"/>
  <c r="H6512" i="24"/>
  <c r="H6513" i="24"/>
  <c r="H6514" i="24"/>
  <c r="H6515" i="24"/>
  <c r="H6516" i="24"/>
  <c r="H6517" i="24"/>
  <c r="H6518" i="24"/>
  <c r="H6519" i="24"/>
  <c r="H6520" i="24"/>
  <c r="H6521" i="24"/>
  <c r="H6522" i="24"/>
  <c r="H6523" i="24"/>
  <c r="H6524" i="24"/>
  <c r="H6525" i="24"/>
  <c r="H6526" i="24"/>
  <c r="H6527" i="24"/>
  <c r="H6528" i="24"/>
  <c r="H6529" i="24"/>
  <c r="H6530" i="24"/>
  <c r="H6531" i="24"/>
  <c r="H6532" i="24"/>
  <c r="H6533" i="24"/>
  <c r="H6534" i="24"/>
  <c r="H6535" i="24"/>
  <c r="H6536" i="24"/>
  <c r="H6537" i="24"/>
  <c r="H6538" i="24"/>
  <c r="H6539" i="24"/>
  <c r="H6540" i="24"/>
  <c r="H6541" i="24"/>
  <c r="H6542" i="24"/>
  <c r="H6543" i="24"/>
  <c r="H6544" i="24"/>
  <c r="H6545" i="24"/>
  <c r="H6546" i="24"/>
  <c r="H6547" i="24"/>
  <c r="H6548" i="24"/>
  <c r="H6549" i="24"/>
  <c r="H6550" i="24"/>
  <c r="H6551" i="24"/>
  <c r="H6552" i="24"/>
  <c r="H6553" i="24"/>
  <c r="H6554" i="24"/>
  <c r="H6555" i="24"/>
  <c r="H6556" i="24"/>
  <c r="H6557" i="24"/>
  <c r="H6558" i="24"/>
  <c r="H6559" i="24"/>
  <c r="H6560" i="24"/>
  <c r="H6561" i="24"/>
  <c r="H6562" i="24"/>
  <c r="H6563" i="24"/>
  <c r="H6564" i="24"/>
  <c r="H6565" i="24"/>
  <c r="H6566" i="24"/>
  <c r="H6567" i="24"/>
  <c r="H6568" i="24"/>
  <c r="H6569" i="24"/>
  <c r="H6570" i="24"/>
  <c r="H6571" i="24"/>
  <c r="H6572" i="24"/>
  <c r="H6573" i="24"/>
  <c r="H6574" i="24"/>
  <c r="H6575" i="24"/>
  <c r="H6576" i="24"/>
  <c r="H6577" i="24"/>
  <c r="H6578" i="24"/>
  <c r="H6579" i="24"/>
  <c r="H6580" i="24"/>
  <c r="H6581" i="24"/>
  <c r="H6582" i="24"/>
  <c r="H6583" i="24"/>
  <c r="H6584" i="24"/>
  <c r="H6585" i="24"/>
  <c r="H6586" i="24"/>
  <c r="H6587" i="24"/>
  <c r="H6588" i="24"/>
  <c r="H6589" i="24"/>
  <c r="H6590" i="24"/>
  <c r="H6591" i="24"/>
  <c r="H6592" i="24"/>
  <c r="H6593" i="24"/>
  <c r="H6594" i="24"/>
  <c r="H6595" i="24"/>
  <c r="H6596" i="24"/>
  <c r="H6597" i="24"/>
  <c r="H6598" i="24"/>
  <c r="H6599" i="24"/>
  <c r="H6600" i="24"/>
  <c r="H6601" i="24"/>
  <c r="H6602" i="24"/>
  <c r="H6603" i="24"/>
  <c r="H6604" i="24"/>
  <c r="H6605" i="24"/>
  <c r="H6606" i="24"/>
  <c r="H6607" i="24"/>
  <c r="H6608" i="24"/>
  <c r="H6609" i="24"/>
  <c r="H6610" i="24"/>
  <c r="H6611" i="24"/>
  <c r="H6612" i="24"/>
  <c r="H6613" i="24"/>
  <c r="H6614" i="24"/>
  <c r="H6615" i="24"/>
  <c r="H6616" i="24"/>
  <c r="H6617" i="24"/>
  <c r="H6618" i="24"/>
  <c r="H6619" i="24"/>
  <c r="H6620" i="24"/>
  <c r="H6621" i="24"/>
  <c r="H6622" i="24"/>
  <c r="H6623" i="24"/>
  <c r="H6624" i="24"/>
  <c r="H6625" i="24"/>
  <c r="H6626" i="24"/>
  <c r="H6627" i="24"/>
  <c r="H6628" i="24"/>
  <c r="H6629" i="24"/>
  <c r="H6630" i="24"/>
  <c r="H6631" i="24"/>
  <c r="H6632" i="24"/>
  <c r="H6633" i="24"/>
  <c r="H6634" i="24"/>
  <c r="H6635" i="24"/>
  <c r="H6636" i="24"/>
  <c r="H6637" i="24"/>
  <c r="H6638" i="24"/>
  <c r="H6639" i="24"/>
  <c r="H6640" i="24"/>
  <c r="H6641" i="24"/>
  <c r="H6642" i="24"/>
  <c r="H6643" i="24"/>
  <c r="H6644" i="24"/>
  <c r="H6645" i="24"/>
  <c r="H6646" i="24"/>
  <c r="H6647" i="24"/>
  <c r="H6648" i="24"/>
  <c r="H6649" i="24"/>
  <c r="H6650" i="24"/>
  <c r="H6651" i="24"/>
  <c r="H6652" i="24"/>
  <c r="H6653" i="24"/>
  <c r="H6654" i="24"/>
  <c r="H6655" i="24"/>
  <c r="H6656" i="24"/>
  <c r="H6657" i="24"/>
  <c r="H6658" i="24"/>
  <c r="H6659" i="24"/>
  <c r="H6660" i="24"/>
  <c r="H6661" i="24"/>
  <c r="H6662" i="24"/>
  <c r="H6663" i="24"/>
  <c r="H6664" i="24"/>
  <c r="H6665" i="24"/>
  <c r="H6666" i="24"/>
  <c r="H6667" i="24"/>
  <c r="H6668" i="24"/>
  <c r="H6669" i="24"/>
  <c r="H6670" i="24"/>
  <c r="H6671" i="24"/>
  <c r="H6672" i="24"/>
  <c r="H6673" i="24"/>
  <c r="H6674" i="24"/>
  <c r="H6675" i="24"/>
  <c r="H6676" i="24"/>
  <c r="H6677" i="24"/>
  <c r="H6678" i="24"/>
  <c r="H6679" i="24"/>
  <c r="H6680" i="24"/>
  <c r="H6681" i="24"/>
  <c r="H6682" i="24"/>
  <c r="H6683" i="24"/>
  <c r="H6684" i="24"/>
  <c r="H6685" i="24"/>
  <c r="H6686" i="24"/>
  <c r="H6687" i="24"/>
  <c r="H6688" i="24"/>
  <c r="H6689" i="24"/>
  <c r="H6690" i="24"/>
  <c r="H6691" i="24"/>
  <c r="H6692" i="24"/>
  <c r="H6693" i="24"/>
  <c r="H6694" i="24"/>
  <c r="H6695" i="24"/>
  <c r="H6696" i="24"/>
  <c r="H6697" i="24"/>
  <c r="H6698" i="24"/>
  <c r="H6699" i="24"/>
  <c r="H6700" i="24"/>
  <c r="H6701" i="24"/>
  <c r="H6702" i="24"/>
  <c r="H6703" i="24"/>
  <c r="H6704" i="24"/>
  <c r="H6705" i="24"/>
  <c r="H6706" i="24"/>
  <c r="H6707" i="24"/>
  <c r="H6708" i="24"/>
  <c r="H6709" i="24"/>
  <c r="H6710" i="24"/>
  <c r="H6711" i="24"/>
  <c r="H6712" i="24"/>
  <c r="H6713" i="24"/>
  <c r="H6714" i="24"/>
  <c r="H6715" i="24"/>
  <c r="H6716" i="24"/>
  <c r="H6717" i="24"/>
  <c r="H6718" i="24"/>
  <c r="H6719" i="24"/>
  <c r="H6720" i="24"/>
  <c r="H6721" i="24"/>
  <c r="H6722" i="24"/>
  <c r="H6723" i="24"/>
  <c r="H6724" i="24"/>
  <c r="H6725" i="24"/>
  <c r="H6726" i="24"/>
  <c r="H6727" i="24"/>
  <c r="H6728" i="24"/>
  <c r="H6729" i="24"/>
  <c r="H6730" i="24"/>
  <c r="H6731" i="24"/>
  <c r="H6732" i="24"/>
  <c r="H6733" i="24"/>
  <c r="H6734" i="24"/>
  <c r="H6735" i="24"/>
  <c r="H6736" i="24"/>
  <c r="H6737" i="24"/>
  <c r="H6738" i="24"/>
  <c r="H6739" i="24"/>
  <c r="H6740" i="24"/>
  <c r="H6741" i="24"/>
  <c r="H6742" i="24"/>
  <c r="H6743" i="24"/>
  <c r="H6744" i="24"/>
  <c r="H6745" i="24"/>
  <c r="H6746" i="24"/>
  <c r="H6747" i="24"/>
  <c r="H6748" i="24"/>
  <c r="H6749" i="24"/>
  <c r="H6750" i="24"/>
  <c r="H6751" i="24"/>
  <c r="H6752" i="24"/>
  <c r="H6753" i="24"/>
  <c r="H6754" i="24"/>
  <c r="H6755" i="24"/>
  <c r="H6756" i="24"/>
  <c r="H6757" i="24"/>
  <c r="H6758" i="24"/>
  <c r="H6759" i="24"/>
  <c r="H6760" i="24"/>
  <c r="H6761" i="24"/>
  <c r="H6762" i="24"/>
  <c r="H6763" i="24"/>
  <c r="H6764" i="24"/>
  <c r="H6765" i="24"/>
  <c r="H6766" i="24"/>
  <c r="H6767" i="24"/>
  <c r="H6768" i="24"/>
  <c r="H6769" i="24"/>
  <c r="H6770" i="24"/>
  <c r="H6771" i="24"/>
  <c r="H6772" i="24"/>
  <c r="H6773" i="24"/>
  <c r="H6774" i="24"/>
  <c r="H6775" i="24"/>
  <c r="H6776" i="24"/>
  <c r="H6777" i="24"/>
  <c r="H6778" i="24"/>
  <c r="H6779" i="24"/>
  <c r="H6780" i="24"/>
  <c r="H6781" i="24"/>
  <c r="H6782" i="24"/>
  <c r="H6783" i="24"/>
  <c r="H6784" i="24"/>
  <c r="H6785" i="24"/>
  <c r="H6786" i="24"/>
  <c r="H6787" i="24"/>
  <c r="H6788" i="24"/>
  <c r="H6789" i="24"/>
  <c r="H6790" i="24"/>
  <c r="H6791" i="24"/>
  <c r="H6792" i="24"/>
  <c r="H6793" i="24"/>
  <c r="H6794" i="24"/>
  <c r="H6795" i="24"/>
  <c r="H6796" i="24"/>
  <c r="H6797" i="24"/>
  <c r="H6798" i="24"/>
  <c r="H6799" i="24"/>
  <c r="H6800" i="24"/>
  <c r="H6801" i="24"/>
  <c r="H6802" i="24"/>
  <c r="H6803" i="24"/>
  <c r="H6804" i="24"/>
  <c r="H6805" i="24"/>
  <c r="H6806" i="24"/>
  <c r="H6807" i="24"/>
  <c r="H6808" i="24"/>
  <c r="H6809" i="24"/>
  <c r="H6810" i="24"/>
  <c r="H6811" i="24"/>
  <c r="H6812" i="24"/>
  <c r="H6813" i="24"/>
  <c r="H6814" i="24"/>
  <c r="H6815" i="24"/>
  <c r="H6816" i="24"/>
  <c r="H6817" i="24"/>
  <c r="H6818" i="24"/>
  <c r="H6819" i="24"/>
  <c r="H6820" i="24"/>
  <c r="H6821" i="24"/>
  <c r="H6822" i="24"/>
  <c r="H6823" i="24"/>
  <c r="H6824" i="24"/>
  <c r="H6825" i="24"/>
  <c r="H6826" i="24"/>
  <c r="H6827" i="24"/>
  <c r="H6828" i="24"/>
  <c r="H6829" i="24"/>
  <c r="H6830" i="24"/>
  <c r="H6831" i="24"/>
  <c r="H6832" i="24"/>
  <c r="H6833" i="24"/>
  <c r="H6834" i="24"/>
  <c r="H6835" i="24"/>
  <c r="H6836" i="24"/>
  <c r="H6837" i="24"/>
  <c r="H6838" i="24"/>
  <c r="H6839" i="24"/>
  <c r="H6840" i="24"/>
  <c r="H6841" i="24"/>
  <c r="H6842" i="24"/>
  <c r="H6843" i="24"/>
  <c r="H6844" i="24"/>
  <c r="H6845" i="24"/>
  <c r="H6846" i="24"/>
  <c r="H6847" i="24"/>
  <c r="H6848" i="24"/>
  <c r="H6849" i="24"/>
  <c r="H6850" i="24"/>
  <c r="H6851" i="24"/>
  <c r="H6852" i="24"/>
  <c r="H6853" i="24"/>
  <c r="H6854" i="24"/>
  <c r="H6855" i="24"/>
  <c r="H6856" i="24"/>
  <c r="H6857" i="24"/>
  <c r="H6858" i="24"/>
  <c r="H6859" i="24"/>
  <c r="H6860" i="24"/>
  <c r="H6861" i="24"/>
  <c r="H6862" i="24"/>
  <c r="H6863" i="24"/>
  <c r="H6864" i="24"/>
  <c r="H6865" i="24"/>
  <c r="H6866" i="24"/>
  <c r="H6867" i="24"/>
  <c r="H6868" i="24"/>
  <c r="H6869" i="24"/>
  <c r="H6870" i="24"/>
  <c r="H6871" i="24"/>
  <c r="H6872" i="24"/>
  <c r="H6873" i="24"/>
  <c r="H6874" i="24"/>
  <c r="H6875" i="24"/>
  <c r="H6876" i="24"/>
  <c r="H6877" i="24"/>
  <c r="H6878" i="24"/>
  <c r="H6879" i="24"/>
  <c r="H6880" i="24"/>
  <c r="H6881" i="24"/>
  <c r="H6882" i="24"/>
  <c r="H6883" i="24"/>
  <c r="H6884" i="24"/>
  <c r="H6885" i="24"/>
  <c r="H6886" i="24"/>
  <c r="H6887" i="24"/>
  <c r="H6888" i="24"/>
  <c r="H6889" i="24"/>
  <c r="H6890" i="24"/>
  <c r="H6891" i="24"/>
  <c r="H6892" i="24"/>
  <c r="H6893" i="24"/>
  <c r="H6894" i="24"/>
  <c r="H6895" i="24"/>
  <c r="H6896" i="24"/>
  <c r="H6897" i="24"/>
  <c r="H6898" i="24"/>
  <c r="H6899" i="24"/>
  <c r="H6900" i="24"/>
  <c r="H6901" i="24"/>
  <c r="H6902" i="24"/>
  <c r="H6903" i="24"/>
  <c r="H6904" i="24"/>
  <c r="H6905" i="24"/>
  <c r="H6906" i="24"/>
  <c r="H6907" i="24"/>
  <c r="H6908" i="24"/>
  <c r="H6909" i="24"/>
  <c r="H6910" i="24"/>
  <c r="H6911" i="24"/>
  <c r="H6912" i="24"/>
  <c r="H6913" i="24"/>
  <c r="H6914" i="24"/>
  <c r="H6915" i="24"/>
  <c r="H6916" i="24"/>
  <c r="H6917" i="24"/>
  <c r="H6918" i="24"/>
  <c r="H6919" i="24"/>
  <c r="H6920" i="24"/>
  <c r="H6921" i="24"/>
  <c r="H6922" i="24"/>
  <c r="H6923" i="24"/>
  <c r="H6924" i="24"/>
  <c r="H6925" i="24"/>
  <c r="H6926" i="24"/>
  <c r="H6927" i="24"/>
  <c r="H6928" i="24"/>
  <c r="H6929" i="24"/>
  <c r="H6930" i="24"/>
  <c r="H6931" i="24"/>
  <c r="H6932" i="24"/>
  <c r="H6933" i="24"/>
  <c r="H6934" i="24"/>
  <c r="H6935" i="24"/>
  <c r="H6936" i="24"/>
  <c r="H6937" i="24"/>
  <c r="H6938" i="24"/>
  <c r="H6939" i="24"/>
  <c r="H6940" i="24"/>
  <c r="H6941" i="24"/>
  <c r="H6942" i="24"/>
  <c r="H6943" i="24"/>
  <c r="H6944" i="24"/>
  <c r="H6945" i="24"/>
  <c r="H6946" i="24"/>
  <c r="H6947" i="24"/>
  <c r="H6948" i="24"/>
  <c r="H6949" i="24"/>
  <c r="H6950" i="24"/>
  <c r="H6951" i="24"/>
  <c r="H6952" i="24"/>
  <c r="H6953" i="24"/>
  <c r="H6954" i="24"/>
  <c r="H6955" i="24"/>
  <c r="H6956" i="24"/>
  <c r="H6957" i="24"/>
  <c r="H6958" i="24"/>
  <c r="H6959" i="24"/>
  <c r="H6960" i="24"/>
  <c r="H6961" i="24"/>
  <c r="H6962" i="24"/>
  <c r="H6963" i="24"/>
  <c r="H6964" i="24"/>
  <c r="H6965" i="24"/>
  <c r="H6966" i="24"/>
  <c r="H6967" i="24"/>
  <c r="H6968" i="24"/>
  <c r="H6969" i="24"/>
  <c r="H6970" i="24"/>
  <c r="H6971" i="24"/>
  <c r="H6972" i="24"/>
  <c r="H6973" i="24"/>
  <c r="H6974" i="24"/>
  <c r="H6975" i="24"/>
  <c r="H6976" i="24"/>
  <c r="H6977" i="24"/>
  <c r="H6978" i="24"/>
  <c r="H6979" i="24"/>
  <c r="H6980" i="24"/>
  <c r="H6981" i="24"/>
  <c r="H6982" i="24"/>
  <c r="H6983" i="24"/>
  <c r="H6984" i="24"/>
  <c r="H6985" i="24"/>
  <c r="H6986" i="24"/>
  <c r="H6987" i="24"/>
  <c r="H6988" i="24"/>
  <c r="H6989" i="24"/>
  <c r="H6990" i="24"/>
  <c r="H6991" i="24"/>
  <c r="H6992" i="24"/>
  <c r="H6993" i="24"/>
  <c r="H6994" i="24"/>
  <c r="H6995" i="24"/>
  <c r="H6996" i="24"/>
  <c r="H6997" i="24"/>
  <c r="H6998" i="24"/>
  <c r="H6999" i="24"/>
  <c r="H7000" i="24"/>
  <c r="H7001" i="24"/>
  <c r="H7002" i="24"/>
  <c r="H7003" i="24"/>
  <c r="H7004" i="24"/>
  <c r="H7005" i="24"/>
  <c r="H7006" i="24"/>
  <c r="H7007" i="24"/>
  <c r="H7008" i="24"/>
  <c r="H7009" i="24"/>
  <c r="H7010" i="24"/>
  <c r="H7011" i="24"/>
  <c r="H7012" i="24"/>
  <c r="H7013" i="24"/>
  <c r="H7014" i="24"/>
  <c r="H7015" i="24"/>
  <c r="H7016" i="24"/>
  <c r="H7017" i="24"/>
  <c r="H7018" i="24"/>
  <c r="H7019" i="24"/>
  <c r="H7020" i="24"/>
  <c r="H7021" i="24"/>
  <c r="H7022" i="24"/>
  <c r="H7023" i="24"/>
  <c r="H7024" i="24"/>
  <c r="H7025" i="24"/>
  <c r="H7026" i="24"/>
  <c r="H7027" i="24"/>
  <c r="H7028" i="24"/>
  <c r="H7029" i="24"/>
  <c r="H7030" i="24"/>
  <c r="H7031" i="24"/>
  <c r="H7032" i="24"/>
  <c r="H7033" i="24"/>
  <c r="H7034" i="24"/>
  <c r="H7035" i="24"/>
  <c r="H7036" i="24"/>
  <c r="H7037" i="24"/>
  <c r="H7038" i="24"/>
  <c r="H7039" i="24"/>
  <c r="H7040" i="24"/>
  <c r="H7041" i="24"/>
  <c r="H7042" i="24"/>
  <c r="H7043" i="24"/>
  <c r="H7044" i="24"/>
  <c r="H7045" i="24"/>
  <c r="H7046" i="24"/>
  <c r="H7047" i="24"/>
  <c r="H7048" i="24"/>
  <c r="H7049" i="24"/>
  <c r="H7050" i="24"/>
  <c r="H7051" i="24"/>
  <c r="H7052" i="24"/>
  <c r="H7053" i="24"/>
  <c r="H7054" i="24"/>
  <c r="H7055" i="24"/>
  <c r="H7056" i="24"/>
  <c r="H7057" i="24"/>
  <c r="H7058" i="24"/>
  <c r="H7059" i="24"/>
  <c r="H7060" i="24"/>
  <c r="H7061" i="24"/>
  <c r="H7062" i="24"/>
  <c r="H7063" i="24"/>
  <c r="H7064" i="24"/>
  <c r="H7065" i="24"/>
  <c r="H7066" i="24"/>
  <c r="H7067" i="24"/>
  <c r="H7068" i="24"/>
  <c r="H7069" i="24"/>
  <c r="H7070" i="24"/>
  <c r="H7071" i="24"/>
  <c r="H7072" i="24"/>
  <c r="H7073" i="24"/>
  <c r="H7074" i="24"/>
  <c r="H7075" i="24"/>
  <c r="H7076" i="24"/>
  <c r="H7077" i="24"/>
  <c r="H7078" i="24"/>
  <c r="H7079" i="24"/>
  <c r="H7080" i="24"/>
  <c r="H7081" i="24"/>
  <c r="H7082" i="24"/>
  <c r="H7083" i="24"/>
  <c r="H7084" i="24"/>
  <c r="H7085" i="24"/>
  <c r="H7086" i="24"/>
  <c r="H7087" i="24"/>
  <c r="H7088" i="24"/>
  <c r="H7089" i="24"/>
  <c r="H7090" i="24"/>
  <c r="H7091" i="24"/>
  <c r="H7092" i="24"/>
  <c r="H7093" i="24"/>
  <c r="H7094" i="24"/>
  <c r="H7095" i="24"/>
  <c r="H7096" i="24"/>
  <c r="H7097" i="24"/>
  <c r="H7098" i="24"/>
  <c r="H7099" i="24"/>
  <c r="H7100" i="24"/>
  <c r="H7101" i="24"/>
  <c r="H7102" i="24"/>
  <c r="H7103" i="24"/>
  <c r="H7104" i="24"/>
  <c r="H7105" i="24"/>
  <c r="H7106" i="24"/>
  <c r="H7107" i="24"/>
  <c r="H7108" i="24"/>
  <c r="H7109" i="24"/>
  <c r="H7110" i="24"/>
  <c r="H7111" i="24"/>
  <c r="H7112" i="24"/>
  <c r="H7113" i="24"/>
  <c r="H7114" i="24"/>
  <c r="H7115" i="24"/>
  <c r="H7116" i="24"/>
  <c r="H7117" i="24"/>
  <c r="H7118" i="24"/>
  <c r="H7119" i="24"/>
  <c r="H7120" i="24"/>
  <c r="H7121" i="24"/>
  <c r="H7122" i="24"/>
  <c r="H7123" i="24"/>
  <c r="H7124" i="24"/>
  <c r="H7125" i="24"/>
  <c r="H7126" i="24"/>
  <c r="H7127" i="24"/>
  <c r="H7128" i="24"/>
  <c r="H7129" i="24"/>
  <c r="H7130" i="24"/>
  <c r="H7131" i="24"/>
  <c r="H7132" i="24"/>
  <c r="H7133" i="24"/>
  <c r="H7134" i="24"/>
  <c r="H7135" i="24"/>
  <c r="H7136" i="24"/>
  <c r="H7137" i="24"/>
  <c r="H7138" i="24"/>
  <c r="H7139" i="24"/>
  <c r="H7140" i="24"/>
  <c r="H7141" i="24"/>
  <c r="H7142" i="24"/>
  <c r="H7143" i="24"/>
  <c r="H7144" i="24"/>
  <c r="H7145" i="24"/>
  <c r="H7146" i="24"/>
  <c r="H7147" i="24"/>
  <c r="H7148" i="24"/>
  <c r="H7149" i="24"/>
  <c r="H7150" i="24"/>
  <c r="H7151" i="24"/>
  <c r="H7152" i="24"/>
  <c r="H7153" i="24"/>
  <c r="H7154" i="24"/>
  <c r="H7155" i="24"/>
  <c r="H7156" i="24"/>
  <c r="H7157" i="24"/>
  <c r="H7158" i="24"/>
  <c r="H7159" i="24"/>
  <c r="H7160" i="24"/>
  <c r="H7161" i="24"/>
  <c r="H7162" i="24"/>
  <c r="H7163" i="24"/>
  <c r="H7164" i="24"/>
  <c r="H7165" i="24"/>
  <c r="H7166" i="24"/>
  <c r="H7167" i="24"/>
  <c r="H7168" i="24"/>
  <c r="H7169" i="24"/>
  <c r="H7170" i="24"/>
  <c r="H7171" i="24"/>
  <c r="H7172" i="24"/>
  <c r="H7173" i="24"/>
  <c r="H7174" i="24"/>
  <c r="H7175" i="24"/>
  <c r="H7176" i="24"/>
  <c r="H7177" i="24"/>
  <c r="H7178" i="24"/>
  <c r="H7179" i="24"/>
  <c r="H7180" i="24"/>
  <c r="H7181" i="24"/>
  <c r="H7182" i="24"/>
  <c r="H7183" i="24"/>
  <c r="H7184" i="24"/>
  <c r="H7185" i="24"/>
  <c r="H7186" i="24"/>
  <c r="H7187" i="24"/>
  <c r="H7188" i="24"/>
  <c r="H7189" i="24"/>
  <c r="H7190" i="24"/>
  <c r="H7191" i="24"/>
  <c r="H7192" i="24"/>
  <c r="H7193" i="24"/>
  <c r="H7194" i="24"/>
  <c r="H7195" i="24"/>
  <c r="H7196" i="24"/>
  <c r="H7197" i="24"/>
  <c r="H7198" i="24"/>
  <c r="H7199" i="24"/>
  <c r="H7200" i="24"/>
  <c r="H7201" i="24"/>
  <c r="H7202" i="24"/>
  <c r="H7203" i="24"/>
  <c r="H7204" i="24"/>
  <c r="H7205" i="24"/>
  <c r="H7206" i="24"/>
  <c r="H7207" i="24"/>
  <c r="H7208" i="24"/>
  <c r="H7209" i="24"/>
  <c r="H7210" i="24"/>
  <c r="H7211" i="24"/>
  <c r="H7212" i="24"/>
  <c r="H7213" i="24"/>
  <c r="H7214" i="24"/>
  <c r="H7215" i="24"/>
  <c r="H7216" i="24"/>
  <c r="H7217" i="24"/>
  <c r="H7218" i="24"/>
  <c r="H7219" i="24"/>
  <c r="H7220" i="24"/>
  <c r="H7221" i="24"/>
  <c r="H7222" i="24"/>
  <c r="H7223" i="24"/>
  <c r="H7224" i="24"/>
  <c r="H7225" i="24"/>
  <c r="H7226" i="24"/>
  <c r="H7227" i="24"/>
  <c r="H7228" i="24"/>
  <c r="H7229" i="24"/>
  <c r="H7230" i="24"/>
  <c r="H7231" i="24"/>
  <c r="H7232" i="24"/>
  <c r="H7233" i="24"/>
  <c r="H7234" i="24"/>
  <c r="H7235" i="24"/>
  <c r="H7236" i="24"/>
  <c r="H7237" i="24"/>
  <c r="H7238" i="24"/>
  <c r="H7239" i="24"/>
  <c r="H7240" i="24"/>
  <c r="H7241" i="24"/>
  <c r="H7242" i="24"/>
  <c r="H7243" i="24"/>
  <c r="H7244" i="24"/>
  <c r="H7245" i="24"/>
  <c r="H7246" i="24"/>
  <c r="H7247" i="24"/>
  <c r="H7248" i="24"/>
  <c r="H7249" i="24"/>
  <c r="H7250" i="24"/>
  <c r="H7251" i="24"/>
  <c r="H7252" i="24"/>
  <c r="H7253" i="24"/>
  <c r="H7254" i="24"/>
  <c r="H7255" i="24"/>
  <c r="H7256" i="24"/>
  <c r="H7257" i="24"/>
  <c r="H7258" i="24"/>
  <c r="H7259" i="24"/>
  <c r="H7260" i="24"/>
  <c r="H7261" i="24"/>
  <c r="H7262" i="24"/>
  <c r="H7263" i="24"/>
  <c r="H7264" i="24"/>
  <c r="H7265" i="24"/>
  <c r="H7266" i="24"/>
  <c r="H7267" i="24"/>
  <c r="H7268" i="24"/>
  <c r="H7269" i="24"/>
  <c r="H7270" i="24"/>
  <c r="H7271" i="24"/>
  <c r="H7272" i="24"/>
  <c r="H7273" i="24"/>
  <c r="H7274" i="24"/>
  <c r="H7275" i="24"/>
  <c r="H7276" i="24"/>
  <c r="H7277" i="24"/>
  <c r="H7278" i="24"/>
  <c r="H7279" i="24"/>
  <c r="H7280" i="24"/>
  <c r="H7281" i="24"/>
  <c r="H7282" i="24"/>
  <c r="H7283" i="24"/>
  <c r="H7284" i="24"/>
  <c r="H7285" i="24"/>
  <c r="H7286" i="24"/>
  <c r="H7287" i="24"/>
  <c r="H7288" i="24"/>
  <c r="H7289" i="24"/>
  <c r="H7290" i="24"/>
  <c r="H7291" i="24"/>
  <c r="H7292" i="24"/>
  <c r="H7293" i="24"/>
  <c r="H7294" i="24"/>
  <c r="H7295" i="24"/>
  <c r="H7296" i="24"/>
  <c r="H7297" i="24"/>
  <c r="H7298" i="24"/>
  <c r="H7299" i="24"/>
  <c r="H7300" i="24"/>
  <c r="H7301" i="24"/>
  <c r="H7302" i="24"/>
  <c r="H7303" i="24"/>
  <c r="H7304" i="24"/>
  <c r="H7305" i="24"/>
  <c r="H7306" i="24"/>
  <c r="H7307" i="24"/>
  <c r="H7308" i="24"/>
  <c r="H7309" i="24"/>
  <c r="H7310" i="24"/>
  <c r="H7311" i="24"/>
  <c r="H7312" i="24"/>
  <c r="H7313" i="24"/>
  <c r="H7314" i="24"/>
  <c r="H7315" i="24"/>
  <c r="H7316" i="24"/>
  <c r="H7317" i="24"/>
  <c r="H7318" i="24"/>
  <c r="H7319" i="24"/>
  <c r="H7320" i="24"/>
  <c r="H7321" i="24"/>
  <c r="H7322" i="24"/>
  <c r="H7323" i="24"/>
  <c r="H7324" i="24"/>
  <c r="H7325" i="24"/>
  <c r="H7326" i="24"/>
  <c r="H7327" i="24"/>
  <c r="H7328" i="24"/>
  <c r="H7329" i="24"/>
  <c r="H7330" i="24"/>
  <c r="H7331" i="24"/>
  <c r="H7332" i="24"/>
  <c r="H7333" i="24"/>
  <c r="H7334" i="24"/>
  <c r="H7335" i="24"/>
  <c r="H7336" i="24"/>
  <c r="H7337" i="24"/>
  <c r="H7338" i="24"/>
  <c r="H7339" i="24"/>
  <c r="H7340" i="24"/>
  <c r="H7341" i="24"/>
  <c r="H7342" i="24"/>
  <c r="H7343" i="24"/>
  <c r="H7344" i="24"/>
  <c r="H7345" i="24"/>
  <c r="H7346" i="24"/>
  <c r="H7347" i="24"/>
  <c r="H7348" i="24"/>
  <c r="H7349" i="24"/>
  <c r="H7350" i="24"/>
  <c r="H7351" i="24"/>
  <c r="H7352" i="24"/>
  <c r="H7353" i="24"/>
  <c r="H7354" i="24"/>
  <c r="H7355" i="24"/>
  <c r="H7356" i="24"/>
  <c r="H7357" i="24"/>
  <c r="H7358" i="24"/>
  <c r="H7359" i="24"/>
  <c r="H7360" i="24"/>
  <c r="H7361" i="24"/>
  <c r="H7362" i="24"/>
  <c r="H7363" i="24"/>
  <c r="H7364" i="24"/>
  <c r="H7365" i="24"/>
  <c r="H7366" i="24"/>
  <c r="H7367" i="24"/>
  <c r="H7368" i="24"/>
  <c r="H7369" i="24"/>
  <c r="H7370" i="24"/>
  <c r="H7371" i="24"/>
  <c r="H7372" i="24"/>
  <c r="H7373" i="24"/>
  <c r="H7374" i="24"/>
  <c r="H7375" i="24"/>
  <c r="H7376" i="24"/>
  <c r="H7377" i="24"/>
  <c r="H7378" i="24"/>
  <c r="H7379" i="24"/>
  <c r="H7380" i="24"/>
  <c r="H7381" i="24"/>
  <c r="H7382" i="24"/>
  <c r="H7383" i="24"/>
  <c r="H7384" i="24"/>
  <c r="H7385" i="24"/>
  <c r="H7386" i="24"/>
  <c r="H7387" i="24"/>
  <c r="H7388" i="24"/>
  <c r="H7389" i="24"/>
  <c r="H7390" i="24"/>
  <c r="H7391" i="24"/>
  <c r="H7392" i="24"/>
  <c r="H7393" i="24"/>
  <c r="H7394" i="24"/>
  <c r="H7395" i="24"/>
  <c r="H7396" i="24"/>
  <c r="H7397" i="24"/>
  <c r="H7398" i="24"/>
  <c r="H7399" i="24"/>
  <c r="H7400" i="24"/>
  <c r="H7401" i="24"/>
  <c r="H7402" i="24"/>
  <c r="H7403" i="24"/>
  <c r="H7404" i="24"/>
  <c r="H7405" i="24"/>
  <c r="H7406" i="24"/>
  <c r="H7407" i="24"/>
  <c r="H7408" i="24"/>
  <c r="H7409" i="24"/>
  <c r="H7410" i="24"/>
  <c r="H7411" i="24"/>
  <c r="H7412" i="24"/>
  <c r="H7413" i="24"/>
  <c r="H7414" i="24"/>
  <c r="H7415" i="24"/>
  <c r="H7416" i="24"/>
  <c r="H7417" i="24"/>
  <c r="H7418" i="24"/>
  <c r="H7419" i="24"/>
  <c r="H7420" i="24"/>
  <c r="H7421" i="24"/>
  <c r="H7422" i="24"/>
  <c r="H7423" i="24"/>
  <c r="H7424" i="24"/>
  <c r="H7425" i="24"/>
  <c r="H7426" i="24"/>
  <c r="H7427" i="24"/>
  <c r="H7428" i="24"/>
  <c r="H7429" i="24"/>
  <c r="H7430" i="24"/>
  <c r="H7431" i="24"/>
  <c r="H7432" i="24"/>
  <c r="H7433" i="24"/>
  <c r="H7434" i="24"/>
  <c r="H7435" i="24"/>
  <c r="H7436" i="24"/>
  <c r="H7437" i="24"/>
  <c r="H7438" i="24"/>
  <c r="H7439" i="24"/>
  <c r="H7440" i="24"/>
  <c r="H7441" i="24"/>
  <c r="H7442" i="24"/>
  <c r="H7443" i="24"/>
  <c r="H7444" i="24"/>
  <c r="H7445" i="24"/>
  <c r="H7446" i="24"/>
  <c r="H7447" i="24"/>
  <c r="H7448" i="24"/>
  <c r="H7449" i="24"/>
  <c r="H7450" i="24"/>
  <c r="H7451" i="24"/>
  <c r="H7452" i="24"/>
  <c r="H7453" i="24"/>
  <c r="H7454" i="24"/>
  <c r="H7455" i="24"/>
  <c r="H7456" i="24"/>
  <c r="H7457" i="24"/>
  <c r="H7458" i="24"/>
  <c r="H7459" i="24"/>
  <c r="H7460" i="24"/>
  <c r="H7461" i="24"/>
  <c r="H7462" i="24"/>
  <c r="H7463" i="24"/>
  <c r="H7464" i="24"/>
  <c r="H7465" i="24"/>
  <c r="H7466" i="24"/>
  <c r="H7467" i="24"/>
  <c r="H7468" i="24"/>
  <c r="H7469" i="24"/>
  <c r="H7470" i="24"/>
  <c r="H7471" i="24"/>
  <c r="H7472" i="24"/>
  <c r="H7473" i="24"/>
  <c r="H7474" i="24"/>
  <c r="H7475" i="24"/>
  <c r="H7476" i="24"/>
  <c r="H7477" i="24"/>
  <c r="H7478" i="24"/>
  <c r="H7479" i="24"/>
  <c r="H7480" i="24"/>
  <c r="H7481" i="24"/>
  <c r="H7482" i="24"/>
  <c r="H7483" i="24"/>
  <c r="H7484" i="24"/>
  <c r="H7485" i="24"/>
  <c r="H7486" i="24"/>
  <c r="H7487" i="24"/>
  <c r="H7488" i="24"/>
  <c r="H7489" i="24"/>
  <c r="H7490" i="24"/>
  <c r="H7491" i="24"/>
  <c r="H7492" i="24"/>
  <c r="H7493" i="24"/>
  <c r="H7494" i="24"/>
  <c r="H7495" i="24"/>
  <c r="H7496" i="24"/>
  <c r="H7497" i="24"/>
  <c r="H7498" i="24"/>
  <c r="H7499" i="24"/>
  <c r="H7500" i="24"/>
  <c r="H7501" i="24"/>
  <c r="H7502" i="24"/>
  <c r="H7503" i="24"/>
  <c r="H7504" i="24"/>
  <c r="H7505" i="24"/>
  <c r="H7506" i="24"/>
  <c r="H7507" i="24"/>
  <c r="H7508" i="24"/>
  <c r="H7509" i="24"/>
  <c r="H7510" i="24"/>
  <c r="H7511" i="24"/>
  <c r="H7512" i="24"/>
  <c r="H7513" i="24"/>
  <c r="H7514" i="24"/>
  <c r="H7515" i="24"/>
  <c r="H7516" i="24"/>
  <c r="H7517" i="24"/>
  <c r="H7518" i="24"/>
  <c r="H7519" i="24"/>
  <c r="H7520" i="24"/>
  <c r="H7521" i="24"/>
  <c r="H7522" i="24"/>
  <c r="H7523" i="24"/>
  <c r="H7524" i="24"/>
  <c r="H7525" i="24"/>
  <c r="H7526" i="24"/>
  <c r="H7527" i="24"/>
  <c r="H7528" i="24"/>
  <c r="H7529" i="24"/>
  <c r="H7530" i="24"/>
  <c r="H7531" i="24"/>
  <c r="H7532" i="24"/>
  <c r="H7533" i="24"/>
  <c r="H7534" i="24"/>
  <c r="H7535" i="24"/>
  <c r="H7536" i="24"/>
  <c r="H7537" i="24"/>
  <c r="H7538" i="24"/>
  <c r="H7539" i="24"/>
  <c r="H7540" i="24"/>
  <c r="H7541" i="24"/>
  <c r="H7542" i="24"/>
  <c r="H7543" i="24"/>
  <c r="H7544" i="24"/>
  <c r="H7545" i="24"/>
  <c r="H7546" i="24"/>
  <c r="H7547" i="24"/>
  <c r="H7548" i="24"/>
  <c r="H7549" i="24"/>
  <c r="H7550" i="24"/>
  <c r="H7551" i="24"/>
  <c r="H7552" i="24"/>
  <c r="H7553" i="24"/>
  <c r="H7554" i="24"/>
  <c r="H7555" i="24"/>
  <c r="H7556" i="24"/>
  <c r="H7557" i="24"/>
  <c r="H7558" i="24"/>
  <c r="H7559" i="24"/>
  <c r="H7560" i="24"/>
  <c r="H7561" i="24"/>
  <c r="H7562" i="24"/>
  <c r="H7563" i="24"/>
  <c r="H7564" i="24"/>
  <c r="H7565" i="24"/>
  <c r="H7566" i="24"/>
  <c r="H7567" i="24"/>
  <c r="H7568" i="24"/>
  <c r="H7569" i="24"/>
  <c r="H7570" i="24"/>
  <c r="H7571" i="24"/>
  <c r="H7572" i="24"/>
  <c r="H7573" i="24"/>
  <c r="H7574" i="24"/>
  <c r="H7575" i="24"/>
  <c r="H7576" i="24"/>
  <c r="H7577" i="24"/>
  <c r="H7578" i="24"/>
  <c r="H7579" i="24"/>
  <c r="H7580" i="24"/>
  <c r="H7581" i="24"/>
  <c r="H7582" i="24"/>
  <c r="H7583" i="24"/>
  <c r="H7584" i="24"/>
  <c r="H7585" i="24"/>
  <c r="H7586" i="24"/>
  <c r="H7587" i="24"/>
  <c r="H7588" i="24"/>
  <c r="H7589" i="24"/>
  <c r="H7590" i="24"/>
  <c r="H7591" i="24"/>
  <c r="H7592" i="24"/>
  <c r="H7593" i="24"/>
  <c r="H7594" i="24"/>
  <c r="H7595" i="24"/>
  <c r="H7596" i="24"/>
  <c r="H7597" i="24"/>
  <c r="H7598" i="24"/>
  <c r="H7599" i="24"/>
  <c r="H7600" i="24"/>
  <c r="H7601" i="24"/>
  <c r="H7602" i="24"/>
  <c r="H7603" i="24"/>
  <c r="H7604" i="24"/>
  <c r="H7605" i="24"/>
  <c r="H7606" i="24"/>
  <c r="H7607" i="24"/>
  <c r="H7608" i="24"/>
  <c r="H7609" i="24"/>
  <c r="H7610" i="24"/>
  <c r="H7611" i="24"/>
  <c r="H7612" i="24"/>
  <c r="H7613" i="24"/>
  <c r="H7614" i="24"/>
  <c r="H7615" i="24"/>
  <c r="H7616" i="24"/>
  <c r="H7617" i="24"/>
  <c r="H7618" i="24"/>
  <c r="H7619" i="24"/>
  <c r="H7620" i="24"/>
  <c r="H7621" i="24"/>
  <c r="H7622" i="24"/>
  <c r="H7623" i="24"/>
  <c r="H7624" i="24"/>
  <c r="H7625" i="24"/>
  <c r="H7626" i="24"/>
  <c r="H7627" i="24"/>
  <c r="H7628" i="24"/>
  <c r="H7629" i="24"/>
  <c r="H7630" i="24"/>
  <c r="H7631" i="24"/>
  <c r="H7632" i="24"/>
  <c r="H7633" i="24"/>
  <c r="H7634" i="24"/>
  <c r="H7635" i="24"/>
  <c r="H7636" i="24"/>
  <c r="H7637" i="24"/>
  <c r="H7638" i="24"/>
  <c r="H7639" i="24"/>
  <c r="H7640" i="24"/>
  <c r="H7641" i="24"/>
  <c r="H7642" i="24"/>
  <c r="H7643" i="24"/>
  <c r="H7644" i="24"/>
  <c r="H7645" i="24"/>
  <c r="H7646" i="24"/>
  <c r="H7647" i="24"/>
  <c r="H7648" i="24"/>
  <c r="H7649" i="24"/>
  <c r="H7650" i="24"/>
  <c r="H7651" i="24"/>
  <c r="H7652" i="24"/>
  <c r="H7653" i="24"/>
  <c r="H7654" i="24"/>
  <c r="H7655" i="24"/>
  <c r="H7656" i="24"/>
  <c r="H7657" i="24"/>
  <c r="H7658" i="24"/>
  <c r="H7659" i="24"/>
  <c r="H7660" i="24"/>
  <c r="H7661" i="24"/>
  <c r="H7662" i="24"/>
  <c r="H7663" i="24"/>
  <c r="H7664" i="24"/>
  <c r="H7665" i="24"/>
  <c r="H7666" i="24"/>
  <c r="H7667" i="24"/>
  <c r="H7668" i="24"/>
  <c r="H7669" i="24"/>
  <c r="H7670" i="24"/>
  <c r="H7671" i="24"/>
  <c r="H7672" i="24"/>
  <c r="H7673" i="24"/>
  <c r="H7674" i="24"/>
  <c r="H7675" i="24"/>
  <c r="H7676" i="24"/>
  <c r="H7677" i="24"/>
  <c r="H7678" i="24"/>
  <c r="H7679" i="24"/>
  <c r="H7680" i="24"/>
  <c r="H7681" i="24"/>
  <c r="H7682" i="24"/>
  <c r="H7683" i="24"/>
  <c r="H7684" i="24"/>
  <c r="H7685" i="24"/>
  <c r="H7686" i="24"/>
  <c r="H7687" i="24"/>
  <c r="H7688" i="24"/>
  <c r="H7689" i="24"/>
  <c r="H7690" i="24"/>
  <c r="H7691" i="24"/>
  <c r="H7692" i="24"/>
  <c r="H7693" i="24"/>
  <c r="H7694" i="24"/>
  <c r="H7695" i="24"/>
  <c r="H7696" i="24"/>
  <c r="H7697" i="24"/>
  <c r="H7698" i="24"/>
  <c r="H7699" i="24"/>
  <c r="H7700" i="24"/>
  <c r="H7701" i="24"/>
  <c r="H7702" i="24"/>
  <c r="H7703" i="24"/>
  <c r="H7704" i="24"/>
  <c r="H7705" i="24"/>
  <c r="H7706" i="24"/>
  <c r="H7707" i="24"/>
  <c r="H7708" i="24"/>
  <c r="H7709" i="24"/>
  <c r="H7710" i="24"/>
  <c r="H7711" i="24"/>
  <c r="H7712" i="24"/>
  <c r="H7713" i="24"/>
  <c r="H7714" i="24"/>
  <c r="H7715" i="24"/>
  <c r="H7716" i="24"/>
  <c r="H7717" i="24"/>
  <c r="H7718" i="24"/>
  <c r="H7719" i="24"/>
  <c r="H7720" i="24"/>
  <c r="H7721" i="24"/>
  <c r="H7722" i="24"/>
  <c r="H7723" i="24"/>
  <c r="H7724" i="24"/>
  <c r="H7725" i="24"/>
  <c r="H7726" i="24"/>
  <c r="H7727" i="24"/>
  <c r="H7728" i="24"/>
  <c r="H7729" i="24"/>
  <c r="H7730" i="24"/>
  <c r="H7731" i="24"/>
  <c r="H7732" i="24"/>
  <c r="H7733" i="24"/>
  <c r="H7734" i="24"/>
  <c r="H7735" i="24"/>
  <c r="H7736" i="24"/>
  <c r="H7737" i="24"/>
  <c r="H7738" i="24"/>
  <c r="H7739" i="24"/>
  <c r="H7740" i="24"/>
  <c r="H7741" i="24"/>
  <c r="H7742" i="24"/>
  <c r="H7743" i="24"/>
  <c r="H7744" i="24"/>
  <c r="H7745" i="24"/>
  <c r="H7746" i="24"/>
  <c r="H7747" i="24"/>
  <c r="H7748" i="24"/>
  <c r="H7749" i="24"/>
  <c r="H7750" i="24"/>
  <c r="H7751" i="24"/>
  <c r="H7752" i="24"/>
  <c r="H7753" i="24"/>
  <c r="H7754" i="24"/>
  <c r="H7755" i="24"/>
  <c r="H7756" i="24"/>
  <c r="H7757" i="24"/>
  <c r="H7758" i="24"/>
  <c r="H7759" i="24"/>
  <c r="H7760" i="24"/>
  <c r="H7761" i="24"/>
  <c r="H7762" i="24"/>
  <c r="H7763" i="24"/>
  <c r="H7764" i="24"/>
  <c r="H7765" i="24"/>
  <c r="H7766" i="24"/>
  <c r="H7767" i="24"/>
  <c r="H7768" i="24"/>
  <c r="H7769" i="24"/>
  <c r="H7770" i="24"/>
  <c r="H7771" i="24"/>
  <c r="H7772" i="24"/>
  <c r="H7773" i="24"/>
  <c r="H7774" i="24"/>
  <c r="H7775" i="24"/>
  <c r="H7776" i="24"/>
  <c r="H7777" i="24"/>
  <c r="H7778" i="24"/>
  <c r="H7779" i="24"/>
  <c r="H7780" i="24"/>
  <c r="H7781" i="24"/>
  <c r="H7782" i="24"/>
  <c r="H7783" i="24"/>
  <c r="H7784" i="24"/>
  <c r="H7785" i="24"/>
  <c r="H7786" i="24"/>
  <c r="H7787" i="24"/>
  <c r="H7788" i="24"/>
  <c r="H7789" i="24"/>
  <c r="H7790" i="24"/>
  <c r="H7791" i="24"/>
  <c r="H7792" i="24"/>
  <c r="H7793" i="24"/>
  <c r="H7794" i="24"/>
  <c r="H7795" i="24"/>
  <c r="H7796" i="24"/>
  <c r="H7797" i="24"/>
  <c r="H7798" i="24"/>
  <c r="H7799" i="24"/>
  <c r="H7800" i="24"/>
  <c r="H7801" i="24"/>
  <c r="H7802" i="24"/>
  <c r="H7803" i="24"/>
  <c r="H7804" i="24"/>
  <c r="H7805" i="24"/>
  <c r="H7806" i="24"/>
  <c r="H7807" i="24"/>
  <c r="H7808" i="24"/>
  <c r="H7809" i="24"/>
  <c r="H7810" i="24"/>
  <c r="H7811" i="24"/>
  <c r="H7812" i="24"/>
  <c r="H7813" i="24"/>
  <c r="H7814" i="24"/>
  <c r="H7815" i="24"/>
  <c r="H7816" i="24"/>
  <c r="H7817" i="24"/>
  <c r="H7818" i="24"/>
  <c r="H7819" i="24"/>
  <c r="H7820" i="24"/>
  <c r="H7821" i="24"/>
  <c r="H7822" i="24"/>
  <c r="H7823" i="24"/>
  <c r="H7824" i="24"/>
  <c r="H7825" i="24"/>
  <c r="H7826" i="24"/>
  <c r="H7827" i="24"/>
  <c r="H7828" i="24"/>
  <c r="H7829" i="24"/>
  <c r="H7830" i="24"/>
  <c r="H7831" i="24"/>
  <c r="H7832" i="24"/>
  <c r="H7833" i="24"/>
  <c r="H7834" i="24"/>
  <c r="H7835" i="24"/>
  <c r="H7836" i="24"/>
  <c r="H7837" i="24"/>
  <c r="H7838" i="24"/>
  <c r="H7839" i="24"/>
  <c r="H7840" i="24"/>
  <c r="H7841" i="24"/>
  <c r="H7842" i="24"/>
  <c r="H7843" i="24"/>
  <c r="H7844" i="24"/>
  <c r="H7845" i="24"/>
  <c r="H7846" i="24"/>
  <c r="H7847" i="24"/>
  <c r="H7848" i="24"/>
  <c r="H7849" i="24"/>
  <c r="H7850" i="24"/>
  <c r="H7851" i="24"/>
  <c r="H7852" i="24"/>
  <c r="H7853" i="24"/>
  <c r="H7854" i="24"/>
  <c r="H7855" i="24"/>
  <c r="H7856" i="24"/>
  <c r="H7857" i="24"/>
  <c r="H7858" i="24"/>
  <c r="H7859" i="24"/>
  <c r="H7860" i="24"/>
  <c r="H7861" i="24"/>
  <c r="H7862" i="24"/>
  <c r="H7863" i="24"/>
  <c r="H7864" i="24"/>
  <c r="H7865" i="24"/>
  <c r="H7866" i="24"/>
  <c r="H7867" i="24"/>
  <c r="H7868" i="24"/>
  <c r="H7869" i="24"/>
  <c r="H7870" i="24"/>
  <c r="H7871" i="24"/>
  <c r="H7872" i="24"/>
  <c r="H7873" i="24"/>
  <c r="H7874" i="24"/>
  <c r="H7875" i="24"/>
  <c r="H7876" i="24"/>
  <c r="H7877" i="24"/>
  <c r="H7878" i="24"/>
  <c r="H7879" i="24"/>
  <c r="H7880" i="24"/>
  <c r="H7881" i="24"/>
  <c r="H7882" i="24"/>
  <c r="H7883" i="24"/>
  <c r="H7884" i="24"/>
  <c r="H7885" i="24"/>
  <c r="H7886" i="24"/>
  <c r="H7887" i="24"/>
  <c r="H7888" i="24"/>
  <c r="H7889" i="24"/>
  <c r="H7890" i="24"/>
  <c r="H7891" i="24"/>
  <c r="H7892" i="24"/>
  <c r="H7893" i="24"/>
  <c r="H7894" i="24"/>
  <c r="H7895" i="24"/>
  <c r="H7896" i="24"/>
  <c r="H7897" i="24"/>
  <c r="H7898" i="24"/>
  <c r="H7899" i="24"/>
  <c r="H7900" i="24"/>
  <c r="H7901" i="24"/>
  <c r="H7902" i="24"/>
  <c r="H7903" i="24"/>
  <c r="H7904" i="24"/>
  <c r="H7905" i="24"/>
  <c r="H7906" i="24"/>
  <c r="H7907" i="24"/>
  <c r="H7908" i="24"/>
  <c r="H7909" i="24"/>
  <c r="H7910" i="24"/>
  <c r="H7911" i="24"/>
  <c r="H7912" i="24"/>
  <c r="H7913" i="24"/>
  <c r="H7914" i="24"/>
  <c r="H7915" i="24"/>
  <c r="H7916" i="24"/>
  <c r="H7917" i="24"/>
  <c r="H7918" i="24"/>
  <c r="H7919" i="24"/>
  <c r="H7920" i="24"/>
  <c r="H7921" i="24"/>
  <c r="H7922" i="24"/>
  <c r="H7923" i="24"/>
  <c r="H7924" i="24"/>
  <c r="H7925" i="24"/>
  <c r="H7926" i="24"/>
  <c r="H7927" i="24"/>
  <c r="H7928" i="24"/>
  <c r="H7929" i="24"/>
  <c r="H7930" i="24"/>
  <c r="H7931" i="24"/>
  <c r="H7932" i="24"/>
  <c r="H7933" i="24"/>
  <c r="H7934" i="24"/>
  <c r="H7935" i="24"/>
  <c r="H7936" i="24"/>
  <c r="H7937" i="24"/>
  <c r="H7938" i="24"/>
  <c r="H7939" i="24"/>
  <c r="H7940" i="24"/>
  <c r="H7941" i="24"/>
  <c r="H7942" i="24"/>
  <c r="H7943" i="24"/>
  <c r="H7944" i="24"/>
  <c r="H7945" i="24"/>
  <c r="H7946" i="24"/>
  <c r="H7947" i="24"/>
  <c r="H7948" i="24"/>
  <c r="H7949" i="24"/>
  <c r="H7950" i="24"/>
  <c r="H7951" i="24"/>
  <c r="H7952" i="24"/>
  <c r="H7953" i="24"/>
  <c r="H7954" i="24"/>
  <c r="H7955" i="24"/>
  <c r="H7956" i="24"/>
  <c r="H7957" i="24"/>
  <c r="H7958" i="24"/>
  <c r="H7959" i="24"/>
  <c r="H7960" i="24"/>
  <c r="H7961" i="24"/>
  <c r="H7962" i="24"/>
  <c r="H7963" i="24"/>
  <c r="H7964" i="24"/>
  <c r="H7965" i="24"/>
  <c r="H7966" i="24"/>
  <c r="H7967" i="24"/>
  <c r="H7968" i="24"/>
  <c r="H7969" i="24"/>
  <c r="H7970" i="24"/>
  <c r="H7971" i="24"/>
  <c r="H7972" i="24"/>
  <c r="H7973" i="24"/>
  <c r="H7974" i="24"/>
  <c r="H7975" i="24"/>
  <c r="H7976" i="24"/>
  <c r="H7977" i="24"/>
  <c r="H7978" i="24"/>
  <c r="H7979" i="24"/>
  <c r="H7980" i="24"/>
  <c r="H7981" i="24"/>
  <c r="H7982" i="24"/>
  <c r="H7983" i="24"/>
  <c r="H7984" i="24"/>
  <c r="H7985" i="24"/>
  <c r="H7986" i="24"/>
  <c r="H7987" i="24"/>
  <c r="H7988" i="24"/>
  <c r="H7989" i="24"/>
  <c r="H7990" i="24"/>
  <c r="H7991" i="24"/>
  <c r="H7992" i="24"/>
  <c r="H7993" i="24"/>
  <c r="H7994" i="24"/>
  <c r="H7995" i="24"/>
  <c r="H7996" i="24"/>
  <c r="H7997" i="24"/>
  <c r="H7998" i="24"/>
  <c r="H7999" i="24"/>
  <c r="H8000" i="24"/>
  <c r="H8001" i="24"/>
  <c r="H8002" i="24"/>
  <c r="H8003" i="24"/>
  <c r="H8004" i="24"/>
  <c r="H8005" i="24"/>
  <c r="H8006" i="24"/>
  <c r="H8007" i="24"/>
  <c r="H8008" i="24"/>
  <c r="H8009" i="24"/>
  <c r="H8010" i="24"/>
  <c r="H8011" i="24"/>
  <c r="H8012" i="24"/>
  <c r="H8013" i="24"/>
  <c r="H8014" i="24"/>
  <c r="H8015" i="24"/>
  <c r="H8016" i="24"/>
  <c r="H8017" i="24"/>
  <c r="H8018" i="24"/>
  <c r="H8019" i="24"/>
  <c r="H8020" i="24"/>
  <c r="H8021" i="24"/>
  <c r="H8022" i="24"/>
  <c r="H8023" i="24"/>
  <c r="H8024" i="24"/>
  <c r="H8025" i="24"/>
  <c r="H8026" i="24"/>
  <c r="H8027" i="24"/>
  <c r="H8028" i="24"/>
  <c r="H8029" i="24"/>
  <c r="H8030" i="24"/>
  <c r="H8031" i="24"/>
  <c r="H8032" i="24"/>
  <c r="H8033" i="24"/>
  <c r="H8034" i="24"/>
  <c r="H8035" i="24"/>
  <c r="H8036" i="24"/>
  <c r="H8037" i="24"/>
  <c r="H8038" i="24"/>
  <c r="H8039" i="24"/>
  <c r="H8040" i="24"/>
  <c r="H8041" i="24"/>
  <c r="H8042" i="24"/>
  <c r="H8043" i="24"/>
  <c r="H8044" i="24"/>
  <c r="H8045" i="24"/>
  <c r="H8046" i="24"/>
  <c r="H8047" i="24"/>
  <c r="H8048" i="24"/>
  <c r="H8049" i="24"/>
  <c r="H8050" i="24"/>
  <c r="H8051" i="24"/>
  <c r="H8052" i="24"/>
  <c r="H8053" i="24"/>
  <c r="H8054" i="24"/>
  <c r="H8055" i="24"/>
  <c r="H8056" i="24"/>
  <c r="H8057" i="24"/>
  <c r="H8058" i="24"/>
  <c r="H8059" i="24"/>
  <c r="H8060" i="24"/>
  <c r="H8061" i="24"/>
  <c r="H8062" i="24"/>
  <c r="H8063" i="24"/>
  <c r="H8064" i="24"/>
  <c r="H8065" i="24"/>
  <c r="H8066" i="24"/>
  <c r="H8067" i="24"/>
  <c r="H8068" i="24"/>
  <c r="H8069" i="24"/>
  <c r="H8070" i="24"/>
  <c r="H8071" i="24"/>
  <c r="H8072" i="24"/>
  <c r="H8073" i="24"/>
  <c r="H8074" i="24"/>
  <c r="H8075" i="24"/>
  <c r="H8076" i="24"/>
  <c r="H8077" i="24"/>
  <c r="H8078" i="24"/>
  <c r="H8079" i="24"/>
  <c r="H8080" i="24"/>
  <c r="H8081" i="24"/>
  <c r="H8082" i="24"/>
  <c r="H8083" i="24"/>
  <c r="H8084" i="24"/>
  <c r="H8085" i="24"/>
  <c r="H8086" i="24"/>
  <c r="H8087" i="24"/>
  <c r="H8088" i="24"/>
  <c r="H8089" i="24"/>
  <c r="H8090" i="24"/>
  <c r="H8091" i="24"/>
  <c r="H8092" i="24"/>
  <c r="H8093" i="24"/>
  <c r="H8094" i="24"/>
  <c r="H8095" i="24"/>
  <c r="H8096" i="24"/>
  <c r="H8097" i="24"/>
  <c r="H8098" i="24"/>
  <c r="H8099" i="24"/>
  <c r="H8100" i="24"/>
  <c r="H8101" i="24"/>
  <c r="H8102" i="24"/>
  <c r="H8103" i="24"/>
  <c r="H8104" i="24"/>
  <c r="H8105" i="24"/>
  <c r="H8106" i="24"/>
  <c r="H8107" i="24"/>
  <c r="H8108" i="24"/>
  <c r="H8109" i="24"/>
  <c r="H8110" i="24"/>
  <c r="H8111" i="24"/>
  <c r="H8112" i="24"/>
  <c r="H8113" i="24"/>
  <c r="H8114" i="24"/>
  <c r="H8115" i="24"/>
  <c r="H8116" i="24"/>
  <c r="H8117" i="24"/>
  <c r="H8118" i="24"/>
  <c r="H8119" i="24"/>
  <c r="H8120" i="24"/>
  <c r="H8121" i="24"/>
  <c r="H8122" i="24"/>
  <c r="H8123" i="24"/>
  <c r="H8124" i="24"/>
  <c r="H8125" i="24"/>
  <c r="H8126" i="24"/>
  <c r="H8127" i="24"/>
  <c r="H8128" i="24"/>
  <c r="H8129" i="24"/>
  <c r="H8130" i="24"/>
  <c r="H8131" i="24"/>
  <c r="H8132" i="24"/>
  <c r="H8133" i="24"/>
  <c r="H8134" i="24"/>
  <c r="H8135" i="24"/>
  <c r="H8136" i="24"/>
  <c r="H8137" i="24"/>
  <c r="H8138" i="24"/>
  <c r="H8139" i="24"/>
  <c r="H8140" i="24"/>
  <c r="H8141" i="24"/>
  <c r="H8142" i="24"/>
  <c r="H8143" i="24"/>
  <c r="H8144" i="24"/>
  <c r="H8145" i="24"/>
  <c r="H8146" i="24"/>
  <c r="H8147" i="24"/>
  <c r="H8148" i="24"/>
  <c r="H8149" i="24"/>
  <c r="H8150" i="24"/>
  <c r="H8151" i="24"/>
  <c r="H8152" i="24"/>
  <c r="H8153" i="24"/>
  <c r="H8154" i="24"/>
  <c r="H8155" i="24"/>
  <c r="H8156" i="24"/>
  <c r="H8157" i="24"/>
  <c r="H8158" i="24"/>
  <c r="H8159" i="24"/>
  <c r="H8160" i="24"/>
  <c r="H8161" i="24"/>
  <c r="H8162" i="24"/>
  <c r="H8163" i="24"/>
  <c r="H8164" i="24"/>
  <c r="H8165" i="24"/>
  <c r="H8166" i="24"/>
  <c r="H8167" i="24"/>
  <c r="H8168" i="24"/>
  <c r="H8169" i="24"/>
  <c r="H8170" i="24"/>
  <c r="H8171" i="24"/>
  <c r="H8172" i="24"/>
  <c r="H8173" i="24"/>
  <c r="H8174" i="24"/>
  <c r="H8175" i="24"/>
  <c r="H8176" i="24"/>
  <c r="H8177" i="24"/>
  <c r="H8178" i="24"/>
  <c r="H8179" i="24"/>
  <c r="H8180" i="24"/>
  <c r="H8181" i="24"/>
  <c r="H8182" i="24"/>
  <c r="H8183" i="24"/>
  <c r="H8184" i="24"/>
  <c r="H8185" i="24"/>
  <c r="H8186" i="24"/>
  <c r="H8187" i="24"/>
  <c r="H8188" i="24"/>
  <c r="H8189" i="24"/>
  <c r="H8190" i="24"/>
  <c r="H8191" i="24"/>
  <c r="H8192" i="24"/>
  <c r="H8193" i="24"/>
  <c r="H8194" i="24"/>
  <c r="H8195" i="24"/>
  <c r="H8196" i="24"/>
  <c r="H8197" i="24"/>
  <c r="H8198" i="24"/>
  <c r="H8199" i="24"/>
  <c r="H8200" i="24"/>
  <c r="H8201" i="24"/>
  <c r="H8202" i="24"/>
  <c r="H8203" i="24"/>
  <c r="H8204" i="24"/>
  <c r="H8205" i="24"/>
  <c r="H8206" i="24"/>
  <c r="H8207" i="24"/>
  <c r="H8208" i="24"/>
  <c r="H8209" i="24"/>
  <c r="H8210" i="24"/>
  <c r="H8211" i="24"/>
  <c r="H8212" i="24"/>
  <c r="H8213" i="24"/>
  <c r="H8214" i="24"/>
  <c r="H8215" i="24"/>
  <c r="H8216" i="24"/>
  <c r="H8217" i="24"/>
  <c r="H8218" i="24"/>
  <c r="H8219" i="24"/>
  <c r="H8220" i="24"/>
  <c r="H8221" i="24"/>
  <c r="H8222" i="24"/>
  <c r="H8223" i="24"/>
  <c r="H8224" i="24"/>
  <c r="H8225" i="24"/>
  <c r="H8226" i="24"/>
  <c r="H8227" i="24"/>
  <c r="H8228" i="24"/>
  <c r="H8229" i="24"/>
  <c r="H8230" i="24"/>
  <c r="H8231" i="24"/>
  <c r="H8232" i="24"/>
  <c r="H8233" i="24"/>
  <c r="H8234" i="24"/>
  <c r="H8235" i="24"/>
  <c r="H8236" i="24"/>
  <c r="H8237" i="24"/>
  <c r="H8238" i="24"/>
  <c r="H8239" i="24"/>
  <c r="H8240" i="24"/>
  <c r="H8241" i="24"/>
  <c r="H8242" i="24"/>
  <c r="H8243" i="24"/>
  <c r="H8244" i="24"/>
  <c r="H8245" i="24"/>
  <c r="H8246" i="24"/>
  <c r="H8247" i="24"/>
  <c r="H8248" i="24"/>
  <c r="H8249" i="24"/>
  <c r="H8250" i="24"/>
  <c r="H8251" i="24"/>
  <c r="H8252" i="24"/>
  <c r="H8253" i="24"/>
  <c r="H8254" i="24"/>
  <c r="H8255" i="24"/>
  <c r="H8256" i="24"/>
  <c r="H8257" i="24"/>
  <c r="H8258" i="24"/>
  <c r="H8259" i="24"/>
  <c r="H8260" i="24"/>
  <c r="H8261" i="24"/>
  <c r="H8262" i="24"/>
  <c r="H8263" i="24"/>
  <c r="H8264" i="24"/>
  <c r="H8265" i="24"/>
  <c r="H8266" i="24"/>
  <c r="H8267" i="24"/>
  <c r="H8268" i="24"/>
  <c r="H8269" i="24"/>
  <c r="H8270" i="24"/>
  <c r="H8271" i="24"/>
  <c r="H8272" i="24"/>
  <c r="H8273" i="24"/>
  <c r="H8274" i="24"/>
  <c r="H8275" i="24"/>
  <c r="H8276" i="24"/>
  <c r="H8277" i="24"/>
  <c r="H8278" i="24"/>
  <c r="H8279" i="24"/>
  <c r="H8280" i="24"/>
  <c r="H8281" i="24"/>
  <c r="H8282" i="24"/>
  <c r="H8283" i="24"/>
  <c r="H8284" i="24"/>
  <c r="H8285" i="24"/>
  <c r="H8286" i="24"/>
  <c r="H8287" i="24"/>
  <c r="H8288" i="24"/>
  <c r="H8289" i="24"/>
  <c r="H8290" i="24"/>
  <c r="H8291" i="24"/>
  <c r="H8292" i="24"/>
  <c r="H8293" i="24"/>
  <c r="H8294" i="24"/>
  <c r="H8295" i="24"/>
  <c r="H8296" i="24"/>
  <c r="H8297" i="24"/>
  <c r="H8298" i="24"/>
  <c r="H8299" i="24"/>
  <c r="H8300" i="24"/>
  <c r="H8301" i="24"/>
  <c r="H8302" i="24"/>
  <c r="H8303" i="24"/>
  <c r="H8304" i="24"/>
  <c r="H8305" i="24"/>
  <c r="H8306" i="24"/>
  <c r="H8307" i="24"/>
  <c r="H8308" i="24"/>
  <c r="H8309" i="24"/>
  <c r="H8310" i="24"/>
  <c r="H8311" i="24"/>
  <c r="H8312" i="24"/>
  <c r="H8313" i="24"/>
  <c r="H8314" i="24"/>
  <c r="H8315" i="24"/>
  <c r="H8316" i="24"/>
  <c r="H8317" i="24"/>
  <c r="H8318" i="24"/>
  <c r="H8319" i="24"/>
  <c r="H8320" i="24"/>
  <c r="H8321" i="24"/>
  <c r="H8322" i="24"/>
  <c r="H8323" i="24"/>
  <c r="H8324" i="24"/>
  <c r="H8325" i="24"/>
  <c r="H8326" i="24"/>
  <c r="H8327" i="24"/>
  <c r="H8328" i="24"/>
  <c r="H8329" i="24"/>
  <c r="H8330" i="24"/>
  <c r="H8331" i="24"/>
  <c r="H8332" i="24"/>
  <c r="H8333" i="24"/>
  <c r="H8334" i="24"/>
  <c r="H8335" i="24"/>
  <c r="H8336" i="24"/>
  <c r="H8337" i="24"/>
  <c r="H8338" i="24"/>
  <c r="H8339" i="24"/>
  <c r="H8340" i="24"/>
  <c r="H8341" i="24"/>
  <c r="H8342" i="24"/>
  <c r="H8343" i="24"/>
  <c r="H8344" i="24"/>
  <c r="H8345" i="24"/>
  <c r="H8346" i="24"/>
  <c r="H8347" i="24"/>
  <c r="H8348" i="24"/>
  <c r="H8349" i="24"/>
  <c r="H8350" i="24"/>
  <c r="H8351" i="24"/>
  <c r="H8352" i="24"/>
  <c r="H8353" i="24"/>
  <c r="H8354" i="24"/>
  <c r="H8355" i="24"/>
  <c r="H8356" i="24"/>
  <c r="H8357" i="24"/>
  <c r="H8358" i="24"/>
  <c r="H8359" i="24"/>
  <c r="H8360" i="24"/>
  <c r="H8361" i="24"/>
  <c r="H8362" i="24"/>
  <c r="H8363" i="24"/>
  <c r="H8364" i="24"/>
  <c r="H8365" i="24"/>
  <c r="H8366" i="24"/>
  <c r="H8367" i="24"/>
  <c r="H8368" i="24"/>
  <c r="H8369" i="24"/>
  <c r="H8370" i="24"/>
  <c r="H8371" i="24"/>
  <c r="H8372" i="24"/>
  <c r="H8373" i="24"/>
  <c r="H8374" i="24"/>
  <c r="H8375" i="24"/>
  <c r="H8376" i="24"/>
  <c r="H8377" i="24"/>
  <c r="H8378" i="24"/>
  <c r="H8379" i="24"/>
  <c r="H8380" i="24"/>
  <c r="H8381" i="24"/>
  <c r="H8382" i="24"/>
  <c r="H8383" i="24"/>
  <c r="H8384" i="24"/>
  <c r="H8385" i="24"/>
  <c r="H8386" i="24"/>
  <c r="H8387" i="24"/>
  <c r="H8388" i="24"/>
  <c r="H8389" i="24"/>
  <c r="H8390" i="24"/>
  <c r="H8391" i="24"/>
  <c r="H8392" i="24"/>
  <c r="H8393" i="24"/>
  <c r="H8394" i="24"/>
  <c r="H8395" i="24"/>
  <c r="H8396" i="24"/>
  <c r="H8397" i="24"/>
  <c r="H8398" i="24"/>
  <c r="H8399" i="24"/>
  <c r="H8400" i="24"/>
  <c r="H8401" i="24"/>
  <c r="H8402" i="24"/>
  <c r="H8403" i="24"/>
  <c r="H8404" i="24"/>
  <c r="H8405" i="24"/>
  <c r="H8406" i="24"/>
  <c r="H8407" i="24"/>
  <c r="H8408" i="24"/>
  <c r="H8409" i="24"/>
  <c r="H8410" i="24"/>
  <c r="H8411" i="24"/>
  <c r="H8412" i="24"/>
  <c r="H8413" i="24"/>
  <c r="H8414" i="24"/>
  <c r="H8415" i="24"/>
  <c r="H8416" i="24"/>
  <c r="H8417" i="24"/>
  <c r="H8418" i="24"/>
  <c r="H8419" i="24"/>
  <c r="H8420" i="24"/>
  <c r="H8421" i="24"/>
  <c r="H8422" i="24"/>
  <c r="H8423" i="24"/>
  <c r="H8424" i="24"/>
  <c r="H8425" i="24"/>
  <c r="H8426" i="24"/>
  <c r="H8427" i="24"/>
  <c r="H8428" i="24"/>
  <c r="H8429" i="24"/>
  <c r="H8430" i="24"/>
  <c r="H8431" i="24"/>
  <c r="H8432" i="24"/>
  <c r="H8433" i="24"/>
  <c r="H8434" i="24"/>
  <c r="H8435" i="24"/>
  <c r="H8436" i="24"/>
  <c r="H8437" i="24"/>
  <c r="H8438" i="24"/>
  <c r="H8439" i="24"/>
  <c r="H8440" i="24"/>
  <c r="H8441" i="24"/>
  <c r="H8442" i="24"/>
  <c r="H8443" i="24"/>
  <c r="H8444" i="24"/>
  <c r="H8445" i="24"/>
  <c r="H8446" i="24"/>
  <c r="H8447" i="24"/>
  <c r="H8448" i="24"/>
  <c r="H8449" i="24"/>
  <c r="H8450" i="24"/>
  <c r="H8451" i="24"/>
  <c r="H8452" i="24"/>
  <c r="H8453" i="24"/>
  <c r="H8454" i="24"/>
  <c r="H8455" i="24"/>
  <c r="H8456" i="24"/>
  <c r="H8457" i="24"/>
  <c r="H8458" i="24"/>
  <c r="H8459" i="24"/>
  <c r="H8460" i="24"/>
  <c r="H8461" i="24"/>
  <c r="H8462" i="24"/>
  <c r="H8463" i="24"/>
  <c r="H8464" i="24"/>
  <c r="H8465" i="24"/>
  <c r="H8466" i="24"/>
  <c r="H8467" i="24"/>
  <c r="H8468" i="24"/>
  <c r="H8469" i="24"/>
  <c r="H8470" i="24"/>
  <c r="H8471" i="24"/>
  <c r="H8472" i="24"/>
  <c r="H8473" i="24"/>
  <c r="H8474" i="24"/>
  <c r="H8475" i="24"/>
  <c r="H8476" i="24"/>
  <c r="H8477" i="24"/>
  <c r="H8478" i="24"/>
  <c r="H8479" i="24"/>
  <c r="H8480" i="24"/>
  <c r="H8481" i="24"/>
  <c r="H8482" i="24"/>
  <c r="H8483" i="24"/>
  <c r="H8484" i="24"/>
  <c r="H8485" i="24"/>
  <c r="H8486" i="24"/>
  <c r="H8487" i="24"/>
  <c r="H8488" i="24"/>
  <c r="H8489" i="24"/>
  <c r="H8490" i="24"/>
  <c r="H8491" i="24"/>
  <c r="H8492" i="24"/>
  <c r="H8493" i="24"/>
  <c r="H8494" i="24"/>
  <c r="H8495" i="24"/>
  <c r="H8496" i="24"/>
  <c r="H8497" i="24"/>
  <c r="H8498" i="24"/>
  <c r="H8499" i="24"/>
  <c r="H8500" i="24"/>
  <c r="H8501" i="24"/>
  <c r="H8502" i="24"/>
  <c r="H8503" i="24"/>
  <c r="H8504" i="24"/>
  <c r="H8505" i="24"/>
  <c r="H8506" i="24"/>
  <c r="H8507" i="24"/>
  <c r="H8508" i="24"/>
  <c r="H8509" i="24"/>
  <c r="H8510" i="24"/>
  <c r="H8511" i="24"/>
  <c r="H8512" i="24"/>
  <c r="H8513" i="24"/>
  <c r="H8514" i="24"/>
  <c r="H8515" i="24"/>
  <c r="H8516" i="24"/>
  <c r="H8517" i="24"/>
  <c r="H8518" i="24"/>
  <c r="H8519" i="24"/>
  <c r="H8520" i="24"/>
  <c r="H8521" i="24"/>
  <c r="H8522" i="24"/>
  <c r="H8523" i="24"/>
  <c r="H8524" i="24"/>
  <c r="H8525" i="24"/>
  <c r="H8526" i="24"/>
  <c r="H8527" i="24"/>
  <c r="H8528" i="24"/>
  <c r="H8529" i="24"/>
  <c r="H8530" i="24"/>
  <c r="H8531" i="24"/>
  <c r="H8532" i="24"/>
  <c r="H8533" i="24"/>
  <c r="H8534" i="24"/>
  <c r="H8535" i="24"/>
  <c r="H8536" i="24"/>
  <c r="H8537" i="24"/>
  <c r="H8538" i="24"/>
  <c r="H8539" i="24"/>
  <c r="H8540" i="24"/>
  <c r="H8541" i="24"/>
  <c r="H8542" i="24"/>
  <c r="H8543" i="24"/>
  <c r="H8544" i="24"/>
  <c r="H8545" i="24"/>
  <c r="H8546" i="24"/>
  <c r="H8547" i="24"/>
  <c r="H8548" i="24"/>
  <c r="H8549" i="24"/>
  <c r="H8550" i="24"/>
  <c r="H8551" i="24"/>
  <c r="H8552" i="24"/>
  <c r="H8553" i="24"/>
  <c r="H8554" i="24"/>
  <c r="H8555" i="24"/>
  <c r="H8556" i="24"/>
  <c r="H8557" i="24"/>
  <c r="H8558" i="24"/>
  <c r="H8559" i="24"/>
  <c r="H8560" i="24"/>
  <c r="H8561" i="24"/>
  <c r="H8562" i="24"/>
  <c r="H8563" i="24"/>
  <c r="H8564" i="24"/>
  <c r="H8565" i="24"/>
  <c r="H8566" i="24"/>
  <c r="H8567" i="24"/>
  <c r="H8568" i="24"/>
  <c r="H8569" i="24"/>
  <c r="H8570" i="24"/>
  <c r="H8571" i="24"/>
  <c r="H8572" i="24"/>
  <c r="H8573" i="24"/>
  <c r="H8574" i="24"/>
  <c r="H8575" i="24"/>
  <c r="H8576" i="24"/>
  <c r="H8577" i="24"/>
  <c r="H8578" i="24"/>
  <c r="H8579" i="24"/>
  <c r="H8580" i="24"/>
  <c r="H8581" i="24"/>
  <c r="H8582" i="24"/>
  <c r="H8583" i="24"/>
  <c r="H8584" i="24"/>
  <c r="H8585" i="24"/>
  <c r="H8586" i="24"/>
  <c r="H8587" i="24"/>
  <c r="H8588" i="24"/>
  <c r="H8589" i="24"/>
  <c r="H8590" i="24"/>
  <c r="H8591" i="24"/>
  <c r="H8592" i="24"/>
  <c r="H8593" i="24"/>
  <c r="H8594" i="24"/>
  <c r="H8595" i="24"/>
  <c r="H8596" i="24"/>
  <c r="H8597" i="24"/>
  <c r="H8598" i="24"/>
  <c r="H8599" i="24"/>
  <c r="H8600" i="24"/>
  <c r="H8601" i="24"/>
  <c r="H8602" i="24"/>
  <c r="H8603" i="24"/>
  <c r="H8604" i="24"/>
  <c r="H8605" i="24"/>
  <c r="H8606" i="24"/>
  <c r="H8607" i="24"/>
  <c r="H8608" i="24"/>
  <c r="H8609" i="24"/>
  <c r="H8610" i="24"/>
  <c r="H8611" i="24"/>
  <c r="H8612" i="24"/>
  <c r="H8613" i="24"/>
  <c r="H8614" i="24"/>
  <c r="H8615" i="24"/>
  <c r="H8616" i="24"/>
  <c r="H8617" i="24"/>
  <c r="H8618" i="24"/>
  <c r="H8619" i="24"/>
  <c r="H8620" i="24"/>
  <c r="H8621" i="24"/>
  <c r="H8622" i="24"/>
  <c r="H8623" i="24"/>
  <c r="H8624" i="24"/>
  <c r="H8625" i="24"/>
  <c r="H8626" i="24"/>
  <c r="H8627" i="24"/>
  <c r="H8628" i="24"/>
  <c r="H8629" i="24"/>
  <c r="H8630" i="24"/>
  <c r="H8631" i="24"/>
  <c r="H8632" i="24"/>
  <c r="H8633" i="24"/>
  <c r="H8634" i="24"/>
  <c r="H8635" i="24"/>
  <c r="H8636" i="24"/>
  <c r="H8637" i="24"/>
  <c r="H8638" i="24"/>
  <c r="H8639" i="24"/>
  <c r="H8640" i="24"/>
  <c r="H8641" i="24"/>
  <c r="H8642" i="24"/>
  <c r="H8643" i="24"/>
  <c r="H8644" i="24"/>
  <c r="H8645" i="24"/>
  <c r="H8646" i="24"/>
  <c r="H8647" i="24"/>
  <c r="H8648" i="24"/>
  <c r="H8649" i="24"/>
  <c r="H8650" i="24"/>
  <c r="H8651" i="24"/>
  <c r="H8652" i="24"/>
  <c r="H8653" i="24"/>
  <c r="H8654" i="24"/>
  <c r="H8655" i="24"/>
  <c r="H8656" i="24"/>
  <c r="H8657" i="24"/>
  <c r="H8658" i="24"/>
  <c r="H8659" i="24"/>
  <c r="H8660" i="24"/>
  <c r="H8661" i="24"/>
  <c r="H8662" i="24"/>
  <c r="H8663" i="24"/>
  <c r="H8664" i="24"/>
  <c r="H8665" i="24"/>
  <c r="H8666" i="24"/>
  <c r="H8667" i="24"/>
  <c r="H8668" i="24"/>
  <c r="H8669" i="24"/>
  <c r="H8670" i="24"/>
  <c r="H8671" i="24"/>
  <c r="H8672" i="24"/>
  <c r="H8673" i="24"/>
  <c r="H8674" i="24"/>
  <c r="H8675" i="24"/>
  <c r="H8676" i="24"/>
  <c r="H8677" i="24"/>
  <c r="H8678" i="24"/>
  <c r="H8679" i="24"/>
  <c r="H8680" i="24"/>
  <c r="H8681" i="24"/>
  <c r="H8682" i="24"/>
  <c r="H8683" i="24"/>
  <c r="H8684" i="24"/>
  <c r="H8685" i="24"/>
  <c r="H8686" i="24"/>
  <c r="H8687" i="24"/>
  <c r="H8688" i="24"/>
  <c r="H8689" i="24"/>
  <c r="H8690" i="24"/>
  <c r="H8691" i="24"/>
  <c r="H8692" i="24"/>
  <c r="H8693" i="24"/>
  <c r="H8694" i="24"/>
  <c r="H8695" i="24"/>
  <c r="H8696" i="24"/>
  <c r="H8697" i="24"/>
  <c r="H8698" i="24"/>
  <c r="H8699" i="24"/>
  <c r="H8700" i="24"/>
  <c r="H8701" i="24"/>
  <c r="H8702" i="24"/>
  <c r="H8703" i="24"/>
  <c r="H8704" i="24"/>
  <c r="H8705" i="24"/>
  <c r="H8706" i="24"/>
  <c r="H8707" i="24"/>
  <c r="H8708" i="24"/>
  <c r="H8709" i="24"/>
  <c r="H8710" i="24"/>
  <c r="H8711" i="24"/>
  <c r="H8712" i="24"/>
  <c r="H8713" i="24"/>
  <c r="H8714" i="24"/>
  <c r="H8715" i="24"/>
  <c r="H8716" i="24"/>
  <c r="H8717" i="24"/>
  <c r="H8718" i="24"/>
  <c r="H8719" i="24"/>
  <c r="H8720" i="24"/>
  <c r="H8721" i="24"/>
  <c r="H8722" i="24"/>
  <c r="H8723" i="24"/>
  <c r="H8724" i="24"/>
  <c r="H8725" i="24"/>
  <c r="H8726" i="24"/>
  <c r="H8727" i="24"/>
  <c r="H8728" i="24"/>
  <c r="H8729" i="24"/>
  <c r="H8730" i="24"/>
  <c r="H8731" i="24"/>
  <c r="H8732" i="24"/>
  <c r="H8733" i="24"/>
  <c r="H8734" i="24"/>
  <c r="H8735" i="24"/>
  <c r="H8736" i="24"/>
  <c r="H8737" i="24"/>
  <c r="H8738" i="24"/>
  <c r="H8739" i="24"/>
  <c r="H8740" i="24"/>
  <c r="H8741" i="24"/>
  <c r="H8742" i="24"/>
  <c r="H8743" i="24"/>
  <c r="H8744" i="24"/>
  <c r="H8745" i="24"/>
  <c r="H8746" i="24"/>
  <c r="H8747" i="24"/>
  <c r="H8748" i="24"/>
  <c r="H8749" i="24"/>
  <c r="H8750" i="24"/>
  <c r="H8751" i="24"/>
  <c r="H8752" i="24"/>
  <c r="H8753" i="24"/>
  <c r="H8754" i="24"/>
  <c r="H8755" i="24"/>
  <c r="H8756" i="24"/>
  <c r="H8757" i="24"/>
  <c r="H8758" i="24"/>
  <c r="H8759" i="24"/>
  <c r="H8760" i="24"/>
  <c r="H8761" i="24"/>
  <c r="H8762" i="24"/>
  <c r="H8763" i="24"/>
  <c r="H8764" i="24"/>
  <c r="H8765" i="24"/>
  <c r="H8766" i="24"/>
  <c r="H8767" i="24"/>
  <c r="H8768" i="24"/>
  <c r="H8769" i="24"/>
  <c r="H8770" i="24"/>
  <c r="H8771" i="24"/>
  <c r="H8772" i="24"/>
  <c r="H8773" i="24"/>
  <c r="H8774" i="24"/>
  <c r="H8775" i="24"/>
  <c r="H8776" i="24"/>
  <c r="H8777" i="24"/>
  <c r="H8778" i="24"/>
  <c r="H8779" i="24"/>
  <c r="Z20" i="24" l="1"/>
  <c r="X20" i="24"/>
  <c r="Z19" i="24"/>
  <c r="L8779" i="24"/>
  <c r="L8775" i="24"/>
  <c r="L8771" i="24"/>
  <c r="L8767" i="24"/>
  <c r="L8763" i="24"/>
  <c r="L8759" i="24"/>
  <c r="L8755" i="24"/>
  <c r="L8751" i="24"/>
  <c r="L8747" i="24"/>
  <c r="L8743" i="24"/>
  <c r="L8739" i="24"/>
  <c r="L8735" i="24"/>
  <c r="L8731" i="24"/>
  <c r="L8727" i="24"/>
  <c r="L8723" i="24"/>
  <c r="L8719" i="24"/>
  <c r="L8715" i="24"/>
  <c r="L8711" i="24"/>
  <c r="L8707" i="24"/>
  <c r="L8703" i="24"/>
  <c r="L8699" i="24"/>
  <c r="L8695" i="24"/>
  <c r="L8691" i="24"/>
  <c r="L8687" i="24"/>
  <c r="L8683" i="24"/>
  <c r="L8679" i="24"/>
  <c r="L8675" i="24"/>
  <c r="L8671" i="24"/>
  <c r="L8667" i="24"/>
  <c r="L8663" i="24"/>
  <c r="L8659" i="24"/>
  <c r="L8655" i="24"/>
  <c r="L8651" i="24"/>
  <c r="L8647" i="24"/>
  <c r="L8643" i="24"/>
  <c r="L8639" i="24"/>
  <c r="L8635" i="24"/>
  <c r="L8631" i="24"/>
  <c r="L8627" i="24"/>
  <c r="L8623" i="24"/>
  <c r="L8619" i="24"/>
  <c r="L8615" i="24"/>
  <c r="L8611" i="24"/>
  <c r="L8607" i="24"/>
  <c r="L8603" i="24"/>
  <c r="L8599" i="24"/>
  <c r="L8595" i="24"/>
  <c r="L8591" i="24"/>
  <c r="L8587" i="24"/>
  <c r="L8583" i="24"/>
  <c r="L8579" i="24"/>
  <c r="L8575" i="24"/>
  <c r="L8571" i="24"/>
  <c r="L8567" i="24"/>
  <c r="L8563" i="24"/>
  <c r="L8559" i="24"/>
  <c r="L8555" i="24"/>
  <c r="L8551" i="24"/>
  <c r="L8547" i="24"/>
  <c r="L8543" i="24"/>
  <c r="L8539" i="24"/>
  <c r="L8535" i="24"/>
  <c r="L8531" i="24"/>
  <c r="L8527" i="24"/>
  <c r="L8523" i="24"/>
  <c r="L8519" i="24"/>
  <c r="L8515" i="24"/>
  <c r="L8511" i="24"/>
  <c r="L8507" i="24"/>
  <c r="L8503" i="24"/>
  <c r="L8499" i="24"/>
  <c r="L8495" i="24"/>
  <c r="L8491" i="24"/>
  <c r="L8487" i="24"/>
  <c r="L8483" i="24"/>
  <c r="L8479" i="24"/>
  <c r="L8475" i="24"/>
  <c r="L8471" i="24"/>
  <c r="L8467" i="24"/>
  <c r="L8463" i="24"/>
  <c r="L8459" i="24"/>
  <c r="L8455" i="24"/>
  <c r="L8451" i="24"/>
  <c r="L8447" i="24"/>
  <c r="L8443" i="24"/>
  <c r="L8439" i="24"/>
  <c r="L8435" i="24"/>
  <c r="L8431" i="24"/>
  <c r="L8427" i="24"/>
  <c r="L8423" i="24"/>
  <c r="L8419" i="24"/>
  <c r="L8415" i="24"/>
  <c r="L8411" i="24"/>
  <c r="L8407" i="24"/>
  <c r="L8403" i="24"/>
  <c r="L8399" i="24"/>
  <c r="L8395" i="24"/>
  <c r="L8391" i="24"/>
  <c r="L8387" i="24"/>
  <c r="L8383" i="24"/>
  <c r="L8379" i="24"/>
  <c r="L8375" i="24"/>
  <c r="L8371" i="24"/>
  <c r="L8367" i="24"/>
  <c r="L8363" i="24"/>
  <c r="L8359" i="24"/>
  <c r="L8355" i="24"/>
  <c r="L8351" i="24"/>
  <c r="L8347" i="24"/>
  <c r="L8343" i="24"/>
  <c r="L8339" i="24"/>
  <c r="L8335" i="24"/>
  <c r="L8331" i="24"/>
  <c r="L8327" i="24"/>
  <c r="L8323" i="24"/>
  <c r="L8319" i="24"/>
  <c r="L8315" i="24"/>
  <c r="L8311" i="24"/>
  <c r="L8307" i="24"/>
  <c r="L8303" i="24"/>
  <c r="L8299" i="24"/>
  <c r="L8295" i="24"/>
  <c r="L8291" i="24"/>
  <c r="L8287" i="24"/>
  <c r="L8283" i="24"/>
  <c r="L8279" i="24"/>
  <c r="L8275" i="24"/>
  <c r="L8271" i="24"/>
  <c r="L8267" i="24"/>
  <c r="L8263" i="24"/>
  <c r="L8259" i="24"/>
  <c r="L8255" i="24"/>
  <c r="L8251" i="24"/>
  <c r="L8247" i="24"/>
  <c r="L8243" i="24"/>
  <c r="L8239" i="24"/>
  <c r="L8235" i="24"/>
  <c r="L8231" i="24"/>
  <c r="L8227" i="24"/>
  <c r="L8223" i="24"/>
  <c r="L8219" i="24"/>
  <c r="L8215" i="24"/>
  <c r="L8211" i="24"/>
  <c r="L8207" i="24"/>
  <c r="L8203" i="24"/>
  <c r="L8199" i="24"/>
  <c r="L8195" i="24"/>
  <c r="L8191" i="24"/>
  <c r="L8187" i="24"/>
  <c r="L8183" i="24"/>
  <c r="L8179" i="24"/>
  <c r="L8175" i="24"/>
  <c r="L8171" i="24"/>
  <c r="L8167" i="24"/>
  <c r="L8163" i="24"/>
  <c r="L8159" i="24"/>
  <c r="L8155" i="24"/>
  <c r="L8151" i="24"/>
  <c r="L8147" i="24"/>
  <c r="L8143" i="24"/>
  <c r="L8139" i="24"/>
  <c r="L8135" i="24"/>
  <c r="L8131" i="24"/>
  <c r="L8127" i="24"/>
  <c r="L8123" i="24"/>
  <c r="L8119" i="24"/>
  <c r="L8115" i="24"/>
  <c r="L8111" i="24"/>
  <c r="L8107" i="24"/>
  <c r="L8103" i="24"/>
  <c r="L8099" i="24"/>
  <c r="L8095" i="24"/>
  <c r="L8091" i="24"/>
  <c r="L8087" i="24"/>
  <c r="L8083" i="24"/>
  <c r="L8079" i="24"/>
  <c r="L8075" i="24"/>
  <c r="L8071" i="24"/>
  <c r="L8067" i="24"/>
  <c r="L8063" i="24"/>
  <c r="L8059" i="24"/>
  <c r="L8055" i="24"/>
  <c r="L8051" i="24"/>
  <c r="L8047" i="24"/>
  <c r="L8043" i="24"/>
  <c r="L8039" i="24"/>
  <c r="L8035" i="24"/>
  <c r="L8031" i="24"/>
  <c r="L8027" i="24"/>
  <c r="L8023" i="24"/>
  <c r="L8019" i="24"/>
  <c r="L8015" i="24"/>
  <c r="L8011" i="24"/>
  <c r="L8007" i="24"/>
  <c r="L8003" i="24"/>
  <c r="L7999" i="24"/>
  <c r="L7995" i="24"/>
  <c r="L7991" i="24"/>
  <c r="L7987" i="24"/>
  <c r="L7983" i="24"/>
  <c r="L7979" i="24"/>
  <c r="L7975" i="24"/>
  <c r="L7971" i="24"/>
  <c r="L7967" i="24"/>
  <c r="L7963" i="24"/>
  <c r="L7959" i="24"/>
  <c r="L7955" i="24"/>
  <c r="L7951" i="24"/>
  <c r="L7947" i="24"/>
  <c r="L7943" i="24"/>
  <c r="L7939" i="24"/>
  <c r="L7935" i="24"/>
  <c r="L7931" i="24"/>
  <c r="L7927" i="24"/>
  <c r="L7923" i="24"/>
  <c r="L7919" i="24"/>
  <c r="L7915" i="24"/>
  <c r="L7911" i="24"/>
  <c r="L7907" i="24"/>
  <c r="L7903" i="24"/>
  <c r="L7899" i="24"/>
  <c r="L7895" i="24"/>
  <c r="L7891" i="24"/>
  <c r="L7887" i="24"/>
  <c r="L7883" i="24"/>
  <c r="L7879" i="24"/>
  <c r="L7875" i="24"/>
  <c r="L7871" i="24"/>
  <c r="L7867" i="24"/>
  <c r="L7863" i="24"/>
  <c r="L7859" i="24"/>
  <c r="L7855" i="24"/>
  <c r="L7851" i="24"/>
  <c r="L7847" i="24"/>
  <c r="L7843" i="24"/>
  <c r="L7839" i="24"/>
  <c r="L7835" i="24"/>
  <c r="L7831" i="24"/>
  <c r="L7827" i="24"/>
  <c r="L7823" i="24"/>
  <c r="L7819" i="24"/>
  <c r="L7815" i="24"/>
  <c r="L7811" i="24"/>
  <c r="L7807" i="24"/>
  <c r="L7803" i="24"/>
  <c r="L7799" i="24"/>
  <c r="L7795" i="24"/>
  <c r="L7791" i="24"/>
  <c r="L7787" i="24"/>
  <c r="L7783" i="24"/>
  <c r="L7779" i="24"/>
  <c r="L7775" i="24"/>
  <c r="L7771" i="24"/>
  <c r="L7767" i="24"/>
  <c r="L7763" i="24"/>
  <c r="L7759" i="24"/>
  <c r="L7755" i="24"/>
  <c r="L7751" i="24"/>
  <c r="L7747" i="24"/>
  <c r="L7743" i="24"/>
  <c r="L7739" i="24"/>
  <c r="L7735" i="24"/>
  <c r="L7731" i="24"/>
  <c r="L7727" i="24"/>
  <c r="L7723" i="24"/>
  <c r="L7719" i="24"/>
  <c r="L7715" i="24"/>
  <c r="L7711" i="24"/>
  <c r="L7707" i="24"/>
  <c r="L7703" i="24"/>
  <c r="L7699" i="24"/>
  <c r="L7695" i="24"/>
  <c r="L7691" i="24"/>
  <c r="L7687" i="24"/>
  <c r="L7683" i="24"/>
  <c r="L7679" i="24"/>
  <c r="L7675" i="24"/>
  <c r="L7671" i="24"/>
  <c r="L7667" i="24"/>
  <c r="L7663" i="24"/>
  <c r="L7659" i="24"/>
  <c r="L7655" i="24"/>
  <c r="L7651" i="24"/>
  <c r="L7647" i="24"/>
  <c r="L7643" i="24"/>
  <c r="L7639" i="24"/>
  <c r="L7635" i="24"/>
  <c r="L7631" i="24"/>
  <c r="L7627" i="24"/>
  <c r="L7623" i="24"/>
  <c r="L7619" i="24"/>
  <c r="L7615" i="24"/>
  <c r="L7611" i="24"/>
  <c r="L7607" i="24"/>
  <c r="L7603" i="24"/>
  <c r="L7599" i="24"/>
  <c r="L7595" i="24"/>
  <c r="L7591" i="24"/>
  <c r="L7587" i="24"/>
  <c r="L7583" i="24"/>
  <c r="L7579" i="24"/>
  <c r="L7575" i="24"/>
  <c r="L7571" i="24"/>
  <c r="L7567" i="24"/>
  <c r="L7563" i="24"/>
  <c r="L7559" i="24"/>
  <c r="L7555" i="24"/>
  <c r="L7551" i="24"/>
  <c r="L7547" i="24"/>
  <c r="L7543" i="24"/>
  <c r="L7539" i="24"/>
  <c r="L7535" i="24"/>
  <c r="L7531" i="24"/>
  <c r="L7527" i="24"/>
  <c r="L7523" i="24"/>
  <c r="L7519" i="24"/>
  <c r="L7515" i="24"/>
  <c r="L7511" i="24"/>
  <c r="L7507" i="24"/>
  <c r="L7503" i="24"/>
  <c r="L7499" i="24"/>
  <c r="L7495" i="24"/>
  <c r="L7491" i="24"/>
  <c r="L7487" i="24"/>
  <c r="L7483" i="24"/>
  <c r="L7479" i="24"/>
  <c r="L7475" i="24"/>
  <c r="L7471" i="24"/>
  <c r="L7467" i="24"/>
  <c r="L7463" i="24"/>
  <c r="L7459" i="24"/>
  <c r="L7455" i="24"/>
  <c r="L7451" i="24"/>
  <c r="L7447" i="24"/>
  <c r="L7443" i="24"/>
  <c r="L7439" i="24"/>
  <c r="L7435" i="24"/>
  <c r="L7431" i="24"/>
  <c r="L7427" i="24"/>
  <c r="L7423" i="24"/>
  <c r="L7419" i="24"/>
  <c r="L7415" i="24"/>
  <c r="L7411" i="24"/>
  <c r="L7407" i="24"/>
  <c r="L7403" i="24"/>
  <c r="L7399" i="24"/>
  <c r="L7395" i="24"/>
  <c r="L7391" i="24"/>
  <c r="L7387" i="24"/>
  <c r="L7383" i="24"/>
  <c r="L7379" i="24"/>
  <c r="L7375" i="24"/>
  <c r="L7371" i="24"/>
  <c r="L7367" i="24"/>
  <c r="L7363" i="24"/>
  <c r="L7359" i="24"/>
  <c r="L7355" i="24"/>
  <c r="L7351" i="24"/>
  <c r="L7347" i="24"/>
  <c r="L7343" i="24"/>
  <c r="L7339" i="24"/>
  <c r="L7335" i="24"/>
  <c r="L7331" i="24"/>
  <c r="L7327" i="24"/>
  <c r="L7323" i="24"/>
  <c r="L7319" i="24"/>
  <c r="L7315" i="24"/>
  <c r="L7311" i="24"/>
  <c r="L7307" i="24"/>
  <c r="L7303" i="24"/>
  <c r="L7299" i="24"/>
  <c r="L7295" i="24"/>
  <c r="L7291" i="24"/>
  <c r="L7287" i="24"/>
  <c r="L7283" i="24"/>
  <c r="L7279" i="24"/>
  <c r="L7275" i="24"/>
  <c r="L7271" i="24"/>
  <c r="L7267" i="24"/>
  <c r="L7263" i="24"/>
  <c r="L7259" i="24"/>
  <c r="L7255" i="24"/>
  <c r="L7251" i="24"/>
  <c r="L7247" i="24"/>
  <c r="L7243" i="24"/>
  <c r="L7239" i="24"/>
  <c r="L7235" i="24"/>
  <c r="L7231" i="24"/>
  <c r="L7227" i="24"/>
  <c r="L7223" i="24"/>
  <c r="L7219" i="24"/>
  <c r="L7215" i="24"/>
  <c r="L7211" i="24"/>
  <c r="L7207" i="24"/>
  <c r="L7203" i="24"/>
  <c r="L7199" i="24"/>
  <c r="L7195" i="24"/>
  <c r="L7191" i="24"/>
  <c r="L7187" i="24"/>
  <c r="L7183" i="24"/>
  <c r="L7179" i="24"/>
  <c r="L7175" i="24"/>
  <c r="L7171" i="24"/>
  <c r="L7167" i="24"/>
  <c r="L7163" i="24"/>
  <c r="L7159" i="24"/>
  <c r="L7155" i="24"/>
  <c r="L7151" i="24"/>
  <c r="L7147" i="24"/>
  <c r="L7143" i="24"/>
  <c r="L7139" i="24"/>
  <c r="L7135" i="24"/>
  <c r="L7131" i="24"/>
  <c r="L7127" i="24"/>
  <c r="L7123" i="24"/>
  <c r="L7119" i="24"/>
  <c r="L7115" i="24"/>
  <c r="L7111" i="24"/>
  <c r="L7107" i="24"/>
  <c r="L7103" i="24"/>
  <c r="L7099" i="24"/>
  <c r="L7095" i="24"/>
  <c r="L7091" i="24"/>
  <c r="L7087" i="24"/>
  <c r="L7083" i="24"/>
  <c r="L7079" i="24"/>
  <c r="L7075" i="24"/>
  <c r="L7071" i="24"/>
  <c r="L7067" i="24"/>
  <c r="L7063" i="24"/>
  <c r="L7059" i="24"/>
  <c r="L7055" i="24"/>
  <c r="L7051" i="24"/>
  <c r="L7047" i="24"/>
  <c r="L7043" i="24"/>
  <c r="L7039" i="24"/>
  <c r="L7035" i="24"/>
  <c r="L7031" i="24"/>
  <c r="L7027" i="24"/>
  <c r="L7023" i="24"/>
  <c r="L7019" i="24"/>
  <c r="L7015" i="24"/>
  <c r="L7011" i="24"/>
  <c r="L7007" i="24"/>
  <c r="L7003" i="24"/>
  <c r="L6999" i="24"/>
  <c r="L6995" i="24"/>
  <c r="L6991" i="24"/>
  <c r="L6987" i="24"/>
  <c r="L6983" i="24"/>
  <c r="L6979" i="24"/>
  <c r="L6975" i="24"/>
  <c r="L6971" i="24"/>
  <c r="L6967" i="24"/>
  <c r="L6963" i="24"/>
  <c r="L6959" i="24"/>
  <c r="L6955" i="24"/>
  <c r="L6951" i="24"/>
  <c r="L6947" i="24"/>
  <c r="L6943" i="24"/>
  <c r="L6939" i="24"/>
  <c r="L6935" i="24"/>
  <c r="L6931" i="24"/>
  <c r="L6927" i="24"/>
  <c r="L6923" i="24"/>
  <c r="L6919" i="24"/>
  <c r="L6915" i="24"/>
  <c r="L6911" i="24"/>
  <c r="L6907" i="24"/>
  <c r="L6903" i="24"/>
  <c r="L6899" i="24"/>
  <c r="L6895" i="24"/>
  <c r="L6891" i="24"/>
  <c r="L6887" i="24"/>
  <c r="L6883" i="24"/>
  <c r="L6879" i="24"/>
  <c r="L6875" i="24"/>
  <c r="L6871" i="24"/>
  <c r="L6867" i="24"/>
  <c r="L6863" i="24"/>
  <c r="L6859" i="24"/>
  <c r="L6855" i="24"/>
  <c r="L6851" i="24"/>
  <c r="L6847" i="24"/>
  <c r="L6843" i="24"/>
  <c r="L6839" i="24"/>
  <c r="L6835" i="24"/>
  <c r="L6831" i="24"/>
  <c r="L6827" i="24"/>
  <c r="L6823" i="24"/>
  <c r="L6819" i="24"/>
  <c r="L6815" i="24"/>
  <c r="L6811" i="24"/>
  <c r="L6807" i="24"/>
  <c r="L6803" i="24"/>
  <c r="L6799" i="24"/>
  <c r="L6795" i="24"/>
  <c r="L6791" i="24"/>
  <c r="L6787" i="24"/>
  <c r="L6783" i="24"/>
  <c r="L6779" i="24"/>
  <c r="L6775" i="24"/>
  <c r="L6771" i="24"/>
  <c r="L6767" i="24"/>
  <c r="L6763" i="24"/>
  <c r="L6759" i="24"/>
  <c r="L6755" i="24"/>
  <c r="L6751" i="24"/>
  <c r="L6747" i="24"/>
  <c r="L6743" i="24"/>
  <c r="L6739" i="24"/>
  <c r="L6735" i="24"/>
  <c r="L6731" i="24"/>
  <c r="L6727" i="24"/>
  <c r="L6723" i="24"/>
  <c r="L6719" i="24"/>
  <c r="L6715" i="24"/>
  <c r="L6711" i="24"/>
  <c r="L6707" i="24"/>
  <c r="L6703" i="24"/>
  <c r="L6699" i="24"/>
  <c r="L6695" i="24"/>
  <c r="L6691" i="24"/>
  <c r="L6687" i="24"/>
  <c r="L6683" i="24"/>
  <c r="L6679" i="24"/>
  <c r="L6675" i="24"/>
  <c r="L6671" i="24"/>
  <c r="L6667" i="24"/>
  <c r="L6663" i="24"/>
  <c r="L6659" i="24"/>
  <c r="L6655" i="24"/>
  <c r="L6651" i="24"/>
  <c r="L6647" i="24"/>
  <c r="L6643" i="24"/>
  <c r="L6639" i="24"/>
  <c r="L6635" i="24"/>
  <c r="L6631" i="24"/>
  <c r="L6627" i="24"/>
  <c r="L6623" i="24"/>
  <c r="L6619" i="24"/>
  <c r="L6615" i="24"/>
  <c r="L6611" i="24"/>
  <c r="L6607" i="24"/>
  <c r="L6603" i="24"/>
  <c r="L6599" i="24"/>
  <c r="L6595" i="24"/>
  <c r="L6591" i="24"/>
  <c r="L6587" i="24"/>
  <c r="L6583" i="24"/>
  <c r="L6579" i="24"/>
  <c r="L6575" i="24"/>
  <c r="L6571" i="24"/>
  <c r="L6567" i="24"/>
  <c r="L6563" i="24"/>
  <c r="L6559" i="24"/>
  <c r="L6555" i="24"/>
  <c r="L6551" i="24"/>
  <c r="L6547" i="24"/>
  <c r="L6543" i="24"/>
  <c r="L6539" i="24"/>
  <c r="L6535" i="24"/>
  <c r="L6531" i="24"/>
  <c r="L6527" i="24"/>
  <c r="L6523" i="24"/>
  <c r="L6519" i="24"/>
  <c r="L6515" i="24"/>
  <c r="L6511" i="24"/>
  <c r="L6507" i="24"/>
  <c r="L6503" i="24"/>
  <c r="L6499" i="24"/>
  <c r="L6495" i="24"/>
  <c r="L6491" i="24"/>
  <c r="L6487" i="24"/>
  <c r="L6483" i="24"/>
  <c r="L6479" i="24"/>
  <c r="L6475" i="24"/>
  <c r="L6471" i="24"/>
  <c r="L6467" i="24"/>
  <c r="L6463" i="24"/>
  <c r="L6459" i="24"/>
  <c r="L6455" i="24"/>
  <c r="L6451" i="24"/>
  <c r="L6447" i="24"/>
  <c r="L6443" i="24"/>
  <c r="L6439" i="24"/>
  <c r="L6435" i="24"/>
  <c r="L6431" i="24"/>
  <c r="L6427" i="24"/>
  <c r="L6423" i="24"/>
  <c r="L6419" i="24"/>
  <c r="L6415" i="24"/>
  <c r="L6411" i="24"/>
  <c r="L6407" i="24"/>
  <c r="L6403" i="24"/>
  <c r="L6399" i="24"/>
  <c r="L6395" i="24"/>
  <c r="L6391" i="24"/>
  <c r="L6387" i="24"/>
  <c r="L6383" i="24"/>
  <c r="L6379" i="24"/>
  <c r="L6375" i="24"/>
  <c r="L6371" i="24"/>
  <c r="L6367" i="24"/>
  <c r="L6363" i="24"/>
  <c r="L6359" i="24"/>
  <c r="L6355" i="24"/>
  <c r="L6351" i="24"/>
  <c r="L6347" i="24"/>
  <c r="L6343" i="24"/>
  <c r="L6339" i="24"/>
  <c r="L6335" i="24"/>
  <c r="L6331" i="24"/>
  <c r="L6327" i="24"/>
  <c r="L6323" i="24"/>
  <c r="L6319" i="24"/>
  <c r="L6315" i="24"/>
  <c r="L6311" i="24"/>
  <c r="L6307" i="24"/>
  <c r="L6303" i="24"/>
  <c r="L6299" i="24"/>
  <c r="L6295" i="24"/>
  <c r="L6291" i="24"/>
  <c r="L6287" i="24"/>
  <c r="L6283" i="24"/>
  <c r="L6279" i="24"/>
  <c r="L6275" i="24"/>
  <c r="L6271" i="24"/>
  <c r="L6267" i="24"/>
  <c r="L6263" i="24"/>
  <c r="L6259" i="24"/>
  <c r="L6255" i="24"/>
  <c r="L6251" i="24"/>
  <c r="L6247" i="24"/>
  <c r="L6243" i="24"/>
  <c r="L6239" i="24"/>
  <c r="L6235" i="24"/>
  <c r="L6231" i="24"/>
  <c r="L6227" i="24"/>
  <c r="L6223" i="24"/>
  <c r="L6219" i="24"/>
  <c r="L6215" i="24"/>
  <c r="L6211" i="24"/>
  <c r="L6207" i="24"/>
  <c r="L6203" i="24"/>
  <c r="L6199" i="24"/>
  <c r="L6195" i="24"/>
  <c r="L6191" i="24"/>
  <c r="L6187" i="24"/>
  <c r="L6183" i="24"/>
  <c r="L6179" i="24"/>
  <c r="L6175" i="24"/>
  <c r="L6171" i="24"/>
  <c r="L6167" i="24"/>
  <c r="L6163" i="24"/>
  <c r="L6159" i="24"/>
  <c r="L6155" i="24"/>
  <c r="L6151" i="24"/>
  <c r="L6147" i="24"/>
  <c r="L6143" i="24"/>
  <c r="L6139" i="24"/>
  <c r="L6135" i="24"/>
  <c r="L6131" i="24"/>
  <c r="L6127" i="24"/>
  <c r="L6123" i="24"/>
  <c r="L6119" i="24"/>
  <c r="L6115" i="24"/>
  <c r="L6111" i="24"/>
  <c r="L6107" i="24"/>
  <c r="L6103" i="24"/>
  <c r="L6099" i="24"/>
  <c r="L6095" i="24"/>
  <c r="L6091" i="24"/>
  <c r="L6087" i="24"/>
  <c r="L6083" i="24"/>
  <c r="L6079" i="24"/>
  <c r="L6075" i="24"/>
  <c r="L6071" i="24"/>
  <c r="L6067" i="24"/>
  <c r="L6063" i="24"/>
  <c r="L6059" i="24"/>
  <c r="L6055" i="24"/>
  <c r="L6051" i="24"/>
  <c r="L6047" i="24"/>
  <c r="L6043" i="24"/>
  <c r="L6039" i="24"/>
  <c r="L6035" i="24"/>
  <c r="L6031" i="24"/>
  <c r="L6027" i="24"/>
  <c r="L6023" i="24"/>
  <c r="L6019" i="24"/>
  <c r="L6015" i="24"/>
  <c r="L6011" i="24"/>
  <c r="L6007" i="24"/>
  <c r="L6003" i="24"/>
  <c r="L5999" i="24"/>
  <c r="L5995" i="24"/>
  <c r="L5991" i="24"/>
  <c r="L5987" i="24"/>
  <c r="L5983" i="24"/>
  <c r="L5979" i="24"/>
  <c r="L5975" i="24"/>
  <c r="L5971" i="24"/>
  <c r="L5967" i="24"/>
  <c r="L5963" i="24"/>
  <c r="L5959" i="24"/>
  <c r="L5955" i="24"/>
  <c r="L5951" i="24"/>
  <c r="L5947" i="24"/>
  <c r="L5943" i="24"/>
  <c r="L5939" i="24"/>
  <c r="L5935" i="24"/>
  <c r="L5931" i="24"/>
  <c r="L5927" i="24"/>
  <c r="L5923" i="24"/>
  <c r="L5919" i="24"/>
  <c r="L5915" i="24"/>
  <c r="L5911" i="24"/>
  <c r="L5907" i="24"/>
  <c r="L5903" i="24"/>
  <c r="L5899" i="24"/>
  <c r="L5895" i="24"/>
  <c r="L5891" i="24"/>
  <c r="L5887" i="24"/>
  <c r="L5883" i="24"/>
  <c r="L5879" i="24"/>
  <c r="L5875" i="24"/>
  <c r="L5871" i="24"/>
  <c r="L5867" i="24"/>
  <c r="L5863" i="24"/>
  <c r="L5859" i="24"/>
  <c r="L5855" i="24"/>
  <c r="L5851" i="24"/>
  <c r="L5847" i="24"/>
  <c r="L5843" i="24"/>
  <c r="L5839" i="24"/>
  <c r="L5835" i="24"/>
  <c r="L5831" i="24"/>
  <c r="L5827" i="24"/>
  <c r="L5823" i="24"/>
  <c r="L5819" i="24"/>
  <c r="L5815" i="24"/>
  <c r="L5811" i="24"/>
  <c r="L5807" i="24"/>
  <c r="L5803" i="24"/>
  <c r="L5799" i="24"/>
  <c r="L5795" i="24"/>
  <c r="L5791" i="24"/>
  <c r="L5787" i="24"/>
  <c r="L5783" i="24"/>
  <c r="L5779" i="24"/>
  <c r="L5775" i="24"/>
  <c r="L5771" i="24"/>
  <c r="L5767" i="24"/>
  <c r="L5763" i="24"/>
  <c r="L5759" i="24"/>
  <c r="L5755" i="24"/>
  <c r="L5751" i="24"/>
  <c r="L5747" i="24"/>
  <c r="L5743" i="24"/>
  <c r="L5739" i="24"/>
  <c r="L5735" i="24"/>
  <c r="L5731" i="24"/>
  <c r="L5727" i="24"/>
  <c r="L5723" i="24"/>
  <c r="L5719" i="24"/>
  <c r="L5715" i="24"/>
  <c r="L5711" i="24"/>
  <c r="L5707" i="24"/>
  <c r="L5703" i="24"/>
  <c r="L5699" i="24"/>
  <c r="L5695" i="24"/>
  <c r="L5691" i="24"/>
  <c r="L5687" i="24"/>
  <c r="L5683" i="24"/>
  <c r="L5679" i="24"/>
  <c r="L5675" i="24"/>
  <c r="L5671" i="24"/>
  <c r="L5667" i="24"/>
  <c r="L5663" i="24"/>
  <c r="L5659" i="24"/>
  <c r="L5655" i="24"/>
  <c r="L5651" i="24"/>
  <c r="L5647" i="24"/>
  <c r="L5643" i="24"/>
  <c r="L5639" i="24"/>
  <c r="L5635" i="24"/>
  <c r="L5631" i="24"/>
  <c r="L5627" i="24"/>
  <c r="L5623" i="24"/>
  <c r="L5619" i="24"/>
  <c r="L5615" i="24"/>
  <c r="L5611" i="24"/>
  <c r="L5607" i="24"/>
  <c r="L5603" i="24"/>
  <c r="L5599" i="24"/>
  <c r="L5595" i="24"/>
  <c r="L5591" i="24"/>
  <c r="L5587" i="24"/>
  <c r="L5583" i="24"/>
  <c r="L5579" i="24"/>
  <c r="L5575" i="24"/>
  <c r="L5571" i="24"/>
  <c r="L5567" i="24"/>
  <c r="L5563" i="24"/>
  <c r="L5559" i="24"/>
  <c r="L5555" i="24"/>
  <c r="L5551" i="24"/>
  <c r="L5547" i="24"/>
  <c r="L5543" i="24"/>
  <c r="L5539" i="24"/>
  <c r="L5535" i="24"/>
  <c r="L5531" i="24"/>
  <c r="L5527" i="24"/>
  <c r="L5523" i="24"/>
  <c r="L5519" i="24"/>
  <c r="L5515" i="24"/>
  <c r="L5511" i="24"/>
  <c r="L5507" i="24"/>
  <c r="L5503" i="24"/>
  <c r="L5499" i="24"/>
  <c r="L5495" i="24"/>
  <c r="L5491" i="24"/>
  <c r="L5487" i="24"/>
  <c r="L5483" i="24"/>
  <c r="L5479" i="24"/>
  <c r="L5475" i="24"/>
  <c r="L5471" i="24"/>
  <c r="L5467" i="24"/>
  <c r="L5463" i="24"/>
  <c r="L5459" i="24"/>
  <c r="L5455" i="24"/>
  <c r="L5451" i="24"/>
  <c r="L5447" i="24"/>
  <c r="L5443" i="24"/>
  <c r="L5439" i="24"/>
  <c r="L5435" i="24"/>
  <c r="L5431" i="24"/>
  <c r="L5427" i="24"/>
  <c r="L5423" i="24"/>
  <c r="L5419" i="24"/>
  <c r="L5415" i="24"/>
  <c r="L5411" i="24"/>
  <c r="L5407" i="24"/>
  <c r="L5403" i="24"/>
  <c r="L5399" i="24"/>
  <c r="L5395" i="24"/>
  <c r="L5391" i="24"/>
  <c r="L5387" i="24"/>
  <c r="L5383" i="24"/>
  <c r="L5379" i="24"/>
  <c r="L5375" i="24"/>
  <c r="L5371" i="24"/>
  <c r="L5367" i="24"/>
  <c r="L5363" i="24"/>
  <c r="L5359" i="24"/>
  <c r="L5355" i="24"/>
  <c r="L5351" i="24"/>
  <c r="L5347" i="24"/>
  <c r="L5343" i="24"/>
  <c r="L5339" i="24"/>
  <c r="L5335" i="24"/>
  <c r="L5331" i="24"/>
  <c r="L5327" i="24"/>
  <c r="L5323" i="24"/>
  <c r="L5319" i="24"/>
  <c r="L5315" i="24"/>
  <c r="L5311" i="24"/>
  <c r="L5307" i="24"/>
  <c r="L5303" i="24"/>
  <c r="L5299" i="24"/>
  <c r="L5295" i="24"/>
  <c r="L5291" i="24"/>
  <c r="L5287" i="24"/>
  <c r="L5283" i="24"/>
  <c r="L5279" i="24"/>
  <c r="L5275" i="24"/>
  <c r="L5271" i="24"/>
  <c r="L5267" i="24"/>
  <c r="L5263" i="24"/>
  <c r="L5259" i="24"/>
  <c r="L5255" i="24"/>
  <c r="L5251" i="24"/>
  <c r="L5247" i="24"/>
  <c r="L5243" i="24"/>
  <c r="L5239" i="24"/>
  <c r="L5235" i="24"/>
  <c r="L5231" i="24"/>
  <c r="L5227" i="24"/>
  <c r="L5223" i="24"/>
  <c r="L5219" i="24"/>
  <c r="L5215" i="24"/>
  <c r="L5211" i="24"/>
  <c r="L5207" i="24"/>
  <c r="L5203" i="24"/>
  <c r="L5199" i="24"/>
  <c r="L5195" i="24"/>
  <c r="L5191" i="24"/>
  <c r="L5187" i="24"/>
  <c r="L5183" i="24"/>
  <c r="L5179" i="24"/>
  <c r="L5175" i="24"/>
  <c r="L5171" i="24"/>
  <c r="L5167" i="24"/>
  <c r="L5163" i="24"/>
  <c r="L5159" i="24"/>
  <c r="L5155" i="24"/>
  <c r="L5151" i="24"/>
  <c r="L5147" i="24"/>
  <c r="L5143" i="24"/>
  <c r="L5139" i="24"/>
  <c r="L5135" i="24"/>
  <c r="L5131" i="24"/>
  <c r="L5127" i="24"/>
  <c r="L5123" i="24"/>
  <c r="L5119" i="24"/>
  <c r="L5115" i="24"/>
  <c r="L5111" i="24"/>
  <c r="L5107" i="24"/>
  <c r="L5103" i="24"/>
  <c r="L5099" i="24"/>
  <c r="L5095" i="24"/>
  <c r="L5091" i="24"/>
  <c r="L5087" i="24"/>
  <c r="L5083" i="24"/>
  <c r="L5079" i="24"/>
  <c r="L5075" i="24"/>
  <c r="L5071" i="24"/>
  <c r="L5067" i="24"/>
  <c r="L5063" i="24"/>
  <c r="L5059" i="24"/>
  <c r="L5055" i="24"/>
  <c r="L5051" i="24"/>
  <c r="L5047" i="24"/>
  <c r="L5043" i="24"/>
  <c r="L5039" i="24"/>
  <c r="L5035" i="24"/>
  <c r="L5031" i="24"/>
  <c r="L5027" i="24"/>
  <c r="L5023" i="24"/>
  <c r="L5019" i="24"/>
  <c r="L5015" i="24"/>
  <c r="L5011" i="24"/>
  <c r="L5007" i="24"/>
  <c r="L5003" i="24"/>
  <c r="L4999" i="24"/>
  <c r="L4995" i="24"/>
  <c r="L4991" i="24"/>
  <c r="L4987" i="24"/>
  <c r="L4983" i="24"/>
  <c r="L4979" i="24"/>
  <c r="L4975" i="24"/>
  <c r="L4971" i="24"/>
  <c r="L4967" i="24"/>
  <c r="L4963" i="24"/>
  <c r="L4959" i="24"/>
  <c r="L4955" i="24"/>
  <c r="L4951" i="24"/>
  <c r="L4947" i="24"/>
  <c r="L4943" i="24"/>
  <c r="L4939" i="24"/>
  <c r="L4935" i="24"/>
  <c r="L4931" i="24"/>
  <c r="L4927" i="24"/>
  <c r="L4923" i="24"/>
  <c r="L4919" i="24"/>
  <c r="L4915" i="24"/>
  <c r="L4911" i="24"/>
  <c r="L4907" i="24"/>
  <c r="L4903" i="24"/>
  <c r="L4899" i="24"/>
  <c r="L4895" i="24"/>
  <c r="L4891" i="24"/>
  <c r="L4887" i="24"/>
  <c r="L4883" i="24"/>
  <c r="L4879" i="24"/>
  <c r="L4875" i="24"/>
  <c r="L4871" i="24"/>
  <c r="L4867" i="24"/>
  <c r="L4863" i="24"/>
  <c r="L4859" i="24"/>
  <c r="L4855" i="24"/>
  <c r="L4851" i="24"/>
  <c r="L4847" i="24"/>
  <c r="L4843" i="24"/>
  <c r="L4839" i="24"/>
  <c r="L4835" i="24"/>
  <c r="L4831" i="24"/>
  <c r="L4827" i="24"/>
  <c r="L4823" i="24"/>
  <c r="L4819" i="24"/>
  <c r="L4815" i="24"/>
  <c r="L4811" i="24"/>
  <c r="L4807" i="24"/>
  <c r="L4803" i="24"/>
  <c r="L4799" i="24"/>
  <c r="L4795" i="24"/>
  <c r="L4791" i="24"/>
  <c r="L4787" i="24"/>
  <c r="L4783" i="24"/>
  <c r="L4779" i="24"/>
  <c r="L4775" i="24"/>
  <c r="L4771" i="24"/>
  <c r="L4767" i="24"/>
  <c r="L4763" i="24"/>
  <c r="L4759" i="24"/>
  <c r="L4755" i="24"/>
  <c r="L4751" i="24"/>
  <c r="L4747" i="24"/>
  <c r="L4743" i="24"/>
  <c r="L4739" i="24"/>
  <c r="L4735" i="24"/>
  <c r="L4731" i="24"/>
  <c r="L4727" i="24"/>
  <c r="L4723" i="24"/>
  <c r="L4719" i="24"/>
  <c r="L4715" i="24"/>
  <c r="L4711" i="24"/>
  <c r="L4707" i="24"/>
  <c r="L4703" i="24"/>
  <c r="L4699" i="24"/>
  <c r="L4695" i="24"/>
  <c r="L4691" i="24"/>
  <c r="L4687" i="24"/>
  <c r="L4683" i="24"/>
  <c r="L4679" i="24"/>
  <c r="L4675" i="24"/>
  <c r="L4671" i="24"/>
  <c r="L4667" i="24"/>
  <c r="L4663" i="24"/>
  <c r="L4659" i="24"/>
  <c r="L4655" i="24"/>
  <c r="L4651" i="24"/>
  <c r="L4647" i="24"/>
  <c r="L4643" i="24"/>
  <c r="L4639" i="24"/>
  <c r="L4635" i="24"/>
  <c r="L4631" i="24"/>
  <c r="L4627" i="24"/>
  <c r="L4623" i="24"/>
  <c r="L4619" i="24"/>
  <c r="L4615" i="24"/>
  <c r="L4611" i="24"/>
  <c r="L4607" i="24"/>
  <c r="L4603" i="24"/>
  <c r="L4599" i="24"/>
  <c r="L4595" i="24"/>
  <c r="L4591" i="24"/>
  <c r="L4587" i="24"/>
  <c r="L4583" i="24"/>
  <c r="L4579" i="24"/>
  <c r="L4575" i="24"/>
  <c r="L4571" i="24"/>
  <c r="L4567" i="24"/>
  <c r="L4563" i="24"/>
  <c r="L4559" i="24"/>
  <c r="L4555" i="24"/>
  <c r="L4551" i="24"/>
  <c r="L4547" i="24"/>
  <c r="L4543" i="24"/>
  <c r="L4539" i="24"/>
  <c r="L4535" i="24"/>
  <c r="L4531" i="24"/>
  <c r="L4527" i="24"/>
  <c r="L4523" i="24"/>
  <c r="L4519" i="24"/>
  <c r="L4515" i="24"/>
  <c r="L4511" i="24"/>
  <c r="L4507" i="24"/>
  <c r="L4503" i="24"/>
  <c r="L4499" i="24"/>
  <c r="L4495" i="24"/>
  <c r="L4491" i="24"/>
  <c r="L4487" i="24"/>
  <c r="L4483" i="24"/>
  <c r="L4479" i="24"/>
  <c r="L4475" i="24"/>
  <c r="L4471" i="24"/>
  <c r="L4467" i="24"/>
  <c r="L4463" i="24"/>
  <c r="L4459" i="24"/>
  <c r="L4455" i="24"/>
  <c r="L4451" i="24"/>
  <c r="L4447" i="24"/>
  <c r="L4443" i="24"/>
  <c r="L4439" i="24"/>
  <c r="L4435" i="24"/>
  <c r="L4431" i="24"/>
  <c r="L4427" i="24"/>
  <c r="L4423" i="24"/>
  <c r="L4419" i="24"/>
  <c r="L4415" i="24"/>
  <c r="L4411" i="24"/>
  <c r="L4407" i="24"/>
  <c r="L4403" i="24"/>
  <c r="L4399" i="24"/>
  <c r="L4395" i="24"/>
  <c r="L4391" i="24"/>
  <c r="L4387" i="24"/>
  <c r="L4383" i="24"/>
  <c r="L4379" i="24"/>
  <c r="L4375" i="24"/>
  <c r="L4371" i="24"/>
  <c r="L4367" i="24"/>
  <c r="L4363" i="24"/>
  <c r="L4359" i="24"/>
  <c r="L4355" i="24"/>
  <c r="L4351" i="24"/>
  <c r="L4347" i="24"/>
  <c r="L4343" i="24"/>
  <c r="L4339" i="24"/>
  <c r="L4335" i="24"/>
  <c r="L4331" i="24"/>
  <c r="L4327" i="24"/>
  <c r="L4323" i="24"/>
  <c r="L4319" i="24"/>
  <c r="L4315" i="24"/>
  <c r="L4311" i="24"/>
  <c r="L4307" i="24"/>
  <c r="L4303" i="24"/>
  <c r="L4299" i="24"/>
  <c r="L4295" i="24"/>
  <c r="L4291" i="24"/>
  <c r="L4287" i="24"/>
  <c r="L4283" i="24"/>
  <c r="L4279" i="24"/>
  <c r="L4275" i="24"/>
  <c r="L4271" i="24"/>
  <c r="L4267" i="24"/>
  <c r="L4263" i="24"/>
  <c r="L4259" i="24"/>
  <c r="L4255" i="24"/>
  <c r="L4251" i="24"/>
  <c r="L4247" i="24"/>
  <c r="L4243" i="24"/>
  <c r="L4239" i="24"/>
  <c r="L4235" i="24"/>
  <c r="L4231" i="24"/>
  <c r="L4227" i="24"/>
  <c r="L4223" i="24"/>
  <c r="L4219" i="24"/>
  <c r="L4215" i="24"/>
  <c r="L4211" i="24"/>
  <c r="L4207" i="24"/>
  <c r="L4203" i="24"/>
  <c r="L4199" i="24"/>
  <c r="L4195" i="24"/>
  <c r="L4191" i="24"/>
  <c r="L4187" i="24"/>
  <c r="L4183" i="24"/>
  <c r="L4179" i="24"/>
  <c r="L4175" i="24"/>
  <c r="L4171" i="24"/>
  <c r="L4167" i="24"/>
  <c r="L4163" i="24"/>
  <c r="L4159" i="24"/>
  <c r="L4155" i="24"/>
  <c r="L4151" i="24"/>
  <c r="L4147" i="24"/>
  <c r="L4143" i="24"/>
  <c r="L4139" i="24"/>
  <c r="L4135" i="24"/>
  <c r="L4131" i="24"/>
  <c r="L4127" i="24"/>
  <c r="L4123" i="24"/>
  <c r="L4119" i="24"/>
  <c r="L4115" i="24"/>
  <c r="L4111" i="24"/>
  <c r="L4107" i="24"/>
  <c r="L4103" i="24"/>
  <c r="L4099" i="24"/>
  <c r="L4095" i="24"/>
  <c r="L4091" i="24"/>
  <c r="L4087" i="24"/>
  <c r="L4083" i="24"/>
  <c r="L4079" i="24"/>
  <c r="L4075" i="24"/>
  <c r="L4071" i="24"/>
  <c r="L4067" i="24"/>
  <c r="L4063" i="24"/>
  <c r="L4059" i="24"/>
  <c r="L4055" i="24"/>
  <c r="L4051" i="24"/>
  <c r="L4047" i="24"/>
  <c r="L4043" i="24"/>
  <c r="L4039" i="24"/>
  <c r="L4035" i="24"/>
  <c r="L4031" i="24"/>
  <c r="L4027" i="24"/>
  <c r="L4023" i="24"/>
  <c r="L4019" i="24"/>
  <c r="L4015" i="24"/>
  <c r="L4011" i="24"/>
  <c r="L4007" i="24"/>
  <c r="L4003" i="24"/>
  <c r="L3999" i="24"/>
  <c r="L3995" i="24"/>
  <c r="L3991" i="24"/>
  <c r="L3987" i="24"/>
  <c r="L3983" i="24"/>
  <c r="L3979" i="24"/>
  <c r="L3975" i="24"/>
  <c r="L3971" i="24"/>
  <c r="L3967" i="24"/>
  <c r="L3963" i="24"/>
  <c r="L3959" i="24"/>
  <c r="L3955" i="24"/>
  <c r="L3951" i="24"/>
  <c r="L3947" i="24"/>
  <c r="L3943" i="24"/>
  <c r="L3939" i="24"/>
  <c r="L3935" i="24"/>
  <c r="L3931" i="24"/>
  <c r="L3927" i="24"/>
  <c r="L3923" i="24"/>
  <c r="L3919" i="24"/>
  <c r="L3915" i="24"/>
  <c r="L3911" i="24"/>
  <c r="L3907" i="24"/>
  <c r="L3903" i="24"/>
  <c r="L3899" i="24"/>
  <c r="L3895" i="24"/>
  <c r="L3891" i="24"/>
  <c r="L3887" i="24"/>
  <c r="L3883" i="24"/>
  <c r="L3879" i="24"/>
  <c r="L3875" i="24"/>
  <c r="L3871" i="24"/>
  <c r="L3867" i="24"/>
  <c r="L3863" i="24"/>
  <c r="L3859" i="24"/>
  <c r="L3855" i="24"/>
  <c r="L3851" i="24"/>
  <c r="L3847" i="24"/>
  <c r="L3843" i="24"/>
  <c r="L3839" i="24"/>
  <c r="L3835" i="24"/>
  <c r="L3831" i="24"/>
  <c r="L3827" i="24"/>
  <c r="L3823" i="24"/>
  <c r="L3819" i="24"/>
  <c r="L3815" i="24"/>
  <c r="L3811" i="24"/>
  <c r="L3807" i="24"/>
  <c r="L3803" i="24"/>
  <c r="L3799" i="24"/>
  <c r="L3795" i="24"/>
  <c r="L3791" i="24"/>
  <c r="L3787" i="24"/>
  <c r="L3783" i="24"/>
  <c r="L3779" i="24"/>
  <c r="L3775" i="24"/>
  <c r="L3771" i="24"/>
  <c r="L3767" i="24"/>
  <c r="L3763" i="24"/>
  <c r="L3759" i="24"/>
  <c r="L3755" i="24"/>
  <c r="L3751" i="24"/>
  <c r="L3747" i="24"/>
  <c r="L3743" i="24"/>
  <c r="L3739" i="24"/>
  <c r="L3735" i="24"/>
  <c r="L3731" i="24"/>
  <c r="L3727" i="24"/>
  <c r="L3723" i="24"/>
  <c r="L3719" i="24"/>
  <c r="L3715" i="24"/>
  <c r="L3711" i="24"/>
  <c r="L3707" i="24"/>
  <c r="L3703" i="24"/>
  <c r="L3699" i="24"/>
  <c r="L3695" i="24"/>
  <c r="L3691" i="24"/>
  <c r="L3687" i="24"/>
  <c r="L3683" i="24"/>
  <c r="L3679" i="24"/>
  <c r="L3675" i="24"/>
  <c r="L3671" i="24"/>
  <c r="L3667" i="24"/>
  <c r="L3663" i="24"/>
  <c r="L3659" i="24"/>
  <c r="L3655" i="24"/>
  <c r="L3651" i="24"/>
  <c r="L3647" i="24"/>
  <c r="L3643" i="24"/>
  <c r="L3639" i="24"/>
  <c r="L3635" i="24"/>
  <c r="L3631" i="24"/>
  <c r="L3627" i="24"/>
  <c r="L3623" i="24"/>
  <c r="L3619" i="24"/>
  <c r="L3615" i="24"/>
  <c r="L3611" i="24"/>
  <c r="L3607" i="24"/>
  <c r="L3603" i="24"/>
  <c r="L3599" i="24"/>
  <c r="L3595" i="24"/>
  <c r="L3591" i="24"/>
  <c r="L3587" i="24"/>
  <c r="L3583" i="24"/>
  <c r="L3579" i="24"/>
  <c r="L3575" i="24"/>
  <c r="L3571" i="24"/>
  <c r="L3567" i="24"/>
  <c r="L3563" i="24"/>
  <c r="L3559" i="24"/>
  <c r="L3555" i="24"/>
  <c r="L3551" i="24"/>
  <c r="L3547" i="24"/>
  <c r="L3543" i="24"/>
  <c r="L3539" i="24"/>
  <c r="L3535" i="24"/>
  <c r="L3531" i="24"/>
  <c r="L3527" i="24"/>
  <c r="L3523" i="24"/>
  <c r="L3519" i="24"/>
  <c r="L3515" i="24"/>
  <c r="L3511" i="24"/>
  <c r="L3507" i="24"/>
  <c r="L3503" i="24"/>
  <c r="L3499" i="24"/>
  <c r="L3495" i="24"/>
  <c r="L3491" i="24"/>
  <c r="L3487" i="24"/>
  <c r="L3483" i="24"/>
  <c r="L3479" i="24"/>
  <c r="L3475" i="24"/>
  <c r="L3471" i="24"/>
  <c r="L3467" i="24"/>
  <c r="L3463" i="24"/>
  <c r="L3459" i="24"/>
  <c r="L3455" i="24"/>
  <c r="L3451" i="24"/>
  <c r="L3447" i="24"/>
  <c r="L3443" i="24"/>
  <c r="L3439" i="24"/>
  <c r="L3435" i="24"/>
  <c r="L3431" i="24"/>
  <c r="L3427" i="24"/>
  <c r="L3423" i="24"/>
  <c r="L3419" i="24"/>
  <c r="L3415" i="24"/>
  <c r="L3411" i="24"/>
  <c r="L3407" i="24"/>
  <c r="L3403" i="24"/>
  <c r="L3399" i="24"/>
  <c r="L3395" i="24"/>
  <c r="L3391" i="24"/>
  <c r="L3387" i="24"/>
  <c r="L3383" i="24"/>
  <c r="L3379" i="24"/>
  <c r="L3375" i="24"/>
  <c r="L3371" i="24"/>
  <c r="L3367" i="24"/>
  <c r="L3363" i="24"/>
  <c r="L3359" i="24"/>
  <c r="L3355" i="24"/>
  <c r="L3351" i="24"/>
  <c r="L3347" i="24"/>
  <c r="L3343" i="24"/>
  <c r="L3339" i="24"/>
  <c r="L3335" i="24"/>
  <c r="L3331" i="24"/>
  <c r="L3327" i="24"/>
  <c r="L3323" i="24"/>
  <c r="L3319" i="24"/>
  <c r="L3315" i="24"/>
  <c r="L3311" i="24"/>
  <c r="L3307" i="24"/>
  <c r="L3303" i="24"/>
  <c r="L3299" i="24"/>
  <c r="L3295" i="24"/>
  <c r="L3291" i="24"/>
  <c r="L3287" i="24"/>
  <c r="L3283" i="24"/>
  <c r="L3279" i="24"/>
  <c r="L3275" i="24"/>
  <c r="L3271" i="24"/>
  <c r="L3267" i="24"/>
  <c r="L3263" i="24"/>
  <c r="L3259" i="24"/>
  <c r="L3255" i="24"/>
  <c r="L3251" i="24"/>
  <c r="L3247" i="24"/>
  <c r="L3243" i="24"/>
  <c r="L3239" i="24"/>
  <c r="L3235" i="24"/>
  <c r="L3231" i="24"/>
  <c r="L3227" i="24"/>
  <c r="L3223" i="24"/>
  <c r="L3219" i="24"/>
  <c r="L3215" i="24"/>
  <c r="L3211" i="24"/>
  <c r="L3207" i="24"/>
  <c r="L3203" i="24"/>
  <c r="L3199" i="24"/>
  <c r="L3195" i="24"/>
  <c r="L3191" i="24"/>
  <c r="L3187" i="24"/>
  <c r="L3183" i="24"/>
  <c r="L3179" i="24"/>
  <c r="L3175" i="24"/>
  <c r="L3171" i="24"/>
  <c r="L3167" i="24"/>
  <c r="L3163" i="24"/>
  <c r="L3159" i="24"/>
  <c r="L3155" i="24"/>
  <c r="L3151" i="24"/>
  <c r="L3147" i="24"/>
  <c r="L3143" i="24"/>
  <c r="L3139" i="24"/>
  <c r="L3135" i="24"/>
  <c r="L3131" i="24"/>
  <c r="L3127" i="24"/>
  <c r="L3123" i="24"/>
  <c r="L3119" i="24"/>
  <c r="L3115" i="24"/>
  <c r="L3111" i="24"/>
  <c r="L3107" i="24"/>
  <c r="L3103" i="24"/>
  <c r="L3099" i="24"/>
  <c r="L3095" i="24"/>
  <c r="L3091" i="24"/>
  <c r="L3087" i="24"/>
  <c r="L3083" i="24"/>
  <c r="L3079" i="24"/>
  <c r="L3075" i="24"/>
  <c r="L3071" i="24"/>
  <c r="L3067" i="24"/>
  <c r="L3063" i="24"/>
  <c r="L3059" i="24"/>
  <c r="L3055" i="24"/>
  <c r="L3051" i="24"/>
  <c r="L3047" i="24"/>
  <c r="L3043" i="24"/>
  <c r="L3039" i="24"/>
  <c r="L3035" i="24"/>
  <c r="L3031" i="24"/>
  <c r="L3027" i="24"/>
  <c r="L3023" i="24"/>
  <c r="L3019" i="24"/>
  <c r="L3015" i="24"/>
  <c r="L3011" i="24"/>
  <c r="L3007" i="24"/>
  <c r="L3003" i="24"/>
  <c r="L2999" i="24"/>
  <c r="L2995" i="24"/>
  <c r="L2991" i="24"/>
  <c r="L2987" i="24"/>
  <c r="L2983" i="24"/>
  <c r="L2979" i="24"/>
  <c r="L2975" i="24"/>
  <c r="L2971" i="24"/>
  <c r="L2967" i="24"/>
  <c r="L2963" i="24"/>
  <c r="L2959" i="24"/>
  <c r="L2955" i="24"/>
  <c r="L2951" i="24"/>
  <c r="L2947" i="24"/>
  <c r="L2943" i="24"/>
  <c r="L2939" i="24"/>
  <c r="L2935" i="24"/>
  <c r="L2931" i="24"/>
  <c r="L2927" i="24"/>
  <c r="L2923" i="24"/>
  <c r="L2919" i="24"/>
  <c r="L2915" i="24"/>
  <c r="L2911" i="24"/>
  <c r="L2907" i="24"/>
  <c r="L2903" i="24"/>
  <c r="L2899" i="24"/>
  <c r="L2895" i="24"/>
  <c r="L2891" i="24"/>
  <c r="L2887" i="24"/>
  <c r="L2883" i="24"/>
  <c r="L2879" i="24"/>
  <c r="L2875" i="24"/>
  <c r="L2871" i="24"/>
  <c r="L2867" i="24"/>
  <c r="L2863" i="24"/>
  <c r="L2859" i="24"/>
  <c r="L2855" i="24"/>
  <c r="L2851" i="24"/>
  <c r="L2847" i="24"/>
  <c r="L2843" i="24"/>
  <c r="L2839" i="24"/>
  <c r="L2835" i="24"/>
  <c r="L2831" i="24"/>
  <c r="L2827" i="24"/>
  <c r="L2823" i="24"/>
  <c r="L2819" i="24"/>
  <c r="L2815" i="24"/>
  <c r="L2811" i="24"/>
  <c r="L2807" i="24"/>
  <c r="L2803" i="24"/>
  <c r="L2799" i="24"/>
  <c r="L2795" i="24"/>
  <c r="L2791" i="24"/>
  <c r="L2787" i="24"/>
  <c r="L2783" i="24"/>
  <c r="L2779" i="24"/>
  <c r="L2775" i="24"/>
  <c r="L2771" i="24"/>
  <c r="L2767" i="24"/>
  <c r="L2763" i="24"/>
  <c r="L2759" i="24"/>
  <c r="L2755" i="24"/>
  <c r="L2751" i="24"/>
  <c r="L2747" i="24"/>
  <c r="L2743" i="24"/>
  <c r="L2739" i="24"/>
  <c r="L2735" i="24"/>
  <c r="L2731" i="24"/>
  <c r="L2727" i="24"/>
  <c r="L2723" i="24"/>
  <c r="L2719" i="24"/>
  <c r="L2715" i="24"/>
  <c r="L2711" i="24"/>
  <c r="L2707" i="24"/>
  <c r="L2703" i="24"/>
  <c r="L2699" i="24"/>
  <c r="L2695" i="24"/>
  <c r="L2691" i="24"/>
  <c r="L2687" i="24"/>
  <c r="L2683" i="24"/>
  <c r="L2679" i="24"/>
  <c r="L2675" i="24"/>
  <c r="L2671" i="24"/>
  <c r="L2667" i="24"/>
  <c r="L2663" i="24"/>
  <c r="L2659" i="24"/>
  <c r="L2655" i="24"/>
  <c r="L2651" i="24"/>
  <c r="L2647" i="24"/>
  <c r="L2643" i="24"/>
  <c r="L2639" i="24"/>
  <c r="L2635" i="24"/>
  <c r="L2631" i="24"/>
  <c r="L2627" i="24"/>
  <c r="L2623" i="24"/>
  <c r="L2619" i="24"/>
  <c r="L2615" i="24"/>
  <c r="L2611" i="24"/>
  <c r="L2607" i="24"/>
  <c r="L2603" i="24"/>
  <c r="L2599" i="24"/>
  <c r="L2595" i="24"/>
  <c r="L2591" i="24"/>
  <c r="L2587" i="24"/>
  <c r="L2583" i="24"/>
  <c r="L2579" i="24"/>
  <c r="L2575" i="24"/>
  <c r="L2571" i="24"/>
  <c r="L2567" i="24"/>
  <c r="L2563" i="24"/>
  <c r="L2559" i="24"/>
  <c r="L2555" i="24"/>
  <c r="L2551" i="24"/>
  <c r="L2547" i="24"/>
  <c r="L2543" i="24"/>
  <c r="L2539" i="24"/>
  <c r="L2535" i="24"/>
  <c r="L2531" i="24"/>
  <c r="L2527" i="24"/>
  <c r="L2523" i="24"/>
  <c r="L2519" i="24"/>
  <c r="L2515" i="24"/>
  <c r="L2511" i="24"/>
  <c r="L2507" i="24"/>
  <c r="L2503" i="24"/>
  <c r="L2499" i="24"/>
  <c r="L2495" i="24"/>
  <c r="L2491" i="24"/>
  <c r="L2487" i="24"/>
  <c r="L2483" i="24"/>
  <c r="L2479" i="24"/>
  <c r="L2475" i="24"/>
  <c r="L2471" i="24"/>
  <c r="L2467" i="24"/>
  <c r="L2463" i="24"/>
  <c r="L2459" i="24"/>
  <c r="L2455" i="24"/>
  <c r="L2451" i="24"/>
  <c r="L2447" i="24"/>
  <c r="L2443" i="24"/>
  <c r="L2439" i="24"/>
  <c r="L2435" i="24"/>
  <c r="L2431" i="24"/>
  <c r="L2427" i="24"/>
  <c r="L2423" i="24"/>
  <c r="L2419" i="24"/>
  <c r="L2415" i="24"/>
  <c r="L2411" i="24"/>
  <c r="L2407" i="24"/>
  <c r="L2403" i="24"/>
  <c r="L2399" i="24"/>
  <c r="L2395" i="24"/>
  <c r="L2391" i="24"/>
  <c r="L2387" i="24"/>
  <c r="L2383" i="24"/>
  <c r="L2379" i="24"/>
  <c r="L2375" i="24"/>
  <c r="L2371" i="24"/>
  <c r="L2367" i="24"/>
  <c r="L2363" i="24"/>
  <c r="L2359" i="24"/>
  <c r="L2355" i="24"/>
  <c r="L2351" i="24"/>
  <c r="L2347" i="24"/>
  <c r="L2343" i="24"/>
  <c r="L2339" i="24"/>
  <c r="L2335" i="24"/>
  <c r="L2331" i="24"/>
  <c r="L2327" i="24"/>
  <c r="L2323" i="24"/>
  <c r="L2319" i="24"/>
  <c r="L2315" i="24"/>
  <c r="L2311" i="24"/>
  <c r="L2307" i="24"/>
  <c r="L2303" i="24"/>
  <c r="L2299" i="24"/>
  <c r="L2295" i="24"/>
  <c r="L2291" i="24"/>
  <c r="L2287" i="24"/>
  <c r="L2283" i="24"/>
  <c r="L2279" i="24"/>
  <c r="L2275" i="24"/>
  <c r="L2271" i="24"/>
  <c r="L2267" i="24"/>
  <c r="L2263" i="24"/>
  <c r="L2259" i="24"/>
  <c r="L2255" i="24"/>
  <c r="L2251" i="24"/>
  <c r="L2247" i="24"/>
  <c r="L2243" i="24"/>
  <c r="L2239" i="24"/>
  <c r="L2235" i="24"/>
  <c r="L2231" i="24"/>
  <c r="L2227" i="24"/>
  <c r="L2223" i="24"/>
  <c r="L2219" i="24"/>
  <c r="L2215" i="24"/>
  <c r="L2211" i="24"/>
  <c r="L2207" i="24"/>
  <c r="L2203" i="24"/>
  <c r="L2199" i="24"/>
  <c r="L2195" i="24"/>
  <c r="L2191" i="24"/>
  <c r="L2187" i="24"/>
  <c r="L2183" i="24"/>
  <c r="L2179" i="24"/>
  <c r="L2175" i="24"/>
  <c r="L2171" i="24"/>
  <c r="L2167" i="24"/>
  <c r="L2163" i="24"/>
  <c r="L2159" i="24"/>
  <c r="L2155" i="24"/>
  <c r="L2151" i="24"/>
  <c r="L2147" i="24"/>
  <c r="L2143" i="24"/>
  <c r="L2139" i="24"/>
  <c r="L2135" i="24"/>
  <c r="L2131" i="24"/>
  <c r="L2127" i="24"/>
  <c r="L2123" i="24"/>
  <c r="L2119" i="24"/>
  <c r="L2115" i="24"/>
  <c r="L2111" i="24"/>
  <c r="L2107" i="24"/>
  <c r="L2103" i="24"/>
  <c r="L2099" i="24"/>
  <c r="L2095" i="24"/>
  <c r="L2091" i="24"/>
  <c r="L2087" i="24"/>
  <c r="L2083" i="24"/>
  <c r="L2079" i="24"/>
  <c r="L2075" i="24"/>
  <c r="L2071" i="24"/>
  <c r="L2067" i="24"/>
  <c r="L2063" i="24"/>
  <c r="L2059" i="24"/>
  <c r="L2055" i="24"/>
  <c r="L2051" i="24"/>
  <c r="L2047" i="24"/>
  <c r="L2043" i="24"/>
  <c r="L2039" i="24"/>
  <c r="L2035" i="24"/>
  <c r="L2031" i="24"/>
  <c r="L2027" i="24"/>
  <c r="L2023" i="24"/>
  <c r="L2019" i="24"/>
  <c r="L2015" i="24"/>
  <c r="L2011" i="24"/>
  <c r="L2007" i="24"/>
  <c r="L2003" i="24"/>
  <c r="L1999" i="24"/>
  <c r="L1995" i="24"/>
  <c r="L1991" i="24"/>
  <c r="L1987" i="24"/>
  <c r="L1983" i="24"/>
  <c r="L1979" i="24"/>
  <c r="L1975" i="24"/>
  <c r="L1971" i="24"/>
  <c r="L1967" i="24"/>
  <c r="L1963" i="24"/>
  <c r="L1959" i="24"/>
  <c r="L1955" i="24"/>
  <c r="L1951" i="24"/>
  <c r="L1947" i="24"/>
  <c r="L1943" i="24"/>
  <c r="L1939" i="24"/>
  <c r="L1935" i="24"/>
  <c r="L1931" i="24"/>
  <c r="L1927" i="24"/>
  <c r="L1923" i="24"/>
  <c r="L1919" i="24"/>
  <c r="L1915" i="24"/>
  <c r="L1911" i="24"/>
  <c r="L1907" i="24"/>
  <c r="L1903" i="24"/>
  <c r="L1899" i="24"/>
  <c r="L1895" i="24"/>
  <c r="L1891" i="24"/>
  <c r="L1887" i="24"/>
  <c r="L1883" i="24"/>
  <c r="L1879" i="24"/>
  <c r="L1875" i="24"/>
  <c r="L1871" i="24"/>
  <c r="L1867" i="24"/>
  <c r="L1863" i="24"/>
  <c r="L1859" i="24"/>
  <c r="L1855" i="24"/>
  <c r="L1851" i="24"/>
  <c r="L1847" i="24"/>
  <c r="L1843" i="24"/>
  <c r="L1839" i="24"/>
  <c r="L1835" i="24"/>
  <c r="L1831" i="24"/>
  <c r="L1827" i="24"/>
  <c r="L1823" i="24"/>
  <c r="L1819" i="24"/>
  <c r="L1815" i="24"/>
  <c r="L1811" i="24"/>
  <c r="L1807" i="24"/>
  <c r="L1803" i="24"/>
  <c r="L1799" i="24"/>
  <c r="L1795" i="24"/>
  <c r="L1791" i="24"/>
  <c r="L1787" i="24"/>
  <c r="L1783" i="24"/>
  <c r="L1779" i="24"/>
  <c r="L1775" i="24"/>
  <c r="L1771" i="24"/>
  <c r="L1767" i="24"/>
  <c r="L1763" i="24"/>
  <c r="L1759" i="24"/>
  <c r="L1755" i="24"/>
  <c r="L1751" i="24"/>
  <c r="L1747" i="24"/>
  <c r="L1743" i="24"/>
  <c r="L1739" i="24"/>
  <c r="L1735" i="24"/>
  <c r="L1731" i="24"/>
  <c r="L1727" i="24"/>
  <c r="L1723" i="24"/>
  <c r="L1719" i="24"/>
  <c r="L1715" i="24"/>
  <c r="L1711" i="24"/>
  <c r="L1707" i="24"/>
  <c r="L1703" i="24"/>
  <c r="L1699" i="24"/>
  <c r="L1695" i="24"/>
  <c r="L1691" i="24"/>
  <c r="L1687" i="24"/>
  <c r="L1683" i="24"/>
  <c r="L1679" i="24"/>
  <c r="L1675" i="24"/>
  <c r="L1671" i="24"/>
  <c r="L1667" i="24"/>
  <c r="L1663" i="24"/>
  <c r="L1659" i="24"/>
  <c r="L1655" i="24"/>
  <c r="L1651" i="24"/>
  <c r="L1647" i="24"/>
  <c r="L1643" i="24"/>
  <c r="L1639" i="24"/>
  <c r="L1635" i="24"/>
  <c r="L1631" i="24"/>
  <c r="L1627" i="24"/>
  <c r="L1623" i="24"/>
  <c r="L1619" i="24"/>
  <c r="L1615" i="24"/>
  <c r="L1611" i="24"/>
  <c r="L1607" i="24"/>
  <c r="L1603" i="24"/>
  <c r="L1599" i="24"/>
  <c r="L1595" i="24"/>
  <c r="L1591" i="24"/>
  <c r="L1587" i="24"/>
  <c r="L1583" i="24"/>
  <c r="L1579" i="24"/>
  <c r="L1575" i="24"/>
  <c r="L1571" i="24"/>
  <c r="L1567" i="24"/>
  <c r="L1563" i="24"/>
  <c r="L1559" i="24"/>
  <c r="L1555" i="24"/>
  <c r="L1551" i="24"/>
  <c r="L1547" i="24"/>
  <c r="L1543" i="24"/>
  <c r="L1539" i="24"/>
  <c r="L1535" i="24"/>
  <c r="L1531" i="24"/>
  <c r="L1527" i="24"/>
  <c r="L1523" i="24"/>
  <c r="L1519" i="24"/>
  <c r="L1515" i="24"/>
  <c r="L1511" i="24"/>
  <c r="L1507" i="24"/>
  <c r="L1503" i="24"/>
  <c r="L1499" i="24"/>
  <c r="L1495" i="24"/>
  <c r="L1491" i="24"/>
  <c r="L1487" i="24"/>
  <c r="L1483" i="24"/>
  <c r="L1479" i="24"/>
  <c r="L1475" i="24"/>
  <c r="L1471" i="24"/>
  <c r="L1467" i="24"/>
  <c r="L1463" i="24"/>
  <c r="L1459" i="24"/>
  <c r="L1455" i="24"/>
  <c r="L1451" i="24"/>
  <c r="L1447" i="24"/>
  <c r="L1443" i="24"/>
  <c r="L1439" i="24"/>
  <c r="L1435" i="24"/>
  <c r="L1431" i="24"/>
  <c r="L1427" i="24"/>
  <c r="L1423" i="24"/>
  <c r="L1419" i="24"/>
  <c r="L1415" i="24"/>
  <c r="L1411" i="24"/>
  <c r="L1407" i="24"/>
  <c r="L1403" i="24"/>
  <c r="L1399" i="24"/>
  <c r="L1395" i="24"/>
  <c r="L1391" i="24"/>
  <c r="L1387" i="24"/>
  <c r="L1383" i="24"/>
  <c r="L1379" i="24"/>
  <c r="L1375" i="24"/>
  <c r="L1371" i="24"/>
  <c r="L1367" i="24"/>
  <c r="L1363" i="24"/>
  <c r="L1359" i="24"/>
  <c r="L1355" i="24"/>
  <c r="L1351" i="24"/>
  <c r="L1347" i="24"/>
  <c r="L1343" i="24"/>
  <c r="L1339" i="24"/>
  <c r="L1335" i="24"/>
  <c r="L1331" i="24"/>
  <c r="L1327" i="24"/>
  <c r="L1323" i="24"/>
  <c r="L1319" i="24"/>
  <c r="L1315" i="24"/>
  <c r="L1311" i="24"/>
  <c r="L1307" i="24"/>
  <c r="L1303" i="24"/>
  <c r="L1299" i="24"/>
  <c r="L1295" i="24"/>
  <c r="L1291" i="24"/>
  <c r="L1287" i="24"/>
  <c r="L1283" i="24"/>
  <c r="L1279" i="24"/>
  <c r="L1275" i="24"/>
  <c r="L1271" i="24"/>
  <c r="L1267" i="24"/>
  <c r="L1263" i="24"/>
  <c r="L1259" i="24"/>
  <c r="L1255" i="24"/>
  <c r="L1251" i="24"/>
  <c r="L1247" i="24"/>
  <c r="L1243" i="24"/>
  <c r="L1239" i="24"/>
  <c r="L1235" i="24"/>
  <c r="L1231" i="24"/>
  <c r="L1227" i="24"/>
  <c r="L1223" i="24"/>
  <c r="L1219" i="24"/>
  <c r="L1215" i="24"/>
  <c r="L1211" i="24"/>
  <c r="L1207" i="24"/>
  <c r="L1203" i="24"/>
  <c r="L1199" i="24"/>
  <c r="L1195" i="24"/>
  <c r="L1191" i="24"/>
  <c r="L1187" i="24"/>
  <c r="L1183" i="24"/>
  <c r="L1179" i="24"/>
  <c r="L1175" i="24"/>
  <c r="L1171" i="24"/>
  <c r="L1167" i="24"/>
  <c r="L1163" i="24"/>
  <c r="L1159" i="24"/>
  <c r="L1155" i="24"/>
  <c r="L1151" i="24"/>
  <c r="L1147" i="24"/>
  <c r="L1143" i="24"/>
  <c r="L1139" i="24"/>
  <c r="L1135" i="24"/>
  <c r="L1131" i="24"/>
  <c r="L1127" i="24"/>
  <c r="L1123" i="24"/>
  <c r="L1119" i="24"/>
  <c r="L1115" i="24"/>
  <c r="L1111" i="24"/>
  <c r="L1107" i="24"/>
  <c r="L1103" i="24"/>
  <c r="L1099" i="24"/>
  <c r="L1095" i="24"/>
  <c r="L1091" i="24"/>
  <c r="L1087" i="24"/>
  <c r="L1083" i="24"/>
  <c r="L1079" i="24"/>
  <c r="L1075" i="24"/>
  <c r="L1071" i="24"/>
  <c r="L1067" i="24"/>
  <c r="L1063" i="24"/>
  <c r="L1059" i="24"/>
  <c r="L1055" i="24"/>
  <c r="L1051" i="24"/>
  <c r="L1047" i="24"/>
  <c r="L1043" i="24"/>
  <c r="L1039" i="24"/>
  <c r="L1035" i="24"/>
  <c r="L1031" i="24"/>
  <c r="L1027" i="24"/>
  <c r="L1023" i="24"/>
  <c r="L1019" i="24"/>
  <c r="L1015" i="24"/>
  <c r="L1011" i="24"/>
  <c r="L1007" i="24"/>
  <c r="L1003" i="24"/>
  <c r="L999" i="24"/>
  <c r="L995" i="24"/>
  <c r="L991" i="24"/>
  <c r="L987" i="24"/>
  <c r="L983" i="24"/>
  <c r="L979" i="24"/>
  <c r="L975" i="24"/>
  <c r="L971" i="24"/>
  <c r="L967" i="24"/>
  <c r="L963" i="24"/>
  <c r="L959" i="24"/>
  <c r="L955" i="24"/>
  <c r="L951" i="24"/>
  <c r="L947" i="24"/>
  <c r="L943" i="24"/>
  <c r="L939" i="24"/>
  <c r="L935" i="24"/>
  <c r="L931" i="24"/>
  <c r="L927" i="24"/>
  <c r="L923" i="24"/>
  <c r="L919" i="24"/>
  <c r="L915" i="24"/>
  <c r="L911" i="24"/>
  <c r="L907" i="24"/>
  <c r="L903" i="24"/>
  <c r="L899" i="24"/>
  <c r="L895" i="24"/>
  <c r="L891" i="24"/>
  <c r="L887" i="24"/>
  <c r="L883" i="24"/>
  <c r="L879" i="24"/>
  <c r="L875" i="24"/>
  <c r="L871" i="24"/>
  <c r="L867" i="24"/>
  <c r="L863" i="24"/>
  <c r="L859" i="24"/>
  <c r="L855" i="24"/>
  <c r="L851" i="24"/>
  <c r="L847" i="24"/>
  <c r="L843" i="24"/>
  <c r="L839" i="24"/>
  <c r="L835" i="24"/>
  <c r="L831" i="24"/>
  <c r="L827" i="24"/>
  <c r="L823" i="24"/>
  <c r="L819" i="24"/>
  <c r="L815" i="24"/>
  <c r="L811" i="24"/>
  <c r="L807" i="24"/>
  <c r="L803" i="24"/>
  <c r="L799" i="24"/>
  <c r="L795" i="24"/>
  <c r="L791" i="24"/>
  <c r="L787" i="24"/>
  <c r="L783" i="24"/>
  <c r="L779" i="24"/>
  <c r="L775" i="24"/>
  <c r="L771" i="24"/>
  <c r="L767" i="24"/>
  <c r="L763" i="24"/>
  <c r="L759" i="24"/>
  <c r="L755" i="24"/>
  <c r="L751" i="24"/>
  <c r="L747" i="24"/>
  <c r="L743" i="24"/>
  <c r="L739" i="24"/>
  <c r="L735" i="24"/>
  <c r="L731" i="24"/>
  <c r="L727" i="24"/>
  <c r="L723" i="24"/>
  <c r="L719" i="24"/>
  <c r="L715" i="24"/>
  <c r="L711" i="24"/>
  <c r="L707" i="24"/>
  <c r="L703" i="24"/>
  <c r="L699" i="24"/>
  <c r="L695" i="24"/>
  <c r="L691" i="24"/>
  <c r="L687" i="24"/>
  <c r="L683" i="24"/>
  <c r="L679" i="24"/>
  <c r="L675" i="24"/>
  <c r="L671" i="24"/>
  <c r="L667" i="24"/>
  <c r="L663" i="24"/>
  <c r="L659" i="24"/>
  <c r="L655" i="24"/>
  <c r="L651" i="24"/>
  <c r="L647" i="24"/>
  <c r="L643" i="24"/>
  <c r="L639" i="24"/>
  <c r="L635" i="24"/>
  <c r="L631" i="24"/>
  <c r="L627" i="24"/>
  <c r="L623" i="24"/>
  <c r="L619" i="24"/>
  <c r="L615" i="24"/>
  <c r="L611" i="24"/>
  <c r="L607" i="24"/>
  <c r="L603" i="24"/>
  <c r="L599" i="24"/>
  <c r="L595" i="24"/>
  <c r="L591" i="24"/>
  <c r="L587" i="24"/>
  <c r="L583" i="24"/>
  <c r="L579" i="24"/>
  <c r="L575" i="24"/>
  <c r="L571" i="24"/>
  <c r="L567" i="24"/>
  <c r="L563" i="24"/>
  <c r="L559" i="24"/>
  <c r="L555" i="24"/>
  <c r="L551" i="24"/>
  <c r="L547" i="24"/>
  <c r="L543" i="24"/>
  <c r="L539" i="24"/>
  <c r="L535" i="24"/>
  <c r="L531" i="24"/>
  <c r="L527" i="24"/>
  <c r="L523" i="24"/>
  <c r="L519" i="24"/>
  <c r="L515" i="24"/>
  <c r="L511" i="24"/>
  <c r="L507" i="24"/>
  <c r="L503" i="24"/>
  <c r="L499" i="24"/>
  <c r="L495" i="24"/>
  <c r="L491" i="24"/>
  <c r="L487" i="24"/>
  <c r="L483" i="24"/>
  <c r="L479" i="24"/>
  <c r="L475" i="24"/>
  <c r="L471" i="24"/>
  <c r="L467" i="24"/>
  <c r="L463" i="24"/>
  <c r="L459" i="24"/>
  <c r="L455" i="24"/>
  <c r="L451" i="24"/>
  <c r="L447" i="24"/>
  <c r="L443" i="24"/>
  <c r="L439" i="24"/>
  <c r="L435" i="24"/>
  <c r="L431" i="24"/>
  <c r="L427" i="24"/>
  <c r="L423" i="24"/>
  <c r="L419" i="24"/>
  <c r="L415" i="24"/>
  <c r="L411" i="24"/>
  <c r="L407" i="24"/>
  <c r="L403" i="24"/>
  <c r="L399" i="24"/>
  <c r="L395" i="24"/>
  <c r="L391" i="24"/>
  <c r="L387" i="24"/>
  <c r="L383" i="24"/>
  <c r="L379" i="24"/>
  <c r="L375" i="24"/>
  <c r="L371" i="24"/>
  <c r="L367" i="24"/>
  <c r="L363" i="24"/>
  <c r="L359" i="24"/>
  <c r="L355" i="24"/>
  <c r="L351" i="24"/>
  <c r="L347" i="24"/>
  <c r="L343" i="24"/>
  <c r="L339" i="24"/>
  <c r="L335" i="24"/>
  <c r="L331" i="24"/>
  <c r="L327" i="24"/>
  <c r="L323" i="24"/>
  <c r="L319" i="24"/>
  <c r="L315" i="24"/>
  <c r="L311" i="24"/>
  <c r="L307" i="24"/>
  <c r="L303" i="24"/>
  <c r="L299" i="24"/>
  <c r="L295" i="24"/>
  <c r="L291" i="24"/>
  <c r="L287" i="24"/>
  <c r="L283" i="24"/>
  <c r="L279" i="24"/>
  <c r="L275" i="24"/>
  <c r="L271" i="24"/>
  <c r="L267" i="24"/>
  <c r="L263" i="24"/>
  <c r="L259" i="24"/>
  <c r="L255" i="24"/>
  <c r="L251" i="24"/>
  <c r="L247" i="24"/>
  <c r="L243" i="24"/>
  <c r="L239" i="24"/>
  <c r="L235" i="24"/>
  <c r="L231" i="24"/>
  <c r="L227" i="24"/>
  <c r="L223" i="24"/>
  <c r="L219" i="24"/>
  <c r="L215" i="24"/>
  <c r="L211" i="24"/>
  <c r="L207" i="24"/>
  <c r="L203" i="24"/>
  <c r="L199" i="24"/>
  <c r="L195" i="24"/>
  <c r="L191" i="24"/>
  <c r="L187" i="24"/>
  <c r="L183" i="24"/>
  <c r="L179" i="24"/>
  <c r="L175" i="24"/>
  <c r="L171" i="24"/>
  <c r="L167" i="24"/>
  <c r="L163" i="24"/>
  <c r="L159" i="24"/>
  <c r="L155" i="24"/>
  <c r="L151" i="24"/>
  <c r="L147" i="24"/>
  <c r="L143" i="24"/>
  <c r="L139" i="24"/>
  <c r="L135" i="24"/>
  <c r="L131" i="24"/>
  <c r="L127" i="24"/>
  <c r="L123" i="24"/>
  <c r="L119" i="24"/>
  <c r="L115" i="24"/>
  <c r="L111" i="24"/>
  <c r="L107" i="24"/>
  <c r="L103" i="24"/>
  <c r="L99" i="24"/>
  <c r="L95" i="24"/>
  <c r="L91" i="24"/>
  <c r="L87" i="24"/>
  <c r="L83" i="24"/>
  <c r="L79" i="24"/>
  <c r="L75" i="24"/>
  <c r="L71" i="24"/>
  <c r="L67" i="24"/>
  <c r="L63" i="24"/>
  <c r="L59" i="24"/>
  <c r="L55" i="24"/>
  <c r="L51" i="24"/>
  <c r="L47" i="24"/>
  <c r="L43" i="24"/>
  <c r="L39" i="24"/>
  <c r="L35" i="24"/>
  <c r="L31" i="24"/>
  <c r="L27" i="24"/>
  <c r="L23" i="24"/>
  <c r="L8778" i="24"/>
  <c r="L8774" i="24"/>
  <c r="L8770" i="24"/>
  <c r="L8766" i="24"/>
  <c r="L8762" i="24"/>
  <c r="L8758" i="24"/>
  <c r="L8754" i="24"/>
  <c r="L8750" i="24"/>
  <c r="L8746" i="24"/>
  <c r="L8742" i="24"/>
  <c r="L8738" i="24"/>
  <c r="L8734" i="24"/>
  <c r="L8730" i="24"/>
  <c r="L8726" i="24"/>
  <c r="L8722" i="24"/>
  <c r="L8718" i="24"/>
  <c r="L8714" i="24"/>
  <c r="L8710" i="24"/>
  <c r="L8706" i="24"/>
  <c r="L8702" i="24"/>
  <c r="L8698" i="24"/>
  <c r="L8694" i="24"/>
  <c r="L8690" i="24"/>
  <c r="L8686" i="24"/>
  <c r="L8682" i="24"/>
  <c r="L8678" i="24"/>
  <c r="L8674" i="24"/>
  <c r="L8670" i="24"/>
  <c r="L8666" i="24"/>
  <c r="L8662" i="24"/>
  <c r="L8658" i="24"/>
  <c r="L8654" i="24"/>
  <c r="L8650" i="24"/>
  <c r="L8646" i="24"/>
  <c r="L8642" i="24"/>
  <c r="L8638" i="24"/>
  <c r="L8634" i="24"/>
  <c r="L8630" i="24"/>
  <c r="L8626" i="24"/>
  <c r="L8622" i="24"/>
  <c r="L8618" i="24"/>
  <c r="L8614" i="24"/>
  <c r="L8610" i="24"/>
  <c r="L8606" i="24"/>
  <c r="L8602" i="24"/>
  <c r="L8598" i="24"/>
  <c r="L8594" i="24"/>
  <c r="L8590" i="24"/>
  <c r="L8586" i="24"/>
  <c r="L8582" i="24"/>
  <c r="L8578" i="24"/>
  <c r="L8574" i="24"/>
  <c r="L8570" i="24"/>
  <c r="L8566" i="24"/>
  <c r="L8562" i="24"/>
  <c r="L8558" i="24"/>
  <c r="L8554" i="24"/>
  <c r="L8550" i="24"/>
  <c r="L8546" i="24"/>
  <c r="L8542" i="24"/>
  <c r="L8538" i="24"/>
  <c r="L8534" i="24"/>
  <c r="L8530" i="24"/>
  <c r="L8526" i="24"/>
  <c r="L8522" i="24"/>
  <c r="L8518" i="24"/>
  <c r="L8514" i="24"/>
  <c r="L8510" i="24"/>
  <c r="L8506" i="24"/>
  <c r="L8502" i="24"/>
  <c r="L8498" i="24"/>
  <c r="L8494" i="24"/>
  <c r="L8490" i="24"/>
  <c r="L8486" i="24"/>
  <c r="L8482" i="24"/>
  <c r="L8478" i="24"/>
  <c r="L8474" i="24"/>
  <c r="L8470" i="24"/>
  <c r="L8466" i="24"/>
  <c r="L8462" i="24"/>
  <c r="L8458" i="24"/>
  <c r="L8454" i="24"/>
  <c r="L8450" i="24"/>
  <c r="L8446" i="24"/>
  <c r="L8442" i="24"/>
  <c r="L8438" i="24"/>
  <c r="L8434" i="24"/>
  <c r="L8430" i="24"/>
  <c r="L8426" i="24"/>
  <c r="L8422" i="24"/>
  <c r="L8418" i="24"/>
  <c r="L8414" i="24"/>
  <c r="L8410" i="24"/>
  <c r="L8406" i="24"/>
  <c r="L8402" i="24"/>
  <c r="L8398" i="24"/>
  <c r="L8394" i="24"/>
  <c r="L8390" i="24"/>
  <c r="L8386" i="24"/>
  <c r="L8382" i="24"/>
  <c r="L8378" i="24"/>
  <c r="L8374" i="24"/>
  <c r="L8370" i="24"/>
  <c r="L8366" i="24"/>
  <c r="L8362" i="24"/>
  <c r="L8358" i="24"/>
  <c r="L8354" i="24"/>
  <c r="L8350" i="24"/>
  <c r="L8346" i="24"/>
  <c r="L8342" i="24"/>
  <c r="L8338" i="24"/>
  <c r="L8334" i="24"/>
  <c r="L8330" i="24"/>
  <c r="L8326" i="24"/>
  <c r="L8322" i="24"/>
  <c r="L8318" i="24"/>
  <c r="L8314" i="24"/>
  <c r="L8310" i="24"/>
  <c r="L8306" i="24"/>
  <c r="L8302" i="24"/>
  <c r="L8298" i="24"/>
  <c r="L8294" i="24"/>
  <c r="L8290" i="24"/>
  <c r="L8286" i="24"/>
  <c r="L8282" i="24"/>
  <c r="L8278" i="24"/>
  <c r="L8274" i="24"/>
  <c r="L8270" i="24"/>
  <c r="L8266" i="24"/>
  <c r="L8262" i="24"/>
  <c r="L8258" i="24"/>
  <c r="L8254" i="24"/>
  <c r="L8250" i="24"/>
  <c r="L8246" i="24"/>
  <c r="L8242" i="24"/>
  <c r="L8238" i="24"/>
  <c r="L8234" i="24"/>
  <c r="L8230" i="24"/>
  <c r="L8226" i="24"/>
  <c r="L8222" i="24"/>
  <c r="L8218" i="24"/>
  <c r="L8214" i="24"/>
  <c r="L8210" i="24"/>
  <c r="L8206" i="24"/>
  <c r="L8202" i="24"/>
  <c r="L8198" i="24"/>
  <c r="L8194" i="24"/>
  <c r="L8190" i="24"/>
  <c r="L8186" i="24"/>
  <c r="L8182" i="24"/>
  <c r="L8178" i="24"/>
  <c r="L8174" i="24"/>
  <c r="L8170" i="24"/>
  <c r="L8166" i="24"/>
  <c r="L8162" i="24"/>
  <c r="L8158" i="24"/>
  <c r="L8154" i="24"/>
  <c r="L8150" i="24"/>
  <c r="L8146" i="24"/>
  <c r="L8142" i="24"/>
  <c r="L8138" i="24"/>
  <c r="L8134" i="24"/>
  <c r="L8130" i="24"/>
  <c r="L8126" i="24"/>
  <c r="L8122" i="24"/>
  <c r="L8118" i="24"/>
  <c r="L8114" i="24"/>
  <c r="L8110" i="24"/>
  <c r="L8106" i="24"/>
  <c r="L8102" i="24"/>
  <c r="L8098" i="24"/>
  <c r="L8094" i="24"/>
  <c r="L8090" i="24"/>
  <c r="L8086" i="24"/>
  <c r="L8082" i="24"/>
  <c r="L8078" i="24"/>
  <c r="L8074" i="24"/>
  <c r="L8070" i="24"/>
  <c r="L8066" i="24"/>
  <c r="L8062" i="24"/>
  <c r="L8058" i="24"/>
  <c r="L8054" i="24"/>
  <c r="L8050" i="24"/>
  <c r="L8046" i="24"/>
  <c r="L8042" i="24"/>
  <c r="L8038" i="24"/>
  <c r="L8034" i="24"/>
  <c r="L8030" i="24"/>
  <c r="L8026" i="24"/>
  <c r="L8022" i="24"/>
  <c r="L8018" i="24"/>
  <c r="L8014" i="24"/>
  <c r="L8010" i="24"/>
  <c r="L8006" i="24"/>
  <c r="L8002" i="24"/>
  <c r="L7998" i="24"/>
  <c r="L7994" i="24"/>
  <c r="L7990" i="24"/>
  <c r="L7986" i="24"/>
  <c r="L7982" i="24"/>
  <c r="L7978" i="24"/>
  <c r="L7974" i="24"/>
  <c r="L7970" i="24"/>
  <c r="L7966" i="24"/>
  <c r="L7962" i="24"/>
  <c r="L7958" i="24"/>
  <c r="L7954" i="24"/>
  <c r="L7950" i="24"/>
  <c r="L7946" i="24"/>
  <c r="L7942" i="24"/>
  <c r="L7938" i="24"/>
  <c r="L7934" i="24"/>
  <c r="L7930" i="24"/>
  <c r="L7926" i="24"/>
  <c r="L7922" i="24"/>
  <c r="L7918" i="24"/>
  <c r="L7914" i="24"/>
  <c r="L7910" i="24"/>
  <c r="L7906" i="24"/>
  <c r="L7902" i="24"/>
  <c r="L7898" i="24"/>
  <c r="L7894" i="24"/>
  <c r="L7890" i="24"/>
  <c r="L7886" i="24"/>
  <c r="L7882" i="24"/>
  <c r="L7878" i="24"/>
  <c r="L7874" i="24"/>
  <c r="L7870" i="24"/>
  <c r="L7866" i="24"/>
  <c r="L7862" i="24"/>
  <c r="L7858" i="24"/>
  <c r="L7854" i="24"/>
  <c r="L7850" i="24"/>
  <c r="L7846" i="24"/>
  <c r="L7842" i="24"/>
  <c r="L7838" i="24"/>
  <c r="L7834" i="24"/>
  <c r="L7830" i="24"/>
  <c r="L7826" i="24"/>
  <c r="L7822" i="24"/>
  <c r="L7818" i="24"/>
  <c r="L7814" i="24"/>
  <c r="L7810" i="24"/>
  <c r="L7806" i="24"/>
  <c r="L7802" i="24"/>
  <c r="L7798" i="24"/>
  <c r="L7794" i="24"/>
  <c r="L7790" i="24"/>
  <c r="L7786" i="24"/>
  <c r="L7782" i="24"/>
  <c r="L7778" i="24"/>
  <c r="L7774" i="24"/>
  <c r="L7770" i="24"/>
  <c r="L7766" i="24"/>
  <c r="L7762" i="24"/>
  <c r="L7758" i="24"/>
  <c r="L7754" i="24"/>
  <c r="L7750" i="24"/>
  <c r="L7746" i="24"/>
  <c r="L7742" i="24"/>
  <c r="L7738" i="24"/>
  <c r="L7734" i="24"/>
  <c r="L7730" i="24"/>
  <c r="L7726" i="24"/>
  <c r="L7722" i="24"/>
  <c r="L7718" i="24"/>
  <c r="L7714" i="24"/>
  <c r="L7710" i="24"/>
  <c r="L7706" i="24"/>
  <c r="L7702" i="24"/>
  <c r="L7698" i="24"/>
  <c r="L7694" i="24"/>
  <c r="L7690" i="24"/>
  <c r="L7686" i="24"/>
  <c r="L7682" i="24"/>
  <c r="L7678" i="24"/>
  <c r="L7674" i="24"/>
  <c r="L7670" i="24"/>
  <c r="L7666" i="24"/>
  <c r="L7662" i="24"/>
  <c r="L7658" i="24"/>
  <c r="L7654" i="24"/>
  <c r="L7650" i="24"/>
  <c r="L7646" i="24"/>
  <c r="L7642" i="24"/>
  <c r="L7638" i="24"/>
  <c r="L7634" i="24"/>
  <c r="L7630" i="24"/>
  <c r="L7626" i="24"/>
  <c r="L7622" i="24"/>
  <c r="L7618" i="24"/>
  <c r="L7614" i="24"/>
  <c r="L7610" i="24"/>
  <c r="L7606" i="24"/>
  <c r="L7602" i="24"/>
  <c r="L7598" i="24"/>
  <c r="L7594" i="24"/>
  <c r="L7590" i="24"/>
  <c r="L7586" i="24"/>
  <c r="L7582" i="24"/>
  <c r="L7578" i="24"/>
  <c r="L7574" i="24"/>
  <c r="L7570" i="24"/>
  <c r="L7566" i="24"/>
  <c r="L7562" i="24"/>
  <c r="L7558" i="24"/>
  <c r="L7554" i="24"/>
  <c r="L7550" i="24"/>
  <c r="L7546" i="24"/>
  <c r="L7542" i="24"/>
  <c r="L7538" i="24"/>
  <c r="L7534" i="24"/>
  <c r="L7530" i="24"/>
  <c r="L7526" i="24"/>
  <c r="L7522" i="24"/>
  <c r="L7518" i="24"/>
  <c r="L7514" i="24"/>
  <c r="L7510" i="24"/>
  <c r="L7506" i="24"/>
  <c r="L7502" i="24"/>
  <c r="L7498" i="24"/>
  <c r="L7494" i="24"/>
  <c r="L7490" i="24"/>
  <c r="L7486" i="24"/>
  <c r="L7482" i="24"/>
  <c r="L7478" i="24"/>
  <c r="L7474" i="24"/>
  <c r="L7470" i="24"/>
  <c r="L7466" i="24"/>
  <c r="L7462" i="24"/>
  <c r="L7458" i="24"/>
  <c r="L7454" i="24"/>
  <c r="L7450" i="24"/>
  <c r="L7446" i="24"/>
  <c r="L7442" i="24"/>
  <c r="L7438" i="24"/>
  <c r="L7434" i="24"/>
  <c r="L7430" i="24"/>
  <c r="L7426" i="24"/>
  <c r="L7422" i="24"/>
  <c r="L7418" i="24"/>
  <c r="L7414" i="24"/>
  <c r="L7410" i="24"/>
  <c r="L7406" i="24"/>
  <c r="L7402" i="24"/>
  <c r="L7398" i="24"/>
  <c r="L7394" i="24"/>
  <c r="L7390" i="24"/>
  <c r="L7386" i="24"/>
  <c r="L7382" i="24"/>
  <c r="L7378" i="24"/>
  <c r="L7374" i="24"/>
  <c r="L7370" i="24"/>
  <c r="L7366" i="24"/>
  <c r="L7362" i="24"/>
  <c r="L7358" i="24"/>
  <c r="L7354" i="24"/>
  <c r="L7350" i="24"/>
  <c r="L7346" i="24"/>
  <c r="L7342" i="24"/>
  <c r="L7338" i="24"/>
  <c r="L7334" i="24"/>
  <c r="L7330" i="24"/>
  <c r="L7326" i="24"/>
  <c r="L7322" i="24"/>
  <c r="L7318" i="24"/>
  <c r="L7314" i="24"/>
  <c r="L7310" i="24"/>
  <c r="L7306" i="24"/>
  <c r="L7302" i="24"/>
  <c r="L7298" i="24"/>
  <c r="L7294" i="24"/>
  <c r="L7290" i="24"/>
  <c r="L7286" i="24"/>
  <c r="L7282" i="24"/>
  <c r="L7278" i="24"/>
  <c r="L7274" i="24"/>
  <c r="L7270" i="24"/>
  <c r="L7266" i="24"/>
  <c r="L7262" i="24"/>
  <c r="L7258" i="24"/>
  <c r="L7254" i="24"/>
  <c r="L7250" i="24"/>
  <c r="L7246" i="24"/>
  <c r="L7242" i="24"/>
  <c r="L7238" i="24"/>
  <c r="L7234" i="24"/>
  <c r="L7230" i="24"/>
  <c r="L7226" i="24"/>
  <c r="L7222" i="24"/>
  <c r="L7218" i="24"/>
  <c r="L7214" i="24"/>
  <c r="L7210" i="24"/>
  <c r="L7206" i="24"/>
  <c r="L7202" i="24"/>
  <c r="L7198" i="24"/>
  <c r="L7194" i="24"/>
  <c r="L7190" i="24"/>
  <c r="L7186" i="24"/>
  <c r="L7182" i="24"/>
  <c r="L7178" i="24"/>
  <c r="L7174" i="24"/>
  <c r="L7170" i="24"/>
  <c r="L7166" i="24"/>
  <c r="L7162" i="24"/>
  <c r="L7158" i="24"/>
  <c r="L7154" i="24"/>
  <c r="L7150" i="24"/>
  <c r="L7146" i="24"/>
  <c r="L7142" i="24"/>
  <c r="L7138" i="24"/>
  <c r="L7134" i="24"/>
  <c r="L7130" i="24"/>
  <c r="L7126" i="24"/>
  <c r="L7122" i="24"/>
  <c r="L7118" i="24"/>
  <c r="L7114" i="24"/>
  <c r="L7110" i="24"/>
  <c r="L7106" i="24"/>
  <c r="L7102" i="24"/>
  <c r="L7098" i="24"/>
  <c r="L7094" i="24"/>
  <c r="L7090" i="24"/>
  <c r="L7086" i="24"/>
  <c r="L7082" i="24"/>
  <c r="L7078" i="24"/>
  <c r="L7074" i="24"/>
  <c r="L7070" i="24"/>
  <c r="L7066" i="24"/>
  <c r="L7062" i="24"/>
  <c r="L7058" i="24"/>
  <c r="L7054" i="24"/>
  <c r="L7050" i="24"/>
  <c r="L7046" i="24"/>
  <c r="L7042" i="24"/>
  <c r="L7038" i="24"/>
  <c r="L7034" i="24"/>
  <c r="L7030" i="24"/>
  <c r="L7026" i="24"/>
  <c r="L7022" i="24"/>
  <c r="L7018" i="24"/>
  <c r="L7014" i="24"/>
  <c r="L7010" i="24"/>
  <c r="L7006" i="24"/>
  <c r="L7002" i="24"/>
  <c r="L6998" i="24"/>
  <c r="L6994" i="24"/>
  <c r="L6990" i="24"/>
  <c r="L6986" i="24"/>
  <c r="L6982" i="24"/>
  <c r="L6978" i="24"/>
  <c r="L6974" i="24"/>
  <c r="L6970" i="24"/>
  <c r="L6966" i="24"/>
  <c r="L6962" i="24"/>
  <c r="L6958" i="24"/>
  <c r="L6954" i="24"/>
  <c r="L6950" i="24"/>
  <c r="L6946" i="24"/>
  <c r="L6942" i="24"/>
  <c r="L6938" i="24"/>
  <c r="L6934" i="24"/>
  <c r="L6930" i="24"/>
  <c r="L6926" i="24"/>
  <c r="L6922" i="24"/>
  <c r="L6918" i="24"/>
  <c r="L6914" i="24"/>
  <c r="L6910" i="24"/>
  <c r="L6906" i="24"/>
  <c r="L6902" i="24"/>
  <c r="L6898" i="24"/>
  <c r="L6894" i="24"/>
  <c r="L6890" i="24"/>
  <c r="L6886" i="24"/>
  <c r="L6882" i="24"/>
  <c r="L6878" i="24"/>
  <c r="L6874" i="24"/>
  <c r="L6870" i="24"/>
  <c r="L6866" i="24"/>
  <c r="L6862" i="24"/>
  <c r="L6858" i="24"/>
  <c r="L6854" i="24"/>
  <c r="L6850" i="24"/>
  <c r="L6846" i="24"/>
  <c r="L6842" i="24"/>
  <c r="L6838" i="24"/>
  <c r="L6834" i="24"/>
  <c r="L6830" i="24"/>
  <c r="L6826" i="24"/>
  <c r="L6822" i="24"/>
  <c r="L6818" i="24"/>
  <c r="L6814" i="24"/>
  <c r="L6810" i="24"/>
  <c r="L6806" i="24"/>
  <c r="L6802" i="24"/>
  <c r="L6798" i="24"/>
  <c r="L6794" i="24"/>
  <c r="L6790" i="24"/>
  <c r="L6786" i="24"/>
  <c r="L6782" i="24"/>
  <c r="L6778" i="24"/>
  <c r="L6774" i="24"/>
  <c r="L6770" i="24"/>
  <c r="L6766" i="24"/>
  <c r="L6762" i="24"/>
  <c r="L6758" i="24"/>
  <c r="L6754" i="24"/>
  <c r="L6750" i="24"/>
  <c r="L6746" i="24"/>
  <c r="L6742" i="24"/>
  <c r="L6738" i="24"/>
  <c r="L6734" i="24"/>
  <c r="L6730" i="24"/>
  <c r="L6726" i="24"/>
  <c r="L6722" i="24"/>
  <c r="L6718" i="24"/>
  <c r="L6714" i="24"/>
  <c r="L6710" i="24"/>
  <c r="L6706" i="24"/>
  <c r="L6702" i="24"/>
  <c r="L6698" i="24"/>
  <c r="L6694" i="24"/>
  <c r="L6690" i="24"/>
  <c r="L6686" i="24"/>
  <c r="L6682" i="24"/>
  <c r="L6678" i="24"/>
  <c r="L6674" i="24"/>
  <c r="L6670" i="24"/>
  <c r="L6666" i="24"/>
  <c r="L6662" i="24"/>
  <c r="L6658" i="24"/>
  <c r="L6654" i="24"/>
  <c r="L6650" i="24"/>
  <c r="L6646" i="24"/>
  <c r="L6642" i="24"/>
  <c r="L6638" i="24"/>
  <c r="L6634" i="24"/>
  <c r="L6630" i="24"/>
  <c r="L6626" i="24"/>
  <c r="L6622" i="24"/>
  <c r="L6618" i="24"/>
  <c r="L6614" i="24"/>
  <c r="L6610" i="24"/>
  <c r="L6606" i="24"/>
  <c r="L6602" i="24"/>
  <c r="L6598" i="24"/>
  <c r="L6594" i="24"/>
  <c r="L6590" i="24"/>
  <c r="L6586" i="24"/>
  <c r="L6582" i="24"/>
  <c r="L6578" i="24"/>
  <c r="L6574" i="24"/>
  <c r="L6570" i="24"/>
  <c r="L6566" i="24"/>
  <c r="L6562" i="24"/>
  <c r="L6558" i="24"/>
  <c r="L6554" i="24"/>
  <c r="L6550" i="24"/>
  <c r="L6546" i="24"/>
  <c r="L6542" i="24"/>
  <c r="L6538" i="24"/>
  <c r="L6534" i="24"/>
  <c r="L6530" i="24"/>
  <c r="L6526" i="24"/>
  <c r="L6522" i="24"/>
  <c r="L6518" i="24"/>
  <c r="L6514" i="24"/>
  <c r="L6510" i="24"/>
  <c r="L6506" i="24"/>
  <c r="L6502" i="24"/>
  <c r="L6498" i="24"/>
  <c r="L6494" i="24"/>
  <c r="L6490" i="24"/>
  <c r="L6486" i="24"/>
  <c r="L6482" i="24"/>
  <c r="L6478" i="24"/>
  <c r="L6474" i="24"/>
  <c r="L6470" i="24"/>
  <c r="L6466" i="24"/>
  <c r="L6462" i="24"/>
  <c r="L6458" i="24"/>
  <c r="L6454" i="24"/>
  <c r="L6450" i="24"/>
  <c r="L6446" i="24"/>
  <c r="L6442" i="24"/>
  <c r="L6438" i="24"/>
  <c r="L6434" i="24"/>
  <c r="L6430" i="24"/>
  <c r="L6426" i="24"/>
  <c r="L6422" i="24"/>
  <c r="L6418" i="24"/>
  <c r="L6414" i="24"/>
  <c r="L6410" i="24"/>
  <c r="L6406" i="24"/>
  <c r="L6402" i="24"/>
  <c r="L6398" i="24"/>
  <c r="L6394" i="24"/>
  <c r="L6390" i="24"/>
  <c r="L6386" i="24"/>
  <c r="L6382" i="24"/>
  <c r="L6378" i="24"/>
  <c r="L6374" i="24"/>
  <c r="L6370" i="24"/>
  <c r="L6366" i="24"/>
  <c r="L6362" i="24"/>
  <c r="L6358" i="24"/>
  <c r="L6354" i="24"/>
  <c r="L6350" i="24"/>
  <c r="L6346" i="24"/>
  <c r="L6342" i="24"/>
  <c r="L6338" i="24"/>
  <c r="L6334" i="24"/>
  <c r="L6330" i="24"/>
  <c r="L6326" i="24"/>
  <c r="L6322" i="24"/>
  <c r="L6318" i="24"/>
  <c r="L6314" i="24"/>
  <c r="L6310" i="24"/>
  <c r="L6306" i="24"/>
  <c r="L6302" i="24"/>
  <c r="L6298" i="24"/>
  <c r="L6294" i="24"/>
  <c r="L6290" i="24"/>
  <c r="L6286" i="24"/>
  <c r="L6282" i="24"/>
  <c r="L6278" i="24"/>
  <c r="L6274" i="24"/>
  <c r="L6270" i="24"/>
  <c r="L6266" i="24"/>
  <c r="L6262" i="24"/>
  <c r="L6258" i="24"/>
  <c r="L6254" i="24"/>
  <c r="L6250" i="24"/>
  <c r="L6246" i="24"/>
  <c r="L6242" i="24"/>
  <c r="L6238" i="24"/>
  <c r="L6234" i="24"/>
  <c r="L6230" i="24"/>
  <c r="L6226" i="24"/>
  <c r="L6222" i="24"/>
  <c r="L6218" i="24"/>
  <c r="L6214" i="24"/>
  <c r="L6210" i="24"/>
  <c r="L6206" i="24"/>
  <c r="L6202" i="24"/>
  <c r="L6198" i="24"/>
  <c r="L6194" i="24"/>
  <c r="L6190" i="24"/>
  <c r="L6186" i="24"/>
  <c r="L6182" i="24"/>
  <c r="L6178" i="24"/>
  <c r="L6174" i="24"/>
  <c r="L6170" i="24"/>
  <c r="L6166" i="24"/>
  <c r="L6162" i="24"/>
  <c r="L6158" i="24"/>
  <c r="L6154" i="24"/>
  <c r="L6150" i="24"/>
  <c r="L6146" i="24"/>
  <c r="L6142" i="24"/>
  <c r="L6138" i="24"/>
  <c r="L6134" i="24"/>
  <c r="L6130" i="24"/>
  <c r="L6126" i="24"/>
  <c r="L6122" i="24"/>
  <c r="L6118" i="24"/>
  <c r="L6114" i="24"/>
  <c r="L6110" i="24"/>
  <c r="L6106" i="24"/>
  <c r="L6102" i="24"/>
  <c r="L6098" i="24"/>
  <c r="L6094" i="24"/>
  <c r="L6090" i="24"/>
  <c r="L6086" i="24"/>
  <c r="L6082" i="24"/>
  <c r="L6078" i="24"/>
  <c r="L6074" i="24"/>
  <c r="L6070" i="24"/>
  <c r="L6066" i="24"/>
  <c r="L6062" i="24"/>
  <c r="L6058" i="24"/>
  <c r="L6054" i="24"/>
  <c r="L6050" i="24"/>
  <c r="L6046" i="24"/>
  <c r="L6042" i="24"/>
  <c r="L6038" i="24"/>
  <c r="L6034" i="24"/>
  <c r="L6030" i="24"/>
  <c r="L6026" i="24"/>
  <c r="L6022" i="24"/>
  <c r="L6018" i="24"/>
  <c r="L6014" i="24"/>
  <c r="L6010" i="24"/>
  <c r="L6006" i="24"/>
  <c r="L6002" i="24"/>
  <c r="L5998" i="24"/>
  <c r="L5994" i="24"/>
  <c r="L5990" i="24"/>
  <c r="L5986" i="24"/>
  <c r="L5982" i="24"/>
  <c r="L5978" i="24"/>
  <c r="L5974" i="24"/>
  <c r="L5970" i="24"/>
  <c r="L5966" i="24"/>
  <c r="L5962" i="24"/>
  <c r="L5958" i="24"/>
  <c r="L5954" i="24"/>
  <c r="L5950" i="24"/>
  <c r="L5946" i="24"/>
  <c r="L5942" i="24"/>
  <c r="L5938" i="24"/>
  <c r="L5934" i="24"/>
  <c r="L5930" i="24"/>
  <c r="L5926" i="24"/>
  <c r="L5922" i="24"/>
  <c r="L5918" i="24"/>
  <c r="L5914" i="24"/>
  <c r="L5910" i="24"/>
  <c r="L5906" i="24"/>
  <c r="L5902" i="24"/>
  <c r="L5898" i="24"/>
  <c r="L5894" i="24"/>
  <c r="L5890" i="24"/>
  <c r="L5886" i="24"/>
  <c r="L5882" i="24"/>
  <c r="L5878" i="24"/>
  <c r="L5874" i="24"/>
  <c r="L5870" i="24"/>
  <c r="L5866" i="24"/>
  <c r="L5862" i="24"/>
  <c r="L5858" i="24"/>
  <c r="L5854" i="24"/>
  <c r="L5850" i="24"/>
  <c r="L5846" i="24"/>
  <c r="L5842" i="24"/>
  <c r="L5838" i="24"/>
  <c r="L5834" i="24"/>
  <c r="L5830" i="24"/>
  <c r="L5826" i="24"/>
  <c r="L5822" i="24"/>
  <c r="L5818" i="24"/>
  <c r="L5814" i="24"/>
  <c r="L5810" i="24"/>
  <c r="L5806" i="24"/>
  <c r="L5802" i="24"/>
  <c r="L5798" i="24"/>
  <c r="L5794" i="24"/>
  <c r="L5790" i="24"/>
  <c r="L5786" i="24"/>
  <c r="L5782" i="24"/>
  <c r="L5778" i="24"/>
  <c r="L5774" i="24"/>
  <c r="L5770" i="24"/>
  <c r="L5766" i="24"/>
  <c r="L5762" i="24"/>
  <c r="L5758" i="24"/>
  <c r="L5754" i="24"/>
  <c r="L5750" i="24"/>
  <c r="L5746" i="24"/>
  <c r="L5742" i="24"/>
  <c r="L5738" i="24"/>
  <c r="L5734" i="24"/>
  <c r="L5730" i="24"/>
  <c r="L5726" i="24"/>
  <c r="L5722" i="24"/>
  <c r="L5718" i="24"/>
  <c r="L5714" i="24"/>
  <c r="L5710" i="24"/>
  <c r="L5706" i="24"/>
  <c r="L5702" i="24"/>
  <c r="L5698" i="24"/>
  <c r="L5694" i="24"/>
  <c r="L5690" i="24"/>
  <c r="L5686" i="24"/>
  <c r="L5682" i="24"/>
  <c r="L5678" i="24"/>
  <c r="L5674" i="24"/>
  <c r="L5670" i="24"/>
  <c r="L5666" i="24"/>
  <c r="L5662" i="24"/>
  <c r="L5658" i="24"/>
  <c r="L5654" i="24"/>
  <c r="L5650" i="24"/>
  <c r="L5646" i="24"/>
  <c r="L5642" i="24"/>
  <c r="L5638" i="24"/>
  <c r="L5634" i="24"/>
  <c r="L5630" i="24"/>
  <c r="L5626" i="24"/>
  <c r="L5622" i="24"/>
  <c r="L5618" i="24"/>
  <c r="L5614" i="24"/>
  <c r="L5610" i="24"/>
  <c r="L5606" i="24"/>
  <c r="L5602" i="24"/>
  <c r="L5598" i="24"/>
  <c r="L5594" i="24"/>
  <c r="L5590" i="24"/>
  <c r="L5586" i="24"/>
  <c r="L5582" i="24"/>
  <c r="L5578" i="24"/>
  <c r="L5574" i="24"/>
  <c r="L5570" i="24"/>
  <c r="L5566" i="24"/>
  <c r="L5562" i="24"/>
  <c r="L5558" i="24"/>
  <c r="L5554" i="24"/>
  <c r="L5550" i="24"/>
  <c r="L5546" i="24"/>
  <c r="L5542" i="24"/>
  <c r="L5538" i="24"/>
  <c r="L5534" i="24"/>
  <c r="L5530" i="24"/>
  <c r="L5526" i="24"/>
  <c r="L5522" i="24"/>
  <c r="L5518" i="24"/>
  <c r="L5514" i="24"/>
  <c r="L5510" i="24"/>
  <c r="L5506" i="24"/>
  <c r="L5502" i="24"/>
  <c r="L5498" i="24"/>
  <c r="L5494" i="24"/>
  <c r="L5490" i="24"/>
  <c r="L5486" i="24"/>
  <c r="L5482" i="24"/>
  <c r="L5478" i="24"/>
  <c r="L5474" i="24"/>
  <c r="L5470" i="24"/>
  <c r="L5466" i="24"/>
  <c r="L5462" i="24"/>
  <c r="L5458" i="24"/>
  <c r="L5454" i="24"/>
  <c r="L5450" i="24"/>
  <c r="L5446" i="24"/>
  <c r="L5442" i="24"/>
  <c r="L5438" i="24"/>
  <c r="L5434" i="24"/>
  <c r="L5430" i="24"/>
  <c r="L5426" i="24"/>
  <c r="L5422" i="24"/>
  <c r="L5418" i="24"/>
  <c r="L5414" i="24"/>
  <c r="L5410" i="24"/>
  <c r="L5406" i="24"/>
  <c r="L5402" i="24"/>
  <c r="L5398" i="24"/>
  <c r="L5394" i="24"/>
  <c r="L5390" i="24"/>
  <c r="L5386" i="24"/>
  <c r="L5382" i="24"/>
  <c r="L5378" i="24"/>
  <c r="L5374" i="24"/>
  <c r="L5370" i="24"/>
  <c r="L5366" i="24"/>
  <c r="L5362" i="24"/>
  <c r="L5358" i="24"/>
  <c r="L5354" i="24"/>
  <c r="L5350" i="24"/>
  <c r="L5346" i="24"/>
  <c r="L5342" i="24"/>
  <c r="L5338" i="24"/>
  <c r="L5334" i="24"/>
  <c r="L5330" i="24"/>
  <c r="L5326" i="24"/>
  <c r="L5322" i="24"/>
  <c r="L5318" i="24"/>
  <c r="L5314" i="24"/>
  <c r="L5310" i="24"/>
  <c r="L5306" i="24"/>
  <c r="L5302" i="24"/>
  <c r="L5298" i="24"/>
  <c r="L5294" i="24"/>
  <c r="L5290" i="24"/>
  <c r="L5286" i="24"/>
  <c r="L5282" i="24"/>
  <c r="L5278" i="24"/>
  <c r="L5274" i="24"/>
  <c r="L5270" i="24"/>
  <c r="L5266" i="24"/>
  <c r="L5262" i="24"/>
  <c r="L5258" i="24"/>
  <c r="L5254" i="24"/>
  <c r="L5250" i="24"/>
  <c r="L5246" i="24"/>
  <c r="L5242" i="24"/>
  <c r="L5238" i="24"/>
  <c r="L5234" i="24"/>
  <c r="L5230" i="24"/>
  <c r="L5226" i="24"/>
  <c r="L5222" i="24"/>
  <c r="L5218" i="24"/>
  <c r="L5214" i="24"/>
  <c r="L5210" i="24"/>
  <c r="L5206" i="24"/>
  <c r="L5202" i="24"/>
  <c r="L5198" i="24"/>
  <c r="L5194" i="24"/>
  <c r="L5190" i="24"/>
  <c r="L5186" i="24"/>
  <c r="L5182" i="24"/>
  <c r="L5178" i="24"/>
  <c r="L5174" i="24"/>
  <c r="L5170" i="24"/>
  <c r="L5166" i="24"/>
  <c r="L5162" i="24"/>
  <c r="L5158" i="24"/>
  <c r="L5154" i="24"/>
  <c r="L5150" i="24"/>
  <c r="L5146" i="24"/>
  <c r="L5142" i="24"/>
  <c r="L5138" i="24"/>
  <c r="L5134" i="24"/>
  <c r="L5130" i="24"/>
  <c r="L5126" i="24"/>
  <c r="L5122" i="24"/>
  <c r="L5118" i="24"/>
  <c r="L5114" i="24"/>
  <c r="L5110" i="24"/>
  <c r="L5106" i="24"/>
  <c r="L5102" i="24"/>
  <c r="L5098" i="24"/>
  <c r="L5094" i="24"/>
  <c r="L5090" i="24"/>
  <c r="L5086" i="24"/>
  <c r="L5082" i="24"/>
  <c r="L5078" i="24"/>
  <c r="L5074" i="24"/>
  <c r="L5070" i="24"/>
  <c r="L5066" i="24"/>
  <c r="L5062" i="24"/>
  <c r="L5058" i="24"/>
  <c r="L5054" i="24"/>
  <c r="L5050" i="24"/>
  <c r="L5046" i="24"/>
  <c r="L5042" i="24"/>
  <c r="L5038" i="24"/>
  <c r="L5034" i="24"/>
  <c r="L5030" i="24"/>
  <c r="L5026" i="24"/>
  <c r="L5022" i="24"/>
  <c r="L5018" i="24"/>
  <c r="L5014" i="24"/>
  <c r="L5010" i="24"/>
  <c r="L5006" i="24"/>
  <c r="L5002" i="24"/>
  <c r="L4998" i="24"/>
  <c r="L4994" i="24"/>
  <c r="L4990" i="24"/>
  <c r="L4986" i="24"/>
  <c r="L4982" i="24"/>
  <c r="L4978" i="24"/>
  <c r="L4974" i="24"/>
  <c r="L4970" i="24"/>
  <c r="L4966" i="24"/>
  <c r="L4962" i="24"/>
  <c r="L4958" i="24"/>
  <c r="L4954" i="24"/>
  <c r="L4950" i="24"/>
  <c r="L4946" i="24"/>
  <c r="L4942" i="24"/>
  <c r="L4938" i="24"/>
  <c r="L4934" i="24"/>
  <c r="L4930" i="24"/>
  <c r="L4926" i="24"/>
  <c r="L4922" i="24"/>
  <c r="L4918" i="24"/>
  <c r="L4914" i="24"/>
  <c r="L4910" i="24"/>
  <c r="L4906" i="24"/>
  <c r="L4902" i="24"/>
  <c r="L4898" i="24"/>
  <c r="L4894" i="24"/>
  <c r="L4890" i="24"/>
  <c r="L4886" i="24"/>
  <c r="L4882" i="24"/>
  <c r="L4878" i="24"/>
  <c r="L4874" i="24"/>
  <c r="L4870" i="24"/>
  <c r="L4866" i="24"/>
  <c r="L4862" i="24"/>
  <c r="L4858" i="24"/>
  <c r="L4854" i="24"/>
  <c r="L4850" i="24"/>
  <c r="L4846" i="24"/>
  <c r="L4842" i="24"/>
  <c r="L4838" i="24"/>
  <c r="L4834" i="24"/>
  <c r="L4830" i="24"/>
  <c r="L4826" i="24"/>
  <c r="L4822" i="24"/>
  <c r="L4818" i="24"/>
  <c r="L4814" i="24"/>
  <c r="L4810" i="24"/>
  <c r="L4806" i="24"/>
  <c r="L4802" i="24"/>
  <c r="L4798" i="24"/>
  <c r="L4794" i="24"/>
  <c r="L4790" i="24"/>
  <c r="L4786" i="24"/>
  <c r="L4782" i="24"/>
  <c r="L4778" i="24"/>
  <c r="L4774" i="24"/>
  <c r="L4770" i="24"/>
  <c r="L4766" i="24"/>
  <c r="L4762" i="24"/>
  <c r="L4758" i="24"/>
  <c r="L4754" i="24"/>
  <c r="L4750" i="24"/>
  <c r="L4746" i="24"/>
  <c r="L4742" i="24"/>
  <c r="L4738" i="24"/>
  <c r="L4734" i="24"/>
  <c r="L4730" i="24"/>
  <c r="L4726" i="24"/>
  <c r="L4722" i="24"/>
  <c r="L4718" i="24"/>
  <c r="L4714" i="24"/>
  <c r="L4710" i="24"/>
  <c r="L4706" i="24"/>
  <c r="L4702" i="24"/>
  <c r="L4698" i="24"/>
  <c r="L4694" i="24"/>
  <c r="L4690" i="24"/>
  <c r="L4686" i="24"/>
  <c r="L4682" i="24"/>
  <c r="L4678" i="24"/>
  <c r="L4674" i="24"/>
  <c r="L4670" i="24"/>
  <c r="L4666" i="24"/>
  <c r="L4662" i="24"/>
  <c r="L4658" i="24"/>
  <c r="L4654" i="24"/>
  <c r="L4650" i="24"/>
  <c r="L4646" i="24"/>
  <c r="L4642" i="24"/>
  <c r="L4638" i="24"/>
  <c r="L4634" i="24"/>
  <c r="L4630" i="24"/>
  <c r="L4626" i="24"/>
  <c r="L4622" i="24"/>
  <c r="L4618" i="24"/>
  <c r="L4614" i="24"/>
  <c r="L4610" i="24"/>
  <c r="L4606" i="24"/>
  <c r="L4602" i="24"/>
  <c r="L4598" i="24"/>
  <c r="L4594" i="24"/>
  <c r="L4590" i="24"/>
  <c r="L4586" i="24"/>
  <c r="L4582" i="24"/>
  <c r="L4578" i="24"/>
  <c r="L4574" i="24"/>
  <c r="L4570" i="24"/>
  <c r="L4566" i="24"/>
  <c r="L4562" i="24"/>
  <c r="L4558" i="24"/>
  <c r="L4554" i="24"/>
  <c r="L4550" i="24"/>
  <c r="L4546" i="24"/>
  <c r="L4542" i="24"/>
  <c r="L4538" i="24"/>
  <c r="L4534" i="24"/>
  <c r="L4530" i="24"/>
  <c r="L4526" i="24"/>
  <c r="L4522" i="24"/>
  <c r="L4518" i="24"/>
  <c r="L4514" i="24"/>
  <c r="L4510" i="24"/>
  <c r="L4506" i="24"/>
  <c r="L4502" i="24"/>
  <c r="L4498" i="24"/>
  <c r="L4494" i="24"/>
  <c r="L4490" i="24"/>
  <c r="L4486" i="24"/>
  <c r="L4482" i="24"/>
  <c r="L4478" i="24"/>
  <c r="L4474" i="24"/>
  <c r="L4470" i="24"/>
  <c r="L4466" i="24"/>
  <c r="L4462" i="24"/>
  <c r="L4458" i="24"/>
  <c r="L4454" i="24"/>
  <c r="L4450" i="24"/>
  <c r="L4446" i="24"/>
  <c r="L4442" i="24"/>
  <c r="L4438" i="24"/>
  <c r="L4434" i="24"/>
  <c r="L4430" i="24"/>
  <c r="L4426" i="24"/>
  <c r="L4422" i="24"/>
  <c r="L4418" i="24"/>
  <c r="L4414" i="24"/>
  <c r="L4410" i="24"/>
  <c r="L4406" i="24"/>
  <c r="L4402" i="24"/>
  <c r="L4398" i="24"/>
  <c r="L4394" i="24"/>
  <c r="L4390" i="24"/>
  <c r="L4386" i="24"/>
  <c r="L4382" i="24"/>
  <c r="L4378" i="24"/>
  <c r="L4374" i="24"/>
  <c r="L4370" i="24"/>
  <c r="L4366" i="24"/>
  <c r="L4362" i="24"/>
  <c r="L4358" i="24"/>
  <c r="L4354" i="24"/>
  <c r="L4350" i="24"/>
  <c r="L4346" i="24"/>
  <c r="L4342" i="24"/>
  <c r="L4338" i="24"/>
  <c r="L4334" i="24"/>
  <c r="L4330" i="24"/>
  <c r="L4326" i="24"/>
  <c r="L4322" i="24"/>
  <c r="L4318" i="24"/>
  <c r="L4314" i="24"/>
  <c r="L4310" i="24"/>
  <c r="L4306" i="24"/>
  <c r="L4302" i="24"/>
  <c r="L4298" i="24"/>
  <c r="L4294" i="24"/>
  <c r="L4290" i="24"/>
  <c r="L4286" i="24"/>
  <c r="L4282" i="24"/>
  <c r="L4278" i="24"/>
  <c r="L4274" i="24"/>
  <c r="L4270" i="24"/>
  <c r="L4266" i="24"/>
  <c r="L4262" i="24"/>
  <c r="L4258" i="24"/>
  <c r="L4254" i="24"/>
  <c r="L4250" i="24"/>
  <c r="L4246" i="24"/>
  <c r="L4242" i="24"/>
  <c r="L4238" i="24"/>
  <c r="L4234" i="24"/>
  <c r="L4230" i="24"/>
  <c r="L4226" i="24"/>
  <c r="L4222" i="24"/>
  <c r="L4218" i="24"/>
  <c r="L4214" i="24"/>
  <c r="L4210" i="24"/>
  <c r="L4206" i="24"/>
  <c r="L4202" i="24"/>
  <c r="L4198" i="24"/>
  <c r="L4194" i="24"/>
  <c r="L4190" i="24"/>
  <c r="L4186" i="24"/>
  <c r="L4182" i="24"/>
  <c r="L4178" i="24"/>
  <c r="L4174" i="24"/>
  <c r="L4170" i="24"/>
  <c r="L4166" i="24"/>
  <c r="L4162" i="24"/>
  <c r="L4158" i="24"/>
  <c r="L4154" i="24"/>
  <c r="L4150" i="24"/>
  <c r="L4146" i="24"/>
  <c r="L4142" i="24"/>
  <c r="L4138" i="24"/>
  <c r="L4134" i="24"/>
  <c r="L4130" i="24"/>
  <c r="L4126" i="24"/>
  <c r="L4122" i="24"/>
  <c r="L4118" i="24"/>
  <c r="L4114" i="24"/>
  <c r="L4110" i="24"/>
  <c r="L4106" i="24"/>
  <c r="L4102" i="24"/>
  <c r="L4098" i="24"/>
  <c r="L4094" i="24"/>
  <c r="L4090" i="24"/>
  <c r="L4086" i="24"/>
  <c r="L4082" i="24"/>
  <c r="L4078" i="24"/>
  <c r="L4074" i="24"/>
  <c r="L4070" i="24"/>
  <c r="L4066" i="24"/>
  <c r="L4062" i="24"/>
  <c r="L4058" i="24"/>
  <c r="L4054" i="24"/>
  <c r="L4050" i="24"/>
  <c r="L4046" i="24"/>
  <c r="L4042" i="24"/>
  <c r="L4038" i="24"/>
  <c r="L4034" i="24"/>
  <c r="L4030" i="24"/>
  <c r="L4026" i="24"/>
  <c r="L4022" i="24"/>
  <c r="L4018" i="24"/>
  <c r="L4014" i="24"/>
  <c r="L4010" i="24"/>
  <c r="L4006" i="24"/>
  <c r="L4002" i="24"/>
  <c r="L3998" i="24"/>
  <c r="L3994" i="24"/>
  <c r="L3990" i="24"/>
  <c r="L3986" i="24"/>
  <c r="L3982" i="24"/>
  <c r="L3978" i="24"/>
  <c r="L3974" i="24"/>
  <c r="L3970" i="24"/>
  <c r="L3966" i="24"/>
  <c r="L3962" i="24"/>
  <c r="L3958" i="24"/>
  <c r="L3954" i="24"/>
  <c r="L3950" i="24"/>
  <c r="L3946" i="24"/>
  <c r="L3942" i="24"/>
  <c r="L3938" i="24"/>
  <c r="L3934" i="24"/>
  <c r="L3930" i="24"/>
  <c r="L3926" i="24"/>
  <c r="L3922" i="24"/>
  <c r="L3918" i="24"/>
  <c r="L3914" i="24"/>
  <c r="L3910" i="24"/>
  <c r="L3906" i="24"/>
  <c r="L3902" i="24"/>
  <c r="L3898" i="24"/>
  <c r="L3894" i="24"/>
  <c r="L3890" i="24"/>
  <c r="L3886" i="24"/>
  <c r="L3882" i="24"/>
  <c r="L3878" i="24"/>
  <c r="L3874" i="24"/>
  <c r="L3870" i="24"/>
  <c r="L3866" i="24"/>
  <c r="L3862" i="24"/>
  <c r="L3858" i="24"/>
  <c r="L3854" i="24"/>
  <c r="L3850" i="24"/>
  <c r="L3846" i="24"/>
  <c r="L3842" i="24"/>
  <c r="L3838" i="24"/>
  <c r="L3834" i="24"/>
  <c r="L3830" i="24"/>
  <c r="L3826" i="24"/>
  <c r="L3822" i="24"/>
  <c r="L3818" i="24"/>
  <c r="L3814" i="24"/>
  <c r="L3810" i="24"/>
  <c r="L3806" i="24"/>
  <c r="L3802" i="24"/>
  <c r="L3798" i="24"/>
  <c r="L3794" i="24"/>
  <c r="L3790" i="24"/>
  <c r="L3786" i="24"/>
  <c r="L3782" i="24"/>
  <c r="L3778" i="24"/>
  <c r="L3774" i="24"/>
  <c r="L3770" i="24"/>
  <c r="L3766" i="24"/>
  <c r="L3762" i="24"/>
  <c r="L3758" i="24"/>
  <c r="L3754" i="24"/>
  <c r="L3750" i="24"/>
  <c r="L3746" i="24"/>
  <c r="L3742" i="24"/>
  <c r="L3738" i="24"/>
  <c r="L3734" i="24"/>
  <c r="L3730" i="24"/>
  <c r="L3726" i="24"/>
  <c r="L3722" i="24"/>
  <c r="L3718" i="24"/>
  <c r="L3714" i="24"/>
  <c r="L3710" i="24"/>
  <c r="L3706" i="24"/>
  <c r="L3702" i="24"/>
  <c r="L3698" i="24"/>
  <c r="L3694" i="24"/>
  <c r="L3690" i="24"/>
  <c r="L3686" i="24"/>
  <c r="L3682" i="24"/>
  <c r="L3678" i="24"/>
  <c r="L3674" i="24"/>
  <c r="L3670" i="24"/>
  <c r="L3666" i="24"/>
  <c r="L3662" i="24"/>
  <c r="L3658" i="24"/>
  <c r="L3654" i="24"/>
  <c r="L3650" i="24"/>
  <c r="L3646" i="24"/>
  <c r="L3642" i="24"/>
  <c r="L3638" i="24"/>
  <c r="L3634" i="24"/>
  <c r="L3630" i="24"/>
  <c r="L3626" i="24"/>
  <c r="L3622" i="24"/>
  <c r="L3618" i="24"/>
  <c r="L3614" i="24"/>
  <c r="L3610" i="24"/>
  <c r="L3606" i="24"/>
  <c r="L3602" i="24"/>
  <c r="L3598" i="24"/>
  <c r="L3594" i="24"/>
  <c r="L3590" i="24"/>
  <c r="L3586" i="24"/>
  <c r="L3582" i="24"/>
  <c r="L3578" i="24"/>
  <c r="L3574" i="24"/>
  <c r="L3570" i="24"/>
  <c r="L3566" i="24"/>
  <c r="L3562" i="24"/>
  <c r="L3558" i="24"/>
  <c r="L3554" i="24"/>
  <c r="L3550" i="24"/>
  <c r="L3546" i="24"/>
  <c r="L3542" i="24"/>
  <c r="L3538" i="24"/>
  <c r="L3534" i="24"/>
  <c r="L3530" i="24"/>
  <c r="L3526" i="24"/>
  <c r="L3522" i="24"/>
  <c r="L3518" i="24"/>
  <c r="L3514" i="24"/>
  <c r="L3510" i="24"/>
  <c r="L3506" i="24"/>
  <c r="L3502" i="24"/>
  <c r="L3498" i="24"/>
  <c r="L3494" i="24"/>
  <c r="L3490" i="24"/>
  <c r="L3486" i="24"/>
  <c r="L3482" i="24"/>
  <c r="L3478" i="24"/>
  <c r="L3474" i="24"/>
  <c r="L3470" i="24"/>
  <c r="L3466" i="24"/>
  <c r="L3462" i="24"/>
  <c r="L3458" i="24"/>
  <c r="L3454" i="24"/>
  <c r="L3450" i="24"/>
  <c r="L3446" i="24"/>
  <c r="L3442" i="24"/>
  <c r="L3438" i="24"/>
  <c r="L3434" i="24"/>
  <c r="L3430" i="24"/>
  <c r="L3426" i="24"/>
  <c r="L3422" i="24"/>
  <c r="L3418" i="24"/>
  <c r="L3414" i="24"/>
  <c r="L3410" i="24"/>
  <c r="L3406" i="24"/>
  <c r="L3402" i="24"/>
  <c r="L3398" i="24"/>
  <c r="L3394" i="24"/>
  <c r="L3390" i="24"/>
  <c r="L3386" i="24"/>
  <c r="L3382" i="24"/>
  <c r="L3378" i="24"/>
  <c r="L3374" i="24"/>
  <c r="L3370" i="24"/>
  <c r="L3366" i="24"/>
  <c r="L3362" i="24"/>
  <c r="L3358" i="24"/>
  <c r="L3354" i="24"/>
  <c r="L3350" i="24"/>
  <c r="L3346" i="24"/>
  <c r="L3342" i="24"/>
  <c r="L3338" i="24"/>
  <c r="L3334" i="24"/>
  <c r="L3330" i="24"/>
  <c r="L3326" i="24"/>
  <c r="L3322" i="24"/>
  <c r="L3318" i="24"/>
  <c r="L3314" i="24"/>
  <c r="L3310" i="24"/>
  <c r="L3306" i="24"/>
  <c r="L3302" i="24"/>
  <c r="L3298" i="24"/>
  <c r="L3294" i="24"/>
  <c r="L3290" i="24"/>
  <c r="L3286" i="24"/>
  <c r="L3282" i="24"/>
  <c r="L3278" i="24"/>
  <c r="L3274" i="24"/>
  <c r="L3270" i="24"/>
  <c r="L3266" i="24"/>
  <c r="L3262" i="24"/>
  <c r="L3258" i="24"/>
  <c r="L3254" i="24"/>
  <c r="L3250" i="24"/>
  <c r="L3246" i="24"/>
  <c r="L3242" i="24"/>
  <c r="L3238" i="24"/>
  <c r="L3234" i="24"/>
  <c r="L3230" i="24"/>
  <c r="L3226" i="24"/>
  <c r="L3222" i="24"/>
  <c r="L3218" i="24"/>
  <c r="L3214" i="24"/>
  <c r="L3210" i="24"/>
  <c r="L3206" i="24"/>
  <c r="L3202" i="24"/>
  <c r="L3198" i="24"/>
  <c r="L3194" i="24"/>
  <c r="L3190" i="24"/>
  <c r="L3186" i="24"/>
  <c r="L3182" i="24"/>
  <c r="L3178" i="24"/>
  <c r="L3174" i="24"/>
  <c r="L3170" i="24"/>
  <c r="L3166" i="24"/>
  <c r="L3162" i="24"/>
  <c r="L3158" i="24"/>
  <c r="L3154" i="24"/>
  <c r="L3150" i="24"/>
  <c r="L3146" i="24"/>
  <c r="L3142" i="24"/>
  <c r="L3138" i="24"/>
  <c r="L3134" i="24"/>
  <c r="L3130" i="24"/>
  <c r="L3126" i="24"/>
  <c r="L3122" i="24"/>
  <c r="L3118" i="24"/>
  <c r="L3114" i="24"/>
  <c r="L3110" i="24"/>
  <c r="L3106" i="24"/>
  <c r="L3102" i="24"/>
  <c r="L3098" i="24"/>
  <c r="L3094" i="24"/>
  <c r="L3090" i="24"/>
  <c r="L3086" i="24"/>
  <c r="L3082" i="24"/>
  <c r="L3078" i="24"/>
  <c r="L3074" i="24"/>
  <c r="L3070" i="24"/>
  <c r="L3066" i="24"/>
  <c r="L3062" i="24"/>
  <c r="L3058" i="24"/>
  <c r="L3054" i="24"/>
  <c r="L3050" i="24"/>
  <c r="L3046" i="24"/>
  <c r="L3042" i="24"/>
  <c r="L3038" i="24"/>
  <c r="L3034" i="24"/>
  <c r="L3030" i="24"/>
  <c r="L3026" i="24"/>
  <c r="L3022" i="24"/>
  <c r="L3018" i="24"/>
  <c r="L3014" i="24"/>
  <c r="L3010" i="24"/>
  <c r="L3006" i="24"/>
  <c r="L3002" i="24"/>
  <c r="L2998" i="24"/>
  <c r="L2994" i="24"/>
  <c r="L2990" i="24"/>
  <c r="L2986" i="24"/>
  <c r="L2982" i="24"/>
  <c r="L2978" i="24"/>
  <c r="L2974" i="24"/>
  <c r="L2970" i="24"/>
  <c r="L2966" i="24"/>
  <c r="L2962" i="24"/>
  <c r="L2958" i="24"/>
  <c r="L2954" i="24"/>
  <c r="L2950" i="24"/>
  <c r="L2946" i="24"/>
  <c r="L2942" i="24"/>
  <c r="L2938" i="24"/>
  <c r="L2934" i="24"/>
  <c r="L2930" i="24"/>
  <c r="L2926" i="24"/>
  <c r="L2922" i="24"/>
  <c r="L2918" i="24"/>
  <c r="L2914" i="24"/>
  <c r="L2910" i="24"/>
  <c r="L2906" i="24"/>
  <c r="L2902" i="24"/>
  <c r="L2898" i="24"/>
  <c r="L2894" i="24"/>
  <c r="L2890" i="24"/>
  <c r="L2886" i="24"/>
  <c r="L2882" i="24"/>
  <c r="L2878" i="24"/>
  <c r="L2874" i="24"/>
  <c r="L2870" i="24"/>
  <c r="L2866" i="24"/>
  <c r="L2862" i="24"/>
  <c r="L2858" i="24"/>
  <c r="L2854" i="24"/>
  <c r="L2850" i="24"/>
  <c r="L2846" i="24"/>
  <c r="L2842" i="24"/>
  <c r="L2838" i="24"/>
  <c r="L2834" i="24"/>
  <c r="L2830" i="24"/>
  <c r="L2826" i="24"/>
  <c r="L2822" i="24"/>
  <c r="L2818" i="24"/>
  <c r="L2814" i="24"/>
  <c r="L2810" i="24"/>
  <c r="L2806" i="24"/>
  <c r="L2802" i="24"/>
  <c r="L2798" i="24"/>
  <c r="L2794" i="24"/>
  <c r="L2790" i="24"/>
  <c r="L2786" i="24"/>
  <c r="L2782" i="24"/>
  <c r="L2778" i="24"/>
  <c r="L2774" i="24"/>
  <c r="L2770" i="24"/>
  <c r="L2766" i="24"/>
  <c r="L2762" i="24"/>
  <c r="L2758" i="24"/>
  <c r="L2754" i="24"/>
  <c r="L2750" i="24"/>
  <c r="L2746" i="24"/>
  <c r="L2742" i="24"/>
  <c r="L2738" i="24"/>
  <c r="L2734" i="24"/>
  <c r="L2730" i="24"/>
  <c r="L2726" i="24"/>
  <c r="L2722" i="24"/>
  <c r="L2718" i="24"/>
  <c r="L2714" i="24"/>
  <c r="L2710" i="24"/>
  <c r="L2706" i="24"/>
  <c r="L2702" i="24"/>
  <c r="L2698" i="24"/>
  <c r="L2694" i="24"/>
  <c r="L2690" i="24"/>
  <c r="L2686" i="24"/>
  <c r="L2682" i="24"/>
  <c r="L2678" i="24"/>
  <c r="L2674" i="24"/>
  <c r="L2670" i="24"/>
  <c r="L2666" i="24"/>
  <c r="L2662" i="24"/>
  <c r="L2658" i="24"/>
  <c r="L2654" i="24"/>
  <c r="L2650" i="24"/>
  <c r="L2646" i="24"/>
  <c r="L2642" i="24"/>
  <c r="L2638" i="24"/>
  <c r="L2634" i="24"/>
  <c r="L2630" i="24"/>
  <c r="L2626" i="24"/>
  <c r="L2622" i="24"/>
  <c r="L2618" i="24"/>
  <c r="L2614" i="24"/>
  <c r="L2610" i="24"/>
  <c r="L2606" i="24"/>
  <c r="L2602" i="24"/>
  <c r="L2598" i="24"/>
  <c r="L2594" i="24"/>
  <c r="L2590" i="24"/>
  <c r="L2586" i="24"/>
  <c r="L2582" i="24"/>
  <c r="L2578" i="24"/>
  <c r="L2574" i="24"/>
  <c r="L2570" i="24"/>
  <c r="L2566" i="24"/>
  <c r="L2562" i="24"/>
  <c r="L2558" i="24"/>
  <c r="L2554" i="24"/>
  <c r="L2550" i="24"/>
  <c r="L2546" i="24"/>
  <c r="L2542" i="24"/>
  <c r="L2538" i="24"/>
  <c r="L2534" i="24"/>
  <c r="L2530" i="24"/>
  <c r="L2526" i="24"/>
  <c r="L2522" i="24"/>
  <c r="L2518" i="24"/>
  <c r="L2514" i="24"/>
  <c r="L2510" i="24"/>
  <c r="L2506" i="24"/>
  <c r="L2502" i="24"/>
  <c r="L2498" i="24"/>
  <c r="L2494" i="24"/>
  <c r="L2490" i="24"/>
  <c r="L2486" i="24"/>
  <c r="L2482" i="24"/>
  <c r="L2478" i="24"/>
  <c r="L2474" i="24"/>
  <c r="L2470" i="24"/>
  <c r="L2466" i="24"/>
  <c r="L2462" i="24"/>
  <c r="L2458" i="24"/>
  <c r="L2454" i="24"/>
  <c r="L2450" i="24"/>
  <c r="L2446" i="24"/>
  <c r="L2442" i="24"/>
  <c r="L2438" i="24"/>
  <c r="L2434" i="24"/>
  <c r="L2430" i="24"/>
  <c r="L2426" i="24"/>
  <c r="L2422" i="24"/>
  <c r="L2418" i="24"/>
  <c r="L2414" i="24"/>
  <c r="L2410" i="24"/>
  <c r="L2406" i="24"/>
  <c r="L2402" i="24"/>
  <c r="L2398" i="24"/>
  <c r="L2394" i="24"/>
  <c r="L2390" i="24"/>
  <c r="L2386" i="24"/>
  <c r="L2382" i="24"/>
  <c r="L2378" i="24"/>
  <c r="L2374" i="24"/>
  <c r="L2370" i="24"/>
  <c r="L2366" i="24"/>
  <c r="L2362" i="24"/>
  <c r="L2358" i="24"/>
  <c r="L2354" i="24"/>
  <c r="L2350" i="24"/>
  <c r="L2346" i="24"/>
  <c r="L2342" i="24"/>
  <c r="L2338" i="24"/>
  <c r="L2334" i="24"/>
  <c r="L2330" i="24"/>
  <c r="L2326" i="24"/>
  <c r="L2322" i="24"/>
  <c r="L2318" i="24"/>
  <c r="L2314" i="24"/>
  <c r="L2310" i="24"/>
  <c r="L2306" i="24"/>
  <c r="L2302" i="24"/>
  <c r="L2298" i="24"/>
  <c r="L2294" i="24"/>
  <c r="L2290" i="24"/>
  <c r="L2286" i="24"/>
  <c r="L2282" i="24"/>
  <c r="L2278" i="24"/>
  <c r="L2274" i="24"/>
  <c r="L2270" i="24"/>
  <c r="L2266" i="24"/>
  <c r="L2262" i="24"/>
  <c r="L2258" i="24"/>
  <c r="L2254" i="24"/>
  <c r="L2250" i="24"/>
  <c r="L2246" i="24"/>
  <c r="L2242" i="24"/>
  <c r="L2238" i="24"/>
  <c r="L2234" i="24"/>
  <c r="L2230" i="24"/>
  <c r="L2226" i="24"/>
  <c r="L2222" i="24"/>
  <c r="L2218" i="24"/>
  <c r="L2214" i="24"/>
  <c r="L2210" i="24"/>
  <c r="L2206" i="24"/>
  <c r="L2202" i="24"/>
  <c r="L2198" i="24"/>
  <c r="L2194" i="24"/>
  <c r="L2190" i="24"/>
  <c r="L2186" i="24"/>
  <c r="L2182" i="24"/>
  <c r="L2178" i="24"/>
  <c r="L2174" i="24"/>
  <c r="L2170" i="24"/>
  <c r="L2166" i="24"/>
  <c r="L2162" i="24"/>
  <c r="L2158" i="24"/>
  <c r="L2154" i="24"/>
  <c r="L2150" i="24"/>
  <c r="L2146" i="24"/>
  <c r="L2142" i="24"/>
  <c r="L2138" i="24"/>
  <c r="L2134" i="24"/>
  <c r="L2130" i="24"/>
  <c r="L2126" i="24"/>
  <c r="L2122" i="24"/>
  <c r="L2118" i="24"/>
  <c r="L2114" i="24"/>
  <c r="L2110" i="24"/>
  <c r="L2106" i="24"/>
  <c r="L2102" i="24"/>
  <c r="L2098" i="24"/>
  <c r="L2094" i="24"/>
  <c r="L2090" i="24"/>
  <c r="L2086" i="24"/>
  <c r="L2082" i="24"/>
  <c r="L2078" i="24"/>
  <c r="L2074" i="24"/>
  <c r="L2070" i="24"/>
  <c r="L2066" i="24"/>
  <c r="L2062" i="24"/>
  <c r="L2058" i="24"/>
  <c r="L2054" i="24"/>
  <c r="L2050" i="24"/>
  <c r="L2046" i="24"/>
  <c r="L2042" i="24"/>
  <c r="L2038" i="24"/>
  <c r="L2034" i="24"/>
  <c r="L2030" i="24"/>
  <c r="L2026" i="24"/>
  <c r="L2022" i="24"/>
  <c r="L2018" i="24"/>
  <c r="L2014" i="24"/>
  <c r="L2010" i="24"/>
  <c r="L2006" i="24"/>
  <c r="L2002" i="24"/>
  <c r="L1998" i="24"/>
  <c r="L1994" i="24"/>
  <c r="L1990" i="24"/>
  <c r="L1986" i="24"/>
  <c r="L1982" i="24"/>
  <c r="L1978" i="24"/>
  <c r="L1974" i="24"/>
  <c r="L1970" i="24"/>
  <c r="L1966" i="24"/>
  <c r="L1962" i="24"/>
  <c r="L1958" i="24"/>
  <c r="L1954" i="24"/>
  <c r="L1950" i="24"/>
  <c r="L1946" i="24"/>
  <c r="L1942" i="24"/>
  <c r="L1938" i="24"/>
  <c r="L1934" i="24"/>
  <c r="L1930" i="24"/>
  <c r="L1926" i="24"/>
  <c r="L1922" i="24"/>
  <c r="L1918" i="24"/>
  <c r="L1914" i="24"/>
  <c r="L1910" i="24"/>
  <c r="L1906" i="24"/>
  <c r="L1902" i="24"/>
  <c r="L1898" i="24"/>
  <c r="L1894" i="24"/>
  <c r="L1890" i="24"/>
  <c r="L1886" i="24"/>
  <c r="L1882" i="24"/>
  <c r="L1878" i="24"/>
  <c r="L1874" i="24"/>
  <c r="L1870" i="24"/>
  <c r="L1866" i="24"/>
  <c r="L1862" i="24"/>
  <c r="L1858" i="24"/>
  <c r="L1854" i="24"/>
  <c r="L1850" i="24"/>
  <c r="L1846" i="24"/>
  <c r="L1842" i="24"/>
  <c r="L1838" i="24"/>
  <c r="L1834" i="24"/>
  <c r="L1830" i="24"/>
  <c r="L1826" i="24"/>
  <c r="L1822" i="24"/>
  <c r="L1818" i="24"/>
  <c r="L1814" i="24"/>
  <c r="L1810" i="24"/>
  <c r="L1806" i="24"/>
  <c r="L1802" i="24"/>
  <c r="L1798" i="24"/>
  <c r="L1794" i="24"/>
  <c r="L1790" i="24"/>
  <c r="L1786" i="24"/>
  <c r="L1782" i="24"/>
  <c r="L1778" i="24"/>
  <c r="L1774" i="24"/>
  <c r="L1770" i="24"/>
  <c r="L1766" i="24"/>
  <c r="L1762" i="24"/>
  <c r="L1758" i="24"/>
  <c r="L1754" i="24"/>
  <c r="L1750" i="24"/>
  <c r="L1746" i="24"/>
  <c r="L1742" i="24"/>
  <c r="L1738" i="24"/>
  <c r="L1734" i="24"/>
  <c r="L1730" i="24"/>
  <c r="L1726" i="24"/>
  <c r="L1722" i="24"/>
  <c r="L1718" i="24"/>
  <c r="L1714" i="24"/>
  <c r="L1710" i="24"/>
  <c r="L1706" i="24"/>
  <c r="L1702" i="24"/>
  <c r="L1698" i="24"/>
  <c r="L1694" i="24"/>
  <c r="L1690" i="24"/>
  <c r="L1686" i="24"/>
  <c r="L1682" i="24"/>
  <c r="L1678" i="24"/>
  <c r="L1674" i="24"/>
  <c r="L1670" i="24"/>
  <c r="L1666" i="24"/>
  <c r="L1662" i="24"/>
  <c r="L1658" i="24"/>
  <c r="L1654" i="24"/>
  <c r="L1650" i="24"/>
  <c r="L1646" i="24"/>
  <c r="L1642" i="24"/>
  <c r="L1638" i="24"/>
  <c r="L1634" i="24"/>
  <c r="L1630" i="24"/>
  <c r="L1626" i="24"/>
  <c r="L1622" i="24"/>
  <c r="L1618" i="24"/>
  <c r="L1614" i="24"/>
  <c r="L1610" i="24"/>
  <c r="L1606" i="24"/>
  <c r="L1602" i="24"/>
  <c r="L1598" i="24"/>
  <c r="L1594" i="24"/>
  <c r="L1590" i="24"/>
  <c r="L1586" i="24"/>
  <c r="L1582" i="24"/>
  <c r="L1578" i="24"/>
  <c r="L1574" i="24"/>
  <c r="L1570" i="24"/>
  <c r="L1566" i="24"/>
  <c r="L1562" i="24"/>
  <c r="L1558" i="24"/>
  <c r="L1554" i="24"/>
  <c r="L1550" i="24"/>
  <c r="L1546" i="24"/>
  <c r="L1542" i="24"/>
  <c r="L1538" i="24"/>
  <c r="L1534" i="24"/>
  <c r="L1530" i="24"/>
  <c r="L1526" i="24"/>
  <c r="L1522" i="24"/>
  <c r="L1518" i="24"/>
  <c r="L1514" i="24"/>
  <c r="L1510" i="24"/>
  <c r="L1506" i="24"/>
  <c r="L1502" i="24"/>
  <c r="L1498" i="24"/>
  <c r="L1494" i="24"/>
  <c r="L1490" i="24"/>
  <c r="L1486" i="24"/>
  <c r="L1482" i="24"/>
  <c r="L1478" i="24"/>
  <c r="L1474" i="24"/>
  <c r="L1470" i="24"/>
  <c r="L1466" i="24"/>
  <c r="L1462" i="24"/>
  <c r="L1458" i="24"/>
  <c r="L1454" i="24"/>
  <c r="L1450" i="24"/>
  <c r="L1446" i="24"/>
  <c r="L1442" i="24"/>
  <c r="L1438" i="24"/>
  <c r="L1434" i="24"/>
  <c r="L1430" i="24"/>
  <c r="L1426" i="24"/>
  <c r="L1422" i="24"/>
  <c r="L1418" i="24"/>
  <c r="L1414" i="24"/>
  <c r="L1410" i="24"/>
  <c r="L1406" i="24"/>
  <c r="L1402" i="24"/>
  <c r="L1398" i="24"/>
  <c r="L1394" i="24"/>
  <c r="L1390" i="24"/>
  <c r="L1386" i="24"/>
  <c r="L1382" i="24"/>
  <c r="L1378" i="24"/>
  <c r="L1374" i="24"/>
  <c r="L1370" i="24"/>
  <c r="L1366" i="24"/>
  <c r="L1362" i="24"/>
  <c r="L1358" i="24"/>
  <c r="L1354" i="24"/>
  <c r="L1350" i="24"/>
  <c r="L1346" i="24"/>
  <c r="L1342" i="24"/>
  <c r="L1338" i="24"/>
  <c r="L1334" i="24"/>
  <c r="L1330" i="24"/>
  <c r="L1326" i="24"/>
  <c r="L1322" i="24"/>
  <c r="L1318" i="24"/>
  <c r="L1314" i="24"/>
  <c r="L1310" i="24"/>
  <c r="L1306" i="24"/>
  <c r="L1302" i="24"/>
  <c r="L1298" i="24"/>
  <c r="L1294" i="24"/>
  <c r="L1290" i="24"/>
  <c r="L1286" i="24"/>
  <c r="L1282" i="24"/>
  <c r="L1278" i="24"/>
  <c r="L1274" i="24"/>
  <c r="L1270" i="24"/>
  <c r="L1266" i="24"/>
  <c r="L1262" i="24"/>
  <c r="L1258" i="24"/>
  <c r="L1254" i="24"/>
  <c r="L1250" i="24"/>
  <c r="L1246" i="24"/>
  <c r="L1242" i="24"/>
  <c r="L1238" i="24"/>
  <c r="L1234" i="24"/>
  <c r="L1230" i="24"/>
  <c r="L1226" i="24"/>
  <c r="L1222" i="24"/>
  <c r="L1218" i="24"/>
  <c r="L1214" i="24"/>
  <c r="L1210" i="24"/>
  <c r="L1206" i="24"/>
  <c r="L1202" i="24"/>
  <c r="L1198" i="24"/>
  <c r="L1194" i="24"/>
  <c r="L1190" i="24"/>
  <c r="L1186" i="24"/>
  <c r="L1182" i="24"/>
  <c r="L1178" i="24"/>
  <c r="L1174" i="24"/>
  <c r="L1170" i="24"/>
  <c r="L1166" i="24"/>
  <c r="L1162" i="24"/>
  <c r="L1158" i="24"/>
  <c r="L1154" i="24"/>
  <c r="L1150" i="24"/>
  <c r="L1146" i="24"/>
  <c r="L1142" i="24"/>
  <c r="L1138" i="24"/>
  <c r="L1134" i="24"/>
  <c r="L1130" i="24"/>
  <c r="L1126" i="24"/>
  <c r="L1122" i="24"/>
  <c r="L1118" i="24"/>
  <c r="L1114" i="24"/>
  <c r="L1110" i="24"/>
  <c r="L1106" i="24"/>
  <c r="L1102" i="24"/>
  <c r="L1098" i="24"/>
  <c r="L1094" i="24"/>
  <c r="L1090" i="24"/>
  <c r="L1086" i="24"/>
  <c r="L1082" i="24"/>
  <c r="L1078" i="24"/>
  <c r="L1074" i="24"/>
  <c r="L1070" i="24"/>
  <c r="L1066" i="24"/>
  <c r="L1062" i="24"/>
  <c r="L1058" i="24"/>
  <c r="L1054" i="24"/>
  <c r="L1050" i="24"/>
  <c r="L1046" i="24"/>
  <c r="L1042" i="24"/>
  <c r="L1038" i="24"/>
  <c r="L1034" i="24"/>
  <c r="L1030" i="24"/>
  <c r="L1026" i="24"/>
  <c r="L1022" i="24"/>
  <c r="L1018" i="24"/>
  <c r="L1014" i="24"/>
  <c r="L1010" i="24"/>
  <c r="L1006" i="24"/>
  <c r="L1002" i="24"/>
  <c r="L998" i="24"/>
  <c r="L994" i="24"/>
  <c r="L990" i="24"/>
  <c r="L986" i="24"/>
  <c r="L982" i="24"/>
  <c r="L978" i="24"/>
  <c r="L974" i="24"/>
  <c r="L970" i="24"/>
  <c r="L966" i="24"/>
  <c r="L962" i="24"/>
  <c r="L958" i="24"/>
  <c r="L954" i="24"/>
  <c r="L950" i="24"/>
  <c r="L946" i="24"/>
  <c r="L942" i="24"/>
  <c r="L938" i="24"/>
  <c r="L934" i="24"/>
  <c r="L930" i="24"/>
  <c r="L926" i="24"/>
  <c r="L922" i="24"/>
  <c r="L918" i="24"/>
  <c r="L914" i="24"/>
  <c r="L910" i="24"/>
  <c r="L906" i="24"/>
  <c r="L902" i="24"/>
  <c r="L898" i="24"/>
  <c r="L894" i="24"/>
  <c r="L890" i="24"/>
  <c r="L886" i="24"/>
  <c r="L882" i="24"/>
  <c r="L878" i="24"/>
  <c r="L874" i="24"/>
  <c r="L870" i="24"/>
  <c r="L866" i="24"/>
  <c r="L862" i="24"/>
  <c r="L858" i="24"/>
  <c r="L854" i="24"/>
  <c r="L850" i="24"/>
  <c r="L846" i="24"/>
  <c r="L842" i="24"/>
  <c r="L838" i="24"/>
  <c r="L834" i="24"/>
  <c r="L830" i="24"/>
  <c r="L826" i="24"/>
  <c r="L822" i="24"/>
  <c r="L818" i="24"/>
  <c r="L814" i="24"/>
  <c r="L810" i="24"/>
  <c r="L806" i="24"/>
  <c r="L802" i="24"/>
  <c r="L798" i="24"/>
  <c r="L794" i="24"/>
  <c r="L790" i="24"/>
  <c r="L786" i="24"/>
  <c r="L782" i="24"/>
  <c r="L778" i="24"/>
  <c r="L774" i="24"/>
  <c r="L770" i="24"/>
  <c r="L766" i="24"/>
  <c r="L762" i="24"/>
  <c r="L758" i="24"/>
  <c r="L754" i="24"/>
  <c r="L750" i="24"/>
  <c r="L746" i="24"/>
  <c r="L742" i="24"/>
  <c r="L738" i="24"/>
  <c r="L734" i="24"/>
  <c r="L730" i="24"/>
  <c r="L726" i="24"/>
  <c r="L722" i="24"/>
  <c r="L718" i="24"/>
  <c r="L714" i="24"/>
  <c r="L710" i="24"/>
  <c r="L706" i="24"/>
  <c r="L702" i="24"/>
  <c r="L698" i="24"/>
  <c r="L694" i="24"/>
  <c r="L690" i="24"/>
  <c r="L686" i="24"/>
  <c r="L682" i="24"/>
  <c r="L678" i="24"/>
  <c r="L674" i="24"/>
  <c r="L670" i="24"/>
  <c r="L666" i="24"/>
  <c r="L662" i="24"/>
  <c r="L658" i="24"/>
  <c r="L654" i="24"/>
  <c r="L650" i="24"/>
  <c r="L646" i="24"/>
  <c r="L642" i="24"/>
  <c r="L638" i="24"/>
  <c r="L634" i="24"/>
  <c r="L630" i="24"/>
  <c r="L626" i="24"/>
  <c r="L622" i="24"/>
  <c r="L618" i="24"/>
  <c r="L614" i="24"/>
  <c r="L610" i="24"/>
  <c r="L606" i="24"/>
  <c r="L602" i="24"/>
  <c r="L598" i="24"/>
  <c r="L594" i="24"/>
  <c r="L590" i="24"/>
  <c r="L586" i="24"/>
  <c r="L582" i="24"/>
  <c r="L578" i="24"/>
  <c r="L574" i="24"/>
  <c r="L570" i="24"/>
  <c r="L566" i="24"/>
  <c r="L562" i="24"/>
  <c r="L558" i="24"/>
  <c r="L554" i="24"/>
  <c r="L550" i="24"/>
  <c r="L546" i="24"/>
  <c r="L542" i="24"/>
  <c r="L538" i="24"/>
  <c r="L534" i="24"/>
  <c r="L530" i="24"/>
  <c r="L526" i="24"/>
  <c r="L522" i="24"/>
  <c r="L518" i="24"/>
  <c r="L514" i="24"/>
  <c r="L510" i="24"/>
  <c r="L506" i="24"/>
  <c r="L502" i="24"/>
  <c r="L498" i="24"/>
  <c r="L494" i="24"/>
  <c r="L490" i="24"/>
  <c r="L486" i="24"/>
  <c r="L482" i="24"/>
  <c r="L478" i="24"/>
  <c r="L474" i="24"/>
  <c r="L470" i="24"/>
  <c r="L466" i="24"/>
  <c r="L462" i="24"/>
  <c r="L458" i="24"/>
  <c r="L454" i="24"/>
  <c r="L450" i="24"/>
  <c r="L446" i="24"/>
  <c r="L442" i="24"/>
  <c r="L438" i="24"/>
  <c r="L434" i="24"/>
  <c r="L430" i="24"/>
  <c r="L426" i="24"/>
  <c r="L422" i="24"/>
  <c r="L418" i="24"/>
  <c r="L414" i="24"/>
  <c r="L410" i="24"/>
  <c r="L406" i="24"/>
  <c r="L402" i="24"/>
  <c r="L398" i="24"/>
  <c r="L394" i="24"/>
  <c r="L390" i="24"/>
  <c r="L386" i="24"/>
  <c r="L382" i="24"/>
  <c r="L378" i="24"/>
  <c r="L374" i="24"/>
  <c r="L370" i="24"/>
  <c r="L366" i="24"/>
  <c r="L362" i="24"/>
  <c r="L358" i="24"/>
  <c r="L354" i="24"/>
  <c r="L350" i="24"/>
  <c r="L346" i="24"/>
  <c r="L342" i="24"/>
  <c r="L338" i="24"/>
  <c r="L334" i="24"/>
  <c r="L330" i="24"/>
  <c r="L326" i="24"/>
  <c r="L322" i="24"/>
  <c r="L318" i="24"/>
  <c r="L314" i="24"/>
  <c r="L310" i="24"/>
  <c r="L306" i="24"/>
  <c r="L302" i="24"/>
  <c r="L298" i="24"/>
  <c r="L294" i="24"/>
  <c r="L290" i="24"/>
  <c r="L286" i="24"/>
  <c r="L282" i="24"/>
  <c r="L278" i="24"/>
  <c r="L274" i="24"/>
  <c r="L270" i="24"/>
  <c r="L266" i="24"/>
  <c r="L262" i="24"/>
  <c r="L258" i="24"/>
  <c r="L254" i="24"/>
  <c r="L250" i="24"/>
  <c r="L246" i="24"/>
  <c r="L242" i="24"/>
  <c r="L238" i="24"/>
  <c r="L234" i="24"/>
  <c r="L230" i="24"/>
  <c r="L226" i="24"/>
  <c r="L222" i="24"/>
  <c r="L218" i="24"/>
  <c r="L214" i="24"/>
  <c r="L210" i="24"/>
  <c r="L206" i="24"/>
  <c r="L202" i="24"/>
  <c r="L198" i="24"/>
  <c r="L194" i="24"/>
  <c r="L190" i="24"/>
  <c r="L186" i="24"/>
  <c r="L182" i="24"/>
  <c r="L178" i="24"/>
  <c r="L174" i="24"/>
  <c r="L170" i="24"/>
  <c r="L166" i="24"/>
  <c r="L162" i="24"/>
  <c r="L158" i="24"/>
  <c r="L154" i="24"/>
  <c r="L150" i="24"/>
  <c r="L146" i="24"/>
  <c r="L142" i="24"/>
  <c r="L138" i="24"/>
  <c r="L134" i="24"/>
  <c r="L130" i="24"/>
  <c r="L126" i="24"/>
  <c r="L122" i="24"/>
  <c r="L118" i="24"/>
  <c r="L114" i="24"/>
  <c r="L110" i="24"/>
  <c r="L106" i="24"/>
  <c r="L102" i="24"/>
  <c r="L98" i="24"/>
  <c r="L94" i="24"/>
  <c r="L90" i="24"/>
  <c r="L86" i="24"/>
  <c r="L82" i="24"/>
  <c r="L78" i="24"/>
  <c r="L74" i="24"/>
  <c r="L70" i="24"/>
  <c r="L66" i="24"/>
  <c r="L62" i="24"/>
  <c r="L58" i="24"/>
  <c r="L54" i="24"/>
  <c r="L50" i="24"/>
  <c r="L46" i="24"/>
  <c r="L42" i="24"/>
  <c r="L38" i="24"/>
  <c r="L34" i="24"/>
  <c r="L30" i="24"/>
  <c r="L26" i="24"/>
  <c r="L22" i="24"/>
  <c r="L8777" i="24"/>
  <c r="L8773" i="24"/>
  <c r="L8769" i="24"/>
  <c r="L8765" i="24"/>
  <c r="L8761" i="24"/>
  <c r="L8757" i="24"/>
  <c r="L8753" i="24"/>
  <c r="L8749" i="24"/>
  <c r="L8745" i="24"/>
  <c r="L8741" i="24"/>
  <c r="L8737" i="24"/>
  <c r="L8733" i="24"/>
  <c r="L8729" i="24"/>
  <c r="L8725" i="24"/>
  <c r="L8721" i="24"/>
  <c r="L8717" i="24"/>
  <c r="L8713" i="24"/>
  <c r="L8709" i="24"/>
  <c r="L8705" i="24"/>
  <c r="L8701" i="24"/>
  <c r="L8697" i="24"/>
  <c r="L8693" i="24"/>
  <c r="L8689" i="24"/>
  <c r="L8685" i="24"/>
  <c r="L8681" i="24"/>
  <c r="L8677" i="24"/>
  <c r="L8673" i="24"/>
  <c r="L8669" i="24"/>
  <c r="L8665" i="24"/>
  <c r="L8661" i="24"/>
  <c r="L8657" i="24"/>
  <c r="L8653" i="24"/>
  <c r="L8649" i="24"/>
  <c r="L8645" i="24"/>
  <c r="L8641" i="24"/>
  <c r="L8637" i="24"/>
  <c r="L8633" i="24"/>
  <c r="L8629" i="24"/>
  <c r="L8625" i="24"/>
  <c r="L8621" i="24"/>
  <c r="L8617" i="24"/>
  <c r="L8613" i="24"/>
  <c r="L8609" i="24"/>
  <c r="L8605" i="24"/>
  <c r="L8601" i="24"/>
  <c r="L8597" i="24"/>
  <c r="L8593" i="24"/>
  <c r="L8589" i="24"/>
  <c r="L8585" i="24"/>
  <c r="L8581" i="24"/>
  <c r="L8577" i="24"/>
  <c r="L8573" i="24"/>
  <c r="L8569" i="24"/>
  <c r="L8565" i="24"/>
  <c r="L8561" i="24"/>
  <c r="L8557" i="24"/>
  <c r="L8553" i="24"/>
  <c r="L8549" i="24"/>
  <c r="L8545" i="24"/>
  <c r="L8541" i="24"/>
  <c r="L8537" i="24"/>
  <c r="L8533" i="24"/>
  <c r="L8529" i="24"/>
  <c r="L8525" i="24"/>
  <c r="L8521" i="24"/>
  <c r="L8517" i="24"/>
  <c r="L8513" i="24"/>
  <c r="L8509" i="24"/>
  <c r="L8505" i="24"/>
  <c r="L8501" i="24"/>
  <c r="L8497" i="24"/>
  <c r="L8493" i="24"/>
  <c r="L8489" i="24"/>
  <c r="L8485" i="24"/>
  <c r="L8481" i="24"/>
  <c r="L8477" i="24"/>
  <c r="L8473" i="24"/>
  <c r="L8469" i="24"/>
  <c r="L8465" i="24"/>
  <c r="L8461" i="24"/>
  <c r="L8457" i="24"/>
  <c r="L8453" i="24"/>
  <c r="L8449" i="24"/>
  <c r="L8445" i="24"/>
  <c r="L8441" i="24"/>
  <c r="L8437" i="24"/>
  <c r="L8433" i="24"/>
  <c r="L8429" i="24"/>
  <c r="L8425" i="24"/>
  <c r="L8421" i="24"/>
  <c r="L8417" i="24"/>
  <c r="L8413" i="24"/>
  <c r="L8409" i="24"/>
  <c r="L8405" i="24"/>
  <c r="L8401" i="24"/>
  <c r="L8397" i="24"/>
  <c r="L8393" i="24"/>
  <c r="L8389" i="24"/>
  <c r="L8385" i="24"/>
  <c r="L8381" i="24"/>
  <c r="L8377" i="24"/>
  <c r="L8373" i="24"/>
  <c r="L8369" i="24"/>
  <c r="L8365" i="24"/>
  <c r="L8361" i="24"/>
  <c r="L8357" i="24"/>
  <c r="L8353" i="24"/>
  <c r="L8349" i="24"/>
  <c r="L8345" i="24"/>
  <c r="L8341" i="24"/>
  <c r="L8337" i="24"/>
  <c r="L8333" i="24"/>
  <c r="L8329" i="24"/>
  <c r="L8325" i="24"/>
  <c r="L8321" i="24"/>
  <c r="L8317" i="24"/>
  <c r="L8313" i="24"/>
  <c r="L8309" i="24"/>
  <c r="L8305" i="24"/>
  <c r="L8301" i="24"/>
  <c r="L8297" i="24"/>
  <c r="L8293" i="24"/>
  <c r="L8289" i="24"/>
  <c r="L8285" i="24"/>
  <c r="L8281" i="24"/>
  <c r="L8277" i="24"/>
  <c r="L8273" i="24"/>
  <c r="L8269" i="24"/>
  <c r="L8265" i="24"/>
  <c r="L8261" i="24"/>
  <c r="L8257" i="24"/>
  <c r="L8253" i="24"/>
  <c r="L8249" i="24"/>
  <c r="L8245" i="24"/>
  <c r="L8241" i="24"/>
  <c r="L8237" i="24"/>
  <c r="L8233" i="24"/>
  <c r="L8229" i="24"/>
  <c r="L8225" i="24"/>
  <c r="L8221" i="24"/>
  <c r="L8217" i="24"/>
  <c r="L8213" i="24"/>
  <c r="L8209" i="24"/>
  <c r="L8205" i="24"/>
  <c r="L8201" i="24"/>
  <c r="L8197" i="24"/>
  <c r="L8193" i="24"/>
  <c r="L8189" i="24"/>
  <c r="L8185" i="24"/>
  <c r="L8181" i="24"/>
  <c r="L8177" i="24"/>
  <c r="L8173" i="24"/>
  <c r="L8169" i="24"/>
  <c r="L8165" i="24"/>
  <c r="L8161" i="24"/>
  <c r="L8157" i="24"/>
  <c r="L8153" i="24"/>
  <c r="L8149" i="24"/>
  <c r="L8145" i="24"/>
  <c r="L8141" i="24"/>
  <c r="L8137" i="24"/>
  <c r="L8133" i="24"/>
  <c r="L8129" i="24"/>
  <c r="L8125" i="24"/>
  <c r="L8121" i="24"/>
  <c r="L8117" i="24"/>
  <c r="L8113" i="24"/>
  <c r="L8109" i="24"/>
  <c r="L8105" i="24"/>
  <c r="L8101" i="24"/>
  <c r="L8097" i="24"/>
  <c r="L8093" i="24"/>
  <c r="L8089" i="24"/>
  <c r="L8085" i="24"/>
  <c r="L8081" i="24"/>
  <c r="L8077" i="24"/>
  <c r="L8073" i="24"/>
  <c r="L8069" i="24"/>
  <c r="L8065" i="24"/>
  <c r="L8061" i="24"/>
  <c r="L8057" i="24"/>
  <c r="L8053" i="24"/>
  <c r="L8049" i="24"/>
  <c r="L8045" i="24"/>
  <c r="L8041" i="24"/>
  <c r="L8037" i="24"/>
  <c r="L8033" i="24"/>
  <c r="L8029" i="24"/>
  <c r="L8025" i="24"/>
  <c r="L8021" i="24"/>
  <c r="L8017" i="24"/>
  <c r="L8013" i="24"/>
  <c r="L8009" i="24"/>
  <c r="L8005" i="24"/>
  <c r="L8001" i="24"/>
  <c r="L7997" i="24"/>
  <c r="L7993" i="24"/>
  <c r="L7989" i="24"/>
  <c r="L7985" i="24"/>
  <c r="L7981" i="24"/>
  <c r="L7977" i="24"/>
  <c r="L7973" i="24"/>
  <c r="L7969" i="24"/>
  <c r="L7965" i="24"/>
  <c r="L7961" i="24"/>
  <c r="L7957" i="24"/>
  <c r="L7953" i="24"/>
  <c r="L7949" i="24"/>
  <c r="L7945" i="24"/>
  <c r="L7941" i="24"/>
  <c r="L7937" i="24"/>
  <c r="L7933" i="24"/>
  <c r="L7929" i="24"/>
  <c r="L7925" i="24"/>
  <c r="L7921" i="24"/>
  <c r="L7917" i="24"/>
  <c r="L7913" i="24"/>
  <c r="L7909" i="24"/>
  <c r="L7905" i="24"/>
  <c r="L7901" i="24"/>
  <c r="L7897" i="24"/>
  <c r="L7893" i="24"/>
  <c r="L7889" i="24"/>
  <c r="L7885" i="24"/>
  <c r="L7881" i="24"/>
  <c r="L7877" i="24"/>
  <c r="L7873" i="24"/>
  <c r="L7869" i="24"/>
  <c r="L7865" i="24"/>
  <c r="L7861" i="24"/>
  <c r="L7857" i="24"/>
  <c r="L7853" i="24"/>
  <c r="L7849" i="24"/>
  <c r="L7845" i="24"/>
  <c r="L7841" i="24"/>
  <c r="L7837" i="24"/>
  <c r="L7833" i="24"/>
  <c r="L7829" i="24"/>
  <c r="L7825" i="24"/>
  <c r="L7821" i="24"/>
  <c r="L7817" i="24"/>
  <c r="L7813" i="24"/>
  <c r="L7809" i="24"/>
  <c r="L7805" i="24"/>
  <c r="L7801" i="24"/>
  <c r="L7797" i="24"/>
  <c r="L7793" i="24"/>
  <c r="L7789" i="24"/>
  <c r="L7785" i="24"/>
  <c r="L7781" i="24"/>
  <c r="L7777" i="24"/>
  <c r="L7773" i="24"/>
  <c r="L7769" i="24"/>
  <c r="L7765" i="24"/>
  <c r="L7761" i="24"/>
  <c r="L7757" i="24"/>
  <c r="L7753" i="24"/>
  <c r="L7749" i="24"/>
  <c r="L7745" i="24"/>
  <c r="L7741" i="24"/>
  <c r="L7737" i="24"/>
  <c r="L7733" i="24"/>
  <c r="L7729" i="24"/>
  <c r="L7725" i="24"/>
  <c r="L7721" i="24"/>
  <c r="L7717" i="24"/>
  <c r="L7713" i="24"/>
  <c r="L7709" i="24"/>
  <c r="L7705" i="24"/>
  <c r="L7701" i="24"/>
  <c r="L7697" i="24"/>
  <c r="L7693" i="24"/>
  <c r="L7689" i="24"/>
  <c r="L7685" i="24"/>
  <c r="L7681" i="24"/>
  <c r="L7677" i="24"/>
  <c r="L7673" i="24"/>
  <c r="L7669" i="24"/>
  <c r="L7665" i="24"/>
  <c r="L7661" i="24"/>
  <c r="L7657" i="24"/>
  <c r="L7653" i="24"/>
  <c r="L7649" i="24"/>
  <c r="L7645" i="24"/>
  <c r="L7641" i="24"/>
  <c r="L7637" i="24"/>
  <c r="L7633" i="24"/>
  <c r="L7629" i="24"/>
  <c r="L7625" i="24"/>
  <c r="L7621" i="24"/>
  <c r="L7617" i="24"/>
  <c r="L7613" i="24"/>
  <c r="L7609" i="24"/>
  <c r="L7605" i="24"/>
  <c r="L7601" i="24"/>
  <c r="L7597" i="24"/>
  <c r="L7593" i="24"/>
  <c r="L7589" i="24"/>
  <c r="L7585" i="24"/>
  <c r="L7581" i="24"/>
  <c r="L7577" i="24"/>
  <c r="L7573" i="24"/>
  <c r="L7569" i="24"/>
  <c r="L7565" i="24"/>
  <c r="L7561" i="24"/>
  <c r="L7557" i="24"/>
  <c r="L7553" i="24"/>
  <c r="L7549" i="24"/>
  <c r="L7545" i="24"/>
  <c r="L7541" i="24"/>
  <c r="L7537" i="24"/>
  <c r="L7533" i="24"/>
  <c r="L7529" i="24"/>
  <c r="L7525" i="24"/>
  <c r="L7521" i="24"/>
  <c r="L7517" i="24"/>
  <c r="L7513" i="24"/>
  <c r="L7509" i="24"/>
  <c r="L7505" i="24"/>
  <c r="L7501" i="24"/>
  <c r="L7497" i="24"/>
  <c r="L7493" i="24"/>
  <c r="L7489" i="24"/>
  <c r="L7485" i="24"/>
  <c r="L7481" i="24"/>
  <c r="L7477" i="24"/>
  <c r="L7473" i="24"/>
  <c r="L7469" i="24"/>
  <c r="L7465" i="24"/>
  <c r="L7461" i="24"/>
  <c r="L7457" i="24"/>
  <c r="L7453" i="24"/>
  <c r="L7449" i="24"/>
  <c r="L7445" i="24"/>
  <c r="L7441" i="24"/>
  <c r="L7437" i="24"/>
  <c r="L7433" i="24"/>
  <c r="L7429" i="24"/>
  <c r="L7425" i="24"/>
  <c r="L7421" i="24"/>
  <c r="L7417" i="24"/>
  <c r="L7413" i="24"/>
  <c r="L7409" i="24"/>
  <c r="L7405" i="24"/>
  <c r="L7401" i="24"/>
  <c r="L7397" i="24"/>
  <c r="L7393" i="24"/>
  <c r="L7389" i="24"/>
  <c r="L7385" i="24"/>
  <c r="L7381" i="24"/>
  <c r="L7377" i="24"/>
  <c r="L7373" i="24"/>
  <c r="L7369" i="24"/>
  <c r="L7365" i="24"/>
  <c r="L7361" i="24"/>
  <c r="L7357" i="24"/>
  <c r="L7353" i="24"/>
  <c r="L7349" i="24"/>
  <c r="L7345" i="24"/>
  <c r="L7341" i="24"/>
  <c r="L7337" i="24"/>
  <c r="L7333" i="24"/>
  <c r="L7329" i="24"/>
  <c r="L7325" i="24"/>
  <c r="L7321" i="24"/>
  <c r="L7317" i="24"/>
  <c r="L7313" i="24"/>
  <c r="L7309" i="24"/>
  <c r="L7305" i="24"/>
  <c r="L7301" i="24"/>
  <c r="L7297" i="24"/>
  <c r="L7293" i="24"/>
  <c r="L7289" i="24"/>
  <c r="L7285" i="24"/>
  <c r="L7281" i="24"/>
  <c r="L7277" i="24"/>
  <c r="L7273" i="24"/>
  <c r="L7269" i="24"/>
  <c r="L7265" i="24"/>
  <c r="L7261" i="24"/>
  <c r="L7257" i="24"/>
  <c r="L7253" i="24"/>
  <c r="L7249" i="24"/>
  <c r="L7245" i="24"/>
  <c r="L7241" i="24"/>
  <c r="L7237" i="24"/>
  <c r="L7233" i="24"/>
  <c r="L7229" i="24"/>
  <c r="L7225" i="24"/>
  <c r="L7221" i="24"/>
  <c r="L7217" i="24"/>
  <c r="L7213" i="24"/>
  <c r="L7209" i="24"/>
  <c r="L7205" i="24"/>
  <c r="L7201" i="24"/>
  <c r="L7197" i="24"/>
  <c r="L7193" i="24"/>
  <c r="L7189" i="24"/>
  <c r="L7185" i="24"/>
  <c r="L7181" i="24"/>
  <c r="L7177" i="24"/>
  <c r="L7173" i="24"/>
  <c r="L7169" i="24"/>
  <c r="L7165" i="24"/>
  <c r="L7161" i="24"/>
  <c r="L7157" i="24"/>
  <c r="L7153" i="24"/>
  <c r="L7149" i="24"/>
  <c r="L7145" i="24"/>
  <c r="L7141" i="24"/>
  <c r="L7137" i="24"/>
  <c r="L7133" i="24"/>
  <c r="L7129" i="24"/>
  <c r="L7125" i="24"/>
  <c r="L7121" i="24"/>
  <c r="L7117" i="24"/>
  <c r="L7113" i="24"/>
  <c r="L7109" i="24"/>
  <c r="L7105" i="24"/>
  <c r="L7101" i="24"/>
  <c r="L7097" i="24"/>
  <c r="L7093" i="24"/>
  <c r="L7089" i="24"/>
  <c r="L7085" i="24"/>
  <c r="L7081" i="24"/>
  <c r="L7077" i="24"/>
  <c r="L7073" i="24"/>
  <c r="L7069" i="24"/>
  <c r="L7065" i="24"/>
  <c r="L7061" i="24"/>
  <c r="L7057" i="24"/>
  <c r="L7053" i="24"/>
  <c r="L7049" i="24"/>
  <c r="L7045" i="24"/>
  <c r="L7041" i="24"/>
  <c r="L7037" i="24"/>
  <c r="L7033" i="24"/>
  <c r="L7029" i="24"/>
  <c r="L7025" i="24"/>
  <c r="L7021" i="24"/>
  <c r="L7017" i="24"/>
  <c r="L7013" i="24"/>
  <c r="L7009" i="24"/>
  <c r="L7005" i="24"/>
  <c r="L7001" i="24"/>
  <c r="L6997" i="24"/>
  <c r="L6993" i="24"/>
  <c r="L6989" i="24"/>
  <c r="L6985" i="24"/>
  <c r="L6981" i="24"/>
  <c r="L6977" i="24"/>
  <c r="L6973" i="24"/>
  <c r="L6969" i="24"/>
  <c r="L6965" i="24"/>
  <c r="L6961" i="24"/>
  <c r="L6957" i="24"/>
  <c r="L6953" i="24"/>
  <c r="L6949" i="24"/>
  <c r="L6945" i="24"/>
  <c r="L6941" i="24"/>
  <c r="L6937" i="24"/>
  <c r="L6933" i="24"/>
  <c r="L6929" i="24"/>
  <c r="L6925" i="24"/>
  <c r="L6921" i="24"/>
  <c r="L6917" i="24"/>
  <c r="L6913" i="24"/>
  <c r="L6909" i="24"/>
  <c r="L6905" i="24"/>
  <c r="L6901" i="24"/>
  <c r="L6897" i="24"/>
  <c r="L6893" i="24"/>
  <c r="L6889" i="24"/>
  <c r="L6885" i="24"/>
  <c r="L6881" i="24"/>
  <c r="L6877" i="24"/>
  <c r="L6873" i="24"/>
  <c r="L6869" i="24"/>
  <c r="L6865" i="24"/>
  <c r="L6861" i="24"/>
  <c r="L6857" i="24"/>
  <c r="L6853" i="24"/>
  <c r="L6849" i="24"/>
  <c r="L6845" i="24"/>
  <c r="L6841" i="24"/>
  <c r="L6837" i="24"/>
  <c r="L6833" i="24"/>
  <c r="L6829" i="24"/>
  <c r="L6825" i="24"/>
  <c r="L6821" i="24"/>
  <c r="L6817" i="24"/>
  <c r="L6813" i="24"/>
  <c r="L6809" i="24"/>
  <c r="L6805" i="24"/>
  <c r="L6801" i="24"/>
  <c r="L6797" i="24"/>
  <c r="L6793" i="24"/>
  <c r="L6789" i="24"/>
  <c r="L6785" i="24"/>
  <c r="L6781" i="24"/>
  <c r="L6777" i="24"/>
  <c r="L6773" i="24"/>
  <c r="L6769" i="24"/>
  <c r="L6765" i="24"/>
  <c r="L6761" i="24"/>
  <c r="L6757" i="24"/>
  <c r="L6753" i="24"/>
  <c r="L6749" i="24"/>
  <c r="L6745" i="24"/>
  <c r="L6741" i="24"/>
  <c r="L6737" i="24"/>
  <c r="L6733" i="24"/>
  <c r="L6729" i="24"/>
  <c r="L6725" i="24"/>
  <c r="L6721" i="24"/>
  <c r="L6717" i="24"/>
  <c r="L6713" i="24"/>
  <c r="L6709" i="24"/>
  <c r="L6705" i="24"/>
  <c r="L6701" i="24"/>
  <c r="L6697" i="24"/>
  <c r="L6693" i="24"/>
  <c r="L6689" i="24"/>
  <c r="L6685" i="24"/>
  <c r="L6681" i="24"/>
  <c r="L6677" i="24"/>
  <c r="L6673" i="24"/>
  <c r="L6669" i="24"/>
  <c r="L6665" i="24"/>
  <c r="L6661" i="24"/>
  <c r="L6657" i="24"/>
  <c r="L6653" i="24"/>
  <c r="L6649" i="24"/>
  <c r="L6645" i="24"/>
  <c r="L6641" i="24"/>
  <c r="L6637" i="24"/>
  <c r="L6633" i="24"/>
  <c r="L6629" i="24"/>
  <c r="L6625" i="24"/>
  <c r="L6621" i="24"/>
  <c r="L6617" i="24"/>
  <c r="L6613" i="24"/>
  <c r="L6609" i="24"/>
  <c r="L6605" i="24"/>
  <c r="L6601" i="24"/>
  <c r="L6597" i="24"/>
  <c r="L6593" i="24"/>
  <c r="L6589" i="24"/>
  <c r="L6585" i="24"/>
  <c r="L6581" i="24"/>
  <c r="L6577" i="24"/>
  <c r="L6573" i="24"/>
  <c r="L6569" i="24"/>
  <c r="L6565" i="24"/>
  <c r="L6561" i="24"/>
  <c r="L6557" i="24"/>
  <c r="L6553" i="24"/>
  <c r="L6549" i="24"/>
  <c r="L6545" i="24"/>
  <c r="L6541" i="24"/>
  <c r="L6537" i="24"/>
  <c r="L6533" i="24"/>
  <c r="L6529" i="24"/>
  <c r="L6525" i="24"/>
  <c r="L6521" i="24"/>
  <c r="L6517" i="24"/>
  <c r="L6513" i="24"/>
  <c r="L6509" i="24"/>
  <c r="L6505" i="24"/>
  <c r="L6501" i="24"/>
  <c r="L6497" i="24"/>
  <c r="L6493" i="24"/>
  <c r="L6489" i="24"/>
  <c r="L6485" i="24"/>
  <c r="L6481" i="24"/>
  <c r="L6477" i="24"/>
  <c r="L6473" i="24"/>
  <c r="L6469" i="24"/>
  <c r="L6465" i="24"/>
  <c r="L6461" i="24"/>
  <c r="L6457" i="24"/>
  <c r="L6453" i="24"/>
  <c r="L6449" i="24"/>
  <c r="L6445" i="24"/>
  <c r="L6441" i="24"/>
  <c r="L6437" i="24"/>
  <c r="L6433" i="24"/>
  <c r="L6429" i="24"/>
  <c r="L6425" i="24"/>
  <c r="L6421" i="24"/>
  <c r="L6417" i="24"/>
  <c r="L6413" i="24"/>
  <c r="L6409" i="24"/>
  <c r="L6405" i="24"/>
  <c r="L6401" i="24"/>
  <c r="L6397" i="24"/>
  <c r="L6393" i="24"/>
  <c r="L6389" i="24"/>
  <c r="L6385" i="24"/>
  <c r="L6381" i="24"/>
  <c r="L6377" i="24"/>
  <c r="L6373" i="24"/>
  <c r="L6369" i="24"/>
  <c r="L6365" i="24"/>
  <c r="L6361" i="24"/>
  <c r="L6357" i="24"/>
  <c r="L6353" i="24"/>
  <c r="L6349" i="24"/>
  <c r="L6345" i="24"/>
  <c r="L6341" i="24"/>
  <c r="L6337" i="24"/>
  <c r="L6333" i="24"/>
  <c r="L6329" i="24"/>
  <c r="L6325" i="24"/>
  <c r="L6321" i="24"/>
  <c r="L6317" i="24"/>
  <c r="L6313" i="24"/>
  <c r="L6309" i="24"/>
  <c r="L6305" i="24"/>
  <c r="L6301" i="24"/>
  <c r="L6297" i="24"/>
  <c r="L6293" i="24"/>
  <c r="L6289" i="24"/>
  <c r="L6285" i="24"/>
  <c r="L6281" i="24"/>
  <c r="L6277" i="24"/>
  <c r="L6273" i="24"/>
  <c r="L6269" i="24"/>
  <c r="L6265" i="24"/>
  <c r="L6261" i="24"/>
  <c r="L6257" i="24"/>
  <c r="L6253" i="24"/>
  <c r="L6249" i="24"/>
  <c r="L6245" i="24"/>
  <c r="L6241" i="24"/>
  <c r="L6237" i="24"/>
  <c r="L6233" i="24"/>
  <c r="L6229" i="24"/>
  <c r="L6225" i="24"/>
  <c r="L6221" i="24"/>
  <c r="L6217" i="24"/>
  <c r="L6213" i="24"/>
  <c r="L6209" i="24"/>
  <c r="L6205" i="24"/>
  <c r="L6201" i="24"/>
  <c r="L6197" i="24"/>
  <c r="L6193" i="24"/>
  <c r="L6189" i="24"/>
  <c r="L6185" i="24"/>
  <c r="L6181" i="24"/>
  <c r="L6177" i="24"/>
  <c r="L6173" i="24"/>
  <c r="L6169" i="24"/>
  <c r="L6165" i="24"/>
  <c r="L6161" i="24"/>
  <c r="L6157" i="24"/>
  <c r="L6153" i="24"/>
  <c r="L6149" i="24"/>
  <c r="L6145" i="24"/>
  <c r="L6141" i="24"/>
  <c r="L6137" i="24"/>
  <c r="L6133" i="24"/>
  <c r="L6129" i="24"/>
  <c r="L6125" i="24"/>
  <c r="L6121" i="24"/>
  <c r="L6117" i="24"/>
  <c r="L6113" i="24"/>
  <c r="L6109" i="24"/>
  <c r="L6105" i="24"/>
  <c r="L6101" i="24"/>
  <c r="L6097" i="24"/>
  <c r="L6093" i="24"/>
  <c r="L6089" i="24"/>
  <c r="L6085" i="24"/>
  <c r="L6081" i="24"/>
  <c r="L6077" i="24"/>
  <c r="L6073" i="24"/>
  <c r="L6069" i="24"/>
  <c r="L6065" i="24"/>
  <c r="L6061" i="24"/>
  <c r="L6057" i="24"/>
  <c r="L6053" i="24"/>
  <c r="L6049" i="24"/>
  <c r="L6045" i="24"/>
  <c r="L6041" i="24"/>
  <c r="L6037" i="24"/>
  <c r="L6033" i="24"/>
  <c r="L6029" i="24"/>
  <c r="L6025" i="24"/>
  <c r="L6021" i="24"/>
  <c r="L6017" i="24"/>
  <c r="L6013" i="24"/>
  <c r="L6009" i="24"/>
  <c r="L6005" i="24"/>
  <c r="L6001" i="24"/>
  <c r="L5997" i="24"/>
  <c r="L5993" i="24"/>
  <c r="L5989" i="24"/>
  <c r="L5985" i="24"/>
  <c r="L5981" i="24"/>
  <c r="L5977" i="24"/>
  <c r="L5973" i="24"/>
  <c r="L5969" i="24"/>
  <c r="L5965" i="24"/>
  <c r="L5961" i="24"/>
  <c r="L5957" i="24"/>
  <c r="L5953" i="24"/>
  <c r="L5949" i="24"/>
  <c r="L5945" i="24"/>
  <c r="L5941" i="24"/>
  <c r="L5937" i="24"/>
  <c r="L5933" i="24"/>
  <c r="L5929" i="24"/>
  <c r="L5925" i="24"/>
  <c r="L5921" i="24"/>
  <c r="L5917" i="24"/>
  <c r="L5913" i="24"/>
  <c r="L5909" i="24"/>
  <c r="L5905" i="24"/>
  <c r="L5901" i="24"/>
  <c r="L5897" i="24"/>
  <c r="L5893" i="24"/>
  <c r="L5889" i="24"/>
  <c r="L5885" i="24"/>
  <c r="L5881" i="24"/>
  <c r="L5877" i="24"/>
  <c r="L5873" i="24"/>
  <c r="L5869" i="24"/>
  <c r="L5865" i="24"/>
  <c r="L5861" i="24"/>
  <c r="L5857" i="24"/>
  <c r="L5853" i="24"/>
  <c r="L5849" i="24"/>
  <c r="L5845" i="24"/>
  <c r="L5841" i="24"/>
  <c r="L5837" i="24"/>
  <c r="L5833" i="24"/>
  <c r="L5829" i="24"/>
  <c r="L5825" i="24"/>
  <c r="L5821" i="24"/>
  <c r="L5817" i="24"/>
  <c r="L5813" i="24"/>
  <c r="L5809" i="24"/>
  <c r="L5805" i="24"/>
  <c r="L5801" i="24"/>
  <c r="L5797" i="24"/>
  <c r="L5793" i="24"/>
  <c r="L5789" i="24"/>
  <c r="L5785" i="24"/>
  <c r="L5781" i="24"/>
  <c r="L5777" i="24"/>
  <c r="L5773" i="24"/>
  <c r="L5769" i="24"/>
  <c r="L5765" i="24"/>
  <c r="L5761" i="24"/>
  <c r="L5757" i="24"/>
  <c r="L5753" i="24"/>
  <c r="L5749" i="24"/>
  <c r="L5745" i="24"/>
  <c r="L5741" i="24"/>
  <c r="L5737" i="24"/>
  <c r="L5733" i="24"/>
  <c r="L5729" i="24"/>
  <c r="L5725" i="24"/>
  <c r="L5721" i="24"/>
  <c r="L5717" i="24"/>
  <c r="L5713" i="24"/>
  <c r="L5709" i="24"/>
  <c r="L5705" i="24"/>
  <c r="L5701" i="24"/>
  <c r="L5697" i="24"/>
  <c r="L5693" i="24"/>
  <c r="L5689" i="24"/>
  <c r="L5685" i="24"/>
  <c r="L5681" i="24"/>
  <c r="L5677" i="24"/>
  <c r="L5673" i="24"/>
  <c r="L5669" i="24"/>
  <c r="L5665" i="24"/>
  <c r="L5661" i="24"/>
  <c r="L5657" i="24"/>
  <c r="L5653" i="24"/>
  <c r="L5649" i="24"/>
  <c r="L5645" i="24"/>
  <c r="L5641" i="24"/>
  <c r="L5637" i="24"/>
  <c r="L5633" i="24"/>
  <c r="L5629" i="24"/>
  <c r="L5625" i="24"/>
  <c r="L5621" i="24"/>
  <c r="L5617" i="24"/>
  <c r="L5613" i="24"/>
  <c r="L5609" i="24"/>
  <c r="L5605" i="24"/>
  <c r="L5601" i="24"/>
  <c r="L5597" i="24"/>
  <c r="L5593" i="24"/>
  <c r="L5589" i="24"/>
  <c r="L5585" i="24"/>
  <c r="L5581" i="24"/>
  <c r="L5577" i="24"/>
  <c r="L5573" i="24"/>
  <c r="L5569" i="24"/>
  <c r="L5565" i="24"/>
  <c r="L5561" i="24"/>
  <c r="L5557" i="24"/>
  <c r="L5553" i="24"/>
  <c r="L5549" i="24"/>
  <c r="L5545" i="24"/>
  <c r="L5541" i="24"/>
  <c r="L5537" i="24"/>
  <c r="L5533" i="24"/>
  <c r="L5529" i="24"/>
  <c r="L5525" i="24"/>
  <c r="L5521" i="24"/>
  <c r="L5517" i="24"/>
  <c r="L5513" i="24"/>
  <c r="L5509" i="24"/>
  <c r="L5505" i="24"/>
  <c r="L5501" i="24"/>
  <c r="L5497" i="24"/>
  <c r="L5493" i="24"/>
  <c r="L5489" i="24"/>
  <c r="L5485" i="24"/>
  <c r="L5481" i="24"/>
  <c r="L5477" i="24"/>
  <c r="L5473" i="24"/>
  <c r="L5469" i="24"/>
  <c r="L5465" i="24"/>
  <c r="L5461" i="24"/>
  <c r="L5457" i="24"/>
  <c r="L5453" i="24"/>
  <c r="L5449" i="24"/>
  <c r="L5445" i="24"/>
  <c r="L5441" i="24"/>
  <c r="L5437" i="24"/>
  <c r="L5433" i="24"/>
  <c r="L5429" i="24"/>
  <c r="L5425" i="24"/>
  <c r="L5421" i="24"/>
  <c r="L5417" i="24"/>
  <c r="L5413" i="24"/>
  <c r="L5409" i="24"/>
  <c r="L5405" i="24"/>
  <c r="L5401" i="24"/>
  <c r="L5397" i="24"/>
  <c r="L5393" i="24"/>
  <c r="L5389" i="24"/>
  <c r="L5385" i="24"/>
  <c r="L5381" i="24"/>
  <c r="L5377" i="24"/>
  <c r="L5373" i="24"/>
  <c r="L5369" i="24"/>
  <c r="L5365" i="24"/>
  <c r="L5361" i="24"/>
  <c r="L5357" i="24"/>
  <c r="L5353" i="24"/>
  <c r="L5349" i="24"/>
  <c r="L5345" i="24"/>
  <c r="L5341" i="24"/>
  <c r="L5337" i="24"/>
  <c r="L5333" i="24"/>
  <c r="L5329" i="24"/>
  <c r="L5325" i="24"/>
  <c r="L5321" i="24"/>
  <c r="L5317" i="24"/>
  <c r="L5313" i="24"/>
  <c r="L5309" i="24"/>
  <c r="L5305" i="24"/>
  <c r="L5301" i="24"/>
  <c r="L5297" i="24"/>
  <c r="L5293" i="24"/>
  <c r="L5289" i="24"/>
  <c r="L5285" i="24"/>
  <c r="L5281" i="24"/>
  <c r="L5277" i="24"/>
  <c r="L5273" i="24"/>
  <c r="L5269" i="24"/>
  <c r="L5265" i="24"/>
  <c r="L5261" i="24"/>
  <c r="L5257" i="24"/>
  <c r="L5253" i="24"/>
  <c r="L5249" i="24"/>
  <c r="L5245" i="24"/>
  <c r="L5241" i="24"/>
  <c r="L5237" i="24"/>
  <c r="L5233" i="24"/>
  <c r="L5229" i="24"/>
  <c r="L5225" i="24"/>
  <c r="L5221" i="24"/>
  <c r="L5217" i="24"/>
  <c r="L5213" i="24"/>
  <c r="L5209" i="24"/>
  <c r="L5205" i="24"/>
  <c r="L5201" i="24"/>
  <c r="L5197" i="24"/>
  <c r="L5193" i="24"/>
  <c r="L5189" i="24"/>
  <c r="L5185" i="24"/>
  <c r="L5181" i="24"/>
  <c r="L5177" i="24"/>
  <c r="L5173" i="24"/>
  <c r="L5169" i="24"/>
  <c r="L5165" i="24"/>
  <c r="L5161" i="24"/>
  <c r="L5157" i="24"/>
  <c r="L5153" i="24"/>
  <c r="L5149" i="24"/>
  <c r="L5145" i="24"/>
  <c r="L5141" i="24"/>
  <c r="L5137" i="24"/>
  <c r="L5133" i="24"/>
  <c r="L5129" i="24"/>
  <c r="L5125" i="24"/>
  <c r="L5121" i="24"/>
  <c r="L5117" i="24"/>
  <c r="L5113" i="24"/>
  <c r="L5109" i="24"/>
  <c r="L5105" i="24"/>
  <c r="L5101" i="24"/>
  <c r="L5097" i="24"/>
  <c r="L5093" i="24"/>
  <c r="L5089" i="24"/>
  <c r="L5085" i="24"/>
  <c r="L5081" i="24"/>
  <c r="L5077" i="24"/>
  <c r="L5073" i="24"/>
  <c r="L5069" i="24"/>
  <c r="L5065" i="24"/>
  <c r="L5061" i="24"/>
  <c r="L5057" i="24"/>
  <c r="L5053" i="24"/>
  <c r="L5049" i="24"/>
  <c r="L5045" i="24"/>
  <c r="L5041" i="24"/>
  <c r="L5037" i="24"/>
  <c r="L5033" i="24"/>
  <c r="L5029" i="24"/>
  <c r="L5025" i="24"/>
  <c r="L5021" i="24"/>
  <c r="L5017" i="24"/>
  <c r="L5013" i="24"/>
  <c r="L5009" i="24"/>
  <c r="L5005" i="24"/>
  <c r="L5001" i="24"/>
  <c r="L4997" i="24"/>
  <c r="L4993" i="24"/>
  <c r="L4989" i="24"/>
  <c r="L4985" i="24"/>
  <c r="L4981" i="24"/>
  <c r="L4977" i="24"/>
  <c r="L4973" i="24"/>
  <c r="L4969" i="24"/>
  <c r="L4965" i="24"/>
  <c r="L4961" i="24"/>
  <c r="L4957" i="24"/>
  <c r="L4953" i="24"/>
  <c r="L4949" i="24"/>
  <c r="L4945" i="24"/>
  <c r="L4941" i="24"/>
  <c r="L4937" i="24"/>
  <c r="L4933" i="24"/>
  <c r="L4929" i="24"/>
  <c r="L4925" i="24"/>
  <c r="L4921" i="24"/>
  <c r="L4917" i="24"/>
  <c r="L4913" i="24"/>
  <c r="L4909" i="24"/>
  <c r="L4905" i="24"/>
  <c r="L4901" i="24"/>
  <c r="L4897" i="24"/>
  <c r="L4893" i="24"/>
  <c r="L4889" i="24"/>
  <c r="L4885" i="24"/>
  <c r="L4881" i="24"/>
  <c r="L4877" i="24"/>
  <c r="L4873" i="24"/>
  <c r="L4869" i="24"/>
  <c r="L4865" i="24"/>
  <c r="L4861" i="24"/>
  <c r="L4857" i="24"/>
  <c r="L4853" i="24"/>
  <c r="L4849" i="24"/>
  <c r="L4845" i="24"/>
  <c r="L4841" i="24"/>
  <c r="L4837" i="24"/>
  <c r="L4833" i="24"/>
  <c r="L4829" i="24"/>
  <c r="L4825" i="24"/>
  <c r="L4821" i="24"/>
  <c r="L4817" i="24"/>
  <c r="L4813" i="24"/>
  <c r="L4809" i="24"/>
  <c r="L4805" i="24"/>
  <c r="L4801" i="24"/>
  <c r="L4797" i="24"/>
  <c r="L4793" i="24"/>
  <c r="L4789" i="24"/>
  <c r="L4785" i="24"/>
  <c r="L4781" i="24"/>
  <c r="L4777" i="24"/>
  <c r="L4773" i="24"/>
  <c r="L4769" i="24"/>
  <c r="L4765" i="24"/>
  <c r="L4761" i="24"/>
  <c r="L4757" i="24"/>
  <c r="L4753" i="24"/>
  <c r="L4749" i="24"/>
  <c r="L4745" i="24"/>
  <c r="L4741" i="24"/>
  <c r="L4737" i="24"/>
  <c r="L4733" i="24"/>
  <c r="L4729" i="24"/>
  <c r="L4725" i="24"/>
  <c r="L4721" i="24"/>
  <c r="L4717" i="24"/>
  <c r="L4713" i="24"/>
  <c r="L4709" i="24"/>
  <c r="L4705" i="24"/>
  <c r="L4701" i="24"/>
  <c r="L4697" i="24"/>
  <c r="L4693" i="24"/>
  <c r="L4689" i="24"/>
  <c r="L4685" i="24"/>
  <c r="L4681" i="24"/>
  <c r="L4677" i="24"/>
  <c r="L4673" i="24"/>
  <c r="L4669" i="24"/>
  <c r="L4665" i="24"/>
  <c r="L4661" i="24"/>
  <c r="L4657" i="24"/>
  <c r="L4653" i="24"/>
  <c r="L4649" i="24"/>
  <c r="L4645" i="24"/>
  <c r="L4641" i="24"/>
  <c r="L4637" i="24"/>
  <c r="L4633" i="24"/>
  <c r="L4629" i="24"/>
  <c r="L4625" i="24"/>
  <c r="L4621" i="24"/>
  <c r="L4617" i="24"/>
  <c r="L4613" i="24"/>
  <c r="L4609" i="24"/>
  <c r="L4605" i="24"/>
  <c r="L4601" i="24"/>
  <c r="L4597" i="24"/>
  <c r="L4593" i="24"/>
  <c r="L4589" i="24"/>
  <c r="L4585" i="24"/>
  <c r="L4581" i="24"/>
  <c r="L4577" i="24"/>
  <c r="L4573" i="24"/>
  <c r="L4569" i="24"/>
  <c r="L4565" i="24"/>
  <c r="L4561" i="24"/>
  <c r="L4557" i="24"/>
  <c r="L4553" i="24"/>
  <c r="L4549" i="24"/>
  <c r="L4545" i="24"/>
  <c r="L4541" i="24"/>
  <c r="L4537" i="24"/>
  <c r="L4533" i="24"/>
  <c r="L4529" i="24"/>
  <c r="L4525" i="24"/>
  <c r="L4521" i="24"/>
  <c r="L4517" i="24"/>
  <c r="L4513" i="24"/>
  <c r="L4509" i="24"/>
  <c r="L4505" i="24"/>
  <c r="L4501" i="24"/>
  <c r="L4497" i="24"/>
  <c r="L4493" i="24"/>
  <c r="L4489" i="24"/>
  <c r="L4485" i="24"/>
  <c r="L4481" i="24"/>
  <c r="L4477" i="24"/>
  <c r="L4473" i="24"/>
  <c r="L4469" i="24"/>
  <c r="L4465" i="24"/>
  <c r="L4461" i="24"/>
  <c r="L4457" i="24"/>
  <c r="L4453" i="24"/>
  <c r="L4449" i="24"/>
  <c r="L4445" i="24"/>
  <c r="L4441" i="24"/>
  <c r="L4437" i="24"/>
  <c r="L4433" i="24"/>
  <c r="L4429" i="24"/>
  <c r="L4425" i="24"/>
  <c r="L4421" i="24"/>
  <c r="L4417" i="24"/>
  <c r="L4413" i="24"/>
  <c r="L4409" i="24"/>
  <c r="L4405" i="24"/>
  <c r="L4401" i="24"/>
  <c r="L4397" i="24"/>
  <c r="L4393" i="24"/>
  <c r="L4389" i="24"/>
  <c r="L4385" i="24"/>
  <c r="L4381" i="24"/>
  <c r="L4377" i="24"/>
  <c r="L4373" i="24"/>
  <c r="L4369" i="24"/>
  <c r="L4365" i="24"/>
  <c r="L4361" i="24"/>
  <c r="L4357" i="24"/>
  <c r="L4353" i="24"/>
  <c r="L4349" i="24"/>
  <c r="L4345" i="24"/>
  <c r="L4341" i="24"/>
  <c r="L4337" i="24"/>
  <c r="L4333" i="24"/>
  <c r="L4329" i="24"/>
  <c r="L4325" i="24"/>
  <c r="L4321" i="24"/>
  <c r="L4317" i="24"/>
  <c r="L4313" i="24"/>
  <c r="L4309" i="24"/>
  <c r="L4305" i="24"/>
  <c r="L4301" i="24"/>
  <c r="L4297" i="24"/>
  <c r="L4293" i="24"/>
  <c r="L4289" i="24"/>
  <c r="L4285" i="24"/>
  <c r="L4281" i="24"/>
  <c r="L4277" i="24"/>
  <c r="L4273" i="24"/>
  <c r="L4269" i="24"/>
  <c r="L4265" i="24"/>
  <c r="L4261" i="24"/>
  <c r="L4257" i="24"/>
  <c r="L4253" i="24"/>
  <c r="L4249" i="24"/>
  <c r="L4245" i="24"/>
  <c r="L4241" i="24"/>
  <c r="L4237" i="24"/>
  <c r="L4233" i="24"/>
  <c r="L4229" i="24"/>
  <c r="L4225" i="24"/>
  <c r="L4221" i="24"/>
  <c r="L4217" i="24"/>
  <c r="L4213" i="24"/>
  <c r="L4209" i="24"/>
  <c r="L4205" i="24"/>
  <c r="L4201" i="24"/>
  <c r="L4197" i="24"/>
  <c r="L4193" i="24"/>
  <c r="L4189" i="24"/>
  <c r="L4185" i="24"/>
  <c r="L4181" i="24"/>
  <c r="L4177" i="24"/>
  <c r="L4173" i="24"/>
  <c r="L4169" i="24"/>
  <c r="L4165" i="24"/>
  <c r="L4161" i="24"/>
  <c r="L4157" i="24"/>
  <c r="L4153" i="24"/>
  <c r="L4149" i="24"/>
  <c r="L4145" i="24"/>
  <c r="L4141" i="24"/>
  <c r="L4137" i="24"/>
  <c r="L4133" i="24"/>
  <c r="L4129" i="24"/>
  <c r="L4125" i="24"/>
  <c r="L4121" i="24"/>
  <c r="L4117" i="24"/>
  <c r="L4113" i="24"/>
  <c r="L4109" i="24"/>
  <c r="L4105" i="24"/>
  <c r="L4101" i="24"/>
  <c r="L4097" i="24"/>
  <c r="L4093" i="24"/>
  <c r="L4089" i="24"/>
  <c r="L4085" i="24"/>
  <c r="L4081" i="24"/>
  <c r="L4077" i="24"/>
  <c r="L4073" i="24"/>
  <c r="L4069" i="24"/>
  <c r="L4065" i="24"/>
  <c r="L4061" i="24"/>
  <c r="L4057" i="24"/>
  <c r="L4053" i="24"/>
  <c r="L4049" i="24"/>
  <c r="L4045" i="24"/>
  <c r="L4041" i="24"/>
  <c r="L4037" i="24"/>
  <c r="L4033" i="24"/>
  <c r="L4029" i="24"/>
  <c r="L4025" i="24"/>
  <c r="L4021" i="24"/>
  <c r="L4017" i="24"/>
  <c r="L4013" i="24"/>
  <c r="L4009" i="24"/>
  <c r="L4005" i="24"/>
  <c r="L4001" i="24"/>
  <c r="L3997" i="24"/>
  <c r="L3993" i="24"/>
  <c r="L3989" i="24"/>
  <c r="L3985" i="24"/>
  <c r="L3981" i="24"/>
  <c r="L3977" i="24"/>
  <c r="L3973" i="24"/>
  <c r="L3969" i="24"/>
  <c r="L3965" i="24"/>
  <c r="L3961" i="24"/>
  <c r="L3957" i="24"/>
  <c r="L3953" i="24"/>
  <c r="L3949" i="24"/>
  <c r="L3945" i="24"/>
  <c r="L3941" i="24"/>
  <c r="L3937" i="24"/>
  <c r="L3933" i="24"/>
  <c r="L3929" i="24"/>
  <c r="L3925" i="24"/>
  <c r="L3921" i="24"/>
  <c r="L3917" i="24"/>
  <c r="L3913" i="24"/>
  <c r="L3909" i="24"/>
  <c r="L3905" i="24"/>
  <c r="L3901" i="24"/>
  <c r="L3897" i="24"/>
  <c r="L3893" i="24"/>
  <c r="L3889" i="24"/>
  <c r="L3885" i="24"/>
  <c r="L3881" i="24"/>
  <c r="L3877" i="24"/>
  <c r="L3873" i="24"/>
  <c r="L3869" i="24"/>
  <c r="L3865" i="24"/>
  <c r="L3861" i="24"/>
  <c r="L3857" i="24"/>
  <c r="L3853" i="24"/>
  <c r="L3849" i="24"/>
  <c r="L3845" i="24"/>
  <c r="L3841" i="24"/>
  <c r="L3837" i="24"/>
  <c r="L3833" i="24"/>
  <c r="L3829" i="24"/>
  <c r="L3825" i="24"/>
  <c r="L3821" i="24"/>
  <c r="L3817" i="24"/>
  <c r="L3813" i="24"/>
  <c r="L3809" i="24"/>
  <c r="L3805" i="24"/>
  <c r="L3801" i="24"/>
  <c r="L3797" i="24"/>
  <c r="L3793" i="24"/>
  <c r="L3789" i="24"/>
  <c r="L3785" i="24"/>
  <c r="L3781" i="24"/>
  <c r="L3777" i="24"/>
  <c r="L3773" i="24"/>
  <c r="L3769" i="24"/>
  <c r="L3765" i="24"/>
  <c r="L3761" i="24"/>
  <c r="L3757" i="24"/>
  <c r="L3753" i="24"/>
  <c r="L3749" i="24"/>
  <c r="L3745" i="24"/>
  <c r="L3741" i="24"/>
  <c r="L3737" i="24"/>
  <c r="L3733" i="24"/>
  <c r="L3729" i="24"/>
  <c r="L3725" i="24"/>
  <c r="L3721" i="24"/>
  <c r="L3717" i="24"/>
  <c r="L3713" i="24"/>
  <c r="L3709" i="24"/>
  <c r="L3705" i="24"/>
  <c r="L3701" i="24"/>
  <c r="L3697" i="24"/>
  <c r="L3693" i="24"/>
  <c r="L3689" i="24"/>
  <c r="L3685" i="24"/>
  <c r="L3681" i="24"/>
  <c r="L3677" i="24"/>
  <c r="L3673" i="24"/>
  <c r="L3669" i="24"/>
  <c r="L3665" i="24"/>
  <c r="L3661" i="24"/>
  <c r="L3657" i="24"/>
  <c r="L3653" i="24"/>
  <c r="L3649" i="24"/>
  <c r="L3645" i="24"/>
  <c r="L3641" i="24"/>
  <c r="L3637" i="24"/>
  <c r="L3633" i="24"/>
  <c r="L3629" i="24"/>
  <c r="L3625" i="24"/>
  <c r="L3621" i="24"/>
  <c r="L3617" i="24"/>
  <c r="L3613" i="24"/>
  <c r="L3609" i="24"/>
  <c r="L3605" i="24"/>
  <c r="L3601" i="24"/>
  <c r="L3597" i="24"/>
  <c r="L3593" i="24"/>
  <c r="L3589" i="24"/>
  <c r="L3585" i="24"/>
  <c r="L3581" i="24"/>
  <c r="L3577" i="24"/>
  <c r="L3573" i="24"/>
  <c r="L3569" i="24"/>
  <c r="L3565" i="24"/>
  <c r="L3561" i="24"/>
  <c r="L3557" i="24"/>
  <c r="L3553" i="24"/>
  <c r="L3549" i="24"/>
  <c r="L3545" i="24"/>
  <c r="L3541" i="24"/>
  <c r="L3537" i="24"/>
  <c r="L3533" i="24"/>
  <c r="L3529" i="24"/>
  <c r="L3525" i="24"/>
  <c r="L3521" i="24"/>
  <c r="L3517" i="24"/>
  <c r="L3513" i="24"/>
  <c r="L3509" i="24"/>
  <c r="L3505" i="24"/>
  <c r="L3501" i="24"/>
  <c r="L3497" i="24"/>
  <c r="L3493" i="24"/>
  <c r="L3489" i="24"/>
  <c r="L3485" i="24"/>
  <c r="L3481" i="24"/>
  <c r="L3477" i="24"/>
  <c r="L3473" i="24"/>
  <c r="L3469" i="24"/>
  <c r="L3465" i="24"/>
  <c r="L3461" i="24"/>
  <c r="L3457" i="24"/>
  <c r="L3453" i="24"/>
  <c r="L3449" i="24"/>
  <c r="L3445" i="24"/>
  <c r="L3441" i="24"/>
  <c r="L3437" i="24"/>
  <c r="L3433" i="24"/>
  <c r="L3429" i="24"/>
  <c r="L3425" i="24"/>
  <c r="L3421" i="24"/>
  <c r="L3417" i="24"/>
  <c r="L3413" i="24"/>
  <c r="L3409" i="24"/>
  <c r="L3405" i="24"/>
  <c r="L3401" i="24"/>
  <c r="L3397" i="24"/>
  <c r="L3393" i="24"/>
  <c r="L3389" i="24"/>
  <c r="L3385" i="24"/>
  <c r="L3381" i="24"/>
  <c r="L3377" i="24"/>
  <c r="L3373" i="24"/>
  <c r="L3369" i="24"/>
  <c r="L3365" i="24"/>
  <c r="L3361" i="24"/>
  <c r="L3357" i="24"/>
  <c r="L3353" i="24"/>
  <c r="L3349" i="24"/>
  <c r="L3345" i="24"/>
  <c r="L3341" i="24"/>
  <c r="L3337" i="24"/>
  <c r="L3333" i="24"/>
  <c r="L3329" i="24"/>
  <c r="L3325" i="24"/>
  <c r="L3321" i="24"/>
  <c r="L3317" i="24"/>
  <c r="L3313" i="24"/>
  <c r="L3309" i="24"/>
  <c r="L3305" i="24"/>
  <c r="L3301" i="24"/>
  <c r="L3297" i="24"/>
  <c r="L3293" i="24"/>
  <c r="L3289" i="24"/>
  <c r="L3285" i="24"/>
  <c r="L3281" i="24"/>
  <c r="L3277" i="24"/>
  <c r="L3273" i="24"/>
  <c r="L3269" i="24"/>
  <c r="L3265" i="24"/>
  <c r="L3261" i="24"/>
  <c r="L3257" i="24"/>
  <c r="L3253" i="24"/>
  <c r="L3249" i="24"/>
  <c r="L3245" i="24"/>
  <c r="L3241" i="24"/>
  <c r="L3237" i="24"/>
  <c r="L3233" i="24"/>
  <c r="L3229" i="24"/>
  <c r="L3225" i="24"/>
  <c r="L3221" i="24"/>
  <c r="L3217" i="24"/>
  <c r="L3213" i="24"/>
  <c r="L3209" i="24"/>
  <c r="L3205" i="24"/>
  <c r="L3201" i="24"/>
  <c r="L3197" i="24"/>
  <c r="L3193" i="24"/>
  <c r="L3189" i="24"/>
  <c r="L3185" i="24"/>
  <c r="L3181" i="24"/>
  <c r="L3177" i="24"/>
  <c r="L3173" i="24"/>
  <c r="L3169" i="24"/>
  <c r="L3165" i="24"/>
  <c r="L3161" i="24"/>
  <c r="L3157" i="24"/>
  <c r="L3153" i="24"/>
  <c r="L3149" i="24"/>
  <c r="L3145" i="24"/>
  <c r="L3141" i="24"/>
  <c r="L3137" i="24"/>
  <c r="L3133" i="24"/>
  <c r="L3129" i="24"/>
  <c r="L3125" i="24"/>
  <c r="L3121" i="24"/>
  <c r="L3117" i="24"/>
  <c r="L3113" i="24"/>
  <c r="L3109" i="24"/>
  <c r="L3105" i="24"/>
  <c r="L3101" i="24"/>
  <c r="L3097" i="24"/>
  <c r="L3093" i="24"/>
  <c r="L3089" i="24"/>
  <c r="L3085" i="24"/>
  <c r="L3081" i="24"/>
  <c r="L3077" i="24"/>
  <c r="L3073" i="24"/>
  <c r="L3069" i="24"/>
  <c r="L3065" i="24"/>
  <c r="L3061" i="24"/>
  <c r="L3057" i="24"/>
  <c r="L3053" i="24"/>
  <c r="L3049" i="24"/>
  <c r="L3045" i="24"/>
  <c r="L3041" i="24"/>
  <c r="L3037" i="24"/>
  <c r="L3033" i="24"/>
  <c r="L3029" i="24"/>
  <c r="L3025" i="24"/>
  <c r="L3021" i="24"/>
  <c r="L3017" i="24"/>
  <c r="L3013" i="24"/>
  <c r="L3009" i="24"/>
  <c r="L3005" i="24"/>
  <c r="L3001" i="24"/>
  <c r="L2997" i="24"/>
  <c r="L2993" i="24"/>
  <c r="L2989" i="24"/>
  <c r="L2985" i="24"/>
  <c r="L2981" i="24"/>
  <c r="L2977" i="24"/>
  <c r="L2973" i="24"/>
  <c r="L2969" i="24"/>
  <c r="L2965" i="24"/>
  <c r="L2961" i="24"/>
  <c r="L2957" i="24"/>
  <c r="L2953" i="24"/>
  <c r="L2949" i="24"/>
  <c r="L2945" i="24"/>
  <c r="L2941" i="24"/>
  <c r="L2937" i="24"/>
  <c r="L2933" i="24"/>
  <c r="L2929" i="24"/>
  <c r="L2925" i="24"/>
  <c r="L2921" i="24"/>
  <c r="L2917" i="24"/>
  <c r="L2913" i="24"/>
  <c r="L2909" i="24"/>
  <c r="L2905" i="24"/>
  <c r="L2901" i="24"/>
  <c r="L2897" i="24"/>
  <c r="L2893" i="24"/>
  <c r="L2889" i="24"/>
  <c r="L2885" i="24"/>
  <c r="L2881" i="24"/>
  <c r="L2877" i="24"/>
  <c r="L2873" i="24"/>
  <c r="L2869" i="24"/>
  <c r="L2865" i="24"/>
  <c r="L2861" i="24"/>
  <c r="L2857" i="24"/>
  <c r="L2853" i="24"/>
  <c r="L2849" i="24"/>
  <c r="L2845" i="24"/>
  <c r="L2841" i="24"/>
  <c r="L2837" i="24"/>
  <c r="L2833" i="24"/>
  <c r="L2829" i="24"/>
  <c r="L2825" i="24"/>
  <c r="L2821" i="24"/>
  <c r="L2817" i="24"/>
  <c r="L2813" i="24"/>
  <c r="L2809" i="24"/>
  <c r="L2805" i="24"/>
  <c r="L2801" i="24"/>
  <c r="L2797" i="24"/>
  <c r="L2793" i="24"/>
  <c r="L2789" i="24"/>
  <c r="L2785" i="24"/>
  <c r="L2781" i="24"/>
  <c r="L2777" i="24"/>
  <c r="L2773" i="24"/>
  <c r="L2769" i="24"/>
  <c r="L2765" i="24"/>
  <c r="L2761" i="24"/>
  <c r="L2757" i="24"/>
  <c r="L2753" i="24"/>
  <c r="L2749" i="24"/>
  <c r="L2745" i="24"/>
  <c r="L2741" i="24"/>
  <c r="L2737" i="24"/>
  <c r="L2733" i="24"/>
  <c r="L2729" i="24"/>
  <c r="L2725" i="24"/>
  <c r="L2721" i="24"/>
  <c r="L2717" i="24"/>
  <c r="L2713" i="24"/>
  <c r="L2709" i="24"/>
  <c r="L2705" i="24"/>
  <c r="L2701" i="24"/>
  <c r="L2697" i="24"/>
  <c r="L2693" i="24"/>
  <c r="L2689" i="24"/>
  <c r="L2685" i="24"/>
  <c r="L2681" i="24"/>
  <c r="L2677" i="24"/>
  <c r="L2673" i="24"/>
  <c r="L2669" i="24"/>
  <c r="L2665" i="24"/>
  <c r="L2661" i="24"/>
  <c r="L2657" i="24"/>
  <c r="L2653" i="24"/>
  <c r="L2649" i="24"/>
  <c r="L2645" i="24"/>
  <c r="L2641" i="24"/>
  <c r="L2637" i="24"/>
  <c r="L2633" i="24"/>
  <c r="L2629" i="24"/>
  <c r="L2625" i="24"/>
  <c r="L2621" i="24"/>
  <c r="L2617" i="24"/>
  <c r="L2613" i="24"/>
  <c r="L2609" i="24"/>
  <c r="L2605" i="24"/>
  <c r="L2601" i="24"/>
  <c r="L2597" i="24"/>
  <c r="L2593" i="24"/>
  <c r="L2589" i="24"/>
  <c r="L2585" i="24"/>
  <c r="L2581" i="24"/>
  <c r="L2577" i="24"/>
  <c r="L2573" i="24"/>
  <c r="L2569" i="24"/>
  <c r="L2565" i="24"/>
  <c r="L2561" i="24"/>
  <c r="L2557" i="24"/>
  <c r="L2553" i="24"/>
  <c r="L2549" i="24"/>
  <c r="L2545" i="24"/>
  <c r="L2541" i="24"/>
  <c r="L2537" i="24"/>
  <c r="L2533" i="24"/>
  <c r="L2529" i="24"/>
  <c r="L2525" i="24"/>
  <c r="L2521" i="24"/>
  <c r="L2517" i="24"/>
  <c r="L2513" i="24"/>
  <c r="L2509" i="24"/>
  <c r="L2505" i="24"/>
  <c r="L2501" i="24"/>
  <c r="L2497" i="24"/>
  <c r="L2493" i="24"/>
  <c r="L2489" i="24"/>
  <c r="L2485" i="24"/>
  <c r="L2481" i="24"/>
  <c r="L2477" i="24"/>
  <c r="L2473" i="24"/>
  <c r="L2469" i="24"/>
  <c r="L2465" i="24"/>
  <c r="L2461" i="24"/>
  <c r="L2457" i="24"/>
  <c r="L2453" i="24"/>
  <c r="L2449" i="24"/>
  <c r="L2445" i="24"/>
  <c r="L2441" i="24"/>
  <c r="L2437" i="24"/>
  <c r="L2433" i="24"/>
  <c r="L2429" i="24"/>
  <c r="L2425" i="24"/>
  <c r="L2421" i="24"/>
  <c r="L2417" i="24"/>
  <c r="L2413" i="24"/>
  <c r="L2409" i="24"/>
  <c r="L2405" i="24"/>
  <c r="L2401" i="24"/>
  <c r="L2397" i="24"/>
  <c r="L2393" i="24"/>
  <c r="L2389" i="24"/>
  <c r="L2385" i="24"/>
  <c r="L2381" i="24"/>
  <c r="L2377" i="24"/>
  <c r="L2373" i="24"/>
  <c r="L2369" i="24"/>
  <c r="L2365" i="24"/>
  <c r="L2361" i="24"/>
  <c r="L2357" i="24"/>
  <c r="L2353" i="24"/>
  <c r="L2349" i="24"/>
  <c r="L2345" i="24"/>
  <c r="L2341" i="24"/>
  <c r="L2337" i="24"/>
  <c r="L2333" i="24"/>
  <c r="L2329" i="24"/>
  <c r="L2325" i="24"/>
  <c r="L2321" i="24"/>
  <c r="L2317" i="24"/>
  <c r="L2313" i="24"/>
  <c r="L2309" i="24"/>
  <c r="L2305" i="24"/>
  <c r="L2301" i="24"/>
  <c r="L2297" i="24"/>
  <c r="L2293" i="24"/>
  <c r="L2289" i="24"/>
  <c r="L2285" i="24"/>
  <c r="L2281" i="24"/>
  <c r="L2277" i="24"/>
  <c r="L2273" i="24"/>
  <c r="L2269" i="24"/>
  <c r="L2265" i="24"/>
  <c r="L2261" i="24"/>
  <c r="L2257" i="24"/>
  <c r="L2253" i="24"/>
  <c r="L2249" i="24"/>
  <c r="L2245" i="24"/>
  <c r="L2241" i="24"/>
  <c r="L2237" i="24"/>
  <c r="L2233" i="24"/>
  <c r="L2229" i="24"/>
  <c r="L2225" i="24"/>
  <c r="L2221" i="24"/>
  <c r="L2217" i="24"/>
  <c r="L2213" i="24"/>
  <c r="L2209" i="24"/>
  <c r="L2205" i="24"/>
  <c r="L2201" i="24"/>
  <c r="L2197" i="24"/>
  <c r="L2193" i="24"/>
  <c r="L2189" i="24"/>
  <c r="L2185" i="24"/>
  <c r="L2181" i="24"/>
  <c r="L2177" i="24"/>
  <c r="L2173" i="24"/>
  <c r="L2169" i="24"/>
  <c r="L2165" i="24"/>
  <c r="L2161" i="24"/>
  <c r="L2157" i="24"/>
  <c r="L2153" i="24"/>
  <c r="L2149" i="24"/>
  <c r="L2145" i="24"/>
  <c r="L2141" i="24"/>
  <c r="L2137" i="24"/>
  <c r="L2133" i="24"/>
  <c r="L2129" i="24"/>
  <c r="L2125" i="24"/>
  <c r="L2121" i="24"/>
  <c r="L2117" i="24"/>
  <c r="L2113" i="24"/>
  <c r="L2109" i="24"/>
  <c r="L2105" i="24"/>
  <c r="L2101" i="24"/>
  <c r="L2097" i="24"/>
  <c r="L2093" i="24"/>
  <c r="L2089" i="24"/>
  <c r="L2085" i="24"/>
  <c r="L2081" i="24"/>
  <c r="L2077" i="24"/>
  <c r="L2073" i="24"/>
  <c r="L2069" i="24"/>
  <c r="L2065" i="24"/>
  <c r="L2061" i="24"/>
  <c r="L2057" i="24"/>
  <c r="L2053" i="24"/>
  <c r="L2049" i="24"/>
  <c r="L2045" i="24"/>
  <c r="L2041" i="24"/>
  <c r="L2037" i="24"/>
  <c r="L2033" i="24"/>
  <c r="L2029" i="24"/>
  <c r="L2025" i="24"/>
  <c r="L2021" i="24"/>
  <c r="L2017" i="24"/>
  <c r="L2013" i="24"/>
  <c r="L2009" i="24"/>
  <c r="L2005" i="24"/>
  <c r="L2001" i="24"/>
  <c r="L1997" i="24"/>
  <c r="L1993" i="24"/>
  <c r="L1989" i="24"/>
  <c r="L1985" i="24"/>
  <c r="L1981" i="24"/>
  <c r="L1977" i="24"/>
  <c r="L1973" i="24"/>
  <c r="L1969" i="24"/>
  <c r="L1965" i="24"/>
  <c r="L1961" i="24"/>
  <c r="L1957" i="24"/>
  <c r="L1953" i="24"/>
  <c r="L1949" i="24"/>
  <c r="L1945" i="24"/>
  <c r="L1941" i="24"/>
  <c r="L1937" i="24"/>
  <c r="L1933" i="24"/>
  <c r="L1929" i="24"/>
  <c r="L1925" i="24"/>
  <c r="L1921" i="24"/>
  <c r="L1917" i="24"/>
  <c r="L1913" i="24"/>
  <c r="L1909" i="24"/>
  <c r="L1905" i="24"/>
  <c r="L1901" i="24"/>
  <c r="L1897" i="24"/>
  <c r="L1893" i="24"/>
  <c r="L1889" i="24"/>
  <c r="L1885" i="24"/>
  <c r="L1881" i="24"/>
  <c r="L1877" i="24"/>
  <c r="L1873" i="24"/>
  <c r="L1869" i="24"/>
  <c r="L1865" i="24"/>
  <c r="L1861" i="24"/>
  <c r="L1857" i="24"/>
  <c r="L1853" i="24"/>
  <c r="L1849" i="24"/>
  <c r="L1845" i="24"/>
  <c r="L1841" i="24"/>
  <c r="L1837" i="24"/>
  <c r="L1833" i="24"/>
  <c r="L1829" i="24"/>
  <c r="L1825" i="24"/>
  <c r="L1821" i="24"/>
  <c r="L1817" i="24"/>
  <c r="L1813" i="24"/>
  <c r="L1809" i="24"/>
  <c r="L1805" i="24"/>
  <c r="L1801" i="24"/>
  <c r="L1797" i="24"/>
  <c r="L1793" i="24"/>
  <c r="L1789" i="24"/>
  <c r="L1785" i="24"/>
  <c r="L1781" i="24"/>
  <c r="L1777" i="24"/>
  <c r="L1773" i="24"/>
  <c r="L1769" i="24"/>
  <c r="L1765" i="24"/>
  <c r="L1761" i="24"/>
  <c r="L1757" i="24"/>
  <c r="L1753" i="24"/>
  <c r="L1749" i="24"/>
  <c r="L1745" i="24"/>
  <c r="L1741" i="24"/>
  <c r="L1737" i="24"/>
  <c r="L1733" i="24"/>
  <c r="L1729" i="24"/>
  <c r="L1725" i="24"/>
  <c r="L1721" i="24"/>
  <c r="L1717" i="24"/>
  <c r="L1713" i="24"/>
  <c r="L1709" i="24"/>
  <c r="L1705" i="24"/>
  <c r="L1701" i="24"/>
  <c r="L1697" i="24"/>
  <c r="L1693" i="24"/>
  <c r="L1689" i="24"/>
  <c r="L1685" i="24"/>
  <c r="L1681" i="24"/>
  <c r="L1677" i="24"/>
  <c r="L1673" i="24"/>
  <c r="L1669" i="24"/>
  <c r="L1665" i="24"/>
  <c r="L1661" i="24"/>
  <c r="L1657" i="24"/>
  <c r="L1653" i="24"/>
  <c r="L1649" i="24"/>
  <c r="L1645" i="24"/>
  <c r="L1641" i="24"/>
  <c r="L1637" i="24"/>
  <c r="L1633" i="24"/>
  <c r="L1629" i="24"/>
  <c r="L1625" i="24"/>
  <c r="L1621" i="24"/>
  <c r="L1617" i="24"/>
  <c r="L1613" i="24"/>
  <c r="L1609" i="24"/>
  <c r="L1605" i="24"/>
  <c r="L1601" i="24"/>
  <c r="L1597" i="24"/>
  <c r="L1593" i="24"/>
  <c r="L1589" i="24"/>
  <c r="L1585" i="24"/>
  <c r="L1581" i="24"/>
  <c r="L1577" i="24"/>
  <c r="L1573" i="24"/>
  <c r="L1569" i="24"/>
  <c r="L1565" i="24"/>
  <c r="L1561" i="24"/>
  <c r="L1557" i="24"/>
  <c r="L1553" i="24"/>
  <c r="L1549" i="24"/>
  <c r="L1545" i="24"/>
  <c r="L1541" i="24"/>
  <c r="L1537" i="24"/>
  <c r="L1533" i="24"/>
  <c r="L1529" i="24"/>
  <c r="L1525" i="24"/>
  <c r="L1521" i="24"/>
  <c r="L1517" i="24"/>
  <c r="L1513" i="24"/>
  <c r="L1509" i="24"/>
  <c r="L1505" i="24"/>
  <c r="L1501" i="24"/>
  <c r="L1497" i="24"/>
  <c r="L1493" i="24"/>
  <c r="L1489" i="24"/>
  <c r="L1485" i="24"/>
  <c r="L1481" i="24"/>
  <c r="L1477" i="24"/>
  <c r="L1473" i="24"/>
  <c r="L1469" i="24"/>
  <c r="L1465" i="24"/>
  <c r="L1461" i="24"/>
  <c r="L1457" i="24"/>
  <c r="L1453" i="24"/>
  <c r="L1449" i="24"/>
  <c r="L1445" i="24"/>
  <c r="L1441" i="24"/>
  <c r="L1437" i="24"/>
  <c r="L1433" i="24"/>
  <c r="L1429" i="24"/>
  <c r="L1425" i="24"/>
  <c r="L1421" i="24"/>
  <c r="L1417" i="24"/>
  <c r="L1413" i="24"/>
  <c r="L1409" i="24"/>
  <c r="L1405" i="24"/>
  <c r="L1401" i="24"/>
  <c r="L1397" i="24"/>
  <c r="L1393" i="24"/>
  <c r="L1389" i="24"/>
  <c r="L1385" i="24"/>
  <c r="L1381" i="24"/>
  <c r="L1377" i="24"/>
  <c r="L1373" i="24"/>
  <c r="L1369" i="24"/>
  <c r="L1365" i="24"/>
  <c r="L1361" i="24"/>
  <c r="L1357" i="24"/>
  <c r="L1353" i="24"/>
  <c r="L1349" i="24"/>
  <c r="L1345" i="24"/>
  <c r="L1341" i="24"/>
  <c r="L1337" i="24"/>
  <c r="L1333" i="24"/>
  <c r="L1329" i="24"/>
  <c r="L1325" i="24"/>
  <c r="L1321" i="24"/>
  <c r="L1317" i="24"/>
  <c r="L1313" i="24"/>
  <c r="L1309" i="24"/>
  <c r="L1305" i="24"/>
  <c r="L1301" i="24"/>
  <c r="L1297" i="24"/>
  <c r="L1293" i="24"/>
  <c r="L1289" i="24"/>
  <c r="L1285" i="24"/>
  <c r="L1281" i="24"/>
  <c r="L1277" i="24"/>
  <c r="L1273" i="24"/>
  <c r="L1269" i="24"/>
  <c r="L1265" i="24"/>
  <c r="L1261" i="24"/>
  <c r="L1257" i="24"/>
  <c r="L1253" i="24"/>
  <c r="L1249" i="24"/>
  <c r="L1245" i="24"/>
  <c r="L1241" i="24"/>
  <c r="L1237" i="24"/>
  <c r="L1233" i="24"/>
  <c r="L1229" i="24"/>
  <c r="L1225" i="24"/>
  <c r="L1221" i="24"/>
  <c r="L1217" i="24"/>
  <c r="L1213" i="24"/>
  <c r="L1209" i="24"/>
  <c r="L1205" i="24"/>
  <c r="L1201" i="24"/>
  <c r="L1197" i="24"/>
  <c r="L1193" i="24"/>
  <c r="L1189" i="24"/>
  <c r="L1185" i="24"/>
  <c r="L1181" i="24"/>
  <c r="L1177" i="24"/>
  <c r="L1173" i="24"/>
  <c r="L1169" i="24"/>
  <c r="L1165" i="24"/>
  <c r="L1161" i="24"/>
  <c r="L1157" i="24"/>
  <c r="L1153" i="24"/>
  <c r="L1149" i="24"/>
  <c r="L1145" i="24"/>
  <c r="L1141" i="24"/>
  <c r="L1137" i="24"/>
  <c r="L1133" i="24"/>
  <c r="L1129" i="24"/>
  <c r="L1125" i="24"/>
  <c r="L1121" i="24"/>
  <c r="L1117" i="24"/>
  <c r="L1113" i="24"/>
  <c r="L1109" i="24"/>
  <c r="L1105" i="24"/>
  <c r="L1101" i="24"/>
  <c r="L1097" i="24"/>
  <c r="L1093" i="24"/>
  <c r="L1089" i="24"/>
  <c r="L1085" i="24"/>
  <c r="L1081" i="24"/>
  <c r="L1077" i="24"/>
  <c r="L1073" i="24"/>
  <c r="L1069" i="24"/>
  <c r="L1065" i="24"/>
  <c r="L1061" i="24"/>
  <c r="L1057" i="24"/>
  <c r="L1053" i="24"/>
  <c r="L1049" i="24"/>
  <c r="L1045" i="24"/>
  <c r="L1041" i="24"/>
  <c r="L1037" i="24"/>
  <c r="L1033" i="24"/>
  <c r="L1029" i="24"/>
  <c r="L1025" i="24"/>
  <c r="L1021" i="24"/>
  <c r="L1017" i="24"/>
  <c r="L1013" i="24"/>
  <c r="L1009" i="24"/>
  <c r="L1005" i="24"/>
  <c r="L1001" i="24"/>
  <c r="L997" i="24"/>
  <c r="L993" i="24"/>
  <c r="L989" i="24"/>
  <c r="L985" i="24"/>
  <c r="L981" i="24"/>
  <c r="L977" i="24"/>
  <c r="L973" i="24"/>
  <c r="L969" i="24"/>
  <c r="L965" i="24"/>
  <c r="L961" i="24"/>
  <c r="L957" i="24"/>
  <c r="L953" i="24"/>
  <c r="L949" i="24"/>
  <c r="L945" i="24"/>
  <c r="L941" i="24"/>
  <c r="L937" i="24"/>
  <c r="L933" i="24"/>
  <c r="L929" i="24"/>
  <c r="L925" i="24"/>
  <c r="L921" i="24"/>
  <c r="L917" i="24"/>
  <c r="L913" i="24"/>
  <c r="L909" i="24"/>
  <c r="L905" i="24"/>
  <c r="L901" i="24"/>
  <c r="L897" i="24"/>
  <c r="L893" i="24"/>
  <c r="L889" i="24"/>
  <c r="L885" i="24"/>
  <c r="L881" i="24"/>
  <c r="L877" i="24"/>
  <c r="L873" i="24"/>
  <c r="L869" i="24"/>
  <c r="L865" i="24"/>
  <c r="L861" i="24"/>
  <c r="L857" i="24"/>
  <c r="L853" i="24"/>
  <c r="L849" i="24"/>
  <c r="L845" i="24"/>
  <c r="L841" i="24"/>
  <c r="L837" i="24"/>
  <c r="L833" i="24"/>
  <c r="L829" i="24"/>
  <c r="L825" i="24"/>
  <c r="L821" i="24"/>
  <c r="L817" i="24"/>
  <c r="L813" i="24"/>
  <c r="L809" i="24"/>
  <c r="L805" i="24"/>
  <c r="L801" i="24"/>
  <c r="L797" i="24"/>
  <c r="L793" i="24"/>
  <c r="L789" i="24"/>
  <c r="L785" i="24"/>
  <c r="L781" i="24"/>
  <c r="L777" i="24"/>
  <c r="L773" i="24"/>
  <c r="L769" i="24"/>
  <c r="L765" i="24"/>
  <c r="L761" i="24"/>
  <c r="L757" i="24"/>
  <c r="L753" i="24"/>
  <c r="L749" i="24"/>
  <c r="L745" i="24"/>
  <c r="L741" i="24"/>
  <c r="L737" i="24"/>
  <c r="L733" i="24"/>
  <c r="L729" i="24"/>
  <c r="L725" i="24"/>
  <c r="L721" i="24"/>
  <c r="L717" i="24"/>
  <c r="L713" i="24"/>
  <c r="L709" i="24"/>
  <c r="L705" i="24"/>
  <c r="L701" i="24"/>
  <c r="L697" i="24"/>
  <c r="L693" i="24"/>
  <c r="L689" i="24"/>
  <c r="L685" i="24"/>
  <c r="L681" i="24"/>
  <c r="L677" i="24"/>
  <c r="L673" i="24"/>
  <c r="L669" i="24"/>
  <c r="L665" i="24"/>
  <c r="L661" i="24"/>
  <c r="L657" i="24"/>
  <c r="L653" i="24"/>
  <c r="L649" i="24"/>
  <c r="L645" i="24"/>
  <c r="L641" i="24"/>
  <c r="L637" i="24"/>
  <c r="L633" i="24"/>
  <c r="L629" i="24"/>
  <c r="L625" i="24"/>
  <c r="L621" i="24"/>
  <c r="L617" i="24"/>
  <c r="L613" i="24"/>
  <c r="L609" i="24"/>
  <c r="L605" i="24"/>
  <c r="L601" i="24"/>
  <c r="L597" i="24"/>
  <c r="L593" i="24"/>
  <c r="L589" i="24"/>
  <c r="L585" i="24"/>
  <c r="L581" i="24"/>
  <c r="L577" i="24"/>
  <c r="L573" i="24"/>
  <c r="L569" i="24"/>
  <c r="L565" i="24"/>
  <c r="L561" i="24"/>
  <c r="L557" i="24"/>
  <c r="L553" i="24"/>
  <c r="L549" i="24"/>
  <c r="L545" i="24"/>
  <c r="L541" i="24"/>
  <c r="L537" i="24"/>
  <c r="L533" i="24"/>
  <c r="L529" i="24"/>
  <c r="L525" i="24"/>
  <c r="L521" i="24"/>
  <c r="L517" i="24"/>
  <c r="L513" i="24"/>
  <c r="L509" i="24"/>
  <c r="L505" i="24"/>
  <c r="L501" i="24"/>
  <c r="L497" i="24"/>
  <c r="L493" i="24"/>
  <c r="L489" i="24"/>
  <c r="L485" i="24"/>
  <c r="L481" i="24"/>
  <c r="L477" i="24"/>
  <c r="L473" i="24"/>
  <c r="L469" i="24"/>
  <c r="L465" i="24"/>
  <c r="L461" i="24"/>
  <c r="L457" i="24"/>
  <c r="L453" i="24"/>
  <c r="L449" i="24"/>
  <c r="L445" i="24"/>
  <c r="L441" i="24"/>
  <c r="L437" i="24"/>
  <c r="L433" i="24"/>
  <c r="L429" i="24"/>
  <c r="L425" i="24"/>
  <c r="L421" i="24"/>
  <c r="L417" i="24"/>
  <c r="L413" i="24"/>
  <c r="L409" i="24"/>
  <c r="L405" i="24"/>
  <c r="L401" i="24"/>
  <c r="L397" i="24"/>
  <c r="L393" i="24"/>
  <c r="L389" i="24"/>
  <c r="L385" i="24"/>
  <c r="L381" i="24"/>
  <c r="L377" i="24"/>
  <c r="L373" i="24"/>
  <c r="L369" i="24"/>
  <c r="L365" i="24"/>
  <c r="L361" i="24"/>
  <c r="L357" i="24"/>
  <c r="L353" i="24"/>
  <c r="L349" i="24"/>
  <c r="L345" i="24"/>
  <c r="L341" i="24"/>
  <c r="L337" i="24"/>
  <c r="L333" i="24"/>
  <c r="L329" i="24"/>
  <c r="L325" i="24"/>
  <c r="L321" i="24"/>
  <c r="L317" i="24"/>
  <c r="L313" i="24"/>
  <c r="L309" i="24"/>
  <c r="L305" i="24"/>
  <c r="L301" i="24"/>
  <c r="L297" i="24"/>
  <c r="L293" i="24"/>
  <c r="L289" i="24"/>
  <c r="L285" i="24"/>
  <c r="L281" i="24"/>
  <c r="L277" i="24"/>
  <c r="L273" i="24"/>
  <c r="L269" i="24"/>
  <c r="L265" i="24"/>
  <c r="L261" i="24"/>
  <c r="L257" i="24"/>
  <c r="L253" i="24"/>
  <c r="L249" i="24"/>
  <c r="L245" i="24"/>
  <c r="L241" i="24"/>
  <c r="L237" i="24"/>
  <c r="L233" i="24"/>
  <c r="L229" i="24"/>
  <c r="L225" i="24"/>
  <c r="L221" i="24"/>
  <c r="L217" i="24"/>
  <c r="L213" i="24"/>
  <c r="L209" i="24"/>
  <c r="L205" i="24"/>
  <c r="L201" i="24"/>
  <c r="L197" i="24"/>
  <c r="L193" i="24"/>
  <c r="L189" i="24"/>
  <c r="L185" i="24"/>
  <c r="L181" i="24"/>
  <c r="L177" i="24"/>
  <c r="L173" i="24"/>
  <c r="L169" i="24"/>
  <c r="L165" i="24"/>
  <c r="L161" i="24"/>
  <c r="L157" i="24"/>
  <c r="L153" i="24"/>
  <c r="L149" i="24"/>
  <c r="L145" i="24"/>
  <c r="L141" i="24"/>
  <c r="L137" i="24"/>
  <c r="L133" i="24"/>
  <c r="L129" i="24"/>
  <c r="L125" i="24"/>
  <c r="L121" i="24"/>
  <c r="L117" i="24"/>
  <c r="L113" i="24"/>
  <c r="L109" i="24"/>
  <c r="L105" i="24"/>
  <c r="L101" i="24"/>
  <c r="L97" i="24"/>
  <c r="L93" i="24"/>
  <c r="L89" i="24"/>
  <c r="L85" i="24"/>
  <c r="L81" i="24"/>
  <c r="L77" i="24"/>
  <c r="L73" i="24"/>
  <c r="L69" i="24"/>
  <c r="L65" i="24"/>
  <c r="L61" i="24"/>
  <c r="L57" i="24"/>
  <c r="L53" i="24"/>
  <c r="L49" i="24"/>
  <c r="L45" i="24"/>
  <c r="L41" i="24"/>
  <c r="L37" i="24"/>
  <c r="L33" i="24"/>
  <c r="L29" i="24"/>
  <c r="L25" i="24"/>
  <c r="L21" i="24"/>
  <c r="L8776" i="24"/>
  <c r="L8772" i="24"/>
  <c r="L8768" i="24"/>
  <c r="L8764" i="24"/>
  <c r="L8760" i="24"/>
  <c r="L8756" i="24"/>
  <c r="L8752" i="24"/>
  <c r="L8748" i="24"/>
  <c r="L8744" i="24"/>
  <c r="L8740" i="24"/>
  <c r="L8736" i="24"/>
  <c r="L8732" i="24"/>
  <c r="L8728" i="24"/>
  <c r="L8724" i="24"/>
  <c r="L8720" i="24"/>
  <c r="L8716" i="24"/>
  <c r="L8712" i="24"/>
  <c r="L8708" i="24"/>
  <c r="L8704" i="24"/>
  <c r="L8700" i="24"/>
  <c r="L8696" i="24"/>
  <c r="L8692" i="24"/>
  <c r="L8688" i="24"/>
  <c r="L8684" i="24"/>
  <c r="L8680" i="24"/>
  <c r="L8676" i="24"/>
  <c r="L8672" i="24"/>
  <c r="L8668" i="24"/>
  <c r="L8664" i="24"/>
  <c r="L8660" i="24"/>
  <c r="L8656" i="24"/>
  <c r="L8652" i="24"/>
  <c r="L8648" i="24"/>
  <c r="L8644" i="24"/>
  <c r="L8640" i="24"/>
  <c r="L8636" i="24"/>
  <c r="L8632" i="24"/>
  <c r="L8628" i="24"/>
  <c r="L8624" i="24"/>
  <c r="L8620" i="24"/>
  <c r="L8616" i="24"/>
  <c r="L8612" i="24"/>
  <c r="L8608" i="24"/>
  <c r="L8604" i="24"/>
  <c r="L8600" i="24"/>
  <c r="L8596" i="24"/>
  <c r="L8592" i="24"/>
  <c r="L8588" i="24"/>
  <c r="L8584" i="24"/>
  <c r="L8580" i="24"/>
  <c r="L8576" i="24"/>
  <c r="L8572" i="24"/>
  <c r="L8568" i="24"/>
  <c r="L8564" i="24"/>
  <c r="L8560" i="24"/>
  <c r="L8556" i="24"/>
  <c r="L8552" i="24"/>
  <c r="L8548" i="24"/>
  <c r="L8544" i="24"/>
  <c r="L8540" i="24"/>
  <c r="L8536" i="24"/>
  <c r="L8532" i="24"/>
  <c r="L8528" i="24"/>
  <c r="L8524" i="24"/>
  <c r="L8520" i="24"/>
  <c r="L8516" i="24"/>
  <c r="L8512" i="24"/>
  <c r="L8508" i="24"/>
  <c r="L8504" i="24"/>
  <c r="L8500" i="24"/>
  <c r="L8496" i="24"/>
  <c r="L8492" i="24"/>
  <c r="L8488" i="24"/>
  <c r="L8484" i="24"/>
  <c r="L8480" i="24"/>
  <c r="L8476" i="24"/>
  <c r="L8472" i="24"/>
  <c r="L8468" i="24"/>
  <c r="L8464" i="24"/>
  <c r="L8460" i="24"/>
  <c r="L8456" i="24"/>
  <c r="L8452" i="24"/>
  <c r="L8448" i="24"/>
  <c r="L8444" i="24"/>
  <c r="L8440" i="24"/>
  <c r="L8436" i="24"/>
  <c r="L8432" i="24"/>
  <c r="L8428" i="24"/>
  <c r="L8424" i="24"/>
  <c r="L8420" i="24"/>
  <c r="L8416" i="24"/>
  <c r="L8412" i="24"/>
  <c r="L8408" i="24"/>
  <c r="L8404" i="24"/>
  <c r="L8400" i="24"/>
  <c r="L8396" i="24"/>
  <c r="L8392" i="24"/>
  <c r="L8388" i="24"/>
  <c r="L8384" i="24"/>
  <c r="L8380" i="24"/>
  <c r="L8376" i="24"/>
  <c r="L8372" i="24"/>
  <c r="L8368" i="24"/>
  <c r="L8364" i="24"/>
  <c r="L8360" i="24"/>
  <c r="L8356" i="24"/>
  <c r="L8352" i="24"/>
  <c r="L8348" i="24"/>
  <c r="L8344" i="24"/>
  <c r="L8340" i="24"/>
  <c r="L8336" i="24"/>
  <c r="L8332" i="24"/>
  <c r="L8328" i="24"/>
  <c r="L8324" i="24"/>
  <c r="L8320" i="24"/>
  <c r="L8316" i="24"/>
  <c r="L8312" i="24"/>
  <c r="L8308" i="24"/>
  <c r="L8304" i="24"/>
  <c r="L8300" i="24"/>
  <c r="L8296" i="24"/>
  <c r="L8292" i="24"/>
  <c r="L8288" i="24"/>
  <c r="L8284" i="24"/>
  <c r="L8280" i="24"/>
  <c r="L8276" i="24"/>
  <c r="L8272" i="24"/>
  <c r="L8268" i="24"/>
  <c r="L8264" i="24"/>
  <c r="L8260" i="24"/>
  <c r="L8256" i="24"/>
  <c r="L8252" i="24"/>
  <c r="L8248" i="24"/>
  <c r="L8244" i="24"/>
  <c r="L8240" i="24"/>
  <c r="L8236" i="24"/>
  <c r="L8232" i="24"/>
  <c r="L8228" i="24"/>
  <c r="L8224" i="24"/>
  <c r="L8220" i="24"/>
  <c r="L8216" i="24"/>
  <c r="L8212" i="24"/>
  <c r="L8208" i="24"/>
  <c r="L8204" i="24"/>
  <c r="L8200" i="24"/>
  <c r="L8196" i="24"/>
  <c r="L8192" i="24"/>
  <c r="L8188" i="24"/>
  <c r="L8184" i="24"/>
  <c r="L8180" i="24"/>
  <c r="L8176" i="24"/>
  <c r="L8172" i="24"/>
  <c r="L8168" i="24"/>
  <c r="L8164" i="24"/>
  <c r="L8160" i="24"/>
  <c r="L8156" i="24"/>
  <c r="L8152" i="24"/>
  <c r="L8148" i="24"/>
  <c r="L8144" i="24"/>
  <c r="L8140" i="24"/>
  <c r="L8136" i="24"/>
  <c r="L8132" i="24"/>
  <c r="L8128" i="24"/>
  <c r="L8124" i="24"/>
  <c r="L8120" i="24"/>
  <c r="L8116" i="24"/>
  <c r="L8112" i="24"/>
  <c r="L8108" i="24"/>
  <c r="L8104" i="24"/>
  <c r="L8100" i="24"/>
  <c r="L8096" i="24"/>
  <c r="L8092" i="24"/>
  <c r="L8088" i="24"/>
  <c r="L8084" i="24"/>
  <c r="L8080" i="24"/>
  <c r="L8076" i="24"/>
  <c r="L8072" i="24"/>
  <c r="L8068" i="24"/>
  <c r="L8064" i="24"/>
  <c r="L8060" i="24"/>
  <c r="L8056" i="24"/>
  <c r="L8052" i="24"/>
  <c r="L8048" i="24"/>
  <c r="L8044" i="24"/>
  <c r="L8040" i="24"/>
  <c r="L8036" i="24"/>
  <c r="L8032" i="24"/>
  <c r="L8028" i="24"/>
  <c r="L8024" i="24"/>
  <c r="L8020" i="24"/>
  <c r="L8016" i="24"/>
  <c r="L8012" i="24"/>
  <c r="L8008" i="24"/>
  <c r="L8004" i="24"/>
  <c r="L8000" i="24"/>
  <c r="L7996" i="24"/>
  <c r="L7992" i="24"/>
  <c r="L7988" i="24"/>
  <c r="L7984" i="24"/>
  <c r="L7980" i="24"/>
  <c r="L7976" i="24"/>
  <c r="L7972" i="24"/>
  <c r="L7968" i="24"/>
  <c r="L7964" i="24"/>
  <c r="L7960" i="24"/>
  <c r="L7956" i="24"/>
  <c r="L7952" i="24"/>
  <c r="L7948" i="24"/>
  <c r="L7944" i="24"/>
  <c r="L7940" i="24"/>
  <c r="L7936" i="24"/>
  <c r="L7932" i="24"/>
  <c r="L7928" i="24"/>
  <c r="L7924" i="24"/>
  <c r="L7920" i="24"/>
  <c r="L7916" i="24"/>
  <c r="L7912" i="24"/>
  <c r="L7908" i="24"/>
  <c r="L7904" i="24"/>
  <c r="L7900" i="24"/>
  <c r="L7896" i="24"/>
  <c r="L7892" i="24"/>
  <c r="L7888" i="24"/>
  <c r="L7884" i="24"/>
  <c r="L7880" i="24"/>
  <c r="L7876" i="24"/>
  <c r="L7872" i="24"/>
  <c r="L7868" i="24"/>
  <c r="L7864" i="24"/>
  <c r="L7860" i="24"/>
  <c r="L7856" i="24"/>
  <c r="L7852" i="24"/>
  <c r="L7848" i="24"/>
  <c r="L7844" i="24"/>
  <c r="L7840" i="24"/>
  <c r="L7836" i="24"/>
  <c r="L7832" i="24"/>
  <c r="L7828" i="24"/>
  <c r="L7824" i="24"/>
  <c r="L7820" i="24"/>
  <c r="L7816" i="24"/>
  <c r="L7812" i="24"/>
  <c r="L7808" i="24"/>
  <c r="L7804" i="24"/>
  <c r="L7800" i="24"/>
  <c r="L7796" i="24"/>
  <c r="L7792" i="24"/>
  <c r="L7788" i="24"/>
  <c r="L7784" i="24"/>
  <c r="L7780" i="24"/>
  <c r="L7776" i="24"/>
  <c r="L7772" i="24"/>
  <c r="L7768" i="24"/>
  <c r="L7764" i="24"/>
  <c r="L7760" i="24"/>
  <c r="L7756" i="24"/>
  <c r="L7752" i="24"/>
  <c r="L7748" i="24"/>
  <c r="L7744" i="24"/>
  <c r="L7740" i="24"/>
  <c r="L7736" i="24"/>
  <c r="L7732" i="24"/>
  <c r="L7728" i="24"/>
  <c r="L7724" i="24"/>
  <c r="L7720" i="24"/>
  <c r="L7716" i="24"/>
  <c r="L7712" i="24"/>
  <c r="L7708" i="24"/>
  <c r="L7704" i="24"/>
  <c r="L7700" i="24"/>
  <c r="L7696" i="24"/>
  <c r="L7692" i="24"/>
  <c r="L7688" i="24"/>
  <c r="L7684" i="24"/>
  <c r="L7680" i="24"/>
  <c r="L7676" i="24"/>
  <c r="L7672" i="24"/>
  <c r="L7668" i="24"/>
  <c r="L7664" i="24"/>
  <c r="L7660" i="24"/>
  <c r="L7656" i="24"/>
  <c r="L7652" i="24"/>
  <c r="L7648" i="24"/>
  <c r="L7644" i="24"/>
  <c r="L7640" i="24"/>
  <c r="L7636" i="24"/>
  <c r="L7632" i="24"/>
  <c r="L7628" i="24"/>
  <c r="L7624" i="24"/>
  <c r="L7620" i="24"/>
  <c r="L7616" i="24"/>
  <c r="L7612" i="24"/>
  <c r="L7608" i="24"/>
  <c r="L7604" i="24"/>
  <c r="L7600" i="24"/>
  <c r="L7596" i="24"/>
  <c r="L7592" i="24"/>
  <c r="L7588" i="24"/>
  <c r="L7584" i="24"/>
  <c r="L7580" i="24"/>
  <c r="L7576" i="24"/>
  <c r="L7572" i="24"/>
  <c r="L7568" i="24"/>
  <c r="L7564" i="24"/>
  <c r="L7560" i="24"/>
  <c r="L7556" i="24"/>
  <c r="L7552" i="24"/>
  <c r="L7548" i="24"/>
  <c r="L7544" i="24"/>
  <c r="L7540" i="24"/>
  <c r="L7536" i="24"/>
  <c r="L7532" i="24"/>
  <c r="L7528" i="24"/>
  <c r="L7524" i="24"/>
  <c r="L7520" i="24"/>
  <c r="L7516" i="24"/>
  <c r="L7512" i="24"/>
  <c r="L7508" i="24"/>
  <c r="L7504" i="24"/>
  <c r="L7500" i="24"/>
  <c r="L7496" i="24"/>
  <c r="L7492" i="24"/>
  <c r="L7488" i="24"/>
  <c r="L7484" i="24"/>
  <c r="L7480" i="24"/>
  <c r="L7476" i="24"/>
  <c r="L7472" i="24"/>
  <c r="L7468" i="24"/>
  <c r="L7464" i="24"/>
  <c r="L7460" i="24"/>
  <c r="L7456" i="24"/>
  <c r="L7452" i="24"/>
  <c r="L7448" i="24"/>
  <c r="L7444" i="24"/>
  <c r="L7440" i="24"/>
  <c r="L7436" i="24"/>
  <c r="L7432" i="24"/>
  <c r="L7428" i="24"/>
  <c r="L7424" i="24"/>
  <c r="L7420" i="24"/>
  <c r="L7416" i="24"/>
  <c r="L7412" i="24"/>
  <c r="L7408" i="24"/>
  <c r="L7404" i="24"/>
  <c r="L7400" i="24"/>
  <c r="L7396" i="24"/>
  <c r="L7392" i="24"/>
  <c r="L7388" i="24"/>
  <c r="L7384" i="24"/>
  <c r="L7380" i="24"/>
  <c r="L7376" i="24"/>
  <c r="L7372" i="24"/>
  <c r="L7368" i="24"/>
  <c r="L7364" i="24"/>
  <c r="L7360" i="24"/>
  <c r="L7356" i="24"/>
  <c r="L7352" i="24"/>
  <c r="L7348" i="24"/>
  <c r="L7344" i="24"/>
  <c r="L7340" i="24"/>
  <c r="L7336" i="24"/>
  <c r="L7332" i="24"/>
  <c r="L7328" i="24"/>
  <c r="L7324" i="24"/>
  <c r="L7320" i="24"/>
  <c r="L7316" i="24"/>
  <c r="L7312" i="24"/>
  <c r="L7308" i="24"/>
  <c r="L7304" i="24"/>
  <c r="L7300" i="24"/>
  <c r="L7296" i="24"/>
  <c r="L7292" i="24"/>
  <c r="L7288" i="24"/>
  <c r="L7284" i="24"/>
  <c r="L7280" i="24"/>
  <c r="L7276" i="24"/>
  <c r="L7272" i="24"/>
  <c r="L7268" i="24"/>
  <c r="L7264" i="24"/>
  <c r="L7260" i="24"/>
  <c r="L7256" i="24"/>
  <c r="L7252" i="24"/>
  <c r="L7248" i="24"/>
  <c r="L7244" i="24"/>
  <c r="L7240" i="24"/>
  <c r="L7236" i="24"/>
  <c r="L7232" i="24"/>
  <c r="L7228" i="24"/>
  <c r="L7224" i="24"/>
  <c r="L7220" i="24"/>
  <c r="L7216" i="24"/>
  <c r="L7212" i="24"/>
  <c r="L7208" i="24"/>
  <c r="L7204" i="24"/>
  <c r="L7200" i="24"/>
  <c r="L7196" i="24"/>
  <c r="L7192" i="24"/>
  <c r="L7188" i="24"/>
  <c r="L7184" i="24"/>
  <c r="L7180" i="24"/>
  <c r="L7176" i="24"/>
  <c r="L7172" i="24"/>
  <c r="L7168" i="24"/>
  <c r="L7164" i="24"/>
  <c r="L7160" i="24"/>
  <c r="L7156" i="24"/>
  <c r="L7152" i="24"/>
  <c r="L7148" i="24"/>
  <c r="L7144" i="24"/>
  <c r="L7140" i="24"/>
  <c r="L7136" i="24"/>
  <c r="L7132" i="24"/>
  <c r="L7128" i="24"/>
  <c r="L7124" i="24"/>
  <c r="L7120" i="24"/>
  <c r="L7116" i="24"/>
  <c r="L7112" i="24"/>
  <c r="L7108" i="24"/>
  <c r="L7104" i="24"/>
  <c r="L7100" i="24"/>
  <c r="L7096" i="24"/>
  <c r="L7092" i="24"/>
  <c r="L7088" i="24"/>
  <c r="L7084" i="24"/>
  <c r="L7080" i="24"/>
  <c r="L7076" i="24"/>
  <c r="L7072" i="24"/>
  <c r="L7068" i="24"/>
  <c r="L7064" i="24"/>
  <c r="L7060" i="24"/>
  <c r="L7056" i="24"/>
  <c r="L7052" i="24"/>
  <c r="L7048" i="24"/>
  <c r="L7044" i="24"/>
  <c r="L7040" i="24"/>
  <c r="L7036" i="24"/>
  <c r="L7032" i="24"/>
  <c r="L7028" i="24"/>
  <c r="L7024" i="24"/>
  <c r="L7020" i="24"/>
  <c r="L7016" i="24"/>
  <c r="L7012" i="24"/>
  <c r="L7008" i="24"/>
  <c r="L7004" i="24"/>
  <c r="L7000" i="24"/>
  <c r="L6996" i="24"/>
  <c r="L6992" i="24"/>
  <c r="L6988" i="24"/>
  <c r="L6984" i="24"/>
  <c r="L6980" i="24"/>
  <c r="L6976" i="24"/>
  <c r="L6972" i="24"/>
  <c r="L6968" i="24"/>
  <c r="L6964" i="24"/>
  <c r="L6960" i="24"/>
  <c r="L6956" i="24"/>
  <c r="L6952" i="24"/>
  <c r="L6948" i="24"/>
  <c r="L6944" i="24"/>
  <c r="L6940" i="24"/>
  <c r="L6936" i="24"/>
  <c r="L6932" i="24"/>
  <c r="L6928" i="24"/>
  <c r="L6924" i="24"/>
  <c r="L6920" i="24"/>
  <c r="L6916" i="24"/>
  <c r="L6912" i="24"/>
  <c r="L6908" i="24"/>
  <c r="L6904" i="24"/>
  <c r="L6900" i="24"/>
  <c r="L6896" i="24"/>
  <c r="L6892" i="24"/>
  <c r="L6888" i="24"/>
  <c r="L6884" i="24"/>
  <c r="L6880" i="24"/>
  <c r="L6876" i="24"/>
  <c r="L6872" i="24"/>
  <c r="L6868" i="24"/>
  <c r="L6864" i="24"/>
  <c r="L6860" i="24"/>
  <c r="L6856" i="24"/>
  <c r="L6852" i="24"/>
  <c r="L6848" i="24"/>
  <c r="L6844" i="24"/>
  <c r="L6840" i="24"/>
  <c r="L6836" i="24"/>
  <c r="L6832" i="24"/>
  <c r="L6828" i="24"/>
  <c r="L6824" i="24"/>
  <c r="L6820" i="24"/>
  <c r="L6816" i="24"/>
  <c r="L6812" i="24"/>
  <c r="L6808" i="24"/>
  <c r="L6804" i="24"/>
  <c r="L6800" i="24"/>
  <c r="L6796" i="24"/>
  <c r="L6792" i="24"/>
  <c r="L6788" i="24"/>
  <c r="L6784" i="24"/>
  <c r="L6780" i="24"/>
  <c r="L6776" i="24"/>
  <c r="L6772" i="24"/>
  <c r="L6768" i="24"/>
  <c r="L6764" i="24"/>
  <c r="L6760" i="24"/>
  <c r="L6756" i="24"/>
  <c r="L6752" i="24"/>
  <c r="L6748" i="24"/>
  <c r="L6744" i="24"/>
  <c r="L6740" i="24"/>
  <c r="L6736" i="24"/>
  <c r="L6732" i="24"/>
  <c r="L6728" i="24"/>
  <c r="L6724" i="24"/>
  <c r="L6720" i="24"/>
  <c r="L6716" i="24"/>
  <c r="L6712" i="24"/>
  <c r="L6708" i="24"/>
  <c r="L6704" i="24"/>
  <c r="L6700" i="24"/>
  <c r="L6696" i="24"/>
  <c r="L6692" i="24"/>
  <c r="L6688" i="24"/>
  <c r="L6684" i="24"/>
  <c r="L6680" i="24"/>
  <c r="L6676" i="24"/>
  <c r="L6672" i="24"/>
  <c r="L6668" i="24"/>
  <c r="L6664" i="24"/>
  <c r="L6660" i="24"/>
  <c r="L6656" i="24"/>
  <c r="L6652" i="24"/>
  <c r="L6648" i="24"/>
  <c r="L6644" i="24"/>
  <c r="L6640" i="24"/>
  <c r="L6636" i="24"/>
  <c r="L6632" i="24"/>
  <c r="L6628" i="24"/>
  <c r="L6624" i="24"/>
  <c r="L6620" i="24"/>
  <c r="L6616" i="24"/>
  <c r="L6612" i="24"/>
  <c r="L6608" i="24"/>
  <c r="L6604" i="24"/>
  <c r="L6600" i="24"/>
  <c r="L6596" i="24"/>
  <c r="L6592" i="24"/>
  <c r="L6588" i="24"/>
  <c r="L6584" i="24"/>
  <c r="L6580" i="24"/>
  <c r="L6576" i="24"/>
  <c r="L6572" i="24"/>
  <c r="L6568" i="24"/>
  <c r="L6564" i="24"/>
  <c r="L6560" i="24"/>
  <c r="L6556" i="24"/>
  <c r="L6552" i="24"/>
  <c r="L6548" i="24"/>
  <c r="L6544" i="24"/>
  <c r="L6540" i="24"/>
  <c r="L6536" i="24"/>
  <c r="L6532" i="24"/>
  <c r="L6528" i="24"/>
  <c r="L6524" i="24"/>
  <c r="L6520" i="24"/>
  <c r="L6516" i="24"/>
  <c r="L6512" i="24"/>
  <c r="L6508" i="24"/>
  <c r="L6504" i="24"/>
  <c r="L6500" i="24"/>
  <c r="L6496" i="24"/>
  <c r="L6492" i="24"/>
  <c r="L6488" i="24"/>
  <c r="L6484" i="24"/>
  <c r="L6480" i="24"/>
  <c r="L6476" i="24"/>
  <c r="L6472" i="24"/>
  <c r="L6468" i="24"/>
  <c r="L6464" i="24"/>
  <c r="L6460" i="24"/>
  <c r="L6456" i="24"/>
  <c r="L6452" i="24"/>
  <c r="L6448" i="24"/>
  <c r="L6444" i="24"/>
  <c r="L6440" i="24"/>
  <c r="L6436" i="24"/>
  <c r="L6432" i="24"/>
  <c r="L6428" i="24"/>
  <c r="L6424" i="24"/>
  <c r="L6420" i="24"/>
  <c r="L6416" i="24"/>
  <c r="L6412" i="24"/>
  <c r="L6408" i="24"/>
  <c r="L6404" i="24"/>
  <c r="L6400" i="24"/>
  <c r="L6396" i="24"/>
  <c r="L6392" i="24"/>
  <c r="L6388" i="24"/>
  <c r="L6384" i="24"/>
  <c r="L6380" i="24"/>
  <c r="L6376" i="24"/>
  <c r="L6372" i="24"/>
  <c r="L6368" i="24"/>
  <c r="L6364" i="24"/>
  <c r="L6360" i="24"/>
  <c r="L6356" i="24"/>
  <c r="L6352" i="24"/>
  <c r="L6348" i="24"/>
  <c r="L6344" i="24"/>
  <c r="L6340" i="24"/>
  <c r="L6336" i="24"/>
  <c r="L6332" i="24"/>
  <c r="L6328" i="24"/>
  <c r="L6324" i="24"/>
  <c r="L6320" i="24"/>
  <c r="L6316" i="24"/>
  <c r="L6312" i="24"/>
  <c r="L6308" i="24"/>
  <c r="L6304" i="24"/>
  <c r="L6300" i="24"/>
  <c r="L6296" i="24"/>
  <c r="L6292" i="24"/>
  <c r="L6288" i="24"/>
  <c r="L6284" i="24"/>
  <c r="L6280" i="24"/>
  <c r="L6276" i="24"/>
  <c r="L6272" i="24"/>
  <c r="L6268" i="24"/>
  <c r="L6264" i="24"/>
  <c r="L6260" i="24"/>
  <c r="L6256" i="24"/>
  <c r="L6252" i="24"/>
  <c r="L6248" i="24"/>
  <c r="L6244" i="24"/>
  <c r="L6240" i="24"/>
  <c r="L6236" i="24"/>
  <c r="L6232" i="24"/>
  <c r="L6228" i="24"/>
  <c r="L6224" i="24"/>
  <c r="L6220" i="24"/>
  <c r="L6216" i="24"/>
  <c r="L6212" i="24"/>
  <c r="L6208" i="24"/>
  <c r="L6204" i="24"/>
  <c r="L6200" i="24"/>
  <c r="L6196" i="24"/>
  <c r="L6192" i="24"/>
  <c r="L6188" i="24"/>
  <c r="L6184" i="24"/>
  <c r="L6180" i="24"/>
  <c r="L6176" i="24"/>
  <c r="L6172" i="24"/>
  <c r="L6168" i="24"/>
  <c r="L6164" i="24"/>
  <c r="L6160" i="24"/>
  <c r="L6156" i="24"/>
  <c r="L6152" i="24"/>
  <c r="L6148" i="24"/>
  <c r="L6144" i="24"/>
  <c r="L6140" i="24"/>
  <c r="L6136" i="24"/>
  <c r="L6132" i="24"/>
  <c r="L6128" i="24"/>
  <c r="L6124" i="24"/>
  <c r="L6120" i="24"/>
  <c r="L6116" i="24"/>
  <c r="L6112" i="24"/>
  <c r="L6108" i="24"/>
  <c r="L6104" i="24"/>
  <c r="L6100" i="24"/>
  <c r="L6096" i="24"/>
  <c r="L6092" i="24"/>
  <c r="L6088" i="24"/>
  <c r="L6084" i="24"/>
  <c r="L6080" i="24"/>
  <c r="L6076" i="24"/>
  <c r="L6072" i="24"/>
  <c r="L6068" i="24"/>
  <c r="L6064" i="24"/>
  <c r="L6060" i="24"/>
  <c r="L6056" i="24"/>
  <c r="L6052" i="24"/>
  <c r="L6048" i="24"/>
  <c r="L6044" i="24"/>
  <c r="L6040" i="24"/>
  <c r="L6036" i="24"/>
  <c r="L6032" i="24"/>
  <c r="L6028" i="24"/>
  <c r="L6024" i="24"/>
  <c r="L6020" i="24"/>
  <c r="L6016" i="24"/>
  <c r="L6012" i="24"/>
  <c r="L6008" i="24"/>
  <c r="L6004" i="24"/>
  <c r="L6000" i="24"/>
  <c r="L5996" i="24"/>
  <c r="L5992" i="24"/>
  <c r="L5988" i="24"/>
  <c r="L5984" i="24"/>
  <c r="L5980" i="24"/>
  <c r="L5976" i="24"/>
  <c r="L5972" i="24"/>
  <c r="L5968" i="24"/>
  <c r="L5964" i="24"/>
  <c r="L5960" i="24"/>
  <c r="L5956" i="24"/>
  <c r="L5952" i="24"/>
  <c r="L5948" i="24"/>
  <c r="L5944" i="24"/>
  <c r="L5940" i="24"/>
  <c r="L5936" i="24"/>
  <c r="L5932" i="24"/>
  <c r="L5928" i="24"/>
  <c r="L5924" i="24"/>
  <c r="L5920" i="24"/>
  <c r="L5916" i="24"/>
  <c r="L5912" i="24"/>
  <c r="L5908" i="24"/>
  <c r="L5904" i="24"/>
  <c r="L5900" i="24"/>
  <c r="L5896" i="24"/>
  <c r="L5892" i="24"/>
  <c r="L5888" i="24"/>
  <c r="L5884" i="24"/>
  <c r="L5880" i="24"/>
  <c r="L5876" i="24"/>
  <c r="L5872" i="24"/>
  <c r="L5868" i="24"/>
  <c r="L5864" i="24"/>
  <c r="L5860" i="24"/>
  <c r="L5856" i="24"/>
  <c r="L5852" i="24"/>
  <c r="L5848" i="24"/>
  <c r="L5844" i="24"/>
  <c r="L5840" i="24"/>
  <c r="L5836" i="24"/>
  <c r="L5832" i="24"/>
  <c r="L5828" i="24"/>
  <c r="L5824" i="24"/>
  <c r="L5820" i="24"/>
  <c r="L5816" i="24"/>
  <c r="L5812" i="24"/>
  <c r="L5808" i="24"/>
  <c r="L5804" i="24"/>
  <c r="L5800" i="24"/>
  <c r="L5796" i="24"/>
  <c r="L5792" i="24"/>
  <c r="L5788" i="24"/>
  <c r="L5784" i="24"/>
  <c r="L5780" i="24"/>
  <c r="L5776" i="24"/>
  <c r="L5772" i="24"/>
  <c r="L5768" i="24"/>
  <c r="L5764" i="24"/>
  <c r="L5760" i="24"/>
  <c r="L5756" i="24"/>
  <c r="L5752" i="24"/>
  <c r="L5748" i="24"/>
  <c r="L5744" i="24"/>
  <c r="L5740" i="24"/>
  <c r="L5736" i="24"/>
  <c r="L5732" i="24"/>
  <c r="L5728" i="24"/>
  <c r="L5724" i="24"/>
  <c r="L5720" i="24"/>
  <c r="L5716" i="24"/>
  <c r="L5712" i="24"/>
  <c r="L5708" i="24"/>
  <c r="L5704" i="24"/>
  <c r="L5700" i="24"/>
  <c r="L5696" i="24"/>
  <c r="L5692" i="24"/>
  <c r="L5688" i="24"/>
  <c r="L5684" i="24"/>
  <c r="L5680" i="24"/>
  <c r="L5676" i="24"/>
  <c r="L5672" i="24"/>
  <c r="L5668" i="24"/>
  <c r="L5664" i="24"/>
  <c r="L5660" i="24"/>
  <c r="L5656" i="24"/>
  <c r="L5652" i="24"/>
  <c r="L5648" i="24"/>
  <c r="L5644" i="24"/>
  <c r="L5640" i="24"/>
  <c r="L5636" i="24"/>
  <c r="L5632" i="24"/>
  <c r="L5628" i="24"/>
  <c r="L5624" i="24"/>
  <c r="L5620" i="24"/>
  <c r="L5616" i="24"/>
  <c r="L5612" i="24"/>
  <c r="L5608" i="24"/>
  <c r="L5604" i="24"/>
  <c r="L5600" i="24"/>
  <c r="L5596" i="24"/>
  <c r="L5592" i="24"/>
  <c r="L5588" i="24"/>
  <c r="L5584" i="24"/>
  <c r="L5580" i="24"/>
  <c r="L5576" i="24"/>
  <c r="L5572" i="24"/>
  <c r="L5568" i="24"/>
  <c r="L5564" i="24"/>
  <c r="L5560" i="24"/>
  <c r="L5556" i="24"/>
  <c r="L5552" i="24"/>
  <c r="L5548" i="24"/>
  <c r="L5544" i="24"/>
  <c r="L5540" i="24"/>
  <c r="L5536" i="24"/>
  <c r="L5532" i="24"/>
  <c r="L5528" i="24"/>
  <c r="L5524" i="24"/>
  <c r="L5520" i="24"/>
  <c r="L5516" i="24"/>
  <c r="L5512" i="24"/>
  <c r="L5508" i="24"/>
  <c r="L5504" i="24"/>
  <c r="L5500" i="24"/>
  <c r="L5496" i="24"/>
  <c r="L5492" i="24"/>
  <c r="L5488" i="24"/>
  <c r="L5484" i="24"/>
  <c r="L5480" i="24"/>
  <c r="L5476" i="24"/>
  <c r="L5472" i="24"/>
  <c r="L5468" i="24"/>
  <c r="L5464" i="24"/>
  <c r="L5460" i="24"/>
  <c r="L5456" i="24"/>
  <c r="L5452" i="24"/>
  <c r="L5448" i="24"/>
  <c r="L5444" i="24"/>
  <c r="L5440" i="24"/>
  <c r="L5436" i="24"/>
  <c r="L5432" i="24"/>
  <c r="L5428" i="24"/>
  <c r="L5424" i="24"/>
  <c r="L5420" i="24"/>
  <c r="L5416" i="24"/>
  <c r="L5412" i="24"/>
  <c r="L5408" i="24"/>
  <c r="L5404" i="24"/>
  <c r="L5400" i="24"/>
  <c r="L5396" i="24"/>
  <c r="L5392" i="24"/>
  <c r="L5388" i="24"/>
  <c r="L5384" i="24"/>
  <c r="L5380" i="24"/>
  <c r="L5376" i="24"/>
  <c r="L5372" i="24"/>
  <c r="L5368" i="24"/>
  <c r="L5364" i="24"/>
  <c r="L5360" i="24"/>
  <c r="L5356" i="24"/>
  <c r="L5352" i="24"/>
  <c r="L5348" i="24"/>
  <c r="L5344" i="24"/>
  <c r="L5340" i="24"/>
  <c r="L5336" i="24"/>
  <c r="L5332" i="24"/>
  <c r="L5328" i="24"/>
  <c r="L5324" i="24"/>
  <c r="L5320" i="24"/>
  <c r="L5316" i="24"/>
  <c r="L5312" i="24"/>
  <c r="L5308" i="24"/>
  <c r="L5304" i="24"/>
  <c r="L5300" i="24"/>
  <c r="L5296" i="24"/>
  <c r="L5292" i="24"/>
  <c r="L5288" i="24"/>
  <c r="L5284" i="24"/>
  <c r="L5280" i="24"/>
  <c r="L5276" i="24"/>
  <c r="L5272" i="24"/>
  <c r="L5268" i="24"/>
  <c r="L5264" i="24"/>
  <c r="L5260" i="24"/>
  <c r="L5256" i="24"/>
  <c r="L5252" i="24"/>
  <c r="L5248" i="24"/>
  <c r="L5244" i="24"/>
  <c r="L5240" i="24"/>
  <c r="L5236" i="24"/>
  <c r="L5232" i="24"/>
  <c r="L5228" i="24"/>
  <c r="L5224" i="24"/>
  <c r="L5220" i="24"/>
  <c r="L5216" i="24"/>
  <c r="L5212" i="24"/>
  <c r="L5208" i="24"/>
  <c r="L5204" i="24"/>
  <c r="L5200" i="24"/>
  <c r="L5196" i="24"/>
  <c r="L5192" i="24"/>
  <c r="L5188" i="24"/>
  <c r="L5184" i="24"/>
  <c r="L5180" i="24"/>
  <c r="L5176" i="24"/>
  <c r="L5172" i="24"/>
  <c r="L5168" i="24"/>
  <c r="L5164" i="24"/>
  <c r="L5160" i="24"/>
  <c r="L5156" i="24"/>
  <c r="L5152" i="24"/>
  <c r="L5148" i="24"/>
  <c r="L5144" i="24"/>
  <c r="L5140" i="24"/>
  <c r="L5136" i="24"/>
  <c r="L5132" i="24"/>
  <c r="L5128" i="24"/>
  <c r="L5124" i="24"/>
  <c r="L5120" i="24"/>
  <c r="L5116" i="24"/>
  <c r="L5112" i="24"/>
  <c r="L5108" i="24"/>
  <c r="L5104" i="24"/>
  <c r="L5100" i="24"/>
  <c r="L5096" i="24"/>
  <c r="L5092" i="24"/>
  <c r="L5088" i="24"/>
  <c r="L5084" i="24"/>
  <c r="L5080" i="24"/>
  <c r="L5076" i="24"/>
  <c r="L5072" i="24"/>
  <c r="L5068" i="24"/>
  <c r="L5064" i="24"/>
  <c r="L5060" i="24"/>
  <c r="L5056" i="24"/>
  <c r="L5052" i="24"/>
  <c r="L5048" i="24"/>
  <c r="L5044" i="24"/>
  <c r="L5040" i="24"/>
  <c r="L5036" i="24"/>
  <c r="L5032" i="24"/>
  <c r="L5028" i="24"/>
  <c r="L5024" i="24"/>
  <c r="L5020" i="24"/>
  <c r="L5016" i="24"/>
  <c r="L5012" i="24"/>
  <c r="L5008" i="24"/>
  <c r="L5004" i="24"/>
  <c r="L5000" i="24"/>
  <c r="L4996" i="24"/>
  <c r="L4992" i="24"/>
  <c r="L4988" i="24"/>
  <c r="L4984" i="24"/>
  <c r="L4980" i="24"/>
  <c r="L4976" i="24"/>
  <c r="L4972" i="24"/>
  <c r="L4968" i="24"/>
  <c r="L4964" i="24"/>
  <c r="L4960" i="24"/>
  <c r="L4956" i="24"/>
  <c r="L4952" i="24"/>
  <c r="L4948" i="24"/>
  <c r="L4944" i="24"/>
  <c r="L4940" i="24"/>
  <c r="L4936" i="24"/>
  <c r="L4932" i="24"/>
  <c r="L4928" i="24"/>
  <c r="L4924" i="24"/>
  <c r="L4920" i="24"/>
  <c r="L4916" i="24"/>
  <c r="L4912" i="24"/>
  <c r="L4908" i="24"/>
  <c r="L4904" i="24"/>
  <c r="L4900" i="24"/>
  <c r="L4896" i="24"/>
  <c r="L4892" i="24"/>
  <c r="L4888" i="24"/>
  <c r="L4884" i="24"/>
  <c r="L4880" i="24"/>
  <c r="L4876" i="24"/>
  <c r="L4872" i="24"/>
  <c r="L4868" i="24"/>
  <c r="L4864" i="24"/>
  <c r="L4860" i="24"/>
  <c r="L4856" i="24"/>
  <c r="L4852" i="24"/>
  <c r="L4848" i="24"/>
  <c r="L4844" i="24"/>
  <c r="L4840" i="24"/>
  <c r="L4836" i="24"/>
  <c r="L4832" i="24"/>
  <c r="L4828" i="24"/>
  <c r="L4824" i="24"/>
  <c r="L4820" i="24"/>
  <c r="L4816" i="24"/>
  <c r="L4812" i="24"/>
  <c r="L4808" i="24"/>
  <c r="L4804" i="24"/>
  <c r="L4800" i="24"/>
  <c r="L4796" i="24"/>
  <c r="L4792" i="24"/>
  <c r="L4788" i="24"/>
  <c r="L4784" i="24"/>
  <c r="L4780" i="24"/>
  <c r="L4776" i="24"/>
  <c r="L4772" i="24"/>
  <c r="L4768" i="24"/>
  <c r="L4764" i="24"/>
  <c r="L4760" i="24"/>
  <c r="L4756" i="24"/>
  <c r="L4752" i="24"/>
  <c r="L4748" i="24"/>
  <c r="L4744" i="24"/>
  <c r="L4740" i="24"/>
  <c r="L4736" i="24"/>
  <c r="L4732" i="24"/>
  <c r="L4728" i="24"/>
  <c r="L4724" i="24"/>
  <c r="L4720" i="24"/>
  <c r="L4716" i="24"/>
  <c r="L4712" i="24"/>
  <c r="L4708" i="24"/>
  <c r="L4704" i="24"/>
  <c r="L4700" i="24"/>
  <c r="L4696" i="24"/>
  <c r="L4692" i="24"/>
  <c r="L4688" i="24"/>
  <c r="L4684" i="24"/>
  <c r="L4680" i="24"/>
  <c r="L4676" i="24"/>
  <c r="L4672" i="24"/>
  <c r="L4668" i="24"/>
  <c r="L4664" i="24"/>
  <c r="L4660" i="24"/>
  <c r="L4656" i="24"/>
  <c r="L4652" i="24"/>
  <c r="L4648" i="24"/>
  <c r="L4644" i="24"/>
  <c r="L4640" i="24"/>
  <c r="L4636" i="24"/>
  <c r="L4632" i="24"/>
  <c r="L4628" i="24"/>
  <c r="L4624" i="24"/>
  <c r="L4620" i="24"/>
  <c r="L4616" i="24"/>
  <c r="L4612" i="24"/>
  <c r="L4608" i="24"/>
  <c r="L4604" i="24"/>
  <c r="L4600" i="24"/>
  <c r="L4596" i="24"/>
  <c r="L4592" i="24"/>
  <c r="L4588" i="24"/>
  <c r="L4584" i="24"/>
  <c r="L4580" i="24"/>
  <c r="L4576" i="24"/>
  <c r="L4572" i="24"/>
  <c r="L4568" i="24"/>
  <c r="L4564" i="24"/>
  <c r="L4560" i="24"/>
  <c r="L4556" i="24"/>
  <c r="L4552" i="24"/>
  <c r="L4548" i="24"/>
  <c r="L4544" i="24"/>
  <c r="L4540" i="24"/>
  <c r="L4536" i="24"/>
  <c r="L4532" i="24"/>
  <c r="L4528" i="24"/>
  <c r="L4524" i="24"/>
  <c r="L4520" i="24"/>
  <c r="L4516" i="24"/>
  <c r="L4512" i="24"/>
  <c r="L4508" i="24"/>
  <c r="L4504" i="24"/>
  <c r="L4500" i="24"/>
  <c r="L4496" i="24"/>
  <c r="L4492" i="24"/>
  <c r="L4488" i="24"/>
  <c r="L4484" i="24"/>
  <c r="L4480" i="24"/>
  <c r="L4476" i="24"/>
  <c r="L4472" i="24"/>
  <c r="L4468" i="24"/>
  <c r="L4464" i="24"/>
  <c r="L4460" i="24"/>
  <c r="L4456" i="24"/>
  <c r="L4452" i="24"/>
  <c r="L4448" i="24"/>
  <c r="L4444" i="24"/>
  <c r="L4440" i="24"/>
  <c r="L4436" i="24"/>
  <c r="L4432" i="24"/>
  <c r="L4428" i="24"/>
  <c r="L4424" i="24"/>
  <c r="L4420" i="24"/>
  <c r="L4416" i="24"/>
  <c r="L4412" i="24"/>
  <c r="L4408" i="24"/>
  <c r="L4404" i="24"/>
  <c r="L4400" i="24"/>
  <c r="L4396" i="24"/>
  <c r="L4392" i="24"/>
  <c r="L4388" i="24"/>
  <c r="L4384" i="24"/>
  <c r="L4380" i="24"/>
  <c r="L4376" i="24"/>
  <c r="L4372" i="24"/>
  <c r="L4368" i="24"/>
  <c r="L4364" i="24"/>
  <c r="L4360" i="24"/>
  <c r="L4356" i="24"/>
  <c r="L4352" i="24"/>
  <c r="L4348" i="24"/>
  <c r="L4344" i="24"/>
  <c r="L4340" i="24"/>
  <c r="L4336" i="24"/>
  <c r="L4332" i="24"/>
  <c r="L4328" i="24"/>
  <c r="L4324" i="24"/>
  <c r="L4320" i="24"/>
  <c r="L4316" i="24"/>
  <c r="L4312" i="24"/>
  <c r="L4308" i="24"/>
  <c r="L4304" i="24"/>
  <c r="L4300" i="24"/>
  <c r="L4296" i="24"/>
  <c r="L4292" i="24"/>
  <c r="L4288" i="24"/>
  <c r="L4284" i="24"/>
  <c r="L4280" i="24"/>
  <c r="L4276" i="24"/>
  <c r="L4272" i="24"/>
  <c r="L4268" i="24"/>
  <c r="L4264" i="24"/>
  <c r="L4260" i="24"/>
  <c r="L4256" i="24"/>
  <c r="L4252" i="24"/>
  <c r="L4248" i="24"/>
  <c r="L4244" i="24"/>
  <c r="L4240" i="24"/>
  <c r="L4236" i="24"/>
  <c r="L4232" i="24"/>
  <c r="L4228" i="24"/>
  <c r="L4224" i="24"/>
  <c r="L4220" i="24"/>
  <c r="L4216" i="24"/>
  <c r="L4212" i="24"/>
  <c r="L4208" i="24"/>
  <c r="L4204" i="24"/>
  <c r="L4200" i="24"/>
  <c r="L4196" i="24"/>
  <c r="L4192" i="24"/>
  <c r="L4188" i="24"/>
  <c r="L4184" i="24"/>
  <c r="L4180" i="24"/>
  <c r="L4176" i="24"/>
  <c r="L4172" i="24"/>
  <c r="L4168" i="24"/>
  <c r="L4164" i="24"/>
  <c r="L4160" i="24"/>
  <c r="L4156" i="24"/>
  <c r="L4152" i="24"/>
  <c r="L4148" i="24"/>
  <c r="L4144" i="24"/>
  <c r="L4140" i="24"/>
  <c r="L4136" i="24"/>
  <c r="L4132" i="24"/>
  <c r="L4128" i="24"/>
  <c r="L4124" i="24"/>
  <c r="L4120" i="24"/>
  <c r="L4116" i="24"/>
  <c r="L4112" i="24"/>
  <c r="L4108" i="24"/>
  <c r="L4104" i="24"/>
  <c r="L4100" i="24"/>
  <c r="L4096" i="24"/>
  <c r="L4092" i="24"/>
  <c r="L4088" i="24"/>
  <c r="L4084" i="24"/>
  <c r="L4080" i="24"/>
  <c r="L4076" i="24"/>
  <c r="L4072" i="24"/>
  <c r="L4068" i="24"/>
  <c r="L4064" i="24"/>
  <c r="L4060" i="24"/>
  <c r="L4056" i="24"/>
  <c r="L4052" i="24"/>
  <c r="L4048" i="24"/>
  <c r="L4044" i="24"/>
  <c r="L4040" i="24"/>
  <c r="L4036" i="24"/>
  <c r="L4032" i="24"/>
  <c r="L4028" i="24"/>
  <c r="L4024" i="24"/>
  <c r="L4020" i="24"/>
  <c r="L4016" i="24"/>
  <c r="L4012" i="24"/>
  <c r="L4008" i="24"/>
  <c r="L4004" i="24"/>
  <c r="L4000" i="24"/>
  <c r="L3996" i="24"/>
  <c r="L3992" i="24"/>
  <c r="L3988" i="24"/>
  <c r="L3984" i="24"/>
  <c r="L3980" i="24"/>
  <c r="L3976" i="24"/>
  <c r="L3972" i="24"/>
  <c r="L3968" i="24"/>
  <c r="L3964" i="24"/>
  <c r="L3960" i="24"/>
  <c r="L3956" i="24"/>
  <c r="L3952" i="24"/>
  <c r="L3948" i="24"/>
  <c r="L3944" i="24"/>
  <c r="L3940" i="24"/>
  <c r="L3936" i="24"/>
  <c r="L3932" i="24"/>
  <c r="L3928" i="24"/>
  <c r="L3924" i="24"/>
  <c r="L3920" i="24"/>
  <c r="L3916" i="24"/>
  <c r="L3912" i="24"/>
  <c r="L3908" i="24"/>
  <c r="L3904" i="24"/>
  <c r="L3900" i="24"/>
  <c r="L3896" i="24"/>
  <c r="L3892" i="24"/>
  <c r="L3888" i="24"/>
  <c r="L3884" i="24"/>
  <c r="L3880" i="24"/>
  <c r="L3876" i="24"/>
  <c r="L3872" i="24"/>
  <c r="L3868" i="24"/>
  <c r="L3864" i="24"/>
  <c r="L3860" i="24"/>
  <c r="L3856" i="24"/>
  <c r="L3852" i="24"/>
  <c r="L3848" i="24"/>
  <c r="L3844" i="24"/>
  <c r="L3840" i="24"/>
  <c r="L3836" i="24"/>
  <c r="L3832" i="24"/>
  <c r="L3828" i="24"/>
  <c r="L3824" i="24"/>
  <c r="L3820" i="24"/>
  <c r="L3816" i="24"/>
  <c r="L3812" i="24"/>
  <c r="L3808" i="24"/>
  <c r="L3804" i="24"/>
  <c r="L3800" i="24"/>
  <c r="L3796" i="24"/>
  <c r="L3792" i="24"/>
  <c r="L3788" i="24"/>
  <c r="L3784" i="24"/>
  <c r="L3780" i="24"/>
  <c r="L3776" i="24"/>
  <c r="L3772" i="24"/>
  <c r="L3768" i="24"/>
  <c r="L3764" i="24"/>
  <c r="L3760" i="24"/>
  <c r="L3756" i="24"/>
  <c r="L3752" i="24"/>
  <c r="L3748" i="24"/>
  <c r="L3744" i="24"/>
  <c r="L3740" i="24"/>
  <c r="L3736" i="24"/>
  <c r="L3732" i="24"/>
  <c r="L3728" i="24"/>
  <c r="L3724" i="24"/>
  <c r="L3720" i="24"/>
  <c r="L3716" i="24"/>
  <c r="L3712" i="24"/>
  <c r="L3708" i="24"/>
  <c r="L3704" i="24"/>
  <c r="L3700" i="24"/>
  <c r="L3696" i="24"/>
  <c r="L3692" i="24"/>
  <c r="L3688" i="24"/>
  <c r="L3684" i="24"/>
  <c r="L3680" i="24"/>
  <c r="L3676" i="24"/>
  <c r="L3672" i="24"/>
  <c r="L3668" i="24"/>
  <c r="L3664" i="24"/>
  <c r="L3660" i="24"/>
  <c r="L3656" i="24"/>
  <c r="L3652" i="24"/>
  <c r="L3648" i="24"/>
  <c r="L3644" i="24"/>
  <c r="L3640" i="24"/>
  <c r="L3636" i="24"/>
  <c r="L3632" i="24"/>
  <c r="L3628" i="24"/>
  <c r="L3624" i="24"/>
  <c r="L3620" i="24"/>
  <c r="L3616" i="24"/>
  <c r="L3612" i="24"/>
  <c r="L3608" i="24"/>
  <c r="L3604" i="24"/>
  <c r="L3600" i="24"/>
  <c r="L3596" i="24"/>
  <c r="L3592" i="24"/>
  <c r="L3588" i="24"/>
  <c r="L3584" i="24"/>
  <c r="L3580" i="24"/>
  <c r="L3576" i="24"/>
  <c r="L3572" i="24"/>
  <c r="L3568" i="24"/>
  <c r="L3564" i="24"/>
  <c r="L3560" i="24"/>
  <c r="L3556" i="24"/>
  <c r="L3552" i="24"/>
  <c r="L3548" i="24"/>
  <c r="L3544" i="24"/>
  <c r="L3540" i="24"/>
  <c r="L3536" i="24"/>
  <c r="L3532" i="24"/>
  <c r="L3528" i="24"/>
  <c r="L3524" i="24"/>
  <c r="L3520" i="24"/>
  <c r="L3516" i="24"/>
  <c r="L3512" i="24"/>
  <c r="L3508" i="24"/>
  <c r="L3504" i="24"/>
  <c r="L3500" i="24"/>
  <c r="L3496" i="24"/>
  <c r="L3492" i="24"/>
  <c r="L3488" i="24"/>
  <c r="L3484" i="24"/>
  <c r="L3480" i="24"/>
  <c r="L3476" i="24"/>
  <c r="L3472" i="24"/>
  <c r="L3468" i="24"/>
  <c r="L3464" i="24"/>
  <c r="L3460" i="24"/>
  <c r="L3456" i="24"/>
  <c r="L3452" i="24"/>
  <c r="L3448" i="24"/>
  <c r="L3444" i="24"/>
  <c r="L3440" i="24"/>
  <c r="L3436" i="24"/>
  <c r="L3432" i="24"/>
  <c r="L3428" i="24"/>
  <c r="L3424" i="24"/>
  <c r="L3420" i="24"/>
  <c r="L3416" i="24"/>
  <c r="L3412" i="24"/>
  <c r="L3408" i="24"/>
  <c r="L3404" i="24"/>
  <c r="L3400" i="24"/>
  <c r="L3396" i="24"/>
  <c r="L3392" i="24"/>
  <c r="L3388" i="24"/>
  <c r="L3384" i="24"/>
  <c r="L3380" i="24"/>
  <c r="L3376" i="24"/>
  <c r="L3372" i="24"/>
  <c r="L3368" i="24"/>
  <c r="L3364" i="24"/>
  <c r="L3360" i="24"/>
  <c r="L3356" i="24"/>
  <c r="L3352" i="24"/>
  <c r="L3348" i="24"/>
  <c r="L3344" i="24"/>
  <c r="L3340" i="24"/>
  <c r="L3336" i="24"/>
  <c r="L3332" i="24"/>
  <c r="L3328" i="24"/>
  <c r="L3324" i="24"/>
  <c r="L3320" i="24"/>
  <c r="L3316" i="24"/>
  <c r="L3312" i="24"/>
  <c r="L3308" i="24"/>
  <c r="L3304" i="24"/>
  <c r="L3300" i="24"/>
  <c r="L3296" i="24"/>
  <c r="L3292" i="24"/>
  <c r="L3288" i="24"/>
  <c r="L3284" i="24"/>
  <c r="L3280" i="24"/>
  <c r="L3276" i="24"/>
  <c r="L3272" i="24"/>
  <c r="L3268" i="24"/>
  <c r="L3264" i="24"/>
  <c r="L3260" i="24"/>
  <c r="L3256" i="24"/>
  <c r="L3252" i="24"/>
  <c r="L3248" i="24"/>
  <c r="L3244" i="24"/>
  <c r="L3240" i="24"/>
  <c r="L3236" i="24"/>
  <c r="L3232" i="24"/>
  <c r="L3228" i="24"/>
  <c r="L3224" i="24"/>
  <c r="L3220" i="24"/>
  <c r="L3216" i="24"/>
  <c r="L3212" i="24"/>
  <c r="L3208" i="24"/>
  <c r="L3204" i="24"/>
  <c r="L3200" i="24"/>
  <c r="L3196" i="24"/>
  <c r="L3192" i="24"/>
  <c r="L3188" i="24"/>
  <c r="L3184" i="24"/>
  <c r="L3180" i="24"/>
  <c r="L3176" i="24"/>
  <c r="L3172" i="24"/>
  <c r="L3168" i="24"/>
  <c r="L3164" i="24"/>
  <c r="L3160" i="24"/>
  <c r="L3156" i="24"/>
  <c r="L3152" i="24"/>
  <c r="L3148" i="24"/>
  <c r="L3144" i="24"/>
  <c r="L3140" i="24"/>
  <c r="L3136" i="24"/>
  <c r="L3132" i="24"/>
  <c r="L3128" i="24"/>
  <c r="L3124" i="24"/>
  <c r="L3120" i="24"/>
  <c r="L3116" i="24"/>
  <c r="L3112" i="24"/>
  <c r="L3108" i="24"/>
  <c r="L3104" i="24"/>
  <c r="L3100" i="24"/>
  <c r="L3096" i="24"/>
  <c r="L3092" i="24"/>
  <c r="L3088" i="24"/>
  <c r="L3084" i="24"/>
  <c r="L3080" i="24"/>
  <c r="L3076" i="24"/>
  <c r="L3072" i="24"/>
  <c r="L3068" i="24"/>
  <c r="L3064" i="24"/>
  <c r="L3060" i="24"/>
  <c r="L3056" i="24"/>
  <c r="L3052" i="24"/>
  <c r="L3048" i="24"/>
  <c r="L3044" i="24"/>
  <c r="L3040" i="24"/>
  <c r="L3036" i="24"/>
  <c r="L3032" i="24"/>
  <c r="L3028" i="24"/>
  <c r="L3024" i="24"/>
  <c r="L3020" i="24"/>
  <c r="L3016" i="24"/>
  <c r="L3012" i="24"/>
  <c r="L3008" i="24"/>
  <c r="L3004" i="24"/>
  <c r="L3000" i="24"/>
  <c r="L2996" i="24"/>
  <c r="L2992" i="24"/>
  <c r="L2988" i="24"/>
  <c r="L2984" i="24"/>
  <c r="L2980" i="24"/>
  <c r="L2976" i="24"/>
  <c r="L2972" i="24"/>
  <c r="L2968" i="24"/>
  <c r="L2964" i="24"/>
  <c r="L2960" i="24"/>
  <c r="L2956" i="24"/>
  <c r="L2952" i="24"/>
  <c r="L2948" i="24"/>
  <c r="L2944" i="24"/>
  <c r="L2940" i="24"/>
  <c r="L2936" i="24"/>
  <c r="L2932" i="24"/>
  <c r="L2928" i="24"/>
  <c r="L2924" i="24"/>
  <c r="L2920" i="24"/>
  <c r="L2916" i="24"/>
  <c r="L2912" i="24"/>
  <c r="L2908" i="24"/>
  <c r="L2904" i="24"/>
  <c r="L2900" i="24"/>
  <c r="L2896" i="24"/>
  <c r="L2892" i="24"/>
  <c r="L2888" i="24"/>
  <c r="L2884" i="24"/>
  <c r="L2880" i="24"/>
  <c r="L2876" i="24"/>
  <c r="L2872" i="24"/>
  <c r="L2868" i="24"/>
  <c r="L2864" i="24"/>
  <c r="L2860" i="24"/>
  <c r="L2856" i="24"/>
  <c r="L2852" i="24"/>
  <c r="L2848" i="24"/>
  <c r="L2844" i="24"/>
  <c r="L2840" i="24"/>
  <c r="L2836" i="24"/>
  <c r="L2832" i="24"/>
  <c r="L2828" i="24"/>
  <c r="L2824" i="24"/>
  <c r="L2820" i="24"/>
  <c r="L2816" i="24"/>
  <c r="L2812" i="24"/>
  <c r="L2808" i="24"/>
  <c r="L2804" i="24"/>
  <c r="L2800" i="24"/>
  <c r="L2796" i="24"/>
  <c r="L2792" i="24"/>
  <c r="L2788" i="24"/>
  <c r="L2784" i="24"/>
  <c r="L2780" i="24"/>
  <c r="L2776" i="24"/>
  <c r="L2772" i="24"/>
  <c r="L2768" i="24"/>
  <c r="L2764" i="24"/>
  <c r="L2760" i="24"/>
  <c r="L2756" i="24"/>
  <c r="L2752" i="24"/>
  <c r="L2748" i="24"/>
  <c r="L2744" i="24"/>
  <c r="L2740" i="24"/>
  <c r="L2736" i="24"/>
  <c r="L2732" i="24"/>
  <c r="L2728" i="24"/>
  <c r="L2724" i="24"/>
  <c r="L2720" i="24"/>
  <c r="L2716" i="24"/>
  <c r="L2712" i="24"/>
  <c r="L2708" i="24"/>
  <c r="L2704" i="24"/>
  <c r="L2700" i="24"/>
  <c r="L2696" i="24"/>
  <c r="L2692" i="24"/>
  <c r="L2688" i="24"/>
  <c r="L2684" i="24"/>
  <c r="L2680" i="24"/>
  <c r="L2676" i="24"/>
  <c r="L2672" i="24"/>
  <c r="L2668" i="24"/>
  <c r="L2664" i="24"/>
  <c r="L2660" i="24"/>
  <c r="L2656" i="24"/>
  <c r="L2652" i="24"/>
  <c r="L2648" i="24"/>
  <c r="L2644" i="24"/>
  <c r="L2640" i="24"/>
  <c r="L2636" i="24"/>
  <c r="L2632" i="24"/>
  <c r="L2628" i="24"/>
  <c r="L2624" i="24"/>
  <c r="L2620" i="24"/>
  <c r="L2616" i="24"/>
  <c r="L2612" i="24"/>
  <c r="L2608" i="24"/>
  <c r="L2604" i="24"/>
  <c r="L2600" i="24"/>
  <c r="L2596" i="24"/>
  <c r="L2592" i="24"/>
  <c r="L2588" i="24"/>
  <c r="L2584" i="24"/>
  <c r="L2580" i="24"/>
  <c r="L2576" i="24"/>
  <c r="L2572" i="24"/>
  <c r="L2568" i="24"/>
  <c r="L2564" i="24"/>
  <c r="L2560" i="24"/>
  <c r="L2556" i="24"/>
  <c r="L2552" i="24"/>
  <c r="L2548" i="24"/>
  <c r="L2544" i="24"/>
  <c r="L2540" i="24"/>
  <c r="L2536" i="24"/>
  <c r="L2532" i="24"/>
  <c r="L2528" i="24"/>
  <c r="L2524" i="24"/>
  <c r="L2520" i="24"/>
  <c r="L2516" i="24"/>
  <c r="L2512" i="24"/>
  <c r="L2508" i="24"/>
  <c r="L2504" i="24"/>
  <c r="L2500" i="24"/>
  <c r="L2496" i="24"/>
  <c r="L2492" i="24"/>
  <c r="L2488" i="24"/>
  <c r="L2484" i="24"/>
  <c r="L2480" i="24"/>
  <c r="L2476" i="24"/>
  <c r="L2472" i="24"/>
  <c r="L2468" i="24"/>
  <c r="L2464" i="24"/>
  <c r="L2460" i="24"/>
  <c r="L2456" i="24"/>
  <c r="L2452" i="24"/>
  <c r="L2448" i="24"/>
  <c r="L2444" i="24"/>
  <c r="L2440" i="24"/>
  <c r="L2436" i="24"/>
  <c r="L2432" i="24"/>
  <c r="L2428" i="24"/>
  <c r="L2424" i="24"/>
  <c r="L2420" i="24"/>
  <c r="L2416" i="24"/>
  <c r="L2412" i="24"/>
  <c r="L2408" i="24"/>
  <c r="L2404" i="24"/>
  <c r="L2400" i="24"/>
  <c r="L2396" i="24"/>
  <c r="L2392" i="24"/>
  <c r="L2388" i="24"/>
  <c r="L2384" i="24"/>
  <c r="L2380" i="24"/>
  <c r="L2376" i="24"/>
  <c r="L2372" i="24"/>
  <c r="L2368" i="24"/>
  <c r="L2364" i="24"/>
  <c r="L2360" i="24"/>
  <c r="L2356" i="24"/>
  <c r="L2352" i="24"/>
  <c r="L2348" i="24"/>
  <c r="L2344" i="24"/>
  <c r="L2340" i="24"/>
  <c r="L2336" i="24"/>
  <c r="L2332" i="24"/>
  <c r="L2328" i="24"/>
  <c r="L2324" i="24"/>
  <c r="L2320" i="24"/>
  <c r="L2316" i="24"/>
  <c r="L2312" i="24"/>
  <c r="L2308" i="24"/>
  <c r="L2304" i="24"/>
  <c r="L2300" i="24"/>
  <c r="L2296" i="24"/>
  <c r="L2292" i="24"/>
  <c r="L2288" i="24"/>
  <c r="L2284" i="24"/>
  <c r="L2280" i="24"/>
  <c r="L2276" i="24"/>
  <c r="L2272" i="24"/>
  <c r="L2268" i="24"/>
  <c r="L2264" i="24"/>
  <c r="L2260" i="24"/>
  <c r="L2256" i="24"/>
  <c r="L2252" i="24"/>
  <c r="L2248" i="24"/>
  <c r="L2244" i="24"/>
  <c r="L2240" i="24"/>
  <c r="L2236" i="24"/>
  <c r="L2232" i="24"/>
  <c r="L2228" i="24"/>
  <c r="L2224" i="24"/>
  <c r="L2220" i="24"/>
  <c r="L2216" i="24"/>
  <c r="L2212" i="24"/>
  <c r="L2208" i="24"/>
  <c r="L2204" i="24"/>
  <c r="L2200" i="24"/>
  <c r="L2196" i="24"/>
  <c r="L2192" i="24"/>
  <c r="L2188" i="24"/>
  <c r="L2184" i="24"/>
  <c r="L2180" i="24"/>
  <c r="L2176" i="24"/>
  <c r="L2172" i="24"/>
  <c r="L2168" i="24"/>
  <c r="L2164" i="24"/>
  <c r="L2160" i="24"/>
  <c r="L2156" i="24"/>
  <c r="L2152" i="24"/>
  <c r="L2148" i="24"/>
  <c r="L2144" i="24"/>
  <c r="L2140" i="24"/>
  <c r="L2136" i="24"/>
  <c r="L2132" i="24"/>
  <c r="L2128" i="24"/>
  <c r="L2124" i="24"/>
  <c r="L2120" i="24"/>
  <c r="L2116" i="24"/>
  <c r="L2112" i="24"/>
  <c r="L2108" i="24"/>
  <c r="L2104" i="24"/>
  <c r="L2100" i="24"/>
  <c r="L2096" i="24"/>
  <c r="L2092" i="24"/>
  <c r="L2088" i="24"/>
  <c r="L2084" i="24"/>
  <c r="L2080" i="24"/>
  <c r="L2076" i="24"/>
  <c r="L2072" i="24"/>
  <c r="L2068" i="24"/>
  <c r="L2064" i="24"/>
  <c r="L2060" i="24"/>
  <c r="L2056" i="24"/>
  <c r="L2052" i="24"/>
  <c r="L2048" i="24"/>
  <c r="L2044" i="24"/>
  <c r="L2040" i="24"/>
  <c r="L2036" i="24"/>
  <c r="L2032" i="24"/>
  <c r="L2028" i="24"/>
  <c r="L2024" i="24"/>
  <c r="L2020" i="24"/>
  <c r="L2016" i="24"/>
  <c r="L2012" i="24"/>
  <c r="L2008" i="24"/>
  <c r="L2004" i="24"/>
  <c r="L2000" i="24"/>
  <c r="L1996" i="24"/>
  <c r="L1992" i="24"/>
  <c r="L1988" i="24"/>
  <c r="L1984" i="24"/>
  <c r="L1980" i="24"/>
  <c r="L1976" i="24"/>
  <c r="L1972" i="24"/>
  <c r="L1968" i="24"/>
  <c r="L1964" i="24"/>
  <c r="L1960" i="24"/>
  <c r="L1956" i="24"/>
  <c r="L1952" i="24"/>
  <c r="L1948" i="24"/>
  <c r="L1944" i="24"/>
  <c r="L1940" i="24"/>
  <c r="L1936" i="24"/>
  <c r="L1932" i="24"/>
  <c r="L1928" i="24"/>
  <c r="L1924" i="24"/>
  <c r="L1920" i="24"/>
  <c r="L1916" i="24"/>
  <c r="L1912" i="24"/>
  <c r="L1908" i="24"/>
  <c r="L1904" i="24"/>
  <c r="L1900" i="24"/>
  <c r="L1896" i="24"/>
  <c r="L1892" i="24"/>
  <c r="L1888" i="24"/>
  <c r="L1884" i="24"/>
  <c r="L1880" i="24"/>
  <c r="L1876" i="24"/>
  <c r="L1872" i="24"/>
  <c r="L1868" i="24"/>
  <c r="L1864" i="24"/>
  <c r="L1860" i="24"/>
  <c r="L1856" i="24"/>
  <c r="L1852" i="24"/>
  <c r="L1848" i="24"/>
  <c r="L1844" i="24"/>
  <c r="L1840" i="24"/>
  <c r="L1836" i="24"/>
  <c r="L1832" i="24"/>
  <c r="L1828" i="24"/>
  <c r="L1824" i="24"/>
  <c r="L1820" i="24"/>
  <c r="L1816" i="24"/>
  <c r="L1812" i="24"/>
  <c r="L1808" i="24"/>
  <c r="L1804" i="24"/>
  <c r="L1800" i="24"/>
  <c r="L1796" i="24"/>
  <c r="L1792" i="24"/>
  <c r="L1788" i="24"/>
  <c r="L1784" i="24"/>
  <c r="L1780" i="24"/>
  <c r="L1776" i="24"/>
  <c r="L1772" i="24"/>
  <c r="L1768" i="24"/>
  <c r="L1764" i="24"/>
  <c r="L1760" i="24"/>
  <c r="L1756" i="24"/>
  <c r="L1752" i="24"/>
  <c r="L1748" i="24"/>
  <c r="L1744" i="24"/>
  <c r="L1740" i="24"/>
  <c r="L1736" i="24"/>
  <c r="L1732" i="24"/>
  <c r="L1728" i="24"/>
  <c r="L1724" i="24"/>
  <c r="L1720" i="24"/>
  <c r="L1716" i="24"/>
  <c r="L1712" i="24"/>
  <c r="L1708" i="24"/>
  <c r="L1704" i="24"/>
  <c r="L1700" i="24"/>
  <c r="L1696" i="24"/>
  <c r="L1692" i="24"/>
  <c r="L1688" i="24"/>
  <c r="L1684" i="24"/>
  <c r="L1680" i="24"/>
  <c r="L1676" i="24"/>
  <c r="L1672" i="24"/>
  <c r="L1668" i="24"/>
  <c r="L1664" i="24"/>
  <c r="L1660" i="24"/>
  <c r="L1656" i="24"/>
  <c r="L1652" i="24"/>
  <c r="L1648" i="24"/>
  <c r="L1644" i="24"/>
  <c r="L1640" i="24"/>
  <c r="L1636" i="24"/>
  <c r="L1632" i="24"/>
  <c r="L1628" i="24"/>
  <c r="L1624" i="24"/>
  <c r="L1620" i="24"/>
  <c r="L1616" i="24"/>
  <c r="L1612" i="24"/>
  <c r="L1608" i="24"/>
  <c r="L1604" i="24"/>
  <c r="L1600" i="24"/>
  <c r="L1596" i="24"/>
  <c r="L1592" i="24"/>
  <c r="L1588" i="24"/>
  <c r="L1584" i="24"/>
  <c r="L1580" i="24"/>
  <c r="L1576" i="24"/>
  <c r="L1572" i="24"/>
  <c r="L1568" i="24"/>
  <c r="L1564" i="24"/>
  <c r="L1560" i="24"/>
  <c r="L1556" i="24"/>
  <c r="L1552" i="24"/>
  <c r="L1548" i="24"/>
  <c r="L1544" i="24"/>
  <c r="L1540" i="24"/>
  <c r="L1536" i="24"/>
  <c r="L1532" i="24"/>
  <c r="L1528" i="24"/>
  <c r="L1524" i="24"/>
  <c r="L1520" i="24"/>
  <c r="L1516" i="24"/>
  <c r="L1512" i="24"/>
  <c r="L1508" i="24"/>
  <c r="L1504" i="24"/>
  <c r="L1500" i="24"/>
  <c r="L1496" i="24"/>
  <c r="L1492" i="24"/>
  <c r="L1488" i="24"/>
  <c r="L1484" i="24"/>
  <c r="L1480" i="24"/>
  <c r="L1476" i="24"/>
  <c r="L1472" i="24"/>
  <c r="L1468" i="24"/>
  <c r="L1464" i="24"/>
  <c r="L1460" i="24"/>
  <c r="L1456" i="24"/>
  <c r="L1452" i="24"/>
  <c r="L1448" i="24"/>
  <c r="L1444" i="24"/>
  <c r="L1440" i="24"/>
  <c r="L1436" i="24"/>
  <c r="L1432" i="24"/>
  <c r="L1428" i="24"/>
  <c r="L1424" i="24"/>
  <c r="L1420" i="24"/>
  <c r="L1416" i="24"/>
  <c r="L1412" i="24"/>
  <c r="L1408" i="24"/>
  <c r="L1404" i="24"/>
  <c r="L1400" i="24"/>
  <c r="L1396" i="24"/>
  <c r="L1392" i="24"/>
  <c r="L1388" i="24"/>
  <c r="L1384" i="24"/>
  <c r="L1380" i="24"/>
  <c r="L1376" i="24"/>
  <c r="L1372" i="24"/>
  <c r="L1368" i="24"/>
  <c r="L1364" i="24"/>
  <c r="L1360" i="24"/>
  <c r="L1356" i="24"/>
  <c r="L1352" i="24"/>
  <c r="L1348" i="24"/>
  <c r="L1344" i="24"/>
  <c r="L1340" i="24"/>
  <c r="L1336" i="24"/>
  <c r="L1332" i="24"/>
  <c r="L1328" i="24"/>
  <c r="L1324" i="24"/>
  <c r="L1320" i="24"/>
  <c r="L1316" i="24"/>
  <c r="L1312" i="24"/>
  <c r="L1308" i="24"/>
  <c r="L1304" i="24"/>
  <c r="L1300" i="24"/>
  <c r="L1296" i="24"/>
  <c r="L1292" i="24"/>
  <c r="L1288" i="24"/>
  <c r="L1284" i="24"/>
  <c r="L1280" i="24"/>
  <c r="L1276" i="24"/>
  <c r="L1272" i="24"/>
  <c r="L1268" i="24"/>
  <c r="L1264" i="24"/>
  <c r="L1260" i="24"/>
  <c r="L1256" i="24"/>
  <c r="L1252" i="24"/>
  <c r="L1248" i="24"/>
  <c r="L1244" i="24"/>
  <c r="L1240" i="24"/>
  <c r="L1236" i="24"/>
  <c r="L1232" i="24"/>
  <c r="L1228" i="24"/>
  <c r="L1224" i="24"/>
  <c r="L1220" i="24"/>
  <c r="L1216" i="24"/>
  <c r="L1212" i="24"/>
  <c r="L1208" i="24"/>
  <c r="L1204" i="24"/>
  <c r="L1200" i="24"/>
  <c r="L1196" i="24"/>
  <c r="L1192" i="24"/>
  <c r="L1188" i="24"/>
  <c r="L1184" i="24"/>
  <c r="L1180" i="24"/>
  <c r="L1176" i="24"/>
  <c r="L1172" i="24"/>
  <c r="L1168" i="24"/>
  <c r="L1164" i="24"/>
  <c r="L1160" i="24"/>
  <c r="L1156" i="24"/>
  <c r="L1152" i="24"/>
  <c r="L1148" i="24"/>
  <c r="L1144" i="24"/>
  <c r="L1140" i="24"/>
  <c r="L1136" i="24"/>
  <c r="L1132" i="24"/>
  <c r="L1128" i="24"/>
  <c r="L1124" i="24"/>
  <c r="L1120" i="24"/>
  <c r="L1116" i="24"/>
  <c r="L1112" i="24"/>
  <c r="L1108" i="24"/>
  <c r="L1104" i="24"/>
  <c r="L1100" i="24"/>
  <c r="L1096" i="24"/>
  <c r="L1092" i="24"/>
  <c r="L1088" i="24"/>
  <c r="L1084" i="24"/>
  <c r="L1080" i="24"/>
  <c r="L1076" i="24"/>
  <c r="L1072" i="24"/>
  <c r="L1068" i="24"/>
  <c r="L1064" i="24"/>
  <c r="L1060" i="24"/>
  <c r="L1056" i="24"/>
  <c r="L1052" i="24"/>
  <c r="L1048" i="24"/>
  <c r="L1044" i="24"/>
  <c r="L1040" i="24"/>
  <c r="L1036" i="24"/>
  <c r="L1032" i="24"/>
  <c r="L1028" i="24"/>
  <c r="L1024" i="24"/>
  <c r="L1020" i="24"/>
  <c r="L1016" i="24"/>
  <c r="L1012" i="24"/>
  <c r="L1008" i="24"/>
  <c r="L1004" i="24"/>
  <c r="L1000" i="24"/>
  <c r="L996" i="24"/>
  <c r="L992" i="24"/>
  <c r="L988" i="24"/>
  <c r="L984" i="24"/>
  <c r="L980" i="24"/>
  <c r="L976" i="24"/>
  <c r="L972" i="24"/>
  <c r="L968" i="24"/>
  <c r="L964" i="24"/>
  <c r="L960" i="24"/>
  <c r="L956" i="24"/>
  <c r="L952" i="24"/>
  <c r="L948" i="24"/>
  <c r="L944" i="24"/>
  <c r="L940" i="24"/>
  <c r="L936" i="24"/>
  <c r="L932" i="24"/>
  <c r="L928" i="24"/>
  <c r="L924" i="24"/>
  <c r="L920" i="24"/>
  <c r="L916" i="24"/>
  <c r="L912" i="24"/>
  <c r="L908" i="24"/>
  <c r="L904" i="24"/>
  <c r="L900" i="24"/>
  <c r="L896" i="24"/>
  <c r="L892" i="24"/>
  <c r="L888" i="24"/>
  <c r="L884" i="24"/>
  <c r="L880" i="24"/>
  <c r="L876" i="24"/>
  <c r="L872" i="24"/>
  <c r="L868" i="24"/>
  <c r="L864" i="24"/>
  <c r="L860" i="24"/>
  <c r="L856" i="24"/>
  <c r="L852" i="24"/>
  <c r="L848" i="24"/>
  <c r="L844" i="24"/>
  <c r="L840" i="24"/>
  <c r="L836" i="24"/>
  <c r="L832" i="24"/>
  <c r="L828" i="24"/>
  <c r="L824" i="24"/>
  <c r="L820" i="24"/>
  <c r="L816" i="24"/>
  <c r="L812" i="24"/>
  <c r="L808" i="24"/>
  <c r="L804" i="24"/>
  <c r="L800" i="24"/>
  <c r="L796" i="24"/>
  <c r="L792" i="24"/>
  <c r="L788" i="24"/>
  <c r="L784" i="24"/>
  <c r="L780" i="24"/>
  <c r="L776" i="24"/>
  <c r="L772" i="24"/>
  <c r="L768" i="24"/>
  <c r="L764" i="24"/>
  <c r="L760" i="24"/>
  <c r="L756" i="24"/>
  <c r="L752" i="24"/>
  <c r="L748" i="24"/>
  <c r="L744" i="24"/>
  <c r="L740" i="24"/>
  <c r="L736" i="24"/>
  <c r="L732" i="24"/>
  <c r="L728" i="24"/>
  <c r="L724" i="24"/>
  <c r="L720" i="24"/>
  <c r="L716" i="24"/>
  <c r="L712" i="24"/>
  <c r="L708" i="24"/>
  <c r="L704" i="24"/>
  <c r="L700" i="24"/>
  <c r="L696" i="24"/>
  <c r="L692" i="24"/>
  <c r="L688" i="24"/>
  <c r="L684" i="24"/>
  <c r="L680" i="24"/>
  <c r="L676" i="24"/>
  <c r="L672" i="24"/>
  <c r="L668" i="24"/>
  <c r="L664" i="24"/>
  <c r="L660" i="24"/>
  <c r="L656" i="24"/>
  <c r="L652" i="24"/>
  <c r="L648" i="24"/>
  <c r="L644" i="24"/>
  <c r="L640" i="24"/>
  <c r="L636" i="24"/>
  <c r="L632" i="24"/>
  <c r="L628" i="24"/>
  <c r="L624" i="24"/>
  <c r="L620" i="24"/>
  <c r="L616" i="24"/>
  <c r="L612" i="24"/>
  <c r="L608" i="24"/>
  <c r="L604" i="24"/>
  <c r="L600" i="24"/>
  <c r="L596" i="24"/>
  <c r="L592" i="24"/>
  <c r="L588" i="24"/>
  <c r="L584" i="24"/>
  <c r="L580" i="24"/>
  <c r="L576" i="24"/>
  <c r="L572" i="24"/>
  <c r="L568" i="24"/>
  <c r="L564" i="24"/>
  <c r="L560" i="24"/>
  <c r="L556" i="24"/>
  <c r="L552" i="24"/>
  <c r="L548" i="24"/>
  <c r="L544" i="24"/>
  <c r="L540" i="24"/>
  <c r="L536" i="24"/>
  <c r="L532" i="24"/>
  <c r="L528" i="24"/>
  <c r="L524" i="24"/>
  <c r="L520" i="24"/>
  <c r="L516" i="24"/>
  <c r="L512" i="24"/>
  <c r="L508" i="24"/>
  <c r="L504" i="24"/>
  <c r="L500" i="24"/>
  <c r="L496" i="24"/>
  <c r="L492" i="24"/>
  <c r="L488" i="24"/>
  <c r="L484" i="24"/>
  <c r="L480" i="24"/>
  <c r="L476" i="24"/>
  <c r="L472" i="24"/>
  <c r="L468" i="24"/>
  <c r="L464" i="24"/>
  <c r="L460" i="24"/>
  <c r="L456" i="24"/>
  <c r="L452" i="24"/>
  <c r="L448" i="24"/>
  <c r="L444" i="24"/>
  <c r="L440" i="24"/>
  <c r="L436" i="24"/>
  <c r="L432" i="24"/>
  <c r="L428" i="24"/>
  <c r="L424" i="24"/>
  <c r="L420" i="24"/>
  <c r="L416" i="24"/>
  <c r="L412" i="24"/>
  <c r="L408" i="24"/>
  <c r="L404" i="24"/>
  <c r="L400" i="24"/>
  <c r="L396" i="24"/>
  <c r="L392" i="24"/>
  <c r="L388" i="24"/>
  <c r="L384" i="24"/>
  <c r="L380" i="24"/>
  <c r="L376" i="24"/>
  <c r="L372" i="24"/>
  <c r="L368" i="24"/>
  <c r="L364" i="24"/>
  <c r="L360" i="24"/>
  <c r="L356" i="24"/>
  <c r="L352" i="24"/>
  <c r="L348" i="24"/>
  <c r="L344" i="24"/>
  <c r="L340" i="24"/>
  <c r="L336" i="24"/>
  <c r="L332" i="24"/>
  <c r="L328" i="24"/>
  <c r="L324" i="24"/>
  <c r="L320" i="24"/>
  <c r="L316" i="24"/>
  <c r="L312" i="24"/>
  <c r="L308" i="24"/>
  <c r="L304" i="24"/>
  <c r="L300" i="24"/>
  <c r="L296" i="24"/>
  <c r="L292" i="24"/>
  <c r="L288" i="24"/>
  <c r="L284" i="24"/>
  <c r="L280" i="24"/>
  <c r="L276" i="24"/>
  <c r="L272" i="24"/>
  <c r="L268" i="24"/>
  <c r="L264" i="24"/>
  <c r="L260" i="24"/>
  <c r="L256" i="24"/>
  <c r="L252" i="24"/>
  <c r="L248" i="24"/>
  <c r="L244" i="24"/>
  <c r="L240" i="24"/>
  <c r="L236" i="24"/>
  <c r="L232" i="24"/>
  <c r="L228" i="24"/>
  <c r="L224" i="24"/>
  <c r="L220" i="24"/>
  <c r="L216" i="24"/>
  <c r="L212" i="24"/>
  <c r="L208" i="24"/>
  <c r="L204" i="24"/>
  <c r="L200" i="24"/>
  <c r="L196" i="24"/>
  <c r="L192" i="24"/>
  <c r="L188" i="24"/>
  <c r="L184" i="24"/>
  <c r="L180" i="24"/>
  <c r="L176" i="24"/>
  <c r="L172" i="24"/>
  <c r="L168" i="24"/>
  <c r="L164" i="24"/>
  <c r="L160" i="24"/>
  <c r="L156" i="24"/>
  <c r="L152" i="24"/>
  <c r="L148" i="24"/>
  <c r="L144" i="24"/>
  <c r="L140" i="24"/>
  <c r="L136" i="24"/>
  <c r="L132" i="24"/>
  <c r="L128" i="24"/>
  <c r="L124" i="24"/>
  <c r="L120" i="24"/>
  <c r="L116" i="24"/>
  <c r="L112" i="24"/>
  <c r="L108" i="24"/>
  <c r="L104" i="24"/>
  <c r="L100" i="24"/>
  <c r="L96" i="24"/>
  <c r="L92" i="24"/>
  <c r="L88" i="24"/>
  <c r="L84" i="24"/>
  <c r="L80" i="24"/>
  <c r="L76" i="24"/>
  <c r="L72" i="24"/>
  <c r="L68" i="24"/>
  <c r="L64" i="24"/>
  <c r="L60" i="24"/>
  <c r="L56" i="24"/>
  <c r="L52" i="24"/>
  <c r="L48" i="24"/>
  <c r="L44" i="24"/>
  <c r="L40" i="24"/>
  <c r="L36" i="24"/>
  <c r="L32" i="24"/>
  <c r="L28" i="24"/>
  <c r="L24" i="24"/>
  <c r="L20" i="24"/>
  <c r="Z54" i="24" l="1"/>
  <c r="M80" i="24"/>
  <c r="M144" i="24"/>
  <c r="M208" i="24"/>
  <c r="M272" i="24"/>
  <c r="M352" i="24"/>
  <c r="M432" i="24"/>
  <c r="M496" i="24"/>
  <c r="M560" i="24"/>
  <c r="M624" i="24"/>
  <c r="M688" i="24"/>
  <c r="M752" i="24"/>
  <c r="M816" i="24"/>
  <c r="M880" i="24"/>
  <c r="M944" i="24"/>
  <c r="M1008" i="24"/>
  <c r="M1072" i="24"/>
  <c r="M1136" i="24"/>
  <c r="M1200" i="24"/>
  <c r="M1264" i="24"/>
  <c r="M1296" i="24"/>
  <c r="M1360" i="24"/>
  <c r="M1392" i="24"/>
  <c r="M1440" i="24"/>
  <c r="M1472" i="24"/>
  <c r="M1520" i="24"/>
  <c r="M1552" i="24"/>
  <c r="M1600" i="24"/>
  <c r="M1680" i="24"/>
  <c r="M1744" i="24"/>
  <c r="M1776" i="24"/>
  <c r="M1824" i="24"/>
  <c r="M1856" i="24"/>
  <c r="M1904" i="24"/>
  <c r="M1936" i="24"/>
  <c r="M1984" i="24"/>
  <c r="M2032" i="24"/>
  <c r="M2096" i="24"/>
  <c r="M2160" i="24"/>
  <c r="M2224" i="24"/>
  <c r="M2288" i="24"/>
  <c r="M2352" i="24"/>
  <c r="M2416" i="24"/>
  <c r="M2480" i="24"/>
  <c r="M2544" i="24"/>
  <c r="M2608" i="24"/>
  <c r="M2672" i="24"/>
  <c r="M2736" i="24"/>
  <c r="M2800" i="24"/>
  <c r="M2864" i="24"/>
  <c r="M2928" i="24"/>
  <c r="M2992" i="24"/>
  <c r="M3056" i="24"/>
  <c r="M3120" i="24"/>
  <c r="M3184" i="24"/>
  <c r="M3248" i="24"/>
  <c r="M3312" i="24"/>
  <c r="M3376" i="24"/>
  <c r="M3440" i="24"/>
  <c r="M3504" i="24"/>
  <c r="M3568" i="24"/>
  <c r="M3632" i="24"/>
  <c r="M3696" i="24"/>
  <c r="M3760" i="24"/>
  <c r="M3824" i="24"/>
  <c r="M3888" i="24"/>
  <c r="M3952" i="24"/>
  <c r="M4016" i="24"/>
  <c r="M4080" i="24"/>
  <c r="M4144" i="24"/>
  <c r="M4208" i="24"/>
  <c r="M4272" i="24"/>
  <c r="M4336" i="24"/>
  <c r="M4400" i="24"/>
  <c r="M4464" i="24"/>
  <c r="M4528" i="24"/>
  <c r="M4592" i="24"/>
  <c r="M4656" i="24"/>
  <c r="M4720" i="24"/>
  <c r="M4784" i="24"/>
  <c r="M4848" i="24"/>
  <c r="M4912" i="24"/>
  <c r="M4976" i="24"/>
  <c r="M5040" i="24"/>
  <c r="M5104" i="24"/>
  <c r="M5168" i="24"/>
  <c r="M5232" i="24"/>
  <c r="M5296" i="24"/>
  <c r="M5360" i="24"/>
  <c r="M5424" i="24"/>
  <c r="M5488" i="24"/>
  <c r="M5552" i="24"/>
  <c r="M5616" i="24"/>
  <c r="M5680" i="24"/>
  <c r="M5744" i="24"/>
  <c r="M5808" i="24"/>
  <c r="M5872" i="24"/>
  <c r="M5936" i="24"/>
  <c r="M6000" i="24"/>
  <c r="M6064" i="24"/>
  <c r="M6128" i="24"/>
  <c r="M6192" i="24"/>
  <c r="M6256" i="24"/>
  <c r="M6320" i="24"/>
  <c r="M6384" i="24"/>
  <c r="M6448" i="24"/>
  <c r="M6512" i="24"/>
  <c r="M6576" i="24"/>
  <c r="M6640" i="24"/>
  <c r="M6704" i="24"/>
  <c r="M6768" i="24"/>
  <c r="M6832" i="24"/>
  <c r="M6896" i="24"/>
  <c r="M6960" i="24"/>
  <c r="M7024" i="24"/>
  <c r="M7088" i="24"/>
  <c r="M7152" i="24"/>
  <c r="M7216" i="24"/>
  <c r="M7280" i="24"/>
  <c r="M7344" i="24"/>
  <c r="M7408" i="24"/>
  <c r="M7472" i="24"/>
  <c r="M7536" i="24"/>
  <c r="M7600" i="24"/>
  <c r="M7664" i="24"/>
  <c r="M7728" i="24"/>
  <c r="M7792" i="24"/>
  <c r="M7856" i="24"/>
  <c r="M7920" i="24"/>
  <c r="M8000" i="24"/>
  <c r="M8096" i="24"/>
  <c r="M8192" i="24"/>
  <c r="M8288" i="24"/>
  <c r="M8368" i="24"/>
  <c r="M8432" i="24"/>
  <c r="M8496" i="24"/>
  <c r="M8560" i="24"/>
  <c r="M8656" i="24"/>
  <c r="M185" i="24"/>
  <c r="M249" i="24"/>
  <c r="M313" i="24"/>
  <c r="M377" i="24"/>
  <c r="M441" i="24"/>
  <c r="M505" i="24"/>
  <c r="M569" i="24"/>
  <c r="M633" i="24"/>
  <c r="M697" i="24"/>
  <c r="M761" i="24"/>
  <c r="M825" i="24"/>
  <c r="M889" i="24"/>
  <c r="M953" i="24"/>
  <c r="M1017" i="24"/>
  <c r="M1081" i="24"/>
  <c r="M1145" i="24"/>
  <c r="M1209" i="24"/>
  <c r="M1273" i="24"/>
  <c r="M1337" i="24"/>
  <c r="M1401" i="24"/>
  <c r="M1465" i="24"/>
  <c r="M1529" i="24"/>
  <c r="M1609" i="24"/>
  <c r="M1657" i="24"/>
  <c r="M1721" i="24"/>
  <c r="M1785" i="24"/>
  <c r="M1849" i="24"/>
  <c r="M1913" i="24"/>
  <c r="M1977" i="24"/>
  <c r="M2041" i="24"/>
  <c r="M2105" i="24"/>
  <c r="M2169" i="24"/>
  <c r="M2233" i="24"/>
  <c r="M2297" i="24"/>
  <c r="M2377" i="24"/>
  <c r="M2441" i="24"/>
  <c r="M2505" i="24"/>
  <c r="M2569" i="24"/>
  <c r="M2601" i="24"/>
  <c r="M2649" i="24"/>
  <c r="M2681" i="24"/>
  <c r="M2729" i="24"/>
  <c r="M2761" i="24"/>
  <c r="M2809" i="24"/>
  <c r="M2873" i="24"/>
  <c r="M2937" i="24"/>
  <c r="M3001" i="24"/>
  <c r="M3065" i="24"/>
  <c r="M3129" i="24"/>
  <c r="M3177" i="24"/>
  <c r="M3225" i="24"/>
  <c r="M3273" i="24"/>
  <c r="M3321" i="24"/>
  <c r="M3353" i="24"/>
  <c r="M3401" i="24"/>
  <c r="M3433" i="24"/>
  <c r="M3481" i="24"/>
  <c r="M3513" i="24"/>
  <c r="M3545" i="24"/>
  <c r="M3593" i="24"/>
  <c r="M3657" i="24"/>
  <c r="M3721" i="24"/>
  <c r="M3785" i="24"/>
  <c r="M3849" i="24"/>
  <c r="M3913" i="24"/>
  <c r="M3977" i="24"/>
  <c r="M4041" i="24"/>
  <c r="M4105" i="24"/>
  <c r="M4169" i="24"/>
  <c r="M4233" i="24"/>
  <c r="M4297" i="24"/>
  <c r="M4361" i="24"/>
  <c r="M4425" i="24"/>
  <c r="M4489" i="24"/>
  <c r="M4553" i="24"/>
  <c r="M4617" i="24"/>
  <c r="M4681" i="24"/>
  <c r="M4745" i="24"/>
  <c r="M4809" i="24"/>
  <c r="M4873" i="24"/>
  <c r="M4937" i="24"/>
  <c r="M5001" i="24"/>
  <c r="M5065" i="24"/>
  <c r="M5129" i="24"/>
  <c r="M5193" i="24"/>
  <c r="M5257" i="24"/>
  <c r="M5321" i="24"/>
  <c r="M5385" i="24"/>
  <c r="M5449" i="24"/>
  <c r="M5513" i="24"/>
  <c r="M5577" i="24"/>
  <c r="M5641" i="24"/>
  <c r="M5705" i="24"/>
  <c r="M5769" i="24"/>
  <c r="M5833" i="24"/>
  <c r="M5897" i="24"/>
  <c r="M5961" i="24"/>
  <c r="M6025" i="24"/>
  <c r="M6089" i="24"/>
  <c r="M6153" i="24"/>
  <c r="M6217" i="24"/>
  <c r="M6281" i="24"/>
  <c r="M6345" i="24"/>
  <c r="M6409" i="24"/>
  <c r="M6473" i="24"/>
  <c r="M6537" i="24"/>
  <c r="M6601" i="24"/>
  <c r="M6665" i="24"/>
  <c r="M6729" i="24"/>
  <c r="M6793" i="24"/>
  <c r="M6857" i="24"/>
  <c r="M6921" i="24"/>
  <c r="M6985" i="24"/>
  <c r="M7049" i="24"/>
  <c r="M7113" i="24"/>
  <c r="M7209" i="24"/>
  <c r="M7529" i="24"/>
  <c r="M7593" i="24"/>
  <c r="M7657" i="24"/>
  <c r="M7689" i="24"/>
  <c r="M7753" i="24"/>
  <c r="M7817" i="24"/>
  <c r="M7881" i="24"/>
  <c r="M7945" i="24"/>
  <c r="M8009" i="24"/>
  <c r="M8073" i="24"/>
  <c r="M8137" i="24"/>
  <c r="M8201" i="24"/>
  <c r="M8265" i="24"/>
  <c r="M8329" i="24"/>
  <c r="M8393" i="24"/>
  <c r="M8473" i="24"/>
  <c r="M8537" i="24"/>
  <c r="M8617" i="24"/>
  <c r="M8697" i="24"/>
  <c r="M34" i="24"/>
  <c r="M130" i="24"/>
  <c r="M210" i="24"/>
  <c r="M290" i="24"/>
  <c r="M338" i="24"/>
  <c r="M402" i="24"/>
  <c r="M466" i="24"/>
  <c r="M530" i="24"/>
  <c r="M594" i="24"/>
  <c r="M658" i="24"/>
  <c r="M722" i="24"/>
  <c r="M786" i="24"/>
  <c r="M850" i="24"/>
  <c r="M882" i="24"/>
  <c r="M946" i="24"/>
  <c r="M978" i="24"/>
  <c r="M1010" i="24"/>
  <c r="M1074" i="24"/>
  <c r="M1106" i="24"/>
  <c r="M1138" i="24"/>
  <c r="M1170" i="24"/>
  <c r="M1202" i="24"/>
  <c r="M1250" i="24"/>
  <c r="M1298" i="24"/>
  <c r="M1330" i="24"/>
  <c r="M1362" i="24"/>
  <c r="M1394" i="24"/>
  <c r="M1426" i="24"/>
  <c r="M1458" i="24"/>
  <c r="M1490" i="24"/>
  <c r="M1522" i="24"/>
  <c r="M1554" i="24"/>
  <c r="M1586" i="24"/>
  <c r="M1618" i="24"/>
  <c r="M1682" i="24"/>
  <c r="M1746" i="24"/>
  <c r="M1778" i="24"/>
  <c r="M1826" i="24"/>
  <c r="M1858" i="24"/>
  <c r="M1906" i="24"/>
  <c r="M1938" i="24"/>
  <c r="M1986" i="24"/>
  <c r="M2034" i="24"/>
  <c r="M2066" i="24"/>
  <c r="M2114" i="24"/>
  <c r="M2146" i="24"/>
  <c r="M2194" i="24"/>
  <c r="M2226" i="24"/>
  <c r="M2274" i="24"/>
  <c r="M2306" i="24"/>
  <c r="M2354" i="24"/>
  <c r="M2386" i="24"/>
  <c r="M2434" i="24"/>
  <c r="M2498" i="24"/>
  <c r="M2546" i="24"/>
  <c r="M2578" i="24"/>
  <c r="M2626" i="24"/>
  <c r="M2658" i="24"/>
  <c r="M2706" i="24"/>
  <c r="M2754" i="24"/>
  <c r="M2802" i="24"/>
  <c r="M2834" i="24"/>
  <c r="M2882" i="24"/>
  <c r="M2930" i="24"/>
  <c r="M2962" i="24"/>
  <c r="M3010" i="24"/>
  <c r="M3042" i="24"/>
  <c r="M3090" i="24"/>
  <c r="M3138" i="24"/>
  <c r="M3170" i="24"/>
  <c r="M3218" i="24"/>
  <c r="M3266" i="24"/>
  <c r="M3330" i="24"/>
  <c r="M3362" i="24"/>
  <c r="M3410" i="24"/>
  <c r="M3442" i="24"/>
  <c r="M3490" i="24"/>
  <c r="M3538" i="24"/>
  <c r="M3570" i="24"/>
  <c r="M3618" i="24"/>
  <c r="M3650" i="24"/>
  <c r="M3698" i="24"/>
  <c r="M3730" i="24"/>
  <c r="M3778" i="24"/>
  <c r="M3810" i="24"/>
  <c r="M3858" i="24"/>
  <c r="M3890" i="24"/>
  <c r="M3938" i="24"/>
  <c r="M3986" i="24"/>
  <c r="M4018" i="24"/>
  <c r="M4066" i="24"/>
  <c r="M4098" i="24"/>
  <c r="M4146" i="24"/>
  <c r="M4178" i="24"/>
  <c r="M4226" i="24"/>
  <c r="M4258" i="24"/>
  <c r="M4306" i="24"/>
  <c r="M4354" i="24"/>
  <c r="M4386" i="24"/>
  <c r="M4434" i="24"/>
  <c r="M4482" i="24"/>
  <c r="M4514" i="24"/>
  <c r="M4562" i="24"/>
  <c r="M4610" i="24"/>
  <c r="M4642" i="24"/>
  <c r="M4690" i="24"/>
  <c r="M4722" i="24"/>
  <c r="M4770" i="24"/>
  <c r="M4802" i="24"/>
  <c r="M4850" i="24"/>
  <c r="M4882" i="24"/>
  <c r="M4930" i="24"/>
  <c r="M4978" i="24"/>
  <c r="M5010" i="24"/>
  <c r="M5058" i="24"/>
  <c r="M5090" i="24"/>
  <c r="M5138" i="24"/>
  <c r="M5170" i="24"/>
  <c r="M5218" i="24"/>
  <c r="M5234" i="24"/>
  <c r="M5282" i="24"/>
  <c r="M5314" i="24"/>
  <c r="M5362" i="24"/>
  <c r="M5394" i="24"/>
  <c r="M5442" i="24"/>
  <c r="M5474" i="24"/>
  <c r="M5506" i="24"/>
  <c r="M5554" i="24"/>
  <c r="M5586" i="24"/>
  <c r="M5618" i="24"/>
  <c r="M5650" i="24"/>
  <c r="M5698" i="24"/>
  <c r="M5730" i="24"/>
  <c r="M5762" i="24"/>
  <c r="M5794" i="24"/>
  <c r="M5826" i="24"/>
  <c r="M5858" i="24"/>
  <c r="M5906" i="24"/>
  <c r="M5938" i="24"/>
  <c r="M5970" i="24"/>
  <c r="M6002" i="24"/>
  <c r="M6034" i="24"/>
  <c r="M6066" i="24"/>
  <c r="M6098" i="24"/>
  <c r="M6130" i="24"/>
  <c r="M6162" i="24"/>
  <c r="M6210" i="24"/>
  <c r="M6242" i="24"/>
  <c r="M6290" i="24"/>
  <c r="M6338" i="24"/>
  <c r="M6370" i="24"/>
  <c r="M6418" i="24"/>
  <c r="M6450" i="24"/>
  <c r="M6498" i="24"/>
  <c r="M6530" i="24"/>
  <c r="M6578" i="24"/>
  <c r="M6610" i="24"/>
  <c r="M6658" i="24"/>
  <c r="M6690" i="24"/>
  <c r="M6738" i="24"/>
  <c r="M6770" i="24"/>
  <c r="M6818" i="24"/>
  <c r="M6850" i="24"/>
  <c r="M6898" i="24"/>
  <c r="M6930" i="24"/>
  <c r="M6962" i="24"/>
  <c r="M7010" i="24"/>
  <c r="M7058" i="24"/>
  <c r="M7106" i="24"/>
  <c r="M7138" i="24"/>
  <c r="M7186" i="24"/>
  <c r="M7218" i="24"/>
  <c r="M7266" i="24"/>
  <c r="M7298" i="24"/>
  <c r="M7346" i="24"/>
  <c r="M7378" i="24"/>
  <c r="M7426" i="24"/>
  <c r="M7458" i="24"/>
  <c r="M7506" i="24"/>
  <c r="M7538" i="24"/>
  <c r="M7570" i="24"/>
  <c r="M7618" i="24"/>
  <c r="M7650" i="24"/>
  <c r="M7682" i="24"/>
  <c r="M7714" i="24"/>
  <c r="M7746" i="24"/>
  <c r="M7794" i="24"/>
  <c r="M7826" i="24"/>
  <c r="M7858" i="24"/>
  <c r="M7890" i="24"/>
  <c r="M7922" i="24"/>
  <c r="M7954" i="24"/>
  <c r="M7986" i="24"/>
  <c r="M8050" i="24"/>
  <c r="M8082" i="24"/>
  <c r="M8114" i="24"/>
  <c r="M8146" i="24"/>
  <c r="M8162" i="24"/>
  <c r="M8194" i="24"/>
  <c r="M8226" i="24"/>
  <c r="M8258" i="24"/>
  <c r="M8290" i="24"/>
  <c r="M8322" i="24"/>
  <c r="M8354" i="24"/>
  <c r="M8386" i="24"/>
  <c r="M8418" i="24"/>
  <c r="M8482" i="24"/>
  <c r="M32" i="24"/>
  <c r="M96" i="24"/>
  <c r="M160" i="24"/>
  <c r="M224" i="24"/>
  <c r="M304" i="24"/>
  <c r="M368" i="24"/>
  <c r="M416" i="24"/>
  <c r="M480" i="24"/>
  <c r="M544" i="24"/>
  <c r="M608" i="24"/>
  <c r="M672" i="24"/>
  <c r="M736" i="24"/>
  <c r="M800" i="24"/>
  <c r="M864" i="24"/>
  <c r="M928" i="24"/>
  <c r="M992" i="24"/>
  <c r="M1056" i="24"/>
  <c r="M1120" i="24"/>
  <c r="M1168" i="24"/>
  <c r="M1216" i="24"/>
  <c r="M1280" i="24"/>
  <c r="M1312" i="24"/>
  <c r="M1376" i="24"/>
  <c r="M1408" i="24"/>
  <c r="M1456" i="24"/>
  <c r="M1488" i="24"/>
  <c r="M1536" i="24"/>
  <c r="M1568" i="24"/>
  <c r="M1616" i="24"/>
  <c r="M1664" i="24"/>
  <c r="M1712" i="24"/>
  <c r="M1760" i="24"/>
  <c r="M1808" i="24"/>
  <c r="M1840" i="24"/>
  <c r="M1888" i="24"/>
  <c r="M1920" i="24"/>
  <c r="M1968" i="24"/>
  <c r="M2000" i="24"/>
  <c r="M2048" i="24"/>
  <c r="M2112" i="24"/>
  <c r="M2176" i="24"/>
  <c r="M2240" i="24"/>
  <c r="M2304" i="24"/>
  <c r="M2368" i="24"/>
  <c r="M2432" i="24"/>
  <c r="M2496" i="24"/>
  <c r="M2560" i="24"/>
  <c r="M2624" i="24"/>
  <c r="M2688" i="24"/>
  <c r="M2752" i="24"/>
  <c r="M2816" i="24"/>
  <c r="M2880" i="24"/>
  <c r="M2944" i="24"/>
  <c r="M3008" i="24"/>
  <c r="M3072" i="24"/>
  <c r="M3136" i="24"/>
  <c r="M3200" i="24"/>
  <c r="M3264" i="24"/>
  <c r="M3328" i="24"/>
  <c r="M3392" i="24"/>
  <c r="M3456" i="24"/>
  <c r="M3520" i="24"/>
  <c r="M3584" i="24"/>
  <c r="M3648" i="24"/>
  <c r="M3712" i="24"/>
  <c r="M3776" i="24"/>
  <c r="M3840" i="24"/>
  <c r="M3904" i="24"/>
  <c r="M3968" i="24"/>
  <c r="M4048" i="24"/>
  <c r="M4112" i="24"/>
  <c r="M4176" i="24"/>
  <c r="M4240" i="24"/>
  <c r="M4304" i="24"/>
  <c r="M4368" i="24"/>
  <c r="M4432" i="24"/>
  <c r="M4496" i="24"/>
  <c r="M4560" i="24"/>
  <c r="M4624" i="24"/>
  <c r="M4688" i="24"/>
  <c r="M4752" i="24"/>
  <c r="M4816" i="24"/>
  <c r="M4880" i="24"/>
  <c r="M4944" i="24"/>
  <c r="M5008" i="24"/>
  <c r="M5072" i="24"/>
  <c r="M5136" i="24"/>
  <c r="M5200" i="24"/>
  <c r="M5264" i="24"/>
  <c r="M5328" i="24"/>
  <c r="M5392" i="24"/>
  <c r="M5456" i="24"/>
  <c r="M5520" i="24"/>
  <c r="M5584" i="24"/>
  <c r="M5648" i="24"/>
  <c r="M5712" i="24"/>
  <c r="M5776" i="24"/>
  <c r="M5840" i="24"/>
  <c r="M5904" i="24"/>
  <c r="M5968" i="24"/>
  <c r="M6032" i="24"/>
  <c r="M6096" i="24"/>
  <c r="M6160" i="24"/>
  <c r="M6224" i="24"/>
  <c r="M6288" i="24"/>
  <c r="M6352" i="24"/>
  <c r="M6416" i="24"/>
  <c r="M6480" i="24"/>
  <c r="M6544" i="24"/>
  <c r="M6608" i="24"/>
  <c r="M6672" i="24"/>
  <c r="M6736" i="24"/>
  <c r="M6800" i="24"/>
  <c r="M6848" i="24"/>
  <c r="M6912" i="24"/>
  <c r="M6976" i="24"/>
  <c r="M7040" i="24"/>
  <c r="M7104" i="24"/>
  <c r="M7168" i="24"/>
  <c r="M7232" i="24"/>
  <c r="M7296" i="24"/>
  <c r="M7360" i="24"/>
  <c r="M7424" i="24"/>
  <c r="M7488" i="24"/>
  <c r="M7552" i="24"/>
  <c r="M7616" i="24"/>
  <c r="M7680" i="24"/>
  <c r="M7744" i="24"/>
  <c r="M7808" i="24"/>
  <c r="M7872" i="24"/>
  <c r="M7952" i="24"/>
  <c r="M8032" i="24"/>
  <c r="M8128" i="24"/>
  <c r="M8416" i="24"/>
  <c r="M8480" i="24"/>
  <c r="M8544" i="24"/>
  <c r="M8608" i="24"/>
  <c r="M8704" i="24"/>
  <c r="M25" i="24"/>
  <c r="M89" i="24"/>
  <c r="M137" i="24"/>
  <c r="M201" i="24"/>
  <c r="M265" i="24"/>
  <c r="M329" i="24"/>
  <c r="M393" i="24"/>
  <c r="M457" i="24"/>
  <c r="M521" i="24"/>
  <c r="M585" i="24"/>
  <c r="M649" i="24"/>
  <c r="M713" i="24"/>
  <c r="M777" i="24"/>
  <c r="M841" i="24"/>
  <c r="M905" i="24"/>
  <c r="M969" i="24"/>
  <c r="M1033" i="24"/>
  <c r="M1097" i="24"/>
  <c r="M1161" i="24"/>
  <c r="M1225" i="24"/>
  <c r="M1289" i="24"/>
  <c r="M1353" i="24"/>
  <c r="M1417" i="24"/>
  <c r="M1481" i="24"/>
  <c r="M1545" i="24"/>
  <c r="M1593" i="24"/>
  <c r="M1673" i="24"/>
  <c r="M1737" i="24"/>
  <c r="M1801" i="24"/>
  <c r="M1865" i="24"/>
  <c r="M1929" i="24"/>
  <c r="M1993" i="24"/>
  <c r="M2057" i="24"/>
  <c r="M2121" i="24"/>
  <c r="M2185" i="24"/>
  <c r="M2249" i="24"/>
  <c r="M2313" i="24"/>
  <c r="M2361" i="24"/>
  <c r="M2425" i="24"/>
  <c r="M2489" i="24"/>
  <c r="M2553" i="24"/>
  <c r="M2585" i="24"/>
  <c r="M2633" i="24"/>
  <c r="M2665" i="24"/>
  <c r="M2713" i="24"/>
  <c r="M2745" i="24"/>
  <c r="M2793" i="24"/>
  <c r="M2857" i="24"/>
  <c r="M2921" i="24"/>
  <c r="M2985" i="24"/>
  <c r="M3049" i="24"/>
  <c r="M3097" i="24"/>
  <c r="M3145" i="24"/>
  <c r="M3209" i="24"/>
  <c r="M3241" i="24"/>
  <c r="M3305" i="24"/>
  <c r="M3337" i="24"/>
  <c r="M3385" i="24"/>
  <c r="M3417" i="24"/>
  <c r="M3449" i="24"/>
  <c r="M3497" i="24"/>
  <c r="M3529" i="24"/>
  <c r="M3577" i="24"/>
  <c r="M3625" i="24"/>
  <c r="M3673" i="24"/>
  <c r="M3737" i="24"/>
  <c r="M3801" i="24"/>
  <c r="M3865" i="24"/>
  <c r="M3929" i="24"/>
  <c r="M3993" i="24"/>
  <c r="M4057" i="24"/>
  <c r="M4121" i="24"/>
  <c r="M4185" i="24"/>
  <c r="M4249" i="24"/>
  <c r="M4313" i="24"/>
  <c r="M4377" i="24"/>
  <c r="M4441" i="24"/>
  <c r="M4505" i="24"/>
  <c r="M4569" i="24"/>
  <c r="M4633" i="24"/>
  <c r="M4697" i="24"/>
  <c r="M4761" i="24"/>
  <c r="M4825" i="24"/>
  <c r="M4889" i="24"/>
  <c r="M4953" i="24"/>
  <c r="M5017" i="24"/>
  <c r="M5081" i="24"/>
  <c r="M5145" i="24"/>
  <c r="M5209" i="24"/>
  <c r="M5273" i="24"/>
  <c r="M5337" i="24"/>
  <c r="M5401" i="24"/>
  <c r="M5465" i="24"/>
  <c r="M5529" i="24"/>
  <c r="M5593" i="24"/>
  <c r="M5657" i="24"/>
  <c r="M5721" i="24"/>
  <c r="M5785" i="24"/>
  <c r="M5849" i="24"/>
  <c r="M5913" i="24"/>
  <c r="M5977" i="24"/>
  <c r="M6041" i="24"/>
  <c r="M6105" i="24"/>
  <c r="M6169" i="24"/>
  <c r="M6233" i="24"/>
  <c r="M6297" i="24"/>
  <c r="M6361" i="24"/>
  <c r="M6425" i="24"/>
  <c r="M6489" i="24"/>
  <c r="M6553" i="24"/>
  <c r="M6617" i="24"/>
  <c r="M6681" i="24"/>
  <c r="M6745" i="24"/>
  <c r="M6809" i="24"/>
  <c r="M6873" i="24"/>
  <c r="M6937" i="24"/>
  <c r="M7001" i="24"/>
  <c r="M7065" i="24"/>
  <c r="M7161" i="24"/>
  <c r="M7241" i="24"/>
  <c r="M7337" i="24"/>
  <c r="M7417" i="24"/>
  <c r="M7497" i="24"/>
  <c r="M7561" i="24"/>
  <c r="M7609" i="24"/>
  <c r="M7673" i="24"/>
  <c r="M7737" i="24"/>
  <c r="M7769" i="24"/>
  <c r="M7833" i="24"/>
  <c r="M7897" i="24"/>
  <c r="M7977" i="24"/>
  <c r="M8041" i="24"/>
  <c r="M8105" i="24"/>
  <c r="M8169" i="24"/>
  <c r="M8233" i="24"/>
  <c r="M8297" i="24"/>
  <c r="M8361" i="24"/>
  <c r="M8425" i="24"/>
  <c r="M8489" i="24"/>
  <c r="M8569" i="24"/>
  <c r="M8633" i="24"/>
  <c r="M8713" i="24"/>
  <c r="M50" i="24"/>
  <c r="M386" i="24"/>
  <c r="M450" i="24"/>
  <c r="M514" i="24"/>
  <c r="M578" i="24"/>
  <c r="M642" i="24"/>
  <c r="M706" i="24"/>
  <c r="M770" i="24"/>
  <c r="M834" i="24"/>
  <c r="M866" i="24"/>
  <c r="M930" i="24"/>
  <c r="M962" i="24"/>
  <c r="M994" i="24"/>
  <c r="M1058" i="24"/>
  <c r="M1090" i="24"/>
  <c r="M1122" i="24"/>
  <c r="M1154" i="24"/>
  <c r="M1186" i="24"/>
  <c r="M1218" i="24"/>
  <c r="M1282" i="24"/>
  <c r="M1314" i="24"/>
  <c r="M1346" i="24"/>
  <c r="M1378" i="24"/>
  <c r="M1410" i="24"/>
  <c r="M1442" i="24"/>
  <c r="M1474" i="24"/>
  <c r="M1506" i="24"/>
  <c r="M1538" i="24"/>
  <c r="M1570" i="24"/>
  <c r="M1602" i="24"/>
  <c r="M1650" i="24"/>
  <c r="M1698" i="24"/>
  <c r="M1730" i="24"/>
  <c r="M1762" i="24"/>
  <c r="M1810" i="24"/>
  <c r="M1842" i="24"/>
  <c r="M1890" i="24"/>
  <c r="M1922" i="24"/>
  <c r="M1970" i="24"/>
  <c r="M2002" i="24"/>
  <c r="M2050" i="24"/>
  <c r="M2082" i="24"/>
  <c r="M2130" i="24"/>
  <c r="M2162" i="24"/>
  <c r="M2210" i="24"/>
  <c r="M2242" i="24"/>
  <c r="M2290" i="24"/>
  <c r="M2322" i="24"/>
  <c r="M2370" i="24"/>
  <c r="M2418" i="24"/>
  <c r="M2450" i="24"/>
  <c r="M2482" i="24"/>
  <c r="M2514" i="24"/>
  <c r="M2562" i="24"/>
  <c r="M2610" i="24"/>
  <c r="M2642" i="24"/>
  <c r="M2690" i="24"/>
  <c r="M2738" i="24"/>
  <c r="M2770" i="24"/>
  <c r="M2818" i="24"/>
  <c r="M2866" i="24"/>
  <c r="M2914" i="24"/>
  <c r="M2946" i="24"/>
  <c r="M2994" i="24"/>
  <c r="M3026" i="24"/>
  <c r="M3074" i="24"/>
  <c r="M3106" i="24"/>
  <c r="M3154" i="24"/>
  <c r="M3202" i="24"/>
  <c r="M3234" i="24"/>
  <c r="M3282" i="24"/>
  <c r="M3346" i="24"/>
  <c r="M3378" i="24"/>
  <c r="M3426" i="24"/>
  <c r="M3474" i="24"/>
  <c r="M3506" i="24"/>
  <c r="M3554" i="24"/>
  <c r="M3586" i="24"/>
  <c r="M3634" i="24"/>
  <c r="M3666" i="24"/>
  <c r="M3714" i="24"/>
  <c r="M3746" i="24"/>
  <c r="M3794" i="24"/>
  <c r="M3842" i="24"/>
  <c r="M3874" i="24"/>
  <c r="M3922" i="24"/>
  <c r="M3954" i="24"/>
  <c r="M4002" i="24"/>
  <c r="M4034" i="24"/>
  <c r="M4082" i="24"/>
  <c r="M4114" i="24"/>
  <c r="M4162" i="24"/>
  <c r="M4210" i="24"/>
  <c r="M4242" i="24"/>
  <c r="M4290" i="24"/>
  <c r="M4322" i="24"/>
  <c r="M4370" i="24"/>
  <c r="M4418" i="24"/>
  <c r="M4450" i="24"/>
  <c r="M4498" i="24"/>
  <c r="M4530" i="24"/>
  <c r="M4578" i="24"/>
  <c r="M4626" i="24"/>
  <c r="M4658" i="24"/>
  <c r="M4706" i="24"/>
  <c r="M4738" i="24"/>
  <c r="M4786" i="24"/>
  <c r="M4818" i="24"/>
  <c r="M4866" i="24"/>
  <c r="M4914" i="24"/>
  <c r="M4946" i="24"/>
  <c r="M4994" i="24"/>
  <c r="M5026" i="24"/>
  <c r="M5074" i="24"/>
  <c r="M5106" i="24"/>
  <c r="M5154" i="24"/>
  <c r="M5202" i="24"/>
  <c r="M5250" i="24"/>
  <c r="M5298" i="24"/>
  <c r="M5330" i="24"/>
  <c r="M5378" i="24"/>
  <c r="M5410" i="24"/>
  <c r="M5458" i="24"/>
  <c r="M5490" i="24"/>
  <c r="M5522" i="24"/>
  <c r="M5570" i="24"/>
  <c r="M5602" i="24"/>
  <c r="M5634" i="24"/>
  <c r="M5666" i="24"/>
  <c r="M5714" i="24"/>
  <c r="M5746" i="24"/>
  <c r="M5778" i="24"/>
  <c r="M5810" i="24"/>
  <c r="M5842" i="24"/>
  <c r="M5890" i="24"/>
  <c r="M5922" i="24"/>
  <c r="M5954" i="24"/>
  <c r="M5986" i="24"/>
  <c r="M6018" i="24"/>
  <c r="M6050" i="24"/>
  <c r="M6082" i="24"/>
  <c r="M6114" i="24"/>
  <c r="M6146" i="24"/>
  <c r="M6178" i="24"/>
  <c r="M6226" i="24"/>
  <c r="M6274" i="24"/>
  <c r="M6306" i="24"/>
  <c r="M6354" i="24"/>
  <c r="M6386" i="24"/>
  <c r="M6434" i="24"/>
  <c r="M6466" i="24"/>
  <c r="M6514" i="24"/>
  <c r="M6546" i="24"/>
  <c r="M6594" i="24"/>
  <c r="M6626" i="24"/>
  <c r="M6674" i="24"/>
  <c r="M6706" i="24"/>
  <c r="M6754" i="24"/>
  <c r="M6786" i="24"/>
  <c r="M6834" i="24"/>
  <c r="M6866" i="24"/>
  <c r="M6914" i="24"/>
  <c r="M6946" i="24"/>
  <c r="M6978" i="24"/>
  <c r="M7026" i="24"/>
  <c r="M7042" i="24"/>
  <c r="M7090" i="24"/>
  <c r="M7122" i="24"/>
  <c r="M7170" i="24"/>
  <c r="M7202" i="24"/>
  <c r="M7250" i="24"/>
  <c r="M7282" i="24"/>
  <c r="M7330" i="24"/>
  <c r="M7362" i="24"/>
  <c r="M7410" i="24"/>
  <c r="M7442" i="24"/>
  <c r="M7490" i="24"/>
  <c r="M7522" i="24"/>
  <c r="M7554" i="24"/>
  <c r="M7586" i="24"/>
  <c r="M7634" i="24"/>
  <c r="M7666" i="24"/>
  <c r="M7698" i="24"/>
  <c r="M7730" i="24"/>
  <c r="M7778" i="24"/>
  <c r="M7810" i="24"/>
  <c r="M7842" i="24"/>
  <c r="M7874" i="24"/>
  <c r="M7906" i="24"/>
  <c r="M7938" i="24"/>
  <c r="M7970" i="24"/>
  <c r="M8018" i="24"/>
  <c r="M8066" i="24"/>
  <c r="M8098" i="24"/>
  <c r="M8130" i="24"/>
  <c r="M8178" i="24"/>
  <c r="M8210" i="24"/>
  <c r="M8242" i="24"/>
  <c r="M8274" i="24"/>
  <c r="M8306" i="24"/>
  <c r="M8338" i="24"/>
  <c r="M8370" i="24"/>
  <c r="M8402" i="24"/>
  <c r="M8434" i="24"/>
  <c r="M8466" i="24"/>
  <c r="M64" i="24"/>
  <c r="M128" i="24"/>
  <c r="M192" i="24"/>
  <c r="M256" i="24"/>
  <c r="M320" i="24"/>
  <c r="M384" i="24"/>
  <c r="M448" i="24"/>
  <c r="M512" i="24"/>
  <c r="M576" i="24"/>
  <c r="M640" i="24"/>
  <c r="M704" i="24"/>
  <c r="M768" i="24"/>
  <c r="M832" i="24"/>
  <c r="M896" i="24"/>
  <c r="M960" i="24"/>
  <c r="M1024" i="24"/>
  <c r="M1088" i="24"/>
  <c r="M1152" i="24"/>
  <c r="M1232" i="24"/>
  <c r="M1344" i="24"/>
  <c r="M1632" i="24"/>
  <c r="M1696" i="24"/>
  <c r="M1792" i="24"/>
  <c r="M1872" i="24"/>
  <c r="M1952" i="24"/>
  <c r="M2016" i="24"/>
  <c r="M2080" i="24"/>
  <c r="M2144" i="24"/>
  <c r="M2208" i="24"/>
  <c r="M2272" i="24"/>
  <c r="M2336" i="24"/>
  <c r="M2400" i="24"/>
  <c r="M2464" i="24"/>
  <c r="M2528" i="24"/>
  <c r="M2592" i="24"/>
  <c r="M2656" i="24"/>
  <c r="M2720" i="24"/>
  <c r="M2784" i="24"/>
  <c r="M2848" i="24"/>
  <c r="M2912" i="24"/>
  <c r="M2976" i="24"/>
  <c r="M3040" i="24"/>
  <c r="M3104" i="24"/>
  <c r="M3168" i="24"/>
  <c r="M3232" i="24"/>
  <c r="M3296" i="24"/>
  <c r="M3360" i="24"/>
  <c r="M3424" i="24"/>
  <c r="M3488" i="24"/>
  <c r="M3552" i="24"/>
  <c r="M3616" i="24"/>
  <c r="M3680" i="24"/>
  <c r="M3744" i="24"/>
  <c r="M3808" i="24"/>
  <c r="M3872" i="24"/>
  <c r="M3936" i="24"/>
  <c r="M4000" i="24"/>
  <c r="M4064" i="24"/>
  <c r="M4128" i="24"/>
  <c r="M4192" i="24"/>
  <c r="M4256" i="24"/>
  <c r="M4320" i="24"/>
  <c r="M4384" i="24"/>
  <c r="M4448" i="24"/>
  <c r="M4512" i="24"/>
  <c r="M4576" i="24"/>
  <c r="M4640" i="24"/>
  <c r="M4704" i="24"/>
  <c r="M4768" i="24"/>
  <c r="M4832" i="24"/>
  <c r="M4896" i="24"/>
  <c r="M4960" i="24"/>
  <c r="M5024" i="24"/>
  <c r="M5088" i="24"/>
  <c r="M5152" i="24"/>
  <c r="M5216" i="24"/>
  <c r="M5280" i="24"/>
  <c r="M5344" i="24"/>
  <c r="M5408" i="24"/>
  <c r="M5472" i="24"/>
  <c r="M5536" i="24"/>
  <c r="M5600" i="24"/>
  <c r="M5664" i="24"/>
  <c r="M5728" i="24"/>
  <c r="M5792" i="24"/>
  <c r="M5856" i="24"/>
  <c r="M5920" i="24"/>
  <c r="M5984" i="24"/>
  <c r="M6048" i="24"/>
  <c r="M6112" i="24"/>
  <c r="M6176" i="24"/>
  <c r="M6240" i="24"/>
  <c r="M6304" i="24"/>
  <c r="M6368" i="24"/>
  <c r="M6432" i="24"/>
  <c r="M6496" i="24"/>
  <c r="M6560" i="24"/>
  <c r="M6624" i="24"/>
  <c r="M6688" i="24"/>
  <c r="M6752" i="24"/>
  <c r="M6816" i="24"/>
  <c r="M6880" i="24"/>
  <c r="M6944" i="24"/>
  <c r="M7008" i="24"/>
  <c r="M7072" i="24"/>
  <c r="M7136" i="24"/>
  <c r="M7200" i="24"/>
  <c r="M7264" i="24"/>
  <c r="M7328" i="24"/>
  <c r="M7392" i="24"/>
  <c r="M7456" i="24"/>
  <c r="M7520" i="24"/>
  <c r="M7584" i="24"/>
  <c r="M7648" i="24"/>
  <c r="M7712" i="24"/>
  <c r="M7776" i="24"/>
  <c r="M7840" i="24"/>
  <c r="M7904" i="24"/>
  <c r="M7968" i="24"/>
  <c r="M8016" i="24"/>
  <c r="M8064" i="24"/>
  <c r="M8112" i="24"/>
  <c r="M8160" i="24"/>
  <c r="M8208" i="24"/>
  <c r="M8240" i="24"/>
  <c r="M8272" i="24"/>
  <c r="M8320" i="24"/>
  <c r="M8352" i="24"/>
  <c r="M8400" i="24"/>
  <c r="M8464" i="24"/>
  <c r="M8528" i="24"/>
  <c r="M8592" i="24"/>
  <c r="M8640" i="24"/>
  <c r="M8688" i="24"/>
  <c r="M8736" i="24"/>
  <c r="M8768" i="24"/>
  <c r="M57" i="24"/>
  <c r="M105" i="24"/>
  <c r="M153" i="24"/>
  <c r="M217" i="24"/>
  <c r="M281" i="24"/>
  <c r="M345" i="24"/>
  <c r="M409" i="24"/>
  <c r="M473" i="24"/>
  <c r="M537" i="24"/>
  <c r="M601" i="24"/>
  <c r="M665" i="24"/>
  <c r="M729" i="24"/>
  <c r="M793" i="24"/>
  <c r="M857" i="24"/>
  <c r="M921" i="24"/>
  <c r="M985" i="24"/>
  <c r="M1049" i="24"/>
  <c r="M1113" i="24"/>
  <c r="M1177" i="24"/>
  <c r="M1241" i="24"/>
  <c r="M1305" i="24"/>
  <c r="M1369" i="24"/>
  <c r="M1433" i="24"/>
  <c r="M1497" i="24"/>
  <c r="M1561" i="24"/>
  <c r="M1625" i="24"/>
  <c r="M1689" i="24"/>
  <c r="M1753" i="24"/>
  <c r="M1817" i="24"/>
  <c r="M1881" i="24"/>
  <c r="M1945" i="24"/>
  <c r="M2009" i="24"/>
  <c r="M2073" i="24"/>
  <c r="M2137" i="24"/>
  <c r="M2201" i="24"/>
  <c r="M2265" i="24"/>
  <c r="M2329" i="24"/>
  <c r="M2393" i="24"/>
  <c r="M2457" i="24"/>
  <c r="M2521" i="24"/>
  <c r="M2617" i="24"/>
  <c r="M2697" i="24"/>
  <c r="M2777" i="24"/>
  <c r="M2841" i="24"/>
  <c r="M2905" i="24"/>
  <c r="M2969" i="24"/>
  <c r="M3033" i="24"/>
  <c r="M3113" i="24"/>
  <c r="M3193" i="24"/>
  <c r="M3289" i="24"/>
  <c r="M3609" i="24"/>
  <c r="M3689" i="24"/>
  <c r="M3753" i="24"/>
  <c r="M3817" i="24"/>
  <c r="M3881" i="24"/>
  <c r="M3945" i="24"/>
  <c r="M4009" i="24"/>
  <c r="M4073" i="24"/>
  <c r="M4137" i="24"/>
  <c r="M4201" i="24"/>
  <c r="M4265" i="24"/>
  <c r="M4329" i="24"/>
  <c r="M4393" i="24"/>
  <c r="M4457" i="24"/>
  <c r="M4521" i="24"/>
  <c r="M4585" i="24"/>
  <c r="M4649" i="24"/>
  <c r="M4713" i="24"/>
  <c r="M4777" i="24"/>
  <c r="M4841" i="24"/>
  <c r="M4905" i="24"/>
  <c r="M4969" i="24"/>
  <c r="M5033" i="24"/>
  <c r="M5097" i="24"/>
  <c r="M5161" i="24"/>
  <c r="M5225" i="24"/>
  <c r="M5289" i="24"/>
  <c r="M5353" i="24"/>
  <c r="M5417" i="24"/>
  <c r="M5481" i="24"/>
  <c r="M5545" i="24"/>
  <c r="M5609" i="24"/>
  <c r="M5673" i="24"/>
  <c r="M5737" i="24"/>
  <c r="M5801" i="24"/>
  <c r="M5865" i="24"/>
  <c r="M5929" i="24"/>
  <c r="M5993" i="24"/>
  <c r="M6057" i="24"/>
  <c r="M6121" i="24"/>
  <c r="M6185" i="24"/>
  <c r="M6249" i="24"/>
  <c r="M6313" i="24"/>
  <c r="M6377" i="24"/>
  <c r="M6441" i="24"/>
  <c r="M6505" i="24"/>
  <c r="M6569" i="24"/>
  <c r="M6633" i="24"/>
  <c r="M6697" i="24"/>
  <c r="M6761" i="24"/>
  <c r="M6825" i="24"/>
  <c r="M6889" i="24"/>
  <c r="M6953" i="24"/>
  <c r="M7017" i="24"/>
  <c r="M7097" i="24"/>
  <c r="M7145" i="24"/>
  <c r="M7193" i="24"/>
  <c r="M7257" i="24"/>
  <c r="M7289" i="24"/>
  <c r="M7321" i="24"/>
  <c r="M7369" i="24"/>
  <c r="M7401" i="24"/>
  <c r="M7449" i="24"/>
  <c r="M7481" i="24"/>
  <c r="M7545" i="24"/>
  <c r="M7625" i="24"/>
  <c r="M7705" i="24"/>
  <c r="M7801" i="24"/>
  <c r="M7865" i="24"/>
  <c r="M7929" i="24"/>
  <c r="M7993" i="24"/>
  <c r="M8057" i="24"/>
  <c r="M8121" i="24"/>
  <c r="M8185" i="24"/>
  <c r="M8249" i="24"/>
  <c r="M8313" i="24"/>
  <c r="M8377" i="24"/>
  <c r="M8441" i="24"/>
  <c r="M8505" i="24"/>
  <c r="M8553" i="24"/>
  <c r="M8601" i="24"/>
  <c r="M8665" i="24"/>
  <c r="M8729" i="24"/>
  <c r="M8761" i="24"/>
  <c r="M66" i="24"/>
  <c r="M98" i="24"/>
  <c r="M146" i="24"/>
  <c r="M178" i="24"/>
  <c r="M226" i="24"/>
  <c r="M258" i="24"/>
  <c r="M306" i="24"/>
  <c r="M354" i="24"/>
  <c r="M434" i="24"/>
  <c r="M498" i="24"/>
  <c r="M562" i="24"/>
  <c r="M626" i="24"/>
  <c r="M690" i="24"/>
  <c r="M754" i="24"/>
  <c r="M818" i="24"/>
  <c r="M914" i="24"/>
  <c r="M1042" i="24"/>
  <c r="M1266" i="24"/>
  <c r="M1634" i="24"/>
  <c r="M1714" i="24"/>
  <c r="M1794" i="24"/>
  <c r="M1874" i="24"/>
  <c r="M1954" i="24"/>
  <c r="M2018" i="24"/>
  <c r="M2098" i="24"/>
  <c r="M2178" i="24"/>
  <c r="M2258" i="24"/>
  <c r="M2338" i="24"/>
  <c r="M2402" i="24"/>
  <c r="M2466" i="24"/>
  <c r="M2530" i="24"/>
  <c r="M2594" i="24"/>
  <c r="M2674" i="24"/>
  <c r="M2722" i="24"/>
  <c r="M2786" i="24"/>
  <c r="M2850" i="24"/>
  <c r="M2898" i="24"/>
  <c r="M2978" i="24"/>
  <c r="M3058" i="24"/>
  <c r="M3122" i="24"/>
  <c r="M3186" i="24"/>
  <c r="M3250" i="24"/>
  <c r="M3314" i="24"/>
  <c r="M3394" i="24"/>
  <c r="M3458" i="24"/>
  <c r="M3522" i="24"/>
  <c r="M3602" i="24"/>
  <c r="M3682" i="24"/>
  <c r="M3762" i="24"/>
  <c r="M3826" i="24"/>
  <c r="M3906" i="24"/>
  <c r="M3970" i="24"/>
  <c r="M4050" i="24"/>
  <c r="M4130" i="24"/>
  <c r="M4194" i="24"/>
  <c r="M4274" i="24"/>
  <c r="M4338" i="24"/>
  <c r="M4402" i="24"/>
  <c r="M4466" i="24"/>
  <c r="M4546" i="24"/>
  <c r="M4594" i="24"/>
  <c r="M4674" i="24"/>
  <c r="M4754" i="24"/>
  <c r="M4834" i="24"/>
  <c r="M4898" i="24"/>
  <c r="M4962" i="24"/>
  <c r="M5042" i="24"/>
  <c r="M5122" i="24"/>
  <c r="M5186" i="24"/>
  <c r="M5266" i="24"/>
  <c r="M5346" i="24"/>
  <c r="M5426" i="24"/>
  <c r="M5538" i="24"/>
  <c r="M5682" i="24"/>
  <c r="M5874" i="24"/>
  <c r="M6194" i="24"/>
  <c r="M6258" i="24"/>
  <c r="M6322" i="24"/>
  <c r="M6402" i="24"/>
  <c r="M6482" i="24"/>
  <c r="M6562" i="24"/>
  <c r="M6642" i="24"/>
  <c r="M6722" i="24"/>
  <c r="M6802" i="24"/>
  <c r="M6882" i="24"/>
  <c r="M6994" i="24"/>
  <c r="M7074" i="24"/>
  <c r="M7154" i="24"/>
  <c r="M7234" i="24"/>
  <c r="M7314" i="24"/>
  <c r="M7394" i="24"/>
  <c r="M7474" i="24"/>
  <c r="M7602" i="24"/>
  <c r="M7762" i="24"/>
  <c r="M8002" i="24"/>
  <c r="M8450" i="24"/>
  <c r="M48" i="24"/>
  <c r="M112" i="24"/>
  <c r="M176" i="24"/>
  <c r="M240" i="24"/>
  <c r="M288" i="24"/>
  <c r="M336" i="24"/>
  <c r="M400" i="24"/>
  <c r="M464" i="24"/>
  <c r="M528" i="24"/>
  <c r="M592" i="24"/>
  <c r="M656" i="24"/>
  <c r="M720" i="24"/>
  <c r="M784" i="24"/>
  <c r="M848" i="24"/>
  <c r="M912" i="24"/>
  <c r="M976" i="24"/>
  <c r="M1040" i="24"/>
  <c r="M1104" i="24"/>
  <c r="M1184" i="24"/>
  <c r="M1248" i="24"/>
  <c r="M1328" i="24"/>
  <c r="M1424" i="24"/>
  <c r="M1504" i="24"/>
  <c r="M1584" i="24"/>
  <c r="M1648" i="24"/>
  <c r="M1728" i="24"/>
  <c r="M2064" i="24"/>
  <c r="M2128" i="24"/>
  <c r="M2192" i="24"/>
  <c r="M2256" i="24"/>
  <c r="M2320" i="24"/>
  <c r="M2384" i="24"/>
  <c r="M2448" i="24"/>
  <c r="M2512" i="24"/>
  <c r="M2576" i="24"/>
  <c r="M2640" i="24"/>
  <c r="M2704" i="24"/>
  <c r="M2768" i="24"/>
  <c r="M2832" i="24"/>
  <c r="M2896" i="24"/>
  <c r="M2960" i="24"/>
  <c r="M3024" i="24"/>
  <c r="M3088" i="24"/>
  <c r="M3152" i="24"/>
  <c r="M3216" i="24"/>
  <c r="M3280" i="24"/>
  <c r="M3344" i="24"/>
  <c r="M3408" i="24"/>
  <c r="M3472" i="24"/>
  <c r="M3536" i="24"/>
  <c r="M3600" i="24"/>
  <c r="M3664" i="24"/>
  <c r="M3728" i="24"/>
  <c r="M3792" i="24"/>
  <c r="M3856" i="24"/>
  <c r="M3920" i="24"/>
  <c r="M3984" i="24"/>
  <c r="M4032" i="24"/>
  <c r="M4096" i="24"/>
  <c r="M4160" i="24"/>
  <c r="M4224" i="24"/>
  <c r="M4288" i="24"/>
  <c r="M4352" i="24"/>
  <c r="M4416" i="24"/>
  <c r="M4480" i="24"/>
  <c r="M4544" i="24"/>
  <c r="M4608" i="24"/>
  <c r="M4672" i="24"/>
  <c r="M4736" i="24"/>
  <c r="M4800" i="24"/>
  <c r="M4864" i="24"/>
  <c r="M4928" i="24"/>
  <c r="M4992" i="24"/>
  <c r="M5056" i="24"/>
  <c r="M5120" i="24"/>
  <c r="M5184" i="24"/>
  <c r="M5248" i="24"/>
  <c r="M5312" i="24"/>
  <c r="M5376" i="24"/>
  <c r="M5440" i="24"/>
  <c r="M5504" i="24"/>
  <c r="M5568" i="24"/>
  <c r="M5632" i="24"/>
  <c r="M5696" i="24"/>
  <c r="M5760" i="24"/>
  <c r="M5824" i="24"/>
  <c r="M5888" i="24"/>
  <c r="M5952" i="24"/>
  <c r="M6016" i="24"/>
  <c r="M6080" i="24"/>
  <c r="M6144" i="24"/>
  <c r="M6208" i="24"/>
  <c r="M6272" i="24"/>
  <c r="M6336" i="24"/>
  <c r="M6400" i="24"/>
  <c r="M6464" i="24"/>
  <c r="M6528" i="24"/>
  <c r="M6592" i="24"/>
  <c r="M6656" i="24"/>
  <c r="M6720" i="24"/>
  <c r="M6784" i="24"/>
  <c r="M6864" i="24"/>
  <c r="M6928" i="24"/>
  <c r="M6992" i="24"/>
  <c r="M7056" i="24"/>
  <c r="M7120" i="24"/>
  <c r="M7184" i="24"/>
  <c r="M7248" i="24"/>
  <c r="M7312" i="24"/>
  <c r="M7376" i="24"/>
  <c r="M7440" i="24"/>
  <c r="M7504" i="24"/>
  <c r="M7568" i="24"/>
  <c r="M7632" i="24"/>
  <c r="M7696" i="24"/>
  <c r="M7760" i="24"/>
  <c r="M7824" i="24"/>
  <c r="M7888" i="24"/>
  <c r="M7936" i="24"/>
  <c r="M7984" i="24"/>
  <c r="M8048" i="24"/>
  <c r="M8080" i="24"/>
  <c r="M8144" i="24"/>
  <c r="M8176" i="24"/>
  <c r="M8224" i="24"/>
  <c r="M8256" i="24"/>
  <c r="M8304" i="24"/>
  <c r="M8336" i="24"/>
  <c r="M8384" i="24"/>
  <c r="M8448" i="24"/>
  <c r="M8512" i="24"/>
  <c r="M8576" i="24"/>
  <c r="M8624" i="24"/>
  <c r="M8672" i="24"/>
  <c r="M8720" i="24"/>
  <c r="M8752" i="24"/>
  <c r="M41" i="24"/>
  <c r="M73" i="24"/>
  <c r="M121" i="24"/>
  <c r="M169" i="24"/>
  <c r="M233" i="24"/>
  <c r="M297" i="24"/>
  <c r="M361" i="24"/>
  <c r="M425" i="24"/>
  <c r="M489" i="24"/>
  <c r="M553" i="24"/>
  <c r="M617" i="24"/>
  <c r="M681" i="24"/>
  <c r="M745" i="24"/>
  <c r="M809" i="24"/>
  <c r="M873" i="24"/>
  <c r="M937" i="24"/>
  <c r="M1001" i="24"/>
  <c r="M1065" i="24"/>
  <c r="M1129" i="24"/>
  <c r="M1193" i="24"/>
  <c r="M1257" i="24"/>
  <c r="M1321" i="24"/>
  <c r="M1385" i="24"/>
  <c r="M1449" i="24"/>
  <c r="M1513" i="24"/>
  <c r="M1577" i="24"/>
  <c r="M1641" i="24"/>
  <c r="M1705" i="24"/>
  <c r="M1769" i="24"/>
  <c r="M1833" i="24"/>
  <c r="M1897" i="24"/>
  <c r="M1961" i="24"/>
  <c r="M2025" i="24"/>
  <c r="M2089" i="24"/>
  <c r="M2153" i="24"/>
  <c r="M2217" i="24"/>
  <c r="M2281" i="24"/>
  <c r="M2345" i="24"/>
  <c r="M2409" i="24"/>
  <c r="M2473" i="24"/>
  <c r="M2537" i="24"/>
  <c r="M2825" i="24"/>
  <c r="M2889" i="24"/>
  <c r="M2953" i="24"/>
  <c r="M3017" i="24"/>
  <c r="M3081" i="24"/>
  <c r="M3161" i="24"/>
  <c r="M3257" i="24"/>
  <c r="M3369" i="24"/>
  <c r="M3465" i="24"/>
  <c r="M3561" i="24"/>
  <c r="M3641" i="24"/>
  <c r="M3705" i="24"/>
  <c r="M3769" i="24"/>
  <c r="M3833" i="24"/>
  <c r="M3897" i="24"/>
  <c r="M3961" i="24"/>
  <c r="M4025" i="24"/>
  <c r="M4089" i="24"/>
  <c r="M4153" i="24"/>
  <c r="M4217" i="24"/>
  <c r="M4281" i="24"/>
  <c r="M4345" i="24"/>
  <c r="M4409" i="24"/>
  <c r="M4473" i="24"/>
  <c r="M4537" i="24"/>
  <c r="M4601" i="24"/>
  <c r="M4665" i="24"/>
  <c r="M4729" i="24"/>
  <c r="M4793" i="24"/>
  <c r="M4857" i="24"/>
  <c r="M4921" i="24"/>
  <c r="M4985" i="24"/>
  <c r="M5049" i="24"/>
  <c r="M5113" i="24"/>
  <c r="M5177" i="24"/>
  <c r="M5241" i="24"/>
  <c r="M5305" i="24"/>
  <c r="M5369" i="24"/>
  <c r="M5433" i="24"/>
  <c r="M5497" i="24"/>
  <c r="M5561" i="24"/>
  <c r="M5625" i="24"/>
  <c r="M5689" i="24"/>
  <c r="M5753" i="24"/>
  <c r="M5817" i="24"/>
  <c r="M5881" i="24"/>
  <c r="M5945" i="24"/>
  <c r="M6009" i="24"/>
  <c r="M6073" i="24"/>
  <c r="M6137" i="24"/>
  <c r="M6201" i="24"/>
  <c r="M6265" i="24"/>
  <c r="M6329" i="24"/>
  <c r="M6393" i="24"/>
  <c r="M6457" i="24"/>
  <c r="M6521" i="24"/>
  <c r="M6585" i="24"/>
  <c r="M6649" i="24"/>
  <c r="M6713" i="24"/>
  <c r="M6777" i="24"/>
  <c r="M6841" i="24"/>
  <c r="M6905" i="24"/>
  <c r="M6969" i="24"/>
  <c r="M7033" i="24"/>
  <c r="M7081" i="24"/>
  <c r="M7129" i="24"/>
  <c r="M7177" i="24"/>
  <c r="M7225" i="24"/>
  <c r="M7273" i="24"/>
  <c r="M7305" i="24"/>
  <c r="M7353" i="24"/>
  <c r="M7385" i="24"/>
  <c r="M7433" i="24"/>
  <c r="M7465" i="24"/>
  <c r="M7513" i="24"/>
  <c r="M7577" i="24"/>
  <c r="M7641" i="24"/>
  <c r="M7721" i="24"/>
  <c r="M7785" i="24"/>
  <c r="M7849" i="24"/>
  <c r="M7913" i="24"/>
  <c r="M7961" i="24"/>
  <c r="M8025" i="24"/>
  <c r="M8089" i="24"/>
  <c r="M8153" i="24"/>
  <c r="M8217" i="24"/>
  <c r="M8281" i="24"/>
  <c r="M8345" i="24"/>
  <c r="M8409" i="24"/>
  <c r="M8457" i="24"/>
  <c r="M8521" i="24"/>
  <c r="M8585" i="24"/>
  <c r="M8649" i="24"/>
  <c r="M8681" i="24"/>
  <c r="M8745" i="24"/>
  <c r="M8777" i="24"/>
  <c r="M82" i="24"/>
  <c r="M114" i="24"/>
  <c r="M162" i="24"/>
  <c r="M194" i="24"/>
  <c r="M242" i="24"/>
  <c r="M274" i="24"/>
  <c r="M322" i="24"/>
  <c r="M370" i="24"/>
  <c r="M418" i="24"/>
  <c r="M482" i="24"/>
  <c r="M546" i="24"/>
  <c r="M610" i="24"/>
  <c r="M674" i="24"/>
  <c r="M738" i="24"/>
  <c r="M802" i="24"/>
  <c r="M898" i="24"/>
  <c r="M1026" i="24"/>
  <c r="M1234" i="24"/>
  <c r="M1666" i="24"/>
  <c r="M3298" i="24"/>
  <c r="M8034" i="24"/>
  <c r="M8779" i="24"/>
  <c r="M8514" i="24"/>
  <c r="M8546" i="24"/>
  <c r="M8578" i="24"/>
  <c r="M8610" i="24"/>
  <c r="M8642" i="24"/>
  <c r="M8674" i="24"/>
  <c r="M8706" i="24"/>
  <c r="M8738" i="24"/>
  <c r="M8770" i="24"/>
  <c r="M43" i="24"/>
  <c r="M75" i="24"/>
  <c r="M107" i="24"/>
  <c r="M139" i="24"/>
  <c r="M171" i="24"/>
  <c r="M203" i="24"/>
  <c r="M235" i="24"/>
  <c r="M267" i="24"/>
  <c r="M315" i="24"/>
  <c r="M379" i="24"/>
  <c r="M843" i="24"/>
  <c r="M875" i="24"/>
  <c r="M923" i="24"/>
  <c r="M955" i="24"/>
  <c r="M1003" i="24"/>
  <c r="M1035" i="24"/>
  <c r="M1083" i="24"/>
  <c r="M1115" i="24"/>
  <c r="M1163" i="24"/>
  <c r="M1195" i="24"/>
  <c r="M1243" i="24"/>
  <c r="M1275" i="24"/>
  <c r="M1339" i="24"/>
  <c r="M1387" i="24"/>
  <c r="M1419" i="24"/>
  <c r="M1467" i="24"/>
  <c r="M1515" i="24"/>
  <c r="M1547" i="24"/>
  <c r="M1595" i="24"/>
  <c r="M1627" i="24"/>
  <c r="M1675" i="24"/>
  <c r="M1723" i="24"/>
  <c r="M1755" i="24"/>
  <c r="M1803" i="24"/>
  <c r="M1835" i="24"/>
  <c r="M1867" i="24"/>
  <c r="M1915" i="24"/>
  <c r="M1947" i="24"/>
  <c r="M2011" i="24"/>
  <c r="M2059" i="24"/>
  <c r="M2091" i="24"/>
  <c r="M2139" i="24"/>
  <c r="M2155" i="24"/>
  <c r="M2187" i="24"/>
  <c r="M2235" i="24"/>
  <c r="M2267" i="24"/>
  <c r="M2331" i="24"/>
  <c r="M2379" i="24"/>
  <c r="M2395" i="24"/>
  <c r="M2443" i="24"/>
  <c r="M2475" i="24"/>
  <c r="M2523" i="24"/>
  <c r="M2555" i="24"/>
  <c r="M2587" i="24"/>
  <c r="M2651" i="24"/>
  <c r="M2683" i="24"/>
  <c r="M2715" i="24"/>
  <c r="M2763" i="24"/>
  <c r="M2795" i="24"/>
  <c r="M2843" i="24"/>
  <c r="M2875" i="24"/>
  <c r="M2923" i="24"/>
  <c r="M2955" i="24"/>
  <c r="M3003" i="24"/>
  <c r="M3035" i="24"/>
  <c r="M3067" i="24"/>
  <c r="M3115" i="24"/>
  <c r="M3131" i="24"/>
  <c r="M3179" i="24"/>
  <c r="M3211" i="24"/>
  <c r="M3259" i="24"/>
  <c r="M3291" i="24"/>
  <c r="M3355" i="24"/>
  <c r="M3403" i="24"/>
  <c r="M3435" i="24"/>
  <c r="M3483" i="24"/>
  <c r="M3515" i="24"/>
  <c r="M3563" i="24"/>
  <c r="M3611" i="24"/>
  <c r="M3627" i="24"/>
  <c r="M3675" i="24"/>
  <c r="M3723" i="24"/>
  <c r="M3771" i="24"/>
  <c r="M3803" i="24"/>
  <c r="M3835" i="24"/>
  <c r="M3851" i="24"/>
  <c r="M3899" i="24"/>
  <c r="M3931" i="24"/>
  <c r="M3979" i="24"/>
  <c r="M4027" i="24"/>
  <c r="M4075" i="24"/>
  <c r="M4107" i="24"/>
  <c r="M4155" i="24"/>
  <c r="M4187" i="24"/>
  <c r="M4235" i="24"/>
  <c r="M4267" i="24"/>
  <c r="M4299" i="24"/>
  <c r="M4347" i="24"/>
  <c r="M4379" i="24"/>
  <c r="M4411" i="24"/>
  <c r="M4459" i="24"/>
  <c r="M4491" i="24"/>
  <c r="M4539" i="24"/>
  <c r="M4571" i="24"/>
  <c r="M4619" i="24"/>
  <c r="M4651" i="24"/>
  <c r="M4683" i="24"/>
  <c r="M4731" i="24"/>
  <c r="M4763" i="24"/>
  <c r="M4811" i="24"/>
  <c r="M4843" i="24"/>
  <c r="M4891" i="24"/>
  <c r="M4923" i="24"/>
  <c r="M4971" i="24"/>
  <c r="M5003" i="24"/>
  <c r="M5051" i="24"/>
  <c r="M5083" i="24"/>
  <c r="M5115" i="24"/>
  <c r="M5163" i="24"/>
  <c r="M5195" i="24"/>
  <c r="M5243" i="24"/>
  <c r="M5275" i="24"/>
  <c r="M5323" i="24"/>
  <c r="M5355" i="24"/>
  <c r="M5403" i="24"/>
  <c r="M5435" i="24"/>
  <c r="M5499" i="24"/>
  <c r="M5531" i="24"/>
  <c r="M5579" i="24"/>
  <c r="M5611" i="24"/>
  <c r="M5643" i="24"/>
  <c r="M5691" i="24"/>
  <c r="M5723" i="24"/>
  <c r="M5771" i="24"/>
  <c r="M5803" i="24"/>
  <c r="M5851" i="24"/>
  <c r="M5899" i="24"/>
  <c r="M5947" i="24"/>
  <c r="M5979" i="24"/>
  <c r="M6027" i="24"/>
  <c r="M6059" i="24"/>
  <c r="M6091" i="24"/>
  <c r="M6139" i="24"/>
  <c r="M6171" i="24"/>
  <c r="M6219" i="24"/>
  <c r="M6251" i="24"/>
  <c r="M6299" i="24"/>
  <c r="M6331" i="24"/>
  <c r="M6379" i="24"/>
  <c r="M6411" i="24"/>
  <c r="M6459" i="24"/>
  <c r="M6507" i="24"/>
  <c r="M6555" i="24"/>
  <c r="M6571" i="24"/>
  <c r="M6619" i="24"/>
  <c r="M6651" i="24"/>
  <c r="M6699" i="24"/>
  <c r="M6731" i="24"/>
  <c r="M6779" i="24"/>
  <c r="M6827" i="24"/>
  <c r="M6875" i="24"/>
  <c r="M6907" i="24"/>
  <c r="M6955" i="24"/>
  <c r="M6987" i="24"/>
  <c r="M7019" i="24"/>
  <c r="M7067" i="24"/>
  <c r="M7099" i="24"/>
  <c r="M7147" i="24"/>
  <c r="M7179" i="24"/>
  <c r="M7211" i="24"/>
  <c r="M7259" i="24"/>
  <c r="M7291" i="24"/>
  <c r="M7339" i="24"/>
  <c r="M7371" i="24"/>
  <c r="M7403" i="24"/>
  <c r="M7451" i="24"/>
  <c r="M7499" i="24"/>
  <c r="M7643" i="24"/>
  <c r="M7659" i="24"/>
  <c r="M7675" i="24"/>
  <c r="M7707" i="24"/>
  <c r="M7723" i="24"/>
  <c r="M7739" i="24"/>
  <c r="M7755" i="24"/>
  <c r="M7771" i="24"/>
  <c r="M7787" i="24"/>
  <c r="M7803" i="24"/>
  <c r="M7819" i="24"/>
  <c r="M7835" i="24"/>
  <c r="M7851" i="24"/>
  <c r="M7867" i="24"/>
  <c r="M7883" i="24"/>
  <c r="M7899" i="24"/>
  <c r="M7915" i="24"/>
  <c r="M7931" i="24"/>
  <c r="M7947" i="24"/>
  <c r="M7963" i="24"/>
  <c r="M7979" i="24"/>
  <c r="M7995" i="24"/>
  <c r="M8011" i="24"/>
  <c r="M8027" i="24"/>
  <c r="M8043" i="24"/>
  <c r="M8059" i="24"/>
  <c r="M8075" i="24"/>
  <c r="M8091" i="24"/>
  <c r="M8107" i="24"/>
  <c r="M8123" i="24"/>
  <c r="M8139" i="24"/>
  <c r="M8155" i="24"/>
  <c r="M8171" i="24"/>
  <c r="M8187" i="24"/>
  <c r="M8203" i="24"/>
  <c r="M8219" i="24"/>
  <c r="M8235" i="24"/>
  <c r="M8251" i="24"/>
  <c r="M8267" i="24"/>
  <c r="M8283" i="24"/>
  <c r="M8299" i="24"/>
  <c r="M8315" i="24"/>
  <c r="M8331" i="24"/>
  <c r="M8347" i="24"/>
  <c r="M8363" i="24"/>
  <c r="M8379" i="24"/>
  <c r="M8395" i="24"/>
  <c r="M8411" i="24"/>
  <c r="M8427" i="24"/>
  <c r="M8443" i="24"/>
  <c r="M8459" i="24"/>
  <c r="M8475" i="24"/>
  <c r="M8491" i="24"/>
  <c r="M8507" i="24"/>
  <c r="M8523" i="24"/>
  <c r="M8539" i="24"/>
  <c r="M8555" i="24"/>
  <c r="M8571" i="24"/>
  <c r="M8587" i="24"/>
  <c r="M8603" i="24"/>
  <c r="M8619" i="24"/>
  <c r="M8635" i="24"/>
  <c r="M8651" i="24"/>
  <c r="M8667" i="24"/>
  <c r="M8683" i="24"/>
  <c r="M8699" i="24"/>
  <c r="M8715" i="24"/>
  <c r="M8731" i="24"/>
  <c r="M8498" i="24"/>
  <c r="M8530" i="24"/>
  <c r="M8562" i="24"/>
  <c r="M8594" i="24"/>
  <c r="M8626" i="24"/>
  <c r="M8658" i="24"/>
  <c r="M8690" i="24"/>
  <c r="M8722" i="24"/>
  <c r="M8754" i="24"/>
  <c r="M27" i="24"/>
  <c r="M59" i="24"/>
  <c r="M91" i="24"/>
  <c r="M123" i="24"/>
  <c r="M155" i="24"/>
  <c r="M187" i="24"/>
  <c r="M219" i="24"/>
  <c r="M251" i="24"/>
  <c r="M283" i="24"/>
  <c r="M299" i="24"/>
  <c r="M331" i="24"/>
  <c r="M347" i="24"/>
  <c r="M395" i="24"/>
  <c r="M443" i="24"/>
  <c r="M507" i="24"/>
  <c r="M539" i="24"/>
  <c r="M571" i="24"/>
  <c r="M603" i="24"/>
  <c r="M635" i="24"/>
  <c r="M667" i="24"/>
  <c r="M699" i="24"/>
  <c r="M731" i="24"/>
  <c r="M763" i="24"/>
  <c r="M811" i="24"/>
  <c r="M891" i="24"/>
  <c r="M987" i="24"/>
  <c r="M1067" i="24"/>
  <c r="M1147" i="24"/>
  <c r="M1227" i="24"/>
  <c r="M1307" i="24"/>
  <c r="M1355" i="24"/>
  <c r="M1435" i="24"/>
  <c r="M1499" i="24"/>
  <c r="M1563" i="24"/>
  <c r="M1643" i="24"/>
  <c r="M1707" i="24"/>
  <c r="M1771" i="24"/>
  <c r="M1851" i="24"/>
  <c r="M1899" i="24"/>
  <c r="M1963" i="24"/>
  <c r="M2027" i="24"/>
  <c r="M2107" i="24"/>
  <c r="M2219" i="24"/>
  <c r="M2299" i="24"/>
  <c r="M2347" i="24"/>
  <c r="M2427" i="24"/>
  <c r="M2507" i="24"/>
  <c r="M2619" i="24"/>
  <c r="M2731" i="24"/>
  <c r="M2811" i="24"/>
  <c r="M2891" i="24"/>
  <c r="M2971" i="24"/>
  <c r="M3083" i="24"/>
  <c r="M3163" i="24"/>
  <c r="M3243" i="24"/>
  <c r="M3323" i="24"/>
  <c r="M3371" i="24"/>
  <c r="M3451" i="24"/>
  <c r="M3531" i="24"/>
  <c r="M3595" i="24"/>
  <c r="M3659" i="24"/>
  <c r="M3691" i="24"/>
  <c r="M3707" i="24"/>
  <c r="M3739" i="24"/>
  <c r="M3755" i="24"/>
  <c r="M3787" i="24"/>
  <c r="M3819" i="24"/>
  <c r="M3883" i="24"/>
  <c r="M3947" i="24"/>
  <c r="M4011" i="24"/>
  <c r="M4123" i="24"/>
  <c r="M4219" i="24"/>
  <c r="M4331" i="24"/>
  <c r="M4427" i="24"/>
  <c r="M4523" i="24"/>
  <c r="M4603" i="24"/>
  <c r="M4699" i="24"/>
  <c r="M4795" i="24"/>
  <c r="M4875" i="24"/>
  <c r="M4955" i="24"/>
  <c r="M5035" i="24"/>
  <c r="M5147" i="24"/>
  <c r="M5227" i="24"/>
  <c r="M5307" i="24"/>
  <c r="M5387" i="24"/>
  <c r="M5467" i="24"/>
  <c r="M5547" i="24"/>
  <c r="M5659" i="24"/>
  <c r="M5739" i="24"/>
  <c r="M5835" i="24"/>
  <c r="M5915" i="24"/>
  <c r="M6011" i="24"/>
  <c r="M6107" i="24"/>
  <c r="M6203" i="24"/>
  <c r="M6283" i="24"/>
  <c r="M6363" i="24"/>
  <c r="M6443" i="24"/>
  <c r="M6523" i="24"/>
  <c r="M6603" i="24"/>
  <c r="M6683" i="24"/>
  <c r="M6795" i="24"/>
  <c r="M6859" i="24"/>
  <c r="M6939" i="24"/>
  <c r="M7035" i="24"/>
  <c r="M7131" i="24"/>
  <c r="M7243" i="24"/>
  <c r="M7323" i="24"/>
  <c r="M7435" i="24"/>
  <c r="M7595" i="24"/>
  <c r="M8747" i="24"/>
  <c r="M52" i="24"/>
  <c r="M180" i="24"/>
  <c r="M276" i="24"/>
  <c r="M388" i="24"/>
  <c r="M516" i="24"/>
  <c r="M644" i="24"/>
  <c r="M772" i="24"/>
  <c r="M884" i="24"/>
  <c r="M1012" i="24"/>
  <c r="M1172" i="24"/>
  <c r="M1332" i="24"/>
  <c r="M1508" i="24"/>
  <c r="M1668" i="24"/>
  <c r="M1812" i="24"/>
  <c r="M1956" i="24"/>
  <c r="M2132" i="24"/>
  <c r="M2292" i="24"/>
  <c r="M2468" i="24"/>
  <c r="M2628" i="24"/>
  <c r="M2772" i="24"/>
  <c r="M2916" i="24"/>
  <c r="M3044" i="24"/>
  <c r="M3204" i="24"/>
  <c r="M3380" i="24"/>
  <c r="M3540" i="24"/>
  <c r="M3716" i="24"/>
  <c r="M3892" i="24"/>
  <c r="M4052" i="24"/>
  <c r="M4228" i="24"/>
  <c r="M4388" i="24"/>
  <c r="M4548" i="24"/>
  <c r="M4740" i="24"/>
  <c r="M4900" i="24"/>
  <c r="M5044" i="24"/>
  <c r="M5188" i="24"/>
  <c r="M5316" i="24"/>
  <c r="M5460" i="24"/>
  <c r="M5636" i="24"/>
  <c r="M5796" i="24"/>
  <c r="M5940" i="24"/>
  <c r="M6068" i="24"/>
  <c r="M6212" i="24"/>
  <c r="M6372" i="24"/>
  <c r="M6548" i="24"/>
  <c r="M6740" i="24"/>
  <c r="M6916" i="24"/>
  <c r="M7092" i="24"/>
  <c r="M7300" i="24"/>
  <c r="M7492" i="24"/>
  <c r="M7668" i="24"/>
  <c r="M7844" i="24"/>
  <c r="M7988" i="24"/>
  <c r="M8132" i="24"/>
  <c r="M8260" i="24"/>
  <c r="M8388" i="24"/>
  <c r="M8564" i="24"/>
  <c r="M8708" i="24"/>
  <c r="M109" i="24"/>
  <c r="M253" i="24"/>
  <c r="M397" i="24"/>
  <c r="M541" i="24"/>
  <c r="M717" i="24"/>
  <c r="M845" i="24"/>
  <c r="M989" i="24"/>
  <c r="M1149" i="24"/>
  <c r="M1357" i="24"/>
  <c r="M1533" i="24"/>
  <c r="M1693" i="24"/>
  <c r="M1837" i="24"/>
  <c r="M1949" i="24"/>
  <c r="M1997" i="24"/>
  <c r="M2013" i="24"/>
  <c r="M2029" i="24"/>
  <c r="M2045" i="24"/>
  <c r="M2093" i="24"/>
  <c r="M2109" i="24"/>
  <c r="M2125" i="24"/>
  <c r="M2141" i="24"/>
  <c r="M2157" i="24"/>
  <c r="M2173" i="24"/>
  <c r="M2189" i="24"/>
  <c r="M2205" i="24"/>
  <c r="M2221" i="24"/>
  <c r="M2237" i="24"/>
  <c r="M2253" i="24"/>
  <c r="M2269" i="24"/>
  <c r="M2285" i="24"/>
  <c r="M2301" i="24"/>
  <c r="M2317" i="24"/>
  <c r="M2333" i="24"/>
  <c r="M2349" i="24"/>
  <c r="M2365" i="24"/>
  <c r="M2381" i="24"/>
  <c r="M2397" i="24"/>
  <c r="M2413" i="24"/>
  <c r="M2429" i="24"/>
  <c r="M2445" i="24"/>
  <c r="M2461" i="24"/>
  <c r="M2477" i="24"/>
  <c r="M2493" i="24"/>
  <c r="M2509" i="24"/>
  <c r="M2525" i="24"/>
  <c r="M2541" i="24"/>
  <c r="M2557" i="24"/>
  <c r="M2573" i="24"/>
  <c r="M2589" i="24"/>
  <c r="M2605" i="24"/>
  <c r="M2621" i="24"/>
  <c r="M2637" i="24"/>
  <c r="M2653" i="24"/>
  <c r="M2669" i="24"/>
  <c r="M2685" i="24"/>
  <c r="M2701" i="24"/>
  <c r="M2717" i="24"/>
  <c r="M2733" i="24"/>
  <c r="M2749" i="24"/>
  <c r="M2765" i="24"/>
  <c r="M2781" i="24"/>
  <c r="M2797" i="24"/>
  <c r="M2813" i="24"/>
  <c r="M2829" i="24"/>
  <c r="M2845" i="24"/>
  <c r="M2861" i="24"/>
  <c r="M2877" i="24"/>
  <c r="M2893" i="24"/>
  <c r="M2909" i="24"/>
  <c r="M2925" i="24"/>
  <c r="M2941" i="24"/>
  <c r="M2957" i="24"/>
  <c r="M2973" i="24"/>
  <c r="M2989" i="24"/>
  <c r="M3005" i="24"/>
  <c r="M3021" i="24"/>
  <c r="M3037" i="24"/>
  <c r="M3053" i="24"/>
  <c r="M3069" i="24"/>
  <c r="M3085" i="24"/>
  <c r="M3101" i="24"/>
  <c r="M3117" i="24"/>
  <c r="M3133" i="24"/>
  <c r="M3149" i="24"/>
  <c r="M3165" i="24"/>
  <c r="M3181" i="24"/>
  <c r="M3197" i="24"/>
  <c r="M3213" i="24"/>
  <c r="M3229" i="24"/>
  <c r="M3245" i="24"/>
  <c r="M3261" i="24"/>
  <c r="M3277" i="24"/>
  <c r="M3293" i="24"/>
  <c r="M3309" i="24"/>
  <c r="M3325" i="24"/>
  <c r="M3341" i="24"/>
  <c r="M3357" i="24"/>
  <c r="M3373" i="24"/>
  <c r="M3389" i="24"/>
  <c r="M3405" i="24"/>
  <c r="M3421" i="24"/>
  <c r="M3437" i="24"/>
  <c r="M3485" i="24"/>
  <c r="M3501" i="24"/>
  <c r="M3517" i="24"/>
  <c r="M3533" i="24"/>
  <c r="M3549" i="24"/>
  <c r="M3565" i="24"/>
  <c r="M3581" i="24"/>
  <c r="M3597" i="24"/>
  <c r="M3613" i="24"/>
  <c r="M3629" i="24"/>
  <c r="M3645" i="24"/>
  <c r="M3661" i="24"/>
  <c r="M3677" i="24"/>
  <c r="M3693" i="24"/>
  <c r="M3709" i="24"/>
  <c r="M3725" i="24"/>
  <c r="M3741" i="24"/>
  <c r="M3757" i="24"/>
  <c r="M3773" i="24"/>
  <c r="M3789" i="24"/>
  <c r="M3805" i="24"/>
  <c r="M3821" i="24"/>
  <c r="M3837" i="24"/>
  <c r="M3853" i="24"/>
  <c r="M3869" i="24"/>
  <c r="M3885" i="24"/>
  <c r="M3901" i="24"/>
  <c r="M3917" i="24"/>
  <c r="M3933" i="24"/>
  <c r="M3949" i="24"/>
  <c r="M3965" i="24"/>
  <c r="M3981" i="24"/>
  <c r="M3997" i="24"/>
  <c r="M4013" i="24"/>
  <c r="M4029" i="24"/>
  <c r="M4045" i="24"/>
  <c r="M4061" i="24"/>
  <c r="M4077" i="24"/>
  <c r="M4093" i="24"/>
  <c r="M4109" i="24"/>
  <c r="M4125" i="24"/>
  <c r="M4141" i="24"/>
  <c r="M4157" i="24"/>
  <c r="M4173" i="24"/>
  <c r="M4189" i="24"/>
  <c r="M4205" i="24"/>
  <c r="M4221" i="24"/>
  <c r="M4237" i="24"/>
  <c r="M4253" i="24"/>
  <c r="M4269" i="24"/>
  <c r="M4285" i="24"/>
  <c r="M4301" i="24"/>
  <c r="M4317" i="24"/>
  <c r="M4333" i="24"/>
  <c r="M4349" i="24"/>
  <c r="M4365" i="24"/>
  <c r="M4381" i="24"/>
  <c r="M4397" i="24"/>
  <c r="M4413" i="24"/>
  <c r="M4429" i="24"/>
  <c r="M4445" i="24"/>
  <c r="M4461" i="24"/>
  <c r="M4477" i="24"/>
  <c r="M4493" i="24"/>
  <c r="M4509" i="24"/>
  <c r="M4525" i="24"/>
  <c r="M4541" i="24"/>
  <c r="M4557" i="24"/>
  <c r="M4573" i="24"/>
  <c r="M4589" i="24"/>
  <c r="M4605" i="24"/>
  <c r="M4621" i="24"/>
  <c r="M4637" i="24"/>
  <c r="M4653" i="24"/>
  <c r="M4669" i="24"/>
  <c r="M4685" i="24"/>
  <c r="M4701" i="24"/>
  <c r="M4717" i="24"/>
  <c r="M4733" i="24"/>
  <c r="M4749" i="24"/>
  <c r="M4765" i="24"/>
  <c r="M4781" i="24"/>
  <c r="M4797" i="24"/>
  <c r="M4813" i="24"/>
  <c r="M4829" i="24"/>
  <c r="M4845" i="24"/>
  <c r="M4861" i="24"/>
  <c r="M4877" i="24"/>
  <c r="M4893" i="24"/>
  <c r="M4909" i="24"/>
  <c r="M4925" i="24"/>
  <c r="M4941" i="24"/>
  <c r="M4957" i="24"/>
  <c r="M4973" i="24"/>
  <c r="M4989" i="24"/>
  <c r="M5005" i="24"/>
  <c r="M5021" i="24"/>
  <c r="M5037" i="24"/>
  <c r="M5053" i="24"/>
  <c r="M5069" i="24"/>
  <c r="M5085" i="24"/>
  <c r="M5101" i="24"/>
  <c r="M5117" i="24"/>
  <c r="M5133" i="24"/>
  <c r="M5149" i="24"/>
  <c r="M5165" i="24"/>
  <c r="M5181" i="24"/>
  <c r="M5197" i="24"/>
  <c r="M5213" i="24"/>
  <c r="M5229" i="24"/>
  <c r="M5245" i="24"/>
  <c r="M5261" i="24"/>
  <c r="M5277" i="24"/>
  <c r="M5293" i="24"/>
  <c r="M5309" i="24"/>
  <c r="M5325" i="24"/>
  <c r="M5341" i="24"/>
  <c r="M5357" i="24"/>
  <c r="M5373" i="24"/>
  <c r="M5389" i="24"/>
  <c r="M5405" i="24"/>
  <c r="M5421" i="24"/>
  <c r="M5437" i="24"/>
  <c r="M5453" i="24"/>
  <c r="M5469" i="24"/>
  <c r="M5485" i="24"/>
  <c r="M5501" i="24"/>
  <c r="M5517" i="24"/>
  <c r="M5533" i="24"/>
  <c r="M5549" i="24"/>
  <c r="M5565" i="24"/>
  <c r="M5581" i="24"/>
  <c r="M5597" i="24"/>
  <c r="M5613" i="24"/>
  <c r="M5629" i="24"/>
  <c r="M5645" i="24"/>
  <c r="M5661" i="24"/>
  <c r="M5677" i="24"/>
  <c r="M5693" i="24"/>
  <c r="M5709" i="24"/>
  <c r="M5725" i="24"/>
  <c r="M5741" i="24"/>
  <c r="M5757" i="24"/>
  <c r="M5773" i="24"/>
  <c r="M5789" i="24"/>
  <c r="M5805" i="24"/>
  <c r="M5821" i="24"/>
  <c r="M5837" i="24"/>
  <c r="M5853" i="24"/>
  <c r="M5869" i="24"/>
  <c r="M5885" i="24"/>
  <c r="M5901" i="24"/>
  <c r="M5917" i="24"/>
  <c r="M5933" i="24"/>
  <c r="M5949" i="24"/>
  <c r="M5965" i="24"/>
  <c r="M5981" i="24"/>
  <c r="M5997" i="24"/>
  <c r="M6013" i="24"/>
  <c r="M6029" i="24"/>
  <c r="M6045" i="24"/>
  <c r="M6061" i="24"/>
  <c r="M6077" i="24"/>
  <c r="M6093" i="24"/>
  <c r="M6109" i="24"/>
  <c r="M6125" i="24"/>
  <c r="M6141" i="24"/>
  <c r="M6157" i="24"/>
  <c r="M6173" i="24"/>
  <c r="M6189" i="24"/>
  <c r="M6205" i="24"/>
  <c r="M6221" i="24"/>
  <c r="M6237" i="24"/>
  <c r="M6253" i="24"/>
  <c r="M6269" i="24"/>
  <c r="M6285" i="24"/>
  <c r="M6301" i="24"/>
  <c r="M6317" i="24"/>
  <c r="M6333" i="24"/>
  <c r="M6349" i="24"/>
  <c r="M6365" i="24"/>
  <c r="M6381" i="24"/>
  <c r="M6397" i="24"/>
  <c r="M6413" i="24"/>
  <c r="M6429" i="24"/>
  <c r="M6445" i="24"/>
  <c r="M6461" i="24"/>
  <c r="M6477" i="24"/>
  <c r="M6493" i="24"/>
  <c r="M6509" i="24"/>
  <c r="M6525" i="24"/>
  <c r="M6541" i="24"/>
  <c r="M6557" i="24"/>
  <c r="M6573" i="24"/>
  <c r="M6589" i="24"/>
  <c r="M6605" i="24"/>
  <c r="M6621" i="24"/>
  <c r="M6637" i="24"/>
  <c r="M6653" i="24"/>
  <c r="M6669" i="24"/>
  <c r="M6685" i="24"/>
  <c r="M6701" i="24"/>
  <c r="M6717" i="24"/>
  <c r="M6733" i="24"/>
  <c r="M6749" i="24"/>
  <c r="M6765" i="24"/>
  <c r="M6781" i="24"/>
  <c r="M6797" i="24"/>
  <c r="M6813" i="24"/>
  <c r="M6829" i="24"/>
  <c r="M6845" i="24"/>
  <c r="M6861" i="24"/>
  <c r="M6877" i="24"/>
  <c r="M6893" i="24"/>
  <c r="M6909" i="24"/>
  <c r="M6925" i="24"/>
  <c r="M6941" i="24"/>
  <c r="M6957" i="24"/>
  <c r="M6973" i="24"/>
  <c r="M6989" i="24"/>
  <c r="M7005" i="24"/>
  <c r="M7021" i="24"/>
  <c r="M7037" i="24"/>
  <c r="M7053" i="24"/>
  <c r="M7069" i="24"/>
  <c r="M7085" i="24"/>
  <c r="M7101" i="24"/>
  <c r="M7117" i="24"/>
  <c r="M7133" i="24"/>
  <c r="M7149" i="24"/>
  <c r="M7165" i="24"/>
  <c r="M7181" i="24"/>
  <c r="M7197" i="24"/>
  <c r="M7213" i="24"/>
  <c r="M7229" i="24"/>
  <c r="M7245" i="24"/>
  <c r="M7261" i="24"/>
  <c r="M7277" i="24"/>
  <c r="M7293" i="24"/>
  <c r="M7309" i="24"/>
  <c r="M7325" i="24"/>
  <c r="M7341" i="24"/>
  <c r="M7357" i="24"/>
  <c r="M7373" i="24"/>
  <c r="M7389" i="24"/>
  <c r="M7405" i="24"/>
  <c r="M7421" i="24"/>
  <c r="M7437" i="24"/>
  <c r="M7453" i="24"/>
  <c r="M7469" i="24"/>
  <c r="M7485" i="24"/>
  <c r="M7501" i="24"/>
  <c r="M7517" i="24"/>
  <c r="M7533" i="24"/>
  <c r="M7549" i="24"/>
  <c r="M7565" i="24"/>
  <c r="M7581" i="24"/>
  <c r="M7597" i="24"/>
  <c r="M7613" i="24"/>
  <c r="M7629" i="24"/>
  <c r="M7645" i="24"/>
  <c r="M7661" i="24"/>
  <c r="M7677" i="24"/>
  <c r="M7693" i="24"/>
  <c r="M7709" i="24"/>
  <c r="M7725" i="24"/>
  <c r="M7741" i="24"/>
  <c r="M7757" i="24"/>
  <c r="M7773" i="24"/>
  <c r="M7789" i="24"/>
  <c r="M7805" i="24"/>
  <c r="M7821" i="24"/>
  <c r="M7837" i="24"/>
  <c r="M7853" i="24"/>
  <c r="M7869" i="24"/>
  <c r="M7885" i="24"/>
  <c r="M7901" i="24"/>
  <c r="M7917" i="24"/>
  <c r="M7933" i="24"/>
  <c r="M7949" i="24"/>
  <c r="M7965" i="24"/>
  <c r="M7981" i="24"/>
  <c r="M7997" i="24"/>
  <c r="M8013" i="24"/>
  <c r="M8029" i="24"/>
  <c r="M8045" i="24"/>
  <c r="M8061" i="24"/>
  <c r="M8077" i="24"/>
  <c r="M8093" i="24"/>
  <c r="M8109" i="24"/>
  <c r="M8125" i="24"/>
  <c r="M8141" i="24"/>
  <c r="M8157" i="24"/>
  <c r="M8173" i="24"/>
  <c r="M8189" i="24"/>
  <c r="M8205" i="24"/>
  <c r="M8221" i="24"/>
  <c r="M8237" i="24"/>
  <c r="M8253" i="24"/>
  <c r="M8269" i="24"/>
  <c r="M8285" i="24"/>
  <c r="M8301" i="24"/>
  <c r="M8317" i="24"/>
  <c r="M8333" i="24"/>
  <c r="M8349" i="24"/>
  <c r="M8365" i="24"/>
  <c r="M8381" i="24"/>
  <c r="M8397" i="24"/>
  <c r="M8413" i="24"/>
  <c r="M8429" i="24"/>
  <c r="M8445" i="24"/>
  <c r="M8461" i="24"/>
  <c r="M8477" i="24"/>
  <c r="M8493" i="24"/>
  <c r="M8509" i="24"/>
  <c r="M8525" i="24"/>
  <c r="M8541" i="24"/>
  <c r="M8557" i="24"/>
  <c r="M8573" i="24"/>
  <c r="M8589" i="24"/>
  <c r="M8605" i="24"/>
  <c r="M8621" i="24"/>
  <c r="M8637" i="24"/>
  <c r="M8653" i="24"/>
  <c r="M8669" i="24"/>
  <c r="M8685" i="24"/>
  <c r="M8701" i="24"/>
  <c r="M8717" i="24"/>
  <c r="M8733" i="24"/>
  <c r="M8749" i="24"/>
  <c r="M8765" i="24"/>
  <c r="M22" i="24"/>
  <c r="M38" i="24"/>
  <c r="M54" i="24"/>
  <c r="M70" i="24"/>
  <c r="M86" i="24"/>
  <c r="M102" i="24"/>
  <c r="M118" i="24"/>
  <c r="M134" i="24"/>
  <c r="M150" i="24"/>
  <c r="M166" i="24"/>
  <c r="M182" i="24"/>
  <c r="M198" i="24"/>
  <c r="M214" i="24"/>
  <c r="M230" i="24"/>
  <c r="M246" i="24"/>
  <c r="M262" i="24"/>
  <c r="M278" i="24"/>
  <c r="M294" i="24"/>
  <c r="M310" i="24"/>
  <c r="M326" i="24"/>
  <c r="M342" i="24"/>
  <c r="M358" i="24"/>
  <c r="M374" i="24"/>
  <c r="M390" i="24"/>
  <c r="M406" i="24"/>
  <c r="M422" i="24"/>
  <c r="M438" i="24"/>
  <c r="M454" i="24"/>
  <c r="M470" i="24"/>
  <c r="M486" i="24"/>
  <c r="M502" i="24"/>
  <c r="M518" i="24"/>
  <c r="M534" i="24"/>
  <c r="M550" i="24"/>
  <c r="M566" i="24"/>
  <c r="M582" i="24"/>
  <c r="M598" i="24"/>
  <c r="M614" i="24"/>
  <c r="M630" i="24"/>
  <c r="M646" i="24"/>
  <c r="M662" i="24"/>
  <c r="M678" i="24"/>
  <c r="M694" i="24"/>
  <c r="M710" i="24"/>
  <c r="M726" i="24"/>
  <c r="M742" i="24"/>
  <c r="M758" i="24"/>
  <c r="M774" i="24"/>
  <c r="M790" i="24"/>
  <c r="M806" i="24"/>
  <c r="M822" i="24"/>
  <c r="M838" i="24"/>
  <c r="M854" i="24"/>
  <c r="M870" i="24"/>
  <c r="M886" i="24"/>
  <c r="M902" i="24"/>
  <c r="M918" i="24"/>
  <c r="M934" i="24"/>
  <c r="M950" i="24"/>
  <c r="M966" i="24"/>
  <c r="M982" i="24"/>
  <c r="M998" i="24"/>
  <c r="M1014" i="24"/>
  <c r="M1030" i="24"/>
  <c r="M1046" i="24"/>
  <c r="M1062" i="24"/>
  <c r="M1078" i="24"/>
  <c r="M1094" i="24"/>
  <c r="M1110" i="24"/>
  <c r="M1126" i="24"/>
  <c r="M1142" i="24"/>
  <c r="M1158" i="24"/>
  <c r="M1174" i="24"/>
  <c r="M1190" i="24"/>
  <c r="M1206" i="24"/>
  <c r="M1222" i="24"/>
  <c r="M1238" i="24"/>
  <c r="M1254" i="24"/>
  <c r="M1270" i="24"/>
  <c r="M1286" i="24"/>
  <c r="M1302" i="24"/>
  <c r="M1318" i="24"/>
  <c r="M1334" i="24"/>
  <c r="M1350" i="24"/>
  <c r="M1366" i="24"/>
  <c r="M1382" i="24"/>
  <c r="M1398" i="24"/>
  <c r="M1414" i="24"/>
  <c r="M1430" i="24"/>
  <c r="M1446" i="24"/>
  <c r="M1462" i="24"/>
  <c r="M1478" i="24"/>
  <c r="M1494" i="24"/>
  <c r="M1510" i="24"/>
  <c r="M1526" i="24"/>
  <c r="M1542" i="24"/>
  <c r="M1558" i="24"/>
  <c r="M1574" i="24"/>
  <c r="M1590" i="24"/>
  <c r="M1606" i="24"/>
  <c r="M1622" i="24"/>
  <c r="M1638" i="24"/>
  <c r="M1654" i="24"/>
  <c r="M1670" i="24"/>
  <c r="M1686" i="24"/>
  <c r="M1702" i="24"/>
  <c r="M1718" i="24"/>
  <c r="M1734" i="24"/>
  <c r="M1750" i="24"/>
  <c r="M1766" i="24"/>
  <c r="M1782" i="24"/>
  <c r="M1798" i="24"/>
  <c r="M1814" i="24"/>
  <c r="M1830" i="24"/>
  <c r="M1846" i="24"/>
  <c r="M1862" i="24"/>
  <c r="M1878" i="24"/>
  <c r="M1894" i="24"/>
  <c r="M1910" i="24"/>
  <c r="M1926" i="24"/>
  <c r="M1942" i="24"/>
  <c r="M1958" i="24"/>
  <c r="M1974" i="24"/>
  <c r="M1990" i="24"/>
  <c r="M2006" i="24"/>
  <c r="M2022" i="24"/>
  <c r="M2038" i="24"/>
  <c r="M2054" i="24"/>
  <c r="M2070" i="24"/>
  <c r="M2086" i="24"/>
  <c r="M2102" i="24"/>
  <c r="M2118" i="24"/>
  <c r="M2134" i="24"/>
  <c r="M2150" i="24"/>
  <c r="M2166" i="24"/>
  <c r="M2182" i="24"/>
  <c r="M2198" i="24"/>
  <c r="M2214" i="24"/>
  <c r="M2230" i="24"/>
  <c r="M2246" i="24"/>
  <c r="M2262" i="24"/>
  <c r="M2278" i="24"/>
  <c r="M2294" i="24"/>
  <c r="M2310" i="24"/>
  <c r="M2326" i="24"/>
  <c r="M2342" i="24"/>
  <c r="M2358" i="24"/>
  <c r="M2374" i="24"/>
  <c r="M2390" i="24"/>
  <c r="M2406" i="24"/>
  <c r="M2422" i="24"/>
  <c r="M2438" i="24"/>
  <c r="M2454" i="24"/>
  <c r="M2470" i="24"/>
  <c r="M2486" i="24"/>
  <c r="M2502" i="24"/>
  <c r="M2518" i="24"/>
  <c r="M2534" i="24"/>
  <c r="M2550" i="24"/>
  <c r="M2566" i="24"/>
  <c r="M2582" i="24"/>
  <c r="M2598" i="24"/>
  <c r="M2614" i="24"/>
  <c r="M2630" i="24"/>
  <c r="M2646" i="24"/>
  <c r="M2662" i="24"/>
  <c r="M2678" i="24"/>
  <c r="M2694" i="24"/>
  <c r="M2710" i="24"/>
  <c r="M2726" i="24"/>
  <c r="M2742" i="24"/>
  <c r="M2758" i="24"/>
  <c r="M2774" i="24"/>
  <c r="M2790" i="24"/>
  <c r="M2806" i="24"/>
  <c r="M2822" i="24"/>
  <c r="M2838" i="24"/>
  <c r="M2854" i="24"/>
  <c r="M2870" i="24"/>
  <c r="M2886" i="24"/>
  <c r="M2902" i="24"/>
  <c r="M2918" i="24"/>
  <c r="M2934" i="24"/>
  <c r="M2950" i="24"/>
  <c r="M2966" i="24"/>
  <c r="M2982" i="24"/>
  <c r="M2998" i="24"/>
  <c r="M3014" i="24"/>
  <c r="M3030" i="24"/>
  <c r="M3046" i="24"/>
  <c r="M3062" i="24"/>
  <c r="M3078" i="24"/>
  <c r="M3094" i="24"/>
  <c r="M3110" i="24"/>
  <c r="M3126" i="24"/>
  <c r="M3142" i="24"/>
  <c r="M3158" i="24"/>
  <c r="M3174" i="24"/>
  <c r="M3190" i="24"/>
  <c r="M3206" i="24"/>
  <c r="M3222" i="24"/>
  <c r="M3238" i="24"/>
  <c r="M3254" i="24"/>
  <c r="M3270" i="24"/>
  <c r="M3286" i="24"/>
  <c r="M3302" i="24"/>
  <c r="M3318" i="24"/>
  <c r="M3334" i="24"/>
  <c r="M3350" i="24"/>
  <c r="M3366" i="24"/>
  <c r="M3382" i="24"/>
  <c r="M3398" i="24"/>
  <c r="M3414" i="24"/>
  <c r="M3430" i="24"/>
  <c r="M3446" i="24"/>
  <c r="M3462" i="24"/>
  <c r="M3478" i="24"/>
  <c r="M3494" i="24"/>
  <c r="M3510" i="24"/>
  <c r="M3526" i="24"/>
  <c r="M3542" i="24"/>
  <c r="M3558" i="24"/>
  <c r="M3574" i="24"/>
  <c r="M3590" i="24"/>
  <c r="M3606" i="24"/>
  <c r="M3622" i="24"/>
  <c r="M3638" i="24"/>
  <c r="M3654" i="24"/>
  <c r="M3670" i="24"/>
  <c r="M3686" i="24"/>
  <c r="M3702" i="24"/>
  <c r="M3718" i="24"/>
  <c r="M3734" i="24"/>
  <c r="M3750" i="24"/>
  <c r="M3766" i="24"/>
  <c r="M3782" i="24"/>
  <c r="M3798" i="24"/>
  <c r="M3814" i="24"/>
  <c r="M3830" i="24"/>
  <c r="M3846" i="24"/>
  <c r="M3862" i="24"/>
  <c r="M3878" i="24"/>
  <c r="M3894" i="24"/>
  <c r="M3910" i="24"/>
  <c r="M3926" i="24"/>
  <c r="M3942" i="24"/>
  <c r="M3958" i="24"/>
  <c r="M3974" i="24"/>
  <c r="M3990" i="24"/>
  <c r="M4006" i="24"/>
  <c r="M4022" i="24"/>
  <c r="M4038" i="24"/>
  <c r="M4054" i="24"/>
  <c r="M4070" i="24"/>
  <c r="M4086" i="24"/>
  <c r="M4102" i="24"/>
  <c r="M4118" i="24"/>
  <c r="M4134" i="24"/>
  <c r="M4150" i="24"/>
  <c r="M4166" i="24"/>
  <c r="M4182" i="24"/>
  <c r="M4198" i="24"/>
  <c r="M4214" i="24"/>
  <c r="M4230" i="24"/>
  <c r="M4246" i="24"/>
  <c r="M4262" i="24"/>
  <c r="M4278" i="24"/>
  <c r="M4294" i="24"/>
  <c r="M4310" i="24"/>
  <c r="M4326" i="24"/>
  <c r="M4342" i="24"/>
  <c r="M4358" i="24"/>
  <c r="M4374" i="24"/>
  <c r="M4390" i="24"/>
  <c r="M4406" i="24"/>
  <c r="M4422" i="24"/>
  <c r="M4438" i="24"/>
  <c r="M4454" i="24"/>
  <c r="M4470" i="24"/>
  <c r="M4486" i="24"/>
  <c r="M4502" i="24"/>
  <c r="M4518" i="24"/>
  <c r="M4534" i="24"/>
  <c r="M4550" i="24"/>
  <c r="M4566" i="24"/>
  <c r="M4582" i="24"/>
  <c r="M4598" i="24"/>
  <c r="M4614" i="24"/>
  <c r="M4630" i="24"/>
  <c r="M4646" i="24"/>
  <c r="M4662" i="24"/>
  <c r="M4678" i="24"/>
  <c r="M4694" i="24"/>
  <c r="M4710" i="24"/>
  <c r="M4726" i="24"/>
  <c r="M4742" i="24"/>
  <c r="M4758" i="24"/>
  <c r="M4774" i="24"/>
  <c r="M4790" i="24"/>
  <c r="M4806" i="24"/>
  <c r="M4822" i="24"/>
  <c r="M4838" i="24"/>
  <c r="M4854" i="24"/>
  <c r="M4870" i="24"/>
  <c r="M4886" i="24"/>
  <c r="M4902" i="24"/>
  <c r="M4918" i="24"/>
  <c r="M4934" i="24"/>
  <c r="M4950" i="24"/>
  <c r="M4966" i="24"/>
  <c r="M4982" i="24"/>
  <c r="M4998" i="24"/>
  <c r="M5014" i="24"/>
  <c r="M5030" i="24"/>
  <c r="M5046" i="24"/>
  <c r="M5062" i="24"/>
  <c r="M5078" i="24"/>
  <c r="M5094" i="24"/>
  <c r="M5110" i="24"/>
  <c r="M5126" i="24"/>
  <c r="M5142" i="24"/>
  <c r="M5158" i="24"/>
  <c r="M5174" i="24"/>
  <c r="M5190" i="24"/>
  <c r="M5206" i="24"/>
  <c r="M5222" i="24"/>
  <c r="M5238" i="24"/>
  <c r="M5254" i="24"/>
  <c r="M5270" i="24"/>
  <c r="M5286" i="24"/>
  <c r="M5302" i="24"/>
  <c r="M5318" i="24"/>
  <c r="M5334" i="24"/>
  <c r="M5350" i="24"/>
  <c r="M5366" i="24"/>
  <c r="M5382" i="24"/>
  <c r="M5398" i="24"/>
  <c r="M5414" i="24"/>
  <c r="M5430" i="24"/>
  <c r="M5446" i="24"/>
  <c r="M5462" i="24"/>
  <c r="M5478" i="24"/>
  <c r="M5494" i="24"/>
  <c r="M5510" i="24"/>
  <c r="M5526" i="24"/>
  <c r="M5542" i="24"/>
  <c r="M5558" i="24"/>
  <c r="M5574" i="24"/>
  <c r="M5590" i="24"/>
  <c r="M5606" i="24"/>
  <c r="M5622" i="24"/>
  <c r="M5638" i="24"/>
  <c r="M5654" i="24"/>
  <c r="M5670" i="24"/>
  <c r="M5686" i="24"/>
  <c r="M5702" i="24"/>
  <c r="M5718" i="24"/>
  <c r="M5734" i="24"/>
  <c r="M5750" i="24"/>
  <c r="M5766" i="24"/>
  <c r="M5782" i="24"/>
  <c r="M5798" i="24"/>
  <c r="M5814" i="24"/>
  <c r="M5830" i="24"/>
  <c r="M5846" i="24"/>
  <c r="M5862" i="24"/>
  <c r="M5878" i="24"/>
  <c r="M5894" i="24"/>
  <c r="M5910" i="24"/>
  <c r="M5926" i="24"/>
  <c r="M5942" i="24"/>
  <c r="M5958" i="24"/>
  <c r="M5974" i="24"/>
  <c r="M5990" i="24"/>
  <c r="M6006" i="24"/>
  <c r="M6022" i="24"/>
  <c r="M6038" i="24"/>
  <c r="M6054" i="24"/>
  <c r="M6070" i="24"/>
  <c r="M6086" i="24"/>
  <c r="M6102" i="24"/>
  <c r="M6118" i="24"/>
  <c r="M6134" i="24"/>
  <c r="M6150" i="24"/>
  <c r="M6166" i="24"/>
  <c r="M6182" i="24"/>
  <c r="M6198" i="24"/>
  <c r="M6214" i="24"/>
  <c r="M6230" i="24"/>
  <c r="M6246" i="24"/>
  <c r="M6262" i="24"/>
  <c r="M6278" i="24"/>
  <c r="M6294" i="24"/>
  <c r="M6310" i="24"/>
  <c r="M6326" i="24"/>
  <c r="M6342" i="24"/>
  <c r="M6358" i="24"/>
  <c r="M6374" i="24"/>
  <c r="M6390" i="24"/>
  <c r="M6406" i="24"/>
  <c r="M6422" i="24"/>
  <c r="M6438" i="24"/>
  <c r="M6454" i="24"/>
  <c r="M6470" i="24"/>
  <c r="M6486" i="24"/>
  <c r="M6502" i="24"/>
  <c r="M6518" i="24"/>
  <c r="M6534" i="24"/>
  <c r="M6550" i="24"/>
  <c r="M6566" i="24"/>
  <c r="M6582" i="24"/>
  <c r="M6598" i="24"/>
  <c r="M6614" i="24"/>
  <c r="M6630" i="24"/>
  <c r="M6646" i="24"/>
  <c r="M6662" i="24"/>
  <c r="M6678" i="24"/>
  <c r="M6694" i="24"/>
  <c r="M6710" i="24"/>
  <c r="M6726" i="24"/>
  <c r="M6742" i="24"/>
  <c r="M6758" i="24"/>
  <c r="M6774" i="24"/>
  <c r="M6790" i="24"/>
  <c r="M6806" i="24"/>
  <c r="M6822" i="24"/>
  <c r="M6838" i="24"/>
  <c r="M6854" i="24"/>
  <c r="M6870" i="24"/>
  <c r="M6886" i="24"/>
  <c r="M6902" i="24"/>
  <c r="M6918" i="24"/>
  <c r="M6934" i="24"/>
  <c r="M6950" i="24"/>
  <c r="M6966" i="24"/>
  <c r="M6982" i="24"/>
  <c r="M6998" i="24"/>
  <c r="M7014" i="24"/>
  <c r="M7030" i="24"/>
  <c r="M7046" i="24"/>
  <c r="M7062" i="24"/>
  <c r="M7078" i="24"/>
  <c r="M7094" i="24"/>
  <c r="M7110" i="24"/>
  <c r="M7126" i="24"/>
  <c r="M7142" i="24"/>
  <c r="M7158" i="24"/>
  <c r="M7174" i="24"/>
  <c r="M7190" i="24"/>
  <c r="M7206" i="24"/>
  <c r="M7222" i="24"/>
  <c r="M7238" i="24"/>
  <c r="M7254" i="24"/>
  <c r="M7270" i="24"/>
  <c r="M7286" i="24"/>
  <c r="M7302" i="24"/>
  <c r="M7318" i="24"/>
  <c r="M7334" i="24"/>
  <c r="M7350" i="24"/>
  <c r="M7366" i="24"/>
  <c r="M7382" i="24"/>
  <c r="M7398" i="24"/>
  <c r="M7414" i="24"/>
  <c r="M7430" i="24"/>
  <c r="M7446" i="24"/>
  <c r="M7462" i="24"/>
  <c r="M7478" i="24"/>
  <c r="M7494" i="24"/>
  <c r="M7510" i="24"/>
  <c r="M7526" i="24"/>
  <c r="M7542" i="24"/>
  <c r="M7558" i="24"/>
  <c r="M7574" i="24"/>
  <c r="M7590" i="24"/>
  <c r="M7606" i="24"/>
  <c r="M7622" i="24"/>
  <c r="M7638" i="24"/>
  <c r="M7654" i="24"/>
  <c r="M7670" i="24"/>
  <c r="M7686" i="24"/>
  <c r="M7702" i="24"/>
  <c r="M7718" i="24"/>
  <c r="M7734" i="24"/>
  <c r="M7750" i="24"/>
  <c r="M7766" i="24"/>
  <c r="M7782" i="24"/>
  <c r="M7798" i="24"/>
  <c r="M7814" i="24"/>
  <c r="M7830" i="24"/>
  <c r="M7846" i="24"/>
  <c r="M7862" i="24"/>
  <c r="M7878" i="24"/>
  <c r="M7894" i="24"/>
  <c r="M7910" i="24"/>
  <c r="M7926" i="24"/>
  <c r="M7942" i="24"/>
  <c r="M7958" i="24"/>
  <c r="M7974" i="24"/>
  <c r="M7990" i="24"/>
  <c r="M8006" i="24"/>
  <c r="M8022" i="24"/>
  <c r="M8038" i="24"/>
  <c r="M8054" i="24"/>
  <c r="M8070" i="24"/>
  <c r="M8086" i="24"/>
  <c r="M8102" i="24"/>
  <c r="M8118" i="24"/>
  <c r="M8134" i="24"/>
  <c r="M8150" i="24"/>
  <c r="M8166" i="24"/>
  <c r="M8182" i="24"/>
  <c r="M8198" i="24"/>
  <c r="M8214" i="24"/>
  <c r="M8230" i="24"/>
  <c r="M8246" i="24"/>
  <c r="M8262" i="24"/>
  <c r="M8278" i="24"/>
  <c r="M8294" i="24"/>
  <c r="M8310" i="24"/>
  <c r="M8326" i="24"/>
  <c r="M8342" i="24"/>
  <c r="M8358" i="24"/>
  <c r="M8374" i="24"/>
  <c r="M8390" i="24"/>
  <c r="M8406" i="24"/>
  <c r="M8422" i="24"/>
  <c r="M8438" i="24"/>
  <c r="M8454" i="24"/>
  <c r="M8470" i="24"/>
  <c r="M8486" i="24"/>
  <c r="M8502" i="24"/>
  <c r="M8518" i="24"/>
  <c r="M8534" i="24"/>
  <c r="M8550" i="24"/>
  <c r="M8566" i="24"/>
  <c r="M8582" i="24"/>
  <c r="M8598" i="24"/>
  <c r="M8614" i="24"/>
  <c r="M8630" i="24"/>
  <c r="M8646" i="24"/>
  <c r="M8662" i="24"/>
  <c r="M8678" i="24"/>
  <c r="M8694" i="24"/>
  <c r="M8710" i="24"/>
  <c r="M8726" i="24"/>
  <c r="M8742" i="24"/>
  <c r="M8758" i="24"/>
  <c r="M8774" i="24"/>
  <c r="M31" i="24"/>
  <c r="M47" i="24"/>
  <c r="M63" i="24"/>
  <c r="M79" i="24"/>
  <c r="M95" i="24"/>
  <c r="M111" i="24"/>
  <c r="M127" i="24"/>
  <c r="M143" i="24"/>
  <c r="M159" i="24"/>
  <c r="M175" i="24"/>
  <c r="M191" i="24"/>
  <c r="M207" i="24"/>
  <c r="M223" i="24"/>
  <c r="M239" i="24"/>
  <c r="M255" i="24"/>
  <c r="M271" i="24"/>
  <c r="M287" i="24"/>
  <c r="M303" i="24"/>
  <c r="M319" i="24"/>
  <c r="M335" i="24"/>
  <c r="M351" i="24"/>
  <c r="M367" i="24"/>
  <c r="M383" i="24"/>
  <c r="M399" i="24"/>
  <c r="M415" i="24"/>
  <c r="M431" i="24"/>
  <c r="M447" i="24"/>
  <c r="M463" i="24"/>
  <c r="M479" i="24"/>
  <c r="M495" i="24"/>
  <c r="M511" i="24"/>
  <c r="M527" i="24"/>
  <c r="M543" i="24"/>
  <c r="M559" i="24"/>
  <c r="M575" i="24"/>
  <c r="M591" i="24"/>
  <c r="M607" i="24"/>
  <c r="M623" i="24"/>
  <c r="M639" i="24"/>
  <c r="M655" i="24"/>
  <c r="M671" i="24"/>
  <c r="M687" i="24"/>
  <c r="M703" i="24"/>
  <c r="M719" i="24"/>
  <c r="M735" i="24"/>
  <c r="M751" i="24"/>
  <c r="M767" i="24"/>
  <c r="M783" i="24"/>
  <c r="M799" i="24"/>
  <c r="M815" i="24"/>
  <c r="M831" i="24"/>
  <c r="M847" i="24"/>
  <c r="M863" i="24"/>
  <c r="M879" i="24"/>
  <c r="M895" i="24"/>
  <c r="M911" i="24"/>
  <c r="M927" i="24"/>
  <c r="M943" i="24"/>
  <c r="M959" i="24"/>
  <c r="M975" i="24"/>
  <c r="M991" i="24"/>
  <c r="M1007" i="24"/>
  <c r="M1023" i="24"/>
  <c r="M1039" i="24"/>
  <c r="M1055" i="24"/>
  <c r="M1071" i="24"/>
  <c r="M1087" i="24"/>
  <c r="M1103" i="24"/>
  <c r="M1119" i="24"/>
  <c r="M1135" i="24"/>
  <c r="M1151" i="24"/>
  <c r="M1167" i="24"/>
  <c r="M1183" i="24"/>
  <c r="M1199" i="24"/>
  <c r="M1215" i="24"/>
  <c r="M1231" i="24"/>
  <c r="M1247" i="24"/>
  <c r="M1263" i="24"/>
  <c r="M1279" i="24"/>
  <c r="M1295" i="24"/>
  <c r="M1311" i="24"/>
  <c r="M1327" i="24"/>
  <c r="M1343" i="24"/>
  <c r="M1359" i="24"/>
  <c r="M1375" i="24"/>
  <c r="M1391" i="24"/>
  <c r="M1407" i="24"/>
  <c r="M1423" i="24"/>
  <c r="M1439" i="24"/>
  <c r="M1455" i="24"/>
  <c r="M1471" i="24"/>
  <c r="M1487" i="24"/>
  <c r="M1503" i="24"/>
  <c r="M1519" i="24"/>
  <c r="M1535" i="24"/>
  <c r="M1551" i="24"/>
  <c r="M1567" i="24"/>
  <c r="M1583" i="24"/>
  <c r="M1599" i="24"/>
  <c r="M1615" i="24"/>
  <c r="M1631" i="24"/>
  <c r="M1647" i="24"/>
  <c r="M1663" i="24"/>
  <c r="M1679" i="24"/>
  <c r="M1695" i="24"/>
  <c r="M1711" i="24"/>
  <c r="M1727" i="24"/>
  <c r="M1743" i="24"/>
  <c r="M1759" i="24"/>
  <c r="M1775" i="24"/>
  <c r="M1791" i="24"/>
  <c r="M1807" i="24"/>
  <c r="M1823" i="24"/>
  <c r="M1839" i="24"/>
  <c r="M1855" i="24"/>
  <c r="M1871" i="24"/>
  <c r="M1887" i="24"/>
  <c r="M1903" i="24"/>
  <c r="M1919" i="24"/>
  <c r="M1935" i="24"/>
  <c r="M1951" i="24"/>
  <c r="M1967" i="24"/>
  <c r="M1983" i="24"/>
  <c r="M1999" i="24"/>
  <c r="M2015" i="24"/>
  <c r="M2031" i="24"/>
  <c r="M2047" i="24"/>
  <c r="M2063" i="24"/>
  <c r="M2079" i="24"/>
  <c r="M2095" i="24"/>
  <c r="M2111" i="24"/>
  <c r="M2127" i="24"/>
  <c r="M2143" i="24"/>
  <c r="M2159" i="24"/>
  <c r="M2175" i="24"/>
  <c r="M2191" i="24"/>
  <c r="M2207" i="24"/>
  <c r="M2223" i="24"/>
  <c r="M2239" i="24"/>
  <c r="M2255" i="24"/>
  <c r="M2271" i="24"/>
  <c r="M2287" i="24"/>
  <c r="M2303" i="24"/>
  <c r="M2319" i="24"/>
  <c r="M2335" i="24"/>
  <c r="M2351" i="24"/>
  <c r="M2367" i="24"/>
  <c r="M2383" i="24"/>
  <c r="M2399" i="24"/>
  <c r="M2415" i="24"/>
  <c r="M2431" i="24"/>
  <c r="M2447" i="24"/>
  <c r="M2463" i="24"/>
  <c r="M2479" i="24"/>
  <c r="M2495" i="24"/>
  <c r="M2511" i="24"/>
  <c r="M2527" i="24"/>
  <c r="M2543" i="24"/>
  <c r="M2559" i="24"/>
  <c r="M2575" i="24"/>
  <c r="M2591" i="24"/>
  <c r="M2607" i="24"/>
  <c r="M2623" i="24"/>
  <c r="M2639" i="24"/>
  <c r="M2655" i="24"/>
  <c r="M2671" i="24"/>
  <c r="M2687" i="24"/>
  <c r="M2703" i="24"/>
  <c r="M2719" i="24"/>
  <c r="M2735" i="24"/>
  <c r="M2751" i="24"/>
  <c r="M2767" i="24"/>
  <c r="M2783" i="24"/>
  <c r="M2799" i="24"/>
  <c r="M2815" i="24"/>
  <c r="M2831" i="24"/>
  <c r="M2847" i="24"/>
  <c r="M2863" i="24"/>
  <c r="M2879" i="24"/>
  <c r="M2895" i="24"/>
  <c r="M2911" i="24"/>
  <c r="M2927" i="24"/>
  <c r="M2943" i="24"/>
  <c r="M2959" i="24"/>
  <c r="M2975" i="24"/>
  <c r="M2991" i="24"/>
  <c r="M3007" i="24"/>
  <c r="M3023" i="24"/>
  <c r="M3039" i="24"/>
  <c r="M3055" i="24"/>
  <c r="M3071" i="24"/>
  <c r="M3087" i="24"/>
  <c r="M3103" i="24"/>
  <c r="M3119" i="24"/>
  <c r="M3135" i="24"/>
  <c r="M3151" i="24"/>
  <c r="M3167" i="24"/>
  <c r="M3183" i="24"/>
  <c r="M3199" i="24"/>
  <c r="M3215" i="24"/>
  <c r="M3231" i="24"/>
  <c r="M3247" i="24"/>
  <c r="M3263" i="24"/>
  <c r="M3279" i="24"/>
  <c r="M3295" i="24"/>
  <c r="M3311" i="24"/>
  <c r="M3327" i="24"/>
  <c r="M3343" i="24"/>
  <c r="M3359" i="24"/>
  <c r="M3375" i="24"/>
  <c r="M3391" i="24"/>
  <c r="M3407" i="24"/>
  <c r="M3423" i="24"/>
  <c r="M3439" i="24"/>
  <c r="M3455" i="24"/>
  <c r="M3471" i="24"/>
  <c r="M3487" i="24"/>
  <c r="M3503" i="24"/>
  <c r="M3519" i="24"/>
  <c r="M3535" i="24"/>
  <c r="M3551" i="24"/>
  <c r="M3567" i="24"/>
  <c r="M3583" i="24"/>
  <c r="M3599" i="24"/>
  <c r="M3615" i="24"/>
  <c r="M3631" i="24"/>
  <c r="M3647" i="24"/>
  <c r="M3663" i="24"/>
  <c r="M3679" i="24"/>
  <c r="M3695" i="24"/>
  <c r="M3711" i="24"/>
  <c r="M3727" i="24"/>
  <c r="M3743" i="24"/>
  <c r="M3759" i="24"/>
  <c r="M3775" i="24"/>
  <c r="M3791" i="24"/>
  <c r="M3807" i="24"/>
  <c r="M3823" i="24"/>
  <c r="M3839" i="24"/>
  <c r="M3855" i="24"/>
  <c r="M3871" i="24"/>
  <c r="M3887" i="24"/>
  <c r="M3903" i="24"/>
  <c r="M3919" i="24"/>
  <c r="M3935" i="24"/>
  <c r="M3951" i="24"/>
  <c r="M3967" i="24"/>
  <c r="M3983" i="24"/>
  <c r="M3999" i="24"/>
  <c r="M4015" i="24"/>
  <c r="M4031" i="24"/>
  <c r="M4047" i="24"/>
  <c r="M4063" i="24"/>
  <c r="M4079" i="24"/>
  <c r="M4095" i="24"/>
  <c r="M4111" i="24"/>
  <c r="M4127" i="24"/>
  <c r="M4143" i="24"/>
  <c r="M4159" i="24"/>
  <c r="M4175" i="24"/>
  <c r="M4191" i="24"/>
  <c r="M4207" i="24"/>
  <c r="M4223" i="24"/>
  <c r="M4239" i="24"/>
  <c r="M4255" i="24"/>
  <c r="M4271" i="24"/>
  <c r="M4287" i="24"/>
  <c r="M4303" i="24"/>
  <c r="M4319" i="24"/>
  <c r="M4335" i="24"/>
  <c r="M4351" i="24"/>
  <c r="M4367" i="24"/>
  <c r="M4383" i="24"/>
  <c r="M4399" i="24"/>
  <c r="M4415" i="24"/>
  <c r="M4431" i="24"/>
  <c r="M4447" i="24"/>
  <c r="M4463" i="24"/>
  <c r="M4479" i="24"/>
  <c r="M4495" i="24"/>
  <c r="M4511" i="24"/>
  <c r="M4527" i="24"/>
  <c r="M4543" i="24"/>
  <c r="M4559" i="24"/>
  <c r="M4575" i="24"/>
  <c r="M4591" i="24"/>
  <c r="M4607" i="24"/>
  <c r="M4623" i="24"/>
  <c r="M4639" i="24"/>
  <c r="M4655" i="24"/>
  <c r="M4671" i="24"/>
  <c r="M4687" i="24"/>
  <c r="M4703" i="24"/>
  <c r="M4719" i="24"/>
  <c r="M4735" i="24"/>
  <c r="M4751" i="24"/>
  <c r="M4767" i="24"/>
  <c r="M4783" i="24"/>
  <c r="M4799" i="24"/>
  <c r="M4815" i="24"/>
  <c r="M4831" i="24"/>
  <c r="M4847" i="24"/>
  <c r="M4863" i="24"/>
  <c r="M4879" i="24"/>
  <c r="M4895" i="24"/>
  <c r="M4911" i="24"/>
  <c r="M4927" i="24"/>
  <c r="M4943" i="24"/>
  <c r="M4959" i="24"/>
  <c r="M4975" i="24"/>
  <c r="M4991" i="24"/>
  <c r="M5007" i="24"/>
  <c r="M5023" i="24"/>
  <c r="M5039" i="24"/>
  <c r="M5055" i="24"/>
  <c r="M5071" i="24"/>
  <c r="M5087" i="24"/>
  <c r="M5103" i="24"/>
  <c r="M5119" i="24"/>
  <c r="M5135" i="24"/>
  <c r="M5151" i="24"/>
  <c r="M5167" i="24"/>
  <c r="M5183" i="24"/>
  <c r="M5199" i="24"/>
  <c r="M5215" i="24"/>
  <c r="M5231" i="24"/>
  <c r="M5247" i="24"/>
  <c r="M5263" i="24"/>
  <c r="M5279" i="24"/>
  <c r="M5295" i="24"/>
  <c r="M5311" i="24"/>
  <c r="M5327" i="24"/>
  <c r="M5343" i="24"/>
  <c r="M5359" i="24"/>
  <c r="M5375" i="24"/>
  <c r="M5391" i="24"/>
  <c r="M5407" i="24"/>
  <c r="M5423" i="24"/>
  <c r="M5439" i="24"/>
  <c r="M5455" i="24"/>
  <c r="M5471" i="24"/>
  <c r="M5487" i="24"/>
  <c r="M5503" i="24"/>
  <c r="M5519" i="24"/>
  <c r="M5535" i="24"/>
  <c r="M5551" i="24"/>
  <c r="M5567" i="24"/>
  <c r="M5583" i="24"/>
  <c r="M5599" i="24"/>
  <c r="M5615" i="24"/>
  <c r="M5631" i="24"/>
  <c r="M5647" i="24"/>
  <c r="M5663" i="24"/>
  <c r="M5679" i="24"/>
  <c r="M5695" i="24"/>
  <c r="M5711" i="24"/>
  <c r="M5727" i="24"/>
  <c r="M5743" i="24"/>
  <c r="M5759" i="24"/>
  <c r="M5775" i="24"/>
  <c r="M5791" i="24"/>
  <c r="M5807" i="24"/>
  <c r="M5823" i="24"/>
  <c r="M5839" i="24"/>
  <c r="M5855" i="24"/>
  <c r="M5871" i="24"/>
  <c r="M5887" i="24"/>
  <c r="M5903" i="24"/>
  <c r="M5919" i="24"/>
  <c r="M5935" i="24"/>
  <c r="M5951" i="24"/>
  <c r="M5967" i="24"/>
  <c r="M5983" i="24"/>
  <c r="M5999" i="24"/>
  <c r="M6015" i="24"/>
  <c r="M6031" i="24"/>
  <c r="M6047" i="24"/>
  <c r="M6063" i="24"/>
  <c r="M6079" i="24"/>
  <c r="M6095" i="24"/>
  <c r="M6111" i="24"/>
  <c r="M6127" i="24"/>
  <c r="M6143" i="24"/>
  <c r="M6159" i="24"/>
  <c r="M6175" i="24"/>
  <c r="M6191" i="24"/>
  <c r="M6207" i="24"/>
  <c r="M6223" i="24"/>
  <c r="M6239" i="24"/>
  <c r="M6255" i="24"/>
  <c r="M6271" i="24"/>
  <c r="M6287" i="24"/>
  <c r="M6303" i="24"/>
  <c r="M6319" i="24"/>
  <c r="M6335" i="24"/>
  <c r="M6351" i="24"/>
  <c r="M6367" i="24"/>
  <c r="M6383" i="24"/>
  <c r="M6399" i="24"/>
  <c r="M6415" i="24"/>
  <c r="M6431" i="24"/>
  <c r="M6447" i="24"/>
  <c r="M6463" i="24"/>
  <c r="M6479" i="24"/>
  <c r="M6495" i="24"/>
  <c r="M6511" i="24"/>
  <c r="M6527" i="24"/>
  <c r="M6543" i="24"/>
  <c r="M6559" i="24"/>
  <c r="M6575" i="24"/>
  <c r="M6591" i="24"/>
  <c r="M6607" i="24"/>
  <c r="M6623" i="24"/>
  <c r="M6639" i="24"/>
  <c r="M6655" i="24"/>
  <c r="M6671" i="24"/>
  <c r="M6687" i="24"/>
  <c r="M6703" i="24"/>
  <c r="M6719" i="24"/>
  <c r="M6735" i="24"/>
  <c r="M6751" i="24"/>
  <c r="M6767" i="24"/>
  <c r="M6783" i="24"/>
  <c r="M6799" i="24"/>
  <c r="M6815" i="24"/>
  <c r="M6831" i="24"/>
  <c r="M6847" i="24"/>
  <c r="M6863" i="24"/>
  <c r="M6879" i="24"/>
  <c r="M6895" i="24"/>
  <c r="M6911" i="24"/>
  <c r="M6927" i="24"/>
  <c r="M6943" i="24"/>
  <c r="M6959" i="24"/>
  <c r="M6975" i="24"/>
  <c r="M6991" i="24"/>
  <c r="M7007" i="24"/>
  <c r="M7023" i="24"/>
  <c r="M7039" i="24"/>
  <c r="M7055" i="24"/>
  <c r="M7071" i="24"/>
  <c r="M7087" i="24"/>
  <c r="M7103" i="24"/>
  <c r="M7119" i="24"/>
  <c r="M7135" i="24"/>
  <c r="M7151" i="24"/>
  <c r="M7167" i="24"/>
  <c r="M7183" i="24"/>
  <c r="M7199" i="24"/>
  <c r="M7215" i="24"/>
  <c r="M7231" i="24"/>
  <c r="M7247" i="24"/>
  <c r="M7263" i="24"/>
  <c r="M7279" i="24"/>
  <c r="M7295" i="24"/>
  <c r="M7311" i="24"/>
  <c r="M7327" i="24"/>
  <c r="M7343" i="24"/>
  <c r="M7359" i="24"/>
  <c r="M7375" i="24"/>
  <c r="M7391" i="24"/>
  <c r="M7407" i="24"/>
  <c r="M7423" i="24"/>
  <c r="M7439" i="24"/>
  <c r="M7455" i="24"/>
  <c r="M7471" i="24"/>
  <c r="M7487" i="24"/>
  <c r="M7503" i="24"/>
  <c r="M7519" i="24"/>
  <c r="M7535" i="24"/>
  <c r="M7551" i="24"/>
  <c r="M7567" i="24"/>
  <c r="M7583" i="24"/>
  <c r="M7599" i="24"/>
  <c r="M7615" i="24"/>
  <c r="M7631" i="24"/>
  <c r="M7647" i="24"/>
  <c r="M7663" i="24"/>
  <c r="M7679" i="24"/>
  <c r="M7695" i="24"/>
  <c r="M7711" i="24"/>
  <c r="M7727" i="24"/>
  <c r="M7743" i="24"/>
  <c r="M7759" i="24"/>
  <c r="M7775" i="24"/>
  <c r="M7791" i="24"/>
  <c r="M7807" i="24"/>
  <c r="M7823" i="24"/>
  <c r="M7839" i="24"/>
  <c r="M7855" i="24"/>
  <c r="M7871" i="24"/>
  <c r="M7887" i="24"/>
  <c r="M7903" i="24"/>
  <c r="M7919" i="24"/>
  <c r="M7935" i="24"/>
  <c r="M7951" i="24"/>
  <c r="M7967" i="24"/>
  <c r="M7983" i="24"/>
  <c r="M7999" i="24"/>
  <c r="M8015" i="24"/>
  <c r="M8031" i="24"/>
  <c r="M8047" i="24"/>
  <c r="M8063" i="24"/>
  <c r="M8079" i="24"/>
  <c r="M8095" i="24"/>
  <c r="M8111" i="24"/>
  <c r="M8127" i="24"/>
  <c r="M8143" i="24"/>
  <c r="M8159" i="24"/>
  <c r="M8175" i="24"/>
  <c r="M8191" i="24"/>
  <c r="M8207" i="24"/>
  <c r="M8223" i="24"/>
  <c r="M8239" i="24"/>
  <c r="M8255" i="24"/>
  <c r="M8271" i="24"/>
  <c r="M8287" i="24"/>
  <c r="M8303" i="24"/>
  <c r="M8319" i="24"/>
  <c r="M8335" i="24"/>
  <c r="M8351" i="24"/>
  <c r="M8367" i="24"/>
  <c r="M8383" i="24"/>
  <c r="M8399" i="24"/>
  <c r="M8415" i="24"/>
  <c r="M8431" i="24"/>
  <c r="M8447" i="24"/>
  <c r="M8463" i="24"/>
  <c r="M8479" i="24"/>
  <c r="M8495" i="24"/>
  <c r="M8511" i="24"/>
  <c r="M8527" i="24"/>
  <c r="M8543" i="24"/>
  <c r="M8559" i="24"/>
  <c r="M8575" i="24"/>
  <c r="M8591" i="24"/>
  <c r="M8607" i="24"/>
  <c r="M8623" i="24"/>
  <c r="M8639" i="24"/>
  <c r="M8655" i="24"/>
  <c r="M8671" i="24"/>
  <c r="M8687" i="24"/>
  <c r="M8703" i="24"/>
  <c r="M8719" i="24"/>
  <c r="M8735" i="24"/>
  <c r="M8751" i="24"/>
  <c r="M8767" i="24"/>
  <c r="M363" i="24"/>
  <c r="M411" i="24"/>
  <c r="M427" i="24"/>
  <c r="M459" i="24"/>
  <c r="M475" i="24"/>
  <c r="M491" i="24"/>
  <c r="M523" i="24"/>
  <c r="M555" i="24"/>
  <c r="M587" i="24"/>
  <c r="M619" i="24"/>
  <c r="M651" i="24"/>
  <c r="M683" i="24"/>
  <c r="M715" i="24"/>
  <c r="M747" i="24"/>
  <c r="M779" i="24"/>
  <c r="M795" i="24"/>
  <c r="M827" i="24"/>
  <c r="M859" i="24"/>
  <c r="M907" i="24"/>
  <c r="M939" i="24"/>
  <c r="M971" i="24"/>
  <c r="M1019" i="24"/>
  <c r="M1051" i="24"/>
  <c r="M1099" i="24"/>
  <c r="M1131" i="24"/>
  <c r="M1179" i="24"/>
  <c r="M1211" i="24"/>
  <c r="M1259" i="24"/>
  <c r="M1291" i="24"/>
  <c r="M1323" i="24"/>
  <c r="M1371" i="24"/>
  <c r="M1403" i="24"/>
  <c r="M1451" i="24"/>
  <c r="M1483" i="24"/>
  <c r="M1531" i="24"/>
  <c r="M1579" i="24"/>
  <c r="M1611" i="24"/>
  <c r="M1659" i="24"/>
  <c r="M1691" i="24"/>
  <c r="M1739" i="24"/>
  <c r="M1787" i="24"/>
  <c r="M1819" i="24"/>
  <c r="M1883" i="24"/>
  <c r="M1931" i="24"/>
  <c r="M1979" i="24"/>
  <c r="M1995" i="24"/>
  <c r="M2043" i="24"/>
  <c r="M2075" i="24"/>
  <c r="M2123" i="24"/>
  <c r="M2171" i="24"/>
  <c r="M2203" i="24"/>
  <c r="M2251" i="24"/>
  <c r="M2283" i="24"/>
  <c r="M2315" i="24"/>
  <c r="M2363" i="24"/>
  <c r="M2411" i="24"/>
  <c r="M2459" i="24"/>
  <c r="M2491" i="24"/>
  <c r="M2539" i="24"/>
  <c r="M2571" i="24"/>
  <c r="M2603" i="24"/>
  <c r="M2635" i="24"/>
  <c r="M2667" i="24"/>
  <c r="M2699" i="24"/>
  <c r="M2747" i="24"/>
  <c r="M2779" i="24"/>
  <c r="M2827" i="24"/>
  <c r="M2859" i="24"/>
  <c r="M2907" i="24"/>
  <c r="M2939" i="24"/>
  <c r="M2987" i="24"/>
  <c r="M3019" i="24"/>
  <c r="M3051" i="24"/>
  <c r="M3099" i="24"/>
  <c r="M3147" i="24"/>
  <c r="M3195" i="24"/>
  <c r="M3227" i="24"/>
  <c r="M3275" i="24"/>
  <c r="M3307" i="24"/>
  <c r="M3339" i="24"/>
  <c r="M3387" i="24"/>
  <c r="M3419" i="24"/>
  <c r="M3467" i="24"/>
  <c r="M3499" i="24"/>
  <c r="M3547" i="24"/>
  <c r="M3579" i="24"/>
  <c r="M3643" i="24"/>
  <c r="M3867" i="24"/>
  <c r="M3915" i="24"/>
  <c r="M3963" i="24"/>
  <c r="M3995" i="24"/>
  <c r="M4043" i="24"/>
  <c r="M4059" i="24"/>
  <c r="M4091" i="24"/>
  <c r="M4139" i="24"/>
  <c r="M4171" i="24"/>
  <c r="M4203" i="24"/>
  <c r="M4251" i="24"/>
  <c r="M4283" i="24"/>
  <c r="M4315" i="24"/>
  <c r="M4363" i="24"/>
  <c r="M4395" i="24"/>
  <c r="M4443" i="24"/>
  <c r="M4475" i="24"/>
  <c r="M4507" i="24"/>
  <c r="M4555" i="24"/>
  <c r="M4587" i="24"/>
  <c r="M4635" i="24"/>
  <c r="M4667" i="24"/>
  <c r="M4715" i="24"/>
  <c r="M4747" i="24"/>
  <c r="M4779" i="24"/>
  <c r="M4827" i="24"/>
  <c r="M4859" i="24"/>
  <c r="M4907" i="24"/>
  <c r="M4939" i="24"/>
  <c r="M4987" i="24"/>
  <c r="M5019" i="24"/>
  <c r="M5067" i="24"/>
  <c r="M5099" i="24"/>
  <c r="M5131" i="24"/>
  <c r="M5179" i="24"/>
  <c r="M5211" i="24"/>
  <c r="M5259" i="24"/>
  <c r="M5291" i="24"/>
  <c r="M5339" i="24"/>
  <c r="M5371" i="24"/>
  <c r="M5419" i="24"/>
  <c r="M5451" i="24"/>
  <c r="M5483" i="24"/>
  <c r="M5515" i="24"/>
  <c r="M5563" i="24"/>
  <c r="M5595" i="24"/>
  <c r="M5627" i="24"/>
  <c r="M5675" i="24"/>
  <c r="M5707" i="24"/>
  <c r="M5755" i="24"/>
  <c r="M5787" i="24"/>
  <c r="M5819" i="24"/>
  <c r="M5867" i="24"/>
  <c r="M5883" i="24"/>
  <c r="M5931" i="24"/>
  <c r="M5963" i="24"/>
  <c r="M5995" i="24"/>
  <c r="M6043" i="24"/>
  <c r="M6075" i="24"/>
  <c r="M6123" i="24"/>
  <c r="M6155" i="24"/>
  <c r="M6187" i="24"/>
  <c r="M6235" i="24"/>
  <c r="M6267" i="24"/>
  <c r="M6315" i="24"/>
  <c r="M6347" i="24"/>
  <c r="M6395" i="24"/>
  <c r="M6427" i="24"/>
  <c r="M6475" i="24"/>
  <c r="M6491" i="24"/>
  <c r="M6539" i="24"/>
  <c r="M6587" i="24"/>
  <c r="M6635" i="24"/>
  <c r="M6667" i="24"/>
  <c r="M6715" i="24"/>
  <c r="M6747" i="24"/>
  <c r="M6763" i="24"/>
  <c r="M6811" i="24"/>
  <c r="M6843" i="24"/>
  <c r="M6891" i="24"/>
  <c r="M6923" i="24"/>
  <c r="M6971" i="24"/>
  <c r="M7003" i="24"/>
  <c r="M7051" i="24"/>
  <c r="M7083" i="24"/>
  <c r="M7115" i="24"/>
  <c r="M7163" i="24"/>
  <c r="M7195" i="24"/>
  <c r="M7227" i="24"/>
  <c r="M7275" i="24"/>
  <c r="M7307" i="24"/>
  <c r="M7355" i="24"/>
  <c r="M7387" i="24"/>
  <c r="M7419" i="24"/>
  <c r="M7467" i="24"/>
  <c r="M7483" i="24"/>
  <c r="M7515" i="24"/>
  <c r="M7531" i="24"/>
  <c r="M7547" i="24"/>
  <c r="M7563" i="24"/>
  <c r="M7579" i="24"/>
  <c r="M7611" i="24"/>
  <c r="M7627" i="24"/>
  <c r="M7691" i="24"/>
  <c r="M8763" i="24"/>
  <c r="M68" i="24"/>
  <c r="M100" i="24"/>
  <c r="M132" i="24"/>
  <c r="M164" i="24"/>
  <c r="M212" i="24"/>
  <c r="M244" i="24"/>
  <c r="M292" i="24"/>
  <c r="M324" i="24"/>
  <c r="M356" i="24"/>
  <c r="M404" i="24"/>
  <c r="M436" i="24"/>
  <c r="M468" i="24"/>
  <c r="M500" i="24"/>
  <c r="M548" i="24"/>
  <c r="M580" i="24"/>
  <c r="M612" i="24"/>
  <c r="M660" i="24"/>
  <c r="M692" i="24"/>
  <c r="M724" i="24"/>
  <c r="M756" i="24"/>
  <c r="M804" i="24"/>
  <c r="M836" i="24"/>
  <c r="M868" i="24"/>
  <c r="M916" i="24"/>
  <c r="M948" i="24"/>
  <c r="M980" i="24"/>
  <c r="M1028" i="24"/>
  <c r="M1060" i="24"/>
  <c r="M1092" i="24"/>
  <c r="M1124" i="24"/>
  <c r="M1156" i="24"/>
  <c r="M1204" i="24"/>
  <c r="M1236" i="24"/>
  <c r="M1268" i="24"/>
  <c r="M1300" i="24"/>
  <c r="M1348" i="24"/>
  <c r="M1380" i="24"/>
  <c r="M1412" i="24"/>
  <c r="M1444" i="24"/>
  <c r="M1476" i="24"/>
  <c r="M1524" i="24"/>
  <c r="M1556" i="24"/>
  <c r="M1588" i="24"/>
  <c r="M1620" i="24"/>
  <c r="M1652" i="24"/>
  <c r="M1700" i="24"/>
  <c r="M1732" i="24"/>
  <c r="M1764" i="24"/>
  <c r="M1796" i="24"/>
  <c r="M1844" i="24"/>
  <c r="M1876" i="24"/>
  <c r="M1908" i="24"/>
  <c r="M1940" i="24"/>
  <c r="M1988" i="24"/>
  <c r="M2020" i="24"/>
  <c r="M2052" i="24"/>
  <c r="M2084" i="24"/>
  <c r="M2116" i="24"/>
  <c r="M2164" i="24"/>
  <c r="M2196" i="24"/>
  <c r="M2228" i="24"/>
  <c r="M2260" i="24"/>
  <c r="M2308" i="24"/>
  <c r="M2340" i="24"/>
  <c r="M2372" i="24"/>
  <c r="M2404" i="24"/>
  <c r="M2436" i="24"/>
  <c r="M2484" i="24"/>
  <c r="M2516" i="24"/>
  <c r="M2548" i="24"/>
  <c r="M2580" i="24"/>
  <c r="M2612" i="24"/>
  <c r="M2660" i="24"/>
  <c r="M2692" i="24"/>
  <c r="M2724" i="24"/>
  <c r="M2756" i="24"/>
  <c r="M2804" i="24"/>
  <c r="M2836" i="24"/>
  <c r="M2868" i="24"/>
  <c r="M2900" i="24"/>
  <c r="M2948" i="24"/>
  <c r="M2980" i="24"/>
  <c r="M3012" i="24"/>
  <c r="M3060" i="24"/>
  <c r="M3092" i="24"/>
  <c r="M3124" i="24"/>
  <c r="M3156" i="24"/>
  <c r="M3188" i="24"/>
  <c r="M3236" i="24"/>
  <c r="M3268" i="24"/>
  <c r="M3300" i="24"/>
  <c r="M3332" i="24"/>
  <c r="M3364" i="24"/>
  <c r="M3412" i="24"/>
  <c r="M3444" i="24"/>
  <c r="M3476" i="24"/>
  <c r="M3508" i="24"/>
  <c r="M3556" i="24"/>
  <c r="M3588" i="24"/>
  <c r="M3620" i="24"/>
  <c r="M3652" i="24"/>
  <c r="M3684" i="24"/>
  <c r="M3732" i="24"/>
  <c r="M3764" i="24"/>
  <c r="M3796" i="24"/>
  <c r="M3828" i="24"/>
  <c r="M3860" i="24"/>
  <c r="M3908" i="24"/>
  <c r="M3940" i="24"/>
  <c r="M3972" i="24"/>
  <c r="M4004" i="24"/>
  <c r="M4036" i="24"/>
  <c r="M4084" i="24"/>
  <c r="M4116" i="24"/>
  <c r="M4148" i="24"/>
  <c r="M4180" i="24"/>
  <c r="M4212" i="24"/>
  <c r="M4260" i="24"/>
  <c r="M4292" i="24"/>
  <c r="M4324" i="24"/>
  <c r="M4356" i="24"/>
  <c r="M4404" i="24"/>
  <c r="M4436" i="24"/>
  <c r="M4468" i="24"/>
  <c r="M4500" i="24"/>
  <c r="M4532" i="24"/>
  <c r="M4580" i="24"/>
  <c r="M4612" i="24"/>
  <c r="M4644" i="24"/>
  <c r="M4676" i="24"/>
  <c r="M4708" i="24"/>
  <c r="M4756" i="24"/>
  <c r="M4788" i="24"/>
  <c r="M4820" i="24"/>
  <c r="M4852" i="24"/>
  <c r="M4884" i="24"/>
  <c r="M4932" i="24"/>
  <c r="M4964" i="24"/>
  <c r="M4996" i="24"/>
  <c r="M5028" i="24"/>
  <c r="M5076" i="24"/>
  <c r="M5108" i="24"/>
  <c r="M5140" i="24"/>
  <c r="M5172" i="24"/>
  <c r="M5220" i="24"/>
  <c r="M5252" i="24"/>
  <c r="M5284" i="24"/>
  <c r="M5348" i="24"/>
  <c r="M5380" i="24"/>
  <c r="M5412" i="24"/>
  <c r="M5444" i="24"/>
  <c r="M5492" i="24"/>
  <c r="M5524" i="24"/>
  <c r="M5556" i="24"/>
  <c r="M5588" i="24"/>
  <c r="M5620" i="24"/>
  <c r="M5668" i="24"/>
  <c r="M5700" i="24"/>
  <c r="M5732" i="24"/>
  <c r="M5764" i="24"/>
  <c r="M5828" i="24"/>
  <c r="M5860" i="24"/>
  <c r="M5892" i="24"/>
  <c r="M5924" i="24"/>
  <c r="M5972" i="24"/>
  <c r="M6004" i="24"/>
  <c r="M6036" i="24"/>
  <c r="M6084" i="24"/>
  <c r="M6116" i="24"/>
  <c r="M6148" i="24"/>
  <c r="M6180" i="24"/>
  <c r="M6228" i="24"/>
  <c r="M6260" i="24"/>
  <c r="M6292" i="24"/>
  <c r="M6324" i="24"/>
  <c r="M6356" i="24"/>
  <c r="M6404" i="24"/>
  <c r="M6436" i="24"/>
  <c r="M6468" i="24"/>
  <c r="M6500" i="24"/>
  <c r="M6532" i="24"/>
  <c r="M6580" i="24"/>
  <c r="M6612" i="24"/>
  <c r="M6644" i="24"/>
  <c r="M6676" i="24"/>
  <c r="M6708" i="24"/>
  <c r="M6756" i="24"/>
  <c r="M6788" i="24"/>
  <c r="M6820" i="24"/>
  <c r="M6852" i="24"/>
  <c r="M6884" i="24"/>
  <c r="M6932" i="24"/>
  <c r="M6964" i="24"/>
  <c r="M6996" i="24"/>
  <c r="M7028" i="24"/>
  <c r="M7076" i="24"/>
  <c r="M7124" i="24"/>
  <c r="M7156" i="24"/>
  <c r="M7188" i="24"/>
  <c r="M7220" i="24"/>
  <c r="M7252" i="24"/>
  <c r="M7284" i="24"/>
  <c r="M7332" i="24"/>
  <c r="M7364" i="24"/>
  <c r="M7396" i="24"/>
  <c r="M7428" i="24"/>
  <c r="M7460" i="24"/>
  <c r="M7508" i="24"/>
  <c r="M7540" i="24"/>
  <c r="M7572" i="24"/>
  <c r="M7604" i="24"/>
  <c r="M7636" i="24"/>
  <c r="M7684" i="24"/>
  <c r="M7716" i="24"/>
  <c r="M7748" i="24"/>
  <c r="M7780" i="24"/>
  <c r="M7812" i="24"/>
  <c r="M7860" i="24"/>
  <c r="M7892" i="24"/>
  <c r="M7924" i="24"/>
  <c r="M7956" i="24"/>
  <c r="M8004" i="24"/>
  <c r="M8036" i="24"/>
  <c r="M8068" i="24"/>
  <c r="M8100" i="24"/>
  <c r="M8148" i="24"/>
  <c r="M8180" i="24"/>
  <c r="M8212" i="24"/>
  <c r="M8244" i="24"/>
  <c r="M8292" i="24"/>
  <c r="M8324" i="24"/>
  <c r="M8356" i="24"/>
  <c r="M8404" i="24"/>
  <c r="M8436" i="24"/>
  <c r="M8468" i="24"/>
  <c r="M8500" i="24"/>
  <c r="M8532" i="24"/>
  <c r="M8580" i="24"/>
  <c r="M8612" i="24"/>
  <c r="M8644" i="24"/>
  <c r="M8676" i="24"/>
  <c r="M8724" i="24"/>
  <c r="M8756" i="24"/>
  <c r="M29" i="24"/>
  <c r="M61" i="24"/>
  <c r="M93" i="24"/>
  <c r="M141" i="24"/>
  <c r="M173" i="24"/>
  <c r="M205" i="24"/>
  <c r="M237" i="24"/>
  <c r="M285" i="24"/>
  <c r="M317" i="24"/>
  <c r="M349" i="24"/>
  <c r="M381" i="24"/>
  <c r="M429" i="24"/>
  <c r="M461" i="24"/>
  <c r="M493" i="24"/>
  <c r="M525" i="24"/>
  <c r="M573" i="24"/>
  <c r="M605" i="24"/>
  <c r="M637" i="24"/>
  <c r="M669" i="24"/>
  <c r="M685" i="24"/>
  <c r="M733" i="24"/>
  <c r="M781" i="24"/>
  <c r="M813" i="24"/>
  <c r="M861" i="24"/>
  <c r="M893" i="24"/>
  <c r="M925" i="24"/>
  <c r="M957" i="24"/>
  <c r="M1005" i="24"/>
  <c r="M1053" i="24"/>
  <c r="M1085" i="24"/>
  <c r="M1117" i="24"/>
  <c r="M1165" i="24"/>
  <c r="M1197" i="24"/>
  <c r="M1229" i="24"/>
  <c r="M1261" i="24"/>
  <c r="M1293" i="24"/>
  <c r="M1325" i="24"/>
  <c r="M1373" i="24"/>
  <c r="M1405" i="24"/>
  <c r="M1437" i="24"/>
  <c r="M1469" i="24"/>
  <c r="M1501" i="24"/>
  <c r="M1549" i="24"/>
  <c r="M1581" i="24"/>
  <c r="M1613" i="24"/>
  <c r="M1645" i="24"/>
  <c r="M1677" i="24"/>
  <c r="M1725" i="24"/>
  <c r="M1757" i="24"/>
  <c r="M1789" i="24"/>
  <c r="M1821" i="24"/>
  <c r="M1869" i="24"/>
  <c r="M1885" i="24"/>
  <c r="M1917" i="24"/>
  <c r="M1981" i="24"/>
  <c r="M2061" i="24"/>
  <c r="M3469" i="24"/>
  <c r="M24" i="24"/>
  <c r="M40" i="24"/>
  <c r="M56" i="24"/>
  <c r="M72" i="24"/>
  <c r="M88" i="24"/>
  <c r="M104" i="24"/>
  <c r="M120" i="24"/>
  <c r="M136" i="24"/>
  <c r="M152" i="24"/>
  <c r="M168" i="24"/>
  <c r="M184" i="24"/>
  <c r="M200" i="24"/>
  <c r="M216" i="24"/>
  <c r="M232" i="24"/>
  <c r="M248" i="24"/>
  <c r="M264" i="24"/>
  <c r="M280" i="24"/>
  <c r="M296" i="24"/>
  <c r="M312" i="24"/>
  <c r="M328" i="24"/>
  <c r="M344" i="24"/>
  <c r="M360" i="24"/>
  <c r="M376" i="24"/>
  <c r="M392" i="24"/>
  <c r="M408" i="24"/>
  <c r="M424" i="24"/>
  <c r="M440" i="24"/>
  <c r="M456" i="24"/>
  <c r="M472" i="24"/>
  <c r="M488" i="24"/>
  <c r="M504" i="24"/>
  <c r="M520" i="24"/>
  <c r="M536" i="24"/>
  <c r="M552" i="24"/>
  <c r="M568" i="24"/>
  <c r="M584" i="24"/>
  <c r="M600" i="24"/>
  <c r="M616" i="24"/>
  <c r="M632" i="24"/>
  <c r="M648" i="24"/>
  <c r="M664" i="24"/>
  <c r="M680" i="24"/>
  <c r="M696" i="24"/>
  <c r="M712" i="24"/>
  <c r="M728" i="24"/>
  <c r="M744" i="24"/>
  <c r="M760" i="24"/>
  <c r="M776" i="24"/>
  <c r="M792" i="24"/>
  <c r="M808" i="24"/>
  <c r="M824" i="24"/>
  <c r="M840" i="24"/>
  <c r="M856" i="24"/>
  <c r="M872" i="24"/>
  <c r="M888" i="24"/>
  <c r="M904" i="24"/>
  <c r="M920" i="24"/>
  <c r="M936" i="24"/>
  <c r="M952" i="24"/>
  <c r="M968" i="24"/>
  <c r="M984" i="24"/>
  <c r="M1000" i="24"/>
  <c r="M1016" i="24"/>
  <c r="M1032" i="24"/>
  <c r="M1048" i="24"/>
  <c r="M1064" i="24"/>
  <c r="M1080" i="24"/>
  <c r="M1096" i="24"/>
  <c r="M1112" i="24"/>
  <c r="M1128" i="24"/>
  <c r="M1144" i="24"/>
  <c r="M1160" i="24"/>
  <c r="M1176" i="24"/>
  <c r="M1192" i="24"/>
  <c r="M1208" i="24"/>
  <c r="M1224" i="24"/>
  <c r="M1240" i="24"/>
  <c r="M1256" i="24"/>
  <c r="M1272" i="24"/>
  <c r="M1288" i="24"/>
  <c r="M1304" i="24"/>
  <c r="M1320" i="24"/>
  <c r="M1336" i="24"/>
  <c r="M1352" i="24"/>
  <c r="M1368" i="24"/>
  <c r="M1384" i="24"/>
  <c r="M1400" i="24"/>
  <c r="M1416" i="24"/>
  <c r="M1432" i="24"/>
  <c r="M1448" i="24"/>
  <c r="M1464" i="24"/>
  <c r="M1480" i="24"/>
  <c r="M1496" i="24"/>
  <c r="M1512" i="24"/>
  <c r="M1528" i="24"/>
  <c r="M1544" i="24"/>
  <c r="M1560" i="24"/>
  <c r="M1576" i="24"/>
  <c r="M1592" i="24"/>
  <c r="M1608" i="24"/>
  <c r="M1624" i="24"/>
  <c r="M1640" i="24"/>
  <c r="M1656" i="24"/>
  <c r="M1672" i="24"/>
  <c r="M1688" i="24"/>
  <c r="M1704" i="24"/>
  <c r="M1720" i="24"/>
  <c r="M1736" i="24"/>
  <c r="M1752" i="24"/>
  <c r="M1768" i="24"/>
  <c r="M1784" i="24"/>
  <c r="M1800" i="24"/>
  <c r="M1816" i="24"/>
  <c r="M1832" i="24"/>
  <c r="M1848" i="24"/>
  <c r="M1864" i="24"/>
  <c r="M1880" i="24"/>
  <c r="M1896" i="24"/>
  <c r="M1912" i="24"/>
  <c r="M1928" i="24"/>
  <c r="M1944" i="24"/>
  <c r="M1960" i="24"/>
  <c r="M1976" i="24"/>
  <c r="M1992" i="24"/>
  <c r="M2008" i="24"/>
  <c r="M2024" i="24"/>
  <c r="M2040" i="24"/>
  <c r="M2056" i="24"/>
  <c r="M2072" i="24"/>
  <c r="M2088" i="24"/>
  <c r="M2104" i="24"/>
  <c r="M2120" i="24"/>
  <c r="M2136" i="24"/>
  <c r="M2152" i="24"/>
  <c r="M2168" i="24"/>
  <c r="M2184" i="24"/>
  <c r="M2200" i="24"/>
  <c r="M2216" i="24"/>
  <c r="M2232" i="24"/>
  <c r="M2248" i="24"/>
  <c r="M2264" i="24"/>
  <c r="M2280" i="24"/>
  <c r="M2296" i="24"/>
  <c r="M2312" i="24"/>
  <c r="M2328" i="24"/>
  <c r="M2344" i="24"/>
  <c r="M2360" i="24"/>
  <c r="M2376" i="24"/>
  <c r="M2392" i="24"/>
  <c r="M2408" i="24"/>
  <c r="M2424" i="24"/>
  <c r="M2440" i="24"/>
  <c r="M2456" i="24"/>
  <c r="M2472" i="24"/>
  <c r="M2488" i="24"/>
  <c r="M2504" i="24"/>
  <c r="M2520" i="24"/>
  <c r="M2536" i="24"/>
  <c r="M2552" i="24"/>
  <c r="M2568" i="24"/>
  <c r="M2584" i="24"/>
  <c r="M2600" i="24"/>
  <c r="M2616" i="24"/>
  <c r="M2632" i="24"/>
  <c r="M2648" i="24"/>
  <c r="M2664" i="24"/>
  <c r="M2680" i="24"/>
  <c r="M2696" i="24"/>
  <c r="M2712" i="24"/>
  <c r="M2728" i="24"/>
  <c r="M2744" i="24"/>
  <c r="M2760" i="24"/>
  <c r="M2776" i="24"/>
  <c r="M2792" i="24"/>
  <c r="M2808" i="24"/>
  <c r="M2824" i="24"/>
  <c r="M2840" i="24"/>
  <c r="M2856" i="24"/>
  <c r="M2872" i="24"/>
  <c r="M2888" i="24"/>
  <c r="M2904" i="24"/>
  <c r="M2920" i="24"/>
  <c r="M2936" i="24"/>
  <c r="M2952" i="24"/>
  <c r="M2968" i="24"/>
  <c r="M2984" i="24"/>
  <c r="M3000" i="24"/>
  <c r="M3016" i="24"/>
  <c r="M3032" i="24"/>
  <c r="M3048" i="24"/>
  <c r="M3064" i="24"/>
  <c r="M3080" i="24"/>
  <c r="M3096" i="24"/>
  <c r="M3112" i="24"/>
  <c r="M3128" i="24"/>
  <c r="M3144" i="24"/>
  <c r="M3160" i="24"/>
  <c r="M3176" i="24"/>
  <c r="M3192" i="24"/>
  <c r="M3208" i="24"/>
  <c r="M3224" i="24"/>
  <c r="M3240" i="24"/>
  <c r="M3256" i="24"/>
  <c r="M3272" i="24"/>
  <c r="M3288" i="24"/>
  <c r="M3304" i="24"/>
  <c r="M3320" i="24"/>
  <c r="M3336" i="24"/>
  <c r="M3352" i="24"/>
  <c r="M3368" i="24"/>
  <c r="M3384" i="24"/>
  <c r="M3400" i="24"/>
  <c r="M3416" i="24"/>
  <c r="M3432" i="24"/>
  <c r="M3448" i="24"/>
  <c r="M3464" i="24"/>
  <c r="M3480" i="24"/>
  <c r="M3496" i="24"/>
  <c r="M3512" i="24"/>
  <c r="M3528" i="24"/>
  <c r="M3544" i="24"/>
  <c r="M3560" i="24"/>
  <c r="M3576" i="24"/>
  <c r="M3592" i="24"/>
  <c r="M3608" i="24"/>
  <c r="M3624" i="24"/>
  <c r="M3640" i="24"/>
  <c r="M3656" i="24"/>
  <c r="M3672" i="24"/>
  <c r="M3688" i="24"/>
  <c r="M3704" i="24"/>
  <c r="M3720" i="24"/>
  <c r="M3736" i="24"/>
  <c r="M3752" i="24"/>
  <c r="M3768" i="24"/>
  <c r="M3784" i="24"/>
  <c r="M3800" i="24"/>
  <c r="M3816" i="24"/>
  <c r="M3832" i="24"/>
  <c r="M3848" i="24"/>
  <c r="M3864" i="24"/>
  <c r="M3880" i="24"/>
  <c r="M3896" i="24"/>
  <c r="M3912" i="24"/>
  <c r="M3928" i="24"/>
  <c r="M3944" i="24"/>
  <c r="M3960" i="24"/>
  <c r="M3976" i="24"/>
  <c r="M3992" i="24"/>
  <c r="M4008" i="24"/>
  <c r="M4024" i="24"/>
  <c r="M4040" i="24"/>
  <c r="M4056" i="24"/>
  <c r="M4072" i="24"/>
  <c r="M4088" i="24"/>
  <c r="M4104" i="24"/>
  <c r="M4120" i="24"/>
  <c r="M4136" i="24"/>
  <c r="M4152" i="24"/>
  <c r="M4168" i="24"/>
  <c r="M4184" i="24"/>
  <c r="M4200" i="24"/>
  <c r="M4216" i="24"/>
  <c r="M4232" i="24"/>
  <c r="M4248" i="24"/>
  <c r="M4264" i="24"/>
  <c r="M4280" i="24"/>
  <c r="M4296" i="24"/>
  <c r="M4312" i="24"/>
  <c r="M4328" i="24"/>
  <c r="M4344" i="24"/>
  <c r="M4360" i="24"/>
  <c r="M4376" i="24"/>
  <c r="M4392" i="24"/>
  <c r="M4408" i="24"/>
  <c r="M4424" i="24"/>
  <c r="M4440" i="24"/>
  <c r="M4456" i="24"/>
  <c r="M4472" i="24"/>
  <c r="M4488" i="24"/>
  <c r="M4504" i="24"/>
  <c r="M4520" i="24"/>
  <c r="M4536" i="24"/>
  <c r="M4552" i="24"/>
  <c r="M4568" i="24"/>
  <c r="M4584" i="24"/>
  <c r="M4600" i="24"/>
  <c r="M4616" i="24"/>
  <c r="M4632" i="24"/>
  <c r="M4648" i="24"/>
  <c r="M4664" i="24"/>
  <c r="M4680" i="24"/>
  <c r="M4696" i="24"/>
  <c r="M4712" i="24"/>
  <c r="M4728" i="24"/>
  <c r="M4744" i="24"/>
  <c r="M4760" i="24"/>
  <c r="M4776" i="24"/>
  <c r="M4792" i="24"/>
  <c r="M4808" i="24"/>
  <c r="M4824" i="24"/>
  <c r="M4840" i="24"/>
  <c r="M4856" i="24"/>
  <c r="M4872" i="24"/>
  <c r="M4888" i="24"/>
  <c r="M4904" i="24"/>
  <c r="M4920" i="24"/>
  <c r="M4936" i="24"/>
  <c r="M4952" i="24"/>
  <c r="M4968" i="24"/>
  <c r="M4984" i="24"/>
  <c r="M5000" i="24"/>
  <c r="M5016" i="24"/>
  <c r="M5032" i="24"/>
  <c r="M5048" i="24"/>
  <c r="M5064" i="24"/>
  <c r="M5080" i="24"/>
  <c r="M5096" i="24"/>
  <c r="M5112" i="24"/>
  <c r="M5128" i="24"/>
  <c r="M5144" i="24"/>
  <c r="M5160" i="24"/>
  <c r="M5176" i="24"/>
  <c r="M5192" i="24"/>
  <c r="M5208" i="24"/>
  <c r="M5224" i="24"/>
  <c r="M5240" i="24"/>
  <c r="M5256" i="24"/>
  <c r="M5272" i="24"/>
  <c r="M5288" i="24"/>
  <c r="M5304" i="24"/>
  <c r="M5320" i="24"/>
  <c r="M5336" i="24"/>
  <c r="M5352" i="24"/>
  <c r="M5368" i="24"/>
  <c r="M5384" i="24"/>
  <c r="M5400" i="24"/>
  <c r="M5416" i="24"/>
  <c r="M5432" i="24"/>
  <c r="M5448" i="24"/>
  <c r="M5464" i="24"/>
  <c r="M5480" i="24"/>
  <c r="M5496" i="24"/>
  <c r="M5512" i="24"/>
  <c r="M5528" i="24"/>
  <c r="M5544" i="24"/>
  <c r="M5560" i="24"/>
  <c r="M5576" i="24"/>
  <c r="M5592" i="24"/>
  <c r="M5608" i="24"/>
  <c r="M5624" i="24"/>
  <c r="M5640" i="24"/>
  <c r="M5656" i="24"/>
  <c r="M5672" i="24"/>
  <c r="M5688" i="24"/>
  <c r="M5704" i="24"/>
  <c r="M5720" i="24"/>
  <c r="M5736" i="24"/>
  <c r="M5752" i="24"/>
  <c r="M5768" i="24"/>
  <c r="M5784" i="24"/>
  <c r="M5800" i="24"/>
  <c r="M5816" i="24"/>
  <c r="M5832" i="24"/>
  <c r="M5848" i="24"/>
  <c r="M5864" i="24"/>
  <c r="M5880" i="24"/>
  <c r="M5896" i="24"/>
  <c r="M5912" i="24"/>
  <c r="M5928" i="24"/>
  <c r="M5944" i="24"/>
  <c r="M5960" i="24"/>
  <c r="M5976" i="24"/>
  <c r="M5992" i="24"/>
  <c r="M6008" i="24"/>
  <c r="M6024" i="24"/>
  <c r="M6040" i="24"/>
  <c r="M6056" i="24"/>
  <c r="M6072" i="24"/>
  <c r="M6088" i="24"/>
  <c r="M6104" i="24"/>
  <c r="M6120" i="24"/>
  <c r="M6136" i="24"/>
  <c r="M6152" i="24"/>
  <c r="M6168" i="24"/>
  <c r="M6184" i="24"/>
  <c r="M6200" i="24"/>
  <c r="M6216" i="24"/>
  <c r="M6232" i="24"/>
  <c r="M6248" i="24"/>
  <c r="M6264" i="24"/>
  <c r="M6280" i="24"/>
  <c r="M6296" i="24"/>
  <c r="M6312" i="24"/>
  <c r="M6328" i="24"/>
  <c r="M6344" i="24"/>
  <c r="M6360" i="24"/>
  <c r="M6376" i="24"/>
  <c r="M6392" i="24"/>
  <c r="M6408" i="24"/>
  <c r="M6424" i="24"/>
  <c r="M6440" i="24"/>
  <c r="M6456" i="24"/>
  <c r="M6472" i="24"/>
  <c r="M6488" i="24"/>
  <c r="M6504" i="24"/>
  <c r="M6520" i="24"/>
  <c r="M6536" i="24"/>
  <c r="M6552" i="24"/>
  <c r="M6568" i="24"/>
  <c r="M6584" i="24"/>
  <c r="M6600" i="24"/>
  <c r="M6616" i="24"/>
  <c r="M6632" i="24"/>
  <c r="M6648" i="24"/>
  <c r="M6664" i="24"/>
  <c r="M6680" i="24"/>
  <c r="M6696" i="24"/>
  <c r="M6712" i="24"/>
  <c r="M6728" i="24"/>
  <c r="M6744" i="24"/>
  <c r="M6760" i="24"/>
  <c r="M6776" i="24"/>
  <c r="M6792" i="24"/>
  <c r="M6808" i="24"/>
  <c r="M6824" i="24"/>
  <c r="M6840" i="24"/>
  <c r="M6856" i="24"/>
  <c r="M6872" i="24"/>
  <c r="M6888" i="24"/>
  <c r="M6904" i="24"/>
  <c r="M6920" i="24"/>
  <c r="M6936" i="24"/>
  <c r="M6952" i="24"/>
  <c r="M6968" i="24"/>
  <c r="M6984" i="24"/>
  <c r="M7000" i="24"/>
  <c r="M7016" i="24"/>
  <c r="M7032" i="24"/>
  <c r="M7048" i="24"/>
  <c r="M7064" i="24"/>
  <c r="M7080" i="24"/>
  <c r="M7096" i="24"/>
  <c r="M7112" i="24"/>
  <c r="M7128" i="24"/>
  <c r="M7144" i="24"/>
  <c r="M7160" i="24"/>
  <c r="M7176" i="24"/>
  <c r="M7192" i="24"/>
  <c r="M7208" i="24"/>
  <c r="M7224" i="24"/>
  <c r="M7240" i="24"/>
  <c r="M7256" i="24"/>
  <c r="M7272" i="24"/>
  <c r="M7288" i="24"/>
  <c r="M7304" i="24"/>
  <c r="M7320" i="24"/>
  <c r="M7336" i="24"/>
  <c r="M7352" i="24"/>
  <c r="M7368" i="24"/>
  <c r="M7384" i="24"/>
  <c r="M7400" i="24"/>
  <c r="M7416" i="24"/>
  <c r="M7432" i="24"/>
  <c r="M7448" i="24"/>
  <c r="M7464" i="24"/>
  <c r="M7480" i="24"/>
  <c r="M7496" i="24"/>
  <c r="M7512" i="24"/>
  <c r="M7528" i="24"/>
  <c r="M7544" i="24"/>
  <c r="M7560" i="24"/>
  <c r="M7576" i="24"/>
  <c r="M7592" i="24"/>
  <c r="M7608" i="24"/>
  <c r="M7624" i="24"/>
  <c r="M7640" i="24"/>
  <c r="M7656" i="24"/>
  <c r="M7672" i="24"/>
  <c r="M7688" i="24"/>
  <c r="M7704" i="24"/>
  <c r="M7720" i="24"/>
  <c r="M7736" i="24"/>
  <c r="M7752" i="24"/>
  <c r="M7768" i="24"/>
  <c r="M7784" i="24"/>
  <c r="M7800" i="24"/>
  <c r="M7816" i="24"/>
  <c r="M7832" i="24"/>
  <c r="M7848" i="24"/>
  <c r="M7864" i="24"/>
  <c r="M7880" i="24"/>
  <c r="M7896" i="24"/>
  <c r="M7912" i="24"/>
  <c r="M7928" i="24"/>
  <c r="M7944" i="24"/>
  <c r="M7960" i="24"/>
  <c r="M7976" i="24"/>
  <c r="M7992" i="24"/>
  <c r="M8008" i="24"/>
  <c r="M8024" i="24"/>
  <c r="M8040" i="24"/>
  <c r="M8056" i="24"/>
  <c r="M8072" i="24"/>
  <c r="M8088" i="24"/>
  <c r="M8104" i="24"/>
  <c r="M8120" i="24"/>
  <c r="M8136" i="24"/>
  <c r="M8152" i="24"/>
  <c r="M8168" i="24"/>
  <c r="M8184" i="24"/>
  <c r="M8200" i="24"/>
  <c r="M8216" i="24"/>
  <c r="M8232" i="24"/>
  <c r="M8248" i="24"/>
  <c r="M8264" i="24"/>
  <c r="M8280" i="24"/>
  <c r="M8296" i="24"/>
  <c r="M8312" i="24"/>
  <c r="M8328" i="24"/>
  <c r="M8344" i="24"/>
  <c r="M8360" i="24"/>
  <c r="M8376" i="24"/>
  <c r="M8392" i="24"/>
  <c r="M8408" i="24"/>
  <c r="M8424" i="24"/>
  <c r="M8440" i="24"/>
  <c r="M8456" i="24"/>
  <c r="M8472" i="24"/>
  <c r="M8488" i="24"/>
  <c r="M8504" i="24"/>
  <c r="M8520" i="24"/>
  <c r="M8536" i="24"/>
  <c r="M8552" i="24"/>
  <c r="M8568" i="24"/>
  <c r="M8584" i="24"/>
  <c r="M8600" i="24"/>
  <c r="M8616" i="24"/>
  <c r="M8632" i="24"/>
  <c r="M8648" i="24"/>
  <c r="M8664" i="24"/>
  <c r="M8680" i="24"/>
  <c r="M8696" i="24"/>
  <c r="M8712" i="24"/>
  <c r="M8728" i="24"/>
  <c r="M8744" i="24"/>
  <c r="M8760" i="24"/>
  <c r="M8776" i="24"/>
  <c r="M33" i="24"/>
  <c r="M49" i="24"/>
  <c r="M65" i="24"/>
  <c r="M81" i="24"/>
  <c r="M97" i="24"/>
  <c r="M113" i="24"/>
  <c r="M129" i="24"/>
  <c r="M145" i="24"/>
  <c r="M161" i="24"/>
  <c r="M177" i="24"/>
  <c r="M193" i="24"/>
  <c r="M209" i="24"/>
  <c r="M225" i="24"/>
  <c r="M241" i="24"/>
  <c r="M257" i="24"/>
  <c r="M273" i="24"/>
  <c r="M289" i="24"/>
  <c r="M305" i="24"/>
  <c r="M321" i="24"/>
  <c r="M337" i="24"/>
  <c r="M353" i="24"/>
  <c r="M369" i="24"/>
  <c r="M385" i="24"/>
  <c r="M401" i="24"/>
  <c r="M417" i="24"/>
  <c r="M433" i="24"/>
  <c r="M449" i="24"/>
  <c r="M465" i="24"/>
  <c r="M481" i="24"/>
  <c r="M497" i="24"/>
  <c r="M513" i="24"/>
  <c r="M529" i="24"/>
  <c r="M545" i="24"/>
  <c r="M561" i="24"/>
  <c r="M577" i="24"/>
  <c r="M593" i="24"/>
  <c r="M609" i="24"/>
  <c r="M625" i="24"/>
  <c r="M641" i="24"/>
  <c r="M657" i="24"/>
  <c r="M673" i="24"/>
  <c r="M689" i="24"/>
  <c r="M705" i="24"/>
  <c r="M721" i="24"/>
  <c r="M737" i="24"/>
  <c r="M753" i="24"/>
  <c r="M769" i="24"/>
  <c r="M785" i="24"/>
  <c r="M801" i="24"/>
  <c r="M817" i="24"/>
  <c r="M833" i="24"/>
  <c r="M849" i="24"/>
  <c r="M865" i="24"/>
  <c r="M881" i="24"/>
  <c r="M897" i="24"/>
  <c r="M913" i="24"/>
  <c r="M929" i="24"/>
  <c r="M945" i="24"/>
  <c r="M961" i="24"/>
  <c r="M977" i="24"/>
  <c r="M993" i="24"/>
  <c r="M1009" i="24"/>
  <c r="M1025" i="24"/>
  <c r="M1041" i="24"/>
  <c r="M1057" i="24"/>
  <c r="M1073" i="24"/>
  <c r="M1089" i="24"/>
  <c r="M1105" i="24"/>
  <c r="M1121" i="24"/>
  <c r="M1137" i="24"/>
  <c r="M1153" i="24"/>
  <c r="M1169" i="24"/>
  <c r="M1185" i="24"/>
  <c r="M1201" i="24"/>
  <c r="M1217" i="24"/>
  <c r="M1233" i="24"/>
  <c r="M1249" i="24"/>
  <c r="M1265" i="24"/>
  <c r="M1281" i="24"/>
  <c r="M1297" i="24"/>
  <c r="M1313" i="24"/>
  <c r="M1329" i="24"/>
  <c r="M1345" i="24"/>
  <c r="M1361" i="24"/>
  <c r="M1377" i="24"/>
  <c r="M1393" i="24"/>
  <c r="M1409" i="24"/>
  <c r="M1425" i="24"/>
  <c r="M1441" i="24"/>
  <c r="M1457" i="24"/>
  <c r="M1473" i="24"/>
  <c r="M1489" i="24"/>
  <c r="M1505" i="24"/>
  <c r="M1521" i="24"/>
  <c r="M1537" i="24"/>
  <c r="M1553" i="24"/>
  <c r="M1569" i="24"/>
  <c r="M1585" i="24"/>
  <c r="M1601" i="24"/>
  <c r="M1617" i="24"/>
  <c r="M1633" i="24"/>
  <c r="M1649" i="24"/>
  <c r="M1665" i="24"/>
  <c r="M1681" i="24"/>
  <c r="M1697" i="24"/>
  <c r="M1713" i="24"/>
  <c r="M1729" i="24"/>
  <c r="M1745" i="24"/>
  <c r="M1761" i="24"/>
  <c r="M1777" i="24"/>
  <c r="M1793" i="24"/>
  <c r="M1809" i="24"/>
  <c r="M1825" i="24"/>
  <c r="M1841" i="24"/>
  <c r="M1857" i="24"/>
  <c r="M1873" i="24"/>
  <c r="M1889" i="24"/>
  <c r="M1905" i="24"/>
  <c r="M1921" i="24"/>
  <c r="M1937" i="24"/>
  <c r="M1953" i="24"/>
  <c r="M1969" i="24"/>
  <c r="M1985" i="24"/>
  <c r="M2001" i="24"/>
  <c r="M2017" i="24"/>
  <c r="M2033" i="24"/>
  <c r="M2049" i="24"/>
  <c r="M2065" i="24"/>
  <c r="M2081" i="24"/>
  <c r="M2097" i="24"/>
  <c r="M2113" i="24"/>
  <c r="M2129" i="24"/>
  <c r="M2145" i="24"/>
  <c r="M2161" i="24"/>
  <c r="M2177" i="24"/>
  <c r="M2193" i="24"/>
  <c r="M2209" i="24"/>
  <c r="M2225" i="24"/>
  <c r="M2241" i="24"/>
  <c r="M2257" i="24"/>
  <c r="M2273" i="24"/>
  <c r="M2289" i="24"/>
  <c r="M2305" i="24"/>
  <c r="M2321" i="24"/>
  <c r="M2337" i="24"/>
  <c r="M2353" i="24"/>
  <c r="M2369" i="24"/>
  <c r="M2385" i="24"/>
  <c r="M2401" i="24"/>
  <c r="M2417" i="24"/>
  <c r="M2433" i="24"/>
  <c r="M2449" i="24"/>
  <c r="M2465" i="24"/>
  <c r="M2481" i="24"/>
  <c r="M2497" i="24"/>
  <c r="M2513" i="24"/>
  <c r="M2529" i="24"/>
  <c r="M2545" i="24"/>
  <c r="M2561" i="24"/>
  <c r="M2577" i="24"/>
  <c r="M2593" i="24"/>
  <c r="M2609" i="24"/>
  <c r="M2625" i="24"/>
  <c r="M2641" i="24"/>
  <c r="M2657" i="24"/>
  <c r="M2673" i="24"/>
  <c r="M2689" i="24"/>
  <c r="M2705" i="24"/>
  <c r="M2721" i="24"/>
  <c r="M2737" i="24"/>
  <c r="M2753" i="24"/>
  <c r="M2769" i="24"/>
  <c r="M2785" i="24"/>
  <c r="M2801" i="24"/>
  <c r="M2817" i="24"/>
  <c r="M2833" i="24"/>
  <c r="M2849" i="24"/>
  <c r="M2865" i="24"/>
  <c r="M2881" i="24"/>
  <c r="M2897" i="24"/>
  <c r="M2913" i="24"/>
  <c r="M2929" i="24"/>
  <c r="M2945" i="24"/>
  <c r="M2961" i="24"/>
  <c r="M2977" i="24"/>
  <c r="M2993" i="24"/>
  <c r="M3009" i="24"/>
  <c r="M3025" i="24"/>
  <c r="M3041" i="24"/>
  <c r="M3057" i="24"/>
  <c r="M3073" i="24"/>
  <c r="M3089" i="24"/>
  <c r="M3105" i="24"/>
  <c r="M3121" i="24"/>
  <c r="M3137" i="24"/>
  <c r="M3153" i="24"/>
  <c r="M3169" i="24"/>
  <c r="M3185" i="24"/>
  <c r="M3201" i="24"/>
  <c r="M3217" i="24"/>
  <c r="M3233" i="24"/>
  <c r="M3249" i="24"/>
  <c r="M3265" i="24"/>
  <c r="M3281" i="24"/>
  <c r="M3297" i="24"/>
  <c r="M3313" i="24"/>
  <c r="M3329" i="24"/>
  <c r="M3345" i="24"/>
  <c r="M3361" i="24"/>
  <c r="M3377" i="24"/>
  <c r="M3393" i="24"/>
  <c r="M3409" i="24"/>
  <c r="M3425" i="24"/>
  <c r="M3441" i="24"/>
  <c r="M3457" i="24"/>
  <c r="M3473" i="24"/>
  <c r="M3489" i="24"/>
  <c r="M3505" i="24"/>
  <c r="M3521" i="24"/>
  <c r="M3537" i="24"/>
  <c r="M3553" i="24"/>
  <c r="M3569" i="24"/>
  <c r="M3585" i="24"/>
  <c r="M3601" i="24"/>
  <c r="M3617" i="24"/>
  <c r="M3633" i="24"/>
  <c r="M3649" i="24"/>
  <c r="M3665" i="24"/>
  <c r="M3681" i="24"/>
  <c r="M3697" i="24"/>
  <c r="M3713" i="24"/>
  <c r="M3729" i="24"/>
  <c r="M3745" i="24"/>
  <c r="M3761" i="24"/>
  <c r="M3777" i="24"/>
  <c r="M3793" i="24"/>
  <c r="M3809" i="24"/>
  <c r="M3825" i="24"/>
  <c r="M3841" i="24"/>
  <c r="M3857" i="24"/>
  <c r="M3873" i="24"/>
  <c r="M3889" i="24"/>
  <c r="M3905" i="24"/>
  <c r="M3921" i="24"/>
  <c r="M3937" i="24"/>
  <c r="M3953" i="24"/>
  <c r="M3969" i="24"/>
  <c r="M3985" i="24"/>
  <c r="M4001" i="24"/>
  <c r="M4017" i="24"/>
  <c r="M4033" i="24"/>
  <c r="M4049" i="24"/>
  <c r="M4065" i="24"/>
  <c r="M4081" i="24"/>
  <c r="M4097" i="24"/>
  <c r="M4113" i="24"/>
  <c r="M4129" i="24"/>
  <c r="M4145" i="24"/>
  <c r="M4161" i="24"/>
  <c r="M4177" i="24"/>
  <c r="M4193" i="24"/>
  <c r="M4209" i="24"/>
  <c r="M4225" i="24"/>
  <c r="M4241" i="24"/>
  <c r="M4257" i="24"/>
  <c r="M4273" i="24"/>
  <c r="M4289" i="24"/>
  <c r="M4305" i="24"/>
  <c r="M4321" i="24"/>
  <c r="M4337" i="24"/>
  <c r="M4353" i="24"/>
  <c r="M4369" i="24"/>
  <c r="M4385" i="24"/>
  <c r="M4401" i="24"/>
  <c r="M4417" i="24"/>
  <c r="M4433" i="24"/>
  <c r="M4449" i="24"/>
  <c r="M4465" i="24"/>
  <c r="M4481" i="24"/>
  <c r="M4497" i="24"/>
  <c r="M4513" i="24"/>
  <c r="M4529" i="24"/>
  <c r="M4545" i="24"/>
  <c r="M4561" i="24"/>
  <c r="M4577" i="24"/>
  <c r="M4593" i="24"/>
  <c r="M4609" i="24"/>
  <c r="M4625" i="24"/>
  <c r="M4641" i="24"/>
  <c r="M4657" i="24"/>
  <c r="M4673" i="24"/>
  <c r="M4689" i="24"/>
  <c r="M4705" i="24"/>
  <c r="M4721" i="24"/>
  <c r="M4737" i="24"/>
  <c r="M4753" i="24"/>
  <c r="M4769" i="24"/>
  <c r="M4785" i="24"/>
  <c r="M4801" i="24"/>
  <c r="M4817" i="24"/>
  <c r="M4833" i="24"/>
  <c r="M4849" i="24"/>
  <c r="M4865" i="24"/>
  <c r="M4881" i="24"/>
  <c r="M4897" i="24"/>
  <c r="M4913" i="24"/>
  <c r="M4929" i="24"/>
  <c r="M4945" i="24"/>
  <c r="M4961" i="24"/>
  <c r="M4977" i="24"/>
  <c r="M4993" i="24"/>
  <c r="M5009" i="24"/>
  <c r="M5025" i="24"/>
  <c r="M5041" i="24"/>
  <c r="M5057" i="24"/>
  <c r="M5073" i="24"/>
  <c r="M5089" i="24"/>
  <c r="M5105" i="24"/>
  <c r="M5121" i="24"/>
  <c r="M5137" i="24"/>
  <c r="M5153" i="24"/>
  <c r="M5169" i="24"/>
  <c r="M5185" i="24"/>
  <c r="M5201" i="24"/>
  <c r="M5217" i="24"/>
  <c r="M5233" i="24"/>
  <c r="M5249" i="24"/>
  <c r="M5265" i="24"/>
  <c r="M5281" i="24"/>
  <c r="M5297" i="24"/>
  <c r="M5313" i="24"/>
  <c r="M5329" i="24"/>
  <c r="M5345" i="24"/>
  <c r="M5361" i="24"/>
  <c r="M5377" i="24"/>
  <c r="M5393" i="24"/>
  <c r="M5409" i="24"/>
  <c r="M5425" i="24"/>
  <c r="M5441" i="24"/>
  <c r="M5457" i="24"/>
  <c r="M5473" i="24"/>
  <c r="M5489" i="24"/>
  <c r="M5505" i="24"/>
  <c r="M5521" i="24"/>
  <c r="M5537" i="24"/>
  <c r="M5553" i="24"/>
  <c r="M5569" i="24"/>
  <c r="M5585" i="24"/>
  <c r="M5601" i="24"/>
  <c r="M5617" i="24"/>
  <c r="M5633" i="24"/>
  <c r="M5649" i="24"/>
  <c r="M5665" i="24"/>
  <c r="M5681" i="24"/>
  <c r="M5697" i="24"/>
  <c r="M5713" i="24"/>
  <c r="M5729" i="24"/>
  <c r="M5745" i="24"/>
  <c r="M5761" i="24"/>
  <c r="M5777" i="24"/>
  <c r="M5793" i="24"/>
  <c r="M5809" i="24"/>
  <c r="M5825" i="24"/>
  <c r="M5841" i="24"/>
  <c r="M5857" i="24"/>
  <c r="M5873" i="24"/>
  <c r="M5889" i="24"/>
  <c r="M5905" i="24"/>
  <c r="M5921" i="24"/>
  <c r="M5937" i="24"/>
  <c r="M5953" i="24"/>
  <c r="M5969" i="24"/>
  <c r="M5985" i="24"/>
  <c r="M6001" i="24"/>
  <c r="M6017" i="24"/>
  <c r="M6033" i="24"/>
  <c r="M6049" i="24"/>
  <c r="M6065" i="24"/>
  <c r="M6081" i="24"/>
  <c r="M6097" i="24"/>
  <c r="M6113" i="24"/>
  <c r="M6129" i="24"/>
  <c r="M6145" i="24"/>
  <c r="M6161" i="24"/>
  <c r="M6177" i="24"/>
  <c r="M6193" i="24"/>
  <c r="M6209" i="24"/>
  <c r="M6225" i="24"/>
  <c r="M6241" i="24"/>
  <c r="M6257" i="24"/>
  <c r="M6273" i="24"/>
  <c r="M6289" i="24"/>
  <c r="M6305" i="24"/>
  <c r="M6321" i="24"/>
  <c r="M6337" i="24"/>
  <c r="M6353" i="24"/>
  <c r="M6369" i="24"/>
  <c r="M6385" i="24"/>
  <c r="M6401" i="24"/>
  <c r="M6417" i="24"/>
  <c r="M6433" i="24"/>
  <c r="M6449" i="24"/>
  <c r="M6465" i="24"/>
  <c r="M6481" i="24"/>
  <c r="M6497" i="24"/>
  <c r="M6513" i="24"/>
  <c r="M6529" i="24"/>
  <c r="M6545" i="24"/>
  <c r="M6561" i="24"/>
  <c r="M6577" i="24"/>
  <c r="M6593" i="24"/>
  <c r="M6609" i="24"/>
  <c r="M6625" i="24"/>
  <c r="M6641" i="24"/>
  <c r="M6657" i="24"/>
  <c r="M6673" i="24"/>
  <c r="M6689" i="24"/>
  <c r="M6705" i="24"/>
  <c r="M6721" i="24"/>
  <c r="M6737" i="24"/>
  <c r="M6753" i="24"/>
  <c r="M6769" i="24"/>
  <c r="M6785" i="24"/>
  <c r="M6801" i="24"/>
  <c r="M6817" i="24"/>
  <c r="M6833" i="24"/>
  <c r="M6849" i="24"/>
  <c r="M6865" i="24"/>
  <c r="M6881" i="24"/>
  <c r="M6897" i="24"/>
  <c r="M6913" i="24"/>
  <c r="M6929" i="24"/>
  <c r="M6945" i="24"/>
  <c r="M6961" i="24"/>
  <c r="M6977" i="24"/>
  <c r="M6993" i="24"/>
  <c r="M7009" i="24"/>
  <c r="M7025" i="24"/>
  <c r="M7041" i="24"/>
  <c r="M7057" i="24"/>
  <c r="M7073" i="24"/>
  <c r="M7089" i="24"/>
  <c r="M7105" i="24"/>
  <c r="M7121" i="24"/>
  <c r="M7137" i="24"/>
  <c r="M7153" i="24"/>
  <c r="M7169" i="24"/>
  <c r="M7185" i="24"/>
  <c r="M7201" i="24"/>
  <c r="M7217" i="24"/>
  <c r="M7233" i="24"/>
  <c r="M7249" i="24"/>
  <c r="M7265" i="24"/>
  <c r="M7281" i="24"/>
  <c r="M7297" i="24"/>
  <c r="M7313" i="24"/>
  <c r="M7329" i="24"/>
  <c r="M7345" i="24"/>
  <c r="M7361" i="24"/>
  <c r="M7377" i="24"/>
  <c r="M7393" i="24"/>
  <c r="M7409" i="24"/>
  <c r="M7425" i="24"/>
  <c r="M7441" i="24"/>
  <c r="M7457" i="24"/>
  <c r="M7473" i="24"/>
  <c r="M7489" i="24"/>
  <c r="M7505" i="24"/>
  <c r="M7521" i="24"/>
  <c r="M7537" i="24"/>
  <c r="M7553" i="24"/>
  <c r="M7569" i="24"/>
  <c r="M7585" i="24"/>
  <c r="M7601" i="24"/>
  <c r="M7617" i="24"/>
  <c r="M7633" i="24"/>
  <c r="M7649" i="24"/>
  <c r="M7665" i="24"/>
  <c r="M7681" i="24"/>
  <c r="M7697" i="24"/>
  <c r="M7713" i="24"/>
  <c r="M7729" i="24"/>
  <c r="M7745" i="24"/>
  <c r="M7761" i="24"/>
  <c r="M7777" i="24"/>
  <c r="M7793" i="24"/>
  <c r="M7809" i="24"/>
  <c r="M7825" i="24"/>
  <c r="M7841" i="24"/>
  <c r="M7857" i="24"/>
  <c r="M7873" i="24"/>
  <c r="M7889" i="24"/>
  <c r="M7905" i="24"/>
  <c r="M7921" i="24"/>
  <c r="M7937" i="24"/>
  <c r="M7953" i="24"/>
  <c r="M7969" i="24"/>
  <c r="M7985" i="24"/>
  <c r="M8001" i="24"/>
  <c r="M8017" i="24"/>
  <c r="M8033" i="24"/>
  <c r="M8049" i="24"/>
  <c r="M8065" i="24"/>
  <c r="M8081" i="24"/>
  <c r="M8097" i="24"/>
  <c r="M8113" i="24"/>
  <c r="M8129" i="24"/>
  <c r="M8145" i="24"/>
  <c r="M8161" i="24"/>
  <c r="M8177" i="24"/>
  <c r="M8193" i="24"/>
  <c r="M8209" i="24"/>
  <c r="M8225" i="24"/>
  <c r="M8241" i="24"/>
  <c r="M8257" i="24"/>
  <c r="M8273" i="24"/>
  <c r="M8289" i="24"/>
  <c r="M8305" i="24"/>
  <c r="M8321" i="24"/>
  <c r="M8337" i="24"/>
  <c r="M8353" i="24"/>
  <c r="M8369" i="24"/>
  <c r="M8385" i="24"/>
  <c r="M8401" i="24"/>
  <c r="M8417" i="24"/>
  <c r="M8433" i="24"/>
  <c r="M8449" i="24"/>
  <c r="M8465" i="24"/>
  <c r="M8481" i="24"/>
  <c r="M8497" i="24"/>
  <c r="M8513" i="24"/>
  <c r="M8529" i="24"/>
  <c r="M8545" i="24"/>
  <c r="M8561" i="24"/>
  <c r="M8577" i="24"/>
  <c r="M8593" i="24"/>
  <c r="M8609" i="24"/>
  <c r="M8625" i="24"/>
  <c r="M8641" i="24"/>
  <c r="M8657" i="24"/>
  <c r="M8673" i="24"/>
  <c r="M8689" i="24"/>
  <c r="M8705" i="24"/>
  <c r="M8721" i="24"/>
  <c r="M8737" i="24"/>
  <c r="M8753" i="24"/>
  <c r="M8769" i="24"/>
  <c r="M26" i="24"/>
  <c r="M42" i="24"/>
  <c r="M58" i="24"/>
  <c r="M74" i="24"/>
  <c r="M90" i="24"/>
  <c r="M106" i="24"/>
  <c r="M122" i="24"/>
  <c r="M138" i="24"/>
  <c r="M154" i="24"/>
  <c r="M170" i="24"/>
  <c r="M186" i="24"/>
  <c r="M202" i="24"/>
  <c r="M218" i="24"/>
  <c r="M234" i="24"/>
  <c r="M250" i="24"/>
  <c r="M266" i="24"/>
  <c r="M282" i="24"/>
  <c r="M298" i="24"/>
  <c r="M314" i="24"/>
  <c r="M330" i="24"/>
  <c r="M346" i="24"/>
  <c r="M362" i="24"/>
  <c r="M378" i="24"/>
  <c r="M394" i="24"/>
  <c r="M410" i="24"/>
  <c r="M426" i="24"/>
  <c r="M442" i="24"/>
  <c r="M458" i="24"/>
  <c r="M474" i="24"/>
  <c r="M490" i="24"/>
  <c r="M506" i="24"/>
  <c r="M522" i="24"/>
  <c r="M538" i="24"/>
  <c r="M554" i="24"/>
  <c r="M570" i="24"/>
  <c r="M586" i="24"/>
  <c r="M602" i="24"/>
  <c r="M618" i="24"/>
  <c r="M634" i="24"/>
  <c r="M650" i="24"/>
  <c r="M666" i="24"/>
  <c r="M682" i="24"/>
  <c r="M698" i="24"/>
  <c r="M714" i="24"/>
  <c r="M730" i="24"/>
  <c r="M746" i="24"/>
  <c r="M762" i="24"/>
  <c r="M778" i="24"/>
  <c r="M794" i="24"/>
  <c r="M810" i="24"/>
  <c r="M826" i="24"/>
  <c r="M842" i="24"/>
  <c r="M858" i="24"/>
  <c r="M874" i="24"/>
  <c r="M890" i="24"/>
  <c r="M906" i="24"/>
  <c r="M922" i="24"/>
  <c r="M938" i="24"/>
  <c r="M954" i="24"/>
  <c r="M970" i="24"/>
  <c r="M986" i="24"/>
  <c r="M1002" i="24"/>
  <c r="M1018" i="24"/>
  <c r="M1034" i="24"/>
  <c r="M1050" i="24"/>
  <c r="M1066" i="24"/>
  <c r="M1082" i="24"/>
  <c r="M1098" i="24"/>
  <c r="M1114" i="24"/>
  <c r="M1130" i="24"/>
  <c r="M1146" i="24"/>
  <c r="M1162" i="24"/>
  <c r="M1178" i="24"/>
  <c r="M1194" i="24"/>
  <c r="M1210" i="24"/>
  <c r="M1226" i="24"/>
  <c r="M1242" i="24"/>
  <c r="M1258" i="24"/>
  <c r="M1274" i="24"/>
  <c r="M1290" i="24"/>
  <c r="M1306" i="24"/>
  <c r="M1322" i="24"/>
  <c r="M1338" i="24"/>
  <c r="M1354" i="24"/>
  <c r="M1370" i="24"/>
  <c r="M1386" i="24"/>
  <c r="M1402" i="24"/>
  <c r="M1418" i="24"/>
  <c r="M1434" i="24"/>
  <c r="M1450" i="24"/>
  <c r="M1466" i="24"/>
  <c r="M1482" i="24"/>
  <c r="M1498" i="24"/>
  <c r="M1514" i="24"/>
  <c r="M1530" i="24"/>
  <c r="M1546" i="24"/>
  <c r="M1562" i="24"/>
  <c r="M1578" i="24"/>
  <c r="M1594" i="24"/>
  <c r="M1610" i="24"/>
  <c r="M1626" i="24"/>
  <c r="M1642" i="24"/>
  <c r="M1658" i="24"/>
  <c r="M1674" i="24"/>
  <c r="M1690" i="24"/>
  <c r="M1706" i="24"/>
  <c r="M1722" i="24"/>
  <c r="M1738" i="24"/>
  <c r="M1754" i="24"/>
  <c r="M1770" i="24"/>
  <c r="M1786" i="24"/>
  <c r="M1802" i="24"/>
  <c r="M1818" i="24"/>
  <c r="M1834" i="24"/>
  <c r="M1850" i="24"/>
  <c r="M1866" i="24"/>
  <c r="M1882" i="24"/>
  <c r="M1898" i="24"/>
  <c r="M1914" i="24"/>
  <c r="M1930" i="24"/>
  <c r="M1946" i="24"/>
  <c r="M1962" i="24"/>
  <c r="M1978" i="24"/>
  <c r="M1994" i="24"/>
  <c r="M2010" i="24"/>
  <c r="M2026" i="24"/>
  <c r="M2042" i="24"/>
  <c r="M2058" i="24"/>
  <c r="M2074" i="24"/>
  <c r="M2090" i="24"/>
  <c r="M2106" i="24"/>
  <c r="M2122" i="24"/>
  <c r="M2138" i="24"/>
  <c r="M2154" i="24"/>
  <c r="M2170" i="24"/>
  <c r="M2186" i="24"/>
  <c r="M2202" i="24"/>
  <c r="M2218" i="24"/>
  <c r="M2234" i="24"/>
  <c r="M2250" i="24"/>
  <c r="M2266" i="24"/>
  <c r="M2282" i="24"/>
  <c r="M2298" i="24"/>
  <c r="M2314" i="24"/>
  <c r="M2330" i="24"/>
  <c r="M2346" i="24"/>
  <c r="M2362" i="24"/>
  <c r="M2378" i="24"/>
  <c r="M2394" i="24"/>
  <c r="M2410" i="24"/>
  <c r="M2426" i="24"/>
  <c r="M2442" i="24"/>
  <c r="M2458" i="24"/>
  <c r="M2474" i="24"/>
  <c r="M2490" i="24"/>
  <c r="M2506" i="24"/>
  <c r="M2522" i="24"/>
  <c r="M2538" i="24"/>
  <c r="M2554" i="24"/>
  <c r="M2570" i="24"/>
  <c r="M2586" i="24"/>
  <c r="M2602" i="24"/>
  <c r="M2618" i="24"/>
  <c r="M2634" i="24"/>
  <c r="M2650" i="24"/>
  <c r="M2666" i="24"/>
  <c r="M2682" i="24"/>
  <c r="M2698" i="24"/>
  <c r="M2714" i="24"/>
  <c r="M2730" i="24"/>
  <c r="M2746" i="24"/>
  <c r="M2762" i="24"/>
  <c r="M2778" i="24"/>
  <c r="M2794" i="24"/>
  <c r="M2810" i="24"/>
  <c r="M2826" i="24"/>
  <c r="M2842" i="24"/>
  <c r="M2858" i="24"/>
  <c r="M2874" i="24"/>
  <c r="M2890" i="24"/>
  <c r="M2906" i="24"/>
  <c r="M2922" i="24"/>
  <c r="M2938" i="24"/>
  <c r="M2954" i="24"/>
  <c r="M2970" i="24"/>
  <c r="M2986" i="24"/>
  <c r="M3002" i="24"/>
  <c r="M3018" i="24"/>
  <c r="M3034" i="24"/>
  <c r="M3050" i="24"/>
  <c r="M3066" i="24"/>
  <c r="M3082" i="24"/>
  <c r="M3098" i="24"/>
  <c r="M3114" i="24"/>
  <c r="M3130" i="24"/>
  <c r="M3146" i="24"/>
  <c r="M3162" i="24"/>
  <c r="M3178" i="24"/>
  <c r="M3194" i="24"/>
  <c r="M3210" i="24"/>
  <c r="M3226" i="24"/>
  <c r="M3242" i="24"/>
  <c r="M3258" i="24"/>
  <c r="M3274" i="24"/>
  <c r="M3290" i="24"/>
  <c r="M3306" i="24"/>
  <c r="M3322" i="24"/>
  <c r="M3338" i="24"/>
  <c r="M3354" i="24"/>
  <c r="M3370" i="24"/>
  <c r="M3386" i="24"/>
  <c r="M3402" i="24"/>
  <c r="M3418" i="24"/>
  <c r="M3434" i="24"/>
  <c r="M3450" i="24"/>
  <c r="M3466" i="24"/>
  <c r="M3482" i="24"/>
  <c r="M3498" i="24"/>
  <c r="M3514" i="24"/>
  <c r="M3530" i="24"/>
  <c r="M3546" i="24"/>
  <c r="M3562" i="24"/>
  <c r="M3578" i="24"/>
  <c r="M3594" i="24"/>
  <c r="M3610" i="24"/>
  <c r="M3626" i="24"/>
  <c r="M3642" i="24"/>
  <c r="M3658" i="24"/>
  <c r="M3674" i="24"/>
  <c r="M3690" i="24"/>
  <c r="M3706" i="24"/>
  <c r="M3722" i="24"/>
  <c r="M3738" i="24"/>
  <c r="M3754" i="24"/>
  <c r="M3770" i="24"/>
  <c r="M3786" i="24"/>
  <c r="M3802" i="24"/>
  <c r="M3818" i="24"/>
  <c r="M3834" i="24"/>
  <c r="M3850" i="24"/>
  <c r="M3866" i="24"/>
  <c r="M3882" i="24"/>
  <c r="M3898" i="24"/>
  <c r="M3914" i="24"/>
  <c r="M3930" i="24"/>
  <c r="M3946" i="24"/>
  <c r="M3962" i="24"/>
  <c r="M3978" i="24"/>
  <c r="M3994" i="24"/>
  <c r="M4010" i="24"/>
  <c r="M4026" i="24"/>
  <c r="M4042" i="24"/>
  <c r="M4058" i="24"/>
  <c r="M4074" i="24"/>
  <c r="M4090" i="24"/>
  <c r="M4106" i="24"/>
  <c r="M4122" i="24"/>
  <c r="M4138" i="24"/>
  <c r="M4154" i="24"/>
  <c r="M4170" i="24"/>
  <c r="M4186" i="24"/>
  <c r="M4202" i="24"/>
  <c r="M4218" i="24"/>
  <c r="M4234" i="24"/>
  <c r="M4250" i="24"/>
  <c r="M4266" i="24"/>
  <c r="M4282" i="24"/>
  <c r="M4298" i="24"/>
  <c r="M4314" i="24"/>
  <c r="M4330" i="24"/>
  <c r="M4346" i="24"/>
  <c r="M4362" i="24"/>
  <c r="M4378" i="24"/>
  <c r="M4394" i="24"/>
  <c r="M4410" i="24"/>
  <c r="M4426" i="24"/>
  <c r="M4442" i="24"/>
  <c r="M4458" i="24"/>
  <c r="M4474" i="24"/>
  <c r="M4490" i="24"/>
  <c r="M4506" i="24"/>
  <c r="M4522" i="24"/>
  <c r="M4538" i="24"/>
  <c r="M4554" i="24"/>
  <c r="M4570" i="24"/>
  <c r="M4586" i="24"/>
  <c r="M4602" i="24"/>
  <c r="M4618" i="24"/>
  <c r="M4634" i="24"/>
  <c r="M4650" i="24"/>
  <c r="M4666" i="24"/>
  <c r="M4682" i="24"/>
  <c r="M4698" i="24"/>
  <c r="M4714" i="24"/>
  <c r="M4730" i="24"/>
  <c r="M4746" i="24"/>
  <c r="M4762" i="24"/>
  <c r="M4778" i="24"/>
  <c r="M4794" i="24"/>
  <c r="M4810" i="24"/>
  <c r="M4826" i="24"/>
  <c r="M4842" i="24"/>
  <c r="M4858" i="24"/>
  <c r="M4874" i="24"/>
  <c r="M4890" i="24"/>
  <c r="M4906" i="24"/>
  <c r="M4922" i="24"/>
  <c r="M4938" i="24"/>
  <c r="M4954" i="24"/>
  <c r="M4970" i="24"/>
  <c r="M4986" i="24"/>
  <c r="M5002" i="24"/>
  <c r="M5018" i="24"/>
  <c r="M5034" i="24"/>
  <c r="M5050" i="24"/>
  <c r="M5066" i="24"/>
  <c r="M5082" i="24"/>
  <c r="M5098" i="24"/>
  <c r="M5114" i="24"/>
  <c r="M5130" i="24"/>
  <c r="M5146" i="24"/>
  <c r="M5162" i="24"/>
  <c r="M5178" i="24"/>
  <c r="M5194" i="24"/>
  <c r="M5210" i="24"/>
  <c r="M5226" i="24"/>
  <c r="M5242" i="24"/>
  <c r="M5258" i="24"/>
  <c r="M5274" i="24"/>
  <c r="M5290" i="24"/>
  <c r="M5306" i="24"/>
  <c r="M5322" i="24"/>
  <c r="M5338" i="24"/>
  <c r="M5354" i="24"/>
  <c r="M5370" i="24"/>
  <c r="M5386" i="24"/>
  <c r="M5402" i="24"/>
  <c r="M5418" i="24"/>
  <c r="M5434" i="24"/>
  <c r="M5450" i="24"/>
  <c r="M5466" i="24"/>
  <c r="M5482" i="24"/>
  <c r="M5498" i="24"/>
  <c r="M5514" i="24"/>
  <c r="M5530" i="24"/>
  <c r="M5546" i="24"/>
  <c r="M5562" i="24"/>
  <c r="M5578" i="24"/>
  <c r="M5594" i="24"/>
  <c r="M5610" i="24"/>
  <c r="M5626" i="24"/>
  <c r="M5642" i="24"/>
  <c r="M5658" i="24"/>
  <c r="M5674" i="24"/>
  <c r="M5690" i="24"/>
  <c r="M5706" i="24"/>
  <c r="M5722" i="24"/>
  <c r="M5738" i="24"/>
  <c r="M5754" i="24"/>
  <c r="M5770" i="24"/>
  <c r="M5786" i="24"/>
  <c r="M5802" i="24"/>
  <c r="M5818" i="24"/>
  <c r="M5834" i="24"/>
  <c r="M5850" i="24"/>
  <c r="M5866" i="24"/>
  <c r="M5882" i="24"/>
  <c r="M5898" i="24"/>
  <c r="M5914" i="24"/>
  <c r="M5930" i="24"/>
  <c r="M5946" i="24"/>
  <c r="M5962" i="24"/>
  <c r="M5978" i="24"/>
  <c r="M5994" i="24"/>
  <c r="M6010" i="24"/>
  <c r="M6026" i="24"/>
  <c r="M6042" i="24"/>
  <c r="M6058" i="24"/>
  <c r="M6074" i="24"/>
  <c r="M6090" i="24"/>
  <c r="M6106" i="24"/>
  <c r="M6122" i="24"/>
  <c r="M6138" i="24"/>
  <c r="M6154" i="24"/>
  <c r="M6170" i="24"/>
  <c r="M6186" i="24"/>
  <c r="M6202" i="24"/>
  <c r="M6218" i="24"/>
  <c r="M6234" i="24"/>
  <c r="M6250" i="24"/>
  <c r="M6266" i="24"/>
  <c r="M6282" i="24"/>
  <c r="M6298" i="24"/>
  <c r="M6314" i="24"/>
  <c r="M6330" i="24"/>
  <c r="M6346" i="24"/>
  <c r="M6362" i="24"/>
  <c r="M6378" i="24"/>
  <c r="M6394" i="24"/>
  <c r="M6410" i="24"/>
  <c r="M6426" i="24"/>
  <c r="M6442" i="24"/>
  <c r="M6458" i="24"/>
  <c r="M6474" i="24"/>
  <c r="M6490" i="24"/>
  <c r="M6506" i="24"/>
  <c r="M6522" i="24"/>
  <c r="M6538" i="24"/>
  <c r="M6554" i="24"/>
  <c r="M6570" i="24"/>
  <c r="M6586" i="24"/>
  <c r="M6602" i="24"/>
  <c r="M6618" i="24"/>
  <c r="M6634" i="24"/>
  <c r="M6650" i="24"/>
  <c r="M6666" i="24"/>
  <c r="M6682" i="24"/>
  <c r="M6698" i="24"/>
  <c r="M6714" i="24"/>
  <c r="M6730" i="24"/>
  <c r="M6746" i="24"/>
  <c r="M6762" i="24"/>
  <c r="M6778" i="24"/>
  <c r="M6794" i="24"/>
  <c r="M6810" i="24"/>
  <c r="M6826" i="24"/>
  <c r="M6842" i="24"/>
  <c r="M6858" i="24"/>
  <c r="M6874" i="24"/>
  <c r="M6890" i="24"/>
  <c r="M6906" i="24"/>
  <c r="M6922" i="24"/>
  <c r="M6938" i="24"/>
  <c r="M6954" i="24"/>
  <c r="M6970" i="24"/>
  <c r="M6986" i="24"/>
  <c r="M7002" i="24"/>
  <c r="M7018" i="24"/>
  <c r="M7034" i="24"/>
  <c r="M7050" i="24"/>
  <c r="M7066" i="24"/>
  <c r="M7082" i="24"/>
  <c r="M7098" i="24"/>
  <c r="M7114" i="24"/>
  <c r="M7130" i="24"/>
  <c r="M7146" i="24"/>
  <c r="M7162" i="24"/>
  <c r="M7178" i="24"/>
  <c r="M7194" i="24"/>
  <c r="M7210" i="24"/>
  <c r="M7226" i="24"/>
  <c r="M7242" i="24"/>
  <c r="M7258" i="24"/>
  <c r="M7274" i="24"/>
  <c r="M7290" i="24"/>
  <c r="M7306" i="24"/>
  <c r="M7322" i="24"/>
  <c r="M7338" i="24"/>
  <c r="M7354" i="24"/>
  <c r="M7370" i="24"/>
  <c r="M7386" i="24"/>
  <c r="M7402" i="24"/>
  <c r="M7418" i="24"/>
  <c r="M7434" i="24"/>
  <c r="M7450" i="24"/>
  <c r="M7466" i="24"/>
  <c r="M7482" i="24"/>
  <c r="M7498" i="24"/>
  <c r="M7514" i="24"/>
  <c r="M7530" i="24"/>
  <c r="M7546" i="24"/>
  <c r="M7562" i="24"/>
  <c r="M7578" i="24"/>
  <c r="M7594" i="24"/>
  <c r="M7610" i="24"/>
  <c r="M7626" i="24"/>
  <c r="M7642" i="24"/>
  <c r="M7658" i="24"/>
  <c r="M7674" i="24"/>
  <c r="M7690" i="24"/>
  <c r="M7706" i="24"/>
  <c r="M7722" i="24"/>
  <c r="M7738" i="24"/>
  <c r="M7754" i="24"/>
  <c r="M7770" i="24"/>
  <c r="M7786" i="24"/>
  <c r="M7802" i="24"/>
  <c r="M7818" i="24"/>
  <c r="M7834" i="24"/>
  <c r="M7850" i="24"/>
  <c r="M7866" i="24"/>
  <c r="M7882" i="24"/>
  <c r="M7898" i="24"/>
  <c r="M7914" i="24"/>
  <c r="M7930" i="24"/>
  <c r="M7946" i="24"/>
  <c r="M7962" i="24"/>
  <c r="M7978" i="24"/>
  <c r="M7994" i="24"/>
  <c r="M8010" i="24"/>
  <c r="M8026" i="24"/>
  <c r="M8042" i="24"/>
  <c r="M8058" i="24"/>
  <c r="M8074" i="24"/>
  <c r="M8090" i="24"/>
  <c r="M8106" i="24"/>
  <c r="M8122" i="24"/>
  <c r="M8138" i="24"/>
  <c r="M8154" i="24"/>
  <c r="M8170" i="24"/>
  <c r="M8186" i="24"/>
  <c r="M8202" i="24"/>
  <c r="M8218" i="24"/>
  <c r="M8234" i="24"/>
  <c r="M8250" i="24"/>
  <c r="M8266" i="24"/>
  <c r="M8282" i="24"/>
  <c r="M8298" i="24"/>
  <c r="M8314" i="24"/>
  <c r="M8330" i="24"/>
  <c r="M8346" i="24"/>
  <c r="M8362" i="24"/>
  <c r="M8378" i="24"/>
  <c r="M8394" i="24"/>
  <c r="M8410" i="24"/>
  <c r="M8426" i="24"/>
  <c r="M8442" i="24"/>
  <c r="M8458" i="24"/>
  <c r="M8474" i="24"/>
  <c r="M8490" i="24"/>
  <c r="M8506" i="24"/>
  <c r="M8522" i="24"/>
  <c r="M8538" i="24"/>
  <c r="M8554" i="24"/>
  <c r="M8570" i="24"/>
  <c r="M8586" i="24"/>
  <c r="M8602" i="24"/>
  <c r="M8618" i="24"/>
  <c r="M8634" i="24"/>
  <c r="M8650" i="24"/>
  <c r="M8666" i="24"/>
  <c r="M8682" i="24"/>
  <c r="M8698" i="24"/>
  <c r="M8714" i="24"/>
  <c r="M8730" i="24"/>
  <c r="M8746" i="24"/>
  <c r="M8762" i="24"/>
  <c r="M8778" i="24"/>
  <c r="M35" i="24"/>
  <c r="M51" i="24"/>
  <c r="M67" i="24"/>
  <c r="M83" i="24"/>
  <c r="M99" i="24"/>
  <c r="M115" i="24"/>
  <c r="M131" i="24"/>
  <c r="M147" i="24"/>
  <c r="M163" i="24"/>
  <c r="M179" i="24"/>
  <c r="M195" i="24"/>
  <c r="M211" i="24"/>
  <c r="M227" i="24"/>
  <c r="M243" i="24"/>
  <c r="M259" i="24"/>
  <c r="M275" i="24"/>
  <c r="M291" i="24"/>
  <c r="M307" i="24"/>
  <c r="M323" i="24"/>
  <c r="M339" i="24"/>
  <c r="M355" i="24"/>
  <c r="M371" i="24"/>
  <c r="M387" i="24"/>
  <c r="M403" i="24"/>
  <c r="M419" i="24"/>
  <c r="M435" i="24"/>
  <c r="M451" i="24"/>
  <c r="M467" i="24"/>
  <c r="M483" i="24"/>
  <c r="M499" i="24"/>
  <c r="M515" i="24"/>
  <c r="M531" i="24"/>
  <c r="M547" i="24"/>
  <c r="M563" i="24"/>
  <c r="M579" i="24"/>
  <c r="M595" i="24"/>
  <c r="M611" i="24"/>
  <c r="M627" i="24"/>
  <c r="M643" i="24"/>
  <c r="M659" i="24"/>
  <c r="M675" i="24"/>
  <c r="M691" i="24"/>
  <c r="M707" i="24"/>
  <c r="M723" i="24"/>
  <c r="M739" i="24"/>
  <c r="M755" i="24"/>
  <c r="M771" i="24"/>
  <c r="M787" i="24"/>
  <c r="M803" i="24"/>
  <c r="M819" i="24"/>
  <c r="M835" i="24"/>
  <c r="M851" i="24"/>
  <c r="M867" i="24"/>
  <c r="M883" i="24"/>
  <c r="M899" i="24"/>
  <c r="M915" i="24"/>
  <c r="M931" i="24"/>
  <c r="M947" i="24"/>
  <c r="M963" i="24"/>
  <c r="M979" i="24"/>
  <c r="M995" i="24"/>
  <c r="M1011" i="24"/>
  <c r="M1027" i="24"/>
  <c r="M1043" i="24"/>
  <c r="M1059" i="24"/>
  <c r="M1075" i="24"/>
  <c r="M1091" i="24"/>
  <c r="M1107" i="24"/>
  <c r="M1123" i="24"/>
  <c r="M1139" i="24"/>
  <c r="M1155" i="24"/>
  <c r="M1171" i="24"/>
  <c r="M1187" i="24"/>
  <c r="M1203" i="24"/>
  <c r="M1219" i="24"/>
  <c r="M1235" i="24"/>
  <c r="M1251" i="24"/>
  <c r="M1267" i="24"/>
  <c r="M1283" i="24"/>
  <c r="M1299" i="24"/>
  <c r="M1315" i="24"/>
  <c r="M1331" i="24"/>
  <c r="M1347" i="24"/>
  <c r="M1363" i="24"/>
  <c r="M1379" i="24"/>
  <c r="M1395" i="24"/>
  <c r="M1411" i="24"/>
  <c r="M1427" i="24"/>
  <c r="M1443" i="24"/>
  <c r="M1459" i="24"/>
  <c r="M1475" i="24"/>
  <c r="M1491" i="24"/>
  <c r="M1507" i="24"/>
  <c r="M1523" i="24"/>
  <c r="M1539" i="24"/>
  <c r="M1555" i="24"/>
  <c r="M1571" i="24"/>
  <c r="M1587" i="24"/>
  <c r="M1603" i="24"/>
  <c r="M1619" i="24"/>
  <c r="M1635" i="24"/>
  <c r="M1651" i="24"/>
  <c r="M1667" i="24"/>
  <c r="M1683" i="24"/>
  <c r="M1699" i="24"/>
  <c r="M1715" i="24"/>
  <c r="M1731" i="24"/>
  <c r="M1747" i="24"/>
  <c r="M1763" i="24"/>
  <c r="M1779" i="24"/>
  <c r="M1795" i="24"/>
  <c r="M1811" i="24"/>
  <c r="M1827" i="24"/>
  <c r="M1843" i="24"/>
  <c r="M1859" i="24"/>
  <c r="M1875" i="24"/>
  <c r="M1891" i="24"/>
  <c r="M1907" i="24"/>
  <c r="M1923" i="24"/>
  <c r="M1939" i="24"/>
  <c r="M1955" i="24"/>
  <c r="M1971" i="24"/>
  <c r="M1987" i="24"/>
  <c r="M2003" i="24"/>
  <c r="M2019" i="24"/>
  <c r="M2035" i="24"/>
  <c r="M2051" i="24"/>
  <c r="M2067" i="24"/>
  <c r="M2083" i="24"/>
  <c r="M2099" i="24"/>
  <c r="M2115" i="24"/>
  <c r="M2131" i="24"/>
  <c r="M2147" i="24"/>
  <c r="M2163" i="24"/>
  <c r="M2179" i="24"/>
  <c r="M2195" i="24"/>
  <c r="M2211" i="24"/>
  <c r="M2227" i="24"/>
  <c r="M2243" i="24"/>
  <c r="M2259" i="24"/>
  <c r="M2275" i="24"/>
  <c r="M2291" i="24"/>
  <c r="M2307" i="24"/>
  <c r="M2323" i="24"/>
  <c r="M2339" i="24"/>
  <c r="M2355" i="24"/>
  <c r="M2371" i="24"/>
  <c r="M2387" i="24"/>
  <c r="M2403" i="24"/>
  <c r="M2419" i="24"/>
  <c r="M2435" i="24"/>
  <c r="M2451" i="24"/>
  <c r="M2467" i="24"/>
  <c r="M2483" i="24"/>
  <c r="M2499" i="24"/>
  <c r="M2515" i="24"/>
  <c r="M2531" i="24"/>
  <c r="M2547" i="24"/>
  <c r="M2563" i="24"/>
  <c r="M2579" i="24"/>
  <c r="M2595" i="24"/>
  <c r="M2611" i="24"/>
  <c r="M2627" i="24"/>
  <c r="M2643" i="24"/>
  <c r="M2659" i="24"/>
  <c r="M2675" i="24"/>
  <c r="M2691" i="24"/>
  <c r="M2707" i="24"/>
  <c r="M2723" i="24"/>
  <c r="M2739" i="24"/>
  <c r="M2755" i="24"/>
  <c r="M2771" i="24"/>
  <c r="M2787" i="24"/>
  <c r="M2803" i="24"/>
  <c r="M2819" i="24"/>
  <c r="M2835" i="24"/>
  <c r="M2851" i="24"/>
  <c r="M2867" i="24"/>
  <c r="M2883" i="24"/>
  <c r="M2899" i="24"/>
  <c r="M2915" i="24"/>
  <c r="M2931" i="24"/>
  <c r="M2947" i="24"/>
  <c r="M2963" i="24"/>
  <c r="M2979" i="24"/>
  <c r="M2995" i="24"/>
  <c r="M3011" i="24"/>
  <c r="M3027" i="24"/>
  <c r="M3043" i="24"/>
  <c r="M3059" i="24"/>
  <c r="M3075" i="24"/>
  <c r="M3091" i="24"/>
  <c r="M3107" i="24"/>
  <c r="M3123" i="24"/>
  <c r="M3139" i="24"/>
  <c r="M3155" i="24"/>
  <c r="M3171" i="24"/>
  <c r="M3187" i="24"/>
  <c r="M3203" i="24"/>
  <c r="M3219" i="24"/>
  <c r="M3235" i="24"/>
  <c r="M3251" i="24"/>
  <c r="M3267" i="24"/>
  <c r="M3283" i="24"/>
  <c r="M3299" i="24"/>
  <c r="M3315" i="24"/>
  <c r="M3331" i="24"/>
  <c r="M3347" i="24"/>
  <c r="M3363" i="24"/>
  <c r="M3379" i="24"/>
  <c r="M3395" i="24"/>
  <c r="M3411" i="24"/>
  <c r="M3427" i="24"/>
  <c r="M3443" i="24"/>
  <c r="M3459" i="24"/>
  <c r="M3475" i="24"/>
  <c r="M3491" i="24"/>
  <c r="M3507" i="24"/>
  <c r="M3523" i="24"/>
  <c r="M3539" i="24"/>
  <c r="M3555" i="24"/>
  <c r="M3571" i="24"/>
  <c r="M3587" i="24"/>
  <c r="M3603" i="24"/>
  <c r="M3619" i="24"/>
  <c r="M3635" i="24"/>
  <c r="M3651" i="24"/>
  <c r="M3667" i="24"/>
  <c r="M3683" i="24"/>
  <c r="M3699" i="24"/>
  <c r="M3715" i="24"/>
  <c r="M3731" i="24"/>
  <c r="M3747" i="24"/>
  <c r="M3763" i="24"/>
  <c r="M3779" i="24"/>
  <c r="M3795" i="24"/>
  <c r="M3811" i="24"/>
  <c r="M3827" i="24"/>
  <c r="M3843" i="24"/>
  <c r="M3859" i="24"/>
  <c r="M3875" i="24"/>
  <c r="M3891" i="24"/>
  <c r="M3907" i="24"/>
  <c r="M3923" i="24"/>
  <c r="M3939" i="24"/>
  <c r="M3955" i="24"/>
  <c r="M3971" i="24"/>
  <c r="M3987" i="24"/>
  <c r="M4003" i="24"/>
  <c r="M4019" i="24"/>
  <c r="M4035" i="24"/>
  <c r="M4051" i="24"/>
  <c r="M4067" i="24"/>
  <c r="M4083" i="24"/>
  <c r="M4099" i="24"/>
  <c r="M4115" i="24"/>
  <c r="M4131" i="24"/>
  <c r="M4147" i="24"/>
  <c r="M4163" i="24"/>
  <c r="M4179" i="24"/>
  <c r="M4195" i="24"/>
  <c r="M4211" i="24"/>
  <c r="M4227" i="24"/>
  <c r="M4243" i="24"/>
  <c r="M4259" i="24"/>
  <c r="M4275" i="24"/>
  <c r="M4291" i="24"/>
  <c r="M4307" i="24"/>
  <c r="M4323" i="24"/>
  <c r="M4339" i="24"/>
  <c r="M4355" i="24"/>
  <c r="M4371" i="24"/>
  <c r="M4387" i="24"/>
  <c r="M4403" i="24"/>
  <c r="M4419" i="24"/>
  <c r="M4435" i="24"/>
  <c r="M4451" i="24"/>
  <c r="M4467" i="24"/>
  <c r="M4483" i="24"/>
  <c r="M4499" i="24"/>
  <c r="M4515" i="24"/>
  <c r="M4531" i="24"/>
  <c r="M4547" i="24"/>
  <c r="M4563" i="24"/>
  <c r="M4579" i="24"/>
  <c r="M4595" i="24"/>
  <c r="M4611" i="24"/>
  <c r="M4627" i="24"/>
  <c r="M4643" i="24"/>
  <c r="M4659" i="24"/>
  <c r="M4675" i="24"/>
  <c r="M4691" i="24"/>
  <c r="M4707" i="24"/>
  <c r="M4723" i="24"/>
  <c r="M4739" i="24"/>
  <c r="M4755" i="24"/>
  <c r="M4771" i="24"/>
  <c r="M4787" i="24"/>
  <c r="M4803" i="24"/>
  <c r="M4819" i="24"/>
  <c r="M4835" i="24"/>
  <c r="M4851" i="24"/>
  <c r="M4867" i="24"/>
  <c r="M4883" i="24"/>
  <c r="M4899" i="24"/>
  <c r="M4915" i="24"/>
  <c r="M4931" i="24"/>
  <c r="M4947" i="24"/>
  <c r="M4963" i="24"/>
  <c r="M4979" i="24"/>
  <c r="M4995" i="24"/>
  <c r="M5011" i="24"/>
  <c r="M5027" i="24"/>
  <c r="M5043" i="24"/>
  <c r="M5059" i="24"/>
  <c r="M5075" i="24"/>
  <c r="M5091" i="24"/>
  <c r="M5107" i="24"/>
  <c r="M5123" i="24"/>
  <c r="M5139" i="24"/>
  <c r="M5155" i="24"/>
  <c r="M5171" i="24"/>
  <c r="M5187" i="24"/>
  <c r="M5203" i="24"/>
  <c r="M5219" i="24"/>
  <c r="M5235" i="24"/>
  <c r="M5251" i="24"/>
  <c r="M5267" i="24"/>
  <c r="M5283" i="24"/>
  <c r="M5299" i="24"/>
  <c r="M5315" i="24"/>
  <c r="M5331" i="24"/>
  <c r="M5347" i="24"/>
  <c r="M5363" i="24"/>
  <c r="M5379" i="24"/>
  <c r="M5395" i="24"/>
  <c r="M5411" i="24"/>
  <c r="M5427" i="24"/>
  <c r="M5443" i="24"/>
  <c r="M5459" i="24"/>
  <c r="M5475" i="24"/>
  <c r="M5491" i="24"/>
  <c r="M5507" i="24"/>
  <c r="M5523" i="24"/>
  <c r="M5539" i="24"/>
  <c r="M5555" i="24"/>
  <c r="M5571" i="24"/>
  <c r="M5587" i="24"/>
  <c r="M5603" i="24"/>
  <c r="M5619" i="24"/>
  <c r="M5635" i="24"/>
  <c r="M5651" i="24"/>
  <c r="M5667" i="24"/>
  <c r="M5683" i="24"/>
  <c r="M5699" i="24"/>
  <c r="M5715" i="24"/>
  <c r="M5731" i="24"/>
  <c r="M5747" i="24"/>
  <c r="M5763" i="24"/>
  <c r="M5779" i="24"/>
  <c r="M5795" i="24"/>
  <c r="M5811" i="24"/>
  <c r="M5827" i="24"/>
  <c r="M5843" i="24"/>
  <c r="M5859" i="24"/>
  <c r="M5875" i="24"/>
  <c r="M5891" i="24"/>
  <c r="M5907" i="24"/>
  <c r="M5923" i="24"/>
  <c r="M5939" i="24"/>
  <c r="M5955" i="24"/>
  <c r="M5971" i="24"/>
  <c r="M5987" i="24"/>
  <c r="M6003" i="24"/>
  <c r="M6019" i="24"/>
  <c r="M6035" i="24"/>
  <c r="M6051" i="24"/>
  <c r="M6067" i="24"/>
  <c r="M6083" i="24"/>
  <c r="M6099" i="24"/>
  <c r="M6115" i="24"/>
  <c r="M6131" i="24"/>
  <c r="M6147" i="24"/>
  <c r="M6163" i="24"/>
  <c r="M6179" i="24"/>
  <c r="M6195" i="24"/>
  <c r="M6211" i="24"/>
  <c r="M6227" i="24"/>
  <c r="M6243" i="24"/>
  <c r="M6259" i="24"/>
  <c r="M6275" i="24"/>
  <c r="M6291" i="24"/>
  <c r="M6307" i="24"/>
  <c r="M6323" i="24"/>
  <c r="M6339" i="24"/>
  <c r="M6355" i="24"/>
  <c r="M6371" i="24"/>
  <c r="M6387" i="24"/>
  <c r="M6403" i="24"/>
  <c r="M6419" i="24"/>
  <c r="M6435" i="24"/>
  <c r="M6451" i="24"/>
  <c r="M6467" i="24"/>
  <c r="M6483" i="24"/>
  <c r="M6499" i="24"/>
  <c r="M6515" i="24"/>
  <c r="M6531" i="24"/>
  <c r="M6547" i="24"/>
  <c r="M6563" i="24"/>
  <c r="M6579" i="24"/>
  <c r="M6595" i="24"/>
  <c r="M6611" i="24"/>
  <c r="M6627" i="24"/>
  <c r="M6643" i="24"/>
  <c r="M6659" i="24"/>
  <c r="M6675" i="24"/>
  <c r="M6691" i="24"/>
  <c r="M6707" i="24"/>
  <c r="M6723" i="24"/>
  <c r="M6739" i="24"/>
  <c r="M6755" i="24"/>
  <c r="M6771" i="24"/>
  <c r="M6787" i="24"/>
  <c r="M6803" i="24"/>
  <c r="M6819" i="24"/>
  <c r="M6835" i="24"/>
  <c r="M6851" i="24"/>
  <c r="M6867" i="24"/>
  <c r="M6883" i="24"/>
  <c r="M6899" i="24"/>
  <c r="M6915" i="24"/>
  <c r="M6931" i="24"/>
  <c r="M6947" i="24"/>
  <c r="M6963" i="24"/>
  <c r="M6979" i="24"/>
  <c r="M6995" i="24"/>
  <c r="M7011" i="24"/>
  <c r="M7027" i="24"/>
  <c r="M7043" i="24"/>
  <c r="M7059" i="24"/>
  <c r="M7075" i="24"/>
  <c r="M7091" i="24"/>
  <c r="M7107" i="24"/>
  <c r="M7123" i="24"/>
  <c r="M7139" i="24"/>
  <c r="M7155" i="24"/>
  <c r="M7171" i="24"/>
  <c r="M7187" i="24"/>
  <c r="M7203" i="24"/>
  <c r="M7219" i="24"/>
  <c r="M7235" i="24"/>
  <c r="M7251" i="24"/>
  <c r="M7267" i="24"/>
  <c r="M7283" i="24"/>
  <c r="M7299" i="24"/>
  <c r="M7315" i="24"/>
  <c r="M7331" i="24"/>
  <c r="M7347" i="24"/>
  <c r="M7363" i="24"/>
  <c r="M7379" i="24"/>
  <c r="M7395" i="24"/>
  <c r="M7411" i="24"/>
  <c r="M7427" i="24"/>
  <c r="M7443" i="24"/>
  <c r="M7459" i="24"/>
  <c r="M7475" i="24"/>
  <c r="M7491" i="24"/>
  <c r="M7507" i="24"/>
  <c r="M7523" i="24"/>
  <c r="M7539" i="24"/>
  <c r="M7555" i="24"/>
  <c r="M7571" i="24"/>
  <c r="M7587" i="24"/>
  <c r="M7603" i="24"/>
  <c r="M7619" i="24"/>
  <c r="M7635" i="24"/>
  <c r="M7651" i="24"/>
  <c r="M7667" i="24"/>
  <c r="M7683" i="24"/>
  <c r="M7699" i="24"/>
  <c r="M7715" i="24"/>
  <c r="M7731" i="24"/>
  <c r="M7747" i="24"/>
  <c r="M7763" i="24"/>
  <c r="M7779" i="24"/>
  <c r="M7795" i="24"/>
  <c r="M7811" i="24"/>
  <c r="M7827" i="24"/>
  <c r="M7843" i="24"/>
  <c r="M7859" i="24"/>
  <c r="M7875" i="24"/>
  <c r="M7891" i="24"/>
  <c r="M7907" i="24"/>
  <c r="M7923" i="24"/>
  <c r="M7939" i="24"/>
  <c r="M7955" i="24"/>
  <c r="M7971" i="24"/>
  <c r="M7987" i="24"/>
  <c r="M8003" i="24"/>
  <c r="M8019" i="24"/>
  <c r="M8035" i="24"/>
  <c r="M8051" i="24"/>
  <c r="M8067" i="24"/>
  <c r="M8083" i="24"/>
  <c r="M8099" i="24"/>
  <c r="M8115" i="24"/>
  <c r="M8131" i="24"/>
  <c r="M8147" i="24"/>
  <c r="M8163" i="24"/>
  <c r="M8179" i="24"/>
  <c r="M8195" i="24"/>
  <c r="M8211" i="24"/>
  <c r="M8227" i="24"/>
  <c r="M8243" i="24"/>
  <c r="M8259" i="24"/>
  <c r="M8275" i="24"/>
  <c r="M8291" i="24"/>
  <c r="M8307" i="24"/>
  <c r="M8323" i="24"/>
  <c r="M8339" i="24"/>
  <c r="M8355" i="24"/>
  <c r="M8371" i="24"/>
  <c r="M8387" i="24"/>
  <c r="M8403" i="24"/>
  <c r="M8419" i="24"/>
  <c r="M8435" i="24"/>
  <c r="M8451" i="24"/>
  <c r="M8467" i="24"/>
  <c r="M8483" i="24"/>
  <c r="M8499" i="24"/>
  <c r="M8515" i="24"/>
  <c r="M8531" i="24"/>
  <c r="M8547" i="24"/>
  <c r="M8563" i="24"/>
  <c r="M8579" i="24"/>
  <c r="M8595" i="24"/>
  <c r="M8611" i="24"/>
  <c r="M8627" i="24"/>
  <c r="M8643" i="24"/>
  <c r="M8659" i="24"/>
  <c r="M8675" i="24"/>
  <c r="M8691" i="24"/>
  <c r="M8707" i="24"/>
  <c r="M8723" i="24"/>
  <c r="M8739" i="24"/>
  <c r="M8755" i="24"/>
  <c r="M8771" i="24"/>
  <c r="M36" i="24"/>
  <c r="M84" i="24"/>
  <c r="M116" i="24"/>
  <c r="M148" i="24"/>
  <c r="M196" i="24"/>
  <c r="M228" i="24"/>
  <c r="M260" i="24"/>
  <c r="M308" i="24"/>
  <c r="M340" i="24"/>
  <c r="M372" i="24"/>
  <c r="M420" i="24"/>
  <c r="M452" i="24"/>
  <c r="M484" i="24"/>
  <c r="M532" i="24"/>
  <c r="M564" i="24"/>
  <c r="M596" i="24"/>
  <c r="M628" i="24"/>
  <c r="M676" i="24"/>
  <c r="M708" i="24"/>
  <c r="M740" i="24"/>
  <c r="M788" i="24"/>
  <c r="M820" i="24"/>
  <c r="M852" i="24"/>
  <c r="M900" i="24"/>
  <c r="M932" i="24"/>
  <c r="M964" i="24"/>
  <c r="M996" i="24"/>
  <c r="M1044" i="24"/>
  <c r="M1076" i="24"/>
  <c r="M1108" i="24"/>
  <c r="M1140" i="24"/>
  <c r="M1188" i="24"/>
  <c r="M1220" i="24"/>
  <c r="M1252" i="24"/>
  <c r="M1284" i="24"/>
  <c r="M1316" i="24"/>
  <c r="M1364" i="24"/>
  <c r="M1396" i="24"/>
  <c r="M1428" i="24"/>
  <c r="M1460" i="24"/>
  <c r="M1492" i="24"/>
  <c r="M1540" i="24"/>
  <c r="M1572" i="24"/>
  <c r="M1604" i="24"/>
  <c r="M1636" i="24"/>
  <c r="M1684" i="24"/>
  <c r="M1716" i="24"/>
  <c r="M1748" i="24"/>
  <c r="M1780" i="24"/>
  <c r="M1828" i="24"/>
  <c r="M1860" i="24"/>
  <c r="M1892" i="24"/>
  <c r="M1924" i="24"/>
  <c r="M1972" i="24"/>
  <c r="M2004" i="24"/>
  <c r="M2036" i="24"/>
  <c r="M2068" i="24"/>
  <c r="M2100" i="24"/>
  <c r="M2148" i="24"/>
  <c r="M2180" i="24"/>
  <c r="M2212" i="24"/>
  <c r="M2244" i="24"/>
  <c r="M2276" i="24"/>
  <c r="M2324" i="24"/>
  <c r="M2356" i="24"/>
  <c r="M2388" i="24"/>
  <c r="M2420" i="24"/>
  <c r="M2452" i="24"/>
  <c r="M2500" i="24"/>
  <c r="M2532" i="24"/>
  <c r="M2564" i="24"/>
  <c r="M2596" i="24"/>
  <c r="M2644" i="24"/>
  <c r="M2676" i="24"/>
  <c r="M2708" i="24"/>
  <c r="M2740" i="24"/>
  <c r="M2788" i="24"/>
  <c r="M2820" i="24"/>
  <c r="M2852" i="24"/>
  <c r="M2884" i="24"/>
  <c r="M2932" i="24"/>
  <c r="M2964" i="24"/>
  <c r="M2996" i="24"/>
  <c r="M3028" i="24"/>
  <c r="M3076" i="24"/>
  <c r="M3108" i="24"/>
  <c r="M3140" i="24"/>
  <c r="M3172" i="24"/>
  <c r="M3220" i="24"/>
  <c r="M3252" i="24"/>
  <c r="M3284" i="24"/>
  <c r="M3316" i="24"/>
  <c r="M3348" i="24"/>
  <c r="M3396" i="24"/>
  <c r="M3428" i="24"/>
  <c r="M3460" i="24"/>
  <c r="M3492" i="24"/>
  <c r="M3524" i="24"/>
  <c r="M3572" i="24"/>
  <c r="M3604" i="24"/>
  <c r="M3636" i="24"/>
  <c r="M3668" i="24"/>
  <c r="M3700" i="24"/>
  <c r="M3748" i="24"/>
  <c r="M3780" i="24"/>
  <c r="M3812" i="24"/>
  <c r="M3844" i="24"/>
  <c r="M3876" i="24"/>
  <c r="M3924" i="24"/>
  <c r="M3956" i="24"/>
  <c r="M3988" i="24"/>
  <c r="M4020" i="24"/>
  <c r="M4068" i="24"/>
  <c r="M4100" i="24"/>
  <c r="M4132" i="24"/>
  <c r="M4164" i="24"/>
  <c r="M4196" i="24"/>
  <c r="M4244" i="24"/>
  <c r="M4276" i="24"/>
  <c r="M4308" i="24"/>
  <c r="M4340" i="24"/>
  <c r="M4372" i="24"/>
  <c r="M4420" i="24"/>
  <c r="M4452" i="24"/>
  <c r="M4484" i="24"/>
  <c r="M4516" i="24"/>
  <c r="M4564" i="24"/>
  <c r="M4596" i="24"/>
  <c r="M4628" i="24"/>
  <c r="M4660" i="24"/>
  <c r="M4692" i="24"/>
  <c r="M4724" i="24"/>
  <c r="M4772" i="24"/>
  <c r="M4804" i="24"/>
  <c r="M4836" i="24"/>
  <c r="M4868" i="24"/>
  <c r="M4916" i="24"/>
  <c r="M4948" i="24"/>
  <c r="M4980" i="24"/>
  <c r="M5012" i="24"/>
  <c r="M5060" i="24"/>
  <c r="M5092" i="24"/>
  <c r="M5124" i="24"/>
  <c r="M5156" i="24"/>
  <c r="M5204" i="24"/>
  <c r="M5236" i="24"/>
  <c r="M5268" i="24"/>
  <c r="M5300" i="24"/>
  <c r="M5332" i="24"/>
  <c r="M5364" i="24"/>
  <c r="M5396" i="24"/>
  <c r="M5428" i="24"/>
  <c r="M5476" i="24"/>
  <c r="M5508" i="24"/>
  <c r="M5540" i="24"/>
  <c r="M5572" i="24"/>
  <c r="M5604" i="24"/>
  <c r="M5652" i="24"/>
  <c r="M5684" i="24"/>
  <c r="M5716" i="24"/>
  <c r="M5748" i="24"/>
  <c r="M5780" i="24"/>
  <c r="M5812" i="24"/>
  <c r="M5844" i="24"/>
  <c r="M5876" i="24"/>
  <c r="M5908" i="24"/>
  <c r="M5956" i="24"/>
  <c r="M5988" i="24"/>
  <c r="M6020" i="24"/>
  <c r="M6052" i="24"/>
  <c r="M6100" i="24"/>
  <c r="M6132" i="24"/>
  <c r="M6164" i="24"/>
  <c r="M6196" i="24"/>
  <c r="M6244" i="24"/>
  <c r="M6276" i="24"/>
  <c r="M6308" i="24"/>
  <c r="M6340" i="24"/>
  <c r="M6388" i="24"/>
  <c r="M6420" i="24"/>
  <c r="M6452" i="24"/>
  <c r="M6484" i="24"/>
  <c r="M6516" i="24"/>
  <c r="M6564" i="24"/>
  <c r="M6596" i="24"/>
  <c r="M6628" i="24"/>
  <c r="M6660" i="24"/>
  <c r="M6692" i="24"/>
  <c r="M6724" i="24"/>
  <c r="M6772" i="24"/>
  <c r="M6804" i="24"/>
  <c r="M6836" i="24"/>
  <c r="M6868" i="24"/>
  <c r="M6900" i="24"/>
  <c r="M6948" i="24"/>
  <c r="M6980" i="24"/>
  <c r="M7012" i="24"/>
  <c r="M7044" i="24"/>
  <c r="M7060" i="24"/>
  <c r="M7108" i="24"/>
  <c r="M7140" i="24"/>
  <c r="M7172" i="24"/>
  <c r="M7204" i="24"/>
  <c r="M7236" i="24"/>
  <c r="M7268" i="24"/>
  <c r="M7316" i="24"/>
  <c r="M7348" i="24"/>
  <c r="M7380" i="24"/>
  <c r="M7412" i="24"/>
  <c r="M7444" i="24"/>
  <c r="M7476" i="24"/>
  <c r="M7524" i="24"/>
  <c r="M7556" i="24"/>
  <c r="M7588" i="24"/>
  <c r="M7620" i="24"/>
  <c r="M7652" i="24"/>
  <c r="M7700" i="24"/>
  <c r="M7732" i="24"/>
  <c r="M7764" i="24"/>
  <c r="M7796" i="24"/>
  <c r="M7828" i="24"/>
  <c r="M7876" i="24"/>
  <c r="M7908" i="24"/>
  <c r="M7940" i="24"/>
  <c r="M7972" i="24"/>
  <c r="M8020" i="24"/>
  <c r="M8052" i="24"/>
  <c r="M8084" i="24"/>
  <c r="M8116" i="24"/>
  <c r="M8164" i="24"/>
  <c r="M8196" i="24"/>
  <c r="M8228" i="24"/>
  <c r="M8276" i="24"/>
  <c r="M8308" i="24"/>
  <c r="M8340" i="24"/>
  <c r="M8372" i="24"/>
  <c r="M8420" i="24"/>
  <c r="M8452" i="24"/>
  <c r="M8484" i="24"/>
  <c r="M8516" i="24"/>
  <c r="M8548" i="24"/>
  <c r="M8596" i="24"/>
  <c r="M8628" i="24"/>
  <c r="M8660" i="24"/>
  <c r="M8692" i="24"/>
  <c r="M8740" i="24"/>
  <c r="M8772" i="24"/>
  <c r="M45" i="24"/>
  <c r="M77" i="24"/>
  <c r="M125" i="24"/>
  <c r="M157" i="24"/>
  <c r="M189" i="24"/>
  <c r="M221" i="24"/>
  <c r="M269" i="24"/>
  <c r="M301" i="24"/>
  <c r="M333" i="24"/>
  <c r="M365" i="24"/>
  <c r="M413" i="24"/>
  <c r="M445" i="24"/>
  <c r="M477" i="24"/>
  <c r="M509" i="24"/>
  <c r="M557" i="24"/>
  <c r="M589" i="24"/>
  <c r="M621" i="24"/>
  <c r="M653" i="24"/>
  <c r="M701" i="24"/>
  <c r="M749" i="24"/>
  <c r="M765" i="24"/>
  <c r="M797" i="24"/>
  <c r="M829" i="24"/>
  <c r="M877" i="24"/>
  <c r="M909" i="24"/>
  <c r="M941" i="24"/>
  <c r="M973" i="24"/>
  <c r="M1021" i="24"/>
  <c r="M1037" i="24"/>
  <c r="M1069" i="24"/>
  <c r="M1101" i="24"/>
  <c r="M1133" i="24"/>
  <c r="M1181" i="24"/>
  <c r="M1213" i="24"/>
  <c r="M1245" i="24"/>
  <c r="M1277" i="24"/>
  <c r="M1309" i="24"/>
  <c r="M1341" i="24"/>
  <c r="M1389" i="24"/>
  <c r="M1421" i="24"/>
  <c r="M1453" i="24"/>
  <c r="M1485" i="24"/>
  <c r="M1517" i="24"/>
  <c r="M1565" i="24"/>
  <c r="M1597" i="24"/>
  <c r="M1629" i="24"/>
  <c r="M1661" i="24"/>
  <c r="M1709" i="24"/>
  <c r="M1741" i="24"/>
  <c r="M1773" i="24"/>
  <c r="M1805" i="24"/>
  <c r="M1853" i="24"/>
  <c r="M1901" i="24"/>
  <c r="M1933" i="24"/>
  <c r="M1965" i="24"/>
  <c r="M2077" i="24"/>
  <c r="M3453" i="24"/>
  <c r="M28" i="24"/>
  <c r="M44" i="24"/>
  <c r="M60" i="24"/>
  <c r="M76" i="24"/>
  <c r="M92" i="24"/>
  <c r="M108" i="24"/>
  <c r="M124" i="24"/>
  <c r="M140" i="24"/>
  <c r="M156" i="24"/>
  <c r="M172" i="24"/>
  <c r="M188" i="24"/>
  <c r="M204" i="24"/>
  <c r="M220" i="24"/>
  <c r="M236" i="24"/>
  <c r="M252" i="24"/>
  <c r="M268" i="24"/>
  <c r="M284" i="24"/>
  <c r="M300" i="24"/>
  <c r="M316" i="24"/>
  <c r="M332" i="24"/>
  <c r="M348" i="24"/>
  <c r="M364" i="24"/>
  <c r="M380" i="24"/>
  <c r="M396" i="24"/>
  <c r="M412" i="24"/>
  <c r="M428" i="24"/>
  <c r="M444" i="24"/>
  <c r="M460" i="24"/>
  <c r="M476" i="24"/>
  <c r="M492" i="24"/>
  <c r="M508" i="24"/>
  <c r="M524" i="24"/>
  <c r="M540" i="24"/>
  <c r="M556" i="24"/>
  <c r="M572" i="24"/>
  <c r="M588" i="24"/>
  <c r="M604" i="24"/>
  <c r="M620" i="24"/>
  <c r="M636" i="24"/>
  <c r="M652" i="24"/>
  <c r="M668" i="24"/>
  <c r="M684" i="24"/>
  <c r="M700" i="24"/>
  <c r="M716" i="24"/>
  <c r="M732" i="24"/>
  <c r="M748" i="24"/>
  <c r="M764" i="24"/>
  <c r="M780" i="24"/>
  <c r="M796" i="24"/>
  <c r="M812" i="24"/>
  <c r="M828" i="24"/>
  <c r="M844" i="24"/>
  <c r="M860" i="24"/>
  <c r="M876" i="24"/>
  <c r="M892" i="24"/>
  <c r="M908" i="24"/>
  <c r="M924" i="24"/>
  <c r="M940" i="24"/>
  <c r="M956" i="24"/>
  <c r="M972" i="24"/>
  <c r="M988" i="24"/>
  <c r="M1004" i="24"/>
  <c r="M1020" i="24"/>
  <c r="M1036" i="24"/>
  <c r="M1052" i="24"/>
  <c r="M1068" i="24"/>
  <c r="M1084" i="24"/>
  <c r="M1100" i="24"/>
  <c r="M1116" i="24"/>
  <c r="M1132" i="24"/>
  <c r="M1148" i="24"/>
  <c r="M1164" i="24"/>
  <c r="M1180" i="24"/>
  <c r="M1196" i="24"/>
  <c r="M1212" i="24"/>
  <c r="M1228" i="24"/>
  <c r="M1244" i="24"/>
  <c r="M1260" i="24"/>
  <c r="M1276" i="24"/>
  <c r="M1292" i="24"/>
  <c r="M1308" i="24"/>
  <c r="M1324" i="24"/>
  <c r="M1340" i="24"/>
  <c r="M1356" i="24"/>
  <c r="M1372" i="24"/>
  <c r="M1388" i="24"/>
  <c r="M1404" i="24"/>
  <c r="M1420" i="24"/>
  <c r="M1436" i="24"/>
  <c r="M1452" i="24"/>
  <c r="M1468" i="24"/>
  <c r="M1484" i="24"/>
  <c r="M1500" i="24"/>
  <c r="M1516" i="24"/>
  <c r="M1532" i="24"/>
  <c r="M1548" i="24"/>
  <c r="M1564" i="24"/>
  <c r="M1580" i="24"/>
  <c r="M1596" i="24"/>
  <c r="M1612" i="24"/>
  <c r="M1628" i="24"/>
  <c r="M1644" i="24"/>
  <c r="M1660" i="24"/>
  <c r="M1676" i="24"/>
  <c r="M1692" i="24"/>
  <c r="M1708" i="24"/>
  <c r="M1724" i="24"/>
  <c r="M1740" i="24"/>
  <c r="M1756" i="24"/>
  <c r="M1772" i="24"/>
  <c r="M1788" i="24"/>
  <c r="M1804" i="24"/>
  <c r="M1820" i="24"/>
  <c r="M1836" i="24"/>
  <c r="M1852" i="24"/>
  <c r="M1868" i="24"/>
  <c r="M1884" i="24"/>
  <c r="M1900" i="24"/>
  <c r="M1916" i="24"/>
  <c r="M1932" i="24"/>
  <c r="M1948" i="24"/>
  <c r="M1964" i="24"/>
  <c r="M1980" i="24"/>
  <c r="M1996" i="24"/>
  <c r="M2012" i="24"/>
  <c r="M2028" i="24"/>
  <c r="M2044" i="24"/>
  <c r="M2060" i="24"/>
  <c r="M2076" i="24"/>
  <c r="M2092" i="24"/>
  <c r="M2108" i="24"/>
  <c r="M2124" i="24"/>
  <c r="M2140" i="24"/>
  <c r="M2156" i="24"/>
  <c r="M2172" i="24"/>
  <c r="M2188" i="24"/>
  <c r="M2204" i="24"/>
  <c r="M2220" i="24"/>
  <c r="M2236" i="24"/>
  <c r="M2252" i="24"/>
  <c r="M2268" i="24"/>
  <c r="M2284" i="24"/>
  <c r="M2300" i="24"/>
  <c r="M2316" i="24"/>
  <c r="M2332" i="24"/>
  <c r="M2348" i="24"/>
  <c r="M2364" i="24"/>
  <c r="M2380" i="24"/>
  <c r="M2396" i="24"/>
  <c r="M2412" i="24"/>
  <c r="M2428" i="24"/>
  <c r="M2444" i="24"/>
  <c r="M2460" i="24"/>
  <c r="M2476" i="24"/>
  <c r="M2492" i="24"/>
  <c r="M2508" i="24"/>
  <c r="M2524" i="24"/>
  <c r="M2540" i="24"/>
  <c r="M2556" i="24"/>
  <c r="M2572" i="24"/>
  <c r="M2588" i="24"/>
  <c r="M2604" i="24"/>
  <c r="M2620" i="24"/>
  <c r="M2636" i="24"/>
  <c r="M2652" i="24"/>
  <c r="M2668" i="24"/>
  <c r="M2684" i="24"/>
  <c r="M2700" i="24"/>
  <c r="M2716" i="24"/>
  <c r="M2732" i="24"/>
  <c r="M2748" i="24"/>
  <c r="M2764" i="24"/>
  <c r="M2780" i="24"/>
  <c r="M2796" i="24"/>
  <c r="M2812" i="24"/>
  <c r="M2828" i="24"/>
  <c r="M2844" i="24"/>
  <c r="M2860" i="24"/>
  <c r="M2876" i="24"/>
  <c r="M2892" i="24"/>
  <c r="M2908" i="24"/>
  <c r="M2924" i="24"/>
  <c r="M2940" i="24"/>
  <c r="M2956" i="24"/>
  <c r="M2972" i="24"/>
  <c r="M2988" i="24"/>
  <c r="M3004" i="24"/>
  <c r="M3020" i="24"/>
  <c r="M3036" i="24"/>
  <c r="M3052" i="24"/>
  <c r="M3068" i="24"/>
  <c r="M3084" i="24"/>
  <c r="M3100" i="24"/>
  <c r="M3116" i="24"/>
  <c r="M3132" i="24"/>
  <c r="M3148" i="24"/>
  <c r="M3164" i="24"/>
  <c r="M3180" i="24"/>
  <c r="M3196" i="24"/>
  <c r="M3212" i="24"/>
  <c r="M3228" i="24"/>
  <c r="M3244" i="24"/>
  <c r="M3260" i="24"/>
  <c r="M3276" i="24"/>
  <c r="M3292" i="24"/>
  <c r="M3308" i="24"/>
  <c r="M3324" i="24"/>
  <c r="M3340" i="24"/>
  <c r="M3356" i="24"/>
  <c r="M3372" i="24"/>
  <c r="M3388" i="24"/>
  <c r="M3404" i="24"/>
  <c r="M3420" i="24"/>
  <c r="M3436" i="24"/>
  <c r="M3452" i="24"/>
  <c r="M3468" i="24"/>
  <c r="M3484" i="24"/>
  <c r="M3500" i="24"/>
  <c r="M3516" i="24"/>
  <c r="M3532" i="24"/>
  <c r="M3548" i="24"/>
  <c r="M3564" i="24"/>
  <c r="M3580" i="24"/>
  <c r="M3596" i="24"/>
  <c r="M3612" i="24"/>
  <c r="M3628" i="24"/>
  <c r="M3644" i="24"/>
  <c r="M3660" i="24"/>
  <c r="M3676" i="24"/>
  <c r="M3692" i="24"/>
  <c r="M3708" i="24"/>
  <c r="M3724" i="24"/>
  <c r="M3740" i="24"/>
  <c r="M3756" i="24"/>
  <c r="M3772" i="24"/>
  <c r="M3788" i="24"/>
  <c r="M3804" i="24"/>
  <c r="M3820" i="24"/>
  <c r="M3836" i="24"/>
  <c r="M3852" i="24"/>
  <c r="M3868" i="24"/>
  <c r="M3884" i="24"/>
  <c r="M3900" i="24"/>
  <c r="M3916" i="24"/>
  <c r="M3932" i="24"/>
  <c r="M3948" i="24"/>
  <c r="M3964" i="24"/>
  <c r="M3980" i="24"/>
  <c r="M3996" i="24"/>
  <c r="M4012" i="24"/>
  <c r="M4028" i="24"/>
  <c r="M4044" i="24"/>
  <c r="M4060" i="24"/>
  <c r="M4076" i="24"/>
  <c r="M4092" i="24"/>
  <c r="M4108" i="24"/>
  <c r="M4124" i="24"/>
  <c r="M4140" i="24"/>
  <c r="M4156" i="24"/>
  <c r="M4172" i="24"/>
  <c r="M4188" i="24"/>
  <c r="M4204" i="24"/>
  <c r="M4220" i="24"/>
  <c r="M4236" i="24"/>
  <c r="M4252" i="24"/>
  <c r="M4268" i="24"/>
  <c r="M4284" i="24"/>
  <c r="M4300" i="24"/>
  <c r="M4316" i="24"/>
  <c r="M4332" i="24"/>
  <c r="M4348" i="24"/>
  <c r="M4364" i="24"/>
  <c r="M4380" i="24"/>
  <c r="M4396" i="24"/>
  <c r="M4412" i="24"/>
  <c r="M4428" i="24"/>
  <c r="M4444" i="24"/>
  <c r="M4460" i="24"/>
  <c r="M4476" i="24"/>
  <c r="M4492" i="24"/>
  <c r="M4508" i="24"/>
  <c r="M4524" i="24"/>
  <c r="M4540" i="24"/>
  <c r="M4556" i="24"/>
  <c r="M4572" i="24"/>
  <c r="M4588" i="24"/>
  <c r="M4604" i="24"/>
  <c r="M4620" i="24"/>
  <c r="M4636" i="24"/>
  <c r="M4652" i="24"/>
  <c r="M4668" i="24"/>
  <c r="M4684" i="24"/>
  <c r="M4700" i="24"/>
  <c r="M4716" i="24"/>
  <c r="M4732" i="24"/>
  <c r="M4748" i="24"/>
  <c r="M4764" i="24"/>
  <c r="M4780" i="24"/>
  <c r="M4796" i="24"/>
  <c r="M4812" i="24"/>
  <c r="M4828" i="24"/>
  <c r="M4844" i="24"/>
  <c r="M4860" i="24"/>
  <c r="M4876" i="24"/>
  <c r="M4892" i="24"/>
  <c r="M4908" i="24"/>
  <c r="M4924" i="24"/>
  <c r="M4940" i="24"/>
  <c r="M4956" i="24"/>
  <c r="M4972" i="24"/>
  <c r="M4988" i="24"/>
  <c r="M5004" i="24"/>
  <c r="M5020" i="24"/>
  <c r="M5036" i="24"/>
  <c r="M5052" i="24"/>
  <c r="M5068" i="24"/>
  <c r="M5084" i="24"/>
  <c r="M5100" i="24"/>
  <c r="M5116" i="24"/>
  <c r="M5132" i="24"/>
  <c r="M5148" i="24"/>
  <c r="M5164" i="24"/>
  <c r="M5180" i="24"/>
  <c r="M5196" i="24"/>
  <c r="M5212" i="24"/>
  <c r="M5228" i="24"/>
  <c r="M5244" i="24"/>
  <c r="M5260" i="24"/>
  <c r="M5276" i="24"/>
  <c r="M5292" i="24"/>
  <c r="M5308" i="24"/>
  <c r="M5324" i="24"/>
  <c r="M5340" i="24"/>
  <c r="M5356" i="24"/>
  <c r="M5372" i="24"/>
  <c r="M5388" i="24"/>
  <c r="M5404" i="24"/>
  <c r="M5420" i="24"/>
  <c r="M5436" i="24"/>
  <c r="M5452" i="24"/>
  <c r="M5468" i="24"/>
  <c r="M5484" i="24"/>
  <c r="M5500" i="24"/>
  <c r="M5516" i="24"/>
  <c r="M5532" i="24"/>
  <c r="M5548" i="24"/>
  <c r="M5564" i="24"/>
  <c r="M5580" i="24"/>
  <c r="M5596" i="24"/>
  <c r="M5612" i="24"/>
  <c r="M5628" i="24"/>
  <c r="M5644" i="24"/>
  <c r="M5660" i="24"/>
  <c r="M5676" i="24"/>
  <c r="M5692" i="24"/>
  <c r="M5708" i="24"/>
  <c r="M5724" i="24"/>
  <c r="M5740" i="24"/>
  <c r="M5756" i="24"/>
  <c r="M5772" i="24"/>
  <c r="M5788" i="24"/>
  <c r="M5804" i="24"/>
  <c r="M5820" i="24"/>
  <c r="M5836" i="24"/>
  <c r="M5852" i="24"/>
  <c r="M5868" i="24"/>
  <c r="M5884" i="24"/>
  <c r="M5900" i="24"/>
  <c r="M5916" i="24"/>
  <c r="M5932" i="24"/>
  <c r="M5948" i="24"/>
  <c r="M5964" i="24"/>
  <c r="M5980" i="24"/>
  <c r="M5996" i="24"/>
  <c r="M6012" i="24"/>
  <c r="M6028" i="24"/>
  <c r="M6044" i="24"/>
  <c r="M6060" i="24"/>
  <c r="M6076" i="24"/>
  <c r="M6092" i="24"/>
  <c r="M6108" i="24"/>
  <c r="M6124" i="24"/>
  <c r="M6140" i="24"/>
  <c r="M6156" i="24"/>
  <c r="M6172" i="24"/>
  <c r="M6188" i="24"/>
  <c r="M6204" i="24"/>
  <c r="M6220" i="24"/>
  <c r="M6236" i="24"/>
  <c r="M6252" i="24"/>
  <c r="M6268" i="24"/>
  <c r="M6284" i="24"/>
  <c r="M6300" i="24"/>
  <c r="M6316" i="24"/>
  <c r="M6332" i="24"/>
  <c r="M6348" i="24"/>
  <c r="M6364" i="24"/>
  <c r="M6380" i="24"/>
  <c r="M6396" i="24"/>
  <c r="M6412" i="24"/>
  <c r="M6428" i="24"/>
  <c r="M6444" i="24"/>
  <c r="M6460" i="24"/>
  <c r="M6476" i="24"/>
  <c r="M6492" i="24"/>
  <c r="M6508" i="24"/>
  <c r="M6524" i="24"/>
  <c r="M6540" i="24"/>
  <c r="M6556" i="24"/>
  <c r="M6572" i="24"/>
  <c r="M6588" i="24"/>
  <c r="M6604" i="24"/>
  <c r="M6620" i="24"/>
  <c r="M6636" i="24"/>
  <c r="M6652" i="24"/>
  <c r="M6668" i="24"/>
  <c r="M6684" i="24"/>
  <c r="M6700" i="24"/>
  <c r="M6716" i="24"/>
  <c r="M6732" i="24"/>
  <c r="M6748" i="24"/>
  <c r="M6764" i="24"/>
  <c r="M6780" i="24"/>
  <c r="M6796" i="24"/>
  <c r="M6812" i="24"/>
  <c r="M6828" i="24"/>
  <c r="M6844" i="24"/>
  <c r="M6860" i="24"/>
  <c r="M6876" i="24"/>
  <c r="M6892" i="24"/>
  <c r="M6908" i="24"/>
  <c r="M6924" i="24"/>
  <c r="M6940" i="24"/>
  <c r="M6956" i="24"/>
  <c r="M6972" i="24"/>
  <c r="M6988" i="24"/>
  <c r="M7004" i="24"/>
  <c r="M7020" i="24"/>
  <c r="M7036" i="24"/>
  <c r="M7052" i="24"/>
  <c r="M7068" i="24"/>
  <c r="M7084" i="24"/>
  <c r="M7100" i="24"/>
  <c r="M7116" i="24"/>
  <c r="M7132" i="24"/>
  <c r="M7148" i="24"/>
  <c r="M7164" i="24"/>
  <c r="M7180" i="24"/>
  <c r="M7196" i="24"/>
  <c r="M7212" i="24"/>
  <c r="M7228" i="24"/>
  <c r="M7244" i="24"/>
  <c r="M7260" i="24"/>
  <c r="M7276" i="24"/>
  <c r="M7292" i="24"/>
  <c r="M7308" i="24"/>
  <c r="M7324" i="24"/>
  <c r="M7340" i="24"/>
  <c r="M7356" i="24"/>
  <c r="M7372" i="24"/>
  <c r="M7388" i="24"/>
  <c r="M7404" i="24"/>
  <c r="M7420" i="24"/>
  <c r="M7436" i="24"/>
  <c r="M7452" i="24"/>
  <c r="M7468" i="24"/>
  <c r="M7484" i="24"/>
  <c r="M7500" i="24"/>
  <c r="M7516" i="24"/>
  <c r="M7532" i="24"/>
  <c r="M7548" i="24"/>
  <c r="M7564" i="24"/>
  <c r="M7580" i="24"/>
  <c r="M7596" i="24"/>
  <c r="M7612" i="24"/>
  <c r="M7628" i="24"/>
  <c r="M7644" i="24"/>
  <c r="M7660" i="24"/>
  <c r="M7676" i="24"/>
  <c r="M7692" i="24"/>
  <c r="M7708" i="24"/>
  <c r="M7724" i="24"/>
  <c r="M7740" i="24"/>
  <c r="M7756" i="24"/>
  <c r="M7772" i="24"/>
  <c r="M7788" i="24"/>
  <c r="M7804" i="24"/>
  <c r="M7820" i="24"/>
  <c r="M7836" i="24"/>
  <c r="M7852" i="24"/>
  <c r="M7868" i="24"/>
  <c r="M7884" i="24"/>
  <c r="M7900" i="24"/>
  <c r="M7916" i="24"/>
  <c r="M7932" i="24"/>
  <c r="M7948" i="24"/>
  <c r="M7964" i="24"/>
  <c r="M7980" i="24"/>
  <c r="M7996" i="24"/>
  <c r="M8012" i="24"/>
  <c r="M8028" i="24"/>
  <c r="M8044" i="24"/>
  <c r="M8060" i="24"/>
  <c r="M8076" i="24"/>
  <c r="M8092" i="24"/>
  <c r="M8108" i="24"/>
  <c r="M8124" i="24"/>
  <c r="M8140" i="24"/>
  <c r="M8156" i="24"/>
  <c r="M8172" i="24"/>
  <c r="M8188" i="24"/>
  <c r="M8204" i="24"/>
  <c r="M8220" i="24"/>
  <c r="M8236" i="24"/>
  <c r="M8252" i="24"/>
  <c r="M8268" i="24"/>
  <c r="M8284" i="24"/>
  <c r="M8300" i="24"/>
  <c r="M8316" i="24"/>
  <c r="M8332" i="24"/>
  <c r="M8348" i="24"/>
  <c r="M8364" i="24"/>
  <c r="M8380" i="24"/>
  <c r="M8396" i="24"/>
  <c r="M8412" i="24"/>
  <c r="M8428" i="24"/>
  <c r="M8444" i="24"/>
  <c r="M8460" i="24"/>
  <c r="M8476" i="24"/>
  <c r="M8492" i="24"/>
  <c r="M8508" i="24"/>
  <c r="M8524" i="24"/>
  <c r="M8540" i="24"/>
  <c r="M8556" i="24"/>
  <c r="M8572" i="24"/>
  <c r="M8588" i="24"/>
  <c r="M8604" i="24"/>
  <c r="M8620" i="24"/>
  <c r="M8636" i="24"/>
  <c r="M8652" i="24"/>
  <c r="M8668" i="24"/>
  <c r="M8684" i="24"/>
  <c r="M8700" i="24"/>
  <c r="M8716" i="24"/>
  <c r="M8732" i="24"/>
  <c r="M8748" i="24"/>
  <c r="M8764" i="24"/>
  <c r="M21" i="24"/>
  <c r="M37" i="24"/>
  <c r="M53" i="24"/>
  <c r="M69" i="24"/>
  <c r="M85" i="24"/>
  <c r="M101" i="24"/>
  <c r="M117" i="24"/>
  <c r="M133" i="24"/>
  <c r="M149" i="24"/>
  <c r="M165" i="24"/>
  <c r="M181" i="24"/>
  <c r="M197" i="24"/>
  <c r="M213" i="24"/>
  <c r="M229" i="24"/>
  <c r="M245" i="24"/>
  <c r="M261" i="24"/>
  <c r="M277" i="24"/>
  <c r="M293" i="24"/>
  <c r="M309" i="24"/>
  <c r="M325" i="24"/>
  <c r="M341" i="24"/>
  <c r="M357" i="24"/>
  <c r="M373" i="24"/>
  <c r="M389" i="24"/>
  <c r="M405" i="24"/>
  <c r="M421" i="24"/>
  <c r="M437" i="24"/>
  <c r="M453" i="24"/>
  <c r="M469" i="24"/>
  <c r="M485" i="24"/>
  <c r="M501" i="24"/>
  <c r="M517" i="24"/>
  <c r="M533" i="24"/>
  <c r="M549" i="24"/>
  <c r="M565" i="24"/>
  <c r="M581" i="24"/>
  <c r="M597" i="24"/>
  <c r="M613" i="24"/>
  <c r="M629" i="24"/>
  <c r="M645" i="24"/>
  <c r="M661" i="24"/>
  <c r="M677" i="24"/>
  <c r="M693" i="24"/>
  <c r="M709" i="24"/>
  <c r="M725" i="24"/>
  <c r="M741" i="24"/>
  <c r="M757" i="24"/>
  <c r="M773" i="24"/>
  <c r="M789" i="24"/>
  <c r="M805" i="24"/>
  <c r="M821" i="24"/>
  <c r="M837" i="24"/>
  <c r="M853" i="24"/>
  <c r="M869" i="24"/>
  <c r="M885" i="24"/>
  <c r="M901" i="24"/>
  <c r="M917" i="24"/>
  <c r="M933" i="24"/>
  <c r="M949" i="24"/>
  <c r="M965" i="24"/>
  <c r="M981" i="24"/>
  <c r="M997" i="24"/>
  <c r="M1013" i="24"/>
  <c r="M1029" i="24"/>
  <c r="M1045" i="24"/>
  <c r="M1061" i="24"/>
  <c r="M1077" i="24"/>
  <c r="M1093" i="24"/>
  <c r="M1109" i="24"/>
  <c r="M1125" i="24"/>
  <c r="M1141" i="24"/>
  <c r="M1157" i="24"/>
  <c r="M1173" i="24"/>
  <c r="M1189" i="24"/>
  <c r="M1205" i="24"/>
  <c r="M1221" i="24"/>
  <c r="M1237" i="24"/>
  <c r="M1253" i="24"/>
  <c r="M1269" i="24"/>
  <c r="M1285" i="24"/>
  <c r="M1301" i="24"/>
  <c r="M1317" i="24"/>
  <c r="M1333" i="24"/>
  <c r="M1349" i="24"/>
  <c r="M1365" i="24"/>
  <c r="M1381" i="24"/>
  <c r="M1397" i="24"/>
  <c r="M1413" i="24"/>
  <c r="M1429" i="24"/>
  <c r="M1445" i="24"/>
  <c r="M1461" i="24"/>
  <c r="M1477" i="24"/>
  <c r="M1493" i="24"/>
  <c r="M1509" i="24"/>
  <c r="M1525" i="24"/>
  <c r="M1541" i="24"/>
  <c r="M1557" i="24"/>
  <c r="M1573" i="24"/>
  <c r="M1589" i="24"/>
  <c r="M1605" i="24"/>
  <c r="M1621" i="24"/>
  <c r="M1637" i="24"/>
  <c r="M1653" i="24"/>
  <c r="M1669" i="24"/>
  <c r="M1685" i="24"/>
  <c r="M1701" i="24"/>
  <c r="M1717" i="24"/>
  <c r="M1733" i="24"/>
  <c r="M1749" i="24"/>
  <c r="M1765" i="24"/>
  <c r="M1781" i="24"/>
  <c r="M1797" i="24"/>
  <c r="M1813" i="24"/>
  <c r="M1829" i="24"/>
  <c r="M1845" i="24"/>
  <c r="M1861" i="24"/>
  <c r="M1877" i="24"/>
  <c r="M1893" i="24"/>
  <c r="M1909" i="24"/>
  <c r="M1925" i="24"/>
  <c r="M1941" i="24"/>
  <c r="M1957" i="24"/>
  <c r="M1973" i="24"/>
  <c r="M1989" i="24"/>
  <c r="M2005" i="24"/>
  <c r="M2021" i="24"/>
  <c r="M2037" i="24"/>
  <c r="M2053" i="24"/>
  <c r="M2069" i="24"/>
  <c r="M2085" i="24"/>
  <c r="M2101" i="24"/>
  <c r="M2117" i="24"/>
  <c r="M2133" i="24"/>
  <c r="M2149" i="24"/>
  <c r="M2165" i="24"/>
  <c r="M2181" i="24"/>
  <c r="M2197" i="24"/>
  <c r="M2213" i="24"/>
  <c r="M2229" i="24"/>
  <c r="M2245" i="24"/>
  <c r="M2261" i="24"/>
  <c r="M2277" i="24"/>
  <c r="M2293" i="24"/>
  <c r="M2309" i="24"/>
  <c r="M2325" i="24"/>
  <c r="M2341" i="24"/>
  <c r="M2357" i="24"/>
  <c r="M2373" i="24"/>
  <c r="M2389" i="24"/>
  <c r="M2405" i="24"/>
  <c r="M2421" i="24"/>
  <c r="M2437" i="24"/>
  <c r="M2453" i="24"/>
  <c r="M2469" i="24"/>
  <c r="M2485" i="24"/>
  <c r="M2501" i="24"/>
  <c r="M2517" i="24"/>
  <c r="M2533" i="24"/>
  <c r="M2549" i="24"/>
  <c r="M2565" i="24"/>
  <c r="M2581" i="24"/>
  <c r="M2597" i="24"/>
  <c r="M2613" i="24"/>
  <c r="M2629" i="24"/>
  <c r="M2645" i="24"/>
  <c r="M2661" i="24"/>
  <c r="M2677" i="24"/>
  <c r="M2693" i="24"/>
  <c r="M2709" i="24"/>
  <c r="M2725" i="24"/>
  <c r="M2741" i="24"/>
  <c r="M2757" i="24"/>
  <c r="M2773" i="24"/>
  <c r="M2789" i="24"/>
  <c r="M2805" i="24"/>
  <c r="M2821" i="24"/>
  <c r="M2837" i="24"/>
  <c r="M2853" i="24"/>
  <c r="M2869" i="24"/>
  <c r="M2885" i="24"/>
  <c r="M2901" i="24"/>
  <c r="M2917" i="24"/>
  <c r="M2933" i="24"/>
  <c r="M2949" i="24"/>
  <c r="M2965" i="24"/>
  <c r="M2981" i="24"/>
  <c r="M2997" i="24"/>
  <c r="M3013" i="24"/>
  <c r="M3029" i="24"/>
  <c r="M3045" i="24"/>
  <c r="M3061" i="24"/>
  <c r="M3077" i="24"/>
  <c r="M3093" i="24"/>
  <c r="M3109" i="24"/>
  <c r="M3125" i="24"/>
  <c r="M3141" i="24"/>
  <c r="M3157" i="24"/>
  <c r="M3173" i="24"/>
  <c r="M3189" i="24"/>
  <c r="M3205" i="24"/>
  <c r="M3221" i="24"/>
  <c r="M3237" i="24"/>
  <c r="M3253" i="24"/>
  <c r="M3269" i="24"/>
  <c r="M3285" i="24"/>
  <c r="M3301" i="24"/>
  <c r="M3317" i="24"/>
  <c r="M3333" i="24"/>
  <c r="M3349" i="24"/>
  <c r="M3365" i="24"/>
  <c r="M3381" i="24"/>
  <c r="M3397" i="24"/>
  <c r="M3413" i="24"/>
  <c r="M3429" i="24"/>
  <c r="M3445" i="24"/>
  <c r="M3461" i="24"/>
  <c r="M3477" i="24"/>
  <c r="M3493" i="24"/>
  <c r="M3509" i="24"/>
  <c r="M3525" i="24"/>
  <c r="M3541" i="24"/>
  <c r="M3557" i="24"/>
  <c r="M3573" i="24"/>
  <c r="M3589" i="24"/>
  <c r="M3605" i="24"/>
  <c r="M3621" i="24"/>
  <c r="M3637" i="24"/>
  <c r="M3653" i="24"/>
  <c r="M3669" i="24"/>
  <c r="M3685" i="24"/>
  <c r="M3701" i="24"/>
  <c r="M3717" i="24"/>
  <c r="M3733" i="24"/>
  <c r="M3749" i="24"/>
  <c r="M3765" i="24"/>
  <c r="M3781" i="24"/>
  <c r="M3797" i="24"/>
  <c r="M3813" i="24"/>
  <c r="M3829" i="24"/>
  <c r="M3845" i="24"/>
  <c r="M3861" i="24"/>
  <c r="M3877" i="24"/>
  <c r="M3893" i="24"/>
  <c r="M3909" i="24"/>
  <c r="M3925" i="24"/>
  <c r="M3941" i="24"/>
  <c r="M3957" i="24"/>
  <c r="M3973" i="24"/>
  <c r="M3989" i="24"/>
  <c r="M4005" i="24"/>
  <c r="M4021" i="24"/>
  <c r="M4037" i="24"/>
  <c r="M4053" i="24"/>
  <c r="M4069" i="24"/>
  <c r="M4085" i="24"/>
  <c r="M4101" i="24"/>
  <c r="M4117" i="24"/>
  <c r="M4133" i="24"/>
  <c r="M4149" i="24"/>
  <c r="M4165" i="24"/>
  <c r="M4181" i="24"/>
  <c r="M4197" i="24"/>
  <c r="M4213" i="24"/>
  <c r="M4229" i="24"/>
  <c r="M4245" i="24"/>
  <c r="M4261" i="24"/>
  <c r="M4277" i="24"/>
  <c r="M4293" i="24"/>
  <c r="M4309" i="24"/>
  <c r="M4325" i="24"/>
  <c r="M4341" i="24"/>
  <c r="M4357" i="24"/>
  <c r="M4373" i="24"/>
  <c r="M4389" i="24"/>
  <c r="M4405" i="24"/>
  <c r="M4421" i="24"/>
  <c r="M4437" i="24"/>
  <c r="M4453" i="24"/>
  <c r="M4469" i="24"/>
  <c r="M4485" i="24"/>
  <c r="M4501" i="24"/>
  <c r="M4517" i="24"/>
  <c r="M4533" i="24"/>
  <c r="M4549" i="24"/>
  <c r="M4565" i="24"/>
  <c r="M4581" i="24"/>
  <c r="M4597" i="24"/>
  <c r="M4613" i="24"/>
  <c r="M4629" i="24"/>
  <c r="M4645" i="24"/>
  <c r="M4661" i="24"/>
  <c r="M4677" i="24"/>
  <c r="M4693" i="24"/>
  <c r="M4709" i="24"/>
  <c r="M4725" i="24"/>
  <c r="M4741" i="24"/>
  <c r="M4757" i="24"/>
  <c r="M4773" i="24"/>
  <c r="M4789" i="24"/>
  <c r="M4805" i="24"/>
  <c r="M4821" i="24"/>
  <c r="M4837" i="24"/>
  <c r="M4853" i="24"/>
  <c r="M4869" i="24"/>
  <c r="M4885" i="24"/>
  <c r="M4901" i="24"/>
  <c r="M4917" i="24"/>
  <c r="M4933" i="24"/>
  <c r="M4949" i="24"/>
  <c r="M4965" i="24"/>
  <c r="M4981" i="24"/>
  <c r="M4997" i="24"/>
  <c r="M5013" i="24"/>
  <c r="M5029" i="24"/>
  <c r="M5045" i="24"/>
  <c r="M5061" i="24"/>
  <c r="M5077" i="24"/>
  <c r="M5093" i="24"/>
  <c r="M5109" i="24"/>
  <c r="M5125" i="24"/>
  <c r="M5141" i="24"/>
  <c r="M5157" i="24"/>
  <c r="M5173" i="24"/>
  <c r="M5189" i="24"/>
  <c r="M5205" i="24"/>
  <c r="M5221" i="24"/>
  <c r="M5237" i="24"/>
  <c r="M5253" i="24"/>
  <c r="M5269" i="24"/>
  <c r="M5285" i="24"/>
  <c r="M5301" i="24"/>
  <c r="M5317" i="24"/>
  <c r="M5333" i="24"/>
  <c r="M5349" i="24"/>
  <c r="M5365" i="24"/>
  <c r="M5381" i="24"/>
  <c r="M5397" i="24"/>
  <c r="M5413" i="24"/>
  <c r="M5429" i="24"/>
  <c r="M5445" i="24"/>
  <c r="M5461" i="24"/>
  <c r="M5477" i="24"/>
  <c r="M5493" i="24"/>
  <c r="M5509" i="24"/>
  <c r="M5525" i="24"/>
  <c r="M5541" i="24"/>
  <c r="M5557" i="24"/>
  <c r="M5573" i="24"/>
  <c r="M5589" i="24"/>
  <c r="M5605" i="24"/>
  <c r="M5621" i="24"/>
  <c r="M5637" i="24"/>
  <c r="M5653" i="24"/>
  <c r="M5669" i="24"/>
  <c r="M5685" i="24"/>
  <c r="M5701" i="24"/>
  <c r="M5717" i="24"/>
  <c r="M5733" i="24"/>
  <c r="M5749" i="24"/>
  <c r="M5765" i="24"/>
  <c r="M5781" i="24"/>
  <c r="M5797" i="24"/>
  <c r="M5813" i="24"/>
  <c r="M5829" i="24"/>
  <c r="M5845" i="24"/>
  <c r="M5861" i="24"/>
  <c r="M5877" i="24"/>
  <c r="M5893" i="24"/>
  <c r="M5909" i="24"/>
  <c r="M5925" i="24"/>
  <c r="M5941" i="24"/>
  <c r="M5957" i="24"/>
  <c r="M5973" i="24"/>
  <c r="M5989" i="24"/>
  <c r="M6005" i="24"/>
  <c r="M6021" i="24"/>
  <c r="M6037" i="24"/>
  <c r="M6053" i="24"/>
  <c r="M6069" i="24"/>
  <c r="M6085" i="24"/>
  <c r="M6101" i="24"/>
  <c r="M6117" i="24"/>
  <c r="M6133" i="24"/>
  <c r="M6149" i="24"/>
  <c r="M6165" i="24"/>
  <c r="M6181" i="24"/>
  <c r="M6197" i="24"/>
  <c r="M6213" i="24"/>
  <c r="M6229" i="24"/>
  <c r="M6245" i="24"/>
  <c r="M6261" i="24"/>
  <c r="M6277" i="24"/>
  <c r="M6293" i="24"/>
  <c r="M6309" i="24"/>
  <c r="M6325" i="24"/>
  <c r="M6341" i="24"/>
  <c r="M6357" i="24"/>
  <c r="M6373" i="24"/>
  <c r="M6389" i="24"/>
  <c r="M6405" i="24"/>
  <c r="M6421" i="24"/>
  <c r="M6437" i="24"/>
  <c r="M6453" i="24"/>
  <c r="M6469" i="24"/>
  <c r="M6485" i="24"/>
  <c r="M6501" i="24"/>
  <c r="M6517" i="24"/>
  <c r="M6533" i="24"/>
  <c r="M6549" i="24"/>
  <c r="M6565" i="24"/>
  <c r="M6581" i="24"/>
  <c r="M6597" i="24"/>
  <c r="M6613" i="24"/>
  <c r="M6629" i="24"/>
  <c r="M6645" i="24"/>
  <c r="M6661" i="24"/>
  <c r="M6677" i="24"/>
  <c r="M6693" i="24"/>
  <c r="M6709" i="24"/>
  <c r="M6725" i="24"/>
  <c r="M6741" i="24"/>
  <c r="M6757" i="24"/>
  <c r="M6773" i="24"/>
  <c r="M6789" i="24"/>
  <c r="M6805" i="24"/>
  <c r="M6821" i="24"/>
  <c r="M6837" i="24"/>
  <c r="M6853" i="24"/>
  <c r="M6869" i="24"/>
  <c r="M6885" i="24"/>
  <c r="M6901" i="24"/>
  <c r="M6917" i="24"/>
  <c r="M6933" i="24"/>
  <c r="M6949" i="24"/>
  <c r="M6965" i="24"/>
  <c r="M6981" i="24"/>
  <c r="M6997" i="24"/>
  <c r="M7013" i="24"/>
  <c r="M7029" i="24"/>
  <c r="M7045" i="24"/>
  <c r="M7061" i="24"/>
  <c r="M7077" i="24"/>
  <c r="M7093" i="24"/>
  <c r="M7109" i="24"/>
  <c r="M7125" i="24"/>
  <c r="M7141" i="24"/>
  <c r="M7157" i="24"/>
  <c r="M7173" i="24"/>
  <c r="M7189" i="24"/>
  <c r="M7205" i="24"/>
  <c r="M7221" i="24"/>
  <c r="M7237" i="24"/>
  <c r="M7253" i="24"/>
  <c r="M7269" i="24"/>
  <c r="M7285" i="24"/>
  <c r="M7301" i="24"/>
  <c r="M7317" i="24"/>
  <c r="M7333" i="24"/>
  <c r="M7349" i="24"/>
  <c r="M7365" i="24"/>
  <c r="M7381" i="24"/>
  <c r="M7397" i="24"/>
  <c r="M7413" i="24"/>
  <c r="M7429" i="24"/>
  <c r="M7445" i="24"/>
  <c r="M7461" i="24"/>
  <c r="M7477" i="24"/>
  <c r="M7493" i="24"/>
  <c r="M7509" i="24"/>
  <c r="M7525" i="24"/>
  <c r="M7541" i="24"/>
  <c r="M7557" i="24"/>
  <c r="M7573" i="24"/>
  <c r="M7589" i="24"/>
  <c r="M7605" i="24"/>
  <c r="M7621" i="24"/>
  <c r="M7637" i="24"/>
  <c r="M7653" i="24"/>
  <c r="M7669" i="24"/>
  <c r="M7685" i="24"/>
  <c r="M7701" i="24"/>
  <c r="M7717" i="24"/>
  <c r="M7733" i="24"/>
  <c r="M7749" i="24"/>
  <c r="M7765" i="24"/>
  <c r="M7781" i="24"/>
  <c r="M7797" i="24"/>
  <c r="M7813" i="24"/>
  <c r="M7829" i="24"/>
  <c r="M7845" i="24"/>
  <c r="M7861" i="24"/>
  <c r="M7877" i="24"/>
  <c r="M7893" i="24"/>
  <c r="M7909" i="24"/>
  <c r="M7925" i="24"/>
  <c r="M7941" i="24"/>
  <c r="M7957" i="24"/>
  <c r="M7973" i="24"/>
  <c r="M7989" i="24"/>
  <c r="M8005" i="24"/>
  <c r="M8021" i="24"/>
  <c r="M8037" i="24"/>
  <c r="M8053" i="24"/>
  <c r="M8069" i="24"/>
  <c r="M8085" i="24"/>
  <c r="M8101" i="24"/>
  <c r="M8117" i="24"/>
  <c r="M8133" i="24"/>
  <c r="M8149" i="24"/>
  <c r="M8165" i="24"/>
  <c r="M8181" i="24"/>
  <c r="M8197" i="24"/>
  <c r="M8213" i="24"/>
  <c r="M8229" i="24"/>
  <c r="M8245" i="24"/>
  <c r="M8261" i="24"/>
  <c r="M8277" i="24"/>
  <c r="M8293" i="24"/>
  <c r="M8309" i="24"/>
  <c r="M8325" i="24"/>
  <c r="M8341" i="24"/>
  <c r="M8357" i="24"/>
  <c r="M8373" i="24"/>
  <c r="M8389" i="24"/>
  <c r="M8405" i="24"/>
  <c r="M8421" i="24"/>
  <c r="M8437" i="24"/>
  <c r="M8453" i="24"/>
  <c r="M8469" i="24"/>
  <c r="M8485" i="24"/>
  <c r="M8501" i="24"/>
  <c r="M8517" i="24"/>
  <c r="M8533" i="24"/>
  <c r="M8549" i="24"/>
  <c r="M8565" i="24"/>
  <c r="M8581" i="24"/>
  <c r="M8597" i="24"/>
  <c r="M8613" i="24"/>
  <c r="M8629" i="24"/>
  <c r="M8645" i="24"/>
  <c r="M8661" i="24"/>
  <c r="M8677" i="24"/>
  <c r="M8693" i="24"/>
  <c r="M8709" i="24"/>
  <c r="M8725" i="24"/>
  <c r="M8741" i="24"/>
  <c r="M8757" i="24"/>
  <c r="M8773" i="24"/>
  <c r="M30" i="24"/>
  <c r="M46" i="24"/>
  <c r="M62" i="24"/>
  <c r="M78" i="24"/>
  <c r="M94" i="24"/>
  <c r="M110" i="24"/>
  <c r="M126" i="24"/>
  <c r="M142" i="24"/>
  <c r="M158" i="24"/>
  <c r="M174" i="24"/>
  <c r="M190" i="24"/>
  <c r="M206" i="24"/>
  <c r="M222" i="24"/>
  <c r="M238" i="24"/>
  <c r="M254" i="24"/>
  <c r="M270" i="24"/>
  <c r="M286" i="24"/>
  <c r="M302" i="24"/>
  <c r="M318" i="24"/>
  <c r="M334" i="24"/>
  <c r="M350" i="24"/>
  <c r="M366" i="24"/>
  <c r="M382" i="24"/>
  <c r="M398" i="24"/>
  <c r="M414" i="24"/>
  <c r="M430" i="24"/>
  <c r="M446" i="24"/>
  <c r="M462" i="24"/>
  <c r="M478" i="24"/>
  <c r="M494" i="24"/>
  <c r="M510" i="24"/>
  <c r="M526" i="24"/>
  <c r="M542" i="24"/>
  <c r="M558" i="24"/>
  <c r="M574" i="24"/>
  <c r="M590" i="24"/>
  <c r="M606" i="24"/>
  <c r="M622" i="24"/>
  <c r="M638" i="24"/>
  <c r="M654" i="24"/>
  <c r="M670" i="24"/>
  <c r="M686" i="24"/>
  <c r="M702" i="24"/>
  <c r="M718" i="24"/>
  <c r="M734" i="24"/>
  <c r="M750" i="24"/>
  <c r="M766" i="24"/>
  <c r="M782" i="24"/>
  <c r="M798" i="24"/>
  <c r="M814" i="24"/>
  <c r="M830" i="24"/>
  <c r="M846" i="24"/>
  <c r="M862" i="24"/>
  <c r="M878" i="24"/>
  <c r="M894" i="24"/>
  <c r="M910" i="24"/>
  <c r="M926" i="24"/>
  <c r="M942" i="24"/>
  <c r="M958" i="24"/>
  <c r="M974" i="24"/>
  <c r="M990" i="24"/>
  <c r="M1006" i="24"/>
  <c r="M1022" i="24"/>
  <c r="M1038" i="24"/>
  <c r="M1054" i="24"/>
  <c r="M1070" i="24"/>
  <c r="M1086" i="24"/>
  <c r="M1102" i="24"/>
  <c r="M1118" i="24"/>
  <c r="M1134" i="24"/>
  <c r="M1150" i="24"/>
  <c r="M1166" i="24"/>
  <c r="M1182" i="24"/>
  <c r="M1198" i="24"/>
  <c r="M1214" i="24"/>
  <c r="M1230" i="24"/>
  <c r="M1246" i="24"/>
  <c r="M1262" i="24"/>
  <c r="M1278" i="24"/>
  <c r="M1294" i="24"/>
  <c r="M1310" i="24"/>
  <c r="M1326" i="24"/>
  <c r="M1342" i="24"/>
  <c r="M1358" i="24"/>
  <c r="M1374" i="24"/>
  <c r="M1390" i="24"/>
  <c r="M1406" i="24"/>
  <c r="M1422" i="24"/>
  <c r="M1438" i="24"/>
  <c r="M1454" i="24"/>
  <c r="M1470" i="24"/>
  <c r="M1486" i="24"/>
  <c r="M1502" i="24"/>
  <c r="M1518" i="24"/>
  <c r="M1534" i="24"/>
  <c r="M1550" i="24"/>
  <c r="M1566" i="24"/>
  <c r="M1582" i="24"/>
  <c r="M1598" i="24"/>
  <c r="M1614" i="24"/>
  <c r="M1630" i="24"/>
  <c r="M1646" i="24"/>
  <c r="M1662" i="24"/>
  <c r="M1678" i="24"/>
  <c r="M1694" i="24"/>
  <c r="M1710" i="24"/>
  <c r="M1726" i="24"/>
  <c r="M1742" i="24"/>
  <c r="M1758" i="24"/>
  <c r="M1774" i="24"/>
  <c r="M1790" i="24"/>
  <c r="M1806" i="24"/>
  <c r="M1822" i="24"/>
  <c r="M1838" i="24"/>
  <c r="M1854" i="24"/>
  <c r="M1870" i="24"/>
  <c r="M1886" i="24"/>
  <c r="M1902" i="24"/>
  <c r="M1918" i="24"/>
  <c r="M1934" i="24"/>
  <c r="M1950" i="24"/>
  <c r="M1966" i="24"/>
  <c r="M1982" i="24"/>
  <c r="M1998" i="24"/>
  <c r="M2014" i="24"/>
  <c r="M2030" i="24"/>
  <c r="M2046" i="24"/>
  <c r="M2062" i="24"/>
  <c r="M2078" i="24"/>
  <c r="M2094" i="24"/>
  <c r="M2110" i="24"/>
  <c r="M2126" i="24"/>
  <c r="M2142" i="24"/>
  <c r="M2158" i="24"/>
  <c r="M2174" i="24"/>
  <c r="M2190" i="24"/>
  <c r="M2206" i="24"/>
  <c r="M2222" i="24"/>
  <c r="M2238" i="24"/>
  <c r="M2254" i="24"/>
  <c r="M2270" i="24"/>
  <c r="M2286" i="24"/>
  <c r="M2302" i="24"/>
  <c r="M2318" i="24"/>
  <c r="M2334" i="24"/>
  <c r="M2350" i="24"/>
  <c r="M2366" i="24"/>
  <c r="M2382" i="24"/>
  <c r="M2398" i="24"/>
  <c r="M2414" i="24"/>
  <c r="M2430" i="24"/>
  <c r="M2446" i="24"/>
  <c r="M2462" i="24"/>
  <c r="M2478" i="24"/>
  <c r="M2494" i="24"/>
  <c r="M2510" i="24"/>
  <c r="M2526" i="24"/>
  <c r="M2542" i="24"/>
  <c r="M2558" i="24"/>
  <c r="M2574" i="24"/>
  <c r="M2590" i="24"/>
  <c r="M2606" i="24"/>
  <c r="M2622" i="24"/>
  <c r="M2638" i="24"/>
  <c r="M2654" i="24"/>
  <c r="M2670" i="24"/>
  <c r="M2686" i="24"/>
  <c r="M2702" i="24"/>
  <c r="M2718" i="24"/>
  <c r="M2734" i="24"/>
  <c r="M2750" i="24"/>
  <c r="M2766" i="24"/>
  <c r="M2782" i="24"/>
  <c r="M2798" i="24"/>
  <c r="M2814" i="24"/>
  <c r="M2830" i="24"/>
  <c r="M2846" i="24"/>
  <c r="M2862" i="24"/>
  <c r="M2878" i="24"/>
  <c r="M2894" i="24"/>
  <c r="M2910" i="24"/>
  <c r="M2926" i="24"/>
  <c r="M2942" i="24"/>
  <c r="M2958" i="24"/>
  <c r="M2974" i="24"/>
  <c r="M2990" i="24"/>
  <c r="M3006" i="24"/>
  <c r="M3022" i="24"/>
  <c r="M3038" i="24"/>
  <c r="M3054" i="24"/>
  <c r="M3070" i="24"/>
  <c r="M3086" i="24"/>
  <c r="M3102" i="24"/>
  <c r="M3118" i="24"/>
  <c r="M3134" i="24"/>
  <c r="M3150" i="24"/>
  <c r="M3166" i="24"/>
  <c r="M3182" i="24"/>
  <c r="M3198" i="24"/>
  <c r="M3214" i="24"/>
  <c r="M3230" i="24"/>
  <c r="M3246" i="24"/>
  <c r="M3262" i="24"/>
  <c r="M3278" i="24"/>
  <c r="M3294" i="24"/>
  <c r="M3310" i="24"/>
  <c r="M3326" i="24"/>
  <c r="M3342" i="24"/>
  <c r="M3358" i="24"/>
  <c r="M3374" i="24"/>
  <c r="M3390" i="24"/>
  <c r="M3406" i="24"/>
  <c r="M3422" i="24"/>
  <c r="M3438" i="24"/>
  <c r="M3454" i="24"/>
  <c r="M3470" i="24"/>
  <c r="M3486" i="24"/>
  <c r="M3502" i="24"/>
  <c r="M3518" i="24"/>
  <c r="M3534" i="24"/>
  <c r="M3550" i="24"/>
  <c r="M3566" i="24"/>
  <c r="M3582" i="24"/>
  <c r="M3598" i="24"/>
  <c r="M3614" i="24"/>
  <c r="M3630" i="24"/>
  <c r="M3646" i="24"/>
  <c r="M3662" i="24"/>
  <c r="M3678" i="24"/>
  <c r="M3694" i="24"/>
  <c r="M3710" i="24"/>
  <c r="M3726" i="24"/>
  <c r="M3742" i="24"/>
  <c r="M3758" i="24"/>
  <c r="M3774" i="24"/>
  <c r="M3790" i="24"/>
  <c r="M3806" i="24"/>
  <c r="M3822" i="24"/>
  <c r="M3838" i="24"/>
  <c r="M3854" i="24"/>
  <c r="M3870" i="24"/>
  <c r="M3886" i="24"/>
  <c r="M3902" i="24"/>
  <c r="M3918" i="24"/>
  <c r="M3934" i="24"/>
  <c r="M3950" i="24"/>
  <c r="M3966" i="24"/>
  <c r="M3982" i="24"/>
  <c r="M3998" i="24"/>
  <c r="M4014" i="24"/>
  <c r="M4030" i="24"/>
  <c r="M4046" i="24"/>
  <c r="M4062" i="24"/>
  <c r="M4078" i="24"/>
  <c r="M4094" i="24"/>
  <c r="M4110" i="24"/>
  <c r="M4126" i="24"/>
  <c r="M4142" i="24"/>
  <c r="M4158" i="24"/>
  <c r="M4174" i="24"/>
  <c r="M4190" i="24"/>
  <c r="M4206" i="24"/>
  <c r="M4222" i="24"/>
  <c r="M4238" i="24"/>
  <c r="M4254" i="24"/>
  <c r="M4270" i="24"/>
  <c r="M4286" i="24"/>
  <c r="M4302" i="24"/>
  <c r="M4318" i="24"/>
  <c r="M4334" i="24"/>
  <c r="M4350" i="24"/>
  <c r="M4366" i="24"/>
  <c r="M4382" i="24"/>
  <c r="M4398" i="24"/>
  <c r="M4414" i="24"/>
  <c r="M4430" i="24"/>
  <c r="M4446" i="24"/>
  <c r="M4462" i="24"/>
  <c r="M4478" i="24"/>
  <c r="M4494" i="24"/>
  <c r="M4510" i="24"/>
  <c r="M4526" i="24"/>
  <c r="M4542" i="24"/>
  <c r="M4558" i="24"/>
  <c r="M4574" i="24"/>
  <c r="M4590" i="24"/>
  <c r="M4606" i="24"/>
  <c r="M4622" i="24"/>
  <c r="M4638" i="24"/>
  <c r="M4654" i="24"/>
  <c r="M4670" i="24"/>
  <c r="M4686" i="24"/>
  <c r="M4702" i="24"/>
  <c r="M4718" i="24"/>
  <c r="M4734" i="24"/>
  <c r="M4750" i="24"/>
  <c r="M4766" i="24"/>
  <c r="M4782" i="24"/>
  <c r="M4798" i="24"/>
  <c r="M4814" i="24"/>
  <c r="M4830" i="24"/>
  <c r="M4846" i="24"/>
  <c r="M4862" i="24"/>
  <c r="M4878" i="24"/>
  <c r="M4894" i="24"/>
  <c r="M4910" i="24"/>
  <c r="M4926" i="24"/>
  <c r="M4942" i="24"/>
  <c r="M4958" i="24"/>
  <c r="M4974" i="24"/>
  <c r="M4990" i="24"/>
  <c r="M5006" i="24"/>
  <c r="M5022" i="24"/>
  <c r="M5038" i="24"/>
  <c r="M5054" i="24"/>
  <c r="M5070" i="24"/>
  <c r="M5086" i="24"/>
  <c r="M5102" i="24"/>
  <c r="M5118" i="24"/>
  <c r="M5134" i="24"/>
  <c r="M5150" i="24"/>
  <c r="M5166" i="24"/>
  <c r="M5182" i="24"/>
  <c r="M5198" i="24"/>
  <c r="M5214" i="24"/>
  <c r="M5230" i="24"/>
  <c r="M5246" i="24"/>
  <c r="M5262" i="24"/>
  <c r="M5278" i="24"/>
  <c r="M5294" i="24"/>
  <c r="M5310" i="24"/>
  <c r="M5326" i="24"/>
  <c r="M5342" i="24"/>
  <c r="M5358" i="24"/>
  <c r="M5374" i="24"/>
  <c r="M5390" i="24"/>
  <c r="M5406" i="24"/>
  <c r="M5422" i="24"/>
  <c r="M5438" i="24"/>
  <c r="M5454" i="24"/>
  <c r="M5470" i="24"/>
  <c r="M5486" i="24"/>
  <c r="M5502" i="24"/>
  <c r="M5518" i="24"/>
  <c r="M5534" i="24"/>
  <c r="M5550" i="24"/>
  <c r="M5566" i="24"/>
  <c r="M5582" i="24"/>
  <c r="M5598" i="24"/>
  <c r="M5614" i="24"/>
  <c r="M5630" i="24"/>
  <c r="M5646" i="24"/>
  <c r="M5662" i="24"/>
  <c r="M5678" i="24"/>
  <c r="M5694" i="24"/>
  <c r="M5710" i="24"/>
  <c r="M5726" i="24"/>
  <c r="M5742" i="24"/>
  <c r="M5758" i="24"/>
  <c r="M5774" i="24"/>
  <c r="M5790" i="24"/>
  <c r="M5806" i="24"/>
  <c r="M5822" i="24"/>
  <c r="M5838" i="24"/>
  <c r="M5854" i="24"/>
  <c r="M5870" i="24"/>
  <c r="M5886" i="24"/>
  <c r="M5902" i="24"/>
  <c r="M5918" i="24"/>
  <c r="M5934" i="24"/>
  <c r="M5950" i="24"/>
  <c r="M5966" i="24"/>
  <c r="M5982" i="24"/>
  <c r="M5998" i="24"/>
  <c r="M6014" i="24"/>
  <c r="M6030" i="24"/>
  <c r="M6046" i="24"/>
  <c r="M6062" i="24"/>
  <c r="M6078" i="24"/>
  <c r="M6094" i="24"/>
  <c r="M6110" i="24"/>
  <c r="M6126" i="24"/>
  <c r="M6142" i="24"/>
  <c r="M6158" i="24"/>
  <c r="M6174" i="24"/>
  <c r="M6190" i="24"/>
  <c r="M6206" i="24"/>
  <c r="M6222" i="24"/>
  <c r="M6238" i="24"/>
  <c r="M6254" i="24"/>
  <c r="M6270" i="24"/>
  <c r="M6286" i="24"/>
  <c r="M6302" i="24"/>
  <c r="M6318" i="24"/>
  <c r="M6334" i="24"/>
  <c r="M6350" i="24"/>
  <c r="M6366" i="24"/>
  <c r="M6382" i="24"/>
  <c r="M6398" i="24"/>
  <c r="M6414" i="24"/>
  <c r="M6430" i="24"/>
  <c r="M6446" i="24"/>
  <c r="M6462" i="24"/>
  <c r="M6478" i="24"/>
  <c r="M6494" i="24"/>
  <c r="M6510" i="24"/>
  <c r="M6526" i="24"/>
  <c r="M6542" i="24"/>
  <c r="M6558" i="24"/>
  <c r="M6574" i="24"/>
  <c r="M6590" i="24"/>
  <c r="M6606" i="24"/>
  <c r="M6622" i="24"/>
  <c r="M6638" i="24"/>
  <c r="M6654" i="24"/>
  <c r="M6670" i="24"/>
  <c r="M6686" i="24"/>
  <c r="M6702" i="24"/>
  <c r="M6718" i="24"/>
  <c r="M6734" i="24"/>
  <c r="M6750" i="24"/>
  <c r="M6766" i="24"/>
  <c r="M6782" i="24"/>
  <c r="M6798" i="24"/>
  <c r="M6814" i="24"/>
  <c r="M6830" i="24"/>
  <c r="M6846" i="24"/>
  <c r="M6862" i="24"/>
  <c r="M6878" i="24"/>
  <c r="M6894" i="24"/>
  <c r="M6910" i="24"/>
  <c r="M6926" i="24"/>
  <c r="M6942" i="24"/>
  <c r="M6958" i="24"/>
  <c r="M6974" i="24"/>
  <c r="M6990" i="24"/>
  <c r="M7006" i="24"/>
  <c r="M7022" i="24"/>
  <c r="M7038" i="24"/>
  <c r="M7054" i="24"/>
  <c r="M7070" i="24"/>
  <c r="M7086" i="24"/>
  <c r="M7102" i="24"/>
  <c r="M7118" i="24"/>
  <c r="M7134" i="24"/>
  <c r="M7150" i="24"/>
  <c r="M7166" i="24"/>
  <c r="M7182" i="24"/>
  <c r="M7198" i="24"/>
  <c r="M7214" i="24"/>
  <c r="M7230" i="24"/>
  <c r="M7246" i="24"/>
  <c r="M7262" i="24"/>
  <c r="M7278" i="24"/>
  <c r="M7294" i="24"/>
  <c r="M7310" i="24"/>
  <c r="M7326" i="24"/>
  <c r="M7342" i="24"/>
  <c r="M7358" i="24"/>
  <c r="M7374" i="24"/>
  <c r="M7390" i="24"/>
  <c r="M7406" i="24"/>
  <c r="M7422" i="24"/>
  <c r="M7438" i="24"/>
  <c r="M7454" i="24"/>
  <c r="M7470" i="24"/>
  <c r="M7486" i="24"/>
  <c r="M7502" i="24"/>
  <c r="M7518" i="24"/>
  <c r="M7534" i="24"/>
  <c r="M7550" i="24"/>
  <c r="M7566" i="24"/>
  <c r="M7582" i="24"/>
  <c r="M7598" i="24"/>
  <c r="M7614" i="24"/>
  <c r="M7630" i="24"/>
  <c r="M7646" i="24"/>
  <c r="M7662" i="24"/>
  <c r="M7678" i="24"/>
  <c r="M7694" i="24"/>
  <c r="M7710" i="24"/>
  <c r="M7726" i="24"/>
  <c r="M7742" i="24"/>
  <c r="M7758" i="24"/>
  <c r="M7774" i="24"/>
  <c r="M7790" i="24"/>
  <c r="M7806" i="24"/>
  <c r="M7822" i="24"/>
  <c r="M7838" i="24"/>
  <c r="M7854" i="24"/>
  <c r="M7870" i="24"/>
  <c r="M7886" i="24"/>
  <c r="M7902" i="24"/>
  <c r="M7918" i="24"/>
  <c r="M7934" i="24"/>
  <c r="M7950" i="24"/>
  <c r="M7966" i="24"/>
  <c r="M7982" i="24"/>
  <c r="M7998" i="24"/>
  <c r="M8014" i="24"/>
  <c r="M8030" i="24"/>
  <c r="M8046" i="24"/>
  <c r="M8062" i="24"/>
  <c r="M8078" i="24"/>
  <c r="M8094" i="24"/>
  <c r="M8110" i="24"/>
  <c r="M8126" i="24"/>
  <c r="M8142" i="24"/>
  <c r="M8158" i="24"/>
  <c r="M8174" i="24"/>
  <c r="M8190" i="24"/>
  <c r="M8206" i="24"/>
  <c r="M8222" i="24"/>
  <c r="M8238" i="24"/>
  <c r="M8254" i="24"/>
  <c r="M8270" i="24"/>
  <c r="M8286" i="24"/>
  <c r="M8302" i="24"/>
  <c r="M8318" i="24"/>
  <c r="M8334" i="24"/>
  <c r="M8350" i="24"/>
  <c r="M8366" i="24"/>
  <c r="M8382" i="24"/>
  <c r="M8398" i="24"/>
  <c r="M8414" i="24"/>
  <c r="M8430" i="24"/>
  <c r="M8446" i="24"/>
  <c r="M8462" i="24"/>
  <c r="M8478" i="24"/>
  <c r="M8494" i="24"/>
  <c r="M8510" i="24"/>
  <c r="M8526" i="24"/>
  <c r="M8542" i="24"/>
  <c r="M8558" i="24"/>
  <c r="M8574" i="24"/>
  <c r="M8590" i="24"/>
  <c r="M8606" i="24"/>
  <c r="M8622" i="24"/>
  <c r="M8638" i="24"/>
  <c r="M8654" i="24"/>
  <c r="M8670" i="24"/>
  <c r="M8686" i="24"/>
  <c r="M8702" i="24"/>
  <c r="M8718" i="24"/>
  <c r="M8734" i="24"/>
  <c r="M8750" i="24"/>
  <c r="M8766" i="24"/>
  <c r="M23" i="24"/>
  <c r="M39" i="24"/>
  <c r="M55" i="24"/>
  <c r="M71" i="24"/>
  <c r="M87" i="24"/>
  <c r="M103" i="24"/>
  <c r="M119" i="24"/>
  <c r="M135" i="24"/>
  <c r="M151" i="24"/>
  <c r="M167" i="24"/>
  <c r="M183" i="24"/>
  <c r="M199" i="24"/>
  <c r="M215" i="24"/>
  <c r="M231" i="24"/>
  <c r="M247" i="24"/>
  <c r="M263" i="24"/>
  <c r="M279" i="24"/>
  <c r="M295" i="24"/>
  <c r="M311" i="24"/>
  <c r="M327" i="24"/>
  <c r="M343" i="24"/>
  <c r="M359" i="24"/>
  <c r="M375" i="24"/>
  <c r="M391" i="24"/>
  <c r="M407" i="24"/>
  <c r="M423" i="24"/>
  <c r="M439" i="24"/>
  <c r="M455" i="24"/>
  <c r="M471" i="24"/>
  <c r="M487" i="24"/>
  <c r="M503" i="24"/>
  <c r="M519" i="24"/>
  <c r="M535" i="24"/>
  <c r="M551" i="24"/>
  <c r="M567" i="24"/>
  <c r="M583" i="24"/>
  <c r="M599" i="24"/>
  <c r="M615" i="24"/>
  <c r="M631" i="24"/>
  <c r="M647" i="24"/>
  <c r="M663" i="24"/>
  <c r="M679" i="24"/>
  <c r="M695" i="24"/>
  <c r="M711" i="24"/>
  <c r="M727" i="24"/>
  <c r="M743" i="24"/>
  <c r="M759" i="24"/>
  <c r="M775" i="24"/>
  <c r="M791" i="24"/>
  <c r="M807" i="24"/>
  <c r="M823" i="24"/>
  <c r="M839" i="24"/>
  <c r="M855" i="24"/>
  <c r="M871" i="24"/>
  <c r="M887" i="24"/>
  <c r="M903" i="24"/>
  <c r="M919" i="24"/>
  <c r="M935" i="24"/>
  <c r="M951" i="24"/>
  <c r="M967" i="24"/>
  <c r="M983" i="24"/>
  <c r="M999" i="24"/>
  <c r="M1015" i="24"/>
  <c r="M1031" i="24"/>
  <c r="M1047" i="24"/>
  <c r="M1063" i="24"/>
  <c r="M1079" i="24"/>
  <c r="M1095" i="24"/>
  <c r="M1111" i="24"/>
  <c r="M1127" i="24"/>
  <c r="M1143" i="24"/>
  <c r="M1159" i="24"/>
  <c r="M1175" i="24"/>
  <c r="M1191" i="24"/>
  <c r="M1207" i="24"/>
  <c r="M1223" i="24"/>
  <c r="M1239" i="24"/>
  <c r="M1255" i="24"/>
  <c r="M1271" i="24"/>
  <c r="M1287" i="24"/>
  <c r="M1303" i="24"/>
  <c r="M1319" i="24"/>
  <c r="M1335" i="24"/>
  <c r="M1351" i="24"/>
  <c r="M1367" i="24"/>
  <c r="M1383" i="24"/>
  <c r="M1399" i="24"/>
  <c r="M1415" i="24"/>
  <c r="M1431" i="24"/>
  <c r="M1447" i="24"/>
  <c r="M1463" i="24"/>
  <c r="M1479" i="24"/>
  <c r="M1495" i="24"/>
  <c r="M1511" i="24"/>
  <c r="M1527" i="24"/>
  <c r="M1543" i="24"/>
  <c r="M1559" i="24"/>
  <c r="M1575" i="24"/>
  <c r="M1591" i="24"/>
  <c r="M1607" i="24"/>
  <c r="M1623" i="24"/>
  <c r="M1639" i="24"/>
  <c r="M1655" i="24"/>
  <c r="M1671" i="24"/>
  <c r="M1687" i="24"/>
  <c r="M1703" i="24"/>
  <c r="M1719" i="24"/>
  <c r="M1735" i="24"/>
  <c r="M1751" i="24"/>
  <c r="M1767" i="24"/>
  <c r="M1783" i="24"/>
  <c r="M1799" i="24"/>
  <c r="M1815" i="24"/>
  <c r="M1831" i="24"/>
  <c r="M1847" i="24"/>
  <c r="M1863" i="24"/>
  <c r="M1879" i="24"/>
  <c r="M1895" i="24"/>
  <c r="M1911" i="24"/>
  <c r="M1927" i="24"/>
  <c r="M1943" i="24"/>
  <c r="M1959" i="24"/>
  <c r="M1975" i="24"/>
  <c r="M1991" i="24"/>
  <c r="M2007" i="24"/>
  <c r="M2023" i="24"/>
  <c r="M2039" i="24"/>
  <c r="M2055" i="24"/>
  <c r="M2071" i="24"/>
  <c r="M2087" i="24"/>
  <c r="M2103" i="24"/>
  <c r="M2119" i="24"/>
  <c r="M2135" i="24"/>
  <c r="M2151" i="24"/>
  <c r="M2167" i="24"/>
  <c r="M2183" i="24"/>
  <c r="M2199" i="24"/>
  <c r="M2215" i="24"/>
  <c r="M2231" i="24"/>
  <c r="M2247" i="24"/>
  <c r="M2263" i="24"/>
  <c r="M2279" i="24"/>
  <c r="M2295" i="24"/>
  <c r="M2311" i="24"/>
  <c r="M2327" i="24"/>
  <c r="M2343" i="24"/>
  <c r="M2359" i="24"/>
  <c r="M2375" i="24"/>
  <c r="M2391" i="24"/>
  <c r="M2407" i="24"/>
  <c r="M2423" i="24"/>
  <c r="M2439" i="24"/>
  <c r="M2455" i="24"/>
  <c r="M2471" i="24"/>
  <c r="M2487" i="24"/>
  <c r="M2503" i="24"/>
  <c r="M2519" i="24"/>
  <c r="M2535" i="24"/>
  <c r="M2551" i="24"/>
  <c r="M2567" i="24"/>
  <c r="M2583" i="24"/>
  <c r="M2599" i="24"/>
  <c r="M2615" i="24"/>
  <c r="M2631" i="24"/>
  <c r="M2647" i="24"/>
  <c r="M2663" i="24"/>
  <c r="M2679" i="24"/>
  <c r="M2695" i="24"/>
  <c r="M2711" i="24"/>
  <c r="M2727" i="24"/>
  <c r="M2743" i="24"/>
  <c r="M2759" i="24"/>
  <c r="M2775" i="24"/>
  <c r="M2791" i="24"/>
  <c r="M2807" i="24"/>
  <c r="M2823" i="24"/>
  <c r="M2839" i="24"/>
  <c r="M2855" i="24"/>
  <c r="M2871" i="24"/>
  <c r="M2887" i="24"/>
  <c r="M2903" i="24"/>
  <c r="M2919" i="24"/>
  <c r="M2935" i="24"/>
  <c r="M2951" i="24"/>
  <c r="M2967" i="24"/>
  <c r="M2983" i="24"/>
  <c r="M2999" i="24"/>
  <c r="M3015" i="24"/>
  <c r="M3031" i="24"/>
  <c r="M3047" i="24"/>
  <c r="M3063" i="24"/>
  <c r="M3079" i="24"/>
  <c r="M3095" i="24"/>
  <c r="M3111" i="24"/>
  <c r="M3127" i="24"/>
  <c r="M3143" i="24"/>
  <c r="M3159" i="24"/>
  <c r="M3175" i="24"/>
  <c r="M3191" i="24"/>
  <c r="M3207" i="24"/>
  <c r="M3223" i="24"/>
  <c r="M3239" i="24"/>
  <c r="M3255" i="24"/>
  <c r="M3271" i="24"/>
  <c r="M3287" i="24"/>
  <c r="M3303" i="24"/>
  <c r="M3319" i="24"/>
  <c r="M3335" i="24"/>
  <c r="M3351" i="24"/>
  <c r="M3367" i="24"/>
  <c r="M3383" i="24"/>
  <c r="M3399" i="24"/>
  <c r="M3415" i="24"/>
  <c r="M3431" i="24"/>
  <c r="M3447" i="24"/>
  <c r="M3463" i="24"/>
  <c r="M3479" i="24"/>
  <c r="M3495" i="24"/>
  <c r="M3511" i="24"/>
  <c r="M3527" i="24"/>
  <c r="M3543" i="24"/>
  <c r="M3559" i="24"/>
  <c r="M3575" i="24"/>
  <c r="M3591" i="24"/>
  <c r="M3607" i="24"/>
  <c r="M3623" i="24"/>
  <c r="M3639" i="24"/>
  <c r="M3655" i="24"/>
  <c r="M3671" i="24"/>
  <c r="M3687" i="24"/>
  <c r="M3703" i="24"/>
  <c r="M3719" i="24"/>
  <c r="M3735" i="24"/>
  <c r="M3751" i="24"/>
  <c r="M3767" i="24"/>
  <c r="M3783" i="24"/>
  <c r="M3799" i="24"/>
  <c r="M3815" i="24"/>
  <c r="M3831" i="24"/>
  <c r="M3847" i="24"/>
  <c r="M3863" i="24"/>
  <c r="M3879" i="24"/>
  <c r="M3895" i="24"/>
  <c r="M3911" i="24"/>
  <c r="M3927" i="24"/>
  <c r="M3943" i="24"/>
  <c r="M3959" i="24"/>
  <c r="M3975" i="24"/>
  <c r="M3991" i="24"/>
  <c r="M4007" i="24"/>
  <c r="M4023" i="24"/>
  <c r="M4039" i="24"/>
  <c r="M4055" i="24"/>
  <c r="M4071" i="24"/>
  <c r="M4087" i="24"/>
  <c r="M4103" i="24"/>
  <c r="M4119" i="24"/>
  <c r="M4135" i="24"/>
  <c r="M4151" i="24"/>
  <c r="M4167" i="24"/>
  <c r="M4183" i="24"/>
  <c r="M4199" i="24"/>
  <c r="M4215" i="24"/>
  <c r="M4231" i="24"/>
  <c r="M4247" i="24"/>
  <c r="M4263" i="24"/>
  <c r="M4279" i="24"/>
  <c r="M4295" i="24"/>
  <c r="M4311" i="24"/>
  <c r="M4327" i="24"/>
  <c r="M4343" i="24"/>
  <c r="M4359" i="24"/>
  <c r="M4375" i="24"/>
  <c r="M4391" i="24"/>
  <c r="M4407" i="24"/>
  <c r="M4423" i="24"/>
  <c r="M4439" i="24"/>
  <c r="M4455" i="24"/>
  <c r="M4471" i="24"/>
  <c r="M4487" i="24"/>
  <c r="M4503" i="24"/>
  <c r="M4519" i="24"/>
  <c r="M4535" i="24"/>
  <c r="M4551" i="24"/>
  <c r="M4567" i="24"/>
  <c r="M4583" i="24"/>
  <c r="M4599" i="24"/>
  <c r="M4615" i="24"/>
  <c r="M4631" i="24"/>
  <c r="M4647" i="24"/>
  <c r="M4663" i="24"/>
  <c r="M4679" i="24"/>
  <c r="M4695" i="24"/>
  <c r="M4711" i="24"/>
  <c r="M4727" i="24"/>
  <c r="M4743" i="24"/>
  <c r="M4759" i="24"/>
  <c r="M4775" i="24"/>
  <c r="M4791" i="24"/>
  <c r="M4807" i="24"/>
  <c r="M4823" i="24"/>
  <c r="M4839" i="24"/>
  <c r="M4855" i="24"/>
  <c r="M4871" i="24"/>
  <c r="M4887" i="24"/>
  <c r="M4903" i="24"/>
  <c r="M4919" i="24"/>
  <c r="M4935" i="24"/>
  <c r="M4951" i="24"/>
  <c r="M4967" i="24"/>
  <c r="M4983" i="24"/>
  <c r="M4999" i="24"/>
  <c r="M5015" i="24"/>
  <c r="M5031" i="24"/>
  <c r="M5047" i="24"/>
  <c r="M5063" i="24"/>
  <c r="M5079" i="24"/>
  <c r="M5095" i="24"/>
  <c r="M5111" i="24"/>
  <c r="M5127" i="24"/>
  <c r="M5143" i="24"/>
  <c r="M5159" i="24"/>
  <c r="M5175" i="24"/>
  <c r="M5191" i="24"/>
  <c r="M5207" i="24"/>
  <c r="M5223" i="24"/>
  <c r="M5239" i="24"/>
  <c r="M5255" i="24"/>
  <c r="M5271" i="24"/>
  <c r="M5287" i="24"/>
  <c r="M5303" i="24"/>
  <c r="M5319" i="24"/>
  <c r="M5335" i="24"/>
  <c r="M5351" i="24"/>
  <c r="M5367" i="24"/>
  <c r="M5383" i="24"/>
  <c r="M5399" i="24"/>
  <c r="M5415" i="24"/>
  <c r="M5431" i="24"/>
  <c r="M5447" i="24"/>
  <c r="M5463" i="24"/>
  <c r="M5479" i="24"/>
  <c r="M5495" i="24"/>
  <c r="M5511" i="24"/>
  <c r="M5527" i="24"/>
  <c r="M5543" i="24"/>
  <c r="M5559" i="24"/>
  <c r="M5575" i="24"/>
  <c r="M5591" i="24"/>
  <c r="M5607" i="24"/>
  <c r="M5623" i="24"/>
  <c r="M5639" i="24"/>
  <c r="M5655" i="24"/>
  <c r="M5671" i="24"/>
  <c r="M5687" i="24"/>
  <c r="M5703" i="24"/>
  <c r="M5719" i="24"/>
  <c r="M5735" i="24"/>
  <c r="M5751" i="24"/>
  <c r="M5767" i="24"/>
  <c r="M5783" i="24"/>
  <c r="M5799" i="24"/>
  <c r="M5815" i="24"/>
  <c r="M5831" i="24"/>
  <c r="M5847" i="24"/>
  <c r="M5863" i="24"/>
  <c r="M5879" i="24"/>
  <c r="M5895" i="24"/>
  <c r="M5911" i="24"/>
  <c r="M5927" i="24"/>
  <c r="M5943" i="24"/>
  <c r="M5959" i="24"/>
  <c r="M5975" i="24"/>
  <c r="M5991" i="24"/>
  <c r="M6007" i="24"/>
  <c r="M6023" i="24"/>
  <c r="M6039" i="24"/>
  <c r="M6055" i="24"/>
  <c r="M6071" i="24"/>
  <c r="M6087" i="24"/>
  <c r="M6103" i="24"/>
  <c r="M6119" i="24"/>
  <c r="M6135" i="24"/>
  <c r="M6151" i="24"/>
  <c r="M6167" i="24"/>
  <c r="M6183" i="24"/>
  <c r="M6199" i="24"/>
  <c r="M6215" i="24"/>
  <c r="M6231" i="24"/>
  <c r="M6247" i="24"/>
  <c r="M6263" i="24"/>
  <c r="M6279" i="24"/>
  <c r="M6295" i="24"/>
  <c r="M6311" i="24"/>
  <c r="M6327" i="24"/>
  <c r="M6343" i="24"/>
  <c r="M6359" i="24"/>
  <c r="M6375" i="24"/>
  <c r="M6391" i="24"/>
  <c r="M6407" i="24"/>
  <c r="M6423" i="24"/>
  <c r="M6439" i="24"/>
  <c r="M6455" i="24"/>
  <c r="M6471" i="24"/>
  <c r="M6487" i="24"/>
  <c r="M6503" i="24"/>
  <c r="M6519" i="24"/>
  <c r="M6535" i="24"/>
  <c r="M6551" i="24"/>
  <c r="M6567" i="24"/>
  <c r="M6583" i="24"/>
  <c r="M6599" i="24"/>
  <c r="M6615" i="24"/>
  <c r="M6631" i="24"/>
  <c r="M6647" i="24"/>
  <c r="M6663" i="24"/>
  <c r="M6679" i="24"/>
  <c r="M6695" i="24"/>
  <c r="M6711" i="24"/>
  <c r="M6727" i="24"/>
  <c r="M6743" i="24"/>
  <c r="M6759" i="24"/>
  <c r="M6775" i="24"/>
  <c r="M6791" i="24"/>
  <c r="M6807" i="24"/>
  <c r="M6823" i="24"/>
  <c r="M6839" i="24"/>
  <c r="M6855" i="24"/>
  <c r="M6871" i="24"/>
  <c r="M6887" i="24"/>
  <c r="M6903" i="24"/>
  <c r="M6919" i="24"/>
  <c r="M6935" i="24"/>
  <c r="M6951" i="24"/>
  <c r="M6967" i="24"/>
  <c r="M6983" i="24"/>
  <c r="M6999" i="24"/>
  <c r="M7015" i="24"/>
  <c r="M7031" i="24"/>
  <c r="M7047" i="24"/>
  <c r="M7063" i="24"/>
  <c r="M7079" i="24"/>
  <c r="M7095" i="24"/>
  <c r="M7111" i="24"/>
  <c r="M7127" i="24"/>
  <c r="M7143" i="24"/>
  <c r="M7159" i="24"/>
  <c r="M7175" i="24"/>
  <c r="M7191" i="24"/>
  <c r="M7207" i="24"/>
  <c r="M7223" i="24"/>
  <c r="M7239" i="24"/>
  <c r="M7255" i="24"/>
  <c r="M7271" i="24"/>
  <c r="M7287" i="24"/>
  <c r="M7303" i="24"/>
  <c r="M7319" i="24"/>
  <c r="M7335" i="24"/>
  <c r="M7351" i="24"/>
  <c r="M7367" i="24"/>
  <c r="M7383" i="24"/>
  <c r="M7399" i="24"/>
  <c r="M7415" i="24"/>
  <c r="M7431" i="24"/>
  <c r="M7447" i="24"/>
  <c r="M7463" i="24"/>
  <c r="M7479" i="24"/>
  <c r="M7495" i="24"/>
  <c r="M7511" i="24"/>
  <c r="M7527" i="24"/>
  <c r="M7543" i="24"/>
  <c r="M7559" i="24"/>
  <c r="M7575" i="24"/>
  <c r="M7591" i="24"/>
  <c r="M7607" i="24"/>
  <c r="M7623" i="24"/>
  <c r="M7639" i="24"/>
  <c r="M7655" i="24"/>
  <c r="M7671" i="24"/>
  <c r="M7687" i="24"/>
  <c r="M7703" i="24"/>
  <c r="M7719" i="24"/>
  <c r="M7735" i="24"/>
  <c r="M7751" i="24"/>
  <c r="M7767" i="24"/>
  <c r="M7783" i="24"/>
  <c r="M7799" i="24"/>
  <c r="M7815" i="24"/>
  <c r="M7831" i="24"/>
  <c r="M7847" i="24"/>
  <c r="M7863" i="24"/>
  <c r="M7879" i="24"/>
  <c r="M7895" i="24"/>
  <c r="M7911" i="24"/>
  <c r="M7927" i="24"/>
  <c r="M7943" i="24"/>
  <c r="M7959" i="24"/>
  <c r="M7975" i="24"/>
  <c r="M7991" i="24"/>
  <c r="M8007" i="24"/>
  <c r="M8023" i="24"/>
  <c r="M8039" i="24"/>
  <c r="M8055" i="24"/>
  <c r="M8071" i="24"/>
  <c r="M8087" i="24"/>
  <c r="M8103" i="24"/>
  <c r="M8119" i="24"/>
  <c r="M8135" i="24"/>
  <c r="M8151" i="24"/>
  <c r="M8167" i="24"/>
  <c r="M8183" i="24"/>
  <c r="M8199" i="24"/>
  <c r="M8215" i="24"/>
  <c r="M8231" i="24"/>
  <c r="M8247" i="24"/>
  <c r="M8263" i="24"/>
  <c r="M8279" i="24"/>
  <c r="M8295" i="24"/>
  <c r="M8311" i="24"/>
  <c r="M8327" i="24"/>
  <c r="M8343" i="24"/>
  <c r="M8359" i="24"/>
  <c r="M8375" i="24"/>
  <c r="M8391" i="24"/>
  <c r="M8407" i="24"/>
  <c r="M8423" i="24"/>
  <c r="M8439" i="24"/>
  <c r="M8455" i="24"/>
  <c r="M8471" i="24"/>
  <c r="M8487" i="24"/>
  <c r="M8503" i="24"/>
  <c r="M8519" i="24"/>
  <c r="M8535" i="24"/>
  <c r="M8551" i="24"/>
  <c r="M8567" i="24"/>
  <c r="M8583" i="24"/>
  <c r="M8599" i="24"/>
  <c r="M8615" i="24"/>
  <c r="M8631" i="24"/>
  <c r="M8647" i="24"/>
  <c r="M8663" i="24"/>
  <c r="M8679" i="24"/>
  <c r="M8695" i="24"/>
  <c r="M8711" i="24"/>
  <c r="M8727" i="24"/>
  <c r="M8743" i="24"/>
  <c r="M8759" i="24"/>
  <c r="M8775" i="24"/>
  <c r="M20" i="24"/>
  <c r="N3029" i="24"/>
  <c r="N3045" i="24"/>
  <c r="P3045" i="24" s="1"/>
  <c r="N3061" i="24"/>
  <c r="P3061" i="24" s="1"/>
  <c r="N3077" i="24"/>
  <c r="P3077" i="24" s="1"/>
  <c r="N3093" i="24"/>
  <c r="N3109" i="24"/>
  <c r="P3109" i="24" s="1"/>
  <c r="N3125" i="24"/>
  <c r="P3125" i="24" s="1"/>
  <c r="N3141" i="24"/>
  <c r="P3141" i="24" s="1"/>
  <c r="N3157" i="24"/>
  <c r="N3173" i="24"/>
  <c r="P3173" i="24" s="1"/>
  <c r="N3189" i="24"/>
  <c r="P3189" i="24" s="1"/>
  <c r="N3205" i="24"/>
  <c r="P3205" i="24" s="1"/>
  <c r="N3221" i="24"/>
  <c r="N3237" i="24"/>
  <c r="P3237" i="24" s="1"/>
  <c r="N3253" i="24"/>
  <c r="P3253" i="24" s="1"/>
  <c r="N3269" i="24"/>
  <c r="P3269" i="24" s="1"/>
  <c r="N3285" i="24"/>
  <c r="N3301" i="24"/>
  <c r="P3301" i="24" s="1"/>
  <c r="N3317" i="24"/>
  <c r="P3317" i="24" s="1"/>
  <c r="N3333" i="24"/>
  <c r="P3333" i="24" s="1"/>
  <c r="N3349" i="24"/>
  <c r="N3365" i="24"/>
  <c r="P3365" i="24" s="1"/>
  <c r="N3381" i="24"/>
  <c r="P3381" i="24" s="1"/>
  <c r="N3397" i="24"/>
  <c r="N3413" i="24"/>
  <c r="P3413" i="24" s="1"/>
  <c r="N3429" i="24"/>
  <c r="P3429" i="24" s="1"/>
  <c r="N3445" i="24"/>
  <c r="N3461" i="24"/>
  <c r="N3477" i="24"/>
  <c r="P3477" i="24" s="1"/>
  <c r="N3493" i="24"/>
  <c r="P3493" i="24" s="1"/>
  <c r="N3509" i="24"/>
  <c r="N3525" i="24"/>
  <c r="P3525" i="24" s="1"/>
  <c r="N3541" i="24"/>
  <c r="N3557" i="24"/>
  <c r="P3557" i="24" s="1"/>
  <c r="N3573" i="24"/>
  <c r="P3573" i="24" s="1"/>
  <c r="N3589" i="24"/>
  <c r="P3589" i="24" s="1"/>
  <c r="N3605" i="24"/>
  <c r="N3621" i="24"/>
  <c r="P3621" i="24" s="1"/>
  <c r="N3637" i="24"/>
  <c r="P3637" i="24" s="1"/>
  <c r="N3653" i="24"/>
  <c r="P3653" i="24" s="1"/>
  <c r="N3669" i="24"/>
  <c r="N3685" i="24"/>
  <c r="P3685" i="24" s="1"/>
  <c r="N3701" i="24"/>
  <c r="P3701" i="24" s="1"/>
  <c r="N3717" i="24"/>
  <c r="P3717" i="24" s="1"/>
  <c r="N3733" i="24"/>
  <c r="N3749" i="24"/>
  <c r="P3749" i="24" s="1"/>
  <c r="N3765" i="24"/>
  <c r="P3765" i="24" s="1"/>
  <c r="N3781" i="24"/>
  <c r="P3781" i="24" s="1"/>
  <c r="N3797" i="24"/>
  <c r="N3813" i="24"/>
  <c r="P3813" i="24" s="1"/>
  <c r="N3829" i="24"/>
  <c r="P3829" i="24" s="1"/>
  <c r="N3845" i="24"/>
  <c r="P3845" i="24" s="1"/>
  <c r="N3861" i="24"/>
  <c r="N3877" i="24"/>
  <c r="P3877" i="24" s="1"/>
  <c r="N3893" i="24"/>
  <c r="P3893" i="24" s="1"/>
  <c r="N3909" i="24"/>
  <c r="P3909" i="24" s="1"/>
  <c r="N3925" i="24"/>
  <c r="N3941" i="24"/>
  <c r="P3941" i="24" s="1"/>
  <c r="N3957" i="24"/>
  <c r="P3957" i="24" s="1"/>
  <c r="N3973" i="24"/>
  <c r="P3973" i="24" s="1"/>
  <c r="N3989" i="24"/>
  <c r="N4005" i="24"/>
  <c r="P4005" i="24" s="1"/>
  <c r="N4021" i="24"/>
  <c r="P4021" i="24" s="1"/>
  <c r="N4037" i="24"/>
  <c r="P4037" i="24" s="1"/>
  <c r="N4053" i="24"/>
  <c r="N4069" i="24"/>
  <c r="P4069" i="24" s="1"/>
  <c r="N4085" i="24"/>
  <c r="P4085" i="24" s="1"/>
  <c r="N4101" i="24"/>
  <c r="P4101" i="24" s="1"/>
  <c r="N4117" i="24"/>
  <c r="N4133" i="24"/>
  <c r="P4133" i="24" s="1"/>
  <c r="N4149" i="24"/>
  <c r="P4149" i="24" s="1"/>
  <c r="N4165" i="24"/>
  <c r="P4165" i="24" s="1"/>
  <c r="N4181" i="24"/>
  <c r="N4197" i="24"/>
  <c r="P4197" i="24" s="1"/>
  <c r="N4213" i="24"/>
  <c r="P4213" i="24" s="1"/>
  <c r="N4229" i="24"/>
  <c r="P4229" i="24" s="1"/>
  <c r="N4245" i="24"/>
  <c r="N4261" i="24"/>
  <c r="P4261" i="24" s="1"/>
  <c r="N4277" i="24"/>
  <c r="P4277" i="24" s="1"/>
  <c r="N4293" i="24"/>
  <c r="P4293" i="24" s="1"/>
  <c r="N4309" i="24"/>
  <c r="N4325" i="24"/>
  <c r="P4325" i="24" s="1"/>
  <c r="N4341" i="24"/>
  <c r="P4341" i="24" s="1"/>
  <c r="N4357" i="24"/>
  <c r="P4357" i="24" s="1"/>
  <c r="N4373" i="24"/>
  <c r="N4389" i="24"/>
  <c r="P4389" i="24" s="1"/>
  <c r="N4405" i="24"/>
  <c r="P4405" i="24" s="1"/>
  <c r="N4421" i="24"/>
  <c r="P4421" i="24" s="1"/>
  <c r="N4437" i="24"/>
  <c r="N4453" i="24"/>
  <c r="P4453" i="24" s="1"/>
  <c r="N4469" i="24"/>
  <c r="P4469" i="24" s="1"/>
  <c r="N4485" i="24"/>
  <c r="P4485" i="24" s="1"/>
  <c r="N4501" i="24"/>
  <c r="N4517" i="24"/>
  <c r="P4517" i="24" s="1"/>
  <c r="N4533" i="24"/>
  <c r="P4533" i="24" s="1"/>
  <c r="N4549" i="24"/>
  <c r="P4549" i="24" s="1"/>
  <c r="N4565" i="24"/>
  <c r="N4581" i="24"/>
  <c r="P4581" i="24" s="1"/>
  <c r="N4597" i="24"/>
  <c r="P4597" i="24" s="1"/>
  <c r="N4613" i="24"/>
  <c r="N4629" i="24"/>
  <c r="P4629" i="24" s="1"/>
  <c r="N4645" i="24"/>
  <c r="P4645" i="24" s="1"/>
  <c r="N4661" i="24"/>
  <c r="N4677" i="24"/>
  <c r="N2754" i="24"/>
  <c r="P2754" i="24" s="1"/>
  <c r="N2770" i="24"/>
  <c r="P2770" i="24" s="1"/>
  <c r="N2786" i="24"/>
  <c r="P2786" i="24" s="1"/>
  <c r="N2802" i="24"/>
  <c r="P2802" i="24" s="1"/>
  <c r="N2818" i="24"/>
  <c r="P2818" i="24" s="1"/>
  <c r="N2834" i="24"/>
  <c r="P2834" i="24" s="1"/>
  <c r="N2850" i="24"/>
  <c r="P2850" i="24" s="1"/>
  <c r="N3090" i="24"/>
  <c r="P3090" i="24" s="1"/>
  <c r="N3106" i="24"/>
  <c r="P3106" i="24" s="1"/>
  <c r="N3122" i="24"/>
  <c r="P3122" i="24" s="1"/>
  <c r="N3138" i="24"/>
  <c r="P3138" i="24" s="1"/>
  <c r="N3154" i="24"/>
  <c r="P3154" i="24" s="1"/>
  <c r="N3186" i="24"/>
  <c r="N3202" i="24"/>
  <c r="N3218" i="24"/>
  <c r="P3218" i="24" s="1"/>
  <c r="N3282" i="24"/>
  <c r="N3298" i="24"/>
  <c r="P3298" i="24" s="1"/>
  <c r="N3394" i="24"/>
  <c r="N3410" i="24"/>
  <c r="N3426" i="24"/>
  <c r="P3426" i="24" s="1"/>
  <c r="N3442" i="24"/>
  <c r="P3442" i="24" s="1"/>
  <c r="N3458" i="24"/>
  <c r="N3474" i="24"/>
  <c r="P3474" i="24" s="1"/>
  <c r="N3490" i="24"/>
  <c r="P3490" i="24" s="1"/>
  <c r="N3506" i="24"/>
  <c r="N3522" i="24"/>
  <c r="N3538" i="24"/>
  <c r="P3538" i="24" s="1"/>
  <c r="N3554" i="24"/>
  <c r="P3554" i="24" s="1"/>
  <c r="N3570" i="24"/>
  <c r="N3586" i="24"/>
  <c r="N3602" i="24"/>
  <c r="P3602" i="24" s="1"/>
  <c r="N3618" i="24"/>
  <c r="P3618" i="24" s="1"/>
  <c r="N3634" i="24"/>
  <c r="N3650" i="24"/>
  <c r="N3666" i="24"/>
  <c r="P3666" i="24" s="1"/>
  <c r="N3682" i="24"/>
  <c r="P3682" i="24" s="1"/>
  <c r="N3698" i="24"/>
  <c r="P3698" i="24" s="1"/>
  <c r="N3714" i="24"/>
  <c r="P3714" i="24" s="1"/>
  <c r="N3730" i="24"/>
  <c r="P3730" i="24" s="1"/>
  <c r="N3746" i="24"/>
  <c r="P3746" i="24" s="1"/>
  <c r="N3762" i="24"/>
  <c r="P3762" i="24" s="1"/>
  <c r="N3778" i="24"/>
  <c r="P3778" i="24" s="1"/>
  <c r="N3794" i="24"/>
  <c r="P3794" i="24" s="1"/>
  <c r="N3810" i="24"/>
  <c r="P3810" i="24" s="1"/>
  <c r="N3826" i="24"/>
  <c r="N3842" i="24"/>
  <c r="N3858" i="24"/>
  <c r="P3858" i="24" s="1"/>
  <c r="N3874" i="24"/>
  <c r="P3874" i="24" s="1"/>
  <c r="N3890" i="24"/>
  <c r="N3906" i="24"/>
  <c r="N3922" i="24"/>
  <c r="P3922" i="24" s="1"/>
  <c r="N3938" i="24"/>
  <c r="P3938" i="24" s="1"/>
  <c r="N3954" i="24"/>
  <c r="P3954" i="24" s="1"/>
  <c r="N3970" i="24"/>
  <c r="P3970" i="24" s="1"/>
  <c r="N3986" i="24"/>
  <c r="P3986" i="24" s="1"/>
  <c r="N4002" i="24"/>
  <c r="P4002" i="24" s="1"/>
  <c r="N4018" i="24"/>
  <c r="P4018" i="24" s="1"/>
  <c r="N4034" i="24"/>
  <c r="P4034" i="24" s="1"/>
  <c r="N4050" i="24"/>
  <c r="P4050" i="24" s="1"/>
  <c r="N4066" i="24"/>
  <c r="P4066" i="24" s="1"/>
  <c r="N4082" i="24"/>
  <c r="N4098" i="24"/>
  <c r="N4114" i="24"/>
  <c r="P4114" i="24" s="1"/>
  <c r="N4130" i="24"/>
  <c r="P4130" i="24" s="1"/>
  <c r="N4146" i="24"/>
  <c r="P4146" i="24" s="1"/>
  <c r="N4162" i="24"/>
  <c r="N4178" i="24"/>
  <c r="P4178" i="24" s="1"/>
  <c r="N4194" i="24"/>
  <c r="P4194" i="24" s="1"/>
  <c r="N4210" i="24"/>
  <c r="P4210" i="24" s="1"/>
  <c r="N4226" i="24"/>
  <c r="P4226" i="24" s="1"/>
  <c r="N4242" i="24"/>
  <c r="P4242" i="24" s="1"/>
  <c r="N4258" i="24"/>
  <c r="P4258" i="24" s="1"/>
  <c r="N4274" i="24"/>
  <c r="P4274" i="24" s="1"/>
  <c r="N4290" i="24"/>
  <c r="P4290" i="24" s="1"/>
  <c r="N4306" i="24"/>
  <c r="P4306" i="24" s="1"/>
  <c r="N4322" i="24"/>
  <c r="P4322" i="24" s="1"/>
  <c r="N4338" i="24"/>
  <c r="N4354" i="24"/>
  <c r="N4370" i="24"/>
  <c r="P4370" i="24" s="1"/>
  <c r="N4386" i="24"/>
  <c r="P4386" i="24" s="1"/>
  <c r="N4402" i="24"/>
  <c r="P4402" i="24" s="1"/>
  <c r="N4418" i="24"/>
  <c r="N4434" i="24"/>
  <c r="P4434" i="24" s="1"/>
  <c r="N4450" i="24"/>
  <c r="P4450" i="24" s="1"/>
  <c r="N4466" i="24"/>
  <c r="P4466" i="24" s="1"/>
  <c r="N4482" i="24"/>
  <c r="P4482" i="24" s="1"/>
  <c r="N4498" i="24"/>
  <c r="P4498" i="24" s="1"/>
  <c r="N4514" i="24"/>
  <c r="P4514" i="24" s="1"/>
  <c r="N4530" i="24"/>
  <c r="P4530" i="24" s="1"/>
  <c r="N4546" i="24"/>
  <c r="P4546" i="24" s="1"/>
  <c r="N4562" i="24"/>
  <c r="P4562" i="24" s="1"/>
  <c r="N4578" i="24"/>
  <c r="P4578" i="24" s="1"/>
  <c r="N4594" i="24"/>
  <c r="N4610" i="24"/>
  <c r="P4610" i="24" s="1"/>
  <c r="N4626" i="24"/>
  <c r="P4626" i="24" s="1"/>
  <c r="N4642" i="24"/>
  <c r="P4642" i="24" s="1"/>
  <c r="N4658" i="24"/>
  <c r="P4658" i="24" s="1"/>
  <c r="N4674" i="24"/>
  <c r="P4674" i="24" s="1"/>
  <c r="N4690" i="24"/>
  <c r="N4706" i="24"/>
  <c r="P4706" i="24" s="1"/>
  <c r="N4722" i="24"/>
  <c r="P4722" i="24" s="1"/>
  <c r="N4738" i="24"/>
  <c r="N4754" i="24"/>
  <c r="P4754" i="24" s="1"/>
  <c r="N4770" i="24"/>
  <c r="P4770" i="24" s="1"/>
  <c r="N4786" i="24"/>
  <c r="N4802" i="24"/>
  <c r="N4818" i="24"/>
  <c r="P4818" i="24" s="1"/>
  <c r="N4834" i="24"/>
  <c r="P4834" i="24" s="1"/>
  <c r="N4850" i="24"/>
  <c r="P4850" i="24" s="1"/>
  <c r="N4866" i="24"/>
  <c r="N4882" i="24"/>
  <c r="P4882" i="24" s="1"/>
  <c r="N4898" i="24"/>
  <c r="P4898" i="24" s="1"/>
  <c r="N4914" i="24"/>
  <c r="P4914" i="24" s="1"/>
  <c r="N4930" i="24"/>
  <c r="P4930" i="24" s="1"/>
  <c r="N5874" i="24"/>
  <c r="P5874" i="24" s="1"/>
  <c r="N6418" i="24"/>
  <c r="P6418" i="24" s="1"/>
  <c r="N6466" i="24"/>
  <c r="P6466" i="24" s="1"/>
  <c r="N6482" i="24"/>
  <c r="N6562" i="24"/>
  <c r="P6562" i="24" s="1"/>
  <c r="N4693" i="24"/>
  <c r="N4709" i="24"/>
  <c r="P4709" i="24" s="1"/>
  <c r="N4725" i="24"/>
  <c r="P4725" i="24" s="1"/>
  <c r="N4741" i="24"/>
  <c r="N4757" i="24"/>
  <c r="N4773" i="24"/>
  <c r="P4773" i="24" s="1"/>
  <c r="N4789" i="24"/>
  <c r="P4789" i="24" s="1"/>
  <c r="N4805" i="24"/>
  <c r="N4821" i="24"/>
  <c r="N4837" i="24"/>
  <c r="P4837" i="24" s="1"/>
  <c r="N4853" i="24"/>
  <c r="P4853" i="24" s="1"/>
  <c r="N4869" i="24"/>
  <c r="P4869" i="24" s="1"/>
  <c r="N4885" i="24"/>
  <c r="N4901" i="24"/>
  <c r="N4917" i="24"/>
  <c r="P4917" i="24" s="1"/>
  <c r="N4933" i="24"/>
  <c r="P4933" i="24" s="1"/>
  <c r="N4949" i="24"/>
  <c r="P4949" i="24" s="1"/>
  <c r="N4965" i="24"/>
  <c r="N4981" i="24"/>
  <c r="P4981" i="24" s="1"/>
  <c r="N4997" i="24"/>
  <c r="P4997" i="24" s="1"/>
  <c r="N5013" i="24"/>
  <c r="P5013" i="24" s="1"/>
  <c r="N5029" i="24"/>
  <c r="N5045" i="24"/>
  <c r="P5045" i="24" s="1"/>
  <c r="N5061" i="24"/>
  <c r="P5061" i="24" s="1"/>
  <c r="N5077" i="24"/>
  <c r="P5077" i="24" s="1"/>
  <c r="N5093" i="24"/>
  <c r="N5109" i="24"/>
  <c r="P5109" i="24" s="1"/>
  <c r="N5125" i="24"/>
  <c r="P5125" i="24" s="1"/>
  <c r="N5141" i="24"/>
  <c r="P5141" i="24" s="1"/>
  <c r="N5157" i="24"/>
  <c r="N5173" i="24"/>
  <c r="P5173" i="24" s="1"/>
  <c r="N5189" i="24"/>
  <c r="N5205" i="24"/>
  <c r="P5205" i="24" s="1"/>
  <c r="N5221" i="24"/>
  <c r="N5237" i="24"/>
  <c r="N5253" i="24"/>
  <c r="N5269" i="24"/>
  <c r="P5269" i="24" s="1"/>
  <c r="N5285" i="24"/>
  <c r="N5301" i="24"/>
  <c r="P5301" i="24" s="1"/>
  <c r="N5317" i="24"/>
  <c r="P5317" i="24" s="1"/>
  <c r="N5333" i="24"/>
  <c r="P5333" i="24" s="1"/>
  <c r="N5349" i="24"/>
  <c r="N5365" i="24"/>
  <c r="N5381" i="24"/>
  <c r="P5381" i="24" s="1"/>
  <c r="N5397" i="24"/>
  <c r="P5397" i="24" s="1"/>
  <c r="N5413" i="24"/>
  <c r="N5429" i="24"/>
  <c r="P5429" i="24" s="1"/>
  <c r="N5445" i="24"/>
  <c r="P5445" i="24" s="1"/>
  <c r="N5461" i="24"/>
  <c r="P5461" i="24" s="1"/>
  <c r="N5477" i="24"/>
  <c r="N5493" i="24"/>
  <c r="N5509" i="24"/>
  <c r="P5509" i="24" s="1"/>
  <c r="N2158" i="24"/>
  <c r="P2158" i="24" s="1"/>
  <c r="N2174" i="24"/>
  <c r="P2174" i="24" s="1"/>
  <c r="N2190" i="24"/>
  <c r="P2190" i="24" s="1"/>
  <c r="N2206" i="24"/>
  <c r="P2206" i="24" s="1"/>
  <c r="N2222" i="24"/>
  <c r="P2222" i="24" s="1"/>
  <c r="N2238" i="24"/>
  <c r="P2238" i="24" s="1"/>
  <c r="N2254" i="24"/>
  <c r="P2254" i="24" s="1"/>
  <c r="N2270" i="24"/>
  <c r="O2270" i="24" s="1"/>
  <c r="N2286" i="24"/>
  <c r="P2286" i="24" s="1"/>
  <c r="N2302" i="24"/>
  <c r="P2302" i="24" s="1"/>
  <c r="N2318" i="24"/>
  <c r="P2318" i="24" s="1"/>
  <c r="N2334" i="24"/>
  <c r="P2334" i="24" s="1"/>
  <c r="N2350" i="24"/>
  <c r="P2350" i="24" s="1"/>
  <c r="N2366" i="24"/>
  <c r="P2366" i="24" s="1"/>
  <c r="N2382" i="24"/>
  <c r="P2382" i="24" s="1"/>
  <c r="N2398" i="24"/>
  <c r="O2398" i="24" s="1"/>
  <c r="N2414" i="24"/>
  <c r="P2414" i="24" s="1"/>
  <c r="N2430" i="24"/>
  <c r="P2430" i="24" s="1"/>
  <c r="N2446" i="24"/>
  <c r="P2446" i="24" s="1"/>
  <c r="N2462" i="24"/>
  <c r="P2462" i="24" s="1"/>
  <c r="N2478" i="24"/>
  <c r="P2478" i="24" s="1"/>
  <c r="N2494" i="24"/>
  <c r="P2494" i="24" s="1"/>
  <c r="N2510" i="24"/>
  <c r="P2510" i="24" s="1"/>
  <c r="N2526" i="24"/>
  <c r="O2526" i="24" s="1"/>
  <c r="N2542" i="24"/>
  <c r="P2542" i="24" s="1"/>
  <c r="N2558" i="24"/>
  <c r="P2558" i="24" s="1"/>
  <c r="N2574" i="24"/>
  <c r="P2574" i="24" s="1"/>
  <c r="N2590" i="24"/>
  <c r="P2590" i="24" s="1"/>
  <c r="N2606" i="24"/>
  <c r="P2606" i="24" s="1"/>
  <c r="N2622" i="24"/>
  <c r="P2622" i="24" s="1"/>
  <c r="N2638" i="24"/>
  <c r="P2638" i="24" s="1"/>
  <c r="N2654" i="24"/>
  <c r="O2654" i="24" s="1"/>
  <c r="N2670" i="24"/>
  <c r="P2670" i="24" s="1"/>
  <c r="N2686" i="24"/>
  <c r="P2686" i="24" s="1"/>
  <c r="N2702" i="24"/>
  <c r="P2702" i="24" s="1"/>
  <c r="N2718" i="24"/>
  <c r="P2718" i="24" s="1"/>
  <c r="N2734" i="24"/>
  <c r="P2734" i="24" s="1"/>
  <c r="N6626" i="24"/>
  <c r="P6626" i="24" s="1"/>
  <c r="N6642" i="24"/>
  <c r="P6642" i="24" s="1"/>
  <c r="N6658" i="24"/>
  <c r="P6658" i="24" s="1"/>
  <c r="N6674" i="24"/>
  <c r="P6674" i="24" s="1"/>
  <c r="N467" i="24"/>
  <c r="O467" i="24" s="1"/>
  <c r="N483" i="24"/>
  <c r="P483" i="24" s="1"/>
  <c r="N499" i="24"/>
  <c r="O499" i="24" s="1"/>
  <c r="N515" i="24"/>
  <c r="P515" i="24" s="1"/>
  <c r="N531" i="24"/>
  <c r="O531" i="24" s="1"/>
  <c r="N547" i="24"/>
  <c r="P547" i="24" s="1"/>
  <c r="N563" i="24"/>
  <c r="O563" i="24" s="1"/>
  <c r="N579" i="24"/>
  <c r="O579" i="24" s="1"/>
  <c r="N595" i="24"/>
  <c r="O595" i="24" s="1"/>
  <c r="N611" i="24"/>
  <c r="P611" i="24" s="1"/>
  <c r="N627" i="24"/>
  <c r="P627" i="24" s="1"/>
  <c r="N643" i="24"/>
  <c r="P643" i="24" s="1"/>
  <c r="N659" i="24"/>
  <c r="O659" i="24" s="1"/>
  <c r="N675" i="24"/>
  <c r="P675" i="24" s="1"/>
  <c r="N691" i="24"/>
  <c r="P691" i="24" s="1"/>
  <c r="N707" i="24"/>
  <c r="P707" i="24" s="1"/>
  <c r="N723" i="24"/>
  <c r="O723" i="24" s="1"/>
  <c r="N739" i="24"/>
  <c r="O739" i="24" s="1"/>
  <c r="N755" i="24"/>
  <c r="P755" i="24" s="1"/>
  <c r="N771" i="24"/>
  <c r="P771" i="24" s="1"/>
  <c r="N787" i="24"/>
  <c r="O787" i="24" s="1"/>
  <c r="N803" i="24"/>
  <c r="O803" i="24" s="1"/>
  <c r="N819" i="24"/>
  <c r="P819" i="24" s="1"/>
  <c r="N835" i="24"/>
  <c r="P835" i="24" s="1"/>
  <c r="N851" i="24"/>
  <c r="O851" i="24" s="1"/>
  <c r="N867" i="24"/>
  <c r="O867" i="24" s="1"/>
  <c r="N883" i="24"/>
  <c r="O883" i="24" s="1"/>
  <c r="N899" i="24"/>
  <c r="P899" i="24" s="1"/>
  <c r="N915" i="24"/>
  <c r="O915" i="24" s="1"/>
  <c r="N931" i="24"/>
  <c r="O931" i="24" s="1"/>
  <c r="N947" i="24"/>
  <c r="P947" i="24" s="1"/>
  <c r="N963" i="24"/>
  <c r="P963" i="24" s="1"/>
  <c r="N979" i="24"/>
  <c r="O979" i="24" s="1"/>
  <c r="N995" i="24"/>
  <c r="P995" i="24" s="1"/>
  <c r="N1011" i="24"/>
  <c r="P1011" i="24" s="1"/>
  <c r="N1027" i="24"/>
  <c r="P1027" i="24" s="1"/>
  <c r="N1043" i="24"/>
  <c r="O1043" i="24" s="1"/>
  <c r="N1059" i="24"/>
  <c r="P1059" i="24" s="1"/>
  <c r="N1075" i="24"/>
  <c r="O1075" i="24" s="1"/>
  <c r="N1091" i="24"/>
  <c r="P1091" i="24" s="1"/>
  <c r="N1107" i="24"/>
  <c r="O1107" i="24" s="1"/>
  <c r="N1123" i="24"/>
  <c r="P1123" i="24" s="1"/>
  <c r="N1139" i="24"/>
  <c r="O1139" i="24" s="1"/>
  <c r="N1155" i="24"/>
  <c r="P1155" i="24" s="1"/>
  <c r="N1171" i="24"/>
  <c r="O1171" i="24" s="1"/>
  <c r="N1187" i="24"/>
  <c r="O1187" i="24" s="1"/>
  <c r="N1203" i="24"/>
  <c r="P1203" i="24" s="1"/>
  <c r="N1219" i="24"/>
  <c r="P1219" i="24" s="1"/>
  <c r="N1235" i="24"/>
  <c r="O1235" i="24" s="1"/>
  <c r="N1251" i="24"/>
  <c r="O1251" i="24" s="1"/>
  <c r="N1267" i="24"/>
  <c r="P1267" i="24" s="1"/>
  <c r="N1283" i="24"/>
  <c r="O1283" i="24" s="1"/>
  <c r="N1299" i="24"/>
  <c r="O1299" i="24" s="1"/>
  <c r="N1315" i="24"/>
  <c r="O1315" i="24" s="1"/>
  <c r="N1331" i="24"/>
  <c r="O1331" i="24" s="1"/>
  <c r="N1347" i="24"/>
  <c r="P1347" i="24" s="1"/>
  <c r="N1363" i="24"/>
  <c r="O1363" i="24" s="1"/>
  <c r="N1379" i="24"/>
  <c r="O1379" i="24" s="1"/>
  <c r="N1395" i="24"/>
  <c r="O1395" i="24" s="1"/>
  <c r="N1411" i="24"/>
  <c r="P1411" i="24" s="1"/>
  <c r="N1427" i="24"/>
  <c r="O1427" i="24" s="1"/>
  <c r="N1443" i="24"/>
  <c r="O1443" i="24" s="1"/>
  <c r="N1459" i="24"/>
  <c r="O1459" i="24" s="1"/>
  <c r="N1475" i="24"/>
  <c r="P1475" i="24" s="1"/>
  <c r="N1491" i="24"/>
  <c r="O1491" i="24" s="1"/>
  <c r="N1507" i="24"/>
  <c r="P1507" i="24" s="1"/>
  <c r="N1523" i="24"/>
  <c r="P1523" i="24" s="1"/>
  <c r="N1539" i="24"/>
  <c r="P1539" i="24" s="1"/>
  <c r="N1555" i="24"/>
  <c r="O1555" i="24" s="1"/>
  <c r="N1571" i="24"/>
  <c r="P1571" i="24" s="1"/>
  <c r="N1587" i="24"/>
  <c r="P1587" i="24" s="1"/>
  <c r="N1603" i="24"/>
  <c r="P1603" i="24" s="1"/>
  <c r="N1619" i="24"/>
  <c r="O1619" i="24" s="1"/>
  <c r="N1635" i="24"/>
  <c r="P1635" i="24" s="1"/>
  <c r="N1651" i="24"/>
  <c r="P1651" i="24" s="1"/>
  <c r="N1667" i="24"/>
  <c r="P1667" i="24" s="1"/>
  <c r="N1683" i="24"/>
  <c r="O1683" i="24" s="1"/>
  <c r="N1699" i="24"/>
  <c r="P1699" i="24" s="1"/>
  <c r="N1715" i="24"/>
  <c r="P1715" i="24" s="1"/>
  <c r="N1731" i="24"/>
  <c r="P1731" i="24" s="1"/>
  <c r="N1747" i="24"/>
  <c r="O1747" i="24" s="1"/>
  <c r="N1763" i="24"/>
  <c r="P1763" i="24" s="1"/>
  <c r="N1779" i="24"/>
  <c r="P1779" i="24" s="1"/>
  <c r="N1795" i="24"/>
  <c r="P1795" i="24" s="1"/>
  <c r="N1811" i="24"/>
  <c r="O1811" i="24" s="1"/>
  <c r="N1827" i="24"/>
  <c r="P1827" i="24" s="1"/>
  <c r="N1843" i="24"/>
  <c r="O1843" i="24" s="1"/>
  <c r="N1859" i="24"/>
  <c r="P1859" i="24" s="1"/>
  <c r="N1875" i="24"/>
  <c r="O1875" i="24" s="1"/>
  <c r="N1891" i="24"/>
  <c r="O1891" i="24" s="1"/>
  <c r="N1907" i="24"/>
  <c r="P1907" i="24" s="1"/>
  <c r="N1923" i="24"/>
  <c r="P1923" i="24" s="1"/>
  <c r="N1939" i="24"/>
  <c r="O1939" i="24" s="1"/>
  <c r="N1955" i="24"/>
  <c r="O1955" i="24" s="1"/>
  <c r="N1971" i="24"/>
  <c r="O1971" i="24" s="1"/>
  <c r="N1987" i="24"/>
  <c r="P1987" i="24" s="1"/>
  <c r="N2003" i="24"/>
  <c r="O2003" i="24" s="1"/>
  <c r="N2019" i="24"/>
  <c r="P2019" i="24" s="1"/>
  <c r="N2035" i="24"/>
  <c r="O2035" i="24" s="1"/>
  <c r="N2051" i="24"/>
  <c r="P2051" i="24" s="1"/>
  <c r="N2067" i="24"/>
  <c r="O2067" i="24" s="1"/>
  <c r="N2083" i="24"/>
  <c r="P2083" i="24" s="1"/>
  <c r="N2099" i="24"/>
  <c r="O2099" i="24" s="1"/>
  <c r="N2115" i="24"/>
  <c r="P2115" i="24" s="1"/>
  <c r="N2131" i="24"/>
  <c r="O2131" i="24" s="1"/>
  <c r="N2147" i="24"/>
  <c r="O2147" i="24" s="1"/>
  <c r="N2163" i="24"/>
  <c r="O2163" i="24" s="1"/>
  <c r="N2179" i="24"/>
  <c r="O2179" i="24" s="1"/>
  <c r="N2195" i="24"/>
  <c r="O2195" i="24" s="1"/>
  <c r="N2211" i="24"/>
  <c r="O2211" i="24" s="1"/>
  <c r="N2227" i="24"/>
  <c r="P2227" i="24" s="1"/>
  <c r="N2243" i="24"/>
  <c r="O2243" i="24" s="1"/>
  <c r="N2259" i="24"/>
  <c r="O2259" i="24" s="1"/>
  <c r="N2275" i="24"/>
  <c r="O2275" i="24" s="1"/>
  <c r="N2291" i="24"/>
  <c r="O2291" i="24" s="1"/>
  <c r="N2307" i="24"/>
  <c r="P2307" i="24" s="1"/>
  <c r="N2323" i="24"/>
  <c r="O2323" i="24" s="1"/>
  <c r="N2339" i="24"/>
  <c r="O2339" i="24" s="1"/>
  <c r="N2355" i="24"/>
  <c r="O2355" i="24" s="1"/>
  <c r="N2371" i="24"/>
  <c r="P2371" i="24" s="1"/>
  <c r="N2387" i="24"/>
  <c r="O2387" i="24" s="1"/>
  <c r="N2403" i="24"/>
  <c r="P2403" i="24" s="1"/>
  <c r="N2419" i="24"/>
  <c r="O2419" i="24" s="1"/>
  <c r="N2435" i="24"/>
  <c r="O2435" i="24" s="1"/>
  <c r="N2451" i="24"/>
  <c r="O2451" i="24" s="1"/>
  <c r="N2467" i="24"/>
  <c r="P2467" i="24" s="1"/>
  <c r="N2483" i="24"/>
  <c r="O2483" i="24" s="1"/>
  <c r="N2499" i="24"/>
  <c r="P2499" i="24" s="1"/>
  <c r="N2515" i="24"/>
  <c r="O2515" i="24" s="1"/>
  <c r="N2531" i="24"/>
  <c r="O2531" i="24" s="1"/>
  <c r="N2547" i="24"/>
  <c r="P2547" i="24" s="1"/>
  <c r="N2563" i="24"/>
  <c r="P2563" i="24" s="1"/>
  <c r="N2579" i="24"/>
  <c r="O2579" i="24" s="1"/>
  <c r="N2595" i="24"/>
  <c r="P2595" i="24" s="1"/>
  <c r="N2611" i="24"/>
  <c r="P2611" i="24" s="1"/>
  <c r="N2627" i="24"/>
  <c r="P2627" i="24" s="1"/>
  <c r="N2643" i="24"/>
  <c r="O2643" i="24" s="1"/>
  <c r="N2659" i="24"/>
  <c r="P2659" i="24" s="1"/>
  <c r="N2675" i="24"/>
  <c r="P2675" i="24" s="1"/>
  <c r="N2691" i="24"/>
  <c r="O2691" i="24" s="1"/>
  <c r="N2707" i="24"/>
  <c r="O2707" i="24" s="1"/>
  <c r="N2723" i="24"/>
  <c r="P2723" i="24" s="1"/>
  <c r="N2739" i="24"/>
  <c r="O2739" i="24" s="1"/>
  <c r="N2755" i="24"/>
  <c r="O2755" i="24" s="1"/>
  <c r="N2771" i="24"/>
  <c r="O2771" i="24" s="1"/>
  <c r="N2787" i="24"/>
  <c r="O2787" i="24" s="1"/>
  <c r="N2803" i="24"/>
  <c r="P2803" i="24" s="1"/>
  <c r="N2819" i="24"/>
  <c r="P2819" i="24" s="1"/>
  <c r="N2835" i="24"/>
  <c r="O2835" i="24" s="1"/>
  <c r="N2851" i="24"/>
  <c r="O2851" i="24" s="1"/>
  <c r="N2867" i="24"/>
  <c r="P2867" i="24" s="1"/>
  <c r="N2883" i="24"/>
  <c r="P2883" i="24" s="1"/>
  <c r="N2899" i="24"/>
  <c r="O2899" i="24" s="1"/>
  <c r="N2915" i="24"/>
  <c r="P2915" i="24" s="1"/>
  <c r="N2931" i="24"/>
  <c r="P2931" i="24" s="1"/>
  <c r="N2947" i="24"/>
  <c r="P2947" i="24" s="1"/>
  <c r="N2963" i="24"/>
  <c r="O2963" i="24" s="1"/>
  <c r="N2979" i="24"/>
  <c r="O2979" i="24" s="1"/>
  <c r="N2995" i="24"/>
  <c r="O2995" i="24" s="1"/>
  <c r="N3011" i="24"/>
  <c r="P3011" i="24" s="1"/>
  <c r="N3027" i="24"/>
  <c r="O3027" i="24" s="1"/>
  <c r="N3043" i="24"/>
  <c r="P3043" i="24" s="1"/>
  <c r="N3059" i="24"/>
  <c r="P3059" i="24" s="1"/>
  <c r="N3075" i="24"/>
  <c r="P3075" i="24" s="1"/>
  <c r="N3091" i="24"/>
  <c r="O3091" i="24" s="1"/>
  <c r="N3107" i="24"/>
  <c r="O3107" i="24" s="1"/>
  <c r="N3123" i="24"/>
  <c r="P3123" i="24" s="1"/>
  <c r="N3139" i="24"/>
  <c r="O3139" i="24" s="1"/>
  <c r="N3155" i="24"/>
  <c r="O3155" i="24" s="1"/>
  <c r="N3171" i="24"/>
  <c r="P3171" i="24" s="1"/>
  <c r="N3187" i="24"/>
  <c r="P3187" i="24" s="1"/>
  <c r="N3203" i="24"/>
  <c r="P3203" i="24" s="1"/>
  <c r="N3219" i="24"/>
  <c r="O3219" i="24" s="1"/>
  <c r="N3235" i="24"/>
  <c r="O3235" i="24" s="1"/>
  <c r="N3251" i="24"/>
  <c r="P3251" i="24" s="1"/>
  <c r="N3267" i="24"/>
  <c r="P3267" i="24" s="1"/>
  <c r="N3283" i="24"/>
  <c r="O3283" i="24" s="1"/>
  <c r="N3299" i="24"/>
  <c r="P3299" i="24" s="1"/>
  <c r="N3315" i="24"/>
  <c r="O3315" i="24" s="1"/>
  <c r="N3331" i="24"/>
  <c r="O3331" i="24" s="1"/>
  <c r="N3347" i="24"/>
  <c r="O3347" i="24" s="1"/>
  <c r="N3363" i="24"/>
  <c r="P3363" i="24" s="1"/>
  <c r="N3379" i="24"/>
  <c r="P3379" i="24" s="1"/>
  <c r="N3395" i="24"/>
  <c r="P3395" i="24" s="1"/>
  <c r="N3411" i="24"/>
  <c r="O3411" i="24" s="1"/>
  <c r="N3427" i="24"/>
  <c r="P3427" i="24" s="1"/>
  <c r="N3443" i="24"/>
  <c r="P3443" i="24" s="1"/>
  <c r="N3459" i="24"/>
  <c r="O3459" i="24" s="1"/>
  <c r="N3475" i="24"/>
  <c r="O3475" i="24" s="1"/>
  <c r="N3491" i="24"/>
  <c r="O3491" i="24" s="1"/>
  <c r="N3507" i="24"/>
  <c r="O3507" i="24" s="1"/>
  <c r="N3523" i="24"/>
  <c r="P3523" i="24" s="1"/>
  <c r="N3539" i="24"/>
  <c r="O3539" i="24" s="1"/>
  <c r="N3555" i="24"/>
  <c r="P3555" i="24" s="1"/>
  <c r="N3571" i="24"/>
  <c r="O3571" i="24" s="1"/>
  <c r="N3587" i="24"/>
  <c r="P3587" i="24" s="1"/>
  <c r="N3603" i="24"/>
  <c r="O3603" i="24" s="1"/>
  <c r="N3619" i="24"/>
  <c r="O3619" i="24" s="1"/>
  <c r="N3635" i="24"/>
  <c r="P3635" i="24" s="1"/>
  <c r="N3651" i="24"/>
  <c r="P3651" i="24" s="1"/>
  <c r="N3667" i="24"/>
  <c r="O3667" i="24" s="1"/>
  <c r="N3683" i="24"/>
  <c r="P3683" i="24" s="1"/>
  <c r="N3699" i="24"/>
  <c r="O3699" i="24" s="1"/>
  <c r="N3715" i="24"/>
  <c r="P3715" i="24" s="1"/>
  <c r="N3731" i="24"/>
  <c r="O3731" i="24" s="1"/>
  <c r="N3747" i="24"/>
  <c r="O3747" i="24" s="1"/>
  <c r="N3763" i="24"/>
  <c r="O3763" i="24" s="1"/>
  <c r="N3779" i="24"/>
  <c r="P3779" i="24" s="1"/>
  <c r="N3795" i="24"/>
  <c r="O3795" i="24" s="1"/>
  <c r="N3811" i="24"/>
  <c r="P3811" i="24" s="1"/>
  <c r="N3827" i="24"/>
  <c r="P3827" i="24" s="1"/>
  <c r="N3843" i="24"/>
  <c r="P3843" i="24" s="1"/>
  <c r="N3859" i="24"/>
  <c r="O3859" i="24" s="1"/>
  <c r="N3875" i="24"/>
  <c r="P3875" i="24" s="1"/>
  <c r="N3891" i="24"/>
  <c r="P3891" i="24" s="1"/>
  <c r="N3907" i="24"/>
  <c r="O3907" i="24" s="1"/>
  <c r="N3923" i="24"/>
  <c r="O3923" i="24" s="1"/>
  <c r="N3939" i="24"/>
  <c r="O3939" i="24" s="1"/>
  <c r="N3955" i="24"/>
  <c r="O3955" i="24" s="1"/>
  <c r="N3971" i="24"/>
  <c r="P3971" i="24" s="1"/>
  <c r="N3987" i="24"/>
  <c r="O3987" i="24" s="1"/>
  <c r="N4003" i="24"/>
  <c r="P4003" i="24" s="1"/>
  <c r="N4019" i="24"/>
  <c r="O4019" i="24" s="1"/>
  <c r="N4035" i="24"/>
  <c r="P4035" i="24" s="1"/>
  <c r="N4051" i="24"/>
  <c r="O4051" i="24" s="1"/>
  <c r="N4067" i="24"/>
  <c r="O4067" i="24" s="1"/>
  <c r="N4083" i="24"/>
  <c r="P4083" i="24" s="1"/>
  <c r="N4099" i="24"/>
  <c r="P4099" i="24" s="1"/>
  <c r="N4115" i="24"/>
  <c r="O4115" i="24" s="1"/>
  <c r="N4131" i="24"/>
  <c r="O4131" i="24" s="1"/>
  <c r="N4147" i="24"/>
  <c r="P4147" i="24" s="1"/>
  <c r="N4163" i="24"/>
  <c r="P4163" i="24" s="1"/>
  <c r="N4179" i="24"/>
  <c r="O4179" i="24" s="1"/>
  <c r="N4195" i="24"/>
  <c r="P4195" i="24" s="1"/>
  <c r="N4211" i="24"/>
  <c r="O4211" i="24" s="1"/>
  <c r="N4227" i="24"/>
  <c r="P4227" i="24" s="1"/>
  <c r="N4243" i="24"/>
  <c r="O4243" i="24" s="1"/>
  <c r="N4259" i="24"/>
  <c r="O4259" i="24" s="1"/>
  <c r="N4275" i="24"/>
  <c r="P4275" i="24" s="1"/>
  <c r="N4339" i="24"/>
  <c r="P4339" i="24" s="1"/>
  <c r="N4355" i="24"/>
  <c r="O4355" i="24" s="1"/>
  <c r="N23" i="24"/>
  <c r="O23" i="24" s="1"/>
  <c r="N39" i="24"/>
  <c r="P39" i="24" s="1"/>
  <c r="N55" i="24"/>
  <c r="O55" i="24" s="1"/>
  <c r="N71" i="24"/>
  <c r="O71" i="24" s="1"/>
  <c r="N87" i="24"/>
  <c r="P87" i="24" s="1"/>
  <c r="N103" i="24"/>
  <c r="P103" i="24" s="1"/>
  <c r="N119" i="24"/>
  <c r="O119" i="24" s="1"/>
  <c r="N135" i="24"/>
  <c r="O135" i="24" s="1"/>
  <c r="N151" i="24"/>
  <c r="P151" i="24" s="1"/>
  <c r="N167" i="24"/>
  <c r="P167" i="24" s="1"/>
  <c r="N183" i="24"/>
  <c r="P183" i="24" s="1"/>
  <c r="N199" i="24"/>
  <c r="O199" i="24" s="1"/>
  <c r="N215" i="24"/>
  <c r="O215" i="24" s="1"/>
  <c r="N231" i="24"/>
  <c r="P231" i="24" s="1"/>
  <c r="N247" i="24"/>
  <c r="P247" i="24" s="1"/>
  <c r="N263" i="24"/>
  <c r="O263" i="24" s="1"/>
  <c r="N279" i="24"/>
  <c r="P279" i="24" s="1"/>
  <c r="N295" i="24"/>
  <c r="O295" i="24" s="1"/>
  <c r="N311" i="24"/>
  <c r="P311" i="24" s="1"/>
  <c r="N327" i="24"/>
  <c r="O327" i="24" s="1"/>
  <c r="N343" i="24"/>
  <c r="P343" i="24" s="1"/>
  <c r="N359" i="24"/>
  <c r="P359" i="24" s="1"/>
  <c r="N375" i="24"/>
  <c r="P375" i="24" s="1"/>
  <c r="N391" i="24"/>
  <c r="O391" i="24" s="1"/>
  <c r="N407" i="24"/>
  <c r="O407" i="24" s="1"/>
  <c r="N423" i="24"/>
  <c r="P423" i="24" s="1"/>
  <c r="N439" i="24"/>
  <c r="P439" i="24" s="1"/>
  <c r="N455" i="24"/>
  <c r="O455" i="24" s="1"/>
  <c r="AC33" i="24"/>
  <c r="AD33" i="24" s="1"/>
  <c r="AD36" i="24"/>
  <c r="AD29" i="24"/>
  <c r="AD39" i="24"/>
  <c r="AD28" i="24"/>
  <c r="AD32" i="24"/>
  <c r="AD38" i="24"/>
  <c r="AD35" i="24"/>
  <c r="AD31" i="24"/>
  <c r="AB20" i="24"/>
  <c r="N1784" i="24"/>
  <c r="P1784" i="24" s="1"/>
  <c r="N1800" i="24"/>
  <c r="P1800" i="24" s="1"/>
  <c r="N3144" i="24"/>
  <c r="P3144" i="24" s="1"/>
  <c r="N3160" i="24"/>
  <c r="P3160" i="24" s="1"/>
  <c r="N3176" i="24"/>
  <c r="P3176" i="24" s="1"/>
  <c r="N3544" i="24"/>
  <c r="P3544" i="24" s="1"/>
  <c r="N3560" i="24"/>
  <c r="P3560" i="24" s="1"/>
  <c r="N3576" i="24"/>
  <c r="P3576" i="24" s="1"/>
  <c r="N3592" i="24"/>
  <c r="P3592" i="24" s="1"/>
  <c r="N3608" i="24"/>
  <c r="P3608" i="24" s="1"/>
  <c r="N3624" i="24"/>
  <c r="P3624" i="24" s="1"/>
  <c r="N3640" i="24"/>
  <c r="P3640" i="24" s="1"/>
  <c r="N3656" i="24"/>
  <c r="P3656" i="24" s="1"/>
  <c r="N3672" i="24"/>
  <c r="P3672" i="24" s="1"/>
  <c r="N3688" i="24"/>
  <c r="P3688" i="24" s="1"/>
  <c r="N3704" i="24"/>
  <c r="P3704" i="24" s="1"/>
  <c r="N3720" i="24"/>
  <c r="P3720" i="24" s="1"/>
  <c r="N3736" i="24"/>
  <c r="P3736" i="24" s="1"/>
  <c r="N3752" i="24"/>
  <c r="P3752" i="24" s="1"/>
  <c r="N3768" i="24"/>
  <c r="P3768" i="24" s="1"/>
  <c r="N3784" i="24"/>
  <c r="P3784" i="24" s="1"/>
  <c r="N3800" i="24"/>
  <c r="P3800" i="24" s="1"/>
  <c r="N3816" i="24"/>
  <c r="P3816" i="24" s="1"/>
  <c r="N3832" i="24"/>
  <c r="P3832" i="24" s="1"/>
  <c r="N3848" i="24"/>
  <c r="P3848" i="24" s="1"/>
  <c r="N3864" i="24"/>
  <c r="P3864" i="24" s="1"/>
  <c r="N3880" i="24"/>
  <c r="P3880" i="24" s="1"/>
  <c r="N3896" i="24"/>
  <c r="P3896" i="24" s="1"/>
  <c r="N3912" i="24"/>
  <c r="P3912" i="24" s="1"/>
  <c r="N3928" i="24"/>
  <c r="P3928" i="24" s="1"/>
  <c r="N3944" i="24"/>
  <c r="P3944" i="24" s="1"/>
  <c r="N3960" i="24"/>
  <c r="P3960" i="24" s="1"/>
  <c r="N3976" i="24"/>
  <c r="P3976" i="24" s="1"/>
  <c r="N3992" i="24"/>
  <c r="P3992" i="24" s="1"/>
  <c r="N4008" i="24"/>
  <c r="P4008" i="24" s="1"/>
  <c r="N4024" i="24"/>
  <c r="P4024" i="24" s="1"/>
  <c r="N4040" i="24"/>
  <c r="P4040" i="24" s="1"/>
  <c r="N4056" i="24"/>
  <c r="P4056" i="24" s="1"/>
  <c r="N4072" i="24"/>
  <c r="P4072" i="24" s="1"/>
  <c r="N4088" i="24"/>
  <c r="P4088" i="24" s="1"/>
  <c r="N4104" i="24"/>
  <c r="P4104" i="24" s="1"/>
  <c r="N4120" i="24"/>
  <c r="P4120" i="24" s="1"/>
  <c r="N4136" i="24"/>
  <c r="P4136" i="24" s="1"/>
  <c r="N4152" i="24"/>
  <c r="P4152" i="24" s="1"/>
  <c r="N4168" i="24"/>
  <c r="P4168" i="24" s="1"/>
  <c r="N4184" i="24"/>
  <c r="P4184" i="24" s="1"/>
  <c r="N4200" i="24"/>
  <c r="P4200" i="24" s="1"/>
  <c r="N4216" i="24"/>
  <c r="P4216" i="24" s="1"/>
  <c r="N4232" i="24"/>
  <c r="P4232" i="24" s="1"/>
  <c r="N4248" i="24"/>
  <c r="P4248" i="24" s="1"/>
  <c r="N4264" i="24"/>
  <c r="P4264" i="24" s="1"/>
  <c r="N4280" i="24"/>
  <c r="P4280" i="24" s="1"/>
  <c r="N4296" i="24"/>
  <c r="P4296" i="24" s="1"/>
  <c r="N4312" i="24"/>
  <c r="P4312" i="24" s="1"/>
  <c r="N4328" i="24"/>
  <c r="P4328" i="24" s="1"/>
  <c r="N4344" i="24"/>
  <c r="P4344" i="24" s="1"/>
  <c r="N4360" i="24"/>
  <c r="P4360" i="24" s="1"/>
  <c r="N4376" i="24"/>
  <c r="P4376" i="24" s="1"/>
  <c r="N4392" i="24"/>
  <c r="P4392" i="24" s="1"/>
  <c r="N4408" i="24"/>
  <c r="P4408" i="24" s="1"/>
  <c r="N4424" i="24"/>
  <c r="P4424" i="24" s="1"/>
  <c r="N4440" i="24"/>
  <c r="P4440" i="24" s="1"/>
  <c r="N4456" i="24"/>
  <c r="P4456" i="24" s="1"/>
  <c r="N4472" i="24"/>
  <c r="P4472" i="24" s="1"/>
  <c r="N4488" i="24"/>
  <c r="P4488" i="24" s="1"/>
  <c r="N4504" i="24"/>
  <c r="P4504" i="24" s="1"/>
  <c r="N4520" i="24"/>
  <c r="P4520" i="24" s="1"/>
  <c r="N4536" i="24"/>
  <c r="P4536" i="24" s="1"/>
  <c r="N5992" i="24"/>
  <c r="P5992" i="24" s="1"/>
  <c r="N6280" i="24"/>
  <c r="N7272" i="24"/>
  <c r="P7272" i="24" s="1"/>
  <c r="N8712" i="24"/>
  <c r="P8712" i="24" s="1"/>
  <c r="N8728" i="24"/>
  <c r="P8728" i="24" s="1"/>
  <c r="N8744" i="24"/>
  <c r="P8744" i="24" s="1"/>
  <c r="N8760" i="24"/>
  <c r="P8760" i="24" s="1"/>
  <c r="N8776" i="24"/>
  <c r="P8776" i="24" s="1"/>
  <c r="N1201" i="24"/>
  <c r="P1201" i="24" s="1"/>
  <c r="N268" i="24"/>
  <c r="N284" i="24"/>
  <c r="N300" i="24"/>
  <c r="P300" i="24" s="1"/>
  <c r="N316" i="24"/>
  <c r="N332" i="24"/>
  <c r="N348" i="24"/>
  <c r="N364" i="24"/>
  <c r="P364" i="24" s="1"/>
  <c r="N380" i="24"/>
  <c r="N396" i="24"/>
  <c r="N412" i="24"/>
  <c r="P412" i="24" s="1"/>
  <c r="N428" i="24"/>
  <c r="P428" i="24" s="1"/>
  <c r="N444" i="24"/>
  <c r="N460" i="24"/>
  <c r="N476" i="24"/>
  <c r="N492" i="24"/>
  <c r="P492" i="24" s="1"/>
  <c r="N508" i="24"/>
  <c r="N524" i="24"/>
  <c r="N540" i="24"/>
  <c r="N556" i="24"/>
  <c r="P556" i="24" s="1"/>
  <c r="N572" i="24"/>
  <c r="N588" i="24"/>
  <c r="N604" i="24"/>
  <c r="N620" i="24"/>
  <c r="P620" i="24" s="1"/>
  <c r="N636" i="24"/>
  <c r="N652" i="24"/>
  <c r="N668" i="24"/>
  <c r="P668" i="24" s="1"/>
  <c r="N684" i="24"/>
  <c r="P684" i="24" s="1"/>
  <c r="N700" i="24"/>
  <c r="N716" i="24"/>
  <c r="N732" i="24"/>
  <c r="P732" i="24" s="1"/>
  <c r="N748" i="24"/>
  <c r="P748" i="24" s="1"/>
  <c r="N764" i="24"/>
  <c r="N780" i="24"/>
  <c r="N796" i="24"/>
  <c r="P796" i="24" s="1"/>
  <c r="N812" i="24"/>
  <c r="P812" i="24" s="1"/>
  <c r="N828" i="24"/>
  <c r="N844" i="24"/>
  <c r="N860" i="24"/>
  <c r="P860" i="24" s="1"/>
  <c r="N876" i="24"/>
  <c r="P876" i="24" s="1"/>
  <c r="N892" i="24"/>
  <c r="N908" i="24"/>
  <c r="P908" i="24" s="1"/>
  <c r="N924" i="24"/>
  <c r="N940" i="24"/>
  <c r="P940" i="24" s="1"/>
  <c r="N956" i="24"/>
  <c r="N972" i="24"/>
  <c r="P972" i="24" s="1"/>
  <c r="N988" i="24"/>
  <c r="P988" i="24" s="1"/>
  <c r="N1004" i="24"/>
  <c r="P1004" i="24" s="1"/>
  <c r="N1020" i="24"/>
  <c r="N1036" i="24"/>
  <c r="P1036" i="24" s="1"/>
  <c r="N1052" i="24"/>
  <c r="N1068" i="24"/>
  <c r="P1068" i="24" s="1"/>
  <c r="N1084" i="24"/>
  <c r="N1100" i="24"/>
  <c r="P1100" i="24" s="1"/>
  <c r="N1116" i="24"/>
  <c r="P1116" i="24" s="1"/>
  <c r="N1132" i="24"/>
  <c r="P1132" i="24" s="1"/>
  <c r="N1148" i="24"/>
  <c r="N1164" i="24"/>
  <c r="P1164" i="24" s="1"/>
  <c r="N1180" i="24"/>
  <c r="N1196" i="24"/>
  <c r="P1196" i="24" s="1"/>
  <c r="N1212" i="24"/>
  <c r="N1228" i="24"/>
  <c r="N1244" i="24"/>
  <c r="P1244" i="24" s="1"/>
  <c r="N1260" i="24"/>
  <c r="N1276" i="24"/>
  <c r="N1292" i="24"/>
  <c r="N1308" i="24"/>
  <c r="P1308" i="24" s="1"/>
  <c r="N1324" i="24"/>
  <c r="N1340" i="24"/>
  <c r="N1356" i="24"/>
  <c r="N1372" i="24"/>
  <c r="N1388" i="24"/>
  <c r="P1388" i="24" s="1"/>
  <c r="N1404" i="24"/>
  <c r="N1420" i="24"/>
  <c r="N1436" i="24"/>
  <c r="N1788" i="24"/>
  <c r="P1788" i="24" s="1"/>
  <c r="N1804" i="24"/>
  <c r="N3148" i="24"/>
  <c r="P3148" i="24" s="1"/>
  <c r="N3164" i="24"/>
  <c r="N3372" i="24"/>
  <c r="P3372" i="24" s="1"/>
  <c r="N3548" i="24"/>
  <c r="N3644" i="24"/>
  <c r="N3660" i="24"/>
  <c r="P3660" i="24" s="1"/>
  <c r="N3676" i="24"/>
  <c r="P3676" i="24" s="1"/>
  <c r="N3692" i="24"/>
  <c r="N3708" i="24"/>
  <c r="N3724" i="24"/>
  <c r="P3724" i="24" s="1"/>
  <c r="N3740" i="24"/>
  <c r="N3756" i="24"/>
  <c r="N3772" i="24"/>
  <c r="N3788" i="24"/>
  <c r="N3804" i="24"/>
  <c r="P3804" i="24" s="1"/>
  <c r="N3820" i="24"/>
  <c r="N3836" i="24"/>
  <c r="N3852" i="24"/>
  <c r="N3868" i="24"/>
  <c r="N3884" i="24"/>
  <c r="N3900" i="24"/>
  <c r="N3916" i="24"/>
  <c r="N3932" i="24"/>
  <c r="N3948" i="24"/>
  <c r="N3964" i="24"/>
  <c r="N3980" i="24"/>
  <c r="N3996" i="24"/>
  <c r="N4012" i="24"/>
  <c r="N4028" i="24"/>
  <c r="N4044" i="24"/>
  <c r="N4060" i="24"/>
  <c r="N4076" i="24"/>
  <c r="N4092" i="24"/>
  <c r="N4108" i="24"/>
  <c r="P4108" i="24" s="1"/>
  <c r="N4124" i="24"/>
  <c r="P4124" i="24" s="1"/>
  <c r="N4140" i="24"/>
  <c r="N4156" i="24"/>
  <c r="N4172" i="24"/>
  <c r="P4172" i="24" s="1"/>
  <c r="N4188" i="24"/>
  <c r="N4204" i="24"/>
  <c r="N4220" i="24"/>
  <c r="N4236" i="24"/>
  <c r="P4236" i="24" s="1"/>
  <c r="N4252" i="24"/>
  <c r="P4252" i="24" s="1"/>
  <c r="N4268" i="24"/>
  <c r="N4284" i="24"/>
  <c r="N4300" i="24"/>
  <c r="P4300" i="24" s="1"/>
  <c r="N4316" i="24"/>
  <c r="N4332" i="24"/>
  <c r="N4348" i="24"/>
  <c r="N4364" i="24"/>
  <c r="N4380" i="24"/>
  <c r="P4380" i="24" s="1"/>
  <c r="N4396" i="24"/>
  <c r="N4412" i="24"/>
  <c r="P4412" i="24" s="1"/>
  <c r="N4428" i="24"/>
  <c r="N4444" i="24"/>
  <c r="P4444" i="24" s="1"/>
  <c r="N4460" i="24"/>
  <c r="N4476" i="24"/>
  <c r="P4476" i="24" s="1"/>
  <c r="N4492" i="24"/>
  <c r="N4508" i="24"/>
  <c r="P4508" i="24" s="1"/>
  <c r="N4524" i="24"/>
  <c r="N4540" i="24"/>
  <c r="N4796" i="24"/>
  <c r="N5084" i="24"/>
  <c r="N5420" i="24"/>
  <c r="N5836" i="24"/>
  <c r="P5836" i="24" s="1"/>
  <c r="N7260" i="24"/>
  <c r="P7260" i="24" s="1"/>
  <c r="N7756" i="24"/>
  <c r="N7772" i="24"/>
  <c r="N7788" i="24"/>
  <c r="N7804" i="24"/>
  <c r="N7820" i="24"/>
  <c r="N7836" i="24"/>
  <c r="N7852" i="24"/>
  <c r="N7868" i="24"/>
  <c r="N7884" i="24"/>
  <c r="N7900" i="24"/>
  <c r="N7916" i="24"/>
  <c r="N7932" i="24"/>
  <c r="N7948" i="24"/>
  <c r="N7964" i="24"/>
  <c r="N7980" i="24"/>
  <c r="N7996" i="24"/>
  <c r="N8012" i="24"/>
  <c r="N8028" i="24"/>
  <c r="N8044" i="24"/>
  <c r="N8060" i="24"/>
  <c r="P8060" i="24" s="1"/>
  <c r="N8076" i="24"/>
  <c r="P8076" i="24" s="1"/>
  <c r="N8092" i="24"/>
  <c r="N8108" i="24"/>
  <c r="N8124" i="24"/>
  <c r="N8140" i="24"/>
  <c r="P8140" i="24" s="1"/>
  <c r="N8156" i="24"/>
  <c r="N8172" i="24"/>
  <c r="N8188" i="24"/>
  <c r="N8204" i="24"/>
  <c r="P8204" i="24" s="1"/>
  <c r="N8220" i="24"/>
  <c r="N8236" i="24"/>
  <c r="N8252" i="24"/>
  <c r="N8268" i="24"/>
  <c r="P8268" i="24" s="1"/>
  <c r="N8284" i="24"/>
  <c r="N8300" i="24"/>
  <c r="N8316" i="24"/>
  <c r="N8332" i="24"/>
  <c r="P8332" i="24" s="1"/>
  <c r="N8348" i="24"/>
  <c r="N8364" i="24"/>
  <c r="N8380" i="24"/>
  <c r="N8396" i="24"/>
  <c r="N8412" i="24"/>
  <c r="N8428" i="24"/>
  <c r="N8444" i="24"/>
  <c r="N8460" i="24"/>
  <c r="P8460" i="24" s="1"/>
  <c r="N8476" i="24"/>
  <c r="N8492" i="24"/>
  <c r="N8508" i="24"/>
  <c r="N8524" i="24"/>
  <c r="N8540" i="24"/>
  <c r="N8556" i="24"/>
  <c r="N8572" i="24"/>
  <c r="N8588" i="24"/>
  <c r="P8588" i="24" s="1"/>
  <c r="N8604" i="24"/>
  <c r="N8620" i="24"/>
  <c r="N8636" i="24"/>
  <c r="P8636" i="24" s="1"/>
  <c r="N8652" i="24"/>
  <c r="N8668" i="24"/>
  <c r="N8684" i="24"/>
  <c r="N8700" i="24"/>
  <c r="N8716" i="24"/>
  <c r="N8732" i="24"/>
  <c r="N8748" i="24"/>
  <c r="P8748" i="24" s="1"/>
  <c r="N8764" i="24"/>
  <c r="N469" i="24"/>
  <c r="P469" i="24" s="1"/>
  <c r="N485" i="24"/>
  <c r="N501" i="24"/>
  <c r="N517" i="24"/>
  <c r="P517" i="24" s="1"/>
  <c r="N533" i="24"/>
  <c r="N549" i="24"/>
  <c r="N565" i="24"/>
  <c r="N581" i="24"/>
  <c r="P581" i="24" s="1"/>
  <c r="N597" i="24"/>
  <c r="P597" i="24" s="1"/>
  <c r="N613" i="24"/>
  <c r="N629" i="24"/>
  <c r="N645" i="24"/>
  <c r="N661" i="24"/>
  <c r="N677" i="24"/>
  <c r="N693" i="24"/>
  <c r="N709" i="24"/>
  <c r="N725" i="24"/>
  <c r="N741" i="24"/>
  <c r="N757" i="24"/>
  <c r="N773" i="24"/>
  <c r="N789" i="24"/>
  <c r="N805" i="24"/>
  <c r="N821" i="24"/>
  <c r="N837" i="24"/>
  <c r="N853" i="24"/>
  <c r="N869" i="24"/>
  <c r="N885" i="24"/>
  <c r="N901" i="24"/>
  <c r="N917" i="24"/>
  <c r="P917" i="24" s="1"/>
  <c r="N933" i="24"/>
  <c r="N949" i="24"/>
  <c r="N965" i="24"/>
  <c r="N981" i="24"/>
  <c r="N997" i="24"/>
  <c r="N1013" i="24"/>
  <c r="N1029" i="24"/>
  <c r="N1045" i="24"/>
  <c r="P1045" i="24" s="1"/>
  <c r="N1061" i="24"/>
  <c r="N1077" i="24"/>
  <c r="N1093" i="24"/>
  <c r="N1109" i="24"/>
  <c r="N1125" i="24"/>
  <c r="N1141" i="24"/>
  <c r="N1157" i="24"/>
  <c r="N1173" i="24"/>
  <c r="N1189" i="24"/>
  <c r="N1205" i="24"/>
  <c r="N1221" i="24"/>
  <c r="N1237" i="24"/>
  <c r="P1237" i="24" s="1"/>
  <c r="N1253" i="24"/>
  <c r="N1269" i="24"/>
  <c r="N1285" i="24"/>
  <c r="N1301" i="24"/>
  <c r="N1317" i="24"/>
  <c r="N1333" i="24"/>
  <c r="N1349" i="24"/>
  <c r="N1717" i="24"/>
  <c r="N2565" i="24"/>
  <c r="N40" i="24"/>
  <c r="P40" i="24" s="1"/>
  <c r="N88" i="24"/>
  <c r="P88" i="24" s="1"/>
  <c r="N184" i="24"/>
  <c r="P184" i="24" s="1"/>
  <c r="N504" i="24"/>
  <c r="P504" i="24" s="1"/>
  <c r="N536" i="24"/>
  <c r="P536" i="24" s="1"/>
  <c r="N568" i="24"/>
  <c r="P568" i="24" s="1"/>
  <c r="N600" i="24"/>
  <c r="P600" i="24" s="1"/>
  <c r="N632" i="24"/>
  <c r="P632" i="24" s="1"/>
  <c r="N664" i="24"/>
  <c r="P664" i="24" s="1"/>
  <c r="N696" i="24"/>
  <c r="P696" i="24" s="1"/>
  <c r="N744" i="24"/>
  <c r="P744" i="24" s="1"/>
  <c r="N776" i="24"/>
  <c r="P776" i="24" s="1"/>
  <c r="N808" i="24"/>
  <c r="P808" i="24" s="1"/>
  <c r="N840" i="24"/>
  <c r="P840" i="24" s="1"/>
  <c r="N872" i="24"/>
  <c r="P872" i="24" s="1"/>
  <c r="N904" i="24"/>
  <c r="P904" i="24" s="1"/>
  <c r="N936" i="24"/>
  <c r="P936" i="24" s="1"/>
  <c r="N968" i="24"/>
  <c r="P968" i="24" s="1"/>
  <c r="N1000" i="24"/>
  <c r="P1000" i="24" s="1"/>
  <c r="N1032" i="24"/>
  <c r="P1032" i="24" s="1"/>
  <c r="N1064" i="24"/>
  <c r="P1064" i="24" s="1"/>
  <c r="N1096" i="24"/>
  <c r="P1096" i="24" s="1"/>
  <c r="N1128" i="24"/>
  <c r="P1128" i="24" s="1"/>
  <c r="N1160" i="24"/>
  <c r="P1160" i="24" s="1"/>
  <c r="N28" i="24"/>
  <c r="N44" i="24"/>
  <c r="N60" i="24"/>
  <c r="N76" i="24"/>
  <c r="N92" i="24"/>
  <c r="N108" i="24"/>
  <c r="N124" i="24"/>
  <c r="N140" i="24"/>
  <c r="N156" i="24"/>
  <c r="N172" i="24"/>
  <c r="P172" i="24" s="1"/>
  <c r="N188" i="24"/>
  <c r="N204" i="24"/>
  <c r="N220" i="24"/>
  <c r="N236" i="24"/>
  <c r="N252" i="24"/>
  <c r="N32" i="24"/>
  <c r="P32" i="24" s="1"/>
  <c r="N48" i="24"/>
  <c r="P48" i="24" s="1"/>
  <c r="N64" i="24"/>
  <c r="P64" i="24" s="1"/>
  <c r="N80" i="24"/>
  <c r="P80" i="24" s="1"/>
  <c r="N96" i="24"/>
  <c r="P96" i="24" s="1"/>
  <c r="N112" i="24"/>
  <c r="P112" i="24" s="1"/>
  <c r="N128" i="24"/>
  <c r="P128" i="24" s="1"/>
  <c r="N144" i="24"/>
  <c r="P144" i="24" s="1"/>
  <c r="N160" i="24"/>
  <c r="P160" i="24" s="1"/>
  <c r="N176" i="24"/>
  <c r="P176" i="24" s="1"/>
  <c r="N192" i="24"/>
  <c r="P192" i="24" s="1"/>
  <c r="N208" i="24"/>
  <c r="P208" i="24" s="1"/>
  <c r="N224" i="24"/>
  <c r="P224" i="24" s="1"/>
  <c r="N240" i="24"/>
  <c r="P240" i="24" s="1"/>
  <c r="N256" i="24"/>
  <c r="P256" i="24" s="1"/>
  <c r="N272" i="24"/>
  <c r="P272" i="24" s="1"/>
  <c r="N288" i="24"/>
  <c r="P288" i="24" s="1"/>
  <c r="N304" i="24"/>
  <c r="P304" i="24" s="1"/>
  <c r="N320" i="24"/>
  <c r="P320" i="24" s="1"/>
  <c r="N336" i="24"/>
  <c r="P336" i="24" s="1"/>
  <c r="N352" i="24"/>
  <c r="P352" i="24" s="1"/>
  <c r="N368" i="24"/>
  <c r="P368" i="24" s="1"/>
  <c r="N384" i="24"/>
  <c r="P384" i="24" s="1"/>
  <c r="N400" i="24"/>
  <c r="P400" i="24" s="1"/>
  <c r="N416" i="24"/>
  <c r="P416" i="24" s="1"/>
  <c r="N432" i="24"/>
  <c r="P432" i="24" s="1"/>
  <c r="N448" i="24"/>
  <c r="P448" i="24" s="1"/>
  <c r="N464" i="24"/>
  <c r="P464" i="24" s="1"/>
  <c r="N480" i="24"/>
  <c r="P480" i="24" s="1"/>
  <c r="N496" i="24"/>
  <c r="P496" i="24" s="1"/>
  <c r="N512" i="24"/>
  <c r="P512" i="24" s="1"/>
  <c r="N528" i="24"/>
  <c r="P528" i="24" s="1"/>
  <c r="N544" i="24"/>
  <c r="P544" i="24" s="1"/>
  <c r="N560" i="24"/>
  <c r="P560" i="24" s="1"/>
  <c r="N576" i="24"/>
  <c r="P576" i="24" s="1"/>
  <c r="N592" i="24"/>
  <c r="P592" i="24" s="1"/>
  <c r="N608" i="24"/>
  <c r="P608" i="24" s="1"/>
  <c r="N624" i="24"/>
  <c r="P624" i="24" s="1"/>
  <c r="N640" i="24"/>
  <c r="P640" i="24" s="1"/>
  <c r="N656" i="24"/>
  <c r="P656" i="24" s="1"/>
  <c r="N672" i="24"/>
  <c r="P672" i="24" s="1"/>
  <c r="N688" i="24"/>
  <c r="P688" i="24" s="1"/>
  <c r="N704" i="24"/>
  <c r="P704" i="24" s="1"/>
  <c r="N720" i="24"/>
  <c r="P720" i="24" s="1"/>
  <c r="N736" i="24"/>
  <c r="P736" i="24" s="1"/>
  <c r="N752" i="24"/>
  <c r="P752" i="24" s="1"/>
  <c r="N768" i="24"/>
  <c r="P768" i="24" s="1"/>
  <c r="N784" i="24"/>
  <c r="P784" i="24" s="1"/>
  <c r="N800" i="24"/>
  <c r="P800" i="24" s="1"/>
  <c r="N816" i="24"/>
  <c r="P816" i="24" s="1"/>
  <c r="N832" i="24"/>
  <c r="P832" i="24" s="1"/>
  <c r="N848" i="24"/>
  <c r="P848" i="24" s="1"/>
  <c r="N864" i="24"/>
  <c r="P864" i="24" s="1"/>
  <c r="N880" i="24"/>
  <c r="P880" i="24" s="1"/>
  <c r="N896" i="24"/>
  <c r="P896" i="24" s="1"/>
  <c r="N912" i="24"/>
  <c r="P912" i="24" s="1"/>
  <c r="N928" i="24"/>
  <c r="P928" i="24" s="1"/>
  <c r="N944" i="24"/>
  <c r="P944" i="24" s="1"/>
  <c r="N960" i="24"/>
  <c r="P960" i="24" s="1"/>
  <c r="N976" i="24"/>
  <c r="P976" i="24" s="1"/>
  <c r="N992" i="24"/>
  <c r="P992" i="24" s="1"/>
  <c r="N1008" i="24"/>
  <c r="P1008" i="24" s="1"/>
  <c r="N1024" i="24"/>
  <c r="P1024" i="24" s="1"/>
  <c r="N1040" i="24"/>
  <c r="P1040" i="24" s="1"/>
  <c r="N1056" i="24"/>
  <c r="P1056" i="24" s="1"/>
  <c r="N1072" i="24"/>
  <c r="P1072" i="24" s="1"/>
  <c r="N1088" i="24"/>
  <c r="P1088" i="24" s="1"/>
  <c r="N1104" i="24"/>
  <c r="P1104" i="24" s="1"/>
  <c r="N1120" i="24"/>
  <c r="P1120" i="24" s="1"/>
  <c r="N1136" i="24"/>
  <c r="P1136" i="24" s="1"/>
  <c r="N1152" i="24"/>
  <c r="P1152" i="24" s="1"/>
  <c r="N1168" i="24"/>
  <c r="P1168" i="24" s="1"/>
  <c r="N1792" i="24"/>
  <c r="P1792" i="24" s="1"/>
  <c r="N1808" i="24"/>
  <c r="P1808" i="24" s="1"/>
  <c r="N3136" i="24"/>
  <c r="P3136" i="24" s="1"/>
  <c r="N3152" i="24"/>
  <c r="P3152" i="24" s="1"/>
  <c r="N3168" i="24"/>
  <c r="P3168" i="24" s="1"/>
  <c r="N3536" i="24"/>
  <c r="P3536" i="24" s="1"/>
  <c r="N3552" i="24"/>
  <c r="P3552" i="24" s="1"/>
  <c r="N3568" i="24"/>
  <c r="P3568" i="24" s="1"/>
  <c r="N3584" i="24"/>
  <c r="P3584" i="24" s="1"/>
  <c r="N3600" i="24"/>
  <c r="P3600" i="24" s="1"/>
  <c r="N3616" i="24"/>
  <c r="P3616" i="24" s="1"/>
  <c r="N3632" i="24"/>
  <c r="P3632" i="24" s="1"/>
  <c r="N3648" i="24"/>
  <c r="P3648" i="24" s="1"/>
  <c r="N3664" i="24"/>
  <c r="P3664" i="24" s="1"/>
  <c r="N3680" i="24"/>
  <c r="P3680" i="24" s="1"/>
  <c r="N3696" i="24"/>
  <c r="P3696" i="24" s="1"/>
  <c r="N3712" i="24"/>
  <c r="P3712" i="24" s="1"/>
  <c r="N3728" i="24"/>
  <c r="P3728" i="24" s="1"/>
  <c r="N3744" i="24"/>
  <c r="P3744" i="24" s="1"/>
  <c r="N3760" i="24"/>
  <c r="P3760" i="24" s="1"/>
  <c r="N3776" i="24"/>
  <c r="P3776" i="24" s="1"/>
  <c r="N3792" i="24"/>
  <c r="P3792" i="24" s="1"/>
  <c r="N3808" i="24"/>
  <c r="P3808" i="24" s="1"/>
  <c r="N3824" i="24"/>
  <c r="P3824" i="24" s="1"/>
  <c r="N3840" i="24"/>
  <c r="P3840" i="24" s="1"/>
  <c r="N3856" i="24"/>
  <c r="P3856" i="24" s="1"/>
  <c r="N3872" i="24"/>
  <c r="P3872" i="24" s="1"/>
  <c r="N3888" i="24"/>
  <c r="P3888" i="24" s="1"/>
  <c r="N3904" i="24"/>
  <c r="P3904" i="24" s="1"/>
  <c r="N3920" i="24"/>
  <c r="P3920" i="24" s="1"/>
  <c r="N3936" i="24"/>
  <c r="P3936" i="24" s="1"/>
  <c r="N3952" i="24"/>
  <c r="P3952" i="24" s="1"/>
  <c r="N3968" i="24"/>
  <c r="P3968" i="24" s="1"/>
  <c r="N3984" i="24"/>
  <c r="P3984" i="24" s="1"/>
  <c r="N4000" i="24"/>
  <c r="P4000" i="24" s="1"/>
  <c r="N4016" i="24"/>
  <c r="P4016" i="24" s="1"/>
  <c r="N4032" i="24"/>
  <c r="P4032" i="24" s="1"/>
  <c r="N4048" i="24"/>
  <c r="P4048" i="24" s="1"/>
  <c r="N4064" i="24"/>
  <c r="P4064" i="24" s="1"/>
  <c r="N4080" i="24"/>
  <c r="P4080" i="24" s="1"/>
  <c r="N4096" i="24"/>
  <c r="P4096" i="24" s="1"/>
  <c r="N4112" i="24"/>
  <c r="P4112" i="24" s="1"/>
  <c r="N4128" i="24"/>
  <c r="P4128" i="24" s="1"/>
  <c r="N4144" i="24"/>
  <c r="P4144" i="24" s="1"/>
  <c r="N4160" i="24"/>
  <c r="P4160" i="24" s="1"/>
  <c r="N4176" i="24"/>
  <c r="P4176" i="24" s="1"/>
  <c r="N4192" i="24"/>
  <c r="P4192" i="24" s="1"/>
  <c r="N4208" i="24"/>
  <c r="P4208" i="24" s="1"/>
  <c r="N4224" i="24"/>
  <c r="P4224" i="24" s="1"/>
  <c r="N4240" i="24"/>
  <c r="P4240" i="24" s="1"/>
  <c r="N4256" i="24"/>
  <c r="P4256" i="24" s="1"/>
  <c r="N4272" i="24"/>
  <c r="P4272" i="24" s="1"/>
  <c r="N4288" i="24"/>
  <c r="P4288" i="24" s="1"/>
  <c r="N4304" i="24"/>
  <c r="P4304" i="24" s="1"/>
  <c r="N4320" i="24"/>
  <c r="P4320" i="24" s="1"/>
  <c r="N4336" i="24"/>
  <c r="P4336" i="24" s="1"/>
  <c r="N4352" i="24"/>
  <c r="P4352" i="24" s="1"/>
  <c r="N4368" i="24"/>
  <c r="P4368" i="24" s="1"/>
  <c r="N4384" i="24"/>
  <c r="P4384" i="24" s="1"/>
  <c r="N4400" i="24"/>
  <c r="P4400" i="24" s="1"/>
  <c r="N4416" i="24"/>
  <c r="P4416" i="24" s="1"/>
  <c r="N4432" i="24"/>
  <c r="P4432" i="24" s="1"/>
  <c r="N4448" i="24"/>
  <c r="P4448" i="24" s="1"/>
  <c r="N4464" i="24"/>
  <c r="P4464" i="24" s="1"/>
  <c r="N4480" i="24"/>
  <c r="P4480" i="24" s="1"/>
  <c r="N4496" i="24"/>
  <c r="P4496" i="24" s="1"/>
  <c r="N4512" i="24"/>
  <c r="P4512" i="24" s="1"/>
  <c r="N4528" i="24"/>
  <c r="P4528" i="24" s="1"/>
  <c r="N4544" i="24"/>
  <c r="P4544" i="24" s="1"/>
  <c r="N4800" i="24"/>
  <c r="N7264" i="24"/>
  <c r="P7264" i="24" s="1"/>
  <c r="N8720" i="24"/>
  <c r="P8720" i="24" s="1"/>
  <c r="N8736" i="24"/>
  <c r="P8736" i="24" s="1"/>
  <c r="N8752" i="24"/>
  <c r="P8752" i="24" s="1"/>
  <c r="N8768" i="24"/>
  <c r="P8768" i="24" s="1"/>
  <c r="N1417" i="24"/>
  <c r="P1417" i="24" s="1"/>
  <c r="N1961" i="24"/>
  <c r="P1961" i="24" s="1"/>
  <c r="N24" i="24"/>
  <c r="P24" i="24" s="1"/>
  <c r="N56" i="24"/>
  <c r="P56" i="24" s="1"/>
  <c r="N72" i="24"/>
  <c r="P72" i="24" s="1"/>
  <c r="N104" i="24"/>
  <c r="P104" i="24" s="1"/>
  <c r="N120" i="24"/>
  <c r="P120" i="24" s="1"/>
  <c r="N136" i="24"/>
  <c r="P136" i="24" s="1"/>
  <c r="N152" i="24"/>
  <c r="P152" i="24" s="1"/>
  <c r="N168" i="24"/>
  <c r="P168" i="24" s="1"/>
  <c r="N200" i="24"/>
  <c r="P200" i="24" s="1"/>
  <c r="N216" i="24"/>
  <c r="P216" i="24" s="1"/>
  <c r="N232" i="24"/>
  <c r="P232" i="24" s="1"/>
  <c r="N248" i="24"/>
  <c r="P248" i="24" s="1"/>
  <c r="N264" i="24"/>
  <c r="P264" i="24" s="1"/>
  <c r="N280" i="24"/>
  <c r="P280" i="24" s="1"/>
  <c r="N296" i="24"/>
  <c r="P296" i="24" s="1"/>
  <c r="N312" i="24"/>
  <c r="P312" i="24" s="1"/>
  <c r="N328" i="24"/>
  <c r="P328" i="24" s="1"/>
  <c r="N344" i="24"/>
  <c r="P344" i="24" s="1"/>
  <c r="N360" i="24"/>
  <c r="P360" i="24" s="1"/>
  <c r="N376" i="24"/>
  <c r="P376" i="24" s="1"/>
  <c r="N392" i="24"/>
  <c r="P392" i="24" s="1"/>
  <c r="N408" i="24"/>
  <c r="P408" i="24" s="1"/>
  <c r="N424" i="24"/>
  <c r="P424" i="24" s="1"/>
  <c r="N440" i="24"/>
  <c r="P440" i="24" s="1"/>
  <c r="N456" i="24"/>
  <c r="P456" i="24" s="1"/>
  <c r="N472" i="24"/>
  <c r="P472" i="24" s="1"/>
  <c r="N488" i="24"/>
  <c r="P488" i="24" s="1"/>
  <c r="N520" i="24"/>
  <c r="P520" i="24" s="1"/>
  <c r="N552" i="24"/>
  <c r="P552" i="24" s="1"/>
  <c r="N584" i="24"/>
  <c r="P584" i="24" s="1"/>
  <c r="N616" i="24"/>
  <c r="P616" i="24" s="1"/>
  <c r="N648" i="24"/>
  <c r="P648" i="24" s="1"/>
  <c r="N680" i="24"/>
  <c r="P680" i="24" s="1"/>
  <c r="N712" i="24"/>
  <c r="P712" i="24" s="1"/>
  <c r="N728" i="24"/>
  <c r="P728" i="24" s="1"/>
  <c r="N760" i="24"/>
  <c r="P760" i="24" s="1"/>
  <c r="N792" i="24"/>
  <c r="P792" i="24" s="1"/>
  <c r="N824" i="24"/>
  <c r="P824" i="24" s="1"/>
  <c r="N856" i="24"/>
  <c r="P856" i="24" s="1"/>
  <c r="N888" i="24"/>
  <c r="P888" i="24" s="1"/>
  <c r="N920" i="24"/>
  <c r="P920" i="24" s="1"/>
  <c r="N952" i="24"/>
  <c r="P952" i="24" s="1"/>
  <c r="N984" i="24"/>
  <c r="P984" i="24" s="1"/>
  <c r="N1016" i="24"/>
  <c r="P1016" i="24" s="1"/>
  <c r="N1048" i="24"/>
  <c r="P1048" i="24" s="1"/>
  <c r="N1080" i="24"/>
  <c r="P1080" i="24" s="1"/>
  <c r="N1112" i="24"/>
  <c r="P1112" i="24" s="1"/>
  <c r="N1144" i="24"/>
  <c r="P1144" i="24" s="1"/>
  <c r="N36" i="24"/>
  <c r="N52" i="24"/>
  <c r="P52" i="24" s="1"/>
  <c r="N68" i="24"/>
  <c r="P68" i="24" s="1"/>
  <c r="N84" i="24"/>
  <c r="N100" i="24"/>
  <c r="P100" i="24" s="1"/>
  <c r="N116" i="24"/>
  <c r="N132" i="24"/>
  <c r="P132" i="24" s="1"/>
  <c r="N148" i="24"/>
  <c r="N164" i="24"/>
  <c r="P164" i="24" s="1"/>
  <c r="N180" i="24"/>
  <c r="P180" i="24" s="1"/>
  <c r="N196" i="24"/>
  <c r="N212" i="24"/>
  <c r="P212" i="24" s="1"/>
  <c r="N228" i="24"/>
  <c r="N244" i="24"/>
  <c r="P244" i="24" s="1"/>
  <c r="N260" i="24"/>
  <c r="P260" i="24" s="1"/>
  <c r="N276" i="24"/>
  <c r="P276" i="24" s="1"/>
  <c r="N292" i="24"/>
  <c r="P292" i="24" s="1"/>
  <c r="N308" i="24"/>
  <c r="P308" i="24" s="1"/>
  <c r="N324" i="24"/>
  <c r="P324" i="24" s="1"/>
  <c r="N340" i="24"/>
  <c r="N356" i="24"/>
  <c r="P356" i="24" s="1"/>
  <c r="N372" i="24"/>
  <c r="N388" i="24"/>
  <c r="P388" i="24" s="1"/>
  <c r="N404" i="24"/>
  <c r="P404" i="24" s="1"/>
  <c r="N420" i="24"/>
  <c r="N436" i="24"/>
  <c r="P436" i="24" s="1"/>
  <c r="N452" i="24"/>
  <c r="P452" i="24" s="1"/>
  <c r="N468" i="24"/>
  <c r="P468" i="24" s="1"/>
  <c r="N484" i="24"/>
  <c r="N500" i="24"/>
  <c r="P500" i="24" s="1"/>
  <c r="N516" i="24"/>
  <c r="P516" i="24" s="1"/>
  <c r="N532" i="24"/>
  <c r="N548" i="24"/>
  <c r="P548" i="24" s="1"/>
  <c r="N564" i="24"/>
  <c r="N580" i="24"/>
  <c r="P580" i="24" s="1"/>
  <c r="N596" i="24"/>
  <c r="N612" i="24"/>
  <c r="P612" i="24" s="1"/>
  <c r="N628" i="24"/>
  <c r="N644" i="24"/>
  <c r="P644" i="24" s="1"/>
  <c r="N660" i="24"/>
  <c r="P660" i="24" s="1"/>
  <c r="N676" i="24"/>
  <c r="N692" i="24"/>
  <c r="P692" i="24" s="1"/>
  <c r="N708" i="24"/>
  <c r="P708" i="24" s="1"/>
  <c r="N724" i="24"/>
  <c r="P724" i="24" s="1"/>
  <c r="N740" i="24"/>
  <c r="N756" i="24"/>
  <c r="P756" i="24" s="1"/>
  <c r="N772" i="24"/>
  <c r="P772" i="24" s="1"/>
  <c r="N788" i="24"/>
  <c r="N804" i="24"/>
  <c r="P804" i="24" s="1"/>
  <c r="N820" i="24"/>
  <c r="N836" i="24"/>
  <c r="P836" i="24" s="1"/>
  <c r="N852" i="24"/>
  <c r="N868" i="24"/>
  <c r="P868" i="24" s="1"/>
  <c r="N884" i="24"/>
  <c r="P884" i="24" s="1"/>
  <c r="N900" i="24"/>
  <c r="N916" i="24"/>
  <c r="P916" i="24" s="1"/>
  <c r="N932" i="24"/>
  <c r="N948" i="24"/>
  <c r="P948" i="24" s="1"/>
  <c r="N964" i="24"/>
  <c r="P964" i="24" s="1"/>
  <c r="N980" i="24"/>
  <c r="P980" i="24" s="1"/>
  <c r="N996" i="24"/>
  <c r="N1012" i="24"/>
  <c r="P1012" i="24" s="1"/>
  <c r="N1028" i="24"/>
  <c r="P1028" i="24" s="1"/>
  <c r="N1044" i="24"/>
  <c r="N1060" i="24"/>
  <c r="P1060" i="24" s="1"/>
  <c r="N1076" i="24"/>
  <c r="N1092" i="24"/>
  <c r="P1092" i="24" s="1"/>
  <c r="N1108" i="24"/>
  <c r="N1124" i="24"/>
  <c r="P1124" i="24" s="1"/>
  <c r="N1140" i="24"/>
  <c r="P1140" i="24" s="1"/>
  <c r="N1156" i="24"/>
  <c r="P1156" i="24" s="1"/>
  <c r="N1172" i="24"/>
  <c r="P1172" i="24" s="1"/>
  <c r="N1188" i="24"/>
  <c r="N1204" i="24"/>
  <c r="P1204" i="24" s="1"/>
  <c r="N1220" i="24"/>
  <c r="N1236" i="24"/>
  <c r="P1236" i="24" s="1"/>
  <c r="N1252" i="24"/>
  <c r="N1268" i="24"/>
  <c r="P1268" i="24" s="1"/>
  <c r="N1284" i="24"/>
  <c r="P1284" i="24" s="1"/>
  <c r="N1300" i="24"/>
  <c r="P1300" i="24" s="1"/>
  <c r="N1316" i="24"/>
  <c r="N1332" i="24"/>
  <c r="P1332" i="24" s="1"/>
  <c r="N1348" i="24"/>
  <c r="P1348" i="24" s="1"/>
  <c r="N1364" i="24"/>
  <c r="N1380" i="24"/>
  <c r="P1380" i="24" s="1"/>
  <c r="N1396" i="24"/>
  <c r="N1412" i="24"/>
  <c r="P1412" i="24" s="1"/>
  <c r="N1428" i="24"/>
  <c r="N1444" i="24"/>
  <c r="P1444" i="24" s="1"/>
  <c r="N1780" i="24"/>
  <c r="N1796" i="24"/>
  <c r="P1796" i="24" s="1"/>
  <c r="N1812" i="24"/>
  <c r="P1812" i="24" s="1"/>
  <c r="N2612" i="24"/>
  <c r="P2612" i="24" s="1"/>
  <c r="N3140" i="24"/>
  <c r="P3140" i="24" s="1"/>
  <c r="N3156" i="24"/>
  <c r="P3156" i="24" s="1"/>
  <c r="N3172" i="24"/>
  <c r="N3204" i="24"/>
  <c r="P3204" i="24" s="1"/>
  <c r="N3668" i="24"/>
  <c r="N3684" i="24"/>
  <c r="P3684" i="24" s="1"/>
  <c r="N3700" i="24"/>
  <c r="N3716" i="24"/>
  <c r="P3716" i="24" s="1"/>
  <c r="N3732" i="24"/>
  <c r="P3732" i="24" s="1"/>
  <c r="N3748" i="24"/>
  <c r="P3748" i="24" s="1"/>
  <c r="N3764" i="24"/>
  <c r="P3764" i="24" s="1"/>
  <c r="N3780" i="24"/>
  <c r="N3796" i="24"/>
  <c r="P3796" i="24" s="1"/>
  <c r="N3812" i="24"/>
  <c r="N3828" i="24"/>
  <c r="P3828" i="24" s="1"/>
  <c r="N3844" i="24"/>
  <c r="N3860" i="24"/>
  <c r="P3860" i="24" s="1"/>
  <c r="N3876" i="24"/>
  <c r="P3876" i="24" s="1"/>
  <c r="N3892" i="24"/>
  <c r="P3892" i="24" s="1"/>
  <c r="N3908" i="24"/>
  <c r="P3908" i="24" s="1"/>
  <c r="N3924" i="24"/>
  <c r="N3940" i="24"/>
  <c r="P3940" i="24" s="1"/>
  <c r="N3956" i="24"/>
  <c r="N3972" i="24"/>
  <c r="P3972" i="24" s="1"/>
  <c r="N3988" i="24"/>
  <c r="N4004" i="24"/>
  <c r="P4004" i="24" s="1"/>
  <c r="N4020" i="24"/>
  <c r="N4036" i="24"/>
  <c r="P4036" i="24" s="1"/>
  <c r="N4052" i="24"/>
  <c r="P4052" i="24" s="1"/>
  <c r="N4068" i="24"/>
  <c r="P4068" i="24" s="1"/>
  <c r="N4084" i="24"/>
  <c r="P4084" i="24" s="1"/>
  <c r="N4100" i="24"/>
  <c r="N4116" i="24"/>
  <c r="P4116" i="24" s="1"/>
  <c r="N4132" i="24"/>
  <c r="N4148" i="24"/>
  <c r="P4148" i="24" s="1"/>
  <c r="N4164" i="24"/>
  <c r="N4180" i="24"/>
  <c r="P4180" i="24" s="1"/>
  <c r="N4196" i="24"/>
  <c r="P4196" i="24" s="1"/>
  <c r="N4212" i="24"/>
  <c r="P4212" i="24" s="1"/>
  <c r="N4228" i="24"/>
  <c r="P4228" i="24" s="1"/>
  <c r="N4244" i="24"/>
  <c r="N4260" i="24"/>
  <c r="P4260" i="24" s="1"/>
  <c r="N4276" i="24"/>
  <c r="N4292" i="24"/>
  <c r="P4292" i="24" s="1"/>
  <c r="N4308" i="24"/>
  <c r="N4324" i="24"/>
  <c r="P4324" i="24" s="1"/>
  <c r="N4340" i="24"/>
  <c r="N4356" i="24"/>
  <c r="P4356" i="24" s="1"/>
  <c r="N4372" i="24"/>
  <c r="N4388" i="24"/>
  <c r="P4388" i="24" s="1"/>
  <c r="N4404" i="24"/>
  <c r="P4404" i="24" s="1"/>
  <c r="N4420" i="24"/>
  <c r="N4436" i="24"/>
  <c r="P4436" i="24" s="1"/>
  <c r="N4452" i="24"/>
  <c r="P4452" i="24" s="1"/>
  <c r="N4468" i="24"/>
  <c r="P4468" i="24" s="1"/>
  <c r="N4484" i="24"/>
  <c r="N4500" i="24"/>
  <c r="P4500" i="24" s="1"/>
  <c r="N4516" i="24"/>
  <c r="P4516" i="24" s="1"/>
  <c r="N4532" i="24"/>
  <c r="P4532" i="24" s="1"/>
  <c r="N7268" i="24"/>
  <c r="N7748" i="24"/>
  <c r="P7748" i="24" s="1"/>
  <c r="N7764" i="24"/>
  <c r="P7764" i="24" s="1"/>
  <c r="N7780" i="24"/>
  <c r="P7780" i="24" s="1"/>
  <c r="N7796" i="24"/>
  <c r="N7812" i="24"/>
  <c r="P7812" i="24" s="1"/>
  <c r="N7828" i="24"/>
  <c r="P7828" i="24" s="1"/>
  <c r="N7844" i="24"/>
  <c r="P7844" i="24" s="1"/>
  <c r="N7860" i="24"/>
  <c r="P7860" i="24" s="1"/>
  <c r="N7876" i="24"/>
  <c r="N7892" i="24"/>
  <c r="P7892" i="24" s="1"/>
  <c r="N7908" i="24"/>
  <c r="N7924" i="24"/>
  <c r="P7924" i="24" s="1"/>
  <c r="N7940" i="24"/>
  <c r="N7956" i="24"/>
  <c r="P7956" i="24" s="1"/>
  <c r="N7972" i="24"/>
  <c r="N7988" i="24"/>
  <c r="P7988" i="24" s="1"/>
  <c r="N8004" i="24"/>
  <c r="P8004" i="24" s="1"/>
  <c r="N8020" i="24"/>
  <c r="P8020" i="24" s="1"/>
  <c r="N8036" i="24"/>
  <c r="P8036" i="24" s="1"/>
  <c r="N8052" i="24"/>
  <c r="N8068" i="24"/>
  <c r="P8068" i="24" s="1"/>
  <c r="N8084" i="24"/>
  <c r="N8100" i="24"/>
  <c r="P8100" i="24" s="1"/>
  <c r="N8116" i="24"/>
  <c r="N8132" i="24"/>
  <c r="P8132" i="24" s="1"/>
  <c r="N8148" i="24"/>
  <c r="P8148" i="24" s="1"/>
  <c r="N8164" i="24"/>
  <c r="N8180" i="24"/>
  <c r="P8180" i="24" s="1"/>
  <c r="N8196" i="24"/>
  <c r="P8196" i="24" s="1"/>
  <c r="N8212" i="24"/>
  <c r="P8212" i="24" s="1"/>
  <c r="N8228" i="24"/>
  <c r="N8244" i="24"/>
  <c r="P8244" i="24" s="1"/>
  <c r="N8260" i="24"/>
  <c r="P8260" i="24" s="1"/>
  <c r="N8276" i="24"/>
  <c r="N8292" i="24"/>
  <c r="P8292" i="24" s="1"/>
  <c r="N8308" i="24"/>
  <c r="N8324" i="24"/>
  <c r="P8324" i="24" s="1"/>
  <c r="N8340" i="24"/>
  <c r="N8356" i="24"/>
  <c r="P8356" i="24" s="1"/>
  <c r="N8372" i="24"/>
  <c r="N8388" i="24"/>
  <c r="P8388" i="24" s="1"/>
  <c r="N8404" i="24"/>
  <c r="P8404" i="24" s="1"/>
  <c r="N8420" i="24"/>
  <c r="N8436" i="24"/>
  <c r="P8436" i="24" s="1"/>
  <c r="N8452" i="24"/>
  <c r="P8452" i="24" s="1"/>
  <c r="N8468" i="24"/>
  <c r="P8468" i="24" s="1"/>
  <c r="N8484" i="24"/>
  <c r="N8500" i="24"/>
  <c r="P8500" i="24" s="1"/>
  <c r="N8516" i="24"/>
  <c r="P8516" i="24" s="1"/>
  <c r="N8532" i="24"/>
  <c r="P8532" i="24" s="1"/>
  <c r="N8548" i="24"/>
  <c r="N8564" i="24"/>
  <c r="P8564" i="24" s="1"/>
  <c r="N8580" i="24"/>
  <c r="P8580" i="24" s="1"/>
  <c r="N8596" i="24"/>
  <c r="N8612" i="24"/>
  <c r="P8612" i="24" s="1"/>
  <c r="N8628" i="24"/>
  <c r="N8644" i="24"/>
  <c r="P8644" i="24" s="1"/>
  <c r="N8660" i="24"/>
  <c r="P8660" i="24" s="1"/>
  <c r="N8676" i="24"/>
  <c r="P8676" i="24" s="1"/>
  <c r="N8692" i="24"/>
  <c r="N8708" i="24"/>
  <c r="P8708" i="24" s="1"/>
  <c r="N8724" i="24"/>
  <c r="P8724" i="24" s="1"/>
  <c r="N8756" i="24"/>
  <c r="P8756" i="24" s="1"/>
  <c r="N461" i="24"/>
  <c r="P461" i="24" s="1"/>
  <c r="N477" i="24"/>
  <c r="N493" i="24"/>
  <c r="P493" i="24" s="1"/>
  <c r="N509" i="24"/>
  <c r="N525" i="24"/>
  <c r="P525" i="24" s="1"/>
  <c r="N541" i="24"/>
  <c r="P541" i="24" s="1"/>
  <c r="N557" i="24"/>
  <c r="P557" i="24" s="1"/>
  <c r="N573" i="24"/>
  <c r="P573" i="24" s="1"/>
  <c r="N589" i="24"/>
  <c r="N605" i="24"/>
  <c r="P605" i="24" s="1"/>
  <c r="N621" i="24"/>
  <c r="N637" i="24"/>
  <c r="P637" i="24" s="1"/>
  <c r="N653" i="24"/>
  <c r="N669" i="24"/>
  <c r="P669" i="24" s="1"/>
  <c r="N685" i="24"/>
  <c r="P685" i="24" s="1"/>
  <c r="N701" i="24"/>
  <c r="N717" i="24"/>
  <c r="P717" i="24" s="1"/>
  <c r="N733" i="24"/>
  <c r="P733" i="24" s="1"/>
  <c r="N749" i="24"/>
  <c r="N765" i="24"/>
  <c r="N781" i="24"/>
  <c r="P781" i="24" s="1"/>
  <c r="N797" i="24"/>
  <c r="N813" i="24"/>
  <c r="P813" i="24" s="1"/>
  <c r="N829" i="24"/>
  <c r="N845" i="24"/>
  <c r="P845" i="24" s="1"/>
  <c r="N861" i="24"/>
  <c r="P861" i="24" s="1"/>
  <c r="N877" i="24"/>
  <c r="N893" i="24"/>
  <c r="P893" i="24" s="1"/>
  <c r="N909" i="24"/>
  <c r="N925" i="24"/>
  <c r="P925" i="24" s="1"/>
  <c r="N941" i="24"/>
  <c r="P941" i="24" s="1"/>
  <c r="N957" i="24"/>
  <c r="P957" i="24" s="1"/>
  <c r="N973" i="24"/>
  <c r="N989" i="24"/>
  <c r="P989" i="24" s="1"/>
  <c r="N1005" i="24"/>
  <c r="P1005" i="24" s="1"/>
  <c r="N1021" i="24"/>
  <c r="N1037" i="24"/>
  <c r="N1053" i="24"/>
  <c r="P1053" i="24" s="1"/>
  <c r="N1069" i="24"/>
  <c r="P1069" i="24" s="1"/>
  <c r="N1085" i="24"/>
  <c r="P1085" i="24" s="1"/>
  <c r="N1101" i="24"/>
  <c r="N1117" i="24"/>
  <c r="P1117" i="24" s="1"/>
  <c r="N1133" i="24"/>
  <c r="P1133" i="24" s="1"/>
  <c r="N1149" i="24"/>
  <c r="P1149" i="24" s="1"/>
  <c r="N1165" i="24"/>
  <c r="P1165" i="24" s="1"/>
  <c r="N1181" i="24"/>
  <c r="P1181" i="24" s="1"/>
  <c r="N1197" i="24"/>
  <c r="P1197" i="24" s="1"/>
  <c r="N1213" i="24"/>
  <c r="N1229" i="24"/>
  <c r="P1229" i="24" s="1"/>
  <c r="N1245" i="24"/>
  <c r="P1245" i="24" s="1"/>
  <c r="N1261" i="24"/>
  <c r="P1261" i="24" s="1"/>
  <c r="N1277" i="24"/>
  <c r="N1293" i="24"/>
  <c r="P1293" i="24" s="1"/>
  <c r="N1309" i="24"/>
  <c r="P1309" i="24" s="1"/>
  <c r="N1325" i="24"/>
  <c r="P1325" i="24" s="1"/>
  <c r="N1341" i="24"/>
  <c r="N2989" i="24"/>
  <c r="P2989" i="24" s="1"/>
  <c r="N3037" i="24"/>
  <c r="P3037" i="24" s="1"/>
  <c r="N3053" i="24"/>
  <c r="P3053" i="24" s="1"/>
  <c r="N3069" i="24"/>
  <c r="P3069" i="24" s="1"/>
  <c r="N3085" i="24"/>
  <c r="P3085" i="24" s="1"/>
  <c r="N3101" i="24"/>
  <c r="P3101" i="24" s="1"/>
  <c r="N3117" i="24"/>
  <c r="P3117" i="24" s="1"/>
  <c r="N3133" i="24"/>
  <c r="P3133" i="24" s="1"/>
  <c r="N3149" i="24"/>
  <c r="P3149" i="24" s="1"/>
  <c r="N3165" i="24"/>
  <c r="P3165" i="24" s="1"/>
  <c r="N3181" i="24"/>
  <c r="P3181" i="24" s="1"/>
  <c r="N3197" i="24"/>
  <c r="P3197" i="24" s="1"/>
  <c r="N3213" i="24"/>
  <c r="P3213" i="24" s="1"/>
  <c r="N3229" i="24"/>
  <c r="P3229" i="24" s="1"/>
  <c r="N3245" i="24"/>
  <c r="P3245" i="24" s="1"/>
  <c r="N3261" i="24"/>
  <c r="P3261" i="24" s="1"/>
  <c r="N3277" i="24"/>
  <c r="P3277" i="24" s="1"/>
  <c r="N3293" i="24"/>
  <c r="P3293" i="24" s="1"/>
  <c r="N3309" i="24"/>
  <c r="P3309" i="24" s="1"/>
  <c r="N3325" i="24"/>
  <c r="P3325" i="24" s="1"/>
  <c r="N3341" i="24"/>
  <c r="P3341" i="24" s="1"/>
  <c r="N3357" i="24"/>
  <c r="P3357" i="24" s="1"/>
  <c r="N3373" i="24"/>
  <c r="P3373" i="24" s="1"/>
  <c r="N3389" i="24"/>
  <c r="P3389" i="24" s="1"/>
  <c r="N3405" i="24"/>
  <c r="P3405" i="24" s="1"/>
  <c r="N3421" i="24"/>
  <c r="P3421" i="24" s="1"/>
  <c r="N3437" i="24"/>
  <c r="P3437" i="24" s="1"/>
  <c r="N3453" i="24"/>
  <c r="N3469" i="24"/>
  <c r="P3469" i="24" s="1"/>
  <c r="N3485" i="24"/>
  <c r="P3485" i="24" s="1"/>
  <c r="N3501" i="24"/>
  <c r="P3501" i="24" s="1"/>
  <c r="N3517" i="24"/>
  <c r="P3517" i="24" s="1"/>
  <c r="N3533" i="24"/>
  <c r="P3533" i="24" s="1"/>
  <c r="N3549" i="24"/>
  <c r="P3549" i="24" s="1"/>
  <c r="N3565" i="24"/>
  <c r="P3565" i="24" s="1"/>
  <c r="N3581" i="24"/>
  <c r="P3581" i="24" s="1"/>
  <c r="N3597" i="24"/>
  <c r="P3597" i="24" s="1"/>
  <c r="N3613" i="24"/>
  <c r="P3613" i="24" s="1"/>
  <c r="N3629" i="24"/>
  <c r="P3629" i="24" s="1"/>
  <c r="N3645" i="24"/>
  <c r="P3645" i="24" s="1"/>
  <c r="N3661" i="24"/>
  <c r="P3661" i="24" s="1"/>
  <c r="N3677" i="24"/>
  <c r="P3677" i="24" s="1"/>
  <c r="N3693" i="24"/>
  <c r="P3693" i="24" s="1"/>
  <c r="N3709" i="24"/>
  <c r="P3709" i="24" s="1"/>
  <c r="N3725" i="24"/>
  <c r="P3725" i="24" s="1"/>
  <c r="N3741" i="24"/>
  <c r="P3741" i="24" s="1"/>
  <c r="N3757" i="24"/>
  <c r="P3757" i="24" s="1"/>
  <c r="N3773" i="24"/>
  <c r="P3773" i="24" s="1"/>
  <c r="N3789" i="24"/>
  <c r="P3789" i="24" s="1"/>
  <c r="N3805" i="24"/>
  <c r="P3805" i="24" s="1"/>
  <c r="N3821" i="24"/>
  <c r="P3821" i="24" s="1"/>
  <c r="N3837" i="24"/>
  <c r="P3837" i="24" s="1"/>
  <c r="N3853" i="24"/>
  <c r="P3853" i="24" s="1"/>
  <c r="N3869" i="24"/>
  <c r="P3869" i="24" s="1"/>
  <c r="N3885" i="24"/>
  <c r="P3885" i="24" s="1"/>
  <c r="N3901" i="24"/>
  <c r="P3901" i="24" s="1"/>
  <c r="N3917" i="24"/>
  <c r="P3917" i="24" s="1"/>
  <c r="N3933" i="24"/>
  <c r="P3933" i="24" s="1"/>
  <c r="N3949" i="24"/>
  <c r="P3949" i="24" s="1"/>
  <c r="N3965" i="24"/>
  <c r="P3965" i="24" s="1"/>
  <c r="N3981" i="24"/>
  <c r="P3981" i="24" s="1"/>
  <c r="N3997" i="24"/>
  <c r="P3997" i="24" s="1"/>
  <c r="N4013" i="24"/>
  <c r="P4013" i="24" s="1"/>
  <c r="N4029" i="24"/>
  <c r="P4029" i="24" s="1"/>
  <c r="N4045" i="24"/>
  <c r="P4045" i="24" s="1"/>
  <c r="N4061" i="24"/>
  <c r="P4061" i="24" s="1"/>
  <c r="N4077" i="24"/>
  <c r="P4077" i="24" s="1"/>
  <c r="N4093" i="24"/>
  <c r="P4093" i="24" s="1"/>
  <c r="N4109" i="24"/>
  <c r="P4109" i="24" s="1"/>
  <c r="N4125" i="24"/>
  <c r="P4125" i="24" s="1"/>
  <c r="N4141" i="24"/>
  <c r="P4141" i="24" s="1"/>
  <c r="N4157" i="24"/>
  <c r="P4157" i="24" s="1"/>
  <c r="N4173" i="24"/>
  <c r="P4173" i="24" s="1"/>
  <c r="N4189" i="24"/>
  <c r="P4189" i="24" s="1"/>
  <c r="N4205" i="24"/>
  <c r="P4205" i="24" s="1"/>
  <c r="N4221" i="24"/>
  <c r="P4221" i="24" s="1"/>
  <c r="N4237" i="24"/>
  <c r="P4237" i="24" s="1"/>
  <c r="N4253" i="24"/>
  <c r="P4253" i="24" s="1"/>
  <c r="N4269" i="24"/>
  <c r="P4269" i="24" s="1"/>
  <c r="N4285" i="24"/>
  <c r="P4285" i="24" s="1"/>
  <c r="N4301" i="24"/>
  <c r="P4301" i="24" s="1"/>
  <c r="N4317" i="24"/>
  <c r="P4317" i="24" s="1"/>
  <c r="N4333" i="24"/>
  <c r="P4333" i="24" s="1"/>
  <c r="N4349" i="24"/>
  <c r="P4349" i="24" s="1"/>
  <c r="N4365" i="24"/>
  <c r="P4365" i="24" s="1"/>
  <c r="N4381" i="24"/>
  <c r="P4381" i="24" s="1"/>
  <c r="N4397" i="24"/>
  <c r="P4397" i="24" s="1"/>
  <c r="N4413" i="24"/>
  <c r="P4413" i="24" s="1"/>
  <c r="N4429" i="24"/>
  <c r="P4429" i="24" s="1"/>
  <c r="N4445" i="24"/>
  <c r="P4445" i="24" s="1"/>
  <c r="N4461" i="24"/>
  <c r="P4461" i="24" s="1"/>
  <c r="N4477" i="24"/>
  <c r="P4477" i="24" s="1"/>
  <c r="N4493" i="24"/>
  <c r="P4493" i="24" s="1"/>
  <c r="N4509" i="24"/>
  <c r="P4509" i="24" s="1"/>
  <c r="N4525" i="24"/>
  <c r="P4525" i="24" s="1"/>
  <c r="N4541" i="24"/>
  <c r="P4541" i="24" s="1"/>
  <c r="N4557" i="24"/>
  <c r="P4557" i="24" s="1"/>
  <c r="N4573" i="24"/>
  <c r="P4573" i="24" s="1"/>
  <c r="N4589" i="24"/>
  <c r="P4589" i="24" s="1"/>
  <c r="N4605" i="24"/>
  <c r="P4605" i="24" s="1"/>
  <c r="N4621" i="24"/>
  <c r="P4621" i="24" s="1"/>
  <c r="N4637" i="24"/>
  <c r="P4637" i="24" s="1"/>
  <c r="N4653" i="24"/>
  <c r="P4653" i="24" s="1"/>
  <c r="N4669" i="24"/>
  <c r="P4669" i="24" s="1"/>
  <c r="N4685" i="24"/>
  <c r="P4685" i="24" s="1"/>
  <c r="N4701" i="24"/>
  <c r="P4701" i="24" s="1"/>
  <c r="N4717" i="24"/>
  <c r="P4717" i="24" s="1"/>
  <c r="N4733" i="24"/>
  <c r="P4733" i="24" s="1"/>
  <c r="N4749" i="24"/>
  <c r="P4749" i="24" s="1"/>
  <c r="N4765" i="24"/>
  <c r="P4765" i="24" s="1"/>
  <c r="N4781" i="24"/>
  <c r="P4781" i="24" s="1"/>
  <c r="N4797" i="24"/>
  <c r="P4797" i="24" s="1"/>
  <c r="N4813" i="24"/>
  <c r="P4813" i="24" s="1"/>
  <c r="N4829" i="24"/>
  <c r="P4829" i="24" s="1"/>
  <c r="N4845" i="24"/>
  <c r="P4845" i="24" s="1"/>
  <c r="N4861" i="24"/>
  <c r="P4861" i="24" s="1"/>
  <c r="N4877" i="24"/>
  <c r="P4877" i="24" s="1"/>
  <c r="N4893" i="24"/>
  <c r="P4893" i="24" s="1"/>
  <c r="N4909" i="24"/>
  <c r="P4909" i="24" s="1"/>
  <c r="N4925" i="24"/>
  <c r="P4925" i="24" s="1"/>
  <c r="N4941" i="24"/>
  <c r="P4941" i="24" s="1"/>
  <c r="N4957" i="24"/>
  <c r="P4957" i="24" s="1"/>
  <c r="N4973" i="24"/>
  <c r="P4973" i="24" s="1"/>
  <c r="N4989" i="24"/>
  <c r="P4989" i="24" s="1"/>
  <c r="N5005" i="24"/>
  <c r="P5005" i="24" s="1"/>
  <c r="N5021" i="24"/>
  <c r="P5021" i="24" s="1"/>
  <c r="N5037" i="24"/>
  <c r="P5037" i="24" s="1"/>
  <c r="N5053" i="24"/>
  <c r="P5053" i="24" s="1"/>
  <c r="N5069" i="24"/>
  <c r="P5069" i="24" s="1"/>
  <c r="N5085" i="24"/>
  <c r="P5085" i="24" s="1"/>
  <c r="N5101" i="24"/>
  <c r="P5101" i="24" s="1"/>
  <c r="N5117" i="24"/>
  <c r="P5117" i="24" s="1"/>
  <c r="N5133" i="24"/>
  <c r="P5133" i="24" s="1"/>
  <c r="N5149" i="24"/>
  <c r="P5149" i="24" s="1"/>
  <c r="N5165" i="24"/>
  <c r="P5165" i="24" s="1"/>
  <c r="N5181" i="24"/>
  <c r="P5181" i="24" s="1"/>
  <c r="N5197" i="24"/>
  <c r="P5197" i="24" s="1"/>
  <c r="N5213" i="24"/>
  <c r="P5213" i="24" s="1"/>
  <c r="N5229" i="24"/>
  <c r="P5229" i="24" s="1"/>
  <c r="N5245" i="24"/>
  <c r="P5245" i="24" s="1"/>
  <c r="N5261" i="24"/>
  <c r="P5261" i="24" s="1"/>
  <c r="N5277" i="24"/>
  <c r="P5277" i="24" s="1"/>
  <c r="N5293" i="24"/>
  <c r="P5293" i="24" s="1"/>
  <c r="N5309" i="24"/>
  <c r="P5309" i="24" s="1"/>
  <c r="N5325" i="24"/>
  <c r="P5325" i="24" s="1"/>
  <c r="N5341" i="24"/>
  <c r="P5341" i="24" s="1"/>
  <c r="N5357" i="24"/>
  <c r="P5357" i="24" s="1"/>
  <c r="N5373" i="24"/>
  <c r="P5373" i="24" s="1"/>
  <c r="N5389" i="24"/>
  <c r="P5389" i="24" s="1"/>
  <c r="N5405" i="24"/>
  <c r="P5405" i="24" s="1"/>
  <c r="N5421" i="24"/>
  <c r="P5421" i="24" s="1"/>
  <c r="N5437" i="24"/>
  <c r="P5437" i="24" s="1"/>
  <c r="N5453" i="24"/>
  <c r="P5453" i="24" s="1"/>
  <c r="N5469" i="24"/>
  <c r="P5469" i="24" s="1"/>
  <c r="N5485" i="24"/>
  <c r="P5485" i="24" s="1"/>
  <c r="N5501" i="24"/>
  <c r="P5501" i="24" s="1"/>
  <c r="N5645" i="24"/>
  <c r="P5645" i="24" s="1"/>
  <c r="N6077" i="24"/>
  <c r="P6077" i="24" s="1"/>
  <c r="N5521" i="24"/>
  <c r="P5521" i="24" s="1"/>
  <c r="N7857" i="24"/>
  <c r="P7857" i="24" s="1"/>
  <c r="N7873" i="24"/>
  <c r="O7873" i="24" s="1"/>
  <c r="N8769" i="24"/>
  <c r="O8769" i="24" s="1"/>
  <c r="N2170" i="24"/>
  <c r="O2170" i="24" s="1"/>
  <c r="N2186" i="24"/>
  <c r="O2186" i="24" s="1"/>
  <c r="N2202" i="24"/>
  <c r="O2202" i="24" s="1"/>
  <c r="N2218" i="24"/>
  <c r="O2218" i="24" s="1"/>
  <c r="N2234" i="24"/>
  <c r="O2234" i="24" s="1"/>
  <c r="N2250" i="24"/>
  <c r="O2250" i="24" s="1"/>
  <c r="N2266" i="24"/>
  <c r="O2266" i="24" s="1"/>
  <c r="N2282" i="24"/>
  <c r="O2282" i="24" s="1"/>
  <c r="N2298" i="24"/>
  <c r="O2298" i="24" s="1"/>
  <c r="N2314" i="24"/>
  <c r="O2314" i="24" s="1"/>
  <c r="N2330" i="24"/>
  <c r="O2330" i="24" s="1"/>
  <c r="N2346" i="24"/>
  <c r="O2346" i="24" s="1"/>
  <c r="N2362" i="24"/>
  <c r="O2362" i="24" s="1"/>
  <c r="N2378" i="24"/>
  <c r="O2378" i="24" s="1"/>
  <c r="N2394" i="24"/>
  <c r="O2394" i="24" s="1"/>
  <c r="N2410" i="24"/>
  <c r="O2410" i="24" s="1"/>
  <c r="N2426" i="24"/>
  <c r="O2426" i="24" s="1"/>
  <c r="N2442" i="24"/>
  <c r="O2442" i="24" s="1"/>
  <c r="N2458" i="24"/>
  <c r="O2458" i="24" s="1"/>
  <c r="N2474" i="24"/>
  <c r="O2474" i="24" s="1"/>
  <c r="N2490" i="24"/>
  <c r="O2490" i="24" s="1"/>
  <c r="N2506" i="24"/>
  <c r="O2506" i="24" s="1"/>
  <c r="N2522" i="24"/>
  <c r="O2522" i="24" s="1"/>
  <c r="N2538" i="24"/>
  <c r="O2538" i="24" s="1"/>
  <c r="N2554" i="24"/>
  <c r="O2554" i="24" s="1"/>
  <c r="N2570" i="24"/>
  <c r="O2570" i="24" s="1"/>
  <c r="N2586" i="24"/>
  <c r="O2586" i="24" s="1"/>
  <c r="N2602" i="24"/>
  <c r="O2602" i="24" s="1"/>
  <c r="N2618" i="24"/>
  <c r="O2618" i="24" s="1"/>
  <c r="N2634" i="24"/>
  <c r="O2634" i="24" s="1"/>
  <c r="N2650" i="24"/>
  <c r="O2650" i="24" s="1"/>
  <c r="N2666" i="24"/>
  <c r="O2666" i="24" s="1"/>
  <c r="N2682" i="24"/>
  <c r="O2682" i="24" s="1"/>
  <c r="N2698" i="24"/>
  <c r="O2698" i="24" s="1"/>
  <c r="N2714" i="24"/>
  <c r="O2714" i="24" s="1"/>
  <c r="N2730" i="24"/>
  <c r="O2730" i="24" s="1"/>
  <c r="N2746" i="24"/>
  <c r="O2746" i="24" s="1"/>
  <c r="N2762" i="24"/>
  <c r="O2762" i="24" s="1"/>
  <c r="N2778" i="24"/>
  <c r="O2778" i="24" s="1"/>
  <c r="N2794" i="24"/>
  <c r="O2794" i="24" s="1"/>
  <c r="N2810" i="24"/>
  <c r="O2810" i="24" s="1"/>
  <c r="N2826" i="24"/>
  <c r="O2826" i="24" s="1"/>
  <c r="N2842" i="24"/>
  <c r="O2842" i="24" s="1"/>
  <c r="N2858" i="24"/>
  <c r="O2858" i="24" s="1"/>
  <c r="N2874" i="24"/>
  <c r="O2874" i="24" s="1"/>
  <c r="N2890" i="24"/>
  <c r="O2890" i="24" s="1"/>
  <c r="N2906" i="24"/>
  <c r="O2906" i="24" s="1"/>
  <c r="N2922" i="24"/>
  <c r="O2922" i="24" s="1"/>
  <c r="N2938" i="24"/>
  <c r="O2938" i="24" s="1"/>
  <c r="N2954" i="24"/>
  <c r="O2954" i="24" s="1"/>
  <c r="N2970" i="24"/>
  <c r="O2970" i="24" s="1"/>
  <c r="N3194" i="24"/>
  <c r="O3194" i="24" s="1"/>
  <c r="N3226" i="24"/>
  <c r="O3226" i="24" s="1"/>
  <c r="N3242" i="24"/>
  <c r="O3242" i="24" s="1"/>
  <c r="N3258" i="24"/>
  <c r="O3258" i="24" s="1"/>
  <c r="N3274" i="24"/>
  <c r="O3274" i="24" s="1"/>
  <c r="N3290" i="24"/>
  <c r="O3290" i="24" s="1"/>
  <c r="N3306" i="24"/>
  <c r="O3306" i="24" s="1"/>
  <c r="N3322" i="24"/>
  <c r="O3322" i="24" s="1"/>
  <c r="N3338" i="24"/>
  <c r="O3338" i="24" s="1"/>
  <c r="N3354" i="24"/>
  <c r="O3354" i="24" s="1"/>
  <c r="N3370" i="24"/>
  <c r="O3370" i="24" s="1"/>
  <c r="N3386" i="24"/>
  <c r="O3386" i="24" s="1"/>
  <c r="N3402" i="24"/>
  <c r="O3402" i="24" s="1"/>
  <c r="N3418" i="24"/>
  <c r="O3418" i="24" s="1"/>
  <c r="N3434" i="24"/>
  <c r="O3434" i="24" s="1"/>
  <c r="N3450" i="24"/>
  <c r="O3450" i="24" s="1"/>
  <c r="N3466" i="24"/>
  <c r="O3466" i="24" s="1"/>
  <c r="N3482" i="24"/>
  <c r="O3482" i="24" s="1"/>
  <c r="N3498" i="24"/>
  <c r="O3498" i="24" s="1"/>
  <c r="N3514" i="24"/>
  <c r="O3514" i="24" s="1"/>
  <c r="N3530" i="24"/>
  <c r="O3530" i="24" s="1"/>
  <c r="N3546" i="24"/>
  <c r="O3546" i="24" s="1"/>
  <c r="N3562" i="24"/>
  <c r="O3562" i="24" s="1"/>
  <c r="N3578" i="24"/>
  <c r="O3578" i="24" s="1"/>
  <c r="N3594" i="24"/>
  <c r="O3594" i="24" s="1"/>
  <c r="N3610" i="24"/>
  <c r="O3610" i="24" s="1"/>
  <c r="N3626" i="24"/>
  <c r="O3626" i="24" s="1"/>
  <c r="N3642" i="24"/>
  <c r="O3642" i="24" s="1"/>
  <c r="N3658" i="24"/>
  <c r="O3658" i="24" s="1"/>
  <c r="N3674" i="24"/>
  <c r="O3674" i="24" s="1"/>
  <c r="N3690" i="24"/>
  <c r="O3690" i="24" s="1"/>
  <c r="N3706" i="24"/>
  <c r="O3706" i="24" s="1"/>
  <c r="N3722" i="24"/>
  <c r="O3722" i="24" s="1"/>
  <c r="N3738" i="24"/>
  <c r="O3738" i="24" s="1"/>
  <c r="N3754" i="24"/>
  <c r="O3754" i="24" s="1"/>
  <c r="N3770" i="24"/>
  <c r="O3770" i="24" s="1"/>
  <c r="N3786" i="24"/>
  <c r="P3786" i="24" s="1"/>
  <c r="N3802" i="24"/>
  <c r="O3802" i="24" s="1"/>
  <c r="N3818" i="24"/>
  <c r="O3818" i="24" s="1"/>
  <c r="N3834" i="24"/>
  <c r="O3834" i="24" s="1"/>
  <c r="N3850" i="24"/>
  <c r="O3850" i="24" s="1"/>
  <c r="N3866" i="24"/>
  <c r="O3866" i="24" s="1"/>
  <c r="N3882" i="24"/>
  <c r="O3882" i="24" s="1"/>
  <c r="N3898" i="24"/>
  <c r="O3898" i="24" s="1"/>
  <c r="N3914" i="24"/>
  <c r="O3914" i="24" s="1"/>
  <c r="N3930" i="24"/>
  <c r="O3930" i="24" s="1"/>
  <c r="N3946" i="24"/>
  <c r="O3946" i="24" s="1"/>
  <c r="N3962" i="24"/>
  <c r="O3962" i="24" s="1"/>
  <c r="N3978" i="24"/>
  <c r="O3978" i="24" s="1"/>
  <c r="N3994" i="24"/>
  <c r="O3994" i="24" s="1"/>
  <c r="N4010" i="24"/>
  <c r="O4010" i="24" s="1"/>
  <c r="N4026" i="24"/>
  <c r="O4026" i="24" s="1"/>
  <c r="N4042" i="24"/>
  <c r="O4042" i="24" s="1"/>
  <c r="N4058" i="24"/>
  <c r="O4058" i="24" s="1"/>
  <c r="N4074" i="24"/>
  <c r="O4074" i="24" s="1"/>
  <c r="N4090" i="24"/>
  <c r="O4090" i="24" s="1"/>
  <c r="N4106" i="24"/>
  <c r="O4106" i="24" s="1"/>
  <c r="N4122" i="24"/>
  <c r="O4122" i="24" s="1"/>
  <c r="N4138" i="24"/>
  <c r="O4138" i="24" s="1"/>
  <c r="N4154" i="24"/>
  <c r="O4154" i="24" s="1"/>
  <c r="N4170" i="24"/>
  <c r="O4170" i="24" s="1"/>
  <c r="N4186" i="24"/>
  <c r="O4186" i="24" s="1"/>
  <c r="N4202" i="24"/>
  <c r="O4202" i="24" s="1"/>
  <c r="N4218" i="24"/>
  <c r="O4218" i="24" s="1"/>
  <c r="N4234" i="24"/>
  <c r="O4234" i="24" s="1"/>
  <c r="N4250" i="24"/>
  <c r="O4250" i="24" s="1"/>
  <c r="N4266" i="24"/>
  <c r="O4266" i="24" s="1"/>
  <c r="N4282" i="24"/>
  <c r="O4282" i="24" s="1"/>
  <c r="N4298" i="24"/>
  <c r="O4298" i="24" s="1"/>
  <c r="N4314" i="24"/>
  <c r="O4314" i="24" s="1"/>
  <c r="N4330" i="24"/>
  <c r="O4330" i="24" s="1"/>
  <c r="N4346" i="24"/>
  <c r="O4346" i="24" s="1"/>
  <c r="N4362" i="24"/>
  <c r="O4362" i="24" s="1"/>
  <c r="N4378" i="24"/>
  <c r="O4378" i="24" s="1"/>
  <c r="N4394" i="24"/>
  <c r="O4394" i="24" s="1"/>
  <c r="N4410" i="24"/>
  <c r="O4410" i="24" s="1"/>
  <c r="N4426" i="24"/>
  <c r="O4426" i="24" s="1"/>
  <c r="N4442" i="24"/>
  <c r="O4442" i="24" s="1"/>
  <c r="N4458" i="24"/>
  <c r="O4458" i="24" s="1"/>
  <c r="N4474" i="24"/>
  <c r="O4474" i="24" s="1"/>
  <c r="N4490" i="24"/>
  <c r="O4490" i="24" s="1"/>
  <c r="N4506" i="24"/>
  <c r="O4506" i="24" s="1"/>
  <c r="N4522" i="24"/>
  <c r="O4522" i="24" s="1"/>
  <c r="N4538" i="24"/>
  <c r="O4538" i="24" s="1"/>
  <c r="N4554" i="24"/>
  <c r="O4554" i="24" s="1"/>
  <c r="N4570" i="24"/>
  <c r="O4570" i="24" s="1"/>
  <c r="N4602" i="24"/>
  <c r="O4602" i="24" s="1"/>
  <c r="N4634" i="24"/>
  <c r="O4634" i="24" s="1"/>
  <c r="N4650" i="24"/>
  <c r="O4650" i="24" s="1"/>
  <c r="N4666" i="24"/>
  <c r="O4666" i="24" s="1"/>
  <c r="N4682" i="24"/>
  <c r="O4682" i="24" s="1"/>
  <c r="N4698" i="24"/>
  <c r="O4698" i="24" s="1"/>
  <c r="N4714" i="24"/>
  <c r="O4714" i="24" s="1"/>
  <c r="N4730" i="24"/>
  <c r="O4730" i="24" s="1"/>
  <c r="N4762" i="24"/>
  <c r="O4762" i="24" s="1"/>
  <c r="N4778" i="24"/>
  <c r="O4778" i="24" s="1"/>
  <c r="N4794" i="24"/>
  <c r="O4794" i="24" s="1"/>
  <c r="N4826" i="24"/>
  <c r="P4826" i="24" s="1"/>
  <c r="N4858" i="24"/>
  <c r="O4858" i="24" s="1"/>
  <c r="N4890" i="24"/>
  <c r="O4890" i="24" s="1"/>
  <c r="N4922" i="24"/>
  <c r="O4922" i="24" s="1"/>
  <c r="N4954" i="24"/>
  <c r="O4954" i="24" s="1"/>
  <c r="N4970" i="24"/>
  <c r="O4970" i="24" s="1"/>
  <c r="N4986" i="24"/>
  <c r="O4986" i="24" s="1"/>
  <c r="N5002" i="24"/>
  <c r="O5002" i="24" s="1"/>
  <c r="N5018" i="24"/>
  <c r="O5018" i="24" s="1"/>
  <c r="N5034" i="24"/>
  <c r="O5034" i="24" s="1"/>
  <c r="N5050" i="24"/>
  <c r="O5050" i="24" s="1"/>
  <c r="N5066" i="24"/>
  <c r="O5066" i="24" s="1"/>
  <c r="N5082" i="24"/>
  <c r="O5082" i="24" s="1"/>
  <c r="N5098" i="24"/>
  <c r="O5098" i="24" s="1"/>
  <c r="N5114" i="24"/>
  <c r="O5114" i="24" s="1"/>
  <c r="N5130" i="24"/>
  <c r="O5130" i="24" s="1"/>
  <c r="N5146" i="24"/>
  <c r="O5146" i="24" s="1"/>
  <c r="N5162" i="24"/>
  <c r="O5162" i="24" s="1"/>
  <c r="N5178" i="24"/>
  <c r="O5178" i="24" s="1"/>
  <c r="N5194" i="24"/>
  <c r="O5194" i="24" s="1"/>
  <c r="N5210" i="24"/>
  <c r="O5210" i="24" s="1"/>
  <c r="N5226" i="24"/>
  <c r="O5226" i="24" s="1"/>
  <c r="N5242" i="24"/>
  <c r="O5242" i="24" s="1"/>
  <c r="N5258" i="24"/>
  <c r="O5258" i="24" s="1"/>
  <c r="N5274" i="24"/>
  <c r="O5274" i="24" s="1"/>
  <c r="N5290" i="24"/>
  <c r="O5290" i="24" s="1"/>
  <c r="N5306" i="24"/>
  <c r="O5306" i="24" s="1"/>
  <c r="N5322" i="24"/>
  <c r="O5322" i="24" s="1"/>
  <c r="N5338" i="24"/>
  <c r="O5338" i="24" s="1"/>
  <c r="N5354" i="24"/>
  <c r="O5354" i="24" s="1"/>
  <c r="N5370" i="24"/>
  <c r="O5370" i="24" s="1"/>
  <c r="N5386" i="24"/>
  <c r="O5386" i="24" s="1"/>
  <c r="N5402" i="24"/>
  <c r="O5402" i="24" s="1"/>
  <c r="N5418" i="24"/>
  <c r="O5418" i="24" s="1"/>
  <c r="N5434" i="24"/>
  <c r="O5434" i="24" s="1"/>
  <c r="N5450" i="24"/>
  <c r="O5450" i="24" s="1"/>
  <c r="N5466" i="24"/>
  <c r="O5466" i="24" s="1"/>
  <c r="N5482" i="24"/>
  <c r="O5482" i="24" s="1"/>
  <c r="N5498" i="24"/>
  <c r="O5498" i="24" s="1"/>
  <c r="N5514" i="24"/>
  <c r="O5514" i="24" s="1"/>
  <c r="N5530" i="24"/>
  <c r="O5530" i="24" s="1"/>
  <c r="N5546" i="24"/>
  <c r="O5546" i="24" s="1"/>
  <c r="N5562" i="24"/>
  <c r="O5562" i="24" s="1"/>
  <c r="N5578" i="24"/>
  <c r="O5578" i="24" s="1"/>
  <c r="N5594" i="24"/>
  <c r="O5594" i="24" s="1"/>
  <c r="N5610" i="24"/>
  <c r="O5610" i="24" s="1"/>
  <c r="N5626" i="24"/>
  <c r="O5626" i="24" s="1"/>
  <c r="N5882" i="24"/>
  <c r="O5882" i="24" s="1"/>
  <c r="N5930" i="24"/>
  <c r="O5930" i="24" s="1"/>
  <c r="N6042" i="24"/>
  <c r="O6042" i="24" s="1"/>
  <c r="N6458" i="24"/>
  <c r="O6458" i="24" s="1"/>
  <c r="N6602" i="24"/>
  <c r="O6602" i="24" s="1"/>
  <c r="N7194" i="24"/>
  <c r="O7194" i="24" s="1"/>
  <c r="N7370" i="24"/>
  <c r="O7370" i="24" s="1"/>
  <c r="N7498" i="24"/>
  <c r="O7498" i="24" s="1"/>
  <c r="N7706" i="24"/>
  <c r="O7706" i="24" s="1"/>
  <c r="N7866" i="24"/>
  <c r="O7866" i="24" s="1"/>
  <c r="N8282" i="24"/>
  <c r="O8282" i="24" s="1"/>
  <c r="N8746" i="24"/>
  <c r="P8746" i="24" s="1"/>
  <c r="N35" i="24"/>
  <c r="O35" i="24" s="1"/>
  <c r="N51" i="24"/>
  <c r="P51" i="24" s="1"/>
  <c r="N67" i="24"/>
  <c r="O67" i="24" s="1"/>
  <c r="N83" i="24"/>
  <c r="O83" i="24" s="1"/>
  <c r="N99" i="24"/>
  <c r="P99" i="24" s="1"/>
  <c r="N115" i="24"/>
  <c r="P115" i="24" s="1"/>
  <c r="N131" i="24"/>
  <c r="O131" i="24" s="1"/>
  <c r="N147" i="24"/>
  <c r="O147" i="24" s="1"/>
  <c r="N163" i="24"/>
  <c r="O163" i="24" s="1"/>
  <c r="N179" i="24"/>
  <c r="P179" i="24" s="1"/>
  <c r="N195" i="24"/>
  <c r="O195" i="24" s="1"/>
  <c r="N211" i="24"/>
  <c r="O211" i="24" s="1"/>
  <c r="N227" i="24"/>
  <c r="O227" i="24" s="1"/>
  <c r="N243" i="24"/>
  <c r="P243" i="24" s="1"/>
  <c r="N259" i="24"/>
  <c r="O259" i="24" s="1"/>
  <c r="N275" i="24"/>
  <c r="O275" i="24" s="1"/>
  <c r="N291" i="24"/>
  <c r="P291" i="24" s="1"/>
  <c r="N307" i="24"/>
  <c r="P307" i="24" s="1"/>
  <c r="N323" i="24"/>
  <c r="O323" i="24" s="1"/>
  <c r="N339" i="24"/>
  <c r="O339" i="24" s="1"/>
  <c r="N355" i="24"/>
  <c r="O355" i="24" s="1"/>
  <c r="N371" i="24"/>
  <c r="P371" i="24" s="1"/>
  <c r="N387" i="24"/>
  <c r="O387" i="24" s="1"/>
  <c r="N403" i="24"/>
  <c r="O403" i="24" s="1"/>
  <c r="N419" i="24"/>
  <c r="O419" i="24" s="1"/>
  <c r="N435" i="24"/>
  <c r="O435" i="24" s="1"/>
  <c r="N451" i="24"/>
  <c r="O451" i="24" s="1"/>
  <c r="N4371" i="24"/>
  <c r="P4371" i="24" s="1"/>
  <c r="N4387" i="24"/>
  <c r="O4387" i="24" s="1"/>
  <c r="N4419" i="24"/>
  <c r="P4419" i="24" s="1"/>
  <c r="N4435" i="24"/>
  <c r="O4435" i="24" s="1"/>
  <c r="N4451" i="24"/>
  <c r="P4451" i="24" s="1"/>
  <c r="N4467" i="24"/>
  <c r="P4467" i="24" s="1"/>
  <c r="N4483" i="24"/>
  <c r="P4483" i="24" s="1"/>
  <c r="N4499" i="24"/>
  <c r="O4499" i="24" s="1"/>
  <c r="N4515" i="24"/>
  <c r="P4515" i="24" s="1"/>
  <c r="N4531" i="24"/>
  <c r="P4531" i="24" s="1"/>
  <c r="N4547" i="24"/>
  <c r="O4547" i="24" s="1"/>
  <c r="N4563" i="24"/>
  <c r="O4563" i="24" s="1"/>
  <c r="N4579" i="24"/>
  <c r="O4579" i="24" s="1"/>
  <c r="N4595" i="24"/>
  <c r="O4595" i="24" s="1"/>
  <c r="N4611" i="24"/>
  <c r="P4611" i="24" s="1"/>
  <c r="N4627" i="24"/>
  <c r="O4627" i="24" s="1"/>
  <c r="N4643" i="24"/>
  <c r="P4643" i="24" s="1"/>
  <c r="N4659" i="24"/>
  <c r="O4659" i="24" s="1"/>
  <c r="N4675" i="24"/>
  <c r="P4675" i="24" s="1"/>
  <c r="N4691" i="24"/>
  <c r="O4691" i="24" s="1"/>
  <c r="N4707" i="24"/>
  <c r="P4707" i="24" s="1"/>
  <c r="N4723" i="24"/>
  <c r="O4723" i="24" s="1"/>
  <c r="N4739" i="24"/>
  <c r="P4739" i="24" s="1"/>
  <c r="N4755" i="24"/>
  <c r="O4755" i="24" s="1"/>
  <c r="N4771" i="24"/>
  <c r="P4771" i="24" s="1"/>
  <c r="N4835" i="24"/>
  <c r="P4835" i="24" s="1"/>
  <c r="N4851" i="24"/>
  <c r="P4851" i="24" s="1"/>
  <c r="N4867" i="24"/>
  <c r="O4867" i="24" s="1"/>
  <c r="N4883" i="24"/>
  <c r="O4883" i="24" s="1"/>
  <c r="N4899" i="24"/>
  <c r="O4899" i="24" s="1"/>
  <c r="N4915" i="24"/>
  <c r="O4915" i="24" s="1"/>
  <c r="N4931" i="24"/>
  <c r="O4931" i="24" s="1"/>
  <c r="N4947" i="24"/>
  <c r="O4947" i="24" s="1"/>
  <c r="N4963" i="24"/>
  <c r="O4963" i="24" s="1"/>
  <c r="N4979" i="24"/>
  <c r="P4979" i="24" s="1"/>
  <c r="N4995" i="24"/>
  <c r="O4995" i="24" s="1"/>
  <c r="N5011" i="24"/>
  <c r="O5011" i="24" s="1"/>
  <c r="N5027" i="24"/>
  <c r="O5027" i="24" s="1"/>
  <c r="N5043" i="24"/>
  <c r="O5043" i="24" s="1"/>
  <c r="N5059" i="24"/>
  <c r="O5059" i="24" s="1"/>
  <c r="N5075" i="24"/>
  <c r="P5075" i="24" s="1"/>
  <c r="N5091" i="24"/>
  <c r="O5091" i="24" s="1"/>
  <c r="N5107" i="24"/>
  <c r="P5107" i="24" s="1"/>
  <c r="N5123" i="24"/>
  <c r="O5123" i="24" s="1"/>
  <c r="N5139" i="24"/>
  <c r="P5139" i="24" s="1"/>
  <c r="N5155" i="24"/>
  <c r="O5155" i="24" s="1"/>
  <c r="N5171" i="24"/>
  <c r="O5171" i="24" s="1"/>
  <c r="N5187" i="24"/>
  <c r="O5187" i="24" s="1"/>
  <c r="N5203" i="24"/>
  <c r="O5203" i="24" s="1"/>
  <c r="N5219" i="24"/>
  <c r="O5219" i="24" s="1"/>
  <c r="N5235" i="24"/>
  <c r="P5235" i="24" s="1"/>
  <c r="N5251" i="24"/>
  <c r="O5251" i="24" s="1"/>
  <c r="N5267" i="24"/>
  <c r="O5267" i="24" s="1"/>
  <c r="N5283" i="24"/>
  <c r="O5283" i="24" s="1"/>
  <c r="N5299" i="24"/>
  <c r="P5299" i="24" s="1"/>
  <c r="N5315" i="24"/>
  <c r="O5315" i="24" s="1"/>
  <c r="N5331" i="24"/>
  <c r="O5331" i="24" s="1"/>
  <c r="N5347" i="24"/>
  <c r="O5347" i="24" s="1"/>
  <c r="N5363" i="24"/>
  <c r="P5363" i="24" s="1"/>
  <c r="N5379" i="24"/>
  <c r="O5379" i="24" s="1"/>
  <c r="N5395" i="24"/>
  <c r="P5395" i="24" s="1"/>
  <c r="N5411" i="24"/>
  <c r="O5411" i="24" s="1"/>
  <c r="N5427" i="24"/>
  <c r="P5427" i="24" s="1"/>
  <c r="N5443" i="24"/>
  <c r="O5443" i="24" s="1"/>
  <c r="N5459" i="24"/>
  <c r="O5459" i="24" s="1"/>
  <c r="N5475" i="24"/>
  <c r="O5475" i="24" s="1"/>
  <c r="N5491" i="24"/>
  <c r="P5491" i="24" s="1"/>
  <c r="N5507" i="24"/>
  <c r="O5507" i="24" s="1"/>
  <c r="N5523" i="24"/>
  <c r="P5523" i="24" s="1"/>
  <c r="N5539" i="24"/>
  <c r="O5539" i="24" s="1"/>
  <c r="N5555" i="24"/>
  <c r="P5555" i="24" s="1"/>
  <c r="N5571" i="24"/>
  <c r="O5571" i="24" s="1"/>
  <c r="N5587" i="24"/>
  <c r="P5587" i="24" s="1"/>
  <c r="N5603" i="24"/>
  <c r="O5603" i="24" s="1"/>
  <c r="N5619" i="24"/>
  <c r="P5619" i="24" s="1"/>
  <c r="N5635" i="24"/>
  <c r="O5635" i="24" s="1"/>
  <c r="N5651" i="24"/>
  <c r="O5651" i="24" s="1"/>
  <c r="N5667" i="24"/>
  <c r="O5667" i="24" s="1"/>
  <c r="N5683" i="24"/>
  <c r="O5683" i="24" s="1"/>
  <c r="N5699" i="24"/>
  <c r="O5699" i="24" s="1"/>
  <c r="N5715" i="24"/>
  <c r="P5715" i="24" s="1"/>
  <c r="N5731" i="24"/>
  <c r="O5731" i="24" s="1"/>
  <c r="N5747" i="24"/>
  <c r="P5747" i="24" s="1"/>
  <c r="N5763" i="24"/>
  <c r="O5763" i="24" s="1"/>
  <c r="N5779" i="24"/>
  <c r="P5779" i="24" s="1"/>
  <c r="N5795" i="24"/>
  <c r="O5795" i="24" s="1"/>
  <c r="N5811" i="24"/>
  <c r="P5811" i="24" s="1"/>
  <c r="N5827" i="24"/>
  <c r="O5827" i="24" s="1"/>
  <c r="N5843" i="24"/>
  <c r="P5843" i="24" s="1"/>
  <c r="N5859" i="24"/>
  <c r="O5859" i="24" s="1"/>
  <c r="N5875" i="24"/>
  <c r="P5875" i="24" s="1"/>
  <c r="N5891" i="24"/>
  <c r="O5891" i="24" s="1"/>
  <c r="N5907" i="24"/>
  <c r="O5907" i="24" s="1"/>
  <c r="N5923" i="24"/>
  <c r="P5923" i="24" s="1"/>
  <c r="N5939" i="24"/>
  <c r="P5939" i="24" s="1"/>
  <c r="N5955" i="24"/>
  <c r="O5955" i="24" s="1"/>
  <c r="N5971" i="24"/>
  <c r="P5971" i="24" s="1"/>
  <c r="N5987" i="24"/>
  <c r="O5987" i="24" s="1"/>
  <c r="N6003" i="24"/>
  <c r="O6003" i="24" s="1"/>
  <c r="N6019" i="24"/>
  <c r="O6019" i="24" s="1"/>
  <c r="N6035" i="24"/>
  <c r="O6035" i="24" s="1"/>
  <c r="N6051" i="24"/>
  <c r="O6051" i="24" s="1"/>
  <c r="N6067" i="24"/>
  <c r="P6067" i="24" s="1"/>
  <c r="N6083" i="24"/>
  <c r="O6083" i="24" s="1"/>
  <c r="N6099" i="24"/>
  <c r="O6099" i="24" s="1"/>
  <c r="N6115" i="24"/>
  <c r="P6115" i="24" s="1"/>
  <c r="N6131" i="24"/>
  <c r="P6131" i="24" s="1"/>
  <c r="N6147" i="24"/>
  <c r="O6147" i="24" s="1"/>
  <c r="N6163" i="24"/>
  <c r="P6163" i="24" s="1"/>
  <c r="N6179" i="24"/>
  <c r="O6179" i="24" s="1"/>
  <c r="N6195" i="24"/>
  <c r="P6195" i="24" s="1"/>
  <c r="N6211" i="24"/>
  <c r="O6211" i="24" s="1"/>
  <c r="N6227" i="24"/>
  <c r="P6227" i="24" s="1"/>
  <c r="N6243" i="24"/>
  <c r="O6243" i="24" s="1"/>
  <c r="N6259" i="24"/>
  <c r="P6259" i="24" s="1"/>
  <c r="N6275" i="24"/>
  <c r="P6275" i="24" s="1"/>
  <c r="N6291" i="24"/>
  <c r="O6291" i="24" s="1"/>
  <c r="N6307" i="24"/>
  <c r="O6307" i="24" s="1"/>
  <c r="N6323" i="24"/>
  <c r="O6323" i="24" s="1"/>
  <c r="N6339" i="24"/>
  <c r="O6339" i="24" s="1"/>
  <c r="N6355" i="24"/>
  <c r="P6355" i="24" s="1"/>
  <c r="N6371" i="24"/>
  <c r="O6371" i="24" s="1"/>
  <c r="N6387" i="24"/>
  <c r="P6387" i="24" s="1"/>
  <c r="N6403" i="24"/>
  <c r="O6403" i="24" s="1"/>
  <c r="N6419" i="24"/>
  <c r="P6419" i="24" s="1"/>
  <c r="N6435" i="24"/>
  <c r="O6435" i="24" s="1"/>
  <c r="N6451" i="24"/>
  <c r="P6451" i="24" s="1"/>
  <c r="N6467" i="24"/>
  <c r="O6467" i="24" s="1"/>
  <c r="N6483" i="24"/>
  <c r="O6483" i="24" s="1"/>
  <c r="N6499" i="24"/>
  <c r="O6499" i="24" s="1"/>
  <c r="N6515" i="24"/>
  <c r="P6515" i="24" s="1"/>
  <c r="N6531" i="24"/>
  <c r="O6531" i="24" s="1"/>
  <c r="N6547" i="24"/>
  <c r="O6547" i="24" s="1"/>
  <c r="N6563" i="24"/>
  <c r="O6563" i="24" s="1"/>
  <c r="N6579" i="24"/>
  <c r="P6579" i="24" s="1"/>
  <c r="N6595" i="24"/>
  <c r="P6595" i="24" s="1"/>
  <c r="N6611" i="24"/>
  <c r="O6611" i="24" s="1"/>
  <c r="N6627" i="24"/>
  <c r="O6627" i="24" s="1"/>
  <c r="N6643" i="24"/>
  <c r="P6643" i="24" s="1"/>
  <c r="N6659" i="24"/>
  <c r="O6659" i="24" s="1"/>
  <c r="N6675" i="24"/>
  <c r="O6675" i="24" s="1"/>
  <c r="N6691" i="24"/>
  <c r="O6691" i="24" s="1"/>
  <c r="N6707" i="24"/>
  <c r="P6707" i="24" s="1"/>
  <c r="N6723" i="24"/>
  <c r="O6723" i="24" s="1"/>
  <c r="N6739" i="24"/>
  <c r="O6739" i="24" s="1"/>
  <c r="N6755" i="24"/>
  <c r="O6755" i="24" s="1"/>
  <c r="N6771" i="24"/>
  <c r="O6771" i="24" s="1"/>
  <c r="N6787" i="24"/>
  <c r="P6787" i="24" s="1"/>
  <c r="N6803" i="24"/>
  <c r="O6803" i="24" s="1"/>
  <c r="N6819" i="24"/>
  <c r="O6819" i="24" s="1"/>
  <c r="N6835" i="24"/>
  <c r="O6835" i="24" s="1"/>
  <c r="N6851" i="24"/>
  <c r="P6851" i="24" s="1"/>
  <c r="N6867" i="24"/>
  <c r="O6867" i="24" s="1"/>
  <c r="N6883" i="24"/>
  <c r="P6883" i="24" s="1"/>
  <c r="N6899" i="24"/>
  <c r="P6899" i="24" s="1"/>
  <c r="N6915" i="24"/>
  <c r="P6915" i="24" s="1"/>
  <c r="N6931" i="24"/>
  <c r="O6931" i="24" s="1"/>
  <c r="N6947" i="24"/>
  <c r="O6947" i="24" s="1"/>
  <c r="N6963" i="24"/>
  <c r="P6963" i="24" s="1"/>
  <c r="N6979" i="24"/>
  <c r="O6979" i="24" s="1"/>
  <c r="N6995" i="24"/>
  <c r="O6995" i="24" s="1"/>
  <c r="N7011" i="24"/>
  <c r="O7011" i="24" s="1"/>
  <c r="N7027" i="24"/>
  <c r="O7027" i="24" s="1"/>
  <c r="N7043" i="24"/>
  <c r="O7043" i="24" s="1"/>
  <c r="N7059" i="24"/>
  <c r="O7059" i="24" s="1"/>
  <c r="N7075" i="24"/>
  <c r="O7075" i="24" s="1"/>
  <c r="N7091" i="24"/>
  <c r="O7091" i="24" s="1"/>
  <c r="N7107" i="24"/>
  <c r="P7107" i="24" s="1"/>
  <c r="N7123" i="24"/>
  <c r="O7123" i="24" s="1"/>
  <c r="N7139" i="24"/>
  <c r="O7139" i="24" s="1"/>
  <c r="N7379" i="24"/>
  <c r="P7379" i="24" s="1"/>
  <c r="N7411" i="24"/>
  <c r="P7411" i="24" s="1"/>
  <c r="N7427" i="24"/>
  <c r="P7427" i="24" s="1"/>
  <c r="N7443" i="24"/>
  <c r="P7443" i="24" s="1"/>
  <c r="N7459" i="24"/>
  <c r="P7459" i="24" s="1"/>
  <c r="N7475" i="24"/>
  <c r="P7475" i="24" s="1"/>
  <c r="N7491" i="24"/>
  <c r="P7491" i="24" s="1"/>
  <c r="N7507" i="24"/>
  <c r="P7507" i="24" s="1"/>
  <c r="N7523" i="24"/>
  <c r="P7523" i="24" s="1"/>
  <c r="N7539" i="24"/>
  <c r="P7539" i="24" s="1"/>
  <c r="N7555" i="24"/>
  <c r="P7555" i="24" s="1"/>
  <c r="N7571" i="24"/>
  <c r="P7571" i="24" s="1"/>
  <c r="N7587" i="24"/>
  <c r="P7587" i="24" s="1"/>
  <c r="N7603" i="24"/>
  <c r="P7603" i="24" s="1"/>
  <c r="N7619" i="24"/>
  <c r="P7619" i="24" s="1"/>
  <c r="N7635" i="24"/>
  <c r="P7635" i="24" s="1"/>
  <c r="N7651" i="24"/>
  <c r="P7651" i="24" s="1"/>
  <c r="N7667" i="24"/>
  <c r="P7667" i="24" s="1"/>
  <c r="N7683" i="24"/>
  <c r="P7683" i="24" s="1"/>
  <c r="N7699" i="24"/>
  <c r="P7699" i="24" s="1"/>
  <c r="N7715" i="24"/>
  <c r="P7715" i="24" s="1"/>
  <c r="N7731" i="24"/>
  <c r="P7731" i="24" s="1"/>
  <c r="N7747" i="24"/>
  <c r="P7747" i="24" s="1"/>
  <c r="N7763" i="24"/>
  <c r="O7763" i="24" s="1"/>
  <c r="N7779" i="24"/>
  <c r="P7779" i="24" s="1"/>
  <c r="N7795" i="24"/>
  <c r="P7795" i="24" s="1"/>
  <c r="N7811" i="24"/>
  <c r="P7811" i="24" s="1"/>
  <c r="N7827" i="24"/>
  <c r="P7827" i="24" s="1"/>
  <c r="N7843" i="24"/>
  <c r="P7843" i="24" s="1"/>
  <c r="N7859" i="24"/>
  <c r="P7859" i="24" s="1"/>
  <c r="N8035" i="24"/>
  <c r="O8035" i="24" s="1"/>
  <c r="N8339" i="24"/>
  <c r="P8339" i="24" s="1"/>
  <c r="N8355" i="24"/>
  <c r="P8355" i="24" s="1"/>
  <c r="N8371" i="24"/>
  <c r="P8371" i="24" s="1"/>
  <c r="N8387" i="24"/>
  <c r="P8387" i="24" s="1"/>
  <c r="N8403" i="24"/>
  <c r="P8403" i="24" s="1"/>
  <c r="N8419" i="24"/>
  <c r="P8419" i="24" s="1"/>
  <c r="N8435" i="24"/>
  <c r="O8435" i="24" s="1"/>
  <c r="N8451" i="24"/>
  <c r="P8451" i="24" s="1"/>
  <c r="N8467" i="24"/>
  <c r="P8467" i="24" s="1"/>
  <c r="N8483" i="24"/>
  <c r="P8483" i="24" s="1"/>
  <c r="N8499" i="24"/>
  <c r="P8499" i="24" s="1"/>
  <c r="N8515" i="24"/>
  <c r="P8515" i="24" s="1"/>
  <c r="N8531" i="24"/>
  <c r="P8531" i="24" s="1"/>
  <c r="N8547" i="24"/>
  <c r="P8547" i="24" s="1"/>
  <c r="N8563" i="24"/>
  <c r="P8563" i="24" s="1"/>
  <c r="N8579" i="24"/>
  <c r="P8579" i="24" s="1"/>
  <c r="N8595" i="24"/>
  <c r="P8595" i="24" s="1"/>
  <c r="N8611" i="24"/>
  <c r="P8611" i="24" s="1"/>
  <c r="N8627" i="24"/>
  <c r="P8627" i="24" s="1"/>
  <c r="N8643" i="24"/>
  <c r="P8643" i="24" s="1"/>
  <c r="N8659" i="24"/>
  <c r="P8659" i="24" s="1"/>
  <c r="N8675" i="24"/>
  <c r="P8675" i="24" s="1"/>
  <c r="N8691" i="24"/>
  <c r="P8691" i="24" s="1"/>
  <c r="N8707" i="24"/>
  <c r="P8707" i="24" s="1"/>
  <c r="N8723" i="24"/>
  <c r="P8723" i="24" s="1"/>
  <c r="N8771" i="24"/>
  <c r="P8771" i="24" s="1"/>
  <c r="N7861" i="24"/>
  <c r="O7861" i="24" s="1"/>
  <c r="N8741" i="24"/>
  <c r="O8741" i="24" s="1"/>
  <c r="N8757" i="24"/>
  <c r="O8757" i="24" s="1"/>
  <c r="N8773" i="24"/>
  <c r="P8773" i="24" s="1"/>
  <c r="N2750" i="24"/>
  <c r="O2750" i="24" s="1"/>
  <c r="N2766" i="24"/>
  <c r="O2766" i="24" s="1"/>
  <c r="N2782" i="24"/>
  <c r="O2782" i="24" s="1"/>
  <c r="N2798" i="24"/>
  <c r="O2798" i="24" s="1"/>
  <c r="N2814" i="24"/>
  <c r="O2814" i="24" s="1"/>
  <c r="N2830" i="24"/>
  <c r="O2830" i="24" s="1"/>
  <c r="N2846" i="24"/>
  <c r="O2846" i="24" s="1"/>
  <c r="N2862" i="24"/>
  <c r="O2862" i="24" s="1"/>
  <c r="N2878" i="24"/>
  <c r="O2878" i="24" s="1"/>
  <c r="N2894" i="24"/>
  <c r="O2894" i="24" s="1"/>
  <c r="N2910" i="24"/>
  <c r="O2910" i="24" s="1"/>
  <c r="N2942" i="24"/>
  <c r="O2942" i="24" s="1"/>
  <c r="N3150" i="24"/>
  <c r="O3150" i="24" s="1"/>
  <c r="N3182" i="24"/>
  <c r="O3182" i="24" s="1"/>
  <c r="N3198" i="24"/>
  <c r="P3198" i="24" s="1"/>
  <c r="N3230" i="24"/>
  <c r="P3230" i="24" s="1"/>
  <c r="N3246" i="24"/>
  <c r="O3246" i="24" s="1"/>
  <c r="N3262" i="24"/>
  <c r="O3262" i="24" s="1"/>
  <c r="N3278" i="24"/>
  <c r="O3278" i="24" s="1"/>
  <c r="N4942" i="24"/>
  <c r="O4942" i="24" s="1"/>
  <c r="N5422" i="24"/>
  <c r="O5422" i="24" s="1"/>
  <c r="N5454" i="24"/>
  <c r="O5454" i="24" s="1"/>
  <c r="N5518" i="24"/>
  <c r="O5518" i="24" s="1"/>
  <c r="N5582" i="24"/>
  <c r="O5582" i="24" s="1"/>
  <c r="N5614" i="24"/>
  <c r="O5614" i="24" s="1"/>
  <c r="N5646" i="24"/>
  <c r="O5646" i="24" s="1"/>
  <c r="N5678" i="24"/>
  <c r="O5678" i="24" s="1"/>
  <c r="N5694" i="24"/>
  <c r="O5694" i="24" s="1"/>
  <c r="N5710" i="24"/>
  <c r="O5710" i="24" s="1"/>
  <c r="N5742" i="24"/>
  <c r="O5742" i="24" s="1"/>
  <c r="N5774" i="24"/>
  <c r="O5774" i="24" s="1"/>
  <c r="N5806" i="24"/>
  <c r="O5806" i="24" s="1"/>
  <c r="N5838" i="24"/>
  <c r="O5838" i="24" s="1"/>
  <c r="N5854" i="24"/>
  <c r="O5854" i="24" s="1"/>
  <c r="N6254" i="24"/>
  <c r="O6254" i="24" s="1"/>
  <c r="N6606" i="24"/>
  <c r="O6606" i="24" s="1"/>
  <c r="N7310" i="24"/>
  <c r="O7310" i="24" s="1"/>
  <c r="N7470" i="24"/>
  <c r="P7470" i="24" s="1"/>
  <c r="N7486" i="24"/>
  <c r="O7486" i="24" s="1"/>
  <c r="N7790" i="24"/>
  <c r="P7790" i="24" s="1"/>
  <c r="N8094" i="24"/>
  <c r="P8094" i="24" s="1"/>
  <c r="N8734" i="24"/>
  <c r="O8734" i="24" s="1"/>
  <c r="N8750" i="24"/>
  <c r="P8750" i="24" s="1"/>
  <c r="N8766" i="24"/>
  <c r="P8766" i="24" s="1"/>
  <c r="N471" i="24"/>
  <c r="P471" i="24" s="1"/>
  <c r="N487" i="24"/>
  <c r="P487" i="24" s="1"/>
  <c r="N503" i="24"/>
  <c r="P503" i="24" s="1"/>
  <c r="N519" i="24"/>
  <c r="P519" i="24" s="1"/>
  <c r="N535" i="24"/>
  <c r="P535" i="24" s="1"/>
  <c r="N551" i="24"/>
  <c r="P551" i="24" s="1"/>
  <c r="N567" i="24"/>
  <c r="P567" i="24" s="1"/>
  <c r="N583" i="24"/>
  <c r="P583" i="24" s="1"/>
  <c r="N599" i="24"/>
  <c r="P599" i="24" s="1"/>
  <c r="N615" i="24"/>
  <c r="P615" i="24" s="1"/>
  <c r="N631" i="24"/>
  <c r="O631" i="24" s="1"/>
  <c r="N647" i="24"/>
  <c r="P647" i="24" s="1"/>
  <c r="N663" i="24"/>
  <c r="P663" i="24" s="1"/>
  <c r="N679" i="24"/>
  <c r="P679" i="24" s="1"/>
  <c r="N695" i="24"/>
  <c r="P695" i="24" s="1"/>
  <c r="N711" i="24"/>
  <c r="P711" i="24" s="1"/>
  <c r="N727" i="24"/>
  <c r="P727" i="24" s="1"/>
  <c r="N743" i="24"/>
  <c r="P743" i="24" s="1"/>
  <c r="N759" i="24"/>
  <c r="O759" i="24" s="1"/>
  <c r="N775" i="24"/>
  <c r="P775" i="24" s="1"/>
  <c r="N791" i="24"/>
  <c r="P791" i="24" s="1"/>
  <c r="N807" i="24"/>
  <c r="P807" i="24" s="1"/>
  <c r="N823" i="24"/>
  <c r="P823" i="24" s="1"/>
  <c r="N839" i="24"/>
  <c r="P839" i="24" s="1"/>
  <c r="N855" i="24"/>
  <c r="P855" i="24" s="1"/>
  <c r="N871" i="24"/>
  <c r="P871" i="24" s="1"/>
  <c r="N887" i="24"/>
  <c r="P887" i="24" s="1"/>
  <c r="N903" i="24"/>
  <c r="O903" i="24" s="1"/>
  <c r="N919" i="24"/>
  <c r="P919" i="24" s="1"/>
  <c r="N935" i="24"/>
  <c r="P935" i="24" s="1"/>
  <c r="N951" i="24"/>
  <c r="O951" i="24" s="1"/>
  <c r="N967" i="24"/>
  <c r="O967" i="24" s="1"/>
  <c r="N983" i="24"/>
  <c r="P983" i="24" s="1"/>
  <c r="N999" i="24"/>
  <c r="P999" i="24" s="1"/>
  <c r="N1015" i="24"/>
  <c r="O1015" i="24" s="1"/>
  <c r="N1031" i="24"/>
  <c r="O1031" i="24" s="1"/>
  <c r="N1047" i="24"/>
  <c r="P1047" i="24" s="1"/>
  <c r="N1063" i="24"/>
  <c r="P1063" i="24" s="1"/>
  <c r="N1079" i="24"/>
  <c r="P1079" i="24" s="1"/>
  <c r="N1095" i="24"/>
  <c r="P1095" i="24" s="1"/>
  <c r="N1111" i="24"/>
  <c r="P1111" i="24" s="1"/>
  <c r="N1127" i="24"/>
  <c r="P1127" i="24" s="1"/>
  <c r="N1143" i="24"/>
  <c r="P1143" i="24" s="1"/>
  <c r="N1159" i="24"/>
  <c r="P1159" i="24" s="1"/>
  <c r="N1175" i="24"/>
  <c r="P1175" i="24" s="1"/>
  <c r="N1191" i="24"/>
  <c r="P1191" i="24" s="1"/>
  <c r="N1207" i="24"/>
  <c r="P1207" i="24" s="1"/>
  <c r="N1223" i="24"/>
  <c r="P1223" i="24" s="1"/>
  <c r="N1239" i="24"/>
  <c r="P1239" i="24" s="1"/>
  <c r="N1255" i="24"/>
  <c r="P1255" i="24" s="1"/>
  <c r="N1271" i="24"/>
  <c r="O1271" i="24" s="1"/>
  <c r="N1287" i="24"/>
  <c r="P1287" i="24" s="1"/>
  <c r="N1303" i="24"/>
  <c r="P1303" i="24" s="1"/>
  <c r="N1319" i="24"/>
  <c r="P1319" i="24" s="1"/>
  <c r="N1335" i="24"/>
  <c r="P1335" i="24" s="1"/>
  <c r="N1351" i="24"/>
  <c r="O1351" i="24" s="1"/>
  <c r="N1367" i="24"/>
  <c r="P1367" i="24" s="1"/>
  <c r="N1383" i="24"/>
  <c r="P1383" i="24" s="1"/>
  <c r="N1399" i="24"/>
  <c r="P1399" i="24" s="1"/>
  <c r="N1415" i="24"/>
  <c r="P1415" i="24" s="1"/>
  <c r="N1431" i="24"/>
  <c r="P1431" i="24" s="1"/>
  <c r="N1447" i="24"/>
  <c r="P1447" i="24" s="1"/>
  <c r="N1463" i="24"/>
  <c r="P1463" i="24" s="1"/>
  <c r="N1479" i="24"/>
  <c r="P1479" i="24" s="1"/>
  <c r="N1495" i="24"/>
  <c r="P1495" i="24" s="1"/>
  <c r="N1511" i="24"/>
  <c r="P1511" i="24" s="1"/>
  <c r="N1527" i="24"/>
  <c r="O1527" i="24" s="1"/>
  <c r="N1543" i="24"/>
  <c r="P1543" i="24" s="1"/>
  <c r="N1559" i="24"/>
  <c r="P1559" i="24" s="1"/>
  <c r="N1575" i="24"/>
  <c r="P1575" i="24" s="1"/>
  <c r="N1591" i="24"/>
  <c r="P1591" i="24" s="1"/>
  <c r="N1607" i="24"/>
  <c r="P1607" i="24" s="1"/>
  <c r="N1623" i="24"/>
  <c r="O1623" i="24" s="1"/>
  <c r="N1639" i="24"/>
  <c r="P1639" i="24" s="1"/>
  <c r="N1655" i="24"/>
  <c r="P1655" i="24" s="1"/>
  <c r="N1671" i="24"/>
  <c r="P1671" i="24" s="1"/>
  <c r="N1687" i="24"/>
  <c r="P1687" i="24" s="1"/>
  <c r="N1703" i="24"/>
  <c r="P1703" i="24" s="1"/>
  <c r="N1719" i="24"/>
  <c r="P1719" i="24" s="1"/>
  <c r="N1735" i="24"/>
  <c r="P1735" i="24" s="1"/>
  <c r="N1751" i="24"/>
  <c r="O1751" i="24" s="1"/>
  <c r="N1767" i="24"/>
  <c r="P1767" i="24" s="1"/>
  <c r="N1783" i="24"/>
  <c r="P1783" i="24" s="1"/>
  <c r="N1799" i="24"/>
  <c r="O1799" i="24" s="1"/>
  <c r="N1815" i="24"/>
  <c r="P1815" i="24" s="1"/>
  <c r="N1831" i="24"/>
  <c r="P1831" i="24" s="1"/>
  <c r="N1847" i="24"/>
  <c r="P1847" i="24" s="1"/>
  <c r="N1863" i="24"/>
  <c r="O1863" i="24" s="1"/>
  <c r="N1879" i="24"/>
  <c r="O1879" i="24" s="1"/>
  <c r="N1895" i="24"/>
  <c r="P1895" i="24" s="1"/>
  <c r="N1911" i="24"/>
  <c r="O1911" i="24" s="1"/>
  <c r="N1927" i="24"/>
  <c r="P1927" i="24" s="1"/>
  <c r="N1943" i="24"/>
  <c r="P1943" i="24" s="1"/>
  <c r="N1959" i="24"/>
  <c r="P1959" i="24" s="1"/>
  <c r="N1975" i="24"/>
  <c r="P1975" i="24" s="1"/>
  <c r="N1991" i="24"/>
  <c r="P1991" i="24" s="1"/>
  <c r="N2007" i="24"/>
  <c r="P2007" i="24" s="1"/>
  <c r="N2023" i="24"/>
  <c r="P2023" i="24" s="1"/>
  <c r="N2039" i="24"/>
  <c r="P2039" i="24" s="1"/>
  <c r="N2055" i="24"/>
  <c r="P2055" i="24" s="1"/>
  <c r="N2071" i="24"/>
  <c r="P2071" i="24" s="1"/>
  <c r="N2087" i="24"/>
  <c r="P2087" i="24" s="1"/>
  <c r="N2103" i="24"/>
  <c r="P2103" i="24" s="1"/>
  <c r="N2119" i="24"/>
  <c r="P2119" i="24" s="1"/>
  <c r="N2135" i="24"/>
  <c r="O2135" i="24" s="1"/>
  <c r="N2151" i="24"/>
  <c r="O2151" i="24" s="1"/>
  <c r="N2167" i="24"/>
  <c r="P2167" i="24" s="1"/>
  <c r="N2183" i="24"/>
  <c r="P2183" i="24" s="1"/>
  <c r="N2199" i="24"/>
  <c r="P2199" i="24" s="1"/>
  <c r="N2215" i="24"/>
  <c r="P2215" i="24" s="1"/>
  <c r="N2231" i="24"/>
  <c r="O2231" i="24" s="1"/>
  <c r="N2247" i="24"/>
  <c r="P2247" i="24" s="1"/>
  <c r="N2263" i="24"/>
  <c r="O2263" i="24" s="1"/>
  <c r="N2279" i="24"/>
  <c r="O2279" i="24" s="1"/>
  <c r="N2295" i="24"/>
  <c r="P2295" i="24" s="1"/>
  <c r="N2311" i="24"/>
  <c r="P2311" i="24" s="1"/>
  <c r="N2327" i="24"/>
  <c r="P2327" i="24" s="1"/>
  <c r="N2343" i="24"/>
  <c r="P2343" i="24" s="1"/>
  <c r="N2359" i="24"/>
  <c r="P2359" i="24" s="1"/>
  <c r="N2375" i="24"/>
  <c r="P2375" i="24" s="1"/>
  <c r="N2391" i="24"/>
  <c r="O2391" i="24" s="1"/>
  <c r="N2407" i="24"/>
  <c r="O2407" i="24" s="1"/>
  <c r="N2423" i="24"/>
  <c r="P2423" i="24" s="1"/>
  <c r="N2439" i="24"/>
  <c r="P2439" i="24" s="1"/>
  <c r="N2455" i="24"/>
  <c r="P2455" i="24" s="1"/>
  <c r="N2471" i="24"/>
  <c r="P2471" i="24" s="1"/>
  <c r="N2487" i="24"/>
  <c r="P2487" i="24" s="1"/>
  <c r="N2503" i="24"/>
  <c r="O2503" i="24" s="1"/>
  <c r="N2519" i="24"/>
  <c r="P2519" i="24" s="1"/>
  <c r="N2535" i="24"/>
  <c r="P2535" i="24" s="1"/>
  <c r="N2551" i="24"/>
  <c r="O2551" i="24" s="1"/>
  <c r="N2567" i="24"/>
  <c r="P2567" i="24" s="1"/>
  <c r="N2583" i="24"/>
  <c r="P2583" i="24" s="1"/>
  <c r="N2599" i="24"/>
  <c r="P2599" i="24" s="1"/>
  <c r="N2615" i="24"/>
  <c r="P2615" i="24" s="1"/>
  <c r="N2631" i="24"/>
  <c r="P2631" i="24" s="1"/>
  <c r="N2647" i="24"/>
  <c r="O2647" i="24" s="1"/>
  <c r="N2663" i="24"/>
  <c r="O2663" i="24" s="1"/>
  <c r="N2679" i="24"/>
  <c r="P2679" i="24" s="1"/>
  <c r="N2695" i="24"/>
  <c r="P2695" i="24" s="1"/>
  <c r="N2711" i="24"/>
  <c r="P2711" i="24" s="1"/>
  <c r="N2727" i="24"/>
  <c r="P2727" i="24" s="1"/>
  <c r="N2743" i="24"/>
  <c r="P2743" i="24" s="1"/>
  <c r="N2759" i="24"/>
  <c r="P2759" i="24" s="1"/>
  <c r="N2775" i="24"/>
  <c r="O2775" i="24" s="1"/>
  <c r="N2791" i="24"/>
  <c r="P2791" i="24" s="1"/>
  <c r="N2807" i="24"/>
  <c r="P2807" i="24" s="1"/>
  <c r="N2823" i="24"/>
  <c r="P2823" i="24" s="1"/>
  <c r="N2839" i="24"/>
  <c r="P2839" i="24" s="1"/>
  <c r="N2855" i="24"/>
  <c r="P2855" i="24" s="1"/>
  <c r="N2871" i="24"/>
  <c r="P2871" i="24" s="1"/>
  <c r="N2887" i="24"/>
  <c r="P2887" i="24" s="1"/>
  <c r="N2903" i="24"/>
  <c r="O2903" i="24" s="1"/>
  <c r="N2919" i="24"/>
  <c r="P2919" i="24" s="1"/>
  <c r="N2935" i="24"/>
  <c r="O2935" i="24" s="1"/>
  <c r="N2951" i="24"/>
  <c r="P2951" i="24" s="1"/>
  <c r="N2967" i="24"/>
  <c r="P2967" i="24" s="1"/>
  <c r="N2983" i="24"/>
  <c r="P2983" i="24" s="1"/>
  <c r="N2999" i="24"/>
  <c r="P2999" i="24" s="1"/>
  <c r="N3015" i="24"/>
  <c r="O3015" i="24" s="1"/>
  <c r="N3031" i="24"/>
  <c r="P3031" i="24" s="1"/>
  <c r="N3047" i="24"/>
  <c r="O3047" i="24" s="1"/>
  <c r="N3063" i="24"/>
  <c r="P3063" i="24" s="1"/>
  <c r="N3079" i="24"/>
  <c r="P3079" i="24" s="1"/>
  <c r="N3095" i="24"/>
  <c r="P3095" i="24" s="1"/>
  <c r="N3111" i="24"/>
  <c r="P3111" i="24" s="1"/>
  <c r="N3127" i="24"/>
  <c r="O3127" i="24" s="1"/>
  <c r="N3143" i="24"/>
  <c r="P3143" i="24" s="1"/>
  <c r="N3159" i="24"/>
  <c r="P3159" i="24" s="1"/>
  <c r="N3175" i="24"/>
  <c r="O3175" i="24" s="1"/>
  <c r="N3191" i="24"/>
  <c r="O3191" i="24" s="1"/>
  <c r="N3207" i="24"/>
  <c r="P3207" i="24" s="1"/>
  <c r="N3223" i="24"/>
  <c r="P3223" i="24" s="1"/>
  <c r="N3239" i="24"/>
  <c r="P3239" i="24" s="1"/>
  <c r="N3255" i="24"/>
  <c r="O3255" i="24" s="1"/>
  <c r="N3271" i="24"/>
  <c r="P3271" i="24" s="1"/>
  <c r="N3287" i="24"/>
  <c r="O3287" i="24" s="1"/>
  <c r="N3303" i="24"/>
  <c r="P3303" i="24" s="1"/>
  <c r="N3319" i="24"/>
  <c r="P3319" i="24" s="1"/>
  <c r="N3335" i="24"/>
  <c r="P3335" i="24" s="1"/>
  <c r="N3351" i="24"/>
  <c r="O3351" i="24" s="1"/>
  <c r="N3367" i="24"/>
  <c r="P3367" i="24" s="1"/>
  <c r="N3383" i="24"/>
  <c r="O3383" i="24" s="1"/>
  <c r="N3399" i="24"/>
  <c r="P3399" i="24" s="1"/>
  <c r="N3415" i="24"/>
  <c r="P3415" i="24" s="1"/>
  <c r="N3431" i="24"/>
  <c r="O3431" i="24" s="1"/>
  <c r="N3447" i="24"/>
  <c r="O3447" i="24" s="1"/>
  <c r="N3463" i="24"/>
  <c r="P3463" i="24" s="1"/>
  <c r="N3479" i="24"/>
  <c r="P3479" i="24" s="1"/>
  <c r="N3495" i="24"/>
  <c r="O3495" i="24" s="1"/>
  <c r="N3511" i="24"/>
  <c r="P3511" i="24" s="1"/>
  <c r="N3527" i="24"/>
  <c r="P3527" i="24" s="1"/>
  <c r="N3543" i="24"/>
  <c r="P3543" i="24" s="1"/>
  <c r="N3559" i="24"/>
  <c r="P3559" i="24" s="1"/>
  <c r="N3575" i="24"/>
  <c r="P3575" i="24" s="1"/>
  <c r="N3591" i="24"/>
  <c r="P3591" i="24" s="1"/>
  <c r="N3607" i="24"/>
  <c r="O3607" i="24" s="1"/>
  <c r="N3623" i="24"/>
  <c r="P3623" i="24" s="1"/>
  <c r="N3639" i="24"/>
  <c r="O3639" i="24" s="1"/>
  <c r="N3655" i="24"/>
  <c r="O3655" i="24" s="1"/>
  <c r="N3671" i="24"/>
  <c r="P3671" i="24" s="1"/>
  <c r="N3687" i="24"/>
  <c r="P3687" i="24" s="1"/>
  <c r="N3703" i="24"/>
  <c r="P3703" i="24" s="1"/>
  <c r="N3719" i="24"/>
  <c r="P3719" i="24" s="1"/>
  <c r="N3735" i="24"/>
  <c r="P3735" i="24" s="1"/>
  <c r="N3751" i="24"/>
  <c r="O3751" i="24" s="1"/>
  <c r="N3767" i="24"/>
  <c r="P3767" i="24" s="1"/>
  <c r="N3783" i="24"/>
  <c r="O3783" i="24" s="1"/>
  <c r="N3799" i="24"/>
  <c r="P3799" i="24" s="1"/>
  <c r="N3815" i="24"/>
  <c r="P3815" i="24" s="1"/>
  <c r="N3831" i="24"/>
  <c r="O3831" i="24" s="1"/>
  <c r="N3847" i="24"/>
  <c r="P3847" i="24" s="1"/>
  <c r="N3863" i="24"/>
  <c r="O3863" i="24" s="1"/>
  <c r="N3879" i="24"/>
  <c r="O3879" i="24" s="1"/>
  <c r="N3895" i="24"/>
  <c r="O3895" i="24" s="1"/>
  <c r="N3911" i="24"/>
  <c r="P3911" i="24" s="1"/>
  <c r="N3927" i="24"/>
  <c r="P3927" i="24" s="1"/>
  <c r="N3943" i="24"/>
  <c r="O3943" i="24" s="1"/>
  <c r="N3959" i="24"/>
  <c r="P3959" i="24" s="1"/>
  <c r="N3975" i="24"/>
  <c r="P3975" i="24" s="1"/>
  <c r="N3991" i="24"/>
  <c r="P3991" i="24" s="1"/>
  <c r="N4007" i="24"/>
  <c r="P4007" i="24" s="1"/>
  <c r="N4023" i="24"/>
  <c r="P4023" i="24" s="1"/>
  <c r="N4039" i="24"/>
  <c r="P4039" i="24" s="1"/>
  <c r="N4055" i="24"/>
  <c r="P4055" i="24" s="1"/>
  <c r="N4071" i="24"/>
  <c r="O4071" i="24" s="1"/>
  <c r="N4087" i="24"/>
  <c r="O4087" i="24" s="1"/>
  <c r="N4103" i="24"/>
  <c r="P4103" i="24" s="1"/>
  <c r="N4119" i="24"/>
  <c r="O4119" i="24" s="1"/>
  <c r="N4135" i="24"/>
  <c r="P4135" i="24" s="1"/>
  <c r="N4151" i="24"/>
  <c r="O4151" i="24" s="1"/>
  <c r="N4167" i="24"/>
  <c r="P4167" i="24" s="1"/>
  <c r="N4183" i="24"/>
  <c r="P4183" i="24" s="1"/>
  <c r="N4199" i="24"/>
  <c r="P4199" i="24" s="1"/>
  <c r="N4215" i="24"/>
  <c r="P4215" i="24" s="1"/>
  <c r="N4231" i="24"/>
  <c r="O4231" i="24" s="1"/>
  <c r="N4247" i="24"/>
  <c r="P4247" i="24" s="1"/>
  <c r="N4263" i="24"/>
  <c r="O4263" i="24" s="1"/>
  <c r="N4279" i="24"/>
  <c r="O4279" i="24" s="1"/>
  <c r="N4343" i="24"/>
  <c r="P4343" i="24" s="1"/>
  <c r="N4359" i="24"/>
  <c r="O4359" i="24" s="1"/>
  <c r="N4375" i="24"/>
  <c r="O4375" i="24" s="1"/>
  <c r="N4423" i="24"/>
  <c r="P4423" i="24" s="1"/>
  <c r="N4439" i="24"/>
  <c r="P4439" i="24" s="1"/>
  <c r="N4455" i="24"/>
  <c r="P4455" i="24" s="1"/>
  <c r="N4471" i="24"/>
  <c r="O4471" i="24" s="1"/>
  <c r="N4487" i="24"/>
  <c r="O4487" i="24" s="1"/>
  <c r="N4503" i="24"/>
  <c r="O4503" i="24" s="1"/>
  <c r="N4519" i="24"/>
  <c r="O4519" i="24" s="1"/>
  <c r="N4535" i="24"/>
  <c r="O4535" i="24" s="1"/>
  <c r="N4551" i="24"/>
  <c r="P4551" i="24" s="1"/>
  <c r="N4567" i="24"/>
  <c r="P4567" i="24" s="1"/>
  <c r="N4583" i="24"/>
  <c r="P4583" i="24" s="1"/>
  <c r="N4599" i="24"/>
  <c r="P4599" i="24" s="1"/>
  <c r="N4615" i="24"/>
  <c r="O4615" i="24" s="1"/>
  <c r="N4631" i="24"/>
  <c r="P4631" i="24" s="1"/>
  <c r="N4647" i="24"/>
  <c r="O4647" i="24" s="1"/>
  <c r="N4663" i="24"/>
  <c r="P4663" i="24" s="1"/>
  <c r="N4679" i="24"/>
  <c r="O4679" i="24" s="1"/>
  <c r="N4695" i="24"/>
  <c r="P4695" i="24" s="1"/>
  <c r="N4711" i="24"/>
  <c r="P4711" i="24" s="1"/>
  <c r="N4727" i="24"/>
  <c r="O4727" i="24" s="1"/>
  <c r="N4743" i="24"/>
  <c r="O4743" i="24" s="1"/>
  <c r="N4759" i="24"/>
  <c r="P4759" i="24" s="1"/>
  <c r="N4775" i="24"/>
  <c r="P4775" i="24" s="1"/>
  <c r="N4823" i="24"/>
  <c r="P4823" i="24" s="1"/>
  <c r="N4839" i="24"/>
  <c r="P4839" i="24" s="1"/>
  <c r="N4855" i="24"/>
  <c r="P4855" i="24" s="1"/>
  <c r="N4871" i="24"/>
  <c r="P4871" i="24" s="1"/>
  <c r="N4887" i="24"/>
  <c r="P4887" i="24" s="1"/>
  <c r="N4903" i="24"/>
  <c r="P4903" i="24" s="1"/>
  <c r="N4919" i="24"/>
  <c r="P4919" i="24" s="1"/>
  <c r="N4935" i="24"/>
  <c r="P4935" i="24" s="1"/>
  <c r="N4951" i="24"/>
  <c r="P4951" i="24" s="1"/>
  <c r="N4967" i="24"/>
  <c r="O4967" i="24" s="1"/>
  <c r="N4983" i="24"/>
  <c r="O4983" i="24" s="1"/>
  <c r="N4999" i="24"/>
  <c r="P4999" i="24" s="1"/>
  <c r="N5015" i="24"/>
  <c r="P5015" i="24" s="1"/>
  <c r="N5031" i="24"/>
  <c r="O5031" i="24" s="1"/>
  <c r="N5047" i="24"/>
  <c r="P5047" i="24" s="1"/>
  <c r="N5063" i="24"/>
  <c r="O5063" i="24" s="1"/>
  <c r="N5079" i="24"/>
  <c r="P5079" i="24" s="1"/>
  <c r="N5095" i="24"/>
  <c r="O5095" i="24" s="1"/>
  <c r="N5111" i="24"/>
  <c r="P5111" i="24" s="1"/>
  <c r="N5127" i="24"/>
  <c r="P5127" i="24" s="1"/>
  <c r="N5143" i="24"/>
  <c r="O5143" i="24" s="1"/>
  <c r="N5159" i="24"/>
  <c r="O5159" i="24" s="1"/>
  <c r="N5175" i="24"/>
  <c r="P5175" i="24" s="1"/>
  <c r="N5191" i="24"/>
  <c r="O5191" i="24" s="1"/>
  <c r="N5207" i="24"/>
  <c r="O5207" i="24" s="1"/>
  <c r="N5223" i="24"/>
  <c r="O5223" i="24" s="1"/>
  <c r="N5239" i="24"/>
  <c r="O5239" i="24" s="1"/>
  <c r="N5255" i="24"/>
  <c r="P5255" i="24" s="1"/>
  <c r="N5271" i="24"/>
  <c r="P5271" i="24" s="1"/>
  <c r="N5287" i="24"/>
  <c r="O5287" i="24" s="1"/>
  <c r="N5303" i="24"/>
  <c r="O5303" i="24" s="1"/>
  <c r="N5319" i="24"/>
  <c r="P5319" i="24" s="1"/>
  <c r="N5335" i="24"/>
  <c r="P5335" i="24" s="1"/>
  <c r="N5351" i="24"/>
  <c r="P5351" i="24" s="1"/>
  <c r="N5367" i="24"/>
  <c r="P5367" i="24" s="1"/>
  <c r="N5383" i="24"/>
  <c r="O5383" i="24" s="1"/>
  <c r="N5399" i="24"/>
  <c r="P5399" i="24" s="1"/>
  <c r="N5415" i="24"/>
  <c r="O5415" i="24" s="1"/>
  <c r="N5431" i="24"/>
  <c r="P5431" i="24" s="1"/>
  <c r="N5447" i="24"/>
  <c r="O5447" i="24" s="1"/>
  <c r="N5463" i="24"/>
  <c r="P5463" i="24" s="1"/>
  <c r="N5479" i="24"/>
  <c r="O5479" i="24" s="1"/>
  <c r="N5495" i="24"/>
  <c r="P5495" i="24" s="1"/>
  <c r="N5511" i="24"/>
  <c r="O5511" i="24" s="1"/>
  <c r="N5527" i="24"/>
  <c r="P5527" i="24" s="1"/>
  <c r="N5543" i="24"/>
  <c r="O5543" i="24" s="1"/>
  <c r="N5559" i="24"/>
  <c r="O5559" i="24" s="1"/>
  <c r="N5575" i="24"/>
  <c r="P5575" i="24" s="1"/>
  <c r="N5591" i="24"/>
  <c r="O5591" i="24" s="1"/>
  <c r="N5607" i="24"/>
  <c r="O5607" i="24" s="1"/>
  <c r="N5623" i="24"/>
  <c r="O5623" i="24" s="1"/>
  <c r="N5639" i="24"/>
  <c r="O5639" i="24" s="1"/>
  <c r="N5655" i="24"/>
  <c r="O5655" i="24" s="1"/>
  <c r="N5671" i="24"/>
  <c r="O5671" i="24" s="1"/>
  <c r="N5687" i="24"/>
  <c r="P5687" i="24" s="1"/>
  <c r="N5703" i="24"/>
  <c r="O5703" i="24" s="1"/>
  <c r="N5719" i="24"/>
  <c r="P5719" i="24" s="1"/>
  <c r="N5735" i="24"/>
  <c r="P5735" i="24" s="1"/>
  <c r="N5751" i="24"/>
  <c r="P5751" i="24" s="1"/>
  <c r="N5767" i="24"/>
  <c r="O5767" i="24" s="1"/>
  <c r="N5783" i="24"/>
  <c r="P5783" i="24" s="1"/>
  <c r="N5799" i="24"/>
  <c r="O5799" i="24" s="1"/>
  <c r="N5815" i="24"/>
  <c r="P5815" i="24" s="1"/>
  <c r="N5831" i="24"/>
  <c r="P5831" i="24" s="1"/>
  <c r="N5847" i="24"/>
  <c r="O5847" i="24" s="1"/>
  <c r="N5863" i="24"/>
  <c r="O5863" i="24" s="1"/>
  <c r="N5879" i="24"/>
  <c r="P5879" i="24" s="1"/>
  <c r="N5895" i="24"/>
  <c r="O5895" i="24" s="1"/>
  <c r="N5911" i="24"/>
  <c r="O5911" i="24" s="1"/>
  <c r="N5927" i="24"/>
  <c r="P5927" i="24" s="1"/>
  <c r="N5943" i="24"/>
  <c r="P5943" i="24" s="1"/>
  <c r="N5959" i="24"/>
  <c r="O5959" i="24" s="1"/>
  <c r="N5975" i="24"/>
  <c r="O5975" i="24" s="1"/>
  <c r="N5991" i="24"/>
  <c r="O5991" i="24" s="1"/>
  <c r="N6007" i="24"/>
  <c r="P6007" i="24" s="1"/>
  <c r="N6023" i="24"/>
  <c r="P6023" i="24" s="1"/>
  <c r="N6039" i="24"/>
  <c r="O6039" i="24" s="1"/>
  <c r="N6055" i="24"/>
  <c r="O6055" i="24" s="1"/>
  <c r="N6071" i="24"/>
  <c r="P6071" i="24" s="1"/>
  <c r="N6087" i="24"/>
  <c r="P6087" i="24" s="1"/>
  <c r="N6103" i="24"/>
  <c r="P6103" i="24" s="1"/>
  <c r="N6119" i="24"/>
  <c r="P6119" i="24" s="1"/>
  <c r="N6135" i="24"/>
  <c r="P6135" i="24" s="1"/>
  <c r="N6151" i="24"/>
  <c r="O6151" i="24" s="1"/>
  <c r="N6167" i="24"/>
  <c r="O6167" i="24" s="1"/>
  <c r="N6183" i="24"/>
  <c r="O6183" i="24" s="1"/>
  <c r="N6199" i="24"/>
  <c r="O6199" i="24" s="1"/>
  <c r="N6215" i="24"/>
  <c r="P6215" i="24" s="1"/>
  <c r="N6231" i="24"/>
  <c r="O6231" i="24" s="1"/>
  <c r="N6247" i="24"/>
  <c r="O6247" i="24" s="1"/>
  <c r="N6263" i="24"/>
  <c r="O6263" i="24" s="1"/>
  <c r="N6279" i="24"/>
  <c r="O6279" i="24" s="1"/>
  <c r="N6295" i="24"/>
  <c r="O6295" i="24" s="1"/>
  <c r="N6311" i="24"/>
  <c r="O6311" i="24" s="1"/>
  <c r="N6327" i="24"/>
  <c r="P6327" i="24" s="1"/>
  <c r="N6343" i="24"/>
  <c r="O6343" i="24" s="1"/>
  <c r="N6359" i="24"/>
  <c r="P6359" i="24" s="1"/>
  <c r="N6375" i="24"/>
  <c r="O6375" i="24" s="1"/>
  <c r="N6391" i="24"/>
  <c r="P6391" i="24" s="1"/>
  <c r="N6407" i="24"/>
  <c r="O6407" i="24" s="1"/>
  <c r="N6423" i="24"/>
  <c r="O6423" i="24" s="1"/>
  <c r="N6439" i="24"/>
  <c r="O6439" i="24" s="1"/>
  <c r="N6455" i="24"/>
  <c r="O6455" i="24" s="1"/>
  <c r="N6471" i="24"/>
  <c r="P6471" i="24" s="1"/>
  <c r="N6487" i="24"/>
  <c r="P6487" i="24" s="1"/>
  <c r="N6503" i="24"/>
  <c r="O6503" i="24" s="1"/>
  <c r="N6519" i="24"/>
  <c r="P6519" i="24" s="1"/>
  <c r="N6535" i="24"/>
  <c r="O6535" i="24" s="1"/>
  <c r="N6551" i="24"/>
  <c r="O6551" i="24" s="1"/>
  <c r="N6567" i="24"/>
  <c r="O6567" i="24" s="1"/>
  <c r="N6583" i="24"/>
  <c r="P6583" i="24" s="1"/>
  <c r="N6599" i="24"/>
  <c r="O6599" i="24" s="1"/>
  <c r="N6615" i="24"/>
  <c r="O6615" i="24" s="1"/>
  <c r="N6631" i="24"/>
  <c r="O6631" i="24" s="1"/>
  <c r="N6647" i="24"/>
  <c r="P6647" i="24" s="1"/>
  <c r="N6663" i="24"/>
  <c r="P6663" i="24" s="1"/>
  <c r="N6679" i="24"/>
  <c r="O6679" i="24" s="1"/>
  <c r="N6695" i="24"/>
  <c r="O6695" i="24" s="1"/>
  <c r="N6711" i="24"/>
  <c r="P6711" i="24" s="1"/>
  <c r="N6727" i="24"/>
  <c r="O6727" i="24" s="1"/>
  <c r="N6743" i="24"/>
  <c r="O6743" i="24" s="1"/>
  <c r="N6759" i="24"/>
  <c r="O6759" i="24" s="1"/>
  <c r="N6775" i="24"/>
  <c r="P6775" i="24" s="1"/>
  <c r="N6791" i="24"/>
  <c r="O6791" i="24" s="1"/>
  <c r="N6807" i="24"/>
  <c r="O6807" i="24" s="1"/>
  <c r="N6823" i="24"/>
  <c r="O6823" i="24" s="1"/>
  <c r="N6839" i="24"/>
  <c r="P6839" i="24" s="1"/>
  <c r="N6855" i="24"/>
  <c r="P6855" i="24" s="1"/>
  <c r="N6871" i="24"/>
  <c r="P6871" i="24" s="1"/>
  <c r="N6887" i="24"/>
  <c r="P6887" i="24" s="1"/>
  <c r="N6903" i="24"/>
  <c r="P6903" i="24" s="1"/>
  <c r="N6919" i="24"/>
  <c r="P6919" i="24" s="1"/>
  <c r="N6935" i="24"/>
  <c r="O6935" i="24" s="1"/>
  <c r="N6951" i="24"/>
  <c r="O6951" i="24" s="1"/>
  <c r="N6967" i="24"/>
  <c r="O6967" i="24" s="1"/>
  <c r="N6983" i="24"/>
  <c r="P6983" i="24" s="1"/>
  <c r="N6999" i="24"/>
  <c r="O6999" i="24" s="1"/>
  <c r="N7015" i="24"/>
  <c r="O7015" i="24" s="1"/>
  <c r="N7031" i="24"/>
  <c r="P7031" i="24" s="1"/>
  <c r="N7047" i="24"/>
  <c r="O7047" i="24" s="1"/>
  <c r="N7063" i="24"/>
  <c r="O7063" i="24" s="1"/>
  <c r="N7079" i="24"/>
  <c r="O7079" i="24" s="1"/>
  <c r="N7095" i="24"/>
  <c r="P7095" i="24" s="1"/>
  <c r="N7111" i="24"/>
  <c r="O7111" i="24" s="1"/>
  <c r="N7127" i="24"/>
  <c r="O7127" i="24" s="1"/>
  <c r="N7383" i="24"/>
  <c r="P7383" i="24" s="1"/>
  <c r="N7399" i="24"/>
  <c r="P7399" i="24" s="1"/>
  <c r="N7415" i="24"/>
  <c r="P7415" i="24" s="1"/>
  <c r="N7431" i="24"/>
  <c r="P7431" i="24" s="1"/>
  <c r="N7447" i="24"/>
  <c r="P7447" i="24" s="1"/>
  <c r="N7463" i="24"/>
  <c r="P7463" i="24" s="1"/>
  <c r="N7479" i="24"/>
  <c r="P7479" i="24" s="1"/>
  <c r="N7495" i="24"/>
  <c r="P7495" i="24" s="1"/>
  <c r="N7511" i="24"/>
  <c r="P7511" i="24" s="1"/>
  <c r="N7527" i="24"/>
  <c r="P7527" i="24" s="1"/>
  <c r="N7543" i="24"/>
  <c r="P7543" i="24" s="1"/>
  <c r="N7559" i="24"/>
  <c r="P7559" i="24" s="1"/>
  <c r="N7575" i="24"/>
  <c r="P7575" i="24" s="1"/>
  <c r="N7591" i="24"/>
  <c r="P7591" i="24" s="1"/>
  <c r="N7607" i="24"/>
  <c r="P7607" i="24" s="1"/>
  <c r="N7623" i="24"/>
  <c r="P7623" i="24" s="1"/>
  <c r="N7639" i="24"/>
  <c r="P7639" i="24" s="1"/>
  <c r="N7655" i="24"/>
  <c r="P7655" i="24" s="1"/>
  <c r="N7671" i="24"/>
  <c r="P7671" i="24" s="1"/>
  <c r="N7687" i="24"/>
  <c r="P7687" i="24" s="1"/>
  <c r="N7703" i="24"/>
  <c r="P7703" i="24" s="1"/>
  <c r="N7719" i="24"/>
  <c r="P7719" i="24" s="1"/>
  <c r="N7735" i="24"/>
  <c r="P7735" i="24" s="1"/>
  <c r="N7751" i="24"/>
  <c r="P7751" i="24" s="1"/>
  <c r="N7767" i="24"/>
  <c r="P7767" i="24" s="1"/>
  <c r="N7783" i="24"/>
  <c r="P7783" i="24" s="1"/>
  <c r="N7799" i="24"/>
  <c r="P7799" i="24" s="1"/>
  <c r="N7815" i="24"/>
  <c r="P7815" i="24" s="1"/>
  <c r="N7831" i="24"/>
  <c r="P7831" i="24" s="1"/>
  <c r="N7847" i="24"/>
  <c r="P7847" i="24" s="1"/>
  <c r="N7863" i="24"/>
  <c r="O7863" i="24" s="1"/>
  <c r="N8327" i="24"/>
  <c r="P8327" i="24" s="1"/>
  <c r="N8343" i="24"/>
  <c r="P8343" i="24" s="1"/>
  <c r="N8359" i="24"/>
  <c r="P8359" i="24" s="1"/>
  <c r="N8375" i="24"/>
  <c r="P8375" i="24" s="1"/>
  <c r="N8391" i="24"/>
  <c r="P8391" i="24" s="1"/>
  <c r="N8407" i="24"/>
  <c r="P8407" i="24" s="1"/>
  <c r="N8423" i="24"/>
  <c r="P8423" i="24" s="1"/>
  <c r="N8439" i="24"/>
  <c r="P8439" i="24" s="1"/>
  <c r="N8455" i="24"/>
  <c r="P8455" i="24" s="1"/>
  <c r="N8471" i="24"/>
  <c r="P8471" i="24" s="1"/>
  <c r="N8487" i="24"/>
  <c r="P8487" i="24" s="1"/>
  <c r="N8503" i="24"/>
  <c r="P8503" i="24" s="1"/>
  <c r="N8519" i="24"/>
  <c r="P8519" i="24" s="1"/>
  <c r="N8535" i="24"/>
  <c r="P8535" i="24" s="1"/>
  <c r="N8551" i="24"/>
  <c r="P8551" i="24" s="1"/>
  <c r="N8567" i="24"/>
  <c r="P8567" i="24" s="1"/>
  <c r="N8583" i="24"/>
  <c r="P8583" i="24" s="1"/>
  <c r="N8599" i="24"/>
  <c r="P8599" i="24" s="1"/>
  <c r="N8615" i="24"/>
  <c r="P8615" i="24" s="1"/>
  <c r="N8631" i="24"/>
  <c r="P8631" i="24" s="1"/>
  <c r="N8647" i="24"/>
  <c r="P8647" i="24" s="1"/>
  <c r="N8663" i="24"/>
  <c r="P8663" i="24" s="1"/>
  <c r="N8679" i="24"/>
  <c r="P8679" i="24" s="1"/>
  <c r="N8695" i="24"/>
  <c r="P8695" i="24" s="1"/>
  <c r="N8711" i="24"/>
  <c r="P8711" i="24" s="1"/>
  <c r="N8727" i="24"/>
  <c r="P8727" i="24" s="1"/>
  <c r="N8759" i="24"/>
  <c r="P8759" i="24" s="1"/>
  <c r="N8775" i="24"/>
  <c r="P8775" i="24" s="1"/>
  <c r="N2569" i="24"/>
  <c r="P2569" i="24" s="1"/>
  <c r="N2681" i="24"/>
  <c r="P2681" i="24" s="1"/>
  <c r="N3033" i="24"/>
  <c r="P3033" i="24" s="1"/>
  <c r="N4361" i="24"/>
  <c r="P4361" i="24" s="1"/>
  <c r="N5497" i="24"/>
  <c r="P5497" i="24" s="1"/>
  <c r="N7753" i="24"/>
  <c r="P7753" i="24" s="1"/>
  <c r="N7769" i="24"/>
  <c r="P7769" i="24" s="1"/>
  <c r="N7785" i="24"/>
  <c r="P7785" i="24" s="1"/>
  <c r="N7801" i="24"/>
  <c r="P7801" i="24" s="1"/>
  <c r="N7817" i="24"/>
  <c r="P7817" i="24" s="1"/>
  <c r="N7833" i="24"/>
  <c r="P7833" i="24" s="1"/>
  <c r="N7849" i="24"/>
  <c r="P7849" i="24" s="1"/>
  <c r="N7865" i="24"/>
  <c r="P7865" i="24" s="1"/>
  <c r="N8745" i="24"/>
  <c r="P8745" i="24" s="1"/>
  <c r="N2162" i="24"/>
  <c r="P2162" i="24" s="1"/>
  <c r="N2178" i="24"/>
  <c r="P2178" i="24" s="1"/>
  <c r="N2194" i="24"/>
  <c r="P2194" i="24" s="1"/>
  <c r="N2210" i="24"/>
  <c r="P2210" i="24" s="1"/>
  <c r="N2226" i="24"/>
  <c r="P2226" i="24" s="1"/>
  <c r="N2242" i="24"/>
  <c r="P2242" i="24" s="1"/>
  <c r="N2258" i="24"/>
  <c r="P2258" i="24" s="1"/>
  <c r="N2274" i="24"/>
  <c r="P2274" i="24" s="1"/>
  <c r="N2290" i="24"/>
  <c r="P2290" i="24" s="1"/>
  <c r="N2306" i="24"/>
  <c r="P2306" i="24" s="1"/>
  <c r="N2322" i="24"/>
  <c r="P2322" i="24" s="1"/>
  <c r="N2338" i="24"/>
  <c r="P2338" i="24" s="1"/>
  <c r="N2354" i="24"/>
  <c r="P2354" i="24" s="1"/>
  <c r="N2370" i="24"/>
  <c r="P2370" i="24" s="1"/>
  <c r="N2386" i="24"/>
  <c r="P2386" i="24" s="1"/>
  <c r="N2402" i="24"/>
  <c r="P2402" i="24" s="1"/>
  <c r="N2418" i="24"/>
  <c r="P2418" i="24" s="1"/>
  <c r="N2434" i="24"/>
  <c r="P2434" i="24" s="1"/>
  <c r="N2450" i="24"/>
  <c r="P2450" i="24" s="1"/>
  <c r="N2466" i="24"/>
  <c r="P2466" i="24" s="1"/>
  <c r="N2482" i="24"/>
  <c r="P2482" i="24" s="1"/>
  <c r="N2498" i="24"/>
  <c r="P2498" i="24" s="1"/>
  <c r="N2514" i="24"/>
  <c r="P2514" i="24" s="1"/>
  <c r="N2530" i="24"/>
  <c r="P2530" i="24" s="1"/>
  <c r="N2546" i="24"/>
  <c r="P2546" i="24" s="1"/>
  <c r="N2562" i="24"/>
  <c r="P2562" i="24" s="1"/>
  <c r="N2578" i="24"/>
  <c r="P2578" i="24" s="1"/>
  <c r="N2594" i="24"/>
  <c r="P2594" i="24" s="1"/>
  <c r="N2610" i="24"/>
  <c r="P2610" i="24" s="1"/>
  <c r="N2626" i="24"/>
  <c r="P2626" i="24" s="1"/>
  <c r="N2642" i="24"/>
  <c r="P2642" i="24" s="1"/>
  <c r="N2658" i="24"/>
  <c r="P2658" i="24" s="1"/>
  <c r="N2674" i="24"/>
  <c r="P2674" i="24" s="1"/>
  <c r="N2690" i="24"/>
  <c r="P2690" i="24" s="1"/>
  <c r="N2706" i="24"/>
  <c r="P2706" i="24" s="1"/>
  <c r="N2722" i="24"/>
  <c r="P2722" i="24" s="1"/>
  <c r="N2738" i="24"/>
  <c r="P2738" i="24" s="1"/>
  <c r="N7890" i="24"/>
  <c r="P7890" i="24" s="1"/>
  <c r="N7938" i="24"/>
  <c r="P7938" i="24" s="1"/>
  <c r="N8722" i="24"/>
  <c r="P8722" i="24" s="1"/>
  <c r="N8738" i="24"/>
  <c r="P8738" i="24" s="1"/>
  <c r="N8754" i="24"/>
  <c r="P8754" i="24" s="1"/>
  <c r="N27" i="24"/>
  <c r="P27" i="24" s="1"/>
  <c r="N43" i="24"/>
  <c r="N59" i="24"/>
  <c r="P59" i="24" s="1"/>
  <c r="N75" i="24"/>
  <c r="P75" i="24" s="1"/>
  <c r="N91" i="24"/>
  <c r="P91" i="24" s="1"/>
  <c r="N107" i="24"/>
  <c r="N123" i="24"/>
  <c r="P123" i="24" s="1"/>
  <c r="N139" i="24"/>
  <c r="P139" i="24" s="1"/>
  <c r="N155" i="24"/>
  <c r="P155" i="24" s="1"/>
  <c r="N171" i="24"/>
  <c r="P171" i="24" s="1"/>
  <c r="N187" i="24"/>
  <c r="N203" i="24"/>
  <c r="N219" i="24"/>
  <c r="N235" i="24"/>
  <c r="N251" i="24"/>
  <c r="P251" i="24" s="1"/>
  <c r="N267" i="24"/>
  <c r="P267" i="24" s="1"/>
  <c r="N283" i="24"/>
  <c r="P283" i="24" s="1"/>
  <c r="N299" i="24"/>
  <c r="P299" i="24" s="1"/>
  <c r="N315" i="24"/>
  <c r="P315" i="24" s="1"/>
  <c r="N331" i="24"/>
  <c r="P331" i="24" s="1"/>
  <c r="N347" i="24"/>
  <c r="P347" i="24" s="1"/>
  <c r="N363" i="24"/>
  <c r="P363" i="24" s="1"/>
  <c r="N379" i="24"/>
  <c r="P379" i="24" s="1"/>
  <c r="N395" i="24"/>
  <c r="P395" i="24" s="1"/>
  <c r="N411" i="24"/>
  <c r="P411" i="24" s="1"/>
  <c r="N427" i="24"/>
  <c r="P427" i="24" s="1"/>
  <c r="N443" i="24"/>
  <c r="P443" i="24" s="1"/>
  <c r="N459" i="24"/>
  <c r="N475" i="24"/>
  <c r="P475" i="24" s="1"/>
  <c r="N491" i="24"/>
  <c r="P491" i="24" s="1"/>
  <c r="N507" i="24"/>
  <c r="P507" i="24" s="1"/>
  <c r="N523" i="24"/>
  <c r="P523" i="24" s="1"/>
  <c r="N539" i="24"/>
  <c r="P539" i="24" s="1"/>
  <c r="N555" i="24"/>
  <c r="P555" i="24" s="1"/>
  <c r="N571" i="24"/>
  <c r="P571" i="24" s="1"/>
  <c r="N587" i="24"/>
  <c r="P587" i="24" s="1"/>
  <c r="N603" i="24"/>
  <c r="P603" i="24" s="1"/>
  <c r="N619" i="24"/>
  <c r="P619" i="24" s="1"/>
  <c r="N635" i="24"/>
  <c r="P635" i="24" s="1"/>
  <c r="N651" i="24"/>
  <c r="P651" i="24" s="1"/>
  <c r="N667" i="24"/>
  <c r="P667" i="24" s="1"/>
  <c r="N683" i="24"/>
  <c r="P683" i="24" s="1"/>
  <c r="N699" i="24"/>
  <c r="P699" i="24" s="1"/>
  <c r="N715" i="24"/>
  <c r="P715" i="24" s="1"/>
  <c r="N731" i="24"/>
  <c r="P731" i="24" s="1"/>
  <c r="N747" i="24"/>
  <c r="P747" i="24" s="1"/>
  <c r="N763" i="24"/>
  <c r="P763" i="24" s="1"/>
  <c r="N779" i="24"/>
  <c r="P779" i="24" s="1"/>
  <c r="N795" i="24"/>
  <c r="P795" i="24" s="1"/>
  <c r="N811" i="24"/>
  <c r="P811" i="24" s="1"/>
  <c r="N827" i="24"/>
  <c r="P827" i="24" s="1"/>
  <c r="N843" i="24"/>
  <c r="P843" i="24" s="1"/>
  <c r="N859" i="24"/>
  <c r="P859" i="24" s="1"/>
  <c r="N875" i="24"/>
  <c r="P875" i="24" s="1"/>
  <c r="N891" i="24"/>
  <c r="P891" i="24" s="1"/>
  <c r="N907" i="24"/>
  <c r="P907" i="24" s="1"/>
  <c r="N923" i="24"/>
  <c r="P923" i="24" s="1"/>
  <c r="N939" i="24"/>
  <c r="P939" i="24" s="1"/>
  <c r="N955" i="24"/>
  <c r="P955" i="24" s="1"/>
  <c r="N971" i="24"/>
  <c r="P971" i="24" s="1"/>
  <c r="N987" i="24"/>
  <c r="P987" i="24" s="1"/>
  <c r="N1003" i="24"/>
  <c r="P1003" i="24" s="1"/>
  <c r="N1019" i="24"/>
  <c r="P1019" i="24" s="1"/>
  <c r="N1035" i="24"/>
  <c r="P1035" i="24" s="1"/>
  <c r="N1051" i="24"/>
  <c r="P1051" i="24" s="1"/>
  <c r="N1067" i="24"/>
  <c r="P1067" i="24" s="1"/>
  <c r="N1083" i="24"/>
  <c r="P1083" i="24" s="1"/>
  <c r="N1099" i="24"/>
  <c r="P1099" i="24" s="1"/>
  <c r="N1115" i="24"/>
  <c r="P1115" i="24" s="1"/>
  <c r="N1131" i="24"/>
  <c r="P1131" i="24" s="1"/>
  <c r="N1147" i="24"/>
  <c r="P1147" i="24" s="1"/>
  <c r="N1163" i="24"/>
  <c r="P1163" i="24" s="1"/>
  <c r="N1179" i="24"/>
  <c r="P1179" i="24" s="1"/>
  <c r="N1195" i="24"/>
  <c r="P1195" i="24" s="1"/>
  <c r="N1211" i="24"/>
  <c r="P1211" i="24" s="1"/>
  <c r="N1227" i="24"/>
  <c r="P1227" i="24" s="1"/>
  <c r="N1243" i="24"/>
  <c r="P1243" i="24" s="1"/>
  <c r="N1259" i="24"/>
  <c r="P1259" i="24" s="1"/>
  <c r="N1275" i="24"/>
  <c r="P1275" i="24" s="1"/>
  <c r="N1291" i="24"/>
  <c r="P1291" i="24" s="1"/>
  <c r="N1307" i="24"/>
  <c r="P1307" i="24" s="1"/>
  <c r="N1323" i="24"/>
  <c r="P1323" i="24" s="1"/>
  <c r="N1339" i="24"/>
  <c r="P1339" i="24" s="1"/>
  <c r="N1355" i="24"/>
  <c r="P1355" i="24" s="1"/>
  <c r="N1371" i="24"/>
  <c r="P1371" i="24" s="1"/>
  <c r="N1387" i="24"/>
  <c r="P1387" i="24" s="1"/>
  <c r="N1403" i="24"/>
  <c r="P1403" i="24" s="1"/>
  <c r="N1419" i="24"/>
  <c r="P1419" i="24" s="1"/>
  <c r="N1435" i="24"/>
  <c r="P1435" i="24" s="1"/>
  <c r="N1451" i="24"/>
  <c r="P1451" i="24" s="1"/>
  <c r="N1467" i="24"/>
  <c r="P1467" i="24" s="1"/>
  <c r="N1483" i="24"/>
  <c r="P1483" i="24" s="1"/>
  <c r="N1499" i="24"/>
  <c r="P1499" i="24" s="1"/>
  <c r="N1515" i="24"/>
  <c r="P1515" i="24" s="1"/>
  <c r="N1531" i="24"/>
  <c r="P1531" i="24" s="1"/>
  <c r="N1547" i="24"/>
  <c r="P1547" i="24" s="1"/>
  <c r="N1563" i="24"/>
  <c r="P1563" i="24" s="1"/>
  <c r="N1579" i="24"/>
  <c r="P1579" i="24" s="1"/>
  <c r="N1595" i="24"/>
  <c r="P1595" i="24" s="1"/>
  <c r="N1611" i="24"/>
  <c r="P1611" i="24" s="1"/>
  <c r="N1627" i="24"/>
  <c r="P1627" i="24" s="1"/>
  <c r="N1643" i="24"/>
  <c r="P1643" i="24" s="1"/>
  <c r="N1659" i="24"/>
  <c r="P1659" i="24" s="1"/>
  <c r="N1675" i="24"/>
  <c r="P1675" i="24" s="1"/>
  <c r="N1691" i="24"/>
  <c r="P1691" i="24" s="1"/>
  <c r="N1707" i="24"/>
  <c r="P1707" i="24" s="1"/>
  <c r="N1723" i="24"/>
  <c r="P1723" i="24" s="1"/>
  <c r="N1739" i="24"/>
  <c r="P1739" i="24" s="1"/>
  <c r="N1755" i="24"/>
  <c r="P1755" i="24" s="1"/>
  <c r="N1771" i="24"/>
  <c r="P1771" i="24" s="1"/>
  <c r="N1787" i="24"/>
  <c r="P1787" i="24" s="1"/>
  <c r="N1803" i="24"/>
  <c r="P1803" i="24" s="1"/>
  <c r="N1819" i="24"/>
  <c r="P1819" i="24" s="1"/>
  <c r="N1835" i="24"/>
  <c r="P1835" i="24" s="1"/>
  <c r="N1851" i="24"/>
  <c r="P1851" i="24" s="1"/>
  <c r="N1867" i="24"/>
  <c r="P1867" i="24" s="1"/>
  <c r="N1883" i="24"/>
  <c r="P1883" i="24" s="1"/>
  <c r="N1899" i="24"/>
  <c r="P1899" i="24" s="1"/>
  <c r="N1915" i="24"/>
  <c r="P1915" i="24" s="1"/>
  <c r="N1931" i="24"/>
  <c r="P1931" i="24" s="1"/>
  <c r="N1947" i="24"/>
  <c r="P1947" i="24" s="1"/>
  <c r="N1963" i="24"/>
  <c r="P1963" i="24" s="1"/>
  <c r="N1979" i="24"/>
  <c r="P1979" i="24" s="1"/>
  <c r="N1995" i="24"/>
  <c r="P1995" i="24" s="1"/>
  <c r="N2011" i="24"/>
  <c r="P2011" i="24" s="1"/>
  <c r="N2027" i="24"/>
  <c r="P2027" i="24" s="1"/>
  <c r="N2043" i="24"/>
  <c r="P2043" i="24" s="1"/>
  <c r="N2059" i="24"/>
  <c r="P2059" i="24" s="1"/>
  <c r="N2075" i="24"/>
  <c r="P2075" i="24" s="1"/>
  <c r="N2091" i="24"/>
  <c r="P2091" i="24" s="1"/>
  <c r="N2107" i="24"/>
  <c r="P2107" i="24" s="1"/>
  <c r="N2123" i="24"/>
  <c r="P2123" i="24" s="1"/>
  <c r="N2139" i="24"/>
  <c r="P2139" i="24" s="1"/>
  <c r="N2155" i="24"/>
  <c r="P2155" i="24" s="1"/>
  <c r="N2171" i="24"/>
  <c r="P2171" i="24" s="1"/>
  <c r="N2187" i="24"/>
  <c r="P2187" i="24" s="1"/>
  <c r="N2203" i="24"/>
  <c r="P2203" i="24" s="1"/>
  <c r="N2219" i="24"/>
  <c r="P2219" i="24" s="1"/>
  <c r="N2235" i="24"/>
  <c r="P2235" i="24" s="1"/>
  <c r="N2251" i="24"/>
  <c r="P2251" i="24" s="1"/>
  <c r="N2267" i="24"/>
  <c r="P2267" i="24" s="1"/>
  <c r="N2283" i="24"/>
  <c r="P2283" i="24" s="1"/>
  <c r="N2299" i="24"/>
  <c r="P2299" i="24" s="1"/>
  <c r="N2315" i="24"/>
  <c r="P2315" i="24" s="1"/>
  <c r="N2331" i="24"/>
  <c r="P2331" i="24" s="1"/>
  <c r="N2347" i="24"/>
  <c r="P2347" i="24" s="1"/>
  <c r="N2363" i="24"/>
  <c r="P2363" i="24" s="1"/>
  <c r="N2379" i="24"/>
  <c r="P2379" i="24" s="1"/>
  <c r="N2395" i="24"/>
  <c r="P2395" i="24" s="1"/>
  <c r="N2411" i="24"/>
  <c r="P2411" i="24" s="1"/>
  <c r="N2427" i="24"/>
  <c r="P2427" i="24" s="1"/>
  <c r="N2443" i="24"/>
  <c r="P2443" i="24" s="1"/>
  <c r="N2459" i="24"/>
  <c r="P2459" i="24" s="1"/>
  <c r="N2475" i="24"/>
  <c r="P2475" i="24" s="1"/>
  <c r="N2491" i="24"/>
  <c r="P2491" i="24" s="1"/>
  <c r="N2507" i="24"/>
  <c r="P2507" i="24" s="1"/>
  <c r="N2523" i="24"/>
  <c r="P2523" i="24" s="1"/>
  <c r="N2539" i="24"/>
  <c r="P2539" i="24" s="1"/>
  <c r="N2555" i="24"/>
  <c r="P2555" i="24" s="1"/>
  <c r="N2571" i="24"/>
  <c r="P2571" i="24" s="1"/>
  <c r="N2587" i="24"/>
  <c r="P2587" i="24" s="1"/>
  <c r="N2603" i="24"/>
  <c r="P2603" i="24" s="1"/>
  <c r="N2619" i="24"/>
  <c r="P2619" i="24" s="1"/>
  <c r="N2635" i="24"/>
  <c r="P2635" i="24" s="1"/>
  <c r="N2651" i="24"/>
  <c r="P2651" i="24" s="1"/>
  <c r="N2667" i="24"/>
  <c r="P2667" i="24" s="1"/>
  <c r="N2683" i="24"/>
  <c r="P2683" i="24" s="1"/>
  <c r="N2699" i="24"/>
  <c r="P2699" i="24" s="1"/>
  <c r="N2715" i="24"/>
  <c r="P2715" i="24" s="1"/>
  <c r="N2731" i="24"/>
  <c r="P2731" i="24" s="1"/>
  <c r="N2747" i="24"/>
  <c r="P2747" i="24" s="1"/>
  <c r="N2763" i="24"/>
  <c r="P2763" i="24" s="1"/>
  <c r="N2779" i="24"/>
  <c r="P2779" i="24" s="1"/>
  <c r="N2795" i="24"/>
  <c r="P2795" i="24" s="1"/>
  <c r="N2811" i="24"/>
  <c r="P2811" i="24" s="1"/>
  <c r="N2827" i="24"/>
  <c r="P2827" i="24" s="1"/>
  <c r="N2843" i="24"/>
  <c r="P2843" i="24" s="1"/>
  <c r="N2859" i="24"/>
  <c r="P2859" i="24" s="1"/>
  <c r="N2875" i="24"/>
  <c r="P2875" i="24" s="1"/>
  <c r="N2891" i="24"/>
  <c r="P2891" i="24" s="1"/>
  <c r="N2907" i="24"/>
  <c r="P2907" i="24" s="1"/>
  <c r="N2923" i="24"/>
  <c r="P2923" i="24" s="1"/>
  <c r="N2939" i="24"/>
  <c r="P2939" i="24" s="1"/>
  <c r="N2955" i="24"/>
  <c r="P2955" i="24" s="1"/>
  <c r="N2971" i="24"/>
  <c r="P2971" i="24" s="1"/>
  <c r="N2987" i="24"/>
  <c r="P2987" i="24" s="1"/>
  <c r="N3003" i="24"/>
  <c r="P3003" i="24" s="1"/>
  <c r="N3019" i="24"/>
  <c r="P3019" i="24" s="1"/>
  <c r="N3035" i="24"/>
  <c r="P3035" i="24" s="1"/>
  <c r="N3051" i="24"/>
  <c r="P3051" i="24" s="1"/>
  <c r="N3067" i="24"/>
  <c r="P3067" i="24" s="1"/>
  <c r="N3083" i="24"/>
  <c r="P3083" i="24" s="1"/>
  <c r="N3099" i="24"/>
  <c r="P3099" i="24" s="1"/>
  <c r="N3115" i="24"/>
  <c r="P3115" i="24" s="1"/>
  <c r="N3131" i="24"/>
  <c r="P3131" i="24" s="1"/>
  <c r="N3147" i="24"/>
  <c r="P3147" i="24" s="1"/>
  <c r="N3163" i="24"/>
  <c r="P3163" i="24" s="1"/>
  <c r="N3179" i="24"/>
  <c r="P3179" i="24" s="1"/>
  <c r="N3195" i="24"/>
  <c r="P3195" i="24" s="1"/>
  <c r="N3211" i="24"/>
  <c r="P3211" i="24" s="1"/>
  <c r="N3227" i="24"/>
  <c r="P3227" i="24" s="1"/>
  <c r="N3243" i="24"/>
  <c r="P3243" i="24" s="1"/>
  <c r="N3259" i="24"/>
  <c r="P3259" i="24" s="1"/>
  <c r="N3275" i="24"/>
  <c r="P3275" i="24" s="1"/>
  <c r="N3291" i="24"/>
  <c r="P3291" i="24" s="1"/>
  <c r="N3307" i="24"/>
  <c r="P3307" i="24" s="1"/>
  <c r="N3323" i="24"/>
  <c r="P3323" i="24" s="1"/>
  <c r="N3339" i="24"/>
  <c r="P3339" i="24" s="1"/>
  <c r="N3355" i="24"/>
  <c r="P3355" i="24" s="1"/>
  <c r="N3371" i="24"/>
  <c r="P3371" i="24" s="1"/>
  <c r="N3387" i="24"/>
  <c r="P3387" i="24" s="1"/>
  <c r="N3403" i="24"/>
  <c r="P3403" i="24" s="1"/>
  <c r="N3419" i="24"/>
  <c r="P3419" i="24" s="1"/>
  <c r="N3435" i="24"/>
  <c r="P3435" i="24" s="1"/>
  <c r="N3451" i="24"/>
  <c r="P3451" i="24" s="1"/>
  <c r="N3467" i="24"/>
  <c r="P3467" i="24" s="1"/>
  <c r="N3483" i="24"/>
  <c r="P3483" i="24" s="1"/>
  <c r="N3499" i="24"/>
  <c r="P3499" i="24" s="1"/>
  <c r="N3515" i="24"/>
  <c r="P3515" i="24" s="1"/>
  <c r="N3531" i="24"/>
  <c r="P3531" i="24" s="1"/>
  <c r="N3547" i="24"/>
  <c r="P3547" i="24" s="1"/>
  <c r="N3563" i="24"/>
  <c r="P3563" i="24" s="1"/>
  <c r="N3579" i="24"/>
  <c r="P3579" i="24" s="1"/>
  <c r="N3595" i="24"/>
  <c r="P3595" i="24" s="1"/>
  <c r="N3611" i="24"/>
  <c r="P3611" i="24" s="1"/>
  <c r="N3627" i="24"/>
  <c r="P3627" i="24" s="1"/>
  <c r="N3643" i="24"/>
  <c r="P3643" i="24" s="1"/>
  <c r="N3659" i="24"/>
  <c r="P3659" i="24" s="1"/>
  <c r="N3675" i="24"/>
  <c r="P3675" i="24" s="1"/>
  <c r="N3691" i="24"/>
  <c r="P3691" i="24" s="1"/>
  <c r="N3707" i="24"/>
  <c r="P3707" i="24" s="1"/>
  <c r="N3723" i="24"/>
  <c r="P3723" i="24" s="1"/>
  <c r="N3739" i="24"/>
  <c r="P3739" i="24" s="1"/>
  <c r="N3755" i="24"/>
  <c r="P3755" i="24" s="1"/>
  <c r="N3771" i="24"/>
  <c r="P3771" i="24" s="1"/>
  <c r="N3787" i="24"/>
  <c r="P3787" i="24" s="1"/>
  <c r="N3803" i="24"/>
  <c r="P3803" i="24" s="1"/>
  <c r="N3819" i="24"/>
  <c r="P3819" i="24" s="1"/>
  <c r="N3835" i="24"/>
  <c r="P3835" i="24" s="1"/>
  <c r="N3851" i="24"/>
  <c r="P3851" i="24" s="1"/>
  <c r="N3867" i="24"/>
  <c r="P3867" i="24" s="1"/>
  <c r="N3883" i="24"/>
  <c r="P3883" i="24" s="1"/>
  <c r="N3899" i="24"/>
  <c r="P3899" i="24" s="1"/>
  <c r="N3915" i="24"/>
  <c r="P3915" i="24" s="1"/>
  <c r="N3931" i="24"/>
  <c r="P3931" i="24" s="1"/>
  <c r="N3947" i="24"/>
  <c r="P3947" i="24" s="1"/>
  <c r="N3963" i="24"/>
  <c r="P3963" i="24" s="1"/>
  <c r="N3979" i="24"/>
  <c r="P3979" i="24" s="1"/>
  <c r="N3995" i="24"/>
  <c r="P3995" i="24" s="1"/>
  <c r="N4011" i="24"/>
  <c r="P4011" i="24" s="1"/>
  <c r="N4027" i="24"/>
  <c r="P4027" i="24" s="1"/>
  <c r="N4043" i="24"/>
  <c r="P4043" i="24" s="1"/>
  <c r="N4059" i="24"/>
  <c r="P4059" i="24" s="1"/>
  <c r="N4075" i="24"/>
  <c r="P4075" i="24" s="1"/>
  <c r="N4091" i="24"/>
  <c r="P4091" i="24" s="1"/>
  <c r="N4107" i="24"/>
  <c r="P4107" i="24" s="1"/>
  <c r="N4123" i="24"/>
  <c r="P4123" i="24" s="1"/>
  <c r="N4139" i="24"/>
  <c r="P4139" i="24" s="1"/>
  <c r="N4155" i="24"/>
  <c r="P4155" i="24" s="1"/>
  <c r="N4171" i="24"/>
  <c r="P4171" i="24" s="1"/>
  <c r="N4187" i="24"/>
  <c r="P4187" i="24" s="1"/>
  <c r="N4203" i="24"/>
  <c r="P4203" i="24" s="1"/>
  <c r="N4219" i="24"/>
  <c r="P4219" i="24" s="1"/>
  <c r="N4235" i="24"/>
  <c r="P4235" i="24" s="1"/>
  <c r="N4251" i="24"/>
  <c r="P4251" i="24" s="1"/>
  <c r="N4267" i="24"/>
  <c r="P4267" i="24" s="1"/>
  <c r="N4283" i="24"/>
  <c r="P4283" i="24" s="1"/>
  <c r="N4331" i="24"/>
  <c r="P4331" i="24" s="1"/>
  <c r="N4347" i="24"/>
  <c r="P4347" i="24" s="1"/>
  <c r="N4363" i="24"/>
  <c r="P4363" i="24" s="1"/>
  <c r="N4379" i="24"/>
  <c r="P4379" i="24" s="1"/>
  <c r="N4427" i="24"/>
  <c r="P4427" i="24" s="1"/>
  <c r="N4443" i="24"/>
  <c r="P4443" i="24" s="1"/>
  <c r="N4459" i="24"/>
  <c r="P4459" i="24" s="1"/>
  <c r="N4475" i="24"/>
  <c r="P4475" i="24" s="1"/>
  <c r="N4491" i="24"/>
  <c r="P4491" i="24" s="1"/>
  <c r="N4507" i="24"/>
  <c r="P4507" i="24" s="1"/>
  <c r="N4523" i="24"/>
  <c r="P4523" i="24" s="1"/>
  <c r="N4539" i="24"/>
  <c r="P4539" i="24" s="1"/>
  <c r="N4555" i="24"/>
  <c r="P4555" i="24" s="1"/>
  <c r="N4571" i="24"/>
  <c r="P4571" i="24" s="1"/>
  <c r="N4587" i="24"/>
  <c r="P4587" i="24" s="1"/>
  <c r="N4603" i="24"/>
  <c r="P4603" i="24" s="1"/>
  <c r="N4619" i="24"/>
  <c r="P4619" i="24" s="1"/>
  <c r="N4635" i="24"/>
  <c r="P4635" i="24" s="1"/>
  <c r="N4651" i="24"/>
  <c r="P4651" i="24" s="1"/>
  <c r="N4667" i="24"/>
  <c r="P4667" i="24" s="1"/>
  <c r="N4683" i="24"/>
  <c r="P4683" i="24" s="1"/>
  <c r="N4699" i="24"/>
  <c r="P4699" i="24" s="1"/>
  <c r="N4715" i="24"/>
  <c r="P4715" i="24" s="1"/>
  <c r="N4731" i="24"/>
  <c r="P4731" i="24" s="1"/>
  <c r="N4747" i="24"/>
  <c r="P4747" i="24" s="1"/>
  <c r="N4763" i="24"/>
  <c r="P4763" i="24" s="1"/>
  <c r="N4827" i="24"/>
  <c r="P4827" i="24" s="1"/>
  <c r="N4843" i="24"/>
  <c r="P4843" i="24" s="1"/>
  <c r="N4859" i="24"/>
  <c r="P4859" i="24" s="1"/>
  <c r="N4875" i="24"/>
  <c r="P4875" i="24" s="1"/>
  <c r="N4891" i="24"/>
  <c r="P4891" i="24" s="1"/>
  <c r="N4907" i="24"/>
  <c r="P4907" i="24" s="1"/>
  <c r="N4923" i="24"/>
  <c r="P4923" i="24" s="1"/>
  <c r="N4939" i="24"/>
  <c r="P4939" i="24" s="1"/>
  <c r="N4955" i="24"/>
  <c r="N4971" i="24"/>
  <c r="P4971" i="24" s="1"/>
  <c r="N4987" i="24"/>
  <c r="P4987" i="24" s="1"/>
  <c r="N5003" i="24"/>
  <c r="P5003" i="24" s="1"/>
  <c r="N5019" i="24"/>
  <c r="N5035" i="24"/>
  <c r="P5035" i="24" s="1"/>
  <c r="N5051" i="24"/>
  <c r="N5067" i="24"/>
  <c r="P5067" i="24" s="1"/>
  <c r="N5083" i="24"/>
  <c r="N5099" i="24"/>
  <c r="P5099" i="24" s="1"/>
  <c r="N5115" i="24"/>
  <c r="N5131" i="24"/>
  <c r="P5131" i="24" s="1"/>
  <c r="N5147" i="24"/>
  <c r="N5163" i="24"/>
  <c r="P5163" i="24" s="1"/>
  <c r="N5179" i="24"/>
  <c r="N5195" i="24"/>
  <c r="P5195" i="24" s="1"/>
  <c r="N5211" i="24"/>
  <c r="N5227" i="24"/>
  <c r="P5227" i="24" s="1"/>
  <c r="N5243" i="24"/>
  <c r="N5259" i="24"/>
  <c r="P5259" i="24" s="1"/>
  <c r="N5275" i="24"/>
  <c r="N5291" i="24"/>
  <c r="P5291" i="24" s="1"/>
  <c r="N5307" i="24"/>
  <c r="N5323" i="24"/>
  <c r="P5323" i="24" s="1"/>
  <c r="N5339" i="24"/>
  <c r="P5339" i="24" s="1"/>
  <c r="N5355" i="24"/>
  <c r="P5355" i="24" s="1"/>
  <c r="N5371" i="24"/>
  <c r="N5387" i="24"/>
  <c r="P5387" i="24" s="1"/>
  <c r="N5403" i="24"/>
  <c r="N5419" i="24"/>
  <c r="P5419" i="24" s="1"/>
  <c r="N5435" i="24"/>
  <c r="P5435" i="24" s="1"/>
  <c r="N5451" i="24"/>
  <c r="P5451" i="24" s="1"/>
  <c r="N5467" i="24"/>
  <c r="N5483" i="24"/>
  <c r="P5483" i="24" s="1"/>
  <c r="N5499" i="24"/>
  <c r="N5515" i="24"/>
  <c r="N5531" i="24"/>
  <c r="N5547" i="24"/>
  <c r="P5547" i="24" s="1"/>
  <c r="N5563" i="24"/>
  <c r="P5563" i="24" s="1"/>
  <c r="N5579" i="24"/>
  <c r="P5579" i="24" s="1"/>
  <c r="N5595" i="24"/>
  <c r="P5595" i="24" s="1"/>
  <c r="N5611" i="24"/>
  <c r="P5611" i="24" s="1"/>
  <c r="N5627" i="24"/>
  <c r="P5627" i="24" s="1"/>
  <c r="N5643" i="24"/>
  <c r="P5643" i="24" s="1"/>
  <c r="N5659" i="24"/>
  <c r="P5659" i="24" s="1"/>
  <c r="N5675" i="24"/>
  <c r="P5675" i="24" s="1"/>
  <c r="N5691" i="24"/>
  <c r="P5691" i="24" s="1"/>
  <c r="N5707" i="24"/>
  <c r="P5707" i="24" s="1"/>
  <c r="N5723" i="24"/>
  <c r="P5723" i="24" s="1"/>
  <c r="N5739" i="24"/>
  <c r="P5739" i="24" s="1"/>
  <c r="N5755" i="24"/>
  <c r="P5755" i="24" s="1"/>
  <c r="N5771" i="24"/>
  <c r="P5771" i="24" s="1"/>
  <c r="N5787" i="24"/>
  <c r="P5787" i="24" s="1"/>
  <c r="N5803" i="24"/>
  <c r="P5803" i="24" s="1"/>
  <c r="N5819" i="24"/>
  <c r="P5819" i="24" s="1"/>
  <c r="N5835" i="24"/>
  <c r="P5835" i="24" s="1"/>
  <c r="N5851" i="24"/>
  <c r="P5851" i="24" s="1"/>
  <c r="N5867" i="24"/>
  <c r="P5867" i="24" s="1"/>
  <c r="N5883" i="24"/>
  <c r="P5883" i="24" s="1"/>
  <c r="N5899" i="24"/>
  <c r="P5899" i="24" s="1"/>
  <c r="N5915" i="24"/>
  <c r="P5915" i="24" s="1"/>
  <c r="N5931" i="24"/>
  <c r="P5931" i="24" s="1"/>
  <c r="N5947" i="24"/>
  <c r="P5947" i="24" s="1"/>
  <c r="N5963" i="24"/>
  <c r="P5963" i="24" s="1"/>
  <c r="N5979" i="24"/>
  <c r="P5979" i="24" s="1"/>
  <c r="N5995" i="24"/>
  <c r="P5995" i="24" s="1"/>
  <c r="N6011" i="24"/>
  <c r="P6011" i="24" s="1"/>
  <c r="N6027" i="24"/>
  <c r="P6027" i="24" s="1"/>
  <c r="N6043" i="24"/>
  <c r="P6043" i="24" s="1"/>
  <c r="N6059" i="24"/>
  <c r="P6059" i="24" s="1"/>
  <c r="N6075" i="24"/>
  <c r="P6075" i="24" s="1"/>
  <c r="N6091" i="24"/>
  <c r="P6091" i="24" s="1"/>
  <c r="N6107" i="24"/>
  <c r="P6107" i="24" s="1"/>
  <c r="N6123" i="24"/>
  <c r="P6123" i="24" s="1"/>
  <c r="N6139" i="24"/>
  <c r="P6139" i="24" s="1"/>
  <c r="N6155" i="24"/>
  <c r="P6155" i="24" s="1"/>
  <c r="N6171" i="24"/>
  <c r="P6171" i="24" s="1"/>
  <c r="N6187" i="24"/>
  <c r="P6187" i="24" s="1"/>
  <c r="N6203" i="24"/>
  <c r="P6203" i="24" s="1"/>
  <c r="N6219" i="24"/>
  <c r="P6219" i="24" s="1"/>
  <c r="N6235" i="24"/>
  <c r="P6235" i="24" s="1"/>
  <c r="N6251" i="24"/>
  <c r="P6251" i="24" s="1"/>
  <c r="N6267" i="24"/>
  <c r="P6267" i="24" s="1"/>
  <c r="N6283" i="24"/>
  <c r="P6283" i="24" s="1"/>
  <c r="N6299" i="24"/>
  <c r="P6299" i="24" s="1"/>
  <c r="N6315" i="24"/>
  <c r="P6315" i="24" s="1"/>
  <c r="N6331" i="24"/>
  <c r="P6331" i="24" s="1"/>
  <c r="N6347" i="24"/>
  <c r="P6347" i="24" s="1"/>
  <c r="N6363" i="24"/>
  <c r="P6363" i="24" s="1"/>
  <c r="N6379" i="24"/>
  <c r="P6379" i="24" s="1"/>
  <c r="N6395" i="24"/>
  <c r="P6395" i="24" s="1"/>
  <c r="N6411" i="24"/>
  <c r="P6411" i="24" s="1"/>
  <c r="N6427" i="24"/>
  <c r="P6427" i="24" s="1"/>
  <c r="N6443" i="24"/>
  <c r="P6443" i="24" s="1"/>
  <c r="N6459" i="24"/>
  <c r="P6459" i="24" s="1"/>
  <c r="N6475" i="24"/>
  <c r="P6475" i="24" s="1"/>
  <c r="N6491" i="24"/>
  <c r="P6491" i="24" s="1"/>
  <c r="N6507" i="24"/>
  <c r="P6507" i="24" s="1"/>
  <c r="N6523" i="24"/>
  <c r="P6523" i="24" s="1"/>
  <c r="N6539" i="24"/>
  <c r="P6539" i="24" s="1"/>
  <c r="N6555" i="24"/>
  <c r="P6555" i="24" s="1"/>
  <c r="N6571" i="24"/>
  <c r="P6571" i="24" s="1"/>
  <c r="N6587" i="24"/>
  <c r="P6587" i="24" s="1"/>
  <c r="N6603" i="24"/>
  <c r="P6603" i="24" s="1"/>
  <c r="N6619" i="24"/>
  <c r="P6619" i="24" s="1"/>
  <c r="N6635" i="24"/>
  <c r="P6635" i="24" s="1"/>
  <c r="N6651" i="24"/>
  <c r="P6651" i="24" s="1"/>
  <c r="N6667" i="24"/>
  <c r="P6667" i="24" s="1"/>
  <c r="N6683" i="24"/>
  <c r="P6683" i="24" s="1"/>
  <c r="N6699" i="24"/>
  <c r="P6699" i="24" s="1"/>
  <c r="N6715" i="24"/>
  <c r="P6715" i="24" s="1"/>
  <c r="N6731" i="24"/>
  <c r="P6731" i="24" s="1"/>
  <c r="N6747" i="24"/>
  <c r="P6747" i="24" s="1"/>
  <c r="N6763" i="24"/>
  <c r="P6763" i="24" s="1"/>
  <c r="N6779" i="24"/>
  <c r="P6779" i="24" s="1"/>
  <c r="N6795" i="24"/>
  <c r="P6795" i="24" s="1"/>
  <c r="N6811" i="24"/>
  <c r="P6811" i="24" s="1"/>
  <c r="N6827" i="24"/>
  <c r="P6827" i="24" s="1"/>
  <c r="N6843" i="24"/>
  <c r="P6843" i="24" s="1"/>
  <c r="N6859" i="24"/>
  <c r="P6859" i="24" s="1"/>
  <c r="N6875" i="24"/>
  <c r="P6875" i="24" s="1"/>
  <c r="N6891" i="24"/>
  <c r="P6891" i="24" s="1"/>
  <c r="N6907" i="24"/>
  <c r="P6907" i="24" s="1"/>
  <c r="N6923" i="24"/>
  <c r="P6923" i="24" s="1"/>
  <c r="N6939" i="24"/>
  <c r="P6939" i="24" s="1"/>
  <c r="N6955" i="24"/>
  <c r="P6955" i="24" s="1"/>
  <c r="N6971" i="24"/>
  <c r="P6971" i="24" s="1"/>
  <c r="N6987" i="24"/>
  <c r="P6987" i="24" s="1"/>
  <c r="N7003" i="24"/>
  <c r="P7003" i="24" s="1"/>
  <c r="N7019" i="24"/>
  <c r="P7019" i="24" s="1"/>
  <c r="N7035" i="24"/>
  <c r="P7035" i="24" s="1"/>
  <c r="N7051" i="24"/>
  <c r="P7051" i="24" s="1"/>
  <c r="N7067" i="24"/>
  <c r="P7067" i="24" s="1"/>
  <c r="N7083" i="24"/>
  <c r="P7083" i="24" s="1"/>
  <c r="N7099" i="24"/>
  <c r="P7099" i="24" s="1"/>
  <c r="N7115" i="24"/>
  <c r="P7115" i="24" s="1"/>
  <c r="N7131" i="24"/>
  <c r="P7131" i="24" s="1"/>
  <c r="N7387" i="24"/>
  <c r="P7387" i="24" s="1"/>
  <c r="N7403" i="24"/>
  <c r="P7403" i="24" s="1"/>
  <c r="N7419" i="24"/>
  <c r="P7419" i="24" s="1"/>
  <c r="N7435" i="24"/>
  <c r="P7435" i="24" s="1"/>
  <c r="N7451" i="24"/>
  <c r="P7451" i="24" s="1"/>
  <c r="N7467" i="24"/>
  <c r="P7467" i="24" s="1"/>
  <c r="N7483" i="24"/>
  <c r="P7483" i="24" s="1"/>
  <c r="N7499" i="24"/>
  <c r="P7499" i="24" s="1"/>
  <c r="N7515" i="24"/>
  <c r="P7515" i="24" s="1"/>
  <c r="N7531" i="24"/>
  <c r="P7531" i="24" s="1"/>
  <c r="N7547" i="24"/>
  <c r="P7547" i="24" s="1"/>
  <c r="N7563" i="24"/>
  <c r="P7563" i="24" s="1"/>
  <c r="N7579" i="24"/>
  <c r="P7579" i="24" s="1"/>
  <c r="N7595" i="24"/>
  <c r="P7595" i="24" s="1"/>
  <c r="N7611" i="24"/>
  <c r="P7611" i="24" s="1"/>
  <c r="N7627" i="24"/>
  <c r="P7627" i="24" s="1"/>
  <c r="N7643" i="24"/>
  <c r="P7643" i="24" s="1"/>
  <c r="N7659" i="24"/>
  <c r="P7659" i="24" s="1"/>
  <c r="N7675" i="24"/>
  <c r="P7675" i="24" s="1"/>
  <c r="N7691" i="24"/>
  <c r="P7691" i="24" s="1"/>
  <c r="N7707" i="24"/>
  <c r="P7707" i="24" s="1"/>
  <c r="N7723" i="24"/>
  <c r="P7723" i="24" s="1"/>
  <c r="N7739" i="24"/>
  <c r="P7739" i="24" s="1"/>
  <c r="N7755" i="24"/>
  <c r="P7755" i="24" s="1"/>
  <c r="N7771" i="24"/>
  <c r="P7771" i="24" s="1"/>
  <c r="N7787" i="24"/>
  <c r="P7787" i="24" s="1"/>
  <c r="N7803" i="24"/>
  <c r="P7803" i="24" s="1"/>
  <c r="N7819" i="24"/>
  <c r="P7819" i="24" s="1"/>
  <c r="N7835" i="24"/>
  <c r="P7835" i="24" s="1"/>
  <c r="N7851" i="24"/>
  <c r="P7851" i="24" s="1"/>
  <c r="N8139" i="24"/>
  <c r="P8139" i="24" s="1"/>
  <c r="N8331" i="24"/>
  <c r="P8331" i="24" s="1"/>
  <c r="N8347" i="24"/>
  <c r="P8347" i="24" s="1"/>
  <c r="N8363" i="24"/>
  <c r="P8363" i="24" s="1"/>
  <c r="N8379" i="24"/>
  <c r="P8379" i="24" s="1"/>
  <c r="N8395" i="24"/>
  <c r="P8395" i="24" s="1"/>
  <c r="N8411" i="24"/>
  <c r="P8411" i="24" s="1"/>
  <c r="N8427" i="24"/>
  <c r="P8427" i="24" s="1"/>
  <c r="N8443" i="24"/>
  <c r="P8443" i="24" s="1"/>
  <c r="N8459" i="24"/>
  <c r="P8459" i="24" s="1"/>
  <c r="N8475" i="24"/>
  <c r="P8475" i="24" s="1"/>
  <c r="N8491" i="24"/>
  <c r="P8491" i="24" s="1"/>
  <c r="N8507" i="24"/>
  <c r="P8507" i="24" s="1"/>
  <c r="N8523" i="24"/>
  <c r="P8523" i="24" s="1"/>
  <c r="N8539" i="24"/>
  <c r="P8539" i="24" s="1"/>
  <c r="N8555" i="24"/>
  <c r="P8555" i="24" s="1"/>
  <c r="N8571" i="24"/>
  <c r="P8571" i="24" s="1"/>
  <c r="N8587" i="24"/>
  <c r="P8587" i="24" s="1"/>
  <c r="N8603" i="24"/>
  <c r="P8603" i="24" s="1"/>
  <c r="N8619" i="24"/>
  <c r="P8619" i="24" s="1"/>
  <c r="N8635" i="24"/>
  <c r="P8635" i="24" s="1"/>
  <c r="N8651" i="24"/>
  <c r="P8651" i="24" s="1"/>
  <c r="N8667" i="24"/>
  <c r="P8667" i="24" s="1"/>
  <c r="N8683" i="24"/>
  <c r="P8683" i="24" s="1"/>
  <c r="N8699" i="24"/>
  <c r="P8699" i="24" s="1"/>
  <c r="N8715" i="24"/>
  <c r="P8715" i="24" s="1"/>
  <c r="N8731" i="24"/>
  <c r="P8731" i="24" s="1"/>
  <c r="N8779" i="24"/>
  <c r="P8779" i="24" s="1"/>
  <c r="N7741" i="24"/>
  <c r="P7741" i="24" s="1"/>
  <c r="N7773" i="24"/>
  <c r="P7773" i="24" s="1"/>
  <c r="N7789" i="24"/>
  <c r="P7789" i="24" s="1"/>
  <c r="N7805" i="24"/>
  <c r="P7805" i="24" s="1"/>
  <c r="N7821" i="24"/>
  <c r="P7821" i="24" s="1"/>
  <c r="N7837" i="24"/>
  <c r="P7837" i="24" s="1"/>
  <c r="N7853" i="24"/>
  <c r="P7853" i="24" s="1"/>
  <c r="N7869" i="24"/>
  <c r="P7869" i="24" s="1"/>
  <c r="N8733" i="24"/>
  <c r="P8733" i="24" s="1"/>
  <c r="N8749" i="24"/>
  <c r="P8749" i="24" s="1"/>
  <c r="N8765" i="24"/>
  <c r="P8765" i="24" s="1"/>
  <c r="N2166" i="24"/>
  <c r="P2166" i="24" s="1"/>
  <c r="N2182" i="24"/>
  <c r="P2182" i="24" s="1"/>
  <c r="N2198" i="24"/>
  <c r="P2198" i="24" s="1"/>
  <c r="N2214" i="24"/>
  <c r="P2214" i="24" s="1"/>
  <c r="N2230" i="24"/>
  <c r="P2230" i="24" s="1"/>
  <c r="N2246" i="24"/>
  <c r="P2246" i="24" s="1"/>
  <c r="N2262" i="24"/>
  <c r="P2262" i="24" s="1"/>
  <c r="N2278" i="24"/>
  <c r="P2278" i="24" s="1"/>
  <c r="N2294" i="24"/>
  <c r="P2294" i="24" s="1"/>
  <c r="N2310" i="24"/>
  <c r="P2310" i="24" s="1"/>
  <c r="N2326" i="24"/>
  <c r="P2326" i="24" s="1"/>
  <c r="N2342" i="24"/>
  <c r="P2342" i="24" s="1"/>
  <c r="N2358" i="24"/>
  <c r="P2358" i="24" s="1"/>
  <c r="N2374" i="24"/>
  <c r="P2374" i="24" s="1"/>
  <c r="N2390" i="24"/>
  <c r="P2390" i="24" s="1"/>
  <c r="N2406" i="24"/>
  <c r="P2406" i="24" s="1"/>
  <c r="N2422" i="24"/>
  <c r="P2422" i="24" s="1"/>
  <c r="N2438" i="24"/>
  <c r="P2438" i="24" s="1"/>
  <c r="N2454" i="24"/>
  <c r="P2454" i="24" s="1"/>
  <c r="N2470" i="24"/>
  <c r="P2470" i="24" s="1"/>
  <c r="N2486" i="24"/>
  <c r="P2486" i="24" s="1"/>
  <c r="N2502" i="24"/>
  <c r="P2502" i="24" s="1"/>
  <c r="N2518" i="24"/>
  <c r="P2518" i="24" s="1"/>
  <c r="N2534" i="24"/>
  <c r="P2534" i="24" s="1"/>
  <c r="N2550" i="24"/>
  <c r="P2550" i="24" s="1"/>
  <c r="N2566" i="24"/>
  <c r="P2566" i="24" s="1"/>
  <c r="N2582" i="24"/>
  <c r="P2582" i="24" s="1"/>
  <c r="N2598" i="24"/>
  <c r="P2598" i="24" s="1"/>
  <c r="N2614" i="24"/>
  <c r="P2614" i="24" s="1"/>
  <c r="N2630" i="24"/>
  <c r="P2630" i="24" s="1"/>
  <c r="N2646" i="24"/>
  <c r="P2646" i="24" s="1"/>
  <c r="N2662" i="24"/>
  <c r="P2662" i="24" s="1"/>
  <c r="N2678" i="24"/>
  <c r="P2678" i="24" s="1"/>
  <c r="N2694" i="24"/>
  <c r="P2694" i="24" s="1"/>
  <c r="N2710" i="24"/>
  <c r="P2710" i="24" s="1"/>
  <c r="N2726" i="24"/>
  <c r="P2726" i="24" s="1"/>
  <c r="N2742" i="24"/>
  <c r="P2742" i="24" s="1"/>
  <c r="N2758" i="24"/>
  <c r="P2758" i="24" s="1"/>
  <c r="N2774" i="24"/>
  <c r="P2774" i="24" s="1"/>
  <c r="N2790" i="24"/>
  <c r="P2790" i="24" s="1"/>
  <c r="N2806" i="24"/>
  <c r="P2806" i="24" s="1"/>
  <c r="N2822" i="24"/>
  <c r="P2822" i="24" s="1"/>
  <c r="N2838" i="24"/>
  <c r="P2838" i="24" s="1"/>
  <c r="N2854" i="24"/>
  <c r="P2854" i="24" s="1"/>
  <c r="N2886" i="24"/>
  <c r="P2886" i="24" s="1"/>
  <c r="N2902" i="24"/>
  <c r="P2902" i="24" s="1"/>
  <c r="N2918" i="24"/>
  <c r="P2918" i="24" s="1"/>
  <c r="N2950" i="24"/>
  <c r="P2950" i="24" s="1"/>
  <c r="N2982" i="24"/>
  <c r="P2982" i="24" s="1"/>
  <c r="N2998" i="24"/>
  <c r="P2998" i="24" s="1"/>
  <c r="N3014" i="24"/>
  <c r="P3014" i="24" s="1"/>
  <c r="N3030" i="24"/>
  <c r="P3030" i="24" s="1"/>
  <c r="N3046" i="24"/>
  <c r="P3046" i="24" s="1"/>
  <c r="N3062" i="24"/>
  <c r="P3062" i="24" s="1"/>
  <c r="N3078" i="24"/>
  <c r="P3078" i="24" s="1"/>
  <c r="N3094" i="24"/>
  <c r="P3094" i="24" s="1"/>
  <c r="N3110" i="24"/>
  <c r="P3110" i="24" s="1"/>
  <c r="N3126" i="24"/>
  <c r="P3126" i="24" s="1"/>
  <c r="N3142" i="24"/>
  <c r="P3142" i="24" s="1"/>
  <c r="N3158" i="24"/>
  <c r="P3158" i="24" s="1"/>
  <c r="N3174" i="24"/>
  <c r="P3174" i="24" s="1"/>
  <c r="N3190" i="24"/>
  <c r="P3190" i="24" s="1"/>
  <c r="N3206" i="24"/>
  <c r="P3206" i="24" s="1"/>
  <c r="N3222" i="24"/>
  <c r="P3222" i="24" s="1"/>
  <c r="N3254" i="24"/>
  <c r="P3254" i="24" s="1"/>
  <c r="N3270" i="24"/>
  <c r="P3270" i="24" s="1"/>
  <c r="N3286" i="24"/>
  <c r="P3286" i="24" s="1"/>
  <c r="N3302" i="24"/>
  <c r="P3302" i="24" s="1"/>
  <c r="N3318" i="24"/>
  <c r="P3318" i="24" s="1"/>
  <c r="N3334" i="24"/>
  <c r="P3334" i="24" s="1"/>
  <c r="N3350" i="24"/>
  <c r="P3350" i="24" s="1"/>
  <c r="N3366" i="24"/>
  <c r="P3366" i="24" s="1"/>
  <c r="N3382" i="24"/>
  <c r="P3382" i="24" s="1"/>
  <c r="N3398" i="24"/>
  <c r="P3398" i="24" s="1"/>
  <c r="N3414" i="24"/>
  <c r="P3414" i="24" s="1"/>
  <c r="N3430" i="24"/>
  <c r="P3430" i="24" s="1"/>
  <c r="N3446" i="24"/>
  <c r="P3446" i="24" s="1"/>
  <c r="N3462" i="24"/>
  <c r="P3462" i="24" s="1"/>
  <c r="N3478" i="24"/>
  <c r="P3478" i="24" s="1"/>
  <c r="N3494" i="24"/>
  <c r="P3494" i="24" s="1"/>
  <c r="N3510" i="24"/>
  <c r="P3510" i="24" s="1"/>
  <c r="N3526" i="24"/>
  <c r="P3526" i="24" s="1"/>
  <c r="N3542" i="24"/>
  <c r="P3542" i="24" s="1"/>
  <c r="N3558" i="24"/>
  <c r="P3558" i="24" s="1"/>
  <c r="N3574" i="24"/>
  <c r="P3574" i="24" s="1"/>
  <c r="N3590" i="24"/>
  <c r="P3590" i="24" s="1"/>
  <c r="N3606" i="24"/>
  <c r="P3606" i="24" s="1"/>
  <c r="N3622" i="24"/>
  <c r="P3622" i="24" s="1"/>
  <c r="N3638" i="24"/>
  <c r="P3638" i="24" s="1"/>
  <c r="N3654" i="24"/>
  <c r="P3654" i="24" s="1"/>
  <c r="N3670" i="24"/>
  <c r="P3670" i="24" s="1"/>
  <c r="N3686" i="24"/>
  <c r="P3686" i="24" s="1"/>
  <c r="N3702" i="24"/>
  <c r="P3702" i="24" s="1"/>
  <c r="N3718" i="24"/>
  <c r="P3718" i="24" s="1"/>
  <c r="N3734" i="24"/>
  <c r="P3734" i="24" s="1"/>
  <c r="N3750" i="24"/>
  <c r="P3750" i="24" s="1"/>
  <c r="N3766" i="24"/>
  <c r="P3766" i="24" s="1"/>
  <c r="N3782" i="24"/>
  <c r="P3782" i="24" s="1"/>
  <c r="N3798" i="24"/>
  <c r="P3798" i="24" s="1"/>
  <c r="N3814" i="24"/>
  <c r="P3814" i="24" s="1"/>
  <c r="N3830" i="24"/>
  <c r="P3830" i="24" s="1"/>
  <c r="N3846" i="24"/>
  <c r="P3846" i="24" s="1"/>
  <c r="N3862" i="24"/>
  <c r="P3862" i="24" s="1"/>
  <c r="N3878" i="24"/>
  <c r="P3878" i="24" s="1"/>
  <c r="N3894" i="24"/>
  <c r="P3894" i="24" s="1"/>
  <c r="N3910" i="24"/>
  <c r="P3910" i="24" s="1"/>
  <c r="N3926" i="24"/>
  <c r="P3926" i="24" s="1"/>
  <c r="N3942" i="24"/>
  <c r="P3942" i="24" s="1"/>
  <c r="N3958" i="24"/>
  <c r="P3958" i="24" s="1"/>
  <c r="N3974" i="24"/>
  <c r="P3974" i="24" s="1"/>
  <c r="N3990" i="24"/>
  <c r="P3990" i="24" s="1"/>
  <c r="N4006" i="24"/>
  <c r="P4006" i="24" s="1"/>
  <c r="N4022" i="24"/>
  <c r="P4022" i="24" s="1"/>
  <c r="N4038" i="24"/>
  <c r="P4038" i="24" s="1"/>
  <c r="N4054" i="24"/>
  <c r="P4054" i="24" s="1"/>
  <c r="N4070" i="24"/>
  <c r="P4070" i="24" s="1"/>
  <c r="N4086" i="24"/>
  <c r="P4086" i="24" s="1"/>
  <c r="N4102" i="24"/>
  <c r="P4102" i="24" s="1"/>
  <c r="N4118" i="24"/>
  <c r="P4118" i="24" s="1"/>
  <c r="N4134" i="24"/>
  <c r="P4134" i="24" s="1"/>
  <c r="N4150" i="24"/>
  <c r="P4150" i="24" s="1"/>
  <c r="N4166" i="24"/>
  <c r="P4166" i="24" s="1"/>
  <c r="N4182" i="24"/>
  <c r="P4182" i="24" s="1"/>
  <c r="N4198" i="24"/>
  <c r="P4198" i="24" s="1"/>
  <c r="N4214" i="24"/>
  <c r="P4214" i="24" s="1"/>
  <c r="N4230" i="24"/>
  <c r="P4230" i="24" s="1"/>
  <c r="N4246" i="24"/>
  <c r="P4246" i="24" s="1"/>
  <c r="N4262" i="24"/>
  <c r="P4262" i="24" s="1"/>
  <c r="N4278" i="24"/>
  <c r="P4278" i="24" s="1"/>
  <c r="N4294" i="24"/>
  <c r="P4294" i="24" s="1"/>
  <c r="N4310" i="24"/>
  <c r="P4310" i="24" s="1"/>
  <c r="N4326" i="24"/>
  <c r="P4326" i="24" s="1"/>
  <c r="N4342" i="24"/>
  <c r="P4342" i="24" s="1"/>
  <c r="N4358" i="24"/>
  <c r="P4358" i="24" s="1"/>
  <c r="N4374" i="24"/>
  <c r="P4374" i="24" s="1"/>
  <c r="N4390" i="24"/>
  <c r="P4390" i="24" s="1"/>
  <c r="N4406" i="24"/>
  <c r="P4406" i="24" s="1"/>
  <c r="N4422" i="24"/>
  <c r="P4422" i="24" s="1"/>
  <c r="N4438" i="24"/>
  <c r="P4438" i="24" s="1"/>
  <c r="N4454" i="24"/>
  <c r="P4454" i="24" s="1"/>
  <c r="N4470" i="24"/>
  <c r="P4470" i="24" s="1"/>
  <c r="N4486" i="24"/>
  <c r="P4486" i="24" s="1"/>
  <c r="N4502" i="24"/>
  <c r="P4502" i="24" s="1"/>
  <c r="N4518" i="24"/>
  <c r="P4518" i="24" s="1"/>
  <c r="N4534" i="24"/>
  <c r="P4534" i="24" s="1"/>
  <c r="N4550" i="24"/>
  <c r="P4550" i="24" s="1"/>
  <c r="N4566" i="24"/>
  <c r="P4566" i="24" s="1"/>
  <c r="N4582" i="24"/>
  <c r="P4582" i="24" s="1"/>
  <c r="N4614" i="24"/>
  <c r="P4614" i="24" s="1"/>
  <c r="N4646" i="24"/>
  <c r="P4646" i="24" s="1"/>
  <c r="N4662" i="24"/>
  <c r="P4662" i="24" s="1"/>
  <c r="N4678" i="24"/>
  <c r="P4678" i="24" s="1"/>
  <c r="N4694" i="24"/>
  <c r="P4694" i="24" s="1"/>
  <c r="N4710" i="24"/>
  <c r="P4710" i="24" s="1"/>
  <c r="N4726" i="24"/>
  <c r="P4726" i="24" s="1"/>
  <c r="N4742" i="24"/>
  <c r="P4742" i="24" s="1"/>
  <c r="N4758" i="24"/>
  <c r="P4758" i="24" s="1"/>
  <c r="N4774" i="24"/>
  <c r="P4774" i="24" s="1"/>
  <c r="N4790" i="24"/>
  <c r="P4790" i="24" s="1"/>
  <c r="N4806" i="24"/>
  <c r="P4806" i="24" s="1"/>
  <c r="N4822" i="24"/>
  <c r="P4822" i="24" s="1"/>
  <c r="N4838" i="24"/>
  <c r="P4838" i="24" s="1"/>
  <c r="N4854" i="24"/>
  <c r="P4854" i="24" s="1"/>
  <c r="N4950" i="24"/>
  <c r="P4950" i="24" s="1"/>
  <c r="N4966" i="24"/>
  <c r="P4966" i="24" s="1"/>
  <c r="N4982" i="24"/>
  <c r="P4982" i="24" s="1"/>
  <c r="N4998" i="24"/>
  <c r="P4998" i="24" s="1"/>
  <c r="N5014" i="24"/>
  <c r="P5014" i="24" s="1"/>
  <c r="N5030" i="24"/>
  <c r="P5030" i="24" s="1"/>
  <c r="N5046" i="24"/>
  <c r="P5046" i="24" s="1"/>
  <c r="N5062" i="24"/>
  <c r="P5062" i="24" s="1"/>
  <c r="N5078" i="24"/>
  <c r="P5078" i="24" s="1"/>
  <c r="N5094" i="24"/>
  <c r="P5094" i="24" s="1"/>
  <c r="N5110" i="24"/>
  <c r="P5110" i="24" s="1"/>
  <c r="N5126" i="24"/>
  <c r="P5126" i="24" s="1"/>
  <c r="N5142" i="24"/>
  <c r="P5142" i="24" s="1"/>
  <c r="N5158" i="24"/>
  <c r="P5158" i="24" s="1"/>
  <c r="N5174" i="24"/>
  <c r="P5174" i="24" s="1"/>
  <c r="N5190" i="24"/>
  <c r="P5190" i="24" s="1"/>
  <c r="N5206" i="24"/>
  <c r="P5206" i="24" s="1"/>
  <c r="N5222" i="24"/>
  <c r="P5222" i="24" s="1"/>
  <c r="N5238" i="24"/>
  <c r="P5238" i="24" s="1"/>
  <c r="N5254" i="24"/>
  <c r="P5254" i="24" s="1"/>
  <c r="N5270" i="24"/>
  <c r="P5270" i="24" s="1"/>
  <c r="N5286" i="24"/>
  <c r="P5286" i="24" s="1"/>
  <c r="N5302" i="24"/>
  <c r="P5302" i="24" s="1"/>
  <c r="N5318" i="24"/>
  <c r="P5318" i="24" s="1"/>
  <c r="N5334" i="24"/>
  <c r="P5334" i="24" s="1"/>
  <c r="N5350" i="24"/>
  <c r="P5350" i="24" s="1"/>
  <c r="N5366" i="24"/>
  <c r="P5366" i="24" s="1"/>
  <c r="N5382" i="24"/>
  <c r="P5382" i="24" s="1"/>
  <c r="N5398" i="24"/>
  <c r="P5398" i="24" s="1"/>
  <c r="N5414" i="24"/>
  <c r="P5414" i="24" s="1"/>
  <c r="N5430" i="24"/>
  <c r="P5430" i="24" s="1"/>
  <c r="N5446" i="24"/>
  <c r="P5446" i="24" s="1"/>
  <c r="N5462" i="24"/>
  <c r="P5462" i="24" s="1"/>
  <c r="N5478" i="24"/>
  <c r="P5478" i="24" s="1"/>
  <c r="N5494" i="24"/>
  <c r="P5494" i="24" s="1"/>
  <c r="N5510" i="24"/>
  <c r="P5510" i="24" s="1"/>
  <c r="N5526" i="24"/>
  <c r="P5526" i="24" s="1"/>
  <c r="N5542" i="24"/>
  <c r="P5542" i="24" s="1"/>
  <c r="N5558" i="24"/>
  <c r="P5558" i="24" s="1"/>
  <c r="N5574" i="24"/>
  <c r="P5574" i="24" s="1"/>
  <c r="N5590" i="24"/>
  <c r="P5590" i="24" s="1"/>
  <c r="N5606" i="24"/>
  <c r="P5606" i="24" s="1"/>
  <c r="N5622" i="24"/>
  <c r="P5622" i="24" s="1"/>
  <c r="N5638" i="24"/>
  <c r="P5638" i="24" s="1"/>
  <c r="N5654" i="24"/>
  <c r="P5654" i="24" s="1"/>
  <c r="N5670" i="24"/>
  <c r="P5670" i="24" s="1"/>
  <c r="N5686" i="24"/>
  <c r="P5686" i="24" s="1"/>
  <c r="N5702" i="24"/>
  <c r="P5702" i="24" s="1"/>
  <c r="N5718" i="24"/>
  <c r="P5718" i="24" s="1"/>
  <c r="N5734" i="24"/>
  <c r="P5734" i="24" s="1"/>
  <c r="N5750" i="24"/>
  <c r="P5750" i="24" s="1"/>
  <c r="N5766" i="24"/>
  <c r="P5766" i="24" s="1"/>
  <c r="N5782" i="24"/>
  <c r="P5782" i="24" s="1"/>
  <c r="N5798" i="24"/>
  <c r="P5798" i="24" s="1"/>
  <c r="N5814" i="24"/>
  <c r="P5814" i="24" s="1"/>
  <c r="N5830" i="24"/>
  <c r="P5830" i="24" s="1"/>
  <c r="N5846" i="24"/>
  <c r="P5846" i="24" s="1"/>
  <c r="N5862" i="24"/>
  <c r="P5862" i="24" s="1"/>
  <c r="N5878" i="24"/>
  <c r="P5878" i="24" s="1"/>
  <c r="N6022" i="24"/>
  <c r="P6022" i="24" s="1"/>
  <c r="N6182" i="24"/>
  <c r="P6182" i="24" s="1"/>
  <c r="N6326" i="24"/>
  <c r="P6326" i="24" s="1"/>
  <c r="N6374" i="24"/>
  <c r="P6374" i="24" s="1"/>
  <c r="N6614" i="24"/>
  <c r="P6614" i="24" s="1"/>
  <c r="N6918" i="24"/>
  <c r="P6918" i="24" s="1"/>
  <c r="N7126" i="24"/>
  <c r="P7126" i="24" s="1"/>
  <c r="N7782" i="24"/>
  <c r="P7782" i="24" s="1"/>
  <c r="N7830" i="24"/>
  <c r="P7830" i="24" s="1"/>
  <c r="N8022" i="24"/>
  <c r="P8022" i="24" s="1"/>
  <c r="N8054" i="24"/>
  <c r="P8054" i="24" s="1"/>
  <c r="N8070" i="24"/>
  <c r="P8070" i="24" s="1"/>
  <c r="N8102" i="24"/>
  <c r="P8102" i="24" s="1"/>
  <c r="N8118" i="24"/>
  <c r="P8118" i="24" s="1"/>
  <c r="N8150" i="24"/>
  <c r="P8150" i="24" s="1"/>
  <c r="N8166" i="24"/>
  <c r="P8166" i="24" s="1"/>
  <c r="N8182" i="24"/>
  <c r="P8182" i="24" s="1"/>
  <c r="N8198" i="24"/>
  <c r="P8198" i="24" s="1"/>
  <c r="N8214" i="24"/>
  <c r="P8214" i="24" s="1"/>
  <c r="N8230" i="24"/>
  <c r="P8230" i="24" s="1"/>
  <c r="N8246" i="24"/>
  <c r="P8246" i="24" s="1"/>
  <c r="N8262" i="24"/>
  <c r="P8262" i="24" s="1"/>
  <c r="N8278" i="24"/>
  <c r="P8278" i="24" s="1"/>
  <c r="N31" i="24"/>
  <c r="P31" i="24" s="1"/>
  <c r="N47" i="24"/>
  <c r="P47" i="24" s="1"/>
  <c r="N63" i="24"/>
  <c r="P63" i="24" s="1"/>
  <c r="N79" i="24"/>
  <c r="P79" i="24" s="1"/>
  <c r="N95" i="24"/>
  <c r="P95" i="24" s="1"/>
  <c r="N111" i="24"/>
  <c r="P111" i="24" s="1"/>
  <c r="N127" i="24"/>
  <c r="P127" i="24" s="1"/>
  <c r="N143" i="24"/>
  <c r="N159" i="24"/>
  <c r="P159" i="24" s="1"/>
  <c r="N175" i="24"/>
  <c r="P175" i="24" s="1"/>
  <c r="N191" i="24"/>
  <c r="P191" i="24" s="1"/>
  <c r="N207" i="24"/>
  <c r="N223" i="24"/>
  <c r="P223" i="24" s="1"/>
  <c r="N239" i="24"/>
  <c r="P239" i="24" s="1"/>
  <c r="N255" i="24"/>
  <c r="P255" i="24" s="1"/>
  <c r="N271" i="24"/>
  <c r="P271" i="24" s="1"/>
  <c r="N287" i="24"/>
  <c r="P287" i="24" s="1"/>
  <c r="N303" i="24"/>
  <c r="P303" i="24" s="1"/>
  <c r="N319" i="24"/>
  <c r="P319" i="24" s="1"/>
  <c r="N335" i="24"/>
  <c r="P335" i="24" s="1"/>
  <c r="N351" i="24"/>
  <c r="P351" i="24" s="1"/>
  <c r="N367" i="24"/>
  <c r="N383" i="24"/>
  <c r="P383" i="24" s="1"/>
  <c r="N399" i="24"/>
  <c r="N415" i="24"/>
  <c r="P415" i="24" s="1"/>
  <c r="N431" i="24"/>
  <c r="P431" i="24" s="1"/>
  <c r="N447" i="24"/>
  <c r="P447" i="24" s="1"/>
  <c r="N463" i="24"/>
  <c r="N479" i="24"/>
  <c r="P479" i="24" s="1"/>
  <c r="N495" i="24"/>
  <c r="P495" i="24" s="1"/>
  <c r="N511" i="24"/>
  <c r="P511" i="24" s="1"/>
  <c r="N527" i="24"/>
  <c r="P527" i="24" s="1"/>
  <c r="N543" i="24"/>
  <c r="P543" i="24" s="1"/>
  <c r="N559" i="24"/>
  <c r="P559" i="24" s="1"/>
  <c r="N575" i="24"/>
  <c r="P575" i="24" s="1"/>
  <c r="N591" i="24"/>
  <c r="P591" i="24" s="1"/>
  <c r="N607" i="24"/>
  <c r="P607" i="24" s="1"/>
  <c r="N623" i="24"/>
  <c r="P623" i="24" s="1"/>
  <c r="N639" i="24"/>
  <c r="P639" i="24" s="1"/>
  <c r="N655" i="24"/>
  <c r="P655" i="24" s="1"/>
  <c r="N671" i="24"/>
  <c r="P671" i="24" s="1"/>
  <c r="N687" i="24"/>
  <c r="N703" i="24"/>
  <c r="P703" i="24" s="1"/>
  <c r="N719" i="24"/>
  <c r="P719" i="24" s="1"/>
  <c r="N735" i="24"/>
  <c r="P735" i="24" s="1"/>
  <c r="N751" i="24"/>
  <c r="P751" i="24" s="1"/>
  <c r="N767" i="24"/>
  <c r="P767" i="24" s="1"/>
  <c r="N783" i="24"/>
  <c r="P783" i="24" s="1"/>
  <c r="N799" i="24"/>
  <c r="P799" i="24" s="1"/>
  <c r="N815" i="24"/>
  <c r="P815" i="24" s="1"/>
  <c r="N831" i="24"/>
  <c r="P831" i="24" s="1"/>
  <c r="N847" i="24"/>
  <c r="P847" i="24" s="1"/>
  <c r="N863" i="24"/>
  <c r="P863" i="24" s="1"/>
  <c r="N879" i="24"/>
  <c r="P879" i="24" s="1"/>
  <c r="N895" i="24"/>
  <c r="P895" i="24" s="1"/>
  <c r="N911" i="24"/>
  <c r="N927" i="24"/>
  <c r="P927" i="24" s="1"/>
  <c r="N943" i="24"/>
  <c r="P943" i="24" s="1"/>
  <c r="N959" i="24"/>
  <c r="P959" i="24" s="1"/>
  <c r="N975" i="24"/>
  <c r="N991" i="24"/>
  <c r="P991" i="24" s="1"/>
  <c r="N1007" i="24"/>
  <c r="P1007" i="24" s="1"/>
  <c r="N1023" i="24"/>
  <c r="P1023" i="24" s="1"/>
  <c r="N1039" i="24"/>
  <c r="P1039" i="24" s="1"/>
  <c r="N1055" i="24"/>
  <c r="P1055" i="24" s="1"/>
  <c r="N1071" i="24"/>
  <c r="P1071" i="24" s="1"/>
  <c r="N1087" i="24"/>
  <c r="P1087" i="24" s="1"/>
  <c r="N1103" i="24"/>
  <c r="P1103" i="24" s="1"/>
  <c r="N1119" i="24"/>
  <c r="P1119" i="24" s="1"/>
  <c r="N1135" i="24"/>
  <c r="P1135" i="24" s="1"/>
  <c r="N1151" i="24"/>
  <c r="P1151" i="24" s="1"/>
  <c r="N1167" i="24"/>
  <c r="P1167" i="24" s="1"/>
  <c r="N1183" i="24"/>
  <c r="P1183" i="24" s="1"/>
  <c r="N1199" i="24"/>
  <c r="N1215" i="24"/>
  <c r="P1215" i="24" s="1"/>
  <c r="N1231" i="24"/>
  <c r="P1231" i="24" s="1"/>
  <c r="N1247" i="24"/>
  <c r="P1247" i="24" s="1"/>
  <c r="N1263" i="24"/>
  <c r="P1263" i="24" s="1"/>
  <c r="N1279" i="24"/>
  <c r="P1279" i="24" s="1"/>
  <c r="N1295" i="24"/>
  <c r="P1295" i="24" s="1"/>
  <c r="N1311" i="24"/>
  <c r="P1311" i="24" s="1"/>
  <c r="N1327" i="24"/>
  <c r="P1327" i="24" s="1"/>
  <c r="N1343" i="24"/>
  <c r="P1343" i="24" s="1"/>
  <c r="N1359" i="24"/>
  <c r="P1359" i="24" s="1"/>
  <c r="N1375" i="24"/>
  <c r="P1375" i="24" s="1"/>
  <c r="N1391" i="24"/>
  <c r="P1391" i="24" s="1"/>
  <c r="N1407" i="24"/>
  <c r="P1407" i="24" s="1"/>
  <c r="N1423" i="24"/>
  <c r="N1439" i="24"/>
  <c r="P1439" i="24" s="1"/>
  <c r="N1455" i="24"/>
  <c r="P1455" i="24" s="1"/>
  <c r="N1471" i="24"/>
  <c r="P1471" i="24" s="1"/>
  <c r="N1487" i="24"/>
  <c r="N1503" i="24"/>
  <c r="P1503" i="24" s="1"/>
  <c r="N1519" i="24"/>
  <c r="P1519" i="24" s="1"/>
  <c r="N1535" i="24"/>
  <c r="P1535" i="24" s="1"/>
  <c r="N1551" i="24"/>
  <c r="P1551" i="24" s="1"/>
  <c r="N1567" i="24"/>
  <c r="P1567" i="24" s="1"/>
  <c r="N1583" i="24"/>
  <c r="P1583" i="24" s="1"/>
  <c r="N1599" i="24"/>
  <c r="P1599" i="24" s="1"/>
  <c r="N1615" i="24"/>
  <c r="P1615" i="24" s="1"/>
  <c r="N1631" i="24"/>
  <c r="P1631" i="24" s="1"/>
  <c r="N1647" i="24"/>
  <c r="P1647" i="24" s="1"/>
  <c r="N1663" i="24"/>
  <c r="P1663" i="24" s="1"/>
  <c r="N1679" i="24"/>
  <c r="P1679" i="24" s="1"/>
  <c r="N1695" i="24"/>
  <c r="P1695" i="24" s="1"/>
  <c r="N1711" i="24"/>
  <c r="P1711" i="24" s="1"/>
  <c r="N1727" i="24"/>
  <c r="P1727" i="24" s="1"/>
  <c r="N1743" i="24"/>
  <c r="P1743" i="24" s="1"/>
  <c r="N1759" i="24"/>
  <c r="P1759" i="24" s="1"/>
  <c r="N1775" i="24"/>
  <c r="P1775" i="24" s="1"/>
  <c r="N1791" i="24"/>
  <c r="P1791" i="24" s="1"/>
  <c r="N1807" i="24"/>
  <c r="P1807" i="24" s="1"/>
  <c r="N1823" i="24"/>
  <c r="P1823" i="24" s="1"/>
  <c r="N1839" i="24"/>
  <c r="P1839" i="24" s="1"/>
  <c r="N1855" i="24"/>
  <c r="P1855" i="24" s="1"/>
  <c r="N1871" i="24"/>
  <c r="P1871" i="24" s="1"/>
  <c r="N1887" i="24"/>
  <c r="P1887" i="24" s="1"/>
  <c r="N1903" i="24"/>
  <c r="P1903" i="24" s="1"/>
  <c r="N1919" i="24"/>
  <c r="P1919" i="24" s="1"/>
  <c r="N1935" i="24"/>
  <c r="P1935" i="24" s="1"/>
  <c r="N1951" i="24"/>
  <c r="P1951" i="24" s="1"/>
  <c r="N1967" i="24"/>
  <c r="P1967" i="24" s="1"/>
  <c r="N1983" i="24"/>
  <c r="P1983" i="24" s="1"/>
  <c r="N1999" i="24"/>
  <c r="P1999" i="24" s="1"/>
  <c r="N2015" i="24"/>
  <c r="P2015" i="24" s="1"/>
  <c r="N2031" i="24"/>
  <c r="P2031" i="24" s="1"/>
  <c r="N2047" i="24"/>
  <c r="P2047" i="24" s="1"/>
  <c r="N2063" i="24"/>
  <c r="P2063" i="24" s="1"/>
  <c r="N2079" i="24"/>
  <c r="P2079" i="24" s="1"/>
  <c r="N2095" i="24"/>
  <c r="P2095" i="24" s="1"/>
  <c r="N2111" i="24"/>
  <c r="P2111" i="24" s="1"/>
  <c r="N2127" i="24"/>
  <c r="P2127" i="24" s="1"/>
  <c r="N2143" i="24"/>
  <c r="P2143" i="24" s="1"/>
  <c r="N2159" i="24"/>
  <c r="P2159" i="24" s="1"/>
  <c r="N2175" i="24"/>
  <c r="P2175" i="24" s="1"/>
  <c r="N2191" i="24"/>
  <c r="P2191" i="24" s="1"/>
  <c r="N2207" i="24"/>
  <c r="P2207" i="24" s="1"/>
  <c r="N2223" i="24"/>
  <c r="P2223" i="24" s="1"/>
  <c r="N2239" i="24"/>
  <c r="P2239" i="24" s="1"/>
  <c r="N2255" i="24"/>
  <c r="P2255" i="24" s="1"/>
  <c r="N2271" i="24"/>
  <c r="P2271" i="24" s="1"/>
  <c r="N2287" i="24"/>
  <c r="P2287" i="24" s="1"/>
  <c r="N2303" i="24"/>
  <c r="P2303" i="24" s="1"/>
  <c r="N2319" i="24"/>
  <c r="P2319" i="24" s="1"/>
  <c r="N2335" i="24"/>
  <c r="P2335" i="24" s="1"/>
  <c r="N2351" i="24"/>
  <c r="P2351" i="24" s="1"/>
  <c r="N2367" i="24"/>
  <c r="P2367" i="24" s="1"/>
  <c r="N2383" i="24"/>
  <c r="P2383" i="24" s="1"/>
  <c r="N2399" i="24"/>
  <c r="P2399" i="24" s="1"/>
  <c r="N2415" i="24"/>
  <c r="P2415" i="24" s="1"/>
  <c r="N2431" i="24"/>
  <c r="P2431" i="24" s="1"/>
  <c r="N2447" i="24"/>
  <c r="P2447" i="24" s="1"/>
  <c r="N2463" i="24"/>
  <c r="P2463" i="24" s="1"/>
  <c r="N2479" i="24"/>
  <c r="P2479" i="24" s="1"/>
  <c r="N2495" i="24"/>
  <c r="P2495" i="24" s="1"/>
  <c r="N2511" i="24"/>
  <c r="P2511" i="24" s="1"/>
  <c r="N2527" i="24"/>
  <c r="P2527" i="24" s="1"/>
  <c r="N2543" i="24"/>
  <c r="P2543" i="24" s="1"/>
  <c r="N2559" i="24"/>
  <c r="P2559" i="24" s="1"/>
  <c r="N2575" i="24"/>
  <c r="P2575" i="24" s="1"/>
  <c r="N2591" i="24"/>
  <c r="P2591" i="24" s="1"/>
  <c r="N2607" i="24"/>
  <c r="P2607" i="24" s="1"/>
  <c r="N2623" i="24"/>
  <c r="P2623" i="24" s="1"/>
  <c r="N2639" i="24"/>
  <c r="P2639" i="24" s="1"/>
  <c r="N2655" i="24"/>
  <c r="P2655" i="24" s="1"/>
  <c r="N2671" i="24"/>
  <c r="P2671" i="24" s="1"/>
  <c r="N2687" i="24"/>
  <c r="P2687" i="24" s="1"/>
  <c r="N2703" i="24"/>
  <c r="P2703" i="24" s="1"/>
  <c r="N2719" i="24"/>
  <c r="P2719" i="24" s="1"/>
  <c r="N2735" i="24"/>
  <c r="P2735" i="24" s="1"/>
  <c r="N2751" i="24"/>
  <c r="P2751" i="24" s="1"/>
  <c r="N2767" i="24"/>
  <c r="P2767" i="24" s="1"/>
  <c r="N2783" i="24"/>
  <c r="P2783" i="24" s="1"/>
  <c r="N2799" i="24"/>
  <c r="P2799" i="24" s="1"/>
  <c r="N2815" i="24"/>
  <c r="P2815" i="24" s="1"/>
  <c r="N2831" i="24"/>
  <c r="P2831" i="24" s="1"/>
  <c r="N2847" i="24"/>
  <c r="P2847" i="24" s="1"/>
  <c r="N2863" i="24"/>
  <c r="P2863" i="24" s="1"/>
  <c r="N2879" i="24"/>
  <c r="P2879" i="24" s="1"/>
  <c r="N2895" i="24"/>
  <c r="P2895" i="24" s="1"/>
  <c r="N2911" i="24"/>
  <c r="P2911" i="24" s="1"/>
  <c r="N2927" i="24"/>
  <c r="P2927" i="24" s="1"/>
  <c r="N2943" i="24"/>
  <c r="P2943" i="24" s="1"/>
  <c r="N2959" i="24"/>
  <c r="P2959" i="24" s="1"/>
  <c r="N2975" i="24"/>
  <c r="P2975" i="24" s="1"/>
  <c r="N2991" i="24"/>
  <c r="P2991" i="24" s="1"/>
  <c r="N3007" i="24"/>
  <c r="P3007" i="24" s="1"/>
  <c r="N3023" i="24"/>
  <c r="P3023" i="24" s="1"/>
  <c r="N3039" i="24"/>
  <c r="P3039" i="24" s="1"/>
  <c r="N3055" i="24"/>
  <c r="P3055" i="24" s="1"/>
  <c r="N3071" i="24"/>
  <c r="P3071" i="24" s="1"/>
  <c r="N3087" i="24"/>
  <c r="P3087" i="24" s="1"/>
  <c r="N3103" i="24"/>
  <c r="P3103" i="24" s="1"/>
  <c r="N3119" i="24"/>
  <c r="P3119" i="24" s="1"/>
  <c r="N3135" i="24"/>
  <c r="P3135" i="24" s="1"/>
  <c r="N3151" i="24"/>
  <c r="P3151" i="24" s="1"/>
  <c r="N3167" i="24"/>
  <c r="P3167" i="24" s="1"/>
  <c r="N3183" i="24"/>
  <c r="P3183" i="24" s="1"/>
  <c r="N3199" i="24"/>
  <c r="P3199" i="24" s="1"/>
  <c r="N3215" i="24"/>
  <c r="P3215" i="24" s="1"/>
  <c r="N3231" i="24"/>
  <c r="P3231" i="24" s="1"/>
  <c r="N3247" i="24"/>
  <c r="P3247" i="24" s="1"/>
  <c r="N3263" i="24"/>
  <c r="P3263" i="24" s="1"/>
  <c r="N3279" i="24"/>
  <c r="P3279" i="24" s="1"/>
  <c r="N3295" i="24"/>
  <c r="P3295" i="24" s="1"/>
  <c r="N3311" i="24"/>
  <c r="P3311" i="24" s="1"/>
  <c r="N3327" i="24"/>
  <c r="P3327" i="24" s="1"/>
  <c r="N3343" i="24"/>
  <c r="P3343" i="24" s="1"/>
  <c r="N3359" i="24"/>
  <c r="P3359" i="24" s="1"/>
  <c r="N3375" i="24"/>
  <c r="P3375" i="24" s="1"/>
  <c r="N3391" i="24"/>
  <c r="P3391" i="24" s="1"/>
  <c r="N3407" i="24"/>
  <c r="P3407" i="24" s="1"/>
  <c r="N3423" i="24"/>
  <c r="P3423" i="24" s="1"/>
  <c r="N3439" i="24"/>
  <c r="P3439" i="24" s="1"/>
  <c r="N3455" i="24"/>
  <c r="P3455" i="24" s="1"/>
  <c r="N3471" i="24"/>
  <c r="P3471" i="24" s="1"/>
  <c r="N3487" i="24"/>
  <c r="P3487" i="24" s="1"/>
  <c r="N3503" i="24"/>
  <c r="P3503" i="24" s="1"/>
  <c r="N3519" i="24"/>
  <c r="P3519" i="24" s="1"/>
  <c r="N3535" i="24"/>
  <c r="P3535" i="24" s="1"/>
  <c r="N3551" i="24"/>
  <c r="P3551" i="24" s="1"/>
  <c r="N3567" i="24"/>
  <c r="P3567" i="24" s="1"/>
  <c r="N3583" i="24"/>
  <c r="P3583" i="24" s="1"/>
  <c r="N3599" i="24"/>
  <c r="P3599" i="24" s="1"/>
  <c r="N3615" i="24"/>
  <c r="P3615" i="24" s="1"/>
  <c r="N3631" i="24"/>
  <c r="P3631" i="24" s="1"/>
  <c r="N3647" i="24"/>
  <c r="P3647" i="24" s="1"/>
  <c r="N3663" i="24"/>
  <c r="P3663" i="24" s="1"/>
  <c r="N3679" i="24"/>
  <c r="P3679" i="24" s="1"/>
  <c r="N3695" i="24"/>
  <c r="P3695" i="24" s="1"/>
  <c r="N3711" i="24"/>
  <c r="P3711" i="24" s="1"/>
  <c r="N3727" i="24"/>
  <c r="P3727" i="24" s="1"/>
  <c r="N3743" i="24"/>
  <c r="P3743" i="24" s="1"/>
  <c r="N3759" i="24"/>
  <c r="P3759" i="24" s="1"/>
  <c r="N3775" i="24"/>
  <c r="P3775" i="24" s="1"/>
  <c r="N3791" i="24"/>
  <c r="P3791" i="24" s="1"/>
  <c r="N3807" i="24"/>
  <c r="P3807" i="24" s="1"/>
  <c r="N3823" i="24"/>
  <c r="P3823" i="24" s="1"/>
  <c r="N3839" i="24"/>
  <c r="P3839" i="24" s="1"/>
  <c r="N3855" i="24"/>
  <c r="P3855" i="24" s="1"/>
  <c r="N3871" i="24"/>
  <c r="P3871" i="24" s="1"/>
  <c r="N3887" i="24"/>
  <c r="P3887" i="24" s="1"/>
  <c r="N3903" i="24"/>
  <c r="P3903" i="24" s="1"/>
  <c r="N3919" i="24"/>
  <c r="P3919" i="24" s="1"/>
  <c r="N3935" i="24"/>
  <c r="P3935" i="24" s="1"/>
  <c r="N3951" i="24"/>
  <c r="P3951" i="24" s="1"/>
  <c r="N3967" i="24"/>
  <c r="P3967" i="24" s="1"/>
  <c r="N3983" i="24"/>
  <c r="P3983" i="24" s="1"/>
  <c r="N3999" i="24"/>
  <c r="P3999" i="24" s="1"/>
  <c r="N4015" i="24"/>
  <c r="P4015" i="24" s="1"/>
  <c r="N4031" i="24"/>
  <c r="P4031" i="24" s="1"/>
  <c r="N4047" i="24"/>
  <c r="P4047" i="24" s="1"/>
  <c r="N4063" i="24"/>
  <c r="P4063" i="24" s="1"/>
  <c r="N4079" i="24"/>
  <c r="P4079" i="24" s="1"/>
  <c r="N4095" i="24"/>
  <c r="P4095" i="24" s="1"/>
  <c r="N4111" i="24"/>
  <c r="P4111" i="24" s="1"/>
  <c r="N4127" i="24"/>
  <c r="P4127" i="24" s="1"/>
  <c r="N4143" i="24"/>
  <c r="P4143" i="24" s="1"/>
  <c r="N4159" i="24"/>
  <c r="P4159" i="24" s="1"/>
  <c r="N4175" i="24"/>
  <c r="P4175" i="24" s="1"/>
  <c r="N4191" i="24"/>
  <c r="P4191" i="24" s="1"/>
  <c r="N4207" i="24"/>
  <c r="P4207" i="24" s="1"/>
  <c r="N4223" i="24"/>
  <c r="P4223" i="24" s="1"/>
  <c r="N4239" i="24"/>
  <c r="P4239" i="24" s="1"/>
  <c r="N4255" i="24"/>
  <c r="P4255" i="24" s="1"/>
  <c r="N4271" i="24"/>
  <c r="P4271" i="24" s="1"/>
  <c r="N4335" i="24"/>
  <c r="P4335" i="24" s="1"/>
  <c r="N4351" i="24"/>
  <c r="P4351" i="24" s="1"/>
  <c r="N4367" i="24"/>
  <c r="P4367" i="24" s="1"/>
  <c r="N4383" i="24"/>
  <c r="P4383" i="24" s="1"/>
  <c r="N4431" i="24"/>
  <c r="P4431" i="24" s="1"/>
  <c r="N4447" i="24"/>
  <c r="P4447" i="24" s="1"/>
  <c r="N4463" i="24"/>
  <c r="P4463" i="24" s="1"/>
  <c r="N4479" i="24"/>
  <c r="P4479" i="24" s="1"/>
  <c r="N4495" i="24"/>
  <c r="P4495" i="24" s="1"/>
  <c r="N4511" i="24"/>
  <c r="P4511" i="24" s="1"/>
  <c r="N4527" i="24"/>
  <c r="P4527" i="24" s="1"/>
  <c r="N4543" i="24"/>
  <c r="P4543" i="24" s="1"/>
  <c r="N4559" i="24"/>
  <c r="P4559" i="24" s="1"/>
  <c r="N4575" i="24"/>
  <c r="P4575" i="24" s="1"/>
  <c r="N4591" i="24"/>
  <c r="P4591" i="24" s="1"/>
  <c r="N4607" i="24"/>
  <c r="P4607" i="24" s="1"/>
  <c r="N4623" i="24"/>
  <c r="P4623" i="24" s="1"/>
  <c r="N4639" i="24"/>
  <c r="P4639" i="24" s="1"/>
  <c r="N4655" i="24"/>
  <c r="P4655" i="24" s="1"/>
  <c r="N4671" i="24"/>
  <c r="P4671" i="24" s="1"/>
  <c r="N4687" i="24"/>
  <c r="P4687" i="24" s="1"/>
  <c r="N4703" i="24"/>
  <c r="P4703" i="24" s="1"/>
  <c r="N4719" i="24"/>
  <c r="P4719" i="24" s="1"/>
  <c r="N4735" i="24"/>
  <c r="P4735" i="24" s="1"/>
  <c r="N4751" i="24"/>
  <c r="P4751" i="24" s="1"/>
  <c r="N4767" i="24"/>
  <c r="P4767" i="24" s="1"/>
  <c r="N4831" i="24"/>
  <c r="P4831" i="24" s="1"/>
  <c r="N4847" i="24"/>
  <c r="P4847" i="24" s="1"/>
  <c r="N4863" i="24"/>
  <c r="P4863" i="24" s="1"/>
  <c r="N4879" i="24"/>
  <c r="P4879" i="24" s="1"/>
  <c r="N4895" i="24"/>
  <c r="P4895" i="24" s="1"/>
  <c r="N4911" i="24"/>
  <c r="P4911" i="24" s="1"/>
  <c r="N4927" i="24"/>
  <c r="P4927" i="24" s="1"/>
  <c r="N4943" i="24"/>
  <c r="P4943" i="24" s="1"/>
  <c r="N4959" i="24"/>
  <c r="P4959" i="24" s="1"/>
  <c r="N4975" i="24"/>
  <c r="P4975" i="24" s="1"/>
  <c r="N4991" i="24"/>
  <c r="P4991" i="24" s="1"/>
  <c r="N5007" i="24"/>
  <c r="P5007" i="24" s="1"/>
  <c r="N5023" i="24"/>
  <c r="P5023" i="24" s="1"/>
  <c r="N5039" i="24"/>
  <c r="P5039" i="24" s="1"/>
  <c r="N5055" i="24"/>
  <c r="P5055" i="24" s="1"/>
  <c r="N5071" i="24"/>
  <c r="P5071" i="24" s="1"/>
  <c r="N5087" i="24"/>
  <c r="P5087" i="24" s="1"/>
  <c r="N5103" i="24"/>
  <c r="P5103" i="24" s="1"/>
  <c r="N5119" i="24"/>
  <c r="P5119" i="24" s="1"/>
  <c r="N5135" i="24"/>
  <c r="P5135" i="24" s="1"/>
  <c r="N5151" i="24"/>
  <c r="P5151" i="24" s="1"/>
  <c r="N5167" i="24"/>
  <c r="P5167" i="24" s="1"/>
  <c r="N5183" i="24"/>
  <c r="P5183" i="24" s="1"/>
  <c r="N5199" i="24"/>
  <c r="P5199" i="24" s="1"/>
  <c r="N5215" i="24"/>
  <c r="P5215" i="24" s="1"/>
  <c r="N5231" i="24"/>
  <c r="P5231" i="24" s="1"/>
  <c r="N5247" i="24"/>
  <c r="P5247" i="24" s="1"/>
  <c r="N5263" i="24"/>
  <c r="P5263" i="24" s="1"/>
  <c r="N5279" i="24"/>
  <c r="P5279" i="24" s="1"/>
  <c r="N5295" i="24"/>
  <c r="P5295" i="24" s="1"/>
  <c r="N5311" i="24"/>
  <c r="P5311" i="24" s="1"/>
  <c r="N5327" i="24"/>
  <c r="P5327" i="24" s="1"/>
  <c r="N5343" i="24"/>
  <c r="P5343" i="24" s="1"/>
  <c r="N5359" i="24"/>
  <c r="P5359" i="24" s="1"/>
  <c r="N5375" i="24"/>
  <c r="P5375" i="24" s="1"/>
  <c r="N5391" i="24"/>
  <c r="P5391" i="24" s="1"/>
  <c r="N5407" i="24"/>
  <c r="P5407" i="24" s="1"/>
  <c r="N5423" i="24"/>
  <c r="P5423" i="24" s="1"/>
  <c r="N5439" i="24"/>
  <c r="P5439" i="24" s="1"/>
  <c r="N5455" i="24"/>
  <c r="P5455" i="24" s="1"/>
  <c r="N5471" i="24"/>
  <c r="P5471" i="24" s="1"/>
  <c r="N5487" i="24"/>
  <c r="P5487" i="24" s="1"/>
  <c r="N5503" i="24"/>
  <c r="P5503" i="24" s="1"/>
  <c r="N5519" i="24"/>
  <c r="P5519" i="24" s="1"/>
  <c r="N5535" i="24"/>
  <c r="P5535" i="24" s="1"/>
  <c r="N5551" i="24"/>
  <c r="P5551" i="24" s="1"/>
  <c r="N5567" i="24"/>
  <c r="P5567" i="24" s="1"/>
  <c r="N5583" i="24"/>
  <c r="P5583" i="24" s="1"/>
  <c r="N5599" i="24"/>
  <c r="P5599" i="24" s="1"/>
  <c r="N5615" i="24"/>
  <c r="P5615" i="24" s="1"/>
  <c r="N5631" i="24"/>
  <c r="P5631" i="24" s="1"/>
  <c r="N5647" i="24"/>
  <c r="P5647" i="24" s="1"/>
  <c r="N5663" i="24"/>
  <c r="P5663" i="24" s="1"/>
  <c r="N5679" i="24"/>
  <c r="P5679" i="24" s="1"/>
  <c r="N5695" i="24"/>
  <c r="P5695" i="24" s="1"/>
  <c r="N5711" i="24"/>
  <c r="P5711" i="24" s="1"/>
  <c r="N5727" i="24"/>
  <c r="P5727" i="24" s="1"/>
  <c r="N5743" i="24"/>
  <c r="P5743" i="24" s="1"/>
  <c r="N5759" i="24"/>
  <c r="P5759" i="24" s="1"/>
  <c r="N5775" i="24"/>
  <c r="P5775" i="24" s="1"/>
  <c r="N5791" i="24"/>
  <c r="P5791" i="24" s="1"/>
  <c r="N5807" i="24"/>
  <c r="P5807" i="24" s="1"/>
  <c r="N5823" i="24"/>
  <c r="P5823" i="24" s="1"/>
  <c r="N5839" i="24"/>
  <c r="P5839" i="24" s="1"/>
  <c r="N5855" i="24"/>
  <c r="P5855" i="24" s="1"/>
  <c r="N5871" i="24"/>
  <c r="P5871" i="24" s="1"/>
  <c r="N5887" i="24"/>
  <c r="P5887" i="24" s="1"/>
  <c r="N5903" i="24"/>
  <c r="P5903" i="24" s="1"/>
  <c r="N5919" i="24"/>
  <c r="P5919" i="24" s="1"/>
  <c r="N5935" i="24"/>
  <c r="P5935" i="24" s="1"/>
  <c r="N5951" i="24"/>
  <c r="P5951" i="24" s="1"/>
  <c r="N5967" i="24"/>
  <c r="P5967" i="24" s="1"/>
  <c r="N5983" i="24"/>
  <c r="P5983" i="24" s="1"/>
  <c r="N5999" i="24"/>
  <c r="P5999" i="24" s="1"/>
  <c r="N6015" i="24"/>
  <c r="P6015" i="24" s="1"/>
  <c r="N6031" i="24"/>
  <c r="P6031" i="24" s="1"/>
  <c r="N6047" i="24"/>
  <c r="P6047" i="24" s="1"/>
  <c r="N6063" i="24"/>
  <c r="P6063" i="24" s="1"/>
  <c r="N6079" i="24"/>
  <c r="P6079" i="24" s="1"/>
  <c r="N6095" i="24"/>
  <c r="P6095" i="24" s="1"/>
  <c r="N6111" i="24"/>
  <c r="P6111" i="24" s="1"/>
  <c r="N6127" i="24"/>
  <c r="P6127" i="24" s="1"/>
  <c r="N6143" i="24"/>
  <c r="P6143" i="24" s="1"/>
  <c r="N6159" i="24"/>
  <c r="P6159" i="24" s="1"/>
  <c r="N6175" i="24"/>
  <c r="P6175" i="24" s="1"/>
  <c r="N6191" i="24"/>
  <c r="P6191" i="24" s="1"/>
  <c r="N6207" i="24"/>
  <c r="P6207" i="24" s="1"/>
  <c r="N6223" i="24"/>
  <c r="P6223" i="24" s="1"/>
  <c r="N6239" i="24"/>
  <c r="P6239" i="24" s="1"/>
  <c r="N6255" i="24"/>
  <c r="P6255" i="24" s="1"/>
  <c r="N6271" i="24"/>
  <c r="P6271" i="24" s="1"/>
  <c r="N6287" i="24"/>
  <c r="P6287" i="24" s="1"/>
  <c r="N6303" i="24"/>
  <c r="P6303" i="24" s="1"/>
  <c r="N6319" i="24"/>
  <c r="P6319" i="24" s="1"/>
  <c r="N6335" i="24"/>
  <c r="P6335" i="24" s="1"/>
  <c r="N6351" i="24"/>
  <c r="P6351" i="24" s="1"/>
  <c r="N6367" i="24"/>
  <c r="P6367" i="24" s="1"/>
  <c r="N6383" i="24"/>
  <c r="P6383" i="24" s="1"/>
  <c r="N6399" i="24"/>
  <c r="P6399" i="24" s="1"/>
  <c r="N6415" i="24"/>
  <c r="P6415" i="24" s="1"/>
  <c r="N6431" i="24"/>
  <c r="P6431" i="24" s="1"/>
  <c r="N6447" i="24"/>
  <c r="P6447" i="24" s="1"/>
  <c r="N6463" i="24"/>
  <c r="P6463" i="24" s="1"/>
  <c r="N6479" i="24"/>
  <c r="P6479" i="24" s="1"/>
  <c r="N6495" i="24"/>
  <c r="P6495" i="24" s="1"/>
  <c r="N6511" i="24"/>
  <c r="P6511" i="24" s="1"/>
  <c r="N6527" i="24"/>
  <c r="P6527" i="24" s="1"/>
  <c r="N6543" i="24"/>
  <c r="P6543" i="24" s="1"/>
  <c r="N6559" i="24"/>
  <c r="P6559" i="24" s="1"/>
  <c r="N6575" i="24"/>
  <c r="P6575" i="24" s="1"/>
  <c r="N6591" i="24"/>
  <c r="P6591" i="24" s="1"/>
  <c r="N6607" i="24"/>
  <c r="P6607" i="24" s="1"/>
  <c r="N6623" i="24"/>
  <c r="P6623" i="24" s="1"/>
  <c r="N6639" i="24"/>
  <c r="P6639" i="24" s="1"/>
  <c r="N6655" i="24"/>
  <c r="P6655" i="24" s="1"/>
  <c r="N6671" i="24"/>
  <c r="P6671" i="24" s="1"/>
  <c r="N6687" i="24"/>
  <c r="P6687" i="24" s="1"/>
  <c r="N6703" i="24"/>
  <c r="P6703" i="24" s="1"/>
  <c r="N6719" i="24"/>
  <c r="P6719" i="24" s="1"/>
  <c r="N6735" i="24"/>
  <c r="P6735" i="24" s="1"/>
  <c r="N6751" i="24"/>
  <c r="P6751" i="24" s="1"/>
  <c r="N6767" i="24"/>
  <c r="P6767" i="24" s="1"/>
  <c r="N6783" i="24"/>
  <c r="P6783" i="24" s="1"/>
  <c r="N6799" i="24"/>
  <c r="P6799" i="24" s="1"/>
  <c r="N6815" i="24"/>
  <c r="P6815" i="24" s="1"/>
  <c r="N6831" i="24"/>
  <c r="P6831" i="24" s="1"/>
  <c r="N6847" i="24"/>
  <c r="P6847" i="24" s="1"/>
  <c r="N6863" i="24"/>
  <c r="P6863" i="24" s="1"/>
  <c r="N6879" i="24"/>
  <c r="P6879" i="24" s="1"/>
  <c r="N6895" i="24"/>
  <c r="P6895" i="24" s="1"/>
  <c r="N6911" i="24"/>
  <c r="P6911" i="24" s="1"/>
  <c r="N6927" i="24"/>
  <c r="P6927" i="24" s="1"/>
  <c r="N6943" i="24"/>
  <c r="P6943" i="24" s="1"/>
  <c r="N6959" i="24"/>
  <c r="P6959" i="24" s="1"/>
  <c r="N6975" i="24"/>
  <c r="P6975" i="24" s="1"/>
  <c r="N6991" i="24"/>
  <c r="P6991" i="24" s="1"/>
  <c r="N7007" i="24"/>
  <c r="P7007" i="24" s="1"/>
  <c r="N7023" i="24"/>
  <c r="P7023" i="24" s="1"/>
  <c r="N7039" i="24"/>
  <c r="P7039" i="24" s="1"/>
  <c r="N7055" i="24"/>
  <c r="P7055" i="24" s="1"/>
  <c r="N7071" i="24"/>
  <c r="P7071" i="24" s="1"/>
  <c r="N7087" i="24"/>
  <c r="P7087" i="24" s="1"/>
  <c r="N7103" i="24"/>
  <c r="P7103" i="24" s="1"/>
  <c r="N7119" i="24"/>
  <c r="P7119" i="24" s="1"/>
  <c r="N7391" i="24"/>
  <c r="P7391" i="24" s="1"/>
  <c r="N7407" i="24"/>
  <c r="P7407" i="24" s="1"/>
  <c r="N7423" i="24"/>
  <c r="P7423" i="24" s="1"/>
  <c r="N7439" i="24"/>
  <c r="P7439" i="24" s="1"/>
  <c r="N7455" i="24"/>
  <c r="P7455" i="24" s="1"/>
  <c r="N7471" i="24"/>
  <c r="P7471" i="24" s="1"/>
  <c r="N7487" i="24"/>
  <c r="P7487" i="24" s="1"/>
  <c r="N7503" i="24"/>
  <c r="P7503" i="24" s="1"/>
  <c r="N7519" i="24"/>
  <c r="P7519" i="24" s="1"/>
  <c r="N7535" i="24"/>
  <c r="P7535" i="24" s="1"/>
  <c r="N7551" i="24"/>
  <c r="P7551" i="24" s="1"/>
  <c r="N7567" i="24"/>
  <c r="P7567" i="24" s="1"/>
  <c r="N7583" i="24"/>
  <c r="P7583" i="24" s="1"/>
  <c r="N7599" i="24"/>
  <c r="P7599" i="24" s="1"/>
  <c r="N7615" i="24"/>
  <c r="P7615" i="24" s="1"/>
  <c r="N7631" i="24"/>
  <c r="P7631" i="24" s="1"/>
  <c r="N7647" i="24"/>
  <c r="P7647" i="24" s="1"/>
  <c r="N7663" i="24"/>
  <c r="P7663" i="24" s="1"/>
  <c r="N7679" i="24"/>
  <c r="P7679" i="24" s="1"/>
  <c r="N7695" i="24"/>
  <c r="P7695" i="24" s="1"/>
  <c r="N7711" i="24"/>
  <c r="P7711" i="24" s="1"/>
  <c r="N7727" i="24"/>
  <c r="P7727" i="24" s="1"/>
  <c r="N7743" i="24"/>
  <c r="P7743" i="24" s="1"/>
  <c r="N7759" i="24"/>
  <c r="P7759" i="24" s="1"/>
  <c r="N7775" i="24"/>
  <c r="P7775" i="24" s="1"/>
  <c r="N7791" i="24"/>
  <c r="P7791" i="24" s="1"/>
  <c r="N7807" i="24"/>
  <c r="P7807" i="24" s="1"/>
  <c r="N7823" i="24"/>
  <c r="P7823" i="24" s="1"/>
  <c r="N7839" i="24"/>
  <c r="P7839" i="24" s="1"/>
  <c r="N7855" i="24"/>
  <c r="P7855" i="24" s="1"/>
  <c r="N8335" i="24"/>
  <c r="P8335" i="24" s="1"/>
  <c r="N8351" i="24"/>
  <c r="P8351" i="24" s="1"/>
  <c r="N8367" i="24"/>
  <c r="P8367" i="24" s="1"/>
  <c r="N8383" i="24"/>
  <c r="P8383" i="24" s="1"/>
  <c r="N8399" i="24"/>
  <c r="P8399" i="24" s="1"/>
  <c r="N8415" i="24"/>
  <c r="P8415" i="24" s="1"/>
  <c r="N8431" i="24"/>
  <c r="P8431" i="24" s="1"/>
  <c r="N8447" i="24"/>
  <c r="P8447" i="24" s="1"/>
  <c r="N8463" i="24"/>
  <c r="P8463" i="24" s="1"/>
  <c r="N8479" i="24"/>
  <c r="P8479" i="24" s="1"/>
  <c r="N8495" i="24"/>
  <c r="P8495" i="24" s="1"/>
  <c r="N8511" i="24"/>
  <c r="P8511" i="24" s="1"/>
  <c r="N8527" i="24"/>
  <c r="P8527" i="24" s="1"/>
  <c r="N8543" i="24"/>
  <c r="P8543" i="24" s="1"/>
  <c r="N8559" i="24"/>
  <c r="P8559" i="24" s="1"/>
  <c r="N8575" i="24"/>
  <c r="P8575" i="24" s="1"/>
  <c r="N8591" i="24"/>
  <c r="P8591" i="24" s="1"/>
  <c r="N8607" i="24"/>
  <c r="P8607" i="24" s="1"/>
  <c r="N8623" i="24"/>
  <c r="P8623" i="24" s="1"/>
  <c r="N8639" i="24"/>
  <c r="P8639" i="24" s="1"/>
  <c r="N8655" i="24"/>
  <c r="P8655" i="24" s="1"/>
  <c r="N8671" i="24"/>
  <c r="P8671" i="24" s="1"/>
  <c r="N8687" i="24"/>
  <c r="P8687" i="24" s="1"/>
  <c r="N8703" i="24"/>
  <c r="P8703" i="24" s="1"/>
  <c r="N8719" i="24"/>
  <c r="P8719" i="24" s="1"/>
  <c r="N20" i="24"/>
  <c r="N7502" i="24"/>
  <c r="P7502" i="24" s="1"/>
  <c r="N8250" i="24"/>
  <c r="O8250" i="24" s="1"/>
  <c r="N8706" i="24"/>
  <c r="P8706" i="24" s="1"/>
  <c r="N3266" i="24"/>
  <c r="P3266" i="24" s="1"/>
  <c r="N3314" i="24"/>
  <c r="P3314" i="24" s="1"/>
  <c r="N3378" i="24"/>
  <c r="P3378" i="24" s="1"/>
  <c r="N2974" i="24"/>
  <c r="O2974" i="24" s="1"/>
  <c r="N3006" i="24"/>
  <c r="O3006" i="24" s="1"/>
  <c r="N3038" i="24"/>
  <c r="O3038" i="24" s="1"/>
  <c r="N3070" i="24"/>
  <c r="O3070" i="24" s="1"/>
  <c r="N3102" i="24"/>
  <c r="O3102" i="24" s="1"/>
  <c r="N3134" i="24"/>
  <c r="O3134" i="24" s="1"/>
  <c r="N3166" i="24"/>
  <c r="O3166" i="24" s="1"/>
  <c r="N3178" i="24"/>
  <c r="O3178" i="24" s="1"/>
  <c r="N3210" i="24"/>
  <c r="O3210" i="24" s="1"/>
  <c r="N3234" i="24"/>
  <c r="P3234" i="24" s="1"/>
  <c r="N3330" i="24"/>
  <c r="P3330" i="24" s="1"/>
  <c r="N2870" i="24"/>
  <c r="P2870" i="24" s="1"/>
  <c r="N2934" i="24"/>
  <c r="P2934" i="24" s="1"/>
  <c r="N2966" i="24"/>
  <c r="P2966" i="24" s="1"/>
  <c r="N3346" i="24"/>
  <c r="P3346" i="24" s="1"/>
  <c r="N2926" i="24"/>
  <c r="O2926" i="24" s="1"/>
  <c r="N2958" i="24"/>
  <c r="O2958" i="24" s="1"/>
  <c r="N2990" i="24"/>
  <c r="O2990" i="24" s="1"/>
  <c r="N3022" i="24"/>
  <c r="O3022" i="24" s="1"/>
  <c r="N3054" i="24"/>
  <c r="O3054" i="24" s="1"/>
  <c r="N3086" i="24"/>
  <c r="O3086" i="24" s="1"/>
  <c r="N3118" i="24"/>
  <c r="O3118" i="24" s="1"/>
  <c r="N3250" i="24"/>
  <c r="P3250" i="24" s="1"/>
  <c r="N3362" i="24"/>
  <c r="P3362" i="24" s="1"/>
  <c r="N5438" i="24"/>
  <c r="O5438" i="24" s="1"/>
  <c r="N5470" i="24"/>
  <c r="O5470" i="24" s="1"/>
  <c r="N5502" i="24"/>
  <c r="O5502" i="24" s="1"/>
  <c r="N5534" i="24"/>
  <c r="O5534" i="24" s="1"/>
  <c r="N5550" i="24"/>
  <c r="O5550" i="24" s="1"/>
  <c r="N4586" i="24"/>
  <c r="O4586" i="24" s="1"/>
  <c r="N4618" i="24"/>
  <c r="O4618" i="24" s="1"/>
  <c r="N4746" i="24"/>
  <c r="O4746" i="24" s="1"/>
  <c r="N4810" i="24"/>
  <c r="O4810" i="24" s="1"/>
  <c r="N4842" i="24"/>
  <c r="O4842" i="24" s="1"/>
  <c r="N4874" i="24"/>
  <c r="O4874" i="24" s="1"/>
  <c r="N4906" i="24"/>
  <c r="O4906" i="24" s="1"/>
  <c r="N4938" i="24"/>
  <c r="O4938" i="24" s="1"/>
  <c r="N5486" i="24"/>
  <c r="O5486" i="24" s="1"/>
  <c r="N5566" i="24"/>
  <c r="O5566" i="24" s="1"/>
  <c r="N8743" i="24"/>
  <c r="P8743" i="24" s="1"/>
  <c r="N5598" i="24"/>
  <c r="O5598" i="24" s="1"/>
  <c r="N5630" i="24"/>
  <c r="O5630" i="24" s="1"/>
  <c r="N5662" i="24"/>
  <c r="O5662" i="24" s="1"/>
  <c r="N5726" i="24"/>
  <c r="O5726" i="24" s="1"/>
  <c r="N5758" i="24"/>
  <c r="O5758" i="24" s="1"/>
  <c r="N5790" i="24"/>
  <c r="O5790" i="24" s="1"/>
  <c r="N5822" i="24"/>
  <c r="O5822" i="24" s="1"/>
  <c r="N8006" i="24"/>
  <c r="P8006" i="24" s="1"/>
  <c r="N8086" i="24"/>
  <c r="P8086" i="24" s="1"/>
  <c r="N8134" i="24"/>
  <c r="P8134" i="24" s="1"/>
  <c r="N1460" i="24"/>
  <c r="N1476" i="24"/>
  <c r="P1476" i="24" s="1"/>
  <c r="N1492" i="24"/>
  <c r="N1508" i="24"/>
  <c r="P1508" i="24" s="1"/>
  <c r="N1524" i="24"/>
  <c r="P1524" i="24" s="1"/>
  <c r="N1540" i="24"/>
  <c r="N1556" i="24"/>
  <c r="P1556" i="24" s="1"/>
  <c r="N1572" i="24"/>
  <c r="N1588" i="24"/>
  <c r="P1588" i="24" s="1"/>
  <c r="N1604" i="24"/>
  <c r="N1620" i="24"/>
  <c r="P1620" i="24" s="1"/>
  <c r="N1636" i="24"/>
  <c r="N1652" i="24"/>
  <c r="P1652" i="24" s="1"/>
  <c r="N1668" i="24"/>
  <c r="P1668" i="24" s="1"/>
  <c r="N1684" i="24"/>
  <c r="N1700" i="24"/>
  <c r="P1700" i="24" s="1"/>
  <c r="N1716" i="24"/>
  <c r="N1732" i="24"/>
  <c r="P1732" i="24" s="1"/>
  <c r="N1748" i="24"/>
  <c r="N1764" i="24"/>
  <c r="P1764" i="24" s="1"/>
  <c r="N1828" i="24"/>
  <c r="N1844" i="24"/>
  <c r="P1844" i="24" s="1"/>
  <c r="N1860" i="24"/>
  <c r="N1876" i="24"/>
  <c r="P1876" i="24" s="1"/>
  <c r="N1892" i="24"/>
  <c r="N1908" i="24"/>
  <c r="P1908" i="24" s="1"/>
  <c r="N1924" i="24"/>
  <c r="N1940" i="24"/>
  <c r="P1940" i="24" s="1"/>
  <c r="N1956" i="24"/>
  <c r="P1956" i="24" s="1"/>
  <c r="N1972" i="24"/>
  <c r="N1988" i="24"/>
  <c r="P1988" i="24" s="1"/>
  <c r="N2004" i="24"/>
  <c r="N2020" i="24"/>
  <c r="P2020" i="24" s="1"/>
  <c r="N2036" i="24"/>
  <c r="N2052" i="24"/>
  <c r="P2052" i="24" s="1"/>
  <c r="N2068" i="24"/>
  <c r="N2084" i="24"/>
  <c r="P2084" i="24" s="1"/>
  <c r="N2100" i="24"/>
  <c r="N2116" i="24"/>
  <c r="P2116" i="24" s="1"/>
  <c r="N2132" i="24"/>
  <c r="P2132" i="24" s="1"/>
  <c r="N2148" i="24"/>
  <c r="N2164" i="24"/>
  <c r="P2164" i="24" s="1"/>
  <c r="N2180" i="24"/>
  <c r="N1448" i="24"/>
  <c r="P1448" i="24" s="1"/>
  <c r="N1464" i="24"/>
  <c r="P1464" i="24" s="1"/>
  <c r="N1480" i="24"/>
  <c r="P1480" i="24" s="1"/>
  <c r="N1496" i="24"/>
  <c r="P1496" i="24" s="1"/>
  <c r="N1512" i="24"/>
  <c r="P1512" i="24" s="1"/>
  <c r="N1528" i="24"/>
  <c r="P1528" i="24" s="1"/>
  <c r="N1544" i="24"/>
  <c r="P1544" i="24" s="1"/>
  <c r="N1560" i="24"/>
  <c r="P1560" i="24" s="1"/>
  <c r="N1576" i="24"/>
  <c r="P1576" i="24" s="1"/>
  <c r="N1592" i="24"/>
  <c r="P1592" i="24" s="1"/>
  <c r="N1608" i="24"/>
  <c r="P1608" i="24" s="1"/>
  <c r="N1624" i="24"/>
  <c r="P1624" i="24" s="1"/>
  <c r="N1640" i="24"/>
  <c r="P1640" i="24" s="1"/>
  <c r="N1656" i="24"/>
  <c r="P1656" i="24" s="1"/>
  <c r="N1672" i="24"/>
  <c r="P1672" i="24" s="1"/>
  <c r="N1688" i="24"/>
  <c r="P1688" i="24" s="1"/>
  <c r="N1704" i="24"/>
  <c r="P1704" i="24" s="1"/>
  <c r="N1720" i="24"/>
  <c r="P1720" i="24" s="1"/>
  <c r="N1736" i="24"/>
  <c r="P1736" i="24" s="1"/>
  <c r="N1752" i="24"/>
  <c r="P1752" i="24" s="1"/>
  <c r="N1768" i="24"/>
  <c r="P1768" i="24" s="1"/>
  <c r="N1816" i="24"/>
  <c r="P1816" i="24" s="1"/>
  <c r="N1832" i="24"/>
  <c r="P1832" i="24" s="1"/>
  <c r="N1848" i="24"/>
  <c r="P1848" i="24" s="1"/>
  <c r="N1864" i="24"/>
  <c r="P1864" i="24" s="1"/>
  <c r="N1880" i="24"/>
  <c r="P1880" i="24" s="1"/>
  <c r="N1896" i="24"/>
  <c r="P1896" i="24" s="1"/>
  <c r="N1912" i="24"/>
  <c r="P1912" i="24" s="1"/>
  <c r="N1928" i="24"/>
  <c r="P1928" i="24" s="1"/>
  <c r="N1944" i="24"/>
  <c r="P1944" i="24" s="1"/>
  <c r="N1960" i="24"/>
  <c r="P1960" i="24" s="1"/>
  <c r="N1976" i="24"/>
  <c r="P1976" i="24" s="1"/>
  <c r="N1992" i="24"/>
  <c r="P1992" i="24" s="1"/>
  <c r="N2008" i="24"/>
  <c r="P2008" i="24" s="1"/>
  <c r="N2024" i="24"/>
  <c r="P2024" i="24" s="1"/>
  <c r="N2040" i="24"/>
  <c r="P2040" i="24" s="1"/>
  <c r="N2056" i="24"/>
  <c r="P2056" i="24" s="1"/>
  <c r="N2072" i="24"/>
  <c r="P2072" i="24" s="1"/>
  <c r="N2088" i="24"/>
  <c r="P2088" i="24" s="1"/>
  <c r="N2104" i="24"/>
  <c r="P2104" i="24" s="1"/>
  <c r="N2120" i="24"/>
  <c r="P2120" i="24" s="1"/>
  <c r="N2136" i="24"/>
  <c r="P2136" i="24" s="1"/>
  <c r="N2152" i="24"/>
  <c r="P2152" i="24" s="1"/>
  <c r="N2168" i="24"/>
  <c r="P2168" i="24" s="1"/>
  <c r="N2184" i="24"/>
  <c r="P2184" i="24" s="1"/>
  <c r="N1176" i="24"/>
  <c r="P1176" i="24" s="1"/>
  <c r="N1184" i="24"/>
  <c r="P1184" i="24" s="1"/>
  <c r="N1192" i="24"/>
  <c r="P1192" i="24" s="1"/>
  <c r="N1200" i="24"/>
  <c r="P1200" i="24" s="1"/>
  <c r="N1208" i="24"/>
  <c r="P1208" i="24" s="1"/>
  <c r="N1216" i="24"/>
  <c r="P1216" i="24" s="1"/>
  <c r="N1224" i="24"/>
  <c r="P1224" i="24" s="1"/>
  <c r="N1232" i="24"/>
  <c r="P1232" i="24" s="1"/>
  <c r="N1240" i="24"/>
  <c r="P1240" i="24" s="1"/>
  <c r="N1248" i="24"/>
  <c r="P1248" i="24" s="1"/>
  <c r="N1256" i="24"/>
  <c r="P1256" i="24" s="1"/>
  <c r="N1264" i="24"/>
  <c r="P1264" i="24" s="1"/>
  <c r="N1272" i="24"/>
  <c r="P1272" i="24" s="1"/>
  <c r="N1280" i="24"/>
  <c r="P1280" i="24" s="1"/>
  <c r="N1288" i="24"/>
  <c r="P1288" i="24" s="1"/>
  <c r="N1296" i="24"/>
  <c r="P1296" i="24" s="1"/>
  <c r="N1304" i="24"/>
  <c r="P1304" i="24" s="1"/>
  <c r="N1312" i="24"/>
  <c r="P1312" i="24" s="1"/>
  <c r="N1320" i="24"/>
  <c r="P1320" i="24" s="1"/>
  <c r="N1328" i="24"/>
  <c r="P1328" i="24" s="1"/>
  <c r="N1336" i="24"/>
  <c r="P1336" i="24" s="1"/>
  <c r="N1344" i="24"/>
  <c r="P1344" i="24" s="1"/>
  <c r="N1352" i="24"/>
  <c r="P1352" i="24" s="1"/>
  <c r="N1360" i="24"/>
  <c r="P1360" i="24" s="1"/>
  <c r="N1368" i="24"/>
  <c r="P1368" i="24" s="1"/>
  <c r="N1376" i="24"/>
  <c r="P1376" i="24" s="1"/>
  <c r="N1384" i="24"/>
  <c r="P1384" i="24" s="1"/>
  <c r="N1392" i="24"/>
  <c r="P1392" i="24" s="1"/>
  <c r="N1400" i="24"/>
  <c r="P1400" i="24" s="1"/>
  <c r="N1408" i="24"/>
  <c r="P1408" i="24" s="1"/>
  <c r="N1416" i="24"/>
  <c r="P1416" i="24" s="1"/>
  <c r="N1424" i="24"/>
  <c r="P1424" i="24" s="1"/>
  <c r="N1432" i="24"/>
  <c r="P1432" i="24" s="1"/>
  <c r="N1440" i="24"/>
  <c r="P1440" i="24" s="1"/>
  <c r="N1452" i="24"/>
  <c r="N1468" i="24"/>
  <c r="N1484" i="24"/>
  <c r="N1500" i="24"/>
  <c r="N1516" i="24"/>
  <c r="N1532" i="24"/>
  <c r="N1548" i="24"/>
  <c r="N1564" i="24"/>
  <c r="N1580" i="24"/>
  <c r="N1596" i="24"/>
  <c r="N1612" i="24"/>
  <c r="N1628" i="24"/>
  <c r="N1644" i="24"/>
  <c r="N1660" i="24"/>
  <c r="N1676" i="24"/>
  <c r="N1692" i="24"/>
  <c r="N1708" i="24"/>
  <c r="N1724" i="24"/>
  <c r="N1740" i="24"/>
  <c r="N1756" i="24"/>
  <c r="N1772" i="24"/>
  <c r="N1820" i="24"/>
  <c r="N1836" i="24"/>
  <c r="N1852" i="24"/>
  <c r="N1868" i="24"/>
  <c r="N1884" i="24"/>
  <c r="N1900" i="24"/>
  <c r="N1916" i="24"/>
  <c r="N1932" i="24"/>
  <c r="N1948" i="24"/>
  <c r="N1964" i="24"/>
  <c r="N1980" i="24"/>
  <c r="N1996" i="24"/>
  <c r="N2012" i="24"/>
  <c r="N2028" i="24"/>
  <c r="N2044" i="24"/>
  <c r="N2060" i="24"/>
  <c r="N2076" i="24"/>
  <c r="N2092" i="24"/>
  <c r="N2108" i="24"/>
  <c r="N2124" i="24"/>
  <c r="N2140" i="24"/>
  <c r="N2156" i="24"/>
  <c r="N2172" i="24"/>
  <c r="N1456" i="24"/>
  <c r="P1456" i="24" s="1"/>
  <c r="N1472" i="24"/>
  <c r="P1472" i="24" s="1"/>
  <c r="N1488" i="24"/>
  <c r="P1488" i="24" s="1"/>
  <c r="N1504" i="24"/>
  <c r="P1504" i="24" s="1"/>
  <c r="N1520" i="24"/>
  <c r="P1520" i="24" s="1"/>
  <c r="N1536" i="24"/>
  <c r="P1536" i="24" s="1"/>
  <c r="N1552" i="24"/>
  <c r="P1552" i="24" s="1"/>
  <c r="N1568" i="24"/>
  <c r="P1568" i="24" s="1"/>
  <c r="N1584" i="24"/>
  <c r="P1584" i="24" s="1"/>
  <c r="N1600" i="24"/>
  <c r="P1600" i="24" s="1"/>
  <c r="N1616" i="24"/>
  <c r="P1616" i="24" s="1"/>
  <c r="N1632" i="24"/>
  <c r="P1632" i="24" s="1"/>
  <c r="N1648" i="24"/>
  <c r="P1648" i="24" s="1"/>
  <c r="N1664" i="24"/>
  <c r="P1664" i="24" s="1"/>
  <c r="N1680" i="24"/>
  <c r="P1680" i="24" s="1"/>
  <c r="N1696" i="24"/>
  <c r="P1696" i="24" s="1"/>
  <c r="N1712" i="24"/>
  <c r="P1712" i="24" s="1"/>
  <c r="N1728" i="24"/>
  <c r="P1728" i="24" s="1"/>
  <c r="N1744" i="24"/>
  <c r="P1744" i="24" s="1"/>
  <c r="N1760" i="24"/>
  <c r="P1760" i="24" s="1"/>
  <c r="N1776" i="24"/>
  <c r="P1776" i="24" s="1"/>
  <c r="N1824" i="24"/>
  <c r="P1824" i="24" s="1"/>
  <c r="N1840" i="24"/>
  <c r="P1840" i="24" s="1"/>
  <c r="N1856" i="24"/>
  <c r="P1856" i="24" s="1"/>
  <c r="N1872" i="24"/>
  <c r="P1872" i="24" s="1"/>
  <c r="N1888" i="24"/>
  <c r="P1888" i="24" s="1"/>
  <c r="N1904" i="24"/>
  <c r="P1904" i="24" s="1"/>
  <c r="N1920" i="24"/>
  <c r="P1920" i="24" s="1"/>
  <c r="N1936" i="24"/>
  <c r="P1936" i="24" s="1"/>
  <c r="N1952" i="24"/>
  <c r="P1952" i="24" s="1"/>
  <c r="N1968" i="24"/>
  <c r="P1968" i="24" s="1"/>
  <c r="N1984" i="24"/>
  <c r="P1984" i="24" s="1"/>
  <c r="N2000" i="24"/>
  <c r="P2000" i="24" s="1"/>
  <c r="N2016" i="24"/>
  <c r="P2016" i="24" s="1"/>
  <c r="N2032" i="24"/>
  <c r="P2032" i="24" s="1"/>
  <c r="N2048" i="24"/>
  <c r="P2048" i="24" s="1"/>
  <c r="N2064" i="24"/>
  <c r="P2064" i="24" s="1"/>
  <c r="N2080" i="24"/>
  <c r="P2080" i="24" s="1"/>
  <c r="N2096" i="24"/>
  <c r="P2096" i="24" s="1"/>
  <c r="N2112" i="24"/>
  <c r="P2112" i="24" s="1"/>
  <c r="N2128" i="24"/>
  <c r="P2128" i="24" s="1"/>
  <c r="N2144" i="24"/>
  <c r="P2144" i="24" s="1"/>
  <c r="N2160" i="24"/>
  <c r="P2160" i="24" s="1"/>
  <c r="N2176" i="24"/>
  <c r="P2176" i="24" s="1"/>
  <c r="N4548" i="24"/>
  <c r="P4548" i="24" s="1"/>
  <c r="N4564" i="24"/>
  <c r="N4580" i="24"/>
  <c r="P4580" i="24" s="1"/>
  <c r="N4596" i="24"/>
  <c r="N4612" i="24"/>
  <c r="P4612" i="24" s="1"/>
  <c r="N4628" i="24"/>
  <c r="N4644" i="24"/>
  <c r="P4644" i="24" s="1"/>
  <c r="N4660" i="24"/>
  <c r="N4676" i="24"/>
  <c r="P4676" i="24" s="1"/>
  <c r="N4692" i="24"/>
  <c r="N4708" i="24"/>
  <c r="P4708" i="24" s="1"/>
  <c r="N4724" i="24"/>
  <c r="N4740" i="24"/>
  <c r="P4740" i="24" s="1"/>
  <c r="N4756" i="24"/>
  <c r="P4756" i="24" s="1"/>
  <c r="N4772" i="24"/>
  <c r="N4788" i="24"/>
  <c r="P4788" i="24" s="1"/>
  <c r="N4804" i="24"/>
  <c r="N4820" i="24"/>
  <c r="P4820" i="24" s="1"/>
  <c r="N4836" i="24"/>
  <c r="N4852" i="24"/>
  <c r="P4852" i="24" s="1"/>
  <c r="N4868" i="24"/>
  <c r="N4884" i="24"/>
  <c r="P4884" i="24" s="1"/>
  <c r="N4900" i="24"/>
  <c r="P4900" i="24" s="1"/>
  <c r="N4916" i="24"/>
  <c r="N4932" i="24"/>
  <c r="P4932" i="24" s="1"/>
  <c r="N4948" i="24"/>
  <c r="N4964" i="24"/>
  <c r="P4964" i="24" s="1"/>
  <c r="N4980" i="24"/>
  <c r="N4996" i="24"/>
  <c r="P4996" i="24" s="1"/>
  <c r="N5012" i="24"/>
  <c r="N5028" i="24"/>
  <c r="P5028" i="24" s="1"/>
  <c r="N5044" i="24"/>
  <c r="P5044" i="24" s="1"/>
  <c r="N5060" i="24"/>
  <c r="N5076" i="24"/>
  <c r="P5076" i="24" s="1"/>
  <c r="N5092" i="24"/>
  <c r="N5108" i="24"/>
  <c r="P5108" i="24" s="1"/>
  <c r="N5124" i="24"/>
  <c r="N5140" i="24"/>
  <c r="P5140" i="24" s="1"/>
  <c r="N5156" i="24"/>
  <c r="N5172" i="24"/>
  <c r="P5172" i="24" s="1"/>
  <c r="N5188" i="24"/>
  <c r="P5188" i="24" s="1"/>
  <c r="N5204" i="24"/>
  <c r="N5220" i="24"/>
  <c r="P5220" i="24" s="1"/>
  <c r="N5236" i="24"/>
  <c r="N5252" i="24"/>
  <c r="P5252" i="24" s="1"/>
  <c r="N5268" i="24"/>
  <c r="N5284" i="24"/>
  <c r="P5284" i="24" s="1"/>
  <c r="N5300" i="24"/>
  <c r="N5316" i="24"/>
  <c r="P5316" i="24" s="1"/>
  <c r="N5332" i="24"/>
  <c r="N5348" i="24"/>
  <c r="P5348" i="24" s="1"/>
  <c r="N5364" i="24"/>
  <c r="N5380" i="24"/>
  <c r="P5380" i="24" s="1"/>
  <c r="N5396" i="24"/>
  <c r="N5412" i="24"/>
  <c r="P5412" i="24" s="1"/>
  <c r="N5428" i="24"/>
  <c r="N5444" i="24"/>
  <c r="P5444" i="24" s="1"/>
  <c r="N5460" i="24"/>
  <c r="P5460" i="24" s="1"/>
  <c r="N5476" i="24"/>
  <c r="N5492" i="24"/>
  <c r="P5492" i="24" s="1"/>
  <c r="N5508" i="24"/>
  <c r="N5524" i="24"/>
  <c r="P5524" i="24" s="1"/>
  <c r="N5540" i="24"/>
  <c r="N5556" i="24"/>
  <c r="P5556" i="24" s="1"/>
  <c r="N5572" i="24"/>
  <c r="N5588" i="24"/>
  <c r="P5588" i="24" s="1"/>
  <c r="N5604" i="24"/>
  <c r="N5620" i="24"/>
  <c r="P5620" i="24" s="1"/>
  <c r="N5636" i="24"/>
  <c r="P5636" i="24" s="1"/>
  <c r="N5652" i="24"/>
  <c r="N5668" i="24"/>
  <c r="P5668" i="24" s="1"/>
  <c r="N5684" i="24"/>
  <c r="N5700" i="24"/>
  <c r="P5700" i="24" s="1"/>
  <c r="N5716" i="24"/>
  <c r="N5732" i="24"/>
  <c r="P5732" i="24" s="1"/>
  <c r="N5748" i="24"/>
  <c r="N5764" i="24"/>
  <c r="P5764" i="24" s="1"/>
  <c r="N5780" i="24"/>
  <c r="N5796" i="24"/>
  <c r="P5796" i="24" s="1"/>
  <c r="N5812" i="24"/>
  <c r="N5828" i="24"/>
  <c r="P5828" i="24" s="1"/>
  <c r="N5844" i="24"/>
  <c r="N5860" i="24"/>
  <c r="P5860" i="24" s="1"/>
  <c r="N5876" i="24"/>
  <c r="N5892" i="24"/>
  <c r="P5892" i="24" s="1"/>
  <c r="N5908" i="24"/>
  <c r="N5924" i="24"/>
  <c r="P5924" i="24" s="1"/>
  <c r="N5940" i="24"/>
  <c r="P5940" i="24" s="1"/>
  <c r="N5956" i="24"/>
  <c r="N5972" i="24"/>
  <c r="P5972" i="24" s="1"/>
  <c r="N5988" i="24"/>
  <c r="N6004" i="24"/>
  <c r="P6004" i="24" s="1"/>
  <c r="N6020" i="24"/>
  <c r="N6036" i="24"/>
  <c r="P6036" i="24" s="1"/>
  <c r="N6052" i="24"/>
  <c r="N6068" i="24"/>
  <c r="P6068" i="24" s="1"/>
  <c r="N6084" i="24"/>
  <c r="P6084" i="24" s="1"/>
  <c r="N6100" i="24"/>
  <c r="N6116" i="24"/>
  <c r="P6116" i="24" s="1"/>
  <c r="N6132" i="24"/>
  <c r="N6148" i="24"/>
  <c r="P6148" i="24" s="1"/>
  <c r="N6164" i="24"/>
  <c r="N6180" i="24"/>
  <c r="P6180" i="24" s="1"/>
  <c r="N6196" i="24"/>
  <c r="N6212" i="24"/>
  <c r="P6212" i="24" s="1"/>
  <c r="N6228" i="24"/>
  <c r="P6228" i="24" s="1"/>
  <c r="N6244" i="24"/>
  <c r="N6260" i="24"/>
  <c r="P6260" i="24" s="1"/>
  <c r="N6276" i="24"/>
  <c r="N6292" i="24"/>
  <c r="P6292" i="24" s="1"/>
  <c r="N6308" i="24"/>
  <c r="N6324" i="24"/>
  <c r="P6324" i="24" s="1"/>
  <c r="N6340" i="24"/>
  <c r="N6356" i="24"/>
  <c r="P6356" i="24" s="1"/>
  <c r="N6372" i="24"/>
  <c r="P6372" i="24" s="1"/>
  <c r="N6388" i="24"/>
  <c r="N6404" i="24"/>
  <c r="P6404" i="24" s="1"/>
  <c r="N6420" i="24"/>
  <c r="N6436" i="24"/>
  <c r="P6436" i="24" s="1"/>
  <c r="N6452" i="24"/>
  <c r="N6468" i="24"/>
  <c r="P6468" i="24" s="1"/>
  <c r="N6484" i="24"/>
  <c r="N6500" i="24"/>
  <c r="P6500" i="24" s="1"/>
  <c r="N6516" i="24"/>
  <c r="N6532" i="24"/>
  <c r="P6532" i="24" s="1"/>
  <c r="N6548" i="24"/>
  <c r="P6548" i="24" s="1"/>
  <c r="N6564" i="24"/>
  <c r="N6580" i="24"/>
  <c r="P6580" i="24" s="1"/>
  <c r="N6596" i="24"/>
  <c r="N6612" i="24"/>
  <c r="P6612" i="24" s="1"/>
  <c r="N6628" i="24"/>
  <c r="N6644" i="24"/>
  <c r="P6644" i="24" s="1"/>
  <c r="N6660" i="24"/>
  <c r="N6676" i="24"/>
  <c r="P6676" i="24" s="1"/>
  <c r="N6692" i="24"/>
  <c r="N6708" i="24"/>
  <c r="P6708" i="24" s="1"/>
  <c r="N6724" i="24"/>
  <c r="N6740" i="24"/>
  <c r="P6740" i="24" s="1"/>
  <c r="N6756" i="24"/>
  <c r="P6756" i="24" s="1"/>
  <c r="N6772" i="24"/>
  <c r="N6788" i="24"/>
  <c r="P6788" i="24" s="1"/>
  <c r="N6804" i="24"/>
  <c r="N6820" i="24"/>
  <c r="P6820" i="24" s="1"/>
  <c r="N6836" i="24"/>
  <c r="N6852" i="24"/>
  <c r="P6852" i="24" s="1"/>
  <c r="N6868" i="24"/>
  <c r="N6884" i="24"/>
  <c r="P6884" i="24" s="1"/>
  <c r="N6900" i="24"/>
  <c r="N6916" i="24"/>
  <c r="P6916" i="24" s="1"/>
  <c r="N6932" i="24"/>
  <c r="P6932" i="24" s="1"/>
  <c r="N6948" i="24"/>
  <c r="N6964" i="24"/>
  <c r="P6964" i="24" s="1"/>
  <c r="N6980" i="24"/>
  <c r="N6996" i="24"/>
  <c r="P6996" i="24" s="1"/>
  <c r="N7012" i="24"/>
  <c r="N7028" i="24"/>
  <c r="P7028" i="24" s="1"/>
  <c r="N7044" i="24"/>
  <c r="N7060" i="24"/>
  <c r="N7076" i="24"/>
  <c r="P7076" i="24" s="1"/>
  <c r="N7092" i="24"/>
  <c r="P7092" i="24" s="1"/>
  <c r="N7108" i="24"/>
  <c r="N7124" i="24"/>
  <c r="P7124" i="24" s="1"/>
  <c r="N7140" i="24"/>
  <c r="N7156" i="24"/>
  <c r="P7156" i="24" s="1"/>
  <c r="N7172" i="24"/>
  <c r="N7188" i="24"/>
  <c r="P7188" i="24" s="1"/>
  <c r="N7204" i="24"/>
  <c r="N7220" i="24"/>
  <c r="P7220" i="24" s="1"/>
  <c r="N7236" i="24"/>
  <c r="N7252" i="24"/>
  <c r="P7252" i="24" s="1"/>
  <c r="N7284" i="24"/>
  <c r="P7284" i="24" s="1"/>
  <c r="N7300" i="24"/>
  <c r="P7300" i="24" s="1"/>
  <c r="N7316" i="24"/>
  <c r="N7332" i="24"/>
  <c r="P7332" i="24" s="1"/>
  <c r="N7348" i="24"/>
  <c r="N7364" i="24"/>
  <c r="P7364" i="24" s="1"/>
  <c r="N7380" i="24"/>
  <c r="N7396" i="24"/>
  <c r="P7396" i="24" s="1"/>
  <c r="N7412" i="24"/>
  <c r="N7428" i="24"/>
  <c r="P7428" i="24" s="1"/>
  <c r="N7444" i="24"/>
  <c r="N7460" i="24"/>
  <c r="P7460" i="24" s="1"/>
  <c r="N7476" i="24"/>
  <c r="N7492" i="24"/>
  <c r="P7492" i="24" s="1"/>
  <c r="N7508" i="24"/>
  <c r="P7508" i="24" s="1"/>
  <c r="N7524" i="24"/>
  <c r="N7540" i="24"/>
  <c r="P7540" i="24" s="1"/>
  <c r="N7556" i="24"/>
  <c r="N7572" i="24"/>
  <c r="P7572" i="24" s="1"/>
  <c r="N7588" i="24"/>
  <c r="N7604" i="24"/>
  <c r="P7604" i="24" s="1"/>
  <c r="N7620" i="24"/>
  <c r="N7636" i="24"/>
  <c r="P7636" i="24" s="1"/>
  <c r="N7652" i="24"/>
  <c r="N7668" i="24"/>
  <c r="P7668" i="24" s="1"/>
  <c r="N7684" i="24"/>
  <c r="P7684" i="24" s="1"/>
  <c r="N7700" i="24"/>
  <c r="N7716" i="24"/>
  <c r="P7716" i="24" s="1"/>
  <c r="N7732" i="24"/>
  <c r="N2192" i="24"/>
  <c r="P2192" i="24" s="1"/>
  <c r="N2200" i="24"/>
  <c r="P2200" i="24" s="1"/>
  <c r="N2208" i="24"/>
  <c r="P2208" i="24" s="1"/>
  <c r="N2216" i="24"/>
  <c r="P2216" i="24" s="1"/>
  <c r="N2224" i="24"/>
  <c r="P2224" i="24" s="1"/>
  <c r="N2232" i="24"/>
  <c r="P2232" i="24" s="1"/>
  <c r="N2240" i="24"/>
  <c r="P2240" i="24" s="1"/>
  <c r="N2248" i="24"/>
  <c r="P2248" i="24" s="1"/>
  <c r="N2256" i="24"/>
  <c r="P2256" i="24" s="1"/>
  <c r="N2264" i="24"/>
  <c r="P2264" i="24" s="1"/>
  <c r="N2272" i="24"/>
  <c r="P2272" i="24" s="1"/>
  <c r="N2280" i="24"/>
  <c r="P2280" i="24" s="1"/>
  <c r="N2288" i="24"/>
  <c r="P2288" i="24" s="1"/>
  <c r="N2296" i="24"/>
  <c r="P2296" i="24" s="1"/>
  <c r="N2304" i="24"/>
  <c r="P2304" i="24" s="1"/>
  <c r="N2312" i="24"/>
  <c r="P2312" i="24" s="1"/>
  <c r="N2320" i="24"/>
  <c r="P2320" i="24" s="1"/>
  <c r="N2328" i="24"/>
  <c r="P2328" i="24" s="1"/>
  <c r="N2336" i="24"/>
  <c r="P2336" i="24" s="1"/>
  <c r="N2344" i="24"/>
  <c r="P2344" i="24" s="1"/>
  <c r="N2352" i="24"/>
  <c r="P2352" i="24" s="1"/>
  <c r="N2360" i="24"/>
  <c r="P2360" i="24" s="1"/>
  <c r="N2368" i="24"/>
  <c r="P2368" i="24" s="1"/>
  <c r="N2376" i="24"/>
  <c r="P2376" i="24" s="1"/>
  <c r="N2384" i="24"/>
  <c r="P2384" i="24" s="1"/>
  <c r="N2392" i="24"/>
  <c r="P2392" i="24" s="1"/>
  <c r="N2400" i="24"/>
  <c r="P2400" i="24" s="1"/>
  <c r="N2408" i="24"/>
  <c r="P2408" i="24" s="1"/>
  <c r="N2416" i="24"/>
  <c r="P2416" i="24" s="1"/>
  <c r="N2424" i="24"/>
  <c r="P2424" i="24" s="1"/>
  <c r="N2432" i="24"/>
  <c r="P2432" i="24" s="1"/>
  <c r="N2440" i="24"/>
  <c r="P2440" i="24" s="1"/>
  <c r="N2448" i="24"/>
  <c r="P2448" i="24" s="1"/>
  <c r="N2456" i="24"/>
  <c r="P2456" i="24" s="1"/>
  <c r="N2464" i="24"/>
  <c r="P2464" i="24" s="1"/>
  <c r="N2472" i="24"/>
  <c r="P2472" i="24" s="1"/>
  <c r="N2480" i="24"/>
  <c r="P2480" i="24" s="1"/>
  <c r="N2488" i="24"/>
  <c r="P2488" i="24" s="1"/>
  <c r="N2496" i="24"/>
  <c r="P2496" i="24" s="1"/>
  <c r="N2504" i="24"/>
  <c r="P2504" i="24" s="1"/>
  <c r="N2512" i="24"/>
  <c r="P2512" i="24" s="1"/>
  <c r="N2520" i="24"/>
  <c r="P2520" i="24" s="1"/>
  <c r="N2528" i="24"/>
  <c r="P2528" i="24" s="1"/>
  <c r="N2536" i="24"/>
  <c r="P2536" i="24" s="1"/>
  <c r="N2544" i="24"/>
  <c r="P2544" i="24" s="1"/>
  <c r="N2552" i="24"/>
  <c r="P2552" i="24" s="1"/>
  <c r="N2560" i="24"/>
  <c r="P2560" i="24" s="1"/>
  <c r="N2568" i="24"/>
  <c r="P2568" i="24" s="1"/>
  <c r="N2576" i="24"/>
  <c r="P2576" i="24" s="1"/>
  <c r="N2584" i="24"/>
  <c r="P2584" i="24" s="1"/>
  <c r="N2592" i="24"/>
  <c r="P2592" i="24" s="1"/>
  <c r="N2600" i="24"/>
  <c r="P2600" i="24" s="1"/>
  <c r="N2608" i="24"/>
  <c r="P2608" i="24" s="1"/>
  <c r="N2616" i="24"/>
  <c r="P2616" i="24" s="1"/>
  <c r="N2624" i="24"/>
  <c r="P2624" i="24" s="1"/>
  <c r="N2632" i="24"/>
  <c r="P2632" i="24" s="1"/>
  <c r="N2640" i="24"/>
  <c r="P2640" i="24" s="1"/>
  <c r="N2648" i="24"/>
  <c r="P2648" i="24" s="1"/>
  <c r="N2656" i="24"/>
  <c r="P2656" i="24" s="1"/>
  <c r="N2664" i="24"/>
  <c r="P2664" i="24" s="1"/>
  <c r="N2672" i="24"/>
  <c r="P2672" i="24" s="1"/>
  <c r="N2680" i="24"/>
  <c r="P2680" i="24" s="1"/>
  <c r="N2688" i="24"/>
  <c r="P2688" i="24" s="1"/>
  <c r="N2696" i="24"/>
  <c r="P2696" i="24" s="1"/>
  <c r="N2704" i="24"/>
  <c r="P2704" i="24" s="1"/>
  <c r="N2712" i="24"/>
  <c r="P2712" i="24" s="1"/>
  <c r="N2720" i="24"/>
  <c r="P2720" i="24" s="1"/>
  <c r="N2728" i="24"/>
  <c r="P2728" i="24" s="1"/>
  <c r="N2736" i="24"/>
  <c r="P2736" i="24" s="1"/>
  <c r="N2744" i="24"/>
  <c r="P2744" i="24" s="1"/>
  <c r="N2752" i="24"/>
  <c r="P2752" i="24" s="1"/>
  <c r="N2760" i="24"/>
  <c r="P2760" i="24" s="1"/>
  <c r="N2768" i="24"/>
  <c r="P2768" i="24" s="1"/>
  <c r="N2776" i="24"/>
  <c r="P2776" i="24" s="1"/>
  <c r="N2784" i="24"/>
  <c r="P2784" i="24" s="1"/>
  <c r="N2792" i="24"/>
  <c r="P2792" i="24" s="1"/>
  <c r="N2800" i="24"/>
  <c r="P2800" i="24" s="1"/>
  <c r="N2808" i="24"/>
  <c r="P2808" i="24" s="1"/>
  <c r="N2816" i="24"/>
  <c r="P2816" i="24" s="1"/>
  <c r="N2824" i="24"/>
  <c r="P2824" i="24" s="1"/>
  <c r="N2832" i="24"/>
  <c r="P2832" i="24" s="1"/>
  <c r="N2840" i="24"/>
  <c r="P2840" i="24" s="1"/>
  <c r="N2848" i="24"/>
  <c r="P2848" i="24" s="1"/>
  <c r="N2856" i="24"/>
  <c r="P2856" i="24" s="1"/>
  <c r="N2864" i="24"/>
  <c r="P2864" i="24" s="1"/>
  <c r="N2872" i="24"/>
  <c r="P2872" i="24" s="1"/>
  <c r="N2880" i="24"/>
  <c r="P2880" i="24" s="1"/>
  <c r="N2888" i="24"/>
  <c r="P2888" i="24" s="1"/>
  <c r="N2896" i="24"/>
  <c r="P2896" i="24" s="1"/>
  <c r="N2904" i="24"/>
  <c r="P2904" i="24" s="1"/>
  <c r="N2912" i="24"/>
  <c r="P2912" i="24" s="1"/>
  <c r="N2920" i="24"/>
  <c r="P2920" i="24" s="1"/>
  <c r="N2928" i="24"/>
  <c r="P2928" i="24" s="1"/>
  <c r="N2936" i="24"/>
  <c r="P2936" i="24" s="1"/>
  <c r="N2944" i="24"/>
  <c r="P2944" i="24" s="1"/>
  <c r="N2952" i="24"/>
  <c r="P2952" i="24" s="1"/>
  <c r="N2960" i="24"/>
  <c r="P2960" i="24" s="1"/>
  <c r="N2968" i="24"/>
  <c r="P2968" i="24" s="1"/>
  <c r="N2976" i="24"/>
  <c r="P2976" i="24" s="1"/>
  <c r="N2984" i="24"/>
  <c r="P2984" i="24" s="1"/>
  <c r="N2992" i="24"/>
  <c r="P2992" i="24" s="1"/>
  <c r="N3000" i="24"/>
  <c r="P3000" i="24" s="1"/>
  <c r="N3008" i="24"/>
  <c r="P3008" i="24" s="1"/>
  <c r="N3016" i="24"/>
  <c r="P3016" i="24" s="1"/>
  <c r="N3024" i="24"/>
  <c r="P3024" i="24" s="1"/>
  <c r="N3032" i="24"/>
  <c r="P3032" i="24" s="1"/>
  <c r="N3040" i="24"/>
  <c r="P3040" i="24" s="1"/>
  <c r="N3048" i="24"/>
  <c r="P3048" i="24" s="1"/>
  <c r="N3056" i="24"/>
  <c r="P3056" i="24" s="1"/>
  <c r="N3064" i="24"/>
  <c r="P3064" i="24" s="1"/>
  <c r="N3072" i="24"/>
  <c r="P3072" i="24" s="1"/>
  <c r="N3080" i="24"/>
  <c r="P3080" i="24" s="1"/>
  <c r="N3088" i="24"/>
  <c r="P3088" i="24" s="1"/>
  <c r="N3096" i="24"/>
  <c r="P3096" i="24" s="1"/>
  <c r="N3104" i="24"/>
  <c r="P3104" i="24" s="1"/>
  <c r="N3112" i="24"/>
  <c r="P3112" i="24" s="1"/>
  <c r="N3120" i="24"/>
  <c r="P3120" i="24" s="1"/>
  <c r="N3128" i="24"/>
  <c r="P3128" i="24" s="1"/>
  <c r="N3184" i="24"/>
  <c r="P3184" i="24" s="1"/>
  <c r="N3192" i="24"/>
  <c r="P3192" i="24" s="1"/>
  <c r="N3200" i="24"/>
  <c r="P3200" i="24" s="1"/>
  <c r="N3208" i="24"/>
  <c r="P3208" i="24" s="1"/>
  <c r="N3216" i="24"/>
  <c r="P3216" i="24" s="1"/>
  <c r="N3224" i="24"/>
  <c r="P3224" i="24" s="1"/>
  <c r="N3232" i="24"/>
  <c r="P3232" i="24" s="1"/>
  <c r="N3240" i="24"/>
  <c r="P3240" i="24" s="1"/>
  <c r="N3248" i="24"/>
  <c r="P3248" i="24" s="1"/>
  <c r="N3256" i="24"/>
  <c r="P3256" i="24" s="1"/>
  <c r="N3264" i="24"/>
  <c r="P3264" i="24" s="1"/>
  <c r="N3272" i="24"/>
  <c r="P3272" i="24" s="1"/>
  <c r="N3280" i="24"/>
  <c r="P3280" i="24" s="1"/>
  <c r="N3288" i="24"/>
  <c r="P3288" i="24" s="1"/>
  <c r="N3296" i="24"/>
  <c r="P3296" i="24" s="1"/>
  <c r="N3304" i="24"/>
  <c r="P3304" i="24" s="1"/>
  <c r="N3312" i="24"/>
  <c r="P3312" i="24" s="1"/>
  <c r="N3320" i="24"/>
  <c r="P3320" i="24" s="1"/>
  <c r="N3328" i="24"/>
  <c r="P3328" i="24" s="1"/>
  <c r="N3336" i="24"/>
  <c r="P3336" i="24" s="1"/>
  <c r="N3344" i="24"/>
  <c r="P3344" i="24" s="1"/>
  <c r="N3352" i="24"/>
  <c r="P3352" i="24" s="1"/>
  <c r="N3360" i="24"/>
  <c r="P3360" i="24" s="1"/>
  <c r="N3368" i="24"/>
  <c r="P3368" i="24" s="1"/>
  <c r="N3376" i="24"/>
  <c r="P3376" i="24" s="1"/>
  <c r="N3384" i="24"/>
  <c r="P3384" i="24" s="1"/>
  <c r="N3392" i="24"/>
  <c r="P3392" i="24" s="1"/>
  <c r="N3400" i="24"/>
  <c r="P3400" i="24" s="1"/>
  <c r="N3408" i="24"/>
  <c r="P3408" i="24" s="1"/>
  <c r="N3416" i="24"/>
  <c r="P3416" i="24" s="1"/>
  <c r="N3424" i="24"/>
  <c r="P3424" i="24" s="1"/>
  <c r="N3432" i="24"/>
  <c r="P3432" i="24" s="1"/>
  <c r="N3440" i="24"/>
  <c r="P3440" i="24" s="1"/>
  <c r="N3448" i="24"/>
  <c r="P3448" i="24" s="1"/>
  <c r="N3456" i="24"/>
  <c r="P3456" i="24" s="1"/>
  <c r="N3464" i="24"/>
  <c r="P3464" i="24" s="1"/>
  <c r="N3472" i="24"/>
  <c r="P3472" i="24" s="1"/>
  <c r="N3480" i="24"/>
  <c r="P3480" i="24" s="1"/>
  <c r="N3488" i="24"/>
  <c r="P3488" i="24" s="1"/>
  <c r="N3496" i="24"/>
  <c r="P3496" i="24" s="1"/>
  <c r="N3504" i="24"/>
  <c r="P3504" i="24" s="1"/>
  <c r="N3512" i="24"/>
  <c r="P3512" i="24" s="1"/>
  <c r="N3520" i="24"/>
  <c r="P3520" i="24" s="1"/>
  <c r="N3528" i="24"/>
  <c r="P3528" i="24" s="1"/>
  <c r="N4552" i="24"/>
  <c r="P4552" i="24" s="1"/>
  <c r="N4568" i="24"/>
  <c r="P4568" i="24" s="1"/>
  <c r="N4584" i="24"/>
  <c r="P4584" i="24" s="1"/>
  <c r="N4600" i="24"/>
  <c r="P4600" i="24" s="1"/>
  <c r="N4616" i="24"/>
  <c r="P4616" i="24" s="1"/>
  <c r="N4632" i="24"/>
  <c r="P4632" i="24" s="1"/>
  <c r="N4648" i="24"/>
  <c r="P4648" i="24" s="1"/>
  <c r="N4664" i="24"/>
  <c r="P4664" i="24" s="1"/>
  <c r="N4680" i="24"/>
  <c r="P4680" i="24" s="1"/>
  <c r="N4696" i="24"/>
  <c r="P4696" i="24" s="1"/>
  <c r="N4712" i="24"/>
  <c r="P4712" i="24" s="1"/>
  <c r="N4728" i="24"/>
  <c r="P4728" i="24" s="1"/>
  <c r="N4744" i="24"/>
  <c r="P4744" i="24" s="1"/>
  <c r="N4760" i="24"/>
  <c r="P4760" i="24" s="1"/>
  <c r="N4776" i="24"/>
  <c r="P4776" i="24" s="1"/>
  <c r="N4792" i="24"/>
  <c r="P4792" i="24" s="1"/>
  <c r="N4808" i="24"/>
  <c r="P4808" i="24" s="1"/>
  <c r="N4824" i="24"/>
  <c r="P4824" i="24" s="1"/>
  <c r="N4840" i="24"/>
  <c r="P4840" i="24" s="1"/>
  <c r="N4856" i="24"/>
  <c r="P4856" i="24" s="1"/>
  <c r="N4872" i="24"/>
  <c r="P4872" i="24" s="1"/>
  <c r="N4888" i="24"/>
  <c r="P4888" i="24" s="1"/>
  <c r="N4904" i="24"/>
  <c r="P4904" i="24" s="1"/>
  <c r="N4920" i="24"/>
  <c r="P4920" i="24" s="1"/>
  <c r="N4936" i="24"/>
  <c r="P4936" i="24" s="1"/>
  <c r="N4952" i="24"/>
  <c r="P4952" i="24" s="1"/>
  <c r="N4968" i="24"/>
  <c r="P4968" i="24" s="1"/>
  <c r="N4984" i="24"/>
  <c r="P4984" i="24" s="1"/>
  <c r="N5000" i="24"/>
  <c r="P5000" i="24" s="1"/>
  <c r="N5016" i="24"/>
  <c r="P5016" i="24" s="1"/>
  <c r="N5032" i="24"/>
  <c r="P5032" i="24" s="1"/>
  <c r="N5048" i="24"/>
  <c r="P5048" i="24" s="1"/>
  <c r="N5064" i="24"/>
  <c r="P5064" i="24" s="1"/>
  <c r="N5080" i="24"/>
  <c r="P5080" i="24" s="1"/>
  <c r="N5096" i="24"/>
  <c r="P5096" i="24" s="1"/>
  <c r="N5112" i="24"/>
  <c r="P5112" i="24" s="1"/>
  <c r="N5128" i="24"/>
  <c r="P5128" i="24" s="1"/>
  <c r="N5144" i="24"/>
  <c r="P5144" i="24" s="1"/>
  <c r="N5160" i="24"/>
  <c r="P5160" i="24" s="1"/>
  <c r="N5176" i="24"/>
  <c r="P5176" i="24" s="1"/>
  <c r="N5192" i="24"/>
  <c r="P5192" i="24" s="1"/>
  <c r="N5208" i="24"/>
  <c r="P5208" i="24" s="1"/>
  <c r="N5224" i="24"/>
  <c r="P5224" i="24" s="1"/>
  <c r="N5240" i="24"/>
  <c r="P5240" i="24" s="1"/>
  <c r="N5256" i="24"/>
  <c r="P5256" i="24" s="1"/>
  <c r="N5272" i="24"/>
  <c r="P5272" i="24" s="1"/>
  <c r="N5288" i="24"/>
  <c r="P5288" i="24" s="1"/>
  <c r="N5304" i="24"/>
  <c r="P5304" i="24" s="1"/>
  <c r="N5320" i="24"/>
  <c r="P5320" i="24" s="1"/>
  <c r="N5336" i="24"/>
  <c r="P5336" i="24" s="1"/>
  <c r="N5352" i="24"/>
  <c r="P5352" i="24" s="1"/>
  <c r="N5368" i="24"/>
  <c r="P5368" i="24" s="1"/>
  <c r="N5384" i="24"/>
  <c r="P5384" i="24" s="1"/>
  <c r="N5400" i="24"/>
  <c r="P5400" i="24" s="1"/>
  <c r="N5416" i="24"/>
  <c r="P5416" i="24" s="1"/>
  <c r="N5432" i="24"/>
  <c r="P5432" i="24" s="1"/>
  <c r="N5448" i="24"/>
  <c r="P5448" i="24" s="1"/>
  <c r="N5464" i="24"/>
  <c r="P5464" i="24" s="1"/>
  <c r="N5480" i="24"/>
  <c r="P5480" i="24" s="1"/>
  <c r="N5496" i="24"/>
  <c r="P5496" i="24" s="1"/>
  <c r="N5512" i="24"/>
  <c r="P5512" i="24" s="1"/>
  <c r="N5528" i="24"/>
  <c r="P5528" i="24" s="1"/>
  <c r="N5544" i="24"/>
  <c r="P5544" i="24" s="1"/>
  <c r="N5560" i="24"/>
  <c r="P5560" i="24" s="1"/>
  <c r="N5576" i="24"/>
  <c r="P5576" i="24" s="1"/>
  <c r="N5592" i="24"/>
  <c r="P5592" i="24" s="1"/>
  <c r="N5608" i="24"/>
  <c r="P5608" i="24" s="1"/>
  <c r="N5624" i="24"/>
  <c r="P5624" i="24" s="1"/>
  <c r="N5640" i="24"/>
  <c r="P5640" i="24" s="1"/>
  <c r="N5656" i="24"/>
  <c r="P5656" i="24" s="1"/>
  <c r="N5672" i="24"/>
  <c r="P5672" i="24" s="1"/>
  <c r="N5688" i="24"/>
  <c r="P5688" i="24" s="1"/>
  <c r="N5704" i="24"/>
  <c r="P5704" i="24" s="1"/>
  <c r="N5720" i="24"/>
  <c r="P5720" i="24" s="1"/>
  <c r="N5736" i="24"/>
  <c r="P5736" i="24" s="1"/>
  <c r="N5752" i="24"/>
  <c r="P5752" i="24" s="1"/>
  <c r="N5768" i="24"/>
  <c r="P5768" i="24" s="1"/>
  <c r="N5784" i="24"/>
  <c r="P5784" i="24" s="1"/>
  <c r="N5800" i="24"/>
  <c r="P5800" i="24" s="1"/>
  <c r="N5816" i="24"/>
  <c r="P5816" i="24" s="1"/>
  <c r="N5832" i="24"/>
  <c r="P5832" i="24" s="1"/>
  <c r="N5848" i="24"/>
  <c r="P5848" i="24" s="1"/>
  <c r="N5864" i="24"/>
  <c r="P5864" i="24" s="1"/>
  <c r="N5880" i="24"/>
  <c r="P5880" i="24" s="1"/>
  <c r="N5896" i="24"/>
  <c r="P5896" i="24" s="1"/>
  <c r="N5912" i="24"/>
  <c r="P5912" i="24" s="1"/>
  <c r="N5928" i="24"/>
  <c r="P5928" i="24" s="1"/>
  <c r="N5944" i="24"/>
  <c r="P5944" i="24" s="1"/>
  <c r="N5960" i="24"/>
  <c r="P5960" i="24" s="1"/>
  <c r="N5976" i="24"/>
  <c r="P5976" i="24" s="1"/>
  <c r="N6008" i="24"/>
  <c r="P6008" i="24" s="1"/>
  <c r="N6024" i="24"/>
  <c r="P6024" i="24" s="1"/>
  <c r="N6040" i="24"/>
  <c r="P6040" i="24" s="1"/>
  <c r="N6056" i="24"/>
  <c r="P6056" i="24" s="1"/>
  <c r="N6072" i="24"/>
  <c r="P6072" i="24" s="1"/>
  <c r="N6088" i="24"/>
  <c r="P6088" i="24" s="1"/>
  <c r="N6104" i="24"/>
  <c r="P6104" i="24" s="1"/>
  <c r="N6120" i="24"/>
  <c r="P6120" i="24" s="1"/>
  <c r="N6136" i="24"/>
  <c r="P6136" i="24" s="1"/>
  <c r="N6152" i="24"/>
  <c r="P6152" i="24" s="1"/>
  <c r="N6168" i="24"/>
  <c r="P6168" i="24" s="1"/>
  <c r="N6184" i="24"/>
  <c r="P6184" i="24" s="1"/>
  <c r="N6200" i="24"/>
  <c r="P6200" i="24" s="1"/>
  <c r="N6216" i="24"/>
  <c r="P6216" i="24" s="1"/>
  <c r="N6232" i="24"/>
  <c r="P6232" i="24" s="1"/>
  <c r="N6248" i="24"/>
  <c r="P6248" i="24" s="1"/>
  <c r="N6264" i="24"/>
  <c r="P6264" i="24" s="1"/>
  <c r="N6296" i="24"/>
  <c r="P6296" i="24" s="1"/>
  <c r="N6312" i="24"/>
  <c r="P6312" i="24" s="1"/>
  <c r="N6328" i="24"/>
  <c r="P6328" i="24" s="1"/>
  <c r="N6344" i="24"/>
  <c r="P6344" i="24" s="1"/>
  <c r="N6360" i="24"/>
  <c r="P6360" i="24" s="1"/>
  <c r="N6376" i="24"/>
  <c r="P6376" i="24" s="1"/>
  <c r="N6392" i="24"/>
  <c r="P6392" i="24" s="1"/>
  <c r="N6408" i="24"/>
  <c r="P6408" i="24" s="1"/>
  <c r="N6424" i="24"/>
  <c r="P6424" i="24" s="1"/>
  <c r="N6440" i="24"/>
  <c r="P6440" i="24" s="1"/>
  <c r="N6456" i="24"/>
  <c r="P6456" i="24" s="1"/>
  <c r="N6472" i="24"/>
  <c r="P6472" i="24" s="1"/>
  <c r="N6488" i="24"/>
  <c r="P6488" i="24" s="1"/>
  <c r="N6504" i="24"/>
  <c r="P6504" i="24" s="1"/>
  <c r="N6520" i="24"/>
  <c r="P6520" i="24" s="1"/>
  <c r="N6536" i="24"/>
  <c r="P6536" i="24" s="1"/>
  <c r="N6552" i="24"/>
  <c r="P6552" i="24" s="1"/>
  <c r="N6568" i="24"/>
  <c r="P6568" i="24" s="1"/>
  <c r="N6584" i="24"/>
  <c r="P6584" i="24" s="1"/>
  <c r="N6600" i="24"/>
  <c r="P6600" i="24" s="1"/>
  <c r="N6616" i="24"/>
  <c r="P6616" i="24" s="1"/>
  <c r="N6632" i="24"/>
  <c r="P6632" i="24" s="1"/>
  <c r="N6648" i="24"/>
  <c r="P6648" i="24" s="1"/>
  <c r="N6664" i="24"/>
  <c r="P6664" i="24" s="1"/>
  <c r="N6680" i="24"/>
  <c r="P6680" i="24" s="1"/>
  <c r="N6696" i="24"/>
  <c r="P6696" i="24" s="1"/>
  <c r="N6712" i="24"/>
  <c r="P6712" i="24" s="1"/>
  <c r="N6728" i="24"/>
  <c r="P6728" i="24" s="1"/>
  <c r="N6744" i="24"/>
  <c r="P6744" i="24" s="1"/>
  <c r="N6760" i="24"/>
  <c r="P6760" i="24" s="1"/>
  <c r="N6776" i="24"/>
  <c r="P6776" i="24" s="1"/>
  <c r="N6792" i="24"/>
  <c r="P6792" i="24" s="1"/>
  <c r="N6808" i="24"/>
  <c r="P6808" i="24" s="1"/>
  <c r="N6824" i="24"/>
  <c r="P6824" i="24" s="1"/>
  <c r="N6840" i="24"/>
  <c r="P6840" i="24" s="1"/>
  <c r="N6856" i="24"/>
  <c r="P6856" i="24" s="1"/>
  <c r="N6872" i="24"/>
  <c r="P6872" i="24" s="1"/>
  <c r="N6888" i="24"/>
  <c r="P6888" i="24" s="1"/>
  <c r="N6904" i="24"/>
  <c r="P6904" i="24" s="1"/>
  <c r="N6920" i="24"/>
  <c r="P6920" i="24" s="1"/>
  <c r="N6936" i="24"/>
  <c r="P6936" i="24" s="1"/>
  <c r="N6952" i="24"/>
  <c r="P6952" i="24" s="1"/>
  <c r="N6968" i="24"/>
  <c r="P6968" i="24" s="1"/>
  <c r="N6984" i="24"/>
  <c r="P6984" i="24" s="1"/>
  <c r="N7000" i="24"/>
  <c r="P7000" i="24" s="1"/>
  <c r="N7016" i="24"/>
  <c r="P7016" i="24" s="1"/>
  <c r="N7032" i="24"/>
  <c r="P7032" i="24" s="1"/>
  <c r="N7048" i="24"/>
  <c r="P7048" i="24" s="1"/>
  <c r="N7064" i="24"/>
  <c r="P7064" i="24" s="1"/>
  <c r="N7080" i="24"/>
  <c r="P7080" i="24" s="1"/>
  <c r="N7096" i="24"/>
  <c r="P7096" i="24" s="1"/>
  <c r="N7112" i="24"/>
  <c r="P7112" i="24" s="1"/>
  <c r="N7128" i="24"/>
  <c r="P7128" i="24" s="1"/>
  <c r="N7144" i="24"/>
  <c r="P7144" i="24" s="1"/>
  <c r="N7160" i="24"/>
  <c r="P7160" i="24" s="1"/>
  <c r="N7176" i="24"/>
  <c r="P7176" i="24" s="1"/>
  <c r="N7192" i="24"/>
  <c r="P7192" i="24" s="1"/>
  <c r="N7208" i="24"/>
  <c r="P7208" i="24" s="1"/>
  <c r="N7224" i="24"/>
  <c r="P7224" i="24" s="1"/>
  <c r="N7240" i="24"/>
  <c r="P7240" i="24" s="1"/>
  <c r="N7256" i="24"/>
  <c r="P7256" i="24" s="1"/>
  <c r="N7288" i="24"/>
  <c r="P7288" i="24" s="1"/>
  <c r="N7304" i="24"/>
  <c r="P7304" i="24" s="1"/>
  <c r="N7320" i="24"/>
  <c r="P7320" i="24" s="1"/>
  <c r="N7336" i="24"/>
  <c r="P7336" i="24" s="1"/>
  <c r="N7352" i="24"/>
  <c r="P7352" i="24" s="1"/>
  <c r="N7368" i="24"/>
  <c r="P7368" i="24" s="1"/>
  <c r="N7384" i="24"/>
  <c r="P7384" i="24" s="1"/>
  <c r="N7400" i="24"/>
  <c r="P7400" i="24" s="1"/>
  <c r="N7416" i="24"/>
  <c r="P7416" i="24" s="1"/>
  <c r="N7432" i="24"/>
  <c r="P7432" i="24" s="1"/>
  <c r="N7448" i="24"/>
  <c r="P7448" i="24" s="1"/>
  <c r="N7464" i="24"/>
  <c r="P7464" i="24" s="1"/>
  <c r="N7480" i="24"/>
  <c r="P7480" i="24" s="1"/>
  <c r="N7496" i="24"/>
  <c r="P7496" i="24" s="1"/>
  <c r="N7512" i="24"/>
  <c r="P7512" i="24" s="1"/>
  <c r="N7528" i="24"/>
  <c r="P7528" i="24" s="1"/>
  <c r="N7544" i="24"/>
  <c r="P7544" i="24" s="1"/>
  <c r="N7560" i="24"/>
  <c r="P7560" i="24" s="1"/>
  <c r="N7576" i="24"/>
  <c r="P7576" i="24" s="1"/>
  <c r="N7592" i="24"/>
  <c r="P7592" i="24" s="1"/>
  <c r="N7608" i="24"/>
  <c r="P7608" i="24" s="1"/>
  <c r="N7624" i="24"/>
  <c r="P7624" i="24" s="1"/>
  <c r="N7640" i="24"/>
  <c r="P7640" i="24" s="1"/>
  <c r="N7656" i="24"/>
  <c r="P7656" i="24" s="1"/>
  <c r="N7672" i="24"/>
  <c r="P7672" i="24" s="1"/>
  <c r="N7688" i="24"/>
  <c r="P7688" i="24" s="1"/>
  <c r="N7704" i="24"/>
  <c r="P7704" i="24" s="1"/>
  <c r="N7720" i="24"/>
  <c r="P7720" i="24" s="1"/>
  <c r="N7736" i="24"/>
  <c r="P7736" i="24" s="1"/>
  <c r="N4556" i="24"/>
  <c r="N4572" i="24"/>
  <c r="N4588" i="24"/>
  <c r="N4604" i="24"/>
  <c r="N4620" i="24"/>
  <c r="N4636" i="24"/>
  <c r="N4652" i="24"/>
  <c r="N4668" i="24"/>
  <c r="N4684" i="24"/>
  <c r="N4700" i="24"/>
  <c r="N4716" i="24"/>
  <c r="N4732" i="24"/>
  <c r="N4748" i="24"/>
  <c r="N4764" i="24"/>
  <c r="N4780" i="24"/>
  <c r="N4812" i="24"/>
  <c r="N4828" i="24"/>
  <c r="N4844" i="24"/>
  <c r="N4860" i="24"/>
  <c r="N4876" i="24"/>
  <c r="N4892" i="24"/>
  <c r="N4908" i="24"/>
  <c r="N4924" i="24"/>
  <c r="N4940" i="24"/>
  <c r="N4956" i="24"/>
  <c r="N4972" i="24"/>
  <c r="N4988" i="24"/>
  <c r="N5004" i="24"/>
  <c r="N5020" i="24"/>
  <c r="N5036" i="24"/>
  <c r="N5052" i="24"/>
  <c r="N5068" i="24"/>
  <c r="N5100" i="24"/>
  <c r="N5116" i="24"/>
  <c r="N5132" i="24"/>
  <c r="N5148" i="24"/>
  <c r="N5164" i="24"/>
  <c r="N5180" i="24"/>
  <c r="N5196" i="24"/>
  <c r="N5212" i="24"/>
  <c r="N5228" i="24"/>
  <c r="N5244" i="24"/>
  <c r="N5260" i="24"/>
  <c r="N5276" i="24"/>
  <c r="N5292" i="24"/>
  <c r="N5308" i="24"/>
  <c r="N5324" i="24"/>
  <c r="N5340" i="24"/>
  <c r="N5356" i="24"/>
  <c r="N5372" i="24"/>
  <c r="N5388" i="24"/>
  <c r="N5404" i="24"/>
  <c r="N5436" i="24"/>
  <c r="N5452" i="24"/>
  <c r="N5468" i="24"/>
  <c r="N5484" i="24"/>
  <c r="N5500" i="24"/>
  <c r="N5516" i="24"/>
  <c r="N5532" i="24"/>
  <c r="N5548" i="24"/>
  <c r="N5564" i="24"/>
  <c r="N5580" i="24"/>
  <c r="N5596" i="24"/>
  <c r="N5612" i="24"/>
  <c r="N5628" i="24"/>
  <c r="N5644" i="24"/>
  <c r="N5660" i="24"/>
  <c r="N5676" i="24"/>
  <c r="N5692" i="24"/>
  <c r="N5708" i="24"/>
  <c r="N5724" i="24"/>
  <c r="N5740" i="24"/>
  <c r="N5756" i="24"/>
  <c r="N5772" i="24"/>
  <c r="N5788" i="24"/>
  <c r="N5804" i="24"/>
  <c r="N5820" i="24"/>
  <c r="N5852" i="24"/>
  <c r="N5868" i="24"/>
  <c r="N5884" i="24"/>
  <c r="N5900" i="24"/>
  <c r="N5916" i="24"/>
  <c r="N5932" i="24"/>
  <c r="N5948" i="24"/>
  <c r="N5964" i="24"/>
  <c r="N5980" i="24"/>
  <c r="N5996" i="24"/>
  <c r="N6012" i="24"/>
  <c r="N6028" i="24"/>
  <c r="N6044" i="24"/>
  <c r="N6060" i="24"/>
  <c r="N6076" i="24"/>
  <c r="N6092" i="24"/>
  <c r="N6108" i="24"/>
  <c r="N6124" i="24"/>
  <c r="N6140" i="24"/>
  <c r="N6156" i="24"/>
  <c r="N6172" i="24"/>
  <c r="N6188" i="24"/>
  <c r="N6204" i="24"/>
  <c r="N6220" i="24"/>
  <c r="N6236" i="24"/>
  <c r="N6252" i="24"/>
  <c r="N6268" i="24"/>
  <c r="N6284" i="24"/>
  <c r="N6300" i="24"/>
  <c r="N6316" i="24"/>
  <c r="N6332" i="24"/>
  <c r="N6348" i="24"/>
  <c r="N6364" i="24"/>
  <c r="N6380" i="24"/>
  <c r="N6396" i="24"/>
  <c r="N6412" i="24"/>
  <c r="N6428" i="24"/>
  <c r="N6444" i="24"/>
  <c r="N6460" i="24"/>
  <c r="N6476" i="24"/>
  <c r="N6492" i="24"/>
  <c r="N6508" i="24"/>
  <c r="N6524" i="24"/>
  <c r="N6540" i="24"/>
  <c r="N6556" i="24"/>
  <c r="N6572" i="24"/>
  <c r="N6588" i="24"/>
  <c r="N6604" i="24"/>
  <c r="N6620" i="24"/>
  <c r="N6636" i="24"/>
  <c r="N6652" i="24"/>
  <c r="N6668" i="24"/>
  <c r="N6684" i="24"/>
  <c r="N6700" i="24"/>
  <c r="N6716" i="24"/>
  <c r="N6732" i="24"/>
  <c r="N6748" i="24"/>
  <c r="N6764" i="24"/>
  <c r="N6780" i="24"/>
  <c r="N6796" i="24"/>
  <c r="N6812" i="24"/>
  <c r="N6828" i="24"/>
  <c r="N6844" i="24"/>
  <c r="N6860" i="24"/>
  <c r="N6876" i="24"/>
  <c r="N6892" i="24"/>
  <c r="N6908" i="24"/>
  <c r="N6924" i="24"/>
  <c r="N6940" i="24"/>
  <c r="N6956" i="24"/>
  <c r="N6972" i="24"/>
  <c r="N6988" i="24"/>
  <c r="N7004" i="24"/>
  <c r="N7020" i="24"/>
  <c r="N7036" i="24"/>
  <c r="N7052" i="24"/>
  <c r="N7068" i="24"/>
  <c r="N7084" i="24"/>
  <c r="N7100" i="24"/>
  <c r="N7116" i="24"/>
  <c r="N7132" i="24"/>
  <c r="N7148" i="24"/>
  <c r="N7164" i="24"/>
  <c r="N7180" i="24"/>
  <c r="N7196" i="24"/>
  <c r="N7212" i="24"/>
  <c r="N7228" i="24"/>
  <c r="N7244" i="24"/>
  <c r="N7276" i="24"/>
  <c r="N7292" i="24"/>
  <c r="N7308" i="24"/>
  <c r="N7324" i="24"/>
  <c r="N7340" i="24"/>
  <c r="N7356" i="24"/>
  <c r="N7372" i="24"/>
  <c r="N7388" i="24"/>
  <c r="N7404" i="24"/>
  <c r="N7420" i="24"/>
  <c r="N7436" i="24"/>
  <c r="N7452" i="24"/>
  <c r="N7468" i="24"/>
  <c r="N7484" i="24"/>
  <c r="N7500" i="24"/>
  <c r="N7516" i="24"/>
  <c r="N7532" i="24"/>
  <c r="N7548" i="24"/>
  <c r="N7564" i="24"/>
  <c r="N7580" i="24"/>
  <c r="N7596" i="24"/>
  <c r="N7612" i="24"/>
  <c r="N7628" i="24"/>
  <c r="N7644" i="24"/>
  <c r="N7660" i="24"/>
  <c r="N7676" i="24"/>
  <c r="N7692" i="24"/>
  <c r="N7708" i="24"/>
  <c r="N7724" i="24"/>
  <c r="N7740" i="24"/>
  <c r="N2188" i="24"/>
  <c r="N2196" i="24"/>
  <c r="P2196" i="24" s="1"/>
  <c r="N2204" i="24"/>
  <c r="N2212" i="24"/>
  <c r="N2220" i="24"/>
  <c r="N2228" i="24"/>
  <c r="P2228" i="24" s="1"/>
  <c r="N2236" i="24"/>
  <c r="N2244" i="24"/>
  <c r="N2252" i="24"/>
  <c r="N2260" i="24"/>
  <c r="P2260" i="24" s="1"/>
  <c r="N2268" i="24"/>
  <c r="N2276" i="24"/>
  <c r="N2284" i="24"/>
  <c r="N2292" i="24"/>
  <c r="P2292" i="24" s="1"/>
  <c r="N2300" i="24"/>
  <c r="N2308" i="24"/>
  <c r="P2308" i="24" s="1"/>
  <c r="N2316" i="24"/>
  <c r="N2324" i="24"/>
  <c r="N2332" i="24"/>
  <c r="N2340" i="24"/>
  <c r="P2340" i="24" s="1"/>
  <c r="N2348" i="24"/>
  <c r="N2356" i="24"/>
  <c r="N2364" i="24"/>
  <c r="N2372" i="24"/>
  <c r="P2372" i="24" s="1"/>
  <c r="N2380" i="24"/>
  <c r="N2388" i="24"/>
  <c r="N2396" i="24"/>
  <c r="N2404" i="24"/>
  <c r="P2404" i="24" s="1"/>
  <c r="N2412" i="24"/>
  <c r="N2420" i="24"/>
  <c r="N2428" i="24"/>
  <c r="N2436" i="24"/>
  <c r="P2436" i="24" s="1"/>
  <c r="N2444" i="24"/>
  <c r="N2452" i="24"/>
  <c r="N2460" i="24"/>
  <c r="N2468" i="24"/>
  <c r="P2468" i="24" s="1"/>
  <c r="N2476" i="24"/>
  <c r="N2484" i="24"/>
  <c r="P2484" i="24" s="1"/>
  <c r="N2492" i="24"/>
  <c r="N2500" i="24"/>
  <c r="N2508" i="24"/>
  <c r="N2516" i="24"/>
  <c r="P2516" i="24" s="1"/>
  <c r="N2524" i="24"/>
  <c r="N2532" i="24"/>
  <c r="N2540" i="24"/>
  <c r="N2548" i="24"/>
  <c r="P2548" i="24" s="1"/>
  <c r="N2556" i="24"/>
  <c r="N2564" i="24"/>
  <c r="N2572" i="24"/>
  <c r="N2580" i="24"/>
  <c r="P2580" i="24" s="1"/>
  <c r="N2588" i="24"/>
  <c r="N2596" i="24"/>
  <c r="N2604" i="24"/>
  <c r="N2620" i="24"/>
  <c r="N2628" i="24"/>
  <c r="P2628" i="24" s="1"/>
  <c r="N2636" i="24"/>
  <c r="N2644" i="24"/>
  <c r="N2652" i="24"/>
  <c r="N2660" i="24"/>
  <c r="P2660" i="24" s="1"/>
  <c r="N2668" i="24"/>
  <c r="N2676" i="24"/>
  <c r="N2684" i="24"/>
  <c r="N2692" i="24"/>
  <c r="P2692" i="24" s="1"/>
  <c r="N2700" i="24"/>
  <c r="N2708" i="24"/>
  <c r="N2716" i="24"/>
  <c r="N2724" i="24"/>
  <c r="P2724" i="24" s="1"/>
  <c r="N2732" i="24"/>
  <c r="N2740" i="24"/>
  <c r="N2748" i="24"/>
  <c r="N2756" i="24"/>
  <c r="P2756" i="24" s="1"/>
  <c r="N2764" i="24"/>
  <c r="N2772" i="24"/>
  <c r="P2772" i="24" s="1"/>
  <c r="N2780" i="24"/>
  <c r="N2788" i="24"/>
  <c r="N2796" i="24"/>
  <c r="N2804" i="24"/>
  <c r="P2804" i="24" s="1"/>
  <c r="N2812" i="24"/>
  <c r="N2820" i="24"/>
  <c r="N2828" i="24"/>
  <c r="N2836" i="24"/>
  <c r="P2836" i="24" s="1"/>
  <c r="N2844" i="24"/>
  <c r="N2852" i="24"/>
  <c r="N2860" i="24"/>
  <c r="N2868" i="24"/>
  <c r="P2868" i="24" s="1"/>
  <c r="N2876" i="24"/>
  <c r="N2884" i="24"/>
  <c r="N2892" i="24"/>
  <c r="N2900" i="24"/>
  <c r="P2900" i="24" s="1"/>
  <c r="N2908" i="24"/>
  <c r="N2916" i="24"/>
  <c r="P2916" i="24" s="1"/>
  <c r="N2924" i="24"/>
  <c r="N2932" i="24"/>
  <c r="N2940" i="24"/>
  <c r="N2948" i="24"/>
  <c r="P2948" i="24" s="1"/>
  <c r="N2956" i="24"/>
  <c r="N2964" i="24"/>
  <c r="N2972" i="24"/>
  <c r="N2980" i="24"/>
  <c r="P2980" i="24" s="1"/>
  <c r="N2988" i="24"/>
  <c r="N2996" i="24"/>
  <c r="N3004" i="24"/>
  <c r="N3012" i="24"/>
  <c r="P3012" i="24" s="1"/>
  <c r="N3020" i="24"/>
  <c r="N3028" i="24"/>
  <c r="N3036" i="24"/>
  <c r="N3044" i="24"/>
  <c r="P3044" i="24" s="1"/>
  <c r="N3052" i="24"/>
  <c r="N3060" i="24"/>
  <c r="P3060" i="24" s="1"/>
  <c r="N3068" i="24"/>
  <c r="N3076" i="24"/>
  <c r="N3084" i="24"/>
  <c r="N3092" i="24"/>
  <c r="P3092" i="24" s="1"/>
  <c r="N3100" i="24"/>
  <c r="N3108" i="24"/>
  <c r="N3116" i="24"/>
  <c r="N3124" i="24"/>
  <c r="P3124" i="24" s="1"/>
  <c r="N3132" i="24"/>
  <c r="N3180" i="24"/>
  <c r="N3188" i="24"/>
  <c r="P3188" i="24" s="1"/>
  <c r="N3196" i="24"/>
  <c r="N3212" i="24"/>
  <c r="N3220" i="24"/>
  <c r="N3228" i="24"/>
  <c r="N3236" i="24"/>
  <c r="P3236" i="24" s="1"/>
  <c r="N3244" i="24"/>
  <c r="N3252" i="24"/>
  <c r="N3260" i="24"/>
  <c r="N3268" i="24"/>
  <c r="P3268" i="24" s="1"/>
  <c r="N3276" i="24"/>
  <c r="N3284" i="24"/>
  <c r="N3292" i="24"/>
  <c r="N3300" i="24"/>
  <c r="P3300" i="24" s="1"/>
  <c r="N3308" i="24"/>
  <c r="N3316" i="24"/>
  <c r="N3324" i="24"/>
  <c r="N3332" i="24"/>
  <c r="P3332" i="24" s="1"/>
  <c r="N3340" i="24"/>
  <c r="N3348" i="24"/>
  <c r="N3356" i="24"/>
  <c r="N3364" i="24"/>
  <c r="P3364" i="24" s="1"/>
  <c r="N3380" i="24"/>
  <c r="P3380" i="24" s="1"/>
  <c r="N3388" i="24"/>
  <c r="N3396" i="24"/>
  <c r="N3404" i="24"/>
  <c r="N3412" i="24"/>
  <c r="P3412" i="24" s="1"/>
  <c r="N3420" i="24"/>
  <c r="N3428" i="24"/>
  <c r="N3436" i="24"/>
  <c r="N3444" i="24"/>
  <c r="P3444" i="24" s="1"/>
  <c r="N3452" i="24"/>
  <c r="N3460" i="24"/>
  <c r="N3468" i="24"/>
  <c r="N3476" i="24"/>
  <c r="P3476" i="24" s="1"/>
  <c r="N3484" i="24"/>
  <c r="N3492" i="24"/>
  <c r="N3500" i="24"/>
  <c r="N3508" i="24"/>
  <c r="P3508" i="24" s="1"/>
  <c r="N3516" i="24"/>
  <c r="N3524" i="24"/>
  <c r="N3532" i="24"/>
  <c r="N3540" i="24"/>
  <c r="P3540" i="24" s="1"/>
  <c r="N3556" i="24"/>
  <c r="P3556" i="24" s="1"/>
  <c r="N3564" i="24"/>
  <c r="N3572" i="24"/>
  <c r="N3580" i="24"/>
  <c r="N3588" i="24"/>
  <c r="P3588" i="24" s="1"/>
  <c r="N3596" i="24"/>
  <c r="N3604" i="24"/>
  <c r="N3612" i="24"/>
  <c r="N3620" i="24"/>
  <c r="P3620" i="24" s="1"/>
  <c r="N3628" i="24"/>
  <c r="N3636" i="24"/>
  <c r="N3652" i="24"/>
  <c r="P3652" i="24" s="1"/>
  <c r="N4560" i="24"/>
  <c r="P4560" i="24" s="1"/>
  <c r="N4576" i="24"/>
  <c r="P4576" i="24" s="1"/>
  <c r="N4592" i="24"/>
  <c r="P4592" i="24" s="1"/>
  <c r="N4608" i="24"/>
  <c r="P4608" i="24" s="1"/>
  <c r="N4624" i="24"/>
  <c r="P4624" i="24" s="1"/>
  <c r="N4640" i="24"/>
  <c r="P4640" i="24" s="1"/>
  <c r="N4656" i="24"/>
  <c r="P4656" i="24" s="1"/>
  <c r="N4672" i="24"/>
  <c r="P4672" i="24" s="1"/>
  <c r="N4688" i="24"/>
  <c r="P4688" i="24" s="1"/>
  <c r="N4704" i="24"/>
  <c r="P4704" i="24" s="1"/>
  <c r="N4720" i="24"/>
  <c r="P4720" i="24" s="1"/>
  <c r="N4736" i="24"/>
  <c r="P4736" i="24" s="1"/>
  <c r="N4752" i="24"/>
  <c r="P4752" i="24" s="1"/>
  <c r="N4768" i="24"/>
  <c r="P4768" i="24" s="1"/>
  <c r="N4784" i="24"/>
  <c r="P4784" i="24" s="1"/>
  <c r="N4816" i="24"/>
  <c r="P4816" i="24" s="1"/>
  <c r="N4832" i="24"/>
  <c r="P4832" i="24" s="1"/>
  <c r="N4848" i="24"/>
  <c r="P4848" i="24" s="1"/>
  <c r="N4864" i="24"/>
  <c r="P4864" i="24" s="1"/>
  <c r="N4880" i="24"/>
  <c r="P4880" i="24" s="1"/>
  <c r="N4896" i="24"/>
  <c r="P4896" i="24" s="1"/>
  <c r="N4912" i="24"/>
  <c r="P4912" i="24" s="1"/>
  <c r="N4928" i="24"/>
  <c r="P4928" i="24" s="1"/>
  <c r="N4944" i="24"/>
  <c r="P4944" i="24" s="1"/>
  <c r="N4960" i="24"/>
  <c r="P4960" i="24" s="1"/>
  <c r="N4976" i="24"/>
  <c r="P4976" i="24" s="1"/>
  <c r="N4992" i="24"/>
  <c r="P4992" i="24" s="1"/>
  <c r="N5008" i="24"/>
  <c r="P5008" i="24" s="1"/>
  <c r="N5024" i="24"/>
  <c r="P5024" i="24" s="1"/>
  <c r="N5040" i="24"/>
  <c r="P5040" i="24" s="1"/>
  <c r="N5056" i="24"/>
  <c r="P5056" i="24" s="1"/>
  <c r="N5072" i="24"/>
  <c r="P5072" i="24" s="1"/>
  <c r="N5088" i="24"/>
  <c r="P5088" i="24" s="1"/>
  <c r="N5104" i="24"/>
  <c r="P5104" i="24" s="1"/>
  <c r="N5120" i="24"/>
  <c r="P5120" i="24" s="1"/>
  <c r="N5136" i="24"/>
  <c r="P5136" i="24" s="1"/>
  <c r="N5152" i="24"/>
  <c r="P5152" i="24" s="1"/>
  <c r="N5168" i="24"/>
  <c r="P5168" i="24" s="1"/>
  <c r="N5184" i="24"/>
  <c r="P5184" i="24" s="1"/>
  <c r="N5200" i="24"/>
  <c r="P5200" i="24" s="1"/>
  <c r="N5216" i="24"/>
  <c r="P5216" i="24" s="1"/>
  <c r="N5232" i="24"/>
  <c r="P5232" i="24" s="1"/>
  <c r="N5248" i="24"/>
  <c r="P5248" i="24" s="1"/>
  <c r="N5264" i="24"/>
  <c r="P5264" i="24" s="1"/>
  <c r="N5280" i="24"/>
  <c r="P5280" i="24" s="1"/>
  <c r="N5296" i="24"/>
  <c r="P5296" i="24" s="1"/>
  <c r="N5312" i="24"/>
  <c r="P5312" i="24" s="1"/>
  <c r="N5328" i="24"/>
  <c r="P5328" i="24" s="1"/>
  <c r="N5344" i="24"/>
  <c r="P5344" i="24" s="1"/>
  <c r="N5360" i="24"/>
  <c r="P5360" i="24" s="1"/>
  <c r="N5376" i="24"/>
  <c r="P5376" i="24" s="1"/>
  <c r="N5392" i="24"/>
  <c r="P5392" i="24" s="1"/>
  <c r="N5408" i="24"/>
  <c r="P5408" i="24" s="1"/>
  <c r="N5424" i="24"/>
  <c r="P5424" i="24" s="1"/>
  <c r="N5440" i="24"/>
  <c r="P5440" i="24" s="1"/>
  <c r="N5456" i="24"/>
  <c r="P5456" i="24" s="1"/>
  <c r="N5472" i="24"/>
  <c r="P5472" i="24" s="1"/>
  <c r="N5488" i="24"/>
  <c r="P5488" i="24" s="1"/>
  <c r="N5504" i="24"/>
  <c r="P5504" i="24" s="1"/>
  <c r="N5520" i="24"/>
  <c r="P5520" i="24" s="1"/>
  <c r="N5536" i="24"/>
  <c r="P5536" i="24" s="1"/>
  <c r="N5552" i="24"/>
  <c r="P5552" i="24" s="1"/>
  <c r="N5568" i="24"/>
  <c r="P5568" i="24" s="1"/>
  <c r="N5584" i="24"/>
  <c r="P5584" i="24" s="1"/>
  <c r="N5600" i="24"/>
  <c r="P5600" i="24" s="1"/>
  <c r="N5616" i="24"/>
  <c r="P5616" i="24" s="1"/>
  <c r="N5632" i="24"/>
  <c r="P5632" i="24" s="1"/>
  <c r="N5648" i="24"/>
  <c r="P5648" i="24" s="1"/>
  <c r="N5664" i="24"/>
  <c r="P5664" i="24" s="1"/>
  <c r="N5680" i="24"/>
  <c r="P5680" i="24" s="1"/>
  <c r="N5696" i="24"/>
  <c r="P5696" i="24" s="1"/>
  <c r="N5712" i="24"/>
  <c r="P5712" i="24" s="1"/>
  <c r="N5728" i="24"/>
  <c r="P5728" i="24" s="1"/>
  <c r="N5744" i="24"/>
  <c r="P5744" i="24" s="1"/>
  <c r="N5760" i="24"/>
  <c r="P5760" i="24" s="1"/>
  <c r="N5776" i="24"/>
  <c r="P5776" i="24" s="1"/>
  <c r="N5792" i="24"/>
  <c r="P5792" i="24" s="1"/>
  <c r="N5808" i="24"/>
  <c r="P5808" i="24" s="1"/>
  <c r="N5824" i="24"/>
  <c r="P5824" i="24" s="1"/>
  <c r="N5840" i="24"/>
  <c r="P5840" i="24" s="1"/>
  <c r="N5856" i="24"/>
  <c r="P5856" i="24" s="1"/>
  <c r="N5872" i="24"/>
  <c r="P5872" i="24" s="1"/>
  <c r="N5888" i="24"/>
  <c r="P5888" i="24" s="1"/>
  <c r="N5904" i="24"/>
  <c r="P5904" i="24" s="1"/>
  <c r="N5920" i="24"/>
  <c r="P5920" i="24" s="1"/>
  <c r="N5936" i="24"/>
  <c r="P5936" i="24" s="1"/>
  <c r="N5952" i="24"/>
  <c r="P5952" i="24" s="1"/>
  <c r="N5968" i="24"/>
  <c r="P5968" i="24" s="1"/>
  <c r="N5984" i="24"/>
  <c r="P5984" i="24" s="1"/>
  <c r="N6000" i="24"/>
  <c r="P6000" i="24" s="1"/>
  <c r="N6016" i="24"/>
  <c r="P6016" i="24" s="1"/>
  <c r="N6032" i="24"/>
  <c r="P6032" i="24" s="1"/>
  <c r="N6048" i="24"/>
  <c r="P6048" i="24" s="1"/>
  <c r="N6064" i="24"/>
  <c r="P6064" i="24" s="1"/>
  <c r="N6080" i="24"/>
  <c r="P6080" i="24" s="1"/>
  <c r="N6096" i="24"/>
  <c r="P6096" i="24" s="1"/>
  <c r="N6112" i="24"/>
  <c r="P6112" i="24" s="1"/>
  <c r="N6128" i="24"/>
  <c r="P6128" i="24" s="1"/>
  <c r="N6144" i="24"/>
  <c r="P6144" i="24" s="1"/>
  <c r="N6160" i="24"/>
  <c r="P6160" i="24" s="1"/>
  <c r="N6176" i="24"/>
  <c r="P6176" i="24" s="1"/>
  <c r="N6192" i="24"/>
  <c r="P6192" i="24" s="1"/>
  <c r="N6208" i="24"/>
  <c r="P6208" i="24" s="1"/>
  <c r="N6224" i="24"/>
  <c r="P6224" i="24" s="1"/>
  <c r="N6240" i="24"/>
  <c r="P6240" i="24" s="1"/>
  <c r="N6256" i="24"/>
  <c r="P6256" i="24" s="1"/>
  <c r="N6272" i="24"/>
  <c r="P6272" i="24" s="1"/>
  <c r="N6288" i="24"/>
  <c r="P6288" i="24" s="1"/>
  <c r="N6304" i="24"/>
  <c r="P6304" i="24" s="1"/>
  <c r="N6320" i="24"/>
  <c r="P6320" i="24" s="1"/>
  <c r="N6336" i="24"/>
  <c r="P6336" i="24" s="1"/>
  <c r="N6352" i="24"/>
  <c r="P6352" i="24" s="1"/>
  <c r="N6368" i="24"/>
  <c r="P6368" i="24" s="1"/>
  <c r="N6384" i="24"/>
  <c r="P6384" i="24" s="1"/>
  <c r="N6400" i="24"/>
  <c r="P6400" i="24" s="1"/>
  <c r="N6416" i="24"/>
  <c r="P6416" i="24" s="1"/>
  <c r="N6432" i="24"/>
  <c r="P6432" i="24" s="1"/>
  <c r="N6448" i="24"/>
  <c r="P6448" i="24" s="1"/>
  <c r="N6464" i="24"/>
  <c r="P6464" i="24" s="1"/>
  <c r="N6480" i="24"/>
  <c r="P6480" i="24" s="1"/>
  <c r="N6496" i="24"/>
  <c r="P6496" i="24" s="1"/>
  <c r="N6512" i="24"/>
  <c r="P6512" i="24" s="1"/>
  <c r="N6528" i="24"/>
  <c r="P6528" i="24" s="1"/>
  <c r="N6544" i="24"/>
  <c r="P6544" i="24" s="1"/>
  <c r="N6560" i="24"/>
  <c r="P6560" i="24" s="1"/>
  <c r="N6576" i="24"/>
  <c r="P6576" i="24" s="1"/>
  <c r="N6592" i="24"/>
  <c r="P6592" i="24" s="1"/>
  <c r="N6608" i="24"/>
  <c r="P6608" i="24" s="1"/>
  <c r="N6624" i="24"/>
  <c r="P6624" i="24" s="1"/>
  <c r="N6640" i="24"/>
  <c r="P6640" i="24" s="1"/>
  <c r="N6656" i="24"/>
  <c r="P6656" i="24" s="1"/>
  <c r="N6672" i="24"/>
  <c r="P6672" i="24" s="1"/>
  <c r="N6688" i="24"/>
  <c r="P6688" i="24" s="1"/>
  <c r="N6704" i="24"/>
  <c r="P6704" i="24" s="1"/>
  <c r="N6720" i="24"/>
  <c r="P6720" i="24" s="1"/>
  <c r="N6736" i="24"/>
  <c r="P6736" i="24" s="1"/>
  <c r="N6752" i="24"/>
  <c r="P6752" i="24" s="1"/>
  <c r="N6768" i="24"/>
  <c r="P6768" i="24" s="1"/>
  <c r="N6784" i="24"/>
  <c r="P6784" i="24" s="1"/>
  <c r="N6800" i="24"/>
  <c r="P6800" i="24" s="1"/>
  <c r="N6816" i="24"/>
  <c r="P6816" i="24" s="1"/>
  <c r="N6832" i="24"/>
  <c r="P6832" i="24" s="1"/>
  <c r="N6848" i="24"/>
  <c r="P6848" i="24" s="1"/>
  <c r="N6864" i="24"/>
  <c r="P6864" i="24" s="1"/>
  <c r="N6880" i="24"/>
  <c r="P6880" i="24" s="1"/>
  <c r="N6896" i="24"/>
  <c r="P6896" i="24" s="1"/>
  <c r="N6912" i="24"/>
  <c r="P6912" i="24" s="1"/>
  <c r="N6928" i="24"/>
  <c r="P6928" i="24" s="1"/>
  <c r="N6944" i="24"/>
  <c r="P6944" i="24" s="1"/>
  <c r="N6960" i="24"/>
  <c r="P6960" i="24" s="1"/>
  <c r="N6976" i="24"/>
  <c r="P6976" i="24" s="1"/>
  <c r="N6992" i="24"/>
  <c r="P6992" i="24" s="1"/>
  <c r="N7008" i="24"/>
  <c r="P7008" i="24" s="1"/>
  <c r="N7024" i="24"/>
  <c r="P7024" i="24" s="1"/>
  <c r="N7040" i="24"/>
  <c r="P7040" i="24" s="1"/>
  <c r="N7056" i="24"/>
  <c r="P7056" i="24" s="1"/>
  <c r="N7072" i="24"/>
  <c r="P7072" i="24" s="1"/>
  <c r="N7088" i="24"/>
  <c r="P7088" i="24" s="1"/>
  <c r="N7104" i="24"/>
  <c r="P7104" i="24" s="1"/>
  <c r="N7120" i="24"/>
  <c r="P7120" i="24" s="1"/>
  <c r="N7136" i="24"/>
  <c r="P7136" i="24" s="1"/>
  <c r="N7152" i="24"/>
  <c r="P7152" i="24" s="1"/>
  <c r="N7168" i="24"/>
  <c r="P7168" i="24" s="1"/>
  <c r="N7184" i="24"/>
  <c r="P7184" i="24" s="1"/>
  <c r="N7200" i="24"/>
  <c r="P7200" i="24" s="1"/>
  <c r="N7216" i="24"/>
  <c r="P7216" i="24" s="1"/>
  <c r="N7232" i="24"/>
  <c r="P7232" i="24" s="1"/>
  <c r="N7248" i="24"/>
  <c r="P7248" i="24" s="1"/>
  <c r="N7280" i="24"/>
  <c r="P7280" i="24" s="1"/>
  <c r="N7296" i="24"/>
  <c r="P7296" i="24" s="1"/>
  <c r="N7312" i="24"/>
  <c r="P7312" i="24" s="1"/>
  <c r="N7328" i="24"/>
  <c r="P7328" i="24" s="1"/>
  <c r="N7344" i="24"/>
  <c r="P7344" i="24" s="1"/>
  <c r="N7360" i="24"/>
  <c r="P7360" i="24" s="1"/>
  <c r="N7376" i="24"/>
  <c r="P7376" i="24" s="1"/>
  <c r="N7392" i="24"/>
  <c r="P7392" i="24" s="1"/>
  <c r="N7408" i="24"/>
  <c r="P7408" i="24" s="1"/>
  <c r="N7424" i="24"/>
  <c r="P7424" i="24" s="1"/>
  <c r="N7440" i="24"/>
  <c r="P7440" i="24" s="1"/>
  <c r="N7456" i="24"/>
  <c r="P7456" i="24" s="1"/>
  <c r="N7472" i="24"/>
  <c r="P7472" i="24" s="1"/>
  <c r="N7488" i="24"/>
  <c r="P7488" i="24" s="1"/>
  <c r="N7504" i="24"/>
  <c r="P7504" i="24" s="1"/>
  <c r="N7520" i="24"/>
  <c r="P7520" i="24" s="1"/>
  <c r="N7536" i="24"/>
  <c r="P7536" i="24" s="1"/>
  <c r="N7552" i="24"/>
  <c r="P7552" i="24" s="1"/>
  <c r="N7568" i="24"/>
  <c r="P7568" i="24" s="1"/>
  <c r="N7584" i="24"/>
  <c r="P7584" i="24" s="1"/>
  <c r="N7600" i="24"/>
  <c r="P7600" i="24" s="1"/>
  <c r="N7616" i="24"/>
  <c r="P7616" i="24" s="1"/>
  <c r="N7632" i="24"/>
  <c r="P7632" i="24" s="1"/>
  <c r="N7648" i="24"/>
  <c r="P7648" i="24" s="1"/>
  <c r="N7664" i="24"/>
  <c r="P7664" i="24" s="1"/>
  <c r="N7680" i="24"/>
  <c r="P7680" i="24" s="1"/>
  <c r="N7696" i="24"/>
  <c r="P7696" i="24" s="1"/>
  <c r="N7712" i="24"/>
  <c r="P7712" i="24" s="1"/>
  <c r="N7728" i="24"/>
  <c r="P7728" i="24" s="1"/>
  <c r="N7744" i="24"/>
  <c r="P7744" i="24" s="1"/>
  <c r="N1361" i="24"/>
  <c r="P1361" i="24" s="1"/>
  <c r="N1377" i="24"/>
  <c r="P1377" i="24" s="1"/>
  <c r="N1393" i="24"/>
  <c r="P1393" i="24" s="1"/>
  <c r="N1409" i="24"/>
  <c r="P1409" i="24" s="1"/>
  <c r="N1425" i="24"/>
  <c r="P1425" i="24" s="1"/>
  <c r="N1441" i="24"/>
  <c r="P1441" i="24" s="1"/>
  <c r="N1457" i="24"/>
  <c r="P1457" i="24" s="1"/>
  <c r="N1473" i="24"/>
  <c r="P1473" i="24" s="1"/>
  <c r="N1489" i="24"/>
  <c r="P1489" i="24" s="1"/>
  <c r="N1505" i="24"/>
  <c r="P1505" i="24" s="1"/>
  <c r="N1521" i="24"/>
  <c r="P1521" i="24" s="1"/>
  <c r="N1537" i="24"/>
  <c r="P1537" i="24" s="1"/>
  <c r="N1553" i="24"/>
  <c r="P1553" i="24" s="1"/>
  <c r="N1569" i="24"/>
  <c r="P1569" i="24" s="1"/>
  <c r="N1585" i="24"/>
  <c r="P1585" i="24" s="1"/>
  <c r="N1601" i="24"/>
  <c r="P1601" i="24" s="1"/>
  <c r="N1617" i="24"/>
  <c r="P1617" i="24" s="1"/>
  <c r="N1633" i="24"/>
  <c r="P1633" i="24" s="1"/>
  <c r="N1649" i="24"/>
  <c r="P1649" i="24" s="1"/>
  <c r="N1665" i="24"/>
  <c r="P1665" i="24" s="1"/>
  <c r="N1681" i="24"/>
  <c r="P1681" i="24" s="1"/>
  <c r="N1697" i="24"/>
  <c r="P1697" i="24" s="1"/>
  <c r="N1713" i="24"/>
  <c r="P1713" i="24" s="1"/>
  <c r="N1729" i="24"/>
  <c r="P1729" i="24" s="1"/>
  <c r="N1745" i="24"/>
  <c r="P1745" i="24" s="1"/>
  <c r="N1761" i="24"/>
  <c r="P1761" i="24" s="1"/>
  <c r="N1777" i="24"/>
  <c r="P1777" i="24" s="1"/>
  <c r="N1793" i="24"/>
  <c r="P1793" i="24" s="1"/>
  <c r="N1809" i="24"/>
  <c r="P1809" i="24" s="1"/>
  <c r="N1825" i="24"/>
  <c r="P1825" i="24" s="1"/>
  <c r="N1841" i="24"/>
  <c r="P1841" i="24" s="1"/>
  <c r="N1857" i="24"/>
  <c r="P1857" i="24" s="1"/>
  <c r="N1873" i="24"/>
  <c r="P1873" i="24" s="1"/>
  <c r="N1889" i="24"/>
  <c r="P1889" i="24" s="1"/>
  <c r="N1905" i="24"/>
  <c r="P1905" i="24" s="1"/>
  <c r="N1921" i="24"/>
  <c r="P1921" i="24" s="1"/>
  <c r="N1937" i="24"/>
  <c r="P1937" i="24" s="1"/>
  <c r="N1953" i="24"/>
  <c r="P1953" i="24" s="1"/>
  <c r="N1969" i="24"/>
  <c r="P1969" i="24" s="1"/>
  <c r="N1985" i="24"/>
  <c r="P1985" i="24" s="1"/>
  <c r="N2001" i="24"/>
  <c r="P2001" i="24" s="1"/>
  <c r="N2017" i="24"/>
  <c r="P2017" i="24" s="1"/>
  <c r="N2033" i="24"/>
  <c r="P2033" i="24" s="1"/>
  <c r="N2049" i="24"/>
  <c r="P2049" i="24" s="1"/>
  <c r="N2065" i="24"/>
  <c r="P2065" i="24" s="1"/>
  <c r="N2081" i="24"/>
  <c r="P2081" i="24" s="1"/>
  <c r="N2097" i="24"/>
  <c r="P2097" i="24" s="1"/>
  <c r="N2113" i="24"/>
  <c r="P2113" i="24" s="1"/>
  <c r="N2129" i="24"/>
  <c r="P2129" i="24" s="1"/>
  <c r="N2145" i="24"/>
  <c r="P2145" i="24" s="1"/>
  <c r="N2161" i="24"/>
  <c r="P2161" i="24" s="1"/>
  <c r="N2177" i="24"/>
  <c r="P2177" i="24" s="1"/>
  <c r="N2193" i="24"/>
  <c r="P2193" i="24" s="1"/>
  <c r="N2209" i="24"/>
  <c r="P2209" i="24" s="1"/>
  <c r="N2225" i="24"/>
  <c r="P2225" i="24" s="1"/>
  <c r="N2241" i="24"/>
  <c r="P2241" i="24" s="1"/>
  <c r="N2257" i="24"/>
  <c r="P2257" i="24" s="1"/>
  <c r="N2273" i="24"/>
  <c r="P2273" i="24" s="1"/>
  <c r="N2289" i="24"/>
  <c r="P2289" i="24" s="1"/>
  <c r="N2305" i="24"/>
  <c r="P2305" i="24" s="1"/>
  <c r="N2321" i="24"/>
  <c r="P2321" i="24" s="1"/>
  <c r="N2337" i="24"/>
  <c r="P2337" i="24" s="1"/>
  <c r="N2353" i="24"/>
  <c r="P2353" i="24" s="1"/>
  <c r="N2369" i="24"/>
  <c r="P2369" i="24" s="1"/>
  <c r="N2385" i="24"/>
  <c r="P2385" i="24" s="1"/>
  <c r="N2401" i="24"/>
  <c r="P2401" i="24" s="1"/>
  <c r="N2417" i="24"/>
  <c r="P2417" i="24" s="1"/>
  <c r="N2433" i="24"/>
  <c r="P2433" i="24" s="1"/>
  <c r="N2449" i="24"/>
  <c r="P2449" i="24" s="1"/>
  <c r="N2465" i="24"/>
  <c r="P2465" i="24" s="1"/>
  <c r="N2481" i="24"/>
  <c r="P2481" i="24" s="1"/>
  <c r="N2497" i="24"/>
  <c r="P2497" i="24" s="1"/>
  <c r="N2513" i="24"/>
  <c r="P2513" i="24" s="1"/>
  <c r="N2529" i="24"/>
  <c r="P2529" i="24" s="1"/>
  <c r="N2545" i="24"/>
  <c r="P2545" i="24" s="1"/>
  <c r="N2561" i="24"/>
  <c r="P2561" i="24" s="1"/>
  <c r="N2577" i="24"/>
  <c r="P2577" i="24" s="1"/>
  <c r="N2593" i="24"/>
  <c r="P2593" i="24" s="1"/>
  <c r="N2609" i="24"/>
  <c r="P2609" i="24" s="1"/>
  <c r="N2625" i="24"/>
  <c r="P2625" i="24" s="1"/>
  <c r="N2641" i="24"/>
  <c r="P2641" i="24" s="1"/>
  <c r="N2657" i="24"/>
  <c r="P2657" i="24" s="1"/>
  <c r="N2673" i="24"/>
  <c r="P2673" i="24" s="1"/>
  <c r="N2689" i="24"/>
  <c r="P2689" i="24" s="1"/>
  <c r="N2705" i="24"/>
  <c r="P2705" i="24" s="1"/>
  <c r="N2721" i="24"/>
  <c r="P2721" i="24" s="1"/>
  <c r="N2737" i="24"/>
  <c r="P2737" i="24" s="1"/>
  <c r="N2753" i="24"/>
  <c r="P2753" i="24" s="1"/>
  <c r="N2769" i="24"/>
  <c r="P2769" i="24" s="1"/>
  <c r="N2785" i="24"/>
  <c r="P2785" i="24" s="1"/>
  <c r="N2801" i="24"/>
  <c r="P2801" i="24" s="1"/>
  <c r="N2817" i="24"/>
  <c r="P2817" i="24" s="1"/>
  <c r="N2833" i="24"/>
  <c r="P2833" i="24" s="1"/>
  <c r="N2849" i="24"/>
  <c r="P2849" i="24" s="1"/>
  <c r="N2865" i="24"/>
  <c r="P2865" i="24" s="1"/>
  <c r="N2881" i="24"/>
  <c r="P2881" i="24" s="1"/>
  <c r="N2897" i="24"/>
  <c r="P2897" i="24" s="1"/>
  <c r="N2913" i="24"/>
  <c r="P2913" i="24" s="1"/>
  <c r="N2929" i="24"/>
  <c r="P2929" i="24" s="1"/>
  <c r="N2945" i="24"/>
  <c r="P2945" i="24" s="1"/>
  <c r="N2961" i="24"/>
  <c r="P2961" i="24" s="1"/>
  <c r="N2977" i="24"/>
  <c r="P2977" i="24" s="1"/>
  <c r="N2993" i="24"/>
  <c r="P2993" i="24" s="1"/>
  <c r="N3009" i="24"/>
  <c r="P3009" i="24" s="1"/>
  <c r="N3025" i="24"/>
  <c r="P3025" i="24" s="1"/>
  <c r="N3041" i="24"/>
  <c r="P3041" i="24" s="1"/>
  <c r="N1365" i="24"/>
  <c r="N1381" i="24"/>
  <c r="N1397" i="24"/>
  <c r="N1413" i="24"/>
  <c r="N1429" i="24"/>
  <c r="N1445" i="24"/>
  <c r="N1461" i="24"/>
  <c r="N1477" i="24"/>
  <c r="N1493" i="24"/>
  <c r="N1509" i="24"/>
  <c r="N1525" i="24"/>
  <c r="N1541" i="24"/>
  <c r="N1557" i="24"/>
  <c r="N1573" i="24"/>
  <c r="N1589" i="24"/>
  <c r="N1605" i="24"/>
  <c r="N1621" i="24"/>
  <c r="N1637" i="24"/>
  <c r="N1653" i="24"/>
  <c r="N1669" i="24"/>
  <c r="N1685" i="24"/>
  <c r="N1701" i="24"/>
  <c r="N1733" i="24"/>
  <c r="N1749" i="24"/>
  <c r="N1765" i="24"/>
  <c r="N1781" i="24"/>
  <c r="N1797" i="24"/>
  <c r="N1813" i="24"/>
  <c r="N1829" i="24"/>
  <c r="N1845" i="24"/>
  <c r="N1861" i="24"/>
  <c r="N1877" i="24"/>
  <c r="N1893" i="24"/>
  <c r="N1909" i="24"/>
  <c r="N1925" i="24"/>
  <c r="N1941" i="24"/>
  <c r="N1957" i="24"/>
  <c r="N1973" i="24"/>
  <c r="N1989" i="24"/>
  <c r="N2005" i="24"/>
  <c r="N2021" i="24"/>
  <c r="N2037" i="24"/>
  <c r="N2053" i="24"/>
  <c r="N2069" i="24"/>
  <c r="N2085" i="24"/>
  <c r="N2101" i="24"/>
  <c r="N2117" i="24"/>
  <c r="N2133" i="24"/>
  <c r="N2149" i="24"/>
  <c r="N2165" i="24"/>
  <c r="N2181" i="24"/>
  <c r="N2197" i="24"/>
  <c r="N2213" i="24"/>
  <c r="N2229" i="24"/>
  <c r="N2245" i="24"/>
  <c r="N2261" i="24"/>
  <c r="N2277" i="24"/>
  <c r="N2293" i="24"/>
  <c r="N2309" i="24"/>
  <c r="N2325" i="24"/>
  <c r="N2341" i="24"/>
  <c r="N2357" i="24"/>
  <c r="N2373" i="24"/>
  <c r="N2389" i="24"/>
  <c r="N2405" i="24"/>
  <c r="N2421" i="24"/>
  <c r="N2437" i="24"/>
  <c r="N2453" i="24"/>
  <c r="N2469" i="24"/>
  <c r="N2485" i="24"/>
  <c r="N2501" i="24"/>
  <c r="N2517" i="24"/>
  <c r="N2533" i="24"/>
  <c r="N2549" i="24"/>
  <c r="N2581" i="24"/>
  <c r="N2597" i="24"/>
  <c r="N2613" i="24"/>
  <c r="N2629" i="24"/>
  <c r="N2645" i="24"/>
  <c r="N2661" i="24"/>
  <c r="N2677" i="24"/>
  <c r="N2693" i="24"/>
  <c r="N2709" i="24"/>
  <c r="N2725" i="24"/>
  <c r="N2741" i="24"/>
  <c r="N2757" i="24"/>
  <c r="N2773" i="24"/>
  <c r="N2789" i="24"/>
  <c r="N2805" i="24"/>
  <c r="N2821" i="24"/>
  <c r="N2837" i="24"/>
  <c r="N2853" i="24"/>
  <c r="N2869" i="24"/>
  <c r="N2885" i="24"/>
  <c r="N2901" i="24"/>
  <c r="N2917" i="24"/>
  <c r="N2933" i="24"/>
  <c r="N2949" i="24"/>
  <c r="N2965" i="24"/>
  <c r="N2981" i="24"/>
  <c r="N2997" i="24"/>
  <c r="N3013" i="24"/>
  <c r="N7752" i="24"/>
  <c r="P7752" i="24" s="1"/>
  <c r="N7760" i="24"/>
  <c r="P7760" i="24" s="1"/>
  <c r="N7768" i="24"/>
  <c r="P7768" i="24" s="1"/>
  <c r="N7776" i="24"/>
  <c r="P7776" i="24" s="1"/>
  <c r="N7784" i="24"/>
  <c r="P7784" i="24" s="1"/>
  <c r="N7792" i="24"/>
  <c r="P7792" i="24" s="1"/>
  <c r="N7800" i="24"/>
  <c r="P7800" i="24" s="1"/>
  <c r="N7808" i="24"/>
  <c r="P7808" i="24" s="1"/>
  <c r="N7816" i="24"/>
  <c r="P7816" i="24" s="1"/>
  <c r="N7824" i="24"/>
  <c r="P7824" i="24" s="1"/>
  <c r="N7832" i="24"/>
  <c r="P7832" i="24" s="1"/>
  <c r="N7840" i="24"/>
  <c r="P7840" i="24" s="1"/>
  <c r="N7848" i="24"/>
  <c r="P7848" i="24" s="1"/>
  <c r="N7856" i="24"/>
  <c r="P7856" i="24" s="1"/>
  <c r="N7864" i="24"/>
  <c r="P7864" i="24" s="1"/>
  <c r="N7872" i="24"/>
  <c r="P7872" i="24" s="1"/>
  <c r="N7880" i="24"/>
  <c r="P7880" i="24" s="1"/>
  <c r="N7888" i="24"/>
  <c r="P7888" i="24" s="1"/>
  <c r="N7896" i="24"/>
  <c r="P7896" i="24" s="1"/>
  <c r="N7904" i="24"/>
  <c r="P7904" i="24" s="1"/>
  <c r="N7912" i="24"/>
  <c r="P7912" i="24" s="1"/>
  <c r="N7920" i="24"/>
  <c r="P7920" i="24" s="1"/>
  <c r="N7928" i="24"/>
  <c r="P7928" i="24" s="1"/>
  <c r="N7936" i="24"/>
  <c r="P7936" i="24" s="1"/>
  <c r="N7944" i="24"/>
  <c r="P7944" i="24" s="1"/>
  <c r="N7952" i="24"/>
  <c r="P7952" i="24" s="1"/>
  <c r="N7960" i="24"/>
  <c r="P7960" i="24" s="1"/>
  <c r="N7968" i="24"/>
  <c r="P7968" i="24" s="1"/>
  <c r="N7976" i="24"/>
  <c r="P7976" i="24" s="1"/>
  <c r="N7984" i="24"/>
  <c r="P7984" i="24" s="1"/>
  <c r="N7992" i="24"/>
  <c r="P7992" i="24" s="1"/>
  <c r="N8000" i="24"/>
  <c r="P8000" i="24" s="1"/>
  <c r="N8008" i="24"/>
  <c r="P8008" i="24" s="1"/>
  <c r="N8016" i="24"/>
  <c r="P8016" i="24" s="1"/>
  <c r="N8024" i="24"/>
  <c r="P8024" i="24" s="1"/>
  <c r="N8032" i="24"/>
  <c r="P8032" i="24" s="1"/>
  <c r="N8040" i="24"/>
  <c r="P8040" i="24" s="1"/>
  <c r="N8048" i="24"/>
  <c r="P8048" i="24" s="1"/>
  <c r="N8056" i="24"/>
  <c r="P8056" i="24" s="1"/>
  <c r="N8064" i="24"/>
  <c r="P8064" i="24" s="1"/>
  <c r="N8072" i="24"/>
  <c r="P8072" i="24" s="1"/>
  <c r="N8080" i="24"/>
  <c r="P8080" i="24" s="1"/>
  <c r="N8088" i="24"/>
  <c r="P8088" i="24" s="1"/>
  <c r="N8096" i="24"/>
  <c r="P8096" i="24" s="1"/>
  <c r="N8104" i="24"/>
  <c r="P8104" i="24" s="1"/>
  <c r="N8112" i="24"/>
  <c r="P8112" i="24" s="1"/>
  <c r="N8120" i="24"/>
  <c r="P8120" i="24" s="1"/>
  <c r="N8128" i="24"/>
  <c r="P8128" i="24" s="1"/>
  <c r="N8136" i="24"/>
  <c r="P8136" i="24" s="1"/>
  <c r="N8144" i="24"/>
  <c r="P8144" i="24" s="1"/>
  <c r="N8152" i="24"/>
  <c r="P8152" i="24" s="1"/>
  <c r="N8160" i="24"/>
  <c r="P8160" i="24" s="1"/>
  <c r="N8168" i="24"/>
  <c r="P8168" i="24" s="1"/>
  <c r="N8176" i="24"/>
  <c r="P8176" i="24" s="1"/>
  <c r="N8184" i="24"/>
  <c r="P8184" i="24" s="1"/>
  <c r="N8192" i="24"/>
  <c r="P8192" i="24" s="1"/>
  <c r="N8200" i="24"/>
  <c r="P8200" i="24" s="1"/>
  <c r="N8208" i="24"/>
  <c r="P8208" i="24" s="1"/>
  <c r="N8216" i="24"/>
  <c r="P8216" i="24" s="1"/>
  <c r="N8224" i="24"/>
  <c r="P8224" i="24" s="1"/>
  <c r="N8232" i="24"/>
  <c r="P8232" i="24" s="1"/>
  <c r="N8240" i="24"/>
  <c r="P8240" i="24" s="1"/>
  <c r="N8248" i="24"/>
  <c r="P8248" i="24" s="1"/>
  <c r="N8256" i="24"/>
  <c r="P8256" i="24" s="1"/>
  <c r="N8264" i="24"/>
  <c r="P8264" i="24" s="1"/>
  <c r="N8272" i="24"/>
  <c r="P8272" i="24" s="1"/>
  <c r="N8280" i="24"/>
  <c r="P8280" i="24" s="1"/>
  <c r="N8288" i="24"/>
  <c r="P8288" i="24" s="1"/>
  <c r="N8296" i="24"/>
  <c r="P8296" i="24" s="1"/>
  <c r="N8304" i="24"/>
  <c r="P8304" i="24" s="1"/>
  <c r="N8312" i="24"/>
  <c r="P8312" i="24" s="1"/>
  <c r="N8320" i="24"/>
  <c r="P8320" i="24" s="1"/>
  <c r="N8328" i="24"/>
  <c r="P8328" i="24" s="1"/>
  <c r="N8336" i="24"/>
  <c r="P8336" i="24" s="1"/>
  <c r="N8344" i="24"/>
  <c r="P8344" i="24" s="1"/>
  <c r="N8352" i="24"/>
  <c r="P8352" i="24" s="1"/>
  <c r="N8360" i="24"/>
  <c r="P8360" i="24" s="1"/>
  <c r="N8368" i="24"/>
  <c r="P8368" i="24" s="1"/>
  <c r="N8376" i="24"/>
  <c r="P8376" i="24" s="1"/>
  <c r="N8384" i="24"/>
  <c r="P8384" i="24" s="1"/>
  <c r="N8392" i="24"/>
  <c r="P8392" i="24" s="1"/>
  <c r="N8400" i="24"/>
  <c r="P8400" i="24" s="1"/>
  <c r="N8408" i="24"/>
  <c r="P8408" i="24" s="1"/>
  <c r="N8416" i="24"/>
  <c r="P8416" i="24" s="1"/>
  <c r="N8424" i="24"/>
  <c r="P8424" i="24" s="1"/>
  <c r="N8432" i="24"/>
  <c r="P8432" i="24" s="1"/>
  <c r="N8440" i="24"/>
  <c r="P8440" i="24" s="1"/>
  <c r="N8448" i="24"/>
  <c r="P8448" i="24" s="1"/>
  <c r="N8456" i="24"/>
  <c r="P8456" i="24" s="1"/>
  <c r="N8464" i="24"/>
  <c r="P8464" i="24" s="1"/>
  <c r="N8472" i="24"/>
  <c r="P8472" i="24" s="1"/>
  <c r="N8480" i="24"/>
  <c r="P8480" i="24" s="1"/>
  <c r="N8488" i="24"/>
  <c r="P8488" i="24" s="1"/>
  <c r="N8496" i="24"/>
  <c r="P8496" i="24" s="1"/>
  <c r="N8504" i="24"/>
  <c r="P8504" i="24" s="1"/>
  <c r="N8512" i="24"/>
  <c r="P8512" i="24" s="1"/>
  <c r="N8520" i="24"/>
  <c r="P8520" i="24" s="1"/>
  <c r="N8528" i="24"/>
  <c r="P8528" i="24" s="1"/>
  <c r="N8536" i="24"/>
  <c r="P8536" i="24" s="1"/>
  <c r="N8544" i="24"/>
  <c r="P8544" i="24" s="1"/>
  <c r="N8552" i="24"/>
  <c r="P8552" i="24" s="1"/>
  <c r="N8560" i="24"/>
  <c r="P8560" i="24" s="1"/>
  <c r="N8568" i="24"/>
  <c r="P8568" i="24" s="1"/>
  <c r="N8576" i="24"/>
  <c r="P8576" i="24" s="1"/>
  <c r="N8584" i="24"/>
  <c r="P8584" i="24" s="1"/>
  <c r="N8592" i="24"/>
  <c r="P8592" i="24" s="1"/>
  <c r="N8600" i="24"/>
  <c r="P8600" i="24" s="1"/>
  <c r="N8608" i="24"/>
  <c r="P8608" i="24" s="1"/>
  <c r="N8616" i="24"/>
  <c r="P8616" i="24" s="1"/>
  <c r="N8624" i="24"/>
  <c r="P8624" i="24" s="1"/>
  <c r="N8632" i="24"/>
  <c r="P8632" i="24" s="1"/>
  <c r="N8640" i="24"/>
  <c r="P8640" i="24" s="1"/>
  <c r="N8648" i="24"/>
  <c r="P8648" i="24" s="1"/>
  <c r="N8656" i="24"/>
  <c r="P8656" i="24" s="1"/>
  <c r="N8664" i="24"/>
  <c r="P8664" i="24" s="1"/>
  <c r="N8672" i="24"/>
  <c r="P8672" i="24" s="1"/>
  <c r="N8680" i="24"/>
  <c r="P8680" i="24" s="1"/>
  <c r="N8688" i="24"/>
  <c r="P8688" i="24" s="1"/>
  <c r="N8696" i="24"/>
  <c r="P8696" i="24" s="1"/>
  <c r="N8704" i="24"/>
  <c r="P8704" i="24" s="1"/>
  <c r="N465" i="24"/>
  <c r="P465" i="24" s="1"/>
  <c r="N473" i="24"/>
  <c r="P473" i="24" s="1"/>
  <c r="N481" i="24"/>
  <c r="P481" i="24" s="1"/>
  <c r="N489" i="24"/>
  <c r="P489" i="24" s="1"/>
  <c r="N497" i="24"/>
  <c r="P497" i="24" s="1"/>
  <c r="N505" i="24"/>
  <c r="P505" i="24" s="1"/>
  <c r="N513" i="24"/>
  <c r="P513" i="24" s="1"/>
  <c r="N521" i="24"/>
  <c r="P521" i="24" s="1"/>
  <c r="N529" i="24"/>
  <c r="P529" i="24" s="1"/>
  <c r="N537" i="24"/>
  <c r="P537" i="24" s="1"/>
  <c r="N545" i="24"/>
  <c r="P545" i="24" s="1"/>
  <c r="N553" i="24"/>
  <c r="P553" i="24" s="1"/>
  <c r="N561" i="24"/>
  <c r="P561" i="24" s="1"/>
  <c r="N569" i="24"/>
  <c r="P569" i="24" s="1"/>
  <c r="N577" i="24"/>
  <c r="P577" i="24" s="1"/>
  <c r="N585" i="24"/>
  <c r="P585" i="24" s="1"/>
  <c r="N593" i="24"/>
  <c r="P593" i="24" s="1"/>
  <c r="N601" i="24"/>
  <c r="P601" i="24" s="1"/>
  <c r="N609" i="24"/>
  <c r="P609" i="24" s="1"/>
  <c r="N617" i="24"/>
  <c r="P617" i="24" s="1"/>
  <c r="N625" i="24"/>
  <c r="P625" i="24" s="1"/>
  <c r="N633" i="24"/>
  <c r="P633" i="24" s="1"/>
  <c r="N641" i="24"/>
  <c r="P641" i="24" s="1"/>
  <c r="N649" i="24"/>
  <c r="P649" i="24" s="1"/>
  <c r="N657" i="24"/>
  <c r="P657" i="24" s="1"/>
  <c r="N665" i="24"/>
  <c r="P665" i="24" s="1"/>
  <c r="N673" i="24"/>
  <c r="P673" i="24" s="1"/>
  <c r="N681" i="24"/>
  <c r="P681" i="24" s="1"/>
  <c r="N689" i="24"/>
  <c r="P689" i="24" s="1"/>
  <c r="N697" i="24"/>
  <c r="P697" i="24" s="1"/>
  <c r="N705" i="24"/>
  <c r="P705" i="24" s="1"/>
  <c r="N713" i="24"/>
  <c r="P713" i="24" s="1"/>
  <c r="N721" i="24"/>
  <c r="P721" i="24" s="1"/>
  <c r="N729" i="24"/>
  <c r="P729" i="24" s="1"/>
  <c r="N737" i="24"/>
  <c r="P737" i="24" s="1"/>
  <c r="N745" i="24"/>
  <c r="P745" i="24" s="1"/>
  <c r="N753" i="24"/>
  <c r="P753" i="24" s="1"/>
  <c r="N761" i="24"/>
  <c r="P761" i="24" s="1"/>
  <c r="N769" i="24"/>
  <c r="P769" i="24" s="1"/>
  <c r="N777" i="24"/>
  <c r="P777" i="24" s="1"/>
  <c r="N785" i="24"/>
  <c r="P785" i="24" s="1"/>
  <c r="N793" i="24"/>
  <c r="P793" i="24" s="1"/>
  <c r="N801" i="24"/>
  <c r="P801" i="24" s="1"/>
  <c r="N809" i="24"/>
  <c r="P809" i="24" s="1"/>
  <c r="N817" i="24"/>
  <c r="P817" i="24" s="1"/>
  <c r="N825" i="24"/>
  <c r="P825" i="24" s="1"/>
  <c r="N833" i="24"/>
  <c r="P833" i="24" s="1"/>
  <c r="N841" i="24"/>
  <c r="P841" i="24" s="1"/>
  <c r="N849" i="24"/>
  <c r="P849" i="24" s="1"/>
  <c r="N857" i="24"/>
  <c r="P857" i="24" s="1"/>
  <c r="N865" i="24"/>
  <c r="P865" i="24" s="1"/>
  <c r="N873" i="24"/>
  <c r="P873" i="24" s="1"/>
  <c r="N881" i="24"/>
  <c r="P881" i="24" s="1"/>
  <c r="N889" i="24"/>
  <c r="P889" i="24" s="1"/>
  <c r="N897" i="24"/>
  <c r="P897" i="24" s="1"/>
  <c r="N905" i="24"/>
  <c r="P905" i="24" s="1"/>
  <c r="N913" i="24"/>
  <c r="P913" i="24" s="1"/>
  <c r="N921" i="24"/>
  <c r="P921" i="24" s="1"/>
  <c r="N929" i="24"/>
  <c r="P929" i="24" s="1"/>
  <c r="N937" i="24"/>
  <c r="P937" i="24" s="1"/>
  <c r="N945" i="24"/>
  <c r="P945" i="24" s="1"/>
  <c r="N953" i="24"/>
  <c r="P953" i="24" s="1"/>
  <c r="N961" i="24"/>
  <c r="P961" i="24" s="1"/>
  <c r="N969" i="24"/>
  <c r="P969" i="24" s="1"/>
  <c r="N977" i="24"/>
  <c r="P977" i="24" s="1"/>
  <c r="N985" i="24"/>
  <c r="P985" i="24" s="1"/>
  <c r="N993" i="24"/>
  <c r="P993" i="24" s="1"/>
  <c r="N1001" i="24"/>
  <c r="P1001" i="24" s="1"/>
  <c r="N1009" i="24"/>
  <c r="P1009" i="24" s="1"/>
  <c r="N1017" i="24"/>
  <c r="P1017" i="24" s="1"/>
  <c r="N1025" i="24"/>
  <c r="P1025" i="24" s="1"/>
  <c r="N1033" i="24"/>
  <c r="P1033" i="24" s="1"/>
  <c r="N1041" i="24"/>
  <c r="P1041" i="24" s="1"/>
  <c r="N1049" i="24"/>
  <c r="P1049" i="24" s="1"/>
  <c r="N1057" i="24"/>
  <c r="P1057" i="24" s="1"/>
  <c r="N1065" i="24"/>
  <c r="P1065" i="24" s="1"/>
  <c r="N1073" i="24"/>
  <c r="P1073" i="24" s="1"/>
  <c r="N1081" i="24"/>
  <c r="P1081" i="24" s="1"/>
  <c r="N1089" i="24"/>
  <c r="P1089" i="24" s="1"/>
  <c r="N1097" i="24"/>
  <c r="P1097" i="24" s="1"/>
  <c r="N1105" i="24"/>
  <c r="P1105" i="24" s="1"/>
  <c r="N1113" i="24"/>
  <c r="P1113" i="24" s="1"/>
  <c r="N1121" i="24"/>
  <c r="P1121" i="24" s="1"/>
  <c r="N1129" i="24"/>
  <c r="P1129" i="24" s="1"/>
  <c r="N1137" i="24"/>
  <c r="P1137" i="24" s="1"/>
  <c r="N1145" i="24"/>
  <c r="P1145" i="24" s="1"/>
  <c r="N1153" i="24"/>
  <c r="P1153" i="24" s="1"/>
  <c r="N1161" i="24"/>
  <c r="P1161" i="24" s="1"/>
  <c r="N1169" i="24"/>
  <c r="P1169" i="24" s="1"/>
  <c r="N1177" i="24"/>
  <c r="P1177" i="24" s="1"/>
  <c r="N1185" i="24"/>
  <c r="P1185" i="24" s="1"/>
  <c r="N1193" i="24"/>
  <c r="P1193" i="24" s="1"/>
  <c r="N1209" i="24"/>
  <c r="P1209" i="24" s="1"/>
  <c r="N1217" i="24"/>
  <c r="P1217" i="24" s="1"/>
  <c r="N1225" i="24"/>
  <c r="P1225" i="24" s="1"/>
  <c r="N1233" i="24"/>
  <c r="P1233" i="24" s="1"/>
  <c r="N1241" i="24"/>
  <c r="P1241" i="24" s="1"/>
  <c r="N1249" i="24"/>
  <c r="P1249" i="24" s="1"/>
  <c r="N1257" i="24"/>
  <c r="P1257" i="24" s="1"/>
  <c r="N1265" i="24"/>
  <c r="P1265" i="24" s="1"/>
  <c r="N1273" i="24"/>
  <c r="P1273" i="24" s="1"/>
  <c r="N1281" i="24"/>
  <c r="P1281" i="24" s="1"/>
  <c r="N1289" i="24"/>
  <c r="P1289" i="24" s="1"/>
  <c r="N1297" i="24"/>
  <c r="P1297" i="24" s="1"/>
  <c r="N1305" i="24"/>
  <c r="P1305" i="24" s="1"/>
  <c r="N1313" i="24"/>
  <c r="P1313" i="24" s="1"/>
  <c r="N1321" i="24"/>
  <c r="P1321" i="24" s="1"/>
  <c r="N1329" i="24"/>
  <c r="P1329" i="24" s="1"/>
  <c r="N1337" i="24"/>
  <c r="P1337" i="24" s="1"/>
  <c r="N1345" i="24"/>
  <c r="P1345" i="24" s="1"/>
  <c r="N1353" i="24"/>
  <c r="P1353" i="24" s="1"/>
  <c r="N1369" i="24"/>
  <c r="P1369" i="24" s="1"/>
  <c r="N1385" i="24"/>
  <c r="P1385" i="24" s="1"/>
  <c r="N1401" i="24"/>
  <c r="P1401" i="24" s="1"/>
  <c r="N1433" i="24"/>
  <c r="P1433" i="24" s="1"/>
  <c r="N1449" i="24"/>
  <c r="P1449" i="24" s="1"/>
  <c r="N1465" i="24"/>
  <c r="P1465" i="24" s="1"/>
  <c r="N1481" i="24"/>
  <c r="P1481" i="24" s="1"/>
  <c r="N1497" i="24"/>
  <c r="P1497" i="24" s="1"/>
  <c r="N1513" i="24"/>
  <c r="P1513" i="24" s="1"/>
  <c r="N1529" i="24"/>
  <c r="P1529" i="24" s="1"/>
  <c r="N1545" i="24"/>
  <c r="P1545" i="24" s="1"/>
  <c r="N1561" i="24"/>
  <c r="P1561" i="24" s="1"/>
  <c r="N1577" i="24"/>
  <c r="P1577" i="24" s="1"/>
  <c r="N1593" i="24"/>
  <c r="P1593" i="24" s="1"/>
  <c r="N1609" i="24"/>
  <c r="P1609" i="24" s="1"/>
  <c r="N1625" i="24"/>
  <c r="P1625" i="24" s="1"/>
  <c r="N1641" i="24"/>
  <c r="P1641" i="24" s="1"/>
  <c r="N1657" i="24"/>
  <c r="P1657" i="24" s="1"/>
  <c r="N1673" i="24"/>
  <c r="P1673" i="24" s="1"/>
  <c r="N1689" i="24"/>
  <c r="P1689" i="24" s="1"/>
  <c r="N1705" i="24"/>
  <c r="P1705" i="24" s="1"/>
  <c r="N1721" i="24"/>
  <c r="P1721" i="24" s="1"/>
  <c r="N1737" i="24"/>
  <c r="P1737" i="24" s="1"/>
  <c r="N1753" i="24"/>
  <c r="P1753" i="24" s="1"/>
  <c r="N1769" i="24"/>
  <c r="P1769" i="24" s="1"/>
  <c r="N1785" i="24"/>
  <c r="P1785" i="24" s="1"/>
  <c r="N1801" i="24"/>
  <c r="P1801" i="24" s="1"/>
  <c r="N1817" i="24"/>
  <c r="P1817" i="24" s="1"/>
  <c r="N1833" i="24"/>
  <c r="P1833" i="24" s="1"/>
  <c r="N1849" i="24"/>
  <c r="P1849" i="24" s="1"/>
  <c r="N1865" i="24"/>
  <c r="P1865" i="24" s="1"/>
  <c r="N1881" i="24"/>
  <c r="P1881" i="24" s="1"/>
  <c r="N1897" i="24"/>
  <c r="P1897" i="24" s="1"/>
  <c r="N1913" i="24"/>
  <c r="P1913" i="24" s="1"/>
  <c r="N1929" i="24"/>
  <c r="P1929" i="24" s="1"/>
  <c r="N1945" i="24"/>
  <c r="P1945" i="24" s="1"/>
  <c r="N1977" i="24"/>
  <c r="P1977" i="24" s="1"/>
  <c r="N1993" i="24"/>
  <c r="P1993" i="24" s="1"/>
  <c r="N2009" i="24"/>
  <c r="P2009" i="24" s="1"/>
  <c r="N2025" i="24"/>
  <c r="P2025" i="24" s="1"/>
  <c r="N2041" i="24"/>
  <c r="P2041" i="24" s="1"/>
  <c r="N2057" i="24"/>
  <c r="P2057" i="24" s="1"/>
  <c r="N2073" i="24"/>
  <c r="P2073" i="24" s="1"/>
  <c r="N2089" i="24"/>
  <c r="P2089" i="24" s="1"/>
  <c r="N2105" i="24"/>
  <c r="P2105" i="24" s="1"/>
  <c r="N2121" i="24"/>
  <c r="P2121" i="24" s="1"/>
  <c r="N2137" i="24"/>
  <c r="P2137" i="24" s="1"/>
  <c r="N2153" i="24"/>
  <c r="P2153" i="24" s="1"/>
  <c r="N2169" i="24"/>
  <c r="P2169" i="24" s="1"/>
  <c r="N2185" i="24"/>
  <c r="P2185" i="24" s="1"/>
  <c r="N2201" i="24"/>
  <c r="P2201" i="24" s="1"/>
  <c r="N2217" i="24"/>
  <c r="P2217" i="24" s="1"/>
  <c r="N2233" i="24"/>
  <c r="P2233" i="24" s="1"/>
  <c r="N2249" i="24"/>
  <c r="P2249" i="24" s="1"/>
  <c r="N2265" i="24"/>
  <c r="P2265" i="24" s="1"/>
  <c r="N2281" i="24"/>
  <c r="P2281" i="24" s="1"/>
  <c r="N2297" i="24"/>
  <c r="P2297" i="24" s="1"/>
  <c r="N2313" i="24"/>
  <c r="P2313" i="24" s="1"/>
  <c r="N2329" i="24"/>
  <c r="P2329" i="24" s="1"/>
  <c r="N2345" i="24"/>
  <c r="P2345" i="24" s="1"/>
  <c r="N2361" i="24"/>
  <c r="P2361" i="24" s="1"/>
  <c r="N2377" i="24"/>
  <c r="P2377" i="24" s="1"/>
  <c r="N2393" i="24"/>
  <c r="P2393" i="24" s="1"/>
  <c r="N2409" i="24"/>
  <c r="P2409" i="24" s="1"/>
  <c r="N2425" i="24"/>
  <c r="P2425" i="24" s="1"/>
  <c r="N2441" i="24"/>
  <c r="P2441" i="24" s="1"/>
  <c r="N2457" i="24"/>
  <c r="P2457" i="24" s="1"/>
  <c r="N2473" i="24"/>
  <c r="P2473" i="24" s="1"/>
  <c r="N2489" i="24"/>
  <c r="P2489" i="24" s="1"/>
  <c r="N2505" i="24"/>
  <c r="P2505" i="24" s="1"/>
  <c r="N2521" i="24"/>
  <c r="P2521" i="24" s="1"/>
  <c r="N2537" i="24"/>
  <c r="P2537" i="24" s="1"/>
  <c r="N2553" i="24"/>
  <c r="P2553" i="24" s="1"/>
  <c r="N2585" i="24"/>
  <c r="P2585" i="24" s="1"/>
  <c r="N2601" i="24"/>
  <c r="P2601" i="24" s="1"/>
  <c r="N2617" i="24"/>
  <c r="P2617" i="24" s="1"/>
  <c r="N2633" i="24"/>
  <c r="P2633" i="24" s="1"/>
  <c r="N2649" i="24"/>
  <c r="P2649" i="24" s="1"/>
  <c r="N2665" i="24"/>
  <c r="P2665" i="24" s="1"/>
  <c r="N2697" i="24"/>
  <c r="P2697" i="24" s="1"/>
  <c r="N2713" i="24"/>
  <c r="P2713" i="24" s="1"/>
  <c r="N2729" i="24"/>
  <c r="P2729" i="24" s="1"/>
  <c r="N2745" i="24"/>
  <c r="P2745" i="24" s="1"/>
  <c r="N2761" i="24"/>
  <c r="P2761" i="24" s="1"/>
  <c r="N2777" i="24"/>
  <c r="P2777" i="24" s="1"/>
  <c r="N2793" i="24"/>
  <c r="P2793" i="24" s="1"/>
  <c r="N2809" i="24"/>
  <c r="P2809" i="24" s="1"/>
  <c r="N2825" i="24"/>
  <c r="P2825" i="24" s="1"/>
  <c r="N2841" i="24"/>
  <c r="P2841" i="24" s="1"/>
  <c r="N2857" i="24"/>
  <c r="P2857" i="24" s="1"/>
  <c r="N2873" i="24"/>
  <c r="P2873" i="24" s="1"/>
  <c r="N2889" i="24"/>
  <c r="P2889" i="24" s="1"/>
  <c r="N2905" i="24"/>
  <c r="P2905" i="24" s="1"/>
  <c r="N2921" i="24"/>
  <c r="P2921" i="24" s="1"/>
  <c r="N2937" i="24"/>
  <c r="P2937" i="24" s="1"/>
  <c r="N2953" i="24"/>
  <c r="P2953" i="24" s="1"/>
  <c r="N2969" i="24"/>
  <c r="P2969" i="24" s="1"/>
  <c r="N2985" i="24"/>
  <c r="P2985" i="24" s="1"/>
  <c r="N3001" i="24"/>
  <c r="P3001" i="24" s="1"/>
  <c r="N3017" i="24"/>
  <c r="P3017" i="24" s="1"/>
  <c r="N1357" i="24"/>
  <c r="P1357" i="24" s="1"/>
  <c r="N1373" i="24"/>
  <c r="P1373" i="24" s="1"/>
  <c r="N1389" i="24"/>
  <c r="N1405" i="24"/>
  <c r="P1405" i="24" s="1"/>
  <c r="N1421" i="24"/>
  <c r="N1437" i="24"/>
  <c r="P1437" i="24" s="1"/>
  <c r="N1453" i="24"/>
  <c r="N1469" i="24"/>
  <c r="P1469" i="24" s="1"/>
  <c r="N1485" i="24"/>
  <c r="N1501" i="24"/>
  <c r="P1501" i="24" s="1"/>
  <c r="N1517" i="24"/>
  <c r="N1533" i="24"/>
  <c r="P1533" i="24" s="1"/>
  <c r="N1549" i="24"/>
  <c r="P1549" i="24" s="1"/>
  <c r="N1565" i="24"/>
  <c r="N1581" i="24"/>
  <c r="P1581" i="24" s="1"/>
  <c r="N1597" i="24"/>
  <c r="N1613" i="24"/>
  <c r="P1613" i="24" s="1"/>
  <c r="N1629" i="24"/>
  <c r="N1645" i="24"/>
  <c r="P1645" i="24" s="1"/>
  <c r="N1661" i="24"/>
  <c r="N1677" i="24"/>
  <c r="P1677" i="24" s="1"/>
  <c r="N1693" i="24"/>
  <c r="P1693" i="24" s="1"/>
  <c r="N1709" i="24"/>
  <c r="N1725" i="24"/>
  <c r="P1725" i="24" s="1"/>
  <c r="N1741" i="24"/>
  <c r="N1757" i="24"/>
  <c r="P1757" i="24" s="1"/>
  <c r="N1773" i="24"/>
  <c r="N1789" i="24"/>
  <c r="P1789" i="24" s="1"/>
  <c r="N1805" i="24"/>
  <c r="N1821" i="24"/>
  <c r="P1821" i="24" s="1"/>
  <c r="N1837" i="24"/>
  <c r="P1837" i="24" s="1"/>
  <c r="N1853" i="24"/>
  <c r="N1869" i="24"/>
  <c r="P1869" i="24" s="1"/>
  <c r="N1885" i="24"/>
  <c r="P1885" i="24" s="1"/>
  <c r="N1901" i="24"/>
  <c r="N1917" i="24"/>
  <c r="P1917" i="24" s="1"/>
  <c r="N1933" i="24"/>
  <c r="N1949" i="24"/>
  <c r="P1949" i="24" s="1"/>
  <c r="N1965" i="24"/>
  <c r="N1981" i="24"/>
  <c r="P1981" i="24" s="1"/>
  <c r="N1997" i="24"/>
  <c r="P1997" i="24" s="1"/>
  <c r="N2013" i="24"/>
  <c r="P2013" i="24" s="1"/>
  <c r="N2029" i="24"/>
  <c r="P2029" i="24" s="1"/>
  <c r="N2045" i="24"/>
  <c r="P2045" i="24" s="1"/>
  <c r="N2061" i="24"/>
  <c r="P2061" i="24" s="1"/>
  <c r="N2077" i="24"/>
  <c r="N2093" i="24"/>
  <c r="P2093" i="24" s="1"/>
  <c r="N2109" i="24"/>
  <c r="P2109" i="24" s="1"/>
  <c r="N2125" i="24"/>
  <c r="P2125" i="24" s="1"/>
  <c r="N2141" i="24"/>
  <c r="P2141" i="24" s="1"/>
  <c r="N2157" i="24"/>
  <c r="P2157" i="24" s="1"/>
  <c r="N2173" i="24"/>
  <c r="P2173" i="24" s="1"/>
  <c r="N2189" i="24"/>
  <c r="P2189" i="24" s="1"/>
  <c r="N2205" i="24"/>
  <c r="P2205" i="24" s="1"/>
  <c r="N2221" i="24"/>
  <c r="P2221" i="24" s="1"/>
  <c r="N2237" i="24"/>
  <c r="P2237" i="24" s="1"/>
  <c r="N2253" i="24"/>
  <c r="P2253" i="24" s="1"/>
  <c r="N2269" i="24"/>
  <c r="P2269" i="24" s="1"/>
  <c r="N2285" i="24"/>
  <c r="P2285" i="24" s="1"/>
  <c r="N2301" i="24"/>
  <c r="P2301" i="24" s="1"/>
  <c r="N2317" i="24"/>
  <c r="P2317" i="24" s="1"/>
  <c r="N2333" i="24"/>
  <c r="P2333" i="24" s="1"/>
  <c r="N2349" i="24"/>
  <c r="P2349" i="24" s="1"/>
  <c r="N2365" i="24"/>
  <c r="P2365" i="24" s="1"/>
  <c r="N2381" i="24"/>
  <c r="P2381" i="24" s="1"/>
  <c r="N2397" i="24"/>
  <c r="P2397" i="24" s="1"/>
  <c r="N2413" i="24"/>
  <c r="P2413" i="24" s="1"/>
  <c r="N2429" i="24"/>
  <c r="P2429" i="24" s="1"/>
  <c r="N2445" i="24"/>
  <c r="P2445" i="24" s="1"/>
  <c r="N2461" i="24"/>
  <c r="P2461" i="24" s="1"/>
  <c r="N2477" i="24"/>
  <c r="P2477" i="24" s="1"/>
  <c r="N2493" i="24"/>
  <c r="P2493" i="24" s="1"/>
  <c r="N2509" i="24"/>
  <c r="P2509" i="24" s="1"/>
  <c r="N2525" i="24"/>
  <c r="P2525" i="24" s="1"/>
  <c r="N2541" i="24"/>
  <c r="P2541" i="24" s="1"/>
  <c r="N2557" i="24"/>
  <c r="P2557" i="24" s="1"/>
  <c r="N2573" i="24"/>
  <c r="P2573" i="24" s="1"/>
  <c r="N2589" i="24"/>
  <c r="P2589" i="24" s="1"/>
  <c r="N2605" i="24"/>
  <c r="P2605" i="24" s="1"/>
  <c r="N2621" i="24"/>
  <c r="P2621" i="24" s="1"/>
  <c r="N2637" i="24"/>
  <c r="P2637" i="24" s="1"/>
  <c r="N2653" i="24"/>
  <c r="P2653" i="24" s="1"/>
  <c r="N2669" i="24"/>
  <c r="P2669" i="24" s="1"/>
  <c r="N2685" i="24"/>
  <c r="P2685" i="24" s="1"/>
  <c r="N2701" i="24"/>
  <c r="P2701" i="24" s="1"/>
  <c r="N2717" i="24"/>
  <c r="P2717" i="24" s="1"/>
  <c r="N2733" i="24"/>
  <c r="P2733" i="24" s="1"/>
  <c r="N2749" i="24"/>
  <c r="P2749" i="24" s="1"/>
  <c r="N2765" i="24"/>
  <c r="P2765" i="24" s="1"/>
  <c r="N2781" i="24"/>
  <c r="P2781" i="24" s="1"/>
  <c r="N2797" i="24"/>
  <c r="P2797" i="24" s="1"/>
  <c r="N2813" i="24"/>
  <c r="P2813" i="24" s="1"/>
  <c r="N2829" i="24"/>
  <c r="P2829" i="24" s="1"/>
  <c r="N2845" i="24"/>
  <c r="P2845" i="24" s="1"/>
  <c r="N2861" i="24"/>
  <c r="P2861" i="24" s="1"/>
  <c r="N2877" i="24"/>
  <c r="P2877" i="24" s="1"/>
  <c r="N2893" i="24"/>
  <c r="P2893" i="24" s="1"/>
  <c r="N2909" i="24"/>
  <c r="P2909" i="24" s="1"/>
  <c r="N2925" i="24"/>
  <c r="P2925" i="24" s="1"/>
  <c r="N2941" i="24"/>
  <c r="P2941" i="24" s="1"/>
  <c r="N2957" i="24"/>
  <c r="P2957" i="24" s="1"/>
  <c r="N2973" i="24"/>
  <c r="P2973" i="24" s="1"/>
  <c r="N3005" i="24"/>
  <c r="P3005" i="24" s="1"/>
  <c r="N3021" i="24"/>
  <c r="P3021" i="24" s="1"/>
  <c r="N5533" i="24"/>
  <c r="P5533" i="24" s="1"/>
  <c r="N5549" i="24"/>
  <c r="P5549" i="24" s="1"/>
  <c r="N5565" i="24"/>
  <c r="P5565" i="24" s="1"/>
  <c r="N5581" i="24"/>
  <c r="P5581" i="24" s="1"/>
  <c r="N5597" i="24"/>
  <c r="P5597" i="24" s="1"/>
  <c r="N5613" i="24"/>
  <c r="P5613" i="24" s="1"/>
  <c r="N5629" i="24"/>
  <c r="P5629" i="24" s="1"/>
  <c r="N5661" i="24"/>
  <c r="P5661" i="24" s="1"/>
  <c r="N5677" i="24"/>
  <c r="P5677" i="24" s="1"/>
  <c r="N5693" i="24"/>
  <c r="P5693" i="24" s="1"/>
  <c r="N5709" i="24"/>
  <c r="P5709" i="24" s="1"/>
  <c r="N5725" i="24"/>
  <c r="P5725" i="24" s="1"/>
  <c r="N5741" i="24"/>
  <c r="P5741" i="24" s="1"/>
  <c r="N5757" i="24"/>
  <c r="P5757" i="24" s="1"/>
  <c r="N5773" i="24"/>
  <c r="P5773" i="24" s="1"/>
  <c r="N5789" i="24"/>
  <c r="P5789" i="24" s="1"/>
  <c r="N5805" i="24"/>
  <c r="P5805" i="24" s="1"/>
  <c r="N5821" i="24"/>
  <c r="P5821" i="24" s="1"/>
  <c r="N5837" i="24"/>
  <c r="P5837" i="24" s="1"/>
  <c r="N5853" i="24"/>
  <c r="P5853" i="24" s="1"/>
  <c r="N5869" i="24"/>
  <c r="P5869" i="24" s="1"/>
  <c r="N5885" i="24"/>
  <c r="P5885" i="24" s="1"/>
  <c r="N5901" i="24"/>
  <c r="P5901" i="24" s="1"/>
  <c r="N5917" i="24"/>
  <c r="P5917" i="24" s="1"/>
  <c r="N5933" i="24"/>
  <c r="P5933" i="24" s="1"/>
  <c r="N5949" i="24"/>
  <c r="P5949" i="24" s="1"/>
  <c r="N5965" i="24"/>
  <c r="P5965" i="24" s="1"/>
  <c r="N5981" i="24"/>
  <c r="P5981" i="24" s="1"/>
  <c r="N5997" i="24"/>
  <c r="P5997" i="24" s="1"/>
  <c r="N6013" i="24"/>
  <c r="P6013" i="24" s="1"/>
  <c r="N6029" i="24"/>
  <c r="P6029" i="24" s="1"/>
  <c r="N6045" i="24"/>
  <c r="P6045" i="24" s="1"/>
  <c r="N6061" i="24"/>
  <c r="P6061" i="24" s="1"/>
  <c r="N6093" i="24"/>
  <c r="P6093" i="24" s="1"/>
  <c r="N6109" i="24"/>
  <c r="P6109" i="24" s="1"/>
  <c r="N6125" i="24"/>
  <c r="P6125" i="24" s="1"/>
  <c r="N6141" i="24"/>
  <c r="P6141" i="24" s="1"/>
  <c r="N6157" i="24"/>
  <c r="P6157" i="24" s="1"/>
  <c r="N6173" i="24"/>
  <c r="P6173" i="24" s="1"/>
  <c r="N6189" i="24"/>
  <c r="P6189" i="24" s="1"/>
  <c r="N6205" i="24"/>
  <c r="P6205" i="24" s="1"/>
  <c r="N6221" i="24"/>
  <c r="P6221" i="24" s="1"/>
  <c r="N6237" i="24"/>
  <c r="P6237" i="24" s="1"/>
  <c r="N6253" i="24"/>
  <c r="P6253" i="24" s="1"/>
  <c r="N6269" i="24"/>
  <c r="P6269" i="24" s="1"/>
  <c r="N6285" i="24"/>
  <c r="P6285" i="24" s="1"/>
  <c r="N6301" i="24"/>
  <c r="P6301" i="24" s="1"/>
  <c r="N5537" i="24"/>
  <c r="P5537" i="24" s="1"/>
  <c r="N5553" i="24"/>
  <c r="P5553" i="24" s="1"/>
  <c r="N5569" i="24"/>
  <c r="P5569" i="24" s="1"/>
  <c r="N5585" i="24"/>
  <c r="P5585" i="24" s="1"/>
  <c r="N5601" i="24"/>
  <c r="P5601" i="24" s="1"/>
  <c r="N5617" i="24"/>
  <c r="P5617" i="24" s="1"/>
  <c r="N5633" i="24"/>
  <c r="P5633" i="24" s="1"/>
  <c r="N5649" i="24"/>
  <c r="P5649" i="24" s="1"/>
  <c r="N5665" i="24"/>
  <c r="P5665" i="24" s="1"/>
  <c r="N5681" i="24"/>
  <c r="P5681" i="24" s="1"/>
  <c r="N5697" i="24"/>
  <c r="P5697" i="24" s="1"/>
  <c r="N5713" i="24"/>
  <c r="P5713" i="24" s="1"/>
  <c r="N5729" i="24"/>
  <c r="P5729" i="24" s="1"/>
  <c r="N5745" i="24"/>
  <c r="P5745" i="24" s="1"/>
  <c r="N5761" i="24"/>
  <c r="P5761" i="24" s="1"/>
  <c r="N5777" i="24"/>
  <c r="P5777" i="24" s="1"/>
  <c r="N5793" i="24"/>
  <c r="P5793" i="24" s="1"/>
  <c r="N5809" i="24"/>
  <c r="P5809" i="24" s="1"/>
  <c r="N5825" i="24"/>
  <c r="P5825" i="24" s="1"/>
  <c r="N5841" i="24"/>
  <c r="P5841" i="24" s="1"/>
  <c r="N5857" i="24"/>
  <c r="P5857" i="24" s="1"/>
  <c r="N5873" i="24"/>
  <c r="P5873" i="24" s="1"/>
  <c r="N5889" i="24"/>
  <c r="P5889" i="24" s="1"/>
  <c r="N5905" i="24"/>
  <c r="P5905" i="24" s="1"/>
  <c r="N5921" i="24"/>
  <c r="P5921" i="24" s="1"/>
  <c r="N5937" i="24"/>
  <c r="P5937" i="24" s="1"/>
  <c r="N5953" i="24"/>
  <c r="P5953" i="24" s="1"/>
  <c r="N5969" i="24"/>
  <c r="P5969" i="24" s="1"/>
  <c r="N5985" i="24"/>
  <c r="P5985" i="24" s="1"/>
  <c r="N6001" i="24"/>
  <c r="P6001" i="24" s="1"/>
  <c r="N6017" i="24"/>
  <c r="P6017" i="24" s="1"/>
  <c r="N6033" i="24"/>
  <c r="P6033" i="24" s="1"/>
  <c r="N6049" i="24"/>
  <c r="P6049" i="24" s="1"/>
  <c r="N6065" i="24"/>
  <c r="P6065" i="24" s="1"/>
  <c r="N6081" i="24"/>
  <c r="P6081" i="24" s="1"/>
  <c r="N6097" i="24"/>
  <c r="P6097" i="24" s="1"/>
  <c r="N6113" i="24"/>
  <c r="P6113" i="24" s="1"/>
  <c r="N6129" i="24"/>
  <c r="P6129" i="24" s="1"/>
  <c r="N6145" i="24"/>
  <c r="P6145" i="24" s="1"/>
  <c r="N6161" i="24"/>
  <c r="P6161" i="24" s="1"/>
  <c r="N6177" i="24"/>
  <c r="P6177" i="24" s="1"/>
  <c r="N6193" i="24"/>
  <c r="P6193" i="24" s="1"/>
  <c r="N6209" i="24"/>
  <c r="P6209" i="24" s="1"/>
  <c r="N6225" i="24"/>
  <c r="P6225" i="24" s="1"/>
  <c r="N6241" i="24"/>
  <c r="P6241" i="24" s="1"/>
  <c r="N6257" i="24"/>
  <c r="P6257" i="24" s="1"/>
  <c r="N6273" i="24"/>
  <c r="P6273" i="24" s="1"/>
  <c r="N6289" i="24"/>
  <c r="P6289" i="24" s="1"/>
  <c r="N6305" i="24"/>
  <c r="P6305" i="24" s="1"/>
  <c r="N3049" i="24"/>
  <c r="P3049" i="24" s="1"/>
  <c r="N3057" i="24"/>
  <c r="P3057" i="24" s="1"/>
  <c r="N3065" i="24"/>
  <c r="P3065" i="24" s="1"/>
  <c r="N3073" i="24"/>
  <c r="P3073" i="24" s="1"/>
  <c r="N3081" i="24"/>
  <c r="P3081" i="24" s="1"/>
  <c r="N3089" i="24"/>
  <c r="P3089" i="24" s="1"/>
  <c r="N3097" i="24"/>
  <c r="P3097" i="24" s="1"/>
  <c r="N3105" i="24"/>
  <c r="P3105" i="24" s="1"/>
  <c r="N3113" i="24"/>
  <c r="P3113" i="24" s="1"/>
  <c r="N3121" i="24"/>
  <c r="P3121" i="24" s="1"/>
  <c r="N3129" i="24"/>
  <c r="P3129" i="24" s="1"/>
  <c r="N3137" i="24"/>
  <c r="P3137" i="24" s="1"/>
  <c r="N3145" i="24"/>
  <c r="P3145" i="24" s="1"/>
  <c r="N3153" i="24"/>
  <c r="P3153" i="24" s="1"/>
  <c r="N3161" i="24"/>
  <c r="P3161" i="24" s="1"/>
  <c r="N3169" i="24"/>
  <c r="P3169" i="24" s="1"/>
  <c r="N3177" i="24"/>
  <c r="P3177" i="24" s="1"/>
  <c r="N3185" i="24"/>
  <c r="P3185" i="24" s="1"/>
  <c r="N3193" i="24"/>
  <c r="P3193" i="24" s="1"/>
  <c r="N3201" i="24"/>
  <c r="P3201" i="24" s="1"/>
  <c r="N3209" i="24"/>
  <c r="P3209" i="24" s="1"/>
  <c r="N3217" i="24"/>
  <c r="P3217" i="24" s="1"/>
  <c r="N3225" i="24"/>
  <c r="P3225" i="24" s="1"/>
  <c r="N3233" i="24"/>
  <c r="P3233" i="24" s="1"/>
  <c r="N3241" i="24"/>
  <c r="P3241" i="24" s="1"/>
  <c r="N3249" i="24"/>
  <c r="P3249" i="24" s="1"/>
  <c r="N3257" i="24"/>
  <c r="P3257" i="24" s="1"/>
  <c r="N3265" i="24"/>
  <c r="P3265" i="24" s="1"/>
  <c r="N3273" i="24"/>
  <c r="P3273" i="24" s="1"/>
  <c r="N3281" i="24"/>
  <c r="P3281" i="24" s="1"/>
  <c r="N3289" i="24"/>
  <c r="P3289" i="24" s="1"/>
  <c r="N3297" i="24"/>
  <c r="P3297" i="24" s="1"/>
  <c r="N3305" i="24"/>
  <c r="P3305" i="24" s="1"/>
  <c r="N3313" i="24"/>
  <c r="P3313" i="24" s="1"/>
  <c r="N3321" i="24"/>
  <c r="P3321" i="24" s="1"/>
  <c r="N3329" i="24"/>
  <c r="P3329" i="24" s="1"/>
  <c r="N3337" i="24"/>
  <c r="P3337" i="24" s="1"/>
  <c r="N3345" i="24"/>
  <c r="P3345" i="24" s="1"/>
  <c r="N3353" i="24"/>
  <c r="P3353" i="24" s="1"/>
  <c r="N3361" i="24"/>
  <c r="P3361" i="24" s="1"/>
  <c r="N3369" i="24"/>
  <c r="P3369" i="24" s="1"/>
  <c r="N3377" i="24"/>
  <c r="P3377" i="24" s="1"/>
  <c r="N3385" i="24"/>
  <c r="P3385" i="24" s="1"/>
  <c r="N3393" i="24"/>
  <c r="P3393" i="24" s="1"/>
  <c r="N3401" i="24"/>
  <c r="P3401" i="24" s="1"/>
  <c r="N3409" i="24"/>
  <c r="P3409" i="24" s="1"/>
  <c r="N3417" i="24"/>
  <c r="P3417" i="24" s="1"/>
  <c r="N3425" i="24"/>
  <c r="P3425" i="24" s="1"/>
  <c r="N3433" i="24"/>
  <c r="P3433" i="24" s="1"/>
  <c r="N3441" i="24"/>
  <c r="P3441" i="24" s="1"/>
  <c r="N3449" i="24"/>
  <c r="P3449" i="24" s="1"/>
  <c r="N3457" i="24"/>
  <c r="P3457" i="24" s="1"/>
  <c r="N3465" i="24"/>
  <c r="P3465" i="24" s="1"/>
  <c r="N3473" i="24"/>
  <c r="P3473" i="24" s="1"/>
  <c r="N3481" i="24"/>
  <c r="P3481" i="24" s="1"/>
  <c r="N3489" i="24"/>
  <c r="P3489" i="24" s="1"/>
  <c r="N3497" i="24"/>
  <c r="P3497" i="24" s="1"/>
  <c r="N3505" i="24"/>
  <c r="P3505" i="24" s="1"/>
  <c r="N3513" i="24"/>
  <c r="P3513" i="24" s="1"/>
  <c r="N3521" i="24"/>
  <c r="P3521" i="24" s="1"/>
  <c r="N3529" i="24"/>
  <c r="P3529" i="24" s="1"/>
  <c r="N3537" i="24"/>
  <c r="P3537" i="24" s="1"/>
  <c r="N3545" i="24"/>
  <c r="P3545" i="24" s="1"/>
  <c r="N3553" i="24"/>
  <c r="P3553" i="24" s="1"/>
  <c r="N3561" i="24"/>
  <c r="P3561" i="24" s="1"/>
  <c r="N3569" i="24"/>
  <c r="P3569" i="24" s="1"/>
  <c r="N3577" i="24"/>
  <c r="P3577" i="24" s="1"/>
  <c r="N3585" i="24"/>
  <c r="P3585" i="24" s="1"/>
  <c r="N3593" i="24"/>
  <c r="P3593" i="24" s="1"/>
  <c r="N3601" i="24"/>
  <c r="P3601" i="24" s="1"/>
  <c r="N3609" i="24"/>
  <c r="P3609" i="24" s="1"/>
  <c r="N3617" i="24"/>
  <c r="P3617" i="24" s="1"/>
  <c r="N3625" i="24"/>
  <c r="P3625" i="24" s="1"/>
  <c r="N3633" i="24"/>
  <c r="P3633" i="24" s="1"/>
  <c r="N3641" i="24"/>
  <c r="P3641" i="24" s="1"/>
  <c r="N3649" i="24"/>
  <c r="P3649" i="24" s="1"/>
  <c r="N3657" i="24"/>
  <c r="P3657" i="24" s="1"/>
  <c r="N3665" i="24"/>
  <c r="P3665" i="24" s="1"/>
  <c r="N3673" i="24"/>
  <c r="P3673" i="24" s="1"/>
  <c r="N3681" i="24"/>
  <c r="P3681" i="24" s="1"/>
  <c r="N3689" i="24"/>
  <c r="P3689" i="24" s="1"/>
  <c r="N3697" i="24"/>
  <c r="P3697" i="24" s="1"/>
  <c r="N3705" i="24"/>
  <c r="P3705" i="24" s="1"/>
  <c r="N3713" i="24"/>
  <c r="P3713" i="24" s="1"/>
  <c r="N3721" i="24"/>
  <c r="P3721" i="24" s="1"/>
  <c r="N3729" i="24"/>
  <c r="P3729" i="24" s="1"/>
  <c r="N3737" i="24"/>
  <c r="P3737" i="24" s="1"/>
  <c r="N3745" i="24"/>
  <c r="P3745" i="24" s="1"/>
  <c r="N3753" i="24"/>
  <c r="P3753" i="24" s="1"/>
  <c r="N3761" i="24"/>
  <c r="P3761" i="24" s="1"/>
  <c r="N3769" i="24"/>
  <c r="P3769" i="24" s="1"/>
  <c r="N3777" i="24"/>
  <c r="P3777" i="24" s="1"/>
  <c r="N3785" i="24"/>
  <c r="P3785" i="24" s="1"/>
  <c r="N3793" i="24"/>
  <c r="P3793" i="24" s="1"/>
  <c r="N3801" i="24"/>
  <c r="P3801" i="24" s="1"/>
  <c r="N3809" i="24"/>
  <c r="P3809" i="24" s="1"/>
  <c r="N3817" i="24"/>
  <c r="P3817" i="24" s="1"/>
  <c r="N3825" i="24"/>
  <c r="P3825" i="24" s="1"/>
  <c r="N3833" i="24"/>
  <c r="P3833" i="24" s="1"/>
  <c r="N3841" i="24"/>
  <c r="P3841" i="24" s="1"/>
  <c r="N3849" i="24"/>
  <c r="P3849" i="24" s="1"/>
  <c r="N3857" i="24"/>
  <c r="P3857" i="24" s="1"/>
  <c r="N3865" i="24"/>
  <c r="P3865" i="24" s="1"/>
  <c r="N3873" i="24"/>
  <c r="P3873" i="24" s="1"/>
  <c r="N3881" i="24"/>
  <c r="P3881" i="24" s="1"/>
  <c r="N3889" i="24"/>
  <c r="P3889" i="24" s="1"/>
  <c r="N3897" i="24"/>
  <c r="P3897" i="24" s="1"/>
  <c r="N3905" i="24"/>
  <c r="P3905" i="24" s="1"/>
  <c r="N3913" i="24"/>
  <c r="P3913" i="24" s="1"/>
  <c r="N3921" i="24"/>
  <c r="P3921" i="24" s="1"/>
  <c r="N3929" i="24"/>
  <c r="P3929" i="24" s="1"/>
  <c r="N3937" i="24"/>
  <c r="P3937" i="24" s="1"/>
  <c r="N3945" i="24"/>
  <c r="P3945" i="24" s="1"/>
  <c r="N3953" i="24"/>
  <c r="P3953" i="24" s="1"/>
  <c r="N3961" i="24"/>
  <c r="P3961" i="24" s="1"/>
  <c r="N3969" i="24"/>
  <c r="P3969" i="24" s="1"/>
  <c r="N3977" i="24"/>
  <c r="P3977" i="24" s="1"/>
  <c r="N3985" i="24"/>
  <c r="P3985" i="24" s="1"/>
  <c r="N3993" i="24"/>
  <c r="P3993" i="24" s="1"/>
  <c r="N4001" i="24"/>
  <c r="P4001" i="24" s="1"/>
  <c r="N4009" i="24"/>
  <c r="P4009" i="24" s="1"/>
  <c r="N4017" i="24"/>
  <c r="P4017" i="24" s="1"/>
  <c r="N4025" i="24"/>
  <c r="P4025" i="24" s="1"/>
  <c r="N4033" i="24"/>
  <c r="P4033" i="24" s="1"/>
  <c r="N4041" i="24"/>
  <c r="P4041" i="24" s="1"/>
  <c r="N4049" i="24"/>
  <c r="P4049" i="24" s="1"/>
  <c r="N4057" i="24"/>
  <c r="P4057" i="24" s="1"/>
  <c r="N4065" i="24"/>
  <c r="P4065" i="24" s="1"/>
  <c r="N4073" i="24"/>
  <c r="P4073" i="24" s="1"/>
  <c r="N4081" i="24"/>
  <c r="P4081" i="24" s="1"/>
  <c r="N4089" i="24"/>
  <c r="P4089" i="24" s="1"/>
  <c r="N4097" i="24"/>
  <c r="P4097" i="24" s="1"/>
  <c r="N4105" i="24"/>
  <c r="P4105" i="24" s="1"/>
  <c r="N4113" i="24"/>
  <c r="P4113" i="24" s="1"/>
  <c r="N4121" i="24"/>
  <c r="P4121" i="24" s="1"/>
  <c r="N4129" i="24"/>
  <c r="P4129" i="24" s="1"/>
  <c r="N4137" i="24"/>
  <c r="P4137" i="24" s="1"/>
  <c r="N4145" i="24"/>
  <c r="P4145" i="24" s="1"/>
  <c r="N4153" i="24"/>
  <c r="P4153" i="24" s="1"/>
  <c r="N4161" i="24"/>
  <c r="P4161" i="24" s="1"/>
  <c r="N4169" i="24"/>
  <c r="P4169" i="24" s="1"/>
  <c r="N4177" i="24"/>
  <c r="P4177" i="24" s="1"/>
  <c r="N4185" i="24"/>
  <c r="P4185" i="24" s="1"/>
  <c r="N4193" i="24"/>
  <c r="P4193" i="24" s="1"/>
  <c r="N4201" i="24"/>
  <c r="P4201" i="24" s="1"/>
  <c r="N4209" i="24"/>
  <c r="P4209" i="24" s="1"/>
  <c r="N4217" i="24"/>
  <c r="P4217" i="24" s="1"/>
  <c r="N4225" i="24"/>
  <c r="P4225" i="24" s="1"/>
  <c r="N4233" i="24"/>
  <c r="P4233" i="24" s="1"/>
  <c r="N4241" i="24"/>
  <c r="P4241" i="24" s="1"/>
  <c r="N4249" i="24"/>
  <c r="P4249" i="24" s="1"/>
  <c r="N4257" i="24"/>
  <c r="P4257" i="24" s="1"/>
  <c r="N4265" i="24"/>
  <c r="P4265" i="24" s="1"/>
  <c r="N4273" i="24"/>
  <c r="P4273" i="24" s="1"/>
  <c r="N4281" i="24"/>
  <c r="P4281" i="24" s="1"/>
  <c r="N4289" i="24"/>
  <c r="P4289" i="24" s="1"/>
  <c r="N4297" i="24"/>
  <c r="P4297" i="24" s="1"/>
  <c r="N4305" i="24"/>
  <c r="P4305" i="24" s="1"/>
  <c r="N4313" i="24"/>
  <c r="P4313" i="24" s="1"/>
  <c r="N4321" i="24"/>
  <c r="P4321" i="24" s="1"/>
  <c r="N4329" i="24"/>
  <c r="P4329" i="24" s="1"/>
  <c r="N4337" i="24"/>
  <c r="P4337" i="24" s="1"/>
  <c r="N4345" i="24"/>
  <c r="P4345" i="24" s="1"/>
  <c r="N4353" i="24"/>
  <c r="P4353" i="24" s="1"/>
  <c r="N4369" i="24"/>
  <c r="P4369" i="24" s="1"/>
  <c r="N4377" i="24"/>
  <c r="P4377" i="24" s="1"/>
  <c r="N4385" i="24"/>
  <c r="P4385" i="24" s="1"/>
  <c r="N4393" i="24"/>
  <c r="P4393" i="24" s="1"/>
  <c r="N4401" i="24"/>
  <c r="P4401" i="24" s="1"/>
  <c r="N4409" i="24"/>
  <c r="P4409" i="24" s="1"/>
  <c r="N4417" i="24"/>
  <c r="P4417" i="24" s="1"/>
  <c r="N4425" i="24"/>
  <c r="P4425" i="24" s="1"/>
  <c r="N4433" i="24"/>
  <c r="P4433" i="24" s="1"/>
  <c r="N4441" i="24"/>
  <c r="P4441" i="24" s="1"/>
  <c r="N4449" i="24"/>
  <c r="P4449" i="24" s="1"/>
  <c r="N4457" i="24"/>
  <c r="P4457" i="24" s="1"/>
  <c r="N4465" i="24"/>
  <c r="P4465" i="24" s="1"/>
  <c r="N4473" i="24"/>
  <c r="P4473" i="24" s="1"/>
  <c r="N4481" i="24"/>
  <c r="P4481" i="24" s="1"/>
  <c r="N4489" i="24"/>
  <c r="P4489" i="24" s="1"/>
  <c r="N4497" i="24"/>
  <c r="P4497" i="24" s="1"/>
  <c r="N4505" i="24"/>
  <c r="P4505" i="24" s="1"/>
  <c r="N4513" i="24"/>
  <c r="P4513" i="24" s="1"/>
  <c r="N4521" i="24"/>
  <c r="P4521" i="24" s="1"/>
  <c r="N4529" i="24"/>
  <c r="P4529" i="24" s="1"/>
  <c r="N4537" i="24"/>
  <c r="P4537" i="24" s="1"/>
  <c r="N4545" i="24"/>
  <c r="P4545" i="24" s="1"/>
  <c r="N4553" i="24"/>
  <c r="P4553" i="24" s="1"/>
  <c r="N4561" i="24"/>
  <c r="P4561" i="24" s="1"/>
  <c r="N4569" i="24"/>
  <c r="P4569" i="24" s="1"/>
  <c r="N4577" i="24"/>
  <c r="P4577" i="24" s="1"/>
  <c r="N4585" i="24"/>
  <c r="P4585" i="24" s="1"/>
  <c r="N4593" i="24"/>
  <c r="P4593" i="24" s="1"/>
  <c r="N4601" i="24"/>
  <c r="P4601" i="24" s="1"/>
  <c r="N4609" i="24"/>
  <c r="P4609" i="24" s="1"/>
  <c r="N4617" i="24"/>
  <c r="P4617" i="24" s="1"/>
  <c r="N4625" i="24"/>
  <c r="P4625" i="24" s="1"/>
  <c r="N4633" i="24"/>
  <c r="P4633" i="24" s="1"/>
  <c r="N4641" i="24"/>
  <c r="P4641" i="24" s="1"/>
  <c r="N4649" i="24"/>
  <c r="P4649" i="24" s="1"/>
  <c r="N4657" i="24"/>
  <c r="P4657" i="24" s="1"/>
  <c r="N4665" i="24"/>
  <c r="P4665" i="24" s="1"/>
  <c r="N4673" i="24"/>
  <c r="P4673" i="24" s="1"/>
  <c r="N4681" i="24"/>
  <c r="P4681" i="24" s="1"/>
  <c r="N4689" i="24"/>
  <c r="P4689" i="24" s="1"/>
  <c r="N4697" i="24"/>
  <c r="P4697" i="24" s="1"/>
  <c r="N4705" i="24"/>
  <c r="P4705" i="24" s="1"/>
  <c r="N4713" i="24"/>
  <c r="P4713" i="24" s="1"/>
  <c r="N4721" i="24"/>
  <c r="P4721" i="24" s="1"/>
  <c r="N4729" i="24"/>
  <c r="P4729" i="24" s="1"/>
  <c r="N4737" i="24"/>
  <c r="P4737" i="24" s="1"/>
  <c r="N4745" i="24"/>
  <c r="P4745" i="24" s="1"/>
  <c r="N4753" i="24"/>
  <c r="P4753" i="24" s="1"/>
  <c r="N4761" i="24"/>
  <c r="P4761" i="24" s="1"/>
  <c r="N4769" i="24"/>
  <c r="P4769" i="24" s="1"/>
  <c r="N4777" i="24"/>
  <c r="P4777" i="24" s="1"/>
  <c r="N4785" i="24"/>
  <c r="P4785" i="24" s="1"/>
  <c r="N4793" i="24"/>
  <c r="P4793" i="24" s="1"/>
  <c r="N4801" i="24"/>
  <c r="P4801" i="24" s="1"/>
  <c r="N4809" i="24"/>
  <c r="P4809" i="24" s="1"/>
  <c r="N4817" i="24"/>
  <c r="P4817" i="24" s="1"/>
  <c r="N4825" i="24"/>
  <c r="P4825" i="24" s="1"/>
  <c r="N4833" i="24"/>
  <c r="P4833" i="24" s="1"/>
  <c r="N4841" i="24"/>
  <c r="P4841" i="24" s="1"/>
  <c r="N4849" i="24"/>
  <c r="P4849" i="24" s="1"/>
  <c r="N4857" i="24"/>
  <c r="P4857" i="24" s="1"/>
  <c r="N4865" i="24"/>
  <c r="P4865" i="24" s="1"/>
  <c r="N4873" i="24"/>
  <c r="P4873" i="24" s="1"/>
  <c r="N4881" i="24"/>
  <c r="P4881" i="24" s="1"/>
  <c r="N4889" i="24"/>
  <c r="P4889" i="24" s="1"/>
  <c r="N4897" i="24"/>
  <c r="P4897" i="24" s="1"/>
  <c r="N4905" i="24"/>
  <c r="P4905" i="24" s="1"/>
  <c r="N4913" i="24"/>
  <c r="P4913" i="24" s="1"/>
  <c r="N4921" i="24"/>
  <c r="P4921" i="24" s="1"/>
  <c r="N4929" i="24"/>
  <c r="P4929" i="24" s="1"/>
  <c r="N4937" i="24"/>
  <c r="P4937" i="24" s="1"/>
  <c r="N4945" i="24"/>
  <c r="P4945" i="24" s="1"/>
  <c r="N4953" i="24"/>
  <c r="P4953" i="24" s="1"/>
  <c r="N4961" i="24"/>
  <c r="P4961" i="24" s="1"/>
  <c r="N4969" i="24"/>
  <c r="P4969" i="24" s="1"/>
  <c r="N4977" i="24"/>
  <c r="P4977" i="24" s="1"/>
  <c r="N4985" i="24"/>
  <c r="P4985" i="24" s="1"/>
  <c r="N4993" i="24"/>
  <c r="P4993" i="24" s="1"/>
  <c r="N5001" i="24"/>
  <c r="P5001" i="24" s="1"/>
  <c r="N5009" i="24"/>
  <c r="P5009" i="24" s="1"/>
  <c r="N5017" i="24"/>
  <c r="P5017" i="24" s="1"/>
  <c r="N5025" i="24"/>
  <c r="P5025" i="24" s="1"/>
  <c r="N5033" i="24"/>
  <c r="P5033" i="24" s="1"/>
  <c r="N5041" i="24"/>
  <c r="P5041" i="24" s="1"/>
  <c r="N5049" i="24"/>
  <c r="P5049" i="24" s="1"/>
  <c r="N5057" i="24"/>
  <c r="P5057" i="24" s="1"/>
  <c r="N5065" i="24"/>
  <c r="P5065" i="24" s="1"/>
  <c r="N5073" i="24"/>
  <c r="P5073" i="24" s="1"/>
  <c r="N5081" i="24"/>
  <c r="P5081" i="24" s="1"/>
  <c r="N5089" i="24"/>
  <c r="P5089" i="24" s="1"/>
  <c r="N5097" i="24"/>
  <c r="P5097" i="24" s="1"/>
  <c r="N5105" i="24"/>
  <c r="P5105" i="24" s="1"/>
  <c r="N5113" i="24"/>
  <c r="P5113" i="24" s="1"/>
  <c r="N5121" i="24"/>
  <c r="P5121" i="24" s="1"/>
  <c r="N5129" i="24"/>
  <c r="P5129" i="24" s="1"/>
  <c r="N5137" i="24"/>
  <c r="P5137" i="24" s="1"/>
  <c r="N5145" i="24"/>
  <c r="P5145" i="24" s="1"/>
  <c r="N5153" i="24"/>
  <c r="P5153" i="24" s="1"/>
  <c r="N5161" i="24"/>
  <c r="P5161" i="24" s="1"/>
  <c r="N5169" i="24"/>
  <c r="P5169" i="24" s="1"/>
  <c r="N5177" i="24"/>
  <c r="P5177" i="24" s="1"/>
  <c r="N5185" i="24"/>
  <c r="P5185" i="24" s="1"/>
  <c r="N5193" i="24"/>
  <c r="P5193" i="24" s="1"/>
  <c r="N5201" i="24"/>
  <c r="P5201" i="24" s="1"/>
  <c r="N5209" i="24"/>
  <c r="P5209" i="24" s="1"/>
  <c r="N5217" i="24"/>
  <c r="P5217" i="24" s="1"/>
  <c r="N5225" i="24"/>
  <c r="P5225" i="24" s="1"/>
  <c r="N5233" i="24"/>
  <c r="P5233" i="24" s="1"/>
  <c r="N5241" i="24"/>
  <c r="P5241" i="24" s="1"/>
  <c r="N5249" i="24"/>
  <c r="P5249" i="24" s="1"/>
  <c r="N5257" i="24"/>
  <c r="P5257" i="24" s="1"/>
  <c r="N5265" i="24"/>
  <c r="P5265" i="24" s="1"/>
  <c r="N5273" i="24"/>
  <c r="P5273" i="24" s="1"/>
  <c r="N5281" i="24"/>
  <c r="P5281" i="24" s="1"/>
  <c r="N5289" i="24"/>
  <c r="P5289" i="24" s="1"/>
  <c r="N5297" i="24"/>
  <c r="P5297" i="24" s="1"/>
  <c r="N5305" i="24"/>
  <c r="P5305" i="24" s="1"/>
  <c r="N5313" i="24"/>
  <c r="P5313" i="24" s="1"/>
  <c r="N5321" i="24"/>
  <c r="P5321" i="24" s="1"/>
  <c r="N5329" i="24"/>
  <c r="P5329" i="24" s="1"/>
  <c r="N5337" i="24"/>
  <c r="P5337" i="24" s="1"/>
  <c r="N5345" i="24"/>
  <c r="P5345" i="24" s="1"/>
  <c r="N5353" i="24"/>
  <c r="P5353" i="24" s="1"/>
  <c r="N5361" i="24"/>
  <c r="P5361" i="24" s="1"/>
  <c r="N5369" i="24"/>
  <c r="P5369" i="24" s="1"/>
  <c r="N5377" i="24"/>
  <c r="P5377" i="24" s="1"/>
  <c r="N5385" i="24"/>
  <c r="P5385" i="24" s="1"/>
  <c r="N5393" i="24"/>
  <c r="P5393" i="24" s="1"/>
  <c r="N5401" i="24"/>
  <c r="P5401" i="24" s="1"/>
  <c r="N5409" i="24"/>
  <c r="P5409" i="24" s="1"/>
  <c r="N5417" i="24"/>
  <c r="P5417" i="24" s="1"/>
  <c r="N5425" i="24"/>
  <c r="P5425" i="24" s="1"/>
  <c r="N5433" i="24"/>
  <c r="P5433" i="24" s="1"/>
  <c r="N5441" i="24"/>
  <c r="P5441" i="24" s="1"/>
  <c r="N5449" i="24"/>
  <c r="P5449" i="24" s="1"/>
  <c r="N5457" i="24"/>
  <c r="P5457" i="24" s="1"/>
  <c r="N5465" i="24"/>
  <c r="P5465" i="24" s="1"/>
  <c r="N5473" i="24"/>
  <c r="P5473" i="24" s="1"/>
  <c r="N5481" i="24"/>
  <c r="P5481" i="24" s="1"/>
  <c r="N5489" i="24"/>
  <c r="P5489" i="24" s="1"/>
  <c r="N5505" i="24"/>
  <c r="P5505" i="24" s="1"/>
  <c r="N5513" i="24"/>
  <c r="P5513" i="24" s="1"/>
  <c r="N5525" i="24"/>
  <c r="N5541" i="24"/>
  <c r="N5557" i="24"/>
  <c r="N5573" i="24"/>
  <c r="N5589" i="24"/>
  <c r="N5605" i="24"/>
  <c r="N5621" i="24"/>
  <c r="N5637" i="24"/>
  <c r="N5653" i="24"/>
  <c r="N5669" i="24"/>
  <c r="N5685" i="24"/>
  <c r="N5701" i="24"/>
  <c r="N5717" i="24"/>
  <c r="N5733" i="24"/>
  <c r="N5749" i="24"/>
  <c r="N5765" i="24"/>
  <c r="N5781" i="24"/>
  <c r="N5797" i="24"/>
  <c r="N5813" i="24"/>
  <c r="N5829" i="24"/>
  <c r="N5845" i="24"/>
  <c r="N5861" i="24"/>
  <c r="N5877" i="24"/>
  <c r="N5893" i="24"/>
  <c r="N5909" i="24"/>
  <c r="N5925" i="24"/>
  <c r="N5941" i="24"/>
  <c r="N5957" i="24"/>
  <c r="N5973" i="24"/>
  <c r="N5989" i="24"/>
  <c r="N6005" i="24"/>
  <c r="N6021" i="24"/>
  <c r="N6037" i="24"/>
  <c r="N6053" i="24"/>
  <c r="N6069" i="24"/>
  <c r="N6085" i="24"/>
  <c r="N6101" i="24"/>
  <c r="N6117" i="24"/>
  <c r="N6133" i="24"/>
  <c r="N6149" i="24"/>
  <c r="N6165" i="24"/>
  <c r="N6181" i="24"/>
  <c r="N6197" i="24"/>
  <c r="N6213" i="24"/>
  <c r="N6229" i="24"/>
  <c r="N6245" i="24"/>
  <c r="N6261" i="24"/>
  <c r="N6277" i="24"/>
  <c r="N6293" i="24"/>
  <c r="N6309" i="24"/>
  <c r="N5517" i="24"/>
  <c r="P5517" i="24" s="1"/>
  <c r="N5529" i="24"/>
  <c r="P5529" i="24" s="1"/>
  <c r="N5545" i="24"/>
  <c r="P5545" i="24" s="1"/>
  <c r="N5561" i="24"/>
  <c r="P5561" i="24" s="1"/>
  <c r="N5577" i="24"/>
  <c r="P5577" i="24" s="1"/>
  <c r="N5593" i="24"/>
  <c r="P5593" i="24" s="1"/>
  <c r="N5609" i="24"/>
  <c r="P5609" i="24" s="1"/>
  <c r="N5625" i="24"/>
  <c r="P5625" i="24" s="1"/>
  <c r="N5641" i="24"/>
  <c r="P5641" i="24" s="1"/>
  <c r="N5657" i="24"/>
  <c r="P5657" i="24" s="1"/>
  <c r="N5673" i="24"/>
  <c r="P5673" i="24" s="1"/>
  <c r="N5689" i="24"/>
  <c r="P5689" i="24" s="1"/>
  <c r="N5705" i="24"/>
  <c r="P5705" i="24" s="1"/>
  <c r="N5721" i="24"/>
  <c r="P5721" i="24" s="1"/>
  <c r="N5737" i="24"/>
  <c r="P5737" i="24" s="1"/>
  <c r="N5753" i="24"/>
  <c r="P5753" i="24" s="1"/>
  <c r="N5769" i="24"/>
  <c r="P5769" i="24" s="1"/>
  <c r="N5785" i="24"/>
  <c r="P5785" i="24" s="1"/>
  <c r="N5801" i="24"/>
  <c r="P5801" i="24" s="1"/>
  <c r="N5817" i="24"/>
  <c r="P5817" i="24" s="1"/>
  <c r="N5833" i="24"/>
  <c r="P5833" i="24" s="1"/>
  <c r="N5849" i="24"/>
  <c r="P5849" i="24" s="1"/>
  <c r="N5865" i="24"/>
  <c r="P5865" i="24" s="1"/>
  <c r="N5881" i="24"/>
  <c r="P5881" i="24" s="1"/>
  <c r="N5897" i="24"/>
  <c r="P5897" i="24" s="1"/>
  <c r="N5913" i="24"/>
  <c r="P5913" i="24" s="1"/>
  <c r="N5929" i="24"/>
  <c r="P5929" i="24" s="1"/>
  <c r="N5945" i="24"/>
  <c r="P5945" i="24" s="1"/>
  <c r="N5961" i="24"/>
  <c r="P5961" i="24" s="1"/>
  <c r="N5977" i="24"/>
  <c r="P5977" i="24" s="1"/>
  <c r="N5993" i="24"/>
  <c r="P5993" i="24" s="1"/>
  <c r="N6009" i="24"/>
  <c r="P6009" i="24" s="1"/>
  <c r="N6025" i="24"/>
  <c r="P6025" i="24" s="1"/>
  <c r="N6041" i="24"/>
  <c r="P6041" i="24" s="1"/>
  <c r="N6057" i="24"/>
  <c r="P6057" i="24" s="1"/>
  <c r="N6073" i="24"/>
  <c r="P6073" i="24" s="1"/>
  <c r="N6089" i="24"/>
  <c r="P6089" i="24" s="1"/>
  <c r="N6105" i="24"/>
  <c r="P6105" i="24" s="1"/>
  <c r="N6121" i="24"/>
  <c r="P6121" i="24" s="1"/>
  <c r="N6137" i="24"/>
  <c r="P6137" i="24" s="1"/>
  <c r="N6153" i="24"/>
  <c r="P6153" i="24" s="1"/>
  <c r="N6169" i="24"/>
  <c r="P6169" i="24" s="1"/>
  <c r="N6185" i="24"/>
  <c r="P6185" i="24" s="1"/>
  <c r="N6201" i="24"/>
  <c r="P6201" i="24" s="1"/>
  <c r="N6217" i="24"/>
  <c r="P6217" i="24" s="1"/>
  <c r="N6233" i="24"/>
  <c r="P6233" i="24" s="1"/>
  <c r="N6249" i="24"/>
  <c r="P6249" i="24" s="1"/>
  <c r="N6265" i="24"/>
  <c r="P6265" i="24" s="1"/>
  <c r="N6281" i="24"/>
  <c r="P6281" i="24" s="1"/>
  <c r="N6297" i="24"/>
  <c r="P6297" i="24" s="1"/>
  <c r="N7597" i="24"/>
  <c r="P7597" i="24" s="1"/>
  <c r="N7613" i="24"/>
  <c r="P7613" i="24" s="1"/>
  <c r="N7629" i="24"/>
  <c r="P7629" i="24" s="1"/>
  <c r="N7645" i="24"/>
  <c r="P7645" i="24" s="1"/>
  <c r="N7661" i="24"/>
  <c r="P7661" i="24" s="1"/>
  <c r="N7677" i="24"/>
  <c r="P7677" i="24" s="1"/>
  <c r="N7693" i="24"/>
  <c r="P7693" i="24" s="1"/>
  <c r="N7709" i="24"/>
  <c r="P7709" i="24" s="1"/>
  <c r="N7725" i="24"/>
  <c r="P7725" i="24" s="1"/>
  <c r="N7757" i="24"/>
  <c r="P7757" i="24" s="1"/>
  <c r="N2986" i="24"/>
  <c r="O2986" i="24" s="1"/>
  <c r="N3002" i="24"/>
  <c r="O3002" i="24" s="1"/>
  <c r="N3018" i="24"/>
  <c r="O3018" i="24" s="1"/>
  <c r="N3034" i="24"/>
  <c r="O3034" i="24" s="1"/>
  <c r="N3050" i="24"/>
  <c r="O3050" i="24" s="1"/>
  <c r="N3066" i="24"/>
  <c r="O3066" i="24" s="1"/>
  <c r="N3082" i="24"/>
  <c r="O3082" i="24" s="1"/>
  <c r="N3098" i="24"/>
  <c r="O3098" i="24" s="1"/>
  <c r="N3114" i="24"/>
  <c r="O3114" i="24" s="1"/>
  <c r="N3130" i="24"/>
  <c r="O3130" i="24" s="1"/>
  <c r="N3146" i="24"/>
  <c r="O3146" i="24" s="1"/>
  <c r="N3162" i="24"/>
  <c r="O3162" i="24" s="1"/>
  <c r="Q3298" i="24"/>
  <c r="N6313" i="24"/>
  <c r="P6313" i="24" s="1"/>
  <c r="N6321" i="24"/>
  <c r="P6321" i="24" s="1"/>
  <c r="N6329" i="24"/>
  <c r="P6329" i="24" s="1"/>
  <c r="N6337" i="24"/>
  <c r="P6337" i="24" s="1"/>
  <c r="N6345" i="24"/>
  <c r="P6345" i="24" s="1"/>
  <c r="N6353" i="24"/>
  <c r="P6353" i="24" s="1"/>
  <c r="N6361" i="24"/>
  <c r="P6361" i="24" s="1"/>
  <c r="N6369" i="24"/>
  <c r="P6369" i="24" s="1"/>
  <c r="N6377" i="24"/>
  <c r="P6377" i="24" s="1"/>
  <c r="N6385" i="24"/>
  <c r="P6385" i="24" s="1"/>
  <c r="N6393" i="24"/>
  <c r="P6393" i="24" s="1"/>
  <c r="N6401" i="24"/>
  <c r="P6401" i="24" s="1"/>
  <c r="N6409" i="24"/>
  <c r="P6409" i="24" s="1"/>
  <c r="N6417" i="24"/>
  <c r="P6417" i="24" s="1"/>
  <c r="N6425" i="24"/>
  <c r="P6425" i="24" s="1"/>
  <c r="N6433" i="24"/>
  <c r="P6433" i="24" s="1"/>
  <c r="N6441" i="24"/>
  <c r="P6441" i="24" s="1"/>
  <c r="N6449" i="24"/>
  <c r="P6449" i="24" s="1"/>
  <c r="N6457" i="24"/>
  <c r="P6457" i="24" s="1"/>
  <c r="N6465" i="24"/>
  <c r="P6465" i="24" s="1"/>
  <c r="N6473" i="24"/>
  <c r="P6473" i="24" s="1"/>
  <c r="N6481" i="24"/>
  <c r="P6481" i="24" s="1"/>
  <c r="N6489" i="24"/>
  <c r="P6489" i="24" s="1"/>
  <c r="N6497" i="24"/>
  <c r="P6497" i="24" s="1"/>
  <c r="N6505" i="24"/>
  <c r="P6505" i="24" s="1"/>
  <c r="N6513" i="24"/>
  <c r="P6513" i="24" s="1"/>
  <c r="N6521" i="24"/>
  <c r="P6521" i="24" s="1"/>
  <c r="N6529" i="24"/>
  <c r="P6529" i="24" s="1"/>
  <c r="N6537" i="24"/>
  <c r="P6537" i="24" s="1"/>
  <c r="N6545" i="24"/>
  <c r="P6545" i="24" s="1"/>
  <c r="N6553" i="24"/>
  <c r="P6553" i="24" s="1"/>
  <c r="N6561" i="24"/>
  <c r="P6561" i="24" s="1"/>
  <c r="N6569" i="24"/>
  <c r="P6569" i="24" s="1"/>
  <c r="N6577" i="24"/>
  <c r="P6577" i="24" s="1"/>
  <c r="N6585" i="24"/>
  <c r="P6585" i="24" s="1"/>
  <c r="N6593" i="24"/>
  <c r="P6593" i="24" s="1"/>
  <c r="N6601" i="24"/>
  <c r="P6601" i="24" s="1"/>
  <c r="N6609" i="24"/>
  <c r="P6609" i="24" s="1"/>
  <c r="N6617" i="24"/>
  <c r="P6617" i="24" s="1"/>
  <c r="N6625" i="24"/>
  <c r="O6625" i="24" s="1"/>
  <c r="N6633" i="24"/>
  <c r="P6633" i="24" s="1"/>
  <c r="N6641" i="24"/>
  <c r="P6641" i="24" s="1"/>
  <c r="N6649" i="24"/>
  <c r="P6649" i="24" s="1"/>
  <c r="N6657" i="24"/>
  <c r="O6657" i="24" s="1"/>
  <c r="N6665" i="24"/>
  <c r="P6665" i="24" s="1"/>
  <c r="N6673" i="24"/>
  <c r="P6673" i="24" s="1"/>
  <c r="N6681" i="24"/>
  <c r="P6681" i="24" s="1"/>
  <c r="N6689" i="24"/>
  <c r="O6689" i="24" s="1"/>
  <c r="N6697" i="24"/>
  <c r="P6697" i="24" s="1"/>
  <c r="N6705" i="24"/>
  <c r="P6705" i="24" s="1"/>
  <c r="N6713" i="24"/>
  <c r="P6713" i="24" s="1"/>
  <c r="N6721" i="24"/>
  <c r="O6721" i="24" s="1"/>
  <c r="N6729" i="24"/>
  <c r="P6729" i="24" s="1"/>
  <c r="N6737" i="24"/>
  <c r="P6737" i="24" s="1"/>
  <c r="N6745" i="24"/>
  <c r="P6745" i="24" s="1"/>
  <c r="N6753" i="24"/>
  <c r="O6753" i="24" s="1"/>
  <c r="N6761" i="24"/>
  <c r="P6761" i="24" s="1"/>
  <c r="N6769" i="24"/>
  <c r="P6769" i="24" s="1"/>
  <c r="N6777" i="24"/>
  <c r="P6777" i="24" s="1"/>
  <c r="N6785" i="24"/>
  <c r="O6785" i="24" s="1"/>
  <c r="N6793" i="24"/>
  <c r="P6793" i="24" s="1"/>
  <c r="N6801" i="24"/>
  <c r="P6801" i="24" s="1"/>
  <c r="N6809" i="24"/>
  <c r="P6809" i="24" s="1"/>
  <c r="N6817" i="24"/>
  <c r="O6817" i="24" s="1"/>
  <c r="N6825" i="24"/>
  <c r="P6825" i="24" s="1"/>
  <c r="N6833" i="24"/>
  <c r="P6833" i="24" s="1"/>
  <c r="N6841" i="24"/>
  <c r="P6841" i="24" s="1"/>
  <c r="N6849" i="24"/>
  <c r="O6849" i="24" s="1"/>
  <c r="N6857" i="24"/>
  <c r="P6857" i="24" s="1"/>
  <c r="N6865" i="24"/>
  <c r="P6865" i="24" s="1"/>
  <c r="N6873" i="24"/>
  <c r="P6873" i="24" s="1"/>
  <c r="N6881" i="24"/>
  <c r="O6881" i="24" s="1"/>
  <c r="N6889" i="24"/>
  <c r="P6889" i="24" s="1"/>
  <c r="N6897" i="24"/>
  <c r="P6897" i="24" s="1"/>
  <c r="N6905" i="24"/>
  <c r="P6905" i="24" s="1"/>
  <c r="N6913" i="24"/>
  <c r="O6913" i="24" s="1"/>
  <c r="N6921" i="24"/>
  <c r="P6921" i="24" s="1"/>
  <c r="N6929" i="24"/>
  <c r="P6929" i="24" s="1"/>
  <c r="N6937" i="24"/>
  <c r="P6937" i="24" s="1"/>
  <c r="N6945" i="24"/>
  <c r="O6945" i="24" s="1"/>
  <c r="N6953" i="24"/>
  <c r="P6953" i="24" s="1"/>
  <c r="N6961" i="24"/>
  <c r="P6961" i="24" s="1"/>
  <c r="N6969" i="24"/>
  <c r="P6969" i="24" s="1"/>
  <c r="N6977" i="24"/>
  <c r="O6977" i="24" s="1"/>
  <c r="N6985" i="24"/>
  <c r="P6985" i="24" s="1"/>
  <c r="N6993" i="24"/>
  <c r="P6993" i="24" s="1"/>
  <c r="N7001" i="24"/>
  <c r="P7001" i="24" s="1"/>
  <c r="N7009" i="24"/>
  <c r="O7009" i="24" s="1"/>
  <c r="N7017" i="24"/>
  <c r="P7017" i="24" s="1"/>
  <c r="N7025" i="24"/>
  <c r="P7025" i="24" s="1"/>
  <c r="N7033" i="24"/>
  <c r="P7033" i="24" s="1"/>
  <c r="N7041" i="24"/>
  <c r="O7041" i="24" s="1"/>
  <c r="N7049" i="24"/>
  <c r="P7049" i="24" s="1"/>
  <c r="N7057" i="24"/>
  <c r="P7057" i="24" s="1"/>
  <c r="N7065" i="24"/>
  <c r="P7065" i="24" s="1"/>
  <c r="N7073" i="24"/>
  <c r="O7073" i="24" s="1"/>
  <c r="N7081" i="24"/>
  <c r="P7081" i="24" s="1"/>
  <c r="N7089" i="24"/>
  <c r="P7089" i="24" s="1"/>
  <c r="N7097" i="24"/>
  <c r="P7097" i="24" s="1"/>
  <c r="N7105" i="24"/>
  <c r="O7105" i="24" s="1"/>
  <c r="N7113" i="24"/>
  <c r="P7113" i="24" s="1"/>
  <c r="N7121" i="24"/>
  <c r="P7121" i="24" s="1"/>
  <c r="N7129" i="24"/>
  <c r="P7129" i="24" s="1"/>
  <c r="N7137" i="24"/>
  <c r="O7137" i="24" s="1"/>
  <c r="N7145" i="24"/>
  <c r="P7145" i="24" s="1"/>
  <c r="N7153" i="24"/>
  <c r="P7153" i="24" s="1"/>
  <c r="N7161" i="24"/>
  <c r="P7161" i="24" s="1"/>
  <c r="N7169" i="24"/>
  <c r="O7169" i="24" s="1"/>
  <c r="N7177" i="24"/>
  <c r="P7177" i="24" s="1"/>
  <c r="N7185" i="24"/>
  <c r="P7185" i="24" s="1"/>
  <c r="N7193" i="24"/>
  <c r="P7193" i="24" s="1"/>
  <c r="N7201" i="24"/>
  <c r="O7201" i="24" s="1"/>
  <c r="N7209" i="24"/>
  <c r="P7209" i="24" s="1"/>
  <c r="N7217" i="24"/>
  <c r="P7217" i="24" s="1"/>
  <c r="N7225" i="24"/>
  <c r="P7225" i="24" s="1"/>
  <c r="N7233" i="24"/>
  <c r="O7233" i="24" s="1"/>
  <c r="N7241" i="24"/>
  <c r="P7241" i="24" s="1"/>
  <c r="N7249" i="24"/>
  <c r="P7249" i="24" s="1"/>
  <c r="N7257" i="24"/>
  <c r="P7257" i="24" s="1"/>
  <c r="N7265" i="24"/>
  <c r="O7265" i="24" s="1"/>
  <c r="N7273" i="24"/>
  <c r="P7273" i="24" s="1"/>
  <c r="N7281" i="24"/>
  <c r="P7281" i="24" s="1"/>
  <c r="N7289" i="24"/>
  <c r="P7289" i="24" s="1"/>
  <c r="N7297" i="24"/>
  <c r="O7297" i="24" s="1"/>
  <c r="N7305" i="24"/>
  <c r="P7305" i="24" s="1"/>
  <c r="N7313" i="24"/>
  <c r="P7313" i="24" s="1"/>
  <c r="N7321" i="24"/>
  <c r="P7321" i="24" s="1"/>
  <c r="N7329" i="24"/>
  <c r="O7329" i="24" s="1"/>
  <c r="N7337" i="24"/>
  <c r="P7337" i="24" s="1"/>
  <c r="N7345" i="24"/>
  <c r="P7345" i="24" s="1"/>
  <c r="N7353" i="24"/>
  <c r="P7353" i="24" s="1"/>
  <c r="N7361" i="24"/>
  <c r="O7361" i="24" s="1"/>
  <c r="N7369" i="24"/>
  <c r="P7369" i="24" s="1"/>
  <c r="N7377" i="24"/>
  <c r="P7377" i="24" s="1"/>
  <c r="N7385" i="24"/>
  <c r="P7385" i="24" s="1"/>
  <c r="N7393" i="24"/>
  <c r="O7393" i="24" s="1"/>
  <c r="N7401" i="24"/>
  <c r="P7401" i="24" s="1"/>
  <c r="N7409" i="24"/>
  <c r="P7409" i="24" s="1"/>
  <c r="N7417" i="24"/>
  <c r="P7417" i="24" s="1"/>
  <c r="N7425" i="24"/>
  <c r="O7425" i="24" s="1"/>
  <c r="N7433" i="24"/>
  <c r="P7433" i="24" s="1"/>
  <c r="N7441" i="24"/>
  <c r="P7441" i="24" s="1"/>
  <c r="N7449" i="24"/>
  <c r="P7449" i="24" s="1"/>
  <c r="N7457" i="24"/>
  <c r="O7457" i="24" s="1"/>
  <c r="N7465" i="24"/>
  <c r="P7465" i="24" s="1"/>
  <c r="N7473" i="24"/>
  <c r="P7473" i="24" s="1"/>
  <c r="N7481" i="24"/>
  <c r="P7481" i="24" s="1"/>
  <c r="N7489" i="24"/>
  <c r="O7489" i="24" s="1"/>
  <c r="N7497" i="24"/>
  <c r="P7497" i="24" s="1"/>
  <c r="N7505" i="24"/>
  <c r="P7505" i="24" s="1"/>
  <c r="N7513" i="24"/>
  <c r="P7513" i="24" s="1"/>
  <c r="N7521" i="24"/>
  <c r="O7521" i="24" s="1"/>
  <c r="N7529" i="24"/>
  <c r="P7529" i="24" s="1"/>
  <c r="N7537" i="24"/>
  <c r="P7537" i="24" s="1"/>
  <c r="N7545" i="24"/>
  <c r="P7545" i="24" s="1"/>
  <c r="N7553" i="24"/>
  <c r="O7553" i="24" s="1"/>
  <c r="N7561" i="24"/>
  <c r="P7561" i="24" s="1"/>
  <c r="N7569" i="24"/>
  <c r="P7569" i="24" s="1"/>
  <c r="N7577" i="24"/>
  <c r="P7577" i="24" s="1"/>
  <c r="N7585" i="24"/>
  <c r="O7585" i="24" s="1"/>
  <c r="N7593" i="24"/>
  <c r="P7593" i="24" s="1"/>
  <c r="N7609" i="24"/>
  <c r="P7609" i="24" s="1"/>
  <c r="N7625" i="24"/>
  <c r="P7625" i="24" s="1"/>
  <c r="N7641" i="24"/>
  <c r="P7641" i="24" s="1"/>
  <c r="N7657" i="24"/>
  <c r="P7657" i="24" s="1"/>
  <c r="N7673" i="24"/>
  <c r="P7673" i="24" s="1"/>
  <c r="N7689" i="24"/>
  <c r="P7689" i="24" s="1"/>
  <c r="N7705" i="24"/>
  <c r="P7705" i="24" s="1"/>
  <c r="N7721" i="24"/>
  <c r="P7721" i="24" s="1"/>
  <c r="N7737" i="24"/>
  <c r="P7737" i="24" s="1"/>
  <c r="N7605" i="24"/>
  <c r="O7605" i="24" s="1"/>
  <c r="N7621" i="24"/>
  <c r="O7621" i="24" s="1"/>
  <c r="N7637" i="24"/>
  <c r="O7637" i="24" s="1"/>
  <c r="N7653" i="24"/>
  <c r="O7653" i="24" s="1"/>
  <c r="N7669" i="24"/>
  <c r="O7669" i="24" s="1"/>
  <c r="N7685" i="24"/>
  <c r="O7685" i="24" s="1"/>
  <c r="N7701" i="24"/>
  <c r="O7701" i="24" s="1"/>
  <c r="N7717" i="24"/>
  <c r="O7717" i="24" s="1"/>
  <c r="N7733" i="24"/>
  <c r="O7733" i="24" s="1"/>
  <c r="N7749" i="24"/>
  <c r="O7749" i="24" s="1"/>
  <c r="N7765" i="24"/>
  <c r="O7765" i="24" s="1"/>
  <c r="N7781" i="24"/>
  <c r="O7781" i="24" s="1"/>
  <c r="N7797" i="24"/>
  <c r="O7797" i="24" s="1"/>
  <c r="N7813" i="24"/>
  <c r="O7813" i="24" s="1"/>
  <c r="N7829" i="24"/>
  <c r="O7829" i="24" s="1"/>
  <c r="N7845" i="24"/>
  <c r="O7845" i="24" s="1"/>
  <c r="N2866" i="24"/>
  <c r="P2866" i="24" s="1"/>
  <c r="N2882" i="24"/>
  <c r="P2882" i="24" s="1"/>
  <c r="N2898" i="24"/>
  <c r="P2898" i="24" s="1"/>
  <c r="N2914" i="24"/>
  <c r="P2914" i="24" s="1"/>
  <c r="N2930" i="24"/>
  <c r="P2930" i="24" s="1"/>
  <c r="N2946" i="24"/>
  <c r="P2946" i="24" s="1"/>
  <c r="N2962" i="24"/>
  <c r="P2962" i="24" s="1"/>
  <c r="N2978" i="24"/>
  <c r="P2978" i="24" s="1"/>
  <c r="N2994" i="24"/>
  <c r="P2994" i="24" s="1"/>
  <c r="N3010" i="24"/>
  <c r="P3010" i="24" s="1"/>
  <c r="N3026" i="24"/>
  <c r="P3026" i="24" s="1"/>
  <c r="N3042" i="24"/>
  <c r="P3042" i="24" s="1"/>
  <c r="N3058" i="24"/>
  <c r="P3058" i="24" s="1"/>
  <c r="N3074" i="24"/>
  <c r="P3074" i="24" s="1"/>
  <c r="N3170" i="24"/>
  <c r="P3170" i="24" s="1"/>
  <c r="N6317" i="24"/>
  <c r="P6317" i="24" s="1"/>
  <c r="N6325" i="24"/>
  <c r="N6333" i="24"/>
  <c r="P6333" i="24" s="1"/>
  <c r="N6341" i="24"/>
  <c r="N6349" i="24"/>
  <c r="P6349" i="24" s="1"/>
  <c r="N6357" i="24"/>
  <c r="N6365" i="24"/>
  <c r="P6365" i="24" s="1"/>
  <c r="N6373" i="24"/>
  <c r="O6373" i="24" s="1"/>
  <c r="N6381" i="24"/>
  <c r="P6381" i="24" s="1"/>
  <c r="N6389" i="24"/>
  <c r="O6389" i="24" s="1"/>
  <c r="N6397" i="24"/>
  <c r="P6397" i="24" s="1"/>
  <c r="N6405" i="24"/>
  <c r="O6405" i="24" s="1"/>
  <c r="N6413" i="24"/>
  <c r="P6413" i="24" s="1"/>
  <c r="N6421" i="24"/>
  <c r="O6421" i="24" s="1"/>
  <c r="N6429" i="24"/>
  <c r="P6429" i="24" s="1"/>
  <c r="N6437" i="24"/>
  <c r="O6437" i="24" s="1"/>
  <c r="N6445" i="24"/>
  <c r="P6445" i="24" s="1"/>
  <c r="N6453" i="24"/>
  <c r="O6453" i="24" s="1"/>
  <c r="N6461" i="24"/>
  <c r="P6461" i="24" s="1"/>
  <c r="N6469" i="24"/>
  <c r="O6469" i="24" s="1"/>
  <c r="N6477" i="24"/>
  <c r="P6477" i="24" s="1"/>
  <c r="N6485" i="24"/>
  <c r="O6485" i="24" s="1"/>
  <c r="N6493" i="24"/>
  <c r="P6493" i="24" s="1"/>
  <c r="N6501" i="24"/>
  <c r="O6501" i="24" s="1"/>
  <c r="N6509" i="24"/>
  <c r="P6509" i="24" s="1"/>
  <c r="N6517" i="24"/>
  <c r="O6517" i="24" s="1"/>
  <c r="N6525" i="24"/>
  <c r="P6525" i="24" s="1"/>
  <c r="N6533" i="24"/>
  <c r="O6533" i="24" s="1"/>
  <c r="N6541" i="24"/>
  <c r="P6541" i="24" s="1"/>
  <c r="N6549" i="24"/>
  <c r="O6549" i="24" s="1"/>
  <c r="N6557" i="24"/>
  <c r="P6557" i="24" s="1"/>
  <c r="N6565" i="24"/>
  <c r="O6565" i="24" s="1"/>
  <c r="N6573" i="24"/>
  <c r="P6573" i="24" s="1"/>
  <c r="N6581" i="24"/>
  <c r="O6581" i="24" s="1"/>
  <c r="N6589" i="24"/>
  <c r="P6589" i="24" s="1"/>
  <c r="N6597" i="24"/>
  <c r="O6597" i="24" s="1"/>
  <c r="N6605" i="24"/>
  <c r="P6605" i="24" s="1"/>
  <c r="N6613" i="24"/>
  <c r="O6613" i="24" s="1"/>
  <c r="N6621" i="24"/>
  <c r="P6621" i="24" s="1"/>
  <c r="N6629" i="24"/>
  <c r="O6629" i="24" s="1"/>
  <c r="N6637" i="24"/>
  <c r="P6637" i="24" s="1"/>
  <c r="N6645" i="24"/>
  <c r="O6645" i="24" s="1"/>
  <c r="N6653" i="24"/>
  <c r="P6653" i="24" s="1"/>
  <c r="N6661" i="24"/>
  <c r="O6661" i="24" s="1"/>
  <c r="N6669" i="24"/>
  <c r="P6669" i="24" s="1"/>
  <c r="N6677" i="24"/>
  <c r="O6677" i="24" s="1"/>
  <c r="N6685" i="24"/>
  <c r="P6685" i="24" s="1"/>
  <c r="N6693" i="24"/>
  <c r="O6693" i="24" s="1"/>
  <c r="N6701" i="24"/>
  <c r="P6701" i="24" s="1"/>
  <c r="N6709" i="24"/>
  <c r="O6709" i="24" s="1"/>
  <c r="N6717" i="24"/>
  <c r="P6717" i="24" s="1"/>
  <c r="N6725" i="24"/>
  <c r="O6725" i="24" s="1"/>
  <c r="N6733" i="24"/>
  <c r="P6733" i="24" s="1"/>
  <c r="N6741" i="24"/>
  <c r="O6741" i="24" s="1"/>
  <c r="N6749" i="24"/>
  <c r="P6749" i="24" s="1"/>
  <c r="N6757" i="24"/>
  <c r="O6757" i="24" s="1"/>
  <c r="N6765" i="24"/>
  <c r="P6765" i="24" s="1"/>
  <c r="N6773" i="24"/>
  <c r="O6773" i="24" s="1"/>
  <c r="N6781" i="24"/>
  <c r="P6781" i="24" s="1"/>
  <c r="N6789" i="24"/>
  <c r="O6789" i="24" s="1"/>
  <c r="N6797" i="24"/>
  <c r="P6797" i="24" s="1"/>
  <c r="N6805" i="24"/>
  <c r="O6805" i="24" s="1"/>
  <c r="N6813" i="24"/>
  <c r="P6813" i="24" s="1"/>
  <c r="N6821" i="24"/>
  <c r="O6821" i="24" s="1"/>
  <c r="N6829" i="24"/>
  <c r="P6829" i="24" s="1"/>
  <c r="N6837" i="24"/>
  <c r="O6837" i="24" s="1"/>
  <c r="N6845" i="24"/>
  <c r="P6845" i="24" s="1"/>
  <c r="N6853" i="24"/>
  <c r="O6853" i="24" s="1"/>
  <c r="N6861" i="24"/>
  <c r="P6861" i="24" s="1"/>
  <c r="N6869" i="24"/>
  <c r="O6869" i="24" s="1"/>
  <c r="N6877" i="24"/>
  <c r="P6877" i="24" s="1"/>
  <c r="N6885" i="24"/>
  <c r="O6885" i="24" s="1"/>
  <c r="N6893" i="24"/>
  <c r="P6893" i="24" s="1"/>
  <c r="N6901" i="24"/>
  <c r="O6901" i="24" s="1"/>
  <c r="N6909" i="24"/>
  <c r="P6909" i="24" s="1"/>
  <c r="N6917" i="24"/>
  <c r="O6917" i="24" s="1"/>
  <c r="N6925" i="24"/>
  <c r="P6925" i="24" s="1"/>
  <c r="N6933" i="24"/>
  <c r="O6933" i="24" s="1"/>
  <c r="N6941" i="24"/>
  <c r="P6941" i="24" s="1"/>
  <c r="N6949" i="24"/>
  <c r="O6949" i="24" s="1"/>
  <c r="N6957" i="24"/>
  <c r="P6957" i="24" s="1"/>
  <c r="N6965" i="24"/>
  <c r="O6965" i="24" s="1"/>
  <c r="N6973" i="24"/>
  <c r="P6973" i="24" s="1"/>
  <c r="N6981" i="24"/>
  <c r="O6981" i="24" s="1"/>
  <c r="N6989" i="24"/>
  <c r="P6989" i="24" s="1"/>
  <c r="N6997" i="24"/>
  <c r="O6997" i="24" s="1"/>
  <c r="N7005" i="24"/>
  <c r="P7005" i="24" s="1"/>
  <c r="N7013" i="24"/>
  <c r="O7013" i="24" s="1"/>
  <c r="N7021" i="24"/>
  <c r="P7021" i="24" s="1"/>
  <c r="N7029" i="24"/>
  <c r="O7029" i="24" s="1"/>
  <c r="N7037" i="24"/>
  <c r="P7037" i="24" s="1"/>
  <c r="N7045" i="24"/>
  <c r="O7045" i="24" s="1"/>
  <c r="N7053" i="24"/>
  <c r="P7053" i="24" s="1"/>
  <c r="N7061" i="24"/>
  <c r="O7061" i="24" s="1"/>
  <c r="N7069" i="24"/>
  <c r="P7069" i="24" s="1"/>
  <c r="N7077" i="24"/>
  <c r="O7077" i="24" s="1"/>
  <c r="N7085" i="24"/>
  <c r="P7085" i="24" s="1"/>
  <c r="N7093" i="24"/>
  <c r="O7093" i="24" s="1"/>
  <c r="N7101" i="24"/>
  <c r="P7101" i="24" s="1"/>
  <c r="N7109" i="24"/>
  <c r="O7109" i="24" s="1"/>
  <c r="N7117" i="24"/>
  <c r="P7117" i="24" s="1"/>
  <c r="N7125" i="24"/>
  <c r="O7125" i="24" s="1"/>
  <c r="N7133" i="24"/>
  <c r="P7133" i="24" s="1"/>
  <c r="N7141" i="24"/>
  <c r="O7141" i="24" s="1"/>
  <c r="N7149" i="24"/>
  <c r="P7149" i="24" s="1"/>
  <c r="N7157" i="24"/>
  <c r="O7157" i="24" s="1"/>
  <c r="N7165" i="24"/>
  <c r="P7165" i="24" s="1"/>
  <c r="N7173" i="24"/>
  <c r="O7173" i="24" s="1"/>
  <c r="N7181" i="24"/>
  <c r="P7181" i="24" s="1"/>
  <c r="N7189" i="24"/>
  <c r="O7189" i="24" s="1"/>
  <c r="N7197" i="24"/>
  <c r="P7197" i="24" s="1"/>
  <c r="N7205" i="24"/>
  <c r="O7205" i="24" s="1"/>
  <c r="N7213" i="24"/>
  <c r="P7213" i="24" s="1"/>
  <c r="N7221" i="24"/>
  <c r="O7221" i="24" s="1"/>
  <c r="N7229" i="24"/>
  <c r="P7229" i="24" s="1"/>
  <c r="N7237" i="24"/>
  <c r="O7237" i="24" s="1"/>
  <c r="N7245" i="24"/>
  <c r="P7245" i="24" s="1"/>
  <c r="N7253" i="24"/>
  <c r="O7253" i="24" s="1"/>
  <c r="N7261" i="24"/>
  <c r="P7261" i="24" s="1"/>
  <c r="N7269" i="24"/>
  <c r="O7269" i="24" s="1"/>
  <c r="N7277" i="24"/>
  <c r="P7277" i="24" s="1"/>
  <c r="N7285" i="24"/>
  <c r="O7285" i="24" s="1"/>
  <c r="N7293" i="24"/>
  <c r="P7293" i="24" s="1"/>
  <c r="N7301" i="24"/>
  <c r="O7301" i="24" s="1"/>
  <c r="N7309" i="24"/>
  <c r="P7309" i="24" s="1"/>
  <c r="N7317" i="24"/>
  <c r="O7317" i="24" s="1"/>
  <c r="N7325" i="24"/>
  <c r="P7325" i="24" s="1"/>
  <c r="N7333" i="24"/>
  <c r="O7333" i="24" s="1"/>
  <c r="N7341" i="24"/>
  <c r="P7341" i="24" s="1"/>
  <c r="N7349" i="24"/>
  <c r="O7349" i="24" s="1"/>
  <c r="N7357" i="24"/>
  <c r="P7357" i="24" s="1"/>
  <c r="N7365" i="24"/>
  <c r="O7365" i="24" s="1"/>
  <c r="N7373" i="24"/>
  <c r="P7373" i="24" s="1"/>
  <c r="N7381" i="24"/>
  <c r="O7381" i="24" s="1"/>
  <c r="N7389" i="24"/>
  <c r="P7389" i="24" s="1"/>
  <c r="N7397" i="24"/>
  <c r="O7397" i="24" s="1"/>
  <c r="N7405" i="24"/>
  <c r="P7405" i="24" s="1"/>
  <c r="N7413" i="24"/>
  <c r="O7413" i="24" s="1"/>
  <c r="N7421" i="24"/>
  <c r="P7421" i="24" s="1"/>
  <c r="N7429" i="24"/>
  <c r="O7429" i="24" s="1"/>
  <c r="N7437" i="24"/>
  <c r="P7437" i="24" s="1"/>
  <c r="N7445" i="24"/>
  <c r="O7445" i="24" s="1"/>
  <c r="N7453" i="24"/>
  <c r="P7453" i="24" s="1"/>
  <c r="N7461" i="24"/>
  <c r="O7461" i="24" s="1"/>
  <c r="N7469" i="24"/>
  <c r="P7469" i="24" s="1"/>
  <c r="N7477" i="24"/>
  <c r="O7477" i="24" s="1"/>
  <c r="N7485" i="24"/>
  <c r="P7485" i="24" s="1"/>
  <c r="N7493" i="24"/>
  <c r="O7493" i="24" s="1"/>
  <c r="N7501" i="24"/>
  <c r="P7501" i="24" s="1"/>
  <c r="N7509" i="24"/>
  <c r="O7509" i="24" s="1"/>
  <c r="N7517" i="24"/>
  <c r="P7517" i="24" s="1"/>
  <c r="N7525" i="24"/>
  <c r="O7525" i="24" s="1"/>
  <c r="N7533" i="24"/>
  <c r="P7533" i="24" s="1"/>
  <c r="N7541" i="24"/>
  <c r="O7541" i="24" s="1"/>
  <c r="N7549" i="24"/>
  <c r="P7549" i="24" s="1"/>
  <c r="N7557" i="24"/>
  <c r="O7557" i="24" s="1"/>
  <c r="N7565" i="24"/>
  <c r="P7565" i="24" s="1"/>
  <c r="N7573" i="24"/>
  <c r="O7573" i="24" s="1"/>
  <c r="N7581" i="24"/>
  <c r="P7581" i="24" s="1"/>
  <c r="N7589" i="24"/>
  <c r="O7589" i="24" s="1"/>
  <c r="N7601" i="24"/>
  <c r="P7601" i="24" s="1"/>
  <c r="N7617" i="24"/>
  <c r="O7617" i="24" s="1"/>
  <c r="N7633" i="24"/>
  <c r="P7633" i="24" s="1"/>
  <c r="N7649" i="24"/>
  <c r="O7649" i="24" s="1"/>
  <c r="N7665" i="24"/>
  <c r="P7665" i="24" s="1"/>
  <c r="N7681" i="24"/>
  <c r="O7681" i="24" s="1"/>
  <c r="N7697" i="24"/>
  <c r="P7697" i="24" s="1"/>
  <c r="N7713" i="24"/>
  <c r="O7713" i="24" s="1"/>
  <c r="N7729" i="24"/>
  <c r="P7729" i="24" s="1"/>
  <c r="N7745" i="24"/>
  <c r="O7745" i="24" s="1"/>
  <c r="N7761" i="24"/>
  <c r="P7761" i="24" s="1"/>
  <c r="N7777" i="24"/>
  <c r="O7777" i="24" s="1"/>
  <c r="N7793" i="24"/>
  <c r="P7793" i="24" s="1"/>
  <c r="N7809" i="24"/>
  <c r="O7809" i="24" s="1"/>
  <c r="N7825" i="24"/>
  <c r="P7825" i="24" s="1"/>
  <c r="N7841" i="24"/>
  <c r="O7841" i="24" s="1"/>
  <c r="N8725" i="24"/>
  <c r="O8725" i="24" s="1"/>
  <c r="N3214" i="24"/>
  <c r="O3214" i="24" s="1"/>
  <c r="N3238" i="24"/>
  <c r="P3238" i="24" s="1"/>
  <c r="N3294" i="24"/>
  <c r="O3294" i="24" s="1"/>
  <c r="N4598" i="24"/>
  <c r="P4598" i="24" s="1"/>
  <c r="N4630" i="24"/>
  <c r="P4630" i="24" s="1"/>
  <c r="N4870" i="24"/>
  <c r="P4870" i="24" s="1"/>
  <c r="N4886" i="24"/>
  <c r="P4886" i="24" s="1"/>
  <c r="N4902" i="24"/>
  <c r="P4902" i="24" s="1"/>
  <c r="N4918" i="24"/>
  <c r="P4918" i="24" s="1"/>
  <c r="N4934" i="24"/>
  <c r="P4934" i="24" s="1"/>
  <c r="N4962" i="24"/>
  <c r="P4962" i="24" s="1"/>
  <c r="N4994" i="24"/>
  <c r="P4994" i="24" s="1"/>
  <c r="N5026" i="24"/>
  <c r="P5026" i="24" s="1"/>
  <c r="N5058" i="24"/>
  <c r="P5058" i="24" s="1"/>
  <c r="N5090" i="24"/>
  <c r="P5090" i="24" s="1"/>
  <c r="N5122" i="24"/>
  <c r="P5122" i="24" s="1"/>
  <c r="N5154" i="24"/>
  <c r="P5154" i="24" s="1"/>
  <c r="N5186" i="24"/>
  <c r="P5186" i="24" s="1"/>
  <c r="N5218" i="24"/>
  <c r="P5218" i="24" s="1"/>
  <c r="N5250" i="24"/>
  <c r="P5250" i="24" s="1"/>
  <c r="N5282" i="24"/>
  <c r="P5282" i="24" s="1"/>
  <c r="N5314" i="24"/>
  <c r="P5314" i="24" s="1"/>
  <c r="N5346" i="24"/>
  <c r="P5346" i="24" s="1"/>
  <c r="N5378" i="24"/>
  <c r="P5378" i="24" s="1"/>
  <c r="N3310" i="24"/>
  <c r="O3310" i="24" s="1"/>
  <c r="N3326" i="24"/>
  <c r="O3326" i="24" s="1"/>
  <c r="N3342" i="24"/>
  <c r="O3342" i="24" s="1"/>
  <c r="N3358" i="24"/>
  <c r="O3358" i="24" s="1"/>
  <c r="N3374" i="24"/>
  <c r="O3374" i="24" s="1"/>
  <c r="N3390" i="24"/>
  <c r="O3390" i="24" s="1"/>
  <c r="N3406" i="24"/>
  <c r="O3406" i="24" s="1"/>
  <c r="N3422" i="24"/>
  <c r="O3422" i="24" s="1"/>
  <c r="N3438" i="24"/>
  <c r="O3438" i="24" s="1"/>
  <c r="Q3442" i="24"/>
  <c r="N3454" i="24"/>
  <c r="O3454" i="24" s="1"/>
  <c r="N3470" i="24"/>
  <c r="O3470" i="24" s="1"/>
  <c r="N3486" i="24"/>
  <c r="O3486" i="24" s="1"/>
  <c r="N3502" i="24"/>
  <c r="O3502" i="24" s="1"/>
  <c r="N3518" i="24"/>
  <c r="O3518" i="24" s="1"/>
  <c r="N3534" i="24"/>
  <c r="O3534" i="24" s="1"/>
  <c r="N3550" i="24"/>
  <c r="O3550" i="24" s="1"/>
  <c r="N3566" i="24"/>
  <c r="O3566" i="24" s="1"/>
  <c r="N3582" i="24"/>
  <c r="O3582" i="24" s="1"/>
  <c r="N3598" i="24"/>
  <c r="O3598" i="24" s="1"/>
  <c r="N3614" i="24"/>
  <c r="O3614" i="24" s="1"/>
  <c r="N3630" i="24"/>
  <c r="O3630" i="24" s="1"/>
  <c r="N3646" i="24"/>
  <c r="O3646" i="24" s="1"/>
  <c r="N3662" i="24"/>
  <c r="O3662" i="24" s="1"/>
  <c r="N3678" i="24"/>
  <c r="O3678" i="24" s="1"/>
  <c r="N3694" i="24"/>
  <c r="O3694" i="24" s="1"/>
  <c r="N3710" i="24"/>
  <c r="O3710" i="24" s="1"/>
  <c r="N3726" i="24"/>
  <c r="O3726" i="24" s="1"/>
  <c r="N3742" i="24"/>
  <c r="O3742" i="24" s="1"/>
  <c r="N3758" i="24"/>
  <c r="O3758" i="24" s="1"/>
  <c r="N3774" i="24"/>
  <c r="O3774" i="24" s="1"/>
  <c r="N3790" i="24"/>
  <c r="O3790" i="24" s="1"/>
  <c r="N3806" i="24"/>
  <c r="O3806" i="24" s="1"/>
  <c r="N3822" i="24"/>
  <c r="O3822" i="24" s="1"/>
  <c r="N3838" i="24"/>
  <c r="O3838" i="24" s="1"/>
  <c r="N3854" i="24"/>
  <c r="O3854" i="24" s="1"/>
  <c r="N3870" i="24"/>
  <c r="O3870" i="24" s="1"/>
  <c r="N3886" i="24"/>
  <c r="O3886" i="24" s="1"/>
  <c r="N3902" i="24"/>
  <c r="O3902" i="24" s="1"/>
  <c r="N3918" i="24"/>
  <c r="O3918" i="24" s="1"/>
  <c r="N3934" i="24"/>
  <c r="O3934" i="24" s="1"/>
  <c r="N3950" i="24"/>
  <c r="O3950" i="24" s="1"/>
  <c r="N3966" i="24"/>
  <c r="O3966" i="24" s="1"/>
  <c r="N3982" i="24"/>
  <c r="O3982" i="24" s="1"/>
  <c r="N3998" i="24"/>
  <c r="O3998" i="24" s="1"/>
  <c r="N4014" i="24"/>
  <c r="O4014" i="24" s="1"/>
  <c r="N4030" i="24"/>
  <c r="O4030" i="24" s="1"/>
  <c r="N4046" i="24"/>
  <c r="O4046" i="24" s="1"/>
  <c r="N4062" i="24"/>
  <c r="O4062" i="24" s="1"/>
  <c r="N4078" i="24"/>
  <c r="O4078" i="24" s="1"/>
  <c r="N4094" i="24"/>
  <c r="O4094" i="24" s="1"/>
  <c r="N4110" i="24"/>
  <c r="O4110" i="24" s="1"/>
  <c r="N4126" i="24"/>
  <c r="O4126" i="24" s="1"/>
  <c r="N4142" i="24"/>
  <c r="O4142" i="24" s="1"/>
  <c r="Q4146" i="24"/>
  <c r="N4158" i="24"/>
  <c r="O4158" i="24" s="1"/>
  <c r="N4174" i="24"/>
  <c r="O4174" i="24" s="1"/>
  <c r="N4190" i="24"/>
  <c r="O4190" i="24" s="1"/>
  <c r="N4206" i="24"/>
  <c r="O4206" i="24" s="1"/>
  <c r="N4222" i="24"/>
  <c r="O4222" i="24" s="1"/>
  <c r="N4238" i="24"/>
  <c r="O4238" i="24" s="1"/>
  <c r="N4254" i="24"/>
  <c r="O4254" i="24" s="1"/>
  <c r="N4270" i="24"/>
  <c r="O4270" i="24" s="1"/>
  <c r="N4286" i="24"/>
  <c r="O4286" i="24" s="1"/>
  <c r="N4302" i="24"/>
  <c r="O4302" i="24" s="1"/>
  <c r="N4318" i="24"/>
  <c r="O4318" i="24" s="1"/>
  <c r="N4334" i="24"/>
  <c r="O4334" i="24" s="1"/>
  <c r="N4350" i="24"/>
  <c r="O4350" i="24" s="1"/>
  <c r="N4366" i="24"/>
  <c r="O4366" i="24" s="1"/>
  <c r="N4382" i="24"/>
  <c r="O4382" i="24" s="1"/>
  <c r="N4398" i="24"/>
  <c r="O4398" i="24" s="1"/>
  <c r="Q4402" i="24"/>
  <c r="N4414" i="24"/>
  <c r="O4414" i="24" s="1"/>
  <c r="N4430" i="24"/>
  <c r="O4430" i="24" s="1"/>
  <c r="N4446" i="24"/>
  <c r="O4446" i="24" s="1"/>
  <c r="N4462" i="24"/>
  <c r="O4462" i="24" s="1"/>
  <c r="N4478" i="24"/>
  <c r="O4478" i="24" s="1"/>
  <c r="N4494" i="24"/>
  <c r="O4494" i="24" s="1"/>
  <c r="N4510" i="24"/>
  <c r="O4510" i="24" s="1"/>
  <c r="N4526" i="24"/>
  <c r="O4526" i="24" s="1"/>
  <c r="N4542" i="24"/>
  <c r="O4542" i="24" s="1"/>
  <c r="N4558" i="24"/>
  <c r="O4558" i="24" s="1"/>
  <c r="N4574" i="24"/>
  <c r="O4574" i="24" s="1"/>
  <c r="N4590" i="24"/>
  <c r="O4590" i="24" s="1"/>
  <c r="N4606" i="24"/>
  <c r="O4606" i="24" s="1"/>
  <c r="N4622" i="24"/>
  <c r="O4622" i="24" s="1"/>
  <c r="N4638" i="24"/>
  <c r="O4638" i="24" s="1"/>
  <c r="N4654" i="24"/>
  <c r="O4654" i="24" s="1"/>
  <c r="N4670" i="24"/>
  <c r="O4670" i="24" s="1"/>
  <c r="N4686" i="24"/>
  <c r="O4686" i="24" s="1"/>
  <c r="N4702" i="24"/>
  <c r="O4702" i="24" s="1"/>
  <c r="N4718" i="24"/>
  <c r="O4718" i="24" s="1"/>
  <c r="N4734" i="24"/>
  <c r="O4734" i="24" s="1"/>
  <c r="N4750" i="24"/>
  <c r="O4750" i="24" s="1"/>
  <c r="N4766" i="24"/>
  <c r="O4766" i="24" s="1"/>
  <c r="N4782" i="24"/>
  <c r="O4782" i="24" s="1"/>
  <c r="N4798" i="24"/>
  <c r="O4798" i="24" s="1"/>
  <c r="N4814" i="24"/>
  <c r="O4814" i="24" s="1"/>
  <c r="N4830" i="24"/>
  <c r="O4830" i="24" s="1"/>
  <c r="N4846" i="24"/>
  <c r="O4846" i="24" s="1"/>
  <c r="N4862" i="24"/>
  <c r="O4862" i="24" s="1"/>
  <c r="N4878" i="24"/>
  <c r="O4878" i="24" s="1"/>
  <c r="N4894" i="24"/>
  <c r="O4894" i="24" s="1"/>
  <c r="N4910" i="24"/>
  <c r="O4910" i="24" s="1"/>
  <c r="Q4914" i="24"/>
  <c r="N4926" i="24"/>
  <c r="O4926" i="24" s="1"/>
  <c r="N4946" i="24"/>
  <c r="P4946" i="24" s="1"/>
  <c r="N4978" i="24"/>
  <c r="P4978" i="24" s="1"/>
  <c r="N5010" i="24"/>
  <c r="P5010" i="24" s="1"/>
  <c r="N5042" i="24"/>
  <c r="P5042" i="24" s="1"/>
  <c r="N5074" i="24"/>
  <c r="P5074" i="24" s="1"/>
  <c r="N5106" i="24"/>
  <c r="P5106" i="24" s="1"/>
  <c r="N5138" i="24"/>
  <c r="P5138" i="24" s="1"/>
  <c r="N5170" i="24"/>
  <c r="P5170" i="24" s="1"/>
  <c r="N5202" i="24"/>
  <c r="P5202" i="24" s="1"/>
  <c r="N5234" i="24"/>
  <c r="P5234" i="24" s="1"/>
  <c r="N5266" i="24"/>
  <c r="P5266" i="24" s="1"/>
  <c r="N5298" i="24"/>
  <c r="P5298" i="24" s="1"/>
  <c r="N5330" i="24"/>
  <c r="P5330" i="24" s="1"/>
  <c r="N5362" i="24"/>
  <c r="P5362" i="24" s="1"/>
  <c r="N5642" i="24"/>
  <c r="O5642" i="24" s="1"/>
  <c r="N5658" i="24"/>
  <c r="O5658" i="24" s="1"/>
  <c r="N5674" i="24"/>
  <c r="O5674" i="24" s="1"/>
  <c r="N5690" i="24"/>
  <c r="O5690" i="24" s="1"/>
  <c r="N5706" i="24"/>
  <c r="O5706" i="24" s="1"/>
  <c r="N5722" i="24"/>
  <c r="O5722" i="24" s="1"/>
  <c r="N5738" i="24"/>
  <c r="O5738" i="24" s="1"/>
  <c r="N5754" i="24"/>
  <c r="O5754" i="24" s="1"/>
  <c r="N5770" i="24"/>
  <c r="O5770" i="24" s="1"/>
  <c r="N5786" i="24"/>
  <c r="O5786" i="24" s="1"/>
  <c r="N5802" i="24"/>
  <c r="O5802" i="24" s="1"/>
  <c r="N5818" i="24"/>
  <c r="O5818" i="24" s="1"/>
  <c r="N5834" i="24"/>
  <c r="O5834" i="24" s="1"/>
  <c r="N5850" i="24"/>
  <c r="O5850" i="24" s="1"/>
  <c r="N5866" i="24"/>
  <c r="O5866" i="24" s="1"/>
  <c r="N5394" i="24"/>
  <c r="P5394" i="24" s="1"/>
  <c r="N5410" i="24"/>
  <c r="P5410" i="24" s="1"/>
  <c r="N5426" i="24"/>
  <c r="P5426" i="24" s="1"/>
  <c r="N5442" i="24"/>
  <c r="P5442" i="24" s="1"/>
  <c r="N5458" i="24"/>
  <c r="P5458" i="24" s="1"/>
  <c r="N5474" i="24"/>
  <c r="P5474" i="24" s="1"/>
  <c r="N5490" i="24"/>
  <c r="P5490" i="24" s="1"/>
  <c r="N5506" i="24"/>
  <c r="P5506" i="24" s="1"/>
  <c r="N5522" i="24"/>
  <c r="P5522" i="24" s="1"/>
  <c r="N5538" i="24"/>
  <c r="P5538" i="24" s="1"/>
  <c r="N5554" i="24"/>
  <c r="P5554" i="24" s="1"/>
  <c r="N5570" i="24"/>
  <c r="P5570" i="24" s="1"/>
  <c r="N5586" i="24"/>
  <c r="P5586" i="24" s="1"/>
  <c r="N5602" i="24"/>
  <c r="P5602" i="24" s="1"/>
  <c r="N5618" i="24"/>
  <c r="P5618" i="24" s="1"/>
  <c r="N5634" i="24"/>
  <c r="P5634" i="24" s="1"/>
  <c r="N5650" i="24"/>
  <c r="P5650" i="24" s="1"/>
  <c r="N5666" i="24"/>
  <c r="P5666" i="24" s="1"/>
  <c r="N5682" i="24"/>
  <c r="P5682" i="24" s="1"/>
  <c r="N5698" i="24"/>
  <c r="P5698" i="24" s="1"/>
  <c r="N5714" i="24"/>
  <c r="P5714" i="24" s="1"/>
  <c r="N5730" i="24"/>
  <c r="P5730" i="24" s="1"/>
  <c r="N5746" i="24"/>
  <c r="P5746" i="24" s="1"/>
  <c r="N5762" i="24"/>
  <c r="P5762" i="24" s="1"/>
  <c r="N5778" i="24"/>
  <c r="P5778" i="24" s="1"/>
  <c r="N5794" i="24"/>
  <c r="P5794" i="24" s="1"/>
  <c r="N5810" i="24"/>
  <c r="P5810" i="24" s="1"/>
  <c r="N5826" i="24"/>
  <c r="P5826" i="24" s="1"/>
  <c r="N5842" i="24"/>
  <c r="P5842" i="24" s="1"/>
  <c r="N5858" i="24"/>
  <c r="P5858" i="24" s="1"/>
  <c r="N5870" i="24"/>
  <c r="O5870" i="24" s="1"/>
  <c r="N4958" i="24"/>
  <c r="O4958" i="24" s="1"/>
  <c r="N4974" i="24"/>
  <c r="O4974" i="24" s="1"/>
  <c r="N4990" i="24"/>
  <c r="O4990" i="24" s="1"/>
  <c r="N5006" i="24"/>
  <c r="O5006" i="24" s="1"/>
  <c r="N5022" i="24"/>
  <c r="O5022" i="24" s="1"/>
  <c r="N5038" i="24"/>
  <c r="O5038" i="24" s="1"/>
  <c r="N5054" i="24"/>
  <c r="O5054" i="24" s="1"/>
  <c r="N5070" i="24"/>
  <c r="O5070" i="24" s="1"/>
  <c r="N5086" i="24"/>
  <c r="O5086" i="24" s="1"/>
  <c r="N5102" i="24"/>
  <c r="O5102" i="24" s="1"/>
  <c r="N5118" i="24"/>
  <c r="O5118" i="24" s="1"/>
  <c r="N5134" i="24"/>
  <c r="O5134" i="24" s="1"/>
  <c r="N5150" i="24"/>
  <c r="O5150" i="24" s="1"/>
  <c r="N5166" i="24"/>
  <c r="O5166" i="24" s="1"/>
  <c r="N5182" i="24"/>
  <c r="O5182" i="24" s="1"/>
  <c r="N5198" i="24"/>
  <c r="O5198" i="24" s="1"/>
  <c r="N5214" i="24"/>
  <c r="O5214" i="24" s="1"/>
  <c r="N5230" i="24"/>
  <c r="O5230" i="24" s="1"/>
  <c r="N5246" i="24"/>
  <c r="O5246" i="24" s="1"/>
  <c r="N5262" i="24"/>
  <c r="O5262" i="24" s="1"/>
  <c r="N5278" i="24"/>
  <c r="O5278" i="24" s="1"/>
  <c r="N5294" i="24"/>
  <c r="O5294" i="24" s="1"/>
  <c r="N5310" i="24"/>
  <c r="O5310" i="24" s="1"/>
  <c r="N5326" i="24"/>
  <c r="O5326" i="24" s="1"/>
  <c r="N5342" i="24"/>
  <c r="O5342" i="24" s="1"/>
  <c r="N5358" i="24"/>
  <c r="O5358" i="24" s="1"/>
  <c r="N5374" i="24"/>
  <c r="O5374" i="24" s="1"/>
  <c r="N5390" i="24"/>
  <c r="O5390" i="24" s="1"/>
  <c r="N5406" i="24"/>
  <c r="O5406" i="24" s="1"/>
  <c r="N5890" i="24"/>
  <c r="P5890" i="24" s="1"/>
  <c r="N5906" i="24"/>
  <c r="P5906" i="24" s="1"/>
  <c r="N5922" i="24"/>
  <c r="P5922" i="24" s="1"/>
  <c r="N5938" i="24"/>
  <c r="P5938" i="24" s="1"/>
  <c r="N5954" i="24"/>
  <c r="P5954" i="24" s="1"/>
  <c r="N5970" i="24"/>
  <c r="P5970" i="24" s="1"/>
  <c r="N5986" i="24"/>
  <c r="P5986" i="24" s="1"/>
  <c r="N6002" i="24"/>
  <c r="P6002" i="24" s="1"/>
  <c r="N6018" i="24"/>
  <c r="P6018" i="24" s="1"/>
  <c r="N6034" i="24"/>
  <c r="P6034" i="24" s="1"/>
  <c r="N6050" i="24"/>
  <c r="P6050" i="24" s="1"/>
  <c r="N6066" i="24"/>
  <c r="P6066" i="24" s="1"/>
  <c r="N6082" i="24"/>
  <c r="P6082" i="24" s="1"/>
  <c r="N6098" i="24"/>
  <c r="P6098" i="24" s="1"/>
  <c r="N6114" i="24"/>
  <c r="P6114" i="24" s="1"/>
  <c r="N6130" i="24"/>
  <c r="P6130" i="24" s="1"/>
  <c r="N6146" i="24"/>
  <c r="P6146" i="24" s="1"/>
  <c r="N6162" i="24"/>
  <c r="P6162" i="24" s="1"/>
  <c r="N6178" i="24"/>
  <c r="P6178" i="24" s="1"/>
  <c r="N6194" i="24"/>
  <c r="P6194" i="24" s="1"/>
  <c r="N6210" i="24"/>
  <c r="P6210" i="24" s="1"/>
  <c r="N6226" i="24"/>
  <c r="P6226" i="24" s="1"/>
  <c r="N6242" i="24"/>
  <c r="P6242" i="24" s="1"/>
  <c r="N6258" i="24"/>
  <c r="P6258" i="24" s="1"/>
  <c r="N6274" i="24"/>
  <c r="P6274" i="24" s="1"/>
  <c r="N6290" i="24"/>
  <c r="P6290" i="24" s="1"/>
  <c r="N6306" i="24"/>
  <c r="P6306" i="24" s="1"/>
  <c r="N6322" i="24"/>
  <c r="P6322" i="24" s="1"/>
  <c r="N6338" i="24"/>
  <c r="P6338" i="24" s="1"/>
  <c r="N6354" i="24"/>
  <c r="P6354" i="24" s="1"/>
  <c r="N6370" i="24"/>
  <c r="P6370" i="24" s="1"/>
  <c r="N6386" i="24"/>
  <c r="P6386" i="24" s="1"/>
  <c r="N6402" i="24"/>
  <c r="P6402" i="24" s="1"/>
  <c r="N6434" i="24"/>
  <c r="P6434" i="24" s="1"/>
  <c r="N6450" i="24"/>
  <c r="P6450" i="24" s="1"/>
  <c r="N6498" i="24"/>
  <c r="P6498" i="24" s="1"/>
  <c r="N6514" i="24"/>
  <c r="P6514" i="24" s="1"/>
  <c r="N6530" i="24"/>
  <c r="P6530" i="24" s="1"/>
  <c r="N6546" i="24"/>
  <c r="P6546" i="24" s="1"/>
  <c r="N6578" i="24"/>
  <c r="P6578" i="24" s="1"/>
  <c r="N6594" i="24"/>
  <c r="P6594" i="24" s="1"/>
  <c r="N6610" i="24"/>
  <c r="P6610" i="24" s="1"/>
  <c r="N5886" i="24"/>
  <c r="O5886" i="24" s="1"/>
  <c r="N5902" i="24"/>
  <c r="O5902" i="24" s="1"/>
  <c r="N5918" i="24"/>
  <c r="O5918" i="24" s="1"/>
  <c r="N5934" i="24"/>
  <c r="O5934" i="24" s="1"/>
  <c r="N5950" i="24"/>
  <c r="O5950" i="24" s="1"/>
  <c r="N5966" i="24"/>
  <c r="O5966" i="24" s="1"/>
  <c r="N5982" i="24"/>
  <c r="O5982" i="24" s="1"/>
  <c r="N5998" i="24"/>
  <c r="O5998" i="24" s="1"/>
  <c r="N6014" i="24"/>
  <c r="O6014" i="24" s="1"/>
  <c r="N6030" i="24"/>
  <c r="O6030" i="24" s="1"/>
  <c r="N6046" i="24"/>
  <c r="O6046" i="24" s="1"/>
  <c r="N6062" i="24"/>
  <c r="O6062" i="24" s="1"/>
  <c r="N6078" i="24"/>
  <c r="O6078" i="24" s="1"/>
  <c r="N6094" i="24"/>
  <c r="O6094" i="24" s="1"/>
  <c r="N6110" i="24"/>
  <c r="O6110" i="24" s="1"/>
  <c r="N6126" i="24"/>
  <c r="O6126" i="24" s="1"/>
  <c r="N6142" i="24"/>
  <c r="O6142" i="24" s="1"/>
  <c r="N6158" i="24"/>
  <c r="O6158" i="24" s="1"/>
  <c r="N6174" i="24"/>
  <c r="O6174" i="24" s="1"/>
  <c r="N6190" i="24"/>
  <c r="O6190" i="24" s="1"/>
  <c r="N6206" i="24"/>
  <c r="O6206" i="24" s="1"/>
  <c r="N6222" i="24"/>
  <c r="O6222" i="24" s="1"/>
  <c r="N6238" i="24"/>
  <c r="O6238" i="24" s="1"/>
  <c r="N6270" i="24"/>
  <c r="O6270" i="24" s="1"/>
  <c r="N6286" i="24"/>
  <c r="O6286" i="24" s="1"/>
  <c r="N6302" i="24"/>
  <c r="O6302" i="24" s="1"/>
  <c r="N6318" i="24"/>
  <c r="O6318" i="24" s="1"/>
  <c r="N6334" i="24"/>
  <c r="O6334" i="24" s="1"/>
  <c r="N6350" i="24"/>
  <c r="O6350" i="24" s="1"/>
  <c r="N6366" i="24"/>
  <c r="O6366" i="24" s="1"/>
  <c r="N6382" i="24"/>
  <c r="O6382" i="24" s="1"/>
  <c r="N6398" i="24"/>
  <c r="O6398" i="24" s="1"/>
  <c r="N6414" i="24"/>
  <c r="O6414" i="24" s="1"/>
  <c r="N6430" i="24"/>
  <c r="O6430" i="24" s="1"/>
  <c r="N6446" i="24"/>
  <c r="O6446" i="24" s="1"/>
  <c r="N6462" i="24"/>
  <c r="O6462" i="24" s="1"/>
  <c r="N6478" i="24"/>
  <c r="O6478" i="24" s="1"/>
  <c r="N6494" i="24"/>
  <c r="O6494" i="24" s="1"/>
  <c r="N6510" i="24"/>
  <c r="O6510" i="24" s="1"/>
  <c r="N6526" i="24"/>
  <c r="O6526" i="24" s="1"/>
  <c r="N6542" i="24"/>
  <c r="O6542" i="24" s="1"/>
  <c r="N6558" i="24"/>
  <c r="O6558" i="24" s="1"/>
  <c r="N6574" i="24"/>
  <c r="O6574" i="24" s="1"/>
  <c r="N6590" i="24"/>
  <c r="O6590" i="24" s="1"/>
  <c r="N6622" i="24"/>
  <c r="O6622" i="24" s="1"/>
  <c r="N6638" i="24"/>
  <c r="O6638" i="24" s="1"/>
  <c r="N6654" i="24"/>
  <c r="O6654" i="24" s="1"/>
  <c r="N6670" i="24"/>
  <c r="O6670" i="24" s="1"/>
  <c r="N6686" i="24"/>
  <c r="O6686" i="24" s="1"/>
  <c r="N5898" i="24"/>
  <c r="O5898" i="24" s="1"/>
  <c r="N5914" i="24"/>
  <c r="O5914" i="24" s="1"/>
  <c r="N5946" i="24"/>
  <c r="O5946" i="24" s="1"/>
  <c r="N5962" i="24"/>
  <c r="O5962" i="24" s="1"/>
  <c r="N5978" i="24"/>
  <c r="O5978" i="24" s="1"/>
  <c r="N5994" i="24"/>
  <c r="O5994" i="24" s="1"/>
  <c r="N6010" i="24"/>
  <c r="O6010" i="24" s="1"/>
  <c r="N6026" i="24"/>
  <c r="O6026" i="24" s="1"/>
  <c r="N6058" i="24"/>
  <c r="O6058" i="24" s="1"/>
  <c r="N6074" i="24"/>
  <c r="O6074" i="24" s="1"/>
  <c r="N6090" i="24"/>
  <c r="O6090" i="24" s="1"/>
  <c r="N6106" i="24"/>
  <c r="O6106" i="24" s="1"/>
  <c r="N6122" i="24"/>
  <c r="O6122" i="24" s="1"/>
  <c r="N6138" i="24"/>
  <c r="O6138" i="24" s="1"/>
  <c r="N6154" i="24"/>
  <c r="O6154" i="24" s="1"/>
  <c r="N6170" i="24"/>
  <c r="O6170" i="24" s="1"/>
  <c r="N6186" i="24"/>
  <c r="O6186" i="24" s="1"/>
  <c r="N6202" i="24"/>
  <c r="O6202" i="24" s="1"/>
  <c r="N6218" i="24"/>
  <c r="O6218" i="24" s="1"/>
  <c r="N6234" i="24"/>
  <c r="O6234" i="24" s="1"/>
  <c r="N6250" i="24"/>
  <c r="O6250" i="24" s="1"/>
  <c r="N6266" i="24"/>
  <c r="O6266" i="24" s="1"/>
  <c r="N6282" i="24"/>
  <c r="O6282" i="24" s="1"/>
  <c r="N6298" i="24"/>
  <c r="O6298" i="24" s="1"/>
  <c r="N6314" i="24"/>
  <c r="O6314" i="24" s="1"/>
  <c r="N6330" i="24"/>
  <c r="O6330" i="24" s="1"/>
  <c r="N6346" i="24"/>
  <c r="O6346" i="24" s="1"/>
  <c r="N6362" i="24"/>
  <c r="O6362" i="24" s="1"/>
  <c r="N6378" i="24"/>
  <c r="O6378" i="24" s="1"/>
  <c r="N6394" i="24"/>
  <c r="O6394" i="24" s="1"/>
  <c r="N6410" i="24"/>
  <c r="O6410" i="24" s="1"/>
  <c r="N6426" i="24"/>
  <c r="O6426" i="24" s="1"/>
  <c r="N6442" i="24"/>
  <c r="O6442" i="24" s="1"/>
  <c r="N6474" i="24"/>
  <c r="O6474" i="24" s="1"/>
  <c r="N6490" i="24"/>
  <c r="O6490" i="24" s="1"/>
  <c r="N6506" i="24"/>
  <c r="O6506" i="24" s="1"/>
  <c r="N6522" i="24"/>
  <c r="O6522" i="24" s="1"/>
  <c r="N6538" i="24"/>
  <c r="O6538" i="24" s="1"/>
  <c r="N6554" i="24"/>
  <c r="O6554" i="24" s="1"/>
  <c r="N6570" i="24"/>
  <c r="O6570" i="24" s="1"/>
  <c r="N6586" i="24"/>
  <c r="O6586" i="24" s="1"/>
  <c r="N6618" i="24"/>
  <c r="O6618" i="24" s="1"/>
  <c r="N6634" i="24"/>
  <c r="O6634" i="24" s="1"/>
  <c r="N6650" i="24"/>
  <c r="O6650" i="24" s="1"/>
  <c r="N6666" i="24"/>
  <c r="O6666" i="24" s="1"/>
  <c r="N6682" i="24"/>
  <c r="O6682" i="24" s="1"/>
  <c r="N5894" i="24"/>
  <c r="P5894" i="24" s="1"/>
  <c r="N5910" i="24"/>
  <c r="P5910" i="24" s="1"/>
  <c r="N5926" i="24"/>
  <c r="P5926" i="24" s="1"/>
  <c r="N5942" i="24"/>
  <c r="P5942" i="24" s="1"/>
  <c r="N5958" i="24"/>
  <c r="P5958" i="24" s="1"/>
  <c r="N5974" i="24"/>
  <c r="P5974" i="24" s="1"/>
  <c r="N5990" i="24"/>
  <c r="P5990" i="24" s="1"/>
  <c r="N6006" i="24"/>
  <c r="P6006" i="24" s="1"/>
  <c r="N6038" i="24"/>
  <c r="P6038" i="24" s="1"/>
  <c r="N6054" i="24"/>
  <c r="P6054" i="24" s="1"/>
  <c r="N6070" i="24"/>
  <c r="P6070" i="24" s="1"/>
  <c r="N6086" i="24"/>
  <c r="P6086" i="24" s="1"/>
  <c r="N6102" i="24"/>
  <c r="P6102" i="24" s="1"/>
  <c r="N6118" i="24"/>
  <c r="P6118" i="24" s="1"/>
  <c r="N6134" i="24"/>
  <c r="P6134" i="24" s="1"/>
  <c r="N6150" i="24"/>
  <c r="P6150" i="24" s="1"/>
  <c r="N6166" i="24"/>
  <c r="P6166" i="24" s="1"/>
  <c r="N6198" i="24"/>
  <c r="P6198" i="24" s="1"/>
  <c r="N6214" i="24"/>
  <c r="P6214" i="24" s="1"/>
  <c r="N6230" i="24"/>
  <c r="P6230" i="24" s="1"/>
  <c r="N6246" i="24"/>
  <c r="P6246" i="24" s="1"/>
  <c r="N6262" i="24"/>
  <c r="P6262" i="24" s="1"/>
  <c r="N6278" i="24"/>
  <c r="P6278" i="24" s="1"/>
  <c r="N6294" i="24"/>
  <c r="P6294" i="24" s="1"/>
  <c r="N6310" i="24"/>
  <c r="P6310" i="24" s="1"/>
  <c r="N6342" i="24"/>
  <c r="P6342" i="24" s="1"/>
  <c r="N6358" i="24"/>
  <c r="P6358" i="24" s="1"/>
  <c r="N6390" i="24"/>
  <c r="P6390" i="24" s="1"/>
  <c r="N6406" i="24"/>
  <c r="P6406" i="24" s="1"/>
  <c r="N6422" i="24"/>
  <c r="P6422" i="24" s="1"/>
  <c r="N6438" i="24"/>
  <c r="P6438" i="24" s="1"/>
  <c r="N6454" i="24"/>
  <c r="P6454" i="24" s="1"/>
  <c r="N6470" i="24"/>
  <c r="P6470" i="24" s="1"/>
  <c r="N6486" i="24"/>
  <c r="P6486" i="24" s="1"/>
  <c r="N6502" i="24"/>
  <c r="P6502" i="24" s="1"/>
  <c r="N6518" i="24"/>
  <c r="P6518" i="24" s="1"/>
  <c r="N6534" i="24"/>
  <c r="P6534" i="24" s="1"/>
  <c r="N6550" i="24"/>
  <c r="P6550" i="24" s="1"/>
  <c r="N6566" i="24"/>
  <c r="P6566" i="24" s="1"/>
  <c r="N6582" i="24"/>
  <c r="P6582" i="24" s="1"/>
  <c r="N6598" i="24"/>
  <c r="P6598" i="24" s="1"/>
  <c r="N6630" i="24"/>
  <c r="P6630" i="24" s="1"/>
  <c r="N6646" i="24"/>
  <c r="P6646" i="24" s="1"/>
  <c r="N6662" i="24"/>
  <c r="P6662" i="24" s="1"/>
  <c r="N6678" i="24"/>
  <c r="P6678" i="24" s="1"/>
  <c r="N6694" i="24"/>
  <c r="P6694" i="24" s="1"/>
  <c r="N6710" i="24"/>
  <c r="P6710" i="24" s="1"/>
  <c r="N6726" i="24"/>
  <c r="P6726" i="24" s="1"/>
  <c r="N6742" i="24"/>
  <c r="P6742" i="24" s="1"/>
  <c r="N6758" i="24"/>
  <c r="P6758" i="24" s="1"/>
  <c r="N6774" i="24"/>
  <c r="P6774" i="24" s="1"/>
  <c r="N6790" i="24"/>
  <c r="P6790" i="24" s="1"/>
  <c r="N6806" i="24"/>
  <c r="P6806" i="24" s="1"/>
  <c r="N6822" i="24"/>
  <c r="P6822" i="24" s="1"/>
  <c r="N6838" i="24"/>
  <c r="P6838" i="24" s="1"/>
  <c r="N6854" i="24"/>
  <c r="P6854" i="24" s="1"/>
  <c r="N6870" i="24"/>
  <c r="P6870" i="24" s="1"/>
  <c r="N6886" i="24"/>
  <c r="P6886" i="24" s="1"/>
  <c r="N6902" i="24"/>
  <c r="P6902" i="24" s="1"/>
  <c r="N6934" i="24"/>
  <c r="P6934" i="24" s="1"/>
  <c r="N6950" i="24"/>
  <c r="P6950" i="24" s="1"/>
  <c r="N6966" i="24"/>
  <c r="P6966" i="24" s="1"/>
  <c r="N6982" i="24"/>
  <c r="P6982" i="24" s="1"/>
  <c r="N6998" i="24"/>
  <c r="P6998" i="24" s="1"/>
  <c r="N7014" i="24"/>
  <c r="P7014" i="24" s="1"/>
  <c r="N7030" i="24"/>
  <c r="P7030" i="24" s="1"/>
  <c r="N7046" i="24"/>
  <c r="P7046" i="24" s="1"/>
  <c r="N7062" i="24"/>
  <c r="P7062" i="24" s="1"/>
  <c r="N7078" i="24"/>
  <c r="P7078" i="24" s="1"/>
  <c r="N7094" i="24"/>
  <c r="P7094" i="24" s="1"/>
  <c r="N7110" i="24"/>
  <c r="P7110" i="24" s="1"/>
  <c r="N7142" i="24"/>
  <c r="P7142" i="24" s="1"/>
  <c r="N7158" i="24"/>
  <c r="P7158" i="24" s="1"/>
  <c r="N7174" i="24"/>
  <c r="P7174" i="24" s="1"/>
  <c r="N7190" i="24"/>
  <c r="P7190" i="24" s="1"/>
  <c r="N7206" i="24"/>
  <c r="P7206" i="24" s="1"/>
  <c r="N7222" i="24"/>
  <c r="P7222" i="24" s="1"/>
  <c r="N7238" i="24"/>
  <c r="P7238" i="24" s="1"/>
  <c r="N7254" i="24"/>
  <c r="P7254" i="24" s="1"/>
  <c r="N7270" i="24"/>
  <c r="P7270" i="24" s="1"/>
  <c r="N7286" i="24"/>
  <c r="P7286" i="24" s="1"/>
  <c r="N7302" i="24"/>
  <c r="P7302" i="24" s="1"/>
  <c r="N7318" i="24"/>
  <c r="P7318" i="24" s="1"/>
  <c r="N7334" i="24"/>
  <c r="P7334" i="24" s="1"/>
  <c r="N7350" i="24"/>
  <c r="P7350" i="24" s="1"/>
  <c r="N7366" i="24"/>
  <c r="P7366" i="24" s="1"/>
  <c r="N7382" i="24"/>
  <c r="P7382" i="24" s="1"/>
  <c r="N7398" i="24"/>
  <c r="P7398" i="24" s="1"/>
  <c r="N7414" i="24"/>
  <c r="P7414" i="24" s="1"/>
  <c r="N7430" i="24"/>
  <c r="P7430" i="24" s="1"/>
  <c r="N7446" i="24"/>
  <c r="P7446" i="24" s="1"/>
  <c r="N7462" i="24"/>
  <c r="P7462" i="24" s="1"/>
  <c r="N7478" i="24"/>
  <c r="P7478" i="24" s="1"/>
  <c r="N7494" i="24"/>
  <c r="P7494" i="24" s="1"/>
  <c r="N6690" i="24"/>
  <c r="P6690" i="24" s="1"/>
  <c r="N6706" i="24"/>
  <c r="P6706" i="24" s="1"/>
  <c r="N6722" i="24"/>
  <c r="P6722" i="24" s="1"/>
  <c r="N6738" i="24"/>
  <c r="P6738" i="24" s="1"/>
  <c r="N6754" i="24"/>
  <c r="P6754" i="24" s="1"/>
  <c r="N6770" i="24"/>
  <c r="P6770" i="24" s="1"/>
  <c r="N6786" i="24"/>
  <c r="P6786" i="24" s="1"/>
  <c r="N6802" i="24"/>
  <c r="P6802" i="24" s="1"/>
  <c r="N6818" i="24"/>
  <c r="P6818" i="24" s="1"/>
  <c r="N6834" i="24"/>
  <c r="P6834" i="24" s="1"/>
  <c r="N6850" i="24"/>
  <c r="P6850" i="24" s="1"/>
  <c r="N6866" i="24"/>
  <c r="P6866" i="24" s="1"/>
  <c r="N6882" i="24"/>
  <c r="P6882" i="24" s="1"/>
  <c r="N6898" i="24"/>
  <c r="P6898" i="24" s="1"/>
  <c r="N6914" i="24"/>
  <c r="P6914" i="24" s="1"/>
  <c r="N6930" i="24"/>
  <c r="P6930" i="24" s="1"/>
  <c r="N6946" i="24"/>
  <c r="P6946" i="24" s="1"/>
  <c r="N6962" i="24"/>
  <c r="P6962" i="24" s="1"/>
  <c r="N6978" i="24"/>
  <c r="P6978" i="24" s="1"/>
  <c r="N6994" i="24"/>
  <c r="P6994" i="24" s="1"/>
  <c r="N7010" i="24"/>
  <c r="P7010" i="24" s="1"/>
  <c r="N7026" i="24"/>
  <c r="P7026" i="24" s="1"/>
  <c r="N7042" i="24"/>
  <c r="P7042" i="24" s="1"/>
  <c r="N7058" i="24"/>
  <c r="P7058" i="24" s="1"/>
  <c r="N7074" i="24"/>
  <c r="P7074" i="24" s="1"/>
  <c r="N7090" i="24"/>
  <c r="P7090" i="24" s="1"/>
  <c r="N7106" i="24"/>
  <c r="P7106" i="24" s="1"/>
  <c r="N7122" i="24"/>
  <c r="P7122" i="24" s="1"/>
  <c r="N7138" i="24"/>
  <c r="P7138" i="24" s="1"/>
  <c r="N7154" i="24"/>
  <c r="P7154" i="24" s="1"/>
  <c r="N7170" i="24"/>
  <c r="P7170" i="24" s="1"/>
  <c r="N7186" i="24"/>
  <c r="P7186" i="24" s="1"/>
  <c r="N7202" i="24"/>
  <c r="P7202" i="24" s="1"/>
  <c r="N7218" i="24"/>
  <c r="P7218" i="24" s="1"/>
  <c r="N7234" i="24"/>
  <c r="P7234" i="24" s="1"/>
  <c r="N7250" i="24"/>
  <c r="P7250" i="24" s="1"/>
  <c r="N7266" i="24"/>
  <c r="P7266" i="24" s="1"/>
  <c r="N7282" i="24"/>
  <c r="P7282" i="24" s="1"/>
  <c r="N7298" i="24"/>
  <c r="P7298" i="24" s="1"/>
  <c r="N7314" i="24"/>
  <c r="P7314" i="24" s="1"/>
  <c r="N7330" i="24"/>
  <c r="P7330" i="24" s="1"/>
  <c r="N7346" i="24"/>
  <c r="P7346" i="24" s="1"/>
  <c r="N7362" i="24"/>
  <c r="P7362" i="24" s="1"/>
  <c r="N7378" i="24"/>
  <c r="P7378" i="24" s="1"/>
  <c r="N7394" i="24"/>
  <c r="P7394" i="24" s="1"/>
  <c r="N7410" i="24"/>
  <c r="P7410" i="24" s="1"/>
  <c r="N7426" i="24"/>
  <c r="P7426" i="24" s="1"/>
  <c r="N7442" i="24"/>
  <c r="P7442" i="24" s="1"/>
  <c r="N7458" i="24"/>
  <c r="P7458" i="24" s="1"/>
  <c r="N7474" i="24"/>
  <c r="P7474" i="24" s="1"/>
  <c r="N7490" i="24"/>
  <c r="P7490" i="24" s="1"/>
  <c r="N7506" i="24"/>
  <c r="P7506" i="24" s="1"/>
  <c r="N6702" i="24"/>
  <c r="O6702" i="24" s="1"/>
  <c r="N6718" i="24"/>
  <c r="O6718" i="24" s="1"/>
  <c r="N6734" i="24"/>
  <c r="O6734" i="24" s="1"/>
  <c r="N6750" i="24"/>
  <c r="O6750" i="24" s="1"/>
  <c r="N6766" i="24"/>
  <c r="O6766" i="24" s="1"/>
  <c r="N6782" i="24"/>
  <c r="O6782" i="24" s="1"/>
  <c r="N6798" i="24"/>
  <c r="O6798" i="24" s="1"/>
  <c r="N6814" i="24"/>
  <c r="O6814" i="24" s="1"/>
  <c r="N6830" i="24"/>
  <c r="O6830" i="24" s="1"/>
  <c r="N6846" i="24"/>
  <c r="O6846" i="24" s="1"/>
  <c r="N6862" i="24"/>
  <c r="O6862" i="24" s="1"/>
  <c r="N6878" i="24"/>
  <c r="O6878" i="24" s="1"/>
  <c r="N6894" i="24"/>
  <c r="O6894" i="24" s="1"/>
  <c r="N6910" i="24"/>
  <c r="O6910" i="24" s="1"/>
  <c r="N6926" i="24"/>
  <c r="O6926" i="24" s="1"/>
  <c r="N6942" i="24"/>
  <c r="O6942" i="24" s="1"/>
  <c r="N6958" i="24"/>
  <c r="O6958" i="24" s="1"/>
  <c r="N6974" i="24"/>
  <c r="O6974" i="24" s="1"/>
  <c r="N6990" i="24"/>
  <c r="O6990" i="24" s="1"/>
  <c r="N7006" i="24"/>
  <c r="O7006" i="24" s="1"/>
  <c r="N7022" i="24"/>
  <c r="O7022" i="24" s="1"/>
  <c r="N7038" i="24"/>
  <c r="O7038" i="24" s="1"/>
  <c r="N7054" i="24"/>
  <c r="O7054" i="24" s="1"/>
  <c r="N7070" i="24"/>
  <c r="O7070" i="24" s="1"/>
  <c r="N7086" i="24"/>
  <c r="O7086" i="24" s="1"/>
  <c r="N7102" i="24"/>
  <c r="O7102" i="24" s="1"/>
  <c r="N7118" i="24"/>
  <c r="O7118" i="24" s="1"/>
  <c r="N7134" i="24"/>
  <c r="O7134" i="24" s="1"/>
  <c r="N7150" i="24"/>
  <c r="O7150" i="24" s="1"/>
  <c r="N7166" i="24"/>
  <c r="O7166" i="24" s="1"/>
  <c r="N7182" i="24"/>
  <c r="O7182" i="24" s="1"/>
  <c r="N7198" i="24"/>
  <c r="O7198" i="24" s="1"/>
  <c r="N7214" i="24"/>
  <c r="O7214" i="24" s="1"/>
  <c r="N7230" i="24"/>
  <c r="O7230" i="24" s="1"/>
  <c r="N7246" i="24"/>
  <c r="O7246" i="24" s="1"/>
  <c r="N7262" i="24"/>
  <c r="O7262" i="24" s="1"/>
  <c r="N7278" i="24"/>
  <c r="O7278" i="24" s="1"/>
  <c r="N7294" i="24"/>
  <c r="O7294" i="24" s="1"/>
  <c r="N7326" i="24"/>
  <c r="O7326" i="24" s="1"/>
  <c r="N7342" i="24"/>
  <c r="O7342" i="24" s="1"/>
  <c r="N7358" i="24"/>
  <c r="O7358" i="24" s="1"/>
  <c r="N7374" i="24"/>
  <c r="O7374" i="24" s="1"/>
  <c r="N7390" i="24"/>
  <c r="O7390" i="24" s="1"/>
  <c r="N7406" i="24"/>
  <c r="O7406" i="24" s="1"/>
  <c r="N7422" i="24"/>
  <c r="O7422" i="24" s="1"/>
  <c r="N7438" i="24"/>
  <c r="O7438" i="24" s="1"/>
  <c r="N7454" i="24"/>
  <c r="O7454" i="24" s="1"/>
  <c r="N6698" i="24"/>
  <c r="O6698" i="24" s="1"/>
  <c r="N6714" i="24"/>
  <c r="O6714" i="24" s="1"/>
  <c r="N6730" i="24"/>
  <c r="O6730" i="24" s="1"/>
  <c r="N6746" i="24"/>
  <c r="O6746" i="24" s="1"/>
  <c r="N6762" i="24"/>
  <c r="O6762" i="24" s="1"/>
  <c r="N6778" i="24"/>
  <c r="O6778" i="24" s="1"/>
  <c r="N6794" i="24"/>
  <c r="O6794" i="24" s="1"/>
  <c r="N6810" i="24"/>
  <c r="O6810" i="24" s="1"/>
  <c r="N6826" i="24"/>
  <c r="O6826" i="24" s="1"/>
  <c r="N6842" i="24"/>
  <c r="O6842" i="24" s="1"/>
  <c r="N6858" i="24"/>
  <c r="O6858" i="24" s="1"/>
  <c r="N6874" i="24"/>
  <c r="O6874" i="24" s="1"/>
  <c r="N6890" i="24"/>
  <c r="O6890" i="24" s="1"/>
  <c r="N6906" i="24"/>
  <c r="O6906" i="24" s="1"/>
  <c r="N6922" i="24"/>
  <c r="O6922" i="24" s="1"/>
  <c r="N6938" i="24"/>
  <c r="O6938" i="24" s="1"/>
  <c r="N6954" i="24"/>
  <c r="O6954" i="24" s="1"/>
  <c r="N6970" i="24"/>
  <c r="O6970" i="24" s="1"/>
  <c r="N6986" i="24"/>
  <c r="O6986" i="24" s="1"/>
  <c r="N7002" i="24"/>
  <c r="O7002" i="24" s="1"/>
  <c r="N7018" i="24"/>
  <c r="O7018" i="24" s="1"/>
  <c r="N7034" i="24"/>
  <c r="O7034" i="24" s="1"/>
  <c r="N7050" i="24"/>
  <c r="O7050" i="24" s="1"/>
  <c r="N7066" i="24"/>
  <c r="O7066" i="24" s="1"/>
  <c r="N7082" i="24"/>
  <c r="O7082" i="24" s="1"/>
  <c r="N7098" i="24"/>
  <c r="O7098" i="24" s="1"/>
  <c r="N7114" i="24"/>
  <c r="O7114" i="24" s="1"/>
  <c r="N7130" i="24"/>
  <c r="O7130" i="24" s="1"/>
  <c r="N7146" i="24"/>
  <c r="O7146" i="24" s="1"/>
  <c r="N7162" i="24"/>
  <c r="O7162" i="24" s="1"/>
  <c r="N7178" i="24"/>
  <c r="O7178" i="24" s="1"/>
  <c r="N7210" i="24"/>
  <c r="O7210" i="24" s="1"/>
  <c r="N7226" i="24"/>
  <c r="O7226" i="24" s="1"/>
  <c r="N7242" i="24"/>
  <c r="O7242" i="24" s="1"/>
  <c r="N7258" i="24"/>
  <c r="O7258" i="24" s="1"/>
  <c r="N7274" i="24"/>
  <c r="O7274" i="24" s="1"/>
  <c r="N7290" i="24"/>
  <c r="O7290" i="24" s="1"/>
  <c r="N7306" i="24"/>
  <c r="O7306" i="24" s="1"/>
  <c r="N7322" i="24"/>
  <c r="O7322" i="24" s="1"/>
  <c r="N7338" i="24"/>
  <c r="O7338" i="24" s="1"/>
  <c r="N7354" i="24"/>
  <c r="O7354" i="24" s="1"/>
  <c r="N7386" i="24"/>
  <c r="O7386" i="24" s="1"/>
  <c r="N7402" i="24"/>
  <c r="O7402" i="24" s="1"/>
  <c r="N7418" i="24"/>
  <c r="O7418" i="24" s="1"/>
  <c r="N7434" i="24"/>
  <c r="O7434" i="24" s="1"/>
  <c r="N7450" i="24"/>
  <c r="O7450" i="24" s="1"/>
  <c r="N7466" i="24"/>
  <c r="O7466" i="24" s="1"/>
  <c r="N7482" i="24"/>
  <c r="O7482" i="24" s="1"/>
  <c r="N7510" i="24"/>
  <c r="P7510" i="24" s="1"/>
  <c r="N7526" i="24"/>
  <c r="P7526" i="24" s="1"/>
  <c r="N7542" i="24"/>
  <c r="P7542" i="24" s="1"/>
  <c r="N7558" i="24"/>
  <c r="P7558" i="24" s="1"/>
  <c r="N7574" i="24"/>
  <c r="P7574" i="24" s="1"/>
  <c r="N7590" i="24"/>
  <c r="P7590" i="24" s="1"/>
  <c r="N7606" i="24"/>
  <c r="P7606" i="24" s="1"/>
  <c r="N7622" i="24"/>
  <c r="P7622" i="24" s="1"/>
  <c r="N7638" i="24"/>
  <c r="P7638" i="24" s="1"/>
  <c r="N7654" i="24"/>
  <c r="P7654" i="24" s="1"/>
  <c r="N7670" i="24"/>
  <c r="P7670" i="24" s="1"/>
  <c r="N7686" i="24"/>
  <c r="P7686" i="24" s="1"/>
  <c r="N7702" i="24"/>
  <c r="P7702" i="24" s="1"/>
  <c r="N7718" i="24"/>
  <c r="P7718" i="24" s="1"/>
  <c r="N7734" i="24"/>
  <c r="P7734" i="24" s="1"/>
  <c r="N7750" i="24"/>
  <c r="P7750" i="24" s="1"/>
  <c r="N7766" i="24"/>
  <c r="P7766" i="24" s="1"/>
  <c r="N7798" i="24"/>
  <c r="P7798" i="24" s="1"/>
  <c r="N7814" i="24"/>
  <c r="P7814" i="24" s="1"/>
  <c r="N7846" i="24"/>
  <c r="P7846" i="24" s="1"/>
  <c r="N7862" i="24"/>
  <c r="P7862" i="24" s="1"/>
  <c r="N7878" i="24"/>
  <c r="P7878" i="24" s="1"/>
  <c r="N7894" i="24"/>
  <c r="P7894" i="24" s="1"/>
  <c r="N7910" i="24"/>
  <c r="P7910" i="24" s="1"/>
  <c r="N7926" i="24"/>
  <c r="P7926" i="24" s="1"/>
  <c r="N7942" i="24"/>
  <c r="P7942" i="24" s="1"/>
  <c r="N7958" i="24"/>
  <c r="P7958" i="24" s="1"/>
  <c r="N7974" i="24"/>
  <c r="P7974" i="24" s="1"/>
  <c r="N7990" i="24"/>
  <c r="P7990" i="24" s="1"/>
  <c r="N8038" i="24"/>
  <c r="P8038" i="24" s="1"/>
  <c r="N7522" i="24"/>
  <c r="P7522" i="24" s="1"/>
  <c r="N7538" i="24"/>
  <c r="P7538" i="24" s="1"/>
  <c r="N7554" i="24"/>
  <c r="P7554" i="24" s="1"/>
  <c r="N7570" i="24"/>
  <c r="P7570" i="24" s="1"/>
  <c r="N7586" i="24"/>
  <c r="P7586" i="24" s="1"/>
  <c r="N7602" i="24"/>
  <c r="P7602" i="24" s="1"/>
  <c r="N7618" i="24"/>
  <c r="P7618" i="24" s="1"/>
  <c r="N7634" i="24"/>
  <c r="P7634" i="24" s="1"/>
  <c r="N7650" i="24"/>
  <c r="P7650" i="24" s="1"/>
  <c r="N7666" i="24"/>
  <c r="P7666" i="24" s="1"/>
  <c r="N7682" i="24"/>
  <c r="P7682" i="24" s="1"/>
  <c r="N7698" i="24"/>
  <c r="P7698" i="24" s="1"/>
  <c r="N7714" i="24"/>
  <c r="P7714" i="24" s="1"/>
  <c r="N7730" i="24"/>
  <c r="P7730" i="24" s="1"/>
  <c r="N7746" i="24"/>
  <c r="P7746" i="24" s="1"/>
  <c r="N7762" i="24"/>
  <c r="P7762" i="24" s="1"/>
  <c r="N7778" i="24"/>
  <c r="P7778" i="24" s="1"/>
  <c r="N7794" i="24"/>
  <c r="P7794" i="24" s="1"/>
  <c r="N7810" i="24"/>
  <c r="P7810" i="24" s="1"/>
  <c r="N7826" i="24"/>
  <c r="P7826" i="24" s="1"/>
  <c r="N7842" i="24"/>
  <c r="P7842" i="24" s="1"/>
  <c r="N7858" i="24"/>
  <c r="P7858" i="24" s="1"/>
  <c r="N7874" i="24"/>
  <c r="P7874" i="24" s="1"/>
  <c r="N7906" i="24"/>
  <c r="P7906" i="24" s="1"/>
  <c r="N7922" i="24"/>
  <c r="P7922" i="24" s="1"/>
  <c r="N7954" i="24"/>
  <c r="P7954" i="24" s="1"/>
  <c r="N7970" i="24"/>
  <c r="P7970" i="24" s="1"/>
  <c r="N7986" i="24"/>
  <c r="P7986" i="24" s="1"/>
  <c r="N8002" i="24"/>
  <c r="P8002" i="24" s="1"/>
  <c r="N8018" i="24"/>
  <c r="P8018" i="24" s="1"/>
  <c r="N8034" i="24"/>
  <c r="P8034" i="24" s="1"/>
  <c r="N8050" i="24"/>
  <c r="P8050" i="24" s="1"/>
  <c r="N8066" i="24"/>
  <c r="P8066" i="24" s="1"/>
  <c r="N8082" i="24"/>
  <c r="P8082" i="24" s="1"/>
  <c r="N8098" i="24"/>
  <c r="P8098" i="24" s="1"/>
  <c r="N8114" i="24"/>
  <c r="P8114" i="24" s="1"/>
  <c r="N8130" i="24"/>
  <c r="P8130" i="24" s="1"/>
  <c r="N8146" i="24"/>
  <c r="P8146" i="24" s="1"/>
  <c r="N8162" i="24"/>
  <c r="P8162" i="24" s="1"/>
  <c r="N8178" i="24"/>
  <c r="P8178" i="24" s="1"/>
  <c r="N8194" i="24"/>
  <c r="P8194" i="24" s="1"/>
  <c r="N8210" i="24"/>
  <c r="P8210" i="24" s="1"/>
  <c r="N8226" i="24"/>
  <c r="P8226" i="24" s="1"/>
  <c r="N8242" i="24"/>
  <c r="P8242" i="24" s="1"/>
  <c r="N8258" i="24"/>
  <c r="P8258" i="24" s="1"/>
  <c r="N8274" i="24"/>
  <c r="P8274" i="24" s="1"/>
  <c r="N7518" i="24"/>
  <c r="O7518" i="24" s="1"/>
  <c r="N7534" i="24"/>
  <c r="O7534" i="24" s="1"/>
  <c r="N7550" i="24"/>
  <c r="O7550" i="24" s="1"/>
  <c r="N7566" i="24"/>
  <c r="O7566" i="24" s="1"/>
  <c r="N7582" i="24"/>
  <c r="O7582" i="24" s="1"/>
  <c r="N7598" i="24"/>
  <c r="O7598" i="24" s="1"/>
  <c r="N7614" i="24"/>
  <c r="O7614" i="24" s="1"/>
  <c r="N7630" i="24"/>
  <c r="O7630" i="24" s="1"/>
  <c r="N7646" i="24"/>
  <c r="O7646" i="24" s="1"/>
  <c r="N7662" i="24"/>
  <c r="O7662" i="24" s="1"/>
  <c r="N7678" i="24"/>
  <c r="O7678" i="24" s="1"/>
  <c r="N7694" i="24"/>
  <c r="O7694" i="24" s="1"/>
  <c r="N7710" i="24"/>
  <c r="O7710" i="24" s="1"/>
  <c r="N7726" i="24"/>
  <c r="O7726" i="24" s="1"/>
  <c r="N7742" i="24"/>
  <c r="O7742" i="24" s="1"/>
  <c r="N7758" i="24"/>
  <c r="O7758" i="24" s="1"/>
  <c r="N7774" i="24"/>
  <c r="O7774" i="24" s="1"/>
  <c r="N7806" i="24"/>
  <c r="O7806" i="24" s="1"/>
  <c r="N7822" i="24"/>
  <c r="O7822" i="24" s="1"/>
  <c r="N7838" i="24"/>
  <c r="O7838" i="24" s="1"/>
  <c r="N7854" i="24"/>
  <c r="O7854" i="24" s="1"/>
  <c r="N7870" i="24"/>
  <c r="O7870" i="24" s="1"/>
  <c r="N7886" i="24"/>
  <c r="O7886" i="24" s="1"/>
  <c r="N7902" i="24"/>
  <c r="O7902" i="24" s="1"/>
  <c r="N7918" i="24"/>
  <c r="O7918" i="24" s="1"/>
  <c r="N7934" i="24"/>
  <c r="O7934" i="24" s="1"/>
  <c r="N7950" i="24"/>
  <c r="O7950" i="24" s="1"/>
  <c r="N7966" i="24"/>
  <c r="O7966" i="24" s="1"/>
  <c r="N7982" i="24"/>
  <c r="O7982" i="24" s="1"/>
  <c r="N7998" i="24"/>
  <c r="O7998" i="24" s="1"/>
  <c r="N8014" i="24"/>
  <c r="O8014" i="24" s="1"/>
  <c r="N8030" i="24"/>
  <c r="O8030" i="24" s="1"/>
  <c r="N8046" i="24"/>
  <c r="O8046" i="24" s="1"/>
  <c r="N8062" i="24"/>
  <c r="O8062" i="24" s="1"/>
  <c r="N8078" i="24"/>
  <c r="O8078" i="24" s="1"/>
  <c r="N8110" i="24"/>
  <c r="O8110" i="24" s="1"/>
  <c r="N8126" i="24"/>
  <c r="O8126" i="24" s="1"/>
  <c r="N8142" i="24"/>
  <c r="O8142" i="24" s="1"/>
  <c r="N8158" i="24"/>
  <c r="O8158" i="24" s="1"/>
  <c r="N8174" i="24"/>
  <c r="O8174" i="24" s="1"/>
  <c r="N8190" i="24"/>
  <c r="O8190" i="24" s="1"/>
  <c r="N8206" i="24"/>
  <c r="O8206" i="24" s="1"/>
  <c r="N8222" i="24"/>
  <c r="O8222" i="24" s="1"/>
  <c r="N8238" i="24"/>
  <c r="O8238" i="24" s="1"/>
  <c r="N8254" i="24"/>
  <c r="O8254" i="24" s="1"/>
  <c r="N8270" i="24"/>
  <c r="O8270" i="24" s="1"/>
  <c r="N7514" i="24"/>
  <c r="O7514" i="24" s="1"/>
  <c r="N7530" i="24"/>
  <c r="O7530" i="24" s="1"/>
  <c r="N7546" i="24"/>
  <c r="O7546" i="24" s="1"/>
  <c r="N7562" i="24"/>
  <c r="O7562" i="24" s="1"/>
  <c r="N7578" i="24"/>
  <c r="O7578" i="24" s="1"/>
  <c r="N7594" i="24"/>
  <c r="O7594" i="24" s="1"/>
  <c r="N7610" i="24"/>
  <c r="O7610" i="24" s="1"/>
  <c r="N7626" i="24"/>
  <c r="O7626" i="24" s="1"/>
  <c r="N7642" i="24"/>
  <c r="O7642" i="24" s="1"/>
  <c r="N7658" i="24"/>
  <c r="O7658" i="24" s="1"/>
  <c r="N7674" i="24"/>
  <c r="O7674" i="24" s="1"/>
  <c r="N7690" i="24"/>
  <c r="O7690" i="24" s="1"/>
  <c r="N7722" i="24"/>
  <c r="O7722" i="24" s="1"/>
  <c r="N7738" i="24"/>
  <c r="O7738" i="24" s="1"/>
  <c r="N7754" i="24"/>
  <c r="O7754" i="24" s="1"/>
  <c r="N7770" i="24"/>
  <c r="O7770" i="24" s="1"/>
  <c r="N7786" i="24"/>
  <c r="O7786" i="24" s="1"/>
  <c r="N7802" i="24"/>
  <c r="O7802" i="24" s="1"/>
  <c r="N7818" i="24"/>
  <c r="O7818" i="24" s="1"/>
  <c r="N7834" i="24"/>
  <c r="O7834" i="24" s="1"/>
  <c r="N7850" i="24"/>
  <c r="O7850" i="24" s="1"/>
  <c r="N7882" i="24"/>
  <c r="O7882" i="24" s="1"/>
  <c r="N7898" i="24"/>
  <c r="O7898" i="24" s="1"/>
  <c r="N7914" i="24"/>
  <c r="O7914" i="24" s="1"/>
  <c r="N7930" i="24"/>
  <c r="O7930" i="24" s="1"/>
  <c r="N7946" i="24"/>
  <c r="O7946" i="24" s="1"/>
  <c r="N7962" i="24"/>
  <c r="O7962" i="24" s="1"/>
  <c r="N7978" i="24"/>
  <c r="O7978" i="24" s="1"/>
  <c r="N7994" i="24"/>
  <c r="O7994" i="24" s="1"/>
  <c r="N8010" i="24"/>
  <c r="O8010" i="24" s="1"/>
  <c r="N8026" i="24"/>
  <c r="O8026" i="24" s="1"/>
  <c r="N8042" i="24"/>
  <c r="O8042" i="24" s="1"/>
  <c r="N8058" i="24"/>
  <c r="O8058" i="24" s="1"/>
  <c r="N8074" i="24"/>
  <c r="O8074" i="24" s="1"/>
  <c r="N8090" i="24"/>
  <c r="O8090" i="24" s="1"/>
  <c r="N8106" i="24"/>
  <c r="O8106" i="24" s="1"/>
  <c r="N8122" i="24"/>
  <c r="O8122" i="24" s="1"/>
  <c r="N8138" i="24"/>
  <c r="O8138" i="24" s="1"/>
  <c r="N8154" i="24"/>
  <c r="O8154" i="24" s="1"/>
  <c r="N8170" i="24"/>
  <c r="O8170" i="24" s="1"/>
  <c r="N8186" i="24"/>
  <c r="O8186" i="24" s="1"/>
  <c r="N8202" i="24"/>
  <c r="O8202" i="24" s="1"/>
  <c r="N8218" i="24"/>
  <c r="O8218" i="24" s="1"/>
  <c r="N8234" i="24"/>
  <c r="O8234" i="24" s="1"/>
  <c r="N8266" i="24"/>
  <c r="O8266" i="24" s="1"/>
  <c r="N8286" i="24"/>
  <c r="O8286" i="24" s="1"/>
  <c r="N8302" i="24"/>
  <c r="O8302" i="24" s="1"/>
  <c r="N8318" i="24"/>
  <c r="O8318" i="24" s="1"/>
  <c r="N8334" i="24"/>
  <c r="O8334" i="24" s="1"/>
  <c r="N8350" i="24"/>
  <c r="O8350" i="24" s="1"/>
  <c r="N8366" i="24"/>
  <c r="O8366" i="24" s="1"/>
  <c r="N8382" i="24"/>
  <c r="O8382" i="24" s="1"/>
  <c r="N8398" i="24"/>
  <c r="O8398" i="24" s="1"/>
  <c r="N8414" i="24"/>
  <c r="O8414" i="24" s="1"/>
  <c r="N8430" i="24"/>
  <c r="O8430" i="24" s="1"/>
  <c r="N8446" i="24"/>
  <c r="O8446" i="24" s="1"/>
  <c r="N8462" i="24"/>
  <c r="O8462" i="24" s="1"/>
  <c r="N8478" i="24"/>
  <c r="O8478" i="24" s="1"/>
  <c r="N8494" i="24"/>
  <c r="O8494" i="24" s="1"/>
  <c r="N8510" i="24"/>
  <c r="O8510" i="24" s="1"/>
  <c r="N8526" i="24"/>
  <c r="O8526" i="24" s="1"/>
  <c r="N8542" i="24"/>
  <c r="O8542" i="24" s="1"/>
  <c r="N8558" i="24"/>
  <c r="O8558" i="24" s="1"/>
  <c r="N8574" i="24"/>
  <c r="O8574" i="24" s="1"/>
  <c r="N8590" i="24"/>
  <c r="O8590" i="24" s="1"/>
  <c r="N8606" i="24"/>
  <c r="O8606" i="24" s="1"/>
  <c r="N8622" i="24"/>
  <c r="O8622" i="24" s="1"/>
  <c r="N8638" i="24"/>
  <c r="O8638" i="24" s="1"/>
  <c r="N8654" i="24"/>
  <c r="O8654" i="24" s="1"/>
  <c r="N8670" i="24"/>
  <c r="O8670" i="24" s="1"/>
  <c r="N8686" i="24"/>
  <c r="O8686" i="24" s="1"/>
  <c r="N8702" i="24"/>
  <c r="O8702" i="24" s="1"/>
  <c r="N8718" i="24"/>
  <c r="O8718" i="24" s="1"/>
  <c r="N8298" i="24"/>
  <c r="O8298" i="24" s="1"/>
  <c r="N8314" i="24"/>
  <c r="O8314" i="24" s="1"/>
  <c r="N8330" i="24"/>
  <c r="O8330" i="24" s="1"/>
  <c r="N8346" i="24"/>
  <c r="O8346" i="24" s="1"/>
  <c r="N8362" i="24"/>
  <c r="O8362" i="24" s="1"/>
  <c r="N8378" i="24"/>
  <c r="O8378" i="24" s="1"/>
  <c r="N8394" i="24"/>
  <c r="O8394" i="24" s="1"/>
  <c r="N8410" i="24"/>
  <c r="O8410" i="24" s="1"/>
  <c r="N8426" i="24"/>
  <c r="O8426" i="24" s="1"/>
  <c r="N8442" i="24"/>
  <c r="O8442" i="24" s="1"/>
  <c r="N8458" i="24"/>
  <c r="O8458" i="24" s="1"/>
  <c r="N8474" i="24"/>
  <c r="O8474" i="24" s="1"/>
  <c r="N8490" i="24"/>
  <c r="O8490" i="24" s="1"/>
  <c r="N8506" i="24"/>
  <c r="O8506" i="24" s="1"/>
  <c r="N8522" i="24"/>
  <c r="O8522" i="24" s="1"/>
  <c r="N8538" i="24"/>
  <c r="O8538" i="24" s="1"/>
  <c r="N8554" i="24"/>
  <c r="O8554" i="24" s="1"/>
  <c r="N8570" i="24"/>
  <c r="O8570" i="24" s="1"/>
  <c r="N8586" i="24"/>
  <c r="O8586" i="24" s="1"/>
  <c r="N8602" i="24"/>
  <c r="O8602" i="24" s="1"/>
  <c r="N8618" i="24"/>
  <c r="O8618" i="24" s="1"/>
  <c r="N8634" i="24"/>
  <c r="O8634" i="24" s="1"/>
  <c r="N8650" i="24"/>
  <c r="O8650" i="24" s="1"/>
  <c r="N8666" i="24"/>
  <c r="O8666" i="24" s="1"/>
  <c r="N8682" i="24"/>
  <c r="O8682" i="24" s="1"/>
  <c r="N8698" i="24"/>
  <c r="O8698" i="24" s="1"/>
  <c r="N8714" i="24"/>
  <c r="O8714" i="24" s="1"/>
  <c r="N8742" i="24"/>
  <c r="P8742" i="24" s="1"/>
  <c r="N8758" i="24"/>
  <c r="P8758" i="24" s="1"/>
  <c r="N8294" i="24"/>
  <c r="P8294" i="24" s="1"/>
  <c r="N8310" i="24"/>
  <c r="P8310" i="24" s="1"/>
  <c r="N8326" i="24"/>
  <c r="P8326" i="24" s="1"/>
  <c r="N8342" i="24"/>
  <c r="P8342" i="24" s="1"/>
  <c r="N8358" i="24"/>
  <c r="P8358" i="24" s="1"/>
  <c r="N8374" i="24"/>
  <c r="P8374" i="24" s="1"/>
  <c r="N8390" i="24"/>
  <c r="P8390" i="24" s="1"/>
  <c r="N8406" i="24"/>
  <c r="P8406" i="24" s="1"/>
  <c r="N8422" i="24"/>
  <c r="P8422" i="24" s="1"/>
  <c r="N8438" i="24"/>
  <c r="P8438" i="24" s="1"/>
  <c r="N8454" i="24"/>
  <c r="P8454" i="24" s="1"/>
  <c r="N8470" i="24"/>
  <c r="P8470" i="24" s="1"/>
  <c r="N8486" i="24"/>
  <c r="P8486" i="24" s="1"/>
  <c r="N8502" i="24"/>
  <c r="P8502" i="24" s="1"/>
  <c r="N8518" i="24"/>
  <c r="P8518" i="24" s="1"/>
  <c r="N8534" i="24"/>
  <c r="P8534" i="24" s="1"/>
  <c r="N8550" i="24"/>
  <c r="P8550" i="24" s="1"/>
  <c r="N8566" i="24"/>
  <c r="P8566" i="24" s="1"/>
  <c r="N8582" i="24"/>
  <c r="P8582" i="24" s="1"/>
  <c r="N8598" i="24"/>
  <c r="P8598" i="24" s="1"/>
  <c r="N8614" i="24"/>
  <c r="P8614" i="24" s="1"/>
  <c r="N8630" i="24"/>
  <c r="P8630" i="24" s="1"/>
  <c r="N8646" i="24"/>
  <c r="P8646" i="24" s="1"/>
  <c r="N8662" i="24"/>
  <c r="P8662" i="24" s="1"/>
  <c r="N8678" i="24"/>
  <c r="P8678" i="24" s="1"/>
  <c r="N8694" i="24"/>
  <c r="P8694" i="24" s="1"/>
  <c r="N8710" i="24"/>
  <c r="P8710" i="24" s="1"/>
  <c r="N8726" i="24"/>
  <c r="P8726" i="24" s="1"/>
  <c r="N8290" i="24"/>
  <c r="P8290" i="24" s="1"/>
  <c r="N8306" i="24"/>
  <c r="P8306" i="24" s="1"/>
  <c r="N8322" i="24"/>
  <c r="P8322" i="24" s="1"/>
  <c r="N8338" i="24"/>
  <c r="P8338" i="24" s="1"/>
  <c r="N8354" i="24"/>
  <c r="P8354" i="24" s="1"/>
  <c r="N8370" i="24"/>
  <c r="P8370" i="24" s="1"/>
  <c r="N8386" i="24"/>
  <c r="P8386" i="24" s="1"/>
  <c r="N8402" i="24"/>
  <c r="P8402" i="24" s="1"/>
  <c r="N8418" i="24"/>
  <c r="P8418" i="24" s="1"/>
  <c r="N8434" i="24"/>
  <c r="P8434" i="24" s="1"/>
  <c r="N8450" i="24"/>
  <c r="P8450" i="24" s="1"/>
  <c r="N8466" i="24"/>
  <c r="P8466" i="24" s="1"/>
  <c r="N8482" i="24"/>
  <c r="P8482" i="24" s="1"/>
  <c r="N8498" i="24"/>
  <c r="P8498" i="24" s="1"/>
  <c r="N8514" i="24"/>
  <c r="P8514" i="24" s="1"/>
  <c r="N8530" i="24"/>
  <c r="P8530" i="24" s="1"/>
  <c r="N8546" i="24"/>
  <c r="P8546" i="24" s="1"/>
  <c r="N8562" i="24"/>
  <c r="P8562" i="24" s="1"/>
  <c r="N8578" i="24"/>
  <c r="P8578" i="24" s="1"/>
  <c r="N8594" i="24"/>
  <c r="P8594" i="24" s="1"/>
  <c r="N8610" i="24"/>
  <c r="P8610" i="24" s="1"/>
  <c r="N8626" i="24"/>
  <c r="P8626" i="24" s="1"/>
  <c r="N8642" i="24"/>
  <c r="P8642" i="24" s="1"/>
  <c r="N8658" i="24"/>
  <c r="P8658" i="24" s="1"/>
  <c r="N8674" i="24"/>
  <c r="P8674" i="24" s="1"/>
  <c r="N8690" i="24"/>
  <c r="P8690" i="24" s="1"/>
  <c r="N8774" i="24"/>
  <c r="P8774" i="24" s="1"/>
  <c r="N7143" i="24"/>
  <c r="O7143" i="24" s="1"/>
  <c r="N7159" i="24"/>
  <c r="O7159" i="24" s="1"/>
  <c r="N7175" i="24"/>
  <c r="O7175" i="24" s="1"/>
  <c r="N7191" i="24"/>
  <c r="O7191" i="24" s="1"/>
  <c r="N4287" i="24"/>
  <c r="P4287" i="24" s="1"/>
  <c r="N4295" i="24"/>
  <c r="O4295" i="24" s="1"/>
  <c r="N4303" i="24"/>
  <c r="P4303" i="24" s="1"/>
  <c r="N4311" i="24"/>
  <c r="O4311" i="24" s="1"/>
  <c r="N4319" i="24"/>
  <c r="P4319" i="24" s="1"/>
  <c r="N4327" i="24"/>
  <c r="O4327" i="24" s="1"/>
  <c r="N4391" i="24"/>
  <c r="O4391" i="24" s="1"/>
  <c r="N4399" i="24"/>
  <c r="P4399" i="24" s="1"/>
  <c r="N4407" i="24"/>
  <c r="O4407" i="24" s="1"/>
  <c r="N4415" i="24"/>
  <c r="P4415" i="24" s="1"/>
  <c r="N4783" i="24"/>
  <c r="P4783" i="24" s="1"/>
  <c r="N4791" i="24"/>
  <c r="O4791" i="24" s="1"/>
  <c r="N4799" i="24"/>
  <c r="P4799" i="24" s="1"/>
  <c r="N4807" i="24"/>
  <c r="O4807" i="24" s="1"/>
  <c r="N4815" i="24"/>
  <c r="P4815" i="24" s="1"/>
  <c r="N7147" i="24"/>
  <c r="P7147" i="24" s="1"/>
  <c r="N7163" i="24"/>
  <c r="P7163" i="24" s="1"/>
  <c r="N7179" i="24"/>
  <c r="P7179" i="24" s="1"/>
  <c r="N7195" i="24"/>
  <c r="P7195" i="24" s="1"/>
  <c r="N7135" i="24"/>
  <c r="P7135" i="24" s="1"/>
  <c r="N7151" i="24"/>
  <c r="P7151" i="24" s="1"/>
  <c r="N7167" i="24"/>
  <c r="P7167" i="24" s="1"/>
  <c r="N7183" i="24"/>
  <c r="P7183" i="24" s="1"/>
  <c r="N7199" i="24"/>
  <c r="P7199" i="24" s="1"/>
  <c r="N4291" i="24"/>
  <c r="O4291" i="24" s="1"/>
  <c r="N4299" i="24"/>
  <c r="P4299" i="24" s="1"/>
  <c r="N4307" i="24"/>
  <c r="O4307" i="24" s="1"/>
  <c r="N4315" i="24"/>
  <c r="P4315" i="24" s="1"/>
  <c r="N4323" i="24"/>
  <c r="O4323" i="24" s="1"/>
  <c r="N4395" i="24"/>
  <c r="P4395" i="24" s="1"/>
  <c r="N4403" i="24"/>
  <c r="O4403" i="24" s="1"/>
  <c r="N4411" i="24"/>
  <c r="P4411" i="24" s="1"/>
  <c r="N4779" i="24"/>
  <c r="P4779" i="24" s="1"/>
  <c r="N4787" i="24"/>
  <c r="O4787" i="24" s="1"/>
  <c r="N4795" i="24"/>
  <c r="P4795" i="24" s="1"/>
  <c r="N4803" i="24"/>
  <c r="O4803" i="24" s="1"/>
  <c r="N4811" i="24"/>
  <c r="P4811" i="24" s="1"/>
  <c r="N4819" i="24"/>
  <c r="O4819" i="24" s="1"/>
  <c r="N7155" i="24"/>
  <c r="O7155" i="24" s="1"/>
  <c r="N7171" i="24"/>
  <c r="O7171" i="24" s="1"/>
  <c r="N7187" i="24"/>
  <c r="O7187" i="24" s="1"/>
  <c r="N7203" i="24"/>
  <c r="O7203" i="24" s="1"/>
  <c r="N7875" i="24"/>
  <c r="O7875" i="24" s="1"/>
  <c r="N7891" i="24"/>
  <c r="O7891" i="24" s="1"/>
  <c r="N7907" i="24"/>
  <c r="O7907" i="24" s="1"/>
  <c r="N7923" i="24"/>
  <c r="O7923" i="24" s="1"/>
  <c r="N7939" i="24"/>
  <c r="O7939" i="24" s="1"/>
  <c r="N7955" i="24"/>
  <c r="O7955" i="24" s="1"/>
  <c r="N7971" i="24"/>
  <c r="O7971" i="24" s="1"/>
  <c r="N7987" i="24"/>
  <c r="O7987" i="24" s="1"/>
  <c r="N8003" i="24"/>
  <c r="O8003" i="24" s="1"/>
  <c r="N8019" i="24"/>
  <c r="O8019" i="24" s="1"/>
  <c r="N8051" i="24"/>
  <c r="O8051" i="24" s="1"/>
  <c r="N7207" i="24"/>
  <c r="O7207" i="24" s="1"/>
  <c r="N7215" i="24"/>
  <c r="P7215" i="24" s="1"/>
  <c r="N7223" i="24"/>
  <c r="O7223" i="24" s="1"/>
  <c r="N7231" i="24"/>
  <c r="P7231" i="24" s="1"/>
  <c r="N7239" i="24"/>
  <c r="O7239" i="24" s="1"/>
  <c r="N7247" i="24"/>
  <c r="P7247" i="24" s="1"/>
  <c r="N7255" i="24"/>
  <c r="O7255" i="24" s="1"/>
  <c r="N7263" i="24"/>
  <c r="P7263" i="24" s="1"/>
  <c r="N7271" i="24"/>
  <c r="O7271" i="24" s="1"/>
  <c r="N7279" i="24"/>
  <c r="P7279" i="24" s="1"/>
  <c r="N7287" i="24"/>
  <c r="O7287" i="24" s="1"/>
  <c r="N7295" i="24"/>
  <c r="P7295" i="24" s="1"/>
  <c r="N7303" i="24"/>
  <c r="O7303" i="24" s="1"/>
  <c r="N7311" i="24"/>
  <c r="P7311" i="24" s="1"/>
  <c r="N7319" i="24"/>
  <c r="O7319" i="24" s="1"/>
  <c r="N7327" i="24"/>
  <c r="P7327" i="24" s="1"/>
  <c r="N7335" i="24"/>
  <c r="O7335" i="24" s="1"/>
  <c r="N7343" i="24"/>
  <c r="P7343" i="24" s="1"/>
  <c r="N7351" i="24"/>
  <c r="O7351" i="24" s="1"/>
  <c r="N7359" i="24"/>
  <c r="P7359" i="24" s="1"/>
  <c r="N7367" i="24"/>
  <c r="O7367" i="24" s="1"/>
  <c r="N7375" i="24"/>
  <c r="P7375" i="24" s="1"/>
  <c r="N7879" i="24"/>
  <c r="O7879" i="24" s="1"/>
  <c r="N7895" i="24"/>
  <c r="O7895" i="24" s="1"/>
  <c r="N7911" i="24"/>
  <c r="O7911" i="24" s="1"/>
  <c r="N7927" i="24"/>
  <c r="O7927" i="24" s="1"/>
  <c r="N7943" i="24"/>
  <c r="O7943" i="24" s="1"/>
  <c r="N7959" i="24"/>
  <c r="O7959" i="24" s="1"/>
  <c r="N7975" i="24"/>
  <c r="O7975" i="24" s="1"/>
  <c r="N7991" i="24"/>
  <c r="O7991" i="24" s="1"/>
  <c r="N8007" i="24"/>
  <c r="O8007" i="24" s="1"/>
  <c r="N8023" i="24"/>
  <c r="O8023" i="24" s="1"/>
  <c r="N8039" i="24"/>
  <c r="O8039" i="24" s="1"/>
  <c r="N8055" i="24"/>
  <c r="O8055" i="24" s="1"/>
  <c r="N7867" i="24"/>
  <c r="P7867" i="24" s="1"/>
  <c r="N7883" i="24"/>
  <c r="P7883" i="24" s="1"/>
  <c r="N7899" i="24"/>
  <c r="P7899" i="24" s="1"/>
  <c r="N7915" i="24"/>
  <c r="P7915" i="24" s="1"/>
  <c r="N7931" i="24"/>
  <c r="P7931" i="24" s="1"/>
  <c r="N7947" i="24"/>
  <c r="P7947" i="24" s="1"/>
  <c r="N7963" i="24"/>
  <c r="P7963" i="24" s="1"/>
  <c r="N7979" i="24"/>
  <c r="P7979" i="24" s="1"/>
  <c r="N7995" i="24"/>
  <c r="P7995" i="24" s="1"/>
  <c r="N8011" i="24"/>
  <c r="P8011" i="24" s="1"/>
  <c r="N8027" i="24"/>
  <c r="P8027" i="24" s="1"/>
  <c r="N8043" i="24"/>
  <c r="P8043" i="24" s="1"/>
  <c r="N8059" i="24"/>
  <c r="P8059" i="24" s="1"/>
  <c r="N7211" i="24"/>
  <c r="P7211" i="24" s="1"/>
  <c r="N7219" i="24"/>
  <c r="O7219" i="24" s="1"/>
  <c r="N7227" i="24"/>
  <c r="P7227" i="24" s="1"/>
  <c r="N7235" i="24"/>
  <c r="O7235" i="24" s="1"/>
  <c r="N7243" i="24"/>
  <c r="P7243" i="24" s="1"/>
  <c r="N7251" i="24"/>
  <c r="O7251" i="24" s="1"/>
  <c r="N7259" i="24"/>
  <c r="P7259" i="24" s="1"/>
  <c r="N7267" i="24"/>
  <c r="O7267" i="24" s="1"/>
  <c r="N7275" i="24"/>
  <c r="P7275" i="24" s="1"/>
  <c r="N7283" i="24"/>
  <c r="O7283" i="24" s="1"/>
  <c r="N7291" i="24"/>
  <c r="P7291" i="24" s="1"/>
  <c r="N7299" i="24"/>
  <c r="O7299" i="24" s="1"/>
  <c r="N7307" i="24"/>
  <c r="P7307" i="24" s="1"/>
  <c r="N7315" i="24"/>
  <c r="O7315" i="24" s="1"/>
  <c r="N7323" i="24"/>
  <c r="P7323" i="24" s="1"/>
  <c r="N7331" i="24"/>
  <c r="O7331" i="24" s="1"/>
  <c r="N7339" i="24"/>
  <c r="P7339" i="24" s="1"/>
  <c r="N7347" i="24"/>
  <c r="O7347" i="24" s="1"/>
  <c r="N7355" i="24"/>
  <c r="P7355" i="24" s="1"/>
  <c r="N7363" i="24"/>
  <c r="O7363" i="24" s="1"/>
  <c r="N7371" i="24"/>
  <c r="P7371" i="24" s="1"/>
  <c r="N7395" i="24"/>
  <c r="O7395" i="24" s="1"/>
  <c r="N7871" i="24"/>
  <c r="P7871" i="24" s="1"/>
  <c r="N7887" i="24"/>
  <c r="P7887" i="24" s="1"/>
  <c r="N7903" i="24"/>
  <c r="P7903" i="24" s="1"/>
  <c r="N7919" i="24"/>
  <c r="P7919" i="24" s="1"/>
  <c r="N7935" i="24"/>
  <c r="P7935" i="24" s="1"/>
  <c r="N7951" i="24"/>
  <c r="P7951" i="24" s="1"/>
  <c r="N7967" i="24"/>
  <c r="P7967" i="24" s="1"/>
  <c r="N7983" i="24"/>
  <c r="P7983" i="24" s="1"/>
  <c r="N7999" i="24"/>
  <c r="P7999" i="24" s="1"/>
  <c r="N8015" i="24"/>
  <c r="P8015" i="24" s="1"/>
  <c r="N8031" i="24"/>
  <c r="P8031" i="24" s="1"/>
  <c r="N8047" i="24"/>
  <c r="P8047" i="24" s="1"/>
  <c r="N8063" i="24"/>
  <c r="P8063" i="24" s="1"/>
  <c r="N8071" i="24"/>
  <c r="O8071" i="24" s="1"/>
  <c r="N8079" i="24"/>
  <c r="P8079" i="24" s="1"/>
  <c r="N8087" i="24"/>
  <c r="O8087" i="24" s="1"/>
  <c r="N8095" i="24"/>
  <c r="P8095" i="24" s="1"/>
  <c r="N8103" i="24"/>
  <c r="O8103" i="24" s="1"/>
  <c r="N8111" i="24"/>
  <c r="P8111" i="24" s="1"/>
  <c r="N8119" i="24"/>
  <c r="O8119" i="24" s="1"/>
  <c r="N8127" i="24"/>
  <c r="P8127" i="24" s="1"/>
  <c r="N8135" i="24"/>
  <c r="O8135" i="24" s="1"/>
  <c r="N8143" i="24"/>
  <c r="P8143" i="24" s="1"/>
  <c r="N8151" i="24"/>
  <c r="O8151" i="24" s="1"/>
  <c r="N8159" i="24"/>
  <c r="P8159" i="24" s="1"/>
  <c r="N8167" i="24"/>
  <c r="O8167" i="24" s="1"/>
  <c r="N8175" i="24"/>
  <c r="P8175" i="24" s="1"/>
  <c r="N8183" i="24"/>
  <c r="O8183" i="24" s="1"/>
  <c r="N8191" i="24"/>
  <c r="P8191" i="24" s="1"/>
  <c r="N8199" i="24"/>
  <c r="O8199" i="24" s="1"/>
  <c r="N8207" i="24"/>
  <c r="P8207" i="24" s="1"/>
  <c r="N8215" i="24"/>
  <c r="O8215" i="24" s="1"/>
  <c r="N8223" i="24"/>
  <c r="P8223" i="24" s="1"/>
  <c r="N8231" i="24"/>
  <c r="O8231" i="24" s="1"/>
  <c r="N8239" i="24"/>
  <c r="P8239" i="24" s="1"/>
  <c r="N8247" i="24"/>
  <c r="O8247" i="24" s="1"/>
  <c r="N8255" i="24"/>
  <c r="P8255" i="24" s="1"/>
  <c r="N8263" i="24"/>
  <c r="O8263" i="24" s="1"/>
  <c r="N8271" i="24"/>
  <c r="P8271" i="24" s="1"/>
  <c r="N8279" i="24"/>
  <c r="O8279" i="24" s="1"/>
  <c r="N8287" i="24"/>
  <c r="P8287" i="24" s="1"/>
  <c r="N8295" i="24"/>
  <c r="O8295" i="24" s="1"/>
  <c r="N8303" i="24"/>
  <c r="P8303" i="24" s="1"/>
  <c r="N8311" i="24"/>
  <c r="O8311" i="24" s="1"/>
  <c r="N8319" i="24"/>
  <c r="P8319" i="24" s="1"/>
  <c r="N8067" i="24"/>
  <c r="O8067" i="24" s="1"/>
  <c r="N8075" i="24"/>
  <c r="P8075" i="24" s="1"/>
  <c r="N8083" i="24"/>
  <c r="O8083" i="24" s="1"/>
  <c r="N8091" i="24"/>
  <c r="P8091" i="24" s="1"/>
  <c r="N8099" i="24"/>
  <c r="O8099" i="24" s="1"/>
  <c r="N8107" i="24"/>
  <c r="P8107" i="24" s="1"/>
  <c r="N8115" i="24"/>
  <c r="O8115" i="24" s="1"/>
  <c r="N8123" i="24"/>
  <c r="P8123" i="24" s="1"/>
  <c r="N8131" i="24"/>
  <c r="O8131" i="24" s="1"/>
  <c r="N8147" i="24"/>
  <c r="O8147" i="24" s="1"/>
  <c r="N8155" i="24"/>
  <c r="P8155" i="24" s="1"/>
  <c r="N8163" i="24"/>
  <c r="O8163" i="24" s="1"/>
  <c r="N8171" i="24"/>
  <c r="P8171" i="24" s="1"/>
  <c r="N8179" i="24"/>
  <c r="O8179" i="24" s="1"/>
  <c r="N8187" i="24"/>
  <c r="P8187" i="24" s="1"/>
  <c r="N8195" i="24"/>
  <c r="O8195" i="24" s="1"/>
  <c r="N8203" i="24"/>
  <c r="P8203" i="24" s="1"/>
  <c r="N8211" i="24"/>
  <c r="O8211" i="24" s="1"/>
  <c r="N8219" i="24"/>
  <c r="P8219" i="24" s="1"/>
  <c r="N8227" i="24"/>
  <c r="O8227" i="24" s="1"/>
  <c r="N8235" i="24"/>
  <c r="P8235" i="24" s="1"/>
  <c r="N8243" i="24"/>
  <c r="O8243" i="24" s="1"/>
  <c r="N8251" i="24"/>
  <c r="P8251" i="24" s="1"/>
  <c r="N8259" i="24"/>
  <c r="O8259" i="24" s="1"/>
  <c r="N8267" i="24"/>
  <c r="P8267" i="24" s="1"/>
  <c r="N8275" i="24"/>
  <c r="O8275" i="24" s="1"/>
  <c r="N8283" i="24"/>
  <c r="P8283" i="24" s="1"/>
  <c r="N8291" i="24"/>
  <c r="O8291" i="24" s="1"/>
  <c r="N8299" i="24"/>
  <c r="P8299" i="24" s="1"/>
  <c r="N8307" i="24"/>
  <c r="O8307" i="24" s="1"/>
  <c r="N8315" i="24"/>
  <c r="P8315" i="24" s="1"/>
  <c r="N8323" i="24"/>
  <c r="O8323" i="24" s="1"/>
  <c r="N21" i="24"/>
  <c r="P21" i="24" s="1"/>
  <c r="N25" i="24"/>
  <c r="P25" i="24" s="1"/>
  <c r="N29" i="24"/>
  <c r="P29" i="24" s="1"/>
  <c r="N33" i="24"/>
  <c r="P33" i="24" s="1"/>
  <c r="N37" i="24"/>
  <c r="N41" i="24"/>
  <c r="P41" i="24" s="1"/>
  <c r="N45" i="24"/>
  <c r="N49" i="24"/>
  <c r="P49" i="24" s="1"/>
  <c r="N53" i="24"/>
  <c r="N57" i="24"/>
  <c r="P57" i="24" s="1"/>
  <c r="N61" i="24"/>
  <c r="P61" i="24" s="1"/>
  <c r="N65" i="24"/>
  <c r="P65" i="24" s="1"/>
  <c r="N69" i="24"/>
  <c r="N73" i="24"/>
  <c r="P73" i="24" s="1"/>
  <c r="N77" i="24"/>
  <c r="N81" i="24"/>
  <c r="P81" i="24" s="1"/>
  <c r="N85" i="24"/>
  <c r="N89" i="24"/>
  <c r="P89" i="24" s="1"/>
  <c r="N93" i="24"/>
  <c r="P93" i="24" s="1"/>
  <c r="N97" i="24"/>
  <c r="P97" i="24" s="1"/>
  <c r="N101" i="24"/>
  <c r="N105" i="24"/>
  <c r="P105" i="24" s="1"/>
  <c r="N109" i="24"/>
  <c r="P109" i="24" s="1"/>
  <c r="N113" i="24"/>
  <c r="P113" i="24" s="1"/>
  <c r="N117" i="24"/>
  <c r="N121" i="24"/>
  <c r="P121" i="24" s="1"/>
  <c r="N125" i="24"/>
  <c r="N129" i="24"/>
  <c r="P129" i="24" s="1"/>
  <c r="N133" i="24"/>
  <c r="N137" i="24"/>
  <c r="P137" i="24" s="1"/>
  <c r="N141" i="24"/>
  <c r="P141" i="24" s="1"/>
  <c r="N145" i="24"/>
  <c r="P145" i="24" s="1"/>
  <c r="N149" i="24"/>
  <c r="N153" i="24"/>
  <c r="P153" i="24" s="1"/>
  <c r="N157" i="24"/>
  <c r="N161" i="24"/>
  <c r="P161" i="24" s="1"/>
  <c r="N165" i="24"/>
  <c r="N169" i="24"/>
  <c r="P169" i="24" s="1"/>
  <c r="N173" i="24"/>
  <c r="P173" i="24" s="1"/>
  <c r="N177" i="24"/>
  <c r="P177" i="24" s="1"/>
  <c r="N181" i="24"/>
  <c r="N185" i="24"/>
  <c r="P185" i="24" s="1"/>
  <c r="N189" i="24"/>
  <c r="N193" i="24"/>
  <c r="P193" i="24" s="1"/>
  <c r="N197" i="24"/>
  <c r="N201" i="24"/>
  <c r="P201" i="24" s="1"/>
  <c r="N205" i="24"/>
  <c r="P205" i="24" s="1"/>
  <c r="N209" i="24"/>
  <c r="P209" i="24" s="1"/>
  <c r="N213" i="24"/>
  <c r="N217" i="24"/>
  <c r="P217" i="24" s="1"/>
  <c r="N221" i="24"/>
  <c r="N225" i="24"/>
  <c r="P225" i="24" s="1"/>
  <c r="N229" i="24"/>
  <c r="N233" i="24"/>
  <c r="P233" i="24" s="1"/>
  <c r="N237" i="24"/>
  <c r="P237" i="24" s="1"/>
  <c r="N241" i="24"/>
  <c r="P241" i="24" s="1"/>
  <c r="N245" i="24"/>
  <c r="N249" i="24"/>
  <c r="P249" i="24" s="1"/>
  <c r="N253" i="24"/>
  <c r="P253" i="24" s="1"/>
  <c r="N257" i="24"/>
  <c r="P257" i="24" s="1"/>
  <c r="N261" i="24"/>
  <c r="N265" i="24"/>
  <c r="P265" i="24" s="1"/>
  <c r="N269" i="24"/>
  <c r="N273" i="24"/>
  <c r="P273" i="24" s="1"/>
  <c r="N277" i="24"/>
  <c r="N281" i="24"/>
  <c r="P281" i="24" s="1"/>
  <c r="N285" i="24"/>
  <c r="P285" i="24" s="1"/>
  <c r="N289" i="24"/>
  <c r="P289" i="24" s="1"/>
  <c r="N293" i="24"/>
  <c r="N297" i="24"/>
  <c r="P297" i="24" s="1"/>
  <c r="N301" i="24"/>
  <c r="N305" i="24"/>
  <c r="P305" i="24" s="1"/>
  <c r="N309" i="24"/>
  <c r="N313" i="24"/>
  <c r="P313" i="24" s="1"/>
  <c r="N317" i="24"/>
  <c r="P317" i="24" s="1"/>
  <c r="N321" i="24"/>
  <c r="P321" i="24" s="1"/>
  <c r="N325" i="24"/>
  <c r="N329" i="24"/>
  <c r="P329" i="24" s="1"/>
  <c r="N333" i="24"/>
  <c r="N337" i="24"/>
  <c r="P337" i="24" s="1"/>
  <c r="N341" i="24"/>
  <c r="N345" i="24"/>
  <c r="P345" i="24" s="1"/>
  <c r="N349" i="24"/>
  <c r="P349" i="24" s="1"/>
  <c r="N353" i="24"/>
  <c r="P353" i="24" s="1"/>
  <c r="N357" i="24"/>
  <c r="N361" i="24"/>
  <c r="P361" i="24" s="1"/>
  <c r="N365" i="24"/>
  <c r="N369" i="24"/>
  <c r="P369" i="24" s="1"/>
  <c r="N373" i="24"/>
  <c r="N377" i="24"/>
  <c r="P377" i="24" s="1"/>
  <c r="N381" i="24"/>
  <c r="P381" i="24" s="1"/>
  <c r="N385" i="24"/>
  <c r="P385" i="24" s="1"/>
  <c r="N389" i="24"/>
  <c r="N393" i="24"/>
  <c r="P393" i="24" s="1"/>
  <c r="N397" i="24"/>
  <c r="P397" i="24" s="1"/>
  <c r="N401" i="24"/>
  <c r="P401" i="24" s="1"/>
  <c r="N405" i="24"/>
  <c r="N409" i="24"/>
  <c r="P409" i="24" s="1"/>
  <c r="N413" i="24"/>
  <c r="N417" i="24"/>
  <c r="P417" i="24" s="1"/>
  <c r="N421" i="24"/>
  <c r="N425" i="24"/>
  <c r="P425" i="24" s="1"/>
  <c r="N429" i="24"/>
  <c r="P429" i="24" s="1"/>
  <c r="N433" i="24"/>
  <c r="P433" i="24" s="1"/>
  <c r="N437" i="24"/>
  <c r="N441" i="24"/>
  <c r="P441" i="24" s="1"/>
  <c r="N445" i="24"/>
  <c r="N449" i="24"/>
  <c r="P449" i="24" s="1"/>
  <c r="N453" i="24"/>
  <c r="N457" i="24"/>
  <c r="P457" i="24" s="1"/>
  <c r="N8740" i="24"/>
  <c r="N8772" i="24"/>
  <c r="N8753" i="24"/>
  <c r="O8753" i="24" s="1"/>
  <c r="N22" i="24"/>
  <c r="P22" i="24" s="1"/>
  <c r="N26" i="24"/>
  <c r="O26" i="24" s="1"/>
  <c r="N30" i="24"/>
  <c r="O30" i="24" s="1"/>
  <c r="N34" i="24"/>
  <c r="P34" i="24" s="1"/>
  <c r="N38" i="24"/>
  <c r="P38" i="24" s="1"/>
  <c r="N42" i="24"/>
  <c r="O42" i="24" s="1"/>
  <c r="N46" i="24"/>
  <c r="O46" i="24" s="1"/>
  <c r="N50" i="24"/>
  <c r="P50" i="24" s="1"/>
  <c r="N54" i="24"/>
  <c r="P54" i="24" s="1"/>
  <c r="N58" i="24"/>
  <c r="O58" i="24" s="1"/>
  <c r="N62" i="24"/>
  <c r="O62" i="24" s="1"/>
  <c r="N66" i="24"/>
  <c r="P66" i="24" s="1"/>
  <c r="N70" i="24"/>
  <c r="P70" i="24" s="1"/>
  <c r="N74" i="24"/>
  <c r="O74" i="24" s="1"/>
  <c r="N78" i="24"/>
  <c r="O78" i="24" s="1"/>
  <c r="N82" i="24"/>
  <c r="P82" i="24" s="1"/>
  <c r="N86" i="24"/>
  <c r="P86" i="24" s="1"/>
  <c r="N90" i="24"/>
  <c r="O90" i="24" s="1"/>
  <c r="N94" i="24"/>
  <c r="O94" i="24" s="1"/>
  <c r="N98" i="24"/>
  <c r="P98" i="24" s="1"/>
  <c r="N102" i="24"/>
  <c r="P102" i="24" s="1"/>
  <c r="N106" i="24"/>
  <c r="O106" i="24" s="1"/>
  <c r="N110" i="24"/>
  <c r="O110" i="24" s="1"/>
  <c r="N114" i="24"/>
  <c r="P114" i="24" s="1"/>
  <c r="N118" i="24"/>
  <c r="P118" i="24" s="1"/>
  <c r="N122" i="24"/>
  <c r="O122" i="24" s="1"/>
  <c r="N126" i="24"/>
  <c r="O126" i="24" s="1"/>
  <c r="N130" i="24"/>
  <c r="P130" i="24" s="1"/>
  <c r="N134" i="24"/>
  <c r="P134" i="24" s="1"/>
  <c r="N138" i="24"/>
  <c r="O138" i="24" s="1"/>
  <c r="N142" i="24"/>
  <c r="O142" i="24" s="1"/>
  <c r="N146" i="24"/>
  <c r="P146" i="24" s="1"/>
  <c r="N150" i="24"/>
  <c r="P150" i="24" s="1"/>
  <c r="N154" i="24"/>
  <c r="O154" i="24" s="1"/>
  <c r="N158" i="24"/>
  <c r="O158" i="24" s="1"/>
  <c r="N162" i="24"/>
  <c r="P162" i="24" s="1"/>
  <c r="N166" i="24"/>
  <c r="P166" i="24" s="1"/>
  <c r="N170" i="24"/>
  <c r="O170" i="24" s="1"/>
  <c r="N174" i="24"/>
  <c r="O174" i="24" s="1"/>
  <c r="N178" i="24"/>
  <c r="P178" i="24" s="1"/>
  <c r="N182" i="24"/>
  <c r="P182" i="24" s="1"/>
  <c r="N186" i="24"/>
  <c r="O186" i="24" s="1"/>
  <c r="N190" i="24"/>
  <c r="O190" i="24" s="1"/>
  <c r="N194" i="24"/>
  <c r="P194" i="24" s="1"/>
  <c r="N198" i="24"/>
  <c r="P198" i="24" s="1"/>
  <c r="N202" i="24"/>
  <c r="O202" i="24" s="1"/>
  <c r="N206" i="24"/>
  <c r="O206" i="24" s="1"/>
  <c r="N210" i="24"/>
  <c r="P210" i="24" s="1"/>
  <c r="N214" i="24"/>
  <c r="P214" i="24" s="1"/>
  <c r="N218" i="24"/>
  <c r="O218" i="24" s="1"/>
  <c r="N222" i="24"/>
  <c r="O222" i="24" s="1"/>
  <c r="N226" i="24"/>
  <c r="P226" i="24" s="1"/>
  <c r="N230" i="24"/>
  <c r="P230" i="24" s="1"/>
  <c r="N234" i="24"/>
  <c r="O234" i="24" s="1"/>
  <c r="N238" i="24"/>
  <c r="O238" i="24" s="1"/>
  <c r="N242" i="24"/>
  <c r="P242" i="24" s="1"/>
  <c r="N246" i="24"/>
  <c r="P246" i="24" s="1"/>
  <c r="N250" i="24"/>
  <c r="O250" i="24" s="1"/>
  <c r="N254" i="24"/>
  <c r="O254" i="24" s="1"/>
  <c r="N258" i="24"/>
  <c r="P258" i="24" s="1"/>
  <c r="N262" i="24"/>
  <c r="P262" i="24" s="1"/>
  <c r="N266" i="24"/>
  <c r="O266" i="24" s="1"/>
  <c r="N270" i="24"/>
  <c r="O270" i="24" s="1"/>
  <c r="N274" i="24"/>
  <c r="P274" i="24" s="1"/>
  <c r="N278" i="24"/>
  <c r="P278" i="24" s="1"/>
  <c r="N282" i="24"/>
  <c r="O282" i="24" s="1"/>
  <c r="N286" i="24"/>
  <c r="O286" i="24" s="1"/>
  <c r="N290" i="24"/>
  <c r="P290" i="24" s="1"/>
  <c r="N294" i="24"/>
  <c r="P294" i="24" s="1"/>
  <c r="N298" i="24"/>
  <c r="O298" i="24" s="1"/>
  <c r="N302" i="24"/>
  <c r="O302" i="24" s="1"/>
  <c r="N306" i="24"/>
  <c r="P306" i="24" s="1"/>
  <c r="N310" i="24"/>
  <c r="P310" i="24" s="1"/>
  <c r="N314" i="24"/>
  <c r="O314" i="24" s="1"/>
  <c r="N318" i="24"/>
  <c r="O318" i="24" s="1"/>
  <c r="N322" i="24"/>
  <c r="P322" i="24" s="1"/>
  <c r="N326" i="24"/>
  <c r="P326" i="24" s="1"/>
  <c r="N330" i="24"/>
  <c r="O330" i="24" s="1"/>
  <c r="N334" i="24"/>
  <c r="O334" i="24" s="1"/>
  <c r="N338" i="24"/>
  <c r="P338" i="24" s="1"/>
  <c r="N342" i="24"/>
  <c r="P342" i="24" s="1"/>
  <c r="N346" i="24"/>
  <c r="O346" i="24" s="1"/>
  <c r="N350" i="24"/>
  <c r="O350" i="24" s="1"/>
  <c r="N354" i="24"/>
  <c r="P354" i="24" s="1"/>
  <c r="N358" i="24"/>
  <c r="P358" i="24" s="1"/>
  <c r="N362" i="24"/>
  <c r="O362" i="24" s="1"/>
  <c r="N366" i="24"/>
  <c r="O366" i="24" s="1"/>
  <c r="N370" i="24"/>
  <c r="P370" i="24" s="1"/>
  <c r="N374" i="24"/>
  <c r="P374" i="24" s="1"/>
  <c r="N378" i="24"/>
  <c r="O378" i="24" s="1"/>
  <c r="N382" i="24"/>
  <c r="O382" i="24" s="1"/>
  <c r="N386" i="24"/>
  <c r="P386" i="24" s="1"/>
  <c r="N390" i="24"/>
  <c r="P390" i="24" s="1"/>
  <c r="N394" i="24"/>
  <c r="O394" i="24" s="1"/>
  <c r="N398" i="24"/>
  <c r="O398" i="24" s="1"/>
  <c r="N402" i="24"/>
  <c r="P402" i="24" s="1"/>
  <c r="N406" i="24"/>
  <c r="P406" i="24" s="1"/>
  <c r="N410" i="24"/>
  <c r="O410" i="24" s="1"/>
  <c r="N414" i="24"/>
  <c r="O414" i="24" s="1"/>
  <c r="N418" i="24"/>
  <c r="P418" i="24" s="1"/>
  <c r="N422" i="24"/>
  <c r="P422" i="24" s="1"/>
  <c r="N426" i="24"/>
  <c r="O426" i="24" s="1"/>
  <c r="N430" i="24"/>
  <c r="O430" i="24" s="1"/>
  <c r="N434" i="24"/>
  <c r="P434" i="24" s="1"/>
  <c r="N438" i="24"/>
  <c r="P438" i="24" s="1"/>
  <c r="N442" i="24"/>
  <c r="O442" i="24" s="1"/>
  <c r="N446" i="24"/>
  <c r="O446" i="24" s="1"/>
  <c r="N450" i="24"/>
  <c r="P450" i="24" s="1"/>
  <c r="N454" i="24"/>
  <c r="P454" i="24" s="1"/>
  <c r="N458" i="24"/>
  <c r="O458" i="24" s="1"/>
  <c r="N462" i="24"/>
  <c r="O462" i="24" s="1"/>
  <c r="N466" i="24"/>
  <c r="P466" i="24" s="1"/>
  <c r="N470" i="24"/>
  <c r="P470" i="24" s="1"/>
  <c r="N474" i="24"/>
  <c r="O474" i="24" s="1"/>
  <c r="N478" i="24"/>
  <c r="O478" i="24" s="1"/>
  <c r="N482" i="24"/>
  <c r="P482" i="24" s="1"/>
  <c r="N486" i="24"/>
  <c r="P486" i="24" s="1"/>
  <c r="N490" i="24"/>
  <c r="O490" i="24" s="1"/>
  <c r="N494" i="24"/>
  <c r="O494" i="24" s="1"/>
  <c r="N498" i="24"/>
  <c r="P498" i="24" s="1"/>
  <c r="N502" i="24"/>
  <c r="P502" i="24" s="1"/>
  <c r="N506" i="24"/>
  <c r="O506" i="24" s="1"/>
  <c r="N510" i="24"/>
  <c r="O510" i="24" s="1"/>
  <c r="N514" i="24"/>
  <c r="P514" i="24" s="1"/>
  <c r="N518" i="24"/>
  <c r="P518" i="24" s="1"/>
  <c r="N522" i="24"/>
  <c r="O522" i="24" s="1"/>
  <c r="N526" i="24"/>
  <c r="O526" i="24" s="1"/>
  <c r="N530" i="24"/>
  <c r="P530" i="24" s="1"/>
  <c r="N534" i="24"/>
  <c r="P534" i="24" s="1"/>
  <c r="N538" i="24"/>
  <c r="O538" i="24" s="1"/>
  <c r="N542" i="24"/>
  <c r="O542" i="24" s="1"/>
  <c r="N546" i="24"/>
  <c r="P546" i="24" s="1"/>
  <c r="N550" i="24"/>
  <c r="P550" i="24" s="1"/>
  <c r="N554" i="24"/>
  <c r="O554" i="24" s="1"/>
  <c r="N558" i="24"/>
  <c r="O558" i="24" s="1"/>
  <c r="N562" i="24"/>
  <c r="P562" i="24" s="1"/>
  <c r="N566" i="24"/>
  <c r="P566" i="24" s="1"/>
  <c r="N570" i="24"/>
  <c r="O570" i="24" s="1"/>
  <c r="N574" i="24"/>
  <c r="O574" i="24" s="1"/>
  <c r="N578" i="24"/>
  <c r="P578" i="24" s="1"/>
  <c r="N582" i="24"/>
  <c r="P582" i="24" s="1"/>
  <c r="N586" i="24"/>
  <c r="O586" i="24" s="1"/>
  <c r="N590" i="24"/>
  <c r="O590" i="24" s="1"/>
  <c r="N594" i="24"/>
  <c r="P594" i="24" s="1"/>
  <c r="N598" i="24"/>
  <c r="P598" i="24" s="1"/>
  <c r="N602" i="24"/>
  <c r="O602" i="24" s="1"/>
  <c r="N606" i="24"/>
  <c r="O606" i="24" s="1"/>
  <c r="N610" i="24"/>
  <c r="P610" i="24" s="1"/>
  <c r="N614" i="24"/>
  <c r="P614" i="24" s="1"/>
  <c r="N618" i="24"/>
  <c r="O618" i="24" s="1"/>
  <c r="N622" i="24"/>
  <c r="O622" i="24" s="1"/>
  <c r="N626" i="24"/>
  <c r="P626" i="24" s="1"/>
  <c r="N630" i="24"/>
  <c r="P630" i="24" s="1"/>
  <c r="N634" i="24"/>
  <c r="O634" i="24" s="1"/>
  <c r="N638" i="24"/>
  <c r="O638" i="24" s="1"/>
  <c r="N642" i="24"/>
  <c r="P642" i="24" s="1"/>
  <c r="N646" i="24"/>
  <c r="P646" i="24" s="1"/>
  <c r="N650" i="24"/>
  <c r="O650" i="24" s="1"/>
  <c r="N654" i="24"/>
  <c r="O654" i="24" s="1"/>
  <c r="N658" i="24"/>
  <c r="P658" i="24" s="1"/>
  <c r="N662" i="24"/>
  <c r="P662" i="24" s="1"/>
  <c r="N666" i="24"/>
  <c r="O666" i="24" s="1"/>
  <c r="N670" i="24"/>
  <c r="O670" i="24" s="1"/>
  <c r="N674" i="24"/>
  <c r="P674" i="24" s="1"/>
  <c r="N678" i="24"/>
  <c r="P678" i="24" s="1"/>
  <c r="N682" i="24"/>
  <c r="O682" i="24" s="1"/>
  <c r="N686" i="24"/>
  <c r="O686" i="24" s="1"/>
  <c r="N690" i="24"/>
  <c r="P690" i="24" s="1"/>
  <c r="N694" i="24"/>
  <c r="P694" i="24" s="1"/>
  <c r="N698" i="24"/>
  <c r="O698" i="24" s="1"/>
  <c r="N702" i="24"/>
  <c r="O702" i="24" s="1"/>
  <c r="N706" i="24"/>
  <c r="P706" i="24" s="1"/>
  <c r="N710" i="24"/>
  <c r="P710" i="24" s="1"/>
  <c r="N714" i="24"/>
  <c r="O714" i="24" s="1"/>
  <c r="N718" i="24"/>
  <c r="O718" i="24" s="1"/>
  <c r="N722" i="24"/>
  <c r="P722" i="24" s="1"/>
  <c r="N726" i="24"/>
  <c r="P726" i="24" s="1"/>
  <c r="N730" i="24"/>
  <c r="O730" i="24" s="1"/>
  <c r="N734" i="24"/>
  <c r="O734" i="24" s="1"/>
  <c r="N738" i="24"/>
  <c r="P738" i="24" s="1"/>
  <c r="N742" i="24"/>
  <c r="P742" i="24" s="1"/>
  <c r="N746" i="24"/>
  <c r="O746" i="24" s="1"/>
  <c r="N750" i="24"/>
  <c r="O750" i="24" s="1"/>
  <c r="N754" i="24"/>
  <c r="P754" i="24" s="1"/>
  <c r="N758" i="24"/>
  <c r="P758" i="24" s="1"/>
  <c r="N762" i="24"/>
  <c r="O762" i="24" s="1"/>
  <c r="N766" i="24"/>
  <c r="O766" i="24" s="1"/>
  <c r="N770" i="24"/>
  <c r="P770" i="24" s="1"/>
  <c r="N774" i="24"/>
  <c r="P774" i="24" s="1"/>
  <c r="N778" i="24"/>
  <c r="O778" i="24" s="1"/>
  <c r="N782" i="24"/>
  <c r="O782" i="24" s="1"/>
  <c r="N786" i="24"/>
  <c r="P786" i="24" s="1"/>
  <c r="N790" i="24"/>
  <c r="P790" i="24" s="1"/>
  <c r="N794" i="24"/>
  <c r="O794" i="24" s="1"/>
  <c r="N798" i="24"/>
  <c r="O798" i="24" s="1"/>
  <c r="N802" i="24"/>
  <c r="P802" i="24" s="1"/>
  <c r="N806" i="24"/>
  <c r="P806" i="24" s="1"/>
  <c r="N810" i="24"/>
  <c r="O810" i="24" s="1"/>
  <c r="N814" i="24"/>
  <c r="O814" i="24" s="1"/>
  <c r="N818" i="24"/>
  <c r="P818" i="24" s="1"/>
  <c r="N822" i="24"/>
  <c r="P822" i="24" s="1"/>
  <c r="N826" i="24"/>
  <c r="O826" i="24" s="1"/>
  <c r="N830" i="24"/>
  <c r="O830" i="24" s="1"/>
  <c r="N834" i="24"/>
  <c r="P834" i="24" s="1"/>
  <c r="N838" i="24"/>
  <c r="P838" i="24" s="1"/>
  <c r="N842" i="24"/>
  <c r="O842" i="24" s="1"/>
  <c r="N846" i="24"/>
  <c r="O846" i="24" s="1"/>
  <c r="N850" i="24"/>
  <c r="P850" i="24" s="1"/>
  <c r="N854" i="24"/>
  <c r="P854" i="24" s="1"/>
  <c r="N858" i="24"/>
  <c r="O858" i="24" s="1"/>
  <c r="N862" i="24"/>
  <c r="O862" i="24" s="1"/>
  <c r="N866" i="24"/>
  <c r="P866" i="24" s="1"/>
  <c r="N870" i="24"/>
  <c r="P870" i="24" s="1"/>
  <c r="N874" i="24"/>
  <c r="O874" i="24" s="1"/>
  <c r="N878" i="24"/>
  <c r="O878" i="24" s="1"/>
  <c r="N882" i="24"/>
  <c r="P882" i="24" s="1"/>
  <c r="N886" i="24"/>
  <c r="P886" i="24" s="1"/>
  <c r="N890" i="24"/>
  <c r="O890" i="24" s="1"/>
  <c r="N894" i="24"/>
  <c r="O894" i="24" s="1"/>
  <c r="N898" i="24"/>
  <c r="P898" i="24" s="1"/>
  <c r="N902" i="24"/>
  <c r="P902" i="24" s="1"/>
  <c r="N906" i="24"/>
  <c r="O906" i="24" s="1"/>
  <c r="N910" i="24"/>
  <c r="O910" i="24" s="1"/>
  <c r="N914" i="24"/>
  <c r="P914" i="24" s="1"/>
  <c r="N918" i="24"/>
  <c r="P918" i="24" s="1"/>
  <c r="N922" i="24"/>
  <c r="O922" i="24" s="1"/>
  <c r="N926" i="24"/>
  <c r="O926" i="24" s="1"/>
  <c r="N930" i="24"/>
  <c r="P930" i="24" s="1"/>
  <c r="N934" i="24"/>
  <c r="P934" i="24" s="1"/>
  <c r="N938" i="24"/>
  <c r="O938" i="24" s="1"/>
  <c r="N942" i="24"/>
  <c r="O942" i="24" s="1"/>
  <c r="N946" i="24"/>
  <c r="P946" i="24" s="1"/>
  <c r="N950" i="24"/>
  <c r="P950" i="24" s="1"/>
  <c r="N954" i="24"/>
  <c r="O954" i="24" s="1"/>
  <c r="N958" i="24"/>
  <c r="O958" i="24" s="1"/>
  <c r="N962" i="24"/>
  <c r="P962" i="24" s="1"/>
  <c r="N966" i="24"/>
  <c r="P966" i="24" s="1"/>
  <c r="N970" i="24"/>
  <c r="O970" i="24" s="1"/>
  <c r="N974" i="24"/>
  <c r="O974" i="24" s="1"/>
  <c r="N978" i="24"/>
  <c r="P978" i="24" s="1"/>
  <c r="N982" i="24"/>
  <c r="P982" i="24" s="1"/>
  <c r="N986" i="24"/>
  <c r="O986" i="24" s="1"/>
  <c r="N990" i="24"/>
  <c r="O990" i="24" s="1"/>
  <c r="N994" i="24"/>
  <c r="P994" i="24" s="1"/>
  <c r="N998" i="24"/>
  <c r="P998" i="24" s="1"/>
  <c r="N1002" i="24"/>
  <c r="O1002" i="24" s="1"/>
  <c r="N1006" i="24"/>
  <c r="O1006" i="24" s="1"/>
  <c r="N1010" i="24"/>
  <c r="P1010" i="24" s="1"/>
  <c r="N1014" i="24"/>
  <c r="P1014" i="24" s="1"/>
  <c r="N1018" i="24"/>
  <c r="O1018" i="24" s="1"/>
  <c r="N1022" i="24"/>
  <c r="O1022" i="24" s="1"/>
  <c r="N1026" i="24"/>
  <c r="P1026" i="24" s="1"/>
  <c r="N1030" i="24"/>
  <c r="P1030" i="24" s="1"/>
  <c r="N1034" i="24"/>
  <c r="O1034" i="24" s="1"/>
  <c r="N1038" i="24"/>
  <c r="O1038" i="24" s="1"/>
  <c r="N1042" i="24"/>
  <c r="P1042" i="24" s="1"/>
  <c r="N1046" i="24"/>
  <c r="P1046" i="24" s="1"/>
  <c r="N1050" i="24"/>
  <c r="O1050" i="24" s="1"/>
  <c r="N1054" i="24"/>
  <c r="O1054" i="24" s="1"/>
  <c r="N1058" i="24"/>
  <c r="P1058" i="24" s="1"/>
  <c r="N1062" i="24"/>
  <c r="P1062" i="24" s="1"/>
  <c r="N1066" i="24"/>
  <c r="O1066" i="24" s="1"/>
  <c r="N1070" i="24"/>
  <c r="O1070" i="24" s="1"/>
  <c r="N1074" i="24"/>
  <c r="P1074" i="24" s="1"/>
  <c r="N1078" i="24"/>
  <c r="P1078" i="24" s="1"/>
  <c r="N1082" i="24"/>
  <c r="O1082" i="24" s="1"/>
  <c r="N1086" i="24"/>
  <c r="O1086" i="24" s="1"/>
  <c r="N1090" i="24"/>
  <c r="P1090" i="24" s="1"/>
  <c r="N1094" i="24"/>
  <c r="P1094" i="24" s="1"/>
  <c r="N1098" i="24"/>
  <c r="O1098" i="24" s="1"/>
  <c r="N1102" i="24"/>
  <c r="O1102" i="24" s="1"/>
  <c r="N1106" i="24"/>
  <c r="P1106" i="24" s="1"/>
  <c r="N1110" i="24"/>
  <c r="P1110" i="24" s="1"/>
  <c r="N1114" i="24"/>
  <c r="O1114" i="24" s="1"/>
  <c r="N1118" i="24"/>
  <c r="O1118" i="24" s="1"/>
  <c r="N1122" i="24"/>
  <c r="P1122" i="24" s="1"/>
  <c r="N1126" i="24"/>
  <c r="P1126" i="24" s="1"/>
  <c r="N1130" i="24"/>
  <c r="O1130" i="24" s="1"/>
  <c r="N1134" i="24"/>
  <c r="O1134" i="24" s="1"/>
  <c r="N1138" i="24"/>
  <c r="P1138" i="24" s="1"/>
  <c r="N1142" i="24"/>
  <c r="P1142" i="24" s="1"/>
  <c r="N1146" i="24"/>
  <c r="O1146" i="24" s="1"/>
  <c r="N1150" i="24"/>
  <c r="O1150" i="24" s="1"/>
  <c r="N1154" i="24"/>
  <c r="P1154" i="24" s="1"/>
  <c r="N1158" i="24"/>
  <c r="P1158" i="24" s="1"/>
  <c r="N1162" i="24"/>
  <c r="O1162" i="24" s="1"/>
  <c r="N1166" i="24"/>
  <c r="O1166" i="24" s="1"/>
  <c r="N1170" i="24"/>
  <c r="P1170" i="24" s="1"/>
  <c r="N1174" i="24"/>
  <c r="P1174" i="24" s="1"/>
  <c r="N1178" i="24"/>
  <c r="O1178" i="24" s="1"/>
  <c r="N1182" i="24"/>
  <c r="O1182" i="24" s="1"/>
  <c r="N1186" i="24"/>
  <c r="P1186" i="24" s="1"/>
  <c r="N1190" i="24"/>
  <c r="P1190" i="24" s="1"/>
  <c r="N1194" i="24"/>
  <c r="O1194" i="24" s="1"/>
  <c r="N1198" i="24"/>
  <c r="O1198" i="24" s="1"/>
  <c r="N1202" i="24"/>
  <c r="P1202" i="24" s="1"/>
  <c r="N1206" i="24"/>
  <c r="P1206" i="24" s="1"/>
  <c r="N1210" i="24"/>
  <c r="O1210" i="24" s="1"/>
  <c r="N1214" i="24"/>
  <c r="O1214" i="24" s="1"/>
  <c r="N1218" i="24"/>
  <c r="P1218" i="24" s="1"/>
  <c r="N1222" i="24"/>
  <c r="P1222" i="24" s="1"/>
  <c r="N1226" i="24"/>
  <c r="O1226" i="24" s="1"/>
  <c r="N1230" i="24"/>
  <c r="O1230" i="24" s="1"/>
  <c r="N1234" i="24"/>
  <c r="P1234" i="24" s="1"/>
  <c r="N1238" i="24"/>
  <c r="P1238" i="24" s="1"/>
  <c r="N1242" i="24"/>
  <c r="O1242" i="24" s="1"/>
  <c r="N1246" i="24"/>
  <c r="O1246" i="24" s="1"/>
  <c r="N1250" i="24"/>
  <c r="P1250" i="24" s="1"/>
  <c r="N1254" i="24"/>
  <c r="P1254" i="24" s="1"/>
  <c r="N1258" i="24"/>
  <c r="O1258" i="24" s="1"/>
  <c r="N1262" i="24"/>
  <c r="O1262" i="24" s="1"/>
  <c r="N1266" i="24"/>
  <c r="P1266" i="24" s="1"/>
  <c r="N1270" i="24"/>
  <c r="P1270" i="24" s="1"/>
  <c r="N1274" i="24"/>
  <c r="O1274" i="24" s="1"/>
  <c r="N1278" i="24"/>
  <c r="O1278" i="24" s="1"/>
  <c r="N1282" i="24"/>
  <c r="P1282" i="24" s="1"/>
  <c r="N1286" i="24"/>
  <c r="P1286" i="24" s="1"/>
  <c r="N1290" i="24"/>
  <c r="O1290" i="24" s="1"/>
  <c r="N1294" i="24"/>
  <c r="O1294" i="24" s="1"/>
  <c r="N1298" i="24"/>
  <c r="P1298" i="24" s="1"/>
  <c r="N1302" i="24"/>
  <c r="P1302" i="24" s="1"/>
  <c r="N1306" i="24"/>
  <c r="O1306" i="24" s="1"/>
  <c r="N1310" i="24"/>
  <c r="O1310" i="24" s="1"/>
  <c r="N1314" i="24"/>
  <c r="P1314" i="24" s="1"/>
  <c r="N1318" i="24"/>
  <c r="P1318" i="24" s="1"/>
  <c r="N1322" i="24"/>
  <c r="O1322" i="24" s="1"/>
  <c r="N1326" i="24"/>
  <c r="O1326" i="24" s="1"/>
  <c r="N1330" i="24"/>
  <c r="P1330" i="24" s="1"/>
  <c r="N1334" i="24"/>
  <c r="P1334" i="24" s="1"/>
  <c r="N1338" i="24"/>
  <c r="O1338" i="24" s="1"/>
  <c r="N1342" i="24"/>
  <c r="O1342" i="24" s="1"/>
  <c r="N1346" i="24"/>
  <c r="P1346" i="24" s="1"/>
  <c r="N1350" i="24"/>
  <c r="P1350" i="24" s="1"/>
  <c r="N1354" i="24"/>
  <c r="O1354" i="24" s="1"/>
  <c r="N1358" i="24"/>
  <c r="O1358" i="24" s="1"/>
  <c r="N1362" i="24"/>
  <c r="P1362" i="24" s="1"/>
  <c r="N1366" i="24"/>
  <c r="P1366" i="24" s="1"/>
  <c r="N1370" i="24"/>
  <c r="O1370" i="24" s="1"/>
  <c r="N1374" i="24"/>
  <c r="O1374" i="24" s="1"/>
  <c r="N1378" i="24"/>
  <c r="P1378" i="24" s="1"/>
  <c r="N1382" i="24"/>
  <c r="P1382" i="24" s="1"/>
  <c r="N1386" i="24"/>
  <c r="O1386" i="24" s="1"/>
  <c r="N1390" i="24"/>
  <c r="O1390" i="24" s="1"/>
  <c r="N1394" i="24"/>
  <c r="P1394" i="24" s="1"/>
  <c r="N1398" i="24"/>
  <c r="P1398" i="24" s="1"/>
  <c r="N1402" i="24"/>
  <c r="O1402" i="24" s="1"/>
  <c r="N1406" i="24"/>
  <c r="O1406" i="24" s="1"/>
  <c r="N1410" i="24"/>
  <c r="P1410" i="24" s="1"/>
  <c r="N1414" i="24"/>
  <c r="P1414" i="24" s="1"/>
  <c r="N1418" i="24"/>
  <c r="O1418" i="24" s="1"/>
  <c r="N1422" i="24"/>
  <c r="O1422" i="24" s="1"/>
  <c r="N1426" i="24"/>
  <c r="P1426" i="24" s="1"/>
  <c r="N1430" i="24"/>
  <c r="P1430" i="24" s="1"/>
  <c r="N1434" i="24"/>
  <c r="O1434" i="24" s="1"/>
  <c r="N1438" i="24"/>
  <c r="O1438" i="24" s="1"/>
  <c r="N1442" i="24"/>
  <c r="P1442" i="24" s="1"/>
  <c r="N1446" i="24"/>
  <c r="P1446" i="24" s="1"/>
  <c r="N1450" i="24"/>
  <c r="O1450" i="24" s="1"/>
  <c r="N1454" i="24"/>
  <c r="O1454" i="24" s="1"/>
  <c r="N1458" i="24"/>
  <c r="P1458" i="24" s="1"/>
  <c r="N1462" i="24"/>
  <c r="P1462" i="24" s="1"/>
  <c r="N1466" i="24"/>
  <c r="O1466" i="24" s="1"/>
  <c r="N1470" i="24"/>
  <c r="O1470" i="24" s="1"/>
  <c r="N1474" i="24"/>
  <c r="P1474" i="24" s="1"/>
  <c r="N1478" i="24"/>
  <c r="P1478" i="24" s="1"/>
  <c r="N1482" i="24"/>
  <c r="O1482" i="24" s="1"/>
  <c r="N1486" i="24"/>
  <c r="O1486" i="24" s="1"/>
  <c r="N1490" i="24"/>
  <c r="P1490" i="24" s="1"/>
  <c r="N1494" i="24"/>
  <c r="P1494" i="24" s="1"/>
  <c r="N1498" i="24"/>
  <c r="O1498" i="24" s="1"/>
  <c r="N1502" i="24"/>
  <c r="O1502" i="24" s="1"/>
  <c r="N1506" i="24"/>
  <c r="P1506" i="24" s="1"/>
  <c r="N1510" i="24"/>
  <c r="P1510" i="24" s="1"/>
  <c r="N1514" i="24"/>
  <c r="O1514" i="24" s="1"/>
  <c r="N1518" i="24"/>
  <c r="O1518" i="24" s="1"/>
  <c r="N1522" i="24"/>
  <c r="P1522" i="24" s="1"/>
  <c r="N1526" i="24"/>
  <c r="P1526" i="24" s="1"/>
  <c r="N1530" i="24"/>
  <c r="O1530" i="24" s="1"/>
  <c r="N1534" i="24"/>
  <c r="O1534" i="24" s="1"/>
  <c r="N1538" i="24"/>
  <c r="P1538" i="24" s="1"/>
  <c r="N1542" i="24"/>
  <c r="P1542" i="24" s="1"/>
  <c r="N1546" i="24"/>
  <c r="O1546" i="24" s="1"/>
  <c r="N1550" i="24"/>
  <c r="O1550" i="24" s="1"/>
  <c r="N1554" i="24"/>
  <c r="P1554" i="24" s="1"/>
  <c r="N1558" i="24"/>
  <c r="P1558" i="24" s="1"/>
  <c r="N1562" i="24"/>
  <c r="O1562" i="24" s="1"/>
  <c r="N1566" i="24"/>
  <c r="O1566" i="24" s="1"/>
  <c r="N1570" i="24"/>
  <c r="P1570" i="24" s="1"/>
  <c r="N1574" i="24"/>
  <c r="P1574" i="24" s="1"/>
  <c r="N1578" i="24"/>
  <c r="O1578" i="24" s="1"/>
  <c r="N1582" i="24"/>
  <c r="O1582" i="24" s="1"/>
  <c r="N1586" i="24"/>
  <c r="P1586" i="24" s="1"/>
  <c r="N1590" i="24"/>
  <c r="P1590" i="24" s="1"/>
  <c r="N1594" i="24"/>
  <c r="O1594" i="24" s="1"/>
  <c r="N1598" i="24"/>
  <c r="O1598" i="24" s="1"/>
  <c r="N1602" i="24"/>
  <c r="P1602" i="24" s="1"/>
  <c r="N1606" i="24"/>
  <c r="P1606" i="24" s="1"/>
  <c r="N1610" i="24"/>
  <c r="O1610" i="24" s="1"/>
  <c r="N1614" i="24"/>
  <c r="O1614" i="24" s="1"/>
  <c r="N1618" i="24"/>
  <c r="P1618" i="24" s="1"/>
  <c r="N1622" i="24"/>
  <c r="P1622" i="24" s="1"/>
  <c r="N1626" i="24"/>
  <c r="O1626" i="24" s="1"/>
  <c r="N1630" i="24"/>
  <c r="O1630" i="24" s="1"/>
  <c r="N1634" i="24"/>
  <c r="P1634" i="24" s="1"/>
  <c r="N1638" i="24"/>
  <c r="P1638" i="24" s="1"/>
  <c r="N1642" i="24"/>
  <c r="O1642" i="24" s="1"/>
  <c r="N1646" i="24"/>
  <c r="O1646" i="24" s="1"/>
  <c r="N1650" i="24"/>
  <c r="P1650" i="24" s="1"/>
  <c r="N1654" i="24"/>
  <c r="P1654" i="24" s="1"/>
  <c r="N1658" i="24"/>
  <c r="O1658" i="24" s="1"/>
  <c r="N1662" i="24"/>
  <c r="O1662" i="24" s="1"/>
  <c r="N1666" i="24"/>
  <c r="P1666" i="24" s="1"/>
  <c r="N1670" i="24"/>
  <c r="P1670" i="24" s="1"/>
  <c r="N1674" i="24"/>
  <c r="O1674" i="24" s="1"/>
  <c r="N1678" i="24"/>
  <c r="O1678" i="24" s="1"/>
  <c r="N1682" i="24"/>
  <c r="P1682" i="24" s="1"/>
  <c r="N1686" i="24"/>
  <c r="P1686" i="24" s="1"/>
  <c r="N1690" i="24"/>
  <c r="O1690" i="24" s="1"/>
  <c r="N1694" i="24"/>
  <c r="O1694" i="24" s="1"/>
  <c r="N1698" i="24"/>
  <c r="P1698" i="24" s="1"/>
  <c r="N1702" i="24"/>
  <c r="P1702" i="24" s="1"/>
  <c r="N1706" i="24"/>
  <c r="O1706" i="24" s="1"/>
  <c r="N1710" i="24"/>
  <c r="O1710" i="24" s="1"/>
  <c r="N1714" i="24"/>
  <c r="P1714" i="24" s="1"/>
  <c r="N1718" i="24"/>
  <c r="P1718" i="24" s="1"/>
  <c r="N1722" i="24"/>
  <c r="O1722" i="24" s="1"/>
  <c r="N1726" i="24"/>
  <c r="O1726" i="24" s="1"/>
  <c r="N1730" i="24"/>
  <c r="P1730" i="24" s="1"/>
  <c r="N1734" i="24"/>
  <c r="P1734" i="24" s="1"/>
  <c r="N1738" i="24"/>
  <c r="O1738" i="24" s="1"/>
  <c r="N1742" i="24"/>
  <c r="O1742" i="24" s="1"/>
  <c r="N1746" i="24"/>
  <c r="P1746" i="24" s="1"/>
  <c r="N1750" i="24"/>
  <c r="P1750" i="24" s="1"/>
  <c r="N1754" i="24"/>
  <c r="O1754" i="24" s="1"/>
  <c r="N1758" i="24"/>
  <c r="O1758" i="24" s="1"/>
  <c r="N1762" i="24"/>
  <c r="P1762" i="24" s="1"/>
  <c r="N1766" i="24"/>
  <c r="P1766" i="24" s="1"/>
  <c r="N1770" i="24"/>
  <c r="O1770" i="24" s="1"/>
  <c r="N1774" i="24"/>
  <c r="O1774" i="24" s="1"/>
  <c r="N1778" i="24"/>
  <c r="P1778" i="24" s="1"/>
  <c r="N1782" i="24"/>
  <c r="P1782" i="24" s="1"/>
  <c r="N1786" i="24"/>
  <c r="O1786" i="24" s="1"/>
  <c r="N1790" i="24"/>
  <c r="O1790" i="24" s="1"/>
  <c r="N1794" i="24"/>
  <c r="P1794" i="24" s="1"/>
  <c r="N1798" i="24"/>
  <c r="P1798" i="24" s="1"/>
  <c r="N1802" i="24"/>
  <c r="O1802" i="24" s="1"/>
  <c r="N1806" i="24"/>
  <c r="O1806" i="24" s="1"/>
  <c r="N1810" i="24"/>
  <c r="P1810" i="24" s="1"/>
  <c r="N1814" i="24"/>
  <c r="P1814" i="24" s="1"/>
  <c r="N1818" i="24"/>
  <c r="O1818" i="24" s="1"/>
  <c r="N1822" i="24"/>
  <c r="O1822" i="24" s="1"/>
  <c r="N1826" i="24"/>
  <c r="P1826" i="24" s="1"/>
  <c r="N1830" i="24"/>
  <c r="P1830" i="24" s="1"/>
  <c r="N1834" i="24"/>
  <c r="O1834" i="24" s="1"/>
  <c r="N1838" i="24"/>
  <c r="O1838" i="24" s="1"/>
  <c r="N1842" i="24"/>
  <c r="P1842" i="24" s="1"/>
  <c r="N1846" i="24"/>
  <c r="P1846" i="24" s="1"/>
  <c r="N1850" i="24"/>
  <c r="O1850" i="24" s="1"/>
  <c r="N1854" i="24"/>
  <c r="O1854" i="24" s="1"/>
  <c r="N1858" i="24"/>
  <c r="P1858" i="24" s="1"/>
  <c r="N1862" i="24"/>
  <c r="P1862" i="24" s="1"/>
  <c r="N1866" i="24"/>
  <c r="O1866" i="24" s="1"/>
  <c r="N1870" i="24"/>
  <c r="O1870" i="24" s="1"/>
  <c r="N1874" i="24"/>
  <c r="P1874" i="24" s="1"/>
  <c r="N1878" i="24"/>
  <c r="P1878" i="24" s="1"/>
  <c r="N1882" i="24"/>
  <c r="O1882" i="24" s="1"/>
  <c r="N1886" i="24"/>
  <c r="O1886" i="24" s="1"/>
  <c r="N1890" i="24"/>
  <c r="P1890" i="24" s="1"/>
  <c r="N1894" i="24"/>
  <c r="P1894" i="24" s="1"/>
  <c r="N1898" i="24"/>
  <c r="O1898" i="24" s="1"/>
  <c r="N1902" i="24"/>
  <c r="O1902" i="24" s="1"/>
  <c r="N1906" i="24"/>
  <c r="P1906" i="24" s="1"/>
  <c r="N1910" i="24"/>
  <c r="P1910" i="24" s="1"/>
  <c r="N1914" i="24"/>
  <c r="O1914" i="24" s="1"/>
  <c r="N1918" i="24"/>
  <c r="O1918" i="24" s="1"/>
  <c r="N1922" i="24"/>
  <c r="P1922" i="24" s="1"/>
  <c r="N1926" i="24"/>
  <c r="P1926" i="24" s="1"/>
  <c r="N1930" i="24"/>
  <c r="O1930" i="24" s="1"/>
  <c r="N1934" i="24"/>
  <c r="O1934" i="24" s="1"/>
  <c r="N1938" i="24"/>
  <c r="P1938" i="24" s="1"/>
  <c r="N1942" i="24"/>
  <c r="P1942" i="24" s="1"/>
  <c r="N1946" i="24"/>
  <c r="O1946" i="24" s="1"/>
  <c r="N1950" i="24"/>
  <c r="O1950" i="24" s="1"/>
  <c r="N1954" i="24"/>
  <c r="P1954" i="24" s="1"/>
  <c r="N1958" i="24"/>
  <c r="P1958" i="24" s="1"/>
  <c r="N1962" i="24"/>
  <c r="O1962" i="24" s="1"/>
  <c r="N1966" i="24"/>
  <c r="O1966" i="24" s="1"/>
  <c r="N1970" i="24"/>
  <c r="P1970" i="24" s="1"/>
  <c r="N1974" i="24"/>
  <c r="P1974" i="24" s="1"/>
  <c r="N1978" i="24"/>
  <c r="O1978" i="24" s="1"/>
  <c r="N1982" i="24"/>
  <c r="O1982" i="24" s="1"/>
  <c r="N1986" i="24"/>
  <c r="P1986" i="24" s="1"/>
  <c r="N1990" i="24"/>
  <c r="P1990" i="24" s="1"/>
  <c r="N1994" i="24"/>
  <c r="O1994" i="24" s="1"/>
  <c r="N1998" i="24"/>
  <c r="O1998" i="24" s="1"/>
  <c r="N2002" i="24"/>
  <c r="P2002" i="24" s="1"/>
  <c r="N2006" i="24"/>
  <c r="P2006" i="24" s="1"/>
  <c r="N2010" i="24"/>
  <c r="O2010" i="24" s="1"/>
  <c r="N2014" i="24"/>
  <c r="O2014" i="24" s="1"/>
  <c r="N2018" i="24"/>
  <c r="P2018" i="24" s="1"/>
  <c r="N2022" i="24"/>
  <c r="P2022" i="24" s="1"/>
  <c r="N2026" i="24"/>
  <c r="O2026" i="24" s="1"/>
  <c r="N2030" i="24"/>
  <c r="O2030" i="24" s="1"/>
  <c r="N2034" i="24"/>
  <c r="P2034" i="24" s="1"/>
  <c r="N2038" i="24"/>
  <c r="P2038" i="24" s="1"/>
  <c r="N2042" i="24"/>
  <c r="O2042" i="24" s="1"/>
  <c r="N2046" i="24"/>
  <c r="O2046" i="24" s="1"/>
  <c r="N2050" i="24"/>
  <c r="P2050" i="24" s="1"/>
  <c r="N2054" i="24"/>
  <c r="P2054" i="24" s="1"/>
  <c r="N2058" i="24"/>
  <c r="O2058" i="24" s="1"/>
  <c r="N2062" i="24"/>
  <c r="O2062" i="24" s="1"/>
  <c r="N2066" i="24"/>
  <c r="P2066" i="24" s="1"/>
  <c r="N2070" i="24"/>
  <c r="P2070" i="24" s="1"/>
  <c r="N2074" i="24"/>
  <c r="O2074" i="24" s="1"/>
  <c r="N2078" i="24"/>
  <c r="O2078" i="24" s="1"/>
  <c r="N2082" i="24"/>
  <c r="P2082" i="24" s="1"/>
  <c r="N2086" i="24"/>
  <c r="P2086" i="24" s="1"/>
  <c r="N2090" i="24"/>
  <c r="O2090" i="24" s="1"/>
  <c r="N2094" i="24"/>
  <c r="O2094" i="24" s="1"/>
  <c r="N2098" i="24"/>
  <c r="P2098" i="24" s="1"/>
  <c r="N2102" i="24"/>
  <c r="P2102" i="24" s="1"/>
  <c r="N2106" i="24"/>
  <c r="O2106" i="24" s="1"/>
  <c r="N2110" i="24"/>
  <c r="O2110" i="24" s="1"/>
  <c r="N2114" i="24"/>
  <c r="P2114" i="24" s="1"/>
  <c r="N2118" i="24"/>
  <c r="P2118" i="24" s="1"/>
  <c r="N2122" i="24"/>
  <c r="O2122" i="24" s="1"/>
  <c r="N2126" i="24"/>
  <c r="O2126" i="24" s="1"/>
  <c r="N2130" i="24"/>
  <c r="P2130" i="24" s="1"/>
  <c r="N2134" i="24"/>
  <c r="P2134" i="24" s="1"/>
  <c r="N2138" i="24"/>
  <c r="O2138" i="24" s="1"/>
  <c r="N2142" i="24"/>
  <c r="O2142" i="24" s="1"/>
  <c r="N2146" i="24"/>
  <c r="P2146" i="24" s="1"/>
  <c r="N2150" i="24"/>
  <c r="P2150" i="24" s="1"/>
  <c r="N2154" i="24"/>
  <c r="O2154" i="24" s="1"/>
  <c r="N7877" i="24"/>
  <c r="O7877" i="24" s="1"/>
  <c r="N7881" i="24"/>
  <c r="P7881" i="24" s="1"/>
  <c r="N7885" i="24"/>
  <c r="P7885" i="24" s="1"/>
  <c r="N7889" i="24"/>
  <c r="P7889" i="24" s="1"/>
  <c r="N7893" i="24"/>
  <c r="O7893" i="24" s="1"/>
  <c r="N7897" i="24"/>
  <c r="P7897" i="24" s="1"/>
  <c r="N7901" i="24"/>
  <c r="P7901" i="24" s="1"/>
  <c r="N7905" i="24"/>
  <c r="O7905" i="24" s="1"/>
  <c r="N7909" i="24"/>
  <c r="O7909" i="24" s="1"/>
  <c r="N7913" i="24"/>
  <c r="P7913" i="24" s="1"/>
  <c r="N7917" i="24"/>
  <c r="P7917" i="24" s="1"/>
  <c r="N7921" i="24"/>
  <c r="P7921" i="24" s="1"/>
  <c r="N7925" i="24"/>
  <c r="O7925" i="24" s="1"/>
  <c r="N7929" i="24"/>
  <c r="P7929" i="24" s="1"/>
  <c r="N7933" i="24"/>
  <c r="P7933" i="24" s="1"/>
  <c r="N7937" i="24"/>
  <c r="O7937" i="24" s="1"/>
  <c r="N7941" i="24"/>
  <c r="O7941" i="24" s="1"/>
  <c r="N7945" i="24"/>
  <c r="P7945" i="24" s="1"/>
  <c r="N7949" i="24"/>
  <c r="P7949" i="24" s="1"/>
  <c r="N7953" i="24"/>
  <c r="P7953" i="24" s="1"/>
  <c r="N7957" i="24"/>
  <c r="O7957" i="24" s="1"/>
  <c r="N7961" i="24"/>
  <c r="P7961" i="24" s="1"/>
  <c r="N7965" i="24"/>
  <c r="P7965" i="24" s="1"/>
  <c r="N7969" i="24"/>
  <c r="O7969" i="24" s="1"/>
  <c r="N7973" i="24"/>
  <c r="O7973" i="24" s="1"/>
  <c r="N7977" i="24"/>
  <c r="P7977" i="24" s="1"/>
  <c r="N7981" i="24"/>
  <c r="P7981" i="24" s="1"/>
  <c r="N7985" i="24"/>
  <c r="P7985" i="24" s="1"/>
  <c r="N7989" i="24"/>
  <c r="O7989" i="24" s="1"/>
  <c r="N7993" i="24"/>
  <c r="P7993" i="24" s="1"/>
  <c r="N7997" i="24"/>
  <c r="P7997" i="24" s="1"/>
  <c r="N8001" i="24"/>
  <c r="O8001" i="24" s="1"/>
  <c r="N8005" i="24"/>
  <c r="O8005" i="24" s="1"/>
  <c r="N8009" i="24"/>
  <c r="P8009" i="24" s="1"/>
  <c r="N8013" i="24"/>
  <c r="P8013" i="24" s="1"/>
  <c r="N8017" i="24"/>
  <c r="P8017" i="24" s="1"/>
  <c r="N8021" i="24"/>
  <c r="O8021" i="24" s="1"/>
  <c r="N8025" i="24"/>
  <c r="P8025" i="24" s="1"/>
  <c r="N8029" i="24"/>
  <c r="P8029" i="24" s="1"/>
  <c r="N8033" i="24"/>
  <c r="O8033" i="24" s="1"/>
  <c r="N8037" i="24"/>
  <c r="O8037" i="24" s="1"/>
  <c r="N8041" i="24"/>
  <c r="P8041" i="24" s="1"/>
  <c r="N8045" i="24"/>
  <c r="P8045" i="24" s="1"/>
  <c r="N8049" i="24"/>
  <c r="P8049" i="24" s="1"/>
  <c r="N8053" i="24"/>
  <c r="O8053" i="24" s="1"/>
  <c r="N8057" i="24"/>
  <c r="P8057" i="24" s="1"/>
  <c r="N8061" i="24"/>
  <c r="P8061" i="24" s="1"/>
  <c r="N8065" i="24"/>
  <c r="O8065" i="24" s="1"/>
  <c r="N8069" i="24"/>
  <c r="O8069" i="24" s="1"/>
  <c r="N8073" i="24"/>
  <c r="P8073" i="24" s="1"/>
  <c r="N8077" i="24"/>
  <c r="P8077" i="24" s="1"/>
  <c r="N8081" i="24"/>
  <c r="P8081" i="24" s="1"/>
  <c r="N8085" i="24"/>
  <c r="O8085" i="24" s="1"/>
  <c r="N8089" i="24"/>
  <c r="P8089" i="24" s="1"/>
  <c r="N8093" i="24"/>
  <c r="P8093" i="24" s="1"/>
  <c r="N8097" i="24"/>
  <c r="O8097" i="24" s="1"/>
  <c r="N8101" i="24"/>
  <c r="O8101" i="24" s="1"/>
  <c r="N8105" i="24"/>
  <c r="P8105" i="24" s="1"/>
  <c r="N8109" i="24"/>
  <c r="P8109" i="24" s="1"/>
  <c r="N8113" i="24"/>
  <c r="P8113" i="24" s="1"/>
  <c r="N8117" i="24"/>
  <c r="O8117" i="24" s="1"/>
  <c r="N8121" i="24"/>
  <c r="P8121" i="24" s="1"/>
  <c r="N8125" i="24"/>
  <c r="P8125" i="24" s="1"/>
  <c r="N8129" i="24"/>
  <c r="O8129" i="24" s="1"/>
  <c r="N8133" i="24"/>
  <c r="O8133" i="24" s="1"/>
  <c r="N8137" i="24"/>
  <c r="P8137" i="24" s="1"/>
  <c r="N8141" i="24"/>
  <c r="P8141" i="24" s="1"/>
  <c r="N8145" i="24"/>
  <c r="P8145" i="24" s="1"/>
  <c r="N8149" i="24"/>
  <c r="O8149" i="24" s="1"/>
  <c r="N8153" i="24"/>
  <c r="P8153" i="24" s="1"/>
  <c r="N8157" i="24"/>
  <c r="P8157" i="24" s="1"/>
  <c r="N8161" i="24"/>
  <c r="O8161" i="24" s="1"/>
  <c r="N8165" i="24"/>
  <c r="O8165" i="24" s="1"/>
  <c r="N8169" i="24"/>
  <c r="P8169" i="24" s="1"/>
  <c r="N8173" i="24"/>
  <c r="P8173" i="24" s="1"/>
  <c r="N8177" i="24"/>
  <c r="P8177" i="24" s="1"/>
  <c r="N8181" i="24"/>
  <c r="O8181" i="24" s="1"/>
  <c r="N8185" i="24"/>
  <c r="P8185" i="24" s="1"/>
  <c r="N8189" i="24"/>
  <c r="P8189" i="24" s="1"/>
  <c r="N8193" i="24"/>
  <c r="O8193" i="24" s="1"/>
  <c r="N8197" i="24"/>
  <c r="O8197" i="24" s="1"/>
  <c r="N8201" i="24"/>
  <c r="P8201" i="24" s="1"/>
  <c r="N8205" i="24"/>
  <c r="P8205" i="24" s="1"/>
  <c r="N8209" i="24"/>
  <c r="P8209" i="24" s="1"/>
  <c r="N8213" i="24"/>
  <c r="O8213" i="24" s="1"/>
  <c r="N8217" i="24"/>
  <c r="P8217" i="24" s="1"/>
  <c r="N8221" i="24"/>
  <c r="P8221" i="24" s="1"/>
  <c r="N8225" i="24"/>
  <c r="O8225" i="24" s="1"/>
  <c r="N8229" i="24"/>
  <c r="O8229" i="24" s="1"/>
  <c r="N8233" i="24"/>
  <c r="P8233" i="24" s="1"/>
  <c r="N8237" i="24"/>
  <c r="P8237" i="24" s="1"/>
  <c r="N8241" i="24"/>
  <c r="P8241" i="24" s="1"/>
  <c r="N8245" i="24"/>
  <c r="O8245" i="24" s="1"/>
  <c r="N8249" i="24"/>
  <c r="P8249" i="24" s="1"/>
  <c r="N8253" i="24"/>
  <c r="P8253" i="24" s="1"/>
  <c r="N8257" i="24"/>
  <c r="O8257" i="24" s="1"/>
  <c r="N8261" i="24"/>
  <c r="O8261" i="24" s="1"/>
  <c r="N8265" i="24"/>
  <c r="P8265" i="24" s="1"/>
  <c r="N8269" i="24"/>
  <c r="P8269" i="24" s="1"/>
  <c r="N8273" i="24"/>
  <c r="P8273" i="24" s="1"/>
  <c r="N8277" i="24"/>
  <c r="O8277" i="24" s="1"/>
  <c r="N8281" i="24"/>
  <c r="P8281" i="24" s="1"/>
  <c r="N8285" i="24"/>
  <c r="P8285" i="24" s="1"/>
  <c r="N8289" i="24"/>
  <c r="O8289" i="24" s="1"/>
  <c r="N8293" i="24"/>
  <c r="O8293" i="24" s="1"/>
  <c r="N8297" i="24"/>
  <c r="P8297" i="24" s="1"/>
  <c r="N8301" i="24"/>
  <c r="P8301" i="24" s="1"/>
  <c r="N8305" i="24"/>
  <c r="P8305" i="24" s="1"/>
  <c r="N8309" i="24"/>
  <c r="O8309" i="24" s="1"/>
  <c r="N8313" i="24"/>
  <c r="P8313" i="24" s="1"/>
  <c r="N8317" i="24"/>
  <c r="P8317" i="24" s="1"/>
  <c r="N8321" i="24"/>
  <c r="O8321" i="24" s="1"/>
  <c r="N8325" i="24"/>
  <c r="O8325" i="24" s="1"/>
  <c r="N8329" i="24"/>
  <c r="P8329" i="24" s="1"/>
  <c r="N8333" i="24"/>
  <c r="P8333" i="24" s="1"/>
  <c r="N8337" i="24"/>
  <c r="P8337" i="24" s="1"/>
  <c r="N8341" i="24"/>
  <c r="O8341" i="24" s="1"/>
  <c r="N8345" i="24"/>
  <c r="P8345" i="24" s="1"/>
  <c r="N8349" i="24"/>
  <c r="P8349" i="24" s="1"/>
  <c r="N8353" i="24"/>
  <c r="O8353" i="24" s="1"/>
  <c r="N8357" i="24"/>
  <c r="O8357" i="24" s="1"/>
  <c r="N8361" i="24"/>
  <c r="P8361" i="24" s="1"/>
  <c r="N8365" i="24"/>
  <c r="P8365" i="24" s="1"/>
  <c r="N8369" i="24"/>
  <c r="P8369" i="24" s="1"/>
  <c r="N8373" i="24"/>
  <c r="O8373" i="24" s="1"/>
  <c r="N8377" i="24"/>
  <c r="P8377" i="24" s="1"/>
  <c r="N8381" i="24"/>
  <c r="P8381" i="24" s="1"/>
  <c r="N8385" i="24"/>
  <c r="O8385" i="24" s="1"/>
  <c r="N8389" i="24"/>
  <c r="O8389" i="24" s="1"/>
  <c r="N8393" i="24"/>
  <c r="P8393" i="24" s="1"/>
  <c r="N8397" i="24"/>
  <c r="P8397" i="24" s="1"/>
  <c r="N8401" i="24"/>
  <c r="P8401" i="24" s="1"/>
  <c r="N8405" i="24"/>
  <c r="O8405" i="24" s="1"/>
  <c r="N8409" i="24"/>
  <c r="P8409" i="24" s="1"/>
  <c r="N8413" i="24"/>
  <c r="P8413" i="24" s="1"/>
  <c r="N8417" i="24"/>
  <c r="O8417" i="24" s="1"/>
  <c r="N8421" i="24"/>
  <c r="O8421" i="24" s="1"/>
  <c r="N8425" i="24"/>
  <c r="P8425" i="24" s="1"/>
  <c r="N8429" i="24"/>
  <c r="P8429" i="24" s="1"/>
  <c r="N8433" i="24"/>
  <c r="P8433" i="24" s="1"/>
  <c r="N8437" i="24"/>
  <c r="O8437" i="24" s="1"/>
  <c r="N8441" i="24"/>
  <c r="P8441" i="24" s="1"/>
  <c r="N8445" i="24"/>
  <c r="P8445" i="24" s="1"/>
  <c r="N8449" i="24"/>
  <c r="O8449" i="24" s="1"/>
  <c r="N8453" i="24"/>
  <c r="O8453" i="24" s="1"/>
  <c r="N8457" i="24"/>
  <c r="P8457" i="24" s="1"/>
  <c r="N8461" i="24"/>
  <c r="P8461" i="24" s="1"/>
  <c r="N8465" i="24"/>
  <c r="P8465" i="24" s="1"/>
  <c r="N8469" i="24"/>
  <c r="O8469" i="24" s="1"/>
  <c r="N8473" i="24"/>
  <c r="P8473" i="24" s="1"/>
  <c r="N8477" i="24"/>
  <c r="P8477" i="24" s="1"/>
  <c r="N8481" i="24"/>
  <c r="O8481" i="24" s="1"/>
  <c r="N8485" i="24"/>
  <c r="O8485" i="24" s="1"/>
  <c r="N8489" i="24"/>
  <c r="P8489" i="24" s="1"/>
  <c r="N8493" i="24"/>
  <c r="P8493" i="24" s="1"/>
  <c r="N8497" i="24"/>
  <c r="P8497" i="24" s="1"/>
  <c r="N8501" i="24"/>
  <c r="O8501" i="24" s="1"/>
  <c r="N8505" i="24"/>
  <c r="P8505" i="24" s="1"/>
  <c r="N8509" i="24"/>
  <c r="P8509" i="24" s="1"/>
  <c r="N8513" i="24"/>
  <c r="O8513" i="24" s="1"/>
  <c r="N8517" i="24"/>
  <c r="O8517" i="24" s="1"/>
  <c r="N8521" i="24"/>
  <c r="P8521" i="24" s="1"/>
  <c r="N8525" i="24"/>
  <c r="P8525" i="24" s="1"/>
  <c r="N8529" i="24"/>
  <c r="P8529" i="24" s="1"/>
  <c r="N8533" i="24"/>
  <c r="O8533" i="24" s="1"/>
  <c r="N8537" i="24"/>
  <c r="P8537" i="24" s="1"/>
  <c r="N8541" i="24"/>
  <c r="P8541" i="24" s="1"/>
  <c r="N8545" i="24"/>
  <c r="O8545" i="24" s="1"/>
  <c r="N8549" i="24"/>
  <c r="O8549" i="24" s="1"/>
  <c r="N8553" i="24"/>
  <c r="P8553" i="24" s="1"/>
  <c r="N8557" i="24"/>
  <c r="P8557" i="24" s="1"/>
  <c r="N8561" i="24"/>
  <c r="P8561" i="24" s="1"/>
  <c r="N8565" i="24"/>
  <c r="O8565" i="24" s="1"/>
  <c r="N8569" i="24"/>
  <c r="P8569" i="24" s="1"/>
  <c r="N8573" i="24"/>
  <c r="P8573" i="24" s="1"/>
  <c r="N8577" i="24"/>
  <c r="O8577" i="24" s="1"/>
  <c r="N8581" i="24"/>
  <c r="O8581" i="24" s="1"/>
  <c r="N8585" i="24"/>
  <c r="P8585" i="24" s="1"/>
  <c r="N8589" i="24"/>
  <c r="P8589" i="24" s="1"/>
  <c r="N8593" i="24"/>
  <c r="O8593" i="24" s="1"/>
  <c r="N8597" i="24"/>
  <c r="O8597" i="24" s="1"/>
  <c r="N8601" i="24"/>
  <c r="P8601" i="24" s="1"/>
  <c r="N8605" i="24"/>
  <c r="P8605" i="24" s="1"/>
  <c r="N8609" i="24"/>
  <c r="O8609" i="24" s="1"/>
  <c r="N8613" i="24"/>
  <c r="O8613" i="24" s="1"/>
  <c r="N8617" i="24"/>
  <c r="P8617" i="24" s="1"/>
  <c r="N8621" i="24"/>
  <c r="P8621" i="24" s="1"/>
  <c r="N8625" i="24"/>
  <c r="O8625" i="24" s="1"/>
  <c r="N8629" i="24"/>
  <c r="O8629" i="24" s="1"/>
  <c r="N8633" i="24"/>
  <c r="P8633" i="24" s="1"/>
  <c r="N8637" i="24"/>
  <c r="P8637" i="24" s="1"/>
  <c r="N8641" i="24"/>
  <c r="O8641" i="24" s="1"/>
  <c r="N8645" i="24"/>
  <c r="O8645" i="24" s="1"/>
  <c r="N8649" i="24"/>
  <c r="P8649" i="24" s="1"/>
  <c r="N8653" i="24"/>
  <c r="P8653" i="24" s="1"/>
  <c r="N8657" i="24"/>
  <c r="O8657" i="24" s="1"/>
  <c r="N8661" i="24"/>
  <c r="O8661" i="24" s="1"/>
  <c r="N8665" i="24"/>
  <c r="P8665" i="24" s="1"/>
  <c r="N8669" i="24"/>
  <c r="P8669" i="24" s="1"/>
  <c r="N8673" i="24"/>
  <c r="O8673" i="24" s="1"/>
  <c r="N8677" i="24"/>
  <c r="O8677" i="24" s="1"/>
  <c r="N8681" i="24"/>
  <c r="P8681" i="24" s="1"/>
  <c r="N8685" i="24"/>
  <c r="P8685" i="24" s="1"/>
  <c r="N8689" i="24"/>
  <c r="O8689" i="24" s="1"/>
  <c r="N8693" i="24"/>
  <c r="O8693" i="24" s="1"/>
  <c r="N8697" i="24"/>
  <c r="P8697" i="24" s="1"/>
  <c r="N8701" i="24"/>
  <c r="P8701" i="24" s="1"/>
  <c r="N8705" i="24"/>
  <c r="O8705" i="24" s="1"/>
  <c r="N8709" i="24"/>
  <c r="O8709" i="24" s="1"/>
  <c r="N8713" i="24"/>
  <c r="P8713" i="24" s="1"/>
  <c r="N8717" i="24"/>
  <c r="P8717" i="24" s="1"/>
  <c r="N8721" i="24"/>
  <c r="O8721" i="24" s="1"/>
  <c r="N8729" i="24"/>
  <c r="P8729" i="24" s="1"/>
  <c r="N8737" i="24"/>
  <c r="O8737" i="24" s="1"/>
  <c r="N8761" i="24"/>
  <c r="P8761" i="24" s="1"/>
  <c r="N8777" i="24"/>
  <c r="P8777" i="24" s="1"/>
  <c r="N8730" i="24"/>
  <c r="O8730" i="24" s="1"/>
  <c r="N8762" i="24"/>
  <c r="O8762" i="24" s="1"/>
  <c r="N8770" i="24"/>
  <c r="P8770" i="24" s="1"/>
  <c r="N8778" i="24"/>
  <c r="O8778" i="24" s="1"/>
  <c r="N8735" i="24"/>
  <c r="P8735" i="24" s="1"/>
  <c r="N8751" i="24"/>
  <c r="P8751" i="24" s="1"/>
  <c r="N8763" i="24"/>
  <c r="P8763" i="24" s="1"/>
  <c r="N8767" i="24"/>
  <c r="P8767" i="24" s="1"/>
  <c r="N8739" i="24"/>
  <c r="O8739" i="24" s="1"/>
  <c r="N8747" i="24"/>
  <c r="P8747" i="24" s="1"/>
  <c r="N8755" i="24"/>
  <c r="O8755" i="24" s="1"/>
  <c r="O8772" i="24" l="1"/>
  <c r="P8772" i="24"/>
  <c r="O6341" i="24"/>
  <c r="P6341" i="24"/>
  <c r="O6277" i="24"/>
  <c r="P6277" i="24"/>
  <c r="O6213" i="24"/>
  <c r="P6213" i="24"/>
  <c r="O6149" i="24"/>
  <c r="P6149" i="24"/>
  <c r="O6085" i="24"/>
  <c r="P6085" i="24"/>
  <c r="O6021" i="24"/>
  <c r="P6021" i="24"/>
  <c r="O5957" i="24"/>
  <c r="P5957" i="24"/>
  <c r="O5893" i="24"/>
  <c r="P5893" i="24"/>
  <c r="O5829" i="24"/>
  <c r="P5829" i="24"/>
  <c r="O5765" i="24"/>
  <c r="P5765" i="24"/>
  <c r="O5701" i="24"/>
  <c r="P5701" i="24"/>
  <c r="O5637" i="24"/>
  <c r="P5637" i="24"/>
  <c r="O5573" i="24"/>
  <c r="P5573" i="24"/>
  <c r="O1965" i="24"/>
  <c r="P1965" i="24"/>
  <c r="O1901" i="24"/>
  <c r="P1901" i="24"/>
  <c r="O1773" i="24"/>
  <c r="P1773" i="24"/>
  <c r="O1709" i="24"/>
  <c r="P1709" i="24"/>
  <c r="O1517" i="24"/>
  <c r="P1517" i="24"/>
  <c r="O1453" i="24"/>
  <c r="P1453" i="24"/>
  <c r="O1389" i="24"/>
  <c r="P1389" i="24"/>
  <c r="O2981" i="24"/>
  <c r="P2981" i="24"/>
  <c r="O2917" i="24"/>
  <c r="P2917" i="24"/>
  <c r="O2853" i="24"/>
  <c r="P2853" i="24"/>
  <c r="O2789" i="24"/>
  <c r="P2789" i="24"/>
  <c r="O2725" i="24"/>
  <c r="P2725" i="24"/>
  <c r="O2661" i="24"/>
  <c r="P2661" i="24"/>
  <c r="O2597" i="24"/>
  <c r="P2597" i="24"/>
  <c r="O2517" i="24"/>
  <c r="P2517" i="24"/>
  <c r="O2453" i="24"/>
  <c r="P2453" i="24"/>
  <c r="O2389" i="24"/>
  <c r="P2389" i="24"/>
  <c r="O2325" i="24"/>
  <c r="P2325" i="24"/>
  <c r="O2261" i="24"/>
  <c r="P2261" i="24"/>
  <c r="O2197" i="24"/>
  <c r="P2197" i="24"/>
  <c r="O2133" i="24"/>
  <c r="P2133" i="24"/>
  <c r="O2069" i="24"/>
  <c r="P2069" i="24"/>
  <c r="O2005" i="24"/>
  <c r="P2005" i="24"/>
  <c r="O1941" i="24"/>
  <c r="P1941" i="24"/>
  <c r="O1877" i="24"/>
  <c r="P1877" i="24"/>
  <c r="O1813" i="24"/>
  <c r="P1813" i="24"/>
  <c r="O1749" i="24"/>
  <c r="P1749" i="24"/>
  <c r="O1669" i="24"/>
  <c r="P1669" i="24"/>
  <c r="O1605" i="24"/>
  <c r="P1605" i="24"/>
  <c r="O1541" i="24"/>
  <c r="P1541" i="24"/>
  <c r="O1477" i="24"/>
  <c r="P1477" i="24"/>
  <c r="O1413" i="24"/>
  <c r="P1413" i="24"/>
  <c r="O3612" i="24"/>
  <c r="P3612" i="24"/>
  <c r="O3580" i="24"/>
  <c r="P3580" i="24"/>
  <c r="O3340" i="24"/>
  <c r="P3340" i="24"/>
  <c r="O3308" i="24"/>
  <c r="P3308" i="24"/>
  <c r="O3276" i="24"/>
  <c r="P3276" i="24"/>
  <c r="O3244" i="24"/>
  <c r="P3244" i="24"/>
  <c r="O3212" i="24"/>
  <c r="P3212" i="24"/>
  <c r="O3132" i="24"/>
  <c r="P3132" i="24"/>
  <c r="O3100" i="24"/>
  <c r="P3100" i="24"/>
  <c r="O3068" i="24"/>
  <c r="P3068" i="24"/>
  <c r="O3036" i="24"/>
  <c r="P3036" i="24"/>
  <c r="O3004" i="24"/>
  <c r="P3004" i="24"/>
  <c r="O2972" i="24"/>
  <c r="P2972" i="24"/>
  <c r="O2940" i="24"/>
  <c r="P2940" i="24"/>
  <c r="O2908" i="24"/>
  <c r="P2908" i="24"/>
  <c r="O2876" i="24"/>
  <c r="P2876" i="24"/>
  <c r="O2844" i="24"/>
  <c r="P2844" i="24"/>
  <c r="O2812" i="24"/>
  <c r="P2812" i="24"/>
  <c r="O2780" i="24"/>
  <c r="P2780" i="24"/>
  <c r="O2748" i="24"/>
  <c r="P2748" i="24"/>
  <c r="O2716" i="24"/>
  <c r="P2716" i="24"/>
  <c r="O2684" i="24"/>
  <c r="P2684" i="24"/>
  <c r="O2652" i="24"/>
  <c r="P2652" i="24"/>
  <c r="O2620" i="24"/>
  <c r="P2620" i="24"/>
  <c r="O2452" i="24"/>
  <c r="P2452" i="24"/>
  <c r="O2420" i="24"/>
  <c r="P2420" i="24"/>
  <c r="O2388" i="24"/>
  <c r="P2388" i="24"/>
  <c r="O2356" i="24"/>
  <c r="P2356" i="24"/>
  <c r="O2324" i="24"/>
  <c r="P2324" i="24"/>
  <c r="O7708" i="24"/>
  <c r="P7708" i="24"/>
  <c r="O7644" i="24"/>
  <c r="P7644" i="24"/>
  <c r="O7580" i="24"/>
  <c r="P7580" i="24"/>
  <c r="O7516" i="24"/>
  <c r="P7516" i="24"/>
  <c r="O7452" i="24"/>
  <c r="P7452" i="24"/>
  <c r="O7388" i="24"/>
  <c r="P7388" i="24"/>
  <c r="O7324" i="24"/>
  <c r="P7324" i="24"/>
  <c r="O7244" i="24"/>
  <c r="P7244" i="24"/>
  <c r="O7180" i="24"/>
  <c r="P7180" i="24"/>
  <c r="O7116" i="24"/>
  <c r="P7116" i="24"/>
  <c r="O7052" i="24"/>
  <c r="P7052" i="24"/>
  <c r="O6988" i="24"/>
  <c r="P6988" i="24"/>
  <c r="O6924" i="24"/>
  <c r="P6924" i="24"/>
  <c r="O6860" i="24"/>
  <c r="P6860" i="24"/>
  <c r="O6796" i="24"/>
  <c r="P6796" i="24"/>
  <c r="O6732" i="24"/>
  <c r="P6732" i="24"/>
  <c r="O6668" i="24"/>
  <c r="P6668" i="24"/>
  <c r="O6604" i="24"/>
  <c r="P6604" i="24"/>
  <c r="O6540" i="24"/>
  <c r="P6540" i="24"/>
  <c r="O6476" i="24"/>
  <c r="P6476" i="24"/>
  <c r="O6412" i="24"/>
  <c r="P6412" i="24"/>
  <c r="O6348" i="24"/>
  <c r="P6348" i="24"/>
  <c r="O6284" i="24"/>
  <c r="P6284" i="24"/>
  <c r="O6220" i="24"/>
  <c r="P6220" i="24"/>
  <c r="O6156" i="24"/>
  <c r="P6156" i="24"/>
  <c r="O6092" i="24"/>
  <c r="P6092" i="24"/>
  <c r="O6028" i="24"/>
  <c r="P6028" i="24"/>
  <c r="O5964" i="24"/>
  <c r="P5964" i="24"/>
  <c r="O5900" i="24"/>
  <c r="P5900" i="24"/>
  <c r="O5820" i="24"/>
  <c r="P5820" i="24"/>
  <c r="O5756" i="24"/>
  <c r="P5756" i="24"/>
  <c r="O5692" i="24"/>
  <c r="P5692" i="24"/>
  <c r="O5628" i="24"/>
  <c r="P5628" i="24"/>
  <c r="O5564" i="24"/>
  <c r="P5564" i="24"/>
  <c r="O5500" i="24"/>
  <c r="P5500" i="24"/>
  <c r="O5436" i="24"/>
  <c r="P5436" i="24"/>
  <c r="O5356" i="24"/>
  <c r="P5356" i="24"/>
  <c r="O5292" i="24"/>
  <c r="P5292" i="24"/>
  <c r="O5228" i="24"/>
  <c r="P5228" i="24"/>
  <c r="O5164" i="24"/>
  <c r="P5164" i="24"/>
  <c r="O5100" i="24"/>
  <c r="P5100" i="24"/>
  <c r="O5020" i="24"/>
  <c r="P5020" i="24"/>
  <c r="O4956" i="24"/>
  <c r="P4956" i="24"/>
  <c r="O4892" i="24"/>
  <c r="P4892" i="24"/>
  <c r="O4828" i="24"/>
  <c r="P4828" i="24"/>
  <c r="O4748" i="24"/>
  <c r="P4748" i="24"/>
  <c r="O4684" i="24"/>
  <c r="P4684" i="24"/>
  <c r="O4620" i="24"/>
  <c r="P4620" i="24"/>
  <c r="O4556" i="24"/>
  <c r="P4556" i="24"/>
  <c r="O7732" i="24"/>
  <c r="P7732" i="24"/>
  <c r="O7476" i="24"/>
  <c r="P7476" i="24"/>
  <c r="O7412" i="24"/>
  <c r="P7412" i="24"/>
  <c r="O7348" i="24"/>
  <c r="P7348" i="24"/>
  <c r="O7204" i="24"/>
  <c r="P7204" i="24"/>
  <c r="O7140" i="24"/>
  <c r="P7140" i="24"/>
  <c r="O7012" i="24"/>
  <c r="P7012" i="24"/>
  <c r="O6948" i="24"/>
  <c r="P6948" i="24"/>
  <c r="O6692" i="24"/>
  <c r="P6692" i="24"/>
  <c r="O6628" i="24"/>
  <c r="P6628" i="24"/>
  <c r="O6564" i="24"/>
  <c r="P6564" i="24"/>
  <c r="O6308" i="24"/>
  <c r="P6308" i="24"/>
  <c r="O6244" i="24"/>
  <c r="P6244" i="24"/>
  <c r="O6052" i="24"/>
  <c r="P6052" i="24"/>
  <c r="O5988" i="24"/>
  <c r="P5988" i="24"/>
  <c r="O5604" i="24"/>
  <c r="P5604" i="24"/>
  <c r="O5540" i="24"/>
  <c r="P5540" i="24"/>
  <c r="O5476" i="24"/>
  <c r="P5476" i="24"/>
  <c r="O5156" i="24"/>
  <c r="P5156" i="24"/>
  <c r="O5092" i="24"/>
  <c r="P5092" i="24"/>
  <c r="O4836" i="24"/>
  <c r="P4836" i="24"/>
  <c r="O4772" i="24"/>
  <c r="P4772" i="24"/>
  <c r="O2156" i="24"/>
  <c r="P2156" i="24"/>
  <c r="O2092" i="24"/>
  <c r="P2092" i="24"/>
  <c r="O2028" i="24"/>
  <c r="P2028" i="24"/>
  <c r="O1964" i="24"/>
  <c r="P1964" i="24"/>
  <c r="O1900" i="24"/>
  <c r="P1900" i="24"/>
  <c r="O1836" i="24"/>
  <c r="P1836" i="24"/>
  <c r="O1740" i="24"/>
  <c r="P1740" i="24"/>
  <c r="O1676" i="24"/>
  <c r="P1676" i="24"/>
  <c r="O1612" i="24"/>
  <c r="P1612" i="24"/>
  <c r="O1548" i="24"/>
  <c r="P1548" i="24"/>
  <c r="O1484" i="24"/>
  <c r="P1484" i="24"/>
  <c r="O2148" i="24"/>
  <c r="P2148" i="24"/>
  <c r="O1892" i="24"/>
  <c r="P1892" i="24"/>
  <c r="O1828" i="24"/>
  <c r="P1828" i="24"/>
  <c r="O1716" i="24"/>
  <c r="P1716" i="24"/>
  <c r="O1460" i="24"/>
  <c r="P1460" i="24"/>
  <c r="P5515" i="24"/>
  <c r="Q5515" i="24" s="1"/>
  <c r="P219" i="24"/>
  <c r="Q219" i="24" s="1"/>
  <c r="O1101" i="24"/>
  <c r="P1101" i="24"/>
  <c r="O1037" i="24"/>
  <c r="P1037" i="24"/>
  <c r="O973" i="24"/>
  <c r="P973" i="24"/>
  <c r="O909" i="24"/>
  <c r="P909" i="24"/>
  <c r="O653" i="24"/>
  <c r="P653" i="24"/>
  <c r="O589" i="24"/>
  <c r="P589" i="24"/>
  <c r="O8692" i="24"/>
  <c r="P8692" i="24"/>
  <c r="O8628" i="24"/>
  <c r="P8628" i="24"/>
  <c r="O8372" i="24"/>
  <c r="P8372" i="24"/>
  <c r="O8308" i="24"/>
  <c r="P8308" i="24"/>
  <c r="O8116" i="24"/>
  <c r="P8116" i="24"/>
  <c r="O8052" i="24"/>
  <c r="P8052" i="24"/>
  <c r="O7796" i="24"/>
  <c r="P7796" i="24"/>
  <c r="O7268" i="24"/>
  <c r="P7268" i="24"/>
  <c r="O4484" i="24"/>
  <c r="P4484" i="24"/>
  <c r="O4420" i="24"/>
  <c r="P4420" i="24"/>
  <c r="O4164" i="24"/>
  <c r="P4164" i="24"/>
  <c r="O4100" i="24"/>
  <c r="P4100" i="24"/>
  <c r="O3844" i="24"/>
  <c r="P3844" i="24"/>
  <c r="O3780" i="24"/>
  <c r="P3780" i="24"/>
  <c r="O1316" i="24"/>
  <c r="P1316" i="24"/>
  <c r="O1252" i="24"/>
  <c r="P1252" i="24"/>
  <c r="O1188" i="24"/>
  <c r="P1188" i="24"/>
  <c r="O996" i="24"/>
  <c r="P996" i="24"/>
  <c r="O932" i="24"/>
  <c r="P932" i="24"/>
  <c r="O740" i="24"/>
  <c r="P740" i="24"/>
  <c r="O676" i="24"/>
  <c r="P676" i="24"/>
  <c r="O484" i="24"/>
  <c r="P484" i="24"/>
  <c r="O420" i="24"/>
  <c r="P420" i="24"/>
  <c r="O228" i="24"/>
  <c r="P228" i="24"/>
  <c r="O36" i="24"/>
  <c r="P36" i="24"/>
  <c r="P4800" i="24"/>
  <c r="Q4800" i="24" s="1"/>
  <c r="O220" i="24"/>
  <c r="P220" i="24"/>
  <c r="O156" i="24"/>
  <c r="P156" i="24"/>
  <c r="O92" i="24"/>
  <c r="P92" i="24"/>
  <c r="O28" i="24"/>
  <c r="P28" i="24"/>
  <c r="O1333" i="24"/>
  <c r="P1333" i="24"/>
  <c r="O1269" i="24"/>
  <c r="P1269" i="24"/>
  <c r="O1205" i="24"/>
  <c r="P1205" i="24"/>
  <c r="O1141" i="24"/>
  <c r="P1141" i="24"/>
  <c r="O1077" i="24"/>
  <c r="P1077" i="24"/>
  <c r="O1013" i="24"/>
  <c r="P1013" i="24"/>
  <c r="O949" i="24"/>
  <c r="P949" i="24"/>
  <c r="O885" i="24"/>
  <c r="P885" i="24"/>
  <c r="O821" i="24"/>
  <c r="P821" i="24"/>
  <c r="O757" i="24"/>
  <c r="P757" i="24"/>
  <c r="O693" i="24"/>
  <c r="P693" i="24"/>
  <c r="O629" i="24"/>
  <c r="P629" i="24"/>
  <c r="O565" i="24"/>
  <c r="P565" i="24"/>
  <c r="O501" i="24"/>
  <c r="P501" i="24"/>
  <c r="O8684" i="24"/>
  <c r="P8684" i="24"/>
  <c r="O8620" i="24"/>
  <c r="P8620" i="24"/>
  <c r="O8556" i="24"/>
  <c r="P8556" i="24"/>
  <c r="O8492" i="24"/>
  <c r="P8492" i="24"/>
  <c r="O8428" i="24"/>
  <c r="P8428" i="24"/>
  <c r="O8364" i="24"/>
  <c r="P8364" i="24"/>
  <c r="O8300" i="24"/>
  <c r="P8300" i="24"/>
  <c r="O8236" i="24"/>
  <c r="P8236" i="24"/>
  <c r="O8172" i="24"/>
  <c r="P8172" i="24"/>
  <c r="O8108" i="24"/>
  <c r="P8108" i="24"/>
  <c r="O8044" i="24"/>
  <c r="P8044" i="24"/>
  <c r="O7980" i="24"/>
  <c r="P7980" i="24"/>
  <c r="O7916" i="24"/>
  <c r="P7916" i="24"/>
  <c r="O7852" i="24"/>
  <c r="P7852" i="24"/>
  <c r="O7788" i="24"/>
  <c r="P7788" i="24"/>
  <c r="O4540" i="24"/>
  <c r="P4540" i="24"/>
  <c r="O4348" i="24"/>
  <c r="P4348" i="24"/>
  <c r="O4284" i="24"/>
  <c r="P4284" i="24"/>
  <c r="O4220" i="24"/>
  <c r="P4220" i="24"/>
  <c r="O4156" i="24"/>
  <c r="P4156" i="24"/>
  <c r="O4092" i="24"/>
  <c r="P4092" i="24"/>
  <c r="O4028" i="24"/>
  <c r="P4028" i="24"/>
  <c r="O3964" i="24"/>
  <c r="P3964" i="24"/>
  <c r="O3900" i="24"/>
  <c r="P3900" i="24"/>
  <c r="O3836" i="24"/>
  <c r="P3836" i="24"/>
  <c r="O3772" i="24"/>
  <c r="P3772" i="24"/>
  <c r="O3708" i="24"/>
  <c r="P3708" i="24"/>
  <c r="O3644" i="24"/>
  <c r="P3644" i="24"/>
  <c r="O1420" i="24"/>
  <c r="P1420" i="24"/>
  <c r="O1356" i="24"/>
  <c r="P1356" i="24"/>
  <c r="O1292" i="24"/>
  <c r="P1292" i="24"/>
  <c r="O1228" i="24"/>
  <c r="P1228" i="24"/>
  <c r="O844" i="24"/>
  <c r="P844" i="24"/>
  <c r="O780" i="24"/>
  <c r="P780" i="24"/>
  <c r="O716" i="24"/>
  <c r="P716" i="24"/>
  <c r="O652" i="24"/>
  <c r="P652" i="24"/>
  <c r="O588" i="24"/>
  <c r="P588" i="24"/>
  <c r="O524" i="24"/>
  <c r="P524" i="24"/>
  <c r="O460" i="24"/>
  <c r="P460" i="24"/>
  <c r="O396" i="24"/>
  <c r="P396" i="24"/>
  <c r="O332" i="24"/>
  <c r="P332" i="24"/>
  <c r="O268" i="24"/>
  <c r="P268" i="24"/>
  <c r="P6280" i="24"/>
  <c r="Q6280" i="24" s="1"/>
  <c r="O5477" i="24"/>
  <c r="P5477" i="24"/>
  <c r="O5413" i="24"/>
  <c r="P5413" i="24"/>
  <c r="O5349" i="24"/>
  <c r="P5349" i="24"/>
  <c r="O5285" i="24"/>
  <c r="P5285" i="24"/>
  <c r="Q5285" i="24" s="1"/>
  <c r="O5221" i="24"/>
  <c r="P5221" i="24"/>
  <c r="O5157" i="24"/>
  <c r="P5157" i="24"/>
  <c r="O5093" i="24"/>
  <c r="P5093" i="24"/>
  <c r="O5029" i="24"/>
  <c r="P5029" i="24"/>
  <c r="Q5029" i="24" s="1"/>
  <c r="O4965" i="24"/>
  <c r="P4965" i="24"/>
  <c r="O4901" i="24"/>
  <c r="P4901" i="24"/>
  <c r="P4786" i="24"/>
  <c r="Q4786" i="24" s="1"/>
  <c r="P4594" i="24"/>
  <c r="Q4594" i="24" s="1"/>
  <c r="P4338" i="24"/>
  <c r="Q4338" i="24" s="1"/>
  <c r="P4082" i="24"/>
  <c r="Q4082" i="24" s="1"/>
  <c r="P3890" i="24"/>
  <c r="Q3890" i="24" s="1"/>
  <c r="P3826" i="24"/>
  <c r="Q3826" i="24" s="1"/>
  <c r="P3634" i="24"/>
  <c r="Q3634" i="24" s="1"/>
  <c r="P3570" i="24"/>
  <c r="Q3570" i="24" s="1"/>
  <c r="P3506" i="24"/>
  <c r="Q3506" i="24" s="1"/>
  <c r="P3186" i="24"/>
  <c r="Q3186" i="24" s="1"/>
  <c r="O4565" i="24"/>
  <c r="P4565" i="24"/>
  <c r="O4501" i="24"/>
  <c r="P4501" i="24"/>
  <c r="Q4501" i="24" s="1"/>
  <c r="O4437" i="24"/>
  <c r="P4437" i="24"/>
  <c r="O4373" i="24"/>
  <c r="P4373" i="24"/>
  <c r="O4309" i="24"/>
  <c r="P4309" i="24"/>
  <c r="O4245" i="24"/>
  <c r="P4245" i="24"/>
  <c r="Q4245" i="24" s="1"/>
  <c r="O4181" i="24"/>
  <c r="P4181" i="24"/>
  <c r="O4117" i="24"/>
  <c r="P4117" i="24"/>
  <c r="O4053" i="24"/>
  <c r="P4053" i="24"/>
  <c r="O3989" i="24"/>
  <c r="P3989" i="24"/>
  <c r="Q3989" i="24" s="1"/>
  <c r="O3925" i="24"/>
  <c r="P3925" i="24"/>
  <c r="O3861" i="24"/>
  <c r="P3861" i="24"/>
  <c r="O3797" i="24"/>
  <c r="P3797" i="24"/>
  <c r="O3733" i="24"/>
  <c r="P3733" i="24"/>
  <c r="Q3733" i="24" s="1"/>
  <c r="O3669" i="24"/>
  <c r="P3669" i="24"/>
  <c r="O3605" i="24"/>
  <c r="P3605" i="24"/>
  <c r="O3541" i="24"/>
  <c r="P3541" i="24"/>
  <c r="O3349" i="24"/>
  <c r="P3349" i="24"/>
  <c r="Q3349" i="24" s="1"/>
  <c r="O3285" i="24"/>
  <c r="P3285" i="24"/>
  <c r="O3221" i="24"/>
  <c r="P3221" i="24"/>
  <c r="O3157" i="24"/>
  <c r="P3157" i="24"/>
  <c r="O3093" i="24"/>
  <c r="P3093" i="24"/>
  <c r="Q3093" i="24" s="1"/>
  <c r="O3029" i="24"/>
  <c r="P3029" i="24"/>
  <c r="P8295" i="24"/>
  <c r="P8231" i="24"/>
  <c r="P8167" i="24"/>
  <c r="P8103" i="24"/>
  <c r="P8039" i="24"/>
  <c r="P7975" i="24"/>
  <c r="P7911" i="24"/>
  <c r="P7335" i="24"/>
  <c r="P7271" i="24"/>
  <c r="P7207" i="24"/>
  <c r="P7143" i="24"/>
  <c r="P7079" i="24"/>
  <c r="P7015" i="24"/>
  <c r="P6951" i="24"/>
  <c r="P6823" i="24"/>
  <c r="P6759" i="24"/>
  <c r="P6695" i="24"/>
  <c r="P6631" i="24"/>
  <c r="P6567" i="24"/>
  <c r="P6503" i="24"/>
  <c r="P6439" i="24"/>
  <c r="P6375" i="24"/>
  <c r="P6311" i="24"/>
  <c r="P6247" i="24"/>
  <c r="P6183" i="24"/>
  <c r="P6055" i="24"/>
  <c r="P5991" i="24"/>
  <c r="P5863" i="24"/>
  <c r="P5799" i="24"/>
  <c r="P5671" i="24"/>
  <c r="P5607" i="24"/>
  <c r="P5543" i="24"/>
  <c r="P5479" i="24"/>
  <c r="P5415" i="24"/>
  <c r="P5287" i="24"/>
  <c r="P5223" i="24"/>
  <c r="Q5223" i="24" s="1"/>
  <c r="P5159" i="24"/>
  <c r="P5095" i="24"/>
  <c r="P5031" i="24"/>
  <c r="P4967" i="24"/>
  <c r="P4647" i="24"/>
  <c r="P4519" i="24"/>
  <c r="P4391" i="24"/>
  <c r="P4327" i="24"/>
  <c r="P4263" i="24"/>
  <c r="P4071" i="24"/>
  <c r="P3943" i="24"/>
  <c r="P3879" i="24"/>
  <c r="P3751" i="24"/>
  <c r="P3495" i="24"/>
  <c r="P3431" i="24"/>
  <c r="P3175" i="24"/>
  <c r="P3047" i="24"/>
  <c r="P2663" i="24"/>
  <c r="P2407" i="24"/>
  <c r="P2279" i="24"/>
  <c r="P2151" i="24"/>
  <c r="P295" i="24"/>
  <c r="P8734" i="24"/>
  <c r="P8670" i="24"/>
  <c r="P8606" i="24"/>
  <c r="P8542" i="24"/>
  <c r="P8478" i="24"/>
  <c r="P8414" i="24"/>
  <c r="P8350" i="24"/>
  <c r="P8286" i="24"/>
  <c r="P8222" i="24"/>
  <c r="P8158" i="24"/>
  <c r="P8030" i="24"/>
  <c r="P7966" i="24"/>
  <c r="P7902" i="24"/>
  <c r="P7838" i="24"/>
  <c r="P7774" i="24"/>
  <c r="P7710" i="24"/>
  <c r="P7646" i="24"/>
  <c r="P7582" i="24"/>
  <c r="P7518" i="24"/>
  <c r="P7454" i="24"/>
  <c r="P7390" i="24"/>
  <c r="P7326" i="24"/>
  <c r="P7262" i="24"/>
  <c r="P7198" i="24"/>
  <c r="P7134" i="24"/>
  <c r="P7070" i="24"/>
  <c r="P7006" i="24"/>
  <c r="P6942" i="24"/>
  <c r="P6878" i="24"/>
  <c r="P6814" i="24"/>
  <c r="P6750" i="24"/>
  <c r="P6686" i="24"/>
  <c r="P6622" i="24"/>
  <c r="P6558" i="24"/>
  <c r="P6494" i="24"/>
  <c r="P6430" i="24"/>
  <c r="P6366" i="24"/>
  <c r="P6302" i="24"/>
  <c r="P6238" i="24"/>
  <c r="P6174" i="24"/>
  <c r="P6110" i="24"/>
  <c r="P6046" i="24"/>
  <c r="P5982" i="24"/>
  <c r="P5918" i="24"/>
  <c r="P5854" i="24"/>
  <c r="P5790" i="24"/>
  <c r="P5726" i="24"/>
  <c r="P5662" i="24"/>
  <c r="P5598" i="24"/>
  <c r="P5534" i="24"/>
  <c r="P5470" i="24"/>
  <c r="P5406" i="24"/>
  <c r="P5342" i="24"/>
  <c r="P5278" i="24"/>
  <c r="P5214" i="24"/>
  <c r="P5150" i="24"/>
  <c r="P5086" i="24"/>
  <c r="P5022" i="24"/>
  <c r="P4958" i="24"/>
  <c r="P4894" i="24"/>
  <c r="P4830" i="24"/>
  <c r="P4766" i="24"/>
  <c r="P4702" i="24"/>
  <c r="P4638" i="24"/>
  <c r="P4574" i="24"/>
  <c r="P4510" i="24"/>
  <c r="P4446" i="24"/>
  <c r="P4382" i="24"/>
  <c r="P4318" i="24"/>
  <c r="P4254" i="24"/>
  <c r="P4190" i="24"/>
  <c r="P4126" i="24"/>
  <c r="P4062" i="24"/>
  <c r="P3998" i="24"/>
  <c r="P3934" i="24"/>
  <c r="P3870" i="24"/>
  <c r="P3806" i="24"/>
  <c r="P3742" i="24"/>
  <c r="P3678" i="24"/>
  <c r="P3614" i="24"/>
  <c r="P3550" i="24"/>
  <c r="P3486" i="24"/>
  <c r="P3422" i="24"/>
  <c r="P3358" i="24"/>
  <c r="P3294" i="24"/>
  <c r="P3166" i="24"/>
  <c r="P3102" i="24"/>
  <c r="P3038" i="24"/>
  <c r="P2974" i="24"/>
  <c r="P2910" i="24"/>
  <c r="P2846" i="24"/>
  <c r="P2782" i="24"/>
  <c r="P2654" i="24"/>
  <c r="P2526" i="24"/>
  <c r="P2398" i="24"/>
  <c r="P2270" i="24"/>
  <c r="P2142" i="24"/>
  <c r="P2078" i="24"/>
  <c r="P2014" i="24"/>
  <c r="P1950" i="24"/>
  <c r="P1886" i="24"/>
  <c r="P1822" i="24"/>
  <c r="P1758" i="24"/>
  <c r="P1694" i="24"/>
  <c r="P1630" i="24"/>
  <c r="P1566" i="24"/>
  <c r="P1502" i="24"/>
  <c r="P1438" i="24"/>
  <c r="P1374" i="24"/>
  <c r="P1310" i="24"/>
  <c r="P1246" i="24"/>
  <c r="P1182" i="24"/>
  <c r="P1118" i="24"/>
  <c r="P1054" i="24"/>
  <c r="P990" i="24"/>
  <c r="P926" i="24"/>
  <c r="P862" i="24"/>
  <c r="P798" i="24"/>
  <c r="P734" i="24"/>
  <c r="P670" i="24"/>
  <c r="P606" i="24"/>
  <c r="P542" i="24"/>
  <c r="P478" i="24"/>
  <c r="P414" i="24"/>
  <c r="P350" i="24"/>
  <c r="P286" i="24"/>
  <c r="P222" i="24"/>
  <c r="P158" i="24"/>
  <c r="P94" i="24"/>
  <c r="P30" i="24"/>
  <c r="P8725" i="24"/>
  <c r="P8661" i="24"/>
  <c r="P8597" i="24"/>
  <c r="P8533" i="24"/>
  <c r="P8469" i="24"/>
  <c r="P8405" i="24"/>
  <c r="P8341" i="24"/>
  <c r="P8277" i="24"/>
  <c r="P8213" i="24"/>
  <c r="P8149" i="24"/>
  <c r="P8085" i="24"/>
  <c r="P8021" i="24"/>
  <c r="P7957" i="24"/>
  <c r="P7893" i="24"/>
  <c r="P7829" i="24"/>
  <c r="P7765" i="24"/>
  <c r="P7701" i="24"/>
  <c r="P7637" i="24"/>
  <c r="P7573" i="24"/>
  <c r="P7509" i="24"/>
  <c r="P7445" i="24"/>
  <c r="P7381" i="24"/>
  <c r="P7317" i="24"/>
  <c r="P7253" i="24"/>
  <c r="P7189" i="24"/>
  <c r="P7125" i="24"/>
  <c r="P7061" i="24"/>
  <c r="P6997" i="24"/>
  <c r="P6933" i="24"/>
  <c r="P6869" i="24"/>
  <c r="P6805" i="24"/>
  <c r="P6741" i="24"/>
  <c r="P6677" i="24"/>
  <c r="P6613" i="24"/>
  <c r="P6549" i="24"/>
  <c r="P6485" i="24"/>
  <c r="P6421" i="24"/>
  <c r="P8323" i="24"/>
  <c r="P8259" i="24"/>
  <c r="P8195" i="24"/>
  <c r="P8131" i="24"/>
  <c r="P8067" i="24"/>
  <c r="P8003" i="24"/>
  <c r="P7939" i="24"/>
  <c r="P7875" i="24"/>
  <c r="P7363" i="24"/>
  <c r="P7299" i="24"/>
  <c r="P7235" i="24"/>
  <c r="P7171" i="24"/>
  <c r="P7043" i="24"/>
  <c r="P6979" i="24"/>
  <c r="P6723" i="24"/>
  <c r="P6659" i="24"/>
  <c r="P6531" i="24"/>
  <c r="P6467" i="24"/>
  <c r="P6403" i="24"/>
  <c r="P6339" i="24"/>
  <c r="P6211" i="24"/>
  <c r="P6147" i="24"/>
  <c r="P6083" i="24"/>
  <c r="P6019" i="24"/>
  <c r="P5955" i="24"/>
  <c r="P5891" i="24"/>
  <c r="P5827" i="24"/>
  <c r="P5763" i="24"/>
  <c r="P5699" i="24"/>
  <c r="P5635" i="24"/>
  <c r="P5571" i="24"/>
  <c r="P5507" i="24"/>
  <c r="P5443" i="24"/>
  <c r="P5379" i="24"/>
  <c r="P5315" i="24"/>
  <c r="P5251" i="24"/>
  <c r="P5187" i="24"/>
  <c r="P5123" i="24"/>
  <c r="P5059" i="24"/>
  <c r="P4995" i="24"/>
  <c r="P4931" i="24"/>
  <c r="P4867" i="24"/>
  <c r="P4803" i="24"/>
  <c r="P4547" i="24"/>
  <c r="P4355" i="24"/>
  <c r="P4291" i="24"/>
  <c r="P3907" i="24"/>
  <c r="P3459" i="24"/>
  <c r="P3331" i="24"/>
  <c r="P3139" i="24"/>
  <c r="P2755" i="24"/>
  <c r="P2691" i="24"/>
  <c r="P2435" i="24"/>
  <c r="P2243" i="24"/>
  <c r="P2179" i="24"/>
  <c r="P1283" i="24"/>
  <c r="P579" i="24"/>
  <c r="P451" i="24"/>
  <c r="P387" i="24"/>
  <c r="P323" i="24"/>
  <c r="P259" i="24"/>
  <c r="P195" i="24"/>
  <c r="P131" i="24"/>
  <c r="P67" i="24"/>
  <c r="P8762" i="24"/>
  <c r="P8698" i="24"/>
  <c r="P8634" i="24"/>
  <c r="P8570" i="24"/>
  <c r="P8506" i="24"/>
  <c r="P8442" i="24"/>
  <c r="P8378" i="24"/>
  <c r="P8314" i="24"/>
  <c r="P8250" i="24"/>
  <c r="P8186" i="24"/>
  <c r="P8122" i="24"/>
  <c r="P8058" i="24"/>
  <c r="P7994" i="24"/>
  <c r="P7930" i="24"/>
  <c r="P7866" i="24"/>
  <c r="P7802" i="24"/>
  <c r="P7738" i="24"/>
  <c r="P7674" i="24"/>
  <c r="P7610" i="24"/>
  <c r="P7546" i="24"/>
  <c r="P7482" i="24"/>
  <c r="P7418" i="24"/>
  <c r="P7354" i="24"/>
  <c r="P7290" i="24"/>
  <c r="P7226" i="24"/>
  <c r="P7162" i="24"/>
  <c r="P7098" i="24"/>
  <c r="P7034" i="24"/>
  <c r="P6970" i="24"/>
  <c r="P6906" i="24"/>
  <c r="P6842" i="24"/>
  <c r="P6778" i="24"/>
  <c r="P6714" i="24"/>
  <c r="P6650" i="24"/>
  <c r="P6586" i="24"/>
  <c r="P6522" i="24"/>
  <c r="P6458" i="24"/>
  <c r="P6394" i="24"/>
  <c r="P6330" i="24"/>
  <c r="P6266" i="24"/>
  <c r="P6202" i="24"/>
  <c r="P6138" i="24"/>
  <c r="P6074" i="24"/>
  <c r="P6010" i="24"/>
  <c r="P5946" i="24"/>
  <c r="P5882" i="24"/>
  <c r="P5818" i="24"/>
  <c r="P5754" i="24"/>
  <c r="P5690" i="24"/>
  <c r="P5626" i="24"/>
  <c r="P5562" i="24"/>
  <c r="P5498" i="24"/>
  <c r="P5434" i="24"/>
  <c r="P5370" i="24"/>
  <c r="P5306" i="24"/>
  <c r="P5242" i="24"/>
  <c r="P5178" i="24"/>
  <c r="P5114" i="24"/>
  <c r="P5050" i="24"/>
  <c r="P4986" i="24"/>
  <c r="P4922" i="24"/>
  <c r="P4858" i="24"/>
  <c r="P4794" i="24"/>
  <c r="P4730" i="24"/>
  <c r="P4666" i="24"/>
  <c r="P4602" i="24"/>
  <c r="P4538" i="24"/>
  <c r="P4474" i="24"/>
  <c r="P4410" i="24"/>
  <c r="P4346" i="24"/>
  <c r="P4282" i="24"/>
  <c r="P4218" i="24"/>
  <c r="P4154" i="24"/>
  <c r="P4090" i="24"/>
  <c r="P4026" i="24"/>
  <c r="P3962" i="24"/>
  <c r="P3898" i="24"/>
  <c r="P3834" i="24"/>
  <c r="P3770" i="24"/>
  <c r="P3706" i="24"/>
  <c r="P3642" i="24"/>
  <c r="P3578" i="24"/>
  <c r="P3514" i="24"/>
  <c r="P3450" i="24"/>
  <c r="P3386" i="24"/>
  <c r="P3322" i="24"/>
  <c r="P3258" i="24"/>
  <c r="P3194" i="24"/>
  <c r="P3130" i="24"/>
  <c r="P3066" i="24"/>
  <c r="P3002" i="24"/>
  <c r="P2938" i="24"/>
  <c r="P2874" i="24"/>
  <c r="P2810" i="24"/>
  <c r="P2746" i="24"/>
  <c r="P2682" i="24"/>
  <c r="P2618" i="24"/>
  <c r="P2554" i="24"/>
  <c r="P2490" i="24"/>
  <c r="P2426" i="24"/>
  <c r="P2362" i="24"/>
  <c r="P2298" i="24"/>
  <c r="P2234" i="24"/>
  <c r="P2170" i="24"/>
  <c r="P2106" i="24"/>
  <c r="P2042" i="24"/>
  <c r="P1978" i="24"/>
  <c r="P1914" i="24"/>
  <c r="P1850" i="24"/>
  <c r="P1786" i="24"/>
  <c r="P1722" i="24"/>
  <c r="P1658" i="24"/>
  <c r="P1594" i="24"/>
  <c r="P1530" i="24"/>
  <c r="P1466" i="24"/>
  <c r="P1402" i="24"/>
  <c r="P1338" i="24"/>
  <c r="P1274" i="24"/>
  <c r="P1210" i="24"/>
  <c r="P1146" i="24"/>
  <c r="P1082" i="24"/>
  <c r="P1018" i="24"/>
  <c r="P954" i="24"/>
  <c r="P890" i="24"/>
  <c r="P826" i="24"/>
  <c r="P762" i="24"/>
  <c r="P698" i="24"/>
  <c r="P634" i="24"/>
  <c r="P570" i="24"/>
  <c r="P506" i="24"/>
  <c r="P442" i="24"/>
  <c r="P378" i="24"/>
  <c r="P314" i="24"/>
  <c r="P250" i="24"/>
  <c r="P186" i="24"/>
  <c r="P122" i="24"/>
  <c r="P58" i="24"/>
  <c r="P8753" i="24"/>
  <c r="P8689" i="24"/>
  <c r="P8625" i="24"/>
  <c r="O333" i="24"/>
  <c r="P333" i="24"/>
  <c r="O221" i="24"/>
  <c r="P221" i="24"/>
  <c r="O77" i="24"/>
  <c r="P77" i="24"/>
  <c r="O6261" i="24"/>
  <c r="P6261" i="24"/>
  <c r="O6197" i="24"/>
  <c r="P6197" i="24"/>
  <c r="O6133" i="24"/>
  <c r="P6133" i="24"/>
  <c r="O6069" i="24"/>
  <c r="P6069" i="24"/>
  <c r="O6005" i="24"/>
  <c r="P6005" i="24"/>
  <c r="O5941" i="24"/>
  <c r="P5941" i="24"/>
  <c r="O5877" i="24"/>
  <c r="P5877" i="24"/>
  <c r="O5813" i="24"/>
  <c r="P5813" i="24"/>
  <c r="O5749" i="24"/>
  <c r="P5749" i="24"/>
  <c r="O5685" i="24"/>
  <c r="P5685" i="24"/>
  <c r="O5621" i="24"/>
  <c r="P5621" i="24"/>
  <c r="O5557" i="24"/>
  <c r="P5557" i="24"/>
  <c r="O2077" i="24"/>
  <c r="P2077" i="24"/>
  <c r="O1629" i="24"/>
  <c r="P1629" i="24"/>
  <c r="O1565" i="24"/>
  <c r="P1565" i="24"/>
  <c r="O2965" i="24"/>
  <c r="P2965" i="24"/>
  <c r="O2901" i="24"/>
  <c r="P2901" i="24"/>
  <c r="O2837" i="24"/>
  <c r="P2837" i="24"/>
  <c r="O2773" i="24"/>
  <c r="P2773" i="24"/>
  <c r="O2709" i="24"/>
  <c r="P2709" i="24"/>
  <c r="O2645" i="24"/>
  <c r="P2645" i="24"/>
  <c r="O2581" i="24"/>
  <c r="P2581" i="24"/>
  <c r="O2501" i="24"/>
  <c r="P2501" i="24"/>
  <c r="O2437" i="24"/>
  <c r="P2437" i="24"/>
  <c r="O2373" i="24"/>
  <c r="P2373" i="24"/>
  <c r="O2309" i="24"/>
  <c r="P2309" i="24"/>
  <c r="O2245" i="24"/>
  <c r="P2245" i="24"/>
  <c r="O2181" i="24"/>
  <c r="P2181" i="24"/>
  <c r="O2117" i="24"/>
  <c r="P2117" i="24"/>
  <c r="O2053" i="24"/>
  <c r="P2053" i="24"/>
  <c r="O1989" i="24"/>
  <c r="P1989" i="24"/>
  <c r="O1925" i="24"/>
  <c r="P1925" i="24"/>
  <c r="O1861" i="24"/>
  <c r="P1861" i="24"/>
  <c r="O1797" i="24"/>
  <c r="P1797" i="24"/>
  <c r="O1733" i="24"/>
  <c r="P1733" i="24"/>
  <c r="O1653" i="24"/>
  <c r="P1653" i="24"/>
  <c r="O1589" i="24"/>
  <c r="P1589" i="24"/>
  <c r="O1525" i="24"/>
  <c r="P1525" i="24"/>
  <c r="O1461" i="24"/>
  <c r="P1461" i="24"/>
  <c r="O1397" i="24"/>
  <c r="P1397" i="24"/>
  <c r="O3636" i="24"/>
  <c r="P3636" i="24"/>
  <c r="O3604" i="24"/>
  <c r="P3604" i="24"/>
  <c r="O3572" i="24"/>
  <c r="P3572" i="24"/>
  <c r="O3532" i="24"/>
  <c r="P3532" i="24"/>
  <c r="O3500" i="24"/>
  <c r="P3500" i="24"/>
  <c r="O3468" i="24"/>
  <c r="P3468" i="24"/>
  <c r="O3436" i="24"/>
  <c r="P3436" i="24"/>
  <c r="O3404" i="24"/>
  <c r="P3404" i="24"/>
  <c r="O3196" i="24"/>
  <c r="P3196" i="24"/>
  <c r="O3028" i="24"/>
  <c r="P3028" i="24"/>
  <c r="O2996" i="24"/>
  <c r="P2996" i="24"/>
  <c r="O2964" i="24"/>
  <c r="P2964" i="24"/>
  <c r="O2932" i="24"/>
  <c r="P2932" i="24"/>
  <c r="O2740" i="24"/>
  <c r="P2740" i="24"/>
  <c r="O2708" i="24"/>
  <c r="P2708" i="24"/>
  <c r="O2676" i="24"/>
  <c r="P2676" i="24"/>
  <c r="O2644" i="24"/>
  <c r="P2644" i="24"/>
  <c r="O2604" i="24"/>
  <c r="P2604" i="24"/>
  <c r="O2572" i="24"/>
  <c r="P2572" i="24"/>
  <c r="O2540" i="24"/>
  <c r="P2540" i="24"/>
  <c r="O2508" i="24"/>
  <c r="P2508" i="24"/>
  <c r="O2476" i="24"/>
  <c r="P2476" i="24"/>
  <c r="O2444" i="24"/>
  <c r="P2444" i="24"/>
  <c r="O2412" i="24"/>
  <c r="P2412" i="24"/>
  <c r="O2380" i="24"/>
  <c r="P2380" i="24"/>
  <c r="O2348" i="24"/>
  <c r="P2348" i="24"/>
  <c r="O2316" i="24"/>
  <c r="P2316" i="24"/>
  <c r="O2284" i="24"/>
  <c r="P2284" i="24"/>
  <c r="O2252" i="24"/>
  <c r="P2252" i="24"/>
  <c r="O2220" i="24"/>
  <c r="P2220" i="24"/>
  <c r="O2188" i="24"/>
  <c r="P2188" i="24"/>
  <c r="O7692" i="24"/>
  <c r="P7692" i="24"/>
  <c r="O7628" i="24"/>
  <c r="P7628" i="24"/>
  <c r="O7564" i="24"/>
  <c r="P7564" i="24"/>
  <c r="O7500" i="24"/>
  <c r="P7500" i="24"/>
  <c r="O7436" i="24"/>
  <c r="P7436" i="24"/>
  <c r="O7372" i="24"/>
  <c r="P7372" i="24"/>
  <c r="O7308" i="24"/>
  <c r="P7308" i="24"/>
  <c r="O7228" i="24"/>
  <c r="P7228" i="24"/>
  <c r="O7164" i="24"/>
  <c r="P7164" i="24"/>
  <c r="O7100" i="24"/>
  <c r="P7100" i="24"/>
  <c r="O7036" i="24"/>
  <c r="P7036" i="24"/>
  <c r="O6972" i="24"/>
  <c r="P6972" i="24"/>
  <c r="O6908" i="24"/>
  <c r="P6908" i="24"/>
  <c r="O6844" i="24"/>
  <c r="P6844" i="24"/>
  <c r="O6780" i="24"/>
  <c r="P6780" i="24"/>
  <c r="O6716" i="24"/>
  <c r="P6716" i="24"/>
  <c r="O6652" i="24"/>
  <c r="P6652" i="24"/>
  <c r="O6588" i="24"/>
  <c r="P6588" i="24"/>
  <c r="O6524" i="24"/>
  <c r="P6524" i="24"/>
  <c r="O6460" i="24"/>
  <c r="P6460" i="24"/>
  <c r="O6396" i="24"/>
  <c r="P6396" i="24"/>
  <c r="O6332" i="24"/>
  <c r="P6332" i="24"/>
  <c r="O6268" i="24"/>
  <c r="P6268" i="24"/>
  <c r="O6204" i="24"/>
  <c r="P6204" i="24"/>
  <c r="O6140" i="24"/>
  <c r="P6140" i="24"/>
  <c r="O6076" i="24"/>
  <c r="P6076" i="24"/>
  <c r="O6012" i="24"/>
  <c r="P6012" i="24"/>
  <c r="O5948" i="24"/>
  <c r="P5948" i="24"/>
  <c r="O5884" i="24"/>
  <c r="P5884" i="24"/>
  <c r="O5804" i="24"/>
  <c r="P5804" i="24"/>
  <c r="O5740" i="24"/>
  <c r="P5740" i="24"/>
  <c r="O5676" i="24"/>
  <c r="P5676" i="24"/>
  <c r="O5612" i="24"/>
  <c r="P5612" i="24"/>
  <c r="O5548" i="24"/>
  <c r="P5548" i="24"/>
  <c r="O5484" i="24"/>
  <c r="P5484" i="24"/>
  <c r="O5404" i="24"/>
  <c r="P5404" i="24"/>
  <c r="O5340" i="24"/>
  <c r="P5340" i="24"/>
  <c r="O5276" i="24"/>
  <c r="P5276" i="24"/>
  <c r="O5212" i="24"/>
  <c r="P5212" i="24"/>
  <c r="O5148" i="24"/>
  <c r="P5148" i="24"/>
  <c r="O5068" i="24"/>
  <c r="P5068" i="24"/>
  <c r="O5004" i="24"/>
  <c r="P5004" i="24"/>
  <c r="O4940" i="24"/>
  <c r="P4940" i="24"/>
  <c r="O4876" i="24"/>
  <c r="P4876" i="24"/>
  <c r="O4812" i="24"/>
  <c r="P4812" i="24"/>
  <c r="O4732" i="24"/>
  <c r="P4732" i="24"/>
  <c r="O4668" i="24"/>
  <c r="P4668" i="24"/>
  <c r="O4604" i="24"/>
  <c r="P4604" i="24"/>
  <c r="O7652" i="24"/>
  <c r="P7652" i="24"/>
  <c r="O7588" i="24"/>
  <c r="P7588" i="24"/>
  <c r="O7524" i="24"/>
  <c r="P7524" i="24"/>
  <c r="O7060" i="24"/>
  <c r="P7060" i="24"/>
  <c r="O6868" i="24"/>
  <c r="P6868" i="24"/>
  <c r="O6804" i="24"/>
  <c r="P6804" i="24"/>
  <c r="O6484" i="24"/>
  <c r="P6484" i="24"/>
  <c r="O6420" i="24"/>
  <c r="P6420" i="24"/>
  <c r="O6164" i="24"/>
  <c r="P6164" i="24"/>
  <c r="O6100" i="24"/>
  <c r="P6100" i="24"/>
  <c r="O5908" i="24"/>
  <c r="P5908" i="24"/>
  <c r="O5844" i="24"/>
  <c r="P5844" i="24"/>
  <c r="O5780" i="24"/>
  <c r="P5780" i="24"/>
  <c r="O5716" i="24"/>
  <c r="P5716" i="24"/>
  <c r="O5652" i="24"/>
  <c r="P5652" i="24"/>
  <c r="O5396" i="24"/>
  <c r="P5396" i="24"/>
  <c r="O5332" i="24"/>
  <c r="P5332" i="24"/>
  <c r="O5268" i="24"/>
  <c r="P5268" i="24"/>
  <c r="O5204" i="24"/>
  <c r="P5204" i="24"/>
  <c r="O5012" i="24"/>
  <c r="P5012" i="24"/>
  <c r="O4948" i="24"/>
  <c r="P4948" i="24"/>
  <c r="O4692" i="24"/>
  <c r="P4692" i="24"/>
  <c r="O4628" i="24"/>
  <c r="P4628" i="24"/>
  <c r="O4564" i="24"/>
  <c r="P4564" i="24"/>
  <c r="O2140" i="24"/>
  <c r="P2140" i="24"/>
  <c r="O2076" i="24"/>
  <c r="P2076" i="24"/>
  <c r="O2012" i="24"/>
  <c r="P2012" i="24"/>
  <c r="O1948" i="24"/>
  <c r="P1948" i="24"/>
  <c r="O1884" i="24"/>
  <c r="P1884" i="24"/>
  <c r="O1820" i="24"/>
  <c r="P1820" i="24"/>
  <c r="O1724" i="24"/>
  <c r="P1724" i="24"/>
  <c r="O1660" i="24"/>
  <c r="P1660" i="24"/>
  <c r="O1596" i="24"/>
  <c r="P1596" i="24"/>
  <c r="O1532" i="24"/>
  <c r="P1532" i="24"/>
  <c r="O1468" i="24"/>
  <c r="P1468" i="24"/>
  <c r="O2068" i="24"/>
  <c r="P2068" i="24"/>
  <c r="O2004" i="24"/>
  <c r="P2004" i="24"/>
  <c r="O1636" i="24"/>
  <c r="P1636" i="24"/>
  <c r="O1572" i="24"/>
  <c r="P1572" i="24"/>
  <c r="Q4767" i="24"/>
  <c r="Q4703" i="24"/>
  <c r="Q4575" i="24"/>
  <c r="Q4447" i="24"/>
  <c r="P5499" i="24"/>
  <c r="Q5499" i="24" s="1"/>
  <c r="P5371" i="24"/>
  <c r="Q5371" i="24" s="1"/>
  <c r="P5307" i="24"/>
  <c r="Q5307" i="24" s="1"/>
  <c r="P5243" i="24"/>
  <c r="Q5243" i="24" s="1"/>
  <c r="P5179" i="24"/>
  <c r="Q5179" i="24" s="1"/>
  <c r="P5115" i="24"/>
  <c r="Q5115" i="24" s="1"/>
  <c r="P5051" i="24"/>
  <c r="Q5051" i="24" s="1"/>
  <c r="P459" i="24"/>
  <c r="Q459" i="24" s="1"/>
  <c r="P203" i="24"/>
  <c r="Q203" i="24" s="1"/>
  <c r="O3453" i="24"/>
  <c r="P3453" i="24"/>
  <c r="O1341" i="24"/>
  <c r="P1341" i="24"/>
  <c r="O1277" i="24"/>
  <c r="P1277" i="24"/>
  <c r="O1213" i="24"/>
  <c r="P1213" i="24"/>
  <c r="O1021" i="24"/>
  <c r="P1021" i="24"/>
  <c r="O829" i="24"/>
  <c r="P829" i="24"/>
  <c r="O765" i="24"/>
  <c r="P765" i="24"/>
  <c r="O701" i="24"/>
  <c r="P701" i="24"/>
  <c r="O509" i="24"/>
  <c r="P509" i="24"/>
  <c r="O8548" i="24"/>
  <c r="P8548" i="24"/>
  <c r="O8484" i="24"/>
  <c r="P8484" i="24"/>
  <c r="O8420" i="24"/>
  <c r="P8420" i="24"/>
  <c r="O8228" i="24"/>
  <c r="P8228" i="24"/>
  <c r="O8164" i="24"/>
  <c r="P8164" i="24"/>
  <c r="O7972" i="24"/>
  <c r="P7972" i="24"/>
  <c r="O7908" i="24"/>
  <c r="P7908" i="24"/>
  <c r="O4340" i="24"/>
  <c r="P4340" i="24"/>
  <c r="O4276" i="24"/>
  <c r="P4276" i="24"/>
  <c r="O4020" i="24"/>
  <c r="P4020" i="24"/>
  <c r="O3956" i="24"/>
  <c r="P3956" i="24"/>
  <c r="O3700" i="24"/>
  <c r="P3700" i="24"/>
  <c r="O3172" i="24"/>
  <c r="P3172" i="24"/>
  <c r="O1428" i="24"/>
  <c r="P1428" i="24"/>
  <c r="O1364" i="24"/>
  <c r="P1364" i="24"/>
  <c r="O1108" i="24"/>
  <c r="P1108" i="24"/>
  <c r="O1044" i="24"/>
  <c r="P1044" i="24"/>
  <c r="O852" i="24"/>
  <c r="P852" i="24"/>
  <c r="O788" i="24"/>
  <c r="P788" i="24"/>
  <c r="O596" i="24"/>
  <c r="P596" i="24"/>
  <c r="O532" i="24"/>
  <c r="P532" i="24"/>
  <c r="O340" i="24"/>
  <c r="P340" i="24"/>
  <c r="O148" i="24"/>
  <c r="P148" i="24"/>
  <c r="O84" i="24"/>
  <c r="P84" i="24"/>
  <c r="O204" i="24"/>
  <c r="P204" i="24"/>
  <c r="O140" i="24"/>
  <c r="P140" i="24"/>
  <c r="O76" i="24"/>
  <c r="P76" i="24"/>
  <c r="O2565" i="24"/>
  <c r="P2565" i="24"/>
  <c r="O1317" i="24"/>
  <c r="P1317" i="24"/>
  <c r="O1253" i="24"/>
  <c r="P1253" i="24"/>
  <c r="O1189" i="24"/>
  <c r="P1189" i="24"/>
  <c r="O1125" i="24"/>
  <c r="P1125" i="24"/>
  <c r="O1061" i="24"/>
  <c r="P1061" i="24"/>
  <c r="O997" i="24"/>
  <c r="P997" i="24"/>
  <c r="O933" i="24"/>
  <c r="P933" i="24"/>
  <c r="O869" i="24"/>
  <c r="P869" i="24"/>
  <c r="O805" i="24"/>
  <c r="P805" i="24"/>
  <c r="O741" i="24"/>
  <c r="P741" i="24"/>
  <c r="O677" i="24"/>
  <c r="P677" i="24"/>
  <c r="O613" i="24"/>
  <c r="P613" i="24"/>
  <c r="O549" i="24"/>
  <c r="P549" i="24"/>
  <c r="O485" i="24"/>
  <c r="P485" i="24"/>
  <c r="O8732" i="24"/>
  <c r="P8732" i="24"/>
  <c r="O8668" i="24"/>
  <c r="P8668" i="24"/>
  <c r="O8604" i="24"/>
  <c r="P8604" i="24"/>
  <c r="O8540" i="24"/>
  <c r="P8540" i="24"/>
  <c r="O8476" i="24"/>
  <c r="P8476" i="24"/>
  <c r="O8412" i="24"/>
  <c r="P8412" i="24"/>
  <c r="O8348" i="24"/>
  <c r="P8348" i="24"/>
  <c r="O8284" i="24"/>
  <c r="P8284" i="24"/>
  <c r="O8220" i="24"/>
  <c r="P8220" i="24"/>
  <c r="O8156" i="24"/>
  <c r="P8156" i="24"/>
  <c r="O8092" i="24"/>
  <c r="P8092" i="24"/>
  <c r="O8028" i="24"/>
  <c r="P8028" i="24"/>
  <c r="O7964" i="24"/>
  <c r="P7964" i="24"/>
  <c r="O7900" i="24"/>
  <c r="P7900" i="24"/>
  <c r="O7836" i="24"/>
  <c r="P7836" i="24"/>
  <c r="O7772" i="24"/>
  <c r="P7772" i="24"/>
  <c r="O5420" i="24"/>
  <c r="P5420" i="24"/>
  <c r="O4524" i="24"/>
  <c r="P4524" i="24"/>
  <c r="O4460" i="24"/>
  <c r="P4460" i="24"/>
  <c r="O4396" i="24"/>
  <c r="P4396" i="24"/>
  <c r="O4332" i="24"/>
  <c r="P4332" i="24"/>
  <c r="O4268" i="24"/>
  <c r="P4268" i="24"/>
  <c r="O4204" i="24"/>
  <c r="P4204" i="24"/>
  <c r="O4140" i="24"/>
  <c r="P4140" i="24"/>
  <c r="O4076" i="24"/>
  <c r="P4076" i="24"/>
  <c r="O4012" i="24"/>
  <c r="P4012" i="24"/>
  <c r="O3948" i="24"/>
  <c r="P3948" i="24"/>
  <c r="O3884" i="24"/>
  <c r="P3884" i="24"/>
  <c r="O3820" i="24"/>
  <c r="P3820" i="24"/>
  <c r="O3756" i="24"/>
  <c r="P3756" i="24"/>
  <c r="O3692" i="24"/>
  <c r="P3692" i="24"/>
  <c r="O3548" i="24"/>
  <c r="P3548" i="24"/>
  <c r="O1804" i="24"/>
  <c r="P1804" i="24"/>
  <c r="O1404" i="24"/>
  <c r="P1404" i="24"/>
  <c r="O1340" i="24"/>
  <c r="P1340" i="24"/>
  <c r="O1276" i="24"/>
  <c r="P1276" i="24"/>
  <c r="O1212" i="24"/>
  <c r="P1212" i="24"/>
  <c r="O1148" i="24"/>
  <c r="P1148" i="24"/>
  <c r="O1084" i="24"/>
  <c r="P1084" i="24"/>
  <c r="O1020" i="24"/>
  <c r="P1020" i="24"/>
  <c r="O956" i="24"/>
  <c r="P956" i="24"/>
  <c r="O892" i="24"/>
  <c r="P892" i="24"/>
  <c r="O828" i="24"/>
  <c r="P828" i="24"/>
  <c r="O764" i="24"/>
  <c r="P764" i="24"/>
  <c r="O700" i="24"/>
  <c r="P700" i="24"/>
  <c r="O636" i="24"/>
  <c r="P636" i="24"/>
  <c r="O572" i="24"/>
  <c r="P572" i="24"/>
  <c r="O508" i="24"/>
  <c r="P508" i="24"/>
  <c r="O444" i="24"/>
  <c r="P444" i="24"/>
  <c r="O380" i="24"/>
  <c r="P380" i="24"/>
  <c r="O316" i="24"/>
  <c r="P316" i="24"/>
  <c r="O4885" i="24"/>
  <c r="P4885" i="24"/>
  <c r="O4821" i="24"/>
  <c r="P4821" i="24"/>
  <c r="O4757" i="24"/>
  <c r="P4757" i="24"/>
  <c r="O4693" i="24"/>
  <c r="P4693" i="24"/>
  <c r="P3282" i="24"/>
  <c r="Q3282" i="24" s="1"/>
  <c r="O4677" i="24"/>
  <c r="P4677" i="24"/>
  <c r="O4613" i="24"/>
  <c r="P4613" i="24"/>
  <c r="O3461" i="24"/>
  <c r="P3461" i="24"/>
  <c r="O3397" i="24"/>
  <c r="P3397" i="24"/>
  <c r="P8279" i="24"/>
  <c r="P8215" i="24"/>
  <c r="P8151" i="24"/>
  <c r="P8087" i="24"/>
  <c r="P8023" i="24"/>
  <c r="P7959" i="24"/>
  <c r="P7895" i="24"/>
  <c r="P7319" i="24"/>
  <c r="P7255" i="24"/>
  <c r="P7191" i="24"/>
  <c r="P7127" i="24"/>
  <c r="P7063" i="24"/>
  <c r="P6999" i="24"/>
  <c r="P6935" i="24"/>
  <c r="P6807" i="24"/>
  <c r="P6743" i="24"/>
  <c r="P6679" i="24"/>
  <c r="P6615" i="24"/>
  <c r="P6551" i="24"/>
  <c r="P6423" i="24"/>
  <c r="P6295" i="24"/>
  <c r="P6231" i="24"/>
  <c r="P6167" i="24"/>
  <c r="P6039" i="24"/>
  <c r="P5975" i="24"/>
  <c r="P5911" i="24"/>
  <c r="P5847" i="24"/>
  <c r="P5655" i="24"/>
  <c r="P5591" i="24"/>
  <c r="P5207" i="24"/>
  <c r="P5143" i="24"/>
  <c r="P4503" i="24"/>
  <c r="P4375" i="24"/>
  <c r="P4311" i="24"/>
  <c r="P4119" i="24"/>
  <c r="P3863" i="24"/>
  <c r="P3607" i="24"/>
  <c r="P3351" i="24"/>
  <c r="P3287" i="24"/>
  <c r="P2903" i="24"/>
  <c r="P2775" i="24"/>
  <c r="P2647" i="24"/>
  <c r="P2391" i="24"/>
  <c r="P2263" i="24"/>
  <c r="P2135" i="24"/>
  <c r="P1879" i="24"/>
  <c r="P1751" i="24"/>
  <c r="P1623" i="24"/>
  <c r="P407" i="24"/>
  <c r="P215" i="24"/>
  <c r="P23" i="24"/>
  <c r="P8718" i="24"/>
  <c r="P8654" i="24"/>
  <c r="P8590" i="24"/>
  <c r="P8526" i="24"/>
  <c r="P8462" i="24"/>
  <c r="P8398" i="24"/>
  <c r="P8334" i="24"/>
  <c r="P8270" i="24"/>
  <c r="P8206" i="24"/>
  <c r="P8142" i="24"/>
  <c r="P8078" i="24"/>
  <c r="P8014" i="24"/>
  <c r="P7950" i="24"/>
  <c r="P7886" i="24"/>
  <c r="P7822" i="24"/>
  <c r="P7758" i="24"/>
  <c r="P7694" i="24"/>
  <c r="P7630" i="24"/>
  <c r="P7566" i="24"/>
  <c r="P7438" i="24"/>
  <c r="P7374" i="24"/>
  <c r="P7310" i="24"/>
  <c r="P7246" i="24"/>
  <c r="P7182" i="24"/>
  <c r="P7118" i="24"/>
  <c r="P7054" i="24"/>
  <c r="P6990" i="24"/>
  <c r="P6926" i="24"/>
  <c r="P6862" i="24"/>
  <c r="P6798" i="24"/>
  <c r="P6734" i="24"/>
  <c r="P6670" i="24"/>
  <c r="P6606" i="24"/>
  <c r="P6542" i="24"/>
  <c r="P6478" i="24"/>
  <c r="P6414" i="24"/>
  <c r="P6350" i="24"/>
  <c r="P6286" i="24"/>
  <c r="P6222" i="24"/>
  <c r="P6158" i="24"/>
  <c r="P6094" i="24"/>
  <c r="P6030" i="24"/>
  <c r="P5966" i="24"/>
  <c r="P5902" i="24"/>
  <c r="P5838" i="24"/>
  <c r="P5774" i="24"/>
  <c r="P5710" i="24"/>
  <c r="P5646" i="24"/>
  <c r="P5582" i="24"/>
  <c r="P5518" i="24"/>
  <c r="P5454" i="24"/>
  <c r="P5390" i="24"/>
  <c r="P5326" i="24"/>
  <c r="P5262" i="24"/>
  <c r="P5198" i="24"/>
  <c r="P5134" i="24"/>
  <c r="P5070" i="24"/>
  <c r="P5006" i="24"/>
  <c r="P4942" i="24"/>
  <c r="P4878" i="24"/>
  <c r="P4814" i="24"/>
  <c r="P4750" i="24"/>
  <c r="P4686" i="24"/>
  <c r="P4622" i="24"/>
  <c r="P4558" i="24"/>
  <c r="P4494" i="24"/>
  <c r="P4430" i="24"/>
  <c r="P4366" i="24"/>
  <c r="P4302" i="24"/>
  <c r="P4238" i="24"/>
  <c r="P4174" i="24"/>
  <c r="P4110" i="24"/>
  <c r="P4046" i="24"/>
  <c r="P3982" i="24"/>
  <c r="P3918" i="24"/>
  <c r="P3854" i="24"/>
  <c r="P3790" i="24"/>
  <c r="P3726" i="24"/>
  <c r="P3662" i="24"/>
  <c r="P3598" i="24"/>
  <c r="P3534" i="24"/>
  <c r="P3470" i="24"/>
  <c r="P3406" i="24"/>
  <c r="P3342" i="24"/>
  <c r="P3278" i="24"/>
  <c r="P3214" i="24"/>
  <c r="P3150" i="24"/>
  <c r="P3086" i="24"/>
  <c r="P3022" i="24"/>
  <c r="P2958" i="24"/>
  <c r="P2894" i="24"/>
  <c r="P2830" i="24"/>
  <c r="P2766" i="24"/>
  <c r="P2126" i="24"/>
  <c r="P2062" i="24"/>
  <c r="P1998" i="24"/>
  <c r="P1934" i="24"/>
  <c r="P1870" i="24"/>
  <c r="P1806" i="24"/>
  <c r="P1742" i="24"/>
  <c r="P1678" i="24"/>
  <c r="P1614" i="24"/>
  <c r="P1550" i="24"/>
  <c r="P1486" i="24"/>
  <c r="P1422" i="24"/>
  <c r="P1358" i="24"/>
  <c r="P1294" i="24"/>
  <c r="P1230" i="24"/>
  <c r="P1166" i="24"/>
  <c r="P1102" i="24"/>
  <c r="P1038" i="24"/>
  <c r="P974" i="24"/>
  <c r="P910" i="24"/>
  <c r="P846" i="24"/>
  <c r="P782" i="24"/>
  <c r="P718" i="24"/>
  <c r="P654" i="24"/>
  <c r="P590" i="24"/>
  <c r="P526" i="24"/>
  <c r="P462" i="24"/>
  <c r="P398" i="24"/>
  <c r="P334" i="24"/>
  <c r="P270" i="24"/>
  <c r="P206" i="24"/>
  <c r="P142" i="24"/>
  <c r="P78" i="24"/>
  <c r="P8709" i="24"/>
  <c r="P8645" i="24"/>
  <c r="P8581" i="24"/>
  <c r="P8517" i="24"/>
  <c r="P8453" i="24"/>
  <c r="P8389" i="24"/>
  <c r="P8325" i="24"/>
  <c r="P8261" i="24"/>
  <c r="P8197" i="24"/>
  <c r="P8133" i="24"/>
  <c r="P8069" i="24"/>
  <c r="P8005" i="24"/>
  <c r="P7941" i="24"/>
  <c r="P7877" i="24"/>
  <c r="P7813" i="24"/>
  <c r="P7749" i="24"/>
  <c r="P7685" i="24"/>
  <c r="P7621" i="24"/>
  <c r="P7557" i="24"/>
  <c r="P7493" i="24"/>
  <c r="P7429" i="24"/>
  <c r="P7365" i="24"/>
  <c r="P7301" i="24"/>
  <c r="P7237" i="24"/>
  <c r="P7173" i="24"/>
  <c r="P7109" i="24"/>
  <c r="P7045" i="24"/>
  <c r="P6981" i="24"/>
  <c r="P6917" i="24"/>
  <c r="P6853" i="24"/>
  <c r="P6789" i="24"/>
  <c r="P6725" i="24"/>
  <c r="P6661" i="24"/>
  <c r="P6597" i="24"/>
  <c r="P6533" i="24"/>
  <c r="P6469" i="24"/>
  <c r="P6405" i="24"/>
  <c r="P8755" i="24"/>
  <c r="P8435" i="24"/>
  <c r="P8307" i="24"/>
  <c r="P8243" i="24"/>
  <c r="P8179" i="24"/>
  <c r="P8115" i="24"/>
  <c r="P8051" i="24"/>
  <c r="P7987" i="24"/>
  <c r="P7923" i="24"/>
  <c r="P7347" i="24"/>
  <c r="P7283" i="24"/>
  <c r="P7219" i="24"/>
  <c r="P7155" i="24"/>
  <c r="P7091" i="24"/>
  <c r="P7027" i="24"/>
  <c r="P6835" i="24"/>
  <c r="P6771" i="24"/>
  <c r="P6323" i="24"/>
  <c r="P6003" i="24"/>
  <c r="P5683" i="24"/>
  <c r="P5171" i="24"/>
  <c r="P5043" i="24"/>
  <c r="P4915" i="24"/>
  <c r="P4787" i="24"/>
  <c r="P4723" i="24"/>
  <c r="P4659" i="24"/>
  <c r="P4595" i="24"/>
  <c r="P4403" i="24"/>
  <c r="P4211" i="24"/>
  <c r="P4019" i="24"/>
  <c r="P3955" i="24"/>
  <c r="P3763" i="24"/>
  <c r="P3699" i="24"/>
  <c r="Q3699" i="24" s="1"/>
  <c r="P3571" i="24"/>
  <c r="P3507" i="24"/>
  <c r="P3315" i="24"/>
  <c r="P2995" i="24"/>
  <c r="P2739" i="24"/>
  <c r="P2483" i="24"/>
  <c r="P2419" i="24"/>
  <c r="P2355" i="24"/>
  <c r="Q2355" i="24" s="1"/>
  <c r="P2291" i="24"/>
  <c r="P2163" i="24"/>
  <c r="P2099" i="24"/>
  <c r="P2035" i="24"/>
  <c r="P1971" i="24"/>
  <c r="P1843" i="24"/>
  <c r="P1459" i="24"/>
  <c r="P1395" i="24"/>
  <c r="P1331" i="24"/>
  <c r="Q1331" i="24" s="1"/>
  <c r="P1139" i="24"/>
  <c r="P1075" i="24"/>
  <c r="P883" i="24"/>
  <c r="P563" i="24"/>
  <c r="P499" i="24"/>
  <c r="Q499" i="24" s="1"/>
  <c r="P435" i="24"/>
  <c r="P8682" i="24"/>
  <c r="P8618" i="24"/>
  <c r="P8554" i="24"/>
  <c r="P8490" i="24"/>
  <c r="P8426" i="24"/>
  <c r="P8362" i="24"/>
  <c r="P8298" i="24"/>
  <c r="P8234" i="24"/>
  <c r="P8170" i="24"/>
  <c r="P8106" i="24"/>
  <c r="P8042" i="24"/>
  <c r="P7978" i="24"/>
  <c r="P7914" i="24"/>
  <c r="P7850" i="24"/>
  <c r="P7786" i="24"/>
  <c r="P7722" i="24"/>
  <c r="P7658" i="24"/>
  <c r="P7594" i="24"/>
  <c r="P7530" i="24"/>
  <c r="P7466" i="24"/>
  <c r="P7402" i="24"/>
  <c r="P7338" i="24"/>
  <c r="P7274" i="24"/>
  <c r="P7210" i="24"/>
  <c r="P7146" i="24"/>
  <c r="P7082" i="24"/>
  <c r="P7018" i="24"/>
  <c r="P6954" i="24"/>
  <c r="P6890" i="24"/>
  <c r="P6826" i="24"/>
  <c r="P6762" i="24"/>
  <c r="P6698" i="24"/>
  <c r="P6634" i="24"/>
  <c r="P6570" i="24"/>
  <c r="P6506" i="24"/>
  <c r="P6442" i="24"/>
  <c r="P6378" i="24"/>
  <c r="P6314" i="24"/>
  <c r="P6250" i="24"/>
  <c r="P6186" i="24"/>
  <c r="P6122" i="24"/>
  <c r="P6058" i="24"/>
  <c r="P5994" i="24"/>
  <c r="P5930" i="24"/>
  <c r="P5866" i="24"/>
  <c r="P5802" i="24"/>
  <c r="P5738" i="24"/>
  <c r="P5674" i="24"/>
  <c r="P5610" i="24"/>
  <c r="P5546" i="24"/>
  <c r="P5482" i="24"/>
  <c r="P5418" i="24"/>
  <c r="P5354" i="24"/>
  <c r="P5290" i="24"/>
  <c r="P5226" i="24"/>
  <c r="P5162" i="24"/>
  <c r="P5098" i="24"/>
  <c r="P5034" i="24"/>
  <c r="P4970" i="24"/>
  <c r="P4906" i="24"/>
  <c r="P4842" i="24"/>
  <c r="P4778" i="24"/>
  <c r="P4714" i="24"/>
  <c r="P4650" i="24"/>
  <c r="P4586" i="24"/>
  <c r="P4522" i="24"/>
  <c r="P4458" i="24"/>
  <c r="P4394" i="24"/>
  <c r="P4330" i="24"/>
  <c r="P4266" i="24"/>
  <c r="P4202" i="24"/>
  <c r="P4138" i="24"/>
  <c r="P4074" i="24"/>
  <c r="P4010" i="24"/>
  <c r="P3946" i="24"/>
  <c r="P3882" i="24"/>
  <c r="P3818" i="24"/>
  <c r="P3754" i="24"/>
  <c r="P3690" i="24"/>
  <c r="P3626" i="24"/>
  <c r="P3562" i="24"/>
  <c r="P3498" i="24"/>
  <c r="P3434" i="24"/>
  <c r="P3370" i="24"/>
  <c r="P3306" i="24"/>
  <c r="P3242" i="24"/>
  <c r="P3178" i="24"/>
  <c r="P3114" i="24"/>
  <c r="P3050" i="24"/>
  <c r="P2986" i="24"/>
  <c r="P2922" i="24"/>
  <c r="P2858" i="24"/>
  <c r="P2794" i="24"/>
  <c r="P2730" i="24"/>
  <c r="P2666" i="24"/>
  <c r="P2602" i="24"/>
  <c r="P2538" i="24"/>
  <c r="P2474" i="24"/>
  <c r="P2410" i="24"/>
  <c r="P2346" i="24"/>
  <c r="P2282" i="24"/>
  <c r="P2218" i="24"/>
  <c r="P2154" i="24"/>
  <c r="P2090" i="24"/>
  <c r="P2026" i="24"/>
  <c r="P1962" i="24"/>
  <c r="P1898" i="24"/>
  <c r="P1834" i="24"/>
  <c r="P1770" i="24"/>
  <c r="P1706" i="24"/>
  <c r="P1642" i="24"/>
  <c r="P1578" i="24"/>
  <c r="P1514" i="24"/>
  <c r="P1450" i="24"/>
  <c r="P1386" i="24"/>
  <c r="P1322" i="24"/>
  <c r="P1258" i="24"/>
  <c r="P1194" i="24"/>
  <c r="P1130" i="24"/>
  <c r="P1066" i="24"/>
  <c r="P1002" i="24"/>
  <c r="P938" i="24"/>
  <c r="P874" i="24"/>
  <c r="P810" i="24"/>
  <c r="P746" i="24"/>
  <c r="P682" i="24"/>
  <c r="P618" i="24"/>
  <c r="P554" i="24"/>
  <c r="P490" i="24"/>
  <c r="P426" i="24"/>
  <c r="P362" i="24"/>
  <c r="P298" i="24"/>
  <c r="P234" i="24"/>
  <c r="P170" i="24"/>
  <c r="P106" i="24"/>
  <c r="P42" i="24"/>
  <c r="P8737" i="24"/>
  <c r="P8673" i="24"/>
  <c r="P8609" i="24"/>
  <c r="P8545" i="24"/>
  <c r="P8481" i="24"/>
  <c r="P8417" i="24"/>
  <c r="P8353" i="24"/>
  <c r="P8289" i="24"/>
  <c r="P8225" i="24"/>
  <c r="P8161" i="24"/>
  <c r="P8097" i="24"/>
  <c r="P8033" i="24"/>
  <c r="P7969" i="24"/>
  <c r="P7905" i="24"/>
  <c r="P7841" i="24"/>
  <c r="P7777" i="24"/>
  <c r="P7713" i="24"/>
  <c r="P7649" i="24"/>
  <c r="P7585" i="24"/>
  <c r="P7521" i="24"/>
  <c r="P7457" i="24"/>
  <c r="P7393" i="24"/>
  <c r="P7329" i="24"/>
  <c r="P7265" i="24"/>
  <c r="P7201" i="24"/>
  <c r="P7137" i="24"/>
  <c r="P7073" i="24"/>
  <c r="P7009" i="24"/>
  <c r="P6945" i="24"/>
  <c r="P6881" i="24"/>
  <c r="P6817" i="24"/>
  <c r="P6753" i="24"/>
  <c r="P6689" i="24"/>
  <c r="P6625" i="24"/>
  <c r="P1487" i="24"/>
  <c r="Q1487" i="24" s="1"/>
  <c r="P1423" i="24"/>
  <c r="Q1423" i="24" s="1"/>
  <c r="P975" i="24"/>
  <c r="Q975" i="24" s="1"/>
  <c r="P911" i="24"/>
  <c r="Q911" i="24" s="1"/>
  <c r="P463" i="24"/>
  <c r="Q463" i="24" s="1"/>
  <c r="P399" i="24"/>
  <c r="Q399" i="24" s="1"/>
  <c r="P207" i="24"/>
  <c r="Q207" i="24" s="1"/>
  <c r="P143" i="24"/>
  <c r="Q143" i="24" s="1"/>
  <c r="O8740" i="24"/>
  <c r="P8740" i="24"/>
  <c r="O445" i="24"/>
  <c r="P445" i="24"/>
  <c r="O413" i="24"/>
  <c r="P413" i="24"/>
  <c r="O365" i="24"/>
  <c r="P365" i="24"/>
  <c r="O301" i="24"/>
  <c r="P301" i="24"/>
  <c r="O269" i="24"/>
  <c r="P269" i="24"/>
  <c r="O189" i="24"/>
  <c r="P189" i="24"/>
  <c r="O157" i="24"/>
  <c r="P157" i="24"/>
  <c r="O125" i="24"/>
  <c r="P125" i="24"/>
  <c r="O45" i="24"/>
  <c r="P45" i="24"/>
  <c r="O6357" i="24"/>
  <c r="P6357" i="24"/>
  <c r="O6325" i="24"/>
  <c r="P6325" i="24"/>
  <c r="O6309" i="24"/>
  <c r="P6309" i="24"/>
  <c r="O6245" i="24"/>
  <c r="P6245" i="24"/>
  <c r="O6181" i="24"/>
  <c r="P6181" i="24"/>
  <c r="O6117" i="24"/>
  <c r="P6117" i="24"/>
  <c r="O6053" i="24"/>
  <c r="P6053" i="24"/>
  <c r="O5989" i="24"/>
  <c r="P5989" i="24"/>
  <c r="O5925" i="24"/>
  <c r="P5925" i="24"/>
  <c r="O5861" i="24"/>
  <c r="P5861" i="24"/>
  <c r="O5797" i="24"/>
  <c r="P5797" i="24"/>
  <c r="O5733" i="24"/>
  <c r="P5733" i="24"/>
  <c r="O5669" i="24"/>
  <c r="P5669" i="24"/>
  <c r="O5605" i="24"/>
  <c r="P5605" i="24"/>
  <c r="O5541" i="24"/>
  <c r="P5541" i="24"/>
  <c r="O1933" i="24"/>
  <c r="P1933" i="24"/>
  <c r="O1805" i="24"/>
  <c r="P1805" i="24"/>
  <c r="O1741" i="24"/>
  <c r="P1741" i="24"/>
  <c r="O1485" i="24"/>
  <c r="P1485" i="24"/>
  <c r="O1421" i="24"/>
  <c r="P1421" i="24"/>
  <c r="O3013" i="24"/>
  <c r="P3013" i="24"/>
  <c r="O2949" i="24"/>
  <c r="P2949" i="24"/>
  <c r="O2885" i="24"/>
  <c r="P2885" i="24"/>
  <c r="O2821" i="24"/>
  <c r="P2821" i="24"/>
  <c r="O2757" i="24"/>
  <c r="P2757" i="24"/>
  <c r="O2693" i="24"/>
  <c r="P2693" i="24"/>
  <c r="O2629" i="24"/>
  <c r="P2629" i="24"/>
  <c r="O2549" i="24"/>
  <c r="P2549" i="24"/>
  <c r="O2485" i="24"/>
  <c r="P2485" i="24"/>
  <c r="O2421" i="24"/>
  <c r="P2421" i="24"/>
  <c r="O2357" i="24"/>
  <c r="P2357" i="24"/>
  <c r="O2293" i="24"/>
  <c r="P2293" i="24"/>
  <c r="O2229" i="24"/>
  <c r="P2229" i="24"/>
  <c r="O2165" i="24"/>
  <c r="P2165" i="24"/>
  <c r="O2101" i="24"/>
  <c r="P2101" i="24"/>
  <c r="O2037" i="24"/>
  <c r="P2037" i="24"/>
  <c r="O1973" i="24"/>
  <c r="P1973" i="24"/>
  <c r="O1909" i="24"/>
  <c r="P1909" i="24"/>
  <c r="O1845" i="24"/>
  <c r="P1845" i="24"/>
  <c r="O1781" i="24"/>
  <c r="P1781" i="24"/>
  <c r="O1701" i="24"/>
  <c r="P1701" i="24"/>
  <c r="O1637" i="24"/>
  <c r="P1637" i="24"/>
  <c r="O1573" i="24"/>
  <c r="P1573" i="24"/>
  <c r="O1509" i="24"/>
  <c r="P1509" i="24"/>
  <c r="O1445" i="24"/>
  <c r="P1445" i="24"/>
  <c r="O1381" i="24"/>
  <c r="P1381" i="24"/>
  <c r="O3628" i="24"/>
  <c r="P3628" i="24"/>
  <c r="O3596" i="24"/>
  <c r="P3596" i="24"/>
  <c r="O3564" i="24"/>
  <c r="P3564" i="24"/>
  <c r="O3524" i="24"/>
  <c r="P3524" i="24"/>
  <c r="O3492" i="24"/>
  <c r="P3492" i="24"/>
  <c r="O3460" i="24"/>
  <c r="P3460" i="24"/>
  <c r="O3428" i="24"/>
  <c r="P3428" i="24"/>
  <c r="O3396" i="24"/>
  <c r="P3396" i="24"/>
  <c r="O3356" i="24"/>
  <c r="P3356" i="24"/>
  <c r="O3324" i="24"/>
  <c r="P3324" i="24"/>
  <c r="O3292" i="24"/>
  <c r="P3292" i="24"/>
  <c r="O3260" i="24"/>
  <c r="P3260" i="24"/>
  <c r="O3228" i="24"/>
  <c r="P3228" i="24"/>
  <c r="O3116" i="24"/>
  <c r="P3116" i="24"/>
  <c r="O3084" i="24"/>
  <c r="P3084" i="24"/>
  <c r="O3052" i="24"/>
  <c r="P3052" i="24"/>
  <c r="O3020" i="24"/>
  <c r="P3020" i="24"/>
  <c r="O2988" i="24"/>
  <c r="P2988" i="24"/>
  <c r="O2956" i="24"/>
  <c r="P2956" i="24"/>
  <c r="O2924" i="24"/>
  <c r="P2924" i="24"/>
  <c r="O2892" i="24"/>
  <c r="P2892" i="24"/>
  <c r="O2860" i="24"/>
  <c r="P2860" i="24"/>
  <c r="O2828" i="24"/>
  <c r="P2828" i="24"/>
  <c r="O2796" i="24"/>
  <c r="P2796" i="24"/>
  <c r="O2764" i="24"/>
  <c r="P2764" i="24"/>
  <c r="O2732" i="24"/>
  <c r="P2732" i="24"/>
  <c r="O2700" i="24"/>
  <c r="P2700" i="24"/>
  <c r="O2668" i="24"/>
  <c r="P2668" i="24"/>
  <c r="O2636" i="24"/>
  <c r="P2636" i="24"/>
  <c r="O2596" i="24"/>
  <c r="P2596" i="24"/>
  <c r="O2564" i="24"/>
  <c r="P2564" i="24"/>
  <c r="O2532" i="24"/>
  <c r="P2532" i="24"/>
  <c r="O2500" i="24"/>
  <c r="P2500" i="24"/>
  <c r="O2276" i="24"/>
  <c r="P2276" i="24"/>
  <c r="O2244" i="24"/>
  <c r="P2244" i="24"/>
  <c r="O2212" i="24"/>
  <c r="P2212" i="24"/>
  <c r="O7740" i="24"/>
  <c r="P7740" i="24"/>
  <c r="O7676" i="24"/>
  <c r="P7676" i="24"/>
  <c r="O7612" i="24"/>
  <c r="P7612" i="24"/>
  <c r="O7548" i="24"/>
  <c r="P7548" i="24"/>
  <c r="O7484" i="24"/>
  <c r="P7484" i="24"/>
  <c r="O7420" i="24"/>
  <c r="P7420" i="24"/>
  <c r="O7356" i="24"/>
  <c r="P7356" i="24"/>
  <c r="O7292" i="24"/>
  <c r="P7292" i="24"/>
  <c r="O7212" i="24"/>
  <c r="P7212" i="24"/>
  <c r="O7148" i="24"/>
  <c r="P7148" i="24"/>
  <c r="O7084" i="24"/>
  <c r="P7084" i="24"/>
  <c r="O7020" i="24"/>
  <c r="P7020" i="24"/>
  <c r="O6956" i="24"/>
  <c r="P6956" i="24"/>
  <c r="O6892" i="24"/>
  <c r="P6892" i="24"/>
  <c r="O6828" i="24"/>
  <c r="P6828" i="24"/>
  <c r="O6764" i="24"/>
  <c r="P6764" i="24"/>
  <c r="O6700" i="24"/>
  <c r="P6700" i="24"/>
  <c r="O6636" i="24"/>
  <c r="P6636" i="24"/>
  <c r="O6572" i="24"/>
  <c r="P6572" i="24"/>
  <c r="O6508" i="24"/>
  <c r="P6508" i="24"/>
  <c r="O6444" i="24"/>
  <c r="P6444" i="24"/>
  <c r="O6380" i="24"/>
  <c r="P6380" i="24"/>
  <c r="O6316" i="24"/>
  <c r="P6316" i="24"/>
  <c r="O6252" i="24"/>
  <c r="P6252" i="24"/>
  <c r="O6188" i="24"/>
  <c r="P6188" i="24"/>
  <c r="O6124" i="24"/>
  <c r="P6124" i="24"/>
  <c r="O6060" i="24"/>
  <c r="P6060" i="24"/>
  <c r="O5996" i="24"/>
  <c r="P5996" i="24"/>
  <c r="O5932" i="24"/>
  <c r="P5932" i="24"/>
  <c r="O5868" i="24"/>
  <c r="P5868" i="24"/>
  <c r="O5788" i="24"/>
  <c r="P5788" i="24"/>
  <c r="O5724" i="24"/>
  <c r="P5724" i="24"/>
  <c r="O5660" i="24"/>
  <c r="P5660" i="24"/>
  <c r="O5596" i="24"/>
  <c r="P5596" i="24"/>
  <c r="O5532" i="24"/>
  <c r="P5532" i="24"/>
  <c r="O5468" i="24"/>
  <c r="P5468" i="24"/>
  <c r="O5388" i="24"/>
  <c r="P5388" i="24"/>
  <c r="O5324" i="24"/>
  <c r="P5324" i="24"/>
  <c r="O5260" i="24"/>
  <c r="P5260" i="24"/>
  <c r="O5196" i="24"/>
  <c r="P5196" i="24"/>
  <c r="O5132" i="24"/>
  <c r="P5132" i="24"/>
  <c r="O5052" i="24"/>
  <c r="P5052" i="24"/>
  <c r="O4988" i="24"/>
  <c r="P4988" i="24"/>
  <c r="O4924" i="24"/>
  <c r="P4924" i="24"/>
  <c r="O4860" i="24"/>
  <c r="P4860" i="24"/>
  <c r="O4780" i="24"/>
  <c r="P4780" i="24"/>
  <c r="O4716" i="24"/>
  <c r="P4716" i="24"/>
  <c r="O4652" i="24"/>
  <c r="P4652" i="24"/>
  <c r="O4588" i="24"/>
  <c r="P4588" i="24"/>
  <c r="O7700" i="24"/>
  <c r="P7700" i="24"/>
  <c r="O7444" i="24"/>
  <c r="P7444" i="24"/>
  <c r="O7380" i="24"/>
  <c r="P7380" i="24"/>
  <c r="O7316" i="24"/>
  <c r="P7316" i="24"/>
  <c r="O7236" i="24"/>
  <c r="P7236" i="24"/>
  <c r="O7172" i="24"/>
  <c r="P7172" i="24"/>
  <c r="O7108" i="24"/>
  <c r="P7108" i="24"/>
  <c r="O7044" i="24"/>
  <c r="P7044" i="24"/>
  <c r="O6980" i="24"/>
  <c r="P6980" i="24"/>
  <c r="O6724" i="24"/>
  <c r="P6724" i="24"/>
  <c r="O6660" i="24"/>
  <c r="P6660" i="24"/>
  <c r="O6596" i="24"/>
  <c r="P6596" i="24"/>
  <c r="O6340" i="24"/>
  <c r="P6340" i="24"/>
  <c r="O6276" i="24"/>
  <c r="P6276" i="24"/>
  <c r="O6020" i="24"/>
  <c r="P6020" i="24"/>
  <c r="O5956" i="24"/>
  <c r="P5956" i="24"/>
  <c r="O5572" i="24"/>
  <c r="P5572" i="24"/>
  <c r="O5508" i="24"/>
  <c r="P5508" i="24"/>
  <c r="O5124" i="24"/>
  <c r="P5124" i="24"/>
  <c r="O5060" i="24"/>
  <c r="P5060" i="24"/>
  <c r="O4868" i="24"/>
  <c r="P4868" i="24"/>
  <c r="O4804" i="24"/>
  <c r="P4804" i="24"/>
  <c r="O2124" i="24"/>
  <c r="P2124" i="24"/>
  <c r="O2060" i="24"/>
  <c r="P2060" i="24"/>
  <c r="O1996" i="24"/>
  <c r="P1996" i="24"/>
  <c r="O1932" i="24"/>
  <c r="P1932" i="24"/>
  <c r="O1868" i="24"/>
  <c r="P1868" i="24"/>
  <c r="O1772" i="24"/>
  <c r="P1772" i="24"/>
  <c r="O1708" i="24"/>
  <c r="P1708" i="24"/>
  <c r="O1644" i="24"/>
  <c r="P1644" i="24"/>
  <c r="O1580" i="24"/>
  <c r="P1580" i="24"/>
  <c r="O1516" i="24"/>
  <c r="P1516" i="24"/>
  <c r="O1452" i="24"/>
  <c r="P1452" i="24"/>
  <c r="O2180" i="24"/>
  <c r="P2180" i="24"/>
  <c r="O1924" i="24"/>
  <c r="P1924" i="24"/>
  <c r="O1860" i="24"/>
  <c r="P1860" i="24"/>
  <c r="O1748" i="24"/>
  <c r="P1748" i="24"/>
  <c r="O1684" i="24"/>
  <c r="P1684" i="24"/>
  <c r="O1492" i="24"/>
  <c r="P1492" i="24"/>
  <c r="P187" i="24"/>
  <c r="Q187" i="24" s="1"/>
  <c r="O877" i="24"/>
  <c r="P877" i="24"/>
  <c r="O749" i="24"/>
  <c r="P749" i="24"/>
  <c r="O621" i="24"/>
  <c r="P621" i="24"/>
  <c r="O8596" i="24"/>
  <c r="P8596" i="24"/>
  <c r="O8340" i="24"/>
  <c r="P8340" i="24"/>
  <c r="O8276" i="24"/>
  <c r="P8276" i="24"/>
  <c r="O8084" i="24"/>
  <c r="P8084" i="24"/>
  <c r="O4132" i="24"/>
  <c r="P4132" i="24"/>
  <c r="O3812" i="24"/>
  <c r="P3812" i="24"/>
  <c r="O1220" i="24"/>
  <c r="P1220" i="24"/>
  <c r="O900" i="24"/>
  <c r="P900" i="24"/>
  <c r="O196" i="24"/>
  <c r="P196" i="24"/>
  <c r="O252" i="24"/>
  <c r="P252" i="24"/>
  <c r="O188" i="24"/>
  <c r="P188" i="24"/>
  <c r="O124" i="24"/>
  <c r="P124" i="24"/>
  <c r="O60" i="24"/>
  <c r="P60" i="24"/>
  <c r="O1717" i="24"/>
  <c r="P1717" i="24"/>
  <c r="O1301" i="24"/>
  <c r="P1301" i="24"/>
  <c r="O1173" i="24"/>
  <c r="P1173" i="24"/>
  <c r="O1109" i="24"/>
  <c r="P1109" i="24"/>
  <c r="O981" i="24"/>
  <c r="P981" i="24"/>
  <c r="O853" i="24"/>
  <c r="P853" i="24"/>
  <c r="O789" i="24"/>
  <c r="P789" i="24"/>
  <c r="O725" i="24"/>
  <c r="P725" i="24"/>
  <c r="O661" i="24"/>
  <c r="P661" i="24"/>
  <c r="O533" i="24"/>
  <c r="P533" i="24"/>
  <c r="O8716" i="24"/>
  <c r="P8716" i="24"/>
  <c r="O8652" i="24"/>
  <c r="P8652" i="24"/>
  <c r="O8524" i="24"/>
  <c r="P8524" i="24"/>
  <c r="O8396" i="24"/>
  <c r="P8396" i="24"/>
  <c r="O8012" i="24"/>
  <c r="P8012" i="24"/>
  <c r="O7948" i="24"/>
  <c r="P7948" i="24"/>
  <c r="O7884" i="24"/>
  <c r="P7884" i="24"/>
  <c r="O7820" i="24"/>
  <c r="P7820" i="24"/>
  <c r="O7756" i="24"/>
  <c r="P7756" i="24"/>
  <c r="O5084" i="24"/>
  <c r="P5084" i="24"/>
  <c r="O4316" i="24"/>
  <c r="P4316" i="24"/>
  <c r="O4188" i="24"/>
  <c r="P4188" i="24"/>
  <c r="O4060" i="24"/>
  <c r="P4060" i="24"/>
  <c r="O3996" i="24"/>
  <c r="P3996" i="24"/>
  <c r="O3932" i="24"/>
  <c r="P3932" i="24"/>
  <c r="O3868" i="24"/>
  <c r="P3868" i="24"/>
  <c r="O3740" i="24"/>
  <c r="P3740" i="24"/>
  <c r="O1324" i="24"/>
  <c r="P1324" i="24"/>
  <c r="O1260" i="24"/>
  <c r="P1260" i="24"/>
  <c r="O5253" i="24"/>
  <c r="P5253" i="24"/>
  <c r="O5189" i="24"/>
  <c r="P5189" i="24"/>
  <c r="O4805" i="24"/>
  <c r="P4805" i="24"/>
  <c r="O4741" i="24"/>
  <c r="P4741" i="24"/>
  <c r="P4690" i="24"/>
  <c r="Q4690" i="24" s="1"/>
  <c r="P3410" i="24"/>
  <c r="Q3410" i="24" s="1"/>
  <c r="O4661" i="24"/>
  <c r="P4661" i="24"/>
  <c r="O3509" i="24"/>
  <c r="P3509" i="24"/>
  <c r="O3445" i="24"/>
  <c r="P3445" i="24"/>
  <c r="P8263" i="24"/>
  <c r="P8199" i="24"/>
  <c r="P8135" i="24"/>
  <c r="P8071" i="24"/>
  <c r="P8007" i="24"/>
  <c r="P7943" i="24"/>
  <c r="P7879" i="24"/>
  <c r="P7367" i="24"/>
  <c r="P7303" i="24"/>
  <c r="P7239" i="24"/>
  <c r="P7175" i="24"/>
  <c r="P7111" i="24"/>
  <c r="P7047" i="24"/>
  <c r="P6791" i="24"/>
  <c r="P6727" i="24"/>
  <c r="P6599" i="24"/>
  <c r="P6535" i="24"/>
  <c r="P6407" i="24"/>
  <c r="P6343" i="24"/>
  <c r="P6279" i="24"/>
  <c r="P6151" i="24"/>
  <c r="P5959" i="24"/>
  <c r="P5895" i="24"/>
  <c r="P5767" i="24"/>
  <c r="P5703" i="24"/>
  <c r="P5639" i="24"/>
  <c r="P5511" i="24"/>
  <c r="P5447" i="24"/>
  <c r="Q5447" i="24" s="1"/>
  <c r="P5383" i="24"/>
  <c r="P5191" i="24"/>
  <c r="P5063" i="24"/>
  <c r="P4807" i="24"/>
  <c r="P4743" i="24"/>
  <c r="P4679" i="24"/>
  <c r="P4615" i="24"/>
  <c r="Q4615" i="24" s="1"/>
  <c r="P4487" i="24"/>
  <c r="P4359" i="24"/>
  <c r="P4295" i="24"/>
  <c r="P4231" i="24"/>
  <c r="P3783" i="24"/>
  <c r="P3655" i="24"/>
  <c r="P3015" i="24"/>
  <c r="P2503" i="24"/>
  <c r="P1863" i="24"/>
  <c r="P1799" i="24"/>
  <c r="P1351" i="24"/>
  <c r="P1031" i="24"/>
  <c r="P967" i="24"/>
  <c r="P903" i="24"/>
  <c r="P455" i="24"/>
  <c r="P391" i="24"/>
  <c r="P327" i="24"/>
  <c r="P263" i="24"/>
  <c r="P199" i="24"/>
  <c r="P135" i="24"/>
  <c r="P71" i="24"/>
  <c r="Q71" i="24" s="1"/>
  <c r="P8702" i="24"/>
  <c r="P8638" i="24"/>
  <c r="P8574" i="24"/>
  <c r="P8510" i="24"/>
  <c r="P8446" i="24"/>
  <c r="P8382" i="24"/>
  <c r="P8318" i="24"/>
  <c r="P8254" i="24"/>
  <c r="P8190" i="24"/>
  <c r="P8126" i="24"/>
  <c r="P8062" i="24"/>
  <c r="P7998" i="24"/>
  <c r="P7934" i="24"/>
  <c r="P7870" i="24"/>
  <c r="P7806" i="24"/>
  <c r="P7742" i="24"/>
  <c r="P7678" i="24"/>
  <c r="P7614" i="24"/>
  <c r="P7550" i="24"/>
  <c r="P7486" i="24"/>
  <c r="P7422" i="24"/>
  <c r="P7358" i="24"/>
  <c r="P7294" i="24"/>
  <c r="P7230" i="24"/>
  <c r="P7166" i="24"/>
  <c r="P7102" i="24"/>
  <c r="P7038" i="24"/>
  <c r="P6974" i="24"/>
  <c r="P6910" i="24"/>
  <c r="P6846" i="24"/>
  <c r="P6782" i="24"/>
  <c r="P6718" i="24"/>
  <c r="P6654" i="24"/>
  <c r="P6590" i="24"/>
  <c r="P6526" i="24"/>
  <c r="P6462" i="24"/>
  <c r="P6398" i="24"/>
  <c r="P6334" i="24"/>
  <c r="P6270" i="24"/>
  <c r="P6206" i="24"/>
  <c r="P6142" i="24"/>
  <c r="P6078" i="24"/>
  <c r="P6014" i="24"/>
  <c r="P5950" i="24"/>
  <c r="P5886" i="24"/>
  <c r="P5822" i="24"/>
  <c r="P5758" i="24"/>
  <c r="P5694" i="24"/>
  <c r="P5630" i="24"/>
  <c r="P5566" i="24"/>
  <c r="P5502" i="24"/>
  <c r="P5438" i="24"/>
  <c r="P5374" i="24"/>
  <c r="P5310" i="24"/>
  <c r="P5246" i="24"/>
  <c r="P5182" i="24"/>
  <c r="P5118" i="24"/>
  <c r="P5054" i="24"/>
  <c r="P4990" i="24"/>
  <c r="P4926" i="24"/>
  <c r="P4862" i="24"/>
  <c r="P4798" i="24"/>
  <c r="P4734" i="24"/>
  <c r="P4670" i="24"/>
  <c r="P4606" i="24"/>
  <c r="P4542" i="24"/>
  <c r="P4478" i="24"/>
  <c r="P4414" i="24"/>
  <c r="P4350" i="24"/>
  <c r="P4286" i="24"/>
  <c r="P4222" i="24"/>
  <c r="P4158" i="24"/>
  <c r="P4094" i="24"/>
  <c r="P4030" i="24"/>
  <c r="P3966" i="24"/>
  <c r="P3902" i="24"/>
  <c r="P3838" i="24"/>
  <c r="P3774" i="24"/>
  <c r="P3710" i="24"/>
  <c r="P3646" i="24"/>
  <c r="P3582" i="24"/>
  <c r="P3518" i="24"/>
  <c r="P3454" i="24"/>
  <c r="P3390" i="24"/>
  <c r="P3326" i="24"/>
  <c r="P3262" i="24"/>
  <c r="P3134" i="24"/>
  <c r="P3070" i="24"/>
  <c r="P3006" i="24"/>
  <c r="P2942" i="24"/>
  <c r="P2878" i="24"/>
  <c r="P2814" i="24"/>
  <c r="P2750" i="24"/>
  <c r="P2110" i="24"/>
  <c r="P2046" i="24"/>
  <c r="P1982" i="24"/>
  <c r="P1918" i="24"/>
  <c r="P1854" i="24"/>
  <c r="P1790" i="24"/>
  <c r="P1726" i="24"/>
  <c r="P1662" i="24"/>
  <c r="P1598" i="24"/>
  <c r="P1534" i="24"/>
  <c r="P1470" i="24"/>
  <c r="P1406" i="24"/>
  <c r="P1342" i="24"/>
  <c r="P1278" i="24"/>
  <c r="P1214" i="24"/>
  <c r="P1150" i="24"/>
  <c r="P1086" i="24"/>
  <c r="P1022" i="24"/>
  <c r="P958" i="24"/>
  <c r="P894" i="24"/>
  <c r="P830" i="24"/>
  <c r="P766" i="24"/>
  <c r="P702" i="24"/>
  <c r="P638" i="24"/>
  <c r="P574" i="24"/>
  <c r="P510" i="24"/>
  <c r="P446" i="24"/>
  <c r="P382" i="24"/>
  <c r="P318" i="24"/>
  <c r="P254" i="24"/>
  <c r="P190" i="24"/>
  <c r="P126" i="24"/>
  <c r="P62" i="24"/>
  <c r="P8757" i="24"/>
  <c r="P8693" i="24"/>
  <c r="P8629" i="24"/>
  <c r="P8565" i="24"/>
  <c r="P8501" i="24"/>
  <c r="P8437" i="24"/>
  <c r="P8373" i="24"/>
  <c r="P8309" i="24"/>
  <c r="P8245" i="24"/>
  <c r="P8181" i="24"/>
  <c r="P8117" i="24"/>
  <c r="P8053" i="24"/>
  <c r="P7989" i="24"/>
  <c r="P7925" i="24"/>
  <c r="P7861" i="24"/>
  <c r="P7797" i="24"/>
  <c r="P7733" i="24"/>
  <c r="P7669" i="24"/>
  <c r="P7605" i="24"/>
  <c r="P7541" i="24"/>
  <c r="P7477" i="24"/>
  <c r="P7413" i="24"/>
  <c r="P7349" i="24"/>
  <c r="P7285" i="24"/>
  <c r="P7221" i="24"/>
  <c r="P7157" i="24"/>
  <c r="P7093" i="24"/>
  <c r="P7029" i="24"/>
  <c r="P6965" i="24"/>
  <c r="P6901" i="24"/>
  <c r="P6837" i="24"/>
  <c r="P6773" i="24"/>
  <c r="P6709" i="24"/>
  <c r="P6645" i="24"/>
  <c r="P6581" i="24"/>
  <c r="P6517" i="24"/>
  <c r="P6453" i="24"/>
  <c r="P6389" i="24"/>
  <c r="P8739" i="24"/>
  <c r="P8291" i="24"/>
  <c r="P8227" i="24"/>
  <c r="P8163" i="24"/>
  <c r="P8099" i="24"/>
  <c r="P8035" i="24"/>
  <c r="P7971" i="24"/>
  <c r="P7907" i="24"/>
  <c r="P7395" i="24"/>
  <c r="P7331" i="24"/>
  <c r="P7267" i="24"/>
  <c r="P7203" i="24"/>
  <c r="P7139" i="24"/>
  <c r="P7075" i="24"/>
  <c r="P7011" i="24"/>
  <c r="P6947" i="24"/>
  <c r="P6819" i="24"/>
  <c r="P6755" i="24"/>
  <c r="P6691" i="24"/>
  <c r="P6627" i="24"/>
  <c r="P6563" i="24"/>
  <c r="P6499" i="24"/>
  <c r="P6435" i="24"/>
  <c r="P6371" i="24"/>
  <c r="P6307" i="24"/>
  <c r="P6243" i="24"/>
  <c r="P6179" i="24"/>
  <c r="P6051" i="24"/>
  <c r="P5987" i="24"/>
  <c r="P5859" i="24"/>
  <c r="P5795" i="24"/>
  <c r="P5731" i="24"/>
  <c r="P5667" i="24"/>
  <c r="P5603" i="24"/>
  <c r="P5539" i="24"/>
  <c r="P5475" i="24"/>
  <c r="P5411" i="24"/>
  <c r="P5347" i="24"/>
  <c r="P5283" i="24"/>
  <c r="P5219" i="24"/>
  <c r="P5155" i="24"/>
  <c r="P5091" i="24"/>
  <c r="P5027" i="24"/>
  <c r="P4963" i="24"/>
  <c r="P4899" i="24"/>
  <c r="P4579" i="24"/>
  <c r="P4387" i="24"/>
  <c r="P4323" i="24"/>
  <c r="P4259" i="24"/>
  <c r="P4131" i="24"/>
  <c r="P4067" i="24"/>
  <c r="P3939" i="24"/>
  <c r="P3747" i="24"/>
  <c r="P3619" i="24"/>
  <c r="P3491" i="24"/>
  <c r="P3235" i="24"/>
  <c r="P3107" i="24"/>
  <c r="P2979" i="24"/>
  <c r="Q2979" i="24" s="1"/>
  <c r="P2851" i="24"/>
  <c r="P2787" i="24"/>
  <c r="P2531" i="24"/>
  <c r="P2339" i="24"/>
  <c r="P2275" i="24"/>
  <c r="P2211" i="24"/>
  <c r="P2147" i="24"/>
  <c r="P1955" i="24"/>
  <c r="P1891" i="24"/>
  <c r="P1443" i="24"/>
  <c r="P1379" i="24"/>
  <c r="Q1379" i="24" s="1"/>
  <c r="P1315" i="24"/>
  <c r="P1251" i="24"/>
  <c r="P1187" i="24"/>
  <c r="P931" i="24"/>
  <c r="P867" i="24"/>
  <c r="P803" i="24"/>
  <c r="P739" i="24"/>
  <c r="P419" i="24"/>
  <c r="P355" i="24"/>
  <c r="P227" i="24"/>
  <c r="P163" i="24"/>
  <c r="Q163" i="24" s="1"/>
  <c r="P35" i="24"/>
  <c r="P8730" i="24"/>
  <c r="P8666" i="24"/>
  <c r="P8602" i="24"/>
  <c r="P8538" i="24"/>
  <c r="P8474" i="24"/>
  <c r="P8410" i="24"/>
  <c r="P8346" i="24"/>
  <c r="P8282" i="24"/>
  <c r="P8218" i="24"/>
  <c r="P8154" i="24"/>
  <c r="P8090" i="24"/>
  <c r="P8026" i="24"/>
  <c r="P7962" i="24"/>
  <c r="P7898" i="24"/>
  <c r="P7834" i="24"/>
  <c r="P7770" i="24"/>
  <c r="P7706" i="24"/>
  <c r="P7642" i="24"/>
  <c r="P7578" i="24"/>
  <c r="P7514" i="24"/>
  <c r="P7450" i="24"/>
  <c r="P7386" i="24"/>
  <c r="P7322" i="24"/>
  <c r="P7258" i="24"/>
  <c r="P7194" i="24"/>
  <c r="P7130" i="24"/>
  <c r="P7066" i="24"/>
  <c r="P7002" i="24"/>
  <c r="P6938" i="24"/>
  <c r="P6874" i="24"/>
  <c r="P6810" i="24"/>
  <c r="P6746" i="24"/>
  <c r="P6682" i="24"/>
  <c r="P6618" i="24"/>
  <c r="P6554" i="24"/>
  <c r="P6490" i="24"/>
  <c r="P6426" i="24"/>
  <c r="P6362" i="24"/>
  <c r="P6298" i="24"/>
  <c r="P6234" i="24"/>
  <c r="P6170" i="24"/>
  <c r="P6106" i="24"/>
  <c r="P6042" i="24"/>
  <c r="P5978" i="24"/>
  <c r="P5914" i="24"/>
  <c r="P5850" i="24"/>
  <c r="P5786" i="24"/>
  <c r="P5722" i="24"/>
  <c r="P5658" i="24"/>
  <c r="P5594" i="24"/>
  <c r="P5530" i="24"/>
  <c r="P5466" i="24"/>
  <c r="P5402" i="24"/>
  <c r="P5338" i="24"/>
  <c r="P5274" i="24"/>
  <c r="P5210" i="24"/>
  <c r="P5146" i="24"/>
  <c r="P5082" i="24"/>
  <c r="P5018" i="24"/>
  <c r="P4954" i="24"/>
  <c r="P4890" i="24"/>
  <c r="P4762" i="24"/>
  <c r="P4698" i="24"/>
  <c r="P4634" i="24"/>
  <c r="P4570" i="24"/>
  <c r="P4506" i="24"/>
  <c r="P4442" i="24"/>
  <c r="P4378" i="24"/>
  <c r="P4314" i="24"/>
  <c r="P4250" i="24"/>
  <c r="P4186" i="24"/>
  <c r="P4122" i="24"/>
  <c r="P4058" i="24"/>
  <c r="P3994" i="24"/>
  <c r="P3930" i="24"/>
  <c r="P3866" i="24"/>
  <c r="P3802" i="24"/>
  <c r="P3738" i="24"/>
  <c r="P3674" i="24"/>
  <c r="P3610" i="24"/>
  <c r="P3546" i="24"/>
  <c r="P3482" i="24"/>
  <c r="P3418" i="24"/>
  <c r="P3354" i="24"/>
  <c r="P3290" i="24"/>
  <c r="P3226" i="24"/>
  <c r="P3162" i="24"/>
  <c r="P3098" i="24"/>
  <c r="P3034" i="24"/>
  <c r="P2970" i="24"/>
  <c r="P2906" i="24"/>
  <c r="P2842" i="24"/>
  <c r="P2778" i="24"/>
  <c r="P2714" i="24"/>
  <c r="P2650" i="24"/>
  <c r="P2586" i="24"/>
  <c r="P2522" i="24"/>
  <c r="P2458" i="24"/>
  <c r="P2394" i="24"/>
  <c r="P2330" i="24"/>
  <c r="P2266" i="24"/>
  <c r="P2202" i="24"/>
  <c r="P2138" i="24"/>
  <c r="P2074" i="24"/>
  <c r="P2010" i="24"/>
  <c r="P1946" i="24"/>
  <c r="P1882" i="24"/>
  <c r="P1818" i="24"/>
  <c r="P1754" i="24"/>
  <c r="P1690" i="24"/>
  <c r="P1626" i="24"/>
  <c r="P1562" i="24"/>
  <c r="P1498" i="24"/>
  <c r="P1434" i="24"/>
  <c r="P1370" i="24"/>
  <c r="P1306" i="24"/>
  <c r="P1242" i="24"/>
  <c r="P1178" i="24"/>
  <c r="P1114" i="24"/>
  <c r="P1050" i="24"/>
  <c r="P986" i="24"/>
  <c r="P922" i="24"/>
  <c r="P858" i="24"/>
  <c r="P794" i="24"/>
  <c r="P730" i="24"/>
  <c r="P666" i="24"/>
  <c r="P602" i="24"/>
  <c r="P538" i="24"/>
  <c r="P474" i="24"/>
  <c r="P410" i="24"/>
  <c r="P346" i="24"/>
  <c r="P282" i="24"/>
  <c r="P218" i="24"/>
  <c r="P154" i="24"/>
  <c r="P90" i="24"/>
  <c r="P26" i="24"/>
  <c r="P8721" i="24"/>
  <c r="P8657" i="24"/>
  <c r="P8593" i="24"/>
  <c r="O453" i="24"/>
  <c r="P453" i="24"/>
  <c r="O437" i="24"/>
  <c r="P437" i="24"/>
  <c r="O421" i="24"/>
  <c r="P421" i="24"/>
  <c r="O405" i="24"/>
  <c r="P405" i="24"/>
  <c r="O389" i="24"/>
  <c r="P389" i="24"/>
  <c r="O373" i="24"/>
  <c r="P373" i="24"/>
  <c r="O357" i="24"/>
  <c r="P357" i="24"/>
  <c r="O341" i="24"/>
  <c r="P341" i="24"/>
  <c r="O325" i="24"/>
  <c r="P325" i="24"/>
  <c r="O309" i="24"/>
  <c r="P309" i="24"/>
  <c r="O293" i="24"/>
  <c r="P293" i="24"/>
  <c r="O277" i="24"/>
  <c r="P277" i="24"/>
  <c r="O261" i="24"/>
  <c r="P261" i="24"/>
  <c r="O245" i="24"/>
  <c r="P245" i="24"/>
  <c r="O229" i="24"/>
  <c r="P229" i="24"/>
  <c r="O213" i="24"/>
  <c r="P213" i="24"/>
  <c r="O197" i="24"/>
  <c r="P197" i="24"/>
  <c r="O181" i="24"/>
  <c r="P181" i="24"/>
  <c r="O165" i="24"/>
  <c r="P165" i="24"/>
  <c r="O149" i="24"/>
  <c r="P149" i="24"/>
  <c r="O133" i="24"/>
  <c r="P133" i="24"/>
  <c r="O117" i="24"/>
  <c r="P117" i="24"/>
  <c r="O101" i="24"/>
  <c r="P101" i="24"/>
  <c r="O85" i="24"/>
  <c r="P85" i="24"/>
  <c r="O69" i="24"/>
  <c r="P69" i="24"/>
  <c r="O53" i="24"/>
  <c r="P53" i="24"/>
  <c r="O37" i="24"/>
  <c r="P37" i="24"/>
  <c r="O6293" i="24"/>
  <c r="P6293" i="24"/>
  <c r="O6229" i="24"/>
  <c r="P6229" i="24"/>
  <c r="O6165" i="24"/>
  <c r="P6165" i="24"/>
  <c r="O6101" i="24"/>
  <c r="P6101" i="24"/>
  <c r="O6037" i="24"/>
  <c r="P6037" i="24"/>
  <c r="O5973" i="24"/>
  <c r="P5973" i="24"/>
  <c r="O5909" i="24"/>
  <c r="P5909" i="24"/>
  <c r="O5845" i="24"/>
  <c r="P5845" i="24"/>
  <c r="O5781" i="24"/>
  <c r="P5781" i="24"/>
  <c r="O5717" i="24"/>
  <c r="P5717" i="24"/>
  <c r="O5653" i="24"/>
  <c r="P5653" i="24"/>
  <c r="O5589" i="24"/>
  <c r="P5589" i="24"/>
  <c r="O5525" i="24"/>
  <c r="P5525" i="24"/>
  <c r="O1853" i="24"/>
  <c r="P1853" i="24"/>
  <c r="O1661" i="24"/>
  <c r="P1661" i="24"/>
  <c r="O1597" i="24"/>
  <c r="P1597" i="24"/>
  <c r="O2997" i="24"/>
  <c r="P2997" i="24"/>
  <c r="O2933" i="24"/>
  <c r="P2933" i="24"/>
  <c r="O2869" i="24"/>
  <c r="P2869" i="24"/>
  <c r="O2805" i="24"/>
  <c r="P2805" i="24"/>
  <c r="O2741" i="24"/>
  <c r="P2741" i="24"/>
  <c r="O2677" i="24"/>
  <c r="P2677" i="24"/>
  <c r="O2613" i="24"/>
  <c r="P2613" i="24"/>
  <c r="O2533" i="24"/>
  <c r="P2533" i="24"/>
  <c r="O2469" i="24"/>
  <c r="P2469" i="24"/>
  <c r="O2405" i="24"/>
  <c r="P2405" i="24"/>
  <c r="O2341" i="24"/>
  <c r="P2341" i="24"/>
  <c r="O2277" i="24"/>
  <c r="P2277" i="24"/>
  <c r="O2213" i="24"/>
  <c r="P2213" i="24"/>
  <c r="O2149" i="24"/>
  <c r="P2149" i="24"/>
  <c r="O2085" i="24"/>
  <c r="P2085" i="24"/>
  <c r="O2021" i="24"/>
  <c r="P2021" i="24"/>
  <c r="O1957" i="24"/>
  <c r="P1957" i="24"/>
  <c r="O1893" i="24"/>
  <c r="P1893" i="24"/>
  <c r="O1829" i="24"/>
  <c r="P1829" i="24"/>
  <c r="O1765" i="24"/>
  <c r="P1765" i="24"/>
  <c r="O1685" i="24"/>
  <c r="P1685" i="24"/>
  <c r="O1621" i="24"/>
  <c r="P1621" i="24"/>
  <c r="O1557" i="24"/>
  <c r="P1557" i="24"/>
  <c r="O1493" i="24"/>
  <c r="P1493" i="24"/>
  <c r="O1429" i="24"/>
  <c r="P1429" i="24"/>
  <c r="O1365" i="24"/>
  <c r="P1365" i="24"/>
  <c r="O3516" i="24"/>
  <c r="P3516" i="24"/>
  <c r="O3484" i="24"/>
  <c r="P3484" i="24"/>
  <c r="O3452" i="24"/>
  <c r="P3452" i="24"/>
  <c r="O3420" i="24"/>
  <c r="P3420" i="24"/>
  <c r="O3388" i="24"/>
  <c r="P3388" i="24"/>
  <c r="O3348" i="24"/>
  <c r="P3348" i="24"/>
  <c r="O3316" i="24"/>
  <c r="P3316" i="24"/>
  <c r="O3284" i="24"/>
  <c r="P3284" i="24"/>
  <c r="O3252" i="24"/>
  <c r="P3252" i="24"/>
  <c r="O3220" i="24"/>
  <c r="P3220" i="24"/>
  <c r="O3180" i="24"/>
  <c r="P3180" i="24"/>
  <c r="O3108" i="24"/>
  <c r="P3108" i="24"/>
  <c r="O3076" i="24"/>
  <c r="P3076" i="24"/>
  <c r="O2884" i="24"/>
  <c r="P2884" i="24"/>
  <c r="O2852" i="24"/>
  <c r="P2852" i="24"/>
  <c r="O2820" i="24"/>
  <c r="P2820" i="24"/>
  <c r="O2788" i="24"/>
  <c r="P2788" i="24"/>
  <c r="O2588" i="24"/>
  <c r="P2588" i="24"/>
  <c r="O2556" i="24"/>
  <c r="P2556" i="24"/>
  <c r="O2524" i="24"/>
  <c r="P2524" i="24"/>
  <c r="O2492" i="24"/>
  <c r="P2492" i="24"/>
  <c r="O2460" i="24"/>
  <c r="P2460" i="24"/>
  <c r="O2428" i="24"/>
  <c r="P2428" i="24"/>
  <c r="O2396" i="24"/>
  <c r="P2396" i="24"/>
  <c r="O2364" i="24"/>
  <c r="P2364" i="24"/>
  <c r="O2332" i="24"/>
  <c r="P2332" i="24"/>
  <c r="O2300" i="24"/>
  <c r="P2300" i="24"/>
  <c r="O2268" i="24"/>
  <c r="P2268" i="24"/>
  <c r="O2236" i="24"/>
  <c r="P2236" i="24"/>
  <c r="O2204" i="24"/>
  <c r="P2204" i="24"/>
  <c r="O7724" i="24"/>
  <c r="P7724" i="24"/>
  <c r="O7660" i="24"/>
  <c r="P7660" i="24"/>
  <c r="O7596" i="24"/>
  <c r="P7596" i="24"/>
  <c r="O7532" i="24"/>
  <c r="P7532" i="24"/>
  <c r="O7468" i="24"/>
  <c r="P7468" i="24"/>
  <c r="O7404" i="24"/>
  <c r="P7404" i="24"/>
  <c r="O7340" i="24"/>
  <c r="P7340" i="24"/>
  <c r="O7276" i="24"/>
  <c r="P7276" i="24"/>
  <c r="O7196" i="24"/>
  <c r="P7196" i="24"/>
  <c r="O7132" i="24"/>
  <c r="P7132" i="24"/>
  <c r="O7068" i="24"/>
  <c r="P7068" i="24"/>
  <c r="O7004" i="24"/>
  <c r="P7004" i="24"/>
  <c r="O6940" i="24"/>
  <c r="P6940" i="24"/>
  <c r="O6876" i="24"/>
  <c r="P6876" i="24"/>
  <c r="O6812" i="24"/>
  <c r="P6812" i="24"/>
  <c r="O6748" i="24"/>
  <c r="P6748" i="24"/>
  <c r="O6684" i="24"/>
  <c r="P6684" i="24"/>
  <c r="O6620" i="24"/>
  <c r="P6620" i="24"/>
  <c r="O6556" i="24"/>
  <c r="P6556" i="24"/>
  <c r="O6492" i="24"/>
  <c r="P6492" i="24"/>
  <c r="O6428" i="24"/>
  <c r="P6428" i="24"/>
  <c r="O6364" i="24"/>
  <c r="P6364" i="24"/>
  <c r="O6300" i="24"/>
  <c r="P6300" i="24"/>
  <c r="O6236" i="24"/>
  <c r="P6236" i="24"/>
  <c r="O6172" i="24"/>
  <c r="P6172" i="24"/>
  <c r="O6108" i="24"/>
  <c r="P6108" i="24"/>
  <c r="O6044" i="24"/>
  <c r="P6044" i="24"/>
  <c r="O5980" i="24"/>
  <c r="P5980" i="24"/>
  <c r="O5916" i="24"/>
  <c r="P5916" i="24"/>
  <c r="O5852" i="24"/>
  <c r="P5852" i="24"/>
  <c r="O5772" i="24"/>
  <c r="P5772" i="24"/>
  <c r="O5708" i="24"/>
  <c r="P5708" i="24"/>
  <c r="O5644" i="24"/>
  <c r="P5644" i="24"/>
  <c r="O5580" i="24"/>
  <c r="P5580" i="24"/>
  <c r="O5516" i="24"/>
  <c r="P5516" i="24"/>
  <c r="O5452" i="24"/>
  <c r="P5452" i="24"/>
  <c r="O5372" i="24"/>
  <c r="P5372" i="24"/>
  <c r="O5308" i="24"/>
  <c r="P5308" i="24"/>
  <c r="O5244" i="24"/>
  <c r="P5244" i="24"/>
  <c r="O5180" i="24"/>
  <c r="P5180" i="24"/>
  <c r="O5116" i="24"/>
  <c r="P5116" i="24"/>
  <c r="O5036" i="24"/>
  <c r="P5036" i="24"/>
  <c r="O4972" i="24"/>
  <c r="P4972" i="24"/>
  <c r="O4908" i="24"/>
  <c r="P4908" i="24"/>
  <c r="O4844" i="24"/>
  <c r="P4844" i="24"/>
  <c r="O4764" i="24"/>
  <c r="P4764" i="24"/>
  <c r="O4700" i="24"/>
  <c r="P4700" i="24"/>
  <c r="O4636" i="24"/>
  <c r="P4636" i="24"/>
  <c r="O4572" i="24"/>
  <c r="P4572" i="24"/>
  <c r="O7620" i="24"/>
  <c r="P7620" i="24"/>
  <c r="O7556" i="24"/>
  <c r="P7556" i="24"/>
  <c r="O6900" i="24"/>
  <c r="P6900" i="24"/>
  <c r="O6836" i="24"/>
  <c r="P6836" i="24"/>
  <c r="O6772" i="24"/>
  <c r="P6772" i="24"/>
  <c r="O6516" i="24"/>
  <c r="P6516" i="24"/>
  <c r="O6452" i="24"/>
  <c r="P6452" i="24"/>
  <c r="O6388" i="24"/>
  <c r="P6388" i="24"/>
  <c r="O6196" i="24"/>
  <c r="P6196" i="24"/>
  <c r="O6132" i="24"/>
  <c r="P6132" i="24"/>
  <c r="O5876" i="24"/>
  <c r="P5876" i="24"/>
  <c r="O5812" i="24"/>
  <c r="P5812" i="24"/>
  <c r="O5748" i="24"/>
  <c r="P5748" i="24"/>
  <c r="O5684" i="24"/>
  <c r="P5684" i="24"/>
  <c r="O5428" i="24"/>
  <c r="P5428" i="24"/>
  <c r="O5364" i="24"/>
  <c r="P5364" i="24"/>
  <c r="O5300" i="24"/>
  <c r="P5300" i="24"/>
  <c r="O5236" i="24"/>
  <c r="P5236" i="24"/>
  <c r="O4980" i="24"/>
  <c r="P4980" i="24"/>
  <c r="O4916" i="24"/>
  <c r="P4916" i="24"/>
  <c r="O4724" i="24"/>
  <c r="P4724" i="24"/>
  <c r="O4660" i="24"/>
  <c r="P4660" i="24"/>
  <c r="O4596" i="24"/>
  <c r="P4596" i="24"/>
  <c r="O2172" i="24"/>
  <c r="P2172" i="24"/>
  <c r="O2108" i="24"/>
  <c r="P2108" i="24"/>
  <c r="O2044" i="24"/>
  <c r="P2044" i="24"/>
  <c r="O1980" i="24"/>
  <c r="P1980" i="24"/>
  <c r="O1916" i="24"/>
  <c r="P1916" i="24"/>
  <c r="O1852" i="24"/>
  <c r="P1852" i="24"/>
  <c r="O1756" i="24"/>
  <c r="P1756" i="24"/>
  <c r="O1692" i="24"/>
  <c r="P1692" i="24"/>
  <c r="O1628" i="24"/>
  <c r="P1628" i="24"/>
  <c r="O1564" i="24"/>
  <c r="P1564" i="24"/>
  <c r="O1500" i="24"/>
  <c r="P1500" i="24"/>
  <c r="O2100" i="24"/>
  <c r="P2100" i="24"/>
  <c r="O2036" i="24"/>
  <c r="P2036" i="24"/>
  <c r="O1972" i="24"/>
  <c r="P1972" i="24"/>
  <c r="O1604" i="24"/>
  <c r="P1604" i="24"/>
  <c r="O1540" i="24"/>
  <c r="P1540" i="24"/>
  <c r="P5531" i="24"/>
  <c r="Q5531" i="24" s="1"/>
  <c r="P5467" i="24"/>
  <c r="Q5467" i="24" s="1"/>
  <c r="P5403" i="24"/>
  <c r="Q5403" i="24" s="1"/>
  <c r="P5275" i="24"/>
  <c r="Q5275" i="24" s="1"/>
  <c r="P5211" i="24"/>
  <c r="Q5211" i="24" s="1"/>
  <c r="P5147" i="24"/>
  <c r="Q5147" i="24" s="1"/>
  <c r="P5083" i="24"/>
  <c r="Q5083" i="24" s="1"/>
  <c r="P5019" i="24"/>
  <c r="Q5019" i="24" s="1"/>
  <c r="P4955" i="24"/>
  <c r="Q4955" i="24" s="1"/>
  <c r="P235" i="24"/>
  <c r="Q235" i="24" s="1"/>
  <c r="P107" i="24"/>
  <c r="Q107" i="24" s="1"/>
  <c r="P43" i="24"/>
  <c r="Q43" i="24" s="1"/>
  <c r="O797" i="24"/>
  <c r="P797" i="24"/>
  <c r="O477" i="24"/>
  <c r="P477" i="24"/>
  <c r="O7940" i="24"/>
  <c r="P7940" i="24"/>
  <c r="O7876" i="24"/>
  <c r="P7876" i="24"/>
  <c r="O4372" i="24"/>
  <c r="P4372" i="24"/>
  <c r="O4308" i="24"/>
  <c r="P4308" i="24"/>
  <c r="O4244" i="24"/>
  <c r="P4244" i="24"/>
  <c r="O3988" i="24"/>
  <c r="P3988" i="24"/>
  <c r="O3924" i="24"/>
  <c r="P3924" i="24"/>
  <c r="O3668" i="24"/>
  <c r="P3668" i="24"/>
  <c r="O1780" i="24"/>
  <c r="P1780" i="24"/>
  <c r="O1396" i="24"/>
  <c r="P1396" i="24"/>
  <c r="O1076" i="24"/>
  <c r="P1076" i="24"/>
  <c r="O820" i="24"/>
  <c r="P820" i="24"/>
  <c r="O628" i="24"/>
  <c r="P628" i="24"/>
  <c r="O564" i="24"/>
  <c r="P564" i="24"/>
  <c r="O372" i="24"/>
  <c r="P372" i="24"/>
  <c r="O116" i="24"/>
  <c r="P116" i="24"/>
  <c r="O236" i="24"/>
  <c r="P236" i="24"/>
  <c r="O108" i="24"/>
  <c r="P108" i="24"/>
  <c r="O44" i="24"/>
  <c r="P44" i="24"/>
  <c r="O1349" i="24"/>
  <c r="P1349" i="24"/>
  <c r="O1285" i="24"/>
  <c r="P1285" i="24"/>
  <c r="O1221" i="24"/>
  <c r="P1221" i="24"/>
  <c r="O1157" i="24"/>
  <c r="P1157" i="24"/>
  <c r="O1093" i="24"/>
  <c r="P1093" i="24"/>
  <c r="O1029" i="24"/>
  <c r="P1029" i="24"/>
  <c r="O965" i="24"/>
  <c r="P965" i="24"/>
  <c r="O901" i="24"/>
  <c r="P901" i="24"/>
  <c r="O837" i="24"/>
  <c r="P837" i="24"/>
  <c r="O773" i="24"/>
  <c r="P773" i="24"/>
  <c r="O709" i="24"/>
  <c r="P709" i="24"/>
  <c r="O645" i="24"/>
  <c r="P645" i="24"/>
  <c r="O8764" i="24"/>
  <c r="P8764" i="24"/>
  <c r="O8700" i="24"/>
  <c r="P8700" i="24"/>
  <c r="O8572" i="24"/>
  <c r="P8572" i="24"/>
  <c r="O8508" i="24"/>
  <c r="P8508" i="24"/>
  <c r="O8444" i="24"/>
  <c r="P8444" i="24"/>
  <c r="O8380" i="24"/>
  <c r="P8380" i="24"/>
  <c r="O8316" i="24"/>
  <c r="P8316" i="24"/>
  <c r="O8252" i="24"/>
  <c r="P8252" i="24"/>
  <c r="O8188" i="24"/>
  <c r="P8188" i="24"/>
  <c r="O8124" i="24"/>
  <c r="P8124" i="24"/>
  <c r="O7996" i="24"/>
  <c r="P7996" i="24"/>
  <c r="O7932" i="24"/>
  <c r="P7932" i="24"/>
  <c r="O7868" i="24"/>
  <c r="P7868" i="24"/>
  <c r="O7804" i="24"/>
  <c r="P7804" i="24"/>
  <c r="O4796" i="24"/>
  <c r="P4796" i="24"/>
  <c r="O4492" i="24"/>
  <c r="P4492" i="24"/>
  <c r="O4428" i="24"/>
  <c r="P4428" i="24"/>
  <c r="O4364" i="24"/>
  <c r="P4364" i="24"/>
  <c r="O4044" i="24"/>
  <c r="P4044" i="24"/>
  <c r="O3980" i="24"/>
  <c r="P3980" i="24"/>
  <c r="O3916" i="24"/>
  <c r="P3916" i="24"/>
  <c r="O3852" i="24"/>
  <c r="P3852" i="24"/>
  <c r="O3788" i="24"/>
  <c r="P3788" i="24"/>
  <c r="O3164" i="24"/>
  <c r="P3164" i="24"/>
  <c r="O1436" i="24"/>
  <c r="P1436" i="24"/>
  <c r="O1372" i="24"/>
  <c r="P1372" i="24"/>
  <c r="O1180" i="24"/>
  <c r="P1180" i="24"/>
  <c r="O1052" i="24"/>
  <c r="P1052" i="24"/>
  <c r="O924" i="24"/>
  <c r="P924" i="24"/>
  <c r="O604" i="24"/>
  <c r="P604" i="24"/>
  <c r="O540" i="24"/>
  <c r="P540" i="24"/>
  <c r="O476" i="24"/>
  <c r="P476" i="24"/>
  <c r="O348" i="24"/>
  <c r="P348" i="24"/>
  <c r="O284" i="24"/>
  <c r="P284" i="24"/>
  <c r="O5493" i="24"/>
  <c r="P5493" i="24"/>
  <c r="O5365" i="24"/>
  <c r="P5365" i="24"/>
  <c r="O5237" i="24"/>
  <c r="P5237" i="24"/>
  <c r="P6482" i="24"/>
  <c r="Q6482" i="24" s="1"/>
  <c r="P4866" i="24"/>
  <c r="Q4866" i="24" s="1"/>
  <c r="P4802" i="24"/>
  <c r="Q4802" i="24" s="1"/>
  <c r="P4738" i="24"/>
  <c r="Q4738" i="24" s="1"/>
  <c r="P4418" i="24"/>
  <c r="Q4418" i="24" s="1"/>
  <c r="P4354" i="24"/>
  <c r="Q4354" i="24" s="1"/>
  <c r="P4162" i="24"/>
  <c r="Q4162" i="24" s="1"/>
  <c r="P4098" i="24"/>
  <c r="Q4098" i="24" s="1"/>
  <c r="P3906" i="24"/>
  <c r="Q3906" i="24" s="1"/>
  <c r="P3842" i="24"/>
  <c r="Q3842" i="24" s="1"/>
  <c r="P3650" i="24"/>
  <c r="Q3650" i="24" s="1"/>
  <c r="P3586" i="24"/>
  <c r="Q3586" i="24" s="1"/>
  <c r="P3522" i="24"/>
  <c r="Q3522" i="24" s="1"/>
  <c r="P3458" i="24"/>
  <c r="Q3458" i="24" s="1"/>
  <c r="P3394" i="24"/>
  <c r="Q3394" i="24" s="1"/>
  <c r="P3202" i="24"/>
  <c r="Q3202" i="24" s="1"/>
  <c r="P8311" i="24"/>
  <c r="P8247" i="24"/>
  <c r="P8183" i="24"/>
  <c r="P8119" i="24"/>
  <c r="P8055" i="24"/>
  <c r="P7991" i="24"/>
  <c r="P7927" i="24"/>
  <c r="P7863" i="24"/>
  <c r="P7351" i="24"/>
  <c r="P7287" i="24"/>
  <c r="P7223" i="24"/>
  <c r="P7159" i="24"/>
  <c r="P6967" i="24"/>
  <c r="P6455" i="24"/>
  <c r="P6263" i="24"/>
  <c r="P6199" i="24"/>
  <c r="P5623" i="24"/>
  <c r="P5559" i="24"/>
  <c r="P5303" i="24"/>
  <c r="P5239" i="24"/>
  <c r="P4983" i="24"/>
  <c r="P4791" i="24"/>
  <c r="P4727" i="24"/>
  <c r="P4535" i="24"/>
  <c r="P4471" i="24"/>
  <c r="P4407" i="24"/>
  <c r="P4279" i="24"/>
  <c r="P4151" i="24"/>
  <c r="P4087" i="24"/>
  <c r="P3895" i="24"/>
  <c r="P3831" i="24"/>
  <c r="P3639" i="24"/>
  <c r="P3447" i="24"/>
  <c r="P3383" i="24"/>
  <c r="P3255" i="24"/>
  <c r="P3191" i="24"/>
  <c r="S3191" i="24" s="1"/>
  <c r="P3127" i="24"/>
  <c r="P2935" i="24"/>
  <c r="P2551" i="24"/>
  <c r="P2231" i="24"/>
  <c r="P1911" i="24"/>
  <c r="P1527" i="24"/>
  <c r="P1271" i="24"/>
  <c r="P1015" i="24"/>
  <c r="P951" i="24"/>
  <c r="P759" i="24"/>
  <c r="P631" i="24"/>
  <c r="P119" i="24"/>
  <c r="P55" i="24"/>
  <c r="P8686" i="24"/>
  <c r="P8622" i="24"/>
  <c r="P8558" i="24"/>
  <c r="P8494" i="24"/>
  <c r="P8430" i="24"/>
  <c r="P8366" i="24"/>
  <c r="P8302" i="24"/>
  <c r="P8238" i="24"/>
  <c r="P8174" i="24"/>
  <c r="P8110" i="24"/>
  <c r="P8046" i="24"/>
  <c r="P7982" i="24"/>
  <c r="P7918" i="24"/>
  <c r="P7854" i="24"/>
  <c r="P7726" i="24"/>
  <c r="P7662" i="24"/>
  <c r="P7598" i="24"/>
  <c r="P7534" i="24"/>
  <c r="P7406" i="24"/>
  <c r="P7342" i="24"/>
  <c r="P7278" i="24"/>
  <c r="P7214" i="24"/>
  <c r="P7150" i="24"/>
  <c r="P7086" i="24"/>
  <c r="P7022" i="24"/>
  <c r="P6958" i="24"/>
  <c r="P6894" i="24"/>
  <c r="P6830" i="24"/>
  <c r="P6766" i="24"/>
  <c r="P6702" i="24"/>
  <c r="P6638" i="24"/>
  <c r="P6574" i="24"/>
  <c r="P6510" i="24"/>
  <c r="P6446" i="24"/>
  <c r="P6382" i="24"/>
  <c r="P6318" i="24"/>
  <c r="P6254" i="24"/>
  <c r="P6190" i="24"/>
  <c r="P6126" i="24"/>
  <c r="P6062" i="24"/>
  <c r="P5998" i="24"/>
  <c r="P5934" i="24"/>
  <c r="P5870" i="24"/>
  <c r="P5806" i="24"/>
  <c r="P5742" i="24"/>
  <c r="P5678" i="24"/>
  <c r="P5614" i="24"/>
  <c r="P5550" i="24"/>
  <c r="P5486" i="24"/>
  <c r="P5422" i="24"/>
  <c r="P5358" i="24"/>
  <c r="P5294" i="24"/>
  <c r="P5230" i="24"/>
  <c r="P5166" i="24"/>
  <c r="P5102" i="24"/>
  <c r="P5038" i="24"/>
  <c r="P4974" i="24"/>
  <c r="P4910" i="24"/>
  <c r="P4846" i="24"/>
  <c r="P4782" i="24"/>
  <c r="P4718" i="24"/>
  <c r="P4654" i="24"/>
  <c r="P4590" i="24"/>
  <c r="P4526" i="24"/>
  <c r="P4462" i="24"/>
  <c r="P4398" i="24"/>
  <c r="P4334" i="24"/>
  <c r="P4270" i="24"/>
  <c r="P4206" i="24"/>
  <c r="P4142" i="24"/>
  <c r="P4078" i="24"/>
  <c r="P4014" i="24"/>
  <c r="P3950" i="24"/>
  <c r="P3886" i="24"/>
  <c r="P3822" i="24"/>
  <c r="P3758" i="24"/>
  <c r="P3694" i="24"/>
  <c r="P3630" i="24"/>
  <c r="P3566" i="24"/>
  <c r="P3502" i="24"/>
  <c r="P3438" i="24"/>
  <c r="P3374" i="24"/>
  <c r="P3310" i="24"/>
  <c r="P3246" i="24"/>
  <c r="P3182" i="24"/>
  <c r="P3118" i="24"/>
  <c r="P3054" i="24"/>
  <c r="P2990" i="24"/>
  <c r="P2926" i="24"/>
  <c r="P2862" i="24"/>
  <c r="P2798" i="24"/>
  <c r="P2094" i="24"/>
  <c r="P2030" i="24"/>
  <c r="P1966" i="24"/>
  <c r="P1902" i="24"/>
  <c r="P1838" i="24"/>
  <c r="P1774" i="24"/>
  <c r="P1710" i="24"/>
  <c r="P1646" i="24"/>
  <c r="P1582" i="24"/>
  <c r="P1518" i="24"/>
  <c r="P1454" i="24"/>
  <c r="P1390" i="24"/>
  <c r="P1326" i="24"/>
  <c r="P1262" i="24"/>
  <c r="P1198" i="24"/>
  <c r="P1134" i="24"/>
  <c r="P1070" i="24"/>
  <c r="P1006" i="24"/>
  <c r="P942" i="24"/>
  <c r="P878" i="24"/>
  <c r="P814" i="24"/>
  <c r="P750" i="24"/>
  <c r="P686" i="24"/>
  <c r="P622" i="24"/>
  <c r="P558" i="24"/>
  <c r="P494" i="24"/>
  <c r="P430" i="24"/>
  <c r="P366" i="24"/>
  <c r="P302" i="24"/>
  <c r="P238" i="24"/>
  <c r="P174" i="24"/>
  <c r="P110" i="24"/>
  <c r="P46" i="24"/>
  <c r="P8741" i="24"/>
  <c r="P8677" i="24"/>
  <c r="P8613" i="24"/>
  <c r="P8549" i="24"/>
  <c r="P8485" i="24"/>
  <c r="P8421" i="24"/>
  <c r="P8357" i="24"/>
  <c r="P8293" i="24"/>
  <c r="P8229" i="24"/>
  <c r="P8165" i="24"/>
  <c r="P8101" i="24"/>
  <c r="P8037" i="24"/>
  <c r="P7973" i="24"/>
  <c r="P7909" i="24"/>
  <c r="P7845" i="24"/>
  <c r="P7781" i="24"/>
  <c r="P7717" i="24"/>
  <c r="P7653" i="24"/>
  <c r="P7589" i="24"/>
  <c r="P7525" i="24"/>
  <c r="P7461" i="24"/>
  <c r="P7397" i="24"/>
  <c r="P7333" i="24"/>
  <c r="P7269" i="24"/>
  <c r="P7205" i="24"/>
  <c r="P7141" i="24"/>
  <c r="P7077" i="24"/>
  <c r="P7013" i="24"/>
  <c r="P6949" i="24"/>
  <c r="P6885" i="24"/>
  <c r="P6821" i="24"/>
  <c r="P6757" i="24"/>
  <c r="P6693" i="24"/>
  <c r="P6629" i="24"/>
  <c r="P6565" i="24"/>
  <c r="P6501" i="24"/>
  <c r="P6437" i="24"/>
  <c r="P6373" i="24"/>
  <c r="P8275" i="24"/>
  <c r="P8211" i="24"/>
  <c r="P8147" i="24"/>
  <c r="P8083" i="24"/>
  <c r="P8019" i="24"/>
  <c r="P7955" i="24"/>
  <c r="P7891" i="24"/>
  <c r="P7763" i="24"/>
  <c r="P7315" i="24"/>
  <c r="P7251" i="24"/>
  <c r="P7187" i="24"/>
  <c r="P7123" i="24"/>
  <c r="P7059" i="24"/>
  <c r="P6995" i="24"/>
  <c r="P6931" i="24"/>
  <c r="P6867" i="24"/>
  <c r="P6803" i="24"/>
  <c r="P6739" i="24"/>
  <c r="P6675" i="24"/>
  <c r="P6611" i="24"/>
  <c r="P6547" i="24"/>
  <c r="P6483" i="24"/>
  <c r="P6291" i="24"/>
  <c r="P6099" i="24"/>
  <c r="P6035" i="24"/>
  <c r="P5907" i="24"/>
  <c r="P5651" i="24"/>
  <c r="P5459" i="24"/>
  <c r="P5331" i="24"/>
  <c r="P5267" i="24"/>
  <c r="P5203" i="24"/>
  <c r="P5011" i="24"/>
  <c r="P4947" i="24"/>
  <c r="P4883" i="24"/>
  <c r="P4819" i="24"/>
  <c r="P4755" i="24"/>
  <c r="P4691" i="24"/>
  <c r="P4627" i="24"/>
  <c r="P4563" i="24"/>
  <c r="P4499" i="24"/>
  <c r="S4499" i="24" s="1"/>
  <c r="P4435" i="24"/>
  <c r="P4307" i="24"/>
  <c r="P4243" i="24"/>
  <c r="Q4243" i="24" s="1"/>
  <c r="P4179" i="24"/>
  <c r="Q4179" i="24" s="1"/>
  <c r="R4179" i="24" s="1"/>
  <c r="P4115" i="24"/>
  <c r="Q4115" i="24" s="1"/>
  <c r="P4051" i="24"/>
  <c r="Q4051" i="24" s="1"/>
  <c r="R4051" i="24" s="1"/>
  <c r="P3987" i="24"/>
  <c r="Q3987" i="24" s="1"/>
  <c r="R3987" i="24" s="1"/>
  <c r="P3923" i="24"/>
  <c r="Q3923" i="24" s="1"/>
  <c r="P3859" i="24"/>
  <c r="Q3859" i="24" s="1"/>
  <c r="R3859" i="24" s="1"/>
  <c r="P3795" i="24"/>
  <c r="P3731" i="24"/>
  <c r="Q3731" i="24" s="1"/>
  <c r="R3731" i="24" s="1"/>
  <c r="P3667" i="24"/>
  <c r="P3603" i="24"/>
  <c r="Q3603" i="24" s="1"/>
  <c r="R3603" i="24" s="1"/>
  <c r="P3539" i="24"/>
  <c r="P3475" i="24"/>
  <c r="Q3475" i="24" s="1"/>
  <c r="R3475" i="24" s="1"/>
  <c r="P3411" i="24"/>
  <c r="P3347" i="24"/>
  <c r="Q3347" i="24" s="1"/>
  <c r="R3347" i="24" s="1"/>
  <c r="P3283" i="24"/>
  <c r="Q3283" i="24" s="1"/>
  <c r="R3283" i="24" s="1"/>
  <c r="P3219" i="24"/>
  <c r="Q3219" i="24" s="1"/>
  <c r="P3155" i="24"/>
  <c r="P3091" i="24"/>
  <c r="Q3091" i="24" s="1"/>
  <c r="R3091" i="24" s="1"/>
  <c r="P3027" i="24"/>
  <c r="Q3027" i="24" s="1"/>
  <c r="R3027" i="24" s="1"/>
  <c r="P2963" i="24"/>
  <c r="Q2963" i="24" s="1"/>
  <c r="R2963" i="24" s="1"/>
  <c r="P2899" i="24"/>
  <c r="Q2899" i="24" s="1"/>
  <c r="R2899" i="24" s="1"/>
  <c r="P2835" i="24"/>
  <c r="Q2835" i="24" s="1"/>
  <c r="P2771" i="24"/>
  <c r="P2707" i="24"/>
  <c r="Q2707" i="24" s="1"/>
  <c r="R2707" i="24" s="1"/>
  <c r="P2643" i="24"/>
  <c r="Q2643" i="24" s="1"/>
  <c r="R2643" i="24" s="1"/>
  <c r="P2579" i="24"/>
  <c r="Q2579" i="24" s="1"/>
  <c r="R2579" i="24" s="1"/>
  <c r="P2515" i="24"/>
  <c r="Q2515" i="24" s="1"/>
  <c r="P2451" i="24"/>
  <c r="Q2451" i="24" s="1"/>
  <c r="R2451" i="24" s="1"/>
  <c r="P2387" i="24"/>
  <c r="Q2387" i="24" s="1"/>
  <c r="R2387" i="24" s="1"/>
  <c r="P2323" i="24"/>
  <c r="Q2323" i="24" s="1"/>
  <c r="R2323" i="24" s="1"/>
  <c r="P2259" i="24"/>
  <c r="Q2259" i="24" s="1"/>
  <c r="P2195" i="24"/>
  <c r="Q2195" i="24" s="1"/>
  <c r="R2195" i="24" s="1"/>
  <c r="P2131" i="24"/>
  <c r="Q2131" i="24" s="1"/>
  <c r="R2131" i="24" s="1"/>
  <c r="P2067" i="24"/>
  <c r="Q2067" i="24" s="1"/>
  <c r="R2067" i="24" s="1"/>
  <c r="P2003" i="24"/>
  <c r="Q2003" i="24" s="1"/>
  <c r="P1939" i="24"/>
  <c r="Q1939" i="24" s="1"/>
  <c r="R1939" i="24" s="1"/>
  <c r="P1875" i="24"/>
  <c r="Q1875" i="24" s="1"/>
  <c r="P1811" i="24"/>
  <c r="Q1811" i="24" s="1"/>
  <c r="R1811" i="24" s="1"/>
  <c r="P1747" i="24"/>
  <c r="Q1747" i="24" s="1"/>
  <c r="R1747" i="24" s="1"/>
  <c r="P1683" i="24"/>
  <c r="Q1683" i="24" s="1"/>
  <c r="R1683" i="24" s="1"/>
  <c r="P1619" i="24"/>
  <c r="Q1619" i="24" s="1"/>
  <c r="P1555" i="24"/>
  <c r="Q1555" i="24" s="1"/>
  <c r="R1555" i="24" s="1"/>
  <c r="P1491" i="24"/>
  <c r="P1427" i="24"/>
  <c r="Q1427" i="24" s="1"/>
  <c r="R1427" i="24" s="1"/>
  <c r="P1363" i="24"/>
  <c r="P1299" i="24"/>
  <c r="Q1299" i="24" s="1"/>
  <c r="R1299" i="24" s="1"/>
  <c r="P1235" i="24"/>
  <c r="Q1235" i="24" s="1"/>
  <c r="P1171" i="24"/>
  <c r="Q1171" i="24" s="1"/>
  <c r="R1171" i="24" s="1"/>
  <c r="P1107" i="24"/>
  <c r="Q1107" i="24" s="1"/>
  <c r="R1107" i="24" s="1"/>
  <c r="P1043" i="24"/>
  <c r="Q1043" i="24" s="1"/>
  <c r="P979" i="24"/>
  <c r="Q979" i="24" s="1"/>
  <c r="R979" i="24" s="1"/>
  <c r="P915" i="24"/>
  <c r="Q915" i="24" s="1"/>
  <c r="R915" i="24" s="1"/>
  <c r="P851" i="24"/>
  <c r="Q851" i="24" s="1"/>
  <c r="P787" i="24"/>
  <c r="Q787" i="24" s="1"/>
  <c r="R787" i="24" s="1"/>
  <c r="P723" i="24"/>
  <c r="P659" i="24"/>
  <c r="Q659" i="24" s="1"/>
  <c r="P595" i="24"/>
  <c r="P531" i="24"/>
  <c r="P467" i="24"/>
  <c r="Q467" i="24" s="1"/>
  <c r="P403" i="24"/>
  <c r="P339" i="24"/>
  <c r="P275" i="24"/>
  <c r="P211" i="24"/>
  <c r="P147" i="24"/>
  <c r="P83" i="24"/>
  <c r="P8778" i="24"/>
  <c r="P8714" i="24"/>
  <c r="P8650" i="24"/>
  <c r="P8586" i="24"/>
  <c r="P8522" i="24"/>
  <c r="P8458" i="24"/>
  <c r="P8394" i="24"/>
  <c r="P8330" i="24"/>
  <c r="P8266" i="24"/>
  <c r="P8202" i="24"/>
  <c r="P8138" i="24"/>
  <c r="P8074" i="24"/>
  <c r="P8010" i="24"/>
  <c r="P7946" i="24"/>
  <c r="P7882" i="24"/>
  <c r="P7818" i="24"/>
  <c r="P7754" i="24"/>
  <c r="P7690" i="24"/>
  <c r="P7626" i="24"/>
  <c r="P7562" i="24"/>
  <c r="P7498" i="24"/>
  <c r="P7434" i="24"/>
  <c r="P7370" i="24"/>
  <c r="P7306" i="24"/>
  <c r="P7242" i="24"/>
  <c r="P7178" i="24"/>
  <c r="P7114" i="24"/>
  <c r="P7050" i="24"/>
  <c r="P6986" i="24"/>
  <c r="P6922" i="24"/>
  <c r="P6858" i="24"/>
  <c r="P6794" i="24"/>
  <c r="P6730" i="24"/>
  <c r="P6666" i="24"/>
  <c r="P6602" i="24"/>
  <c r="P6538" i="24"/>
  <c r="P6474" i="24"/>
  <c r="P6410" i="24"/>
  <c r="P6346" i="24"/>
  <c r="P6282" i="24"/>
  <c r="P6218" i="24"/>
  <c r="P6154" i="24"/>
  <c r="P6090" i="24"/>
  <c r="P6026" i="24"/>
  <c r="P5962" i="24"/>
  <c r="P5898" i="24"/>
  <c r="P5834" i="24"/>
  <c r="P5770" i="24"/>
  <c r="P5706" i="24"/>
  <c r="P5642" i="24"/>
  <c r="P5578" i="24"/>
  <c r="P5514" i="24"/>
  <c r="P5450" i="24"/>
  <c r="P5386" i="24"/>
  <c r="P5322" i="24"/>
  <c r="P5258" i="24"/>
  <c r="P5194" i="24"/>
  <c r="P5130" i="24"/>
  <c r="P5066" i="24"/>
  <c r="P5002" i="24"/>
  <c r="P4938" i="24"/>
  <c r="P4874" i="24"/>
  <c r="P4810" i="24"/>
  <c r="P4746" i="24"/>
  <c r="P4682" i="24"/>
  <c r="P4618" i="24"/>
  <c r="P4554" i="24"/>
  <c r="P4490" i="24"/>
  <c r="P4426" i="24"/>
  <c r="P4362" i="24"/>
  <c r="P4298" i="24"/>
  <c r="P4234" i="24"/>
  <c r="P4170" i="24"/>
  <c r="P4106" i="24"/>
  <c r="P4042" i="24"/>
  <c r="P3978" i="24"/>
  <c r="P3914" i="24"/>
  <c r="P3850" i="24"/>
  <c r="P3722" i="24"/>
  <c r="P3658" i="24"/>
  <c r="P3594" i="24"/>
  <c r="P3530" i="24"/>
  <c r="P3466" i="24"/>
  <c r="P3402" i="24"/>
  <c r="P3338" i="24"/>
  <c r="P3274" i="24"/>
  <c r="P3210" i="24"/>
  <c r="P3146" i="24"/>
  <c r="P3082" i="24"/>
  <c r="P3018" i="24"/>
  <c r="P2954" i="24"/>
  <c r="P2890" i="24"/>
  <c r="P2826" i="24"/>
  <c r="P2762" i="24"/>
  <c r="P2698" i="24"/>
  <c r="P2634" i="24"/>
  <c r="P2570" i="24"/>
  <c r="P2506" i="24"/>
  <c r="P2442" i="24"/>
  <c r="P2378" i="24"/>
  <c r="P2314" i="24"/>
  <c r="P2250" i="24"/>
  <c r="P2186" i="24"/>
  <c r="P2122" i="24"/>
  <c r="P2058" i="24"/>
  <c r="P1994" i="24"/>
  <c r="P1930" i="24"/>
  <c r="P1866" i="24"/>
  <c r="P1802" i="24"/>
  <c r="P1738" i="24"/>
  <c r="P1674" i="24"/>
  <c r="P1610" i="24"/>
  <c r="P1546" i="24"/>
  <c r="P1482" i="24"/>
  <c r="P1418" i="24"/>
  <c r="P1354" i="24"/>
  <c r="P1290" i="24"/>
  <c r="P1226" i="24"/>
  <c r="P1162" i="24"/>
  <c r="P1098" i="24"/>
  <c r="P1034" i="24"/>
  <c r="P970" i="24"/>
  <c r="P906" i="24"/>
  <c r="P842" i="24"/>
  <c r="P778" i="24"/>
  <c r="P714" i="24"/>
  <c r="P650" i="24"/>
  <c r="P586" i="24"/>
  <c r="P522" i="24"/>
  <c r="P458" i="24"/>
  <c r="P394" i="24"/>
  <c r="P330" i="24"/>
  <c r="P266" i="24"/>
  <c r="P202" i="24"/>
  <c r="P138" i="24"/>
  <c r="P74" i="24"/>
  <c r="P8769" i="24"/>
  <c r="P8705" i="24"/>
  <c r="P8641" i="24"/>
  <c r="P8577" i="24"/>
  <c r="P8513" i="24"/>
  <c r="P8449" i="24"/>
  <c r="P8385" i="24"/>
  <c r="P8321" i="24"/>
  <c r="P8257" i="24"/>
  <c r="P8193" i="24"/>
  <c r="P8129" i="24"/>
  <c r="P8065" i="24"/>
  <c r="P8001" i="24"/>
  <c r="P7937" i="24"/>
  <c r="P7873" i="24"/>
  <c r="P7809" i="24"/>
  <c r="P7745" i="24"/>
  <c r="P7681" i="24"/>
  <c r="P7617" i="24"/>
  <c r="P7553" i="24"/>
  <c r="P7489" i="24"/>
  <c r="P7425" i="24"/>
  <c r="P7361" i="24"/>
  <c r="P7297" i="24"/>
  <c r="P7233" i="24"/>
  <c r="P7169" i="24"/>
  <c r="P7105" i="24"/>
  <c r="P7041" i="24"/>
  <c r="P6977" i="24"/>
  <c r="P6913" i="24"/>
  <c r="P6849" i="24"/>
  <c r="P6785" i="24"/>
  <c r="P6721" i="24"/>
  <c r="P6657" i="24"/>
  <c r="P1199" i="24"/>
  <c r="Q1199" i="24" s="1"/>
  <c r="P687" i="24"/>
  <c r="Q687" i="24" s="1"/>
  <c r="P367" i="24"/>
  <c r="Q367" i="24" s="1"/>
  <c r="Q1443" i="24"/>
  <c r="Q2531" i="24"/>
  <c r="Q1395" i="24"/>
  <c r="S6947" i="24"/>
  <c r="Q5411" i="24"/>
  <c r="R5411" i="24" s="1"/>
  <c r="Q4387" i="24"/>
  <c r="Q5283" i="24"/>
  <c r="R5283" i="24" s="1"/>
  <c r="Q4279" i="24"/>
  <c r="R4279" i="24" s="1"/>
  <c r="S6819" i="24"/>
  <c r="Q6371" i="24"/>
  <c r="R6371" i="24" s="1"/>
  <c r="Q6051" i="24"/>
  <c r="Q5539" i="24"/>
  <c r="Q2419" i="24"/>
  <c r="R2419" i="24" s="1"/>
  <c r="Q1459" i="24"/>
  <c r="Q5987" i="24"/>
  <c r="R5987" i="24" s="1"/>
  <c r="Q5475" i="24"/>
  <c r="Q2995" i="24"/>
  <c r="Q6211" i="24"/>
  <c r="R6211" i="24" s="1"/>
  <c r="Q4359" i="24"/>
  <c r="Q3667" i="24"/>
  <c r="Q595" i="24"/>
  <c r="R595" i="24" s="1"/>
  <c r="Q199" i="24"/>
  <c r="S5639" i="24"/>
  <c r="Q4355" i="24"/>
  <c r="Q3795" i="24"/>
  <c r="R3795" i="24" s="1"/>
  <c r="Q3411" i="24"/>
  <c r="Q3155" i="24"/>
  <c r="R3155" i="24" s="1"/>
  <c r="Q2771" i="24"/>
  <c r="Q723" i="24"/>
  <c r="Q531" i="24"/>
  <c r="Q5413" i="24"/>
  <c r="Q5157" i="24"/>
  <c r="Q4901" i="24"/>
  <c r="Q4373" i="24"/>
  <c r="Q4117" i="24"/>
  <c r="R4117" i="24" s="1"/>
  <c r="Q3861" i="24"/>
  <c r="R3861" i="24" s="1"/>
  <c r="Q3605" i="24"/>
  <c r="Q3221" i="24"/>
  <c r="S7111" i="24"/>
  <c r="S6979" i="24"/>
  <c r="Q6147" i="24"/>
  <c r="Q4119" i="24"/>
  <c r="R4119" i="24" s="1"/>
  <c r="Q3539" i="24"/>
  <c r="Q1491" i="24"/>
  <c r="R1491" i="24" s="1"/>
  <c r="Q1363" i="24"/>
  <c r="Q263" i="24"/>
  <c r="R263" i="24" s="1"/>
  <c r="Q135" i="24"/>
  <c r="Q5349" i="24"/>
  <c r="R5349" i="24" s="1"/>
  <c r="Q5093" i="24"/>
  <c r="R5093" i="24" s="1"/>
  <c r="Q4565" i="24"/>
  <c r="Q4309" i="24"/>
  <c r="Q4053" i="24"/>
  <c r="R4053" i="24" s="1"/>
  <c r="Q3797" i="24"/>
  <c r="Q3541" i="24"/>
  <c r="Q3157" i="24"/>
  <c r="Q6019" i="24"/>
  <c r="R6019" i="24" s="1"/>
  <c r="Q5063" i="24"/>
  <c r="Q5477" i="24"/>
  <c r="Q5221" i="24"/>
  <c r="R5221" i="24" s="1"/>
  <c r="Q4965" i="24"/>
  <c r="R4965" i="24" s="1"/>
  <c r="Q4437" i="24"/>
  <c r="Q4181" i="24"/>
  <c r="Q3925" i="24"/>
  <c r="R3925" i="24" s="1"/>
  <c r="Q3669" i="24"/>
  <c r="Q3285" i="24"/>
  <c r="Q3029" i="24"/>
  <c r="Q6323" i="24"/>
  <c r="R6323" i="24" s="1"/>
  <c r="Q2243" i="24"/>
  <c r="Q55" i="24"/>
  <c r="Q4259" i="24"/>
  <c r="R4259" i="24" s="1"/>
  <c r="Q6295" i="24"/>
  <c r="R6295" i="24" s="1"/>
  <c r="Q1187" i="24"/>
  <c r="Q867" i="24"/>
  <c r="R867" i="24" s="1"/>
  <c r="Q3619" i="24"/>
  <c r="Q5559" i="24"/>
  <c r="R5559" i="24" s="1"/>
  <c r="Q5219" i="24"/>
  <c r="Q4679" i="24"/>
  <c r="S4087" i="24"/>
  <c r="Q3763" i="24"/>
  <c r="R3763" i="24" s="1"/>
  <c r="Q3507" i="24"/>
  <c r="R3507" i="24" s="1"/>
  <c r="Q2035" i="24"/>
  <c r="R2035" i="24" s="1"/>
  <c r="S108" i="24"/>
  <c r="S7075" i="24"/>
  <c r="Q7015" i="24"/>
  <c r="R7015" i="24" s="1"/>
  <c r="S6823" i="24"/>
  <c r="Q6759" i="24"/>
  <c r="R6759" i="24" s="1"/>
  <c r="S6695" i="24"/>
  <c r="S6439" i="24"/>
  <c r="Q6375" i="24"/>
  <c r="R6375" i="24" s="1"/>
  <c r="Q6179" i="24"/>
  <c r="S5991" i="24"/>
  <c r="Q5667" i="24"/>
  <c r="Q5603" i="24"/>
  <c r="S5543" i="24"/>
  <c r="Q5415" i="24"/>
  <c r="R5415" i="24" s="1"/>
  <c r="Q5287" i="24"/>
  <c r="Q5091" i="24"/>
  <c r="R5091" i="24" s="1"/>
  <c r="Q4211" i="24"/>
  <c r="R4211" i="24" s="1"/>
  <c r="Q4019" i="24"/>
  <c r="R4019" i="24" s="1"/>
  <c r="Q3831" i="24"/>
  <c r="R3831" i="24" s="1"/>
  <c r="S3639" i="24"/>
  <c r="S3127" i="24"/>
  <c r="Q2935" i="24"/>
  <c r="R2935" i="24" s="1"/>
  <c r="Q2291" i="24"/>
  <c r="Q2099" i="24"/>
  <c r="S1911" i="24"/>
  <c r="Q1843" i="24"/>
  <c r="R1843" i="24" s="1"/>
  <c r="S1271" i="24"/>
  <c r="Q1075" i="24"/>
  <c r="Q419" i="24"/>
  <c r="R419" i="24" s="1"/>
  <c r="Q820" i="24"/>
  <c r="R820" i="24" s="1"/>
  <c r="Q5347" i="24"/>
  <c r="R5347" i="24" s="1"/>
  <c r="Q3788" i="24"/>
  <c r="R3788" i="24" s="1"/>
  <c r="Q6307" i="24"/>
  <c r="R6307" i="24" s="1"/>
  <c r="Q5159" i="24"/>
  <c r="R5159" i="24" s="1"/>
  <c r="Q4743" i="24"/>
  <c r="Q4487" i="24"/>
  <c r="R4487" i="24" s="1"/>
  <c r="S3895" i="24"/>
  <c r="Q3447" i="24"/>
  <c r="R3447" i="24" s="1"/>
  <c r="S2551" i="24"/>
  <c r="Q2163" i="24"/>
  <c r="R2163" i="24" s="1"/>
  <c r="Q1971" i="24"/>
  <c r="R1971" i="24" s="1"/>
  <c r="Q563" i="24"/>
  <c r="Q355" i="24"/>
  <c r="R355" i="24" s="1"/>
  <c r="Q4967" i="24"/>
  <c r="R4967" i="24" s="1"/>
  <c r="S4595" i="24"/>
  <c r="Q2483" i="24"/>
  <c r="R2483" i="24" s="1"/>
  <c r="Q883" i="24"/>
  <c r="R883" i="24" s="1"/>
  <c r="Q227" i="24"/>
  <c r="R227" i="24" s="1"/>
  <c r="Q7079" i="24"/>
  <c r="R7079" i="24" s="1"/>
  <c r="S6183" i="24"/>
  <c r="Q5859" i="24"/>
  <c r="S5799" i="24"/>
  <c r="Q5731" i="24"/>
  <c r="R5731" i="24" s="1"/>
  <c r="Q5155" i="24"/>
  <c r="R5155" i="24" s="1"/>
  <c r="Q5031" i="24"/>
  <c r="R5031" i="24" s="1"/>
  <c r="Q4963" i="24"/>
  <c r="R4963" i="24" s="1"/>
  <c r="S4723" i="24"/>
  <c r="Q4659" i="24"/>
  <c r="R4659" i="24" s="1"/>
  <c r="Q3955" i="24"/>
  <c r="Q3571" i="24"/>
  <c r="R3571" i="24" s="1"/>
  <c r="Q2739" i="24"/>
  <c r="S2231" i="24"/>
  <c r="Q1015" i="24"/>
  <c r="R1015" i="24" s="1"/>
  <c r="S951" i="24"/>
  <c r="S631" i="24"/>
  <c r="Q295" i="24"/>
  <c r="R295" i="24" s="1"/>
  <c r="Q35" i="24"/>
  <c r="R35" i="24" s="1"/>
  <c r="Q5189" i="24"/>
  <c r="Q3139" i="24"/>
  <c r="R3139" i="24" s="1"/>
  <c r="S5683" i="24"/>
  <c r="Q5084" i="24"/>
  <c r="R5084" i="24" s="1"/>
  <c r="Q435" i="24"/>
  <c r="R435" i="24" s="1"/>
  <c r="Q4983" i="24"/>
  <c r="R4983" i="24" s="1"/>
  <c r="Q3331" i="24"/>
  <c r="S7059" i="24"/>
  <c r="Q6867" i="24"/>
  <c r="R6867" i="24" s="1"/>
  <c r="S6423" i="24"/>
  <c r="S6167" i="24"/>
  <c r="Q4131" i="24"/>
  <c r="Q3939" i="24"/>
  <c r="Q3747" i="24"/>
  <c r="Q3235" i="24"/>
  <c r="R3235" i="24" s="1"/>
  <c r="Q2339" i="24"/>
  <c r="R2339" i="24" s="1"/>
  <c r="Q2275" i="24"/>
  <c r="R2275" i="24" s="1"/>
  <c r="Q2147" i="24"/>
  <c r="R2147" i="24" s="1"/>
  <c r="Q739" i="24"/>
  <c r="R739" i="24" s="1"/>
  <c r="Q23" i="24"/>
  <c r="R23" i="24" s="1"/>
  <c r="Q4471" i="24"/>
  <c r="Q4375" i="24"/>
  <c r="R4375" i="24" s="1"/>
  <c r="Q3107" i="24"/>
  <c r="R3107" i="24" s="1"/>
  <c r="Q2211" i="24"/>
  <c r="R2211" i="24" s="1"/>
  <c r="Q1955" i="24"/>
  <c r="R1955" i="24" s="1"/>
  <c r="Q1891" i="24"/>
  <c r="R1891" i="24" s="1"/>
  <c r="Q5237" i="24"/>
  <c r="S6999" i="24"/>
  <c r="S6615" i="24"/>
  <c r="Q6483" i="24"/>
  <c r="R6483" i="24" s="1"/>
  <c r="Q5651" i="24"/>
  <c r="R5651" i="24" s="1"/>
  <c r="Q5143" i="24"/>
  <c r="R5143" i="24" s="1"/>
  <c r="S3943" i="24"/>
  <c r="Q8734" i="24"/>
  <c r="R8734" i="24" s="1"/>
  <c r="Q2787" i="24"/>
  <c r="R2787" i="24" s="1"/>
  <c r="Q1315" i="24"/>
  <c r="Q1251" i="24"/>
  <c r="Q931" i="24"/>
  <c r="R931" i="24" s="1"/>
  <c r="Q407" i="24"/>
  <c r="R407" i="24" s="1"/>
  <c r="Q211" i="24"/>
  <c r="R211" i="24" s="1"/>
  <c r="Z55" i="24"/>
  <c r="Q5891" i="24"/>
  <c r="Q5443" i="24"/>
  <c r="R5443" i="24" s="1"/>
  <c r="Q5191" i="24"/>
  <c r="R5191" i="24" s="1"/>
  <c r="Q5123" i="24"/>
  <c r="R5123" i="24" s="1"/>
  <c r="Q4647" i="24"/>
  <c r="R4647" i="24" s="1"/>
  <c r="Q4519" i="24"/>
  <c r="R4519" i="24" s="1"/>
  <c r="Q2135" i="24"/>
  <c r="R2135" i="24" s="1"/>
  <c r="S1623" i="24"/>
  <c r="Q259" i="24"/>
  <c r="R259" i="24" s="1"/>
  <c r="Q3172" i="24"/>
  <c r="S7863" i="24"/>
  <c r="S6727" i="24"/>
  <c r="S6343" i="24"/>
  <c r="Q5635" i="24"/>
  <c r="R5635" i="24" s="1"/>
  <c r="Q3607" i="24"/>
  <c r="R3607" i="24" s="1"/>
  <c r="S1751" i="24"/>
  <c r="S6723" i="24"/>
  <c r="Q6599" i="24"/>
  <c r="R6599" i="24" s="1"/>
  <c r="S6467" i="24"/>
  <c r="S6407" i="24"/>
  <c r="Q6339" i="24"/>
  <c r="R6339" i="24" s="1"/>
  <c r="S5767" i="24"/>
  <c r="Q5187" i="24"/>
  <c r="Q4995" i="24"/>
  <c r="R4995" i="24" s="1"/>
  <c r="Q4627" i="24"/>
  <c r="R4627" i="24" s="1"/>
  <c r="S3351" i="24"/>
  <c r="Q2391" i="24"/>
  <c r="R2391" i="24" s="1"/>
  <c r="S1879" i="24"/>
  <c r="Q391" i="24"/>
  <c r="R391" i="24" s="1"/>
  <c r="Q323" i="24"/>
  <c r="R323" i="24" s="1"/>
  <c r="Q67" i="24"/>
  <c r="Q5420" i="24"/>
  <c r="R5420" i="24" s="1"/>
  <c r="S4524" i="24"/>
  <c r="S1044" i="24"/>
  <c r="Q892" i="24"/>
  <c r="R892" i="24" s="1"/>
  <c r="Q8435" i="24"/>
  <c r="R8435" i="24" s="1"/>
  <c r="S8348" i="24"/>
  <c r="S7047" i="24"/>
  <c r="S6659" i="24"/>
  <c r="S6535" i="24"/>
  <c r="Q6403" i="24"/>
  <c r="S6151" i="24"/>
  <c r="Q6083" i="24"/>
  <c r="R6083" i="24" s="1"/>
  <c r="Q5827" i="24"/>
  <c r="R5827" i="24" s="1"/>
  <c r="Q5763" i="24"/>
  <c r="R5763" i="24" s="1"/>
  <c r="Q5571" i="24"/>
  <c r="R5571" i="24" s="1"/>
  <c r="Q3287" i="24"/>
  <c r="R3287" i="24" s="1"/>
  <c r="S2775" i="24"/>
  <c r="S84" i="24"/>
  <c r="Q8164" i="24"/>
  <c r="R8164" i="24" s="1"/>
  <c r="Q3820" i="24"/>
  <c r="R3820" i="24" s="1"/>
  <c r="O5719" i="24"/>
  <c r="Q5719" i="24"/>
  <c r="O5399" i="24"/>
  <c r="Q5399" i="24"/>
  <c r="O4663" i="24"/>
  <c r="Q4663" i="24"/>
  <c r="O3815" i="24"/>
  <c r="Q3815" i="24"/>
  <c r="O3559" i="24"/>
  <c r="Q3559" i="24"/>
  <c r="O3303" i="24"/>
  <c r="S3303" i="24"/>
  <c r="O2791" i="24"/>
  <c r="Q2791" i="24"/>
  <c r="O2023" i="24"/>
  <c r="Q2023" i="24"/>
  <c r="O6163" i="24"/>
  <c r="S6163" i="24"/>
  <c r="O5779" i="24"/>
  <c r="Q5779" i="24"/>
  <c r="O5523" i="24"/>
  <c r="S5523" i="24"/>
  <c r="O4707" i="24"/>
  <c r="S4707" i="24"/>
  <c r="O4451" i="24"/>
  <c r="O8746" i="24"/>
  <c r="Q8746" i="24"/>
  <c r="S6935" i="24"/>
  <c r="S6807" i="24"/>
  <c r="S6675" i="24"/>
  <c r="Q6551" i="24"/>
  <c r="R6551" i="24" s="1"/>
  <c r="S5907" i="24"/>
  <c r="Q4727" i="24"/>
  <c r="R4727" i="24" s="1"/>
  <c r="Q4263" i="24"/>
  <c r="R4263" i="24" s="1"/>
  <c r="S3879" i="24"/>
  <c r="S3751" i="24"/>
  <c r="Q3431" i="24"/>
  <c r="R3431" i="24" s="1"/>
  <c r="S3047" i="24"/>
  <c r="Q8035" i="24"/>
  <c r="R8035" i="24" s="1"/>
  <c r="S6931" i="24"/>
  <c r="Q6039" i="24"/>
  <c r="R6039" i="24" s="1"/>
  <c r="Q5459" i="24"/>
  <c r="R5459" i="24" s="1"/>
  <c r="S4579" i="24"/>
  <c r="S2151" i="24"/>
  <c r="S7268" i="24"/>
  <c r="Q4540" i="24"/>
  <c r="R4540" i="24" s="1"/>
  <c r="Q5365" i="24"/>
  <c r="R5365" i="24" s="1"/>
  <c r="O6359" i="24"/>
  <c r="O5079" i="24"/>
  <c r="Q5079" i="24"/>
  <c r="O4599" i="24"/>
  <c r="Q4599" i="24"/>
  <c r="O3687" i="24"/>
  <c r="Q3687" i="24"/>
  <c r="O2919" i="24"/>
  <c r="O2535" i="24"/>
  <c r="O6419" i="24"/>
  <c r="S6419" i="24"/>
  <c r="O5843" i="24"/>
  <c r="Q5843" i="24"/>
  <c r="O5587" i="24"/>
  <c r="S5587" i="24"/>
  <c r="S6291" i="24"/>
  <c r="S5847" i="24"/>
  <c r="S7123" i="24"/>
  <c r="Q6739" i="24"/>
  <c r="R6739" i="24" s="1"/>
  <c r="Q5975" i="24"/>
  <c r="R5975" i="24" s="1"/>
  <c r="S6035" i="24"/>
  <c r="Q5655" i="24"/>
  <c r="R5655" i="24" s="1"/>
  <c r="Q5591" i="24"/>
  <c r="R5591" i="24" s="1"/>
  <c r="Q5267" i="24"/>
  <c r="R5267" i="24" s="1"/>
  <c r="Q5207" i="24"/>
  <c r="R5207" i="24" s="1"/>
  <c r="Q5011" i="24"/>
  <c r="R5011" i="24" s="1"/>
  <c r="Q3175" i="24"/>
  <c r="R3175" i="24" s="1"/>
  <c r="Q5493" i="24"/>
  <c r="R5493" i="24" s="1"/>
  <c r="O6487" i="24"/>
  <c r="S6487" i="24"/>
  <c r="O5783" i="24"/>
  <c r="Q5783" i="24"/>
  <c r="O5527" i="24"/>
  <c r="Q5527" i="24"/>
  <c r="O5271" i="24"/>
  <c r="Q5271" i="24"/>
  <c r="O4951" i="24"/>
  <c r="O4135" i="24"/>
  <c r="O3623" i="24"/>
  <c r="O3367" i="24"/>
  <c r="O1767" i="24"/>
  <c r="S1767" i="24"/>
  <c r="O6227" i="24"/>
  <c r="O5971" i="24"/>
  <c r="S5971" i="24"/>
  <c r="O5715" i="24"/>
  <c r="O5075" i="24"/>
  <c r="Q5075" i="24"/>
  <c r="O4771" i="24"/>
  <c r="S4771" i="24"/>
  <c r="O4643" i="24"/>
  <c r="O8748" i="24"/>
  <c r="Q8748" i="24"/>
  <c r="O5836" i="24"/>
  <c r="Q5836" i="24"/>
  <c r="O4476" i="24"/>
  <c r="Q4476" i="24"/>
  <c r="O4412" i="24"/>
  <c r="O3148" i="24"/>
  <c r="O1164" i="24"/>
  <c r="O1100" i="24"/>
  <c r="S1100" i="24"/>
  <c r="O1036" i="24"/>
  <c r="O972" i="24"/>
  <c r="Q972" i="24"/>
  <c r="O908" i="24"/>
  <c r="O343" i="24"/>
  <c r="Q343" i="24"/>
  <c r="O279" i="24"/>
  <c r="Q279" i="24"/>
  <c r="O151" i="24"/>
  <c r="Q151" i="24"/>
  <c r="O87" i="24"/>
  <c r="O4195" i="24"/>
  <c r="Q4195" i="24"/>
  <c r="O4003" i="24"/>
  <c r="O3875" i="24"/>
  <c r="Q3875" i="24"/>
  <c r="O3811" i="24"/>
  <c r="O3683" i="24"/>
  <c r="Q3683" i="24"/>
  <c r="O3555" i="24"/>
  <c r="O3427" i="24"/>
  <c r="Q3427" i="24"/>
  <c r="O3363" i="24"/>
  <c r="Q3363" i="24"/>
  <c r="R3363" i="24" s="1"/>
  <c r="O3299" i="24"/>
  <c r="Q3299" i="24"/>
  <c r="O3171" i="24"/>
  <c r="Q3171" i="24"/>
  <c r="O3043" i="24"/>
  <c r="Q3043" i="24"/>
  <c r="O2915" i="24"/>
  <c r="O2723" i="24"/>
  <c r="Q2723" i="24"/>
  <c r="O2659" i="24"/>
  <c r="Q2659" i="24"/>
  <c r="O2595" i="24"/>
  <c r="Q2595" i="24"/>
  <c r="O2467" i="24"/>
  <c r="O2403" i="24"/>
  <c r="Q2403" i="24"/>
  <c r="O2083" i="24"/>
  <c r="O2019" i="24"/>
  <c r="Q2019" i="24"/>
  <c r="O1827" i="24"/>
  <c r="O1763" i="24"/>
  <c r="Q1763" i="24"/>
  <c r="O1699" i="24"/>
  <c r="O1635" i="24"/>
  <c r="Q1635" i="24"/>
  <c r="O1571" i="24"/>
  <c r="O1507" i="24"/>
  <c r="Q1507" i="24"/>
  <c r="O1123" i="24"/>
  <c r="O1059" i="24"/>
  <c r="Q1059" i="24"/>
  <c r="O995" i="24"/>
  <c r="O675" i="24"/>
  <c r="Q675" i="24"/>
  <c r="O611" i="24"/>
  <c r="Q611" i="24"/>
  <c r="O547" i="24"/>
  <c r="Q547" i="24"/>
  <c r="O483" i="24"/>
  <c r="O5429" i="24"/>
  <c r="Q5429" i="24"/>
  <c r="O5301" i="24"/>
  <c r="O5173" i="24"/>
  <c r="Q5173" i="24"/>
  <c r="O5109" i="24"/>
  <c r="O5045" i="24"/>
  <c r="Q5045" i="24"/>
  <c r="O4981" i="24"/>
  <c r="O4917" i="24"/>
  <c r="Q4917" i="24"/>
  <c r="O4581" i="24"/>
  <c r="Q4581" i="24"/>
  <c r="R4581" i="24" s="1"/>
  <c r="O4517" i="24"/>
  <c r="Q4517" i="24"/>
  <c r="O4453" i="24"/>
  <c r="O4389" i="24"/>
  <c r="Q4389" i="24"/>
  <c r="O4325" i="24"/>
  <c r="Q4325" i="24"/>
  <c r="O4261" i="24"/>
  <c r="Q4261" i="24"/>
  <c r="O4197" i="24"/>
  <c r="O4133" i="24"/>
  <c r="Q4133" i="24"/>
  <c r="O4069" i="24"/>
  <c r="O4005" i="24"/>
  <c r="Q4005" i="24"/>
  <c r="O3941" i="24"/>
  <c r="Q3941" i="24"/>
  <c r="O3877" i="24"/>
  <c r="Q3877" i="24"/>
  <c r="O3813" i="24"/>
  <c r="O3749" i="24"/>
  <c r="Q3749" i="24"/>
  <c r="O3685" i="24"/>
  <c r="O3621" i="24"/>
  <c r="Q3621" i="24"/>
  <c r="O3557" i="24"/>
  <c r="O3365" i="24"/>
  <c r="Q3365" i="24"/>
  <c r="O3301" i="24"/>
  <c r="Q3301" i="24"/>
  <c r="O3237" i="24"/>
  <c r="Q3237" i="24"/>
  <c r="O3173" i="24"/>
  <c r="O3109" i="24"/>
  <c r="Q3109" i="24"/>
  <c r="O3045" i="24"/>
  <c r="O5463" i="24"/>
  <c r="Q5463" i="24"/>
  <c r="O5015" i="24"/>
  <c r="O4199" i="24"/>
  <c r="Q4199" i="24"/>
  <c r="O4007" i="24"/>
  <c r="S4007" i="24"/>
  <c r="O1895" i="24"/>
  <c r="S1895" i="24"/>
  <c r="O1639" i="24"/>
  <c r="S1639" i="24"/>
  <c r="O6355" i="24"/>
  <c r="Q6355" i="24"/>
  <c r="O5395" i="24"/>
  <c r="S5395" i="24"/>
  <c r="O5139" i="24"/>
  <c r="Q5139" i="24"/>
  <c r="O4515" i="24"/>
  <c r="S4515" i="24"/>
  <c r="O4371" i="24"/>
  <c r="Q4371" i="24"/>
  <c r="Q7127" i="24"/>
  <c r="R7127" i="24" s="1"/>
  <c r="S6743" i="24"/>
  <c r="Q6231" i="24"/>
  <c r="R6231" i="24" s="1"/>
  <c r="Q4535" i="24"/>
  <c r="R4535" i="24" s="1"/>
  <c r="Q6003" i="24"/>
  <c r="R6003" i="24" s="1"/>
  <c r="Q5043" i="24"/>
  <c r="R5043" i="24" s="1"/>
  <c r="S3783" i="24"/>
  <c r="Q3459" i="24"/>
  <c r="R3459" i="24" s="1"/>
  <c r="Q2691" i="24"/>
  <c r="R2691" i="24" s="1"/>
  <c r="Q2435" i="24"/>
  <c r="R2435" i="24" s="1"/>
  <c r="S1863" i="24"/>
  <c r="Q967" i="24"/>
  <c r="R967" i="24" s="1"/>
  <c r="Q579" i="24"/>
  <c r="Q5303" i="24"/>
  <c r="Q5171" i="24"/>
  <c r="R5171" i="24" s="1"/>
  <c r="Q4547" i="24"/>
  <c r="R4547" i="24" s="1"/>
  <c r="Q3655" i="24"/>
  <c r="R3655" i="24" s="1"/>
  <c r="Q2503" i="24"/>
  <c r="R2503" i="24" s="1"/>
  <c r="Q2179" i="24"/>
  <c r="R2179" i="24" s="1"/>
  <c r="Q6263" i="24"/>
  <c r="R6263" i="24" s="1"/>
  <c r="Q6967" i="24"/>
  <c r="R6967" i="24" s="1"/>
  <c r="S6455" i="24"/>
  <c r="S6199" i="24"/>
  <c r="Q5623" i="24"/>
  <c r="Q4231" i="24"/>
  <c r="R4231" i="24" s="1"/>
  <c r="Q2755" i="24"/>
  <c r="R2755" i="24" s="1"/>
  <c r="S1799" i="24"/>
  <c r="S903" i="24"/>
  <c r="Q119" i="24"/>
  <c r="R119" i="24" s="1"/>
  <c r="S900" i="24"/>
  <c r="O21" i="24"/>
  <c r="O8735" i="24"/>
  <c r="O8665" i="24"/>
  <c r="O8601" i="24"/>
  <c r="O8537" i="24"/>
  <c r="O8473" i="24"/>
  <c r="O8409" i="24"/>
  <c r="O8345" i="24"/>
  <c r="O8281" i="24"/>
  <c r="O8217" i="24"/>
  <c r="O8153" i="24"/>
  <c r="O8089" i="24"/>
  <c r="O8025" i="24"/>
  <c r="O7961" i="24"/>
  <c r="O7897" i="24"/>
  <c r="O2114" i="24"/>
  <c r="O2050" i="24"/>
  <c r="O1986" i="24"/>
  <c r="O1922" i="24"/>
  <c r="O1858" i="24"/>
  <c r="O1794" i="24"/>
  <c r="O1730" i="24"/>
  <c r="O1666" i="24"/>
  <c r="O1602" i="24"/>
  <c r="O1538" i="24"/>
  <c r="O1474" i="24"/>
  <c r="O1410" i="24"/>
  <c r="O1346" i="24"/>
  <c r="O1282" i="24"/>
  <c r="O1234" i="24"/>
  <c r="O1186" i="24"/>
  <c r="O1122" i="24"/>
  <c r="O1058" i="24"/>
  <c r="O994" i="24"/>
  <c r="O930" i="24"/>
  <c r="O866" i="24"/>
  <c r="O802" i="24"/>
  <c r="O738" i="24"/>
  <c r="O658" i="24"/>
  <c r="O594" i="24"/>
  <c r="O530" i="24"/>
  <c r="O466" i="24"/>
  <c r="O418" i="24"/>
  <c r="O354" i="24"/>
  <c r="O290" i="24"/>
  <c r="O226" i="24"/>
  <c r="O162" i="24"/>
  <c r="O98" i="24"/>
  <c r="O82" i="24"/>
  <c r="O34" i="24"/>
  <c r="O8283" i="24"/>
  <c r="O8219" i="24"/>
  <c r="O8155" i="24"/>
  <c r="O8287" i="24"/>
  <c r="O8191" i="24"/>
  <c r="O8127" i="24"/>
  <c r="O8063" i="24"/>
  <c r="O7999" i="24"/>
  <c r="O7871" i="24"/>
  <c r="O7355" i="24"/>
  <c r="O7323" i="24"/>
  <c r="O7291" i="24"/>
  <c r="O7259" i="24"/>
  <c r="O7227" i="24"/>
  <c r="O8043" i="24"/>
  <c r="O7979" i="24"/>
  <c r="O7915" i="24"/>
  <c r="O4811" i="24"/>
  <c r="O7151" i="24"/>
  <c r="O8610" i="24"/>
  <c r="O8482" i="24"/>
  <c r="O8418" i="24"/>
  <c r="O8290" i="24"/>
  <c r="O8614" i="24"/>
  <c r="O8486" i="24"/>
  <c r="O8358" i="24"/>
  <c r="O8162" i="24"/>
  <c r="O8034" i="24"/>
  <c r="O7970" i="24"/>
  <c r="O7874" i="24"/>
  <c r="O7746" i="24"/>
  <c r="O7682" i="24"/>
  <c r="O7618" i="24"/>
  <c r="O7554" i="24"/>
  <c r="O7990" i="24"/>
  <c r="O7926" i="24"/>
  <c r="O7862" i="24"/>
  <c r="O7766" i="24"/>
  <c r="O7702" i="24"/>
  <c r="O7638" i="24"/>
  <c r="O7574" i="24"/>
  <c r="O7510" i="24"/>
  <c r="O7506" i="24"/>
  <c r="O7442" i="24"/>
  <c r="O7378" i="24"/>
  <c r="O7314" i="24"/>
  <c r="O7250" i="24"/>
  <c r="O7186" i="24"/>
  <c r="O7122" i="24"/>
  <c r="O7058" i="24"/>
  <c r="O6994" i="24"/>
  <c r="O6930" i="24"/>
  <c r="O6866" i="24"/>
  <c r="O6802" i="24"/>
  <c r="O6738" i="24"/>
  <c r="O7494" i="24"/>
  <c r="O7430" i="24"/>
  <c r="O7302" i="24"/>
  <c r="O7238" i="24"/>
  <c r="O7174" i="24"/>
  <c r="O7094" i="24"/>
  <c r="O7030" i="24"/>
  <c r="O6966" i="24"/>
  <c r="O6886" i="24"/>
  <c r="O6822" i="24"/>
  <c r="O6758" i="24"/>
  <c r="O6694" i="24"/>
  <c r="O6630" i="24"/>
  <c r="O6550" i="24"/>
  <c r="O6486" i="24"/>
  <c r="O6422" i="24"/>
  <c r="O6342" i="24"/>
  <c r="O6262" i="24"/>
  <c r="O6198" i="24"/>
  <c r="O6118" i="24"/>
  <c r="O6054" i="24"/>
  <c r="O5974" i="24"/>
  <c r="O5910" i="24"/>
  <c r="O6546" i="24"/>
  <c r="O6450" i="24"/>
  <c r="O6370" i="24"/>
  <c r="O6306" i="24"/>
  <c r="O6242" i="24"/>
  <c r="O6178" i="24"/>
  <c r="O6114" i="24"/>
  <c r="O6050" i="24"/>
  <c r="O5986" i="24"/>
  <c r="O5922" i="24"/>
  <c r="O5810" i="24"/>
  <c r="O5746" i="24"/>
  <c r="O5682" i="24"/>
  <c r="O5618" i="24"/>
  <c r="O5554" i="24"/>
  <c r="O5490" i="24"/>
  <c r="O5426" i="24"/>
  <c r="O5298" i="24"/>
  <c r="O5170" i="24"/>
  <c r="O5042" i="24"/>
  <c r="O5378" i="24"/>
  <c r="O5250" i="24"/>
  <c r="O5122" i="24"/>
  <c r="O4994" i="24"/>
  <c r="O4902" i="24"/>
  <c r="O4598" i="24"/>
  <c r="O7793" i="24"/>
  <c r="O7729" i="24"/>
  <c r="O7665" i="24"/>
  <c r="O7601" i="24"/>
  <c r="O7565" i="24"/>
  <c r="O7533" i="24"/>
  <c r="O7501" i="24"/>
  <c r="O7469" i="24"/>
  <c r="O7437" i="24"/>
  <c r="O7405" i="24"/>
  <c r="O7373" i="24"/>
  <c r="O7341" i="24"/>
  <c r="O7309" i="24"/>
  <c r="O7277" i="24"/>
  <c r="O7245" i="24"/>
  <c r="O7213" i="24"/>
  <c r="O7181" i="24"/>
  <c r="O7149" i="24"/>
  <c r="O7117" i="24"/>
  <c r="O7085" i="24"/>
  <c r="O7053" i="24"/>
  <c r="O7021" i="24"/>
  <c r="O6989" i="24"/>
  <c r="O6957" i="24"/>
  <c r="O6925" i="24"/>
  <c r="O6893" i="24"/>
  <c r="O6861" i="24"/>
  <c r="O6829" i="24"/>
  <c r="O6797" i="24"/>
  <c r="O6765" i="24"/>
  <c r="O6733" i="24"/>
  <c r="O6701" i="24"/>
  <c r="O6669" i="24"/>
  <c r="O6637" i="24"/>
  <c r="O6605" i="24"/>
  <c r="O6573" i="24"/>
  <c r="O6541" i="24"/>
  <c r="O6509" i="24"/>
  <c r="O6477" i="24"/>
  <c r="O6445" i="24"/>
  <c r="O6413" i="24"/>
  <c r="O6381" i="24"/>
  <c r="O6349" i="24"/>
  <c r="O6317" i="24"/>
  <c r="O3042" i="24"/>
  <c r="O2978" i="24"/>
  <c r="O2914" i="24"/>
  <c r="O7737" i="24"/>
  <c r="O7673" i="24"/>
  <c r="O7609" i="24"/>
  <c r="O7569" i="24"/>
  <c r="O7537" i="24"/>
  <c r="O7505" i="24"/>
  <c r="O7473" i="24"/>
  <c r="O7441" i="24"/>
  <c r="O7409" i="24"/>
  <c r="O7377" i="24"/>
  <c r="O7345" i="24"/>
  <c r="O7313" i="24"/>
  <c r="O7281" i="24"/>
  <c r="O7249" i="24"/>
  <c r="O7217" i="24"/>
  <c r="O7185" i="24"/>
  <c r="O7153" i="24"/>
  <c r="O7121" i="24"/>
  <c r="O7089" i="24"/>
  <c r="O7057" i="24"/>
  <c r="O7025" i="24"/>
  <c r="O6993" i="24"/>
  <c r="O6961" i="24"/>
  <c r="O6929" i="24"/>
  <c r="O6897" i="24"/>
  <c r="O6865" i="24"/>
  <c r="O6833" i="24"/>
  <c r="O6801" i="24"/>
  <c r="O6769" i="24"/>
  <c r="O6737" i="24"/>
  <c r="O6705" i="24"/>
  <c r="O6673" i="24"/>
  <c r="O6641" i="24"/>
  <c r="O6609" i="24"/>
  <c r="O6577" i="24"/>
  <c r="O6545" i="24"/>
  <c r="O6513" i="24"/>
  <c r="O6481" i="24"/>
  <c r="O6449" i="24"/>
  <c r="O6417" i="24"/>
  <c r="O6385" i="24"/>
  <c r="O6353" i="24"/>
  <c r="O6321" i="24"/>
  <c r="O7725" i="24"/>
  <c r="O7661" i="24"/>
  <c r="O7597" i="24"/>
  <c r="O6249" i="24"/>
  <c r="O6185" i="24"/>
  <c r="O6121" i="24"/>
  <c r="O6057" i="24"/>
  <c r="O5993" i="24"/>
  <c r="O5929" i="24"/>
  <c r="O5865" i="24"/>
  <c r="O5801" i="24"/>
  <c r="O5737" i="24"/>
  <c r="O5673" i="24"/>
  <c r="O5609" i="24"/>
  <c r="O5545" i="24"/>
  <c r="O5513" i="24"/>
  <c r="O5473" i="24"/>
  <c r="O5441" i="24"/>
  <c r="O5409" i="24"/>
  <c r="O5377" i="24"/>
  <c r="O5345" i="24"/>
  <c r="O5313" i="24"/>
  <c r="O5281" i="24"/>
  <c r="O5249" i="24"/>
  <c r="O5217" i="24"/>
  <c r="O5185" i="24"/>
  <c r="O5153" i="24"/>
  <c r="O5121" i="24"/>
  <c r="O5089" i="24"/>
  <c r="O5057" i="24"/>
  <c r="O5025" i="24"/>
  <c r="O4993" i="24"/>
  <c r="O4961" i="24"/>
  <c r="O4929" i="24"/>
  <c r="O4897" i="24"/>
  <c r="O4865" i="24"/>
  <c r="O4833" i="24"/>
  <c r="O4801" i="24"/>
  <c r="O4769" i="24"/>
  <c r="O4737" i="24"/>
  <c r="O4705" i="24"/>
  <c r="O4673" i="24"/>
  <c r="O4641" i="24"/>
  <c r="O4609" i="24"/>
  <c r="O4577" i="24"/>
  <c r="O4545" i="24"/>
  <c r="O4513" i="24"/>
  <c r="O4481" i="24"/>
  <c r="O4449" i="24"/>
  <c r="O4417" i="24"/>
  <c r="O4385" i="24"/>
  <c r="O4345" i="24"/>
  <c r="O4313" i="24"/>
  <c r="O4281" i="24"/>
  <c r="O4249" i="24"/>
  <c r="O4217" i="24"/>
  <c r="O4185" i="24"/>
  <c r="O4153" i="24"/>
  <c r="O4121" i="24"/>
  <c r="O4089" i="24"/>
  <c r="O4057" i="24"/>
  <c r="O4025" i="24"/>
  <c r="O3993" i="24"/>
  <c r="O3961" i="24"/>
  <c r="O3929" i="24"/>
  <c r="O3897" i="24"/>
  <c r="O3865" i="24"/>
  <c r="O3833" i="24"/>
  <c r="O3801" i="24"/>
  <c r="O3769" i="24"/>
  <c r="O3737" i="24"/>
  <c r="O3705" i="24"/>
  <c r="O3673" i="24"/>
  <c r="O3641" i="24"/>
  <c r="O3609" i="24"/>
  <c r="O3577" i="24"/>
  <c r="O3545" i="24"/>
  <c r="O3513" i="24"/>
  <c r="O3481" i="24"/>
  <c r="O3449" i="24"/>
  <c r="O3417" i="24"/>
  <c r="O3385" i="24"/>
  <c r="O3353" i="24"/>
  <c r="O3321" i="24"/>
  <c r="O3289" i="24"/>
  <c r="O3257" i="24"/>
  <c r="O3225" i="24"/>
  <c r="O3193" i="24"/>
  <c r="O3161" i="24"/>
  <c r="O3129" i="24"/>
  <c r="O3097" i="24"/>
  <c r="O3065" i="24"/>
  <c r="O6289" i="24"/>
  <c r="O6225" i="24"/>
  <c r="O6161" i="24"/>
  <c r="O6097" i="24"/>
  <c r="O6033" i="24"/>
  <c r="O5969" i="24"/>
  <c r="O5905" i="24"/>
  <c r="O5841" i="24"/>
  <c r="O5777" i="24"/>
  <c r="O5713" i="24"/>
  <c r="O5649" i="24"/>
  <c r="O5585" i="24"/>
  <c r="O6301" i="24"/>
  <c r="O6237" i="24"/>
  <c r="O6173" i="24"/>
  <c r="O6109" i="24"/>
  <c r="O6029" i="24"/>
  <c r="O5965" i="24"/>
  <c r="O5901" i="24"/>
  <c r="O5837" i="24"/>
  <c r="O5773" i="24"/>
  <c r="O5709" i="24"/>
  <c r="O5629" i="24"/>
  <c r="O5565" i="24"/>
  <c r="O3005" i="24"/>
  <c r="O2925" i="24"/>
  <c r="O2861" i="24"/>
  <c r="O2797" i="24"/>
  <c r="O2733" i="24"/>
  <c r="O2669" i="24"/>
  <c r="O2605" i="24"/>
  <c r="O2541" i="24"/>
  <c r="O2477" i="24"/>
  <c r="O2413" i="24"/>
  <c r="O2349" i="24"/>
  <c r="O2285" i="24"/>
  <c r="O2221" i="24"/>
  <c r="O2157" i="24"/>
  <c r="O2093" i="24"/>
  <c r="O2029" i="24"/>
  <c r="O1837" i="24"/>
  <c r="O1645" i="24"/>
  <c r="O1581" i="24"/>
  <c r="O3001" i="24"/>
  <c r="O2937" i="24"/>
  <c r="O2873" i="24"/>
  <c r="O2809" i="24"/>
  <c r="O2745" i="24"/>
  <c r="O2665" i="24"/>
  <c r="O2601" i="24"/>
  <c r="O2521" i="24"/>
  <c r="O2457" i="24"/>
  <c r="O2393" i="24"/>
  <c r="O2329" i="24"/>
  <c r="O2265" i="24"/>
  <c r="O2201" i="24"/>
  <c r="O2137" i="24"/>
  <c r="O2073" i="24"/>
  <c r="O2009" i="24"/>
  <c r="O1929" i="24"/>
  <c r="O1865" i="24"/>
  <c r="O1801" i="24"/>
  <c r="O1737" i="24"/>
  <c r="O1673" i="24"/>
  <c r="O1609" i="24"/>
  <c r="O1545" i="24"/>
  <c r="O1481" i="24"/>
  <c r="O1401" i="24"/>
  <c r="O1345" i="24"/>
  <c r="O1313" i="24"/>
  <c r="O1281" i="24"/>
  <c r="O1249" i="24"/>
  <c r="O1217" i="24"/>
  <c r="O1177" i="24"/>
  <c r="O1145" i="24"/>
  <c r="O1113" i="24"/>
  <c r="O1081" i="24"/>
  <c r="O1049" i="24"/>
  <c r="O1017" i="24"/>
  <c r="O985" i="24"/>
  <c r="O953" i="24"/>
  <c r="O921" i="24"/>
  <c r="O889" i="24"/>
  <c r="O857" i="24"/>
  <c r="O825" i="24"/>
  <c r="O793" i="24"/>
  <c r="O761" i="24"/>
  <c r="O729" i="24"/>
  <c r="O697" i="24"/>
  <c r="O665" i="24"/>
  <c r="O633" i="24"/>
  <c r="O601" i="24"/>
  <c r="O569" i="24"/>
  <c r="O537" i="24"/>
  <c r="O505" i="24"/>
  <c r="O473" i="24"/>
  <c r="O8688" i="24"/>
  <c r="O8656" i="24"/>
  <c r="O8624" i="24"/>
  <c r="O8592" i="24"/>
  <c r="O8560" i="24"/>
  <c r="O8528" i="24"/>
  <c r="O8496" i="24"/>
  <c r="O8464" i="24"/>
  <c r="O8432" i="24"/>
  <c r="O8400" i="24"/>
  <c r="O8368" i="24"/>
  <c r="O8336" i="24"/>
  <c r="O8304" i="24"/>
  <c r="O8272" i="24"/>
  <c r="O8240" i="24"/>
  <c r="O8208" i="24"/>
  <c r="O8176" i="24"/>
  <c r="O8144" i="24"/>
  <c r="O8112" i="24"/>
  <c r="O8080" i="24"/>
  <c r="O8048" i="24"/>
  <c r="O8016" i="24"/>
  <c r="O7984" i="24"/>
  <c r="O7952" i="24"/>
  <c r="O7920" i="24"/>
  <c r="O7888" i="24"/>
  <c r="O7856" i="24"/>
  <c r="O7824" i="24"/>
  <c r="O7792" i="24"/>
  <c r="O7760" i="24"/>
  <c r="O3041" i="24"/>
  <c r="O2977" i="24"/>
  <c r="O2913" i="24"/>
  <c r="O2849" i="24"/>
  <c r="O2785" i="24"/>
  <c r="O2721" i="24"/>
  <c r="O2657" i="24"/>
  <c r="O2593" i="24"/>
  <c r="O2529" i="24"/>
  <c r="O2465" i="24"/>
  <c r="O2401" i="24"/>
  <c r="O2337" i="24"/>
  <c r="O2273" i="24"/>
  <c r="O2209" i="24"/>
  <c r="O2145" i="24"/>
  <c r="O2081" i="24"/>
  <c r="O2017" i="24"/>
  <c r="O1953" i="24"/>
  <c r="O1889" i="24"/>
  <c r="O1825" i="24"/>
  <c r="O1761" i="24"/>
  <c r="O1697" i="24"/>
  <c r="O1633" i="24"/>
  <c r="O1569" i="24"/>
  <c r="O1505" i="24"/>
  <c r="O1441" i="24"/>
  <c r="O1377" i="24"/>
  <c r="O7712" i="24"/>
  <c r="O7648" i="24"/>
  <c r="O7584" i="24"/>
  <c r="O7520" i="24"/>
  <c r="O7456" i="24"/>
  <c r="O7392" i="24"/>
  <c r="O7328" i="24"/>
  <c r="O7248" i="24"/>
  <c r="O7184" i="24"/>
  <c r="O7120" i="24"/>
  <c r="O7056" i="24"/>
  <c r="O6992" i="24"/>
  <c r="O6928" i="24"/>
  <c r="O6864" i="24"/>
  <c r="O6800" i="24"/>
  <c r="O6736" i="24"/>
  <c r="O6672" i="24"/>
  <c r="O6608" i="24"/>
  <c r="O6544" i="24"/>
  <c r="O6480" i="24"/>
  <c r="O6416" i="24"/>
  <c r="O6352" i="24"/>
  <c r="O6288" i="24"/>
  <c r="O6224" i="24"/>
  <c r="O6160" i="24"/>
  <c r="O6096" i="24"/>
  <c r="O6032" i="24"/>
  <c r="O5968" i="24"/>
  <c r="O5904" i="24"/>
  <c r="O5840" i="24"/>
  <c r="O5776" i="24"/>
  <c r="O5712" i="24"/>
  <c r="O5648" i="24"/>
  <c r="O5584" i="24"/>
  <c r="O5520" i="24"/>
  <c r="O5456" i="24"/>
  <c r="O5392" i="24"/>
  <c r="O5328" i="24"/>
  <c r="O5264" i="24"/>
  <c r="O5200" i="24"/>
  <c r="O5136" i="24"/>
  <c r="O5072" i="24"/>
  <c r="O5008" i="24"/>
  <c r="O4944" i="24"/>
  <c r="O4880" i="24"/>
  <c r="O4816" i="24"/>
  <c r="O4736" i="24"/>
  <c r="O4672" i="24"/>
  <c r="O4608" i="24"/>
  <c r="O3652" i="24"/>
  <c r="O3540" i="24"/>
  <c r="O3508" i="24"/>
  <c r="O3476" i="24"/>
  <c r="O3444" i="24"/>
  <c r="O3412" i="24"/>
  <c r="O3380" i="24"/>
  <c r="O2580" i="24"/>
  <c r="O2548" i="24"/>
  <c r="O2516" i="24"/>
  <c r="O2484" i="24"/>
  <c r="O2292" i="24"/>
  <c r="O2260" i="24"/>
  <c r="O2228" i="24"/>
  <c r="O2196" i="24"/>
  <c r="O7736" i="24"/>
  <c r="O7672" i="24"/>
  <c r="O7608" i="24"/>
  <c r="O7544" i="24"/>
  <c r="O7480" i="24"/>
  <c r="O7416" i="24"/>
  <c r="O7352" i="24"/>
  <c r="O7288" i="24"/>
  <c r="O7208" i="24"/>
  <c r="O7144" i="24"/>
  <c r="O7080" i="24"/>
  <c r="O7016" i="24"/>
  <c r="O6952" i="24"/>
  <c r="O6888" i="24"/>
  <c r="O6824" i="24"/>
  <c r="O6760" i="24"/>
  <c r="O6696" i="24"/>
  <c r="O6632" i="24"/>
  <c r="O6568" i="24"/>
  <c r="O6504" i="24"/>
  <c r="O6440" i="24"/>
  <c r="O6376" i="24"/>
  <c r="O6312" i="24"/>
  <c r="O6232" i="24"/>
  <c r="O6168" i="24"/>
  <c r="O6104" i="24"/>
  <c r="O6040" i="24"/>
  <c r="O5960" i="24"/>
  <c r="O5896" i="24"/>
  <c r="O5832" i="24"/>
  <c r="O5768" i="24"/>
  <c r="O5704" i="24"/>
  <c r="O5640" i="24"/>
  <c r="O5576" i="24"/>
  <c r="O5512" i="24"/>
  <c r="O5448" i="24"/>
  <c r="O5384" i="24"/>
  <c r="O5320" i="24"/>
  <c r="O5256" i="24"/>
  <c r="O5192" i="24"/>
  <c r="O5128" i="24"/>
  <c r="O5064" i="24"/>
  <c r="O5000" i="24"/>
  <c r="O4936" i="24"/>
  <c r="O4872" i="24"/>
  <c r="O4808" i="24"/>
  <c r="O4744" i="24"/>
  <c r="O4680" i="24"/>
  <c r="O4616" i="24"/>
  <c r="O4552" i="24"/>
  <c r="O3504" i="24"/>
  <c r="O3472" i="24"/>
  <c r="O3440" i="24"/>
  <c r="O3408" i="24"/>
  <c r="O3376" i="24"/>
  <c r="O3344" i="24"/>
  <c r="O3312" i="24"/>
  <c r="O3280" i="24"/>
  <c r="O3248" i="24"/>
  <c r="O3216" i="24"/>
  <c r="O3184" i="24"/>
  <c r="O3104" i="24"/>
  <c r="O3072" i="24"/>
  <c r="O3040" i="24"/>
  <c r="O3008" i="24"/>
  <c r="O2976" i="24"/>
  <c r="O2944" i="24"/>
  <c r="O2912" i="24"/>
  <c r="O2880" i="24"/>
  <c r="O2848" i="24"/>
  <c r="O2816" i="24"/>
  <c r="O2784" i="24"/>
  <c r="O2752" i="24"/>
  <c r="O2720" i="24"/>
  <c r="O2688" i="24"/>
  <c r="O2656" i="24"/>
  <c r="O2624" i="24"/>
  <c r="O2592" i="24"/>
  <c r="O2560" i="24"/>
  <c r="O2528" i="24"/>
  <c r="O2496" i="24"/>
  <c r="O2464" i="24"/>
  <c r="O2432" i="24"/>
  <c r="O2400" i="24"/>
  <c r="O2368" i="24"/>
  <c r="O2336" i="24"/>
  <c r="O2304" i="24"/>
  <c r="O2272" i="24"/>
  <c r="O2240" i="24"/>
  <c r="O2208" i="24"/>
  <c r="O7716" i="24"/>
  <c r="O7460" i="24"/>
  <c r="O7396" i="24"/>
  <c r="O7332" i="24"/>
  <c r="O7252" i="24"/>
  <c r="O7188" i="24"/>
  <c r="O7124" i="24"/>
  <c r="O6996" i="24"/>
  <c r="O6932" i="24"/>
  <c r="O6740" i="24"/>
  <c r="O6676" i="24"/>
  <c r="O6612" i="24"/>
  <c r="O6548" i="24"/>
  <c r="O6356" i="24"/>
  <c r="O6292" i="24"/>
  <c r="O6228" i="24"/>
  <c r="O6036" i="24"/>
  <c r="O5972" i="24"/>
  <c r="O5588" i="24"/>
  <c r="O5524" i="24"/>
  <c r="O5460" i="24"/>
  <c r="O5140" i="24"/>
  <c r="O5076" i="24"/>
  <c r="O4884" i="24"/>
  <c r="O4820" i="24"/>
  <c r="O4756" i="24"/>
  <c r="O2160" i="24"/>
  <c r="O2096" i="24"/>
  <c r="O2032" i="24"/>
  <c r="O1968" i="24"/>
  <c r="O1904" i="24"/>
  <c r="O1840" i="24"/>
  <c r="O1744" i="24"/>
  <c r="O1680" i="24"/>
  <c r="O1616" i="24"/>
  <c r="O1552" i="24"/>
  <c r="O1488" i="24"/>
  <c r="O1432" i="24"/>
  <c r="O1400" i="24"/>
  <c r="O1368" i="24"/>
  <c r="O1336" i="24"/>
  <c r="O1304" i="24"/>
  <c r="O1272" i="24"/>
  <c r="O1240" i="24"/>
  <c r="O1208" i="24"/>
  <c r="O1176" i="24"/>
  <c r="O2136" i="24"/>
  <c r="O2072" i="24"/>
  <c r="O2008" i="24"/>
  <c r="O1944" i="24"/>
  <c r="O1880" i="24"/>
  <c r="O1816" i="24"/>
  <c r="O1720" i="24"/>
  <c r="O1656" i="24"/>
  <c r="O1592" i="24"/>
  <c r="O1528" i="24"/>
  <c r="O1464" i="24"/>
  <c r="O2084" i="24"/>
  <c r="O2020" i="24"/>
  <c r="O1956" i="24"/>
  <c r="O1652" i="24"/>
  <c r="O1588" i="24"/>
  <c r="O1524" i="24"/>
  <c r="O3346" i="24"/>
  <c r="O3330" i="24"/>
  <c r="O8706" i="24"/>
  <c r="O8655" i="24"/>
  <c r="O8591" i="24"/>
  <c r="O8527" i="24"/>
  <c r="O8399" i="24"/>
  <c r="O7679" i="24"/>
  <c r="O7487" i="24"/>
  <c r="O7423" i="24"/>
  <c r="O6911" i="24"/>
  <c r="O4863" i="24"/>
  <c r="O8262" i="24"/>
  <c r="O8198" i="24"/>
  <c r="O8118" i="24"/>
  <c r="O8022" i="24"/>
  <c r="O6918" i="24"/>
  <c r="O6182" i="24"/>
  <c r="O5846" i="24"/>
  <c r="O5782" i="24"/>
  <c r="O5718" i="24"/>
  <c r="O5654" i="24"/>
  <c r="O5462" i="24"/>
  <c r="O5334" i="24"/>
  <c r="O5270" i="24"/>
  <c r="O5142" i="24"/>
  <c r="O5014" i="24"/>
  <c r="O4950" i="24"/>
  <c r="O4806" i="24"/>
  <c r="O4742" i="24"/>
  <c r="O4678" i="24"/>
  <c r="O4582" i="24"/>
  <c r="O4518" i="24"/>
  <c r="O4454" i="24"/>
  <c r="O4390" i="24"/>
  <c r="O4326" i="24"/>
  <c r="O4262" i="24"/>
  <c r="O4198" i="24"/>
  <c r="O4134" i="24"/>
  <c r="O4070" i="24"/>
  <c r="O4006" i="24"/>
  <c r="O3942" i="24"/>
  <c r="O3878" i="24"/>
  <c r="O3814" i="24"/>
  <c r="O3750" i="24"/>
  <c r="O3686" i="24"/>
  <c r="O3622" i="24"/>
  <c r="O3558" i="24"/>
  <c r="O3494" i="24"/>
  <c r="O3430" i="24"/>
  <c r="O3366" i="24"/>
  <c r="O3302" i="24"/>
  <c r="O3222" i="24"/>
  <c r="O3158" i="24"/>
  <c r="O3094" i="24"/>
  <c r="O3030" i="24"/>
  <c r="O2950" i="24"/>
  <c r="O2854" i="24"/>
  <c r="O2790" i="24"/>
  <c r="O2726" i="24"/>
  <c r="O2662" i="24"/>
  <c r="O2598" i="24"/>
  <c r="O2534" i="24"/>
  <c r="O2470" i="24"/>
  <c r="O2406" i="24"/>
  <c r="O2342" i="24"/>
  <c r="O2278" i="24"/>
  <c r="O2214" i="24"/>
  <c r="O8765" i="24"/>
  <c r="O7853" i="24"/>
  <c r="O7789" i="24"/>
  <c r="O8731" i="24"/>
  <c r="O8667" i="24"/>
  <c r="O8411" i="24"/>
  <c r="O8347" i="24"/>
  <c r="O7771" i="24"/>
  <c r="O7707" i="24"/>
  <c r="O7643" i="24"/>
  <c r="O7579" i="24"/>
  <c r="O7451" i="24"/>
  <c r="O7387" i="24"/>
  <c r="O6699" i="24"/>
  <c r="O6635" i="24"/>
  <c r="O6379" i="24"/>
  <c r="O6123" i="24"/>
  <c r="O5931" i="24"/>
  <c r="O5803" i="24"/>
  <c r="O5355" i="24"/>
  <c r="O4843" i="24"/>
  <c r="O4155" i="24"/>
  <c r="O4027" i="24"/>
  <c r="O3579" i="24"/>
  <c r="O1147" i="24"/>
  <c r="O187" i="24"/>
  <c r="O8738" i="24"/>
  <c r="O2738" i="24"/>
  <c r="O2674" i="24"/>
  <c r="O2610" i="24"/>
  <c r="O2546" i="24"/>
  <c r="O2482" i="24"/>
  <c r="O2418" i="24"/>
  <c r="O2354" i="24"/>
  <c r="O2290" i="24"/>
  <c r="O2226" i="24"/>
  <c r="O2162" i="24"/>
  <c r="O7833" i="24"/>
  <c r="O3033" i="24"/>
  <c r="O5421" i="24"/>
  <c r="O5357" i="24"/>
  <c r="O5101" i="24"/>
  <c r="O4973" i="24"/>
  <c r="O4845" i="24"/>
  <c r="O4781" i="24"/>
  <c r="O4717" i="24"/>
  <c r="O4653" i="24"/>
  <c r="O4525" i="24"/>
  <c r="O4397" i="24"/>
  <c r="O4269" i="24"/>
  <c r="O4205" i="24"/>
  <c r="O4013" i="24"/>
  <c r="O3949" i="24"/>
  <c r="O3821" i="24"/>
  <c r="O3693" i="24"/>
  <c r="O3629" i="24"/>
  <c r="O3501" i="24"/>
  <c r="O3437" i="24"/>
  <c r="O3309" i="24"/>
  <c r="O3181" i="24"/>
  <c r="O1325" i="24"/>
  <c r="O1197" i="24"/>
  <c r="O1005" i="24"/>
  <c r="O685" i="24"/>
  <c r="O493" i="24"/>
  <c r="O8724" i="24"/>
  <c r="O8468" i="24"/>
  <c r="O8212" i="24"/>
  <c r="O8148" i="24"/>
  <c r="O4260" i="24"/>
  <c r="O3684" i="24"/>
  <c r="O1412" i="24"/>
  <c r="O1348" i="24"/>
  <c r="O132" i="24"/>
  <c r="O360" i="24"/>
  <c r="O152" i="24"/>
  <c r="O72" i="24"/>
  <c r="O8720" i="24"/>
  <c r="O4336" i="24"/>
  <c r="O4272" i="24"/>
  <c r="O4144" i="24"/>
  <c r="O4080" i="24"/>
  <c r="O3952" i="24"/>
  <c r="O3824" i="24"/>
  <c r="O3696" i="24"/>
  <c r="O3568" i="24"/>
  <c r="O8776" i="24"/>
  <c r="O8712" i="24"/>
  <c r="O4536" i="24"/>
  <c r="O4344" i="24"/>
  <c r="O4216" i="24"/>
  <c r="O4152" i="24"/>
  <c r="O4024" i="24"/>
  <c r="O3960" i="24"/>
  <c r="O3896" i="24"/>
  <c r="O3832" i="24"/>
  <c r="O3768" i="24"/>
  <c r="O3704" i="24"/>
  <c r="O3640" i="24"/>
  <c r="O3576" i="24"/>
  <c r="O6674" i="24"/>
  <c r="O6418" i="24"/>
  <c r="O3282" i="24"/>
  <c r="O3154" i="24"/>
  <c r="O8713" i="24"/>
  <c r="O8617" i="24"/>
  <c r="O8553" i="24"/>
  <c r="O8505" i="24"/>
  <c r="O8441" i="24"/>
  <c r="O8377" i="24"/>
  <c r="O8313" i="24"/>
  <c r="O8249" i="24"/>
  <c r="O8185" i="24"/>
  <c r="O8121" i="24"/>
  <c r="O8057" i="24"/>
  <c r="O7993" i="24"/>
  <c r="O7929" i="24"/>
  <c r="O2146" i="24"/>
  <c r="O2082" i="24"/>
  <c r="O2018" i="24"/>
  <c r="O1954" i="24"/>
  <c r="O1890" i="24"/>
  <c r="O1826" i="24"/>
  <c r="O1762" i="24"/>
  <c r="O1698" i="24"/>
  <c r="O1634" i="24"/>
  <c r="O1570" i="24"/>
  <c r="O1506" i="24"/>
  <c r="O1442" i="24"/>
  <c r="O1378" i="24"/>
  <c r="O1314" i="24"/>
  <c r="O1250" i="24"/>
  <c r="O1154" i="24"/>
  <c r="O1090" i="24"/>
  <c r="O1026" i="24"/>
  <c r="O962" i="24"/>
  <c r="O898" i="24"/>
  <c r="O834" i="24"/>
  <c r="O754" i="24"/>
  <c r="O690" i="24"/>
  <c r="O610" i="24"/>
  <c r="O546" i="24"/>
  <c r="O482" i="24"/>
  <c r="O386" i="24"/>
  <c r="O306" i="24"/>
  <c r="O242" i="24"/>
  <c r="O178" i="24"/>
  <c r="O114" i="24"/>
  <c r="O66" i="24"/>
  <c r="O8315" i="24"/>
  <c r="O8251" i="24"/>
  <c r="O8187" i="24"/>
  <c r="O8319" i="24"/>
  <c r="O8255" i="24"/>
  <c r="O8223" i="24"/>
  <c r="O8159" i="24"/>
  <c r="O8095" i="24"/>
  <c r="O7935" i="24"/>
  <c r="O4779" i="24"/>
  <c r="O7179" i="24"/>
  <c r="O4415" i="24"/>
  <c r="O8674" i="24"/>
  <c r="O8546" i="24"/>
  <c r="O8354" i="24"/>
  <c r="O8678" i="24"/>
  <c r="O8550" i="24"/>
  <c r="O8422" i="24"/>
  <c r="O8294" i="24"/>
  <c r="O8226" i="24"/>
  <c r="O8098" i="24"/>
  <c r="O7810" i="24"/>
  <c r="O7366" i="24"/>
  <c r="O8767" i="24"/>
  <c r="O8770" i="24"/>
  <c r="O8729" i="24"/>
  <c r="O449" i="24"/>
  <c r="O433" i="24"/>
  <c r="O417" i="24"/>
  <c r="O401" i="24"/>
  <c r="O385" i="24"/>
  <c r="O369" i="24"/>
  <c r="O353" i="24"/>
  <c r="O337" i="24"/>
  <c r="O321" i="24"/>
  <c r="O305" i="24"/>
  <c r="O289" i="24"/>
  <c r="O273" i="24"/>
  <c r="O257" i="24"/>
  <c r="O241" i="24"/>
  <c r="O225" i="24"/>
  <c r="O209" i="24"/>
  <c r="O193" i="24"/>
  <c r="O177" i="24"/>
  <c r="O161" i="24"/>
  <c r="O145" i="24"/>
  <c r="O129" i="24"/>
  <c r="O113" i="24"/>
  <c r="O97" i="24"/>
  <c r="O81" i="24"/>
  <c r="O65" i="24"/>
  <c r="O49" i="24"/>
  <c r="O33" i="24"/>
  <c r="O8107" i="24"/>
  <c r="O8075" i="24"/>
  <c r="O8047" i="24"/>
  <c r="O7983" i="24"/>
  <c r="O7919" i="24"/>
  <c r="O8027" i="24"/>
  <c r="O7963" i="24"/>
  <c r="O7899" i="24"/>
  <c r="O7375" i="24"/>
  <c r="O7343" i="24"/>
  <c r="O7311" i="24"/>
  <c r="O7279" i="24"/>
  <c r="O7247" i="24"/>
  <c r="O7215" i="24"/>
  <c r="O4411" i="24"/>
  <c r="O4315" i="24"/>
  <c r="O7199" i="24"/>
  <c r="O7135" i="24"/>
  <c r="O7163" i="24"/>
  <c r="O4799" i="24"/>
  <c r="O4319" i="24"/>
  <c r="O4287" i="24"/>
  <c r="O8658" i="24"/>
  <c r="O8594" i="24"/>
  <c r="O8530" i="24"/>
  <c r="O8466" i="24"/>
  <c r="O8402" i="24"/>
  <c r="O8338" i="24"/>
  <c r="O8726" i="24"/>
  <c r="O8662" i="24"/>
  <c r="O8598" i="24"/>
  <c r="O8534" i="24"/>
  <c r="O8470" i="24"/>
  <c r="O8406" i="24"/>
  <c r="O8342" i="24"/>
  <c r="O8758" i="24"/>
  <c r="O8274" i="24"/>
  <c r="O8210" i="24"/>
  <c r="O8146" i="24"/>
  <c r="O8082" i="24"/>
  <c r="O8018" i="24"/>
  <c r="O7954" i="24"/>
  <c r="O7858" i="24"/>
  <c r="O7794" i="24"/>
  <c r="O7730" i="24"/>
  <c r="O7666" i="24"/>
  <c r="O7602" i="24"/>
  <c r="O7538" i="24"/>
  <c r="O7974" i="24"/>
  <c r="O7910" i="24"/>
  <c r="O7846" i="24"/>
  <c r="O7750" i="24"/>
  <c r="O7686" i="24"/>
  <c r="O7622" i="24"/>
  <c r="O7558" i="24"/>
  <c r="O7490" i="24"/>
  <c r="O7426" i="24"/>
  <c r="O7362" i="24"/>
  <c r="O7298" i="24"/>
  <c r="O7234" i="24"/>
  <c r="O7170" i="24"/>
  <c r="O7106" i="24"/>
  <c r="O7042" i="24"/>
  <c r="O6978" i="24"/>
  <c r="O6914" i="24"/>
  <c r="O6850" i="24"/>
  <c r="O6786" i="24"/>
  <c r="O6722" i="24"/>
  <c r="O7478" i="24"/>
  <c r="O7414" i="24"/>
  <c r="O7350" i="24"/>
  <c r="O7286" i="24"/>
  <c r="O7222" i="24"/>
  <c r="O7158" i="24"/>
  <c r="O7078" i="24"/>
  <c r="O7014" i="24"/>
  <c r="O6950" i="24"/>
  <c r="O6870" i="24"/>
  <c r="O6806" i="24"/>
  <c r="O6742" i="24"/>
  <c r="O6678" i="24"/>
  <c r="O6598" i="24"/>
  <c r="O6534" i="24"/>
  <c r="O6470" i="24"/>
  <c r="O6406" i="24"/>
  <c r="O6310" i="24"/>
  <c r="O6246" i="24"/>
  <c r="O6166" i="24"/>
  <c r="O6102" i="24"/>
  <c r="O6038" i="24"/>
  <c r="O5958" i="24"/>
  <c r="O5894" i="24"/>
  <c r="O6610" i="24"/>
  <c r="O6530" i="24"/>
  <c r="O6434" i="24"/>
  <c r="O6354" i="24"/>
  <c r="O6290" i="24"/>
  <c r="O6226" i="24"/>
  <c r="O6162" i="24"/>
  <c r="O6098" i="24"/>
  <c r="O6034" i="24"/>
  <c r="O5970" i="24"/>
  <c r="O5906" i="24"/>
  <c r="O5858" i="24"/>
  <c r="O5794" i="24"/>
  <c r="O5730" i="24"/>
  <c r="O5666" i="24"/>
  <c r="O5602" i="24"/>
  <c r="O5538" i="24"/>
  <c r="O5474" i="24"/>
  <c r="O5410" i="24"/>
  <c r="O5266" i="24"/>
  <c r="O5138" i="24"/>
  <c r="O5010" i="24"/>
  <c r="O5346" i="24"/>
  <c r="O5218" i="24"/>
  <c r="O5090" i="24"/>
  <c r="O4962" i="24"/>
  <c r="O4886" i="24"/>
  <c r="O3170" i="24"/>
  <c r="O3026" i="24"/>
  <c r="O2962" i="24"/>
  <c r="O2898" i="24"/>
  <c r="O7721" i="24"/>
  <c r="O7657" i="24"/>
  <c r="O7593" i="24"/>
  <c r="O7561" i="24"/>
  <c r="O7529" i="24"/>
  <c r="O7497" i="24"/>
  <c r="O7465" i="24"/>
  <c r="O7433" i="24"/>
  <c r="O7401" i="24"/>
  <c r="O7369" i="24"/>
  <c r="O7337" i="24"/>
  <c r="O7305" i="24"/>
  <c r="O7273" i="24"/>
  <c r="O7241" i="24"/>
  <c r="O7209" i="24"/>
  <c r="O7177" i="24"/>
  <c r="O7145" i="24"/>
  <c r="O7113" i="24"/>
  <c r="O7081" i="24"/>
  <c r="O7049" i="24"/>
  <c r="O7017" i="24"/>
  <c r="O6985" i="24"/>
  <c r="O6953" i="24"/>
  <c r="O6921" i="24"/>
  <c r="O6889" i="24"/>
  <c r="O6857" i="24"/>
  <c r="O6825" i="24"/>
  <c r="O6793" i="24"/>
  <c r="O6761" i="24"/>
  <c r="O6729" i="24"/>
  <c r="O6697" i="24"/>
  <c r="O6665" i="24"/>
  <c r="O6633" i="24"/>
  <c r="O6601" i="24"/>
  <c r="O6569" i="24"/>
  <c r="O6537" i="24"/>
  <c r="O6505" i="24"/>
  <c r="O6473" i="24"/>
  <c r="O6441" i="24"/>
  <c r="O6409" i="24"/>
  <c r="O6377" i="24"/>
  <c r="O6345" i="24"/>
  <c r="O6313" i="24"/>
  <c r="O7709" i="24"/>
  <c r="O7645" i="24"/>
  <c r="O6297" i="24"/>
  <c r="O6233" i="24"/>
  <c r="O6169" i="24"/>
  <c r="O6105" i="24"/>
  <c r="O6041" i="24"/>
  <c r="O5977" i="24"/>
  <c r="O5913" i="24"/>
  <c r="O5849" i="24"/>
  <c r="O5785" i="24"/>
  <c r="O5721" i="24"/>
  <c r="O5657" i="24"/>
  <c r="O5593" i="24"/>
  <c r="O5529" i="24"/>
  <c r="O5505" i="24"/>
  <c r="O5465" i="24"/>
  <c r="O5433" i="24"/>
  <c r="O5401" i="24"/>
  <c r="O5369" i="24"/>
  <c r="O5337" i="24"/>
  <c r="O5305" i="24"/>
  <c r="O5273" i="24"/>
  <c r="O5241" i="24"/>
  <c r="O5209" i="24"/>
  <c r="O5177" i="24"/>
  <c r="O5145" i="24"/>
  <c r="O5113" i="24"/>
  <c r="O5081" i="24"/>
  <c r="O5049" i="24"/>
  <c r="O5017" i="24"/>
  <c r="O4985" i="24"/>
  <c r="O4953" i="24"/>
  <c r="O4921" i="24"/>
  <c r="O4889" i="24"/>
  <c r="O4857" i="24"/>
  <c r="O4825" i="24"/>
  <c r="O4793" i="24"/>
  <c r="O4761" i="24"/>
  <c r="O4729" i="24"/>
  <c r="O4697" i="24"/>
  <c r="O4665" i="24"/>
  <c r="O4633" i="24"/>
  <c r="O4601" i="24"/>
  <c r="O4569" i="24"/>
  <c r="O4537" i="24"/>
  <c r="O4505" i="24"/>
  <c r="O4473" i="24"/>
  <c r="O4441" i="24"/>
  <c r="O4409" i="24"/>
  <c r="O4377" i="24"/>
  <c r="O4337" i="24"/>
  <c r="O4305" i="24"/>
  <c r="O4273" i="24"/>
  <c r="O4241" i="24"/>
  <c r="O4209" i="24"/>
  <c r="O4177" i="24"/>
  <c r="O4145" i="24"/>
  <c r="O4113" i="24"/>
  <c r="O4081" i="24"/>
  <c r="O4049" i="24"/>
  <c r="O4017" i="24"/>
  <c r="O3985" i="24"/>
  <c r="O3953" i="24"/>
  <c r="O3921" i="24"/>
  <c r="O3889" i="24"/>
  <c r="O3857" i="24"/>
  <c r="O3825" i="24"/>
  <c r="O3793" i="24"/>
  <c r="O3761" i="24"/>
  <c r="O3729" i="24"/>
  <c r="O3697" i="24"/>
  <c r="O3665" i="24"/>
  <c r="O3633" i="24"/>
  <c r="O3601" i="24"/>
  <c r="O3569" i="24"/>
  <c r="O3537" i="24"/>
  <c r="O3505" i="24"/>
  <c r="O3473" i="24"/>
  <c r="O3441" i="24"/>
  <c r="O3409" i="24"/>
  <c r="O3377" i="24"/>
  <c r="O3345" i="24"/>
  <c r="O3313" i="24"/>
  <c r="O3281" i="24"/>
  <c r="O3249" i="24"/>
  <c r="O3217" i="24"/>
  <c r="O3185" i="24"/>
  <c r="O3153" i="24"/>
  <c r="O3121" i="24"/>
  <c r="O3089" i="24"/>
  <c r="O3057" i="24"/>
  <c r="O6273" i="24"/>
  <c r="O6209" i="24"/>
  <c r="O6145" i="24"/>
  <c r="O6081" i="24"/>
  <c r="O6017" i="24"/>
  <c r="O5953" i="24"/>
  <c r="O5889" i="24"/>
  <c r="O5825" i="24"/>
  <c r="O5761" i="24"/>
  <c r="O5697" i="24"/>
  <c r="O5633" i="24"/>
  <c r="O5569" i="24"/>
  <c r="O6285" i="24"/>
  <c r="O6221" i="24"/>
  <c r="O6157" i="24"/>
  <c r="O6093" i="24"/>
  <c r="O6013" i="24"/>
  <c r="O5949" i="24"/>
  <c r="O5885" i="24"/>
  <c r="O5821" i="24"/>
  <c r="O5757" i="24"/>
  <c r="O5693" i="24"/>
  <c r="O5613" i="24"/>
  <c r="O5549" i="24"/>
  <c r="O2973" i="24"/>
  <c r="O2909" i="24"/>
  <c r="O2845" i="24"/>
  <c r="O2781" i="24"/>
  <c r="O2717" i="24"/>
  <c r="O2653" i="24"/>
  <c r="O2589" i="24"/>
  <c r="O2525" i="24"/>
  <c r="O2461" i="24"/>
  <c r="O2397" i="24"/>
  <c r="O2333" i="24"/>
  <c r="O2269" i="24"/>
  <c r="O2205" i="24"/>
  <c r="O2141" i="24"/>
  <c r="O2013" i="24"/>
  <c r="O1949" i="24"/>
  <c r="O1885" i="24"/>
  <c r="O1821" i="24"/>
  <c r="O1757" i="24"/>
  <c r="O1693" i="24"/>
  <c r="O1501" i="24"/>
  <c r="O1437" i="24"/>
  <c r="O1373" i="24"/>
  <c r="O2985" i="24"/>
  <c r="O2921" i="24"/>
  <c r="O2857" i="24"/>
  <c r="O2793" i="24"/>
  <c r="O2729" i="24"/>
  <c r="O2649" i="24"/>
  <c r="O2585" i="24"/>
  <c r="O2505" i="24"/>
  <c r="O2441" i="24"/>
  <c r="O2377" i="24"/>
  <c r="O2313" i="24"/>
  <c r="O2249" i="24"/>
  <c r="O2185" i="24"/>
  <c r="O2121" i="24"/>
  <c r="O2057" i="24"/>
  <c r="O1993" i="24"/>
  <c r="O1913" i="24"/>
  <c r="O1849" i="24"/>
  <c r="O1785" i="24"/>
  <c r="O1721" i="24"/>
  <c r="O1657" i="24"/>
  <c r="O1593" i="24"/>
  <c r="O1529" i="24"/>
  <c r="O1465" i="24"/>
  <c r="O1385" i="24"/>
  <c r="O1337" i="24"/>
  <c r="O1305" i="24"/>
  <c r="O1273" i="24"/>
  <c r="O1241" i="24"/>
  <c r="O1209" i="24"/>
  <c r="O1169" i="24"/>
  <c r="O1137" i="24"/>
  <c r="O1105" i="24"/>
  <c r="O1073" i="24"/>
  <c r="O1041" i="24"/>
  <c r="O1009" i="24"/>
  <c r="O977" i="24"/>
  <c r="O945" i="24"/>
  <c r="O913" i="24"/>
  <c r="O881" i="24"/>
  <c r="O849" i="24"/>
  <c r="O817" i="24"/>
  <c r="O785" i="24"/>
  <c r="O753" i="24"/>
  <c r="O721" i="24"/>
  <c r="O689" i="24"/>
  <c r="O657" i="24"/>
  <c r="O625" i="24"/>
  <c r="O593" i="24"/>
  <c r="O561" i="24"/>
  <c r="O529" i="24"/>
  <c r="O497" i="24"/>
  <c r="O465" i="24"/>
  <c r="O8680" i="24"/>
  <c r="O8648" i="24"/>
  <c r="O8616" i="24"/>
  <c r="O8584" i="24"/>
  <c r="O8552" i="24"/>
  <c r="O8520" i="24"/>
  <c r="O8488" i="24"/>
  <c r="O8456" i="24"/>
  <c r="O8424" i="24"/>
  <c r="O8392" i="24"/>
  <c r="O8360" i="24"/>
  <c r="O8328" i="24"/>
  <c r="O8296" i="24"/>
  <c r="O8264" i="24"/>
  <c r="O8232" i="24"/>
  <c r="O8200" i="24"/>
  <c r="O8168" i="24"/>
  <c r="O8136" i="24"/>
  <c r="O8104" i="24"/>
  <c r="O8072" i="24"/>
  <c r="O8040" i="24"/>
  <c r="O8008" i="24"/>
  <c r="O7976" i="24"/>
  <c r="O7944" i="24"/>
  <c r="O7912" i="24"/>
  <c r="O7880" i="24"/>
  <c r="O7848" i="24"/>
  <c r="O7816" i="24"/>
  <c r="O7784" i="24"/>
  <c r="O7752" i="24"/>
  <c r="O3025" i="24"/>
  <c r="O2961" i="24"/>
  <c r="O2897" i="24"/>
  <c r="O2833" i="24"/>
  <c r="O2769" i="24"/>
  <c r="O2705" i="24"/>
  <c r="O2641" i="24"/>
  <c r="O2577" i="24"/>
  <c r="O2513" i="24"/>
  <c r="O2449" i="24"/>
  <c r="O2385" i="24"/>
  <c r="O2321" i="24"/>
  <c r="O2257" i="24"/>
  <c r="O2193" i="24"/>
  <c r="O2129" i="24"/>
  <c r="O2065" i="24"/>
  <c r="O2001" i="24"/>
  <c r="O1937" i="24"/>
  <c r="O1873" i="24"/>
  <c r="O1809" i="24"/>
  <c r="O1745" i="24"/>
  <c r="O1681" i="24"/>
  <c r="O1617" i="24"/>
  <c r="O1553" i="24"/>
  <c r="O1489" i="24"/>
  <c r="O1425" i="24"/>
  <c r="O1361" i="24"/>
  <c r="O7696" i="24"/>
  <c r="O7632" i="24"/>
  <c r="O7568" i="24"/>
  <c r="O7504" i="24"/>
  <c r="O7440" i="24"/>
  <c r="O7376" i="24"/>
  <c r="O7312" i="24"/>
  <c r="O7232" i="24"/>
  <c r="O7168" i="24"/>
  <c r="O7104" i="24"/>
  <c r="O7040" i="24"/>
  <c r="O6976" i="24"/>
  <c r="O6912" i="24"/>
  <c r="O6848" i="24"/>
  <c r="O6784" i="24"/>
  <c r="O6720" i="24"/>
  <c r="O6656" i="24"/>
  <c r="O6592" i="24"/>
  <c r="O6528" i="24"/>
  <c r="O6464" i="24"/>
  <c r="O6400" i="24"/>
  <c r="O6336" i="24"/>
  <c r="O6272" i="24"/>
  <c r="O6208" i="24"/>
  <c r="O6144" i="24"/>
  <c r="O6080" i="24"/>
  <c r="O6016" i="24"/>
  <c r="O5952" i="24"/>
  <c r="O5888" i="24"/>
  <c r="O5824" i="24"/>
  <c r="O5760" i="24"/>
  <c r="O5696" i="24"/>
  <c r="O5632" i="24"/>
  <c r="O5568" i="24"/>
  <c r="O5504" i="24"/>
  <c r="O5440" i="24"/>
  <c r="O5376" i="24"/>
  <c r="O5312" i="24"/>
  <c r="O5248" i="24"/>
  <c r="O5184" i="24"/>
  <c r="O5120" i="24"/>
  <c r="O5056" i="24"/>
  <c r="O4992" i="24"/>
  <c r="O4928" i="24"/>
  <c r="O4864" i="24"/>
  <c r="O4784" i="24"/>
  <c r="O4720" i="24"/>
  <c r="O4656" i="24"/>
  <c r="O4592" i="24"/>
  <c r="O3364" i="24"/>
  <c r="O3332" i="24"/>
  <c r="O3300" i="24"/>
  <c r="O3268" i="24"/>
  <c r="O3236" i="24"/>
  <c r="O3124" i="24"/>
  <c r="O3092" i="24"/>
  <c r="O3060" i="24"/>
  <c r="O2900" i="24"/>
  <c r="O2868" i="24"/>
  <c r="O2836" i="24"/>
  <c r="O2804" i="24"/>
  <c r="O2772" i="24"/>
  <c r="O7720" i="24"/>
  <c r="O7656" i="24"/>
  <c r="O7592" i="24"/>
  <c r="O7528" i="24"/>
  <c r="O7464" i="24"/>
  <c r="O7400" i="24"/>
  <c r="O7336" i="24"/>
  <c r="O7256" i="24"/>
  <c r="O7192" i="24"/>
  <c r="O7128" i="24"/>
  <c r="O7064" i="24"/>
  <c r="O7000" i="24"/>
  <c r="O6936" i="24"/>
  <c r="O6872" i="24"/>
  <c r="O6808" i="24"/>
  <c r="O6744" i="24"/>
  <c r="O6680" i="24"/>
  <c r="O6616" i="24"/>
  <c r="O6552" i="24"/>
  <c r="O6488" i="24"/>
  <c r="O6424" i="24"/>
  <c r="O6360" i="24"/>
  <c r="O6296" i="24"/>
  <c r="O6216" i="24"/>
  <c r="O6152" i="24"/>
  <c r="O6088" i="24"/>
  <c r="O6024" i="24"/>
  <c r="O5944" i="24"/>
  <c r="O5880" i="24"/>
  <c r="O5816" i="24"/>
  <c r="O5752" i="24"/>
  <c r="O5688" i="24"/>
  <c r="O5624" i="24"/>
  <c r="O5560" i="24"/>
  <c r="O5496" i="24"/>
  <c r="O5432" i="24"/>
  <c r="O5368" i="24"/>
  <c r="O5304" i="24"/>
  <c r="O5240" i="24"/>
  <c r="O5176" i="24"/>
  <c r="O5112" i="24"/>
  <c r="O5048" i="24"/>
  <c r="O4984" i="24"/>
  <c r="O4920" i="24"/>
  <c r="O4856" i="24"/>
  <c r="O4792" i="24"/>
  <c r="O4728" i="24"/>
  <c r="O4664" i="24"/>
  <c r="O4600" i="24"/>
  <c r="O3528" i="24"/>
  <c r="O3496" i="24"/>
  <c r="O3464" i="24"/>
  <c r="O3432" i="24"/>
  <c r="O3400" i="24"/>
  <c r="O3368" i="24"/>
  <c r="O3336" i="24"/>
  <c r="O3304" i="24"/>
  <c r="O3272" i="24"/>
  <c r="O3240" i="24"/>
  <c r="O3208" i="24"/>
  <c r="O3128" i="24"/>
  <c r="O3096" i="24"/>
  <c r="O3064" i="24"/>
  <c r="O3032" i="24"/>
  <c r="O3000" i="24"/>
  <c r="O2968" i="24"/>
  <c r="O2936" i="24"/>
  <c r="O2904" i="24"/>
  <c r="O2872" i="24"/>
  <c r="O2840" i="24"/>
  <c r="O2808" i="24"/>
  <c r="O2776" i="24"/>
  <c r="O2744" i="24"/>
  <c r="O2712" i="24"/>
  <c r="O2680" i="24"/>
  <c r="O2648" i="24"/>
  <c r="O2616" i="24"/>
  <c r="O2584" i="24"/>
  <c r="O2552" i="24"/>
  <c r="O2520" i="24"/>
  <c r="O2488" i="24"/>
  <c r="O2456" i="24"/>
  <c r="O2424" i="24"/>
  <c r="O2392" i="24"/>
  <c r="O2360" i="24"/>
  <c r="O2328" i="24"/>
  <c r="O2296" i="24"/>
  <c r="O2264" i="24"/>
  <c r="O2232" i="24"/>
  <c r="O2200" i="24"/>
  <c r="O7636" i="24"/>
  <c r="O7572" i="24"/>
  <c r="O7508" i="24"/>
  <c r="O6916" i="24"/>
  <c r="O6852" i="24"/>
  <c r="O6788" i="24"/>
  <c r="O6532" i="24"/>
  <c r="O6468" i="24"/>
  <c r="O6404" i="24"/>
  <c r="O6212" i="24"/>
  <c r="O6148" i="24"/>
  <c r="O6084" i="24"/>
  <c r="O5892" i="24"/>
  <c r="O5828" i="24"/>
  <c r="O5764" i="24"/>
  <c r="O5700" i="24"/>
  <c r="O5636" i="24"/>
  <c r="O5444" i="24"/>
  <c r="O5380" i="24"/>
  <c r="O5316" i="24"/>
  <c r="O5252" i="24"/>
  <c r="O5188" i="24"/>
  <c r="O4996" i="24"/>
  <c r="O4932" i="24"/>
  <c r="O4740" i="24"/>
  <c r="O4676" i="24"/>
  <c r="O4612" i="24"/>
  <c r="O4548" i="24"/>
  <c r="O2144" i="24"/>
  <c r="O2080" i="24"/>
  <c r="O2016" i="24"/>
  <c r="O1952" i="24"/>
  <c r="O1888" i="24"/>
  <c r="O1824" i="24"/>
  <c r="O1728" i="24"/>
  <c r="O1664" i="24"/>
  <c r="O1600" i="24"/>
  <c r="O1536" i="24"/>
  <c r="O1472" i="24"/>
  <c r="O1424" i="24"/>
  <c r="O1392" i="24"/>
  <c r="O1360" i="24"/>
  <c r="O1328" i="24"/>
  <c r="O1296" i="24"/>
  <c r="O1264" i="24"/>
  <c r="O1232" i="24"/>
  <c r="O1200" i="24"/>
  <c r="O2184" i="24"/>
  <c r="O2120" i="24"/>
  <c r="O2056" i="24"/>
  <c r="O1992" i="24"/>
  <c r="O1928" i="24"/>
  <c r="O1864" i="24"/>
  <c r="O1768" i="24"/>
  <c r="O1704" i="24"/>
  <c r="O1640" i="24"/>
  <c r="O1576" i="24"/>
  <c r="O1512" i="24"/>
  <c r="O1448" i="24"/>
  <c r="O2132" i="24"/>
  <c r="O1940" i="24"/>
  <c r="O1876" i="24"/>
  <c r="O1764" i="24"/>
  <c r="O1700" i="24"/>
  <c r="O1508" i="24"/>
  <c r="O8134" i="24"/>
  <c r="S3738" i="24"/>
  <c r="O2966" i="24"/>
  <c r="O3378" i="24"/>
  <c r="O8639" i="24"/>
  <c r="O8575" i="24"/>
  <c r="O8511" i="24"/>
  <c r="O8447" i="24"/>
  <c r="O8383" i="24"/>
  <c r="O7791" i="24"/>
  <c r="O7727" i="24"/>
  <c r="O7663" i="24"/>
  <c r="O7599" i="24"/>
  <c r="O7535" i="24"/>
  <c r="O7407" i="24"/>
  <c r="O7023" i="24"/>
  <c r="O6831" i="24"/>
  <c r="O6703" i="24"/>
  <c r="O6447" i="24"/>
  <c r="O6255" i="24"/>
  <c r="O6127" i="24"/>
  <c r="O5807" i="24"/>
  <c r="O5679" i="24"/>
  <c r="O5359" i="24"/>
  <c r="O5231" i="24"/>
  <c r="O5103" i="24"/>
  <c r="O4911" i="24"/>
  <c r="O4847" i="24"/>
  <c r="O3311" i="24"/>
  <c r="O3247" i="24"/>
  <c r="O3183" i="24"/>
  <c r="O3119" i="24"/>
  <c r="O3055" i="24"/>
  <c r="O2607" i="24"/>
  <c r="O1199" i="24"/>
  <c r="O687" i="24"/>
  <c r="O367" i="24"/>
  <c r="O8246" i="24"/>
  <c r="O8182" i="24"/>
  <c r="O8102" i="24"/>
  <c r="O7830" i="24"/>
  <c r="O6614" i="24"/>
  <c r="O6022" i="24"/>
  <c r="O5830" i="24"/>
  <c r="O5766" i="24"/>
  <c r="O5702" i="24"/>
  <c r="O5638" i="24"/>
  <c r="O5510" i="24"/>
  <c r="O5446" i="24"/>
  <c r="O5382" i="24"/>
  <c r="O5318" i="24"/>
  <c r="O5254" i="24"/>
  <c r="O5190" i="24"/>
  <c r="O5126" i="24"/>
  <c r="O5062" i="24"/>
  <c r="O4854" i="24"/>
  <c r="O4790" i="24"/>
  <c r="O4726" i="24"/>
  <c r="O4662" i="24"/>
  <c r="O4566" i="24"/>
  <c r="O4502" i="24"/>
  <c r="O4438" i="24"/>
  <c r="O4374" i="24"/>
  <c r="O4310" i="24"/>
  <c r="O4246" i="24"/>
  <c r="O4182" i="24"/>
  <c r="O4118" i="24"/>
  <c r="O4054" i="24"/>
  <c r="O3990" i="24"/>
  <c r="O3926" i="24"/>
  <c r="O3862" i="24"/>
  <c r="O3798" i="24"/>
  <c r="O3734" i="24"/>
  <c r="O3670" i="24"/>
  <c r="O3606" i="24"/>
  <c r="O3542" i="24"/>
  <c r="O3478" i="24"/>
  <c r="O3414" i="24"/>
  <c r="O3350" i="24"/>
  <c r="O3206" i="24"/>
  <c r="O3142" i="24"/>
  <c r="O3078" i="24"/>
  <c r="O3014" i="24"/>
  <c r="O2918" i="24"/>
  <c r="O2838" i="24"/>
  <c r="O2774" i="24"/>
  <c r="O2710" i="24"/>
  <c r="O2646" i="24"/>
  <c r="O2582" i="24"/>
  <c r="O2518" i="24"/>
  <c r="O2454" i="24"/>
  <c r="O2390" i="24"/>
  <c r="O2326" i="24"/>
  <c r="O2262" i="24"/>
  <c r="O2198" i="24"/>
  <c r="O7837" i="24"/>
  <c r="O7773" i="24"/>
  <c r="O8715" i="24"/>
  <c r="O8651" i="24"/>
  <c r="O8395" i="24"/>
  <c r="O8331" i="24"/>
  <c r="O7755" i="24"/>
  <c r="O7691" i="24"/>
  <c r="O7627" i="24"/>
  <c r="O7499" i="24"/>
  <c r="O7435" i="24"/>
  <c r="O7131" i="24"/>
  <c r="O7067" i="24"/>
  <c r="O7003" i="24"/>
  <c r="O6939" i="24"/>
  <c r="O6875" i="24"/>
  <c r="O6811" i="24"/>
  <c r="O6747" i="24"/>
  <c r="O6683" i="24"/>
  <c r="O6619" i="24"/>
  <c r="O6555" i="24"/>
  <c r="O6491" i="24"/>
  <c r="O6427" i="24"/>
  <c r="O6363" i="24"/>
  <c r="O6299" i="24"/>
  <c r="O6235" i="24"/>
  <c r="O6171" i="24"/>
  <c r="O6107" i="24"/>
  <c r="O6043" i="24"/>
  <c r="O5979" i="24"/>
  <c r="O5915" i="24"/>
  <c r="O5851" i="24"/>
  <c r="O5787" i="24"/>
  <c r="O5723" i="24"/>
  <c r="O5659" i="24"/>
  <c r="O5595" i="24"/>
  <c r="O5531" i="24"/>
  <c r="O5467" i="24"/>
  <c r="O5403" i="24"/>
  <c r="O5339" i="24"/>
  <c r="O5275" i="24"/>
  <c r="O5211" i="24"/>
  <c r="O5147" i="24"/>
  <c r="O5083" i="24"/>
  <c r="O5019" i="24"/>
  <c r="O4955" i="24"/>
  <c r="O4715" i="24"/>
  <c r="O4651" i="24"/>
  <c r="O4587" i="24"/>
  <c r="O4523" i="24"/>
  <c r="O4459" i="24"/>
  <c r="O4363" i="24"/>
  <c r="O4203" i="24"/>
  <c r="O4011" i="24"/>
  <c r="O3947" i="24"/>
  <c r="O3755" i="24"/>
  <c r="O3691" i="24"/>
  <c r="O3563" i="24"/>
  <c r="O3499" i="24"/>
  <c r="O2923" i="24"/>
  <c r="O2731" i="24"/>
  <c r="O2539" i="24"/>
  <c r="O2475" i="24"/>
  <c r="O2411" i="24"/>
  <c r="O2219" i="24"/>
  <c r="O2027" i="24"/>
  <c r="O1899" i="24"/>
  <c r="O1835" i="24"/>
  <c r="O1515" i="24"/>
  <c r="O1323" i="24"/>
  <c r="O1259" i="24"/>
  <c r="O1067" i="24"/>
  <c r="O1003" i="24"/>
  <c r="O939" i="24"/>
  <c r="O747" i="24"/>
  <c r="O619" i="24"/>
  <c r="O555" i="24"/>
  <c r="O235" i="24"/>
  <c r="O107" i="24"/>
  <c r="O43" i="24"/>
  <c r="O8722" i="24"/>
  <c r="O2722" i="24"/>
  <c r="O2658" i="24"/>
  <c r="O2594" i="24"/>
  <c r="O2530" i="24"/>
  <c r="O2466" i="24"/>
  <c r="O2402" i="24"/>
  <c r="O2338" i="24"/>
  <c r="O2274" i="24"/>
  <c r="O2210" i="24"/>
  <c r="O8745" i="24"/>
  <c r="O7817" i="24"/>
  <c r="O7753" i="24"/>
  <c r="O2681" i="24"/>
  <c r="O6077" i="24"/>
  <c r="O5469" i="24"/>
  <c r="O5341" i="24"/>
  <c r="O5213" i="24"/>
  <c r="O5085" i="24"/>
  <c r="O5021" i="24"/>
  <c r="O4957" i="24"/>
  <c r="O4893" i="24"/>
  <c r="O4829" i="24"/>
  <c r="O4765" i="24"/>
  <c r="O4701" i="24"/>
  <c r="O4637" i="24"/>
  <c r="O4573" i="24"/>
  <c r="O4509" i="24"/>
  <c r="O4445" i="24"/>
  <c r="O4381" i="24"/>
  <c r="O4317" i="24"/>
  <c r="O4189" i="24"/>
  <c r="O4061" i="24"/>
  <c r="O3997" i="24"/>
  <c r="O3933" i="24"/>
  <c r="O3869" i="24"/>
  <c r="O3805" i="24"/>
  <c r="O3741" i="24"/>
  <c r="O3613" i="24"/>
  <c r="O3485" i="24"/>
  <c r="O3421" i="24"/>
  <c r="O3357" i="24"/>
  <c r="O3293" i="24"/>
  <c r="O3229" i="24"/>
  <c r="O3165" i="24"/>
  <c r="O3037" i="24"/>
  <c r="O1117" i="24"/>
  <c r="O989" i="24"/>
  <c r="O861" i="24"/>
  <c r="O733" i="24"/>
  <c r="O669" i="24"/>
  <c r="O605" i="24"/>
  <c r="O541" i="24"/>
  <c r="O8708" i="24"/>
  <c r="O8644" i="24"/>
  <c r="O8388" i="24"/>
  <c r="O8324" i="24"/>
  <c r="O8260" i="24"/>
  <c r="O8132" i="24"/>
  <c r="O8068" i="24"/>
  <c r="O8004" i="24"/>
  <c r="O7812" i="24"/>
  <c r="O7748" i="24"/>
  <c r="O4180" i="24"/>
  <c r="O4116" i="24"/>
  <c r="O4052" i="24"/>
  <c r="O3860" i="24"/>
  <c r="O3796" i="24"/>
  <c r="O3732" i="24"/>
  <c r="O1332" i="24"/>
  <c r="O1268" i="24"/>
  <c r="O1204" i="24"/>
  <c r="O1012" i="24"/>
  <c r="O692" i="24"/>
  <c r="O500" i="24"/>
  <c r="O180" i="24"/>
  <c r="O824" i="24"/>
  <c r="O584" i="24"/>
  <c r="O472" i="24"/>
  <c r="O408" i="24"/>
  <c r="O280" i="24"/>
  <c r="O136" i="24"/>
  <c r="O7264" i="24"/>
  <c r="O4512" i="24"/>
  <c r="O4448" i="24"/>
  <c r="O4384" i="24"/>
  <c r="O4320" i="24"/>
  <c r="O4256" i="24"/>
  <c r="O4192" i="24"/>
  <c r="O4000" i="24"/>
  <c r="O3936" i="24"/>
  <c r="O3872" i="24"/>
  <c r="O3808" i="24"/>
  <c r="O3744" i="24"/>
  <c r="O3680" i="24"/>
  <c r="O3616" i="24"/>
  <c r="O3552" i="24"/>
  <c r="O1152" i="24"/>
  <c r="O1088" i="24"/>
  <c r="O960" i="24"/>
  <c r="O896" i="24"/>
  <c r="O832" i="24"/>
  <c r="O768" i="24"/>
  <c r="O704" i="24"/>
  <c r="O640" i="24"/>
  <c r="O512" i="24"/>
  <c r="O448" i="24"/>
  <c r="O384" i="24"/>
  <c r="O320" i="24"/>
  <c r="O256" i="24"/>
  <c r="O64" i="24"/>
  <c r="O4520" i="24"/>
  <c r="O4328" i="24"/>
  <c r="O4264" i="24"/>
  <c r="O4200" i="24"/>
  <c r="O4136" i="24"/>
  <c r="O4072" i="24"/>
  <c r="O4008" i="24"/>
  <c r="O3944" i="24"/>
  <c r="O3880" i="24"/>
  <c r="O3816" i="24"/>
  <c r="O3752" i="24"/>
  <c r="O3688" i="24"/>
  <c r="O3624" i="24"/>
  <c r="O3560" i="24"/>
  <c r="O3144" i="24"/>
  <c r="O6658" i="24"/>
  <c r="O4690" i="24"/>
  <c r="O4434" i="24"/>
  <c r="O4178" i="24"/>
  <c r="O3922" i="24"/>
  <c r="O3666" i="24"/>
  <c r="O3410" i="24"/>
  <c r="O3138" i="24"/>
  <c r="O2850" i="24"/>
  <c r="O2786" i="24"/>
  <c r="O8697" i="24"/>
  <c r="O8633" i="24"/>
  <c r="O8569" i="24"/>
  <c r="O8489" i="24"/>
  <c r="O8425" i="24"/>
  <c r="O8361" i="24"/>
  <c r="O8297" i="24"/>
  <c r="O8233" i="24"/>
  <c r="O8169" i="24"/>
  <c r="O8105" i="24"/>
  <c r="O8041" i="24"/>
  <c r="O7977" i="24"/>
  <c r="O7913" i="24"/>
  <c r="O2130" i="24"/>
  <c r="O2066" i="24"/>
  <c r="O2002" i="24"/>
  <c r="O1938" i="24"/>
  <c r="O1874" i="24"/>
  <c r="O1810" i="24"/>
  <c r="O1746" i="24"/>
  <c r="O1682" i="24"/>
  <c r="O1618" i="24"/>
  <c r="O1554" i="24"/>
  <c r="O1490" i="24"/>
  <c r="O1426" i="24"/>
  <c r="O1362" i="24"/>
  <c r="O1298" i="24"/>
  <c r="O1218" i="24"/>
  <c r="O1138" i="24"/>
  <c r="O1074" i="24"/>
  <c r="O1010" i="24"/>
  <c r="O946" i="24"/>
  <c r="O882" i="24"/>
  <c r="O818" i="24"/>
  <c r="O770" i="24"/>
  <c r="O706" i="24"/>
  <c r="O642" i="24"/>
  <c r="O578" i="24"/>
  <c r="O514" i="24"/>
  <c r="O450" i="24"/>
  <c r="O402" i="24"/>
  <c r="O322" i="24"/>
  <c r="O258" i="24"/>
  <c r="O194" i="24"/>
  <c r="O130" i="24"/>
  <c r="O8561" i="24"/>
  <c r="O8465" i="24"/>
  <c r="O8433" i="24"/>
  <c r="O8401" i="24"/>
  <c r="O8305" i="24"/>
  <c r="O8273" i="24"/>
  <c r="O8241" i="24"/>
  <c r="O8209" i="24"/>
  <c r="O8177" i="24"/>
  <c r="O8145" i="24"/>
  <c r="O8113" i="24"/>
  <c r="O8081" i="24"/>
  <c r="O8049" i="24"/>
  <c r="O7953" i="24"/>
  <c r="O429" i="24"/>
  <c r="O397" i="24"/>
  <c r="O381" i="24"/>
  <c r="O349" i="24"/>
  <c r="O317" i="24"/>
  <c r="O285" i="24"/>
  <c r="O253" i="24"/>
  <c r="O237" i="24"/>
  <c r="O205" i="24"/>
  <c r="O173" i="24"/>
  <c r="O141" i="24"/>
  <c r="O109" i="24"/>
  <c r="O93" i="24"/>
  <c r="O61" i="24"/>
  <c r="O29" i="24"/>
  <c r="O8299" i="24"/>
  <c r="O8267" i="24"/>
  <c r="O8235" i="24"/>
  <c r="O8203" i="24"/>
  <c r="O8171" i="24"/>
  <c r="O8303" i="24"/>
  <c r="O8271" i="24"/>
  <c r="O8239" i="24"/>
  <c r="O8207" i="24"/>
  <c r="O8175" i="24"/>
  <c r="O8143" i="24"/>
  <c r="O8111" i="24"/>
  <c r="O8079" i="24"/>
  <c r="O8031" i="24"/>
  <c r="O7967" i="24"/>
  <c r="O7903" i="24"/>
  <c r="O7371" i="24"/>
  <c r="O7339" i="24"/>
  <c r="O7307" i="24"/>
  <c r="O7275" i="24"/>
  <c r="O7243" i="24"/>
  <c r="O7211" i="24"/>
  <c r="O8011" i="24"/>
  <c r="O7947" i="24"/>
  <c r="O7883" i="24"/>
  <c r="O4795" i="24"/>
  <c r="O7183" i="24"/>
  <c r="O7147" i="24"/>
  <c r="O4399" i="24"/>
  <c r="O8774" i="24"/>
  <c r="O8642" i="24"/>
  <c r="O8578" i="24"/>
  <c r="O8514" i="24"/>
  <c r="O8450" i="24"/>
  <c r="O8386" i="24"/>
  <c r="O8322" i="24"/>
  <c r="O8710" i="24"/>
  <c r="O8646" i="24"/>
  <c r="O8582" i="24"/>
  <c r="O8518" i="24"/>
  <c r="O8454" i="24"/>
  <c r="O8390" i="24"/>
  <c r="O8326" i="24"/>
  <c r="O8742" i="24"/>
  <c r="O8258" i="24"/>
  <c r="O8194" i="24"/>
  <c r="O8130" i="24"/>
  <c r="O8066" i="24"/>
  <c r="O8002" i="24"/>
  <c r="O7922" i="24"/>
  <c r="O7842" i="24"/>
  <c r="O7778" i="24"/>
  <c r="O7714" i="24"/>
  <c r="O7650" i="24"/>
  <c r="O7586" i="24"/>
  <c r="O7522" i="24"/>
  <c r="O7958" i="24"/>
  <c r="O7894" i="24"/>
  <c r="O7814" i="24"/>
  <c r="O7734" i="24"/>
  <c r="O7670" i="24"/>
  <c r="O7606" i="24"/>
  <c r="O7542" i="24"/>
  <c r="O7474" i="24"/>
  <c r="O7410" i="24"/>
  <c r="O7346" i="24"/>
  <c r="O7282" i="24"/>
  <c r="O7218" i="24"/>
  <c r="O7154" i="24"/>
  <c r="O7090" i="24"/>
  <c r="O7026" i="24"/>
  <c r="O6962" i="24"/>
  <c r="O6898" i="24"/>
  <c r="O6834" i="24"/>
  <c r="O6770" i="24"/>
  <c r="O6706" i="24"/>
  <c r="O7462" i="24"/>
  <c r="O7398" i="24"/>
  <c r="O7334" i="24"/>
  <c r="O7270" i="24"/>
  <c r="O7206" i="24"/>
  <c r="O7142" i="24"/>
  <c r="O7062" i="24"/>
  <c r="O6998" i="24"/>
  <c r="O6934" i="24"/>
  <c r="O6854" i="24"/>
  <c r="O6790" i="24"/>
  <c r="O6726" i="24"/>
  <c r="O6662" i="24"/>
  <c r="O6582" i="24"/>
  <c r="O6518" i="24"/>
  <c r="O6454" i="24"/>
  <c r="O6390" i="24"/>
  <c r="O6294" i="24"/>
  <c r="O6230" i="24"/>
  <c r="O6150" i="24"/>
  <c r="O6086" i="24"/>
  <c r="O6006" i="24"/>
  <c r="O5942" i="24"/>
  <c r="O6594" i="24"/>
  <c r="O6514" i="24"/>
  <c r="O6402" i="24"/>
  <c r="O6338" i="24"/>
  <c r="O6274" i="24"/>
  <c r="O6210" i="24"/>
  <c r="O6146" i="24"/>
  <c r="O6082" i="24"/>
  <c r="O6018" i="24"/>
  <c r="O5954" i="24"/>
  <c r="O5890" i="24"/>
  <c r="O5842" i="24"/>
  <c r="O5778" i="24"/>
  <c r="O5714" i="24"/>
  <c r="O5650" i="24"/>
  <c r="O5586" i="24"/>
  <c r="O5522" i="24"/>
  <c r="O5458" i="24"/>
  <c r="O5394" i="24"/>
  <c r="O5362" i="24"/>
  <c r="O5234" i="24"/>
  <c r="O5106" i="24"/>
  <c r="O4978" i="24"/>
  <c r="O5314" i="24"/>
  <c r="O5186" i="24"/>
  <c r="O5058" i="24"/>
  <c r="O4934" i="24"/>
  <c r="O4870" i="24"/>
  <c r="O3238" i="24"/>
  <c r="O7825" i="24"/>
  <c r="O7761" i="24"/>
  <c r="O7697" i="24"/>
  <c r="O7633" i="24"/>
  <c r="O7581" i="24"/>
  <c r="O7549" i="24"/>
  <c r="O7517" i="24"/>
  <c r="O7485" i="24"/>
  <c r="O7453" i="24"/>
  <c r="O7421" i="24"/>
  <c r="O7389" i="24"/>
  <c r="O7357" i="24"/>
  <c r="O7325" i="24"/>
  <c r="O7293" i="24"/>
  <c r="O7261" i="24"/>
  <c r="O7229" i="24"/>
  <c r="O7197" i="24"/>
  <c r="O7165" i="24"/>
  <c r="O7133" i="24"/>
  <c r="O7101" i="24"/>
  <c r="O7069" i="24"/>
  <c r="O7037" i="24"/>
  <c r="O7005" i="24"/>
  <c r="O6973" i="24"/>
  <c r="O6941" i="24"/>
  <c r="O6909" i="24"/>
  <c r="O6877" i="24"/>
  <c r="O6845" i="24"/>
  <c r="O6813" i="24"/>
  <c r="O6781" i="24"/>
  <c r="O6749" i="24"/>
  <c r="O6717" i="24"/>
  <c r="O6685" i="24"/>
  <c r="O6653" i="24"/>
  <c r="O6621" i="24"/>
  <c r="O6589" i="24"/>
  <c r="O6557" i="24"/>
  <c r="O6525" i="24"/>
  <c r="O6493" i="24"/>
  <c r="O6461" i="24"/>
  <c r="O6429" i="24"/>
  <c r="O6397" i="24"/>
  <c r="O6365" i="24"/>
  <c r="O6333" i="24"/>
  <c r="O3074" i="24"/>
  <c r="O3010" i="24"/>
  <c r="O2946" i="24"/>
  <c r="O2882" i="24"/>
  <c r="O7705" i="24"/>
  <c r="O7641" i="24"/>
  <c r="O6593" i="24"/>
  <c r="O6561" i="24"/>
  <c r="O6529" i="24"/>
  <c r="O6497" i="24"/>
  <c r="O6465" i="24"/>
  <c r="O6433" i="24"/>
  <c r="O6401" i="24"/>
  <c r="O6369" i="24"/>
  <c r="O6337" i="24"/>
  <c r="O7693" i="24"/>
  <c r="O7629" i="24"/>
  <c r="O6281" i="24"/>
  <c r="O6217" i="24"/>
  <c r="O6153" i="24"/>
  <c r="O6089" i="24"/>
  <c r="O6025" i="24"/>
  <c r="O5961" i="24"/>
  <c r="O5897" i="24"/>
  <c r="O5833" i="24"/>
  <c r="O5769" i="24"/>
  <c r="O5705" i="24"/>
  <c r="O5641" i="24"/>
  <c r="O5577" i="24"/>
  <c r="O5517" i="24"/>
  <c r="O5489" i="24"/>
  <c r="O5457" i="24"/>
  <c r="O5425" i="24"/>
  <c r="O5393" i="24"/>
  <c r="O5361" i="24"/>
  <c r="O5329" i="24"/>
  <c r="O5297" i="24"/>
  <c r="O5265" i="24"/>
  <c r="O5233" i="24"/>
  <c r="O5201" i="24"/>
  <c r="O5169" i="24"/>
  <c r="O5137" i="24"/>
  <c r="O5105" i="24"/>
  <c r="O5073" i="24"/>
  <c r="O5041" i="24"/>
  <c r="O5009" i="24"/>
  <c r="O4977" i="24"/>
  <c r="O4945" i="24"/>
  <c r="O4913" i="24"/>
  <c r="O4881" i="24"/>
  <c r="O4849" i="24"/>
  <c r="O4817" i="24"/>
  <c r="O4785" i="24"/>
  <c r="O4753" i="24"/>
  <c r="O4721" i="24"/>
  <c r="O4689" i="24"/>
  <c r="O4657" i="24"/>
  <c r="O4625" i="24"/>
  <c r="O4593" i="24"/>
  <c r="O4561" i="24"/>
  <c r="O4529" i="24"/>
  <c r="O4497" i="24"/>
  <c r="O4465" i="24"/>
  <c r="O4433" i="24"/>
  <c r="O4401" i="24"/>
  <c r="O4369" i="24"/>
  <c r="O4329" i="24"/>
  <c r="O4297" i="24"/>
  <c r="O4265" i="24"/>
  <c r="O4233" i="24"/>
  <c r="O4201" i="24"/>
  <c r="O4169" i="24"/>
  <c r="O4137" i="24"/>
  <c r="O4105" i="24"/>
  <c r="O4073" i="24"/>
  <c r="O4041" i="24"/>
  <c r="O4009" i="24"/>
  <c r="O3977" i="24"/>
  <c r="O3945" i="24"/>
  <c r="O3913" i="24"/>
  <c r="O3881" i="24"/>
  <c r="O3849" i="24"/>
  <c r="O3817" i="24"/>
  <c r="O3785" i="24"/>
  <c r="O3753" i="24"/>
  <c r="O3721" i="24"/>
  <c r="O3689" i="24"/>
  <c r="O3657" i="24"/>
  <c r="O3625" i="24"/>
  <c r="O3593" i="24"/>
  <c r="O3561" i="24"/>
  <c r="O3529" i="24"/>
  <c r="O3497" i="24"/>
  <c r="O3465" i="24"/>
  <c r="O3433" i="24"/>
  <c r="O3401" i="24"/>
  <c r="O3369" i="24"/>
  <c r="O3337" i="24"/>
  <c r="O3305" i="24"/>
  <c r="O3273" i="24"/>
  <c r="O3241" i="24"/>
  <c r="O3209" i="24"/>
  <c r="O3177" i="24"/>
  <c r="O3145" i="24"/>
  <c r="O3113" i="24"/>
  <c r="O3081" i="24"/>
  <c r="O3049" i="24"/>
  <c r="O6257" i="24"/>
  <c r="O6193" i="24"/>
  <c r="O6129" i="24"/>
  <c r="O6065" i="24"/>
  <c r="O6001" i="24"/>
  <c r="O5937" i="24"/>
  <c r="O5873" i="24"/>
  <c r="O5809" i="24"/>
  <c r="O5745" i="24"/>
  <c r="O5681" i="24"/>
  <c r="O5617" i="24"/>
  <c r="O5553" i="24"/>
  <c r="O6269" i="24"/>
  <c r="O6205" i="24"/>
  <c r="O6141" i="24"/>
  <c r="O6061" i="24"/>
  <c r="O5997" i="24"/>
  <c r="O5933" i="24"/>
  <c r="O5869" i="24"/>
  <c r="O5805" i="24"/>
  <c r="O5741" i="24"/>
  <c r="O5677" i="24"/>
  <c r="O5597" i="24"/>
  <c r="O5533" i="24"/>
  <c r="O2957" i="24"/>
  <c r="O2893" i="24"/>
  <c r="O2829" i="24"/>
  <c r="O2765" i="24"/>
  <c r="O2701" i="24"/>
  <c r="O2637" i="24"/>
  <c r="O2573" i="24"/>
  <c r="O2509" i="24"/>
  <c r="O2445" i="24"/>
  <c r="O2381" i="24"/>
  <c r="O2317" i="24"/>
  <c r="O2253" i="24"/>
  <c r="O2189" i="24"/>
  <c r="O2125" i="24"/>
  <c r="O2061" i="24"/>
  <c r="O1997" i="24"/>
  <c r="O1869" i="24"/>
  <c r="O1677" i="24"/>
  <c r="O1613" i="24"/>
  <c r="O1549" i="24"/>
  <c r="O1357" i="24"/>
  <c r="O2969" i="24"/>
  <c r="O2905" i="24"/>
  <c r="O2841" i="24"/>
  <c r="O2777" i="24"/>
  <c r="O2713" i="24"/>
  <c r="O2633" i="24"/>
  <c r="O2553" i="24"/>
  <c r="O2489" i="24"/>
  <c r="O2425" i="24"/>
  <c r="O2361" i="24"/>
  <c r="O2297" i="24"/>
  <c r="O2233" i="24"/>
  <c r="O2169" i="24"/>
  <c r="O2105" i="24"/>
  <c r="O2041" i="24"/>
  <c r="O1977" i="24"/>
  <c r="O1897" i="24"/>
  <c r="O1833" i="24"/>
  <c r="O1769" i="24"/>
  <c r="O1705" i="24"/>
  <c r="O1641" i="24"/>
  <c r="O1577" i="24"/>
  <c r="O1513" i="24"/>
  <c r="O1449" i="24"/>
  <c r="O1369" i="24"/>
  <c r="O1329" i="24"/>
  <c r="O1297" i="24"/>
  <c r="O1265" i="24"/>
  <c r="O1233" i="24"/>
  <c r="O1193" i="24"/>
  <c r="O1161" i="24"/>
  <c r="O1129" i="24"/>
  <c r="O1097" i="24"/>
  <c r="O1065" i="24"/>
  <c r="O1033" i="24"/>
  <c r="O1001" i="24"/>
  <c r="O969" i="24"/>
  <c r="O937" i="24"/>
  <c r="O905" i="24"/>
  <c r="O873" i="24"/>
  <c r="O841" i="24"/>
  <c r="O809" i="24"/>
  <c r="O777" i="24"/>
  <c r="O745" i="24"/>
  <c r="O713" i="24"/>
  <c r="O681" i="24"/>
  <c r="O649" i="24"/>
  <c r="O617" i="24"/>
  <c r="O585" i="24"/>
  <c r="O553" i="24"/>
  <c r="O521" i="24"/>
  <c r="O489" i="24"/>
  <c r="O8704" i="24"/>
  <c r="O8672" i="24"/>
  <c r="O8640" i="24"/>
  <c r="O8608" i="24"/>
  <c r="O8576" i="24"/>
  <c r="O8544" i="24"/>
  <c r="O8512" i="24"/>
  <c r="O8480" i="24"/>
  <c r="O8448" i="24"/>
  <c r="O8416" i="24"/>
  <c r="O8384" i="24"/>
  <c r="O8352" i="24"/>
  <c r="O8320" i="24"/>
  <c r="O8288" i="24"/>
  <c r="O8256" i="24"/>
  <c r="O8224" i="24"/>
  <c r="O8192" i="24"/>
  <c r="O8160" i="24"/>
  <c r="O8128" i="24"/>
  <c r="O8096" i="24"/>
  <c r="O8064" i="24"/>
  <c r="O8032" i="24"/>
  <c r="O8000" i="24"/>
  <c r="O7968" i="24"/>
  <c r="O7936" i="24"/>
  <c r="O7904" i="24"/>
  <c r="O7872" i="24"/>
  <c r="O7840" i="24"/>
  <c r="O7808" i="24"/>
  <c r="O7776" i="24"/>
  <c r="O3009" i="24"/>
  <c r="O2945" i="24"/>
  <c r="O2881" i="24"/>
  <c r="O2817" i="24"/>
  <c r="O2753" i="24"/>
  <c r="O2689" i="24"/>
  <c r="O2625" i="24"/>
  <c r="O2561" i="24"/>
  <c r="O2497" i="24"/>
  <c r="O2433" i="24"/>
  <c r="O2369" i="24"/>
  <c r="O2305" i="24"/>
  <c r="O2241" i="24"/>
  <c r="O2177" i="24"/>
  <c r="O2113" i="24"/>
  <c r="O2049" i="24"/>
  <c r="O1985" i="24"/>
  <c r="O1921" i="24"/>
  <c r="O1857" i="24"/>
  <c r="O1793" i="24"/>
  <c r="O1729" i="24"/>
  <c r="O1665" i="24"/>
  <c r="O1601" i="24"/>
  <c r="O1537" i="24"/>
  <c r="O1473" i="24"/>
  <c r="O1409" i="24"/>
  <c r="O7744" i="24"/>
  <c r="O7680" i="24"/>
  <c r="O7616" i="24"/>
  <c r="O7552" i="24"/>
  <c r="O7488" i="24"/>
  <c r="O7424" i="24"/>
  <c r="O7360" i="24"/>
  <c r="O7296" i="24"/>
  <c r="O7216" i="24"/>
  <c r="O7152" i="24"/>
  <c r="O7088" i="24"/>
  <c r="O7024" i="24"/>
  <c r="O6960" i="24"/>
  <c r="O6896" i="24"/>
  <c r="O6832" i="24"/>
  <c r="O6768" i="24"/>
  <c r="O6704" i="24"/>
  <c r="O6640" i="24"/>
  <c r="O6576" i="24"/>
  <c r="O6512" i="24"/>
  <c r="O6448" i="24"/>
  <c r="O6384" i="24"/>
  <c r="O6320" i="24"/>
  <c r="O6256" i="24"/>
  <c r="O6192" i="24"/>
  <c r="O6128" i="24"/>
  <c r="O6064" i="24"/>
  <c r="O6000" i="24"/>
  <c r="O5936" i="24"/>
  <c r="O5872" i="24"/>
  <c r="O5808" i="24"/>
  <c r="O5744" i="24"/>
  <c r="O5680" i="24"/>
  <c r="O5616" i="24"/>
  <c r="O5552" i="24"/>
  <c r="O5488" i="24"/>
  <c r="O5424" i="24"/>
  <c r="O5360" i="24"/>
  <c r="O5296" i="24"/>
  <c r="O5232" i="24"/>
  <c r="O5168" i="24"/>
  <c r="O5104" i="24"/>
  <c r="O5040" i="24"/>
  <c r="O4976" i="24"/>
  <c r="O4912" i="24"/>
  <c r="O4848" i="24"/>
  <c r="O4768" i="24"/>
  <c r="O4704" i="24"/>
  <c r="O4640" i="24"/>
  <c r="O4576" i="24"/>
  <c r="O3188" i="24"/>
  <c r="O2468" i="24"/>
  <c r="O2436" i="24"/>
  <c r="O2404" i="24"/>
  <c r="O2372" i="24"/>
  <c r="O2340" i="24"/>
  <c r="O2308" i="24"/>
  <c r="O7704" i="24"/>
  <c r="O7640" i="24"/>
  <c r="O7576" i="24"/>
  <c r="O7512" i="24"/>
  <c r="O7448" i="24"/>
  <c r="O7384" i="24"/>
  <c r="O7320" i="24"/>
  <c r="O7240" i="24"/>
  <c r="O7176" i="24"/>
  <c r="O7112" i="24"/>
  <c r="O7048" i="24"/>
  <c r="O6984" i="24"/>
  <c r="O6920" i="24"/>
  <c r="O6856" i="24"/>
  <c r="O6792" i="24"/>
  <c r="O6728" i="24"/>
  <c r="O6664" i="24"/>
  <c r="O6600" i="24"/>
  <c r="O6536" i="24"/>
  <c r="O6472" i="24"/>
  <c r="O6408" i="24"/>
  <c r="O6344" i="24"/>
  <c r="O6264" i="24"/>
  <c r="O6200" i="24"/>
  <c r="O6136" i="24"/>
  <c r="O6072" i="24"/>
  <c r="O6008" i="24"/>
  <c r="O5928" i="24"/>
  <c r="O5864" i="24"/>
  <c r="O5800" i="24"/>
  <c r="O5736" i="24"/>
  <c r="O5672" i="24"/>
  <c r="O5608" i="24"/>
  <c r="O5544" i="24"/>
  <c r="O5480" i="24"/>
  <c r="O5416" i="24"/>
  <c r="O5352" i="24"/>
  <c r="O5288" i="24"/>
  <c r="O5224" i="24"/>
  <c r="O5160" i="24"/>
  <c r="O5096" i="24"/>
  <c r="O5032" i="24"/>
  <c r="O4968" i="24"/>
  <c r="O4904" i="24"/>
  <c r="O4840" i="24"/>
  <c r="O4776" i="24"/>
  <c r="O4712" i="24"/>
  <c r="O4648" i="24"/>
  <c r="O4584" i="24"/>
  <c r="O3520" i="24"/>
  <c r="O3488" i="24"/>
  <c r="O3456" i="24"/>
  <c r="O3424" i="24"/>
  <c r="O3392" i="24"/>
  <c r="O3360" i="24"/>
  <c r="O3328" i="24"/>
  <c r="O3296" i="24"/>
  <c r="O3264" i="24"/>
  <c r="O3232" i="24"/>
  <c r="O3200" i="24"/>
  <c r="O3120" i="24"/>
  <c r="O3088" i="24"/>
  <c r="O3056" i="24"/>
  <c r="O3024" i="24"/>
  <c r="O2992" i="24"/>
  <c r="O2960" i="24"/>
  <c r="O2928" i="24"/>
  <c r="O2896" i="24"/>
  <c r="O2864" i="24"/>
  <c r="O2832" i="24"/>
  <c r="O2800" i="24"/>
  <c r="O2768" i="24"/>
  <c r="O2736" i="24"/>
  <c r="O2704" i="24"/>
  <c r="O2672" i="24"/>
  <c r="O2640" i="24"/>
  <c r="O2608" i="24"/>
  <c r="O2576" i="24"/>
  <c r="O2544" i="24"/>
  <c r="O2512" i="24"/>
  <c r="O2480" i="24"/>
  <c r="O2448" i="24"/>
  <c r="O2416" i="24"/>
  <c r="O2384" i="24"/>
  <c r="O2352" i="24"/>
  <c r="O2320" i="24"/>
  <c r="O2288" i="24"/>
  <c r="O2256" i="24"/>
  <c r="O2224" i="24"/>
  <c r="O2192" i="24"/>
  <c r="O7684" i="24"/>
  <c r="O7492" i="24"/>
  <c r="O7428" i="24"/>
  <c r="O7364" i="24"/>
  <c r="O7300" i="24"/>
  <c r="O7220" i="24"/>
  <c r="O7156" i="24"/>
  <c r="O7092" i="24"/>
  <c r="O7028" i="24"/>
  <c r="O6964" i="24"/>
  <c r="O6708" i="24"/>
  <c r="O6644" i="24"/>
  <c r="O6580" i="24"/>
  <c r="O6324" i="24"/>
  <c r="O6260" i="24"/>
  <c r="O6068" i="24"/>
  <c r="O6004" i="24"/>
  <c r="O5940" i="24"/>
  <c r="O5620" i="24"/>
  <c r="O5556" i="24"/>
  <c r="O5492" i="24"/>
  <c r="O5172" i="24"/>
  <c r="O5108" i="24"/>
  <c r="O5044" i="24"/>
  <c r="O4852" i="24"/>
  <c r="O4788" i="24"/>
  <c r="O2128" i="24"/>
  <c r="O2064" i="24"/>
  <c r="O2000" i="24"/>
  <c r="O1936" i="24"/>
  <c r="O1872" i="24"/>
  <c r="O1776" i="24"/>
  <c r="O1712" i="24"/>
  <c r="O1648" i="24"/>
  <c r="O1584" i="24"/>
  <c r="O1520" i="24"/>
  <c r="O1456" i="24"/>
  <c r="O1416" i="24"/>
  <c r="O1384" i="24"/>
  <c r="O1352" i="24"/>
  <c r="O1320" i="24"/>
  <c r="O1288" i="24"/>
  <c r="O1256" i="24"/>
  <c r="O1224" i="24"/>
  <c r="O1192" i="24"/>
  <c r="O2168" i="24"/>
  <c r="O2104" i="24"/>
  <c r="O2040" i="24"/>
  <c r="O1976" i="24"/>
  <c r="O1912" i="24"/>
  <c r="O1848" i="24"/>
  <c r="O1752" i="24"/>
  <c r="O1688" i="24"/>
  <c r="O1624" i="24"/>
  <c r="O1560" i="24"/>
  <c r="O1496" i="24"/>
  <c r="O2116" i="24"/>
  <c r="O2052" i="24"/>
  <c r="O1988" i="24"/>
  <c r="O1620" i="24"/>
  <c r="O1556" i="24"/>
  <c r="O8086" i="24"/>
  <c r="O3362" i="24"/>
  <c r="O2934" i="24"/>
  <c r="O3234" i="24"/>
  <c r="O3314" i="24"/>
  <c r="O8687" i="24"/>
  <c r="O8623" i="24"/>
  <c r="O8559" i="24"/>
  <c r="O8495" i="24"/>
  <c r="O8431" i="24"/>
  <c r="O8367" i="24"/>
  <c r="O7839" i="24"/>
  <c r="O7775" i="24"/>
  <c r="O7711" i="24"/>
  <c r="O7647" i="24"/>
  <c r="O7583" i="24"/>
  <c r="O7519" i="24"/>
  <c r="O7455" i="24"/>
  <c r="O7391" i="24"/>
  <c r="O7071" i="24"/>
  <c r="O7007" i="24"/>
  <c r="O6943" i="24"/>
  <c r="O6879" i="24"/>
  <c r="O6815" i="24"/>
  <c r="O6751" i="24"/>
  <c r="O6687" i="24"/>
  <c r="O6623" i="24"/>
  <c r="O6559" i="24"/>
  <c r="O6495" i="24"/>
  <c r="O6431" i="24"/>
  <c r="O6367" i="24"/>
  <c r="O6303" i="24"/>
  <c r="O6239" i="24"/>
  <c r="O6175" i="24"/>
  <c r="O6111" i="24"/>
  <c r="O6047" i="24"/>
  <c r="O5983" i="24"/>
  <c r="O5919" i="24"/>
  <c r="O5855" i="24"/>
  <c r="O5791" i="24"/>
  <c r="O5727" i="24"/>
  <c r="O5663" i="24"/>
  <c r="O5599" i="24"/>
  <c r="O5535" i="24"/>
  <c r="O5471" i="24"/>
  <c r="O5407" i="24"/>
  <c r="O5343" i="24"/>
  <c r="O5279" i="24"/>
  <c r="O5215" i="24"/>
  <c r="O5151" i="24"/>
  <c r="O5087" i="24"/>
  <c r="O5023" i="24"/>
  <c r="O4959" i="24"/>
  <c r="O4895" i="24"/>
  <c r="O4831" i="24"/>
  <c r="O4719" i="24"/>
  <c r="O4655" i="24"/>
  <c r="O4591" i="24"/>
  <c r="O4527" i="24"/>
  <c r="O4463" i="24"/>
  <c r="O4367" i="24"/>
  <c r="O4255" i="24"/>
  <c r="O4191" i="24"/>
  <c r="O4127" i="24"/>
  <c r="O4063" i="24"/>
  <c r="O3999" i="24"/>
  <c r="O3935" i="24"/>
  <c r="O3871" i="24"/>
  <c r="O3807" i="24"/>
  <c r="O3743" i="24"/>
  <c r="O3679" i="24"/>
  <c r="O3615" i="24"/>
  <c r="O3551" i="24"/>
  <c r="O3487" i="24"/>
  <c r="O3423" i="24"/>
  <c r="O3359" i="24"/>
  <c r="O3295" i="24"/>
  <c r="O3231" i="24"/>
  <c r="O3167" i="24"/>
  <c r="O3103" i="24"/>
  <c r="O3039" i="24"/>
  <c r="O2975" i="24"/>
  <c r="O2911" i="24"/>
  <c r="O2847" i="24"/>
  <c r="O2783" i="24"/>
  <c r="O2719" i="24"/>
  <c r="O2655" i="24"/>
  <c r="O2591" i="24"/>
  <c r="O2527" i="24"/>
  <c r="O2463" i="24"/>
  <c r="O2399" i="24"/>
  <c r="O2335" i="24"/>
  <c r="O2271" i="24"/>
  <c r="O2207" i="24"/>
  <c r="O2143" i="24"/>
  <c r="O2079" i="24"/>
  <c r="O2015" i="24"/>
  <c r="O1951" i="24"/>
  <c r="O1887" i="24"/>
  <c r="O1823" i="24"/>
  <c r="O1759" i="24"/>
  <c r="O1695" i="24"/>
  <c r="O1631" i="24"/>
  <c r="O1567" i="24"/>
  <c r="O1503" i="24"/>
  <c r="O1439" i="24"/>
  <c r="O1375" i="24"/>
  <c r="O1311" i="24"/>
  <c r="O1247" i="24"/>
  <c r="O1183" i="24"/>
  <c r="O1119" i="24"/>
  <c r="O1055" i="24"/>
  <c r="O991" i="24"/>
  <c r="O927" i="24"/>
  <c r="O863" i="24"/>
  <c r="O799" i="24"/>
  <c r="O735" i="24"/>
  <c r="O671" i="24"/>
  <c r="O607" i="24"/>
  <c r="O543" i="24"/>
  <c r="O479" i="24"/>
  <c r="O415" i="24"/>
  <c r="O351" i="24"/>
  <c r="O287" i="24"/>
  <c r="O223" i="24"/>
  <c r="O159" i="24"/>
  <c r="O95" i="24"/>
  <c r="O31" i="24"/>
  <c r="O8230" i="24"/>
  <c r="O8166" i="24"/>
  <c r="O8070" i="24"/>
  <c r="O7782" i="24"/>
  <c r="O6374" i="24"/>
  <c r="O5878" i="24"/>
  <c r="O5814" i="24"/>
  <c r="O5750" i="24"/>
  <c r="O5686" i="24"/>
  <c r="O5622" i="24"/>
  <c r="O5558" i="24"/>
  <c r="O5494" i="24"/>
  <c r="O5430" i="24"/>
  <c r="O5366" i="24"/>
  <c r="O5302" i="24"/>
  <c r="O5238" i="24"/>
  <c r="O5174" i="24"/>
  <c r="O5110" i="24"/>
  <c r="O5046" i="24"/>
  <c r="O4982" i="24"/>
  <c r="O4838" i="24"/>
  <c r="O4774" i="24"/>
  <c r="O4710" i="24"/>
  <c r="O4646" i="24"/>
  <c r="O4550" i="24"/>
  <c r="O4486" i="24"/>
  <c r="O4422" i="24"/>
  <c r="O4358" i="24"/>
  <c r="O4294" i="24"/>
  <c r="O4230" i="24"/>
  <c r="O4166" i="24"/>
  <c r="O4102" i="24"/>
  <c r="O4038" i="24"/>
  <c r="O3974" i="24"/>
  <c r="O3910" i="24"/>
  <c r="O3846" i="24"/>
  <c r="O3782" i="24"/>
  <c r="O3718" i="24"/>
  <c r="O3654" i="24"/>
  <c r="O3590" i="24"/>
  <c r="O3526" i="24"/>
  <c r="O3462" i="24"/>
  <c r="O3398" i="24"/>
  <c r="O3334" i="24"/>
  <c r="O3270" i="24"/>
  <c r="O3190" i="24"/>
  <c r="O3126" i="24"/>
  <c r="O3062" i="24"/>
  <c r="O2998" i="24"/>
  <c r="O2902" i="24"/>
  <c r="O2822" i="24"/>
  <c r="O2758" i="24"/>
  <c r="O2694" i="24"/>
  <c r="O2630" i="24"/>
  <c r="O2566" i="24"/>
  <c r="O2502" i="24"/>
  <c r="O2438" i="24"/>
  <c r="O2374" i="24"/>
  <c r="O2310" i="24"/>
  <c r="O2246" i="24"/>
  <c r="O2182" i="24"/>
  <c r="O8733" i="24"/>
  <c r="O7821" i="24"/>
  <c r="O7741" i="24"/>
  <c r="O8699" i="24"/>
  <c r="O8635" i="24"/>
  <c r="O8571" i="24"/>
  <c r="O8507" i="24"/>
  <c r="O8443" i="24"/>
  <c r="O8379" i="24"/>
  <c r="O8139" i="24"/>
  <c r="O7803" i="24"/>
  <c r="O7739" i="24"/>
  <c r="O7675" i="24"/>
  <c r="O7611" i="24"/>
  <c r="O7547" i="24"/>
  <c r="O7483" i="24"/>
  <c r="O7419" i="24"/>
  <c r="O7115" i="24"/>
  <c r="O7051" i="24"/>
  <c r="O6987" i="24"/>
  <c r="O6923" i="24"/>
  <c r="O6859" i="24"/>
  <c r="O6795" i="24"/>
  <c r="O6731" i="24"/>
  <c r="O6667" i="24"/>
  <c r="O6603" i="24"/>
  <c r="O6539" i="24"/>
  <c r="O6475" i="24"/>
  <c r="O6411" i="24"/>
  <c r="O6347" i="24"/>
  <c r="O6283" i="24"/>
  <c r="O6219" i="24"/>
  <c r="O6155" i="24"/>
  <c r="O6091" i="24"/>
  <c r="O6027" i="24"/>
  <c r="O5963" i="24"/>
  <c r="O5899" i="24"/>
  <c r="O5835" i="24"/>
  <c r="O5771" i="24"/>
  <c r="O5707" i="24"/>
  <c r="O5643" i="24"/>
  <c r="O5579" i="24"/>
  <c r="O5515" i="24"/>
  <c r="O5451" i="24"/>
  <c r="O5387" i="24"/>
  <c r="O5323" i="24"/>
  <c r="O5259" i="24"/>
  <c r="O5195" i="24"/>
  <c r="O5131" i="24"/>
  <c r="O5067" i="24"/>
  <c r="O5003" i="24"/>
  <c r="O4939" i="24"/>
  <c r="O4875" i="24"/>
  <c r="O4763" i="24"/>
  <c r="O4699" i="24"/>
  <c r="O4635" i="24"/>
  <c r="O4571" i="24"/>
  <c r="O4507" i="24"/>
  <c r="O4443" i="24"/>
  <c r="O4347" i="24"/>
  <c r="O4251" i="24"/>
  <c r="O4187" i="24"/>
  <c r="O4123" i="24"/>
  <c r="O4059" i="24"/>
  <c r="O3995" i="24"/>
  <c r="O3931" i="24"/>
  <c r="O3867" i="24"/>
  <c r="O3803" i="24"/>
  <c r="O3739" i="24"/>
  <c r="O3675" i="24"/>
  <c r="O3611" i="24"/>
  <c r="O3547" i="24"/>
  <c r="O3483" i="24"/>
  <c r="O3419" i="24"/>
  <c r="O3355" i="24"/>
  <c r="O3291" i="24"/>
  <c r="O3227" i="24"/>
  <c r="O3163" i="24"/>
  <c r="O3099" i="24"/>
  <c r="O3035" i="24"/>
  <c r="O2971" i="24"/>
  <c r="O2907" i="24"/>
  <c r="O2843" i="24"/>
  <c r="O2779" i="24"/>
  <c r="O2715" i="24"/>
  <c r="O2651" i="24"/>
  <c r="O2587" i="24"/>
  <c r="O2523" i="24"/>
  <c r="O2459" i="24"/>
  <c r="O2395" i="24"/>
  <c r="O2331" i="24"/>
  <c r="O2267" i="24"/>
  <c r="O2203" i="24"/>
  <c r="O2139" i="24"/>
  <c r="O2075" i="24"/>
  <c r="O2011" i="24"/>
  <c r="O1947" i="24"/>
  <c r="O1883" i="24"/>
  <c r="O1819" i="24"/>
  <c r="O1755" i="24"/>
  <c r="O1691" i="24"/>
  <c r="O1627" i="24"/>
  <c r="O1563" i="24"/>
  <c r="O1499" i="24"/>
  <c r="O1435" i="24"/>
  <c r="O1371" i="24"/>
  <c r="O1307" i="24"/>
  <c r="O1243" i="24"/>
  <c r="O1179" i="24"/>
  <c r="O1115" i="24"/>
  <c r="O1051" i="24"/>
  <c r="O987" i="24"/>
  <c r="O923" i="24"/>
  <c r="O859" i="24"/>
  <c r="O795" i="24"/>
  <c r="O731" i="24"/>
  <c r="O667" i="24"/>
  <c r="O603" i="24"/>
  <c r="O539" i="24"/>
  <c r="O475" i="24"/>
  <c r="O411" i="24"/>
  <c r="O347" i="24"/>
  <c r="O283" i="24"/>
  <c r="O219" i="24"/>
  <c r="O155" i="24"/>
  <c r="O91" i="24"/>
  <c r="O27" i="24"/>
  <c r="O7938" i="24"/>
  <c r="O2706" i="24"/>
  <c r="O2642" i="24"/>
  <c r="O2578" i="24"/>
  <c r="O2514" i="24"/>
  <c r="O2450" i="24"/>
  <c r="O2386" i="24"/>
  <c r="O2322" i="24"/>
  <c r="O2258" i="24"/>
  <c r="O2194" i="24"/>
  <c r="O7865" i="24"/>
  <c r="O7801" i="24"/>
  <c r="O5497" i="24"/>
  <c r="O2569" i="24"/>
  <c r="O5645" i="24"/>
  <c r="O5453" i="24"/>
  <c r="O5389" i="24"/>
  <c r="O5325" i="24"/>
  <c r="O5261" i="24"/>
  <c r="O5197" i="24"/>
  <c r="O5133" i="24"/>
  <c r="O5069" i="24"/>
  <c r="O5005" i="24"/>
  <c r="O4941" i="24"/>
  <c r="O4877" i="24"/>
  <c r="O4813" i="24"/>
  <c r="O4749" i="24"/>
  <c r="O4685" i="24"/>
  <c r="O4621" i="24"/>
  <c r="O4557" i="24"/>
  <c r="O4493" i="24"/>
  <c r="O4429" i="24"/>
  <c r="O4365" i="24"/>
  <c r="O4301" i="24"/>
  <c r="O4237" i="24"/>
  <c r="O4173" i="24"/>
  <c r="O4109" i="24"/>
  <c r="O4045" i="24"/>
  <c r="O3981" i="24"/>
  <c r="O3917" i="24"/>
  <c r="O3853" i="24"/>
  <c r="O3789" i="24"/>
  <c r="O3725" i="24"/>
  <c r="O3661" i="24"/>
  <c r="O3597" i="24"/>
  <c r="O3533" i="24"/>
  <c r="O3469" i="24"/>
  <c r="O3405" i="24"/>
  <c r="O3341" i="24"/>
  <c r="O3277" i="24"/>
  <c r="O3213" i="24"/>
  <c r="O3149" i="24"/>
  <c r="O3085" i="24"/>
  <c r="O2989" i="24"/>
  <c r="O1293" i="24"/>
  <c r="O1229" i="24"/>
  <c r="O1165" i="24"/>
  <c r="O845" i="24"/>
  <c r="O781" i="24"/>
  <c r="O717" i="24"/>
  <c r="O525" i="24"/>
  <c r="O461" i="24"/>
  <c r="O8564" i="24"/>
  <c r="O8500" i="24"/>
  <c r="O8436" i="24"/>
  <c r="O8244" i="24"/>
  <c r="O8180" i="24"/>
  <c r="O7988" i="24"/>
  <c r="O7924" i="24"/>
  <c r="O7860" i="24"/>
  <c r="O4356" i="24"/>
  <c r="O4292" i="24"/>
  <c r="O4228" i="24"/>
  <c r="O4036" i="24"/>
  <c r="O3972" i="24"/>
  <c r="O3908" i="24"/>
  <c r="O3716" i="24"/>
  <c r="O3204" i="24"/>
  <c r="O2612" i="24"/>
  <c r="O1444" i="24"/>
  <c r="O1380" i="24"/>
  <c r="O1124" i="24"/>
  <c r="O1060" i="24"/>
  <c r="O868" i="24"/>
  <c r="O804" i="24"/>
  <c r="O612" i="24"/>
  <c r="O548" i="24"/>
  <c r="O356" i="24"/>
  <c r="O292" i="24"/>
  <c r="O164" i="24"/>
  <c r="O100" i="24"/>
  <c r="O1048" i="24"/>
  <c r="O920" i="24"/>
  <c r="O792" i="24"/>
  <c r="O680" i="24"/>
  <c r="O552" i="24"/>
  <c r="O456" i="24"/>
  <c r="O392" i="24"/>
  <c r="O328" i="24"/>
  <c r="O264" i="24"/>
  <c r="O200" i="24"/>
  <c r="O120" i="24"/>
  <c r="O24" i="24"/>
  <c r="O8752" i="24"/>
  <c r="O4800" i="24"/>
  <c r="O4496" i="24"/>
  <c r="O4432" i="24"/>
  <c r="O4368" i="24"/>
  <c r="O4304" i="24"/>
  <c r="O4240" i="24"/>
  <c r="O4176" i="24"/>
  <c r="O4112" i="24"/>
  <c r="O4048" i="24"/>
  <c r="O3984" i="24"/>
  <c r="O3920" i="24"/>
  <c r="O3856" i="24"/>
  <c r="O3792" i="24"/>
  <c r="O3728" i="24"/>
  <c r="O3664" i="24"/>
  <c r="O3600" i="24"/>
  <c r="O3536" i="24"/>
  <c r="O1808" i="24"/>
  <c r="O1136" i="24"/>
  <c r="O1072" i="24"/>
  <c r="O1008" i="24"/>
  <c r="O944" i="24"/>
  <c r="O880" i="24"/>
  <c r="O816" i="24"/>
  <c r="O752" i="24"/>
  <c r="O688" i="24"/>
  <c r="O624" i="24"/>
  <c r="O560" i="24"/>
  <c r="O496" i="24"/>
  <c r="O432" i="24"/>
  <c r="O368" i="24"/>
  <c r="O304" i="24"/>
  <c r="O240" i="24"/>
  <c r="O176" i="24"/>
  <c r="O112" i="24"/>
  <c r="O48" i="24"/>
  <c r="O1064" i="24"/>
  <c r="O936" i="24"/>
  <c r="O808" i="24"/>
  <c r="O664" i="24"/>
  <c r="O536" i="24"/>
  <c r="O40" i="24"/>
  <c r="O8744" i="24"/>
  <c r="O6280" i="24"/>
  <c r="O4504" i="24"/>
  <c r="O4440" i="24"/>
  <c r="O4376" i="24"/>
  <c r="O4312" i="24"/>
  <c r="O4248" i="24"/>
  <c r="O4184" i="24"/>
  <c r="O4120" i="24"/>
  <c r="O4056" i="24"/>
  <c r="O3992" i="24"/>
  <c r="O3928" i="24"/>
  <c r="O3864" i="24"/>
  <c r="O3800" i="24"/>
  <c r="O3736" i="24"/>
  <c r="O3672" i="24"/>
  <c r="O3608" i="24"/>
  <c r="O3544" i="24"/>
  <c r="O1800" i="24"/>
  <c r="O6482" i="24"/>
  <c r="O4866" i="24"/>
  <c r="O4802" i="24"/>
  <c r="O4738" i="24"/>
  <c r="O4674" i="24"/>
  <c r="O4610" i="24"/>
  <c r="O4546" i="24"/>
  <c r="O4482" i="24"/>
  <c r="O4418" i="24"/>
  <c r="O4354" i="24"/>
  <c r="O4290" i="24"/>
  <c r="O4226" i="24"/>
  <c r="O4162" i="24"/>
  <c r="O4098" i="24"/>
  <c r="O4034" i="24"/>
  <c r="O3970" i="24"/>
  <c r="O3906" i="24"/>
  <c r="O3842" i="24"/>
  <c r="O3778" i="24"/>
  <c r="O3714" i="24"/>
  <c r="O3650" i="24"/>
  <c r="O3586" i="24"/>
  <c r="O3522" i="24"/>
  <c r="O3458" i="24"/>
  <c r="O3394" i="24"/>
  <c r="O3202" i="24"/>
  <c r="O8681" i="24"/>
  <c r="O8649" i="24"/>
  <c r="O8585" i="24"/>
  <c r="O8521" i="24"/>
  <c r="O8457" i="24"/>
  <c r="O8393" i="24"/>
  <c r="O8329" i="24"/>
  <c r="O8265" i="24"/>
  <c r="O8201" i="24"/>
  <c r="O8137" i="24"/>
  <c r="O8073" i="24"/>
  <c r="O8009" i="24"/>
  <c r="O7945" i="24"/>
  <c r="O7881" i="24"/>
  <c r="O2098" i="24"/>
  <c r="O2034" i="24"/>
  <c r="O1970" i="24"/>
  <c r="O1906" i="24"/>
  <c r="O1842" i="24"/>
  <c r="O1778" i="24"/>
  <c r="O1714" i="24"/>
  <c r="O1650" i="24"/>
  <c r="O1586" i="24"/>
  <c r="O1522" i="24"/>
  <c r="O1458" i="24"/>
  <c r="O1394" i="24"/>
  <c r="O1330" i="24"/>
  <c r="O1266" i="24"/>
  <c r="O1202" i="24"/>
  <c r="O1170" i="24"/>
  <c r="O1106" i="24"/>
  <c r="O1042" i="24"/>
  <c r="O978" i="24"/>
  <c r="O914" i="24"/>
  <c r="O850" i="24"/>
  <c r="O786" i="24"/>
  <c r="O722" i="24"/>
  <c r="O674" i="24"/>
  <c r="O626" i="24"/>
  <c r="O562" i="24"/>
  <c r="O498" i="24"/>
  <c r="O434" i="24"/>
  <c r="O370" i="24"/>
  <c r="O338" i="24"/>
  <c r="O274" i="24"/>
  <c r="O210" i="24"/>
  <c r="O146" i="24"/>
  <c r="O50" i="24"/>
  <c r="O8763" i="24"/>
  <c r="O8777" i="24"/>
  <c r="O8529" i="24"/>
  <c r="O8497" i="24"/>
  <c r="O8369" i="24"/>
  <c r="O8337" i="24"/>
  <c r="O8017" i="24"/>
  <c r="O7985" i="24"/>
  <c r="O7921" i="24"/>
  <c r="O7889" i="24"/>
  <c r="O8747" i="24"/>
  <c r="O8751" i="24"/>
  <c r="O8761" i="24"/>
  <c r="O8717" i="24"/>
  <c r="O8701" i="24"/>
  <c r="O8685" i="24"/>
  <c r="O8669" i="24"/>
  <c r="O8653" i="24"/>
  <c r="O8637" i="24"/>
  <c r="O8621" i="24"/>
  <c r="O8605" i="24"/>
  <c r="O8589" i="24"/>
  <c r="O8573" i="24"/>
  <c r="O8557" i="24"/>
  <c r="O8541" i="24"/>
  <c r="O8525" i="24"/>
  <c r="O8509" i="24"/>
  <c r="O8493" i="24"/>
  <c r="O8477" i="24"/>
  <c r="O8461" i="24"/>
  <c r="O8445" i="24"/>
  <c r="O8429" i="24"/>
  <c r="O8413" i="24"/>
  <c r="O8397" i="24"/>
  <c r="O8381" i="24"/>
  <c r="O8365" i="24"/>
  <c r="O8349" i="24"/>
  <c r="O8333" i="24"/>
  <c r="O8317" i="24"/>
  <c r="O8301" i="24"/>
  <c r="O8285" i="24"/>
  <c r="O8269" i="24"/>
  <c r="O8253" i="24"/>
  <c r="O8237" i="24"/>
  <c r="O8221" i="24"/>
  <c r="O8205" i="24"/>
  <c r="O8189" i="24"/>
  <c r="O8173" i="24"/>
  <c r="O8157" i="24"/>
  <c r="O8141" i="24"/>
  <c r="O8125" i="24"/>
  <c r="O8109" i="24"/>
  <c r="O8093" i="24"/>
  <c r="O8077" i="24"/>
  <c r="O8061" i="24"/>
  <c r="O8045" i="24"/>
  <c r="O8029" i="24"/>
  <c r="O8013" i="24"/>
  <c r="O7997" i="24"/>
  <c r="O7981" i="24"/>
  <c r="O7965" i="24"/>
  <c r="O7949" i="24"/>
  <c r="O7933" i="24"/>
  <c r="O7917" i="24"/>
  <c r="O7901" i="24"/>
  <c r="O7885" i="24"/>
  <c r="O2150" i="24"/>
  <c r="O2134" i="24"/>
  <c r="O2118" i="24"/>
  <c r="O2102" i="24"/>
  <c r="O2086" i="24"/>
  <c r="O2070" i="24"/>
  <c r="O2054" i="24"/>
  <c r="O2038" i="24"/>
  <c r="O2022" i="24"/>
  <c r="O2006" i="24"/>
  <c r="O1990" i="24"/>
  <c r="O1974" i="24"/>
  <c r="O1958" i="24"/>
  <c r="O1942" i="24"/>
  <c r="O1926" i="24"/>
  <c r="O1910" i="24"/>
  <c r="O1894" i="24"/>
  <c r="O1878" i="24"/>
  <c r="O1862" i="24"/>
  <c r="O1846" i="24"/>
  <c r="O1830" i="24"/>
  <c r="O1814" i="24"/>
  <c r="O1798" i="24"/>
  <c r="O1782" i="24"/>
  <c r="O1766" i="24"/>
  <c r="O1750" i="24"/>
  <c r="O1734" i="24"/>
  <c r="O1718" i="24"/>
  <c r="O1702" i="24"/>
  <c r="O1686" i="24"/>
  <c r="O1670" i="24"/>
  <c r="O1654" i="24"/>
  <c r="O1638" i="24"/>
  <c r="O1622" i="24"/>
  <c r="O1606" i="24"/>
  <c r="O1590" i="24"/>
  <c r="O1574" i="24"/>
  <c r="O1558" i="24"/>
  <c r="O1542" i="24"/>
  <c r="O1526" i="24"/>
  <c r="O1510" i="24"/>
  <c r="O1494" i="24"/>
  <c r="O1478" i="24"/>
  <c r="O1462" i="24"/>
  <c r="O1446" i="24"/>
  <c r="O1430" i="24"/>
  <c r="O1414" i="24"/>
  <c r="O1398" i="24"/>
  <c r="O1382" i="24"/>
  <c r="O1366" i="24"/>
  <c r="O1350" i="24"/>
  <c r="O1334" i="24"/>
  <c r="O1318" i="24"/>
  <c r="O1302" i="24"/>
  <c r="O1286" i="24"/>
  <c r="O1270" i="24"/>
  <c r="O1254" i="24"/>
  <c r="O1238" i="24"/>
  <c r="O1222" i="24"/>
  <c r="O1206" i="24"/>
  <c r="O1190" i="24"/>
  <c r="O1174" i="24"/>
  <c r="O1158" i="24"/>
  <c r="O1142" i="24"/>
  <c r="O1126" i="24"/>
  <c r="O1110" i="24"/>
  <c r="O1094" i="24"/>
  <c r="O1078" i="24"/>
  <c r="O1062" i="24"/>
  <c r="O1046" i="24"/>
  <c r="O1030" i="24"/>
  <c r="O1014" i="24"/>
  <c r="O998" i="24"/>
  <c r="O982" i="24"/>
  <c r="O966" i="24"/>
  <c r="O950" i="24"/>
  <c r="O934" i="24"/>
  <c r="O918" i="24"/>
  <c r="O902" i="24"/>
  <c r="O886" i="24"/>
  <c r="O870" i="24"/>
  <c r="O854" i="24"/>
  <c r="O838" i="24"/>
  <c r="O822" i="24"/>
  <c r="O806" i="24"/>
  <c r="O790" i="24"/>
  <c r="O774" i="24"/>
  <c r="O758" i="24"/>
  <c r="O742" i="24"/>
  <c r="O726" i="24"/>
  <c r="O710" i="24"/>
  <c r="O694" i="24"/>
  <c r="O678" i="24"/>
  <c r="O662" i="24"/>
  <c r="O646" i="24"/>
  <c r="O630" i="24"/>
  <c r="O614" i="24"/>
  <c r="O598" i="24"/>
  <c r="O582" i="24"/>
  <c r="O566" i="24"/>
  <c r="O550" i="24"/>
  <c r="O534" i="24"/>
  <c r="O518" i="24"/>
  <c r="O502" i="24"/>
  <c r="O486" i="24"/>
  <c r="O470" i="24"/>
  <c r="O454" i="24"/>
  <c r="O438" i="24"/>
  <c r="O422" i="24"/>
  <c r="O406" i="24"/>
  <c r="O390" i="24"/>
  <c r="O374" i="24"/>
  <c r="O358" i="24"/>
  <c r="O342" i="24"/>
  <c r="O326" i="24"/>
  <c r="O310" i="24"/>
  <c r="O294" i="24"/>
  <c r="O278" i="24"/>
  <c r="O262" i="24"/>
  <c r="O246" i="24"/>
  <c r="O230" i="24"/>
  <c r="O214" i="24"/>
  <c r="O198" i="24"/>
  <c r="O182" i="24"/>
  <c r="O166" i="24"/>
  <c r="O150" i="24"/>
  <c r="O134" i="24"/>
  <c r="O118" i="24"/>
  <c r="O102" i="24"/>
  <c r="O86" i="24"/>
  <c r="O70" i="24"/>
  <c r="O54" i="24"/>
  <c r="O38" i="24"/>
  <c r="O22" i="24"/>
  <c r="O457" i="24"/>
  <c r="O441" i="24"/>
  <c r="O425" i="24"/>
  <c r="O409" i="24"/>
  <c r="O393" i="24"/>
  <c r="O377" i="24"/>
  <c r="O361" i="24"/>
  <c r="O345" i="24"/>
  <c r="O329" i="24"/>
  <c r="O313" i="24"/>
  <c r="O297" i="24"/>
  <c r="O281" i="24"/>
  <c r="O265" i="24"/>
  <c r="O249" i="24"/>
  <c r="O233" i="24"/>
  <c r="O217" i="24"/>
  <c r="O201" i="24"/>
  <c r="O185" i="24"/>
  <c r="O169" i="24"/>
  <c r="O153" i="24"/>
  <c r="O137" i="24"/>
  <c r="O121" i="24"/>
  <c r="O105" i="24"/>
  <c r="O89" i="24"/>
  <c r="O73" i="24"/>
  <c r="O57" i="24"/>
  <c r="O41" i="24"/>
  <c r="O25" i="24"/>
  <c r="O8123" i="24"/>
  <c r="O8091" i="24"/>
  <c r="O8015" i="24"/>
  <c r="O7951" i="24"/>
  <c r="O7887" i="24"/>
  <c r="O8059" i="24"/>
  <c r="O7995" i="24"/>
  <c r="O7931" i="24"/>
  <c r="O7867" i="24"/>
  <c r="O7359" i="24"/>
  <c r="O7327" i="24"/>
  <c r="O7295" i="24"/>
  <c r="O7263" i="24"/>
  <c r="O7231" i="24"/>
  <c r="O4395" i="24"/>
  <c r="O4299" i="24"/>
  <c r="O7167" i="24"/>
  <c r="O7195" i="24"/>
  <c r="O4815" i="24"/>
  <c r="O4783" i="24"/>
  <c r="O4303" i="24"/>
  <c r="O8690" i="24"/>
  <c r="O8626" i="24"/>
  <c r="O8562" i="24"/>
  <c r="O8498" i="24"/>
  <c r="O8434" i="24"/>
  <c r="O8370" i="24"/>
  <c r="O8306" i="24"/>
  <c r="O8694" i="24"/>
  <c r="O8630" i="24"/>
  <c r="O8566" i="24"/>
  <c r="O8502" i="24"/>
  <c r="O8438" i="24"/>
  <c r="O8374" i="24"/>
  <c r="O8310" i="24"/>
  <c r="O8242" i="24"/>
  <c r="O8178" i="24"/>
  <c r="O8114" i="24"/>
  <c r="O8050" i="24"/>
  <c r="O7986" i="24"/>
  <c r="O7906" i="24"/>
  <c r="O7826" i="24"/>
  <c r="O7762" i="24"/>
  <c r="O7698" i="24"/>
  <c r="O7634" i="24"/>
  <c r="O7570" i="24"/>
  <c r="O8038" i="24"/>
  <c r="O7942" i="24"/>
  <c r="O7878" i="24"/>
  <c r="O7798" i="24"/>
  <c r="O7718" i="24"/>
  <c r="O7654" i="24"/>
  <c r="O7590" i="24"/>
  <c r="O7526" i="24"/>
  <c r="O7458" i="24"/>
  <c r="O7394" i="24"/>
  <c r="O7330" i="24"/>
  <c r="O7266" i="24"/>
  <c r="O7202" i="24"/>
  <c r="O7138" i="24"/>
  <c r="O7074" i="24"/>
  <c r="O7010" i="24"/>
  <c r="O6946" i="24"/>
  <c r="O6882" i="24"/>
  <c r="O6818" i="24"/>
  <c r="O6754" i="24"/>
  <c r="O6690" i="24"/>
  <c r="O7446" i="24"/>
  <c r="O7382" i="24"/>
  <c r="O7318" i="24"/>
  <c r="O7254" i="24"/>
  <c r="O7190" i="24"/>
  <c r="O7110" i="24"/>
  <c r="O7046" i="24"/>
  <c r="O6982" i="24"/>
  <c r="O6902" i="24"/>
  <c r="O6838" i="24"/>
  <c r="O6774" i="24"/>
  <c r="O6710" i="24"/>
  <c r="O6646" i="24"/>
  <c r="O6566" i="24"/>
  <c r="O6502" i="24"/>
  <c r="O6438" i="24"/>
  <c r="O6358" i="24"/>
  <c r="O6278" i="24"/>
  <c r="O6214" i="24"/>
  <c r="O6134" i="24"/>
  <c r="O6070" i="24"/>
  <c r="O5990" i="24"/>
  <c r="O5926" i="24"/>
  <c r="O6578" i="24"/>
  <c r="O6498" i="24"/>
  <c r="O6386" i="24"/>
  <c r="O6322" i="24"/>
  <c r="O6258" i="24"/>
  <c r="O6194" i="24"/>
  <c r="O6130" i="24"/>
  <c r="O6066" i="24"/>
  <c r="O6002" i="24"/>
  <c r="O5938" i="24"/>
  <c r="O5826" i="24"/>
  <c r="O5762" i="24"/>
  <c r="O5698" i="24"/>
  <c r="O5634" i="24"/>
  <c r="O5570" i="24"/>
  <c r="O5506" i="24"/>
  <c r="O5442" i="24"/>
  <c r="O5330" i="24"/>
  <c r="O5202" i="24"/>
  <c r="O5074" i="24"/>
  <c r="O4946" i="24"/>
  <c r="O5282" i="24"/>
  <c r="O5154" i="24"/>
  <c r="O5026" i="24"/>
  <c r="O4918" i="24"/>
  <c r="O4630" i="24"/>
  <c r="O3058" i="24"/>
  <c r="O2994" i="24"/>
  <c r="O2930" i="24"/>
  <c r="O2866" i="24"/>
  <c r="O7689" i="24"/>
  <c r="O7625" i="24"/>
  <c r="O7577" i="24"/>
  <c r="O7545" i="24"/>
  <c r="O7513" i="24"/>
  <c r="O7481" i="24"/>
  <c r="O7449" i="24"/>
  <c r="O7417" i="24"/>
  <c r="O7385" i="24"/>
  <c r="O7353" i="24"/>
  <c r="O7321" i="24"/>
  <c r="O7289" i="24"/>
  <c r="O7257" i="24"/>
  <c r="O7225" i="24"/>
  <c r="O7193" i="24"/>
  <c r="O7161" i="24"/>
  <c r="O7129" i="24"/>
  <c r="O7097" i="24"/>
  <c r="O7065" i="24"/>
  <c r="O7033" i="24"/>
  <c r="O7001" i="24"/>
  <c r="O6969" i="24"/>
  <c r="O6937" i="24"/>
  <c r="O6905" i="24"/>
  <c r="O6873" i="24"/>
  <c r="O6841" i="24"/>
  <c r="O6809" i="24"/>
  <c r="O6777" i="24"/>
  <c r="O6745" i="24"/>
  <c r="O6713" i="24"/>
  <c r="O6681" i="24"/>
  <c r="O6649" i="24"/>
  <c r="O6617" i="24"/>
  <c r="O6585" i="24"/>
  <c r="O6553" i="24"/>
  <c r="O6521" i="24"/>
  <c r="O6489" i="24"/>
  <c r="O6457" i="24"/>
  <c r="O6425" i="24"/>
  <c r="O6393" i="24"/>
  <c r="O6361" i="24"/>
  <c r="O6329" i="24"/>
  <c r="O7757" i="24"/>
  <c r="O7677" i="24"/>
  <c r="O7613" i="24"/>
  <c r="O6265" i="24"/>
  <c r="O6201" i="24"/>
  <c r="O6137" i="24"/>
  <c r="O6073" i="24"/>
  <c r="O6009" i="24"/>
  <c r="O5945" i="24"/>
  <c r="O5881" i="24"/>
  <c r="O5817" i="24"/>
  <c r="O5753" i="24"/>
  <c r="O5689" i="24"/>
  <c r="O5625" i="24"/>
  <c r="O5561" i="24"/>
  <c r="O5481" i="24"/>
  <c r="O5449" i="24"/>
  <c r="O5417" i="24"/>
  <c r="O5385" i="24"/>
  <c r="O5353" i="24"/>
  <c r="O5321" i="24"/>
  <c r="O5289" i="24"/>
  <c r="O5257" i="24"/>
  <c r="O5225" i="24"/>
  <c r="O5193" i="24"/>
  <c r="O5161" i="24"/>
  <c r="O5129" i="24"/>
  <c r="O5097" i="24"/>
  <c r="O5065" i="24"/>
  <c r="O5033" i="24"/>
  <c r="O5001" i="24"/>
  <c r="O4969" i="24"/>
  <c r="O4937" i="24"/>
  <c r="O4905" i="24"/>
  <c r="O4873" i="24"/>
  <c r="O4841" i="24"/>
  <c r="O4809" i="24"/>
  <c r="O4777" i="24"/>
  <c r="O4745" i="24"/>
  <c r="O4713" i="24"/>
  <c r="O4681" i="24"/>
  <c r="O4649" i="24"/>
  <c r="O4617" i="24"/>
  <c r="O4585" i="24"/>
  <c r="O4553" i="24"/>
  <c r="O4521" i="24"/>
  <c r="O4489" i="24"/>
  <c r="O4457" i="24"/>
  <c r="O4425" i="24"/>
  <c r="O4393" i="24"/>
  <c r="O4353" i="24"/>
  <c r="O4321" i="24"/>
  <c r="O4289" i="24"/>
  <c r="O4257" i="24"/>
  <c r="O4225" i="24"/>
  <c r="O4193" i="24"/>
  <c r="O4161" i="24"/>
  <c r="O4129" i="24"/>
  <c r="O4097" i="24"/>
  <c r="O4065" i="24"/>
  <c r="O4033" i="24"/>
  <c r="O4001" i="24"/>
  <c r="O3969" i="24"/>
  <c r="O3937" i="24"/>
  <c r="O3905" i="24"/>
  <c r="O3873" i="24"/>
  <c r="O3841" i="24"/>
  <c r="O3809" i="24"/>
  <c r="O3777" i="24"/>
  <c r="O3745" i="24"/>
  <c r="O3713" i="24"/>
  <c r="O3681" i="24"/>
  <c r="O3649" i="24"/>
  <c r="O3617" i="24"/>
  <c r="O3585" i="24"/>
  <c r="O3553" i="24"/>
  <c r="O3521" i="24"/>
  <c r="O3489" i="24"/>
  <c r="O3457" i="24"/>
  <c r="O3425" i="24"/>
  <c r="O3393" i="24"/>
  <c r="O3361" i="24"/>
  <c r="O3329" i="24"/>
  <c r="O3297" i="24"/>
  <c r="O3265" i="24"/>
  <c r="O3233" i="24"/>
  <c r="O3201" i="24"/>
  <c r="O3169" i="24"/>
  <c r="O3137" i="24"/>
  <c r="O3105" i="24"/>
  <c r="O3073" i="24"/>
  <c r="O6305" i="24"/>
  <c r="O6241" i="24"/>
  <c r="O6177" i="24"/>
  <c r="O6113" i="24"/>
  <c r="O6049" i="24"/>
  <c r="O5985" i="24"/>
  <c r="O5921" i="24"/>
  <c r="O5857" i="24"/>
  <c r="O5793" i="24"/>
  <c r="O5729" i="24"/>
  <c r="O5665" i="24"/>
  <c r="O5601" i="24"/>
  <c r="O5537" i="24"/>
  <c r="O6253" i="24"/>
  <c r="O6189" i="24"/>
  <c r="O6125" i="24"/>
  <c r="O6045" i="24"/>
  <c r="O5981" i="24"/>
  <c r="O5917" i="24"/>
  <c r="O5853" i="24"/>
  <c r="O5789" i="24"/>
  <c r="O5725" i="24"/>
  <c r="O5661" i="24"/>
  <c r="O5581" i="24"/>
  <c r="O3021" i="24"/>
  <c r="O2941" i="24"/>
  <c r="O2877" i="24"/>
  <c r="O2813" i="24"/>
  <c r="O2749" i="24"/>
  <c r="O2685" i="24"/>
  <c r="O2621" i="24"/>
  <c r="O2557" i="24"/>
  <c r="O2493" i="24"/>
  <c r="O2429" i="24"/>
  <c r="O2365" i="24"/>
  <c r="O2301" i="24"/>
  <c r="O2237" i="24"/>
  <c r="O2173" i="24"/>
  <c r="O2109" i="24"/>
  <c r="O2045" i="24"/>
  <c r="O1981" i="24"/>
  <c r="O1917" i="24"/>
  <c r="O1789" i="24"/>
  <c r="O1725" i="24"/>
  <c r="O1533" i="24"/>
  <c r="O1469" i="24"/>
  <c r="O1405" i="24"/>
  <c r="O3017" i="24"/>
  <c r="O2953" i="24"/>
  <c r="O2889" i="24"/>
  <c r="O2825" i="24"/>
  <c r="O2761" i="24"/>
  <c r="O2697" i="24"/>
  <c r="O2617" i="24"/>
  <c r="O2537" i="24"/>
  <c r="O2473" i="24"/>
  <c r="O2409" i="24"/>
  <c r="O2345" i="24"/>
  <c r="O2281" i="24"/>
  <c r="O2217" i="24"/>
  <c r="O2153" i="24"/>
  <c r="O2089" i="24"/>
  <c r="O2025" i="24"/>
  <c r="O1945" i="24"/>
  <c r="O1881" i="24"/>
  <c r="O1817" i="24"/>
  <c r="O1753" i="24"/>
  <c r="O1689" i="24"/>
  <c r="O1625" i="24"/>
  <c r="O1561" i="24"/>
  <c r="O1497" i="24"/>
  <c r="O1433" i="24"/>
  <c r="O1353" i="24"/>
  <c r="O1321" i="24"/>
  <c r="O1289" i="24"/>
  <c r="O1257" i="24"/>
  <c r="O1225" i="24"/>
  <c r="O1185" i="24"/>
  <c r="O1153" i="24"/>
  <c r="O1121" i="24"/>
  <c r="O1089" i="24"/>
  <c r="O1057" i="24"/>
  <c r="O1025" i="24"/>
  <c r="O993" i="24"/>
  <c r="O961" i="24"/>
  <c r="O929" i="24"/>
  <c r="O897" i="24"/>
  <c r="O865" i="24"/>
  <c r="O833" i="24"/>
  <c r="O801" i="24"/>
  <c r="O769" i="24"/>
  <c r="O737" i="24"/>
  <c r="O705" i="24"/>
  <c r="O673" i="24"/>
  <c r="O641" i="24"/>
  <c r="O609" i="24"/>
  <c r="O577" i="24"/>
  <c r="O545" i="24"/>
  <c r="O513" i="24"/>
  <c r="O481" i="24"/>
  <c r="O8696" i="24"/>
  <c r="O8664" i="24"/>
  <c r="O8632" i="24"/>
  <c r="O8600" i="24"/>
  <c r="O8568" i="24"/>
  <c r="O8536" i="24"/>
  <c r="O8504" i="24"/>
  <c r="O8472" i="24"/>
  <c r="O8440" i="24"/>
  <c r="O8408" i="24"/>
  <c r="O8376" i="24"/>
  <c r="O8344" i="24"/>
  <c r="O8312" i="24"/>
  <c r="O8280" i="24"/>
  <c r="O8248" i="24"/>
  <c r="O8216" i="24"/>
  <c r="O8184" i="24"/>
  <c r="O8152" i="24"/>
  <c r="O8120" i="24"/>
  <c r="O8088" i="24"/>
  <c r="O8056" i="24"/>
  <c r="O8024" i="24"/>
  <c r="O7992" i="24"/>
  <c r="O7960" i="24"/>
  <c r="O7928" i="24"/>
  <c r="O7896" i="24"/>
  <c r="O7864" i="24"/>
  <c r="O7832" i="24"/>
  <c r="O7800" i="24"/>
  <c r="O7768" i="24"/>
  <c r="O2993" i="24"/>
  <c r="O2929" i="24"/>
  <c r="O2865" i="24"/>
  <c r="O2801" i="24"/>
  <c r="O2737" i="24"/>
  <c r="O2673" i="24"/>
  <c r="O2609" i="24"/>
  <c r="O2545" i="24"/>
  <c r="O2481" i="24"/>
  <c r="O2417" i="24"/>
  <c r="O2353" i="24"/>
  <c r="O2289" i="24"/>
  <c r="O2225" i="24"/>
  <c r="O2161" i="24"/>
  <c r="O2097" i="24"/>
  <c r="O2033" i="24"/>
  <c r="O1969" i="24"/>
  <c r="O1905" i="24"/>
  <c r="O1841" i="24"/>
  <c r="O1777" i="24"/>
  <c r="O1713" i="24"/>
  <c r="O1649" i="24"/>
  <c r="O1585" i="24"/>
  <c r="O1521" i="24"/>
  <c r="O1457" i="24"/>
  <c r="O1393" i="24"/>
  <c r="O7728" i="24"/>
  <c r="O7664" i="24"/>
  <c r="O7600" i="24"/>
  <c r="O7536" i="24"/>
  <c r="O7472" i="24"/>
  <c r="O7408" i="24"/>
  <c r="O7344" i="24"/>
  <c r="O7280" i="24"/>
  <c r="O7200" i="24"/>
  <c r="O7136" i="24"/>
  <c r="O7072" i="24"/>
  <c r="O7008" i="24"/>
  <c r="O6944" i="24"/>
  <c r="O6880" i="24"/>
  <c r="O6816" i="24"/>
  <c r="O6752" i="24"/>
  <c r="O6688" i="24"/>
  <c r="O6624" i="24"/>
  <c r="O6560" i="24"/>
  <c r="O6496" i="24"/>
  <c r="O6432" i="24"/>
  <c r="O6368" i="24"/>
  <c r="O6304" i="24"/>
  <c r="O6240" i="24"/>
  <c r="O6176" i="24"/>
  <c r="O6112" i="24"/>
  <c r="O6048" i="24"/>
  <c r="O5984" i="24"/>
  <c r="O5920" i="24"/>
  <c r="O5856" i="24"/>
  <c r="O5792" i="24"/>
  <c r="O5728" i="24"/>
  <c r="O5664" i="24"/>
  <c r="O5600" i="24"/>
  <c r="O5536" i="24"/>
  <c r="O5472" i="24"/>
  <c r="O5408" i="24"/>
  <c r="O5344" i="24"/>
  <c r="O5280" i="24"/>
  <c r="O5216" i="24"/>
  <c r="O5152" i="24"/>
  <c r="O5088" i="24"/>
  <c r="O5024" i="24"/>
  <c r="O4960" i="24"/>
  <c r="O4896" i="24"/>
  <c r="O4832" i="24"/>
  <c r="O4752" i="24"/>
  <c r="O4688" i="24"/>
  <c r="O4624" i="24"/>
  <c r="O4560" i="24"/>
  <c r="O3620" i="24"/>
  <c r="O3588" i="24"/>
  <c r="O3556" i="24"/>
  <c r="O3044" i="24"/>
  <c r="O3012" i="24"/>
  <c r="O2980" i="24"/>
  <c r="O2948" i="24"/>
  <c r="O2916" i="24"/>
  <c r="O2756" i="24"/>
  <c r="O2724" i="24"/>
  <c r="O2692" i="24"/>
  <c r="O2660" i="24"/>
  <c r="O2628" i="24"/>
  <c r="O7688" i="24"/>
  <c r="O7624" i="24"/>
  <c r="O7560" i="24"/>
  <c r="O7496" i="24"/>
  <c r="O7432" i="24"/>
  <c r="O7368" i="24"/>
  <c r="O7304" i="24"/>
  <c r="O7224" i="24"/>
  <c r="O7160" i="24"/>
  <c r="O7096" i="24"/>
  <c r="O7032" i="24"/>
  <c r="O6968" i="24"/>
  <c r="O6904" i="24"/>
  <c r="O6840" i="24"/>
  <c r="O6776" i="24"/>
  <c r="O6712" i="24"/>
  <c r="O6648" i="24"/>
  <c r="O6584" i="24"/>
  <c r="O6520" i="24"/>
  <c r="O6456" i="24"/>
  <c r="O6392" i="24"/>
  <c r="O6328" i="24"/>
  <c r="O6248" i="24"/>
  <c r="O6184" i="24"/>
  <c r="O6120" i="24"/>
  <c r="O6056" i="24"/>
  <c r="O5976" i="24"/>
  <c r="O5912" i="24"/>
  <c r="O5848" i="24"/>
  <c r="O5784" i="24"/>
  <c r="O5720" i="24"/>
  <c r="O5656" i="24"/>
  <c r="O5592" i="24"/>
  <c r="O5528" i="24"/>
  <c r="O5464" i="24"/>
  <c r="O5400" i="24"/>
  <c r="O5336" i="24"/>
  <c r="O5272" i="24"/>
  <c r="O5208" i="24"/>
  <c r="O5144" i="24"/>
  <c r="O5080" i="24"/>
  <c r="O5016" i="24"/>
  <c r="O4952" i="24"/>
  <c r="O4888" i="24"/>
  <c r="O4824" i="24"/>
  <c r="O4760" i="24"/>
  <c r="O4696" i="24"/>
  <c r="O4632" i="24"/>
  <c r="O4568" i="24"/>
  <c r="O3512" i="24"/>
  <c r="O3480" i="24"/>
  <c r="O3448" i="24"/>
  <c r="O3416" i="24"/>
  <c r="O3384" i="24"/>
  <c r="O3352" i="24"/>
  <c r="O3320" i="24"/>
  <c r="O3288" i="24"/>
  <c r="O3256" i="24"/>
  <c r="O3224" i="24"/>
  <c r="O3192" i="24"/>
  <c r="O3112" i="24"/>
  <c r="O3080" i="24"/>
  <c r="O3048" i="24"/>
  <c r="O3016" i="24"/>
  <c r="O2984" i="24"/>
  <c r="O2952" i="24"/>
  <c r="O2920" i="24"/>
  <c r="O2888" i="24"/>
  <c r="O2856" i="24"/>
  <c r="O2824" i="24"/>
  <c r="O2792" i="24"/>
  <c r="O2760" i="24"/>
  <c r="O2728" i="24"/>
  <c r="O2696" i="24"/>
  <c r="O2664" i="24"/>
  <c r="O2632" i="24"/>
  <c r="O2600" i="24"/>
  <c r="O2568" i="24"/>
  <c r="O2536" i="24"/>
  <c r="O2504" i="24"/>
  <c r="O2472" i="24"/>
  <c r="O2440" i="24"/>
  <c r="O2408" i="24"/>
  <c r="O2376" i="24"/>
  <c r="O2344" i="24"/>
  <c r="O2312" i="24"/>
  <c r="O2280" i="24"/>
  <c r="O2248" i="24"/>
  <c r="O2216" i="24"/>
  <c r="O7668" i="24"/>
  <c r="O7604" i="24"/>
  <c r="O7540" i="24"/>
  <c r="O7284" i="24"/>
  <c r="O7076" i="24"/>
  <c r="O6884" i="24"/>
  <c r="O6820" i="24"/>
  <c r="O6756" i="24"/>
  <c r="O6500" i="24"/>
  <c r="O6436" i="24"/>
  <c r="O6372" i="24"/>
  <c r="O6180" i="24"/>
  <c r="O6116" i="24"/>
  <c r="O5924" i="24"/>
  <c r="O5860" i="24"/>
  <c r="O5796" i="24"/>
  <c r="O5732" i="24"/>
  <c r="O5668" i="24"/>
  <c r="O5412" i="24"/>
  <c r="O5348" i="24"/>
  <c r="O5284" i="24"/>
  <c r="O5220" i="24"/>
  <c r="O5028" i="24"/>
  <c r="O4964" i="24"/>
  <c r="O4900" i="24"/>
  <c r="O4708" i="24"/>
  <c r="O4644" i="24"/>
  <c r="O4580" i="24"/>
  <c r="O2176" i="24"/>
  <c r="O2112" i="24"/>
  <c r="O2048" i="24"/>
  <c r="O1984" i="24"/>
  <c r="O1920" i="24"/>
  <c r="O1856" i="24"/>
  <c r="O1760" i="24"/>
  <c r="O1696" i="24"/>
  <c r="O1632" i="24"/>
  <c r="O1568" i="24"/>
  <c r="O1504" i="24"/>
  <c r="O1440" i="24"/>
  <c r="O1408" i="24"/>
  <c r="O1376" i="24"/>
  <c r="O1344" i="24"/>
  <c r="O1312" i="24"/>
  <c r="O1280" i="24"/>
  <c r="O1248" i="24"/>
  <c r="O1216" i="24"/>
  <c r="O1184" i="24"/>
  <c r="O2152" i="24"/>
  <c r="O2088" i="24"/>
  <c r="O2024" i="24"/>
  <c r="O1960" i="24"/>
  <c r="O1896" i="24"/>
  <c r="O1832" i="24"/>
  <c r="O1736" i="24"/>
  <c r="O1672" i="24"/>
  <c r="O1608" i="24"/>
  <c r="O1544" i="24"/>
  <c r="O1480" i="24"/>
  <c r="O2164" i="24"/>
  <c r="O1908" i="24"/>
  <c r="O1844" i="24"/>
  <c r="O1732" i="24"/>
  <c r="O1668" i="24"/>
  <c r="O1476" i="24"/>
  <c r="O8006" i="24"/>
  <c r="O3250" i="24"/>
  <c r="O2870" i="24"/>
  <c r="O3266" i="24"/>
  <c r="O20" i="24"/>
  <c r="O8671" i="24"/>
  <c r="O8607" i="24"/>
  <c r="O8543" i="24"/>
  <c r="O8479" i="24"/>
  <c r="O8415" i="24"/>
  <c r="O8351" i="24"/>
  <c r="O7823" i="24"/>
  <c r="O7759" i="24"/>
  <c r="O7695" i="24"/>
  <c r="O7631" i="24"/>
  <c r="O7567" i="24"/>
  <c r="O7503" i="24"/>
  <c r="O7439" i="24"/>
  <c r="O7119" i="24"/>
  <c r="O7055" i="24"/>
  <c r="O6991" i="24"/>
  <c r="O6927" i="24"/>
  <c r="O6863" i="24"/>
  <c r="O6799" i="24"/>
  <c r="O6735" i="24"/>
  <c r="O6671" i="24"/>
  <c r="O6607" i="24"/>
  <c r="O6543" i="24"/>
  <c r="O6479" i="24"/>
  <c r="O6415" i="24"/>
  <c r="O6351" i="24"/>
  <c r="O6287" i="24"/>
  <c r="O6223" i="24"/>
  <c r="O6159" i="24"/>
  <c r="O6095" i="24"/>
  <c r="O6031" i="24"/>
  <c r="O5967" i="24"/>
  <c r="O5903" i="24"/>
  <c r="O5839" i="24"/>
  <c r="O5775" i="24"/>
  <c r="O5711" i="24"/>
  <c r="O5647" i="24"/>
  <c r="O5583" i="24"/>
  <c r="O5519" i="24"/>
  <c r="O5455" i="24"/>
  <c r="O5391" i="24"/>
  <c r="O5327" i="24"/>
  <c r="O5263" i="24"/>
  <c r="O5199" i="24"/>
  <c r="O5135" i="24"/>
  <c r="O5071" i="24"/>
  <c r="O5007" i="24"/>
  <c r="O4943" i="24"/>
  <c r="O4879" i="24"/>
  <c r="O4767" i="24"/>
  <c r="R4767" i="24" s="1"/>
  <c r="O4703" i="24"/>
  <c r="R4703" i="24" s="1"/>
  <c r="O4639" i="24"/>
  <c r="O4575" i="24"/>
  <c r="R4575" i="24" s="1"/>
  <c r="O4511" i="24"/>
  <c r="O4447" i="24"/>
  <c r="R4447" i="24" s="1"/>
  <c r="O4351" i="24"/>
  <c r="O4239" i="24"/>
  <c r="O4175" i="24"/>
  <c r="O4111" i="24"/>
  <c r="O4047" i="24"/>
  <c r="O3983" i="24"/>
  <c r="O3919" i="24"/>
  <c r="O3855" i="24"/>
  <c r="O3791" i="24"/>
  <c r="O3727" i="24"/>
  <c r="O3663" i="24"/>
  <c r="O3599" i="24"/>
  <c r="O3535" i="24"/>
  <c r="O3471" i="24"/>
  <c r="O3407" i="24"/>
  <c r="O3343" i="24"/>
  <c r="O3279" i="24"/>
  <c r="O3215" i="24"/>
  <c r="O3151" i="24"/>
  <c r="O3087" i="24"/>
  <c r="O3023" i="24"/>
  <c r="O2959" i="24"/>
  <c r="O2895" i="24"/>
  <c r="O2831" i="24"/>
  <c r="O2767" i="24"/>
  <c r="O2703" i="24"/>
  <c r="O2639" i="24"/>
  <c r="O2575" i="24"/>
  <c r="O2511" i="24"/>
  <c r="O2447" i="24"/>
  <c r="O2383" i="24"/>
  <c r="O2319" i="24"/>
  <c r="O2255" i="24"/>
  <c r="O2191" i="24"/>
  <c r="O2127" i="24"/>
  <c r="O2063" i="24"/>
  <c r="O1999" i="24"/>
  <c r="O1935" i="24"/>
  <c r="O1871" i="24"/>
  <c r="O1807" i="24"/>
  <c r="O1743" i="24"/>
  <c r="O1679" i="24"/>
  <c r="O1615" i="24"/>
  <c r="O1551" i="24"/>
  <c r="O1487" i="24"/>
  <c r="O1423" i="24"/>
  <c r="O1359" i="24"/>
  <c r="O1295" i="24"/>
  <c r="O1231" i="24"/>
  <c r="O1167" i="24"/>
  <c r="O1103" i="24"/>
  <c r="O1039" i="24"/>
  <c r="O975" i="24"/>
  <c r="O911" i="24"/>
  <c r="O847" i="24"/>
  <c r="O783" i="24"/>
  <c r="O719" i="24"/>
  <c r="O655" i="24"/>
  <c r="O591" i="24"/>
  <c r="O527" i="24"/>
  <c r="O463" i="24"/>
  <c r="O399" i="24"/>
  <c r="O335" i="24"/>
  <c r="O271" i="24"/>
  <c r="O207" i="24"/>
  <c r="O143" i="24"/>
  <c r="O79" i="24"/>
  <c r="O8278" i="24"/>
  <c r="O8214" i="24"/>
  <c r="O8150" i="24"/>
  <c r="O8054" i="24"/>
  <c r="O7126" i="24"/>
  <c r="O6326" i="24"/>
  <c r="O5862" i="24"/>
  <c r="O5798" i="24"/>
  <c r="O5734" i="24"/>
  <c r="O5670" i="24"/>
  <c r="O5606" i="24"/>
  <c r="O5542" i="24"/>
  <c r="O5478" i="24"/>
  <c r="O5414" i="24"/>
  <c r="O5350" i="24"/>
  <c r="O5286" i="24"/>
  <c r="O5222" i="24"/>
  <c r="O5158" i="24"/>
  <c r="O5094" i="24"/>
  <c r="O5030" i="24"/>
  <c r="O4966" i="24"/>
  <c r="O4822" i="24"/>
  <c r="O4758" i="24"/>
  <c r="O4694" i="24"/>
  <c r="O4614" i="24"/>
  <c r="O4534" i="24"/>
  <c r="O4470" i="24"/>
  <c r="O4406" i="24"/>
  <c r="O4342" i="24"/>
  <c r="O4278" i="24"/>
  <c r="O4214" i="24"/>
  <c r="O4150" i="24"/>
  <c r="O4086" i="24"/>
  <c r="O4022" i="24"/>
  <c r="O3958" i="24"/>
  <c r="O3894" i="24"/>
  <c r="O3830" i="24"/>
  <c r="O3766" i="24"/>
  <c r="O3702" i="24"/>
  <c r="O3638" i="24"/>
  <c r="O3574" i="24"/>
  <c r="O3510" i="24"/>
  <c r="O3446" i="24"/>
  <c r="O3382" i="24"/>
  <c r="O3318" i="24"/>
  <c r="O3254" i="24"/>
  <c r="O3174" i="24"/>
  <c r="O3110" i="24"/>
  <c r="O3046" i="24"/>
  <c r="O2982" i="24"/>
  <c r="O2886" i="24"/>
  <c r="O2806" i="24"/>
  <c r="O2742" i="24"/>
  <c r="O2678" i="24"/>
  <c r="O2614" i="24"/>
  <c r="O2550" i="24"/>
  <c r="O2486" i="24"/>
  <c r="O2422" i="24"/>
  <c r="O2358" i="24"/>
  <c r="O2294" i="24"/>
  <c r="O2230" i="24"/>
  <c r="O2166" i="24"/>
  <c r="O7869" i="24"/>
  <c r="O7805" i="24"/>
  <c r="O8779" i="24"/>
  <c r="O8683" i="24"/>
  <c r="O8619" i="24"/>
  <c r="O8555" i="24"/>
  <c r="O8491" i="24"/>
  <c r="O8427" i="24"/>
  <c r="O8363" i="24"/>
  <c r="O7851" i="24"/>
  <c r="O7787" i="24"/>
  <c r="O7723" i="24"/>
  <c r="O7659" i="24"/>
  <c r="O7595" i="24"/>
  <c r="O7531" i="24"/>
  <c r="O7467" i="24"/>
  <c r="O7403" i="24"/>
  <c r="O7099" i="24"/>
  <c r="O7035" i="24"/>
  <c r="O6971" i="24"/>
  <c r="O6907" i="24"/>
  <c r="O6843" i="24"/>
  <c r="O6779" i="24"/>
  <c r="O6715" i="24"/>
  <c r="O6651" i="24"/>
  <c r="O6587" i="24"/>
  <c r="O6523" i="24"/>
  <c r="O6459" i="24"/>
  <c r="O6395" i="24"/>
  <c r="O6331" i="24"/>
  <c r="O6267" i="24"/>
  <c r="O6203" i="24"/>
  <c r="O6139" i="24"/>
  <c r="O6075" i="24"/>
  <c r="O6011" i="24"/>
  <c r="O5947" i="24"/>
  <c r="O5883" i="24"/>
  <c r="O5819" i="24"/>
  <c r="O5755" i="24"/>
  <c r="O5691" i="24"/>
  <c r="O5627" i="24"/>
  <c r="O5563" i="24"/>
  <c r="O5499" i="24"/>
  <c r="O5435" i="24"/>
  <c r="O5371" i="24"/>
  <c r="O5307" i="24"/>
  <c r="O5243" i="24"/>
  <c r="O5179" i="24"/>
  <c r="O5115" i="24"/>
  <c r="O5051" i="24"/>
  <c r="O4987" i="24"/>
  <c r="O4923" i="24"/>
  <c r="O4859" i="24"/>
  <c r="O4747" i="24"/>
  <c r="O4683" i="24"/>
  <c r="O4619" i="24"/>
  <c r="O4555" i="24"/>
  <c r="O4491" i="24"/>
  <c r="O4427" i="24"/>
  <c r="O4331" i="24"/>
  <c r="O4235" i="24"/>
  <c r="O4171" i="24"/>
  <c r="O4107" i="24"/>
  <c r="O4043" i="24"/>
  <c r="O3979" i="24"/>
  <c r="O3915" i="24"/>
  <c r="O3851" i="24"/>
  <c r="O3787" i="24"/>
  <c r="O3723" i="24"/>
  <c r="O3659" i="24"/>
  <c r="O3595" i="24"/>
  <c r="O3531" i="24"/>
  <c r="O3467" i="24"/>
  <c r="O3403" i="24"/>
  <c r="O3339" i="24"/>
  <c r="O3275" i="24"/>
  <c r="O3211" i="24"/>
  <c r="O3147" i="24"/>
  <c r="O3083" i="24"/>
  <c r="O3019" i="24"/>
  <c r="O2955" i="24"/>
  <c r="O2891" i="24"/>
  <c r="O2827" i="24"/>
  <c r="O2763" i="24"/>
  <c r="O2699" i="24"/>
  <c r="O2635" i="24"/>
  <c r="O2571" i="24"/>
  <c r="O2507" i="24"/>
  <c r="O2443" i="24"/>
  <c r="O2379" i="24"/>
  <c r="O2315" i="24"/>
  <c r="O2251" i="24"/>
  <c r="O2187" i="24"/>
  <c r="O2123" i="24"/>
  <c r="O2059" i="24"/>
  <c r="O1995" i="24"/>
  <c r="O1931" i="24"/>
  <c r="O1867" i="24"/>
  <c r="O1803" i="24"/>
  <c r="O1739" i="24"/>
  <c r="O1675" i="24"/>
  <c r="O1611" i="24"/>
  <c r="O1547" i="24"/>
  <c r="O1483" i="24"/>
  <c r="O1419" i="24"/>
  <c r="O1355" i="24"/>
  <c r="O1291" i="24"/>
  <c r="O1227" i="24"/>
  <c r="O1163" i="24"/>
  <c r="O1099" i="24"/>
  <c r="O1035" i="24"/>
  <c r="O971" i="24"/>
  <c r="O907" i="24"/>
  <c r="O843" i="24"/>
  <c r="O779" i="24"/>
  <c r="O715" i="24"/>
  <c r="O651" i="24"/>
  <c r="O587" i="24"/>
  <c r="O523" i="24"/>
  <c r="O459" i="24"/>
  <c r="O395" i="24"/>
  <c r="O331" i="24"/>
  <c r="O267" i="24"/>
  <c r="O203" i="24"/>
  <c r="O139" i="24"/>
  <c r="O75" i="24"/>
  <c r="O8754" i="24"/>
  <c r="O7890" i="24"/>
  <c r="O2690" i="24"/>
  <c r="O2626" i="24"/>
  <c r="O2562" i="24"/>
  <c r="O2498" i="24"/>
  <c r="O2434" i="24"/>
  <c r="O2370" i="24"/>
  <c r="O2306" i="24"/>
  <c r="O2242" i="24"/>
  <c r="O2178" i="24"/>
  <c r="O7849" i="24"/>
  <c r="O7785" i="24"/>
  <c r="O4361" i="24"/>
  <c r="O7857" i="24"/>
  <c r="O5501" i="24"/>
  <c r="O5437" i="24"/>
  <c r="O5373" i="24"/>
  <c r="O5309" i="24"/>
  <c r="O5245" i="24"/>
  <c r="O5181" i="24"/>
  <c r="O5117" i="24"/>
  <c r="O5053" i="24"/>
  <c r="O4989" i="24"/>
  <c r="O4925" i="24"/>
  <c r="O4861" i="24"/>
  <c r="O4797" i="24"/>
  <c r="O4733" i="24"/>
  <c r="O4669" i="24"/>
  <c r="O4605" i="24"/>
  <c r="O4541" i="24"/>
  <c r="O4477" i="24"/>
  <c r="O4413" i="24"/>
  <c r="O4349" i="24"/>
  <c r="O4285" i="24"/>
  <c r="O4221" i="24"/>
  <c r="O4157" i="24"/>
  <c r="O4093" i="24"/>
  <c r="O4029" i="24"/>
  <c r="O3965" i="24"/>
  <c r="O3901" i="24"/>
  <c r="O3837" i="24"/>
  <c r="O3773" i="24"/>
  <c r="O3709" i="24"/>
  <c r="O3645" i="24"/>
  <c r="O3581" i="24"/>
  <c r="O3517" i="24"/>
  <c r="O3389" i="24"/>
  <c r="O3325" i="24"/>
  <c r="O3261" i="24"/>
  <c r="O3197" i="24"/>
  <c r="O3133" i="24"/>
  <c r="O3069" i="24"/>
  <c r="O1149" i="24"/>
  <c r="O1085" i="24"/>
  <c r="O957" i="24"/>
  <c r="O893" i="24"/>
  <c r="O637" i="24"/>
  <c r="O573" i="24"/>
  <c r="O8756" i="24"/>
  <c r="O8676" i="24"/>
  <c r="O8612" i="24"/>
  <c r="O8356" i="24"/>
  <c r="O8292" i="24"/>
  <c r="O8100" i="24"/>
  <c r="O8036" i="24"/>
  <c r="O7844" i="24"/>
  <c r="O7780" i="24"/>
  <c r="O4532" i="24"/>
  <c r="O4468" i="24"/>
  <c r="O4404" i="24"/>
  <c r="O4212" i="24"/>
  <c r="O4148" i="24"/>
  <c r="O4084" i="24"/>
  <c r="O3892" i="24"/>
  <c r="O3828" i="24"/>
  <c r="O3764" i="24"/>
  <c r="O1812" i="24"/>
  <c r="O1300" i="24"/>
  <c r="O1236" i="24"/>
  <c r="O1172" i="24"/>
  <c r="O980" i="24"/>
  <c r="O916" i="24"/>
  <c r="O724" i="24"/>
  <c r="O660" i="24"/>
  <c r="O468" i="24"/>
  <c r="O404" i="24"/>
  <c r="O276" i="24"/>
  <c r="O212" i="24"/>
  <c r="O1144" i="24"/>
  <c r="O1016" i="24"/>
  <c r="O888" i="24"/>
  <c r="O760" i="24"/>
  <c r="O648" i="24"/>
  <c r="O520" i="24"/>
  <c r="O440" i="24"/>
  <c r="O376" i="24"/>
  <c r="O312" i="24"/>
  <c r="O248" i="24"/>
  <c r="O168" i="24"/>
  <c r="O104" i="24"/>
  <c r="O1961" i="24"/>
  <c r="O8736" i="24"/>
  <c r="O4544" i="24"/>
  <c r="O4480" i="24"/>
  <c r="O4416" i="24"/>
  <c r="O4352" i="24"/>
  <c r="O4288" i="24"/>
  <c r="O4224" i="24"/>
  <c r="O4160" i="24"/>
  <c r="O4096" i="24"/>
  <c r="O4032" i="24"/>
  <c r="O3968" i="24"/>
  <c r="O3904" i="24"/>
  <c r="O3840" i="24"/>
  <c r="O3776" i="24"/>
  <c r="O3712" i="24"/>
  <c r="O3648" i="24"/>
  <c r="O3584" i="24"/>
  <c r="O3168" i="24"/>
  <c r="O1792" i="24"/>
  <c r="O1120" i="24"/>
  <c r="O1056" i="24"/>
  <c r="O992" i="24"/>
  <c r="O928" i="24"/>
  <c r="O864" i="24"/>
  <c r="O800" i="24"/>
  <c r="O736" i="24"/>
  <c r="O672" i="24"/>
  <c r="O608" i="24"/>
  <c r="O544" i="24"/>
  <c r="O480" i="24"/>
  <c r="O416" i="24"/>
  <c r="O352" i="24"/>
  <c r="O288" i="24"/>
  <c r="O224" i="24"/>
  <c r="O160" i="24"/>
  <c r="O96" i="24"/>
  <c r="O32" i="24"/>
  <c r="O1160" i="24"/>
  <c r="O1032" i="24"/>
  <c r="O904" i="24"/>
  <c r="O776" i="24"/>
  <c r="O632" i="24"/>
  <c r="O504" i="24"/>
  <c r="O1201" i="24"/>
  <c r="O8728" i="24"/>
  <c r="O5992" i="24"/>
  <c r="O4488" i="24"/>
  <c r="O4424" i="24"/>
  <c r="O4360" i="24"/>
  <c r="O4296" i="24"/>
  <c r="O4232" i="24"/>
  <c r="O4168" i="24"/>
  <c r="O4104" i="24"/>
  <c r="O4040" i="24"/>
  <c r="O3976" i="24"/>
  <c r="O3912" i="24"/>
  <c r="O3848" i="24"/>
  <c r="O3784" i="24"/>
  <c r="O3720" i="24"/>
  <c r="O3656" i="24"/>
  <c r="O3592" i="24"/>
  <c r="O3176" i="24"/>
  <c r="O1784" i="24"/>
  <c r="O4914" i="24"/>
  <c r="R4914" i="24" s="1"/>
  <c r="O4850" i="24"/>
  <c r="O4786" i="24"/>
  <c r="O4722" i="24"/>
  <c r="O4658" i="24"/>
  <c r="O4594" i="24"/>
  <c r="O4530" i="24"/>
  <c r="O4466" i="24"/>
  <c r="O4402" i="24"/>
  <c r="R4402" i="24" s="1"/>
  <c r="O4338" i="24"/>
  <c r="O4274" i="24"/>
  <c r="O4210" i="24"/>
  <c r="O4146" i="24"/>
  <c r="R4146" i="24" s="1"/>
  <c r="O4082" i="24"/>
  <c r="O4018" i="24"/>
  <c r="O3954" i="24"/>
  <c r="O3890" i="24"/>
  <c r="O3826" i="24"/>
  <c r="O3762" i="24"/>
  <c r="O3698" i="24"/>
  <c r="O3634" i="24"/>
  <c r="O3570" i="24"/>
  <c r="O3506" i="24"/>
  <c r="O3442" i="24"/>
  <c r="R3442" i="24" s="1"/>
  <c r="O3298" i="24"/>
  <c r="R3298" i="24" s="1"/>
  <c r="O3186" i="24"/>
  <c r="R5623" i="24"/>
  <c r="R5303" i="24"/>
  <c r="R55" i="24"/>
  <c r="R3331" i="24"/>
  <c r="R2243" i="24"/>
  <c r="R579" i="24"/>
  <c r="R5287" i="24"/>
  <c r="R5223" i="24"/>
  <c r="R4743" i="24"/>
  <c r="R4679" i="24"/>
  <c r="R4615" i="24"/>
  <c r="R6179" i="24"/>
  <c r="R6051" i="24"/>
  <c r="R5859" i="24"/>
  <c r="R5667" i="24"/>
  <c r="R5603" i="24"/>
  <c r="R5539" i="24"/>
  <c r="R5475" i="24"/>
  <c r="R5219" i="24"/>
  <c r="R4387" i="24"/>
  <c r="R163" i="24"/>
  <c r="R3955" i="24"/>
  <c r="R3699" i="24"/>
  <c r="R2995" i="24"/>
  <c r="R2739" i="24"/>
  <c r="R2355" i="24"/>
  <c r="R2291" i="24"/>
  <c r="R2099" i="24"/>
  <c r="R1459" i="24"/>
  <c r="R1395" i="24"/>
  <c r="R1331" i="24"/>
  <c r="R1075" i="24"/>
  <c r="R563" i="24"/>
  <c r="R499" i="24"/>
  <c r="R5189" i="24"/>
  <c r="R4471" i="24"/>
  <c r="R4131" i="24"/>
  <c r="R3939" i="24"/>
  <c r="R3747" i="24"/>
  <c r="R3619" i="24"/>
  <c r="R2979" i="24"/>
  <c r="R2531" i="24"/>
  <c r="R1443" i="24"/>
  <c r="R1379" i="24"/>
  <c r="R1315" i="24"/>
  <c r="R1251" i="24"/>
  <c r="R1187" i="24"/>
  <c r="R5447" i="24"/>
  <c r="R5063" i="24"/>
  <c r="R4359" i="24"/>
  <c r="R6403" i="24"/>
  <c r="R6147" i="24"/>
  <c r="R5891" i="24"/>
  <c r="R5187" i="24"/>
  <c r="R67" i="24"/>
  <c r="R3172" i="24"/>
  <c r="R199" i="24"/>
  <c r="R135" i="24"/>
  <c r="R71" i="24"/>
  <c r="R4355" i="24"/>
  <c r="R4243" i="24"/>
  <c r="R4115" i="24"/>
  <c r="R3923" i="24"/>
  <c r="R3667" i="24"/>
  <c r="R3539" i="24"/>
  <c r="R3411" i="24"/>
  <c r="R3219" i="24"/>
  <c r="R2835" i="24"/>
  <c r="R2771" i="24"/>
  <c r="R2515" i="24"/>
  <c r="R2259" i="24"/>
  <c r="R2003" i="24"/>
  <c r="R1875" i="24"/>
  <c r="R1619" i="24"/>
  <c r="R1363" i="24"/>
  <c r="R1235" i="24"/>
  <c r="R1043" i="24"/>
  <c r="R851" i="24"/>
  <c r="R723" i="24"/>
  <c r="R659" i="24"/>
  <c r="R531" i="24"/>
  <c r="R467" i="24"/>
  <c r="R5237" i="24"/>
  <c r="R5477" i="24"/>
  <c r="R5413" i="24"/>
  <c r="R5285" i="24"/>
  <c r="R5157" i="24"/>
  <c r="R5029" i="24"/>
  <c r="R4901" i="24"/>
  <c r="R4565" i="24"/>
  <c r="R4501" i="24"/>
  <c r="R4437" i="24"/>
  <c r="R4373" i="24"/>
  <c r="R4309" i="24"/>
  <c r="R4245" i="24"/>
  <c r="R4181" i="24"/>
  <c r="R3989" i="24"/>
  <c r="R3797" i="24"/>
  <c r="R3733" i="24"/>
  <c r="R3669" i="24"/>
  <c r="R3605" i="24"/>
  <c r="R3541" i="24"/>
  <c r="R3349" i="24"/>
  <c r="R3285" i="24"/>
  <c r="R3221" i="24"/>
  <c r="R3157" i="24"/>
  <c r="R3093" i="24"/>
  <c r="R3029" i="24"/>
  <c r="S6991" i="24"/>
  <c r="Q6991" i="24"/>
  <c r="S6811" i="24"/>
  <c r="Q6811" i="24"/>
  <c r="Q6659" i="24"/>
  <c r="R6659" i="24" s="1"/>
  <c r="S6427" i="24"/>
  <c r="Q6427" i="24"/>
  <c r="S3979" i="24"/>
  <c r="Q3979" i="24"/>
  <c r="S3431" i="24"/>
  <c r="S2539" i="24"/>
  <c r="Q2539" i="24"/>
  <c r="S2411" i="24"/>
  <c r="Q2411" i="24"/>
  <c r="S1675" i="24"/>
  <c r="Q1675" i="24"/>
  <c r="Q1271" i="24"/>
  <c r="R1271" i="24" s="1"/>
  <c r="S7131" i="24"/>
  <c r="Q7131" i="24"/>
  <c r="S7115" i="24"/>
  <c r="Q7115" i="24"/>
  <c r="S7023" i="24"/>
  <c r="Q7023" i="24"/>
  <c r="Q6999" i="24"/>
  <c r="R6999" i="24" s="1"/>
  <c r="Q6979" i="24"/>
  <c r="R6979" i="24" s="1"/>
  <c r="Q6947" i="24"/>
  <c r="R6947" i="24" s="1"/>
  <c r="S6927" i="24"/>
  <c r="Q6927" i="24"/>
  <c r="Q6823" i="24"/>
  <c r="R6823" i="24" s="1"/>
  <c r="Q6723" i="24"/>
  <c r="R6723" i="24" s="1"/>
  <c r="S6635" i="24"/>
  <c r="Q6635" i="24"/>
  <c r="S6599" i="24"/>
  <c r="S6555" i="24"/>
  <c r="Q6555" i="24"/>
  <c r="S6531" i="24"/>
  <c r="Q6531" i="24"/>
  <c r="R6531" i="24" s="1"/>
  <c r="Q6439" i="24"/>
  <c r="R6439" i="24" s="1"/>
  <c r="S6395" i="24"/>
  <c r="Q6395" i="24"/>
  <c r="S6363" i="24"/>
  <c r="Q6363" i="24"/>
  <c r="S6347" i="24"/>
  <c r="Q6347" i="24"/>
  <c r="S6311" i="24"/>
  <c r="Q6311" i="24"/>
  <c r="R6311" i="24" s="1"/>
  <c r="S6235" i="24"/>
  <c r="Q6235" i="24"/>
  <c r="S6159" i="24"/>
  <c r="Q6159" i="24"/>
  <c r="S6127" i="24"/>
  <c r="Q6127" i="24"/>
  <c r="S6031" i="24"/>
  <c r="Q6031" i="24"/>
  <c r="S6003" i="24"/>
  <c r="S5975" i="24"/>
  <c r="S5883" i="24"/>
  <c r="Q5883" i="24"/>
  <c r="S5819" i="24"/>
  <c r="Q5819" i="24"/>
  <c r="S5775" i="24"/>
  <c r="Q5775" i="24"/>
  <c r="S5711" i="24"/>
  <c r="Q5711" i="24"/>
  <c r="S5679" i="24"/>
  <c r="Q5679" i="24"/>
  <c r="R5679" i="24" s="1"/>
  <c r="S5583" i="24"/>
  <c r="Q5583" i="24"/>
  <c r="Q5523" i="24"/>
  <c r="S5071" i="24"/>
  <c r="Q5071" i="24"/>
  <c r="Q4595" i="24"/>
  <c r="R4595" i="24" s="1"/>
  <c r="S4555" i="24"/>
  <c r="Q4555" i="24"/>
  <c r="Q4499" i="24"/>
  <c r="R4499" i="24" s="1"/>
  <c r="S4347" i="24"/>
  <c r="Q4347" i="24"/>
  <c r="S4203" i="24"/>
  <c r="Q4203" i="24"/>
  <c r="S4175" i="24"/>
  <c r="Q4175" i="24"/>
  <c r="S4027" i="24"/>
  <c r="Q4027" i="24"/>
  <c r="S3947" i="24"/>
  <c r="Q3947" i="24"/>
  <c r="S3919" i="24"/>
  <c r="Q3919" i="24"/>
  <c r="S3815" i="24"/>
  <c r="S3691" i="24"/>
  <c r="Q3691" i="24"/>
  <c r="S3663" i="24"/>
  <c r="Q3663" i="24"/>
  <c r="S3495" i="24"/>
  <c r="Q3495" i="24"/>
  <c r="R3495" i="24" s="1"/>
  <c r="S3255" i="24"/>
  <c r="Q3255" i="24"/>
  <c r="R3255" i="24" s="1"/>
  <c r="Q3191" i="24"/>
  <c r="R3191" i="24" s="1"/>
  <c r="S3163" i="24"/>
  <c r="Q3163" i="24"/>
  <c r="Q3127" i="24"/>
  <c r="R3127" i="24" s="1"/>
  <c r="S3087" i="24"/>
  <c r="Q3087" i="24"/>
  <c r="S3035" i="24"/>
  <c r="Q3035" i="24"/>
  <c r="S2959" i="24"/>
  <c r="Q2959" i="24"/>
  <c r="S2827" i="24"/>
  <c r="Q2827" i="24"/>
  <c r="S2731" i="24"/>
  <c r="Q2731" i="24"/>
  <c r="S2507" i="24"/>
  <c r="Q2507" i="24"/>
  <c r="S2379" i="24"/>
  <c r="Q2379" i="24"/>
  <c r="S2315" i="24"/>
  <c r="Q2315" i="24"/>
  <c r="S2267" i="24"/>
  <c r="Q2267" i="24"/>
  <c r="Q2231" i="24"/>
  <c r="R2231" i="24" s="1"/>
  <c r="S2187" i="24"/>
  <c r="Q2187" i="24"/>
  <c r="S2027" i="24"/>
  <c r="Q2027" i="24"/>
  <c r="Q1911" i="24"/>
  <c r="R1911" i="24" s="1"/>
  <c r="S1883" i="24"/>
  <c r="Q1883" i="24"/>
  <c r="Q631" i="24"/>
  <c r="R631" i="24" s="1"/>
  <c r="S5420" i="24"/>
  <c r="S4504" i="24"/>
  <c r="Q4504" i="24"/>
  <c r="S4432" i="24"/>
  <c r="Q4432" i="24"/>
  <c r="S3976" i="24"/>
  <c r="Q3976" i="24"/>
  <c r="S1148" i="24"/>
  <c r="Q1148" i="24"/>
  <c r="R1148" i="24" s="1"/>
  <c r="S1064" i="24"/>
  <c r="Q1064" i="24"/>
  <c r="S1032" i="24"/>
  <c r="Q1032" i="24"/>
  <c r="S936" i="24"/>
  <c r="Q936" i="24"/>
  <c r="S816" i="24"/>
  <c r="Q816" i="24"/>
  <c r="S752" i="24"/>
  <c r="Q752" i="24"/>
  <c r="S680" i="24"/>
  <c r="Q680" i="24"/>
  <c r="S560" i="24"/>
  <c r="Q560" i="24"/>
  <c r="S496" i="24"/>
  <c r="Q496" i="24"/>
  <c r="S360" i="24"/>
  <c r="Q360" i="24"/>
  <c r="S264" i="24"/>
  <c r="Q264" i="24"/>
  <c r="Q108" i="24"/>
  <c r="R108" i="24" s="1"/>
  <c r="S4658" i="24"/>
  <c r="Q4658" i="24"/>
  <c r="S4610" i="24"/>
  <c r="Q4610" i="24"/>
  <c r="S4530" i="24"/>
  <c r="Q4530" i="24"/>
  <c r="S4482" i="24"/>
  <c r="Q4482" i="24"/>
  <c r="S4034" i="24"/>
  <c r="Q4034" i="24"/>
  <c r="S3954" i="24"/>
  <c r="Q3954" i="24"/>
  <c r="S3666" i="24"/>
  <c r="Q3666" i="24"/>
  <c r="O8743" i="24"/>
  <c r="S5290" i="24"/>
  <c r="Q5290" i="24"/>
  <c r="R5290" i="24" s="1"/>
  <c r="O8719" i="24"/>
  <c r="S8463" i="24"/>
  <c r="O8463" i="24"/>
  <c r="O8335" i="24"/>
  <c r="O7807" i="24"/>
  <c r="O7743" i="24"/>
  <c r="O7615" i="24"/>
  <c r="O7551" i="24"/>
  <c r="O7103" i="24"/>
  <c r="O7039" i="24"/>
  <c r="O6975" i="24"/>
  <c r="O6847" i="24"/>
  <c r="O6783" i="24"/>
  <c r="O6719" i="24"/>
  <c r="O6655" i="24"/>
  <c r="O6591" i="24"/>
  <c r="O6527" i="24"/>
  <c r="O6463" i="24"/>
  <c r="O6399" i="24"/>
  <c r="O6335" i="24"/>
  <c r="O6271" i="24"/>
  <c r="O6207" i="24"/>
  <c r="O6143" i="24"/>
  <c r="O6079" i="24"/>
  <c r="O6015" i="24"/>
  <c r="O5951" i="24"/>
  <c r="O5887" i="24"/>
  <c r="O5823" i="24"/>
  <c r="O5759" i="24"/>
  <c r="O5695" i="24"/>
  <c r="O5631" i="24"/>
  <c r="O5567" i="24"/>
  <c r="O5503" i="24"/>
  <c r="O5439" i="24"/>
  <c r="O5375" i="24"/>
  <c r="O5311" i="24"/>
  <c r="O5247" i="24"/>
  <c r="O5183" i="24"/>
  <c r="O5119" i="24"/>
  <c r="O5055" i="24"/>
  <c r="O4991" i="24"/>
  <c r="O4927" i="24"/>
  <c r="S4751" i="24"/>
  <c r="O4751" i="24"/>
  <c r="O4687" i="24"/>
  <c r="S4623" i="24"/>
  <c r="O4623" i="24"/>
  <c r="O4559" i="24"/>
  <c r="S4495" i="24"/>
  <c r="O4495" i="24"/>
  <c r="O4431" i="24"/>
  <c r="S4335" i="24"/>
  <c r="O4335" i="24"/>
  <c r="O4223" i="24"/>
  <c r="O4159" i="24"/>
  <c r="O4095" i="24"/>
  <c r="O4031" i="24"/>
  <c r="O3967" i="24"/>
  <c r="O3903" i="24"/>
  <c r="O3839" i="24"/>
  <c r="O3775" i="24"/>
  <c r="O3711" i="24"/>
  <c r="O3647" i="24"/>
  <c r="O3583" i="24"/>
  <c r="O3519" i="24"/>
  <c r="O3455" i="24"/>
  <c r="O3391" i="24"/>
  <c r="O3327" i="24"/>
  <c r="O3263" i="24"/>
  <c r="O3199" i="24"/>
  <c r="O3135" i="24"/>
  <c r="O3071" i="24"/>
  <c r="O3007" i="24"/>
  <c r="O2943" i="24"/>
  <c r="O2879" i="24"/>
  <c r="O2815" i="24"/>
  <c r="O2751" i="24"/>
  <c r="O2687" i="24"/>
  <c r="O2623" i="24"/>
  <c r="O2559" i="24"/>
  <c r="O2495" i="24"/>
  <c r="O2431" i="24"/>
  <c r="O2367" i="24"/>
  <c r="O2303" i="24"/>
  <c r="O2239" i="24"/>
  <c r="O2175" i="24"/>
  <c r="O2111" i="24"/>
  <c r="O2047" i="24"/>
  <c r="O1983" i="24"/>
  <c r="O1919" i="24"/>
  <c r="O1855" i="24"/>
  <c r="O1791" i="24"/>
  <c r="O1727" i="24"/>
  <c r="O1663" i="24"/>
  <c r="O1599" i="24"/>
  <c r="O1535" i="24"/>
  <c r="O1471" i="24"/>
  <c r="O1407" i="24"/>
  <c r="O1343" i="24"/>
  <c r="O1279" i="24"/>
  <c r="O1215" i="24"/>
  <c r="O1151" i="24"/>
  <c r="S1087" i="24"/>
  <c r="O1087" i="24"/>
  <c r="S1023" i="24"/>
  <c r="O1023" i="24"/>
  <c r="S959" i="24"/>
  <c r="O959" i="24"/>
  <c r="O895" i="24"/>
  <c r="S831" i="24"/>
  <c r="O831" i="24"/>
  <c r="S767" i="24"/>
  <c r="O767" i="24"/>
  <c r="S703" i="24"/>
  <c r="O703" i="24"/>
  <c r="O639" i="24"/>
  <c r="S575" i="24"/>
  <c r="O575" i="24"/>
  <c r="O511" i="24"/>
  <c r="S447" i="24"/>
  <c r="O447" i="24"/>
  <c r="O383" i="24"/>
  <c r="S319" i="24"/>
  <c r="O319" i="24"/>
  <c r="S255" i="24"/>
  <c r="O255" i="24"/>
  <c r="S191" i="24"/>
  <c r="O191" i="24"/>
  <c r="O127" i="24"/>
  <c r="O63" i="24"/>
  <c r="O5590" i="24"/>
  <c r="S5526" i="24"/>
  <c r="O5526" i="24"/>
  <c r="O5398" i="24"/>
  <c r="O5206" i="24"/>
  <c r="O5078" i="24"/>
  <c r="O8603" i="24"/>
  <c r="O8539" i="24"/>
  <c r="O8475" i="24"/>
  <c r="O7835" i="24"/>
  <c r="S7515" i="24"/>
  <c r="O7515" i="24"/>
  <c r="O7083" i="24"/>
  <c r="O7019" i="24"/>
  <c r="O6955" i="24"/>
  <c r="O6891" i="24"/>
  <c r="O6827" i="24"/>
  <c r="O6763" i="24"/>
  <c r="O6571" i="24"/>
  <c r="O6507" i="24"/>
  <c r="O6443" i="24"/>
  <c r="O6315" i="24"/>
  <c r="O6251" i="24"/>
  <c r="O6187" i="24"/>
  <c r="O6059" i="24"/>
  <c r="O5995" i="24"/>
  <c r="O5867" i="24"/>
  <c r="O5739" i="24"/>
  <c r="O5675" i="24"/>
  <c r="O5611" i="24"/>
  <c r="O5547" i="24"/>
  <c r="S5483" i="24"/>
  <c r="O5483" i="24"/>
  <c r="O5419" i="24"/>
  <c r="S5291" i="24"/>
  <c r="O5291" i="24"/>
  <c r="O5227" i="24"/>
  <c r="S5163" i="24"/>
  <c r="O5163" i="24"/>
  <c r="S5099" i="24"/>
  <c r="O5099" i="24"/>
  <c r="S5035" i="24"/>
  <c r="O5035" i="24"/>
  <c r="S4971" i="24"/>
  <c r="O4971" i="24"/>
  <c r="S4907" i="24"/>
  <c r="O4907" i="24"/>
  <c r="O4731" i="24"/>
  <c r="O4667" i="24"/>
  <c r="O4603" i="24"/>
  <c r="O4539" i="24"/>
  <c r="O4475" i="24"/>
  <c r="O4379" i="24"/>
  <c r="O4283" i="24"/>
  <c r="O4219" i="24"/>
  <c r="O4091" i="24"/>
  <c r="O3963" i="24"/>
  <c r="O3899" i="24"/>
  <c r="O3835" i="24"/>
  <c r="O3771" i="24"/>
  <c r="O3707" i="24"/>
  <c r="O3643" i="24"/>
  <c r="O3515" i="24"/>
  <c r="O3451" i="24"/>
  <c r="O3387" i="24"/>
  <c r="O3323" i="24"/>
  <c r="O3259" i="24"/>
  <c r="O3195" i="24"/>
  <c r="O3131" i="24"/>
  <c r="O3067" i="24"/>
  <c r="O3003" i="24"/>
  <c r="O2939" i="24"/>
  <c r="O2875" i="24"/>
  <c r="O2811" i="24"/>
  <c r="O2747" i="24"/>
  <c r="O2683" i="24"/>
  <c r="O2619" i="24"/>
  <c r="O2555" i="24"/>
  <c r="O2491" i="24"/>
  <c r="O2427" i="24"/>
  <c r="O2363" i="24"/>
  <c r="O2299" i="24"/>
  <c r="O2235" i="24"/>
  <c r="O2171" i="24"/>
  <c r="O2107" i="24"/>
  <c r="O2043" i="24"/>
  <c r="O1979" i="24"/>
  <c r="O1915" i="24"/>
  <c r="O1851" i="24"/>
  <c r="O1787" i="24"/>
  <c r="O1723" i="24"/>
  <c r="O1659" i="24"/>
  <c r="O1595" i="24"/>
  <c r="O1531" i="24"/>
  <c r="O1467" i="24"/>
  <c r="O1403" i="24"/>
  <c r="O1339" i="24"/>
  <c r="O1275" i="24"/>
  <c r="O1211" i="24"/>
  <c r="O1083" i="24"/>
  <c r="O1019" i="24"/>
  <c r="O955" i="24"/>
  <c r="O891" i="24"/>
  <c r="O827" i="24"/>
  <c r="S763" i="24"/>
  <c r="O763" i="24"/>
  <c r="O699" i="24"/>
  <c r="S635" i="24"/>
  <c r="O635" i="24"/>
  <c r="O571" i="24"/>
  <c r="S507" i="24"/>
  <c r="O507" i="24"/>
  <c r="O443" i="24"/>
  <c r="S379" i="24"/>
  <c r="O379" i="24"/>
  <c r="O315" i="24"/>
  <c r="S251" i="24"/>
  <c r="O251" i="24"/>
  <c r="O123" i="24"/>
  <c r="S59" i="24"/>
  <c r="O59" i="24"/>
  <c r="O7769" i="24"/>
  <c r="S8759" i="24"/>
  <c r="O8759" i="24"/>
  <c r="O8679" i="24"/>
  <c r="O8615" i="24"/>
  <c r="O8551" i="24"/>
  <c r="O8487" i="24"/>
  <c r="O8423" i="24"/>
  <c r="O8359" i="24"/>
  <c r="O7847" i="24"/>
  <c r="O7783" i="24"/>
  <c r="O7719" i="24"/>
  <c r="O7655" i="24"/>
  <c r="S7591" i="24"/>
  <c r="O7591" i="24"/>
  <c r="S7527" i="24"/>
  <c r="O7527" i="24"/>
  <c r="O7463" i="24"/>
  <c r="S7399" i="24"/>
  <c r="O7399" i="24"/>
  <c r="O7095" i="24"/>
  <c r="O7031" i="24"/>
  <c r="O6903" i="24"/>
  <c r="O6839" i="24"/>
  <c r="O6775" i="24"/>
  <c r="O6711" i="24"/>
  <c r="O6647" i="24"/>
  <c r="O6583" i="24"/>
  <c r="O6519" i="24"/>
  <c r="O6391" i="24"/>
  <c r="O6327" i="24"/>
  <c r="O6135" i="24"/>
  <c r="O6071" i="24"/>
  <c r="O6007" i="24"/>
  <c r="O5943" i="24"/>
  <c r="O5879" i="24"/>
  <c r="O5815" i="24"/>
  <c r="S5751" i="24"/>
  <c r="O5751" i="24"/>
  <c r="O5687" i="24"/>
  <c r="S5495" i="24"/>
  <c r="O5495" i="24"/>
  <c r="O5431" i="24"/>
  <c r="S5367" i="24"/>
  <c r="O5367" i="24"/>
  <c r="O5175" i="24"/>
  <c r="S5111" i="24"/>
  <c r="O5111" i="24"/>
  <c r="S5047" i="24"/>
  <c r="O5047" i="24"/>
  <c r="S4919" i="24"/>
  <c r="O4919" i="24"/>
  <c r="O4855" i="24"/>
  <c r="S4759" i="24"/>
  <c r="O4759" i="24"/>
  <c r="S4695" i="24"/>
  <c r="O4695" i="24"/>
  <c r="S4631" i="24"/>
  <c r="O4631" i="24"/>
  <c r="O4567" i="24"/>
  <c r="S4439" i="24"/>
  <c r="O4439" i="24"/>
  <c r="O4343" i="24"/>
  <c r="O4167" i="24"/>
  <c r="O4103" i="24"/>
  <c r="O4039" i="24"/>
  <c r="O3975" i="24"/>
  <c r="O3911" i="24"/>
  <c r="O3847" i="24"/>
  <c r="O3719" i="24"/>
  <c r="O3591" i="24"/>
  <c r="O3527" i="24"/>
  <c r="O3463" i="24"/>
  <c r="O3399" i="24"/>
  <c r="O3335" i="24"/>
  <c r="O3271" i="24"/>
  <c r="O3207" i="24"/>
  <c r="O3143" i="24"/>
  <c r="O3079" i="24"/>
  <c r="O2951" i="24"/>
  <c r="O2887" i="24"/>
  <c r="O2823" i="24"/>
  <c r="O2759" i="24"/>
  <c r="O2695" i="24"/>
  <c r="O2631" i="24"/>
  <c r="O2567" i="24"/>
  <c r="O2439" i="24"/>
  <c r="O2375" i="24"/>
  <c r="O2311" i="24"/>
  <c r="O2247" i="24"/>
  <c r="O2183" i="24"/>
  <c r="O2119" i="24"/>
  <c r="O2055" i="24"/>
  <c r="O1991" i="24"/>
  <c r="O1927" i="24"/>
  <c r="O1735" i="24"/>
  <c r="O1671" i="24"/>
  <c r="O1607" i="24"/>
  <c r="O1543" i="24"/>
  <c r="O1479" i="24"/>
  <c r="O1415" i="24"/>
  <c r="O1287" i="24"/>
  <c r="O1223" i="24"/>
  <c r="O1159" i="24"/>
  <c r="O1095" i="24"/>
  <c r="O839" i="24"/>
  <c r="O775" i="24"/>
  <c r="O711" i="24"/>
  <c r="O647" i="24"/>
  <c r="O583" i="24"/>
  <c r="O519" i="24"/>
  <c r="O8766" i="24"/>
  <c r="S7790" i="24"/>
  <c r="O7790" i="24"/>
  <c r="S3230" i="24"/>
  <c r="O3230" i="24"/>
  <c r="O8773" i="24"/>
  <c r="O8771" i="24"/>
  <c r="O8675" i="24"/>
  <c r="O8611" i="24"/>
  <c r="O8547" i="24"/>
  <c r="O8483" i="24"/>
  <c r="O8419" i="24"/>
  <c r="O8355" i="24"/>
  <c r="O7843" i="24"/>
  <c r="O7779" i="24"/>
  <c r="O7715" i="24"/>
  <c r="O7651" i="24"/>
  <c r="O7587" i="24"/>
  <c r="O7523" i="24"/>
  <c r="O7459" i="24"/>
  <c r="O7379" i="24"/>
  <c r="O6963" i="24"/>
  <c r="O6899" i="24"/>
  <c r="O6707" i="24"/>
  <c r="O6643" i="24"/>
  <c r="O6579" i="24"/>
  <c r="O6515" i="24"/>
  <c r="O6451" i="24"/>
  <c r="O6387" i="24"/>
  <c r="O6259" i="24"/>
  <c r="O6195" i="24"/>
  <c r="O6131" i="24"/>
  <c r="O6067" i="24"/>
  <c r="O5939" i="24"/>
  <c r="O5875" i="24"/>
  <c r="O5811" i="24"/>
  <c r="O5747" i="24"/>
  <c r="O5619" i="24"/>
  <c r="O5555" i="24"/>
  <c r="O5491" i="24"/>
  <c r="O5427" i="24"/>
  <c r="O5363" i="24"/>
  <c r="S5299" i="24"/>
  <c r="O5299" i="24"/>
  <c r="O5235" i="24"/>
  <c r="S5107" i="24"/>
  <c r="O5107" i="24"/>
  <c r="O4979" i="24"/>
  <c r="S4851" i="24"/>
  <c r="O4851" i="24"/>
  <c r="O4739" i="24"/>
  <c r="O4675" i="24"/>
  <c r="O4611" i="24"/>
  <c r="O4483" i="24"/>
  <c r="O4419" i="24"/>
  <c r="S371" i="24"/>
  <c r="O371" i="24"/>
  <c r="O307" i="24"/>
  <c r="S243" i="24"/>
  <c r="O243" i="24"/>
  <c r="S179" i="24"/>
  <c r="O179" i="24"/>
  <c r="S115" i="24"/>
  <c r="O115" i="24"/>
  <c r="S51" i="24"/>
  <c r="O51" i="24"/>
  <c r="O4826" i="24"/>
  <c r="O5521" i="24"/>
  <c r="O5485" i="24"/>
  <c r="O5293" i="24"/>
  <c r="O5229" i="24"/>
  <c r="O5165" i="24"/>
  <c r="O5037" i="24"/>
  <c r="O4909" i="24"/>
  <c r="O4589" i="24"/>
  <c r="O4461" i="24"/>
  <c r="O4333" i="24"/>
  <c r="O4141" i="24"/>
  <c r="O4077" i="24"/>
  <c r="O3885" i="24"/>
  <c r="O3757" i="24"/>
  <c r="O3565" i="24"/>
  <c r="O3373" i="24"/>
  <c r="O3245" i="24"/>
  <c r="O3117" i="24"/>
  <c r="O3053" i="24"/>
  <c r="O1261" i="24"/>
  <c r="O1133" i="24"/>
  <c r="O1069" i="24"/>
  <c r="O941" i="24"/>
  <c r="O813" i="24"/>
  <c r="O557" i="24"/>
  <c r="O8660" i="24"/>
  <c r="O8532" i="24"/>
  <c r="S8404" i="24"/>
  <c r="O8404" i="24"/>
  <c r="O8020" i="24"/>
  <c r="O7956" i="24"/>
  <c r="O7892" i="24"/>
  <c r="S7828" i="24"/>
  <c r="O7828" i="24"/>
  <c r="O7764" i="24"/>
  <c r="O4516" i="24"/>
  <c r="O4452" i="24"/>
  <c r="O4388" i="24"/>
  <c r="O4324" i="24"/>
  <c r="O4196" i="24"/>
  <c r="O4068" i="24"/>
  <c r="O4004" i="24"/>
  <c r="O3940" i="24"/>
  <c r="O3876" i="24"/>
  <c r="O3748" i="24"/>
  <c r="S3156" i="24"/>
  <c r="O3156" i="24"/>
  <c r="O1796" i="24"/>
  <c r="O1284" i="24"/>
  <c r="O1156" i="24"/>
  <c r="O1092" i="24"/>
  <c r="O1028" i="24"/>
  <c r="O964" i="24"/>
  <c r="O836" i="24"/>
  <c r="O772" i="24"/>
  <c r="O708" i="24"/>
  <c r="O644" i="24"/>
  <c r="O580" i="24"/>
  <c r="O516" i="24"/>
  <c r="O452" i="24"/>
  <c r="O388" i="24"/>
  <c r="O324" i="24"/>
  <c r="O260" i="24"/>
  <c r="O68" i="24"/>
  <c r="O1112" i="24"/>
  <c r="O984" i="24"/>
  <c r="O856" i="24"/>
  <c r="O728" i="24"/>
  <c r="O616" i="24"/>
  <c r="O488" i="24"/>
  <c r="O424" i="24"/>
  <c r="O296" i="24"/>
  <c r="O232" i="24"/>
  <c r="O1417" i="24"/>
  <c r="O4528" i="24"/>
  <c r="O4464" i="24"/>
  <c r="O4400" i="24"/>
  <c r="O4208" i="24"/>
  <c r="O4016" i="24"/>
  <c r="O3888" i="24"/>
  <c r="O3760" i="24"/>
  <c r="O3632" i="24"/>
  <c r="O3152" i="24"/>
  <c r="O1168" i="24"/>
  <c r="O1104" i="24"/>
  <c r="O1040" i="24"/>
  <c r="O976" i="24"/>
  <c r="O912" i="24"/>
  <c r="O848" i="24"/>
  <c r="O784" i="24"/>
  <c r="O720" i="24"/>
  <c r="O656" i="24"/>
  <c r="O592" i="24"/>
  <c r="O528" i="24"/>
  <c r="O464" i="24"/>
  <c r="O400" i="24"/>
  <c r="O336" i="24"/>
  <c r="O272" i="24"/>
  <c r="O208" i="24"/>
  <c r="O144" i="24"/>
  <c r="O80" i="24"/>
  <c r="O1128" i="24"/>
  <c r="O1000" i="24"/>
  <c r="O872" i="24"/>
  <c r="O744" i="24"/>
  <c r="O600" i="24"/>
  <c r="O184" i="24"/>
  <c r="O1237" i="24"/>
  <c r="O1045" i="24"/>
  <c r="O917" i="24"/>
  <c r="O597" i="24"/>
  <c r="O469" i="24"/>
  <c r="O8588" i="24"/>
  <c r="O8460" i="24"/>
  <c r="O8332" i="24"/>
  <c r="O8268" i="24"/>
  <c r="O8204" i="24"/>
  <c r="O8140" i="24"/>
  <c r="O8076" i="24"/>
  <c r="S4508" i="24"/>
  <c r="O4508" i="24"/>
  <c r="S4444" i="24"/>
  <c r="O4444" i="24"/>
  <c r="S4380" i="24"/>
  <c r="O4380" i="24"/>
  <c r="S4252" i="24"/>
  <c r="O4252" i="24"/>
  <c r="S4124" i="24"/>
  <c r="O4124" i="24"/>
  <c r="S3804" i="24"/>
  <c r="O3804" i="24"/>
  <c r="O3676" i="24"/>
  <c r="O3372" i="24"/>
  <c r="O1788" i="24"/>
  <c r="O1388" i="24"/>
  <c r="O1196" i="24"/>
  <c r="O1132" i="24"/>
  <c r="O1068" i="24"/>
  <c r="O1004" i="24"/>
  <c r="O940" i="24"/>
  <c r="O876" i="24"/>
  <c r="O812" i="24"/>
  <c r="O748" i="24"/>
  <c r="O684" i="24"/>
  <c r="O620" i="24"/>
  <c r="O556" i="24"/>
  <c r="O492" i="24"/>
  <c r="O428" i="24"/>
  <c r="O364" i="24"/>
  <c r="O300" i="24"/>
  <c r="O4472" i="24"/>
  <c r="O4408" i="24"/>
  <c r="O4280" i="24"/>
  <c r="O4088" i="24"/>
  <c r="O3160" i="24"/>
  <c r="O439" i="24"/>
  <c r="S375" i="24"/>
  <c r="O375" i="24"/>
  <c r="S311" i="24"/>
  <c r="O311" i="24"/>
  <c r="S247" i="24"/>
  <c r="O247" i="24"/>
  <c r="S183" i="24"/>
  <c r="O183" i="24"/>
  <c r="O4339" i="24"/>
  <c r="O4227" i="24"/>
  <c r="S4163" i="24"/>
  <c r="O4163" i="24"/>
  <c r="S4099" i="24"/>
  <c r="O4099" i="24"/>
  <c r="S4035" i="24"/>
  <c r="O4035" i="24"/>
  <c r="S3971" i="24"/>
  <c r="O3971" i="24"/>
  <c r="S3843" i="24"/>
  <c r="O3843" i="24"/>
  <c r="O3779" i="24"/>
  <c r="S3715" i="24"/>
  <c r="O3715" i="24"/>
  <c r="S3651" i="24"/>
  <c r="O3651" i="24"/>
  <c r="S3587" i="24"/>
  <c r="O3587" i="24"/>
  <c r="O3523" i="24"/>
  <c r="S3395" i="24"/>
  <c r="O3395" i="24"/>
  <c r="S3267" i="24"/>
  <c r="O3267" i="24"/>
  <c r="S3203" i="24"/>
  <c r="O3203" i="24"/>
  <c r="O3075" i="24"/>
  <c r="S3011" i="24"/>
  <c r="O3011" i="24"/>
  <c r="S2947" i="24"/>
  <c r="O2947" i="24"/>
  <c r="S2883" i="24"/>
  <c r="O2883" i="24"/>
  <c r="S2819" i="24"/>
  <c r="O2819" i="24"/>
  <c r="S2627" i="24"/>
  <c r="O2627" i="24"/>
  <c r="S2563" i="24"/>
  <c r="O2563" i="24"/>
  <c r="S2499" i="24"/>
  <c r="O2499" i="24"/>
  <c r="S2371" i="24"/>
  <c r="O2371" i="24"/>
  <c r="S2307" i="24"/>
  <c r="O2307" i="24"/>
  <c r="O2115" i="24"/>
  <c r="S2051" i="24"/>
  <c r="O2051" i="24"/>
  <c r="O1987" i="24"/>
  <c r="S1923" i="24"/>
  <c r="O1923" i="24"/>
  <c r="O1859" i="24"/>
  <c r="S1795" i="24"/>
  <c r="O1795" i="24"/>
  <c r="O1731" i="24"/>
  <c r="O1667" i="24"/>
  <c r="O1603" i="24"/>
  <c r="S1539" i="24"/>
  <c r="O1539" i="24"/>
  <c r="S1475" i="24"/>
  <c r="O1475" i="24"/>
  <c r="S1411" i="24"/>
  <c r="O1411" i="24"/>
  <c r="O1347" i="24"/>
  <c r="S1219" i="24"/>
  <c r="O1219" i="24"/>
  <c r="S1155" i="24"/>
  <c r="O1155" i="24"/>
  <c r="S1091" i="24"/>
  <c r="O1091" i="24"/>
  <c r="O1027" i="24"/>
  <c r="S963" i="24"/>
  <c r="O963" i="24"/>
  <c r="S899" i="24"/>
  <c r="O899" i="24"/>
  <c r="S835" i="24"/>
  <c r="O835" i="24"/>
  <c r="S771" i="24"/>
  <c r="O771" i="24"/>
  <c r="S707" i="24"/>
  <c r="O707" i="24"/>
  <c r="S643" i="24"/>
  <c r="O643" i="24"/>
  <c r="S515" i="24"/>
  <c r="O515" i="24"/>
  <c r="S2734" i="24"/>
  <c r="O2734" i="24"/>
  <c r="S2670" i="24"/>
  <c r="O2670" i="24"/>
  <c r="O2606" i="24"/>
  <c r="S2542" i="24"/>
  <c r="O2542" i="24"/>
  <c r="S2478" i="24"/>
  <c r="O2478" i="24"/>
  <c r="S2414" i="24"/>
  <c r="O2414" i="24"/>
  <c r="O2350" i="24"/>
  <c r="S2286" i="24"/>
  <c r="O2286" i="24"/>
  <c r="S2222" i="24"/>
  <c r="O2222" i="24"/>
  <c r="S2158" i="24"/>
  <c r="O2158" i="24"/>
  <c r="O5461" i="24"/>
  <c r="S5397" i="24"/>
  <c r="O5397" i="24"/>
  <c r="O5333" i="24"/>
  <c r="S5269" i="24"/>
  <c r="O5269" i="24"/>
  <c r="O5205" i="24"/>
  <c r="S5141" i="24"/>
  <c r="O5141" i="24"/>
  <c r="O5077" i="24"/>
  <c r="S5013" i="24"/>
  <c r="O5013" i="24"/>
  <c r="O4949" i="24"/>
  <c r="O4898" i="24"/>
  <c r="O4834" i="24"/>
  <c r="O4770" i="24"/>
  <c r="O4706" i="24"/>
  <c r="S4642" i="24"/>
  <c r="O4642" i="24"/>
  <c r="O4578" i="24"/>
  <c r="S4514" i="24"/>
  <c r="O4514" i="24"/>
  <c r="O4450" i="24"/>
  <c r="O4386" i="24"/>
  <c r="O4322" i="24"/>
  <c r="S4258" i="24"/>
  <c r="O4258" i="24"/>
  <c r="O4194" i="24"/>
  <c r="O4130" i="24"/>
  <c r="O4066" i="24"/>
  <c r="S4002" i="24"/>
  <c r="O4002" i="24"/>
  <c r="O3938" i="24"/>
  <c r="O3874" i="24"/>
  <c r="O3810" i="24"/>
  <c r="S3746" i="24"/>
  <c r="O3746" i="24"/>
  <c r="O3682" i="24"/>
  <c r="O3618" i="24"/>
  <c r="O3554" i="24"/>
  <c r="S3490" i="24"/>
  <c r="O3490" i="24"/>
  <c r="O3426" i="24"/>
  <c r="S3090" i="24"/>
  <c r="O3090" i="24"/>
  <c r="O2802" i="24"/>
  <c r="S4549" i="24"/>
  <c r="O4549" i="24"/>
  <c r="S4485" i="24"/>
  <c r="O4485" i="24"/>
  <c r="S4421" i="24"/>
  <c r="O4421" i="24"/>
  <c r="S4357" i="24"/>
  <c r="O4357" i="24"/>
  <c r="S4293" i="24"/>
  <c r="O4293" i="24"/>
  <c r="O4229" i="24"/>
  <c r="S4165" i="24"/>
  <c r="O4165" i="24"/>
  <c r="S4101" i="24"/>
  <c r="O4101" i="24"/>
  <c r="S4037" i="24"/>
  <c r="O4037" i="24"/>
  <c r="S3973" i="24"/>
  <c r="O3973" i="24"/>
  <c r="S3909" i="24"/>
  <c r="O3909" i="24"/>
  <c r="S3845" i="24"/>
  <c r="O3845" i="24"/>
  <c r="S3781" i="24"/>
  <c r="O3781" i="24"/>
  <c r="S3717" i="24"/>
  <c r="O3717" i="24"/>
  <c r="S3653" i="24"/>
  <c r="O3653" i="24"/>
  <c r="O3589" i="24"/>
  <c r="S3525" i="24"/>
  <c r="O3525" i="24"/>
  <c r="S3333" i="24"/>
  <c r="O3333" i="24"/>
  <c r="S3269" i="24"/>
  <c r="O3269" i="24"/>
  <c r="S3205" i="24"/>
  <c r="O3205" i="24"/>
  <c r="S3141" i="24"/>
  <c r="O3141" i="24"/>
  <c r="S3077" i="24"/>
  <c r="O3077" i="24"/>
  <c r="S7067" i="24"/>
  <c r="Q7067" i="24"/>
  <c r="S6755" i="24"/>
  <c r="Q6755" i="24"/>
  <c r="R6755" i="24" s="1"/>
  <c r="S6683" i="24"/>
  <c r="Q6683" i="24"/>
  <c r="Q6455" i="24"/>
  <c r="R6455" i="24" s="1"/>
  <c r="Q6167" i="24"/>
  <c r="R6167" i="24" s="1"/>
  <c r="S6039" i="24"/>
  <c r="S5915" i="24"/>
  <c r="Q5915" i="24"/>
  <c r="Q4723" i="24"/>
  <c r="R4723" i="24" s="1"/>
  <c r="Q3047" i="24"/>
  <c r="R3047" i="24" s="1"/>
  <c r="S2907" i="24"/>
  <c r="Q2907" i="24"/>
  <c r="S1995" i="24"/>
  <c r="Q1995" i="24"/>
  <c r="S1835" i="24"/>
  <c r="Q1835" i="24"/>
  <c r="Q1623" i="24"/>
  <c r="R1623" i="24" s="1"/>
  <c r="S843" i="24"/>
  <c r="Q843" i="24"/>
  <c r="Q7111" i="24"/>
  <c r="R7111" i="24" s="1"/>
  <c r="Q7075" i="24"/>
  <c r="R7075" i="24" s="1"/>
  <c r="Q7047" i="24"/>
  <c r="R7047" i="24" s="1"/>
  <c r="S6971" i="24"/>
  <c r="Q6971" i="24"/>
  <c r="S6939" i="24"/>
  <c r="Q6939" i="24"/>
  <c r="Q6819" i="24"/>
  <c r="R6819" i="24" s="1"/>
  <c r="S6799" i="24"/>
  <c r="Q6799" i="24"/>
  <c r="S6759" i="24"/>
  <c r="S6715" i="24"/>
  <c r="Q6715" i="24"/>
  <c r="S6691" i="24"/>
  <c r="Q6691" i="24"/>
  <c r="R6691" i="24" s="1"/>
  <c r="S6671" i="24"/>
  <c r="Q6671" i="24"/>
  <c r="S6631" i="24"/>
  <c r="Q6631" i="24"/>
  <c r="R6631" i="24" s="1"/>
  <c r="S6587" i="24"/>
  <c r="Q6587" i="24"/>
  <c r="S6483" i="24"/>
  <c r="S6459" i="24"/>
  <c r="Q6459" i="24"/>
  <c r="S6435" i="24"/>
  <c r="Q6435" i="24"/>
  <c r="R6435" i="24" s="1"/>
  <c r="S6415" i="24"/>
  <c r="Q6415" i="24"/>
  <c r="S6379" i="24"/>
  <c r="Q6379" i="24"/>
  <c r="Q6343" i="24"/>
  <c r="R6343" i="24" s="1"/>
  <c r="S6287" i="24"/>
  <c r="Q6287" i="24"/>
  <c r="S6255" i="24"/>
  <c r="Q6255" i="24"/>
  <c r="S6203" i="24"/>
  <c r="Q6203" i="24"/>
  <c r="S6171" i="24"/>
  <c r="Q6171" i="24"/>
  <c r="Q6151" i="24"/>
  <c r="R6151" i="24" s="1"/>
  <c r="S6123" i="24"/>
  <c r="Q6123" i="24"/>
  <c r="S6043" i="24"/>
  <c r="Q6043" i="24"/>
  <c r="S6027" i="24"/>
  <c r="Q6027" i="24"/>
  <c r="S5947" i="24"/>
  <c r="Q5947" i="24"/>
  <c r="S5903" i="24"/>
  <c r="Q5903" i="24"/>
  <c r="S5807" i="24"/>
  <c r="Q5807" i="24"/>
  <c r="S5787" i="24"/>
  <c r="Q5787" i="24"/>
  <c r="S5723" i="24"/>
  <c r="Q5723" i="24"/>
  <c r="S5703" i="24"/>
  <c r="Q5703" i="24"/>
  <c r="R5703" i="24" s="1"/>
  <c r="S5651" i="24"/>
  <c r="S5627" i="24"/>
  <c r="Q5627" i="24"/>
  <c r="S5595" i="24"/>
  <c r="Q5595" i="24"/>
  <c r="S5519" i="24"/>
  <c r="Q5519" i="24"/>
  <c r="S5459" i="24"/>
  <c r="S5391" i="24"/>
  <c r="Q5391" i="24"/>
  <c r="S5199" i="24"/>
  <c r="Q5199" i="24"/>
  <c r="S4659" i="24"/>
  <c r="S4627" i="24"/>
  <c r="S4587" i="24"/>
  <c r="Q4587" i="24"/>
  <c r="S4547" i="24"/>
  <c r="S4363" i="24"/>
  <c r="Q4363" i="24"/>
  <c r="S4279" i="24"/>
  <c r="S4235" i="24"/>
  <c r="Q4235" i="24"/>
  <c r="S4199" i="24"/>
  <c r="S4155" i="24"/>
  <c r="Q4155" i="24"/>
  <c r="S4119" i="24"/>
  <c r="S3655" i="24"/>
  <c r="S3607" i="24"/>
  <c r="S3563" i="24"/>
  <c r="Q3563" i="24"/>
  <c r="S3531" i="24"/>
  <c r="Q3531" i="24"/>
  <c r="S3447" i="24"/>
  <c r="S3407" i="24"/>
  <c r="Q3407" i="24"/>
  <c r="S8734" i="24"/>
  <c r="S3291" i="24"/>
  <c r="Q3291" i="24"/>
  <c r="S3247" i="24"/>
  <c r="Q3247" i="24"/>
  <c r="S3183" i="24"/>
  <c r="Q3183" i="24"/>
  <c r="S3119" i="24"/>
  <c r="Q3119" i="24"/>
  <c r="S3055" i="24"/>
  <c r="Q3055" i="24"/>
  <c r="S2955" i="24"/>
  <c r="Q2955" i="24"/>
  <c r="S2891" i="24"/>
  <c r="Q2891" i="24"/>
  <c r="S2791" i="24"/>
  <c r="Q2551" i="24"/>
  <c r="R2551" i="24" s="1"/>
  <c r="S2523" i="24"/>
  <c r="Q2523" i="24"/>
  <c r="S2395" i="24"/>
  <c r="Q2395" i="24"/>
  <c r="S2219" i="24"/>
  <c r="Q2219" i="24"/>
  <c r="S2139" i="24"/>
  <c r="Q2139" i="24"/>
  <c r="S1999" i="24"/>
  <c r="Q1999" i="24"/>
  <c r="S1899" i="24"/>
  <c r="Q1899" i="24"/>
  <c r="Q1879" i="24"/>
  <c r="R1879" i="24" s="1"/>
  <c r="S1803" i="24"/>
  <c r="Q1803" i="24"/>
  <c r="S1755" i="24"/>
  <c r="Q1755" i="24"/>
  <c r="S1627" i="24"/>
  <c r="Q1627" i="24"/>
  <c r="S1147" i="24"/>
  <c r="Q1147" i="24"/>
  <c r="Q951" i="24"/>
  <c r="R951" i="24" s="1"/>
  <c r="S619" i="24"/>
  <c r="Q619" i="24"/>
  <c r="R619" i="24" s="1"/>
  <c r="S4536" i="24"/>
  <c r="Q4536" i="24"/>
  <c r="S4496" i="24"/>
  <c r="Q4496" i="24"/>
  <c r="S4424" i="24"/>
  <c r="Q4424" i="24"/>
  <c r="S3176" i="24"/>
  <c r="Q3176" i="24"/>
  <c r="S1800" i="24"/>
  <c r="Q1800" i="24"/>
  <c r="S1136" i="24"/>
  <c r="Q1136" i="24"/>
  <c r="S1048" i="24"/>
  <c r="Q1048" i="24"/>
  <c r="S1008" i="24"/>
  <c r="Q1008" i="24"/>
  <c r="S928" i="24"/>
  <c r="Q928" i="24"/>
  <c r="S892" i="24"/>
  <c r="S808" i="24"/>
  <c r="Q808" i="24"/>
  <c r="S724" i="24"/>
  <c r="Q724" i="24"/>
  <c r="S664" i="24"/>
  <c r="Q664" i="24"/>
  <c r="S544" i="24"/>
  <c r="Q544" i="24"/>
  <c r="S432" i="24"/>
  <c r="Q432" i="24"/>
  <c r="S304" i="24"/>
  <c r="Q304" i="24"/>
  <c r="S240" i="24"/>
  <c r="Q240" i="24"/>
  <c r="Q84" i="24"/>
  <c r="R84" i="24" s="1"/>
  <c r="S8736" i="24"/>
  <c r="Q8736" i="24"/>
  <c r="Q7863" i="24"/>
  <c r="R7863" i="24" s="1"/>
  <c r="S4850" i="24"/>
  <c r="Q4850" i="24"/>
  <c r="S4722" i="24"/>
  <c r="Q4722" i="24"/>
  <c r="S4434" i="24"/>
  <c r="Q4434" i="24"/>
  <c r="S4274" i="24"/>
  <c r="Q4274" i="24"/>
  <c r="S4226" i="24"/>
  <c r="Q4226" i="24"/>
  <c r="S3778" i="24"/>
  <c r="Q3778" i="24"/>
  <c r="S3698" i="24"/>
  <c r="Q3698" i="24"/>
  <c r="S8703" i="24"/>
  <c r="O8703" i="24"/>
  <c r="O7855" i="24"/>
  <c r="O7471" i="24"/>
  <c r="O7087" i="24"/>
  <c r="O6959" i="24"/>
  <c r="O6895" i="24"/>
  <c r="O6767" i="24"/>
  <c r="O6639" i="24"/>
  <c r="O6575" i="24"/>
  <c r="O6511" i="24"/>
  <c r="O6383" i="24"/>
  <c r="O6319" i="24"/>
  <c r="O6191" i="24"/>
  <c r="O6063" i="24"/>
  <c r="O5999" i="24"/>
  <c r="O5935" i="24"/>
  <c r="O5871" i="24"/>
  <c r="O5743" i="24"/>
  <c r="O5615" i="24"/>
  <c r="O5551" i="24"/>
  <c r="O5487" i="24"/>
  <c r="O5423" i="24"/>
  <c r="O5295" i="24"/>
  <c r="O5167" i="24"/>
  <c r="O5039" i="24"/>
  <c r="O4975" i="24"/>
  <c r="S4735" i="24"/>
  <c r="O4735" i="24"/>
  <c r="O4671" i="24"/>
  <c r="S4607" i="24"/>
  <c r="O4607" i="24"/>
  <c r="S4543" i="24"/>
  <c r="O4543" i="24"/>
  <c r="S4479" i="24"/>
  <c r="O4479" i="24"/>
  <c r="S4383" i="24"/>
  <c r="O4383" i="24"/>
  <c r="O4271" i="24"/>
  <c r="O4207" i="24"/>
  <c r="O4143" i="24"/>
  <c r="O4079" i="24"/>
  <c r="O4015" i="24"/>
  <c r="O3951" i="24"/>
  <c r="O3887" i="24"/>
  <c r="O3823" i="24"/>
  <c r="O3759" i="24"/>
  <c r="O3695" i="24"/>
  <c r="O3631" i="24"/>
  <c r="O3567" i="24"/>
  <c r="O3503" i="24"/>
  <c r="O3439" i="24"/>
  <c r="O3375" i="24"/>
  <c r="O2991" i="24"/>
  <c r="O2927" i="24"/>
  <c r="O2863" i="24"/>
  <c r="O2799" i="24"/>
  <c r="O2735" i="24"/>
  <c r="O2671" i="24"/>
  <c r="O2543" i="24"/>
  <c r="O2479" i="24"/>
  <c r="O2415" i="24"/>
  <c r="O2351" i="24"/>
  <c r="O2287" i="24"/>
  <c r="O2223" i="24"/>
  <c r="O2159" i="24"/>
  <c r="O2095" i="24"/>
  <c r="O2031" i="24"/>
  <c r="O1967" i="24"/>
  <c r="O1903" i="24"/>
  <c r="O1839" i="24"/>
  <c r="O1775" i="24"/>
  <c r="O1711" i="24"/>
  <c r="O1647" i="24"/>
  <c r="S1583" i="24"/>
  <c r="O1583" i="24"/>
  <c r="O1519" i="24"/>
  <c r="O1455" i="24"/>
  <c r="S1391" i="24"/>
  <c r="O1391" i="24"/>
  <c r="S1327" i="24"/>
  <c r="O1327" i="24"/>
  <c r="S1263" i="24"/>
  <c r="O1263" i="24"/>
  <c r="S1135" i="24"/>
  <c r="O1135" i="24"/>
  <c r="S1071" i="24"/>
  <c r="O1071" i="24"/>
  <c r="S1007" i="24"/>
  <c r="O1007" i="24"/>
  <c r="O943" i="24"/>
  <c r="S879" i="24"/>
  <c r="O879" i="24"/>
  <c r="S815" i="24"/>
  <c r="O815" i="24"/>
  <c r="S751" i="24"/>
  <c r="O751" i="24"/>
  <c r="S623" i="24"/>
  <c r="O623" i="24"/>
  <c r="S559" i="24"/>
  <c r="O559" i="24"/>
  <c r="S495" i="24"/>
  <c r="O495" i="24"/>
  <c r="S431" i="24"/>
  <c r="O431" i="24"/>
  <c r="S303" i="24"/>
  <c r="O303" i="24"/>
  <c r="S239" i="24"/>
  <c r="O239" i="24"/>
  <c r="O175" i="24"/>
  <c r="O111" i="24"/>
  <c r="O47" i="24"/>
  <c r="O5574" i="24"/>
  <c r="O4998" i="24"/>
  <c r="O3286" i="24"/>
  <c r="O8749" i="24"/>
  <c r="O8587" i="24"/>
  <c r="O8523" i="24"/>
  <c r="O8459" i="24"/>
  <c r="O7819" i="24"/>
  <c r="S7563" i="24"/>
  <c r="O7563" i="24"/>
  <c r="O4891" i="24"/>
  <c r="S4827" i="24"/>
  <c r="O4827" i="24"/>
  <c r="O4267" i="24"/>
  <c r="O4139" i="24"/>
  <c r="O4075" i="24"/>
  <c r="O3883" i="24"/>
  <c r="O3819" i="24"/>
  <c r="O3627" i="24"/>
  <c r="O3435" i="24"/>
  <c r="O3371" i="24"/>
  <c r="O3307" i="24"/>
  <c r="O3243" i="24"/>
  <c r="O3179" i="24"/>
  <c r="O3115" i="24"/>
  <c r="O3051" i="24"/>
  <c r="O2987" i="24"/>
  <c r="O2859" i="24"/>
  <c r="O2795" i="24"/>
  <c r="O2667" i="24"/>
  <c r="O2603" i="24"/>
  <c r="O2347" i="24"/>
  <c r="O2283" i="24"/>
  <c r="O2155" i="24"/>
  <c r="O2091" i="24"/>
  <c r="O1963" i="24"/>
  <c r="O1771" i="24"/>
  <c r="O1707" i="24"/>
  <c r="O1643" i="24"/>
  <c r="O1579" i="24"/>
  <c r="O1451" i="24"/>
  <c r="O1387" i="24"/>
  <c r="O1195" i="24"/>
  <c r="O1131" i="24"/>
  <c r="O875" i="24"/>
  <c r="O811" i="24"/>
  <c r="O683" i="24"/>
  <c r="O491" i="24"/>
  <c r="S427" i="24"/>
  <c r="O427" i="24"/>
  <c r="O363" i="24"/>
  <c r="S299" i="24"/>
  <c r="O299" i="24"/>
  <c r="O171" i="24"/>
  <c r="O8727" i="24"/>
  <c r="O8663" i="24"/>
  <c r="O8599" i="24"/>
  <c r="O8535" i="24"/>
  <c r="O8471" i="24"/>
  <c r="O8407" i="24"/>
  <c r="O8343" i="24"/>
  <c r="O7831" i="24"/>
  <c r="O7767" i="24"/>
  <c r="O7703" i="24"/>
  <c r="O7639" i="24"/>
  <c r="O7575" i="24"/>
  <c r="S7511" i="24"/>
  <c r="O7511" i="24"/>
  <c r="S7447" i="24"/>
  <c r="O7447" i="24"/>
  <c r="S7383" i="24"/>
  <c r="O7383" i="24"/>
  <c r="O6887" i="24"/>
  <c r="O6119" i="24"/>
  <c r="O5927" i="24"/>
  <c r="O5735" i="24"/>
  <c r="S5351" i="24"/>
  <c r="O5351" i="24"/>
  <c r="S4903" i="24"/>
  <c r="O4903" i="24"/>
  <c r="O4839" i="24"/>
  <c r="S4551" i="24"/>
  <c r="O4551" i="24"/>
  <c r="S4423" i="24"/>
  <c r="O4423" i="24"/>
  <c r="O4215" i="24"/>
  <c r="O4023" i="24"/>
  <c r="O3959" i="24"/>
  <c r="O3767" i="24"/>
  <c r="O3703" i="24"/>
  <c r="O3575" i="24"/>
  <c r="O3511" i="24"/>
  <c r="O3319" i="24"/>
  <c r="O3063" i="24"/>
  <c r="O2999" i="24"/>
  <c r="O2871" i="24"/>
  <c r="O2807" i="24"/>
  <c r="O2743" i="24"/>
  <c r="O2679" i="24"/>
  <c r="O2615" i="24"/>
  <c r="O2487" i="24"/>
  <c r="O2423" i="24"/>
  <c r="O2359" i="24"/>
  <c r="O2295" i="24"/>
  <c r="O2167" i="24"/>
  <c r="O2103" i="24"/>
  <c r="O2039" i="24"/>
  <c r="O1975" i="24"/>
  <c r="O1847" i="24"/>
  <c r="O1783" i="24"/>
  <c r="O1719" i="24"/>
  <c r="O1655" i="24"/>
  <c r="O1591" i="24"/>
  <c r="O1463" i="24"/>
  <c r="O1399" i="24"/>
  <c r="O1335" i="24"/>
  <c r="O1207" i="24"/>
  <c r="O1143" i="24"/>
  <c r="O1079" i="24"/>
  <c r="O887" i="24"/>
  <c r="O823" i="24"/>
  <c r="O695" i="24"/>
  <c r="O567" i="24"/>
  <c r="O503" i="24"/>
  <c r="O8750" i="24"/>
  <c r="S3198" i="24"/>
  <c r="O3198" i="24"/>
  <c r="O8723" i="24"/>
  <c r="O8659" i="24"/>
  <c r="O8595" i="24"/>
  <c r="O8531" i="24"/>
  <c r="O8467" i="24"/>
  <c r="O8403" i="24"/>
  <c r="O8339" i="24"/>
  <c r="S7827" i="24"/>
  <c r="O7827" i="24"/>
  <c r="S7699" i="24"/>
  <c r="O7699" i="24"/>
  <c r="S7635" i="24"/>
  <c r="O7635" i="24"/>
  <c r="O7571" i="24"/>
  <c r="S7507" i="24"/>
  <c r="O7507" i="24"/>
  <c r="S7443" i="24"/>
  <c r="O7443" i="24"/>
  <c r="O6883" i="24"/>
  <c r="O6115" i="24"/>
  <c r="S5923" i="24"/>
  <c r="O5923" i="24"/>
  <c r="S4835" i="24"/>
  <c r="O4835" i="24"/>
  <c r="O4531" i="24"/>
  <c r="O4467" i="24"/>
  <c r="S291" i="24"/>
  <c r="O291" i="24"/>
  <c r="S99" i="24"/>
  <c r="O99" i="24"/>
  <c r="O3786" i="24"/>
  <c r="O5405" i="24"/>
  <c r="O5277" i="24"/>
  <c r="O5149" i="24"/>
  <c r="O4253" i="24"/>
  <c r="O4125" i="24"/>
  <c r="O3677" i="24"/>
  <c r="O3549" i="24"/>
  <c r="O3101" i="24"/>
  <c r="O1309" i="24"/>
  <c r="O1245" i="24"/>
  <c r="O1181" i="24"/>
  <c r="O1053" i="24"/>
  <c r="O925" i="24"/>
  <c r="S8580" i="24"/>
  <c r="O8580" i="24"/>
  <c r="S8516" i="24"/>
  <c r="O8516" i="24"/>
  <c r="S8452" i="24"/>
  <c r="O8452" i="24"/>
  <c r="S8196" i="24"/>
  <c r="O8196" i="24"/>
  <c r="O4500" i="24"/>
  <c r="O4436" i="24"/>
  <c r="S3140" i="24"/>
  <c r="O3140" i="24"/>
  <c r="O1140" i="24"/>
  <c r="O948" i="24"/>
  <c r="O884" i="24"/>
  <c r="O756" i="24"/>
  <c r="O436" i="24"/>
  <c r="O308" i="24"/>
  <c r="O244" i="24"/>
  <c r="O52" i="24"/>
  <c r="O1080" i="24"/>
  <c r="O952" i="24"/>
  <c r="O712" i="24"/>
  <c r="O344" i="24"/>
  <c r="O216" i="24"/>
  <c r="O56" i="24"/>
  <c r="O8768" i="24"/>
  <c r="O4128" i="24"/>
  <c r="O4064" i="24"/>
  <c r="O3136" i="24"/>
  <c r="O1024" i="24"/>
  <c r="O576" i="24"/>
  <c r="O192" i="24"/>
  <c r="O128" i="24"/>
  <c r="O172" i="24"/>
  <c r="O1096" i="24"/>
  <c r="O968" i="24"/>
  <c r="O840" i="24"/>
  <c r="O696" i="24"/>
  <c r="O568" i="24"/>
  <c r="O88" i="24"/>
  <c r="O581" i="24"/>
  <c r="O517" i="24"/>
  <c r="O8636" i="24"/>
  <c r="O8060" i="24"/>
  <c r="O7260" i="24"/>
  <c r="O4300" i="24"/>
  <c r="O4236" i="24"/>
  <c r="O4172" i="24"/>
  <c r="O4108" i="24"/>
  <c r="O3724" i="24"/>
  <c r="S3660" i="24"/>
  <c r="O3660" i="24"/>
  <c r="O1308" i="24"/>
  <c r="O1244" i="24"/>
  <c r="O1116" i="24"/>
  <c r="O988" i="24"/>
  <c r="O860" i="24"/>
  <c r="O796" i="24"/>
  <c r="O732" i="24"/>
  <c r="O668" i="24"/>
  <c r="O412" i="24"/>
  <c r="S8760" i="24"/>
  <c r="O8760" i="24"/>
  <c r="O7272" i="24"/>
  <c r="O4456" i="24"/>
  <c r="O4392" i="24"/>
  <c r="S423" i="24"/>
  <c r="O423" i="24"/>
  <c r="S359" i="24"/>
  <c r="O359" i="24"/>
  <c r="S231" i="24"/>
  <c r="O231" i="24"/>
  <c r="S167" i="24"/>
  <c r="O167" i="24"/>
  <c r="S103" i="24"/>
  <c r="O103" i="24"/>
  <c r="S39" i="24"/>
  <c r="O39" i="24"/>
  <c r="S4275" i="24"/>
  <c r="O4275" i="24"/>
  <c r="S4147" i="24"/>
  <c r="O4147" i="24"/>
  <c r="S4083" i="24"/>
  <c r="O4083" i="24"/>
  <c r="S3891" i="24"/>
  <c r="O3891" i="24"/>
  <c r="S3827" i="24"/>
  <c r="O3827" i="24"/>
  <c r="S3635" i="24"/>
  <c r="O3635" i="24"/>
  <c r="S3443" i="24"/>
  <c r="O3443" i="24"/>
  <c r="S3379" i="24"/>
  <c r="O3379" i="24"/>
  <c r="S3251" i="24"/>
  <c r="O3251" i="24"/>
  <c r="O3187" i="24"/>
  <c r="S3123" i="24"/>
  <c r="O3123" i="24"/>
  <c r="S3059" i="24"/>
  <c r="O3059" i="24"/>
  <c r="S2931" i="24"/>
  <c r="O2931" i="24"/>
  <c r="S2867" i="24"/>
  <c r="O2867" i="24"/>
  <c r="S2803" i="24"/>
  <c r="O2803" i="24"/>
  <c r="S2675" i="24"/>
  <c r="O2675" i="24"/>
  <c r="S2611" i="24"/>
  <c r="O2611" i="24"/>
  <c r="O2547" i="24"/>
  <c r="S2227" i="24"/>
  <c r="O2227" i="24"/>
  <c r="S1907" i="24"/>
  <c r="O1907" i="24"/>
  <c r="S1779" i="24"/>
  <c r="O1779" i="24"/>
  <c r="S1715" i="24"/>
  <c r="O1715" i="24"/>
  <c r="S1651" i="24"/>
  <c r="O1651" i="24"/>
  <c r="S1587" i="24"/>
  <c r="O1587" i="24"/>
  <c r="S1523" i="24"/>
  <c r="O1523" i="24"/>
  <c r="O1267" i="24"/>
  <c r="S1203" i="24"/>
  <c r="O1203" i="24"/>
  <c r="S1011" i="24"/>
  <c r="O1011" i="24"/>
  <c r="S947" i="24"/>
  <c r="O947" i="24"/>
  <c r="S819" i="24"/>
  <c r="O819" i="24"/>
  <c r="S755" i="24"/>
  <c r="O755" i="24"/>
  <c r="O691" i="24"/>
  <c r="S627" i="24"/>
  <c r="O627" i="24"/>
  <c r="O2718" i="24"/>
  <c r="O2590" i="24"/>
  <c r="O2462" i="24"/>
  <c r="O2334" i="24"/>
  <c r="O2206" i="24"/>
  <c r="S5509" i="24"/>
  <c r="O5509" i="24"/>
  <c r="S5445" i="24"/>
  <c r="O5445" i="24"/>
  <c r="S5381" i="24"/>
  <c r="O5381" i="24"/>
  <c r="S5317" i="24"/>
  <c r="O5317" i="24"/>
  <c r="S5125" i="24"/>
  <c r="O5125" i="24"/>
  <c r="S5061" i="24"/>
  <c r="O5061" i="24"/>
  <c r="S4997" i="24"/>
  <c r="O4997" i="24"/>
  <c r="S4933" i="24"/>
  <c r="O4933" i="24"/>
  <c r="O4869" i="24"/>
  <c r="O6562" i="24"/>
  <c r="O5874" i="24"/>
  <c r="O4882" i="24"/>
  <c r="O4818" i="24"/>
  <c r="O4754" i="24"/>
  <c r="S4626" i="24"/>
  <c r="O4626" i="24"/>
  <c r="S4562" i="24"/>
  <c r="O4562" i="24"/>
  <c r="S4498" i="24"/>
  <c r="O4498" i="24"/>
  <c r="O4370" i="24"/>
  <c r="S4306" i="24"/>
  <c r="O4306" i="24"/>
  <c r="S4242" i="24"/>
  <c r="O4242" i="24"/>
  <c r="O4114" i="24"/>
  <c r="O4050" i="24"/>
  <c r="S3986" i="24"/>
  <c r="O3986" i="24"/>
  <c r="O3858" i="24"/>
  <c r="S3794" i="24"/>
  <c r="O3794" i="24"/>
  <c r="O3730" i="24"/>
  <c r="S3602" i="24"/>
  <c r="O3602" i="24"/>
  <c r="S3538" i="24"/>
  <c r="O3538" i="24"/>
  <c r="S3474" i="24"/>
  <c r="O3474" i="24"/>
  <c r="O3218" i="24"/>
  <c r="S4597" i="24"/>
  <c r="O4597" i="24"/>
  <c r="S4533" i="24"/>
  <c r="O4533" i="24"/>
  <c r="S4469" i="24"/>
  <c r="O4469" i="24"/>
  <c r="O4405" i="24"/>
  <c r="S4341" i="24"/>
  <c r="O4341" i="24"/>
  <c r="O4277" i="24"/>
  <c r="S4213" i="24"/>
  <c r="O4213" i="24"/>
  <c r="O4149" i="24"/>
  <c r="S4085" i="24"/>
  <c r="O4085" i="24"/>
  <c r="O4021" i="24"/>
  <c r="S3957" i="24"/>
  <c r="O3957" i="24"/>
  <c r="O3893" i="24"/>
  <c r="S3829" i="24"/>
  <c r="O3829" i="24"/>
  <c r="O3765" i="24"/>
  <c r="S3701" i="24"/>
  <c r="O3701" i="24"/>
  <c r="O3637" i="24"/>
  <c r="S3573" i="24"/>
  <c r="O3573" i="24"/>
  <c r="S3381" i="24"/>
  <c r="O3381" i="24"/>
  <c r="S3317" i="24"/>
  <c r="O3317" i="24"/>
  <c r="S3253" i="24"/>
  <c r="O3253" i="24"/>
  <c r="S3189" i="24"/>
  <c r="O3189" i="24"/>
  <c r="S3125" i="24"/>
  <c r="O3125" i="24"/>
  <c r="S3061" i="24"/>
  <c r="O3061" i="24"/>
  <c r="Q6935" i="24"/>
  <c r="R6935" i="24" s="1"/>
  <c r="S6791" i="24"/>
  <c r="Q6791" i="24"/>
  <c r="R6791" i="24" s="1"/>
  <c r="S6731" i="24"/>
  <c r="Q6731" i="24"/>
  <c r="S6499" i="24"/>
  <c r="Q6499" i="24"/>
  <c r="R6499" i="24" s="1"/>
  <c r="S6299" i="24"/>
  <c r="Q6299" i="24"/>
  <c r="Q6199" i="24"/>
  <c r="R6199" i="24" s="1"/>
  <c r="S5895" i="24"/>
  <c r="Q5895" i="24"/>
  <c r="R5895" i="24" s="1"/>
  <c r="S5803" i="24"/>
  <c r="Q5803" i="24"/>
  <c r="S5691" i="24"/>
  <c r="Q5691" i="24"/>
  <c r="S5103" i="24"/>
  <c r="Q5103" i="24"/>
  <c r="S4683" i="24"/>
  <c r="Q4683" i="24"/>
  <c r="S4011" i="24"/>
  <c r="Q4011" i="24"/>
  <c r="S3723" i="24"/>
  <c r="Q3723" i="24"/>
  <c r="S3175" i="24"/>
  <c r="S3023" i="24"/>
  <c r="Q3023" i="24"/>
  <c r="S2935" i="24"/>
  <c r="S2607" i="24"/>
  <c r="Q2607" i="24"/>
  <c r="S2447" i="24"/>
  <c r="Q2447" i="24"/>
  <c r="S1935" i="24"/>
  <c r="Q1935" i="24"/>
  <c r="S1527" i="24"/>
  <c r="Q1527" i="24"/>
  <c r="R1527" i="24" s="1"/>
  <c r="S1323" i="24"/>
  <c r="Q1323" i="24"/>
  <c r="S1067" i="24"/>
  <c r="Q1067" i="24"/>
  <c r="S747" i="24"/>
  <c r="Q747" i="24"/>
  <c r="S555" i="24"/>
  <c r="Q555" i="24"/>
  <c r="S1784" i="24"/>
  <c r="Q1784" i="24"/>
  <c r="Q1100" i="24"/>
  <c r="Q1044" i="24"/>
  <c r="R1044" i="24" s="1"/>
  <c r="S972" i="24"/>
  <c r="S920" i="24"/>
  <c r="Q920" i="24"/>
  <c r="S880" i="24"/>
  <c r="Q880" i="24"/>
  <c r="S792" i="24"/>
  <c r="Q792" i="24"/>
  <c r="S692" i="24"/>
  <c r="Q692" i="24"/>
  <c r="R692" i="24" s="1"/>
  <c r="S660" i="24"/>
  <c r="Q660" i="24"/>
  <c r="S536" i="24"/>
  <c r="Q536" i="24"/>
  <c r="S404" i="24"/>
  <c r="Q404" i="24"/>
  <c r="S288" i="24"/>
  <c r="Q288" i="24"/>
  <c r="S176" i="24"/>
  <c r="Q176" i="24"/>
  <c r="S48" i="24"/>
  <c r="Q48" i="24"/>
  <c r="S8435" i="24"/>
  <c r="S4674" i="24"/>
  <c r="Q4674" i="24"/>
  <c r="S4546" i="24"/>
  <c r="Q4546" i="24"/>
  <c r="S4466" i="24"/>
  <c r="Q4466" i="24"/>
  <c r="S4178" i="24"/>
  <c r="Q4178" i="24"/>
  <c r="S4018" i="24"/>
  <c r="Q4018" i="24"/>
  <c r="S3970" i="24"/>
  <c r="Q3970" i="24"/>
  <c r="S4224" i="24"/>
  <c r="Q4224" i="24"/>
  <c r="O7502" i="24"/>
  <c r="O8711" i="24"/>
  <c r="O8647" i="24"/>
  <c r="O8583" i="24"/>
  <c r="O8519" i="24"/>
  <c r="O8455" i="24"/>
  <c r="O8391" i="24"/>
  <c r="O8327" i="24"/>
  <c r="O7815" i="24"/>
  <c r="O7751" i="24"/>
  <c r="O7687" i="24"/>
  <c r="O7623" i="24"/>
  <c r="O7559" i="24"/>
  <c r="S7495" i="24"/>
  <c r="O7495" i="24"/>
  <c r="S7431" i="24"/>
  <c r="O7431" i="24"/>
  <c r="O6871" i="24"/>
  <c r="O6103" i="24"/>
  <c r="S5335" i="24"/>
  <c r="O5335" i="24"/>
  <c r="O4887" i="24"/>
  <c r="O4823" i="24"/>
  <c r="O3239" i="24"/>
  <c r="O3111" i="24"/>
  <c r="O2983" i="24"/>
  <c r="O2855" i="24"/>
  <c r="O2727" i="24"/>
  <c r="O2599" i="24"/>
  <c r="O2471" i="24"/>
  <c r="O2343" i="24"/>
  <c r="O2215" i="24"/>
  <c r="O2087" i="24"/>
  <c r="O1959" i="24"/>
  <c r="O1831" i="24"/>
  <c r="O1703" i="24"/>
  <c r="O1575" i="24"/>
  <c r="O1511" i="24"/>
  <c r="O1447" i="24"/>
  <c r="O1383" i="24"/>
  <c r="O1319" i="24"/>
  <c r="O1255" i="24"/>
  <c r="O1191" i="24"/>
  <c r="O1127" i="24"/>
  <c r="O1063" i="24"/>
  <c r="O999" i="24"/>
  <c r="O935" i="24"/>
  <c r="O871" i="24"/>
  <c r="O807" i="24"/>
  <c r="O743" i="24"/>
  <c r="O679" i="24"/>
  <c r="O615" i="24"/>
  <c r="O551" i="24"/>
  <c r="O487" i="24"/>
  <c r="S7470" i="24"/>
  <c r="O7470" i="24"/>
  <c r="O8707" i="24"/>
  <c r="O8643" i="24"/>
  <c r="O8579" i="24"/>
  <c r="O8515" i="24"/>
  <c r="O8451" i="24"/>
  <c r="O8387" i="24"/>
  <c r="O7811" i="24"/>
  <c r="O7747" i="24"/>
  <c r="O7683" i="24"/>
  <c r="O7619" i="24"/>
  <c r="O7555" i="24"/>
  <c r="O7491" i="24"/>
  <c r="O7427" i="24"/>
  <c r="O6642" i="24"/>
  <c r="O2702" i="24"/>
  <c r="O2638" i="24"/>
  <c r="O2574" i="24"/>
  <c r="O2510" i="24"/>
  <c r="O2446" i="24"/>
  <c r="O2382" i="24"/>
  <c r="O2318" i="24"/>
  <c r="O2254" i="24"/>
  <c r="O2190" i="24"/>
  <c r="O4853" i="24"/>
  <c r="O4789" i="24"/>
  <c r="O4725" i="24"/>
  <c r="O4930" i="24"/>
  <c r="O3122" i="24"/>
  <c r="O2834" i="24"/>
  <c r="O2770" i="24"/>
  <c r="O4645" i="24"/>
  <c r="O3493" i="24"/>
  <c r="O3429" i="24"/>
  <c r="S7099" i="24"/>
  <c r="Q7099" i="24"/>
  <c r="S7011" i="24"/>
  <c r="Q7011" i="24"/>
  <c r="R7011" i="24" s="1"/>
  <c r="S6703" i="24"/>
  <c r="Q6703" i="24"/>
  <c r="S6607" i="24"/>
  <c r="Q6607" i="24"/>
  <c r="S6479" i="24"/>
  <c r="Q6479" i="24"/>
  <c r="S6227" i="24"/>
  <c r="Q6227" i="24"/>
  <c r="S5967" i="24"/>
  <c r="Q5967" i="24"/>
  <c r="S5839" i="24"/>
  <c r="Q5839" i="24"/>
  <c r="S5643" i="24"/>
  <c r="Q5643" i="24"/>
  <c r="S5563" i="24"/>
  <c r="Q5563" i="24"/>
  <c r="S4763" i="24"/>
  <c r="Q4763" i="24"/>
  <c r="S4651" i="24"/>
  <c r="Q4651" i="24"/>
  <c r="S4507" i="24"/>
  <c r="Q4507" i="24"/>
  <c r="S4231" i="24"/>
  <c r="Q3895" i="24"/>
  <c r="R3895" i="24" s="1"/>
  <c r="S3755" i="24"/>
  <c r="Q3755" i="24"/>
  <c r="R3755" i="24" s="1"/>
  <c r="Q3639" i="24"/>
  <c r="R3639" i="24" s="1"/>
  <c r="S3559" i="24"/>
  <c r="S3383" i="24"/>
  <c r="Q3383" i="24"/>
  <c r="R3383" i="24" s="1"/>
  <c r="S3287" i="24"/>
  <c r="S3151" i="24"/>
  <c r="Q3151" i="24"/>
  <c r="S2391" i="24"/>
  <c r="Q1895" i="24"/>
  <c r="Q1751" i="24"/>
  <c r="R1751" i="24" s="1"/>
  <c r="S939" i="24"/>
  <c r="Q939" i="24"/>
  <c r="S7139" i="24"/>
  <c r="Q7139" i="24"/>
  <c r="R7139" i="24" s="1"/>
  <c r="S7119" i="24"/>
  <c r="Q7119" i="24"/>
  <c r="S7091" i="24"/>
  <c r="Q7091" i="24"/>
  <c r="R7091" i="24" s="1"/>
  <c r="S7027" i="24"/>
  <c r="Q7027" i="24"/>
  <c r="R7027" i="24" s="1"/>
  <c r="S7003" i="24"/>
  <c r="Q7003" i="24"/>
  <c r="R7003" i="24" s="1"/>
  <c r="S6987" i="24"/>
  <c r="Q6987" i="24"/>
  <c r="S6831" i="24"/>
  <c r="Q6831" i="24"/>
  <c r="R6831" i="24" s="1"/>
  <c r="Q6807" i="24"/>
  <c r="R6807" i="24" s="1"/>
  <c r="S6779" i="24"/>
  <c r="Q6779" i="24"/>
  <c r="S6747" i="24"/>
  <c r="Q6747" i="24"/>
  <c r="Q6727" i="24"/>
  <c r="R6727" i="24" s="1"/>
  <c r="S6699" i="24"/>
  <c r="Q6699" i="24"/>
  <c r="S6679" i="24"/>
  <c r="Q6679" i="24"/>
  <c r="R6679" i="24" s="1"/>
  <c r="S6651" i="24"/>
  <c r="Q6651" i="24"/>
  <c r="S6619" i="24"/>
  <c r="Q6619" i="24"/>
  <c r="R6619" i="24" s="1"/>
  <c r="S6603" i="24"/>
  <c r="Q6603" i="24"/>
  <c r="S6563" i="24"/>
  <c r="Q6563" i="24"/>
  <c r="R6563" i="24" s="1"/>
  <c r="S6491" i="24"/>
  <c r="Q6491" i="24"/>
  <c r="R6491" i="24" s="1"/>
  <c r="S6475" i="24"/>
  <c r="Q6475" i="24"/>
  <c r="S6447" i="24"/>
  <c r="Q6447" i="24"/>
  <c r="R6447" i="24" s="1"/>
  <c r="Q6423" i="24"/>
  <c r="R6423" i="24" s="1"/>
  <c r="S6351" i="24"/>
  <c r="Q6351" i="24"/>
  <c r="S6323" i="24"/>
  <c r="S6295" i="24"/>
  <c r="S6267" i="24"/>
  <c r="Q6267" i="24"/>
  <c r="S6223" i="24"/>
  <c r="Q6223" i="24"/>
  <c r="Q6183" i="24"/>
  <c r="R6183" i="24" s="1"/>
  <c r="Q6163" i="24"/>
  <c r="S6139" i="24"/>
  <c r="Q6139" i="24"/>
  <c r="S6055" i="24"/>
  <c r="Q6055" i="24"/>
  <c r="R6055" i="24" s="1"/>
  <c r="Q6035" i="24"/>
  <c r="R6035" i="24" s="1"/>
  <c r="S6011" i="24"/>
  <c r="Q6011" i="24"/>
  <c r="S5979" i="24"/>
  <c r="Q5979" i="24"/>
  <c r="R5979" i="24" s="1"/>
  <c r="S5959" i="24"/>
  <c r="Q5959" i="24"/>
  <c r="R5959" i="24" s="1"/>
  <c r="S5911" i="24"/>
  <c r="Q5911" i="24"/>
  <c r="R5911" i="24" s="1"/>
  <c r="S5851" i="24"/>
  <c r="Q5851" i="24"/>
  <c r="R5851" i="24" s="1"/>
  <c r="S5779" i="24"/>
  <c r="S5755" i="24"/>
  <c r="Q5755" i="24"/>
  <c r="S5715" i="24"/>
  <c r="Q5715" i="24"/>
  <c r="Q5683" i="24"/>
  <c r="R5683" i="24" s="1"/>
  <c r="S5659" i="24"/>
  <c r="Q5659" i="24"/>
  <c r="Q5639" i="24"/>
  <c r="R5639" i="24" s="1"/>
  <c r="S5607" i="24"/>
  <c r="Q5607" i="24"/>
  <c r="R5607" i="24" s="1"/>
  <c r="S5263" i="24"/>
  <c r="Q5263" i="24"/>
  <c r="S5231" i="24"/>
  <c r="Q5231" i="24"/>
  <c r="S5135" i="24"/>
  <c r="Q5135" i="24"/>
  <c r="S4755" i="24"/>
  <c r="Q4755" i="24"/>
  <c r="R4755" i="24" s="1"/>
  <c r="S4715" i="24"/>
  <c r="Q4715" i="24"/>
  <c r="S4523" i="24"/>
  <c r="Q4523" i="24"/>
  <c r="S4459" i="24"/>
  <c r="Q4459" i="24"/>
  <c r="S4135" i="24"/>
  <c r="Q4135" i="24"/>
  <c r="Q4087" i="24"/>
  <c r="R4087" i="24" s="1"/>
  <c r="S4043" i="24"/>
  <c r="Q4043" i="24"/>
  <c r="Q3879" i="24"/>
  <c r="R3879" i="24" s="1"/>
  <c r="S3787" i="24"/>
  <c r="Q3787" i="24"/>
  <c r="S3579" i="24"/>
  <c r="Q3579" i="24"/>
  <c r="S3499" i="24"/>
  <c r="Q3499" i="24"/>
  <c r="S3467" i="24"/>
  <c r="Q3467" i="24"/>
  <c r="S3367" i="24"/>
  <c r="Q3367" i="24"/>
  <c r="S3019" i="24"/>
  <c r="Q3019" i="24"/>
  <c r="S2923" i="24"/>
  <c r="Q2923" i="24"/>
  <c r="S2903" i="24"/>
  <c r="Q2903" i="24"/>
  <c r="R2903" i="24" s="1"/>
  <c r="S2779" i="24"/>
  <c r="Q2779" i="24"/>
  <c r="S2699" i="24"/>
  <c r="Q2699" i="24"/>
  <c r="S2651" i="24"/>
  <c r="Q2651" i="24"/>
  <c r="S2535" i="24"/>
  <c r="Q2535" i="24"/>
  <c r="S2511" i="24"/>
  <c r="Q2511" i="24"/>
  <c r="S2475" i="24"/>
  <c r="Q2475" i="24"/>
  <c r="S2443" i="24"/>
  <c r="Q2443" i="24"/>
  <c r="S2407" i="24"/>
  <c r="Q2407" i="24"/>
  <c r="R2407" i="24" s="1"/>
  <c r="S2011" i="24"/>
  <c r="Q2011" i="24"/>
  <c r="S1931" i="24"/>
  <c r="Q1931" i="24"/>
  <c r="S1867" i="24"/>
  <c r="Q1867" i="24"/>
  <c r="Q1639" i="24"/>
  <c r="R1639" i="24" s="1"/>
  <c r="S1515" i="24"/>
  <c r="Q1515" i="24"/>
  <c r="S1483" i="24"/>
  <c r="Q1483" i="24"/>
  <c r="S1355" i="24"/>
  <c r="Q1355" i="24"/>
  <c r="S1259" i="24"/>
  <c r="Q1259" i="24"/>
  <c r="S1003" i="24"/>
  <c r="Q1003" i="24"/>
  <c r="S971" i="24"/>
  <c r="Q971" i="24"/>
  <c r="S4544" i="24"/>
  <c r="Q4544" i="24"/>
  <c r="S4520" i="24"/>
  <c r="Q4520" i="24"/>
  <c r="R4520" i="24" s="1"/>
  <c r="S4440" i="24"/>
  <c r="Q4440" i="24"/>
  <c r="R4440" i="24" s="1"/>
  <c r="S4404" i="24"/>
  <c r="Q4404" i="24"/>
  <c r="S3148" i="24"/>
  <c r="Q3148" i="24"/>
  <c r="R3148" i="24" s="1"/>
  <c r="S1072" i="24"/>
  <c r="Q1072" i="24"/>
  <c r="S944" i="24"/>
  <c r="Q944" i="24"/>
  <c r="R944" i="24" s="1"/>
  <c r="S820" i="24"/>
  <c r="S764" i="24"/>
  <c r="Q764" i="24"/>
  <c r="R764" i="24" s="1"/>
  <c r="S688" i="24"/>
  <c r="Q688" i="24"/>
  <c r="S624" i="24"/>
  <c r="Q624" i="24"/>
  <c r="S520" i="24"/>
  <c r="Q520" i="24"/>
  <c r="S368" i="24"/>
  <c r="Q368" i="24"/>
  <c r="S112" i="24"/>
  <c r="Q112" i="24"/>
  <c r="S40" i="24"/>
  <c r="Q40" i="24"/>
  <c r="S4290" i="24"/>
  <c r="Q4290" i="24"/>
  <c r="S4210" i="24"/>
  <c r="Q4210" i="24"/>
  <c r="S3922" i="24"/>
  <c r="Q3922" i="24"/>
  <c r="S3762" i="24"/>
  <c r="Q3762" i="24"/>
  <c r="S3714" i="24"/>
  <c r="Q3714" i="24"/>
  <c r="S989" i="24"/>
  <c r="Q989" i="24"/>
  <c r="S8775" i="24"/>
  <c r="O8775" i="24"/>
  <c r="O8695" i="24"/>
  <c r="O8631" i="24"/>
  <c r="O8567" i="24"/>
  <c r="O8503" i="24"/>
  <c r="O8439" i="24"/>
  <c r="O8375" i="24"/>
  <c r="O7799" i="24"/>
  <c r="O7735" i="24"/>
  <c r="O7671" i="24"/>
  <c r="O7607" i="24"/>
  <c r="S7543" i="24"/>
  <c r="O7543" i="24"/>
  <c r="S7479" i="24"/>
  <c r="O7479" i="24"/>
  <c r="O7415" i="24"/>
  <c r="O6983" i="24"/>
  <c r="O6919" i="24"/>
  <c r="O6855" i="24"/>
  <c r="O6663" i="24"/>
  <c r="O6471" i="24"/>
  <c r="O6215" i="24"/>
  <c r="O6087" i="24"/>
  <c r="O6023" i="24"/>
  <c r="O5831" i="24"/>
  <c r="O5575" i="24"/>
  <c r="O5319" i="24"/>
  <c r="S5255" i="24"/>
  <c r="O5255" i="24"/>
  <c r="S5127" i="24"/>
  <c r="O5127" i="24"/>
  <c r="S4999" i="24"/>
  <c r="O4999" i="24"/>
  <c r="S4935" i="24"/>
  <c r="O4935" i="24"/>
  <c r="S4871" i="24"/>
  <c r="O4871" i="24"/>
  <c r="O4775" i="24"/>
  <c r="S4711" i="24"/>
  <c r="O4711" i="24"/>
  <c r="S4583" i="24"/>
  <c r="O4583" i="24"/>
  <c r="S4455" i="24"/>
  <c r="O4455" i="24"/>
  <c r="O4247" i="24"/>
  <c r="O4183" i="24"/>
  <c r="O4055" i="24"/>
  <c r="O3991" i="24"/>
  <c r="O3927" i="24"/>
  <c r="O3799" i="24"/>
  <c r="O3735" i="24"/>
  <c r="O3671" i="24"/>
  <c r="O3543" i="24"/>
  <c r="O3479" i="24"/>
  <c r="O3415" i="24"/>
  <c r="O3223" i="24"/>
  <c r="O3159" i="24"/>
  <c r="O3095" i="24"/>
  <c r="O3031" i="24"/>
  <c r="O2967" i="24"/>
  <c r="O2839" i="24"/>
  <c r="O2711" i="24"/>
  <c r="O2583" i="24"/>
  <c r="O2519" i="24"/>
  <c r="O2455" i="24"/>
  <c r="O2327" i="24"/>
  <c r="O2199" i="24"/>
  <c r="O2071" i="24"/>
  <c r="O2007" i="24"/>
  <c r="O1943" i="24"/>
  <c r="O1815" i="24"/>
  <c r="O1687" i="24"/>
  <c r="O1559" i="24"/>
  <c r="O1495" i="24"/>
  <c r="O1431" i="24"/>
  <c r="O1367" i="24"/>
  <c r="O1303" i="24"/>
  <c r="O1239" i="24"/>
  <c r="O1175" i="24"/>
  <c r="O1111" i="24"/>
  <c r="O1047" i="24"/>
  <c r="O983" i="24"/>
  <c r="O919" i="24"/>
  <c r="O855" i="24"/>
  <c r="O791" i="24"/>
  <c r="O727" i="24"/>
  <c r="O663" i="24"/>
  <c r="O599" i="24"/>
  <c r="O535" i="24"/>
  <c r="O471" i="24"/>
  <c r="S8094" i="24"/>
  <c r="O8094" i="24"/>
  <c r="O8691" i="24"/>
  <c r="O8627" i="24"/>
  <c r="O8563" i="24"/>
  <c r="O8499" i="24"/>
  <c r="S8371" i="24"/>
  <c r="O8371" i="24"/>
  <c r="S7859" i="24"/>
  <c r="O7859" i="24"/>
  <c r="S7795" i="24"/>
  <c r="O7795" i="24"/>
  <c r="S7731" i="24"/>
  <c r="O7731" i="24"/>
  <c r="S7667" i="24"/>
  <c r="O7667" i="24"/>
  <c r="S7603" i="24"/>
  <c r="O7603" i="24"/>
  <c r="S7539" i="24"/>
  <c r="O7539" i="24"/>
  <c r="S7475" i="24"/>
  <c r="O7475" i="24"/>
  <c r="S7411" i="24"/>
  <c r="O7411" i="24"/>
  <c r="O7107" i="24"/>
  <c r="O6915" i="24"/>
  <c r="O6851" i="24"/>
  <c r="O6787" i="24"/>
  <c r="O6595" i="24"/>
  <c r="S6275" i="24"/>
  <c r="O6275" i="24"/>
  <c r="O6626" i="24"/>
  <c r="O2686" i="24"/>
  <c r="O2622" i="24"/>
  <c r="O2558" i="24"/>
  <c r="O2494" i="24"/>
  <c r="O2430" i="24"/>
  <c r="O2366" i="24"/>
  <c r="O2302" i="24"/>
  <c r="O2238" i="24"/>
  <c r="O2174" i="24"/>
  <c r="O4837" i="24"/>
  <c r="O4773" i="24"/>
  <c r="O4709" i="24"/>
  <c r="O6466" i="24"/>
  <c r="O3106" i="24"/>
  <c r="O2818" i="24"/>
  <c r="O2754" i="24"/>
  <c r="O4629" i="24"/>
  <c r="O3477" i="24"/>
  <c r="O3413" i="24"/>
  <c r="Q4395" i="24"/>
  <c r="Q7167" i="24"/>
  <c r="S7147" i="24"/>
  <c r="Q4791" i="24"/>
  <c r="R4791" i="24" s="1"/>
  <c r="Q4311" i="24"/>
  <c r="R4311" i="24" s="1"/>
  <c r="Q7191" i="24"/>
  <c r="R7191" i="24" s="1"/>
  <c r="Q8046" i="24"/>
  <c r="R8046" i="24" s="1"/>
  <c r="Q7982" i="24"/>
  <c r="R7982" i="24" s="1"/>
  <c r="Q7662" i="24"/>
  <c r="R7662" i="24" s="1"/>
  <c r="Q7598" i="24"/>
  <c r="R7598" i="24" s="1"/>
  <c r="Q7534" i="24"/>
  <c r="R7534" i="24" s="1"/>
  <c r="Q8178" i="24"/>
  <c r="Q8050" i="24"/>
  <c r="R8050" i="24" s="1"/>
  <c r="Q7906" i="24"/>
  <c r="S7778" i="24"/>
  <c r="S7522" i="24"/>
  <c r="Q7438" i="24"/>
  <c r="R7438" i="24" s="1"/>
  <c r="Q7374" i="24"/>
  <c r="R7374" i="24" s="1"/>
  <c r="Q7182" i="24"/>
  <c r="R7182" i="24" s="1"/>
  <c r="Q7118" i="24"/>
  <c r="R7118" i="24" s="1"/>
  <c r="Q7054" i="24"/>
  <c r="R7054" i="24" s="1"/>
  <c r="Q6990" i="24"/>
  <c r="R6990" i="24" s="1"/>
  <c r="Q6862" i="24"/>
  <c r="R6862" i="24" s="1"/>
  <c r="Q6798" i="24"/>
  <c r="R6798" i="24" s="1"/>
  <c r="Q6734" i="24"/>
  <c r="R6734" i="24" s="1"/>
  <c r="S5942" i="24"/>
  <c r="Q6574" i="24"/>
  <c r="R6574" i="24" s="1"/>
  <c r="Q6510" i="24"/>
  <c r="R6510" i="24" s="1"/>
  <c r="Q5198" i="24"/>
  <c r="R5198" i="24" s="1"/>
  <c r="Q4910" i="24"/>
  <c r="R4910" i="24" s="1"/>
  <c r="Q4878" i="24"/>
  <c r="R4878" i="24" s="1"/>
  <c r="Q4654" i="24"/>
  <c r="R4654" i="24" s="1"/>
  <c r="Q4590" i="24"/>
  <c r="R4590" i="24" s="1"/>
  <c r="Q4558" i="24"/>
  <c r="R4558" i="24" s="1"/>
  <c r="Q4462" i="24"/>
  <c r="R4462" i="24" s="1"/>
  <c r="Q4366" i="24"/>
  <c r="R4366" i="24" s="1"/>
  <c r="Q4302" i="24"/>
  <c r="R4302" i="24" s="1"/>
  <c r="Q4270" i="24"/>
  <c r="R4270" i="24" s="1"/>
  <c r="Q4206" i="24"/>
  <c r="R4206" i="24" s="1"/>
  <c r="Q4110" i="24"/>
  <c r="R4110" i="24" s="1"/>
  <c r="Q4046" i="24"/>
  <c r="R4046" i="24" s="1"/>
  <c r="Q4014" i="24"/>
  <c r="R4014" i="24" s="1"/>
  <c r="Q3950" i="24"/>
  <c r="R3950" i="24" s="1"/>
  <c r="Q3854" i="24"/>
  <c r="R3854" i="24" s="1"/>
  <c r="Q3790" i="24"/>
  <c r="R3790" i="24" s="1"/>
  <c r="Q3694" i="24"/>
  <c r="R3694" i="24" s="1"/>
  <c r="Q3598" i="24"/>
  <c r="R3598" i="24" s="1"/>
  <c r="Q3534" i="24"/>
  <c r="R3534" i="24" s="1"/>
  <c r="Q3502" i="24"/>
  <c r="R3502" i="24" s="1"/>
  <c r="Q3438" i="24"/>
  <c r="R3438" i="24" s="1"/>
  <c r="S4761" i="24"/>
  <c r="S4633" i="24"/>
  <c r="Q4815" i="24"/>
  <c r="Q4303" i="24"/>
  <c r="S7175" i="24"/>
  <c r="Q7854" i="24"/>
  <c r="R7854" i="24" s="1"/>
  <c r="Q6638" i="24"/>
  <c r="R6638" i="24" s="1"/>
  <c r="Q6094" i="24"/>
  <c r="R6094" i="24" s="1"/>
  <c r="Q6030" i="24"/>
  <c r="R6030" i="24" s="1"/>
  <c r="Q5966" i="24"/>
  <c r="R5966" i="24" s="1"/>
  <c r="S3522" i="24"/>
  <c r="S3458" i="24"/>
  <c r="Q3342" i="24"/>
  <c r="R3342" i="24" s="1"/>
  <c r="Q3214" i="24"/>
  <c r="R3214" i="24" s="1"/>
  <c r="Q2905" i="24"/>
  <c r="Q2777" i="24"/>
  <c r="Q2633" i="24"/>
  <c r="Q2489" i="24"/>
  <c r="Q8694" i="24"/>
  <c r="Q8566" i="24"/>
  <c r="R8566" i="24" s="1"/>
  <c r="Q8438" i="24"/>
  <c r="Q8310" i="24"/>
  <c r="R8310" i="24" s="1"/>
  <c r="Q7886" i="24"/>
  <c r="R7886" i="24" s="1"/>
  <c r="Q7758" i="24"/>
  <c r="R7758" i="24" s="1"/>
  <c r="Q6414" i="24"/>
  <c r="R6414" i="24" s="1"/>
  <c r="Q6350" i="24"/>
  <c r="R6350" i="24" s="1"/>
  <c r="Q6286" i="24"/>
  <c r="R6286" i="24" s="1"/>
  <c r="S6206" i="24"/>
  <c r="Q5902" i="24"/>
  <c r="R5902" i="24" s="1"/>
  <c r="Q5102" i="24"/>
  <c r="R5102" i="24" s="1"/>
  <c r="Q4873" i="24"/>
  <c r="Q4841" i="24"/>
  <c r="Q4809" i="24"/>
  <c r="Q4777" i="24"/>
  <c r="Q4745" i="24"/>
  <c r="Q4713" i="24"/>
  <c r="Q4681" i="24"/>
  <c r="Q4649" i="24"/>
  <c r="Q4617" i="24"/>
  <c r="Q4425" i="24"/>
  <c r="Q4393" i="24"/>
  <c r="Q7959" i="24"/>
  <c r="R7959" i="24" s="1"/>
  <c r="S7295" i="24"/>
  <c r="Q7263" i="24"/>
  <c r="S7183" i="24"/>
  <c r="S8546" i="24"/>
  <c r="S8486" i="24"/>
  <c r="Q8270" i="24"/>
  <c r="R8270" i="24" s="1"/>
  <c r="Q8206" i="24"/>
  <c r="R8206" i="24" s="1"/>
  <c r="Q8142" i="24"/>
  <c r="R8142" i="24" s="1"/>
  <c r="S7998" i="24"/>
  <c r="S8130" i="24"/>
  <c r="S7538" i="24"/>
  <c r="Q7246" i="24"/>
  <c r="R7246" i="24" s="1"/>
  <c r="S7006" i="24"/>
  <c r="S6750" i="24"/>
  <c r="Q7458" i="24"/>
  <c r="R7458" i="24" s="1"/>
  <c r="Q7330" i="24"/>
  <c r="S6406" i="24"/>
  <c r="Q6190" i="24"/>
  <c r="R6190" i="24" s="1"/>
  <c r="Q6126" i="24"/>
  <c r="R6126" i="24" s="1"/>
  <c r="Q6062" i="24"/>
  <c r="R6062" i="24" s="1"/>
  <c r="S5086" i="24"/>
  <c r="S3506" i="24"/>
  <c r="S3442" i="24"/>
  <c r="S3410" i="24"/>
  <c r="Q7589" i="24"/>
  <c r="R7589" i="24" s="1"/>
  <c r="Q7557" i="24"/>
  <c r="R7557" i="24" s="1"/>
  <c r="Q7493" i="24"/>
  <c r="R7493" i="24" s="1"/>
  <c r="Q7461" i="24"/>
  <c r="R7461" i="24" s="1"/>
  <c r="Q7429" i="24"/>
  <c r="R7429" i="24" s="1"/>
  <c r="Q7397" i="24"/>
  <c r="R7397" i="24" s="1"/>
  <c r="Q7365" i="24"/>
  <c r="R7365" i="24" s="1"/>
  <c r="Q7333" i="24"/>
  <c r="R7333" i="24" s="1"/>
  <c r="Q7301" i="24"/>
  <c r="R7301" i="24" s="1"/>
  <c r="Q7269" i="24"/>
  <c r="R7269" i="24" s="1"/>
  <c r="Q7237" i="24"/>
  <c r="R7237" i="24" s="1"/>
  <c r="Q7205" i="24"/>
  <c r="R7205" i="24" s="1"/>
  <c r="Q7173" i="24"/>
  <c r="R7173" i="24" s="1"/>
  <c r="Q7109" i="24"/>
  <c r="R7109" i="24" s="1"/>
  <c r="Q7077" i="24"/>
  <c r="R7077" i="24" s="1"/>
  <c r="Q7045" i="24"/>
  <c r="R7045" i="24" s="1"/>
  <c r="Q7717" i="24"/>
  <c r="R7717" i="24" s="1"/>
  <c r="Q7653" i="24"/>
  <c r="R7653" i="24" s="1"/>
  <c r="Q7689" i="24"/>
  <c r="Q7577" i="24"/>
  <c r="R7577" i="24" s="1"/>
  <c r="Q7545" i="24"/>
  <c r="Q7513" i="24"/>
  <c r="Q7449" i="24"/>
  <c r="R7449" i="24" s="1"/>
  <c r="Q7417" i="24"/>
  <c r="Q7385" i="24"/>
  <c r="Q7353" i="24"/>
  <c r="Q7321" i="24"/>
  <c r="R7321" i="24" s="1"/>
  <c r="Q7289" i="24"/>
  <c r="Q7257" i="24"/>
  <c r="Q7225" i="24"/>
  <c r="Q7193" i="24"/>
  <c r="R7193" i="24" s="1"/>
  <c r="Q7161" i="24"/>
  <c r="Q7129" i="24"/>
  <c r="Q7065" i="24"/>
  <c r="R7065" i="24" s="1"/>
  <c r="Q7033" i="24"/>
  <c r="Q7677" i="24"/>
  <c r="Q7613" i="24"/>
  <c r="Q6201" i="24"/>
  <c r="R6201" i="24" s="1"/>
  <c r="Q6137" i="24"/>
  <c r="Q6073" i="24"/>
  <c r="Q5945" i="24"/>
  <c r="R5945" i="24" s="1"/>
  <c r="Q5881" i="24"/>
  <c r="Q5817" i="24"/>
  <c r="Q5689" i="24"/>
  <c r="R5689" i="24" s="1"/>
  <c r="Q5625" i="24"/>
  <c r="Q5561" i="24"/>
  <c r="S4345" i="24"/>
  <c r="S4217" i="24"/>
  <c r="S4089" i="24"/>
  <c r="S3961" i="24"/>
  <c r="S3865" i="24"/>
  <c r="S3833" i="24"/>
  <c r="S3705" i="24"/>
  <c r="S3577" i="24"/>
  <c r="S3321" i="24"/>
  <c r="S3193" i="24"/>
  <c r="S3065" i="24"/>
  <c r="S2873" i="24"/>
  <c r="S2809" i="24"/>
  <c r="S2601" i="24"/>
  <c r="S2521" i="24"/>
  <c r="Q3086" i="24"/>
  <c r="R3086" i="24" s="1"/>
  <c r="Q2958" i="24"/>
  <c r="R2958" i="24" s="1"/>
  <c r="Q2934" i="24"/>
  <c r="R2934" i="24" s="1"/>
  <c r="S3166" i="24"/>
  <c r="S8383" i="24"/>
  <c r="S6614" i="24"/>
  <c r="S6022" i="24"/>
  <c r="S5382" i="24"/>
  <c r="S4118" i="24"/>
  <c r="S3414" i="24"/>
  <c r="S3206" i="24"/>
  <c r="S2918" i="24"/>
  <c r="S8395" i="24"/>
  <c r="Q5678" i="24"/>
  <c r="R5678" i="24" s="1"/>
  <c r="Q3274" i="24"/>
  <c r="R3274" i="24" s="1"/>
  <c r="S8260" i="24"/>
  <c r="S7812" i="24"/>
  <c r="Q645" i="24"/>
  <c r="R645" i="24" s="1"/>
  <c r="Q8764" i="24"/>
  <c r="R8764" i="24" s="1"/>
  <c r="Q7996" i="24"/>
  <c r="R7996" i="24" s="1"/>
  <c r="Q7932" i="24"/>
  <c r="R7932" i="24" s="1"/>
  <c r="Q7868" i="24"/>
  <c r="R7868" i="24" s="1"/>
  <c r="Q7804" i="24"/>
  <c r="R7804" i="24" s="1"/>
  <c r="Q4796" i="24"/>
  <c r="R4796" i="24" s="1"/>
  <c r="S8134" i="24"/>
  <c r="Q3054" i="24"/>
  <c r="R3054" i="24" s="1"/>
  <c r="Q2926" i="24"/>
  <c r="R2926" i="24" s="1"/>
  <c r="Q2870" i="24"/>
  <c r="Q8687" i="24"/>
  <c r="R8687" i="24" s="1"/>
  <c r="Q8623" i="24"/>
  <c r="R8623" i="24" s="1"/>
  <c r="Q8559" i="24"/>
  <c r="Q8495" i="24"/>
  <c r="Q8431" i="24"/>
  <c r="R8431" i="24" s="1"/>
  <c r="Q8367" i="24"/>
  <c r="R8367" i="24" s="1"/>
  <c r="Q4719" i="24"/>
  <c r="Q4655" i="24"/>
  <c r="Q4591" i="24"/>
  <c r="R4591" i="24" s="1"/>
  <c r="Q4527" i="24"/>
  <c r="R4527" i="24" s="1"/>
  <c r="Q4463" i="24"/>
  <c r="Q4367" i="24"/>
  <c r="Q1183" i="24"/>
  <c r="R1183" i="24" s="1"/>
  <c r="Q1119" i="24"/>
  <c r="R1119" i="24" s="1"/>
  <c r="Q1055" i="24"/>
  <c r="Q991" i="24"/>
  <c r="Q927" i="24"/>
  <c r="R927" i="24" s="1"/>
  <c r="Q863" i="24"/>
  <c r="R863" i="24" s="1"/>
  <c r="Q799" i="24"/>
  <c r="Q735" i="24"/>
  <c r="Q671" i="24"/>
  <c r="R671" i="24" s="1"/>
  <c r="Q607" i="24"/>
  <c r="R607" i="24" s="1"/>
  <c r="Q543" i="24"/>
  <c r="Q479" i="24"/>
  <c r="Q415" i="24"/>
  <c r="R415" i="24" s="1"/>
  <c r="Q351" i="24"/>
  <c r="R351" i="24" s="1"/>
  <c r="Q287" i="24"/>
  <c r="Q223" i="24"/>
  <c r="Q159" i="24"/>
  <c r="R159" i="24" s="1"/>
  <c r="Q95" i="24"/>
  <c r="R95" i="24" s="1"/>
  <c r="Q31" i="24"/>
  <c r="Q8230" i="24"/>
  <c r="Q8166" i="24"/>
  <c r="R8166" i="24" s="1"/>
  <c r="Q6374" i="24"/>
  <c r="Q5878" i="24"/>
  <c r="R5878" i="24" s="1"/>
  <c r="Q5750" i="24"/>
  <c r="R5750" i="24" s="1"/>
  <c r="Q5622" i="24"/>
  <c r="R5622" i="24" s="1"/>
  <c r="Q5558" i="24"/>
  <c r="R5558" i="24" s="1"/>
  <c r="Q5494" i="24"/>
  <c r="Q5366" i="24"/>
  <c r="R5366" i="24" s="1"/>
  <c r="Q5302" i="24"/>
  <c r="R5302" i="24" s="1"/>
  <c r="Q5238" i="24"/>
  <c r="Q5174" i="24"/>
  <c r="Q5110" i="24"/>
  <c r="R5110" i="24" s="1"/>
  <c r="Q5046" i="24"/>
  <c r="R5046" i="24" s="1"/>
  <c r="Q4982" i="24"/>
  <c r="Q4838" i="24"/>
  <c r="Q4774" i="24"/>
  <c r="R4774" i="24" s="1"/>
  <c r="Q4710" i="24"/>
  <c r="R4710" i="24" s="1"/>
  <c r="Q4646" i="24"/>
  <c r="Q4550" i="24"/>
  <c r="Q4486" i="24"/>
  <c r="R4486" i="24" s="1"/>
  <c r="Q4422" i="24"/>
  <c r="R4422" i="24" s="1"/>
  <c r="Q4358" i="24"/>
  <c r="Q4294" i="24"/>
  <c r="Q4230" i="24"/>
  <c r="R4230" i="24" s="1"/>
  <c r="Q4166" i="24"/>
  <c r="R4166" i="24" s="1"/>
  <c r="Q4102" i="24"/>
  <c r="Q4038" i="24"/>
  <c r="Q3974" i="24"/>
  <c r="R3974" i="24" s="1"/>
  <c r="Q3910" i="24"/>
  <c r="R3910" i="24" s="1"/>
  <c r="Q3846" i="24"/>
  <c r="Q3782" i="24"/>
  <c r="Q3718" i="24"/>
  <c r="R3718" i="24" s="1"/>
  <c r="Q3654" i="24"/>
  <c r="R3654" i="24" s="1"/>
  <c r="Q3590" i="24"/>
  <c r="Q3526" i="24"/>
  <c r="Q3462" i="24"/>
  <c r="R3462" i="24" s="1"/>
  <c r="Q3398" i="24"/>
  <c r="R3398" i="24" s="1"/>
  <c r="Q3334" i="24"/>
  <c r="Q3190" i="24"/>
  <c r="R3190" i="24" s="1"/>
  <c r="Q3126" i="24"/>
  <c r="R3126" i="24" s="1"/>
  <c r="Q3062" i="24"/>
  <c r="Q2998" i="24"/>
  <c r="Q2822" i="24"/>
  <c r="R2822" i="24" s="1"/>
  <c r="Q2758" i="24"/>
  <c r="R2758" i="24" s="1"/>
  <c r="Q2694" i="24"/>
  <c r="Q2630" i="24"/>
  <c r="R2630" i="24" s="1"/>
  <c r="Q2566" i="24"/>
  <c r="R2566" i="24" s="1"/>
  <c r="Q2502" i="24"/>
  <c r="R2502" i="24" s="1"/>
  <c r="Q2438" i="24"/>
  <c r="Q2374" i="24"/>
  <c r="R2374" i="24" s="1"/>
  <c r="Q2310" i="24"/>
  <c r="R2310" i="24" s="1"/>
  <c r="Q2246" i="24"/>
  <c r="R2246" i="24" s="1"/>
  <c r="Q2182" i="24"/>
  <c r="Q8733" i="24"/>
  <c r="R8733" i="24" s="1"/>
  <c r="Q7821" i="24"/>
  <c r="R7821" i="24" s="1"/>
  <c r="Q7741" i="24"/>
  <c r="R7741" i="24" s="1"/>
  <c r="Q7547" i="24"/>
  <c r="Q7483" i="24"/>
  <c r="Q7419" i="24"/>
  <c r="R7419" i="24" s="1"/>
  <c r="Q5451" i="24"/>
  <c r="Q5323" i="24"/>
  <c r="Q5259" i="24"/>
  <c r="Q5195" i="24"/>
  <c r="Q5067" i="24"/>
  <c r="Q5003" i="24"/>
  <c r="Q4939" i="24"/>
  <c r="Q731" i="24"/>
  <c r="Q667" i="24"/>
  <c r="R667" i="24" s="1"/>
  <c r="Q539" i="24"/>
  <c r="Q475" i="24"/>
  <c r="Q411" i="24"/>
  <c r="R411" i="24" s="1"/>
  <c r="Q283" i="24"/>
  <c r="Q155" i="24"/>
  <c r="R155" i="24" s="1"/>
  <c r="Q91" i="24"/>
  <c r="Q27" i="24"/>
  <c r="Q7865" i="24"/>
  <c r="Q5497" i="24"/>
  <c r="Q2569" i="24"/>
  <c r="R2569" i="24" s="1"/>
  <c r="S5854" i="24"/>
  <c r="Q5646" i="24"/>
  <c r="R5646" i="24" s="1"/>
  <c r="Q5454" i="24"/>
  <c r="R5454" i="24" s="1"/>
  <c r="Q2894" i="24"/>
  <c r="R2894" i="24" s="1"/>
  <c r="Q2830" i="24"/>
  <c r="R2830" i="24" s="1"/>
  <c r="Q2766" i="24"/>
  <c r="R2766" i="24" s="1"/>
  <c r="Q8741" i="24"/>
  <c r="R8741" i="24" s="1"/>
  <c r="Q4947" i="24"/>
  <c r="R4947" i="24" s="1"/>
  <c r="Q4883" i="24"/>
  <c r="R4883" i="24" s="1"/>
  <c r="Q403" i="24"/>
  <c r="R403" i="24" s="1"/>
  <c r="Q339" i="24"/>
  <c r="R339" i="24" s="1"/>
  <c r="Q275" i="24"/>
  <c r="R275" i="24" s="1"/>
  <c r="Q147" i="24"/>
  <c r="R147" i="24" s="1"/>
  <c r="Q83" i="24"/>
  <c r="R83" i="24" s="1"/>
  <c r="Q7498" i="24"/>
  <c r="R7498" i="24" s="1"/>
  <c r="S5434" i="24"/>
  <c r="S2202" i="24"/>
  <c r="Q5645" i="24"/>
  <c r="R5645" i="24" s="1"/>
  <c r="Q5453" i="24"/>
  <c r="Q4877" i="24"/>
  <c r="Q4813" i="24"/>
  <c r="R4813" i="24" s="1"/>
  <c r="Q4749" i="24"/>
  <c r="R4749" i="24" s="1"/>
  <c r="Q4685" i="24"/>
  <c r="Q3469" i="24"/>
  <c r="R3469" i="24" s="1"/>
  <c r="Q3405" i="24"/>
  <c r="Q2989" i="24"/>
  <c r="R2989" i="24" s="1"/>
  <c r="Q781" i="24"/>
  <c r="R781" i="24" s="1"/>
  <c r="Q717" i="24"/>
  <c r="Q461" i="24"/>
  <c r="R461" i="24" s="1"/>
  <c r="Q8564" i="24"/>
  <c r="R8564" i="24" s="1"/>
  <c r="Q8500" i="24"/>
  <c r="Q8244" i="24"/>
  <c r="R8244" i="24" s="1"/>
  <c r="Q8116" i="24"/>
  <c r="R8116" i="24" s="1"/>
  <c r="Q8052" i="24"/>
  <c r="R8052" i="24" s="1"/>
  <c r="Q7988" i="24"/>
  <c r="Q7860" i="24"/>
  <c r="R7860" i="24" s="1"/>
  <c r="Q4420" i="24"/>
  <c r="R4420" i="24" s="1"/>
  <c r="Q2612" i="24"/>
  <c r="R2612" i="24" s="1"/>
  <c r="S757" i="24"/>
  <c r="S629" i="24"/>
  <c r="Q4348" i="24"/>
  <c r="R4348" i="24" s="1"/>
  <c r="Q4284" i="24"/>
  <c r="R4284" i="24" s="1"/>
  <c r="Q4220" i="24"/>
  <c r="R4220" i="24" s="1"/>
  <c r="Q4156" i="24"/>
  <c r="R4156" i="24" s="1"/>
  <c r="Q4092" i="24"/>
  <c r="R4092" i="24" s="1"/>
  <c r="Q4028" i="24"/>
  <c r="R4028" i="24" s="1"/>
  <c r="Q3964" i="24"/>
  <c r="R3964" i="24" s="1"/>
  <c r="Q3900" i="24"/>
  <c r="R3900" i="24" s="1"/>
  <c r="Q3836" i="24"/>
  <c r="R3836" i="24" s="1"/>
  <c r="Q3772" i="24"/>
  <c r="R3772" i="24" s="1"/>
  <c r="Q3708" i="24"/>
  <c r="R3708" i="24" s="1"/>
  <c r="Q3644" i="24"/>
  <c r="R3644" i="24" s="1"/>
  <c r="Q8086" i="24"/>
  <c r="Q3022" i="24"/>
  <c r="R3022" i="24" s="1"/>
  <c r="Q8671" i="24"/>
  <c r="R8671" i="24" s="1"/>
  <c r="Q8607" i="24"/>
  <c r="Q8479" i="24"/>
  <c r="R8479" i="24" s="1"/>
  <c r="Q8415" i="24"/>
  <c r="R8415" i="24" s="1"/>
  <c r="Q8351" i="24"/>
  <c r="Q4639" i="24"/>
  <c r="R4639" i="24" s="1"/>
  <c r="Q4511" i="24"/>
  <c r="Q4351" i="24"/>
  <c r="R4351" i="24" s="1"/>
  <c r="Q1679" i="24"/>
  <c r="Q1615" i="24"/>
  <c r="Q1551" i="24"/>
  <c r="Q1359" i="24"/>
  <c r="Q1295" i="24"/>
  <c r="Q1231" i="24"/>
  <c r="R1231" i="24" s="1"/>
  <c r="Q1167" i="24"/>
  <c r="Q1039" i="24"/>
  <c r="Q847" i="24"/>
  <c r="Q783" i="24"/>
  <c r="Q655" i="24"/>
  <c r="Q591" i="24"/>
  <c r="Q527" i="24"/>
  <c r="Q335" i="24"/>
  <c r="Q271" i="24"/>
  <c r="Q79" i="24"/>
  <c r="Q5862" i="24"/>
  <c r="Q5734" i="24"/>
  <c r="Q5670" i="24"/>
  <c r="R5670" i="24" s="1"/>
  <c r="Q5414" i="24"/>
  <c r="R5414" i="24" s="1"/>
  <c r="Q5350" i="24"/>
  <c r="R5350" i="24" s="1"/>
  <c r="Q5286" i="24"/>
  <c r="Q5222" i="24"/>
  <c r="Q5158" i="24"/>
  <c r="R5158" i="24" s="1"/>
  <c r="Q5030" i="24"/>
  <c r="Q4966" i="24"/>
  <c r="Q4758" i="24"/>
  <c r="Q4278" i="24"/>
  <c r="R4278" i="24" s="1"/>
  <c r="Q4214" i="24"/>
  <c r="Q3958" i="24"/>
  <c r="R3958" i="24" s="1"/>
  <c r="Q3702" i="24"/>
  <c r="Q3574" i="24"/>
  <c r="Q3174" i="24"/>
  <c r="R3174" i="24" s="1"/>
  <c r="Q3046" i="24"/>
  <c r="Q2982" i="24"/>
  <c r="R2982" i="24" s="1"/>
  <c r="Q2886" i="24"/>
  <c r="Q2550" i="24"/>
  <c r="Q7869" i="24"/>
  <c r="R7869" i="24" s="1"/>
  <c r="Q8427" i="24"/>
  <c r="R8427" i="24" s="1"/>
  <c r="Q8363" i="24"/>
  <c r="Q5435" i="24"/>
  <c r="R5435" i="24" s="1"/>
  <c r="Q4987" i="24"/>
  <c r="Q4923" i="24"/>
  <c r="R4923" i="24" s="1"/>
  <c r="Q4859" i="24"/>
  <c r="Q523" i="24"/>
  <c r="Q331" i="24"/>
  <c r="Q267" i="24"/>
  <c r="Q139" i="24"/>
  <c r="Q3150" i="24"/>
  <c r="R3150" i="24" s="1"/>
  <c r="S5699" i="24"/>
  <c r="S8282" i="24"/>
  <c r="S4858" i="24"/>
  <c r="Q3389" i="24"/>
  <c r="Q8676" i="24"/>
  <c r="Q8612" i="24"/>
  <c r="R8612" i="24" s="1"/>
  <c r="Q8548" i="24"/>
  <c r="R8548" i="24" s="1"/>
  <c r="Q8484" i="24"/>
  <c r="R8484" i="24" s="1"/>
  <c r="Q8420" i="24"/>
  <c r="R8420" i="24" s="1"/>
  <c r="Q8356" i="24"/>
  <c r="Q8292" i="24"/>
  <c r="S8228" i="24"/>
  <c r="Q8100" i="24"/>
  <c r="Q8036" i="24"/>
  <c r="R8036" i="24" s="1"/>
  <c r="Q7972" i="24"/>
  <c r="R7972" i="24" s="1"/>
  <c r="Q7908" i="24"/>
  <c r="R7908" i="24" s="1"/>
  <c r="Q7844" i="24"/>
  <c r="R7844" i="24" s="1"/>
  <c r="Q7780" i="24"/>
  <c r="Q8028" i="24"/>
  <c r="R8028" i="24" s="1"/>
  <c r="Q7964" i="24"/>
  <c r="R7964" i="24" s="1"/>
  <c r="Q7900" i="24"/>
  <c r="R7900" i="24" s="1"/>
  <c r="Q7836" i="24"/>
  <c r="R7836" i="24" s="1"/>
  <c r="Q8728" i="24"/>
  <c r="Q3017" i="24"/>
  <c r="Q2953" i="24"/>
  <c r="Q2889" i="24"/>
  <c r="R2889" i="24" s="1"/>
  <c r="Q2825" i="24"/>
  <c r="R2825" i="24" s="1"/>
  <c r="Q2761" i="24"/>
  <c r="Q2697" i="24"/>
  <c r="Q2617" i="24"/>
  <c r="R2617" i="24" s="1"/>
  <c r="Q2537" i="24"/>
  <c r="R2537" i="24" s="1"/>
  <c r="Q2473" i="24"/>
  <c r="Q2409" i="24"/>
  <c r="Q8006" i="24"/>
  <c r="R8006" i="24" s="1"/>
  <c r="Q2990" i="24"/>
  <c r="R2990" i="24" s="1"/>
  <c r="S7387" i="24"/>
  <c r="S5355" i="24"/>
  <c r="Q4915" i="24"/>
  <c r="R4915" i="24" s="1"/>
  <c r="Q8340" i="24"/>
  <c r="R8340" i="24" s="1"/>
  <c r="Q8276" i="24"/>
  <c r="R8276" i="24" s="1"/>
  <c r="S8148" i="24"/>
  <c r="Q4188" i="24"/>
  <c r="R4188" i="24" s="1"/>
  <c r="Q3996" i="24"/>
  <c r="R3996" i="24" s="1"/>
  <c r="Q3932" i="24"/>
  <c r="R3932" i="24" s="1"/>
  <c r="Q3868" i="24"/>
  <c r="R3868" i="24" s="1"/>
  <c r="Q3740" i="24"/>
  <c r="R3740" i="24" s="1"/>
  <c r="AC54" i="24"/>
  <c r="Q3510" i="24"/>
  <c r="R3510" i="24" s="1"/>
  <c r="Q2742" i="24"/>
  <c r="Q5418" i="24"/>
  <c r="R5418" i="24" s="1"/>
  <c r="Q2442" i="24"/>
  <c r="R2442" i="24" s="1"/>
  <c r="Q4605" i="24"/>
  <c r="R4605" i="24" s="1"/>
  <c r="Q4285" i="24"/>
  <c r="R4285" i="24" s="1"/>
  <c r="Q749" i="24"/>
  <c r="R749" i="24" s="1"/>
  <c r="Q8214" i="24"/>
  <c r="R8214" i="24" s="1"/>
  <c r="Q3766" i="24"/>
  <c r="R3766" i="24" s="1"/>
  <c r="Q3318" i="24"/>
  <c r="Q3110" i="24"/>
  <c r="Q2806" i="24"/>
  <c r="Q2614" i="24"/>
  <c r="R2614" i="24" s="1"/>
  <c r="Q2486" i="24"/>
  <c r="Q2358" i="24"/>
  <c r="R2358" i="24" s="1"/>
  <c r="Q2294" i="24"/>
  <c r="Q2690" i="24"/>
  <c r="R2690" i="24" s="1"/>
  <c r="Q2626" i="24"/>
  <c r="Q2562" i="24"/>
  <c r="Q2498" i="24"/>
  <c r="R2498" i="24" s="1"/>
  <c r="Q2434" i="24"/>
  <c r="R2434" i="24" s="1"/>
  <c r="Q2370" i="24"/>
  <c r="Q2306" i="24"/>
  <c r="Q2242" i="24"/>
  <c r="R2242" i="24" s="1"/>
  <c r="Q2178" i="24"/>
  <c r="R2178" i="24" s="1"/>
  <c r="Q7849" i="24"/>
  <c r="Q7310" i="24"/>
  <c r="R7310" i="24" s="1"/>
  <c r="Q5610" i="24"/>
  <c r="R5610" i="24" s="1"/>
  <c r="Q2698" i="24"/>
  <c r="R2698" i="24" s="1"/>
  <c r="Q2506" i="24"/>
  <c r="R2506" i="24" s="1"/>
  <c r="Q2378" i="24"/>
  <c r="R2378" i="24" s="1"/>
  <c r="Q2250" i="24"/>
  <c r="R2250" i="24" s="1"/>
  <c r="Q2186" i="24"/>
  <c r="R2186" i="24" s="1"/>
  <c r="Q4669" i="24"/>
  <c r="Q6602" i="24"/>
  <c r="R6602" i="24" s="1"/>
  <c r="Q5514" i="24"/>
  <c r="R5514" i="24" s="1"/>
  <c r="Q2858" i="24"/>
  <c r="R2858" i="24" s="1"/>
  <c r="Q2666" i="24"/>
  <c r="R2666" i="24" s="1"/>
  <c r="Q2474" i="24"/>
  <c r="R2474" i="24" s="1"/>
  <c r="Q2282" i="24"/>
  <c r="R2282" i="24" s="1"/>
  <c r="Q8769" i="24"/>
  <c r="R8769" i="24" s="1"/>
  <c r="Q8278" i="24"/>
  <c r="Q7126" i="24"/>
  <c r="Q4822" i="24"/>
  <c r="R4822" i="24" s="1"/>
  <c r="Q4534" i="24"/>
  <c r="R4534" i="24" s="1"/>
  <c r="Q4470" i="24"/>
  <c r="R4470" i="24" s="1"/>
  <c r="Q4022" i="24"/>
  <c r="R4022" i="24" s="1"/>
  <c r="Q2678" i="24"/>
  <c r="R2678" i="24" s="1"/>
  <c r="Q2422" i="24"/>
  <c r="R2422" i="24" s="1"/>
  <c r="Q2166" i="24"/>
  <c r="R2166" i="24" s="1"/>
  <c r="Q7805" i="24"/>
  <c r="Q4361" i="24"/>
  <c r="R4361" i="24" s="1"/>
  <c r="Q2826" i="24"/>
  <c r="R2826" i="24" s="1"/>
  <c r="Q2570" i="24"/>
  <c r="R2570" i="24" s="1"/>
  <c r="Q2314" i="24"/>
  <c r="R2314" i="24" s="1"/>
  <c r="Q7857" i="24"/>
  <c r="R7857" i="24" s="1"/>
  <c r="Q4861" i="24"/>
  <c r="R4861" i="24" s="1"/>
  <c r="Q2565" i="24"/>
  <c r="R2565" i="24" s="1"/>
  <c r="Q741" i="24"/>
  <c r="R741" i="24" s="1"/>
  <c r="Q8732" i="24"/>
  <c r="R8732" i="24" s="1"/>
  <c r="P20" i="24"/>
  <c r="Q8150" i="24"/>
  <c r="R8150" i="24" s="1"/>
  <c r="Q5606" i="24"/>
  <c r="R5606" i="24" s="1"/>
  <c r="Q4694" i="24"/>
  <c r="Q4614" i="24"/>
  <c r="Q4406" i="24"/>
  <c r="Q4342" i="24"/>
  <c r="Q4150" i="24"/>
  <c r="Q4086" i="24"/>
  <c r="Q3894" i="24"/>
  <c r="Q3830" i="24"/>
  <c r="Q3638" i="24"/>
  <c r="Q3446" i="24"/>
  <c r="R3446" i="24" s="1"/>
  <c r="Q3382" i="24"/>
  <c r="Q7370" i="24"/>
  <c r="R7370" i="24" s="1"/>
  <c r="Q5546" i="24"/>
  <c r="R5546" i="24" s="1"/>
  <c r="Q5482" i="24"/>
  <c r="R5482" i="24" s="1"/>
  <c r="Q4797" i="24"/>
  <c r="R4797" i="24" s="1"/>
  <c r="Q4733" i="24"/>
  <c r="Q3517" i="24"/>
  <c r="R3517" i="24" s="1"/>
  <c r="Q637" i="24"/>
  <c r="R637" i="24" s="1"/>
  <c r="Q677" i="24"/>
  <c r="R677" i="24" s="1"/>
  <c r="S8743" i="24"/>
  <c r="S3202" i="24"/>
  <c r="S4389" i="24"/>
  <c r="S5189" i="24"/>
  <c r="S5349" i="24"/>
  <c r="S4517" i="24"/>
  <c r="S8773" i="24"/>
  <c r="S3298" i="24"/>
  <c r="S3676" i="24"/>
  <c r="S5285" i="24"/>
  <c r="S5477" i="24"/>
  <c r="S4581" i="24"/>
  <c r="S6482" i="24"/>
  <c r="S3186" i="24"/>
  <c r="S3282" i="24"/>
  <c r="S5413" i="24"/>
  <c r="S8339" i="24"/>
  <c r="S4261" i="24"/>
  <c r="S4133" i="24"/>
  <c r="S4005" i="24"/>
  <c r="S3877" i="24"/>
  <c r="S3749" i="24"/>
  <c r="S3621" i="24"/>
  <c r="S3365" i="24"/>
  <c r="S3237" i="24"/>
  <c r="S3301" i="24"/>
  <c r="S4229" i="24"/>
  <c r="S3589" i="24"/>
  <c r="S3109" i="24"/>
  <c r="S8164" i="24"/>
  <c r="S5221" i="24"/>
  <c r="S5157" i="24"/>
  <c r="S5093" i="24"/>
  <c r="S5029" i="24"/>
  <c r="S4965" i="24"/>
  <c r="S4901" i="24"/>
  <c r="S7571" i="24"/>
  <c r="S4891" i="24"/>
  <c r="S5347" i="24"/>
  <c r="S3157" i="24"/>
  <c r="S4855" i="24"/>
  <c r="S4245" i="24"/>
  <c r="S4181" i="24"/>
  <c r="S4117" i="24"/>
  <c r="S4053" i="24"/>
  <c r="S3989" i="24"/>
  <c r="S3925" i="24"/>
  <c r="S3861" i="24"/>
  <c r="S3797" i="24"/>
  <c r="S3733" i="24"/>
  <c r="S3669" i="24"/>
  <c r="S3605" i="24"/>
  <c r="S3541" i="24"/>
  <c r="S3093" i="24"/>
  <c r="S3349" i="24"/>
  <c r="S3285" i="24"/>
  <c r="S3221" i="24"/>
  <c r="S3029" i="24"/>
  <c r="S6562" i="24"/>
  <c r="S7463" i="24"/>
  <c r="S5515" i="24"/>
  <c r="S5447" i="24"/>
  <c r="S5267" i="24"/>
  <c r="S5187" i="24"/>
  <c r="S5123" i="24"/>
  <c r="S4995" i="24"/>
  <c r="S4567" i="24"/>
  <c r="S1487" i="24"/>
  <c r="S1199" i="24"/>
  <c r="S943" i="24"/>
  <c r="S639" i="24"/>
  <c r="S367" i="24"/>
  <c r="S207" i="24"/>
  <c r="S143" i="24"/>
  <c r="Q8165" i="24"/>
  <c r="R8165" i="24" s="1"/>
  <c r="Q8037" i="24"/>
  <c r="R8037" i="24" s="1"/>
  <c r="Q2118" i="24"/>
  <c r="Q2054" i="24"/>
  <c r="R2054" i="24" s="1"/>
  <c r="Q1990" i="24"/>
  <c r="Q1926" i="24"/>
  <c r="Q1798" i="24"/>
  <c r="Q1734" i="24"/>
  <c r="R1734" i="24" s="1"/>
  <c r="Q1446" i="24"/>
  <c r="R1446" i="24" s="1"/>
  <c r="Q1382" i="24"/>
  <c r="R1382" i="24" s="1"/>
  <c r="Q934" i="24"/>
  <c r="R934" i="24" s="1"/>
  <c r="Q870" i="24"/>
  <c r="R870" i="24" s="1"/>
  <c r="Q774" i="24"/>
  <c r="Q710" i="24"/>
  <c r="Q614" i="24"/>
  <c r="R614" i="24" s="1"/>
  <c r="Q550" i="24"/>
  <c r="R550" i="24" s="1"/>
  <c r="Q486" i="24"/>
  <c r="R486" i="24" s="1"/>
  <c r="Q422" i="24"/>
  <c r="R422" i="24" s="1"/>
  <c r="Q358" i="24"/>
  <c r="R358" i="24" s="1"/>
  <c r="Q326" i="24"/>
  <c r="Q134" i="24"/>
  <c r="Q8772" i="24"/>
  <c r="R8772" i="24" s="1"/>
  <c r="S6051" i="24"/>
  <c r="S6019" i="24"/>
  <c r="S5987" i="24"/>
  <c r="S5783" i="24"/>
  <c r="S5731" i="24"/>
  <c r="S5667" i="24"/>
  <c r="S5603" i="24"/>
  <c r="S5571" i="24"/>
  <c r="S5539" i="24"/>
  <c r="S5475" i="24"/>
  <c r="S5307" i="24"/>
  <c r="S5275" i="24"/>
  <c r="S5243" i="24"/>
  <c r="S5227" i="24"/>
  <c r="S5211" i="24"/>
  <c r="S5179" i="24"/>
  <c r="S5147" i="24"/>
  <c r="S5115" i="24"/>
  <c r="S5083" i="24"/>
  <c r="S5051" i="24"/>
  <c r="S5019" i="24"/>
  <c r="S4955" i="24"/>
  <c r="S4767" i="24"/>
  <c r="S4703" i="24"/>
  <c r="S4687" i="24"/>
  <c r="S4671" i="24"/>
  <c r="S4575" i="24"/>
  <c r="S4559" i="24"/>
  <c r="S4447" i="24"/>
  <c r="S4431" i="24"/>
  <c r="S4387" i="24"/>
  <c r="S4371" i="24"/>
  <c r="S4355" i="24"/>
  <c r="S4339" i="24"/>
  <c r="S439" i="24"/>
  <c r="S407" i="24"/>
  <c r="S343" i="24"/>
  <c r="S295" i="24"/>
  <c r="S263" i="24"/>
  <c r="S199" i="24"/>
  <c r="S151" i="24"/>
  <c r="S135" i="24"/>
  <c r="S119" i="24"/>
  <c r="S71" i="24"/>
  <c r="S55" i="24"/>
  <c r="S23" i="24"/>
  <c r="Q8701" i="24"/>
  <c r="R8701" i="24" s="1"/>
  <c r="Q8637" i="24"/>
  <c r="R8637" i="24" s="1"/>
  <c r="Q8573" i="24"/>
  <c r="R8573" i="24" s="1"/>
  <c r="Q8509" i="24"/>
  <c r="R8509" i="24" s="1"/>
  <c r="Q8445" i="24"/>
  <c r="R8445" i="24" s="1"/>
  <c r="Q8381" i="24"/>
  <c r="R8381" i="24" s="1"/>
  <c r="Q8317" i="24"/>
  <c r="R8317" i="24" s="1"/>
  <c r="Q8253" i="24"/>
  <c r="R8253" i="24" s="1"/>
  <c r="Q8189" i="24"/>
  <c r="R8189" i="24" s="1"/>
  <c r="Q8125" i="24"/>
  <c r="R8125" i="24" s="1"/>
  <c r="Q8061" i="24"/>
  <c r="R8061" i="24" s="1"/>
  <c r="Q7997" i="24"/>
  <c r="R7997" i="24" s="1"/>
  <c r="Q7933" i="24"/>
  <c r="R7933" i="24" s="1"/>
  <c r="Q174" i="24"/>
  <c r="R174" i="24" s="1"/>
  <c r="Q142" i="24"/>
  <c r="R142" i="24" s="1"/>
  <c r="Q110" i="24"/>
  <c r="R110" i="24" s="1"/>
  <c r="Q78" i="24"/>
  <c r="R78" i="24" s="1"/>
  <c r="Q46" i="24"/>
  <c r="R46" i="24" s="1"/>
  <c r="Q453" i="24"/>
  <c r="R453" i="24" s="1"/>
  <c r="Q421" i="24"/>
  <c r="R421" i="24" s="1"/>
  <c r="Q389" i="24"/>
  <c r="R389" i="24" s="1"/>
  <c r="Q357" i="24"/>
  <c r="R357" i="24" s="1"/>
  <c r="Q325" i="24"/>
  <c r="R325" i="24" s="1"/>
  <c r="Q293" i="24"/>
  <c r="R293" i="24" s="1"/>
  <c r="Q261" i="24"/>
  <c r="R261" i="24" s="1"/>
  <c r="Q229" i="24"/>
  <c r="R229" i="24" s="1"/>
  <c r="Q197" i="24"/>
  <c r="R197" i="24" s="1"/>
  <c r="Q165" i="24"/>
  <c r="R165" i="24" s="1"/>
  <c r="Q133" i="24"/>
  <c r="R133" i="24" s="1"/>
  <c r="Q101" i="24"/>
  <c r="R101" i="24" s="1"/>
  <c r="Q69" i="24"/>
  <c r="R69" i="24" s="1"/>
  <c r="Q37" i="24"/>
  <c r="R37" i="24" s="1"/>
  <c r="Q8307" i="24"/>
  <c r="R8307" i="24" s="1"/>
  <c r="Q8275" i="24"/>
  <c r="R8275" i="24" s="1"/>
  <c r="Q8243" i="24"/>
  <c r="R8243" i="24" s="1"/>
  <c r="Q8211" i="24"/>
  <c r="R8211" i="24" s="1"/>
  <c r="Q8179" i="24"/>
  <c r="R8179" i="24" s="1"/>
  <c r="Q8147" i="24"/>
  <c r="R8147" i="24" s="1"/>
  <c r="Q7347" i="24"/>
  <c r="R7347" i="24" s="1"/>
  <c r="Q7315" i="24"/>
  <c r="R7315" i="24" s="1"/>
  <c r="Q7283" i="24"/>
  <c r="R7283" i="24" s="1"/>
  <c r="Q7251" i="24"/>
  <c r="R7251" i="24" s="1"/>
  <c r="Q7219" i="24"/>
  <c r="R7219" i="24" s="1"/>
  <c r="S6403" i="24"/>
  <c r="S5531" i="24"/>
  <c r="S5463" i="24"/>
  <c r="S5283" i="24"/>
  <c r="S4963" i="24"/>
  <c r="S4519" i="24"/>
  <c r="S4487" i="24"/>
  <c r="S511" i="24"/>
  <c r="S383" i="24"/>
  <c r="S127" i="24"/>
  <c r="S63" i="24"/>
  <c r="Q8677" i="24"/>
  <c r="R8677" i="24" s="1"/>
  <c r="Q8613" i="24"/>
  <c r="R8613" i="24" s="1"/>
  <c r="Q8549" i="24"/>
  <c r="R8549" i="24" s="1"/>
  <c r="Q8421" i="24"/>
  <c r="R8421" i="24" s="1"/>
  <c r="Q8357" i="24"/>
  <c r="R8357" i="24" s="1"/>
  <c r="Q8229" i="24"/>
  <c r="R8229" i="24" s="1"/>
  <c r="Q8101" i="24"/>
  <c r="R8101" i="24" s="1"/>
  <c r="Q7973" i="24"/>
  <c r="R7973" i="24" s="1"/>
  <c r="Q2150" i="24"/>
  <c r="R2150" i="24" s="1"/>
  <c r="Q1862" i="24"/>
  <c r="R1862" i="24" s="1"/>
  <c r="Q1766" i="24"/>
  <c r="R1766" i="24" s="1"/>
  <c r="Q1702" i="24"/>
  <c r="R1702" i="24" s="1"/>
  <c r="Q1574" i="24"/>
  <c r="R1574" i="24" s="1"/>
  <c r="Q1510" i="24"/>
  <c r="R1510" i="24" s="1"/>
  <c r="Q1478" i="24"/>
  <c r="Q1414" i="24"/>
  <c r="Q1350" i="24"/>
  <c r="Q1286" i="24"/>
  <c r="R1286" i="24" s="1"/>
  <c r="Q1062" i="24"/>
  <c r="R1062" i="24" s="1"/>
  <c r="Q998" i="24"/>
  <c r="R998" i="24" s="1"/>
  <c r="Q902" i="24"/>
  <c r="Q838" i="24"/>
  <c r="R838" i="24" s="1"/>
  <c r="Q806" i="24"/>
  <c r="R806" i="24" s="1"/>
  <c r="Q742" i="24"/>
  <c r="R742" i="24" s="1"/>
  <c r="Q678" i="24"/>
  <c r="R678" i="24" s="1"/>
  <c r="Q454" i="24"/>
  <c r="R454" i="24" s="1"/>
  <c r="Q166" i="24"/>
  <c r="R166" i="24" s="1"/>
  <c r="Q102" i="24"/>
  <c r="R102" i="24" s="1"/>
  <c r="Q38" i="24"/>
  <c r="R38" i="24" s="1"/>
  <c r="S6211" i="24"/>
  <c r="S6179" i="24"/>
  <c r="S6147" i="24"/>
  <c r="S5891" i="24"/>
  <c r="S5859" i="24"/>
  <c r="S5827" i="24"/>
  <c r="S5763" i="24"/>
  <c r="S5467" i="24"/>
  <c r="S5419" i="24"/>
  <c r="S5403" i="24"/>
  <c r="S5371" i="24"/>
  <c r="S5303" i="24"/>
  <c r="S5287" i="24"/>
  <c r="S5271" i="24"/>
  <c r="S5223" i="24"/>
  <c r="S5207" i="24"/>
  <c r="S5191" i="24"/>
  <c r="S5175" i="24"/>
  <c r="S5159" i="24"/>
  <c r="S5143" i="24"/>
  <c r="S5079" i="24"/>
  <c r="S5063" i="24"/>
  <c r="S5031" i="24"/>
  <c r="S4983" i="24"/>
  <c r="S4967" i="24"/>
  <c r="S4259" i="24"/>
  <c r="S4243" i="24"/>
  <c r="S4227" i="24"/>
  <c r="S4211" i="24"/>
  <c r="S4195" i="24"/>
  <c r="S4179" i="24"/>
  <c r="S4115" i="24"/>
  <c r="S4051" i="24"/>
  <c r="S4019" i="24"/>
  <c r="S3987" i="24"/>
  <c r="S3955" i="24"/>
  <c r="S3939" i="24"/>
  <c r="S3923" i="24"/>
  <c r="S3875" i="24"/>
  <c r="S3859" i="24"/>
  <c r="S3795" i="24"/>
  <c r="S3779" i="24"/>
  <c r="S3763" i="24"/>
  <c r="S3747" i="24"/>
  <c r="S3731" i="24"/>
  <c r="S3699" i="24"/>
  <c r="S3683" i="24"/>
  <c r="S3667" i="24"/>
  <c r="S3603" i="24"/>
  <c r="S3539" i="24"/>
  <c r="S3523" i="24"/>
  <c r="S3475" i="24"/>
  <c r="S3459" i="24"/>
  <c r="S3427" i="24"/>
  <c r="S3411" i="24"/>
  <c r="S3363" i="24"/>
  <c r="S3347" i="24"/>
  <c r="S3331" i="24"/>
  <c r="S8746" i="24"/>
  <c r="S3299" i="24"/>
  <c r="S3283" i="24"/>
  <c r="S3235" i="24"/>
  <c r="S3219" i="24"/>
  <c r="S3187" i="24"/>
  <c r="S3155" i="24"/>
  <c r="S3107" i="24"/>
  <c r="S3091" i="24"/>
  <c r="S3075" i="24"/>
  <c r="S3043" i="24"/>
  <c r="S3027" i="24"/>
  <c r="S2995" i="24"/>
  <c r="S2979" i="24"/>
  <c r="S2963" i="24"/>
  <c r="S2899" i="24"/>
  <c r="S2835" i="24"/>
  <c r="S2787" i="24"/>
  <c r="S2771" i="24"/>
  <c r="S2755" i="24"/>
  <c r="S2739" i="24"/>
  <c r="S2723" i="24"/>
  <c r="S2707" i="24"/>
  <c r="S2691" i="24"/>
  <c r="S2643" i="24"/>
  <c r="S2595" i="24"/>
  <c r="S2579" i="24"/>
  <c r="S2547" i="24"/>
  <c r="S2531" i="24"/>
  <c r="S2515" i="24"/>
  <c r="S2451" i="24"/>
  <c r="S2419" i="24"/>
  <c r="S2403" i="24"/>
  <c r="S2387" i="24"/>
  <c r="S2355" i="24"/>
  <c r="S2339" i="24"/>
  <c r="S2323" i="24"/>
  <c r="S2291" i="24"/>
  <c r="S2275" i="24"/>
  <c r="S2259" i="24"/>
  <c r="S2243" i="24"/>
  <c r="S2211" i="24"/>
  <c r="S2195" i="24"/>
  <c r="S2131" i="24"/>
  <c r="S2115" i="24"/>
  <c r="S2099" i="24"/>
  <c r="S2067" i="24"/>
  <c r="S2035" i="24"/>
  <c r="S2019" i="24"/>
  <c r="S2003" i="24"/>
  <c r="S1987" i="24"/>
  <c r="S1971" i="24"/>
  <c r="S1939" i="24"/>
  <c r="S1891" i="24"/>
  <c r="S1875" i="24"/>
  <c r="S1859" i="24"/>
  <c r="S1811" i="24"/>
  <c r="S1763" i="24"/>
  <c r="S1747" i="24"/>
  <c r="S1731" i="24"/>
  <c r="S1683" i="24"/>
  <c r="S1667" i="24"/>
  <c r="S1635" i="24"/>
  <c r="S1619" i="24"/>
  <c r="S1603" i="24"/>
  <c r="S1555" i="24"/>
  <c r="S1507" i="24"/>
  <c r="S1491" i="24"/>
  <c r="S1459" i="24"/>
  <c r="S1443" i="24"/>
  <c r="S1427" i="24"/>
  <c r="S1395" i="24"/>
  <c r="S1379" i="24"/>
  <c r="S1363" i="24"/>
  <c r="S1347" i="24"/>
  <c r="S1331" i="24"/>
  <c r="S1315" i="24"/>
  <c r="S1299" i="24"/>
  <c r="S1267" i="24"/>
  <c r="S1251" i="24"/>
  <c r="S1235" i="24"/>
  <c r="S1187" i="24"/>
  <c r="S1171" i="24"/>
  <c r="S1107" i="24"/>
  <c r="S1075" i="24"/>
  <c r="S1059" i="24"/>
  <c r="S1043" i="24"/>
  <c r="S1027" i="24"/>
  <c r="S979" i="24"/>
  <c r="S931" i="24"/>
  <c r="S915" i="24"/>
  <c r="S883" i="24"/>
  <c r="S867" i="24"/>
  <c r="S851" i="24"/>
  <c r="S787" i="24"/>
  <c r="S739" i="24"/>
  <c r="S723" i="24"/>
  <c r="S691" i="24"/>
  <c r="S675" i="24"/>
  <c r="S659" i="24"/>
  <c r="S611" i="24"/>
  <c r="S595" i="24"/>
  <c r="S563" i="24"/>
  <c r="S547" i="24"/>
  <c r="S531" i="24"/>
  <c r="S499" i="24"/>
  <c r="S467" i="24"/>
  <c r="S435" i="24"/>
  <c r="S419" i="24"/>
  <c r="S323" i="24"/>
  <c r="S307" i="24"/>
  <c r="S259" i="24"/>
  <c r="S227" i="24"/>
  <c r="S163" i="24"/>
  <c r="S67" i="24"/>
  <c r="Q8737" i="24"/>
  <c r="R8737" i="24" s="1"/>
  <c r="Q8681" i="24"/>
  <c r="Q2154" i="24"/>
  <c r="R2154" i="24" s="1"/>
  <c r="Q2122" i="24"/>
  <c r="R2122" i="24" s="1"/>
  <c r="Q2090" i="24"/>
  <c r="R2090" i="24" s="1"/>
  <c r="Q2058" i="24"/>
  <c r="R2058" i="24" s="1"/>
  <c r="Q2026" i="24"/>
  <c r="R2026" i="24" s="1"/>
  <c r="Q1994" i="24"/>
  <c r="R1994" i="24" s="1"/>
  <c r="Q1962" i="24"/>
  <c r="R1962" i="24" s="1"/>
  <c r="Q1930" i="24"/>
  <c r="R1930" i="24" s="1"/>
  <c r="Q1898" i="24"/>
  <c r="R1898" i="24" s="1"/>
  <c r="Q1866" i="24"/>
  <c r="R1866" i="24" s="1"/>
  <c r="Q1834" i="24"/>
  <c r="R1834" i="24" s="1"/>
  <c r="Q1802" i="24"/>
  <c r="R1802" i="24" s="1"/>
  <c r="Q1770" i="24"/>
  <c r="R1770" i="24" s="1"/>
  <c r="Q1738" i="24"/>
  <c r="R1738" i="24" s="1"/>
  <c r="Q1706" i="24"/>
  <c r="R1706" i="24" s="1"/>
  <c r="Q1674" i="24"/>
  <c r="R1674" i="24" s="1"/>
  <c r="Q1642" i="24"/>
  <c r="R1642" i="24" s="1"/>
  <c r="Q1610" i="24"/>
  <c r="R1610" i="24" s="1"/>
  <c r="Q1578" i="24"/>
  <c r="R1578" i="24" s="1"/>
  <c r="Q1546" i="24"/>
  <c r="R1546" i="24" s="1"/>
  <c r="Q1514" i="24"/>
  <c r="R1514" i="24" s="1"/>
  <c r="Q1482" i="24"/>
  <c r="R1482" i="24" s="1"/>
  <c r="Q1450" i="24"/>
  <c r="R1450" i="24" s="1"/>
  <c r="Q1418" i="24"/>
  <c r="R1418" i="24" s="1"/>
  <c r="Q1386" i="24"/>
  <c r="R1386" i="24" s="1"/>
  <c r="Q1354" i="24"/>
  <c r="R1354" i="24" s="1"/>
  <c r="Q1322" i="24"/>
  <c r="R1322" i="24" s="1"/>
  <c r="Q1290" i="24"/>
  <c r="R1290" i="24" s="1"/>
  <c r="Q1258" i="24"/>
  <c r="R1258" i="24" s="1"/>
  <c r="Q1226" i="24"/>
  <c r="R1226" i="24" s="1"/>
  <c r="Q1194" i="24"/>
  <c r="R1194" i="24" s="1"/>
  <c r="Q1162" i="24"/>
  <c r="R1162" i="24" s="1"/>
  <c r="Q1130" i="24"/>
  <c r="R1130" i="24" s="1"/>
  <c r="Q1098" i="24"/>
  <c r="R1098" i="24" s="1"/>
  <c r="Q1066" i="24"/>
  <c r="R1066" i="24" s="1"/>
  <c r="Q1034" i="24"/>
  <c r="R1034" i="24" s="1"/>
  <c r="Q1002" i="24"/>
  <c r="R1002" i="24" s="1"/>
  <c r="Q970" i="24"/>
  <c r="R970" i="24" s="1"/>
  <c r="Q938" i="24"/>
  <c r="R938" i="24" s="1"/>
  <c r="Q906" i="24"/>
  <c r="R906" i="24" s="1"/>
  <c r="Q874" i="24"/>
  <c r="R874" i="24" s="1"/>
  <c r="Q842" i="24"/>
  <c r="R842" i="24" s="1"/>
  <c r="Q810" i="24"/>
  <c r="R810" i="24" s="1"/>
  <c r="Q778" i="24"/>
  <c r="R778" i="24" s="1"/>
  <c r="Q746" i="24"/>
  <c r="R746" i="24" s="1"/>
  <c r="Q714" i="24"/>
  <c r="R714" i="24" s="1"/>
  <c r="Q682" i="24"/>
  <c r="R682" i="24" s="1"/>
  <c r="Q650" i="24"/>
  <c r="R650" i="24" s="1"/>
  <c r="Q618" i="24"/>
  <c r="R618" i="24" s="1"/>
  <c r="Q586" i="24"/>
  <c r="R586" i="24" s="1"/>
  <c r="Q554" i="24"/>
  <c r="R554" i="24" s="1"/>
  <c r="Q522" i="24"/>
  <c r="R522" i="24" s="1"/>
  <c r="Q490" i="24"/>
  <c r="R490" i="24" s="1"/>
  <c r="Q458" i="24"/>
  <c r="R458" i="24" s="1"/>
  <c r="Q426" i="24"/>
  <c r="R426" i="24" s="1"/>
  <c r="Q394" i="24"/>
  <c r="R394" i="24" s="1"/>
  <c r="Q362" i="24"/>
  <c r="R362" i="24" s="1"/>
  <c r="Q330" i="24"/>
  <c r="R330" i="24" s="1"/>
  <c r="Q298" i="24"/>
  <c r="R298" i="24" s="1"/>
  <c r="Q266" i="24"/>
  <c r="R266" i="24" s="1"/>
  <c r="Q234" i="24"/>
  <c r="R234" i="24" s="1"/>
  <c r="Q202" i="24"/>
  <c r="R202" i="24" s="1"/>
  <c r="Q170" i="24"/>
  <c r="R170" i="24" s="1"/>
  <c r="Q138" i="24"/>
  <c r="R138" i="24" s="1"/>
  <c r="Q106" i="24"/>
  <c r="R106" i="24" s="1"/>
  <c r="Q74" i="24"/>
  <c r="R74" i="24" s="1"/>
  <c r="Q42" i="24"/>
  <c r="R42" i="24" s="1"/>
  <c r="S6280" i="24"/>
  <c r="S5084" i="24"/>
  <c r="S4540" i="24"/>
  <c r="S4476" i="24"/>
  <c r="S3172" i="24"/>
  <c r="S289" i="24"/>
  <c r="S8719" i="24"/>
  <c r="S8335" i="24"/>
  <c r="Q7351" i="24"/>
  <c r="R7351" i="24" s="1"/>
  <c r="Q7319" i="24"/>
  <c r="R7319" i="24" s="1"/>
  <c r="Q7223" i="24"/>
  <c r="R7223" i="24" s="1"/>
  <c r="Q8019" i="24"/>
  <c r="R8019" i="24" s="1"/>
  <c r="Q7955" i="24"/>
  <c r="R7955" i="24" s="1"/>
  <c r="Q7891" i="24"/>
  <c r="R7891" i="24" s="1"/>
  <c r="Q7187" i="24"/>
  <c r="R7187" i="24" s="1"/>
  <c r="Q7159" i="24"/>
  <c r="R7159" i="24" s="1"/>
  <c r="Q8266" i="24"/>
  <c r="R8266" i="24" s="1"/>
  <c r="Q8074" i="24"/>
  <c r="R8074" i="24" s="1"/>
  <c r="Q7978" i="24"/>
  <c r="R7978" i="24" s="1"/>
  <c r="Q7914" i="24"/>
  <c r="R7914" i="24" s="1"/>
  <c r="Q7786" i="24"/>
  <c r="R7786" i="24" s="1"/>
  <c r="Q8238" i="24"/>
  <c r="R8238" i="24" s="1"/>
  <c r="Q8174" i="24"/>
  <c r="R8174" i="24" s="1"/>
  <c r="Q8110" i="24"/>
  <c r="R8110" i="24" s="1"/>
  <c r="Q7918" i="24"/>
  <c r="R7918" i="24" s="1"/>
  <c r="Q7822" i="24"/>
  <c r="R7822" i="24" s="1"/>
  <c r="Q7694" i="24"/>
  <c r="R7694" i="24" s="1"/>
  <c r="Q7630" i="24"/>
  <c r="R7630" i="24" s="1"/>
  <c r="Q7566" i="24"/>
  <c r="R7566" i="24" s="1"/>
  <c r="Q7762" i="24"/>
  <c r="R7762" i="24" s="1"/>
  <c r="Q7634" i="24"/>
  <c r="R7634" i="24" s="1"/>
  <c r="Q8038" i="24"/>
  <c r="R8038" i="24" s="1"/>
  <c r="Q7718" i="24"/>
  <c r="R7718" i="24" s="1"/>
  <c r="Q7590" i="24"/>
  <c r="Q7114" i="24"/>
  <c r="R7114" i="24" s="1"/>
  <c r="Q6986" i="24"/>
  <c r="R6986" i="24" s="1"/>
  <c r="Q6922" i="24"/>
  <c r="R6922" i="24" s="1"/>
  <c r="Q7406" i="24"/>
  <c r="R7406" i="24" s="1"/>
  <c r="Q7278" i="24"/>
  <c r="R7278" i="24" s="1"/>
  <c r="Q7214" i="24"/>
  <c r="R7214" i="24" s="1"/>
  <c r="Q7202" i="24"/>
  <c r="R7202" i="24" s="1"/>
  <c r="Q7074" i="24"/>
  <c r="Q6946" i="24"/>
  <c r="R6946" i="24" s="1"/>
  <c r="Q6818" i="24"/>
  <c r="Q6690" i="24"/>
  <c r="R6690" i="24" s="1"/>
  <c r="Q7382" i="24"/>
  <c r="Q7254" i="24"/>
  <c r="R7254" i="24" s="1"/>
  <c r="Q7110" i="24"/>
  <c r="Q6982" i="24"/>
  <c r="R6982" i="24" s="1"/>
  <c r="Q6838" i="24"/>
  <c r="Q6710" i="24"/>
  <c r="R6710" i="24" s="1"/>
  <c r="Q6566" i="24"/>
  <c r="Q6278" i="24"/>
  <c r="Q5990" i="24"/>
  <c r="Q6666" i="24"/>
  <c r="R6666" i="24" s="1"/>
  <c r="Q6538" i="24"/>
  <c r="R6538" i="24" s="1"/>
  <c r="Q6474" i="24"/>
  <c r="R6474" i="24" s="1"/>
  <c r="Q6346" i="24"/>
  <c r="R6346" i="24" s="1"/>
  <c r="Q6282" i="24"/>
  <c r="R6282" i="24" s="1"/>
  <c r="Q6218" i="24"/>
  <c r="R6218" i="24" s="1"/>
  <c r="Q6058" i="24"/>
  <c r="R6058" i="24" s="1"/>
  <c r="Q5994" i="24"/>
  <c r="R5994" i="24" s="1"/>
  <c r="Q6446" i="24"/>
  <c r="R6446" i="24" s="1"/>
  <c r="Q6382" i="24"/>
  <c r="R6382" i="24" s="1"/>
  <c r="Q6318" i="24"/>
  <c r="R6318" i="24" s="1"/>
  <c r="Q5998" i="24"/>
  <c r="R5998" i="24" s="1"/>
  <c r="Q5934" i="24"/>
  <c r="R5934" i="24" s="1"/>
  <c r="Q5230" i="24"/>
  <c r="R5230" i="24" s="1"/>
  <c r="Q4974" i="24"/>
  <c r="R4974" i="24" s="1"/>
  <c r="Q5762" i="24"/>
  <c r="Q5698" i="24"/>
  <c r="R5698" i="24" s="1"/>
  <c r="S5590" i="24"/>
  <c r="Q5506" i="24"/>
  <c r="Q5674" i="24"/>
  <c r="R5674" i="24" s="1"/>
  <c r="S4866" i="24"/>
  <c r="Q4846" i="24"/>
  <c r="R4846" i="24" s="1"/>
  <c r="S4786" i="24"/>
  <c r="S4738" i="24"/>
  <c r="Q4718" i="24"/>
  <c r="R4718" i="24" s="1"/>
  <c r="S4690" i="24"/>
  <c r="S4574" i="24"/>
  <c r="Q4430" i="24"/>
  <c r="R4430" i="24" s="1"/>
  <c r="S4402" i="24"/>
  <c r="S4338" i="24"/>
  <c r="S4146" i="24"/>
  <c r="S4082" i="24"/>
  <c r="Q3918" i="24"/>
  <c r="R3918" i="24" s="1"/>
  <c r="S3890" i="24"/>
  <c r="S3826" i="24"/>
  <c r="S3730" i="24"/>
  <c r="Q3662" i="24"/>
  <c r="R3662" i="24" s="1"/>
  <c r="S3634" i="24"/>
  <c r="S3570" i="24"/>
  <c r="Q3406" i="24"/>
  <c r="R3406" i="24" s="1"/>
  <c r="Q3374" i="24"/>
  <c r="R3374" i="24" s="1"/>
  <c r="Q3310" i="24"/>
  <c r="R3310" i="24" s="1"/>
  <c r="Q3114" i="24"/>
  <c r="R3114" i="24" s="1"/>
  <c r="S6371" i="24"/>
  <c r="S6307" i="24"/>
  <c r="S5547" i="24"/>
  <c r="S5499" i="24"/>
  <c r="S5431" i="24"/>
  <c r="S5139" i="24"/>
  <c r="S5075" i="24"/>
  <c r="S5011" i="24"/>
  <c r="S4775" i="24"/>
  <c r="S4727" i="24"/>
  <c r="S4679" i="24"/>
  <c r="S4615" i="24"/>
  <c r="S1647" i="24"/>
  <c r="S1151" i="24"/>
  <c r="S975" i="24"/>
  <c r="S911" i="24"/>
  <c r="S687" i="24"/>
  <c r="S47" i="24"/>
  <c r="Q2086" i="24"/>
  <c r="R2086" i="24" s="1"/>
  <c r="Q2022" i="24"/>
  <c r="R2022" i="24" s="1"/>
  <c r="Q1958" i="24"/>
  <c r="R1958" i="24" s="1"/>
  <c r="Q1894" i="24"/>
  <c r="R1894" i="24" s="1"/>
  <c r="Q1830" i="24"/>
  <c r="R1830" i="24" s="1"/>
  <c r="Q1670" i="24"/>
  <c r="Q1606" i="24"/>
  <c r="Q1542" i="24"/>
  <c r="R1542" i="24" s="1"/>
  <c r="Q1222" i="24"/>
  <c r="Q1158" i="24"/>
  <c r="Q1094" i="24"/>
  <c r="Q1030" i="24"/>
  <c r="R1030" i="24" s="1"/>
  <c r="Q966" i="24"/>
  <c r="Q646" i="24"/>
  <c r="Q582" i="24"/>
  <c r="Q518" i="24"/>
  <c r="R518" i="24" s="1"/>
  <c r="Q262" i="24"/>
  <c r="S4800" i="24"/>
  <c r="S413" i="24"/>
  <c r="Q365" i="24"/>
  <c r="R365" i="24" s="1"/>
  <c r="Q221" i="24"/>
  <c r="R221" i="24" s="1"/>
  <c r="Q77" i="24"/>
  <c r="R77" i="24" s="1"/>
  <c r="Q8123" i="24"/>
  <c r="Q8311" i="24"/>
  <c r="R8311" i="24" s="1"/>
  <c r="Q8279" i="24"/>
  <c r="R8279" i="24" s="1"/>
  <c r="Q8247" i="24"/>
  <c r="R8247" i="24" s="1"/>
  <c r="Q8215" i="24"/>
  <c r="R8215" i="24" s="1"/>
  <c r="Q8183" i="24"/>
  <c r="R8183" i="24" s="1"/>
  <c r="Q8151" i="24"/>
  <c r="R8151" i="24" s="1"/>
  <c r="Q8119" i="24"/>
  <c r="R8119" i="24" s="1"/>
  <c r="Q8087" i="24"/>
  <c r="R8087" i="24" s="1"/>
  <c r="Q8015" i="24"/>
  <c r="R8015" i="24" s="1"/>
  <c r="Q7887" i="24"/>
  <c r="Q7995" i="24"/>
  <c r="R7995" i="24" s="1"/>
  <c r="Q7867" i="24"/>
  <c r="Q8055" i="24"/>
  <c r="R8055" i="24" s="1"/>
  <c r="Q7991" i="24"/>
  <c r="R7991" i="24" s="1"/>
  <c r="Q7927" i="24"/>
  <c r="R7927" i="24" s="1"/>
  <c r="S6115" i="24"/>
  <c r="Q4407" i="24"/>
  <c r="R4407" i="24" s="1"/>
  <c r="S4839" i="24"/>
  <c r="Q8682" i="24"/>
  <c r="R8682" i="24" s="1"/>
  <c r="Q8618" i="24"/>
  <c r="R8618" i="24" s="1"/>
  <c r="Q8554" i="24"/>
  <c r="R8554" i="24" s="1"/>
  <c r="Q8490" i="24"/>
  <c r="R8490" i="24" s="1"/>
  <c r="Q8426" i="24"/>
  <c r="R8426" i="24" s="1"/>
  <c r="Q8362" i="24"/>
  <c r="R8362" i="24" s="1"/>
  <c r="Q8298" i="24"/>
  <c r="R8298" i="24" s="1"/>
  <c r="Q8686" i="24"/>
  <c r="R8686" i="24" s="1"/>
  <c r="Q8622" i="24"/>
  <c r="R8622" i="24" s="1"/>
  <c r="Q8558" i="24"/>
  <c r="R8558" i="24" s="1"/>
  <c r="Q8494" i="24"/>
  <c r="R8494" i="24" s="1"/>
  <c r="Q8430" i="24"/>
  <c r="R8430" i="24" s="1"/>
  <c r="Q8366" i="24"/>
  <c r="R8366" i="24" s="1"/>
  <c r="Q8302" i="24"/>
  <c r="R8302" i="24" s="1"/>
  <c r="Q7722" i="24"/>
  <c r="R7722" i="24" s="1"/>
  <c r="Q8078" i="24"/>
  <c r="R8078" i="24" s="1"/>
  <c r="Q8014" i="24"/>
  <c r="R8014" i="24" s="1"/>
  <c r="Q7950" i="24"/>
  <c r="R7950" i="24" s="1"/>
  <c r="Q7726" i="24"/>
  <c r="R7726" i="24" s="1"/>
  <c r="Q7434" i="24"/>
  <c r="R7434" i="24" s="1"/>
  <c r="Q6858" i="24"/>
  <c r="R6858" i="24" s="1"/>
  <c r="Q6794" i="24"/>
  <c r="R6794" i="24" s="1"/>
  <c r="Q6730" i="24"/>
  <c r="R6730" i="24" s="1"/>
  <c r="Q7342" i="24"/>
  <c r="R7342" i="24" s="1"/>
  <c r="Q7150" i="24"/>
  <c r="R7150" i="24" s="1"/>
  <c r="Q7086" i="24"/>
  <c r="R7086" i="24" s="1"/>
  <c r="Q7022" i="24"/>
  <c r="R7022" i="24" s="1"/>
  <c r="Q6958" i="24"/>
  <c r="R6958" i="24" s="1"/>
  <c r="Q6894" i="24"/>
  <c r="R6894" i="24" s="1"/>
  <c r="Q6830" i="24"/>
  <c r="R6830" i="24" s="1"/>
  <c r="Q6766" i="24"/>
  <c r="R6766" i="24" s="1"/>
  <c r="Q6702" i="24"/>
  <c r="R6702" i="24" s="1"/>
  <c r="Q6442" i="24"/>
  <c r="R6442" i="24" s="1"/>
  <c r="Q6378" i="24"/>
  <c r="R6378" i="24" s="1"/>
  <c r="Q6154" i="24"/>
  <c r="R6154" i="24" s="1"/>
  <c r="Q6026" i="24"/>
  <c r="R6026" i="24" s="1"/>
  <c r="Q6670" i="24"/>
  <c r="R6670" i="24" s="1"/>
  <c r="Q6542" i="24"/>
  <c r="R6542" i="24" s="1"/>
  <c r="Q6478" i="24"/>
  <c r="R6478" i="24" s="1"/>
  <c r="Q6222" i="24"/>
  <c r="R6222" i="24" s="1"/>
  <c r="Q6158" i="24"/>
  <c r="R6158" i="24" s="1"/>
  <c r="Q6578" i="24"/>
  <c r="R6578" i="24" s="1"/>
  <c r="Q6386" i="24"/>
  <c r="R6386" i="24" s="1"/>
  <c r="Q5326" i="24"/>
  <c r="R5326" i="24" s="1"/>
  <c r="Q5070" i="24"/>
  <c r="R5070" i="24" s="1"/>
  <c r="Q5442" i="24"/>
  <c r="R5442" i="24" s="1"/>
  <c r="Q5834" i="24"/>
  <c r="R5834" i="24" s="1"/>
  <c r="Q5770" i="24"/>
  <c r="R5770" i="24" s="1"/>
  <c r="Q5706" i="24"/>
  <c r="R5706" i="24" s="1"/>
  <c r="S4914" i="24"/>
  <c r="S4834" i="24"/>
  <c r="S4802" i="24"/>
  <c r="Q4782" i="24"/>
  <c r="R4782" i="24" s="1"/>
  <c r="Q4622" i="24"/>
  <c r="R4622" i="24" s="1"/>
  <c r="S4594" i="24"/>
  <c r="Q4494" i="24"/>
  <c r="R4494" i="24" s="1"/>
  <c r="S4450" i="24"/>
  <c r="S4418" i="24"/>
  <c r="Q4398" i="24"/>
  <c r="R4398" i="24" s="1"/>
  <c r="S4354" i="24"/>
  <c r="Q4334" i="24"/>
  <c r="R4334" i="24" s="1"/>
  <c r="Q4238" i="24"/>
  <c r="R4238" i="24" s="1"/>
  <c r="S4194" i="24"/>
  <c r="S4162" i="24"/>
  <c r="Q4142" i="24"/>
  <c r="R4142" i="24" s="1"/>
  <c r="S4098" i="24"/>
  <c r="Q4078" i="24"/>
  <c r="R4078" i="24" s="1"/>
  <c r="S4050" i="24"/>
  <c r="Q3982" i="24"/>
  <c r="R3982" i="24" s="1"/>
  <c r="S3938" i="24"/>
  <c r="S3906" i="24"/>
  <c r="Q3886" i="24"/>
  <c r="R3886" i="24" s="1"/>
  <c r="S3842" i="24"/>
  <c r="Q3822" i="24"/>
  <c r="R3822" i="24" s="1"/>
  <c r="Q3726" i="24"/>
  <c r="R3726" i="24" s="1"/>
  <c r="S3682" i="24"/>
  <c r="S3650" i="24"/>
  <c r="Q3630" i="24"/>
  <c r="R3630" i="24" s="1"/>
  <c r="S3586" i="24"/>
  <c r="Q3566" i="24"/>
  <c r="R3566" i="24" s="1"/>
  <c r="Q3470" i="24"/>
  <c r="R3470" i="24" s="1"/>
  <c r="S3426" i="24"/>
  <c r="S3394" i="24"/>
  <c r="S3218" i="24"/>
  <c r="Q5282" i="24"/>
  <c r="R5282" i="24" s="1"/>
  <c r="Q5154" i="24"/>
  <c r="Q5026" i="24"/>
  <c r="Q7809" i="24"/>
  <c r="R7809" i="24" s="1"/>
  <c r="Q3058" i="24"/>
  <c r="Q2994" i="24"/>
  <c r="Q2930" i="24"/>
  <c r="R2930" i="24" s="1"/>
  <c r="Q7845" i="24"/>
  <c r="R7845" i="24" s="1"/>
  <c r="Q7813" i="24"/>
  <c r="R7813" i="24" s="1"/>
  <c r="Q7781" i="24"/>
  <c r="R7781" i="24" s="1"/>
  <c r="Q7749" i="24"/>
  <c r="R7749" i="24" s="1"/>
  <c r="Q7685" i="24"/>
  <c r="R7685" i="24" s="1"/>
  <c r="Q7621" i="24"/>
  <c r="R7621" i="24" s="1"/>
  <c r="Q3050" i="24"/>
  <c r="R3050" i="24" s="1"/>
  <c r="Q2986" i="24"/>
  <c r="R2986" i="24" s="1"/>
  <c r="S5493" i="24"/>
  <c r="S5461" i="24"/>
  <c r="S5429" i="24"/>
  <c r="S5365" i="24"/>
  <c r="S5333" i="24"/>
  <c r="S5237" i="24"/>
  <c r="S5205" i="24"/>
  <c r="S5173" i="24"/>
  <c r="S5077" i="24"/>
  <c r="S5045" i="24"/>
  <c r="S4949" i="24"/>
  <c r="S4917" i="24"/>
  <c r="S4565" i="24"/>
  <c r="S4501" i="24"/>
  <c r="S4437" i="24"/>
  <c r="S4405" i="24"/>
  <c r="S4373" i="24"/>
  <c r="S4309" i="24"/>
  <c r="Q6309" i="24"/>
  <c r="R6309" i="24" s="1"/>
  <c r="Q6245" i="24"/>
  <c r="R6245" i="24" s="1"/>
  <c r="Q6181" i="24"/>
  <c r="R6181" i="24" s="1"/>
  <c r="Q6117" i="24"/>
  <c r="R6117" i="24" s="1"/>
  <c r="Q6053" i="24"/>
  <c r="R6053" i="24" s="1"/>
  <c r="Q5989" i="24"/>
  <c r="R5989" i="24" s="1"/>
  <c r="Q5925" i="24"/>
  <c r="R5925" i="24" s="1"/>
  <c r="Q5861" i="24"/>
  <c r="R5861" i="24" s="1"/>
  <c r="Q5797" i="24"/>
  <c r="R5797" i="24" s="1"/>
  <c r="Q5733" i="24"/>
  <c r="R5733" i="24" s="1"/>
  <c r="Q5669" i="24"/>
  <c r="R5669" i="24" s="1"/>
  <c r="Q5605" i="24"/>
  <c r="R5605" i="24" s="1"/>
  <c r="Q5541" i="24"/>
  <c r="R5541" i="24" s="1"/>
  <c r="Q1629" i="24"/>
  <c r="R1629" i="24" s="1"/>
  <c r="Q1565" i="24"/>
  <c r="R1565" i="24" s="1"/>
  <c r="S8532" i="24"/>
  <c r="S2505" i="24"/>
  <c r="S625" i="24"/>
  <c r="Q2981" i="24"/>
  <c r="R2981" i="24" s="1"/>
  <c r="Q2917" i="24"/>
  <c r="R2917" i="24" s="1"/>
  <c r="Q2853" i="24"/>
  <c r="R2853" i="24" s="1"/>
  <c r="Q2789" i="24"/>
  <c r="R2789" i="24" s="1"/>
  <c r="Q2725" i="24"/>
  <c r="R2725" i="24" s="1"/>
  <c r="Q2597" i="24"/>
  <c r="R2597" i="24" s="1"/>
  <c r="Q1669" i="24"/>
  <c r="R1669" i="24" s="1"/>
  <c r="Q1541" i="24"/>
  <c r="R1541" i="24" s="1"/>
  <c r="Q1477" i="24"/>
  <c r="R1477" i="24" s="1"/>
  <c r="Q1413" i="24"/>
  <c r="R1413" i="24" s="1"/>
  <c r="Q2929" i="24"/>
  <c r="Q2801" i="24"/>
  <c r="R2801" i="24" s="1"/>
  <c r="Q2609" i="24"/>
  <c r="Q2545" i="24"/>
  <c r="R2545" i="24" s="1"/>
  <c r="Q2417" i="24"/>
  <c r="Q2353" i="24"/>
  <c r="Q2097" i="24"/>
  <c r="Q2033" i="24"/>
  <c r="R2033" i="24" s="1"/>
  <c r="Q1905" i="24"/>
  <c r="Q1777" i="24"/>
  <c r="R1777" i="24" s="1"/>
  <c r="Q1649" i="24"/>
  <c r="Q1521" i="24"/>
  <c r="R1521" i="24" s="1"/>
  <c r="Q1393" i="24"/>
  <c r="Q7744" i="24"/>
  <c r="Q7680" i="24"/>
  <c r="R7680" i="24" s="1"/>
  <c r="Q7616" i="24"/>
  <c r="R7616" i="24" s="1"/>
  <c r="Q7552" i="24"/>
  <c r="Q7488" i="24"/>
  <c r="Q7424" i="24"/>
  <c r="R7424" i="24" s="1"/>
  <c r="Q7296" i="24"/>
  <c r="Q7216" i="24"/>
  <c r="Q7152" i="24"/>
  <c r="R7152" i="24" s="1"/>
  <c r="Q7024" i="24"/>
  <c r="Q6960" i="24"/>
  <c r="Q6896" i="24"/>
  <c r="R6896" i="24" s="1"/>
  <c r="Q6768" i="24"/>
  <c r="R6768" i="24" s="1"/>
  <c r="Q6704" i="24"/>
  <c r="Q6640" i="24"/>
  <c r="R6640" i="24" s="1"/>
  <c r="Q6576" i="24"/>
  <c r="R6576" i="24" s="1"/>
  <c r="Q6512" i="24"/>
  <c r="R6512" i="24" s="1"/>
  <c r="Q6448" i="24"/>
  <c r="Q6384" i="24"/>
  <c r="R6384" i="24" s="1"/>
  <c r="Q6256" i="24"/>
  <c r="Q6192" i="24"/>
  <c r="Q6128" i="24"/>
  <c r="R6128" i="24" s="1"/>
  <c r="Q6000" i="24"/>
  <c r="Q5936" i="24"/>
  <c r="Q5872" i="24"/>
  <c r="R5872" i="24" s="1"/>
  <c r="Q5744" i="24"/>
  <c r="Q5680" i="24"/>
  <c r="Q5616" i="24"/>
  <c r="R5616" i="24" s="1"/>
  <c r="Q5488" i="24"/>
  <c r="R5488" i="24" s="1"/>
  <c r="Q5424" i="24"/>
  <c r="Q5360" i="24"/>
  <c r="R5360" i="24" s="1"/>
  <c r="Q5296" i="24"/>
  <c r="R5296" i="24" s="1"/>
  <c r="Q5232" i="24"/>
  <c r="R5232" i="24" s="1"/>
  <c r="Q5168" i="24"/>
  <c r="Q5104" i="24"/>
  <c r="R5104" i="24" s="1"/>
  <c r="Q5040" i="24"/>
  <c r="R5040" i="24" s="1"/>
  <c r="Q4976" i="24"/>
  <c r="R4976" i="24" s="1"/>
  <c r="Q4912" i="24"/>
  <c r="Q4848" i="24"/>
  <c r="R4848" i="24" s="1"/>
  <c r="Q4704" i="24"/>
  <c r="Q4640" i="24"/>
  <c r="Q4576" i="24"/>
  <c r="R4576" i="24" s="1"/>
  <c r="Q3428" i="24"/>
  <c r="R3428" i="24" s="1"/>
  <c r="Q3324" i="24"/>
  <c r="R3324" i="24" s="1"/>
  <c r="Q3292" i="24"/>
  <c r="R3292" i="24" s="1"/>
  <c r="Q3260" i="24"/>
  <c r="R3260" i="24" s="1"/>
  <c r="Q3188" i="24"/>
  <c r="R3188" i="24" s="1"/>
  <c r="Q2564" i="24"/>
  <c r="R2564" i="24" s="1"/>
  <c r="Q2468" i="24"/>
  <c r="R2468" i="24" s="1"/>
  <c r="Q2436" i="24"/>
  <c r="Q2404" i="24"/>
  <c r="R2404" i="24" s="1"/>
  <c r="Q2340" i="24"/>
  <c r="Q2308" i="24"/>
  <c r="Q2276" i="24"/>
  <c r="R2276" i="24" s="1"/>
  <c r="Q2212" i="24"/>
  <c r="R2212" i="24" s="1"/>
  <c r="Q7740" i="24"/>
  <c r="R7740" i="24" s="1"/>
  <c r="Q7548" i="24"/>
  <c r="R7548" i="24" s="1"/>
  <c r="Q7292" i="24"/>
  <c r="R7292" i="24" s="1"/>
  <c r="Q5788" i="24"/>
  <c r="R5788" i="24" s="1"/>
  <c r="Q5724" i="24"/>
  <c r="R5724" i="24" s="1"/>
  <c r="Q5660" i="24"/>
  <c r="R5660" i="24" s="1"/>
  <c r="Q5596" i="24"/>
  <c r="R5596" i="24" s="1"/>
  <c r="Q5532" i="24"/>
  <c r="R5532" i="24" s="1"/>
  <c r="Q5468" i="24"/>
  <c r="R5468" i="24" s="1"/>
  <c r="Q5052" i="24"/>
  <c r="R5052" i="24" s="1"/>
  <c r="Q4988" i="24"/>
  <c r="R4988" i="24" s="1"/>
  <c r="Q4924" i="24"/>
  <c r="R4924" i="24" s="1"/>
  <c r="S3788" i="24"/>
  <c r="S3724" i="24"/>
  <c r="Q5928" i="24"/>
  <c r="Q5864" i="24"/>
  <c r="R5864" i="24" s="1"/>
  <c r="Q5800" i="24"/>
  <c r="R5800" i="24" s="1"/>
  <c r="Q5736" i="24"/>
  <c r="R5736" i="24" s="1"/>
  <c r="Q5672" i="24"/>
  <c r="Q5608" i="24"/>
  <c r="R5608" i="24" s="1"/>
  <c r="Q5544" i="24"/>
  <c r="R5544" i="24" s="1"/>
  <c r="Q5480" i="24"/>
  <c r="R5480" i="24" s="1"/>
  <c r="Q5416" i="24"/>
  <c r="Q5352" i="24"/>
  <c r="R5352" i="24" s="1"/>
  <c r="Q5288" i="24"/>
  <c r="R5288" i="24" s="1"/>
  <c r="Q5224" i="24"/>
  <c r="R5224" i="24" s="1"/>
  <c r="Q5160" i="24"/>
  <c r="Q5096" i="24"/>
  <c r="R5096" i="24" s="1"/>
  <c r="Q5032" i="24"/>
  <c r="R5032" i="24" s="1"/>
  <c r="S6339" i="24"/>
  <c r="S5415" i="24"/>
  <c r="S5235" i="24"/>
  <c r="S5171" i="24"/>
  <c r="S5043" i="24"/>
  <c r="S4979" i="24"/>
  <c r="S4743" i="24"/>
  <c r="S4663" i="24"/>
  <c r="S4599" i="24"/>
  <c r="S4535" i="24"/>
  <c r="S1519" i="24"/>
  <c r="S1455" i="24"/>
  <c r="S1423" i="24"/>
  <c r="S895" i="24"/>
  <c r="S527" i="24"/>
  <c r="S463" i="24"/>
  <c r="S399" i="24"/>
  <c r="S175" i="24"/>
  <c r="S111" i="24"/>
  <c r="Q8293" i="24"/>
  <c r="R8293" i="24" s="1"/>
  <c r="Q7909" i="24"/>
  <c r="R7909" i="24" s="1"/>
  <c r="Q1638" i="24"/>
  <c r="R1638" i="24" s="1"/>
  <c r="Q1318" i="24"/>
  <c r="R1318" i="24" s="1"/>
  <c r="Q1254" i="24"/>
  <c r="R1254" i="24" s="1"/>
  <c r="Q1190" i="24"/>
  <c r="R1190" i="24" s="1"/>
  <c r="S598" i="24"/>
  <c r="Q390" i="24"/>
  <c r="Q294" i="24"/>
  <c r="R294" i="24" s="1"/>
  <c r="Q230" i="24"/>
  <c r="R230" i="24" s="1"/>
  <c r="Q198" i="24"/>
  <c r="Q70" i="24"/>
  <c r="S1417" i="24"/>
  <c r="S1788" i="24"/>
  <c r="Q445" i="24"/>
  <c r="R445" i="24" s="1"/>
  <c r="Q301" i="24"/>
  <c r="R301" i="24" s="1"/>
  <c r="Q157" i="24"/>
  <c r="R157" i="24" s="1"/>
  <c r="Q8755" i="24"/>
  <c r="R8755" i="24" s="1"/>
  <c r="S5719" i="24"/>
  <c r="S5687" i="24"/>
  <c r="S5655" i="24"/>
  <c r="S5591" i="24"/>
  <c r="S5559" i="24"/>
  <c r="S5527" i="24"/>
  <c r="S5443" i="24"/>
  <c r="S5411" i="24"/>
  <c r="S4375" i="24"/>
  <c r="S4359" i="24"/>
  <c r="S4343" i="24"/>
  <c r="Q8778" i="24"/>
  <c r="R8778" i="24" s="1"/>
  <c r="S699" i="24"/>
  <c r="S571" i="24"/>
  <c r="S491" i="24"/>
  <c r="S459" i="24"/>
  <c r="S443" i="24"/>
  <c r="S363" i="24"/>
  <c r="S315" i="24"/>
  <c r="S235" i="24"/>
  <c r="S219" i="24"/>
  <c r="S203" i="24"/>
  <c r="S187" i="24"/>
  <c r="S171" i="24"/>
  <c r="S155" i="24"/>
  <c r="S123" i="24"/>
  <c r="S107" i="24"/>
  <c r="S43" i="24"/>
  <c r="Q8705" i="24"/>
  <c r="R8705" i="24" s="1"/>
  <c r="Q8673" i="24"/>
  <c r="R8673" i="24" s="1"/>
  <c r="Q8641" i="24"/>
  <c r="R8641" i="24" s="1"/>
  <c r="Q8609" i="24"/>
  <c r="R8609" i="24" s="1"/>
  <c r="Q8577" i="24"/>
  <c r="R8577" i="24" s="1"/>
  <c r="Q8545" i="24"/>
  <c r="R8545" i="24" s="1"/>
  <c r="Q8529" i="24"/>
  <c r="R8529" i="24" s="1"/>
  <c r="Q8449" i="24"/>
  <c r="R8449" i="24" s="1"/>
  <c r="Q8417" i="24"/>
  <c r="R8417" i="24" s="1"/>
  <c r="Q8369" i="24"/>
  <c r="Q8321" i="24"/>
  <c r="R8321" i="24" s="1"/>
  <c r="Q8289" i="24"/>
  <c r="R8289" i="24" s="1"/>
  <c r="Q8193" i="24"/>
  <c r="R8193" i="24" s="1"/>
  <c r="Q8065" i="24"/>
  <c r="R8065" i="24" s="1"/>
  <c r="Q8033" i="24"/>
  <c r="R8033" i="24" s="1"/>
  <c r="Q8017" i="24"/>
  <c r="R8017" i="24" s="1"/>
  <c r="Q7937" i="24"/>
  <c r="R7937" i="24" s="1"/>
  <c r="Q7921" i="24"/>
  <c r="Q7905" i="24"/>
  <c r="R7905" i="24" s="1"/>
  <c r="Q2098" i="24"/>
  <c r="R2098" i="24" s="1"/>
  <c r="Q1970" i="24"/>
  <c r="Q1842" i="24"/>
  <c r="R1842" i="24" s="1"/>
  <c r="Q1714" i="24"/>
  <c r="Q1586" i="24"/>
  <c r="R1586" i="24" s="1"/>
  <c r="Q1458" i="24"/>
  <c r="Q1330" i="24"/>
  <c r="R1330" i="24" s="1"/>
  <c r="Q1202" i="24"/>
  <c r="Q1106" i="24"/>
  <c r="R1106" i="24" s="1"/>
  <c r="Q978" i="24"/>
  <c r="Q850" i="24"/>
  <c r="R850" i="24" s="1"/>
  <c r="Q722" i="24"/>
  <c r="Q626" i="24"/>
  <c r="R626" i="24" s="1"/>
  <c r="Q498" i="24"/>
  <c r="Q370" i="24"/>
  <c r="R370" i="24" s="1"/>
  <c r="Q274" i="24"/>
  <c r="Q146" i="24"/>
  <c r="R146" i="24" s="1"/>
  <c r="S5836" i="24"/>
  <c r="S300" i="24"/>
  <c r="Q457" i="24"/>
  <c r="Q425" i="24"/>
  <c r="R425" i="24" s="1"/>
  <c r="Q393" i="24"/>
  <c r="Q361" i="24"/>
  <c r="R361" i="24" s="1"/>
  <c r="Q329" i="24"/>
  <c r="S313" i="24"/>
  <c r="Q297" i="24"/>
  <c r="R297" i="24" s="1"/>
  <c r="Q265" i="24"/>
  <c r="Q233" i="24"/>
  <c r="R233" i="24" s="1"/>
  <c r="Q201" i="24"/>
  <c r="R201" i="24" s="1"/>
  <c r="Q169" i="24"/>
  <c r="R169" i="24" s="1"/>
  <c r="Q137" i="24"/>
  <c r="Q105" i="24"/>
  <c r="R105" i="24" s="1"/>
  <c r="Q73" i="24"/>
  <c r="R73" i="24" s="1"/>
  <c r="Q41" i="24"/>
  <c r="R41" i="24" s="1"/>
  <c r="Q8115" i="24"/>
  <c r="R8115" i="24" s="1"/>
  <c r="Q8083" i="24"/>
  <c r="R8083" i="24" s="1"/>
  <c r="Q8051" i="24"/>
  <c r="R8051" i="24" s="1"/>
  <c r="Q4819" i="24"/>
  <c r="R4819" i="24" s="1"/>
  <c r="Q4787" i="24"/>
  <c r="R4787" i="24" s="1"/>
  <c r="Q8714" i="24"/>
  <c r="R8714" i="24" s="1"/>
  <c r="Q8650" i="24"/>
  <c r="R8650" i="24" s="1"/>
  <c r="Q8586" i="24"/>
  <c r="R8586" i="24" s="1"/>
  <c r="Q8522" i="24"/>
  <c r="R8522" i="24" s="1"/>
  <c r="Q8458" i="24"/>
  <c r="R8458" i="24" s="1"/>
  <c r="Q8394" i="24"/>
  <c r="R8394" i="24" s="1"/>
  <c r="Q8234" i="24"/>
  <c r="R8234" i="24" s="1"/>
  <c r="Q8202" i="24"/>
  <c r="R8202" i="24" s="1"/>
  <c r="Q8170" i="24"/>
  <c r="R8170" i="24" s="1"/>
  <c r="Q8138" i="24"/>
  <c r="R8138" i="24" s="1"/>
  <c r="Q8106" i="24"/>
  <c r="R8106" i="24" s="1"/>
  <c r="Q8042" i="24"/>
  <c r="R8042" i="24" s="1"/>
  <c r="Q7850" i="24"/>
  <c r="R7850" i="24" s="1"/>
  <c r="Q7754" i="24"/>
  <c r="R7754" i="24" s="1"/>
  <c r="Q6890" i="24"/>
  <c r="R6890" i="24" s="1"/>
  <c r="Q6826" i="24"/>
  <c r="R6826" i="24" s="1"/>
  <c r="Q6762" i="24"/>
  <c r="R6762" i="24" s="1"/>
  <c r="Q6698" i="24"/>
  <c r="R6698" i="24" s="1"/>
  <c r="Q6410" i="24"/>
  <c r="R6410" i="24" s="1"/>
  <c r="Q6122" i="24"/>
  <c r="R6122" i="24" s="1"/>
  <c r="Q5962" i="24"/>
  <c r="R5962" i="24" s="1"/>
  <c r="Q6194" i="24"/>
  <c r="R6194" i="24" s="1"/>
  <c r="Q6130" i="24"/>
  <c r="Q6066" i="24"/>
  <c r="Q6002" i="24"/>
  <c r="R6002" i="24" s="1"/>
  <c r="Q5938" i="24"/>
  <c r="R5938" i="24" s="1"/>
  <c r="Q5634" i="24"/>
  <c r="R5634" i="24" s="1"/>
  <c r="Q5570" i="24"/>
  <c r="Q5866" i="24"/>
  <c r="R5866" i="24" s="1"/>
  <c r="Q5802" i="24"/>
  <c r="R5802" i="24" s="1"/>
  <c r="Q5738" i="24"/>
  <c r="R5738" i="24" s="1"/>
  <c r="Q6885" i="24"/>
  <c r="R6885" i="24" s="1"/>
  <c r="Q6853" i="24"/>
  <c r="R6853" i="24" s="1"/>
  <c r="Q6821" i="24"/>
  <c r="R6821" i="24" s="1"/>
  <c r="Q6789" i="24"/>
  <c r="R6789" i="24" s="1"/>
  <c r="Q6757" i="24"/>
  <c r="R6757" i="24" s="1"/>
  <c r="Q6725" i="24"/>
  <c r="R6725" i="24" s="1"/>
  <c r="Q6693" i="24"/>
  <c r="R6693" i="24" s="1"/>
  <c r="Q6661" i="24"/>
  <c r="R6661" i="24" s="1"/>
  <c r="Q6629" i="24"/>
  <c r="R6629" i="24" s="1"/>
  <c r="Q6597" i="24"/>
  <c r="R6597" i="24" s="1"/>
  <c r="Q6565" i="24"/>
  <c r="R6565" i="24" s="1"/>
  <c r="Q6533" i="24"/>
  <c r="R6533" i="24" s="1"/>
  <c r="Q6501" i="24"/>
  <c r="R6501" i="24" s="1"/>
  <c r="Q6469" i="24"/>
  <c r="R6469" i="24" s="1"/>
  <c r="Q6437" i="24"/>
  <c r="R6437" i="24" s="1"/>
  <c r="Q6405" i="24"/>
  <c r="R6405" i="24" s="1"/>
  <c r="Q6373" i="24"/>
  <c r="R6373" i="24" s="1"/>
  <c r="Q6341" i="24"/>
  <c r="R6341" i="24" s="1"/>
  <c r="Q2866" i="24"/>
  <c r="R2866" i="24" s="1"/>
  <c r="Q3082" i="24"/>
  <c r="R3082" i="24" s="1"/>
  <c r="Q3018" i="24"/>
  <c r="R3018" i="24" s="1"/>
  <c r="Q6277" i="24"/>
  <c r="R6277" i="24" s="1"/>
  <c r="Q6213" i="24"/>
  <c r="R6213" i="24" s="1"/>
  <c r="Q6149" i="24"/>
  <c r="R6149" i="24" s="1"/>
  <c r="Q6085" i="24"/>
  <c r="R6085" i="24" s="1"/>
  <c r="Q6021" i="24"/>
  <c r="R6021" i="24" s="1"/>
  <c r="Q5957" i="24"/>
  <c r="R5957" i="24" s="1"/>
  <c r="Q5893" i="24"/>
  <c r="R5893" i="24" s="1"/>
  <c r="Q5829" i="24"/>
  <c r="R5829" i="24" s="1"/>
  <c r="Q5765" i="24"/>
  <c r="R5765" i="24" s="1"/>
  <c r="Q5701" i="24"/>
  <c r="R5701" i="24" s="1"/>
  <c r="Q5637" i="24"/>
  <c r="R5637" i="24" s="1"/>
  <c r="Q5573" i="24"/>
  <c r="R5573" i="24" s="1"/>
  <c r="Q3021" i="24"/>
  <c r="R3021" i="24" s="1"/>
  <c r="Q2941" i="24"/>
  <c r="R2941" i="24" s="1"/>
  <c r="Q2877" i="24"/>
  <c r="R2877" i="24" s="1"/>
  <c r="Q2813" i="24"/>
  <c r="Q2749" i="24"/>
  <c r="R2749" i="24" s="1"/>
  <c r="Q2685" i="24"/>
  <c r="R2685" i="24" s="1"/>
  <c r="Q2621" i="24"/>
  <c r="R2621" i="24" s="1"/>
  <c r="Q2557" i="24"/>
  <c r="Q2493" i="24"/>
  <c r="R2493" i="24" s="1"/>
  <c r="Q2429" i="24"/>
  <c r="R2429" i="24" s="1"/>
  <c r="Q2365" i="24"/>
  <c r="R2365" i="24" s="1"/>
  <c r="Q2301" i="24"/>
  <c r="Q2237" i="24"/>
  <c r="R2237" i="24" s="1"/>
  <c r="Q2173" i="24"/>
  <c r="R2173" i="24" s="1"/>
  <c r="Q2109" i="24"/>
  <c r="R2109" i="24" s="1"/>
  <c r="Q2045" i="24"/>
  <c r="Q1981" i="24"/>
  <c r="R1981" i="24" s="1"/>
  <c r="Q1917" i="24"/>
  <c r="R1917" i="24" s="1"/>
  <c r="Q1853" i="24"/>
  <c r="R1853" i="24" s="1"/>
  <c r="Q1789" i="24"/>
  <c r="R1789" i="24" s="1"/>
  <c r="Q1725" i="24"/>
  <c r="Q1533" i="24"/>
  <c r="R1533" i="24" s="1"/>
  <c r="Q1469" i="24"/>
  <c r="R1469" i="24" s="1"/>
  <c r="Q1405" i="24"/>
  <c r="R1405" i="24" s="1"/>
  <c r="Q2153" i="24"/>
  <c r="Q2089" i="24"/>
  <c r="R2089" i="24" s="1"/>
  <c r="Q769" i="24"/>
  <c r="R769" i="24" s="1"/>
  <c r="Q705" i="24"/>
  <c r="Q673" i="24"/>
  <c r="R673" i="24" s="1"/>
  <c r="Q641" i="24"/>
  <c r="R641" i="24" s="1"/>
  <c r="Q8672" i="24"/>
  <c r="R8672" i="24" s="1"/>
  <c r="Q8608" i="24"/>
  <c r="Q8544" i="24"/>
  <c r="R8544" i="24" s="1"/>
  <c r="Q8480" i="24"/>
  <c r="R8480" i="24" s="1"/>
  <c r="Q8416" i="24"/>
  <c r="R8416" i="24" s="1"/>
  <c r="Q8352" i="24"/>
  <c r="Q8288" i="24"/>
  <c r="R8288" i="24" s="1"/>
  <c r="Q8224" i="24"/>
  <c r="R8224" i="24" s="1"/>
  <c r="Q8160" i="24"/>
  <c r="R8160" i="24" s="1"/>
  <c r="Q8096" i="24"/>
  <c r="Q8032" i="24"/>
  <c r="R8032" i="24" s="1"/>
  <c r="Q7968" i="24"/>
  <c r="R7968" i="24" s="1"/>
  <c r="Q7904" i="24"/>
  <c r="R7904" i="24" s="1"/>
  <c r="Q7840" i="24"/>
  <c r="Q7776" i="24"/>
  <c r="R7776" i="24" s="1"/>
  <c r="Q3013" i="24"/>
  <c r="R3013" i="24" s="1"/>
  <c r="Q2949" i="24"/>
  <c r="R2949" i="24" s="1"/>
  <c r="Q2885" i="24"/>
  <c r="R2885" i="24" s="1"/>
  <c r="Q2821" i="24"/>
  <c r="R2821" i="24" s="1"/>
  <c r="Q2757" i="24"/>
  <c r="R2757" i="24" s="1"/>
  <c r="Q2693" i="24"/>
  <c r="R2693" i="24" s="1"/>
  <c r="Q2629" i="24"/>
  <c r="R2629" i="24" s="1"/>
  <c r="Q1701" i="24"/>
  <c r="R1701" i="24" s="1"/>
  <c r="Q1637" i="24"/>
  <c r="R1637" i="24" s="1"/>
  <c r="Q1573" i="24"/>
  <c r="R1573" i="24" s="1"/>
  <c r="Q1509" i="24"/>
  <c r="R1509" i="24" s="1"/>
  <c r="Q1445" i="24"/>
  <c r="R1445" i="24" s="1"/>
  <c r="Q1381" i="24"/>
  <c r="R1381" i="24" s="1"/>
  <c r="Q3612" i="24"/>
  <c r="R3612" i="24" s="1"/>
  <c r="Q3580" i="24"/>
  <c r="R3580" i="24" s="1"/>
  <c r="Q3132" i="24"/>
  <c r="R3132" i="24" s="1"/>
  <c r="Q3100" i="24"/>
  <c r="R3100" i="24" s="1"/>
  <c r="Q3068" i="24"/>
  <c r="R3068" i="24" s="1"/>
  <c r="Q3036" i="24"/>
  <c r="R3036" i="24" s="1"/>
  <c r="Q3004" i="24"/>
  <c r="R3004" i="24" s="1"/>
  <c r="Q2972" i="24"/>
  <c r="R2972" i="24" s="1"/>
  <c r="Q2940" i="24"/>
  <c r="R2940" i="24" s="1"/>
  <c r="Q2908" i="24"/>
  <c r="R2908" i="24" s="1"/>
  <c r="Q2876" i="24"/>
  <c r="R2876" i="24" s="1"/>
  <c r="Q2844" i="24"/>
  <c r="R2844" i="24" s="1"/>
  <c r="Q2812" i="24"/>
  <c r="R2812" i="24" s="1"/>
  <c r="Q2780" i="24"/>
  <c r="R2780" i="24" s="1"/>
  <c r="Q2748" i="24"/>
  <c r="R2748" i="24" s="1"/>
  <c r="Q2716" i="24"/>
  <c r="R2716" i="24" s="1"/>
  <c r="Q2684" i="24"/>
  <c r="R2684" i="24" s="1"/>
  <c r="Q2652" i="24"/>
  <c r="R2652" i="24" s="1"/>
  <c r="Q2620" i="24"/>
  <c r="R2620" i="24" s="1"/>
  <c r="Q2420" i="24"/>
  <c r="R2420" i="24" s="1"/>
  <c r="Q2356" i="24"/>
  <c r="R2356" i="24" s="1"/>
  <c r="Q7708" i="24"/>
  <c r="R7708" i="24" s="1"/>
  <c r="Q7644" i="24"/>
  <c r="R7644" i="24" s="1"/>
  <c r="Q7580" i="24"/>
  <c r="R7580" i="24" s="1"/>
  <c r="Q7516" i="24"/>
  <c r="R7516" i="24" s="1"/>
  <c r="Q7452" i="24"/>
  <c r="R7452" i="24" s="1"/>
  <c r="Q7388" i="24"/>
  <c r="R7388" i="24" s="1"/>
  <c r="Q7324" i="24"/>
  <c r="R7324" i="24" s="1"/>
  <c r="Q5820" i="24"/>
  <c r="R5820" i="24" s="1"/>
  <c r="Q5756" i="24"/>
  <c r="R5756" i="24" s="1"/>
  <c r="Q5692" i="24"/>
  <c r="R5692" i="24" s="1"/>
  <c r="Q5628" i="24"/>
  <c r="R5628" i="24" s="1"/>
  <c r="Q5564" i="24"/>
  <c r="R5564" i="24" s="1"/>
  <c r="Q5500" i="24"/>
  <c r="R5500" i="24" s="1"/>
  <c r="Q5436" i="24"/>
  <c r="R5436" i="24" s="1"/>
  <c r="Q5020" i="24"/>
  <c r="R5020" i="24" s="1"/>
  <c r="Q4956" i="24"/>
  <c r="R4956" i="24" s="1"/>
  <c r="Q4892" i="24"/>
  <c r="R4892" i="24" s="1"/>
  <c r="Q4828" i="24"/>
  <c r="R4828" i="24" s="1"/>
  <c r="Q7060" i="24"/>
  <c r="R7060" i="24" s="1"/>
  <c r="Q6868" i="24"/>
  <c r="R6868" i="24" s="1"/>
  <c r="Q6804" i="24"/>
  <c r="R6804" i="24" s="1"/>
  <c r="Q6164" i="24"/>
  <c r="R6164" i="24" s="1"/>
  <c r="Q6100" i="24"/>
  <c r="R6100" i="24" s="1"/>
  <c r="Q5396" i="24"/>
  <c r="R5396" i="24" s="1"/>
  <c r="Q5332" i="24"/>
  <c r="R5332" i="24" s="1"/>
  <c r="Q5268" i="24"/>
  <c r="R5268" i="24" s="1"/>
  <c r="Q5204" i="24"/>
  <c r="R5204" i="24" s="1"/>
  <c r="Q4692" i="24"/>
  <c r="R4692" i="24" s="1"/>
  <c r="Q4628" i="24"/>
  <c r="R4628" i="24" s="1"/>
  <c r="Q4564" i="24"/>
  <c r="R4564" i="24" s="1"/>
  <c r="Q2128" i="24"/>
  <c r="R2128" i="24" s="1"/>
  <c r="Q2064" i="24"/>
  <c r="R2064" i="24" s="1"/>
  <c r="Q2000" i="24"/>
  <c r="Q1936" i="24"/>
  <c r="Q1872" i="24"/>
  <c r="R1872" i="24" s="1"/>
  <c r="Q1776" i="24"/>
  <c r="R1776" i="24" s="1"/>
  <c r="Q1712" i="24"/>
  <c r="Q1648" i="24"/>
  <c r="Q1584" i="24"/>
  <c r="R1584" i="24" s="1"/>
  <c r="Q1520" i="24"/>
  <c r="R1520" i="24" s="1"/>
  <c r="Q1456" i="24"/>
  <c r="Q4906" i="24"/>
  <c r="R4906" i="24" s="1"/>
  <c r="Q4746" i="24"/>
  <c r="R4746" i="24" s="1"/>
  <c r="S8052" i="24"/>
  <c r="S8020" i="24"/>
  <c r="S7956" i="24"/>
  <c r="S7892" i="24"/>
  <c r="S7764" i="24"/>
  <c r="Q2149" i="24"/>
  <c r="R2149" i="24" s="1"/>
  <c r="Q2085" i="24"/>
  <c r="R2085" i="24" s="1"/>
  <c r="Q2945" i="24"/>
  <c r="R2945" i="24" s="1"/>
  <c r="Q2817" i="24"/>
  <c r="R2817" i="24" s="1"/>
  <c r="Q2689" i="24"/>
  <c r="Q2561" i="24"/>
  <c r="R2561" i="24" s="1"/>
  <c r="Q2433" i="24"/>
  <c r="R2433" i="24" s="1"/>
  <c r="Q2305" i="24"/>
  <c r="R2305" i="24" s="1"/>
  <c r="Q2177" i="24"/>
  <c r="Q2113" i="24"/>
  <c r="R2113" i="24" s="1"/>
  <c r="Q2049" i="24"/>
  <c r="R2049" i="24" s="1"/>
  <c r="Q1985" i="24"/>
  <c r="R1985" i="24" s="1"/>
  <c r="Q1921" i="24"/>
  <c r="Q1857" i="24"/>
  <c r="R1857" i="24" s="1"/>
  <c r="Q1793" i="24"/>
  <c r="R1793" i="24" s="1"/>
  <c r="Q1729" i="24"/>
  <c r="R1729" i="24" s="1"/>
  <c r="Q1665" i="24"/>
  <c r="Q1601" i="24"/>
  <c r="R1601" i="24" s="1"/>
  <c r="Q1537" i="24"/>
  <c r="R1537" i="24" s="1"/>
  <c r="Q1473" i="24"/>
  <c r="R1473" i="24" s="1"/>
  <c r="Q1409" i="24"/>
  <c r="Q2708" i="24"/>
  <c r="R2708" i="24" s="1"/>
  <c r="Q2644" i="24"/>
  <c r="R2644" i="24" s="1"/>
  <c r="Q7228" i="24"/>
  <c r="R7228" i="24" s="1"/>
  <c r="Q7164" i="24"/>
  <c r="R7164" i="24" s="1"/>
  <c r="Q7100" i="24"/>
  <c r="R7100" i="24" s="1"/>
  <c r="Q7036" i="24"/>
  <c r="R7036" i="24" s="1"/>
  <c r="Q6972" i="24"/>
  <c r="R6972" i="24" s="1"/>
  <c r="Q6908" i="24"/>
  <c r="R6908" i="24" s="1"/>
  <c r="Q6844" i="24"/>
  <c r="R6844" i="24" s="1"/>
  <c r="Q6780" i="24"/>
  <c r="R6780" i="24" s="1"/>
  <c r="Q6716" i="24"/>
  <c r="R6716" i="24" s="1"/>
  <c r="Q6652" i="24"/>
  <c r="R6652" i="24" s="1"/>
  <c r="Q6588" i="24"/>
  <c r="R6588" i="24" s="1"/>
  <c r="Q6524" i="24"/>
  <c r="R6524" i="24" s="1"/>
  <c r="Q6460" i="24"/>
  <c r="R6460" i="24" s="1"/>
  <c r="Q6396" i="24"/>
  <c r="R6396" i="24" s="1"/>
  <c r="Q6332" i="24"/>
  <c r="R6332" i="24" s="1"/>
  <c r="Q6268" i="24"/>
  <c r="R6268" i="24" s="1"/>
  <c r="Q6204" i="24"/>
  <c r="R6204" i="24" s="1"/>
  <c r="Q6140" i="24"/>
  <c r="R6140" i="24" s="1"/>
  <c r="Q6076" i="24"/>
  <c r="R6076" i="24" s="1"/>
  <c r="Q6012" i="24"/>
  <c r="R6012" i="24" s="1"/>
  <c r="Q5948" i="24"/>
  <c r="R5948" i="24" s="1"/>
  <c r="Q5884" i="24"/>
  <c r="R5884" i="24" s="1"/>
  <c r="Q5404" i="24"/>
  <c r="R5404" i="24" s="1"/>
  <c r="Q5340" i="24"/>
  <c r="R5340" i="24" s="1"/>
  <c r="Q5276" i="24"/>
  <c r="R5276" i="24" s="1"/>
  <c r="Q5212" i="24"/>
  <c r="R5212" i="24" s="1"/>
  <c r="Q5148" i="24"/>
  <c r="R5148" i="24" s="1"/>
  <c r="Q4732" i="24"/>
  <c r="R4732" i="24" s="1"/>
  <c r="Q4668" i="24"/>
  <c r="R4668" i="24" s="1"/>
  <c r="Q4604" i="24"/>
  <c r="R4604" i="24" s="1"/>
  <c r="Q7700" i="24"/>
  <c r="R7700" i="24" s="1"/>
  <c r="Q6724" i="24"/>
  <c r="R6724" i="24" s="1"/>
  <c r="Q6660" i="24"/>
  <c r="R6660" i="24" s="1"/>
  <c r="Q6596" i="24"/>
  <c r="R6596" i="24" s="1"/>
  <c r="Q6020" i="24"/>
  <c r="R6020" i="24" s="1"/>
  <c r="Q5956" i="24"/>
  <c r="R5956" i="24" s="1"/>
  <c r="Q5124" i="24"/>
  <c r="R5124" i="24" s="1"/>
  <c r="Q5060" i="24"/>
  <c r="R5060" i="24" s="1"/>
  <c r="Q2176" i="24"/>
  <c r="Q2112" i="24"/>
  <c r="R2112" i="24" s="1"/>
  <c r="Q2048" i="24"/>
  <c r="R2048" i="24" s="1"/>
  <c r="Q1984" i="24"/>
  <c r="Q1920" i="24"/>
  <c r="Q1856" i="24"/>
  <c r="R1856" i="24" s="1"/>
  <c r="Q1760" i="24"/>
  <c r="R1760" i="24" s="1"/>
  <c r="Q1696" i="24"/>
  <c r="Q1632" i="24"/>
  <c r="Q1568" i="24"/>
  <c r="R1568" i="24" s="1"/>
  <c r="Q1504" i="24"/>
  <c r="R1504" i="24" s="1"/>
  <c r="Q2140" i="24"/>
  <c r="R2140" i="24" s="1"/>
  <c r="Q2076" i="24"/>
  <c r="R2076" i="24" s="1"/>
  <c r="Q2012" i="24"/>
  <c r="R2012" i="24" s="1"/>
  <c r="Q1948" i="24"/>
  <c r="R1948" i="24" s="1"/>
  <c r="Q1884" i="24"/>
  <c r="R1884" i="24" s="1"/>
  <c r="Q1820" i="24"/>
  <c r="R1820" i="24" s="1"/>
  <c r="Q1724" i="24"/>
  <c r="R1724" i="24" s="1"/>
  <c r="Q1660" i="24"/>
  <c r="R1660" i="24" s="1"/>
  <c r="Q1596" i="24"/>
  <c r="R1596" i="24" s="1"/>
  <c r="Q1532" i="24"/>
  <c r="R1532" i="24" s="1"/>
  <c r="Q1468" i="24"/>
  <c r="R1468" i="24" s="1"/>
  <c r="Q2068" i="24"/>
  <c r="R2068" i="24" s="1"/>
  <c r="Q2004" i="24"/>
  <c r="R2004" i="24" s="1"/>
  <c r="Q1636" i="24"/>
  <c r="R1636" i="24" s="1"/>
  <c r="Q1572" i="24"/>
  <c r="R1572" i="24" s="1"/>
  <c r="Q4874" i="24"/>
  <c r="R4874" i="24" s="1"/>
  <c r="Q4618" i="24"/>
  <c r="R4618" i="24" s="1"/>
  <c r="Q3362" i="24"/>
  <c r="R3362" i="24" s="1"/>
  <c r="Q3314" i="24"/>
  <c r="R3314" i="24" s="1"/>
  <c r="Q7684" i="24"/>
  <c r="Q7620" i="24"/>
  <c r="R7620" i="24" s="1"/>
  <c r="Q7492" i="24"/>
  <c r="R7492" i="24" s="1"/>
  <c r="Q7428" i="24"/>
  <c r="R7428" i="24" s="1"/>
  <c r="Q7364" i="24"/>
  <c r="R7364" i="24" s="1"/>
  <c r="Q7220" i="24"/>
  <c r="R7220" i="24" s="1"/>
  <c r="Q7156" i="24"/>
  <c r="R7156" i="24" s="1"/>
  <c r="Q7092" i="24"/>
  <c r="R7092" i="24" s="1"/>
  <c r="Q6964" i="24"/>
  <c r="R6964" i="24" s="1"/>
  <c r="Q6708" i="24"/>
  <c r="R6708" i="24" s="1"/>
  <c r="Q6644" i="24"/>
  <c r="R6644" i="24" s="1"/>
  <c r="Q6580" i="24"/>
  <c r="R6580" i="24" s="1"/>
  <c r="Q6452" i="24"/>
  <c r="R6452" i="24" s="1"/>
  <c r="Q6388" i="24"/>
  <c r="R6388" i="24" s="1"/>
  <c r="Q6324" i="24"/>
  <c r="R6324" i="24" s="1"/>
  <c r="Q5940" i="24"/>
  <c r="R5940" i="24" s="1"/>
  <c r="Q5876" i="24"/>
  <c r="R5876" i="24" s="1"/>
  <c r="Q5620" i="24"/>
  <c r="R5620" i="24" s="1"/>
  <c r="Q5172" i="24"/>
  <c r="R5172" i="24" s="1"/>
  <c r="Q5108" i="24"/>
  <c r="R5108" i="24" s="1"/>
  <c r="Q4980" i="24"/>
  <c r="R4980" i="24" s="1"/>
  <c r="Q4788" i="24"/>
  <c r="R4788" i="24" s="1"/>
  <c r="Q1416" i="24"/>
  <c r="R1416" i="24" s="1"/>
  <c r="Q1384" i="24"/>
  <c r="R1384" i="24" s="1"/>
  <c r="Q1352" i="24"/>
  <c r="R1352" i="24" s="1"/>
  <c r="Q1320" i="24"/>
  <c r="Q1288" i="24"/>
  <c r="R1288" i="24" s="1"/>
  <c r="Q1256" i="24"/>
  <c r="R1256" i="24" s="1"/>
  <c r="Q1224" i="24"/>
  <c r="R1224" i="24" s="1"/>
  <c r="Q1192" i="24"/>
  <c r="Q2168" i="24"/>
  <c r="R2168" i="24" s="1"/>
  <c r="Q2104" i="24"/>
  <c r="R2104" i="24" s="1"/>
  <c r="Q2040" i="24"/>
  <c r="R2040" i="24" s="1"/>
  <c r="Q1976" i="24"/>
  <c r="Q1912" i="24"/>
  <c r="R1912" i="24" s="1"/>
  <c r="Q1848" i="24"/>
  <c r="R1848" i="24" s="1"/>
  <c r="Q1752" i="24"/>
  <c r="R1752" i="24" s="1"/>
  <c r="Q1688" i="24"/>
  <c r="Q1560" i="24"/>
  <c r="R1560" i="24" s="1"/>
  <c r="Q1496" i="24"/>
  <c r="R1496" i="24" s="1"/>
  <c r="Q1620" i="24"/>
  <c r="R1620" i="24" s="1"/>
  <c r="Q1556" i="24"/>
  <c r="Q4842" i="24"/>
  <c r="R4842" i="24" s="1"/>
  <c r="Q4586" i="24"/>
  <c r="R4586" i="24" s="1"/>
  <c r="Q3250" i="24"/>
  <c r="R3250" i="24" s="1"/>
  <c r="Q3234" i="24"/>
  <c r="Q3266" i="24"/>
  <c r="R3266" i="24" s="1"/>
  <c r="Q7987" i="24"/>
  <c r="R7987" i="24" s="1"/>
  <c r="Q7923" i="24"/>
  <c r="R7923" i="24" s="1"/>
  <c r="Q7155" i="24"/>
  <c r="R7155" i="24" s="1"/>
  <c r="Q4403" i="24"/>
  <c r="R4403" i="24" s="1"/>
  <c r="Q4307" i="24"/>
  <c r="R4307" i="24" s="1"/>
  <c r="Q8010" i="24"/>
  <c r="R8010" i="24" s="1"/>
  <c r="Q7946" i="24"/>
  <c r="R7946" i="24" s="1"/>
  <c r="Q7818" i="24"/>
  <c r="R7818" i="24" s="1"/>
  <c r="Q7690" i="24"/>
  <c r="R7690" i="24" s="1"/>
  <c r="Q7626" i="24"/>
  <c r="R7626" i="24" s="1"/>
  <c r="Q7562" i="24"/>
  <c r="R7562" i="24" s="1"/>
  <c r="Q7338" i="24"/>
  <c r="R7338" i="24" s="1"/>
  <c r="Q7274" i="24"/>
  <c r="R7274" i="24" s="1"/>
  <c r="Q7210" i="24"/>
  <c r="R7210" i="24" s="1"/>
  <c r="Q7082" i="24"/>
  <c r="R7082" i="24" s="1"/>
  <c r="Q7018" i="24"/>
  <c r="R7018" i="24" s="1"/>
  <c r="Q6954" i="24"/>
  <c r="R6954" i="24" s="1"/>
  <c r="Q6634" i="24"/>
  <c r="R6634" i="24" s="1"/>
  <c r="Q6570" i="24"/>
  <c r="R6570" i="24" s="1"/>
  <c r="Q6506" i="24"/>
  <c r="R6506" i="24" s="1"/>
  <c r="Q6314" i="24"/>
  <c r="R6314" i="24" s="1"/>
  <c r="Q6250" i="24"/>
  <c r="R6250" i="24" s="1"/>
  <c r="Q6186" i="24"/>
  <c r="R6186" i="24" s="1"/>
  <c r="Q6090" i="24"/>
  <c r="R6090" i="24" s="1"/>
  <c r="Q5898" i="24"/>
  <c r="R5898" i="24" s="1"/>
  <c r="Q6322" i="24"/>
  <c r="R6322" i="24" s="1"/>
  <c r="Q6258" i="24"/>
  <c r="R6258" i="24" s="1"/>
  <c r="Q5826" i="24"/>
  <c r="Q5642" i="24"/>
  <c r="R5642" i="24" s="1"/>
  <c r="Q7681" i="24"/>
  <c r="R7681" i="24" s="1"/>
  <c r="Q7553" i="24"/>
  <c r="R7553" i="24" s="1"/>
  <c r="Q7521" i="24"/>
  <c r="R7521" i="24" s="1"/>
  <c r="Q7425" i="24"/>
  <c r="R7425" i="24" s="1"/>
  <c r="Q7393" i="24"/>
  <c r="R7393" i="24" s="1"/>
  <c r="Q7297" i="24"/>
  <c r="R7297" i="24" s="1"/>
  <c r="Q7265" i="24"/>
  <c r="R7265" i="24" s="1"/>
  <c r="Q7169" i="24"/>
  <c r="R7169" i="24" s="1"/>
  <c r="Q7041" i="24"/>
  <c r="R7041" i="24" s="1"/>
  <c r="Q7009" i="24"/>
  <c r="R7009" i="24" s="1"/>
  <c r="Q6913" i="24"/>
  <c r="R6913" i="24" s="1"/>
  <c r="Q6881" i="24"/>
  <c r="R6881" i="24" s="1"/>
  <c r="Q6785" i="24"/>
  <c r="R6785" i="24" s="1"/>
  <c r="Q6753" i="24"/>
  <c r="R6753" i="24" s="1"/>
  <c r="Q6657" i="24"/>
  <c r="R6657" i="24" s="1"/>
  <c r="Q3146" i="24"/>
  <c r="R3146" i="24" s="1"/>
  <c r="Q4353" i="24"/>
  <c r="Q4321" i="24"/>
  <c r="R4321" i="24" s="1"/>
  <c r="Q4289" i="24"/>
  <c r="R4289" i="24" s="1"/>
  <c r="Q4257" i="24"/>
  <c r="R4257" i="24" s="1"/>
  <c r="Q4225" i="24"/>
  <c r="Q4193" i="24"/>
  <c r="R4193" i="24" s="1"/>
  <c r="Q4161" i="24"/>
  <c r="R4161" i="24" s="1"/>
  <c r="Q4129" i="24"/>
  <c r="R4129" i="24" s="1"/>
  <c r="Q4097" i="24"/>
  <c r="Q4065" i="24"/>
  <c r="R4065" i="24" s="1"/>
  <c r="Q4033" i="24"/>
  <c r="R4033" i="24" s="1"/>
  <c r="Q4001" i="24"/>
  <c r="R4001" i="24" s="1"/>
  <c r="Q3969" i="24"/>
  <c r="Q3937" i="24"/>
  <c r="R3937" i="24" s="1"/>
  <c r="Q3905" i="24"/>
  <c r="R3905" i="24" s="1"/>
  <c r="Q3873" i="24"/>
  <c r="R3873" i="24" s="1"/>
  <c r="Q3841" i="24"/>
  <c r="Q3809" i="24"/>
  <c r="R3809" i="24" s="1"/>
  <c r="Q3777" i="24"/>
  <c r="R3777" i="24" s="1"/>
  <c r="Q3745" i="24"/>
  <c r="R3745" i="24" s="1"/>
  <c r="Q3713" i="24"/>
  <c r="Q3681" i="24"/>
  <c r="R3681" i="24" s="1"/>
  <c r="Q3649" i="24"/>
  <c r="R3649" i="24" s="1"/>
  <c r="Q3617" i="24"/>
  <c r="R3617" i="24" s="1"/>
  <c r="Q3585" i="24"/>
  <c r="Q3553" i="24"/>
  <c r="R3553" i="24" s="1"/>
  <c r="Q3361" i="24"/>
  <c r="R3361" i="24" s="1"/>
  <c r="Q3329" i="24"/>
  <c r="R3329" i="24" s="1"/>
  <c r="Q3297" i="24"/>
  <c r="R3297" i="24" s="1"/>
  <c r="Q3265" i="24"/>
  <c r="R3265" i="24" s="1"/>
  <c r="Q3233" i="24"/>
  <c r="R3233" i="24" s="1"/>
  <c r="Q3201" i="24"/>
  <c r="R3201" i="24" s="1"/>
  <c r="Q3169" i="24"/>
  <c r="R3169" i="24" s="1"/>
  <c r="Q3137" i="24"/>
  <c r="R3137" i="24" s="1"/>
  <c r="Q3105" i="24"/>
  <c r="R3105" i="24" s="1"/>
  <c r="Q3073" i="24"/>
  <c r="R3073" i="24" s="1"/>
  <c r="Q6305" i="24"/>
  <c r="R6305" i="24" s="1"/>
  <c r="Q6241" i="24"/>
  <c r="R6241" i="24" s="1"/>
  <c r="Q6177" i="24"/>
  <c r="R6177" i="24" s="1"/>
  <c r="Q6113" i="24"/>
  <c r="R6113" i="24" s="1"/>
  <c r="Q6049" i="24"/>
  <c r="R6049" i="24" s="1"/>
  <c r="Q5985" i="24"/>
  <c r="R5985" i="24" s="1"/>
  <c r="Q5921" i="24"/>
  <c r="R5921" i="24" s="1"/>
  <c r="Q5857" i="24"/>
  <c r="R5857" i="24" s="1"/>
  <c r="Q5793" i="24"/>
  <c r="R5793" i="24" s="1"/>
  <c r="Q5729" i="24"/>
  <c r="R5729" i="24" s="1"/>
  <c r="Q5665" i="24"/>
  <c r="R5665" i="24" s="1"/>
  <c r="Q5601" i="24"/>
  <c r="R5601" i="24" s="1"/>
  <c r="Q5537" i="24"/>
  <c r="R5537" i="24" s="1"/>
  <c r="Q6253" i="24"/>
  <c r="R6253" i="24" s="1"/>
  <c r="Q6189" i="24"/>
  <c r="R6189" i="24" s="1"/>
  <c r="Q6125" i="24"/>
  <c r="R6125" i="24" s="1"/>
  <c r="Q6045" i="24"/>
  <c r="R6045" i="24" s="1"/>
  <c r="Q5981" i="24"/>
  <c r="R5981" i="24" s="1"/>
  <c r="Q5917" i="24"/>
  <c r="R5917" i="24" s="1"/>
  <c r="Q5853" i="24"/>
  <c r="R5853" i="24" s="1"/>
  <c r="Q5789" i="24"/>
  <c r="R5789" i="24" s="1"/>
  <c r="Q5725" i="24"/>
  <c r="R5725" i="24" s="1"/>
  <c r="Q5661" i="24"/>
  <c r="R5661" i="24" s="1"/>
  <c r="Q5581" i="24"/>
  <c r="R5581" i="24" s="1"/>
  <c r="Q2061" i="24"/>
  <c r="R2061" i="24" s="1"/>
  <c r="Q1933" i="24"/>
  <c r="R1933" i="24" s="1"/>
  <c r="Q1869" i="24"/>
  <c r="Q1613" i="24"/>
  <c r="R1613" i="24" s="1"/>
  <c r="Q1485" i="24"/>
  <c r="R1485" i="24" s="1"/>
  <c r="Q1421" i="24"/>
  <c r="R1421" i="24" s="1"/>
  <c r="Q1357" i="24"/>
  <c r="Q2361" i="24"/>
  <c r="R2361" i="24" s="1"/>
  <c r="Q2233" i="24"/>
  <c r="Q2105" i="24"/>
  <c r="R2105" i="24" s="1"/>
  <c r="Q1977" i="24"/>
  <c r="Q1833" i="24"/>
  <c r="R1833" i="24" s="1"/>
  <c r="Q1705" i="24"/>
  <c r="Q1577" i="24"/>
  <c r="R1577" i="24" s="1"/>
  <c r="Q1449" i="24"/>
  <c r="Q1329" i="24"/>
  <c r="R1329" i="24" s="1"/>
  <c r="Q1265" i="24"/>
  <c r="Q1193" i="24"/>
  <c r="R1193" i="24" s="1"/>
  <c r="Q1129" i="24"/>
  <c r="Q1065" i="24"/>
  <c r="R1065" i="24" s="1"/>
  <c r="Q1001" i="24"/>
  <c r="Q937" i="24"/>
  <c r="R937" i="24" s="1"/>
  <c r="Q873" i="24"/>
  <c r="Q809" i="24"/>
  <c r="R809" i="24" s="1"/>
  <c r="Q745" i="24"/>
  <c r="Q681" i="24"/>
  <c r="R681" i="24" s="1"/>
  <c r="Q617" i="24"/>
  <c r="Q553" i="24"/>
  <c r="R553" i="24" s="1"/>
  <c r="Q489" i="24"/>
  <c r="Q2501" i="24"/>
  <c r="R2501" i="24" s="1"/>
  <c r="Q2437" i="24"/>
  <c r="R2437" i="24" s="1"/>
  <c r="Q2373" i="24"/>
  <c r="R2373" i="24" s="1"/>
  <c r="Q2309" i="24"/>
  <c r="R2309" i="24" s="1"/>
  <c r="Q2245" i="24"/>
  <c r="R2245" i="24" s="1"/>
  <c r="Q2181" i="24"/>
  <c r="R2181" i="24" s="1"/>
  <c r="Q2117" i="24"/>
  <c r="R2117" i="24" s="1"/>
  <c r="Q2053" i="24"/>
  <c r="R2053" i="24" s="1"/>
  <c r="Q1989" i="24"/>
  <c r="R1989" i="24" s="1"/>
  <c r="Q1925" i="24"/>
  <c r="R1925" i="24" s="1"/>
  <c r="Q1861" i="24"/>
  <c r="R1861" i="24" s="1"/>
  <c r="Q1797" i="24"/>
  <c r="R1797" i="24" s="1"/>
  <c r="Q1733" i="24"/>
  <c r="R1733" i="24" s="1"/>
  <c r="Q7688" i="24"/>
  <c r="Q7624" i="24"/>
  <c r="R7624" i="24" s="1"/>
  <c r="Q7560" i="24"/>
  <c r="R7560" i="24" s="1"/>
  <c r="Q7496" i="24"/>
  <c r="R7496" i="24" s="1"/>
  <c r="Q7432" i="24"/>
  <c r="Q7368" i="24"/>
  <c r="R7368" i="24" s="1"/>
  <c r="Q7304" i="24"/>
  <c r="R7304" i="24" s="1"/>
  <c r="Q7224" i="24"/>
  <c r="R7224" i="24" s="1"/>
  <c r="Q7160" i="24"/>
  <c r="Q7096" i="24"/>
  <c r="R7096" i="24" s="1"/>
  <c r="Q7032" i="24"/>
  <c r="R7032" i="24" s="1"/>
  <c r="Q6968" i="24"/>
  <c r="R6968" i="24" s="1"/>
  <c r="Q6904" i="24"/>
  <c r="Q6840" i="24"/>
  <c r="R6840" i="24" s="1"/>
  <c r="Q6776" i="24"/>
  <c r="R6776" i="24" s="1"/>
  <c r="Q6712" i="24"/>
  <c r="R6712" i="24" s="1"/>
  <c r="Q6648" i="24"/>
  <c r="Q6584" i="24"/>
  <c r="R6584" i="24" s="1"/>
  <c r="Q6520" i="24"/>
  <c r="R6520" i="24" s="1"/>
  <c r="Q6456" i="24"/>
  <c r="R6456" i="24" s="1"/>
  <c r="Q6392" i="24"/>
  <c r="Q6328" i="24"/>
  <c r="R6328" i="24" s="1"/>
  <c r="Q6248" i="24"/>
  <c r="R6248" i="24" s="1"/>
  <c r="Q6184" i="24"/>
  <c r="R6184" i="24" s="1"/>
  <c r="Q6120" i="24"/>
  <c r="Q6056" i="24"/>
  <c r="R6056" i="24" s="1"/>
  <c r="Q5976" i="24"/>
  <c r="R5976" i="24" s="1"/>
  <c r="Q5912" i="24"/>
  <c r="R5912" i="24" s="1"/>
  <c r="Q5848" i="24"/>
  <c r="Q5784" i="24"/>
  <c r="R5784" i="24" s="1"/>
  <c r="Q5720" i="24"/>
  <c r="R5720" i="24" s="1"/>
  <c r="Q5656" i="24"/>
  <c r="R5656" i="24" s="1"/>
  <c r="Q5592" i="24"/>
  <c r="Q5528" i="24"/>
  <c r="R5528" i="24" s="1"/>
  <c r="Q5464" i="24"/>
  <c r="R5464" i="24" s="1"/>
  <c r="Q5400" i="24"/>
  <c r="R5400" i="24" s="1"/>
  <c r="Q5336" i="24"/>
  <c r="Q5272" i="24"/>
  <c r="R5272" i="24" s="1"/>
  <c r="Q5208" i="24"/>
  <c r="R5208" i="24" s="1"/>
  <c r="Q5144" i="24"/>
  <c r="R5144" i="24" s="1"/>
  <c r="Q5080" i="24"/>
  <c r="Q5016" i="24"/>
  <c r="R5016" i="24" s="1"/>
  <c r="Q4952" i="24"/>
  <c r="R4952" i="24" s="1"/>
  <c r="Q4888" i="24"/>
  <c r="R4888" i="24" s="1"/>
  <c r="Q4824" i="24"/>
  <c r="Q4760" i="24"/>
  <c r="R4760" i="24" s="1"/>
  <c r="Q4696" i="24"/>
  <c r="R4696" i="24" s="1"/>
  <c r="Q4632" i="24"/>
  <c r="R4632" i="24" s="1"/>
  <c r="Q4568" i="24"/>
  <c r="Q3512" i="24"/>
  <c r="R3512" i="24" s="1"/>
  <c r="Q3480" i="24"/>
  <c r="R3480" i="24" s="1"/>
  <c r="Q3448" i="24"/>
  <c r="R3448" i="24" s="1"/>
  <c r="Q3416" i="24"/>
  <c r="Q3384" i="24"/>
  <c r="R3384" i="24" s="1"/>
  <c r="Q3352" i="24"/>
  <c r="R3352" i="24" s="1"/>
  <c r="Q3320" i="24"/>
  <c r="R3320" i="24" s="1"/>
  <c r="Q3288" i="24"/>
  <c r="Q3256" i="24"/>
  <c r="R3256" i="24" s="1"/>
  <c r="Q3224" i="24"/>
  <c r="R3224" i="24" s="1"/>
  <c r="Q3192" i="24"/>
  <c r="R3192" i="24" s="1"/>
  <c r="Q3112" i="24"/>
  <c r="Q3080" i="24"/>
  <c r="R3080" i="24" s="1"/>
  <c r="Q3048" i="24"/>
  <c r="R3048" i="24" s="1"/>
  <c r="Q3016" i="24"/>
  <c r="R3016" i="24" s="1"/>
  <c r="Q2984" i="24"/>
  <c r="Q2952" i="24"/>
  <c r="R2952" i="24" s="1"/>
  <c r="Q2920" i="24"/>
  <c r="R2920" i="24" s="1"/>
  <c r="Q2888" i="24"/>
  <c r="R2888" i="24" s="1"/>
  <c r="Q2856" i="24"/>
  <c r="Q2824" i="24"/>
  <c r="R2824" i="24" s="1"/>
  <c r="Q2792" i="24"/>
  <c r="R2792" i="24" s="1"/>
  <c r="Q2760" i="24"/>
  <c r="R2760" i="24" s="1"/>
  <c r="Q2728" i="24"/>
  <c r="Q2696" i="24"/>
  <c r="R2696" i="24" s="1"/>
  <c r="Q2664" i="24"/>
  <c r="R2664" i="24" s="1"/>
  <c r="Q2632" i="24"/>
  <c r="R2632" i="24" s="1"/>
  <c r="Q2600" i="24"/>
  <c r="Q2568" i="24"/>
  <c r="R2568" i="24" s="1"/>
  <c r="Q2536" i="24"/>
  <c r="R2536" i="24" s="1"/>
  <c r="Q2504" i="24"/>
  <c r="R2504" i="24" s="1"/>
  <c r="Q2472" i="24"/>
  <c r="Q2440" i="24"/>
  <c r="R2440" i="24" s="1"/>
  <c r="Q2408" i="24"/>
  <c r="R2408" i="24" s="1"/>
  <c r="Q2376" i="24"/>
  <c r="R2376" i="24" s="1"/>
  <c r="Q2344" i="24"/>
  <c r="Q2312" i="24"/>
  <c r="R2312" i="24" s="1"/>
  <c r="Q2280" i="24"/>
  <c r="R2280" i="24" s="1"/>
  <c r="Q2248" i="24"/>
  <c r="R2248" i="24" s="1"/>
  <c r="Q2216" i="24"/>
  <c r="Q7668" i="24"/>
  <c r="R7668" i="24" s="1"/>
  <c r="Q7604" i="24"/>
  <c r="R7604" i="24" s="1"/>
  <c r="Q7540" i="24"/>
  <c r="R7540" i="24" s="1"/>
  <c r="Q7476" i="24"/>
  <c r="R7476" i="24" s="1"/>
  <c r="Q7412" i="24"/>
  <c r="R7412" i="24" s="1"/>
  <c r="Q7348" i="24"/>
  <c r="R7348" i="24" s="1"/>
  <c r="Q7284" i="24"/>
  <c r="Q7204" i="24"/>
  <c r="R7204" i="24" s="1"/>
  <c r="Q7140" i="24"/>
  <c r="R7140" i="24" s="1"/>
  <c r="Q7076" i="24"/>
  <c r="R7076" i="24" s="1"/>
  <c r="Q7012" i="24"/>
  <c r="R7012" i="24" s="1"/>
  <c r="Q6948" i="24"/>
  <c r="R6948" i="24" s="1"/>
  <c r="Q6884" i="24"/>
  <c r="R6884" i="24" s="1"/>
  <c r="Q6820" i="24"/>
  <c r="R6820" i="24" s="1"/>
  <c r="Q6756" i="24"/>
  <c r="Q6500" i="24"/>
  <c r="R6500" i="24" s="1"/>
  <c r="Q6436" i="24"/>
  <c r="R6436" i="24" s="1"/>
  <c r="Q6372" i="24"/>
  <c r="R6372" i="24" s="1"/>
  <c r="Q6308" i="24"/>
  <c r="R6308" i="24" s="1"/>
  <c r="Q6244" i="24"/>
  <c r="R6244" i="24" s="1"/>
  <c r="Q6180" i="24"/>
  <c r="R6180" i="24" s="1"/>
  <c r="Q6116" i="24"/>
  <c r="R6116" i="24" s="1"/>
  <c r="Q5924" i="24"/>
  <c r="R5924" i="24" s="1"/>
  <c r="Q5860" i="24"/>
  <c r="R5860" i="24" s="1"/>
  <c r="Q5796" i="24"/>
  <c r="R5796" i="24" s="1"/>
  <c r="Q5732" i="24"/>
  <c r="R5732" i="24" s="1"/>
  <c r="Q5668" i="24"/>
  <c r="R5668" i="24" s="1"/>
  <c r="Q5604" i="24"/>
  <c r="R5604" i="24" s="1"/>
  <c r="Q5540" i="24"/>
  <c r="R5540" i="24" s="1"/>
  <c r="Q5476" i="24"/>
  <c r="R5476" i="24" s="1"/>
  <c r="Q5412" i="24"/>
  <c r="R5412" i="24" s="1"/>
  <c r="Q5348" i="24"/>
  <c r="Q5284" i="24"/>
  <c r="R5284" i="24" s="1"/>
  <c r="Q5220" i="24"/>
  <c r="R5220" i="24" s="1"/>
  <c r="Q5028" i="24"/>
  <c r="R5028" i="24" s="1"/>
  <c r="Q4964" i="24"/>
  <c r="Q4900" i="24"/>
  <c r="R4900" i="24" s="1"/>
  <c r="Q4836" i="24"/>
  <c r="R4836" i="24" s="1"/>
  <c r="Q4772" i="24"/>
  <c r="R4772" i="24" s="1"/>
  <c r="Q4708" i="24"/>
  <c r="R4708" i="24" s="1"/>
  <c r="Q4644" i="24"/>
  <c r="R4644" i="24" s="1"/>
  <c r="Q4580" i="24"/>
  <c r="Q2172" i="24"/>
  <c r="R2172" i="24" s="1"/>
  <c r="Q2108" i="24"/>
  <c r="R2108" i="24" s="1"/>
  <c r="Q2044" i="24"/>
  <c r="R2044" i="24" s="1"/>
  <c r="Q1980" i="24"/>
  <c r="R1980" i="24" s="1"/>
  <c r="Q1916" i="24"/>
  <c r="R1916" i="24" s="1"/>
  <c r="Q1852" i="24"/>
  <c r="R1852" i="24" s="1"/>
  <c r="Q1756" i="24"/>
  <c r="R1756" i="24" s="1"/>
  <c r="Q1692" i="24"/>
  <c r="R1692" i="24" s="1"/>
  <c r="Q1628" i="24"/>
  <c r="R1628" i="24" s="1"/>
  <c r="Q1564" i="24"/>
  <c r="R1564" i="24" s="1"/>
  <c r="Q1500" i="24"/>
  <c r="R1500" i="24" s="1"/>
  <c r="Q1440" i="24"/>
  <c r="Q1408" i="24"/>
  <c r="R1408" i="24" s="1"/>
  <c r="Q1376" i="24"/>
  <c r="R1376" i="24" s="1"/>
  <c r="Q1344" i="24"/>
  <c r="R1344" i="24" s="1"/>
  <c r="Q1312" i="24"/>
  <c r="Q1280" i="24"/>
  <c r="R1280" i="24" s="1"/>
  <c r="Q1248" i="24"/>
  <c r="R1248" i="24" s="1"/>
  <c r="Q1216" i="24"/>
  <c r="R1216" i="24" s="1"/>
  <c r="Q1184" i="24"/>
  <c r="Q2152" i="24"/>
  <c r="R2152" i="24" s="1"/>
  <c r="Q2088" i="24"/>
  <c r="R2088" i="24" s="1"/>
  <c r="Q2024" i="24"/>
  <c r="R2024" i="24" s="1"/>
  <c r="Q1960" i="24"/>
  <c r="Q1896" i="24"/>
  <c r="R1896" i="24" s="1"/>
  <c r="Q1832" i="24"/>
  <c r="R1832" i="24" s="1"/>
  <c r="Q1736" i="24"/>
  <c r="R1736" i="24" s="1"/>
  <c r="Q1672" i="24"/>
  <c r="Q1608" i="24"/>
  <c r="R1608" i="24" s="1"/>
  <c r="Q1544" i="24"/>
  <c r="R1544" i="24" s="1"/>
  <c r="Q1480" i="24"/>
  <c r="R1480" i="24" s="1"/>
  <c r="Q2164" i="24"/>
  <c r="Q1908" i="24"/>
  <c r="R1908" i="24" s="1"/>
  <c r="Q1844" i="24"/>
  <c r="R1844" i="24" s="1"/>
  <c r="Q1732" i="24"/>
  <c r="R1732" i="24" s="1"/>
  <c r="Q1668" i="24"/>
  <c r="Q1476" i="24"/>
  <c r="R1476" i="24" s="1"/>
  <c r="Q3210" i="24"/>
  <c r="R3210" i="24" s="1"/>
  <c r="S7963" i="24"/>
  <c r="S4815" i="24"/>
  <c r="S4391" i="24"/>
  <c r="Q7676" i="24"/>
  <c r="R7676" i="24" s="1"/>
  <c r="Q7612" i="24"/>
  <c r="R7612" i="24" s="1"/>
  <c r="Q7420" i="24"/>
  <c r="R7420" i="24" s="1"/>
  <c r="Q7356" i="24"/>
  <c r="R7356" i="24" s="1"/>
  <c r="Q1624" i="24"/>
  <c r="R1624" i="24" s="1"/>
  <c r="Q2116" i="24"/>
  <c r="R2116" i="24" s="1"/>
  <c r="Q2052" i="24"/>
  <c r="R2052" i="24" s="1"/>
  <c r="Q1988" i="24"/>
  <c r="R1988" i="24" s="1"/>
  <c r="Q1924" i="24"/>
  <c r="R1924" i="24" s="1"/>
  <c r="Q1860" i="24"/>
  <c r="R1860" i="24" s="1"/>
  <c r="Q1492" i="24"/>
  <c r="R1492" i="24" s="1"/>
  <c r="S7959" i="24"/>
  <c r="Q7287" i="24"/>
  <c r="R7287" i="24" s="1"/>
  <c r="Q7255" i="24"/>
  <c r="R7255" i="24" s="1"/>
  <c r="Q3636" i="24"/>
  <c r="R3636" i="24" s="1"/>
  <c r="Q3572" i="24"/>
  <c r="R3572" i="24" s="1"/>
  <c r="Q3196" i="24"/>
  <c r="R3196" i="24" s="1"/>
  <c r="Q2996" i="24"/>
  <c r="R2996" i="24" s="1"/>
  <c r="Q2932" i="24"/>
  <c r="R2932" i="24" s="1"/>
  <c r="S8294" i="24"/>
  <c r="Q8330" i="24"/>
  <c r="R8330" i="24" s="1"/>
  <c r="S8678" i="24"/>
  <c r="S8422" i="24"/>
  <c r="S8630" i="24"/>
  <c r="S8502" i="24"/>
  <c r="S8374" i="24"/>
  <c r="S8254" i="24"/>
  <c r="S8062" i="24"/>
  <c r="S7934" i="24"/>
  <c r="S7774" i="24"/>
  <c r="S8242" i="24"/>
  <c r="S7986" i="24"/>
  <c r="S7714" i="24"/>
  <c r="S7438" i="24"/>
  <c r="S7374" i="24"/>
  <c r="S7246" i="24"/>
  <c r="S7118" i="24"/>
  <c r="S6990" i="24"/>
  <c r="S6862" i="24"/>
  <c r="S6734" i="24"/>
  <c r="S7394" i="24"/>
  <c r="S7330" i="24"/>
  <c r="S7218" i="24"/>
  <c r="S7090" i="24"/>
  <c r="S6962" i="24"/>
  <c r="S6654" i="24"/>
  <c r="S6590" i="24"/>
  <c r="S6462" i="24"/>
  <c r="S6414" i="24"/>
  <c r="S6286" i="24"/>
  <c r="S6142" i="24"/>
  <c r="S5966" i="24"/>
  <c r="S7646" i="24"/>
  <c r="S7582" i="24"/>
  <c r="S6334" i="24"/>
  <c r="S6062" i="24"/>
  <c r="S7982" i="24"/>
  <c r="S7886" i="24"/>
  <c r="S7758" i="24"/>
  <c r="S7422" i="24"/>
  <c r="S6942" i="24"/>
  <c r="S8206" i="24"/>
  <c r="S7534" i="24"/>
  <c r="S8066" i="24"/>
  <c r="S7730" i="24"/>
  <c r="S7346" i="24"/>
  <c r="S7234" i="24"/>
  <c r="S7106" i="24"/>
  <c r="S6978" i="24"/>
  <c r="S4046" i="24"/>
  <c r="S7797" i="24"/>
  <c r="S7765" i="24"/>
  <c r="S7733" i="24"/>
  <c r="S7605" i="24"/>
  <c r="S6014" i="24"/>
  <c r="S5902" i="24"/>
  <c r="S4638" i="24"/>
  <c r="S4510" i="24"/>
  <c r="S4254" i="24"/>
  <c r="S3998" i="24"/>
  <c r="S3742" i="24"/>
  <c r="S3550" i="24"/>
  <c r="S3486" i="24"/>
  <c r="S7641" i="24"/>
  <c r="S3950" i="24"/>
  <c r="S7653" i="24"/>
  <c r="S6094" i="24"/>
  <c r="S5982" i="24"/>
  <c r="S4926" i="24"/>
  <c r="S4798" i="24"/>
  <c r="S4414" i="24"/>
  <c r="S4158" i="24"/>
  <c r="S3902" i="24"/>
  <c r="S3390" i="24"/>
  <c r="Q8763" i="24"/>
  <c r="Q206" i="24"/>
  <c r="R206" i="24" s="1"/>
  <c r="Q2126" i="24"/>
  <c r="R2126" i="24" s="1"/>
  <c r="Q2094" i="24"/>
  <c r="R2094" i="24" s="1"/>
  <c r="Q2062" i="24"/>
  <c r="R2062" i="24" s="1"/>
  <c r="Q2030" i="24"/>
  <c r="R2030" i="24" s="1"/>
  <c r="Q1998" i="24"/>
  <c r="R1998" i="24" s="1"/>
  <c r="Q1966" i="24"/>
  <c r="R1966" i="24" s="1"/>
  <c r="Q1934" i="24"/>
  <c r="R1934" i="24" s="1"/>
  <c r="Q1902" i="24"/>
  <c r="R1902" i="24" s="1"/>
  <c r="Q1870" i="24"/>
  <c r="R1870" i="24" s="1"/>
  <c r="Q1838" i="24"/>
  <c r="R1838" i="24" s="1"/>
  <c r="Q1806" i="24"/>
  <c r="R1806" i="24" s="1"/>
  <c r="Q1774" i="24"/>
  <c r="R1774" i="24" s="1"/>
  <c r="Q1742" i="24"/>
  <c r="R1742" i="24" s="1"/>
  <c r="Q1710" i="24"/>
  <c r="R1710" i="24" s="1"/>
  <c r="Q1678" i="24"/>
  <c r="R1678" i="24" s="1"/>
  <c r="Q1646" i="24"/>
  <c r="R1646" i="24" s="1"/>
  <c r="Q1614" i="24"/>
  <c r="R1614" i="24" s="1"/>
  <c r="Q1582" i="24"/>
  <c r="R1582" i="24" s="1"/>
  <c r="Q1550" i="24"/>
  <c r="R1550" i="24" s="1"/>
  <c r="Q1518" i="24"/>
  <c r="R1518" i="24" s="1"/>
  <c r="Q1486" i="24"/>
  <c r="R1486" i="24" s="1"/>
  <c r="Q1454" i="24"/>
  <c r="R1454" i="24" s="1"/>
  <c r="Q1422" i="24"/>
  <c r="R1422" i="24" s="1"/>
  <c r="Q1390" i="24"/>
  <c r="R1390" i="24" s="1"/>
  <c r="Q1358" i="24"/>
  <c r="R1358" i="24" s="1"/>
  <c r="Q1326" i="24"/>
  <c r="R1326" i="24" s="1"/>
  <c r="Q1294" i="24"/>
  <c r="R1294" i="24" s="1"/>
  <c r="Q1262" i="24"/>
  <c r="R1262" i="24" s="1"/>
  <c r="Q1230" i="24"/>
  <c r="R1230" i="24" s="1"/>
  <c r="Q1198" i="24"/>
  <c r="R1198" i="24" s="1"/>
  <c r="Q1166" i="24"/>
  <c r="R1166" i="24" s="1"/>
  <c r="Q1134" i="24"/>
  <c r="R1134" i="24" s="1"/>
  <c r="Q1102" i="24"/>
  <c r="R1102" i="24" s="1"/>
  <c r="Q1070" i="24"/>
  <c r="R1070" i="24" s="1"/>
  <c r="Q1038" i="24"/>
  <c r="R1038" i="24" s="1"/>
  <c r="Q1006" i="24"/>
  <c r="R1006" i="24" s="1"/>
  <c r="Q974" i="24"/>
  <c r="R974" i="24" s="1"/>
  <c r="Q942" i="24"/>
  <c r="R942" i="24" s="1"/>
  <c r="Q910" i="24"/>
  <c r="R910" i="24" s="1"/>
  <c r="Q878" i="24"/>
  <c r="R878" i="24" s="1"/>
  <c r="Q846" i="24"/>
  <c r="R846" i="24" s="1"/>
  <c r="Q814" i="24"/>
  <c r="R814" i="24" s="1"/>
  <c r="Q782" i="24"/>
  <c r="R782" i="24" s="1"/>
  <c r="Q750" i="24"/>
  <c r="R750" i="24" s="1"/>
  <c r="Q718" i="24"/>
  <c r="R718" i="24" s="1"/>
  <c r="Q686" i="24"/>
  <c r="R686" i="24" s="1"/>
  <c r="Q654" i="24"/>
  <c r="R654" i="24" s="1"/>
  <c r="Q622" i="24"/>
  <c r="R622" i="24" s="1"/>
  <c r="Q590" i="24"/>
  <c r="R590" i="24" s="1"/>
  <c r="Q558" i="24"/>
  <c r="R558" i="24" s="1"/>
  <c r="Q526" i="24"/>
  <c r="R526" i="24" s="1"/>
  <c r="Q494" i="24"/>
  <c r="R494" i="24" s="1"/>
  <c r="Q462" i="24"/>
  <c r="R462" i="24" s="1"/>
  <c r="Q430" i="24"/>
  <c r="R430" i="24" s="1"/>
  <c r="Q398" i="24"/>
  <c r="R398" i="24" s="1"/>
  <c r="Q366" i="24"/>
  <c r="R366" i="24" s="1"/>
  <c r="Q334" i="24"/>
  <c r="R334" i="24" s="1"/>
  <c r="Q302" i="24"/>
  <c r="R302" i="24" s="1"/>
  <c r="Q270" i="24"/>
  <c r="R270" i="24" s="1"/>
  <c r="Q238" i="24"/>
  <c r="R238" i="24" s="1"/>
  <c r="S8482" i="24"/>
  <c r="Q8626" i="24"/>
  <c r="R8626" i="24" s="1"/>
  <c r="Q8498" i="24"/>
  <c r="Q8370" i="24"/>
  <c r="R8370" i="24" s="1"/>
  <c r="Q7658" i="24"/>
  <c r="R7658" i="24" s="1"/>
  <c r="Q7594" i="24"/>
  <c r="R7594" i="24" s="1"/>
  <c r="Q7530" i="24"/>
  <c r="R7530" i="24" s="1"/>
  <c r="Q7882" i="24"/>
  <c r="R7882" i="24" s="1"/>
  <c r="Q7146" i="24"/>
  <c r="R7146" i="24" s="1"/>
  <c r="S6006" i="24"/>
  <c r="Q6134" i="24"/>
  <c r="R6134" i="24" s="1"/>
  <c r="S5310" i="24"/>
  <c r="S5278" i="24"/>
  <c r="S5022" i="24"/>
  <c r="Q5294" i="24"/>
  <c r="R5294" i="24" s="1"/>
  <c r="Q5166" i="24"/>
  <c r="R5166" i="24" s="1"/>
  <c r="Q5038" i="24"/>
  <c r="R5038" i="24" s="1"/>
  <c r="Q5390" i="24"/>
  <c r="R5390" i="24" s="1"/>
  <c r="S3214" i="24"/>
  <c r="S4873" i="24"/>
  <c r="S4809" i="24"/>
  <c r="S4745" i="24"/>
  <c r="S4681" i="24"/>
  <c r="S4617" i="24"/>
  <c r="Q7466" i="24"/>
  <c r="R7466" i="24" s="1"/>
  <c r="Q7402" i="24"/>
  <c r="R7402" i="24" s="1"/>
  <c r="S6310" i="24"/>
  <c r="Q7306" i="24"/>
  <c r="R7306" i="24" s="1"/>
  <c r="Q7242" i="24"/>
  <c r="R7242" i="24" s="1"/>
  <c r="Q6438" i="24"/>
  <c r="R6438" i="24" s="1"/>
  <c r="Q5330" i="24"/>
  <c r="R5330" i="24" s="1"/>
  <c r="Q5202" i="24"/>
  <c r="Q5074" i="24"/>
  <c r="R5074" i="24" s="1"/>
  <c r="Q4946" i="24"/>
  <c r="R4946" i="24" s="1"/>
  <c r="Q5262" i="24"/>
  <c r="R5262" i="24" s="1"/>
  <c r="Q5134" i="24"/>
  <c r="R5134" i="24" s="1"/>
  <c r="Q5006" i="24"/>
  <c r="R5006" i="24" s="1"/>
  <c r="S7565" i="24"/>
  <c r="S7501" i="24"/>
  <c r="S7437" i="24"/>
  <c r="S7353" i="24"/>
  <c r="S7321" i="24"/>
  <c r="S7225" i="24"/>
  <c r="Q7777" i="24"/>
  <c r="R7777" i="24" s="1"/>
  <c r="Q3521" i="24"/>
  <c r="R3521" i="24" s="1"/>
  <c r="Q3489" i="24"/>
  <c r="R3489" i="24" s="1"/>
  <c r="Q3457" i="24"/>
  <c r="Q3425" i="24"/>
  <c r="R3425" i="24" s="1"/>
  <c r="Q3393" i="24"/>
  <c r="R3393" i="24" s="1"/>
  <c r="Q7178" i="24"/>
  <c r="R7178" i="24" s="1"/>
  <c r="S6646" i="24"/>
  <c r="S6550" i="24"/>
  <c r="S6150" i="24"/>
  <c r="Q5870" i="24"/>
  <c r="R5870" i="24" s="1"/>
  <c r="Q5358" i="24"/>
  <c r="R5358" i="24" s="1"/>
  <c r="S7429" i="24"/>
  <c r="S7397" i="24"/>
  <c r="S7269" i="24"/>
  <c r="S7173" i="24"/>
  <c r="S6217" i="24"/>
  <c r="S6089" i="24"/>
  <c r="S4857" i="24"/>
  <c r="S4729" i="24"/>
  <c r="S4601" i="24"/>
  <c r="Q7878" i="24"/>
  <c r="S7458" i="24"/>
  <c r="Q8747" i="24"/>
  <c r="R8747" i="24" s="1"/>
  <c r="Q8669" i="24"/>
  <c r="Q8605" i="24"/>
  <c r="Q8541" i="24"/>
  <c r="R8541" i="24" s="1"/>
  <c r="Q8477" i="24"/>
  <c r="Q8413" i="24"/>
  <c r="Q8349" i="24"/>
  <c r="Q8285" i="24"/>
  <c r="R8285" i="24" s="1"/>
  <c r="Q8221" i="24"/>
  <c r="Q8157" i="24"/>
  <c r="Q8093" i="24"/>
  <c r="Q8029" i="24"/>
  <c r="R8029" i="24" s="1"/>
  <c r="Q7965" i="24"/>
  <c r="Q7901" i="24"/>
  <c r="Q8761" i="24"/>
  <c r="Q8585" i="24"/>
  <c r="R8585" i="24" s="1"/>
  <c r="Q8457" i="24"/>
  <c r="Q8329" i="24"/>
  <c r="R8329" i="24" s="1"/>
  <c r="Q8201" i="24"/>
  <c r="Q8073" i="24"/>
  <c r="R8073" i="24" s="1"/>
  <c r="Q7945" i="24"/>
  <c r="Q8709" i="24"/>
  <c r="R8709" i="24" s="1"/>
  <c r="Q8645" i="24"/>
  <c r="R8645" i="24" s="1"/>
  <c r="Q8581" i="24"/>
  <c r="R8581" i="24" s="1"/>
  <c r="Q8517" i="24"/>
  <c r="R8517" i="24" s="1"/>
  <c r="Q8453" i="24"/>
  <c r="R8453" i="24" s="1"/>
  <c r="Q8389" i="24"/>
  <c r="R8389" i="24" s="1"/>
  <c r="Q8325" i="24"/>
  <c r="R8325" i="24" s="1"/>
  <c r="Q8261" i="24"/>
  <c r="R8261" i="24" s="1"/>
  <c r="Q8197" i="24"/>
  <c r="R8197" i="24" s="1"/>
  <c r="Q8133" i="24"/>
  <c r="R8133" i="24" s="1"/>
  <c r="Q8069" i="24"/>
  <c r="R8069" i="24" s="1"/>
  <c r="Q8005" i="24"/>
  <c r="R8005" i="24" s="1"/>
  <c r="Q7941" i="24"/>
  <c r="R7941" i="24" s="1"/>
  <c r="Q7877" i="24"/>
  <c r="R7877" i="24" s="1"/>
  <c r="R326" i="24" l="1"/>
  <c r="R283" i="24"/>
  <c r="R360" i="24"/>
  <c r="R7945" i="24"/>
  <c r="R8457" i="24"/>
  <c r="R7965" i="24"/>
  <c r="R8221" i="24"/>
  <c r="R8477" i="24"/>
  <c r="R3457" i="24"/>
  <c r="R8498" i="24"/>
  <c r="R8763" i="24"/>
  <c r="R1668" i="24"/>
  <c r="R2164" i="24"/>
  <c r="R1672" i="24"/>
  <c r="R1960" i="24"/>
  <c r="R1184" i="24"/>
  <c r="R1312" i="24"/>
  <c r="R1440" i="24"/>
  <c r="R4580" i="24"/>
  <c r="R489" i="24"/>
  <c r="R745" i="24"/>
  <c r="R1001" i="24"/>
  <c r="R1265" i="24"/>
  <c r="R1705" i="24"/>
  <c r="R2233" i="24"/>
  <c r="R3585" i="24"/>
  <c r="R3713" i="24"/>
  <c r="R3841" i="24"/>
  <c r="R3969" i="24"/>
  <c r="R4097" i="24"/>
  <c r="R4225" i="24"/>
  <c r="R4353" i="24"/>
  <c r="R7684" i="24"/>
  <c r="R6130" i="24"/>
  <c r="R393" i="24"/>
  <c r="R498" i="24"/>
  <c r="R978" i="24"/>
  <c r="R1458" i="24"/>
  <c r="R1970" i="24"/>
  <c r="R198" i="24"/>
  <c r="R5744" i="24"/>
  <c r="R7024" i="24"/>
  <c r="R1649" i="24"/>
  <c r="R7887" i="24"/>
  <c r="R262" i="24"/>
  <c r="R966" i="24"/>
  <c r="R1222" i="24"/>
  <c r="R6566" i="24"/>
  <c r="R7110" i="24"/>
  <c r="R6818" i="24"/>
  <c r="R1478" i="24"/>
  <c r="R134" i="24"/>
  <c r="R774" i="24"/>
  <c r="R1990" i="24"/>
  <c r="R7988" i="24"/>
  <c r="R8500" i="24"/>
  <c r="R4685" i="24"/>
  <c r="R5453" i="24"/>
  <c r="R539" i="24"/>
  <c r="R5003" i="24"/>
  <c r="R7547" i="24"/>
  <c r="R3062" i="24"/>
  <c r="R2777" i="24"/>
  <c r="R4135" i="24"/>
  <c r="R4523" i="24"/>
  <c r="R5231" i="24"/>
  <c r="R6747" i="24"/>
  <c r="R4011" i="24"/>
  <c r="R5803" i="24"/>
  <c r="R8201" i="24"/>
  <c r="R8761" i="24"/>
  <c r="R8093" i="24"/>
  <c r="R8349" i="24"/>
  <c r="R8605" i="24"/>
  <c r="R7878" i="24"/>
  <c r="R4964" i="24"/>
  <c r="R5348" i="24"/>
  <c r="R2216" i="24"/>
  <c r="R2344" i="24"/>
  <c r="R2472" i="24"/>
  <c r="R2600" i="24"/>
  <c r="R2728" i="24"/>
  <c r="R2856" i="24"/>
  <c r="R2984" i="24"/>
  <c r="R3112" i="24"/>
  <c r="R3288" i="24"/>
  <c r="R3416" i="24"/>
  <c r="R4568" i="24"/>
  <c r="R4824" i="24"/>
  <c r="R5080" i="24"/>
  <c r="R5336" i="24"/>
  <c r="R5592" i="24"/>
  <c r="R5848" i="24"/>
  <c r="R6120" i="24"/>
  <c r="R6392" i="24"/>
  <c r="R6648" i="24"/>
  <c r="R6904" i="24"/>
  <c r="R7160" i="24"/>
  <c r="R7432" i="24"/>
  <c r="R7688" i="24"/>
  <c r="R617" i="24"/>
  <c r="R873" i="24"/>
  <c r="R1129" i="24"/>
  <c r="R1449" i="24"/>
  <c r="R1977" i="24"/>
  <c r="R1357" i="24"/>
  <c r="R1869" i="24"/>
  <c r="R5826" i="24"/>
  <c r="R1725" i="24"/>
  <c r="R329" i="24"/>
  <c r="R457" i="24"/>
  <c r="R274" i="24"/>
  <c r="R722" i="24"/>
  <c r="R1202" i="24"/>
  <c r="R1714" i="24"/>
  <c r="R2340" i="24"/>
  <c r="R4704" i="24"/>
  <c r="R6256" i="24"/>
  <c r="R7552" i="24"/>
  <c r="R1393" i="24"/>
  <c r="R1905" i="24"/>
  <c r="R2417" i="24"/>
  <c r="R2929" i="24"/>
  <c r="R5154" i="24"/>
  <c r="R7867" i="24"/>
  <c r="R8123" i="24"/>
  <c r="R582" i="24"/>
  <c r="R1094" i="24"/>
  <c r="R1606" i="24"/>
  <c r="R5990" i="24"/>
  <c r="R6838" i="24"/>
  <c r="R7382" i="24"/>
  <c r="R7074" i="24"/>
  <c r="R7590" i="24"/>
  <c r="R902" i="24"/>
  <c r="R1350" i="24"/>
  <c r="R1798" i="24"/>
  <c r="R2118" i="24"/>
  <c r="R3405" i="24"/>
  <c r="R27" i="24"/>
  <c r="R5494" i="24"/>
  <c r="R31" i="24"/>
  <c r="R287" i="24"/>
  <c r="R543" i="24"/>
  <c r="R799" i="24"/>
  <c r="R1055" i="24"/>
  <c r="R4463" i="24"/>
  <c r="R4719" i="24"/>
  <c r="R8559" i="24"/>
  <c r="R2489" i="24"/>
  <c r="R7901" i="24"/>
  <c r="R8157" i="24"/>
  <c r="R8413" i="24"/>
  <c r="R8669" i="24"/>
  <c r="R5202" i="24"/>
  <c r="R6756" i="24"/>
  <c r="R7284" i="24"/>
  <c r="R3234" i="24"/>
  <c r="R1556" i="24"/>
  <c r="R1688" i="24"/>
  <c r="R1976" i="24"/>
  <c r="R1192" i="24"/>
  <c r="R1320" i="24"/>
  <c r="R1696" i="24"/>
  <c r="R1984" i="24"/>
  <c r="R1409" i="24"/>
  <c r="R1665" i="24"/>
  <c r="R1921" i="24"/>
  <c r="R2177" i="24"/>
  <c r="R2689" i="24"/>
  <c r="R1456" i="24"/>
  <c r="R1712" i="24"/>
  <c r="R2000" i="24"/>
  <c r="R7840" i="24"/>
  <c r="R8096" i="24"/>
  <c r="R8352" i="24"/>
  <c r="R8608" i="24"/>
  <c r="R2045" i="24"/>
  <c r="R2301" i="24"/>
  <c r="R2557" i="24"/>
  <c r="R2813" i="24"/>
  <c r="R5570" i="24"/>
  <c r="R137" i="24"/>
  <c r="R265" i="24"/>
  <c r="R7921" i="24"/>
  <c r="R8369" i="24"/>
  <c r="R70" i="24"/>
  <c r="R390" i="24"/>
  <c r="R6000" i="24"/>
  <c r="R7296" i="24"/>
  <c r="R3058" i="24"/>
  <c r="R646" i="24"/>
  <c r="R1158" i="24"/>
  <c r="R1670" i="24"/>
  <c r="R6278" i="24"/>
  <c r="R8681" i="24"/>
  <c r="R1414" i="24"/>
  <c r="R710" i="24"/>
  <c r="R1926" i="24"/>
  <c r="R717" i="24"/>
  <c r="R5259" i="24"/>
  <c r="R3334" i="24"/>
  <c r="R3590" i="24"/>
  <c r="R3846" i="24"/>
  <c r="R4102" i="24"/>
  <c r="R4358" i="24"/>
  <c r="R4646" i="24"/>
  <c r="R4982" i="24"/>
  <c r="R5238" i="24"/>
  <c r="R939" i="24"/>
  <c r="R3055" i="24"/>
  <c r="R3563" i="24"/>
  <c r="R5723" i="24"/>
  <c r="R6635" i="24"/>
  <c r="R3638" i="24"/>
  <c r="R4150" i="24"/>
  <c r="R4694" i="24"/>
  <c r="R7613" i="24"/>
  <c r="R7129" i="24"/>
  <c r="R7257" i="24"/>
  <c r="R7385" i="24"/>
  <c r="R4617" i="24"/>
  <c r="R4745" i="24"/>
  <c r="R4873" i="24"/>
  <c r="R8694" i="24"/>
  <c r="R2294" i="24"/>
  <c r="R2806" i="24"/>
  <c r="R8292" i="24"/>
  <c r="R79" i="24"/>
  <c r="R591" i="24"/>
  <c r="R1359" i="24"/>
  <c r="R2870" i="24"/>
  <c r="R203" i="24"/>
  <c r="R459" i="24"/>
  <c r="R5179" i="24"/>
  <c r="R3394" i="24"/>
  <c r="R3650" i="24"/>
  <c r="R3906" i="24"/>
  <c r="R4162" i="24"/>
  <c r="R4418" i="24"/>
  <c r="R6482" i="24"/>
  <c r="R43" i="24"/>
  <c r="R5083" i="24"/>
  <c r="R3301" i="24"/>
  <c r="R5075" i="24"/>
  <c r="R5243" i="24"/>
  <c r="R5499" i="24"/>
  <c r="R3458" i="24"/>
  <c r="R4738" i="24"/>
  <c r="R107" i="24"/>
  <c r="R5147" i="24"/>
  <c r="R5403" i="24"/>
  <c r="R5051" i="24"/>
  <c r="R5307" i="24"/>
  <c r="R3522" i="24"/>
  <c r="R4802" i="24"/>
  <c r="R235" i="24"/>
  <c r="R4955" i="24"/>
  <c r="R5211" i="24"/>
  <c r="R5467" i="24"/>
  <c r="R5115" i="24"/>
  <c r="R5371" i="24"/>
  <c r="R3202" i="24"/>
  <c r="R3586" i="24"/>
  <c r="R3842" i="24"/>
  <c r="R4098" i="24"/>
  <c r="R4354" i="24"/>
  <c r="R4866" i="24"/>
  <c r="R5019" i="24"/>
  <c r="R5275" i="24"/>
  <c r="R5531" i="24"/>
  <c r="R2473" i="24"/>
  <c r="R2761" i="24"/>
  <c r="R3017" i="24"/>
  <c r="R3389" i="24"/>
  <c r="R2550" i="24"/>
  <c r="R5030" i="24"/>
  <c r="R847" i="24"/>
  <c r="R8351" i="24"/>
  <c r="R5561" i="24"/>
  <c r="R7513" i="24"/>
  <c r="R7263" i="24"/>
  <c r="R4303" i="24"/>
  <c r="R7906" i="24"/>
  <c r="R7167" i="24"/>
  <c r="R2027" i="24"/>
  <c r="R4800" i="24"/>
  <c r="R219" i="24"/>
  <c r="R3941" i="24"/>
  <c r="R3506" i="24"/>
  <c r="R4786" i="24"/>
  <c r="R6280" i="24"/>
  <c r="R5515" i="24"/>
  <c r="R367" i="24"/>
  <c r="R3282" i="24"/>
  <c r="R4733" i="24"/>
  <c r="R7805" i="24"/>
  <c r="R3110" i="24"/>
  <c r="R7780" i="24"/>
  <c r="R4511" i="24"/>
  <c r="R6073" i="24"/>
  <c r="R7330" i="24"/>
  <c r="R8178" i="24"/>
  <c r="R3186" i="24"/>
  <c r="R3570" i="24"/>
  <c r="R3826" i="24"/>
  <c r="R4082" i="24"/>
  <c r="R4338" i="24"/>
  <c r="R4594" i="24"/>
  <c r="R143" i="24"/>
  <c r="R399" i="24"/>
  <c r="R911" i="24"/>
  <c r="R1423" i="24"/>
  <c r="R3410" i="24"/>
  <c r="R687" i="24"/>
  <c r="R187" i="24"/>
  <c r="R2659" i="24"/>
  <c r="R3382" i="24"/>
  <c r="R3894" i="24"/>
  <c r="R4406" i="24"/>
  <c r="R7849" i="24"/>
  <c r="R2370" i="24"/>
  <c r="R2626" i="24"/>
  <c r="R331" i="24"/>
  <c r="R5286" i="24"/>
  <c r="R335" i="24"/>
  <c r="R1615" i="24"/>
  <c r="R8607" i="24"/>
  <c r="R5817" i="24"/>
  <c r="R7689" i="24"/>
  <c r="R8438" i="24"/>
  <c r="R2539" i="24"/>
  <c r="R3634" i="24"/>
  <c r="R3890" i="24"/>
  <c r="R207" i="24"/>
  <c r="R463" i="24"/>
  <c r="R975" i="24"/>
  <c r="R1487" i="24"/>
  <c r="R4690" i="24"/>
  <c r="R1199" i="24"/>
  <c r="R8728" i="24"/>
  <c r="R8356" i="24"/>
  <c r="R4859" i="24"/>
  <c r="R2886" i="24"/>
  <c r="R4214" i="24"/>
  <c r="R5862" i="24"/>
  <c r="R655" i="24"/>
  <c r="R1679" i="24"/>
  <c r="R5067" i="24"/>
  <c r="R5323" i="24"/>
  <c r="R6699" i="24"/>
  <c r="S6263" i="24"/>
  <c r="Q7059" i="24"/>
  <c r="R7059" i="24" s="1"/>
  <c r="S2135" i="24"/>
  <c r="S4791" i="24"/>
  <c r="S4395" i="24"/>
  <c r="Q5395" i="24"/>
  <c r="S3398" i="24"/>
  <c r="R5079" i="24"/>
  <c r="R5139" i="24"/>
  <c r="R1763" i="24"/>
  <c r="R2019" i="24"/>
  <c r="R5691" i="24"/>
  <c r="R5199" i="24"/>
  <c r="S1031" i="24"/>
  <c r="Q1031" i="24"/>
  <c r="R1031" i="24" s="1"/>
  <c r="Q1351" i="24"/>
  <c r="R1351" i="24" s="1"/>
  <c r="S1351" i="24"/>
  <c r="Q3015" i="24"/>
  <c r="R3015" i="24" s="1"/>
  <c r="S3015" i="24"/>
  <c r="Q6611" i="24"/>
  <c r="R6611" i="24" s="1"/>
  <c r="S6611" i="24"/>
  <c r="Q2279" i="24"/>
  <c r="R2279" i="24" s="1"/>
  <c r="S2279" i="24"/>
  <c r="Q6803" i="24"/>
  <c r="R6803" i="24" s="1"/>
  <c r="S6803" i="24"/>
  <c r="Q6995" i="24"/>
  <c r="R6995" i="24" s="1"/>
  <c r="S6995" i="24"/>
  <c r="S4071" i="24"/>
  <c r="Q4071" i="24"/>
  <c r="R4071" i="24" s="1"/>
  <c r="S6547" i="24"/>
  <c r="Q6547" i="24"/>
  <c r="R6547" i="24" s="1"/>
  <c r="S4451" i="24"/>
  <c r="Q4451" i="24"/>
  <c r="R4451" i="24" s="1"/>
  <c r="S4332" i="24"/>
  <c r="Q4332" i="24"/>
  <c r="R4332" i="24" s="1"/>
  <c r="S3863" i="24"/>
  <c r="Q3863" i="24"/>
  <c r="R3863" i="24" s="1"/>
  <c r="Q2647" i="24"/>
  <c r="R2647" i="24" s="1"/>
  <c r="S2647" i="24"/>
  <c r="Q6279" i="24"/>
  <c r="R6279" i="24" s="1"/>
  <c r="S6279" i="24"/>
  <c r="S4151" i="24"/>
  <c r="Q4151" i="24"/>
  <c r="R4151" i="24" s="1"/>
  <c r="S5671" i="24"/>
  <c r="Q5671" i="24"/>
  <c r="R5671" i="24" s="1"/>
  <c r="Q759" i="24"/>
  <c r="R759" i="24" s="1"/>
  <c r="S759" i="24"/>
  <c r="Q6503" i="24"/>
  <c r="R6503" i="24" s="1"/>
  <c r="S6503" i="24"/>
  <c r="S7043" i="24"/>
  <c r="Q7043" i="24"/>
  <c r="R7043" i="24" s="1"/>
  <c r="R6223" i="24"/>
  <c r="R936" i="24"/>
  <c r="R971" i="24"/>
  <c r="R1483" i="24"/>
  <c r="R4043" i="24"/>
  <c r="R176" i="24"/>
  <c r="R792" i="24"/>
  <c r="R4496" i="24"/>
  <c r="R7131" i="24"/>
  <c r="R4425" i="24"/>
  <c r="R4681" i="24"/>
  <c r="R4809" i="24"/>
  <c r="R4815" i="24"/>
  <c r="R4395" i="24"/>
  <c r="R989" i="24"/>
  <c r="R40" i="24"/>
  <c r="R2535" i="24"/>
  <c r="R3019" i="24"/>
  <c r="R5715" i="24"/>
  <c r="R5643" i="24"/>
  <c r="R5967" i="24"/>
  <c r="R6479" i="24"/>
  <c r="R4674" i="24"/>
  <c r="R1147" i="24"/>
  <c r="R1999" i="24"/>
  <c r="R4199" i="24"/>
  <c r="R5595" i="24"/>
  <c r="R6123" i="24"/>
  <c r="R2411" i="24"/>
  <c r="R4371" i="24"/>
  <c r="R6355" i="24"/>
  <c r="R5463" i="24"/>
  <c r="R3109" i="24"/>
  <c r="R3237" i="24"/>
  <c r="R3365" i="24"/>
  <c r="R3621" i="24"/>
  <c r="R3749" i="24"/>
  <c r="R3877" i="24"/>
  <c r="R4005" i="24"/>
  <c r="R4133" i="24"/>
  <c r="R4261" i="24"/>
  <c r="R4389" i="24"/>
  <c r="R4517" i="24"/>
  <c r="R4917" i="24"/>
  <c r="R5045" i="24"/>
  <c r="R5173" i="24"/>
  <c r="R5429" i="24"/>
  <c r="R547" i="24"/>
  <c r="R675" i="24"/>
  <c r="R1059" i="24"/>
  <c r="R1507" i="24"/>
  <c r="R1635" i="24"/>
  <c r="R2633" i="24"/>
  <c r="R2905" i="24"/>
  <c r="R688" i="24"/>
  <c r="R2511" i="24"/>
  <c r="R2923" i="24"/>
  <c r="R3367" i="24"/>
  <c r="R3787" i="24"/>
  <c r="R1895" i="24"/>
  <c r="R4651" i="24"/>
  <c r="R6227" i="24"/>
  <c r="R3023" i="24"/>
  <c r="R3183" i="24"/>
  <c r="R3531" i="24"/>
  <c r="R4363" i="24"/>
  <c r="R1835" i="24"/>
  <c r="R5527" i="24"/>
  <c r="R4599" i="24"/>
  <c r="R972" i="24"/>
  <c r="R1100" i="24"/>
  <c r="R1067" i="24"/>
  <c r="R432" i="24"/>
  <c r="R4536" i="24"/>
  <c r="R3666" i="24"/>
  <c r="R4658" i="24"/>
  <c r="R6363" i="24"/>
  <c r="Q5239" i="24"/>
  <c r="R5239" i="24" s="1"/>
  <c r="S5239" i="24"/>
  <c r="S6835" i="24"/>
  <c r="Q6835" i="24"/>
  <c r="R6835" i="24" s="1"/>
  <c r="Q1283" i="24"/>
  <c r="R1283" i="24" s="1"/>
  <c r="S1283" i="24"/>
  <c r="Q3907" i="24"/>
  <c r="R3907" i="24" s="1"/>
  <c r="S3907" i="24"/>
  <c r="S6771" i="24"/>
  <c r="Q6771" i="24"/>
  <c r="R6771" i="24" s="1"/>
  <c r="S8236" i="24"/>
  <c r="Q8236" i="24"/>
  <c r="R8236" i="24" s="1"/>
  <c r="Q5015" i="24"/>
  <c r="R5015" i="24" s="1"/>
  <c r="S5015" i="24"/>
  <c r="Q3045" i="24"/>
  <c r="R3045" i="24" s="1"/>
  <c r="S3045" i="24"/>
  <c r="Q3173" i="24"/>
  <c r="R3173" i="24" s="1"/>
  <c r="S3173" i="24"/>
  <c r="Q3557" i="24"/>
  <c r="R3557" i="24" s="1"/>
  <c r="S3557" i="24"/>
  <c r="Q3685" i="24"/>
  <c r="R3685" i="24" s="1"/>
  <c r="S3685" i="24"/>
  <c r="Q3813" i="24"/>
  <c r="R3813" i="24" s="1"/>
  <c r="S3813" i="24"/>
  <c r="Q4069" i="24"/>
  <c r="R4069" i="24" s="1"/>
  <c r="S4069" i="24"/>
  <c r="Q4197" i="24"/>
  <c r="R4197" i="24" s="1"/>
  <c r="S4197" i="24"/>
  <c r="Q4453" i="24"/>
  <c r="R4453" i="24" s="1"/>
  <c r="S4453" i="24"/>
  <c r="Q4981" i="24"/>
  <c r="R4981" i="24" s="1"/>
  <c r="S4981" i="24"/>
  <c r="Q5109" i="24"/>
  <c r="R5109" i="24" s="1"/>
  <c r="S5109" i="24"/>
  <c r="Q5301" i="24"/>
  <c r="R5301" i="24" s="1"/>
  <c r="S5301" i="24"/>
  <c r="Q483" i="24"/>
  <c r="R483" i="24" s="1"/>
  <c r="S483" i="24"/>
  <c r="Q995" i="24"/>
  <c r="R995" i="24" s="1"/>
  <c r="S995" i="24"/>
  <c r="Q1123" i="24"/>
  <c r="R1123" i="24" s="1"/>
  <c r="S1123" i="24"/>
  <c r="Q1571" i="24"/>
  <c r="R1571" i="24" s="1"/>
  <c r="S1571" i="24"/>
  <c r="Q1699" i="24"/>
  <c r="R1699" i="24" s="1"/>
  <c r="S1699" i="24"/>
  <c r="Q1827" i="24"/>
  <c r="R1827" i="24" s="1"/>
  <c r="S1827" i="24"/>
  <c r="Q2083" i="24"/>
  <c r="R2083" i="24" s="1"/>
  <c r="S2083" i="24"/>
  <c r="Q2467" i="24"/>
  <c r="R2467" i="24" s="1"/>
  <c r="S2467" i="24"/>
  <c r="Q2915" i="24"/>
  <c r="R2915" i="24" s="1"/>
  <c r="S2915" i="24"/>
  <c r="Q3555" i="24"/>
  <c r="R3555" i="24" s="1"/>
  <c r="S3555" i="24"/>
  <c r="Q3811" i="24"/>
  <c r="R3811" i="24" s="1"/>
  <c r="S3811" i="24"/>
  <c r="Q4003" i="24"/>
  <c r="R4003" i="24" s="1"/>
  <c r="S4003" i="24"/>
  <c r="Q87" i="24"/>
  <c r="R87" i="24" s="1"/>
  <c r="S87" i="24"/>
  <c r="S908" i="24"/>
  <c r="Q908" i="24"/>
  <c r="R908" i="24" s="1"/>
  <c r="S1036" i="24"/>
  <c r="Q1036" i="24"/>
  <c r="R1036" i="24" s="1"/>
  <c r="S1164" i="24"/>
  <c r="Q1164" i="24"/>
  <c r="R1164" i="24" s="1"/>
  <c r="Q4412" i="24"/>
  <c r="R4412" i="24" s="1"/>
  <c r="S4412" i="24"/>
  <c r="S4643" i="24"/>
  <c r="Q4643" i="24"/>
  <c r="R4643" i="24" s="1"/>
  <c r="S3623" i="24"/>
  <c r="Q3623" i="24"/>
  <c r="R3623" i="24" s="1"/>
  <c r="Q4951" i="24"/>
  <c r="R4951" i="24" s="1"/>
  <c r="S4951" i="24"/>
  <c r="S2663" i="24"/>
  <c r="Q2663" i="24"/>
  <c r="R2663" i="24" s="1"/>
  <c r="S7063" i="24"/>
  <c r="Q7063" i="24"/>
  <c r="R7063" i="24" s="1"/>
  <c r="S2919" i="24"/>
  <c r="Q2919" i="24"/>
  <c r="S6359" i="24"/>
  <c r="Q6359" i="24"/>
  <c r="R6359" i="24" s="1"/>
  <c r="S2263" i="24"/>
  <c r="Q2263" i="24"/>
  <c r="R2263" i="24" s="1"/>
  <c r="S5511" i="24"/>
  <c r="Q5511" i="24"/>
  <c r="R5511" i="24" s="1"/>
  <c r="Q5955" i="24"/>
  <c r="R5955" i="24" s="1"/>
  <c r="S5955" i="24"/>
  <c r="Q1804" i="24"/>
  <c r="R1804" i="24" s="1"/>
  <c r="S1804" i="24"/>
  <c r="Q5383" i="24"/>
  <c r="R5383" i="24" s="1"/>
  <c r="S5383" i="24"/>
  <c r="Q327" i="24"/>
  <c r="R327" i="24" s="1"/>
  <c r="S327" i="24"/>
  <c r="Q5059" i="24"/>
  <c r="R5059" i="24" s="1"/>
  <c r="S5059" i="24"/>
  <c r="S869" i="24"/>
  <c r="Q869" i="24"/>
  <c r="R869" i="24" s="1"/>
  <c r="Q455" i="24"/>
  <c r="R455" i="24" s="1"/>
  <c r="S455" i="24"/>
  <c r="Q5251" i="24"/>
  <c r="R5251" i="24" s="1"/>
  <c r="S5251" i="24"/>
  <c r="Q3491" i="24"/>
  <c r="R3491" i="24" s="1"/>
  <c r="S3491" i="24"/>
  <c r="Q803" i="24"/>
  <c r="R803" i="24" s="1"/>
  <c r="S803" i="24"/>
  <c r="Q2851" i="24"/>
  <c r="R2851" i="24" s="1"/>
  <c r="S2851" i="24"/>
  <c r="Q4067" i="24"/>
  <c r="R4067" i="24" s="1"/>
  <c r="S4067" i="24"/>
  <c r="Q4503" i="24"/>
  <c r="R4503" i="24" s="1"/>
  <c r="S4503" i="24"/>
  <c r="Q7763" i="24"/>
  <c r="R7763" i="24" s="1"/>
  <c r="S7763" i="24"/>
  <c r="Q3315" i="24"/>
  <c r="R3315" i="24" s="1"/>
  <c r="S3315" i="24"/>
  <c r="Q5095" i="24"/>
  <c r="R5095" i="24" s="1"/>
  <c r="S5095" i="24"/>
  <c r="S6247" i="24"/>
  <c r="Q6247" i="24"/>
  <c r="R6247" i="24" s="1"/>
  <c r="Q1139" i="24"/>
  <c r="R1139" i="24" s="1"/>
  <c r="S1139" i="24"/>
  <c r="S6627" i="24"/>
  <c r="Q6627" i="24"/>
  <c r="R6627" i="24" s="1"/>
  <c r="S5863" i="24"/>
  <c r="Q5863" i="24"/>
  <c r="R5863" i="24" s="1"/>
  <c r="S284" i="24"/>
  <c r="Q284" i="24"/>
  <c r="R284" i="24" s="1"/>
  <c r="Q5027" i="24"/>
  <c r="R5027" i="24" s="1"/>
  <c r="S5027" i="24"/>
  <c r="S5479" i="24"/>
  <c r="Q5479" i="24"/>
  <c r="R5479" i="24" s="1"/>
  <c r="Q5795" i="24"/>
  <c r="R5795" i="24" s="1"/>
  <c r="S5795" i="24"/>
  <c r="Q6243" i="24"/>
  <c r="R6243" i="24" s="1"/>
  <c r="S6243" i="24"/>
  <c r="S6567" i="24"/>
  <c r="Q6567" i="24"/>
  <c r="R6567" i="24" s="1"/>
  <c r="S6951" i="24"/>
  <c r="Q6951" i="24"/>
  <c r="R6951" i="24" s="1"/>
  <c r="Q215" i="24"/>
  <c r="R215" i="24" s="1"/>
  <c r="S215" i="24"/>
  <c r="Q5203" i="24"/>
  <c r="R5203" i="24" s="1"/>
  <c r="S5203" i="24"/>
  <c r="R2486" i="24"/>
  <c r="R3318" i="24"/>
  <c r="R2742" i="24"/>
  <c r="R2409" i="24"/>
  <c r="R2697" i="24"/>
  <c r="R2953" i="24"/>
  <c r="R4877" i="24"/>
  <c r="R7483" i="24"/>
  <c r="R2182" i="24"/>
  <c r="R2438" i="24"/>
  <c r="R2694" i="24"/>
  <c r="R2998" i="24"/>
  <c r="R3526" i="24"/>
  <c r="R3782" i="24"/>
  <c r="R4038" i="24"/>
  <c r="R4294" i="24"/>
  <c r="R4550" i="24"/>
  <c r="R4838" i="24"/>
  <c r="R5174" i="24"/>
  <c r="R479" i="24"/>
  <c r="R735" i="24"/>
  <c r="R991" i="24"/>
  <c r="Q3351" i="24"/>
  <c r="R3351" i="24" s="1"/>
  <c r="R5762" i="24"/>
  <c r="S2659" i="24"/>
  <c r="S279" i="24"/>
  <c r="S3941" i="24"/>
  <c r="R1632" i="24"/>
  <c r="R1920" i="24"/>
  <c r="R2176" i="24"/>
  <c r="R1648" i="24"/>
  <c r="R1936" i="24"/>
  <c r="R705" i="24"/>
  <c r="R2153" i="24"/>
  <c r="R6066" i="24"/>
  <c r="R5160" i="24"/>
  <c r="R5416" i="24"/>
  <c r="R5672" i="24"/>
  <c r="R5928" i="24"/>
  <c r="S3171" i="24"/>
  <c r="S4325" i="24"/>
  <c r="R2308" i="24"/>
  <c r="R2436" i="24"/>
  <c r="R4640" i="24"/>
  <c r="R4912" i="24"/>
  <c r="R5168" i="24"/>
  <c r="R5424" i="24"/>
  <c r="R5680" i="24"/>
  <c r="R5936" i="24"/>
  <c r="R6192" i="24"/>
  <c r="R6448" i="24"/>
  <c r="R6704" i="24"/>
  <c r="R6960" i="24"/>
  <c r="R7216" i="24"/>
  <c r="R7488" i="24"/>
  <c r="R7744" i="24"/>
  <c r="R2097" i="24"/>
  <c r="R2353" i="24"/>
  <c r="R2609" i="24"/>
  <c r="R2994" i="24"/>
  <c r="R3830" i="24"/>
  <c r="R4342" i="24"/>
  <c r="R8278" i="24"/>
  <c r="R5026" i="24"/>
  <c r="R5506" i="24"/>
  <c r="R6163" i="24"/>
  <c r="R5779" i="24"/>
  <c r="R2023" i="24"/>
  <c r="R6939" i="24"/>
  <c r="S1359" i="24"/>
  <c r="S6201" i="24"/>
  <c r="S3502" i="24"/>
  <c r="S8046" i="24"/>
  <c r="S8310" i="24"/>
  <c r="S35" i="24"/>
  <c r="S355" i="24"/>
  <c r="S2179" i="24"/>
  <c r="S3507" i="24"/>
  <c r="S3571" i="24"/>
  <c r="S8035" i="24"/>
  <c r="S5219" i="24"/>
  <c r="S391" i="24"/>
  <c r="S6083" i="24"/>
  <c r="S7191" i="24"/>
  <c r="S3831" i="24"/>
  <c r="S6375" i="24"/>
  <c r="S2023" i="24"/>
  <c r="S6551" i="24"/>
  <c r="S6867" i="24"/>
  <c r="S7015" i="24"/>
  <c r="S7127" i="24"/>
  <c r="S1015" i="24"/>
  <c r="S6967" i="24"/>
  <c r="S7079" i="24"/>
  <c r="S4014" i="24"/>
  <c r="S8050" i="24"/>
  <c r="S5623" i="24"/>
  <c r="S3820" i="24"/>
  <c r="S4471" i="24"/>
  <c r="S211" i="24"/>
  <c r="S1955" i="24"/>
  <c r="S2147" i="24"/>
  <c r="S2483" i="24"/>
  <c r="S4131" i="24"/>
  <c r="S5091" i="24"/>
  <c r="S5399" i="24"/>
  <c r="Q2151" i="24"/>
  <c r="R2151" i="24" s="1"/>
  <c r="Q3303" i="24"/>
  <c r="R3303" i="24" s="1"/>
  <c r="Q5799" i="24"/>
  <c r="R5799" i="24" s="1"/>
  <c r="Q4524" i="24"/>
  <c r="R4524" i="24" s="1"/>
  <c r="Q1799" i="24"/>
  <c r="R1799" i="24" s="1"/>
  <c r="Q3943" i="24"/>
  <c r="R3943" i="24" s="1"/>
  <c r="Q5767" i="24"/>
  <c r="R5767" i="24" s="1"/>
  <c r="Q5991" i="24"/>
  <c r="R5991" i="24" s="1"/>
  <c r="Q5543" i="24"/>
  <c r="R5543" i="24" s="1"/>
  <c r="Q6615" i="24"/>
  <c r="R6615" i="24" s="1"/>
  <c r="Q6695" i="24"/>
  <c r="R6695" i="24" s="1"/>
  <c r="S4270" i="24"/>
  <c r="S7182" i="24"/>
  <c r="S579" i="24"/>
  <c r="S1843" i="24"/>
  <c r="S2163" i="24"/>
  <c r="S2435" i="24"/>
  <c r="S3139" i="24"/>
  <c r="S3619" i="24"/>
  <c r="S4647" i="24"/>
  <c r="S5155" i="24"/>
  <c r="S5635" i="24"/>
  <c r="Q6467" i="24"/>
  <c r="R6467" i="24" s="1"/>
  <c r="R5719" i="24"/>
  <c r="R4663" i="24"/>
  <c r="S6126" i="24"/>
  <c r="S5878" i="24"/>
  <c r="S7237" i="24"/>
  <c r="S7493" i="24"/>
  <c r="S7065" i="24"/>
  <c r="S7577" i="24"/>
  <c r="S7717" i="24"/>
  <c r="S8270" i="24"/>
  <c r="S2612" i="24"/>
  <c r="S1295" i="24"/>
  <c r="S415" i="24"/>
  <c r="S5945" i="24"/>
  <c r="R560" i="24"/>
  <c r="S927" i="24"/>
  <c r="R3947" i="24"/>
  <c r="S335" i="24"/>
  <c r="R523" i="24"/>
  <c r="R4987" i="24"/>
  <c r="R3046" i="24"/>
  <c r="R5734" i="24"/>
  <c r="R527" i="24"/>
  <c r="R783" i="24"/>
  <c r="R1551" i="24"/>
  <c r="R4939" i="24"/>
  <c r="R5195" i="24"/>
  <c r="R5451" i="24"/>
  <c r="Q6419" i="24"/>
  <c r="R6419" i="24" s="1"/>
  <c r="Q7123" i="24"/>
  <c r="R7123" i="24" s="1"/>
  <c r="R4325" i="24"/>
  <c r="R611" i="24"/>
  <c r="R3171" i="24"/>
  <c r="R279" i="24"/>
  <c r="R5836" i="24"/>
  <c r="R4086" i="24"/>
  <c r="R4614" i="24"/>
  <c r="Q1767" i="24"/>
  <c r="R1767" i="24" s="1"/>
  <c r="R2779" i="24"/>
  <c r="R3579" i="24"/>
  <c r="Q3751" i="24"/>
  <c r="R3751" i="24" s="1"/>
  <c r="Q4007" i="24"/>
  <c r="R4007" i="24" s="1"/>
  <c r="R4459" i="24"/>
  <c r="R4715" i="24"/>
  <c r="Q5587" i="24"/>
  <c r="R5587" i="24" s="1"/>
  <c r="R6475" i="24"/>
  <c r="Q6535" i="24"/>
  <c r="R6535" i="24" s="1"/>
  <c r="Q6931" i="24"/>
  <c r="R6931" i="24" s="1"/>
  <c r="R6987" i="24"/>
  <c r="R3559" i="24"/>
  <c r="R6703" i="24"/>
  <c r="Q903" i="24"/>
  <c r="R903" i="24" s="1"/>
  <c r="R2607" i="24"/>
  <c r="Q4579" i="24"/>
  <c r="R4579" i="24" s="1"/>
  <c r="R5103" i="24"/>
  <c r="Q6407" i="24"/>
  <c r="R6407" i="24" s="1"/>
  <c r="Q3738" i="24"/>
  <c r="R3738" i="24" s="1"/>
  <c r="Q8348" i="24"/>
  <c r="R8348" i="24" s="1"/>
  <c r="Q7268" i="24"/>
  <c r="R7268" i="24" s="1"/>
  <c r="R1899" i="24"/>
  <c r="R2791" i="24"/>
  <c r="Q4515" i="24"/>
  <c r="R4515" i="24" s="1"/>
  <c r="R5807" i="24"/>
  <c r="Q5971" i="24"/>
  <c r="R5971" i="24" s="1"/>
  <c r="R6379" i="24"/>
  <c r="R6683" i="24"/>
  <c r="Q1863" i="24"/>
  <c r="R1863" i="24" s="1"/>
  <c r="R5523" i="24"/>
  <c r="Q5907" i="24"/>
  <c r="R5907" i="24" s="1"/>
  <c r="Q6487" i="24"/>
  <c r="R6487" i="24" s="1"/>
  <c r="Q6743" i="24"/>
  <c r="R6743" i="24" s="1"/>
  <c r="R7126" i="24"/>
  <c r="R4669" i="24"/>
  <c r="R2306" i="24"/>
  <c r="R2562" i="24"/>
  <c r="R271" i="24"/>
  <c r="R1039" i="24"/>
  <c r="R1295" i="24"/>
  <c r="R8086" i="24"/>
  <c r="R5497" i="24"/>
  <c r="S8363" i="24"/>
  <c r="S2934" i="24"/>
  <c r="R3762" i="24"/>
  <c r="R1072" i="24"/>
  <c r="R4544" i="24"/>
  <c r="R1355" i="24"/>
  <c r="R5563" i="24"/>
  <c r="R5839" i="24"/>
  <c r="R4178" i="24"/>
  <c r="R4546" i="24"/>
  <c r="R1323" i="24"/>
  <c r="R3778" i="24"/>
  <c r="R304" i="24"/>
  <c r="Q2775" i="24"/>
  <c r="R2775" i="24" s="1"/>
  <c r="R2919" i="24"/>
  <c r="Q3783" i="24"/>
  <c r="R3783" i="24" s="1"/>
  <c r="R4027" i="24"/>
  <c r="Q4707" i="24"/>
  <c r="R4707" i="24" s="1"/>
  <c r="R5395" i="24"/>
  <c r="Q5847" i="24"/>
  <c r="R5847" i="24" s="1"/>
  <c r="R6127" i="24"/>
  <c r="R6235" i="24"/>
  <c r="S91" i="24"/>
  <c r="R920" i="24"/>
  <c r="R1008" i="24"/>
  <c r="S275" i="24"/>
  <c r="R2403" i="24"/>
  <c r="R2595" i="24"/>
  <c r="R2723" i="24"/>
  <c r="R3043" i="24"/>
  <c r="R3299" i="24"/>
  <c r="R3427" i="24"/>
  <c r="R3683" i="24"/>
  <c r="R3875" i="24"/>
  <c r="R4195" i="24"/>
  <c r="R151" i="24"/>
  <c r="R343" i="24"/>
  <c r="R4476" i="24"/>
  <c r="R8748" i="24"/>
  <c r="S411" i="24"/>
  <c r="S667" i="24"/>
  <c r="S31" i="24"/>
  <c r="R8100" i="24"/>
  <c r="R8676" i="24"/>
  <c r="R3574" i="24"/>
  <c r="R6374" i="24"/>
  <c r="R8230" i="24"/>
  <c r="R223" i="24"/>
  <c r="R4367" i="24"/>
  <c r="R4655" i="24"/>
  <c r="R8495" i="24"/>
  <c r="R7225" i="24"/>
  <c r="R7353" i="24"/>
  <c r="R2523" i="24"/>
  <c r="R3291" i="24"/>
  <c r="R752" i="24"/>
  <c r="R3035" i="24"/>
  <c r="R5271" i="24"/>
  <c r="R5783" i="24"/>
  <c r="R5843" i="24"/>
  <c r="R3687" i="24"/>
  <c r="R8746" i="24"/>
  <c r="R5399" i="24"/>
  <c r="S2503" i="24"/>
  <c r="S3687" i="24"/>
  <c r="S5843" i="24"/>
  <c r="S6231" i="24"/>
  <c r="S6739" i="24"/>
  <c r="S6355" i="24"/>
  <c r="S967" i="24"/>
  <c r="S4263" i="24"/>
  <c r="S7780" i="24"/>
  <c r="S5506" i="24"/>
  <c r="S271" i="24"/>
  <c r="S5366" i="24"/>
  <c r="S5622" i="24"/>
  <c r="R139" i="24"/>
  <c r="R8363" i="24"/>
  <c r="R3702" i="24"/>
  <c r="R4758" i="24"/>
  <c r="R1167" i="24"/>
  <c r="R7865" i="24"/>
  <c r="R91" i="24"/>
  <c r="R4393" i="24"/>
  <c r="R4649" i="24"/>
  <c r="R4777" i="24"/>
  <c r="S8748" i="24"/>
  <c r="R5625" i="24"/>
  <c r="R5881" i="24"/>
  <c r="R6137" i="24"/>
  <c r="R7677" i="24"/>
  <c r="R7033" i="24"/>
  <c r="R7161" i="24"/>
  <c r="R7289" i="24"/>
  <c r="R7417" i="24"/>
  <c r="R7545" i="24"/>
  <c r="R112" i="24"/>
  <c r="R368" i="24"/>
  <c r="R624" i="24"/>
  <c r="R6299" i="24"/>
  <c r="R4155" i="24"/>
  <c r="S4796" i="24"/>
  <c r="S8733" i="24"/>
  <c r="S331" i="24"/>
  <c r="S7419" i="24"/>
  <c r="S8687" i="24"/>
  <c r="S1183" i="24"/>
  <c r="R520" i="24"/>
  <c r="R1003" i="24"/>
  <c r="R1515" i="24"/>
  <c r="R1931" i="24"/>
  <c r="R2443" i="24"/>
  <c r="R2651" i="24"/>
  <c r="R3467" i="24"/>
  <c r="R5135" i="24"/>
  <c r="R6139" i="24"/>
  <c r="R6603" i="24"/>
  <c r="R6651" i="24"/>
  <c r="R404" i="24"/>
  <c r="R555" i="24"/>
  <c r="R3723" i="24"/>
  <c r="R544" i="24"/>
  <c r="R1136" i="24"/>
  <c r="R1627" i="24"/>
  <c r="R2219" i="24"/>
  <c r="R2395" i="24"/>
  <c r="R4587" i="24"/>
  <c r="R5391" i="24"/>
  <c r="R6043" i="24"/>
  <c r="R6255" i="24"/>
  <c r="R6671" i="24"/>
  <c r="Q900" i="24"/>
  <c r="R900" i="24" s="1"/>
  <c r="R2731" i="24"/>
  <c r="R3691" i="24"/>
  <c r="R3815" i="24"/>
  <c r="R4203" i="24"/>
  <c r="Q4771" i="24"/>
  <c r="R4771" i="24" s="1"/>
  <c r="Q6291" i="24"/>
  <c r="R6291" i="24" s="1"/>
  <c r="R6555" i="24"/>
  <c r="Q6675" i="24"/>
  <c r="R6675" i="24" s="1"/>
  <c r="R6811" i="24"/>
  <c r="S7109" i="24"/>
  <c r="S7365" i="24"/>
  <c r="S7193" i="24"/>
  <c r="S7449" i="24"/>
  <c r="S8006" i="24"/>
  <c r="S283" i="24"/>
  <c r="S539" i="24"/>
  <c r="S159" i="24"/>
  <c r="S4947" i="24"/>
  <c r="R3970" i="24"/>
  <c r="S8607" i="24"/>
  <c r="S4877" i="24"/>
  <c r="R4713" i="24"/>
  <c r="R4841" i="24"/>
  <c r="R267" i="24"/>
  <c r="R4966" i="24"/>
  <c r="R5222" i="24"/>
  <c r="R475" i="24"/>
  <c r="R731" i="24"/>
  <c r="R3714" i="24"/>
  <c r="R3922" i="24"/>
  <c r="R4290" i="24"/>
  <c r="R1259" i="24"/>
  <c r="R2011" i="24"/>
  <c r="R2475" i="24"/>
  <c r="R3499" i="24"/>
  <c r="R5659" i="24"/>
  <c r="R6011" i="24"/>
  <c r="R6779" i="24"/>
  <c r="R4224" i="24"/>
  <c r="R4466" i="24"/>
  <c r="R48" i="24"/>
  <c r="R536" i="24"/>
  <c r="R747" i="24"/>
  <c r="R4683" i="24"/>
  <c r="R6731" i="24"/>
  <c r="R4226" i="24"/>
  <c r="R240" i="24"/>
  <c r="R928" i="24"/>
  <c r="R1800" i="24"/>
  <c r="R1755" i="24"/>
  <c r="R3247" i="24"/>
  <c r="R5519" i="24"/>
  <c r="R6171" i="24"/>
  <c r="R6287" i="24"/>
  <c r="R6799" i="24"/>
  <c r="R5915" i="24"/>
  <c r="R4482" i="24"/>
  <c r="R496" i="24"/>
  <c r="R1064" i="24"/>
  <c r="R4504" i="24"/>
  <c r="R2267" i="24"/>
  <c r="R4347" i="24"/>
  <c r="R6427" i="24"/>
  <c r="S4156" i="24"/>
  <c r="R4034" i="24"/>
  <c r="S4923" i="24"/>
  <c r="S2766" i="24"/>
  <c r="R1867" i="24"/>
  <c r="R6351" i="24"/>
  <c r="R7119" i="24"/>
  <c r="R3151" i="24"/>
  <c r="R6607" i="24"/>
  <c r="R7099" i="24"/>
  <c r="R4018" i="24"/>
  <c r="R664" i="24"/>
  <c r="R1048" i="24"/>
  <c r="R6027" i="24"/>
  <c r="S8028" i="24"/>
  <c r="S5067" i="24"/>
  <c r="S4425" i="24"/>
  <c r="S5689" i="24"/>
  <c r="S2374" i="24"/>
  <c r="R3976" i="24"/>
  <c r="R3087" i="24"/>
  <c r="R6031" i="24"/>
  <c r="S83" i="24"/>
  <c r="S4028" i="24"/>
  <c r="R4210" i="24"/>
  <c r="R5263" i="24"/>
  <c r="R5755" i="24"/>
  <c r="R6267" i="24"/>
  <c r="R660" i="24"/>
  <c r="R1784" i="24"/>
  <c r="R4274" i="24"/>
  <c r="R1803" i="24"/>
  <c r="R1032" i="24"/>
  <c r="R2315" i="24"/>
  <c r="R2827" i="24"/>
  <c r="R5775" i="24"/>
  <c r="S5454" i="24"/>
  <c r="S3974" i="24"/>
  <c r="S2630" i="24"/>
  <c r="S3190" i="24"/>
  <c r="S4230" i="24"/>
  <c r="R4530" i="24"/>
  <c r="S5323" i="24"/>
  <c r="S5110" i="24"/>
  <c r="S8431" i="24"/>
  <c r="S8036" i="24"/>
  <c r="S4284" i="24"/>
  <c r="S4486" i="24"/>
  <c r="S3462" i="24"/>
  <c r="Z56" i="24"/>
  <c r="R4404" i="24"/>
  <c r="R2699" i="24"/>
  <c r="R4507" i="24"/>
  <c r="R4763" i="24"/>
  <c r="R288" i="24"/>
  <c r="R880" i="24"/>
  <c r="R1935" i="24"/>
  <c r="R2447" i="24"/>
  <c r="R4434" i="24"/>
  <c r="R8736" i="24"/>
  <c r="R808" i="24"/>
  <c r="R2139" i="24"/>
  <c r="R2955" i="24"/>
  <c r="R3119" i="24"/>
  <c r="R3407" i="24"/>
  <c r="R4235" i="24"/>
  <c r="R5627" i="24"/>
  <c r="R5787" i="24"/>
  <c r="R5903" i="24"/>
  <c r="R6415" i="24"/>
  <c r="R2907" i="24"/>
  <c r="R7067" i="24"/>
  <c r="R4610" i="24"/>
  <c r="R264" i="24"/>
  <c r="R680" i="24"/>
  <c r="R816" i="24"/>
  <c r="R2187" i="24"/>
  <c r="R3163" i="24"/>
  <c r="R5883" i="24"/>
  <c r="R6159" i="24"/>
  <c r="R6927" i="24"/>
  <c r="R7023" i="24"/>
  <c r="R1675" i="24"/>
  <c r="S671" i="24"/>
  <c r="S1679" i="24"/>
  <c r="S4591" i="24"/>
  <c r="S7996" i="24"/>
  <c r="S3772" i="24"/>
  <c r="S3718" i="24"/>
  <c r="S4774" i="24"/>
  <c r="S8166" i="24"/>
  <c r="R4432" i="24"/>
  <c r="R1883" i="24"/>
  <c r="R2959" i="24"/>
  <c r="R4555" i="24"/>
  <c r="R6347" i="24"/>
  <c r="R6395" i="24"/>
  <c r="R7115" i="24"/>
  <c r="R3979" i="24"/>
  <c r="S7964" i="24"/>
  <c r="S7616" i="24"/>
  <c r="Q8021" i="24"/>
  <c r="R8021" i="24" s="1"/>
  <c r="Q8153" i="24"/>
  <c r="R8153" i="24" s="1"/>
  <c r="Q8665" i="24"/>
  <c r="R8665" i="24" s="1"/>
  <c r="Q8730" i="24"/>
  <c r="R8730" i="24" s="1"/>
  <c r="Q6746" i="24"/>
  <c r="R6746" i="24" s="1"/>
  <c r="Q8594" i="24"/>
  <c r="R8594" i="24" s="1"/>
  <c r="Q6502" i="24"/>
  <c r="R6502" i="24" s="1"/>
  <c r="Q7642" i="24"/>
  <c r="R7642" i="24" s="1"/>
  <c r="Q6198" i="24"/>
  <c r="R6198" i="24" s="1"/>
  <c r="Q350" i="24"/>
  <c r="R350" i="24" s="1"/>
  <c r="Q478" i="24"/>
  <c r="R478" i="24" s="1"/>
  <c r="Q670" i="24"/>
  <c r="R670" i="24" s="1"/>
  <c r="Q926" i="24"/>
  <c r="R926" i="24" s="1"/>
  <c r="Q1182" i="24"/>
  <c r="R1182" i="24" s="1"/>
  <c r="Q1438" i="24"/>
  <c r="R1438" i="24" s="1"/>
  <c r="Q1694" i="24"/>
  <c r="R1694" i="24" s="1"/>
  <c r="Q1950" i="24"/>
  <c r="R1950" i="24" s="1"/>
  <c r="Q2804" i="24"/>
  <c r="R2804" i="24" s="1"/>
  <c r="Q2032" i="24"/>
  <c r="R2032" i="24" s="1"/>
  <c r="Q7148" i="24"/>
  <c r="R7148" i="24" s="1"/>
  <c r="Q1633" i="24"/>
  <c r="R1633" i="24" s="1"/>
  <c r="Q2657" i="24"/>
  <c r="R2657" i="24" s="1"/>
  <c r="Q7752" i="24"/>
  <c r="R7752" i="24" s="1"/>
  <c r="Q8264" i="24"/>
  <c r="R8264" i="24" s="1"/>
  <c r="Q8648" i="24"/>
  <c r="R8648" i="24" s="1"/>
  <c r="Q2829" i="24"/>
  <c r="R2829" i="24" s="1"/>
  <c r="Q5589" i="24"/>
  <c r="R5589" i="24" s="1"/>
  <c r="Q6497" i="24"/>
  <c r="R6497" i="24" s="1"/>
  <c r="Q6637" i="24"/>
  <c r="R6637" i="24" s="1"/>
  <c r="Q7149" i="24"/>
  <c r="R7149" i="24" s="1"/>
  <c r="Q5458" i="24"/>
  <c r="R5458" i="24" s="1"/>
  <c r="Q6610" i="24"/>
  <c r="R6610" i="24" s="1"/>
  <c r="Q8474" i="24"/>
  <c r="R8474" i="24" s="1"/>
  <c r="Q1700" i="24"/>
  <c r="R1700" i="24" s="1"/>
  <c r="Q2056" i="24"/>
  <c r="R2056" i="24" s="1"/>
  <c r="Q5508" i="24"/>
  <c r="R5508" i="24" s="1"/>
  <c r="Q6532" i="24"/>
  <c r="R6532" i="24" s="1"/>
  <c r="Q7572" i="24"/>
  <c r="R7572" i="24" s="1"/>
  <c r="Q2616" i="24"/>
  <c r="R2616" i="24" s="1"/>
  <c r="Q3128" i="24"/>
  <c r="R3128" i="24" s="1"/>
  <c r="Q4856" i="24"/>
  <c r="R4856" i="24" s="1"/>
  <c r="Q5880" i="24"/>
  <c r="R5880" i="24" s="1"/>
  <c r="Q7192" i="24"/>
  <c r="R7192" i="24" s="1"/>
  <c r="Q2284" i="24"/>
  <c r="R2284" i="24" s="1"/>
  <c r="Q4592" i="24"/>
  <c r="R4592" i="24" s="1"/>
  <c r="Q5632" i="24"/>
  <c r="R5632" i="24" s="1"/>
  <c r="Q6912" i="24"/>
  <c r="R6912" i="24" s="1"/>
  <c r="Q505" i="24"/>
  <c r="R505" i="24" s="1"/>
  <c r="Q1017" i="24"/>
  <c r="R1017" i="24" s="1"/>
  <c r="Q1737" i="24"/>
  <c r="R1737" i="24" s="1"/>
  <c r="Q3217" i="24"/>
  <c r="R3217" i="24" s="1"/>
  <c r="Q3857" i="24"/>
  <c r="R3857" i="24" s="1"/>
  <c r="Q4756" i="24"/>
  <c r="R4756" i="24" s="1"/>
  <c r="Q5780" i="24"/>
  <c r="R5780" i="24" s="1"/>
  <c r="Q6548" i="24"/>
  <c r="R6548" i="24" s="1"/>
  <c r="Q7588" i="24"/>
  <c r="R7588" i="24" s="1"/>
  <c r="Q2624" i="24"/>
  <c r="R2624" i="24" s="1"/>
  <c r="Q3184" i="24"/>
  <c r="R3184" i="24" s="1"/>
  <c r="Q4872" i="24"/>
  <c r="R4872" i="24" s="1"/>
  <c r="Q5896" i="24"/>
  <c r="R5896" i="24" s="1"/>
  <c r="Q6952" i="24"/>
  <c r="R6952" i="24" s="1"/>
  <c r="Q7736" i="24"/>
  <c r="R7736" i="24" s="1"/>
  <c r="Q5292" i="24"/>
  <c r="R5292" i="24" s="1"/>
  <c r="Q6348" i="24"/>
  <c r="R6348" i="24" s="1"/>
  <c r="Q2516" i="24"/>
  <c r="R2516" i="24" s="1"/>
  <c r="Q3476" i="24"/>
  <c r="R3476" i="24" s="1"/>
  <c r="Q5008" i="24"/>
  <c r="R5008" i="24" s="1"/>
  <c r="Q5776" i="24"/>
  <c r="R5776" i="24" s="1"/>
  <c r="Q6544" i="24"/>
  <c r="R6544" i="24" s="1"/>
  <c r="Q7584" i="24"/>
  <c r="R7584" i="24" s="1"/>
  <c r="Q1681" i="24"/>
  <c r="R1681" i="24" s="1"/>
  <c r="Q2449" i="24"/>
  <c r="R2449" i="24" s="1"/>
  <c r="Q2961" i="24"/>
  <c r="R2961" i="24" s="1"/>
  <c r="Q2037" i="24"/>
  <c r="R2037" i="24" s="1"/>
  <c r="Q1597" i="24"/>
  <c r="R1597" i="24" s="1"/>
  <c r="Q5901" i="24"/>
  <c r="R5901" i="24" s="1"/>
  <c r="Q5905" i="24"/>
  <c r="R5905" i="24" s="1"/>
  <c r="Q4417" i="24"/>
  <c r="R4417" i="24" s="1"/>
  <c r="Q4673" i="24"/>
  <c r="R4673" i="24" s="1"/>
  <c r="Q5057" i="24"/>
  <c r="R5057" i="24" s="1"/>
  <c r="Q5313" i="24"/>
  <c r="R5313" i="24" s="1"/>
  <c r="Q3130" i="24"/>
  <c r="R3130" i="24" s="1"/>
  <c r="Q7713" i="24"/>
  <c r="R7713" i="24" s="1"/>
  <c r="Q5538" i="24"/>
  <c r="R5538" i="24" s="1"/>
  <c r="Q7674" i="24"/>
  <c r="R7674" i="24" s="1"/>
  <c r="Q7935" i="24"/>
  <c r="R7935" i="24" s="1"/>
  <c r="Q8239" i="24"/>
  <c r="R8239" i="24" s="1"/>
  <c r="Q114" i="24"/>
  <c r="R114" i="24" s="1"/>
  <c r="Q306" i="24"/>
  <c r="R306" i="24" s="1"/>
  <c r="Q562" i="24"/>
  <c r="R562" i="24" s="1"/>
  <c r="Q754" i="24"/>
  <c r="R754" i="24" s="1"/>
  <c r="Q882" i="24"/>
  <c r="R882" i="24" s="1"/>
  <c r="Q1394" i="24"/>
  <c r="R1394" i="24" s="1"/>
  <c r="Q1522" i="24"/>
  <c r="R1522" i="24" s="1"/>
  <c r="Q1778" i="24"/>
  <c r="R1778" i="24" s="1"/>
  <c r="Q8081" i="24"/>
  <c r="R8081" i="24" s="1"/>
  <c r="Q8337" i="24"/>
  <c r="R8337" i="24" s="1"/>
  <c r="Q8593" i="24"/>
  <c r="R8593" i="24" s="1"/>
  <c r="Q662" i="24"/>
  <c r="R662" i="24" s="1"/>
  <c r="Q1686" i="24"/>
  <c r="R1686" i="24" s="1"/>
  <c r="Q6316" i="24"/>
  <c r="R6316" i="24" s="1"/>
  <c r="Q2892" i="24"/>
  <c r="R2892" i="24" s="1"/>
  <c r="Q7881" i="24"/>
  <c r="R7881" i="24" s="1"/>
  <c r="Q8649" i="24"/>
  <c r="R8649" i="24" s="1"/>
  <c r="Q8341" i="24"/>
  <c r="R8341" i="24" s="1"/>
  <c r="Q7961" i="24"/>
  <c r="R7961" i="24" s="1"/>
  <c r="Q8473" i="24"/>
  <c r="R8473" i="24" s="1"/>
  <c r="Q3409" i="24"/>
  <c r="R3409" i="24" s="1"/>
  <c r="Q3417" i="24"/>
  <c r="R3417" i="24" s="1"/>
  <c r="Q5106" i="24"/>
  <c r="R5106" i="24" s="1"/>
  <c r="Q4962" i="24"/>
  <c r="R4962" i="24" s="1"/>
  <c r="Q6038" i="24"/>
  <c r="R6038" i="24" s="1"/>
  <c r="Q7066" i="24"/>
  <c r="R7066" i="24" s="1"/>
  <c r="Q7834" i="24"/>
  <c r="R7834" i="24" s="1"/>
  <c r="Q3401" i="24"/>
  <c r="R3401" i="24" s="1"/>
  <c r="Q5186" i="24"/>
  <c r="R5186" i="24" s="1"/>
  <c r="Q6070" i="24"/>
  <c r="R6070" i="24" s="1"/>
  <c r="Q6906" i="24"/>
  <c r="R6906" i="24" s="1"/>
  <c r="Q8026" i="24"/>
  <c r="R8026" i="24" s="1"/>
  <c r="Q8690" i="24"/>
  <c r="R8690" i="24" s="1"/>
  <c r="Q3092" i="24"/>
  <c r="R3092" i="24" s="1"/>
  <c r="Q3404" i="24"/>
  <c r="R3404" i="24" s="1"/>
  <c r="Q1996" i="24"/>
  <c r="R1996" i="24" s="1"/>
  <c r="Q6188" i="24"/>
  <c r="R6188" i="24" s="1"/>
  <c r="Q2796" i="24"/>
  <c r="R2796" i="24" s="1"/>
  <c r="Q1972" i="24"/>
  <c r="R1972" i="24" s="1"/>
  <c r="Q1697" i="24"/>
  <c r="R1697" i="24" s="1"/>
  <c r="Q2209" i="24"/>
  <c r="R2209" i="24" s="1"/>
  <c r="Q2721" i="24"/>
  <c r="R2721" i="24" s="1"/>
  <c r="Q2837" i="24"/>
  <c r="R2837" i="24" s="1"/>
  <c r="Q7912" i="24"/>
  <c r="R7912" i="24" s="1"/>
  <c r="Q8168" i="24"/>
  <c r="R8168" i="24" s="1"/>
  <c r="Q8552" i="24"/>
  <c r="R8552" i="24" s="1"/>
  <c r="Q585" i="24"/>
  <c r="R585" i="24" s="1"/>
  <c r="Q841" i="24"/>
  <c r="R841" i="24" s="1"/>
  <c r="Q1233" i="24"/>
  <c r="R1233" i="24" s="1"/>
  <c r="Q1641" i="24"/>
  <c r="R1641" i="24" s="1"/>
  <c r="Q2169" i="24"/>
  <c r="R2169" i="24" s="1"/>
  <c r="Q2125" i="24"/>
  <c r="R2125" i="24" s="1"/>
  <c r="Q2637" i="24"/>
  <c r="R2637" i="24" s="1"/>
  <c r="Q5653" i="24"/>
  <c r="R5653" i="24" s="1"/>
  <c r="Q6165" i="24"/>
  <c r="R6165" i="24" s="1"/>
  <c r="Q6401" i="24"/>
  <c r="R6401" i="24" s="1"/>
  <c r="Q3042" i="24"/>
  <c r="R3042" i="24" s="1"/>
  <c r="Q6669" i="24"/>
  <c r="R6669" i="24" s="1"/>
  <c r="Q6925" i="24"/>
  <c r="R6925" i="24" s="1"/>
  <c r="Q7181" i="24"/>
  <c r="R7181" i="24" s="1"/>
  <c r="Q5890" i="24"/>
  <c r="R5890" i="24" s="1"/>
  <c r="Q8090" i="24"/>
  <c r="R8090" i="24" s="1"/>
  <c r="Q1644" i="24"/>
  <c r="R1644" i="24" s="1"/>
  <c r="Q6132" i="24"/>
  <c r="R6132" i="24" s="1"/>
  <c r="Q1508" i="24"/>
  <c r="R1508" i="24" s="1"/>
  <c r="Q1764" i="24"/>
  <c r="R1764" i="24" s="1"/>
  <c r="Q1576" i="24"/>
  <c r="R1576" i="24" s="1"/>
  <c r="Q2120" i="24"/>
  <c r="R2120" i="24" s="1"/>
  <c r="Q1392" i="24"/>
  <c r="R1392" i="24" s="1"/>
  <c r="Q4804" i="24"/>
  <c r="R4804" i="24" s="1"/>
  <c r="Q5316" i="24"/>
  <c r="R5316" i="24" s="1"/>
  <c r="Q5828" i="24"/>
  <c r="R5828" i="24" s="1"/>
  <c r="Q7108" i="24"/>
  <c r="R7108" i="24" s="1"/>
  <c r="Q7636" i="24"/>
  <c r="R7636" i="24" s="1"/>
  <c r="Q2520" i="24"/>
  <c r="R2520" i="24" s="1"/>
  <c r="Q2904" i="24"/>
  <c r="R2904" i="24" s="1"/>
  <c r="Q3208" i="24"/>
  <c r="R3208" i="24" s="1"/>
  <c r="Q3464" i="24"/>
  <c r="R3464" i="24" s="1"/>
  <c r="Q4920" i="24"/>
  <c r="R4920" i="24" s="1"/>
  <c r="Q5432" i="24"/>
  <c r="R5432" i="24" s="1"/>
  <c r="Q5944" i="24"/>
  <c r="R5944" i="24" s="1"/>
  <c r="Q6488" i="24"/>
  <c r="R6488" i="24" s="1"/>
  <c r="Q7000" i="24"/>
  <c r="R7000" i="24" s="1"/>
  <c r="Q7528" i="24"/>
  <c r="R7528" i="24" s="1"/>
  <c r="Q4876" i="24"/>
  <c r="R4876" i="24" s="1"/>
  <c r="Q5676" i="24"/>
  <c r="R5676" i="24" s="1"/>
  <c r="Q7500" i="24"/>
  <c r="R7500" i="24" s="1"/>
  <c r="Q2316" i="24"/>
  <c r="R2316" i="24" s="1"/>
  <c r="Q2572" i="24"/>
  <c r="R2572" i="24" s="1"/>
  <c r="Q4656" i="24"/>
  <c r="R4656" i="24" s="1"/>
  <c r="Q5184" i="24"/>
  <c r="R5184" i="24" s="1"/>
  <c r="Q5696" i="24"/>
  <c r="R5696" i="24" s="1"/>
  <c r="Q6208" i="24"/>
  <c r="R6208" i="24" s="1"/>
  <c r="Q6720" i="24"/>
  <c r="R6720" i="24" s="1"/>
  <c r="Q7232" i="24"/>
  <c r="R7232" i="24" s="1"/>
  <c r="Q665" i="24"/>
  <c r="R665" i="24" s="1"/>
  <c r="Q921" i="24"/>
  <c r="R921" i="24" s="1"/>
  <c r="Q1177" i="24"/>
  <c r="R1177" i="24" s="1"/>
  <c r="Q1545" i="24"/>
  <c r="R1545" i="24" s="1"/>
  <c r="Q2073" i="24"/>
  <c r="R2073" i="24" s="1"/>
  <c r="Q2157" i="24"/>
  <c r="R2157" i="24" s="1"/>
  <c r="Q6221" i="24"/>
  <c r="R6221" i="24" s="1"/>
  <c r="Q3121" i="24"/>
  <c r="R3121" i="24" s="1"/>
  <c r="Q3377" i="24"/>
  <c r="R3377" i="24" s="1"/>
  <c r="Q3889" i="24"/>
  <c r="R3889" i="24" s="1"/>
  <c r="Q4273" i="24"/>
  <c r="R4273" i="24" s="1"/>
  <c r="Q5076" i="24"/>
  <c r="R5076" i="24" s="1"/>
  <c r="Q5588" i="24"/>
  <c r="R5588" i="24" s="1"/>
  <c r="Q6356" i="24"/>
  <c r="R6356" i="24" s="1"/>
  <c r="Q6612" i="24"/>
  <c r="R6612" i="24" s="1"/>
  <c r="Q7396" i="24"/>
  <c r="R7396" i="24" s="1"/>
  <c r="Q2400" i="24"/>
  <c r="R2400" i="24" s="1"/>
  <c r="Q2784" i="24"/>
  <c r="R2784" i="24" s="1"/>
  <c r="Q3040" i="24"/>
  <c r="R3040" i="24" s="1"/>
  <c r="Q3472" i="24"/>
  <c r="R3472" i="24" s="1"/>
  <c r="Q5192" i="24"/>
  <c r="R5192" i="24" s="1"/>
  <c r="Q5704" i="24"/>
  <c r="R5704" i="24" s="1"/>
  <c r="Q6504" i="24"/>
  <c r="R6504" i="24" s="1"/>
  <c r="Q7288" i="24"/>
  <c r="R7288" i="24" s="1"/>
  <c r="Q4556" i="24"/>
  <c r="R4556" i="24" s="1"/>
  <c r="Q5356" i="24"/>
  <c r="R5356" i="24" s="1"/>
  <c r="Q5900" i="24"/>
  <c r="R5900" i="24" s="1"/>
  <c r="Q6668" i="24"/>
  <c r="R6668" i="24" s="1"/>
  <c r="Q2292" i="24"/>
  <c r="R2292" i="24" s="1"/>
  <c r="Q2548" i="24"/>
  <c r="R2548" i="24" s="1"/>
  <c r="Q3244" i="24"/>
  <c r="R3244" i="24" s="1"/>
  <c r="Q3652" i="24"/>
  <c r="R3652" i="24" s="1"/>
  <c r="Q5328" i="24"/>
  <c r="R5328" i="24" s="1"/>
  <c r="Q5840" i="24"/>
  <c r="R5840" i="24" s="1"/>
  <c r="Q6608" i="24"/>
  <c r="R6608" i="24" s="1"/>
  <c r="Q7120" i="24"/>
  <c r="R7120" i="24" s="1"/>
  <c r="Q7648" i="24"/>
  <c r="R7648" i="24" s="1"/>
  <c r="Q2001" i="24"/>
  <c r="R2001" i="24" s="1"/>
  <c r="Q2513" i="24"/>
  <c r="R2513" i="24" s="1"/>
  <c r="Q3025" i="24"/>
  <c r="R3025" i="24" s="1"/>
  <c r="Q1845" i="24"/>
  <c r="R1845" i="24" s="1"/>
  <c r="Q7808" i="24"/>
  <c r="R7808" i="24" s="1"/>
  <c r="Q8192" i="24"/>
  <c r="R8192" i="24" s="1"/>
  <c r="Q8448" i="24"/>
  <c r="R8448" i="24" s="1"/>
  <c r="Q8704" i="24"/>
  <c r="R8704" i="24" s="1"/>
  <c r="Q1661" i="24"/>
  <c r="R1661" i="24" s="1"/>
  <c r="Q5965" i="24"/>
  <c r="R5965" i="24" s="1"/>
  <c r="Q5713" i="24"/>
  <c r="R5713" i="24" s="1"/>
  <c r="Q4449" i="24"/>
  <c r="R4449" i="24" s="1"/>
  <c r="Q4705" i="24"/>
  <c r="R4705" i="24" s="1"/>
  <c r="Q5089" i="24"/>
  <c r="R5089" i="24" s="1"/>
  <c r="Q5345" i="24"/>
  <c r="R5345" i="24" s="1"/>
  <c r="Q7793" i="24"/>
  <c r="R7793" i="24" s="1"/>
  <c r="Q6354" i="24"/>
  <c r="R6354" i="24" s="1"/>
  <c r="Q6298" i="24"/>
  <c r="R6298" i="24" s="1"/>
  <c r="Q6770" i="24"/>
  <c r="R6770" i="24" s="1"/>
  <c r="Q7322" i="24"/>
  <c r="R7322" i="24" s="1"/>
  <c r="Q8043" i="24"/>
  <c r="R8043" i="24" s="1"/>
  <c r="Q8143" i="24"/>
  <c r="R8143" i="24" s="1"/>
  <c r="Q8155" i="24"/>
  <c r="R8155" i="24" s="1"/>
  <c r="Q249" i="24"/>
  <c r="R249" i="24" s="1"/>
  <c r="Q441" i="24"/>
  <c r="R441" i="24" s="1"/>
  <c r="Q66" i="24"/>
  <c r="R66" i="24" s="1"/>
  <c r="Q258" i="24"/>
  <c r="R258" i="24" s="1"/>
  <c r="Q386" i="24"/>
  <c r="R386" i="24" s="1"/>
  <c r="Q578" i="24"/>
  <c r="R578" i="24" s="1"/>
  <c r="Q706" i="24"/>
  <c r="R706" i="24" s="1"/>
  <c r="Q898" i="24"/>
  <c r="R898" i="24" s="1"/>
  <c r="Q1026" i="24"/>
  <c r="R1026" i="24" s="1"/>
  <c r="Q1218" i="24"/>
  <c r="R1218" i="24" s="1"/>
  <c r="Q1346" i="24"/>
  <c r="R1346" i="24" s="1"/>
  <c r="Q1538" i="24"/>
  <c r="R1538" i="24" s="1"/>
  <c r="Q1666" i="24"/>
  <c r="R1666" i="24" s="1"/>
  <c r="Q1858" i="24"/>
  <c r="R1858" i="24" s="1"/>
  <c r="Q1986" i="24"/>
  <c r="R1986" i="24" s="1"/>
  <c r="Q2114" i="24"/>
  <c r="R2114" i="24" s="1"/>
  <c r="Q8161" i="24"/>
  <c r="R8161" i="24" s="1"/>
  <c r="Q8353" i="24"/>
  <c r="R8353" i="24" s="1"/>
  <c r="Q8481" i="24"/>
  <c r="R8481" i="24" s="1"/>
  <c r="Q982" i="24"/>
  <c r="R982" i="24" s="1"/>
  <c r="Q1494" i="24"/>
  <c r="R1494" i="24" s="1"/>
  <c r="Q6060" i="24"/>
  <c r="R6060" i="24" s="1"/>
  <c r="Q1877" i="24"/>
  <c r="R1877" i="24" s="1"/>
  <c r="Q5457" i="24"/>
  <c r="R5457" i="24" s="1"/>
  <c r="Q7989" i="24"/>
  <c r="R7989" i="24" s="1"/>
  <c r="Q8245" i="24"/>
  <c r="R8245" i="24" s="1"/>
  <c r="Q8501" i="24"/>
  <c r="R8501" i="24" s="1"/>
  <c r="Q8009" i="24"/>
  <c r="R8009" i="24" s="1"/>
  <c r="Q8265" i="24"/>
  <c r="R8265" i="24" s="1"/>
  <c r="Q8521" i="24"/>
  <c r="R8521" i="24" s="1"/>
  <c r="Q8770" i="24"/>
  <c r="R8770" i="24" s="1"/>
  <c r="Q7957" i="24"/>
  <c r="R7957" i="24" s="1"/>
  <c r="Q8213" i="24"/>
  <c r="R8213" i="24" s="1"/>
  <c r="Q8469" i="24"/>
  <c r="R8469" i="24" s="1"/>
  <c r="Q8089" i="24"/>
  <c r="R8089" i="24" s="1"/>
  <c r="Q8345" i="24"/>
  <c r="R8345" i="24" s="1"/>
  <c r="Q8601" i="24"/>
  <c r="R8601" i="24" s="1"/>
  <c r="Q8762" i="24"/>
  <c r="R8762" i="24" s="1"/>
  <c r="Q3473" i="24"/>
  <c r="R3473" i="24" s="1"/>
  <c r="Q3481" i="24"/>
  <c r="R3481" i="24" s="1"/>
  <c r="Q4994" i="24"/>
  <c r="R4994" i="24" s="1"/>
  <c r="Q5362" i="24"/>
  <c r="R5362" i="24" s="1"/>
  <c r="Q6230" i="24"/>
  <c r="R6230" i="24" s="1"/>
  <c r="Q7962" i="24"/>
  <c r="R7962" i="24" s="1"/>
  <c r="Q8530" i="24"/>
  <c r="R8530" i="24" s="1"/>
  <c r="Q7761" i="24"/>
  <c r="R7761" i="24" s="1"/>
  <c r="Q5218" i="24"/>
  <c r="R5218" i="24" s="1"/>
  <c r="Q6938" i="24"/>
  <c r="R6938" i="24" s="1"/>
  <c r="Q7578" i="24"/>
  <c r="R7578" i="24" s="1"/>
  <c r="Q7633" i="24"/>
  <c r="R7633" i="24" s="1"/>
  <c r="Q3465" i="24"/>
  <c r="R3465" i="24" s="1"/>
  <c r="Q5042" i="24"/>
  <c r="R5042" i="24" s="1"/>
  <c r="Q6262" i="24"/>
  <c r="R6262" i="24" s="1"/>
  <c r="Q5910" i="24"/>
  <c r="R5910" i="24" s="1"/>
  <c r="Q6778" i="24"/>
  <c r="R6778" i="24" s="1"/>
  <c r="Q7506" i="24"/>
  <c r="R7506" i="24" s="1"/>
  <c r="Q7994" i="24"/>
  <c r="R7994" i="24" s="1"/>
  <c r="Q8306" i="24"/>
  <c r="R8306" i="24" s="1"/>
  <c r="Q8562" i="24"/>
  <c r="R8562" i="24" s="1"/>
  <c r="Q2900" i="24"/>
  <c r="R2900" i="24" s="1"/>
  <c r="Q3028" i="24"/>
  <c r="R3028" i="24" s="1"/>
  <c r="Q3332" i="24"/>
  <c r="R3332" i="24" s="1"/>
  <c r="Q3468" i="24"/>
  <c r="R3468" i="24" s="1"/>
  <c r="Q3604" i="24"/>
  <c r="R3604" i="24" s="1"/>
  <c r="Q4415" i="24"/>
  <c r="R4415" i="24" s="1"/>
  <c r="Q7903" i="24"/>
  <c r="R7903" i="24" s="1"/>
  <c r="Q8159" i="24"/>
  <c r="R8159" i="24" s="1"/>
  <c r="Q1748" i="24"/>
  <c r="R1748" i="24" s="1"/>
  <c r="Q1868" i="24"/>
  <c r="R1868" i="24" s="1"/>
  <c r="Q2124" i="24"/>
  <c r="R2124" i="24" s="1"/>
  <c r="Q1968" i="24"/>
  <c r="R1968" i="24" s="1"/>
  <c r="Q5868" i="24"/>
  <c r="R5868" i="24" s="1"/>
  <c r="Q6572" i="24"/>
  <c r="R6572" i="24" s="1"/>
  <c r="Q7084" i="24"/>
  <c r="R7084" i="24" s="1"/>
  <c r="S1877" i="24"/>
  <c r="Q3346" i="24"/>
  <c r="R3346" i="24" s="1"/>
  <c r="Q1540" i="24"/>
  <c r="R1540" i="24" s="1"/>
  <c r="Q2100" i="24"/>
  <c r="R2100" i="24" s="1"/>
  <c r="Q5092" i="24"/>
  <c r="R5092" i="24" s="1"/>
  <c r="Q6628" i="24"/>
  <c r="R6628" i="24" s="1"/>
  <c r="Q1569" i="24"/>
  <c r="R1569" i="24" s="1"/>
  <c r="Q1825" i="24"/>
  <c r="R1825" i="24" s="1"/>
  <c r="Q2081" i="24"/>
  <c r="R2081" i="24" s="1"/>
  <c r="Q2337" i="24"/>
  <c r="R2337" i="24" s="1"/>
  <c r="Q2593" i="24"/>
  <c r="R2593" i="24" s="1"/>
  <c r="Q2849" i="24"/>
  <c r="R2849" i="24" s="1"/>
  <c r="Q1397" i="24"/>
  <c r="R1397" i="24" s="1"/>
  <c r="Q1653" i="24"/>
  <c r="R1653" i="24" s="1"/>
  <c r="Q2709" i="24"/>
  <c r="R2709" i="24" s="1"/>
  <c r="Q2965" i="24"/>
  <c r="R2965" i="24" s="1"/>
  <c r="Q7848" i="24"/>
  <c r="R7848" i="24" s="1"/>
  <c r="Q7976" i="24"/>
  <c r="R7976" i="24" s="1"/>
  <c r="Q8104" i="24"/>
  <c r="R8104" i="24" s="1"/>
  <c r="Q8232" i="24"/>
  <c r="R8232" i="24" s="1"/>
  <c r="Q8360" i="24"/>
  <c r="R8360" i="24" s="1"/>
  <c r="Q8488" i="24"/>
  <c r="R8488" i="24" s="1"/>
  <c r="Q8616" i="24"/>
  <c r="R8616" i="24" s="1"/>
  <c r="Q521" i="24"/>
  <c r="R521" i="24" s="1"/>
  <c r="Q649" i="24"/>
  <c r="R649" i="24" s="1"/>
  <c r="Q777" i="24"/>
  <c r="R777" i="24" s="1"/>
  <c r="Q905" i="24"/>
  <c r="R905" i="24" s="1"/>
  <c r="Q1033" i="24"/>
  <c r="R1033" i="24" s="1"/>
  <c r="Q1161" i="24"/>
  <c r="R1161" i="24" s="1"/>
  <c r="Q1297" i="24"/>
  <c r="R1297" i="24" s="1"/>
  <c r="Q1513" i="24"/>
  <c r="R1513" i="24" s="1"/>
  <c r="Q1769" i="24"/>
  <c r="R1769" i="24" s="1"/>
  <c r="Q2041" i="24"/>
  <c r="R2041" i="24" s="1"/>
  <c r="Q2297" i="24"/>
  <c r="R2297" i="24" s="1"/>
  <c r="Q1741" i="24"/>
  <c r="R1741" i="24" s="1"/>
  <c r="Q1997" i="24"/>
  <c r="R1997" i="24" s="1"/>
  <c r="Q2253" i="24"/>
  <c r="R2253" i="24" s="1"/>
  <c r="Q2509" i="24"/>
  <c r="R2509" i="24" s="1"/>
  <c r="Q2765" i="24"/>
  <c r="R2765" i="24" s="1"/>
  <c r="Q5525" i="24"/>
  <c r="R5525" i="24" s="1"/>
  <c r="Q5781" i="24"/>
  <c r="R5781" i="24" s="1"/>
  <c r="Q6037" i="24"/>
  <c r="R6037" i="24" s="1"/>
  <c r="Q6293" i="24"/>
  <c r="R6293" i="24" s="1"/>
  <c r="Q6337" i="24"/>
  <c r="R6337" i="24" s="1"/>
  <c r="Q6465" i="24"/>
  <c r="R6465" i="24" s="1"/>
  <c r="Q6593" i="24"/>
  <c r="R6593" i="24" s="1"/>
  <c r="Q6721" i="24"/>
  <c r="R6721" i="24" s="1"/>
  <c r="Q6849" i="24"/>
  <c r="R6849" i="24" s="1"/>
  <c r="Q6977" i="24"/>
  <c r="R6977" i="24" s="1"/>
  <c r="Q7105" i="24"/>
  <c r="R7105" i="24" s="1"/>
  <c r="Q7233" i="24"/>
  <c r="R7233" i="24" s="1"/>
  <c r="Q7361" i="24"/>
  <c r="R7361" i="24" s="1"/>
  <c r="Q7489" i="24"/>
  <c r="R7489" i="24" s="1"/>
  <c r="Q2914" i="24"/>
  <c r="R2914" i="24" s="1"/>
  <c r="Q6349" i="24"/>
  <c r="R6349" i="24" s="1"/>
  <c r="Q6477" i="24"/>
  <c r="R6477" i="24" s="1"/>
  <c r="Q6605" i="24"/>
  <c r="R6605" i="24" s="1"/>
  <c r="Q6733" i="24"/>
  <c r="R6733" i="24" s="1"/>
  <c r="Q6861" i="24"/>
  <c r="R6861" i="24" s="1"/>
  <c r="Q6989" i="24"/>
  <c r="R6989" i="24" s="1"/>
  <c r="Q7117" i="24"/>
  <c r="R7117" i="24" s="1"/>
  <c r="Q7245" i="24"/>
  <c r="R7245" i="24" s="1"/>
  <c r="Q5818" i="24"/>
  <c r="R5818" i="24" s="1"/>
  <c r="Q5746" i="24"/>
  <c r="R5746" i="24" s="1"/>
  <c r="Q6018" i="24"/>
  <c r="R6018" i="24" s="1"/>
  <c r="Q6546" i="24"/>
  <c r="R6546" i="24" s="1"/>
  <c r="Q6914" i="24"/>
  <c r="R6914" i="24" s="1"/>
  <c r="Q8410" i="24"/>
  <c r="R8410" i="24" s="1"/>
  <c r="Q8666" i="24"/>
  <c r="R8666" i="24" s="1"/>
  <c r="Q1516" i="24"/>
  <c r="R1516" i="24" s="1"/>
  <c r="Q1772" i="24"/>
  <c r="R1772" i="24" s="1"/>
  <c r="Q1840" i="24"/>
  <c r="R1840" i="24" s="1"/>
  <c r="Q6900" i="24"/>
  <c r="R6900" i="24" s="1"/>
  <c r="Q1940" i="24"/>
  <c r="R1940" i="24" s="1"/>
  <c r="Q1448" i="24"/>
  <c r="R1448" i="24" s="1"/>
  <c r="Q1704" i="24"/>
  <c r="R1704" i="24" s="1"/>
  <c r="Q1992" i="24"/>
  <c r="R1992" i="24" s="1"/>
  <c r="Q1200" i="24"/>
  <c r="R1200" i="24" s="1"/>
  <c r="Q1328" i="24"/>
  <c r="R1328" i="24" s="1"/>
  <c r="Q4676" i="24"/>
  <c r="R4676" i="24" s="1"/>
  <c r="Q4932" i="24"/>
  <c r="R4932" i="24" s="1"/>
  <c r="Q5188" i="24"/>
  <c r="R5188" i="24" s="1"/>
  <c r="Q5444" i="24"/>
  <c r="R5444" i="24" s="1"/>
  <c r="Q5700" i="24"/>
  <c r="R5700" i="24" s="1"/>
  <c r="Q6212" i="24"/>
  <c r="R6212" i="24" s="1"/>
  <c r="Q6468" i="24"/>
  <c r="R6468" i="24" s="1"/>
  <c r="Q6980" i="24"/>
  <c r="R6980" i="24" s="1"/>
  <c r="Q7236" i="24"/>
  <c r="R7236" i="24" s="1"/>
  <c r="Q7508" i="24"/>
  <c r="R7508" i="24" s="1"/>
  <c r="Q2200" i="24"/>
  <c r="R2200" i="24" s="1"/>
  <c r="Q2328" i="24"/>
  <c r="R2328" i="24" s="1"/>
  <c r="Q2456" i="24"/>
  <c r="R2456" i="24" s="1"/>
  <c r="Q2584" i="24"/>
  <c r="R2584" i="24" s="1"/>
  <c r="Q2712" i="24"/>
  <c r="R2712" i="24" s="1"/>
  <c r="Q2840" i="24"/>
  <c r="R2840" i="24" s="1"/>
  <c r="Q2968" i="24"/>
  <c r="R2968" i="24" s="1"/>
  <c r="Q3096" i="24"/>
  <c r="R3096" i="24" s="1"/>
  <c r="Q3272" i="24"/>
  <c r="R3272" i="24" s="1"/>
  <c r="Q3400" i="24"/>
  <c r="R3400" i="24" s="1"/>
  <c r="Q3528" i="24"/>
  <c r="R3528" i="24" s="1"/>
  <c r="Q4792" i="24"/>
  <c r="R4792" i="24" s="1"/>
  <c r="Q5048" i="24"/>
  <c r="R5048" i="24" s="1"/>
  <c r="Q5304" i="24"/>
  <c r="R5304" i="24" s="1"/>
  <c r="Q5560" i="24"/>
  <c r="R5560" i="24" s="1"/>
  <c r="Q5816" i="24"/>
  <c r="R5816" i="24" s="1"/>
  <c r="Q6088" i="24"/>
  <c r="R6088" i="24" s="1"/>
  <c r="Q6360" i="24"/>
  <c r="R6360" i="24" s="1"/>
  <c r="Q6616" i="24"/>
  <c r="R6616" i="24" s="1"/>
  <c r="Q6872" i="24"/>
  <c r="R6872" i="24" s="1"/>
  <c r="Q7128" i="24"/>
  <c r="R7128" i="24" s="1"/>
  <c r="Q7400" i="24"/>
  <c r="R7400" i="24" s="1"/>
  <c r="Q7656" i="24"/>
  <c r="R7656" i="24" s="1"/>
  <c r="Q5004" i="24"/>
  <c r="R5004" i="24" s="1"/>
  <c r="Q5548" i="24"/>
  <c r="R5548" i="24" s="1"/>
  <c r="Q5804" i="24"/>
  <c r="R5804" i="24" s="1"/>
  <c r="Q7372" i="24"/>
  <c r="R7372" i="24" s="1"/>
  <c r="Q7628" i="24"/>
  <c r="R7628" i="24" s="1"/>
  <c r="Q2252" i="24"/>
  <c r="R2252" i="24" s="1"/>
  <c r="Q2380" i="24"/>
  <c r="R2380" i="24" s="1"/>
  <c r="Q2508" i="24"/>
  <c r="R2508" i="24" s="1"/>
  <c r="Q2772" i="24"/>
  <c r="R2772" i="24" s="1"/>
  <c r="Q4784" i="24"/>
  <c r="R4784" i="24" s="1"/>
  <c r="Q5056" i="24"/>
  <c r="R5056" i="24" s="1"/>
  <c r="Q5312" i="24"/>
  <c r="R5312" i="24" s="1"/>
  <c r="Q5568" i="24"/>
  <c r="R5568" i="24" s="1"/>
  <c r="Q5824" i="24"/>
  <c r="R5824" i="24" s="1"/>
  <c r="Q6080" i="24"/>
  <c r="R6080" i="24" s="1"/>
  <c r="Q6336" i="24"/>
  <c r="R6336" i="24" s="1"/>
  <c r="Q6592" i="24"/>
  <c r="R6592" i="24" s="1"/>
  <c r="Q6848" i="24"/>
  <c r="R6848" i="24" s="1"/>
  <c r="Q7104" i="24"/>
  <c r="R7104" i="24" s="1"/>
  <c r="Q7376" i="24"/>
  <c r="R7376" i="24" s="1"/>
  <c r="Q7632" i="24"/>
  <c r="R7632" i="24" s="1"/>
  <c r="Q473" i="24"/>
  <c r="R473" i="24" s="1"/>
  <c r="Q601" i="24"/>
  <c r="R601" i="24" s="1"/>
  <c r="Q729" i="24"/>
  <c r="R729" i="24" s="1"/>
  <c r="Q857" i="24"/>
  <c r="R857" i="24" s="1"/>
  <c r="Q985" i="24"/>
  <c r="R985" i="24" s="1"/>
  <c r="Q1113" i="24"/>
  <c r="R1113" i="24" s="1"/>
  <c r="Q1249" i="24"/>
  <c r="R1249" i="24" s="1"/>
  <c r="Q1401" i="24"/>
  <c r="R1401" i="24" s="1"/>
  <c r="Q1673" i="24"/>
  <c r="R1673" i="24" s="1"/>
  <c r="Q1929" i="24"/>
  <c r="R1929" i="24" s="1"/>
  <c r="Q2201" i="24"/>
  <c r="R2201" i="24" s="1"/>
  <c r="Q6093" i="24"/>
  <c r="R6093" i="24" s="1"/>
  <c r="Q6081" i="24"/>
  <c r="R6081" i="24" s="1"/>
  <c r="Q3057" i="24"/>
  <c r="R3057" i="24" s="1"/>
  <c r="Q3185" i="24"/>
  <c r="R3185" i="24" s="1"/>
  <c r="Q3313" i="24"/>
  <c r="R3313" i="24" s="1"/>
  <c r="Q3569" i="24"/>
  <c r="R3569" i="24" s="1"/>
  <c r="Q3697" i="24"/>
  <c r="R3697" i="24" s="1"/>
  <c r="Q3825" i="24"/>
  <c r="R3825" i="24" s="1"/>
  <c r="Q3953" i="24"/>
  <c r="R3953" i="24" s="1"/>
  <c r="Q4081" i="24"/>
  <c r="R4081" i="24" s="1"/>
  <c r="Q4209" i="24"/>
  <c r="R4209" i="24" s="1"/>
  <c r="Q4337" i="24"/>
  <c r="R4337" i="24" s="1"/>
  <c r="Q4948" i="24"/>
  <c r="R4948" i="24" s="1"/>
  <c r="Q5460" i="24"/>
  <c r="R5460" i="24" s="1"/>
  <c r="Q5716" i="24"/>
  <c r="R5716" i="24" s="1"/>
  <c r="Q5972" i="24"/>
  <c r="R5972" i="24" s="1"/>
  <c r="Q6228" i="24"/>
  <c r="R6228" i="24" s="1"/>
  <c r="Q6484" i="24"/>
  <c r="R6484" i="24" s="1"/>
  <c r="Q6740" i="24"/>
  <c r="R6740" i="24" s="1"/>
  <c r="Q6996" i="24"/>
  <c r="R6996" i="24" s="1"/>
  <c r="Q7252" i="24"/>
  <c r="R7252" i="24" s="1"/>
  <c r="Q7524" i="24"/>
  <c r="R7524" i="24" s="1"/>
  <c r="Q2208" i="24"/>
  <c r="R2208" i="24" s="1"/>
  <c r="Q2336" i="24"/>
  <c r="R2336" i="24" s="1"/>
  <c r="Q2464" i="24"/>
  <c r="R2464" i="24" s="1"/>
  <c r="Q2592" i="24"/>
  <c r="R2592" i="24" s="1"/>
  <c r="Q2720" i="24"/>
  <c r="R2720" i="24" s="1"/>
  <c r="Q2848" i="24"/>
  <c r="R2848" i="24" s="1"/>
  <c r="Q2976" i="24"/>
  <c r="R2976" i="24" s="1"/>
  <c r="Q3104" i="24"/>
  <c r="R3104" i="24" s="1"/>
  <c r="Q3280" i="24"/>
  <c r="R3280" i="24" s="1"/>
  <c r="Q3408" i="24"/>
  <c r="R3408" i="24" s="1"/>
  <c r="Q4552" i="24"/>
  <c r="R4552" i="24" s="1"/>
  <c r="Q4808" i="24"/>
  <c r="R4808" i="24" s="1"/>
  <c r="Q5064" i="24"/>
  <c r="R5064" i="24" s="1"/>
  <c r="Q5320" i="24"/>
  <c r="R5320" i="24" s="1"/>
  <c r="Q5576" i="24"/>
  <c r="R5576" i="24" s="1"/>
  <c r="Q5832" i="24"/>
  <c r="R5832" i="24" s="1"/>
  <c r="Q6104" i="24"/>
  <c r="R6104" i="24" s="1"/>
  <c r="Q6376" i="24"/>
  <c r="R6376" i="24" s="1"/>
  <c r="Q6632" i="24"/>
  <c r="R6632" i="24" s="1"/>
  <c r="Q6888" i="24"/>
  <c r="R6888" i="24" s="1"/>
  <c r="Q7144" i="24"/>
  <c r="R7144" i="24" s="1"/>
  <c r="Q7416" i="24"/>
  <c r="R7416" i="24" s="1"/>
  <c r="Q7672" i="24"/>
  <c r="R7672" i="24" s="1"/>
  <c r="Q4684" i="24"/>
  <c r="R4684" i="24" s="1"/>
  <c r="Q5228" i="24"/>
  <c r="R5228" i="24" s="1"/>
  <c r="Q6028" i="24"/>
  <c r="R6028" i="24" s="1"/>
  <c r="Q6284" i="24"/>
  <c r="R6284" i="24" s="1"/>
  <c r="Q6540" i="24"/>
  <c r="R6540" i="24" s="1"/>
  <c r="Q6796" i="24"/>
  <c r="R6796" i="24" s="1"/>
  <c r="Q7052" i="24"/>
  <c r="R7052" i="24" s="1"/>
  <c r="Q2228" i="24"/>
  <c r="R2228" i="24" s="1"/>
  <c r="Q2484" i="24"/>
  <c r="R2484" i="24" s="1"/>
  <c r="Q3308" i="24"/>
  <c r="R3308" i="24" s="1"/>
  <c r="Q3444" i="24"/>
  <c r="R3444" i="24" s="1"/>
  <c r="Q4672" i="24"/>
  <c r="R4672" i="24" s="1"/>
  <c r="Q4944" i="24"/>
  <c r="R4944" i="24" s="1"/>
  <c r="Q5200" i="24"/>
  <c r="R5200" i="24" s="1"/>
  <c r="Q5456" i="24"/>
  <c r="R5456" i="24" s="1"/>
  <c r="Q5712" i="24"/>
  <c r="R5712" i="24" s="1"/>
  <c r="Q5968" i="24"/>
  <c r="R5968" i="24" s="1"/>
  <c r="Q6224" i="24"/>
  <c r="R6224" i="24" s="1"/>
  <c r="Q6480" i="24"/>
  <c r="R6480" i="24" s="1"/>
  <c r="Q6736" i="24"/>
  <c r="R6736" i="24" s="1"/>
  <c r="Q6992" i="24"/>
  <c r="R6992" i="24" s="1"/>
  <c r="Q7248" i="24"/>
  <c r="R7248" i="24" s="1"/>
  <c r="Q7520" i="24"/>
  <c r="R7520" i="24" s="1"/>
  <c r="Q1361" i="24"/>
  <c r="R1361" i="24" s="1"/>
  <c r="Q1617" i="24"/>
  <c r="R1617" i="24" s="1"/>
  <c r="Q1873" i="24"/>
  <c r="R1873" i="24" s="1"/>
  <c r="Q2129" i="24"/>
  <c r="R2129" i="24" s="1"/>
  <c r="Q2385" i="24"/>
  <c r="R2385" i="24" s="1"/>
  <c r="Q2641" i="24"/>
  <c r="R2641" i="24" s="1"/>
  <c r="Q2897" i="24"/>
  <c r="R2897" i="24" s="1"/>
  <c r="Q1973" i="24"/>
  <c r="R1973" i="24" s="1"/>
  <c r="Q2229" i="24"/>
  <c r="R2229" i="24" s="1"/>
  <c r="Q2485" i="24"/>
  <c r="R2485" i="24" s="1"/>
  <c r="Q7872" i="24"/>
  <c r="R7872" i="24" s="1"/>
  <c r="Q8000" i="24"/>
  <c r="R8000" i="24" s="1"/>
  <c r="Q8128" i="24"/>
  <c r="R8128" i="24" s="1"/>
  <c r="Q8256" i="24"/>
  <c r="R8256" i="24" s="1"/>
  <c r="Q8384" i="24"/>
  <c r="R8384" i="24" s="1"/>
  <c r="Q8512" i="24"/>
  <c r="R8512" i="24" s="1"/>
  <c r="Q8640" i="24"/>
  <c r="R8640" i="24" s="1"/>
  <c r="Q5565" i="24"/>
  <c r="R5565" i="24" s="1"/>
  <c r="Q5837" i="24"/>
  <c r="R5837" i="24" s="1"/>
  <c r="Q6109" i="24"/>
  <c r="R6109" i="24" s="1"/>
  <c r="Q5585" i="24"/>
  <c r="R5585" i="24" s="1"/>
  <c r="Q5841" i="24"/>
  <c r="R5841" i="24" s="1"/>
  <c r="Q6097" i="24"/>
  <c r="R6097" i="24" s="1"/>
  <c r="Q4385" i="24"/>
  <c r="R4385" i="24" s="1"/>
  <c r="Q4513" i="24"/>
  <c r="R4513" i="24" s="1"/>
  <c r="Q4641" i="24"/>
  <c r="R4641" i="24" s="1"/>
  <c r="Q4769" i="24"/>
  <c r="R4769" i="24" s="1"/>
  <c r="Q4897" i="24"/>
  <c r="R4897" i="24" s="1"/>
  <c r="Q5025" i="24"/>
  <c r="R5025" i="24" s="1"/>
  <c r="Q5153" i="24"/>
  <c r="R5153" i="24" s="1"/>
  <c r="Q5281" i="24"/>
  <c r="R5281" i="24" s="1"/>
  <c r="Q5409" i="24"/>
  <c r="R5409" i="24" s="1"/>
  <c r="Q3026" i="24"/>
  <c r="R3026" i="24" s="1"/>
  <c r="Q7665" i="24"/>
  <c r="R7665" i="24" s="1"/>
  <c r="Q5426" i="24"/>
  <c r="R5426" i="24" s="1"/>
  <c r="Q6530" i="24"/>
  <c r="R6530" i="24" s="1"/>
  <c r="Q6682" i="24"/>
  <c r="R6682" i="24" s="1"/>
  <c r="Q6898" i="24"/>
  <c r="R6898" i="24" s="1"/>
  <c r="Q7610" i="24"/>
  <c r="R7610" i="24" s="1"/>
  <c r="Q7971" i="24"/>
  <c r="R7971" i="24" s="1"/>
  <c r="Q7259" i="24"/>
  <c r="R7259" i="24" s="1"/>
  <c r="Q7871" i="24"/>
  <c r="R7871" i="24" s="1"/>
  <c r="Q8079" i="24"/>
  <c r="R8079" i="24" s="1"/>
  <c r="Q8207" i="24"/>
  <c r="R8207" i="24" s="1"/>
  <c r="Q8219" i="24"/>
  <c r="R8219" i="24" s="1"/>
  <c r="Q25" i="24"/>
  <c r="R25" i="24" s="1"/>
  <c r="Q89" i="24"/>
  <c r="R89" i="24" s="1"/>
  <c r="Q153" i="24"/>
  <c r="R153" i="24" s="1"/>
  <c r="Q217" i="24"/>
  <c r="R217" i="24" s="1"/>
  <c r="Q281" i="24"/>
  <c r="R281" i="24" s="1"/>
  <c r="Q345" i="24"/>
  <c r="R345" i="24" s="1"/>
  <c r="Q409" i="24"/>
  <c r="R409" i="24" s="1"/>
  <c r="Q34" i="24"/>
  <c r="R34" i="24" s="1"/>
  <c r="Q98" i="24"/>
  <c r="R98" i="24" s="1"/>
  <c r="Q162" i="24"/>
  <c r="R162" i="24" s="1"/>
  <c r="Q226" i="24"/>
  <c r="R226" i="24" s="1"/>
  <c r="Q290" i="24"/>
  <c r="R290" i="24" s="1"/>
  <c r="Q354" i="24"/>
  <c r="R354" i="24" s="1"/>
  <c r="Q418" i="24"/>
  <c r="R418" i="24" s="1"/>
  <c r="Q482" i="24"/>
  <c r="R482" i="24" s="1"/>
  <c r="Q546" i="24"/>
  <c r="R546" i="24" s="1"/>
  <c r="Q610" i="24"/>
  <c r="R610" i="24" s="1"/>
  <c r="Q674" i="24"/>
  <c r="R674" i="24" s="1"/>
  <c r="Q738" i="24"/>
  <c r="R738" i="24" s="1"/>
  <c r="Q802" i="24"/>
  <c r="R802" i="24" s="1"/>
  <c r="Q866" i="24"/>
  <c r="R866" i="24" s="1"/>
  <c r="Q930" i="24"/>
  <c r="R930" i="24" s="1"/>
  <c r="Q994" i="24"/>
  <c r="R994" i="24" s="1"/>
  <c r="Q1058" i="24"/>
  <c r="R1058" i="24" s="1"/>
  <c r="Q1122" i="24"/>
  <c r="R1122" i="24" s="1"/>
  <c r="Q1186" i="24"/>
  <c r="R1186" i="24" s="1"/>
  <c r="Q1250" i="24"/>
  <c r="R1250" i="24" s="1"/>
  <c r="Q1314" i="24"/>
  <c r="R1314" i="24" s="1"/>
  <c r="Q1378" i="24"/>
  <c r="R1378" i="24" s="1"/>
  <c r="Q1442" i="24"/>
  <c r="R1442" i="24" s="1"/>
  <c r="Q1506" i="24"/>
  <c r="R1506" i="24" s="1"/>
  <c r="Q1570" i="24"/>
  <c r="R1570" i="24" s="1"/>
  <c r="Q1634" i="24"/>
  <c r="R1634" i="24" s="1"/>
  <c r="Q1698" i="24"/>
  <c r="R1698" i="24" s="1"/>
  <c r="Q1762" i="24"/>
  <c r="R1762" i="24" s="1"/>
  <c r="Q1826" i="24"/>
  <c r="R1826" i="24" s="1"/>
  <c r="Q1890" i="24"/>
  <c r="R1890" i="24" s="1"/>
  <c r="Q1954" i="24"/>
  <c r="R1954" i="24" s="1"/>
  <c r="Q2018" i="24"/>
  <c r="R2018" i="24" s="1"/>
  <c r="Q2082" i="24"/>
  <c r="R2082" i="24" s="1"/>
  <c r="Q2146" i="24"/>
  <c r="R2146" i="24" s="1"/>
  <c r="Q8001" i="24"/>
  <c r="R8001" i="24" s="1"/>
  <c r="Q8129" i="24"/>
  <c r="R8129" i="24" s="1"/>
  <c r="Q8257" i="24"/>
  <c r="R8257" i="24" s="1"/>
  <c r="Q8385" i="24"/>
  <c r="R8385" i="24" s="1"/>
  <c r="Q8513" i="24"/>
  <c r="R8513" i="24" s="1"/>
  <c r="Q29" i="24"/>
  <c r="R29" i="24" s="1"/>
  <c r="Q205" i="24"/>
  <c r="R205" i="24" s="1"/>
  <c r="Q397" i="24"/>
  <c r="R397" i="24" s="1"/>
  <c r="Q598" i="24"/>
  <c r="R598" i="24" s="1"/>
  <c r="Q854" i="24"/>
  <c r="R854" i="24" s="1"/>
  <c r="Q1366" i="24"/>
  <c r="R1366" i="24" s="1"/>
  <c r="Q1878" i="24"/>
  <c r="R1878" i="24" s="1"/>
  <c r="Q4652" i="24"/>
  <c r="R4652" i="24" s="1"/>
  <c r="Q5260" i="24"/>
  <c r="R5260" i="24" s="1"/>
  <c r="Q6252" i="24"/>
  <c r="R6252" i="24" s="1"/>
  <c r="Q6700" i="24"/>
  <c r="R6700" i="24" s="1"/>
  <c r="Q7212" i="24"/>
  <c r="R7212" i="24" s="1"/>
  <c r="Q2700" i="24"/>
  <c r="R2700" i="24" s="1"/>
  <c r="Q2860" i="24"/>
  <c r="R2860" i="24" s="1"/>
  <c r="Q2988" i="24"/>
  <c r="R2988" i="24" s="1"/>
  <c r="Q3116" i="24"/>
  <c r="R3116" i="24" s="1"/>
  <c r="Q3564" i="24"/>
  <c r="R3564" i="24" s="1"/>
  <c r="Q1749" i="24"/>
  <c r="R1749" i="24" s="1"/>
  <c r="Q2005" i="24"/>
  <c r="R2005" i="24" s="1"/>
  <c r="Q2261" i="24"/>
  <c r="R2261" i="24" s="1"/>
  <c r="Q2517" i="24"/>
  <c r="R2517" i="24" s="1"/>
  <c r="Q7760" i="24"/>
  <c r="R7760" i="24" s="1"/>
  <c r="Q7888" i="24"/>
  <c r="R7888" i="24" s="1"/>
  <c r="Q8016" i="24"/>
  <c r="R8016" i="24" s="1"/>
  <c r="Q8144" i="24"/>
  <c r="R8144" i="24" s="1"/>
  <c r="Q8272" i="24"/>
  <c r="R8272" i="24" s="1"/>
  <c r="Q8400" i="24"/>
  <c r="R8400" i="24" s="1"/>
  <c r="Q8528" i="24"/>
  <c r="R8528" i="24" s="1"/>
  <c r="Q8656" i="24"/>
  <c r="R8656" i="24" s="1"/>
  <c r="Q561" i="24"/>
  <c r="R561" i="24" s="1"/>
  <c r="Q689" i="24"/>
  <c r="R689" i="24" s="1"/>
  <c r="Q817" i="24"/>
  <c r="R817" i="24" s="1"/>
  <c r="Q945" i="24"/>
  <c r="R945" i="24" s="1"/>
  <c r="Q1073" i="24"/>
  <c r="R1073" i="24" s="1"/>
  <c r="Q1209" i="24"/>
  <c r="R1209" i="24" s="1"/>
  <c r="Q1337" i="24"/>
  <c r="R1337" i="24" s="1"/>
  <c r="Q1593" i="24"/>
  <c r="R1593" i="24" s="1"/>
  <c r="Q1849" i="24"/>
  <c r="R1849" i="24" s="1"/>
  <c r="Q2121" i="24"/>
  <c r="R2121" i="24" s="1"/>
  <c r="Q2377" i="24"/>
  <c r="R2377" i="24" s="1"/>
  <c r="Q2649" i="24"/>
  <c r="R2649" i="24" s="1"/>
  <c r="Q2921" i="24"/>
  <c r="R2921" i="24" s="1"/>
  <c r="Q1821" i="24"/>
  <c r="R1821" i="24" s="1"/>
  <c r="Q2333" i="24"/>
  <c r="R2333" i="24" s="1"/>
  <c r="Q2589" i="24"/>
  <c r="R2589" i="24" s="1"/>
  <c r="Q2845" i="24"/>
  <c r="R2845" i="24" s="1"/>
  <c r="Q5597" i="24"/>
  <c r="R5597" i="24" s="1"/>
  <c r="Q5869" i="24"/>
  <c r="R5869" i="24" s="1"/>
  <c r="Q6141" i="24"/>
  <c r="R6141" i="24" s="1"/>
  <c r="Q5617" i="24"/>
  <c r="R5617" i="24" s="1"/>
  <c r="Q5873" i="24"/>
  <c r="R5873" i="24" s="1"/>
  <c r="Q3081" i="24"/>
  <c r="R3081" i="24" s="1"/>
  <c r="Q3209" i="24"/>
  <c r="R3209" i="24" s="1"/>
  <c r="Q3337" i="24"/>
  <c r="R3337" i="24" s="1"/>
  <c r="Q3593" i="24"/>
  <c r="R3593" i="24" s="1"/>
  <c r="Q3721" i="24"/>
  <c r="R3721" i="24" s="1"/>
  <c r="Q3977" i="24"/>
  <c r="R3977" i="24" s="1"/>
  <c r="Q4105" i="24"/>
  <c r="R4105" i="24" s="1"/>
  <c r="Q4233" i="24"/>
  <c r="R4233" i="24" s="1"/>
  <c r="Q4497" i="24"/>
  <c r="R4497" i="24" s="1"/>
  <c r="Q4625" i="24"/>
  <c r="R4625" i="24" s="1"/>
  <c r="Q4753" i="24"/>
  <c r="R4753" i="24" s="1"/>
  <c r="Q4881" i="24"/>
  <c r="R4881" i="24" s="1"/>
  <c r="Q5009" i="24"/>
  <c r="R5009" i="24" s="1"/>
  <c r="Q5137" i="24"/>
  <c r="R5137" i="24" s="1"/>
  <c r="Q5265" i="24"/>
  <c r="R5265" i="24" s="1"/>
  <c r="Q5393" i="24"/>
  <c r="R5393" i="24" s="1"/>
  <c r="Q5657" i="24"/>
  <c r="R5657" i="24" s="1"/>
  <c r="Q5913" i="24"/>
  <c r="R5913" i="24" s="1"/>
  <c r="Q6169" i="24"/>
  <c r="R6169" i="24" s="1"/>
  <c r="Q7709" i="24"/>
  <c r="R7709" i="24" s="1"/>
  <c r="Q3162" i="24"/>
  <c r="R3162" i="24" s="1"/>
  <c r="Q6377" i="24"/>
  <c r="R6377" i="24" s="1"/>
  <c r="Q6505" i="24"/>
  <c r="R6505" i="24" s="1"/>
  <c r="Q6633" i="24"/>
  <c r="R6633" i="24" s="1"/>
  <c r="Q6761" i="24"/>
  <c r="R6761" i="24" s="1"/>
  <c r="Q6889" i="24"/>
  <c r="R6889" i="24" s="1"/>
  <c r="Q7017" i="24"/>
  <c r="R7017" i="24" s="1"/>
  <c r="Q7145" i="24"/>
  <c r="R7145" i="24" s="1"/>
  <c r="Q7273" i="24"/>
  <c r="R7273" i="24" s="1"/>
  <c r="Q7401" i="24"/>
  <c r="R7401" i="24" s="1"/>
  <c r="Q7529" i="24"/>
  <c r="R7529" i="24" s="1"/>
  <c r="Q7721" i="24"/>
  <c r="R7721" i="24" s="1"/>
  <c r="Q6357" i="24"/>
  <c r="R6357" i="24" s="1"/>
  <c r="Q6485" i="24"/>
  <c r="R6485" i="24" s="1"/>
  <c r="Q6613" i="24"/>
  <c r="R6613" i="24" s="1"/>
  <c r="Q6741" i="24"/>
  <c r="R6741" i="24" s="1"/>
  <c r="Q6869" i="24"/>
  <c r="R6869" i="24" s="1"/>
  <c r="Q6997" i="24"/>
  <c r="R6997" i="24" s="1"/>
  <c r="Q7125" i="24"/>
  <c r="R7125" i="24" s="1"/>
  <c r="Q7253" i="24"/>
  <c r="R7253" i="24" s="1"/>
  <c r="Q7381" i="24"/>
  <c r="R7381" i="24" s="1"/>
  <c r="Q3294" i="24"/>
  <c r="R3294" i="24" s="1"/>
  <c r="Q5138" i="24"/>
  <c r="R5138" i="24" s="1"/>
  <c r="Q5618" i="24"/>
  <c r="R5618" i="24" s="1"/>
  <c r="Q4958" i="24"/>
  <c r="R4958" i="24" s="1"/>
  <c r="Q5182" i="24"/>
  <c r="R5182" i="24" s="1"/>
  <c r="Q5406" i="24"/>
  <c r="R5406" i="24" s="1"/>
  <c r="Q6098" i="24"/>
  <c r="R6098" i="24" s="1"/>
  <c r="Q6330" i="24"/>
  <c r="R6330" i="24" s="1"/>
  <c r="Q6586" i="24"/>
  <c r="R6586" i="24" s="1"/>
  <c r="Q6342" i="24"/>
  <c r="R6342" i="24" s="1"/>
  <c r="Q6886" i="24"/>
  <c r="R6886" i="24" s="1"/>
  <c r="Q7174" i="24"/>
  <c r="R7174" i="24" s="1"/>
  <c r="Q7430" i="24"/>
  <c r="R7430" i="24" s="1"/>
  <c r="Q6866" i="24"/>
  <c r="R6866" i="24" s="1"/>
  <c r="Q7122" i="24"/>
  <c r="R7122" i="24" s="1"/>
  <c r="Q7426" i="24"/>
  <c r="R7426" i="24" s="1"/>
  <c r="Q7098" i="24"/>
  <c r="R7098" i="24" s="1"/>
  <c r="Q7510" i="24"/>
  <c r="R7510" i="24" s="1"/>
  <c r="Q7766" i="24"/>
  <c r="R7766" i="24" s="1"/>
  <c r="Q7554" i="24"/>
  <c r="R7554" i="24" s="1"/>
  <c r="Q7794" i="24"/>
  <c r="R7794" i="24" s="1"/>
  <c r="Q8082" i="24"/>
  <c r="R8082" i="24" s="1"/>
  <c r="Q7550" i="24"/>
  <c r="R7550" i="24" s="1"/>
  <c r="Q7806" i="24"/>
  <c r="R7806" i="24" s="1"/>
  <c r="Q8058" i="24"/>
  <c r="R8058" i="24" s="1"/>
  <c r="Q8186" i="24"/>
  <c r="R8186" i="24" s="1"/>
  <c r="Q8758" i="24"/>
  <c r="R8758" i="24" s="1"/>
  <c r="Q8518" i="24"/>
  <c r="R8518" i="24" s="1"/>
  <c r="Q7199" i="24"/>
  <c r="R7199" i="24" s="1"/>
  <c r="Q7171" i="24"/>
  <c r="R7171" i="24" s="1"/>
  <c r="Q7215" i="24"/>
  <c r="R7215" i="24" s="1"/>
  <c r="Q7343" i="24"/>
  <c r="R7343" i="24" s="1"/>
  <c r="Q7235" i="24"/>
  <c r="R7235" i="24" s="1"/>
  <c r="Q7363" i="24"/>
  <c r="R7363" i="24" s="1"/>
  <c r="Q8091" i="24"/>
  <c r="R8091" i="24" s="1"/>
  <c r="Q8227" i="24"/>
  <c r="R8227" i="24" s="1"/>
  <c r="Q269" i="24"/>
  <c r="R269" i="24" s="1"/>
  <c r="Q214" i="24"/>
  <c r="R214" i="24" s="1"/>
  <c r="Q470" i="24"/>
  <c r="R470" i="24" s="1"/>
  <c r="Q694" i="24"/>
  <c r="R694" i="24" s="1"/>
  <c r="Q1302" i="24"/>
  <c r="R1302" i="24" s="1"/>
  <c r="Q5017" i="24"/>
  <c r="R5017" i="24" s="1"/>
  <c r="Q5145" i="24"/>
  <c r="R5145" i="24" s="1"/>
  <c r="Q5273" i="24"/>
  <c r="R5273" i="24" s="1"/>
  <c r="Q5401" i="24"/>
  <c r="R5401" i="24" s="1"/>
  <c r="Q5557" i="24"/>
  <c r="R5557" i="24" s="1"/>
  <c r="Q5813" i="24"/>
  <c r="R5813" i="24" s="1"/>
  <c r="Q6069" i="24"/>
  <c r="R6069" i="24" s="1"/>
  <c r="Q5545" i="24"/>
  <c r="R5545" i="24" s="1"/>
  <c r="Q5801" i="24"/>
  <c r="R5801" i="24" s="1"/>
  <c r="Q6057" i="24"/>
  <c r="R6057" i="24" s="1"/>
  <c r="Q7597" i="24"/>
  <c r="R7597" i="24" s="1"/>
  <c r="Q6417" i="24"/>
  <c r="R6417" i="24" s="1"/>
  <c r="Q6545" i="24"/>
  <c r="R6545" i="24" s="1"/>
  <c r="Q6673" i="24"/>
  <c r="R6673" i="24" s="1"/>
  <c r="Q6801" i="24"/>
  <c r="R6801" i="24" s="1"/>
  <c r="Q6929" i="24"/>
  <c r="R6929" i="24" s="1"/>
  <c r="Q7057" i="24"/>
  <c r="R7057" i="24" s="1"/>
  <c r="Q7185" i="24"/>
  <c r="R7185" i="24" s="1"/>
  <c r="Q7313" i="24"/>
  <c r="R7313" i="24" s="1"/>
  <c r="Q7441" i="24"/>
  <c r="R7441" i="24" s="1"/>
  <c r="Q7569" i="24"/>
  <c r="R7569" i="24" s="1"/>
  <c r="Q7637" i="24"/>
  <c r="R7637" i="24" s="1"/>
  <c r="Q3010" i="24"/>
  <c r="R3010" i="24" s="1"/>
  <c r="Q6397" i="24"/>
  <c r="R6397" i="24" s="1"/>
  <c r="Q6525" i="24"/>
  <c r="R6525" i="24" s="1"/>
  <c r="Q6653" i="24"/>
  <c r="R6653" i="24" s="1"/>
  <c r="Q6781" i="24"/>
  <c r="R6781" i="24" s="1"/>
  <c r="Q6909" i="24"/>
  <c r="R6909" i="24" s="1"/>
  <c r="Q7037" i="24"/>
  <c r="R7037" i="24" s="1"/>
  <c r="Q7165" i="24"/>
  <c r="R7165" i="24" s="1"/>
  <c r="Q7293" i="24"/>
  <c r="R7293" i="24" s="1"/>
  <c r="Q7421" i="24"/>
  <c r="R7421" i="24" s="1"/>
  <c r="Q7549" i="24"/>
  <c r="R7549" i="24" s="1"/>
  <c r="Q8725" i="24"/>
  <c r="R8725" i="24" s="1"/>
  <c r="Q3518" i="24"/>
  <c r="R3518" i="24" s="1"/>
  <c r="Q3774" i="24"/>
  <c r="R3774" i="24" s="1"/>
  <c r="Q4030" i="24"/>
  <c r="R4030" i="24" s="1"/>
  <c r="Q4286" i="24"/>
  <c r="R4286" i="24" s="1"/>
  <c r="Q4542" i="24"/>
  <c r="R4542" i="24" s="1"/>
  <c r="Q4894" i="24"/>
  <c r="R4894" i="24" s="1"/>
  <c r="Q5850" i="24"/>
  <c r="R5850" i="24" s="1"/>
  <c r="Q5474" i="24"/>
  <c r="R5474" i="24" s="1"/>
  <c r="Q5810" i="24"/>
  <c r="R5810" i="24" s="1"/>
  <c r="Q5922" i="24"/>
  <c r="R5922" i="24" s="1"/>
  <c r="Q6178" i="24"/>
  <c r="R6178" i="24" s="1"/>
  <c r="Q6402" i="24"/>
  <c r="R6402" i="24" s="1"/>
  <c r="Q6174" i="24"/>
  <c r="R6174" i="24" s="1"/>
  <c r="Q6686" i="24"/>
  <c r="R6686" i="24" s="1"/>
  <c r="Q6106" i="24"/>
  <c r="R6106" i="24" s="1"/>
  <c r="Q6774" i="24"/>
  <c r="R6774" i="24" s="1"/>
  <c r="Q7046" i="24"/>
  <c r="R7046" i="24" s="1"/>
  <c r="Q7318" i="24"/>
  <c r="R7318" i="24" s="1"/>
  <c r="Q6754" i="24"/>
  <c r="R6754" i="24" s="1"/>
  <c r="Q7010" i="24"/>
  <c r="R7010" i="24" s="1"/>
  <c r="Q7266" i="24"/>
  <c r="R7266" i="24" s="1"/>
  <c r="Q6718" i="24"/>
  <c r="R6718" i="24" s="1"/>
  <c r="Q6974" i="24"/>
  <c r="R6974" i="24" s="1"/>
  <c r="Q7162" i="24"/>
  <c r="R7162" i="24" s="1"/>
  <c r="Q7942" i="24"/>
  <c r="R7942" i="24" s="1"/>
  <c r="Q7698" i="24"/>
  <c r="R7698" i="24" s="1"/>
  <c r="Q7970" i="24"/>
  <c r="R7970" i="24" s="1"/>
  <c r="Q8226" i="24"/>
  <c r="R8226" i="24" s="1"/>
  <c r="Q8318" i="24"/>
  <c r="R8318" i="24" s="1"/>
  <c r="Q8574" i="24"/>
  <c r="R8574" i="24" s="1"/>
  <c r="Q8378" i="24"/>
  <c r="R8378" i="24" s="1"/>
  <c r="Q8634" i="24"/>
  <c r="R8634" i="24" s="1"/>
  <c r="Q8406" i="24"/>
  <c r="R8406" i="24" s="1"/>
  <c r="Q8662" i="24"/>
  <c r="R8662" i="24" s="1"/>
  <c r="Q8514" i="24"/>
  <c r="R8514" i="24" s="1"/>
  <c r="Q7151" i="24"/>
  <c r="R7151" i="24" s="1"/>
  <c r="Q4811" i="24"/>
  <c r="R4811" i="24" s="1"/>
  <c r="Q7879" i="24"/>
  <c r="R7879" i="24" s="1"/>
  <c r="Q7883" i="24"/>
  <c r="R7883" i="24" s="1"/>
  <c r="Q7243" i="24"/>
  <c r="R7243" i="24" s="1"/>
  <c r="Q7371" i="24"/>
  <c r="R7371" i="24" s="1"/>
  <c r="Q8319" i="24"/>
  <c r="R8319" i="24" s="1"/>
  <c r="Q8171" i="24"/>
  <c r="R8171" i="24" s="1"/>
  <c r="Q8299" i="24"/>
  <c r="R8299" i="24" s="1"/>
  <c r="Q81" i="24"/>
  <c r="R81" i="24" s="1"/>
  <c r="Q145" i="24"/>
  <c r="R145" i="24" s="1"/>
  <c r="Q209" i="24"/>
  <c r="R209" i="24" s="1"/>
  <c r="Q273" i="24"/>
  <c r="R273" i="24" s="1"/>
  <c r="Q337" i="24"/>
  <c r="R337" i="24" s="1"/>
  <c r="Q401" i="24"/>
  <c r="R401" i="24" s="1"/>
  <c r="Q26" i="24"/>
  <c r="R26" i="24" s="1"/>
  <c r="Q90" i="24"/>
  <c r="R90" i="24" s="1"/>
  <c r="Q154" i="24"/>
  <c r="R154" i="24" s="1"/>
  <c r="Q218" i="24"/>
  <c r="R218" i="24" s="1"/>
  <c r="Q282" i="24"/>
  <c r="R282" i="24" s="1"/>
  <c r="Q346" i="24"/>
  <c r="R346" i="24" s="1"/>
  <c r="Q410" i="24"/>
  <c r="R410" i="24" s="1"/>
  <c r="Q474" i="24"/>
  <c r="R474" i="24" s="1"/>
  <c r="Q538" i="24"/>
  <c r="R538" i="24" s="1"/>
  <c r="Q602" i="24"/>
  <c r="R602" i="24" s="1"/>
  <c r="Q666" i="24"/>
  <c r="R666" i="24" s="1"/>
  <c r="Q730" i="24"/>
  <c r="R730" i="24" s="1"/>
  <c r="Q794" i="24"/>
  <c r="R794" i="24" s="1"/>
  <c r="Q858" i="24"/>
  <c r="R858" i="24" s="1"/>
  <c r="Q922" i="24"/>
  <c r="R922" i="24" s="1"/>
  <c r="Q986" i="24"/>
  <c r="R986" i="24" s="1"/>
  <c r="Q1050" i="24"/>
  <c r="R1050" i="24" s="1"/>
  <c r="Q1114" i="24"/>
  <c r="R1114" i="24" s="1"/>
  <c r="Q1178" i="24"/>
  <c r="R1178" i="24" s="1"/>
  <c r="Q1242" i="24"/>
  <c r="R1242" i="24" s="1"/>
  <c r="Q1306" i="24"/>
  <c r="R1306" i="24" s="1"/>
  <c r="Q1370" i="24"/>
  <c r="R1370" i="24" s="1"/>
  <c r="Q1434" i="24"/>
  <c r="R1434" i="24" s="1"/>
  <c r="Q1498" i="24"/>
  <c r="R1498" i="24" s="1"/>
  <c r="Q1562" i="24"/>
  <c r="R1562" i="24" s="1"/>
  <c r="Q1626" i="24"/>
  <c r="R1626" i="24" s="1"/>
  <c r="Q1690" i="24"/>
  <c r="R1690" i="24" s="1"/>
  <c r="Q1754" i="24"/>
  <c r="R1754" i="24" s="1"/>
  <c r="Q1818" i="24"/>
  <c r="R1818" i="24" s="1"/>
  <c r="Q1882" i="24"/>
  <c r="R1882" i="24" s="1"/>
  <c r="Q1946" i="24"/>
  <c r="R1946" i="24" s="1"/>
  <c r="Q2010" i="24"/>
  <c r="R2010" i="24" s="1"/>
  <c r="Q2074" i="24"/>
  <c r="R2074" i="24" s="1"/>
  <c r="Q2138" i="24"/>
  <c r="R2138" i="24" s="1"/>
  <c r="Q7977" i="24"/>
  <c r="R7977" i="24" s="1"/>
  <c r="Q8105" i="24"/>
  <c r="R8105" i="24" s="1"/>
  <c r="Q8233" i="24"/>
  <c r="R8233" i="24" s="1"/>
  <c r="Q8361" i="24"/>
  <c r="R8361" i="24" s="1"/>
  <c r="Q8489" i="24"/>
  <c r="R8489" i="24" s="1"/>
  <c r="Q8617" i="24"/>
  <c r="R8617" i="24" s="1"/>
  <c r="Q8739" i="24"/>
  <c r="R8739" i="24" s="1"/>
  <c r="Q278" i="24"/>
  <c r="R278" i="24" s="1"/>
  <c r="Q502" i="24"/>
  <c r="R502" i="24" s="1"/>
  <c r="Q950" i="24"/>
  <c r="R950" i="24" s="1"/>
  <c r="Q1174" i="24"/>
  <c r="R1174" i="24" s="1"/>
  <c r="Q1622" i="24"/>
  <c r="R1622" i="24" s="1"/>
  <c r="Q1910" i="24"/>
  <c r="R1910" i="24" s="1"/>
  <c r="Q8027" i="24"/>
  <c r="R8027" i="24" s="1"/>
  <c r="Q7983" i="24"/>
  <c r="R7983" i="24" s="1"/>
  <c r="Q8135" i="24"/>
  <c r="R8135" i="24" s="1"/>
  <c r="Q8263" i="24"/>
  <c r="R8263" i="24" s="1"/>
  <c r="Q8075" i="24"/>
  <c r="R8075" i="24" s="1"/>
  <c r="Q21" i="24"/>
  <c r="Q85" i="24"/>
  <c r="R85" i="24" s="1"/>
  <c r="Q149" i="24"/>
  <c r="R149" i="24" s="1"/>
  <c r="Q213" i="24"/>
  <c r="R213" i="24" s="1"/>
  <c r="Q277" i="24"/>
  <c r="R277" i="24" s="1"/>
  <c r="Q341" i="24"/>
  <c r="R341" i="24" s="1"/>
  <c r="Q405" i="24"/>
  <c r="R405" i="24" s="1"/>
  <c r="Q8740" i="24"/>
  <c r="R8740" i="24" s="1"/>
  <c r="Q94" i="24"/>
  <c r="R94" i="24" s="1"/>
  <c r="Q158" i="24"/>
  <c r="R158" i="24" s="1"/>
  <c r="Q7917" i="24"/>
  <c r="R7917" i="24" s="1"/>
  <c r="Q8077" i="24"/>
  <c r="R8077" i="24" s="1"/>
  <c r="Q8173" i="24"/>
  <c r="R8173" i="24" s="1"/>
  <c r="Q8333" i="24"/>
  <c r="R8333" i="24" s="1"/>
  <c r="Q8429" i="24"/>
  <c r="R8429" i="24" s="1"/>
  <c r="Q8589" i="24"/>
  <c r="R8589" i="24" s="1"/>
  <c r="Q8685" i="24"/>
  <c r="R8685" i="24" s="1"/>
  <c r="Q141" i="24"/>
  <c r="R141" i="24" s="1"/>
  <c r="Q22" i="24"/>
  <c r="R22" i="24" s="1"/>
  <c r="Q246" i="24"/>
  <c r="R246" i="24" s="1"/>
  <c r="Q1014" i="24"/>
  <c r="R1014" i="24" s="1"/>
  <c r="Q1270" i="24"/>
  <c r="R1270" i="24" s="1"/>
  <c r="Q1526" i="24"/>
  <c r="R1526" i="24" s="1"/>
  <c r="S8351" i="24"/>
  <c r="S3996" i="24"/>
  <c r="S4758" i="24"/>
  <c r="Q7706" i="24"/>
  <c r="R7706" i="24" s="1"/>
  <c r="Q3926" i="24"/>
  <c r="R3926" i="24" s="1"/>
  <c r="Q4438" i="24"/>
  <c r="R4438" i="24" s="1"/>
  <c r="Q5702" i="24"/>
  <c r="R5702" i="24" s="1"/>
  <c r="Q2582" i="24"/>
  <c r="R2582" i="24" s="1"/>
  <c r="Q3862" i="24"/>
  <c r="R3862" i="24" s="1"/>
  <c r="Q8182" i="24"/>
  <c r="R8182" i="24" s="1"/>
  <c r="Q4843" i="24"/>
  <c r="R4843" i="24" s="1"/>
  <c r="Q7451" i="24"/>
  <c r="R7451" i="24" s="1"/>
  <c r="Q3030" i="24"/>
  <c r="R3030" i="24" s="1"/>
  <c r="Q8527" i="24"/>
  <c r="R8527" i="24" s="1"/>
  <c r="Q2966" i="24"/>
  <c r="R2966" i="24" s="1"/>
  <c r="Q4441" i="24"/>
  <c r="R4441" i="24" s="1"/>
  <c r="Q4762" i="24"/>
  <c r="R4762" i="24" s="1"/>
  <c r="Q8282" i="24"/>
  <c r="R8282" i="24" s="1"/>
  <c r="Q4867" i="24"/>
  <c r="R4867" i="24" s="1"/>
  <c r="Q2974" i="24"/>
  <c r="R2974" i="24" s="1"/>
  <c r="Q8556" i="24"/>
  <c r="R8556" i="24" s="1"/>
  <c r="Q2202" i="24"/>
  <c r="R2202" i="24" s="1"/>
  <c r="Q8324" i="24"/>
  <c r="R8324" i="24" s="1"/>
  <c r="Q2646" i="24"/>
  <c r="R2646" i="24" s="1"/>
  <c r="Q3014" i="24"/>
  <c r="R3014" i="24" s="1"/>
  <c r="Q3990" i="24"/>
  <c r="R3990" i="24" s="1"/>
  <c r="Q6614" i="24"/>
  <c r="R6614" i="24" s="1"/>
  <c r="Q2601" i="24"/>
  <c r="R2601" i="24" s="1"/>
  <c r="Q2873" i="24"/>
  <c r="R2873" i="24" s="1"/>
  <c r="Q3865" i="24"/>
  <c r="R3865" i="24" s="1"/>
  <c r="Q5086" i="24"/>
  <c r="R5086" i="24" s="1"/>
  <c r="Q6406" i="24"/>
  <c r="R6406" i="24" s="1"/>
  <c r="Q6750" i="24"/>
  <c r="R6750" i="24" s="1"/>
  <c r="Q7006" i="24"/>
  <c r="R7006" i="24" s="1"/>
  <c r="Q7538" i="24"/>
  <c r="R7538" i="24" s="1"/>
  <c r="Q8130" i="24"/>
  <c r="R8130" i="24" s="1"/>
  <c r="Q7998" i="24"/>
  <c r="R7998" i="24" s="1"/>
  <c r="Q8486" i="24"/>
  <c r="R8486" i="24" s="1"/>
  <c r="Q8546" i="24"/>
  <c r="R8546" i="24" s="1"/>
  <c r="Q7705" i="24"/>
  <c r="R7705" i="24" s="1"/>
  <c r="Q7341" i="24"/>
  <c r="R7341" i="24" s="1"/>
  <c r="Q7469" i="24"/>
  <c r="R7469" i="24" s="1"/>
  <c r="Q3326" i="24"/>
  <c r="R3326" i="24" s="1"/>
  <c r="Q3582" i="24"/>
  <c r="R3582" i="24" s="1"/>
  <c r="Q3838" i="24"/>
  <c r="R3838" i="24" s="1"/>
  <c r="Q4094" i="24"/>
  <c r="R4094" i="24" s="1"/>
  <c r="Q4350" i="24"/>
  <c r="R4350" i="24" s="1"/>
  <c r="Q4606" i="24"/>
  <c r="R4606" i="24" s="1"/>
  <c r="Q4830" i="24"/>
  <c r="R4830" i="24" s="1"/>
  <c r="Q5950" i="24"/>
  <c r="R5950" i="24" s="1"/>
  <c r="Q6206" i="24"/>
  <c r="R6206" i="24" s="1"/>
  <c r="Q6582" i="24"/>
  <c r="R6582" i="24" s="1"/>
  <c r="Q7154" i="24"/>
  <c r="R7154" i="24" s="1"/>
  <c r="Q7410" i="24"/>
  <c r="R7410" i="24" s="1"/>
  <c r="Q7367" i="24"/>
  <c r="R7367" i="24" s="1"/>
  <c r="Q5246" i="24"/>
  <c r="R5246" i="24" s="1"/>
  <c r="Q6598" i="24"/>
  <c r="R6598" i="24" s="1"/>
  <c r="Q7298" i="24"/>
  <c r="R7298" i="24" s="1"/>
  <c r="Q7195" i="24"/>
  <c r="R7195" i="24" s="1"/>
  <c r="Q4633" i="24"/>
  <c r="R4633" i="24" s="1"/>
  <c r="Q4761" i="24"/>
  <c r="R4761" i="24" s="1"/>
  <c r="Q5982" i="24"/>
  <c r="R5982" i="24" s="1"/>
  <c r="Q5942" i="24"/>
  <c r="R5942" i="24" s="1"/>
  <c r="Q7522" i="24"/>
  <c r="R7522" i="24" s="1"/>
  <c r="Q7778" i="24"/>
  <c r="R7778" i="24" s="1"/>
  <c r="Q7147" i="24"/>
  <c r="R7147" i="24" s="1"/>
  <c r="R4722" i="24"/>
  <c r="R724" i="24"/>
  <c r="R3176" i="24"/>
  <c r="R2891" i="24"/>
  <c r="R5947" i="24"/>
  <c r="R6203" i="24"/>
  <c r="R6715" i="24"/>
  <c r="R843" i="24"/>
  <c r="R1995" i="24"/>
  <c r="R2507" i="24"/>
  <c r="Q8565" i="24"/>
  <c r="R8565" i="24" s="1"/>
  <c r="Q7897" i="24"/>
  <c r="R7897" i="24" s="1"/>
  <c r="Q7841" i="24"/>
  <c r="R7841" i="24" s="1"/>
  <c r="Q8338" i="24"/>
  <c r="R8338" i="24" s="1"/>
  <c r="Q5346" i="24"/>
  <c r="R5346" i="24" s="1"/>
  <c r="Q7130" i="24"/>
  <c r="R7130" i="24" s="1"/>
  <c r="Q3497" i="24"/>
  <c r="R3497" i="24" s="1"/>
  <c r="Q6454" i="24"/>
  <c r="R6454" i="24" s="1"/>
  <c r="Q222" i="24"/>
  <c r="R222" i="24" s="1"/>
  <c r="Q606" i="24"/>
  <c r="R606" i="24" s="1"/>
  <c r="Q862" i="24"/>
  <c r="R862" i="24" s="1"/>
  <c r="Q1118" i="24"/>
  <c r="R1118" i="24" s="1"/>
  <c r="Q1374" i="24"/>
  <c r="R1374" i="24" s="1"/>
  <c r="Q1630" i="24"/>
  <c r="R1630" i="24" s="1"/>
  <c r="Q1886" i="24"/>
  <c r="R1886" i="24" s="1"/>
  <c r="Q2142" i="24"/>
  <c r="R2142" i="24" s="1"/>
  <c r="Q3060" i="24"/>
  <c r="R3060" i="24" s="1"/>
  <c r="Q3500" i="24"/>
  <c r="R3500" i="24" s="1"/>
  <c r="Q8191" i="24"/>
  <c r="R8191" i="24" s="1"/>
  <c r="Q1932" i="24"/>
  <c r="R1932" i="24" s="1"/>
  <c r="Q6636" i="24"/>
  <c r="R6636" i="24" s="1"/>
  <c r="Q2145" i="24"/>
  <c r="R2145" i="24" s="1"/>
  <c r="Q1461" i="24"/>
  <c r="R1461" i="24" s="1"/>
  <c r="Q8008" i="24"/>
  <c r="R8008" i="24" s="1"/>
  <c r="Q8520" i="24"/>
  <c r="R8520" i="24" s="1"/>
  <c r="Q2317" i="24"/>
  <c r="R2317" i="24" s="1"/>
  <c r="Q6101" i="24"/>
  <c r="R6101" i="24" s="1"/>
  <c r="Q6509" i="24"/>
  <c r="R6509" i="24" s="1"/>
  <c r="Q7021" i="24"/>
  <c r="R7021" i="24" s="1"/>
  <c r="Q6138" i="24"/>
  <c r="R6138" i="24" s="1"/>
  <c r="Q1580" i="24"/>
  <c r="R1580" i="24" s="1"/>
  <c r="Q5236" i="24"/>
  <c r="R5236" i="24" s="1"/>
  <c r="Q1768" i="24"/>
  <c r="R1768" i="24" s="1"/>
  <c r="Q1360" i="24"/>
  <c r="R1360" i="24" s="1"/>
  <c r="Q5252" i="24"/>
  <c r="R5252" i="24" s="1"/>
  <c r="Q6276" i="24"/>
  <c r="R6276" i="24" s="1"/>
  <c r="Q7316" i="24"/>
  <c r="R7316" i="24" s="1"/>
  <c r="Q2488" i="24"/>
  <c r="R2488" i="24" s="1"/>
  <c r="Q3000" i="24"/>
  <c r="R3000" i="24" s="1"/>
  <c r="Q4600" i="24"/>
  <c r="R4600" i="24" s="1"/>
  <c r="Q5624" i="24"/>
  <c r="R5624" i="24" s="1"/>
  <c r="Q6424" i="24"/>
  <c r="R6424" i="24" s="1"/>
  <c r="Q7464" i="24"/>
  <c r="R7464" i="24" s="1"/>
  <c r="Q5068" i="24"/>
  <c r="R5068" i="24" s="1"/>
  <c r="Q5612" i="24"/>
  <c r="R5612" i="24" s="1"/>
  <c r="Q7692" i="24"/>
  <c r="R7692" i="24" s="1"/>
  <c r="Q2676" i="24"/>
  <c r="R2676" i="24" s="1"/>
  <c r="Q5376" i="24"/>
  <c r="R5376" i="24" s="1"/>
  <c r="Q6400" i="24"/>
  <c r="R6400" i="24" s="1"/>
  <c r="Q7440" i="24"/>
  <c r="R7440" i="24" s="1"/>
  <c r="Q7696" i="24"/>
  <c r="R7696" i="24" s="1"/>
  <c r="Q2369" i="24"/>
  <c r="R2369" i="24" s="1"/>
  <c r="Q2881" i="24"/>
  <c r="R2881" i="24" s="1"/>
  <c r="Q633" i="24"/>
  <c r="R633" i="24" s="1"/>
  <c r="Q1145" i="24"/>
  <c r="R1145" i="24" s="1"/>
  <c r="Q2009" i="24"/>
  <c r="R2009" i="24" s="1"/>
  <c r="Q6145" i="24"/>
  <c r="R6145" i="24" s="1"/>
  <c r="Q3601" i="24"/>
  <c r="R3601" i="24" s="1"/>
  <c r="Q4113" i="24"/>
  <c r="R4113" i="24" s="1"/>
  <c r="Q5012" i="24"/>
  <c r="R5012" i="24" s="1"/>
  <c r="Q6036" i="24"/>
  <c r="R6036" i="24" s="1"/>
  <c r="Q2496" i="24"/>
  <c r="R2496" i="24" s="1"/>
  <c r="Q3008" i="24"/>
  <c r="R3008" i="24" s="1"/>
  <c r="Q4616" i="24"/>
  <c r="R4616" i="24" s="1"/>
  <c r="Q5640" i="24"/>
  <c r="R5640" i="24" s="1"/>
  <c r="Q6696" i="24"/>
  <c r="R6696" i="24" s="1"/>
  <c r="Q6092" i="24"/>
  <c r="R6092" i="24" s="1"/>
  <c r="Q3212" i="24"/>
  <c r="R3212" i="24" s="1"/>
  <c r="Q4736" i="24"/>
  <c r="R4736" i="24" s="1"/>
  <c r="Q6032" i="24"/>
  <c r="R6032" i="24" s="1"/>
  <c r="Q7328" i="24"/>
  <c r="R7328" i="24" s="1"/>
  <c r="Q1937" i="24"/>
  <c r="R1937" i="24" s="1"/>
  <c r="Q2549" i="24"/>
  <c r="R2549" i="24" s="1"/>
  <c r="Q5649" i="24"/>
  <c r="R5649" i="24" s="1"/>
  <c r="Q4801" i="24"/>
  <c r="R4801" i="24" s="1"/>
  <c r="Q6490" i="24"/>
  <c r="R6490" i="24" s="1"/>
  <c r="Q7291" i="24"/>
  <c r="R7291" i="24" s="1"/>
  <c r="Q242" i="24"/>
  <c r="R242" i="24" s="1"/>
  <c r="Q434" i="24"/>
  <c r="R434" i="24" s="1"/>
  <c r="Q690" i="24"/>
  <c r="R690" i="24" s="1"/>
  <c r="Q1010" i="24"/>
  <c r="R1010" i="24" s="1"/>
  <c r="Q1266" i="24"/>
  <c r="R1266" i="24" s="1"/>
  <c r="Q2034" i="24"/>
  <c r="R2034" i="24" s="1"/>
  <c r="Q8273" i="24"/>
  <c r="R8273" i="24" s="1"/>
  <c r="Q8465" i="24"/>
  <c r="R8465" i="24" s="1"/>
  <c r="Q8721" i="24"/>
  <c r="R8721" i="24" s="1"/>
  <c r="Q1430" i="24"/>
  <c r="R1430" i="24" s="1"/>
  <c r="Q2596" i="24"/>
  <c r="R2596" i="24" s="1"/>
  <c r="Q3596" i="24"/>
  <c r="R3596" i="24" s="1"/>
  <c r="Q1813" i="24"/>
  <c r="R1813" i="24" s="1"/>
  <c r="Q2069" i="24"/>
  <c r="R2069" i="24" s="1"/>
  <c r="Q2325" i="24"/>
  <c r="R2325" i="24" s="1"/>
  <c r="Q7792" i="24"/>
  <c r="R7792" i="24" s="1"/>
  <c r="Q7920" i="24"/>
  <c r="R7920" i="24" s="1"/>
  <c r="Q8048" i="24"/>
  <c r="R8048" i="24" s="1"/>
  <c r="Q8176" i="24"/>
  <c r="R8176" i="24" s="1"/>
  <c r="Q8304" i="24"/>
  <c r="R8304" i="24" s="1"/>
  <c r="Q8432" i="24"/>
  <c r="R8432" i="24" s="1"/>
  <c r="Q8560" i="24"/>
  <c r="R8560" i="24" s="1"/>
  <c r="Q8688" i="24"/>
  <c r="R8688" i="24" s="1"/>
  <c r="Q593" i="24"/>
  <c r="R593" i="24" s="1"/>
  <c r="Q721" i="24"/>
  <c r="R721" i="24" s="1"/>
  <c r="Q849" i="24"/>
  <c r="R849" i="24" s="1"/>
  <c r="Q977" i="24"/>
  <c r="R977" i="24" s="1"/>
  <c r="Q1105" i="24"/>
  <c r="R1105" i="24" s="1"/>
  <c r="Q1241" i="24"/>
  <c r="R1241" i="24" s="1"/>
  <c r="Q1385" i="24"/>
  <c r="R1385" i="24" s="1"/>
  <c r="Q1657" i="24"/>
  <c r="R1657" i="24" s="1"/>
  <c r="Q1913" i="24"/>
  <c r="R1913" i="24" s="1"/>
  <c r="Q2185" i="24"/>
  <c r="R2185" i="24" s="1"/>
  <c r="Q2441" i="24"/>
  <c r="R2441" i="24" s="1"/>
  <c r="Q2729" i="24"/>
  <c r="R2729" i="24" s="1"/>
  <c r="Q2985" i="24"/>
  <c r="R2985" i="24" s="1"/>
  <c r="Q1373" i="24"/>
  <c r="R1373" i="24" s="1"/>
  <c r="Q1885" i="24"/>
  <c r="R1885" i="24" s="1"/>
  <c r="Q2141" i="24"/>
  <c r="R2141" i="24" s="1"/>
  <c r="Q2397" i="24"/>
  <c r="R2397" i="24" s="1"/>
  <c r="Q2653" i="24"/>
  <c r="R2653" i="24" s="1"/>
  <c r="Q2909" i="24"/>
  <c r="R2909" i="24" s="1"/>
  <c r="Q5677" i="24"/>
  <c r="R5677" i="24" s="1"/>
  <c r="Q5933" i="24"/>
  <c r="R5933" i="24" s="1"/>
  <c r="Q6205" i="24"/>
  <c r="R6205" i="24" s="1"/>
  <c r="Q5681" i="24"/>
  <c r="R5681" i="24" s="1"/>
  <c r="Q5937" i="24"/>
  <c r="R5937" i="24" s="1"/>
  <c r="Q6193" i="24"/>
  <c r="R6193" i="24" s="1"/>
  <c r="Q3113" i="24"/>
  <c r="R3113" i="24" s="1"/>
  <c r="Q3241" i="24"/>
  <c r="R3241" i="24" s="1"/>
  <c r="Q3369" i="24"/>
  <c r="R3369" i="24" s="1"/>
  <c r="Q3625" i="24"/>
  <c r="R3625" i="24" s="1"/>
  <c r="Q3753" i="24"/>
  <c r="R3753" i="24" s="1"/>
  <c r="Q3881" i="24"/>
  <c r="R3881" i="24" s="1"/>
  <c r="Q4009" i="24"/>
  <c r="R4009" i="24" s="1"/>
  <c r="Q4137" i="24"/>
  <c r="R4137" i="24" s="1"/>
  <c r="Q4265" i="24"/>
  <c r="R4265" i="24" s="1"/>
  <c r="Q4401" i="24"/>
  <c r="R4401" i="24" s="1"/>
  <c r="Q4529" i="24"/>
  <c r="R4529" i="24" s="1"/>
  <c r="Q4657" i="24"/>
  <c r="R4657" i="24" s="1"/>
  <c r="Q4785" i="24"/>
  <c r="R4785" i="24" s="1"/>
  <c r="Q4913" i="24"/>
  <c r="R4913" i="24" s="1"/>
  <c r="Q5041" i="24"/>
  <c r="R5041" i="24" s="1"/>
  <c r="Q5169" i="24"/>
  <c r="R5169" i="24" s="1"/>
  <c r="Q5297" i="24"/>
  <c r="R5297" i="24" s="1"/>
  <c r="Q5425" i="24"/>
  <c r="R5425" i="24" s="1"/>
  <c r="Q5721" i="24"/>
  <c r="R5721" i="24" s="1"/>
  <c r="Q5977" i="24"/>
  <c r="R5977" i="24" s="1"/>
  <c r="Q6233" i="24"/>
  <c r="R6233" i="24" s="1"/>
  <c r="Q6409" i="24"/>
  <c r="R6409" i="24" s="1"/>
  <c r="Q6537" i="24"/>
  <c r="R6537" i="24" s="1"/>
  <c r="Q6665" i="24"/>
  <c r="R6665" i="24" s="1"/>
  <c r="Q6793" i="24"/>
  <c r="R6793" i="24" s="1"/>
  <c r="Q6921" i="24"/>
  <c r="R6921" i="24" s="1"/>
  <c r="Q7049" i="24"/>
  <c r="R7049" i="24" s="1"/>
  <c r="Q7177" i="24"/>
  <c r="R7177" i="24" s="1"/>
  <c r="Q7305" i="24"/>
  <c r="R7305" i="24" s="1"/>
  <c r="Q7433" i="24"/>
  <c r="R7433" i="24" s="1"/>
  <c r="Q7561" i="24"/>
  <c r="R7561" i="24" s="1"/>
  <c r="Q6389" i="24"/>
  <c r="R6389" i="24" s="1"/>
  <c r="Q6517" i="24"/>
  <c r="R6517" i="24" s="1"/>
  <c r="Q6645" i="24"/>
  <c r="R6645" i="24" s="1"/>
  <c r="Q6773" i="24"/>
  <c r="R6773" i="24" s="1"/>
  <c r="Q6901" i="24"/>
  <c r="R6901" i="24" s="1"/>
  <c r="Q7029" i="24"/>
  <c r="R7029" i="24" s="1"/>
  <c r="Q7157" i="24"/>
  <c r="R7157" i="24" s="1"/>
  <c r="Q7285" i="24"/>
  <c r="R7285" i="24" s="1"/>
  <c r="Q7413" i="24"/>
  <c r="R7413" i="24" s="1"/>
  <c r="Q7541" i="24"/>
  <c r="R7541" i="24" s="1"/>
  <c r="Q4886" i="24"/>
  <c r="R4886" i="24" s="1"/>
  <c r="Q4862" i="24"/>
  <c r="R4862" i="24" s="1"/>
  <c r="Q5266" i="24"/>
  <c r="R5266" i="24" s="1"/>
  <c r="Q5522" i="24"/>
  <c r="R5522" i="24" s="1"/>
  <c r="Q5730" i="24"/>
  <c r="R5730" i="24" s="1"/>
  <c r="Q5214" i="24"/>
  <c r="R5214" i="24" s="1"/>
  <c r="Q5906" i="24"/>
  <c r="R5906" i="24" s="1"/>
  <c r="Q6162" i="24"/>
  <c r="R6162" i="24" s="1"/>
  <c r="Q6498" i="24"/>
  <c r="R6498" i="24" s="1"/>
  <c r="Q6302" i="24"/>
  <c r="R6302" i="24" s="1"/>
  <c r="Q6650" i="24"/>
  <c r="R6650" i="24" s="1"/>
  <c r="Q6694" i="24"/>
  <c r="R6694" i="24" s="1"/>
  <c r="Q6966" i="24"/>
  <c r="R6966" i="24" s="1"/>
  <c r="Q7238" i="24"/>
  <c r="R7238" i="24" s="1"/>
  <c r="Q7494" i="24"/>
  <c r="R7494" i="24" s="1"/>
  <c r="Q6930" i="24"/>
  <c r="R6930" i="24" s="1"/>
  <c r="Q7186" i="24"/>
  <c r="R7186" i="24" s="1"/>
  <c r="Q7474" i="24"/>
  <c r="R7474" i="24" s="1"/>
  <c r="Q7390" i="24"/>
  <c r="R7390" i="24" s="1"/>
  <c r="Q7226" i="24"/>
  <c r="R7226" i="24" s="1"/>
  <c r="Q7574" i="24"/>
  <c r="R7574" i="24" s="1"/>
  <c r="Q7862" i="24"/>
  <c r="R7862" i="24" s="1"/>
  <c r="Q7618" i="24"/>
  <c r="R7618" i="24" s="1"/>
  <c r="Q7858" i="24"/>
  <c r="R7858" i="24" s="1"/>
  <c r="Q8146" i="24"/>
  <c r="R8146" i="24" s="1"/>
  <c r="Q7614" i="24"/>
  <c r="R7614" i="24" s="1"/>
  <c r="Q7902" i="24"/>
  <c r="R7902" i="24" s="1"/>
  <c r="Q8158" i="24"/>
  <c r="R8158" i="24" s="1"/>
  <c r="Q8218" i="24"/>
  <c r="R8218" i="24" s="1"/>
  <c r="Q8326" i="24"/>
  <c r="R8326" i="24" s="1"/>
  <c r="Q8582" i="24"/>
  <c r="R8582" i="24" s="1"/>
  <c r="Q7143" i="24"/>
  <c r="R7143" i="24" s="1"/>
  <c r="Q4799" i="24"/>
  <c r="R4799" i="24" s="1"/>
  <c r="Q4315" i="24"/>
  <c r="R4315" i="24" s="1"/>
  <c r="Q7875" i="24"/>
  <c r="R7875" i="24" s="1"/>
  <c r="Q7247" i="24"/>
  <c r="R7247" i="24" s="1"/>
  <c r="Q7375" i="24"/>
  <c r="R7375" i="24" s="1"/>
  <c r="Q7931" i="24"/>
  <c r="R7931" i="24" s="1"/>
  <c r="Q7267" i="24"/>
  <c r="R7267" i="24" s="1"/>
  <c r="Q8259" i="24"/>
  <c r="R8259" i="24" s="1"/>
  <c r="Q125" i="24"/>
  <c r="R125" i="24" s="1"/>
  <c r="Q317" i="24"/>
  <c r="R317" i="24" s="1"/>
  <c r="Q758" i="24"/>
  <c r="R758" i="24" s="1"/>
  <c r="Q1398" i="24"/>
  <c r="R1398" i="24" s="1"/>
  <c r="Q2134" i="24"/>
  <c r="R2134" i="24" s="1"/>
  <c r="Q4921" i="24"/>
  <c r="R4921" i="24" s="1"/>
  <c r="Q5049" i="24"/>
  <c r="R5049" i="24" s="1"/>
  <c r="Q5177" i="24"/>
  <c r="R5177" i="24" s="1"/>
  <c r="Q5305" i="24"/>
  <c r="R5305" i="24" s="1"/>
  <c r="Q5433" i="24"/>
  <c r="R5433" i="24" s="1"/>
  <c r="Q5621" i="24"/>
  <c r="R5621" i="24" s="1"/>
  <c r="Q5877" i="24"/>
  <c r="R5877" i="24" s="1"/>
  <c r="Q6133" i="24"/>
  <c r="R6133" i="24" s="1"/>
  <c r="Q5609" i="24"/>
  <c r="R5609" i="24" s="1"/>
  <c r="Q5865" i="24"/>
  <c r="R5865" i="24" s="1"/>
  <c r="Q6121" i="24"/>
  <c r="R6121" i="24" s="1"/>
  <c r="Q7725" i="24"/>
  <c r="R7725" i="24" s="1"/>
  <c r="Q6321" i="24"/>
  <c r="R6321" i="24" s="1"/>
  <c r="Q6449" i="24"/>
  <c r="R6449" i="24" s="1"/>
  <c r="Q6577" i="24"/>
  <c r="R6577" i="24" s="1"/>
  <c r="Q6705" i="24"/>
  <c r="R6705" i="24" s="1"/>
  <c r="Q6833" i="24"/>
  <c r="R6833" i="24" s="1"/>
  <c r="Q6961" i="24"/>
  <c r="R6961" i="24" s="1"/>
  <c r="Q7089" i="24"/>
  <c r="R7089" i="24" s="1"/>
  <c r="Q7217" i="24"/>
  <c r="R7217" i="24" s="1"/>
  <c r="Q7345" i="24"/>
  <c r="R7345" i="24" s="1"/>
  <c r="Q7473" i="24"/>
  <c r="R7473" i="24" s="1"/>
  <c r="Q7609" i="24"/>
  <c r="R7609" i="24" s="1"/>
  <c r="Q7701" i="24"/>
  <c r="R7701" i="24" s="1"/>
  <c r="Q3074" i="24"/>
  <c r="R3074" i="24" s="1"/>
  <c r="Q6429" i="24"/>
  <c r="R6429" i="24" s="1"/>
  <c r="Q6557" i="24"/>
  <c r="R6557" i="24" s="1"/>
  <c r="Q6685" i="24"/>
  <c r="R6685" i="24" s="1"/>
  <c r="Q6813" i="24"/>
  <c r="R6813" i="24" s="1"/>
  <c r="Q6941" i="24"/>
  <c r="R6941" i="24" s="1"/>
  <c r="Q7069" i="24"/>
  <c r="R7069" i="24" s="1"/>
  <c r="Q7197" i="24"/>
  <c r="R7197" i="24" s="1"/>
  <c r="Q7325" i="24"/>
  <c r="R7325" i="24" s="1"/>
  <c r="Q7453" i="24"/>
  <c r="R7453" i="24" s="1"/>
  <c r="Q7581" i="24"/>
  <c r="R7581" i="24" s="1"/>
  <c r="Q4598" i="24"/>
  <c r="R4598" i="24" s="1"/>
  <c r="Q3550" i="24"/>
  <c r="R3550" i="24" s="1"/>
  <c r="Q3806" i="24"/>
  <c r="R3806" i="24" s="1"/>
  <c r="Q4062" i="24"/>
  <c r="R4062" i="24" s="1"/>
  <c r="Q4318" i="24"/>
  <c r="R4318" i="24" s="1"/>
  <c r="Q4574" i="24"/>
  <c r="R4574" i="24" s="1"/>
  <c r="Q5650" i="24"/>
  <c r="R5650" i="24" s="1"/>
  <c r="Q5842" i="24"/>
  <c r="R5842" i="24" s="1"/>
  <c r="Q5986" i="24"/>
  <c r="R5986" i="24" s="1"/>
  <c r="Q6242" i="24"/>
  <c r="R6242" i="24" s="1"/>
  <c r="Q6514" i="24"/>
  <c r="R6514" i="24" s="1"/>
  <c r="Q6238" i="24"/>
  <c r="R6238" i="24" s="1"/>
  <c r="Q6494" i="24"/>
  <c r="R6494" i="24" s="1"/>
  <c r="Q5946" i="24"/>
  <c r="R5946" i="24" s="1"/>
  <c r="Q6170" i="24"/>
  <c r="R6170" i="24" s="1"/>
  <c r="Q6394" i="24"/>
  <c r="R6394" i="24" s="1"/>
  <c r="Q5926" i="24"/>
  <c r="R5926" i="24" s="1"/>
  <c r="Q6358" i="24"/>
  <c r="R6358" i="24" s="1"/>
  <c r="Q6630" i="24"/>
  <c r="R6630" i="24" s="1"/>
  <c r="Q7314" i="24"/>
  <c r="R7314" i="24" s="1"/>
  <c r="Q6782" i="24"/>
  <c r="R6782" i="24" s="1"/>
  <c r="Q7038" i="24"/>
  <c r="R7038" i="24" s="1"/>
  <c r="Q7386" i="24"/>
  <c r="R7386" i="24" s="1"/>
  <c r="Q7654" i="24"/>
  <c r="R7654" i="24" s="1"/>
  <c r="Q8034" i="24"/>
  <c r="R8034" i="24" s="1"/>
  <c r="Q7518" i="24"/>
  <c r="R7518" i="24" s="1"/>
  <c r="Q7742" i="24"/>
  <c r="R7742" i="24" s="1"/>
  <c r="Q7966" i="24"/>
  <c r="R7966" i="24" s="1"/>
  <c r="Q8382" i="24"/>
  <c r="R8382" i="24" s="1"/>
  <c r="Q8638" i="24"/>
  <c r="R8638" i="24" s="1"/>
  <c r="Q8442" i="24"/>
  <c r="R8442" i="24" s="1"/>
  <c r="Q8698" i="24"/>
  <c r="R8698" i="24" s="1"/>
  <c r="Q8470" i="24"/>
  <c r="R8470" i="24" s="1"/>
  <c r="Q8322" i="24"/>
  <c r="R8322" i="24" s="1"/>
  <c r="Q8578" i="24"/>
  <c r="R8578" i="24" s="1"/>
  <c r="Q4295" i="24"/>
  <c r="R4295" i="24" s="1"/>
  <c r="Q4291" i="24"/>
  <c r="R4291" i="24" s="1"/>
  <c r="Q7943" i="24"/>
  <c r="R7943" i="24" s="1"/>
  <c r="Q7947" i="24"/>
  <c r="R7947" i="24" s="1"/>
  <c r="Q7275" i="24"/>
  <c r="R7275" i="24" s="1"/>
  <c r="Q8067" i="24"/>
  <c r="R8067" i="24" s="1"/>
  <c r="Q8203" i="24"/>
  <c r="R8203" i="24" s="1"/>
  <c r="Q33" i="24"/>
  <c r="R33" i="24" s="1"/>
  <c r="Q97" i="24"/>
  <c r="R97" i="24" s="1"/>
  <c r="Q161" i="24"/>
  <c r="R161" i="24" s="1"/>
  <c r="Q225" i="24"/>
  <c r="R225" i="24" s="1"/>
  <c r="Q289" i="24"/>
  <c r="R289" i="24" s="1"/>
  <c r="Q353" i="24"/>
  <c r="R353" i="24" s="1"/>
  <c r="Q417" i="24"/>
  <c r="R417" i="24" s="1"/>
  <c r="Q8121" i="24"/>
  <c r="R8121" i="24" s="1"/>
  <c r="Q8249" i="24"/>
  <c r="R8249" i="24" s="1"/>
  <c r="Q8377" i="24"/>
  <c r="R8377" i="24" s="1"/>
  <c r="Q8505" i="24"/>
  <c r="R8505" i="24" s="1"/>
  <c r="Q8633" i="24"/>
  <c r="R8633" i="24" s="1"/>
  <c r="Q342" i="24"/>
  <c r="R342" i="24" s="1"/>
  <c r="Q566" i="24"/>
  <c r="R566" i="24" s="1"/>
  <c r="Q1238" i="24"/>
  <c r="R1238" i="24" s="1"/>
  <c r="Q1974" i="24"/>
  <c r="R1974" i="24" s="1"/>
  <c r="Q8047" i="24"/>
  <c r="R8047" i="24" s="1"/>
  <c r="Q8167" i="24"/>
  <c r="R8167" i="24" s="1"/>
  <c r="Q8295" i="24"/>
  <c r="R8295" i="24" s="1"/>
  <c r="Q8107" i="24"/>
  <c r="R8107" i="24" s="1"/>
  <c r="Q8013" i="24"/>
  <c r="R8013" i="24" s="1"/>
  <c r="Q8109" i="24"/>
  <c r="R8109" i="24" s="1"/>
  <c r="Q8269" i="24"/>
  <c r="R8269" i="24" s="1"/>
  <c r="Q8365" i="24"/>
  <c r="R8365" i="24" s="1"/>
  <c r="Q8525" i="24"/>
  <c r="R8525" i="24" s="1"/>
  <c r="Q8621" i="24"/>
  <c r="R8621" i="24" s="1"/>
  <c r="Q8767" i="24"/>
  <c r="R8767" i="24" s="1"/>
  <c r="Q189" i="24"/>
  <c r="R189" i="24" s="1"/>
  <c r="Q381" i="24"/>
  <c r="R381" i="24" s="1"/>
  <c r="Q86" i="24"/>
  <c r="R86" i="24" s="1"/>
  <c r="Q822" i="24"/>
  <c r="R822" i="24" s="1"/>
  <c r="Q1078" i="24"/>
  <c r="R1078" i="24" s="1"/>
  <c r="Q1334" i="24"/>
  <c r="R1334" i="24" s="1"/>
  <c r="Q1590" i="24"/>
  <c r="R1590" i="24" s="1"/>
  <c r="Q1846" i="24"/>
  <c r="R1846" i="24" s="1"/>
  <c r="Q8777" i="24"/>
  <c r="R8777" i="24" s="1"/>
  <c r="Q6042" i="24"/>
  <c r="R6042" i="24" s="1"/>
  <c r="Q7837" i="24"/>
  <c r="R7837" i="24" s="1"/>
  <c r="Q4054" i="24"/>
  <c r="R4054" i="24" s="1"/>
  <c r="Q4566" i="24"/>
  <c r="R4566" i="24" s="1"/>
  <c r="Q669" i="24"/>
  <c r="R669" i="24" s="1"/>
  <c r="Q2774" i="24"/>
  <c r="R2774" i="24" s="1"/>
  <c r="Q4246" i="24"/>
  <c r="R4246" i="24" s="1"/>
  <c r="Q8246" i="24"/>
  <c r="R8246" i="24" s="1"/>
  <c r="Q2814" i="24"/>
  <c r="R2814" i="24" s="1"/>
  <c r="Q4653" i="24"/>
  <c r="R4653" i="24" s="1"/>
  <c r="Q5355" i="24"/>
  <c r="R5355" i="24" s="1"/>
  <c r="Q7579" i="24"/>
  <c r="R7579" i="24" s="1"/>
  <c r="Q7789" i="24"/>
  <c r="R7789" i="24" s="1"/>
  <c r="Q8118" i="24"/>
  <c r="R8118" i="24" s="1"/>
  <c r="Q8591" i="24"/>
  <c r="R8591" i="24" s="1"/>
  <c r="Q3692" i="24"/>
  <c r="R3692" i="24" s="1"/>
  <c r="Q8228" i="24"/>
  <c r="R8228" i="24" s="1"/>
  <c r="Q4858" i="24"/>
  <c r="R4858" i="24" s="1"/>
  <c r="Q131" i="24"/>
  <c r="R131" i="24" s="1"/>
  <c r="Q4931" i="24"/>
  <c r="R4931" i="24" s="1"/>
  <c r="Q5699" i="24"/>
  <c r="R5699" i="24" s="1"/>
  <c r="Q3102" i="24"/>
  <c r="R3102" i="24" s="1"/>
  <c r="Q629" i="24"/>
  <c r="R629" i="24" s="1"/>
  <c r="Q2266" i="24"/>
  <c r="R2266" i="24" s="1"/>
  <c r="Q2522" i="24"/>
  <c r="R2522" i="24" s="1"/>
  <c r="Q2778" i="24"/>
  <c r="R2778" i="24" s="1"/>
  <c r="Q5434" i="24"/>
  <c r="R5434" i="24" s="1"/>
  <c r="Q6458" i="24"/>
  <c r="R6458" i="24" s="1"/>
  <c r="Q3262" i="24"/>
  <c r="R3262" i="24" s="1"/>
  <c r="Q5854" i="24"/>
  <c r="R5854" i="24" s="1"/>
  <c r="Q7812" i="24"/>
  <c r="R7812" i="24" s="1"/>
  <c r="Q8068" i="24"/>
  <c r="R8068" i="24" s="1"/>
  <c r="Q8388" i="24"/>
  <c r="R8388" i="24" s="1"/>
  <c r="Q7435" i="24"/>
  <c r="R7435" i="24" s="1"/>
  <c r="Q3078" i="24"/>
  <c r="R3078" i="24" s="1"/>
  <c r="Q3414" i="24"/>
  <c r="R3414" i="24" s="1"/>
  <c r="Q4118" i="24"/>
  <c r="R4118" i="24" s="1"/>
  <c r="Q5382" i="24"/>
  <c r="R5382" i="24" s="1"/>
  <c r="Q8383" i="24"/>
  <c r="R8383" i="24" s="1"/>
  <c r="Q8639" i="24"/>
  <c r="R8639" i="24" s="1"/>
  <c r="Q2393" i="24"/>
  <c r="R2393" i="24" s="1"/>
  <c r="Q2665" i="24"/>
  <c r="R2665" i="24" s="1"/>
  <c r="Q2937" i="24"/>
  <c r="R2937" i="24" s="1"/>
  <c r="Q3129" i="24"/>
  <c r="R3129" i="24" s="1"/>
  <c r="Q3257" i="24"/>
  <c r="R3257" i="24" s="1"/>
  <c r="Q3385" i="24"/>
  <c r="R3385" i="24" s="1"/>
  <c r="Q3641" i="24"/>
  <c r="R3641" i="24" s="1"/>
  <c r="Q3769" i="24"/>
  <c r="R3769" i="24" s="1"/>
  <c r="Q3897" i="24"/>
  <c r="R3897" i="24" s="1"/>
  <c r="Q4025" i="24"/>
  <c r="R4025" i="24" s="1"/>
  <c r="Q4153" i="24"/>
  <c r="R4153" i="24" s="1"/>
  <c r="Q4281" i="24"/>
  <c r="R4281" i="24" s="1"/>
  <c r="Q5278" i="24"/>
  <c r="R5278" i="24" s="1"/>
  <c r="Q6462" i="24"/>
  <c r="R6462" i="24" s="1"/>
  <c r="Q5958" i="24"/>
  <c r="R5958" i="24" s="1"/>
  <c r="Q6814" i="24"/>
  <c r="R6814" i="24" s="1"/>
  <c r="Q7070" i="24"/>
  <c r="R7070" i="24" s="1"/>
  <c r="Q7602" i="24"/>
  <c r="R7602" i="24" s="1"/>
  <c r="Q7922" i="24"/>
  <c r="R7922" i="24" s="1"/>
  <c r="Q8194" i="24"/>
  <c r="R8194" i="24" s="1"/>
  <c r="Q8062" i="24"/>
  <c r="R8062" i="24" s="1"/>
  <c r="Q8294" i="24"/>
  <c r="R8294" i="24" s="1"/>
  <c r="Q8550" i="24"/>
  <c r="R8550" i="24" s="1"/>
  <c r="Q8354" i="24"/>
  <c r="R8354" i="24" s="1"/>
  <c r="Q8610" i="24"/>
  <c r="R8610" i="24" s="1"/>
  <c r="Q7231" i="24"/>
  <c r="R7231" i="24" s="1"/>
  <c r="Q7359" i="24"/>
  <c r="R7359" i="24" s="1"/>
  <c r="Q30" i="24"/>
  <c r="R30" i="24" s="1"/>
  <c r="Q6089" i="24"/>
  <c r="R6089" i="24" s="1"/>
  <c r="Q7629" i="24"/>
  <c r="R7629" i="24" s="1"/>
  <c r="Q7605" i="24"/>
  <c r="R7605" i="24" s="1"/>
  <c r="Q7373" i="24"/>
  <c r="R7373" i="24" s="1"/>
  <c r="Q7501" i="24"/>
  <c r="R7501" i="24" s="1"/>
  <c r="Q3390" i="24"/>
  <c r="R3390" i="24" s="1"/>
  <c r="Q3646" i="24"/>
  <c r="R3646" i="24" s="1"/>
  <c r="Q3902" i="24"/>
  <c r="R3902" i="24" s="1"/>
  <c r="Q4158" i="24"/>
  <c r="R4158" i="24" s="1"/>
  <c r="Q4414" i="24"/>
  <c r="R4414" i="24" s="1"/>
  <c r="Q4638" i="24"/>
  <c r="R4638" i="24" s="1"/>
  <c r="Q4926" i="24"/>
  <c r="R4926" i="24" s="1"/>
  <c r="Q6014" i="24"/>
  <c r="R6014" i="24" s="1"/>
  <c r="Q6962" i="24"/>
  <c r="R6962" i="24" s="1"/>
  <c r="Q7218" i="24"/>
  <c r="R7218" i="24" s="1"/>
  <c r="Q8374" i="24"/>
  <c r="R8374" i="24" s="1"/>
  <c r="Q8630" i="24"/>
  <c r="R8630" i="24" s="1"/>
  <c r="Q7271" i="24"/>
  <c r="R7271" i="24" s="1"/>
  <c r="Q7911" i="24"/>
  <c r="R7911" i="24" s="1"/>
  <c r="Q7963" i="24"/>
  <c r="R7963" i="24" s="1"/>
  <c r="Q5310" i="24"/>
  <c r="R5310" i="24" s="1"/>
  <c r="Q6646" i="24"/>
  <c r="R6646" i="24" s="1"/>
  <c r="Q7106" i="24"/>
  <c r="R7106" i="24" s="1"/>
  <c r="Q7422" i="24"/>
  <c r="R7422" i="24" s="1"/>
  <c r="Q7774" i="24"/>
  <c r="R7774" i="24" s="1"/>
  <c r="Q4391" i="24"/>
  <c r="R4391" i="24" s="1"/>
  <c r="Q4665" i="24"/>
  <c r="R4665" i="24" s="1"/>
  <c r="Q4793" i="24"/>
  <c r="R4793" i="24" s="1"/>
  <c r="Q7765" i="24"/>
  <c r="R7765" i="24" s="1"/>
  <c r="Q6006" i="24"/>
  <c r="R6006" i="24" s="1"/>
  <c r="Q6390" i="24"/>
  <c r="R6390" i="24" s="1"/>
  <c r="Q7230" i="24"/>
  <c r="R7230" i="24" s="1"/>
  <c r="Q7586" i="24"/>
  <c r="R7586" i="24" s="1"/>
  <c r="Q7826" i="24"/>
  <c r="R7826" i="24" s="1"/>
  <c r="Q8114" i="24"/>
  <c r="R8114" i="24" s="1"/>
  <c r="Q8126" i="24"/>
  <c r="R8126" i="24" s="1"/>
  <c r="Q6275" i="24"/>
  <c r="R6275" i="24" s="1"/>
  <c r="Q7411" i="24"/>
  <c r="R7411" i="24" s="1"/>
  <c r="Q7539" i="24"/>
  <c r="R7539" i="24" s="1"/>
  <c r="Q7667" i="24"/>
  <c r="Q7795" i="24"/>
  <c r="R7795" i="24" s="1"/>
  <c r="Q8371" i="24"/>
  <c r="R8371" i="24" s="1"/>
  <c r="Q4455" i="24"/>
  <c r="R4455" i="24" s="1"/>
  <c r="Q4711" i="24"/>
  <c r="R4711" i="24" s="1"/>
  <c r="Q4871" i="24"/>
  <c r="R4871" i="24" s="1"/>
  <c r="Q4999" i="24"/>
  <c r="R4999" i="24" s="1"/>
  <c r="Q5255" i="24"/>
  <c r="R5255" i="24" s="1"/>
  <c r="Q7415" i="24"/>
  <c r="R7415" i="24" s="1"/>
  <c r="Q7543" i="24"/>
  <c r="R7543" i="24" s="1"/>
  <c r="Q7431" i="24"/>
  <c r="R7431" i="24" s="1"/>
  <c r="Q7559" i="24"/>
  <c r="R7559" i="24" s="1"/>
  <c r="Q3125" i="24"/>
  <c r="R3125" i="24" s="1"/>
  <c r="Q3253" i="24"/>
  <c r="R3253" i="24" s="1"/>
  <c r="Q3381" i="24"/>
  <c r="R3381" i="24" s="1"/>
  <c r="Q3637" i="24"/>
  <c r="R3637" i="24" s="1"/>
  <c r="Q3765" i="24"/>
  <c r="R3765" i="24" s="1"/>
  <c r="Q3893" i="24"/>
  <c r="R3893" i="24" s="1"/>
  <c r="Q4021" i="24"/>
  <c r="R4021" i="24" s="1"/>
  <c r="Q4149" i="24"/>
  <c r="R4149" i="24" s="1"/>
  <c r="Q4277" i="24"/>
  <c r="Q4405" i="24"/>
  <c r="R4405" i="24" s="1"/>
  <c r="Q4533" i="24"/>
  <c r="R4533" i="24" s="1"/>
  <c r="Q3218" i="24"/>
  <c r="R3218" i="24" s="1"/>
  <c r="Q3538" i="24"/>
  <c r="R3538" i="24" s="1"/>
  <c r="Q3730" i="24"/>
  <c r="R3730" i="24" s="1"/>
  <c r="Q4050" i="24"/>
  <c r="R4050" i="24" s="1"/>
  <c r="Q4242" i="24"/>
  <c r="R4242" i="24" s="1"/>
  <c r="Q4562" i="24"/>
  <c r="R4562" i="24" s="1"/>
  <c r="Q6562" i="24"/>
  <c r="R6562" i="24" s="1"/>
  <c r="Q4933" i="24"/>
  <c r="R4933" i="24" s="1"/>
  <c r="Q5061" i="24"/>
  <c r="R5061" i="24" s="1"/>
  <c r="Q5317" i="24"/>
  <c r="R5317" i="24" s="1"/>
  <c r="Q5445" i="24"/>
  <c r="R5445" i="24" s="1"/>
  <c r="Q691" i="24"/>
  <c r="R691" i="24" s="1"/>
  <c r="Q819" i="24"/>
  <c r="R819" i="24" s="1"/>
  <c r="Q1011" i="24"/>
  <c r="R1011" i="24" s="1"/>
  <c r="Q1267" i="24"/>
  <c r="R1267" i="24" s="1"/>
  <c r="Q1587" i="24"/>
  <c r="R1587" i="24" s="1"/>
  <c r="Q1715" i="24"/>
  <c r="R1715" i="24" s="1"/>
  <c r="Q1907" i="24"/>
  <c r="R1907" i="24" s="1"/>
  <c r="Q2547" i="24"/>
  <c r="R2547" i="24" s="1"/>
  <c r="Q2675" i="24"/>
  <c r="R2675" i="24" s="1"/>
  <c r="Q2867" i="24"/>
  <c r="R2867" i="24" s="1"/>
  <c r="Q3059" i="24"/>
  <c r="R3059" i="24" s="1"/>
  <c r="Q3187" i="24"/>
  <c r="R3187" i="24" s="1"/>
  <c r="Q3379" i="24"/>
  <c r="R3379" i="24" s="1"/>
  <c r="Q3635" i="24"/>
  <c r="R3635" i="24" s="1"/>
  <c r="Q3891" i="24"/>
  <c r="R3891" i="24" s="1"/>
  <c r="Q4147" i="24"/>
  <c r="R4147" i="24" s="1"/>
  <c r="Q39" i="24"/>
  <c r="R39" i="24" s="1"/>
  <c r="Q167" i="24"/>
  <c r="R167" i="24" s="1"/>
  <c r="Q359" i="24"/>
  <c r="R359" i="24" s="1"/>
  <c r="Q3724" i="24"/>
  <c r="R3724" i="24" s="1"/>
  <c r="Q8196" i="24"/>
  <c r="R8196" i="24" s="1"/>
  <c r="Q8516" i="24"/>
  <c r="R8516" i="24" s="1"/>
  <c r="Q99" i="24"/>
  <c r="R99" i="24" s="1"/>
  <c r="Q4835" i="24"/>
  <c r="R4835" i="24" s="1"/>
  <c r="Q6115" i="24"/>
  <c r="R6115" i="24" s="1"/>
  <c r="Q7443" i="24"/>
  <c r="R7443" i="24" s="1"/>
  <c r="Q7571" i="24"/>
  <c r="Q7699" i="24"/>
  <c r="R7699" i="24" s="1"/>
  <c r="Q8339" i="24"/>
  <c r="R8339" i="24" s="1"/>
  <c r="Q4423" i="24"/>
  <c r="R4423" i="24" s="1"/>
  <c r="Q4839" i="24"/>
  <c r="R4839" i="24" s="1"/>
  <c r="Q5351" i="24"/>
  <c r="R5351" i="24" s="1"/>
  <c r="Q7447" i="24"/>
  <c r="R7447" i="24" s="1"/>
  <c r="Q171" i="24"/>
  <c r="R171" i="24" s="1"/>
  <c r="Q363" i="24"/>
  <c r="R363" i="24" s="1"/>
  <c r="Q491" i="24"/>
  <c r="R491" i="24" s="1"/>
  <c r="Q4891" i="24"/>
  <c r="R4891" i="24" s="1"/>
  <c r="Q47" i="24"/>
  <c r="R47" i="24" s="1"/>
  <c r="Q175" i="24"/>
  <c r="R175" i="24" s="1"/>
  <c r="Q303" i="24"/>
  <c r="R303" i="24" s="1"/>
  <c r="Q495" i="24"/>
  <c r="R495" i="24" s="1"/>
  <c r="Q623" i="24"/>
  <c r="R623" i="24" s="1"/>
  <c r="Q815" i="24"/>
  <c r="Q943" i="24"/>
  <c r="R943" i="24" s="1"/>
  <c r="Q1071" i="24"/>
  <c r="R1071" i="24" s="1"/>
  <c r="Q1263" i="24"/>
  <c r="R1263" i="24" s="1"/>
  <c r="Q1391" i="24"/>
  <c r="R1391" i="24" s="1"/>
  <c r="Q1519" i="24"/>
  <c r="R1519" i="24" s="1"/>
  <c r="Q1647" i="24"/>
  <c r="R1647" i="24" s="1"/>
  <c r="Q4383" i="24"/>
  <c r="R4383" i="24" s="1"/>
  <c r="Q4543" i="24"/>
  <c r="R4543" i="24" s="1"/>
  <c r="Q4671" i="24"/>
  <c r="R4671" i="24" s="1"/>
  <c r="Q3077" i="24"/>
  <c r="R3077" i="24" s="1"/>
  <c r="Q3205" i="24"/>
  <c r="R3205" i="24" s="1"/>
  <c r="Q3333" i="24"/>
  <c r="Q3589" i="24"/>
  <c r="R3589" i="24" s="1"/>
  <c r="Q3717" i="24"/>
  <c r="R3717" i="24" s="1"/>
  <c r="Q3845" i="24"/>
  <c r="R3845" i="24" s="1"/>
  <c r="Q3973" i="24"/>
  <c r="R3973" i="24" s="1"/>
  <c r="Q4101" i="24"/>
  <c r="R4101" i="24" s="1"/>
  <c r="Q4229" i="24"/>
  <c r="R4229" i="24" s="1"/>
  <c r="Q4357" i="24"/>
  <c r="R4357" i="24" s="1"/>
  <c r="Q4485" i="24"/>
  <c r="R4485" i="24" s="1"/>
  <c r="Q3426" i="24"/>
  <c r="R3426" i="24" s="1"/>
  <c r="Q3682" i="24"/>
  <c r="R3682" i="24" s="1"/>
  <c r="Q3938" i="24"/>
  <c r="R3938" i="24" s="1"/>
  <c r="Q4194" i="24"/>
  <c r="Q4450" i="24"/>
  <c r="R4450" i="24" s="1"/>
  <c r="Q4834" i="24"/>
  <c r="R4834" i="24" s="1"/>
  <c r="Q4949" i="24"/>
  <c r="R4949" i="24" s="1"/>
  <c r="Q5077" i="24"/>
  <c r="R5077" i="24" s="1"/>
  <c r="Q5205" i="24"/>
  <c r="R5205" i="24" s="1"/>
  <c r="Q5333" i="24"/>
  <c r="R5333" i="24" s="1"/>
  <c r="Q5461" i="24"/>
  <c r="R5461" i="24" s="1"/>
  <c r="Q2222" i="24"/>
  <c r="R2222" i="24" s="1"/>
  <c r="Q2350" i="24"/>
  <c r="R2350" i="24" s="1"/>
  <c r="Q2478" i="24"/>
  <c r="R2478" i="24" s="1"/>
  <c r="Q2606" i="24"/>
  <c r="R2606" i="24" s="1"/>
  <c r="Q2734" i="24"/>
  <c r="R2734" i="24" s="1"/>
  <c r="Q643" i="24"/>
  <c r="R643" i="24" s="1"/>
  <c r="Q771" i="24"/>
  <c r="R771" i="24" s="1"/>
  <c r="Q899" i="24"/>
  <c r="R899" i="24" s="1"/>
  <c r="Q1027" i="24"/>
  <c r="R1027" i="24" s="1"/>
  <c r="Q1155" i="24"/>
  <c r="R1155" i="24" s="1"/>
  <c r="Q1347" i="24"/>
  <c r="R1347" i="24" s="1"/>
  <c r="Q1475" i="24"/>
  <c r="R1475" i="24" s="1"/>
  <c r="Q1603" i="24"/>
  <c r="R1603" i="24" s="1"/>
  <c r="Q1731" i="24"/>
  <c r="R1731" i="24" s="1"/>
  <c r="Q1859" i="24"/>
  <c r="R1859" i="24" s="1"/>
  <c r="Q1987" i="24"/>
  <c r="R1987" i="24" s="1"/>
  <c r="Q2115" i="24"/>
  <c r="R2115" i="24" s="1"/>
  <c r="Q2371" i="24"/>
  <c r="R2371" i="24" s="1"/>
  <c r="Q2563" i="24"/>
  <c r="R2563" i="24" s="1"/>
  <c r="Q2819" i="24"/>
  <c r="R2819" i="24" s="1"/>
  <c r="Q2947" i="24"/>
  <c r="R2947" i="24" s="1"/>
  <c r="Q3075" i="24"/>
  <c r="R3075" i="24" s="1"/>
  <c r="Q3267" i="24"/>
  <c r="R3267" i="24" s="1"/>
  <c r="Q3523" i="24"/>
  <c r="R3523" i="24" s="1"/>
  <c r="Q3651" i="24"/>
  <c r="R3651" i="24" s="1"/>
  <c r="Q3779" i="24"/>
  <c r="R3779" i="24" s="1"/>
  <c r="Q3971" i="24"/>
  <c r="R3971" i="24" s="1"/>
  <c r="Q4099" i="24"/>
  <c r="R4099" i="24" s="1"/>
  <c r="Q4227" i="24"/>
  <c r="R4227" i="24" s="1"/>
  <c r="Q183" i="24"/>
  <c r="R183" i="24" s="1"/>
  <c r="Q311" i="24"/>
  <c r="R311" i="24" s="1"/>
  <c r="Q439" i="24"/>
  <c r="R439" i="24" s="1"/>
  <c r="Q300" i="24"/>
  <c r="R300" i="24" s="1"/>
  <c r="Q1788" i="24"/>
  <c r="R1788" i="24" s="1"/>
  <c r="Q3676" i="24"/>
  <c r="R3676" i="24" s="1"/>
  <c r="Q4124" i="24"/>
  <c r="R4124" i="24" s="1"/>
  <c r="Q4380" i="24"/>
  <c r="R4380" i="24" s="1"/>
  <c r="Q4508" i="24"/>
  <c r="R4508" i="24" s="1"/>
  <c r="Q1417" i="24"/>
  <c r="R1417" i="24" s="1"/>
  <c r="Q7764" i="24"/>
  <c r="R7764" i="24" s="1"/>
  <c r="Q7892" i="24"/>
  <c r="R7892" i="24" s="1"/>
  <c r="Q8020" i="24"/>
  <c r="R8020" i="24" s="1"/>
  <c r="Q8532" i="24"/>
  <c r="R8532" i="24" s="1"/>
  <c r="Q51" i="24"/>
  <c r="R51" i="24" s="1"/>
  <c r="Q179" i="24"/>
  <c r="Q307" i="24"/>
  <c r="R307" i="24" s="1"/>
  <c r="Q4979" i="24"/>
  <c r="R4979" i="24" s="1"/>
  <c r="Q5235" i="24"/>
  <c r="R5235" i="24" s="1"/>
  <c r="Q8773" i="24"/>
  <c r="R8773" i="24" s="1"/>
  <c r="Q7790" i="24"/>
  <c r="R7790" i="24" s="1"/>
  <c r="Q4343" i="24"/>
  <c r="R4343" i="24" s="1"/>
  <c r="Q4567" i="24"/>
  <c r="R4567" i="24" s="1"/>
  <c r="Q4695" i="24"/>
  <c r="R4695" i="24" s="1"/>
  <c r="Q4855" i="24"/>
  <c r="R4855" i="24" s="1"/>
  <c r="Q5047" i="24"/>
  <c r="R5047" i="24" s="1"/>
  <c r="Q5175" i="24"/>
  <c r="R5175" i="24" s="1"/>
  <c r="Q5431" i="24"/>
  <c r="R5431" i="24" s="1"/>
  <c r="Q5687" i="24"/>
  <c r="R5687" i="24" s="1"/>
  <c r="Q7463" i="24"/>
  <c r="R7463" i="24" s="1"/>
  <c r="Q7591" i="24"/>
  <c r="R7591" i="24" s="1"/>
  <c r="Q123" i="24"/>
  <c r="Q315" i="24"/>
  <c r="R315" i="24" s="1"/>
  <c r="Q443" i="24"/>
  <c r="R443" i="24" s="1"/>
  <c r="Q571" i="24"/>
  <c r="R571" i="24" s="1"/>
  <c r="Q699" i="24"/>
  <c r="R699" i="24" s="1"/>
  <c r="Q4971" i="24"/>
  <c r="R4971" i="24" s="1"/>
  <c r="Q5099" i="24"/>
  <c r="R5099" i="24" s="1"/>
  <c r="Q5227" i="24"/>
  <c r="R5227" i="24" s="1"/>
  <c r="Q5419" i="24"/>
  <c r="Q5547" i="24"/>
  <c r="R5547" i="24" s="1"/>
  <c r="Q5590" i="24"/>
  <c r="R5590" i="24" s="1"/>
  <c r="Q127" i="24"/>
  <c r="R127" i="24" s="1"/>
  <c r="Q255" i="24"/>
  <c r="R255" i="24" s="1"/>
  <c r="Q383" i="24"/>
  <c r="R383" i="24" s="1"/>
  <c r="Q511" i="24"/>
  <c r="R511" i="24" s="1"/>
  <c r="Q639" i="24"/>
  <c r="R639" i="24" s="1"/>
  <c r="Q767" i="24"/>
  <c r="R767" i="24" s="1"/>
  <c r="Q895" i="24"/>
  <c r="R895" i="24" s="1"/>
  <c r="Q1023" i="24"/>
  <c r="R1023" i="24" s="1"/>
  <c r="Q1151" i="24"/>
  <c r="R1151" i="24" s="1"/>
  <c r="Q4431" i="24"/>
  <c r="R4431" i="24" s="1"/>
  <c r="Q4559" i="24"/>
  <c r="R4559" i="24" s="1"/>
  <c r="Q4687" i="24"/>
  <c r="R4687" i="24" s="1"/>
  <c r="Q8335" i="24"/>
  <c r="R8335" i="24" s="1"/>
  <c r="Q8719" i="24"/>
  <c r="R8719" i="24" s="1"/>
  <c r="Q8743" i="24"/>
  <c r="R8743" i="24" s="1"/>
  <c r="Q8309" i="24"/>
  <c r="R8309" i="24" s="1"/>
  <c r="Q8533" i="24"/>
  <c r="R8533" i="24" s="1"/>
  <c r="Q3505" i="24"/>
  <c r="R3505" i="24" s="1"/>
  <c r="Q4978" i="24"/>
  <c r="R4978" i="24" s="1"/>
  <c r="Q3238" i="24"/>
  <c r="R3238" i="24" s="1"/>
  <c r="Q5058" i="24"/>
  <c r="R5058" i="24" s="1"/>
  <c r="Q6842" i="24"/>
  <c r="R6842" i="24" s="1"/>
  <c r="Q798" i="24"/>
  <c r="R798" i="24" s="1"/>
  <c r="Q1054" i="24"/>
  <c r="R1054" i="24" s="1"/>
  <c r="Q1310" i="24"/>
  <c r="R1310" i="24" s="1"/>
  <c r="Q1566" i="24"/>
  <c r="R1566" i="24" s="1"/>
  <c r="Q1822" i="24"/>
  <c r="R1822" i="24" s="1"/>
  <c r="Q2078" i="24"/>
  <c r="R2078" i="24" s="1"/>
  <c r="Q3236" i="24"/>
  <c r="R3236" i="24" s="1"/>
  <c r="Q4807" i="24"/>
  <c r="R4807" i="24" s="1"/>
  <c r="Q5996" i="24"/>
  <c r="R5996" i="24" s="1"/>
  <c r="Q1604" i="24"/>
  <c r="R1604" i="24" s="1"/>
  <c r="Q1889" i="24"/>
  <c r="R1889" i="24" s="1"/>
  <c r="Q2913" i="24"/>
  <c r="R2913" i="24" s="1"/>
  <c r="Q7880" i="24"/>
  <c r="R7880" i="24" s="1"/>
  <c r="Q8392" i="24"/>
  <c r="R8392" i="24" s="1"/>
  <c r="Q1805" i="24"/>
  <c r="R1805" i="24" s="1"/>
  <c r="Q2573" i="24"/>
  <c r="R2573" i="24" s="1"/>
  <c r="Q5517" i="24"/>
  <c r="R5517" i="24" s="1"/>
  <c r="Q6625" i="24"/>
  <c r="R6625" i="24" s="1"/>
  <c r="Q6381" i="24"/>
  <c r="R6381" i="24" s="1"/>
  <c r="Q6893" i="24"/>
  <c r="R6893" i="24" s="1"/>
  <c r="Q7729" i="24"/>
  <c r="R7729" i="24" s="1"/>
  <c r="Q6082" i="24"/>
  <c r="R6082" i="24" s="1"/>
  <c r="Q6426" i="24"/>
  <c r="R6426" i="24" s="1"/>
  <c r="Q1488" i="24"/>
  <c r="R1488" i="24" s="1"/>
  <c r="Q1512" i="24"/>
  <c r="R1512" i="24" s="1"/>
  <c r="Q4996" i="24"/>
  <c r="R4996" i="24" s="1"/>
  <c r="Q5764" i="24"/>
  <c r="R5764" i="24" s="1"/>
  <c r="Q6788" i="24"/>
  <c r="R6788" i="24" s="1"/>
  <c r="Q2232" i="24"/>
  <c r="R2232" i="24" s="1"/>
  <c r="Q2744" i="24"/>
  <c r="R2744" i="24" s="1"/>
  <c r="Q3304" i="24"/>
  <c r="R3304" i="24" s="1"/>
  <c r="Q5112" i="24"/>
  <c r="R5112" i="24" s="1"/>
  <c r="Q6152" i="24"/>
  <c r="R6152" i="24" s="1"/>
  <c r="Q6936" i="24"/>
  <c r="R6936" i="24" s="1"/>
  <c r="Q7720" i="24"/>
  <c r="R7720" i="24" s="1"/>
  <c r="Q7436" i="24"/>
  <c r="R7436" i="24" s="1"/>
  <c r="Q2540" i="24"/>
  <c r="R2540" i="24" s="1"/>
  <c r="Q5120" i="24"/>
  <c r="R5120" i="24" s="1"/>
  <c r="Q5888" i="24"/>
  <c r="R5888" i="24" s="1"/>
  <c r="Q6656" i="24"/>
  <c r="R6656" i="24" s="1"/>
  <c r="Q2625" i="24"/>
  <c r="R2625" i="24" s="1"/>
  <c r="Q761" i="24"/>
  <c r="R761" i="24" s="1"/>
  <c r="Q1281" i="24"/>
  <c r="R1281" i="24" s="1"/>
  <c r="Q2265" i="24"/>
  <c r="R2265" i="24" s="1"/>
  <c r="Q6157" i="24"/>
  <c r="R6157" i="24" s="1"/>
  <c r="Q3089" i="24"/>
  <c r="R3089" i="24" s="1"/>
  <c r="Q3729" i="24"/>
  <c r="R3729" i="24" s="1"/>
  <c r="Q4241" i="24"/>
  <c r="R4241" i="24" s="1"/>
  <c r="Q5524" i="24"/>
  <c r="R5524" i="24" s="1"/>
  <c r="Q6292" i="24"/>
  <c r="R6292" i="24" s="1"/>
  <c r="Q7332" i="24"/>
  <c r="R7332" i="24" s="1"/>
  <c r="Q2368" i="24"/>
  <c r="R2368" i="24" s="1"/>
  <c r="Q2880" i="24"/>
  <c r="R2880" i="24" s="1"/>
  <c r="Q3440" i="24"/>
  <c r="R3440" i="24" s="1"/>
  <c r="Q5384" i="24"/>
  <c r="R5384" i="24" s="1"/>
  <c r="Q6440" i="24"/>
  <c r="R6440" i="24" s="1"/>
  <c r="Q7480" i="24"/>
  <c r="R7480" i="24" s="1"/>
  <c r="Q6860" i="24"/>
  <c r="R6860" i="24" s="1"/>
  <c r="Q2260" i="24"/>
  <c r="R2260" i="24" s="1"/>
  <c r="Q3340" i="24"/>
  <c r="R3340" i="24" s="1"/>
  <c r="Q5264" i="24"/>
  <c r="R5264" i="24" s="1"/>
  <c r="Q6800" i="24"/>
  <c r="R6800" i="24" s="1"/>
  <c r="Q1074" i="24"/>
  <c r="R1074" i="24" s="1"/>
  <c r="Q1906" i="24"/>
  <c r="R1906" i="24" s="1"/>
  <c r="Q7953" i="24"/>
  <c r="R7953" i="24" s="1"/>
  <c r="Q8209" i="24"/>
  <c r="R8209" i="24" s="1"/>
  <c r="Q61" i="24"/>
  <c r="R61" i="24" s="1"/>
  <c r="Q150" i="24"/>
  <c r="R150" i="24" s="1"/>
  <c r="Q918" i="24"/>
  <c r="R918" i="24" s="1"/>
  <c r="Q1942" i="24"/>
  <c r="R1942" i="24" s="1"/>
  <c r="Q8117" i="24"/>
  <c r="R8117" i="24" s="1"/>
  <c r="Q8137" i="24"/>
  <c r="R8137" i="24" s="1"/>
  <c r="Q8597" i="24"/>
  <c r="R8597" i="24" s="1"/>
  <c r="Q8735" i="24"/>
  <c r="R8735" i="24" s="1"/>
  <c r="Q5250" i="24"/>
  <c r="R5250" i="24" s="1"/>
  <c r="Q6810" i="24"/>
  <c r="R6810" i="24" s="1"/>
  <c r="Q8658" i="24"/>
  <c r="R8658" i="24" s="1"/>
  <c r="Q3170" i="24"/>
  <c r="R3170" i="24" s="1"/>
  <c r="Q7354" i="24"/>
  <c r="R7354" i="24" s="1"/>
  <c r="Q7770" i="24"/>
  <c r="R7770" i="24" s="1"/>
  <c r="Q7825" i="24"/>
  <c r="R7825" i="24" s="1"/>
  <c r="Q5298" i="24"/>
  <c r="R5298" i="24" s="1"/>
  <c r="Q2964" i="24"/>
  <c r="R2964" i="24" s="1"/>
  <c r="Q7661" i="24"/>
  <c r="R7661" i="24" s="1"/>
  <c r="Q8255" i="24"/>
  <c r="R8255" i="24" s="1"/>
  <c r="Q2180" i="24"/>
  <c r="R2180" i="24" s="1"/>
  <c r="Q2096" i="24"/>
  <c r="R2096" i="24" s="1"/>
  <c r="Q6828" i="24"/>
  <c r="R6828" i="24" s="1"/>
  <c r="Q5988" i="24"/>
  <c r="R5988" i="24" s="1"/>
  <c r="Q8296" i="24"/>
  <c r="R8296" i="24" s="1"/>
  <c r="Q1097" i="24"/>
  <c r="R1097" i="24" s="1"/>
  <c r="Q6413" i="24"/>
  <c r="R6413" i="24" s="1"/>
  <c r="Q4548" i="24"/>
  <c r="R4548" i="24" s="1"/>
  <c r="Q2264" i="24"/>
  <c r="R2264" i="24" s="1"/>
  <c r="Q3761" i="24"/>
  <c r="R3761" i="24" s="1"/>
  <c r="Q4820" i="24"/>
  <c r="R4820" i="24" s="1"/>
  <c r="Q7124" i="24"/>
  <c r="R7124" i="24" s="1"/>
  <c r="Q2528" i="24"/>
  <c r="R2528" i="24" s="1"/>
  <c r="Q3216" i="24"/>
  <c r="R3216" i="24" s="1"/>
  <c r="Q4936" i="24"/>
  <c r="R4936" i="24" s="1"/>
  <c r="Q5960" i="24"/>
  <c r="R5960" i="24" s="1"/>
  <c r="Q6760" i="24"/>
  <c r="R6760" i="24" s="1"/>
  <c r="Q7544" i="24"/>
  <c r="R7544" i="24" s="1"/>
  <c r="Q6412" i="24"/>
  <c r="R6412" i="24" s="1"/>
  <c r="Q4816" i="24"/>
  <c r="R4816" i="24" s="1"/>
  <c r="Q6352" i="24"/>
  <c r="R6352" i="24" s="1"/>
  <c r="Q1489" i="24"/>
  <c r="R1489" i="24" s="1"/>
  <c r="Q2769" i="24"/>
  <c r="R2769" i="24" s="1"/>
  <c r="Q2357" i="24"/>
  <c r="R2357" i="24" s="1"/>
  <c r="Q8064" i="24"/>
  <c r="R8064" i="24" s="1"/>
  <c r="Q5969" i="24"/>
  <c r="R5969" i="24" s="1"/>
  <c r="Q4961" i="24"/>
  <c r="R4961" i="24" s="1"/>
  <c r="Q5714" i="24"/>
  <c r="R5714" i="24" s="1"/>
  <c r="Q7999" i="24"/>
  <c r="R7999" i="24" s="1"/>
  <c r="Q57" i="24"/>
  <c r="R57" i="24" s="1"/>
  <c r="Q313" i="24"/>
  <c r="R313" i="24" s="1"/>
  <c r="Q194" i="24"/>
  <c r="R194" i="24" s="1"/>
  <c r="Q450" i="24"/>
  <c r="R450" i="24" s="1"/>
  <c r="Q770" i="24"/>
  <c r="R770" i="24" s="1"/>
  <c r="Q1090" i="24"/>
  <c r="R1090" i="24" s="1"/>
  <c r="Q1410" i="24"/>
  <c r="R1410" i="24" s="1"/>
  <c r="Q1794" i="24"/>
  <c r="R1794" i="24" s="1"/>
  <c r="Q438" i="24"/>
  <c r="R438" i="24" s="1"/>
  <c r="Q1750" i="24"/>
  <c r="R1750" i="24" s="1"/>
  <c r="Q5132" i="24"/>
  <c r="R5132" i="24" s="1"/>
  <c r="Q3052" i="24"/>
  <c r="R3052" i="24" s="1"/>
  <c r="Q7952" i="24"/>
  <c r="R7952" i="24" s="1"/>
  <c r="Q8464" i="24"/>
  <c r="R8464" i="24" s="1"/>
  <c r="Q497" i="24"/>
  <c r="R497" i="24" s="1"/>
  <c r="Q625" i="24"/>
  <c r="R625" i="24" s="1"/>
  <c r="Q1137" i="24"/>
  <c r="R1137" i="24" s="1"/>
  <c r="Q2505" i="24"/>
  <c r="R2505" i="24" s="1"/>
  <c r="Q1437" i="24"/>
  <c r="R1437" i="24" s="1"/>
  <c r="Q1693" i="24"/>
  <c r="R1693" i="24" s="1"/>
  <c r="Q1949" i="24"/>
  <c r="R1949" i="24" s="1"/>
  <c r="Q2205" i="24"/>
  <c r="R2205" i="24" s="1"/>
  <c r="Q2461" i="24"/>
  <c r="R2461" i="24" s="1"/>
  <c r="Q2717" i="24"/>
  <c r="R2717" i="24" s="1"/>
  <c r="Q2973" i="24"/>
  <c r="R2973" i="24" s="1"/>
  <c r="Q5741" i="24"/>
  <c r="R5741" i="24" s="1"/>
  <c r="Q5997" i="24"/>
  <c r="R5997" i="24" s="1"/>
  <c r="Q6269" i="24"/>
  <c r="R6269" i="24" s="1"/>
  <c r="Q5745" i="24"/>
  <c r="R5745" i="24" s="1"/>
  <c r="Q6001" i="24"/>
  <c r="R6001" i="24" s="1"/>
  <c r="Q6257" i="24"/>
  <c r="R6257" i="24" s="1"/>
  <c r="Q3145" i="24"/>
  <c r="R3145" i="24" s="1"/>
  <c r="Q3273" i="24"/>
  <c r="R3273" i="24" s="1"/>
  <c r="Q3529" i="24"/>
  <c r="R3529" i="24" s="1"/>
  <c r="Q3657" i="24"/>
  <c r="R3657" i="24" s="1"/>
  <c r="Q3785" i="24"/>
  <c r="R3785" i="24" s="1"/>
  <c r="Q3913" i="24"/>
  <c r="R3913" i="24" s="1"/>
  <c r="Q4041" i="24"/>
  <c r="R4041" i="24" s="1"/>
  <c r="Q4169" i="24"/>
  <c r="R4169" i="24" s="1"/>
  <c r="Q4297" i="24"/>
  <c r="R4297" i="24" s="1"/>
  <c r="Q4433" i="24"/>
  <c r="R4433" i="24" s="1"/>
  <c r="Q4561" i="24"/>
  <c r="R4561" i="24" s="1"/>
  <c r="Q4689" i="24"/>
  <c r="R4689" i="24" s="1"/>
  <c r="Q4817" i="24"/>
  <c r="R4817" i="24" s="1"/>
  <c r="Q4945" i="24"/>
  <c r="R4945" i="24" s="1"/>
  <c r="Q5073" i="24"/>
  <c r="R5073" i="24" s="1"/>
  <c r="Q5201" i="24"/>
  <c r="R5201" i="24" s="1"/>
  <c r="Q5329" i="24"/>
  <c r="R5329" i="24" s="1"/>
  <c r="Q5529" i="24"/>
  <c r="R5529" i="24" s="1"/>
  <c r="Q5785" i="24"/>
  <c r="R5785" i="24" s="1"/>
  <c r="Q6041" i="24"/>
  <c r="R6041" i="24" s="1"/>
  <c r="Q6297" i="24"/>
  <c r="R6297" i="24" s="1"/>
  <c r="Q6313" i="24"/>
  <c r="R6313" i="24" s="1"/>
  <c r="Q6441" i="24"/>
  <c r="R6441" i="24" s="1"/>
  <c r="Q6569" i="24"/>
  <c r="R6569" i="24" s="1"/>
  <c r="Q6697" i="24"/>
  <c r="R6697" i="24" s="1"/>
  <c r="Q6825" i="24"/>
  <c r="R6825" i="24" s="1"/>
  <c r="Q6953" i="24"/>
  <c r="R6953" i="24" s="1"/>
  <c r="Q7081" i="24"/>
  <c r="R7081" i="24" s="1"/>
  <c r="Q7209" i="24"/>
  <c r="R7209" i="24" s="1"/>
  <c r="Q7337" i="24"/>
  <c r="R7337" i="24" s="1"/>
  <c r="Q7465" i="24"/>
  <c r="R7465" i="24" s="1"/>
  <c r="Q7593" i="24"/>
  <c r="R7593" i="24" s="1"/>
  <c r="Q6421" i="24"/>
  <c r="R6421" i="24" s="1"/>
  <c r="Q6549" i="24"/>
  <c r="R6549" i="24" s="1"/>
  <c r="Q6677" i="24"/>
  <c r="R6677" i="24" s="1"/>
  <c r="Q6805" i="24"/>
  <c r="R6805" i="24" s="1"/>
  <c r="Q6933" i="24"/>
  <c r="R6933" i="24" s="1"/>
  <c r="Q7061" i="24"/>
  <c r="R7061" i="24" s="1"/>
  <c r="Q7189" i="24"/>
  <c r="R7189" i="24" s="1"/>
  <c r="Q7317" i="24"/>
  <c r="R7317" i="24" s="1"/>
  <c r="Q7445" i="24"/>
  <c r="R7445" i="24" s="1"/>
  <c r="Q7573" i="24"/>
  <c r="R7573" i="24" s="1"/>
  <c r="Q4934" i="24"/>
  <c r="R4934" i="24" s="1"/>
  <c r="Q5658" i="24"/>
  <c r="R5658" i="24" s="1"/>
  <c r="Q5554" i="24"/>
  <c r="R5554" i="24" s="1"/>
  <c r="Q5778" i="24"/>
  <c r="R5778" i="24" s="1"/>
  <c r="Q5118" i="24"/>
  <c r="R5118" i="24" s="1"/>
  <c r="Q5970" i="24"/>
  <c r="R5970" i="24" s="1"/>
  <c r="Q6226" i="24"/>
  <c r="R6226" i="24" s="1"/>
  <c r="Q6366" i="24"/>
  <c r="R6366" i="24" s="1"/>
  <c r="Q6202" i="24"/>
  <c r="R6202" i="24" s="1"/>
  <c r="Q6054" i="24"/>
  <c r="R6054" i="24" s="1"/>
  <c r="Q6758" i="24"/>
  <c r="R6758" i="24" s="1"/>
  <c r="Q7030" i="24"/>
  <c r="R7030" i="24" s="1"/>
  <c r="Q7302" i="24"/>
  <c r="R7302" i="24" s="1"/>
  <c r="Q6738" i="24"/>
  <c r="R6738" i="24" s="1"/>
  <c r="Q6994" i="24"/>
  <c r="R6994" i="24" s="1"/>
  <c r="Q7250" i="24"/>
  <c r="R7250" i="24" s="1"/>
  <c r="Q7198" i="24"/>
  <c r="R7198" i="24" s="1"/>
  <c r="Q7454" i="24"/>
  <c r="R7454" i="24" s="1"/>
  <c r="Q6970" i="24"/>
  <c r="R6970" i="24" s="1"/>
  <c r="Q7290" i="24"/>
  <c r="R7290" i="24" s="1"/>
  <c r="Q7638" i="24"/>
  <c r="R7638" i="24" s="1"/>
  <c r="Q7926" i="24"/>
  <c r="R7926" i="24" s="1"/>
  <c r="Q7682" i="24"/>
  <c r="R7682" i="24" s="1"/>
  <c r="Q7954" i="24"/>
  <c r="R7954" i="24" s="1"/>
  <c r="Q8210" i="24"/>
  <c r="R8210" i="24" s="1"/>
  <c r="Q7678" i="24"/>
  <c r="R7678" i="24" s="1"/>
  <c r="Q8222" i="24"/>
  <c r="R8222" i="24" s="1"/>
  <c r="Q8122" i="24"/>
  <c r="R8122" i="24" s="1"/>
  <c r="Q8390" i="24"/>
  <c r="R8390" i="24" s="1"/>
  <c r="Q8646" i="24"/>
  <c r="R8646" i="24" s="1"/>
  <c r="Q4287" i="24"/>
  <c r="R4287" i="24" s="1"/>
  <c r="Q7163" i="24"/>
  <c r="R7163" i="24" s="1"/>
  <c r="Q4411" i="24"/>
  <c r="R4411" i="24" s="1"/>
  <c r="Q7939" i="24"/>
  <c r="R7939" i="24" s="1"/>
  <c r="Q7279" i="24"/>
  <c r="R7279" i="24" s="1"/>
  <c r="Q7299" i="24"/>
  <c r="R7299" i="24" s="1"/>
  <c r="Q7951" i="24"/>
  <c r="R7951" i="24" s="1"/>
  <c r="Q8163" i="24"/>
  <c r="R8163" i="24" s="1"/>
  <c r="Q8291" i="24"/>
  <c r="R8291" i="24" s="1"/>
  <c r="Q173" i="24"/>
  <c r="R173" i="24" s="1"/>
  <c r="Q54" i="24"/>
  <c r="R54" i="24" s="1"/>
  <c r="Q310" i="24"/>
  <c r="R310" i="24" s="1"/>
  <c r="Q886" i="24"/>
  <c r="R886" i="24" s="1"/>
  <c r="Q1462" i="24"/>
  <c r="R1462" i="24" s="1"/>
  <c r="Q1718" i="24"/>
  <c r="R1718" i="24" s="1"/>
  <c r="Q4953" i="24"/>
  <c r="R4953" i="24" s="1"/>
  <c r="Q5081" i="24"/>
  <c r="R5081" i="24" s="1"/>
  <c r="Q5209" i="24"/>
  <c r="R5209" i="24" s="1"/>
  <c r="Q5337" i="24"/>
  <c r="R5337" i="24" s="1"/>
  <c r="Q5465" i="24"/>
  <c r="R5465" i="24" s="1"/>
  <c r="Q5685" i="24"/>
  <c r="R5685" i="24" s="1"/>
  <c r="Q5941" i="24"/>
  <c r="R5941" i="24" s="1"/>
  <c r="Q6197" i="24"/>
  <c r="R6197" i="24" s="1"/>
  <c r="Q5673" i="24"/>
  <c r="R5673" i="24" s="1"/>
  <c r="Q5929" i="24"/>
  <c r="R5929" i="24" s="1"/>
  <c r="Q6185" i="24"/>
  <c r="R6185" i="24" s="1"/>
  <c r="Q3002" i="24"/>
  <c r="R3002" i="24" s="1"/>
  <c r="Q6353" i="24"/>
  <c r="R6353" i="24" s="1"/>
  <c r="Q6481" i="24"/>
  <c r="R6481" i="24" s="1"/>
  <c r="Q6609" i="24"/>
  <c r="R6609" i="24" s="1"/>
  <c r="Q6737" i="24"/>
  <c r="R6737" i="24" s="1"/>
  <c r="Q6865" i="24"/>
  <c r="R6865" i="24" s="1"/>
  <c r="Q6993" i="24"/>
  <c r="R6993" i="24" s="1"/>
  <c r="Q7121" i="24"/>
  <c r="R7121" i="24" s="1"/>
  <c r="Q7249" i="24"/>
  <c r="R7249" i="24" s="1"/>
  <c r="Q7377" i="24"/>
  <c r="R7377" i="24" s="1"/>
  <c r="Q7505" i="24"/>
  <c r="R7505" i="24" s="1"/>
  <c r="Q7673" i="24"/>
  <c r="R7673" i="24" s="1"/>
  <c r="Q2898" i="24"/>
  <c r="R2898" i="24" s="1"/>
  <c r="Q6333" i="24"/>
  <c r="R6333" i="24" s="1"/>
  <c r="Q6461" i="24"/>
  <c r="R6461" i="24" s="1"/>
  <c r="Q6589" i="24"/>
  <c r="R6589" i="24" s="1"/>
  <c r="Q6717" i="24"/>
  <c r="R6717" i="24" s="1"/>
  <c r="Q6845" i="24"/>
  <c r="R6845" i="24" s="1"/>
  <c r="Q6973" i="24"/>
  <c r="R6973" i="24" s="1"/>
  <c r="Q7101" i="24"/>
  <c r="R7101" i="24" s="1"/>
  <c r="Q7229" i="24"/>
  <c r="R7229" i="24" s="1"/>
  <c r="Q7357" i="24"/>
  <c r="R7357" i="24" s="1"/>
  <c r="Q7485" i="24"/>
  <c r="R7485" i="24" s="1"/>
  <c r="Q7649" i="24"/>
  <c r="R7649" i="24" s="1"/>
  <c r="Q4902" i="24"/>
  <c r="R4902" i="24" s="1"/>
  <c r="Q3454" i="24"/>
  <c r="R3454" i="24" s="1"/>
  <c r="Q3710" i="24"/>
  <c r="R3710" i="24" s="1"/>
  <c r="Q3966" i="24"/>
  <c r="R3966" i="24" s="1"/>
  <c r="Q4222" i="24"/>
  <c r="R4222" i="24" s="1"/>
  <c r="Q4478" i="24"/>
  <c r="R4478" i="24" s="1"/>
  <c r="Q5722" i="24"/>
  <c r="R5722" i="24" s="1"/>
  <c r="Q6050" i="24"/>
  <c r="R6050" i="24" s="1"/>
  <c r="Q6290" i="24"/>
  <c r="R6290" i="24" s="1"/>
  <c r="Q6594" i="24"/>
  <c r="R6594" i="24" s="1"/>
  <c r="Q6046" i="24"/>
  <c r="R6046" i="24" s="1"/>
  <c r="Q6558" i="24"/>
  <c r="R6558" i="24" s="1"/>
  <c r="Q6422" i="24"/>
  <c r="R6422" i="24" s="1"/>
  <c r="Q6662" i="24"/>
  <c r="R6662" i="24" s="1"/>
  <c r="Q6902" i="24"/>
  <c r="R6902" i="24" s="1"/>
  <c r="Q7190" i="24"/>
  <c r="R7190" i="24" s="1"/>
  <c r="Q7446" i="24"/>
  <c r="R7446" i="24" s="1"/>
  <c r="Q6882" i="24"/>
  <c r="R6882" i="24" s="1"/>
  <c r="Q7138" i="24"/>
  <c r="R7138" i="24" s="1"/>
  <c r="Q7378" i="24"/>
  <c r="R7378" i="24" s="1"/>
  <c r="Q6846" i="24"/>
  <c r="R6846" i="24" s="1"/>
  <c r="Q7102" i="24"/>
  <c r="R7102" i="24" s="1"/>
  <c r="Q7358" i="24"/>
  <c r="R7358" i="24" s="1"/>
  <c r="Q7450" i="24"/>
  <c r="R7450" i="24" s="1"/>
  <c r="Q7570" i="24"/>
  <c r="R7570" i="24" s="1"/>
  <c r="Q7810" i="24"/>
  <c r="R7810" i="24" s="1"/>
  <c r="Q8098" i="24"/>
  <c r="R8098" i="24" s="1"/>
  <c r="Q8030" i="24"/>
  <c r="R8030" i="24" s="1"/>
  <c r="Q7738" i="24"/>
  <c r="R7738" i="24" s="1"/>
  <c r="Q8446" i="24"/>
  <c r="R8446" i="24" s="1"/>
  <c r="Q8702" i="24"/>
  <c r="R8702" i="24" s="1"/>
  <c r="Q8506" i="24"/>
  <c r="R8506" i="24" s="1"/>
  <c r="Q8534" i="24"/>
  <c r="R8534" i="24" s="1"/>
  <c r="Q8386" i="24"/>
  <c r="R8386" i="24" s="1"/>
  <c r="Q8642" i="24"/>
  <c r="R8642" i="24" s="1"/>
  <c r="Q4327" i="24"/>
  <c r="R4327" i="24" s="1"/>
  <c r="Q4323" i="24"/>
  <c r="R4323" i="24" s="1"/>
  <c r="Q8007" i="24"/>
  <c r="R8007" i="24" s="1"/>
  <c r="Q8011" i="24"/>
  <c r="R8011" i="24" s="1"/>
  <c r="Q7307" i="24"/>
  <c r="R7307" i="24" s="1"/>
  <c r="Q8127" i="24"/>
  <c r="R8127" i="24" s="1"/>
  <c r="Q8099" i="24"/>
  <c r="R8099" i="24" s="1"/>
  <c r="Q8235" i="24"/>
  <c r="R8235" i="24" s="1"/>
  <c r="Q49" i="24"/>
  <c r="R49" i="24" s="1"/>
  <c r="Q113" i="24"/>
  <c r="R113" i="24" s="1"/>
  <c r="Q177" i="24"/>
  <c r="R177" i="24" s="1"/>
  <c r="Q241" i="24"/>
  <c r="R241" i="24" s="1"/>
  <c r="Q305" i="24"/>
  <c r="R305" i="24" s="1"/>
  <c r="Q369" i="24"/>
  <c r="R369" i="24" s="1"/>
  <c r="Q433" i="24"/>
  <c r="R433" i="24" s="1"/>
  <c r="Q58" i="24"/>
  <c r="R58" i="24" s="1"/>
  <c r="Q122" i="24"/>
  <c r="R122" i="24" s="1"/>
  <c r="Q186" i="24"/>
  <c r="R186" i="24" s="1"/>
  <c r="Q250" i="24"/>
  <c r="R250" i="24" s="1"/>
  <c r="Q314" i="24"/>
  <c r="R314" i="24" s="1"/>
  <c r="Q378" i="24"/>
  <c r="R378" i="24" s="1"/>
  <c r="Q442" i="24"/>
  <c r="R442" i="24" s="1"/>
  <c r="Q506" i="24"/>
  <c r="R506" i="24" s="1"/>
  <c r="Q570" i="24"/>
  <c r="R570" i="24" s="1"/>
  <c r="Q634" i="24"/>
  <c r="R634" i="24" s="1"/>
  <c r="Q698" i="24"/>
  <c r="R698" i="24" s="1"/>
  <c r="Q762" i="24"/>
  <c r="R762" i="24" s="1"/>
  <c r="Q826" i="24"/>
  <c r="R826" i="24" s="1"/>
  <c r="Q890" i="24"/>
  <c r="R890" i="24" s="1"/>
  <c r="Q954" i="24"/>
  <c r="R954" i="24" s="1"/>
  <c r="Q1018" i="24"/>
  <c r="R1018" i="24" s="1"/>
  <c r="Q1082" i="24"/>
  <c r="R1082" i="24" s="1"/>
  <c r="Q1146" i="24"/>
  <c r="R1146" i="24" s="1"/>
  <c r="Q1210" i="24"/>
  <c r="R1210" i="24" s="1"/>
  <c r="Q1274" i="24"/>
  <c r="R1274" i="24" s="1"/>
  <c r="Q1338" i="24"/>
  <c r="R1338" i="24" s="1"/>
  <c r="Q1402" i="24"/>
  <c r="R1402" i="24" s="1"/>
  <c r="Q1466" i="24"/>
  <c r="R1466" i="24" s="1"/>
  <c r="Q1530" i="24"/>
  <c r="R1530" i="24" s="1"/>
  <c r="Q1594" i="24"/>
  <c r="R1594" i="24" s="1"/>
  <c r="Q1658" i="24"/>
  <c r="R1658" i="24" s="1"/>
  <c r="Q1722" i="24"/>
  <c r="R1722" i="24" s="1"/>
  <c r="Q1786" i="24"/>
  <c r="R1786" i="24" s="1"/>
  <c r="Q1850" i="24"/>
  <c r="R1850" i="24" s="1"/>
  <c r="Q1914" i="24"/>
  <c r="R1914" i="24" s="1"/>
  <c r="Q1978" i="24"/>
  <c r="R1978" i="24" s="1"/>
  <c r="Q2042" i="24"/>
  <c r="R2042" i="24" s="1"/>
  <c r="Q2106" i="24"/>
  <c r="R2106" i="24" s="1"/>
  <c r="Q7913" i="24"/>
  <c r="R7913" i="24" s="1"/>
  <c r="Q8041" i="24"/>
  <c r="R8041" i="24" s="1"/>
  <c r="Q8169" i="24"/>
  <c r="R8169" i="24" s="1"/>
  <c r="Q8297" i="24"/>
  <c r="R8297" i="24" s="1"/>
  <c r="Q8425" i="24"/>
  <c r="R8425" i="24" s="1"/>
  <c r="Q8553" i="24"/>
  <c r="R8553" i="24" s="1"/>
  <c r="Q406" i="24"/>
  <c r="R406" i="24" s="1"/>
  <c r="Q630" i="24"/>
  <c r="R630" i="24" s="1"/>
  <c r="Q2038" i="24"/>
  <c r="R2038" i="24" s="1"/>
  <c r="Q7395" i="24"/>
  <c r="R7395" i="24" s="1"/>
  <c r="Q8071" i="24"/>
  <c r="R8071" i="24" s="1"/>
  <c r="Q8199" i="24"/>
  <c r="R8199" i="24" s="1"/>
  <c r="Q53" i="24"/>
  <c r="R53" i="24" s="1"/>
  <c r="Q117" i="24"/>
  <c r="R117" i="24" s="1"/>
  <c r="Q181" i="24"/>
  <c r="R181" i="24" s="1"/>
  <c r="Q245" i="24"/>
  <c r="R245" i="24" s="1"/>
  <c r="Q309" i="24"/>
  <c r="R309" i="24" s="1"/>
  <c r="Q373" i="24"/>
  <c r="R373" i="24" s="1"/>
  <c r="Q437" i="24"/>
  <c r="R437" i="24" s="1"/>
  <c r="Q62" i="24"/>
  <c r="R62" i="24" s="1"/>
  <c r="Q126" i="24"/>
  <c r="R126" i="24" s="1"/>
  <c r="Q190" i="24"/>
  <c r="R190" i="24" s="1"/>
  <c r="Q7949" i="24"/>
  <c r="R7949" i="24" s="1"/>
  <c r="Q8045" i="24"/>
  <c r="R8045" i="24" s="1"/>
  <c r="Q8205" i="24"/>
  <c r="R8205" i="24" s="1"/>
  <c r="Q8301" i="24"/>
  <c r="R8301" i="24" s="1"/>
  <c r="Q8461" i="24"/>
  <c r="R8461" i="24" s="1"/>
  <c r="Q8557" i="24"/>
  <c r="R8557" i="24" s="1"/>
  <c r="Q8717" i="24"/>
  <c r="R8717" i="24" s="1"/>
  <c r="Q45" i="24"/>
  <c r="R45" i="24" s="1"/>
  <c r="Q237" i="24"/>
  <c r="R237" i="24" s="1"/>
  <c r="Q429" i="24"/>
  <c r="R429" i="24" s="1"/>
  <c r="Q1142" i="24"/>
  <c r="R1142" i="24" s="1"/>
  <c r="Q1654" i="24"/>
  <c r="R1654" i="24" s="1"/>
  <c r="Q2750" i="24"/>
  <c r="R2750" i="24" s="1"/>
  <c r="Q3485" i="24"/>
  <c r="R3485" i="24" s="1"/>
  <c r="Q3542" i="24"/>
  <c r="R3542" i="24" s="1"/>
  <c r="Q4182" i="24"/>
  <c r="R4182" i="24" s="1"/>
  <c r="Q4726" i="24"/>
  <c r="R4726" i="24" s="1"/>
  <c r="Q733" i="24"/>
  <c r="R733" i="24" s="1"/>
  <c r="Q3478" i="24"/>
  <c r="R3478" i="24" s="1"/>
  <c r="Q4374" i="24"/>
  <c r="R4374" i="24" s="1"/>
  <c r="Q3006" i="24"/>
  <c r="R3006" i="24" s="1"/>
  <c r="Q8084" i="24"/>
  <c r="R8084" i="24" s="1"/>
  <c r="Q5782" i="24"/>
  <c r="R5782" i="24" s="1"/>
  <c r="Q8655" i="24"/>
  <c r="R8655" i="24" s="1"/>
  <c r="Q3756" i="24"/>
  <c r="R3756" i="24" s="1"/>
  <c r="Q4602" i="24"/>
  <c r="R4602" i="24" s="1"/>
  <c r="Q195" i="24"/>
  <c r="R195" i="24" s="1"/>
  <c r="Q5315" i="24"/>
  <c r="R5315" i="24" s="1"/>
  <c r="Q693" i="24"/>
  <c r="R693" i="24" s="1"/>
  <c r="Q7796" i="24"/>
  <c r="R7796" i="24" s="1"/>
  <c r="Q8308" i="24"/>
  <c r="R8308" i="24" s="1"/>
  <c r="Q2330" i="24"/>
  <c r="R2330" i="24" s="1"/>
  <c r="Q2586" i="24"/>
  <c r="R2586" i="24" s="1"/>
  <c r="Q2842" i="24"/>
  <c r="R2842" i="24" s="1"/>
  <c r="Q5498" i="24"/>
  <c r="R5498" i="24" s="1"/>
  <c r="Q7876" i="24"/>
  <c r="R7876" i="24" s="1"/>
  <c r="Q8132" i="24"/>
  <c r="R8132" i="24" s="1"/>
  <c r="Q8644" i="24"/>
  <c r="R8644" i="24" s="1"/>
  <c r="Q4794" i="24"/>
  <c r="R4794" i="24" s="1"/>
  <c r="Q4899" i="24"/>
  <c r="R4899" i="24" s="1"/>
  <c r="Q7499" i="24"/>
  <c r="R7499" i="24" s="1"/>
  <c r="Q8331" i="24"/>
  <c r="R8331" i="24" s="1"/>
  <c r="Q7773" i="24"/>
  <c r="R7773" i="24" s="1"/>
  <c r="Q4502" i="24"/>
  <c r="R4502" i="24" s="1"/>
  <c r="Q5446" i="24"/>
  <c r="R5446" i="24" s="1"/>
  <c r="Q5830" i="24"/>
  <c r="R5830" i="24" s="1"/>
  <c r="Q8102" i="24"/>
  <c r="R8102" i="24" s="1"/>
  <c r="Q8447" i="24"/>
  <c r="R8447" i="24" s="1"/>
  <c r="Q3038" i="24"/>
  <c r="R3038" i="24" s="1"/>
  <c r="Q2457" i="24"/>
  <c r="R2457" i="24" s="1"/>
  <c r="Q2745" i="24"/>
  <c r="R2745" i="24" s="1"/>
  <c r="Q3001" i="24"/>
  <c r="R3001" i="24" s="1"/>
  <c r="Q3161" i="24"/>
  <c r="R3161" i="24" s="1"/>
  <c r="Q3289" i="24"/>
  <c r="R3289" i="24" s="1"/>
  <c r="Q3545" i="24"/>
  <c r="R3545" i="24" s="1"/>
  <c r="Q3673" i="24"/>
  <c r="R3673" i="24" s="1"/>
  <c r="Q3801" i="24"/>
  <c r="R3801" i="24" s="1"/>
  <c r="Q3929" i="24"/>
  <c r="R3929" i="24" s="1"/>
  <c r="Q4057" i="24"/>
  <c r="R4057" i="24" s="1"/>
  <c r="Q4185" i="24"/>
  <c r="R4185" i="24" s="1"/>
  <c r="Q4313" i="24"/>
  <c r="R4313" i="24" s="1"/>
  <c r="Q5342" i="24"/>
  <c r="R5342" i="24" s="1"/>
  <c r="Q6270" i="24"/>
  <c r="R6270" i="24" s="1"/>
  <c r="Q6526" i="24"/>
  <c r="R6526" i="24" s="1"/>
  <c r="Q6246" i="24"/>
  <c r="R6246" i="24" s="1"/>
  <c r="Q7394" i="24"/>
  <c r="R7394" i="24" s="1"/>
  <c r="Q6878" i="24"/>
  <c r="R6878" i="24" s="1"/>
  <c r="Q7134" i="24"/>
  <c r="R7134" i="24" s="1"/>
  <c r="Q7666" i="24"/>
  <c r="R7666" i="24" s="1"/>
  <c r="Q8002" i="24"/>
  <c r="R8002" i="24" s="1"/>
  <c r="Q8258" i="24"/>
  <c r="R8258" i="24" s="1"/>
  <c r="Q8358" i="24"/>
  <c r="R8358" i="24" s="1"/>
  <c r="Q8614" i="24"/>
  <c r="R8614" i="24" s="1"/>
  <c r="Q8418" i="24"/>
  <c r="R8418" i="24" s="1"/>
  <c r="Q8674" i="24"/>
  <c r="R8674" i="24" s="1"/>
  <c r="Q6153" i="24"/>
  <c r="R6153" i="24" s="1"/>
  <c r="Q7669" i="24"/>
  <c r="R7669" i="24" s="1"/>
  <c r="Q7405" i="24"/>
  <c r="R7405" i="24" s="1"/>
  <c r="Q7533" i="24"/>
  <c r="R7533" i="24" s="1"/>
  <c r="Q3422" i="24"/>
  <c r="R3422" i="24" s="1"/>
  <c r="Q3678" i="24"/>
  <c r="R3678" i="24" s="1"/>
  <c r="Q3934" i="24"/>
  <c r="R3934" i="24" s="1"/>
  <c r="Q4190" i="24"/>
  <c r="R4190" i="24" s="1"/>
  <c r="Q4446" i="24"/>
  <c r="R4446" i="24" s="1"/>
  <c r="Q4702" i="24"/>
  <c r="R4702" i="24" s="1"/>
  <c r="Q6078" i="24"/>
  <c r="R6078" i="24" s="1"/>
  <c r="Q7026" i="24"/>
  <c r="R7026" i="24" s="1"/>
  <c r="Q7282" i="24"/>
  <c r="R7282" i="24" s="1"/>
  <c r="Q7838" i="24"/>
  <c r="R7838" i="24" s="1"/>
  <c r="Q7303" i="24"/>
  <c r="R7303" i="24" s="1"/>
  <c r="Q7975" i="24"/>
  <c r="R7975" i="24" s="1"/>
  <c r="Q2425" i="24"/>
  <c r="R2425" i="24" s="1"/>
  <c r="Q2713" i="24"/>
  <c r="R2713" i="24" s="1"/>
  <c r="Q2969" i="24"/>
  <c r="R2969" i="24" s="1"/>
  <c r="Q4990" i="24"/>
  <c r="R4990" i="24" s="1"/>
  <c r="Q5918" i="24"/>
  <c r="R5918" i="24" s="1"/>
  <c r="Q6678" i="24"/>
  <c r="R6678" i="24" s="1"/>
  <c r="Q7170" i="24"/>
  <c r="R7170" i="24" s="1"/>
  <c r="Q7582" i="24"/>
  <c r="R7582" i="24" s="1"/>
  <c r="Q8742" i="24"/>
  <c r="R8742" i="24" s="1"/>
  <c r="Q4783" i="24"/>
  <c r="R4783" i="24" s="1"/>
  <c r="Q7979" i="24"/>
  <c r="R7979" i="24" s="1"/>
  <c r="Q4697" i="24"/>
  <c r="R4697" i="24" s="1"/>
  <c r="Q4825" i="24"/>
  <c r="R4825" i="24" s="1"/>
  <c r="Q6086" i="24"/>
  <c r="R6086" i="24" s="1"/>
  <c r="Q6486" i="24"/>
  <c r="R6486" i="24" s="1"/>
  <c r="Q7294" i="24"/>
  <c r="R7294" i="24" s="1"/>
  <c r="Q7650" i="24"/>
  <c r="R7650" i="24" s="1"/>
  <c r="Q8190" i="24"/>
  <c r="R8190" i="24" s="1"/>
  <c r="Q4399" i="24"/>
  <c r="R4399" i="24" s="1"/>
  <c r="Q4299" i="24"/>
  <c r="R4299" i="24" s="1"/>
  <c r="S2350" i="24"/>
  <c r="S2606" i="24"/>
  <c r="R3698" i="24"/>
  <c r="R4850" i="24"/>
  <c r="R4424" i="24"/>
  <c r="R6459" i="24"/>
  <c r="R6587" i="24"/>
  <c r="R6971" i="24"/>
  <c r="R3954" i="24"/>
  <c r="R2379" i="24"/>
  <c r="R3663" i="24"/>
  <c r="R3919" i="24"/>
  <c r="R4175" i="24"/>
  <c r="R5071" i="24"/>
  <c r="R5583" i="24"/>
  <c r="R5711" i="24"/>
  <c r="R5819" i="24"/>
  <c r="R6991" i="24"/>
  <c r="Q8053" i="24"/>
  <c r="R8053" i="24" s="1"/>
  <c r="Q8277" i="24"/>
  <c r="R8277" i="24" s="1"/>
  <c r="Q8409" i="24"/>
  <c r="R8409" i="24" s="1"/>
  <c r="Q3513" i="24"/>
  <c r="R3513" i="24" s="1"/>
  <c r="Q5122" i="24"/>
  <c r="R5122" i="24" s="1"/>
  <c r="Q7002" i="24"/>
  <c r="R7002" i="24" s="1"/>
  <c r="Q7697" i="24"/>
  <c r="R7697" i="24" s="1"/>
  <c r="Q5170" i="24"/>
  <c r="R5170" i="24" s="1"/>
  <c r="Q286" i="24"/>
  <c r="R286" i="24" s="1"/>
  <c r="Q414" i="24"/>
  <c r="R414" i="24" s="1"/>
  <c r="Q542" i="24"/>
  <c r="R542" i="24" s="1"/>
  <c r="Q734" i="24"/>
  <c r="R734" i="24" s="1"/>
  <c r="Q990" i="24"/>
  <c r="R990" i="24" s="1"/>
  <c r="Q1246" i="24"/>
  <c r="R1246" i="24" s="1"/>
  <c r="Q1502" i="24"/>
  <c r="R1502" i="24" s="1"/>
  <c r="Q1758" i="24"/>
  <c r="R1758" i="24" s="1"/>
  <c r="Q2014" i="24"/>
  <c r="R2014" i="24" s="1"/>
  <c r="Q3364" i="24"/>
  <c r="R3364" i="24" s="1"/>
  <c r="Q7967" i="24"/>
  <c r="R7967" i="24" s="1"/>
  <c r="Q465" i="24"/>
  <c r="R465" i="24" s="1"/>
  <c r="Q1552" i="24"/>
  <c r="R1552" i="24" s="1"/>
  <c r="Q5156" i="24"/>
  <c r="R5156" i="24" s="1"/>
  <c r="Q6692" i="24"/>
  <c r="R6692" i="24" s="1"/>
  <c r="Q7732" i="24"/>
  <c r="R7732" i="24" s="1"/>
  <c r="Q1377" i="24"/>
  <c r="R1377" i="24" s="1"/>
  <c r="Q2401" i="24"/>
  <c r="R2401" i="24" s="1"/>
  <c r="Q2773" i="24"/>
  <c r="R2773" i="24" s="1"/>
  <c r="Q8136" i="24"/>
  <c r="R8136" i="24" s="1"/>
  <c r="Q1549" i="24"/>
  <c r="R1549" i="24" s="1"/>
  <c r="Q5845" i="24"/>
  <c r="R5845" i="24" s="1"/>
  <c r="Q6369" i="24"/>
  <c r="R6369" i="24" s="1"/>
  <c r="Q7137" i="24"/>
  <c r="R7137" i="24" s="1"/>
  <c r="Q2978" i="24"/>
  <c r="R2978" i="24" s="1"/>
  <c r="Q6765" i="24"/>
  <c r="R6765" i="24" s="1"/>
  <c r="Q7277" i="24"/>
  <c r="R7277" i="24" s="1"/>
  <c r="Q6722" i="24"/>
  <c r="R6722" i="24" s="1"/>
  <c r="Q4596" i="24"/>
  <c r="R4596" i="24" s="1"/>
  <c r="Q1232" i="24"/>
  <c r="R1232" i="24" s="1"/>
  <c r="Q4740" i="24"/>
  <c r="R4740" i="24" s="1"/>
  <c r="Q7044" i="24"/>
  <c r="R7044" i="24" s="1"/>
  <c r="Q2360" i="24"/>
  <c r="R2360" i="24" s="1"/>
  <c r="Q2872" i="24"/>
  <c r="R2872" i="24" s="1"/>
  <c r="Q3432" i="24"/>
  <c r="R3432" i="24" s="1"/>
  <c r="Q5368" i="24"/>
  <c r="R5368" i="24" s="1"/>
  <c r="Q6680" i="24"/>
  <c r="R6680" i="24" s="1"/>
  <c r="Q4812" i="24"/>
  <c r="R4812" i="24" s="1"/>
  <c r="Q2412" i="24"/>
  <c r="R2412" i="24" s="1"/>
  <c r="Q4864" i="24"/>
  <c r="R4864" i="24" s="1"/>
  <c r="Q6144" i="24"/>
  <c r="R6144" i="24" s="1"/>
  <c r="Q7168" i="24"/>
  <c r="R7168" i="24" s="1"/>
  <c r="Q889" i="24"/>
  <c r="R889" i="24" s="1"/>
  <c r="Q1481" i="24"/>
  <c r="R1481" i="24" s="1"/>
  <c r="Q2093" i="24"/>
  <c r="R2093" i="24" s="1"/>
  <c r="Q3345" i="24"/>
  <c r="R3345" i="24" s="1"/>
  <c r="Q3985" i="24"/>
  <c r="R3985" i="24" s="1"/>
  <c r="Q2240" i="24"/>
  <c r="R2240" i="24" s="1"/>
  <c r="Q2752" i="24"/>
  <c r="R2752" i="24" s="1"/>
  <c r="Q3312" i="24"/>
  <c r="R3312" i="24" s="1"/>
  <c r="Q5128" i="24"/>
  <c r="R5128" i="24" s="1"/>
  <c r="Q6168" i="24"/>
  <c r="R6168" i="24" s="1"/>
  <c r="Q7208" i="24"/>
  <c r="R7208" i="24" s="1"/>
  <c r="Q4748" i="24"/>
  <c r="R4748" i="24" s="1"/>
  <c r="Q6604" i="24"/>
  <c r="R6604" i="24" s="1"/>
  <c r="Q7116" i="24"/>
  <c r="R7116" i="24" s="1"/>
  <c r="Q2388" i="24"/>
  <c r="R2388" i="24" s="1"/>
  <c r="Q5520" i="24"/>
  <c r="R5520" i="24" s="1"/>
  <c r="Q6288" i="24"/>
  <c r="R6288" i="24" s="1"/>
  <c r="Q7056" i="24"/>
  <c r="R7056" i="24" s="1"/>
  <c r="Q1425" i="24"/>
  <c r="R1425" i="24" s="1"/>
  <c r="Q2193" i="24"/>
  <c r="R2193" i="24" s="1"/>
  <c r="Q2705" i="24"/>
  <c r="R2705" i="24" s="1"/>
  <c r="Q1781" i="24"/>
  <c r="R1781" i="24" s="1"/>
  <c r="Q2293" i="24"/>
  <c r="R2293" i="24" s="1"/>
  <c r="Q5629" i="24"/>
  <c r="R5629" i="24" s="1"/>
  <c r="Q6173" i="24"/>
  <c r="R6173" i="24" s="1"/>
  <c r="Q6161" i="24"/>
  <c r="R6161" i="24" s="1"/>
  <c r="Q4545" i="24"/>
  <c r="R4545" i="24" s="1"/>
  <c r="Q4929" i="24"/>
  <c r="R4929" i="24" s="1"/>
  <c r="Q5185" i="24"/>
  <c r="R5185" i="24" s="1"/>
  <c r="Q5441" i="24"/>
  <c r="R5441" i="24" s="1"/>
  <c r="Q5682" i="24"/>
  <c r="R5682" i="24" s="1"/>
  <c r="Q6306" i="24"/>
  <c r="R6306" i="24" s="1"/>
  <c r="Q6234" i="24"/>
  <c r="R6234" i="24" s="1"/>
  <c r="Q6706" i="24"/>
  <c r="R6706" i="24" s="1"/>
  <c r="Q7258" i="24"/>
  <c r="R7258" i="24" s="1"/>
  <c r="Q7930" i="24"/>
  <c r="R7930" i="24" s="1"/>
  <c r="Q8111" i="24"/>
  <c r="R8111" i="24" s="1"/>
  <c r="Q8251" i="24"/>
  <c r="R8251" i="24" s="1"/>
  <c r="Q50" i="24"/>
  <c r="R50" i="24" s="1"/>
  <c r="Q178" i="24"/>
  <c r="R178" i="24" s="1"/>
  <c r="Q818" i="24"/>
  <c r="R818" i="24" s="1"/>
  <c r="Q946" i="24"/>
  <c r="R946" i="24" s="1"/>
  <c r="Q1138" i="24"/>
  <c r="R1138" i="24" s="1"/>
  <c r="Q1650" i="24"/>
  <c r="R1650" i="24" s="1"/>
  <c r="Q7889" i="24"/>
  <c r="R7889" i="24" s="1"/>
  <c r="Q8145" i="24"/>
  <c r="R8145" i="24" s="1"/>
  <c r="Q8401" i="24"/>
  <c r="R8401" i="24" s="1"/>
  <c r="Q8657" i="24"/>
  <c r="R8657" i="24" s="1"/>
  <c r="Q253" i="24"/>
  <c r="R253" i="24" s="1"/>
  <c r="Q4716" i="24"/>
  <c r="R4716" i="24" s="1"/>
  <c r="Q5324" i="24"/>
  <c r="R5324" i="24" s="1"/>
  <c r="Q5932" i="24"/>
  <c r="R5932" i="24" s="1"/>
  <c r="Q6764" i="24"/>
  <c r="R6764" i="24" s="1"/>
  <c r="Q2732" i="24"/>
  <c r="R2732" i="24" s="1"/>
  <c r="Q3020" i="24"/>
  <c r="R3020" i="24" s="1"/>
  <c r="Q3460" i="24"/>
  <c r="R3460" i="24" s="1"/>
  <c r="Q4734" i="24"/>
  <c r="R4734" i="24" s="1"/>
  <c r="Q8373" i="24"/>
  <c r="R8373" i="24" s="1"/>
  <c r="Q8629" i="24"/>
  <c r="R8629" i="24" s="1"/>
  <c r="Q8393" i="24"/>
  <c r="R8393" i="24" s="1"/>
  <c r="Q8085" i="24"/>
  <c r="R8085" i="24" s="1"/>
  <c r="Q8217" i="24"/>
  <c r="R8217" i="24" s="1"/>
  <c r="Q6102" i="24"/>
  <c r="R6102" i="24" s="1"/>
  <c r="Q8402" i="24"/>
  <c r="R8402" i="24" s="1"/>
  <c r="Q6470" i="24"/>
  <c r="R6470" i="24" s="1"/>
  <c r="Q7418" i="24"/>
  <c r="R7418" i="24" s="1"/>
  <c r="Q8434" i="24"/>
  <c r="R8434" i="24" s="1"/>
  <c r="Q2836" i="24"/>
  <c r="R2836" i="24" s="1"/>
  <c r="Q3268" i="24"/>
  <c r="R3268" i="24" s="1"/>
  <c r="Q3532" i="24"/>
  <c r="R3532" i="24" s="1"/>
  <c r="Q8031" i="24"/>
  <c r="R8031" i="24" s="1"/>
  <c r="Q1616" i="24"/>
  <c r="R1616" i="24" s="1"/>
  <c r="Q4588" i="24"/>
  <c r="R4588" i="24" s="1"/>
  <c r="Q1441" i="24"/>
  <c r="R1441" i="24" s="1"/>
  <c r="Q1953" i="24"/>
  <c r="R1953" i="24" s="1"/>
  <c r="Q2465" i="24"/>
  <c r="R2465" i="24" s="1"/>
  <c r="Q2977" i="24"/>
  <c r="R2977" i="24" s="1"/>
  <c r="Q1525" i="24"/>
  <c r="R1525" i="24" s="1"/>
  <c r="Q2581" i="24"/>
  <c r="R2581" i="24" s="1"/>
  <c r="Q7784" i="24"/>
  <c r="R7784" i="24" s="1"/>
  <c r="Q8040" i="24"/>
  <c r="R8040" i="24" s="1"/>
  <c r="Q8424" i="24"/>
  <c r="R8424" i="24" s="1"/>
  <c r="Q8680" i="24"/>
  <c r="R8680" i="24" s="1"/>
  <c r="Q713" i="24"/>
  <c r="R713" i="24" s="1"/>
  <c r="Q969" i="24"/>
  <c r="R969" i="24" s="1"/>
  <c r="Q1369" i="24"/>
  <c r="R1369" i="24" s="1"/>
  <c r="Q1897" i="24"/>
  <c r="R1897" i="24" s="1"/>
  <c r="Q2381" i="24"/>
  <c r="R2381" i="24" s="1"/>
  <c r="Q2893" i="24"/>
  <c r="R2893" i="24" s="1"/>
  <c r="Q5909" i="24"/>
  <c r="R5909" i="24" s="1"/>
  <c r="Q3034" i="24"/>
  <c r="R3034" i="24" s="1"/>
  <c r="Q6529" i="24"/>
  <c r="R6529" i="24" s="1"/>
  <c r="Q6541" i="24"/>
  <c r="R6541" i="24" s="1"/>
  <c r="Q6797" i="24"/>
  <c r="R6797" i="24" s="1"/>
  <c r="Q7053" i="24"/>
  <c r="R7053" i="24" s="1"/>
  <c r="Q7309" i="24"/>
  <c r="R7309" i="24" s="1"/>
  <c r="Q5490" i="24"/>
  <c r="R5490" i="24" s="1"/>
  <c r="Q6146" i="24"/>
  <c r="R6146" i="24" s="1"/>
  <c r="Q6370" i="24"/>
  <c r="R6370" i="24" s="1"/>
  <c r="Q6786" i="24"/>
  <c r="R6786" i="24" s="1"/>
  <c r="Q8538" i="24"/>
  <c r="R8538" i="24" s="1"/>
  <c r="Q1680" i="24"/>
  <c r="R1680" i="24" s="1"/>
  <c r="Q4660" i="24"/>
  <c r="R4660" i="24" s="1"/>
  <c r="Q5300" i="24"/>
  <c r="R5300" i="24" s="1"/>
  <c r="Q1864" i="24"/>
  <c r="R1864" i="24" s="1"/>
  <c r="Q1264" i="24"/>
  <c r="R1264" i="24" s="1"/>
  <c r="Q5572" i="24"/>
  <c r="R5572" i="24" s="1"/>
  <c r="Q6084" i="24"/>
  <c r="R6084" i="24" s="1"/>
  <c r="Q6340" i="24"/>
  <c r="R6340" i="24" s="1"/>
  <c r="Q6852" i="24"/>
  <c r="R6852" i="24" s="1"/>
  <c r="Q7380" i="24"/>
  <c r="R7380" i="24" s="1"/>
  <c r="Q2392" i="24"/>
  <c r="R2392" i="24" s="1"/>
  <c r="Q2648" i="24"/>
  <c r="R2648" i="24" s="1"/>
  <c r="Q2776" i="24"/>
  <c r="R2776" i="24" s="1"/>
  <c r="Q3032" i="24"/>
  <c r="R3032" i="24" s="1"/>
  <c r="Q3336" i="24"/>
  <c r="R3336" i="24" s="1"/>
  <c r="Q4664" i="24"/>
  <c r="R4664" i="24" s="1"/>
  <c r="Q5176" i="24"/>
  <c r="R5176" i="24" s="1"/>
  <c r="Q5688" i="24"/>
  <c r="R5688" i="24" s="1"/>
  <c r="Q6216" i="24"/>
  <c r="R6216" i="24" s="1"/>
  <c r="Q6744" i="24"/>
  <c r="R6744" i="24" s="1"/>
  <c r="Q7256" i="24"/>
  <c r="R7256" i="24" s="1"/>
  <c r="Q2188" i="24"/>
  <c r="R2188" i="24" s="1"/>
  <c r="Q2444" i="24"/>
  <c r="R2444" i="24" s="1"/>
  <c r="Q4928" i="24"/>
  <c r="R4928" i="24" s="1"/>
  <c r="Q5440" i="24"/>
  <c r="R5440" i="24" s="1"/>
  <c r="Q5952" i="24"/>
  <c r="R5952" i="24" s="1"/>
  <c r="Q6464" i="24"/>
  <c r="R6464" i="24" s="1"/>
  <c r="Q6976" i="24"/>
  <c r="R6976" i="24" s="1"/>
  <c r="Q7504" i="24"/>
  <c r="R7504" i="24" s="1"/>
  <c r="Q537" i="24"/>
  <c r="R537" i="24" s="1"/>
  <c r="Q793" i="24"/>
  <c r="R793" i="24" s="1"/>
  <c r="Q1049" i="24"/>
  <c r="R1049" i="24" s="1"/>
  <c r="Q1313" i="24"/>
  <c r="R1313" i="24" s="1"/>
  <c r="Q1801" i="24"/>
  <c r="R1801" i="24" s="1"/>
  <c r="Q2329" i="24"/>
  <c r="R2329" i="24" s="1"/>
  <c r="Q6209" i="24"/>
  <c r="R6209" i="24" s="1"/>
  <c r="Q3249" i="24"/>
  <c r="R3249" i="24" s="1"/>
  <c r="Q3633" i="24"/>
  <c r="R3633" i="24" s="1"/>
  <c r="Q4017" i="24"/>
  <c r="R4017" i="24" s="1"/>
  <c r="Q4145" i="24"/>
  <c r="R4145" i="24" s="1"/>
  <c r="Q3330" i="24"/>
  <c r="R3330" i="24" s="1"/>
  <c r="Q5844" i="24"/>
  <c r="R5844" i="24" s="1"/>
  <c r="Q7652" i="24"/>
  <c r="R7652" i="24" s="1"/>
  <c r="Q2272" i="24"/>
  <c r="R2272" i="24" s="1"/>
  <c r="Q2656" i="24"/>
  <c r="R2656" i="24" s="1"/>
  <c r="Q2912" i="24"/>
  <c r="R2912" i="24" s="1"/>
  <c r="Q3344" i="24"/>
  <c r="R3344" i="24" s="1"/>
  <c r="Q4680" i="24"/>
  <c r="R4680" i="24" s="1"/>
  <c r="Q5448" i="24"/>
  <c r="R5448" i="24" s="1"/>
  <c r="Q6232" i="24"/>
  <c r="R6232" i="24" s="1"/>
  <c r="Q7016" i="24"/>
  <c r="R7016" i="24" s="1"/>
  <c r="Q5100" i="24"/>
  <c r="R5100" i="24" s="1"/>
  <c r="Q6156" i="24"/>
  <c r="R6156" i="24" s="1"/>
  <c r="Q6924" i="24"/>
  <c r="R6924" i="24" s="1"/>
  <c r="Q7180" i="24"/>
  <c r="R7180" i="24" s="1"/>
  <c r="Q3380" i="24"/>
  <c r="R3380" i="24" s="1"/>
  <c r="Q3508" i="24"/>
  <c r="R3508" i="24" s="1"/>
  <c r="Q5072" i="24"/>
  <c r="R5072" i="24" s="1"/>
  <c r="Q5584" i="24"/>
  <c r="R5584" i="24" s="1"/>
  <c r="Q6096" i="24"/>
  <c r="R6096" i="24" s="1"/>
  <c r="Q6864" i="24"/>
  <c r="R6864" i="24" s="1"/>
  <c r="Q7392" i="24"/>
  <c r="R7392" i="24" s="1"/>
  <c r="Q1745" i="24"/>
  <c r="R1745" i="24" s="1"/>
  <c r="Q2257" i="24"/>
  <c r="R2257" i="24" s="1"/>
  <c r="Q2101" i="24"/>
  <c r="R2101" i="24" s="1"/>
  <c r="Q7936" i="24"/>
  <c r="R7936" i="24" s="1"/>
  <c r="Q8320" i="24"/>
  <c r="R8320" i="24" s="1"/>
  <c r="Q8576" i="24"/>
  <c r="R8576" i="24" s="1"/>
  <c r="Q5709" i="24"/>
  <c r="R5709" i="24" s="1"/>
  <c r="Q6237" i="24"/>
  <c r="R6237" i="24" s="1"/>
  <c r="Q6225" i="24"/>
  <c r="R6225" i="24" s="1"/>
  <c r="Q4577" i="24"/>
  <c r="R4577" i="24" s="1"/>
  <c r="Q4833" i="24"/>
  <c r="R4833" i="24" s="1"/>
  <c r="Q5217" i="24"/>
  <c r="R5217" i="24" s="1"/>
  <c r="Q5473" i="24"/>
  <c r="R5473" i="24" s="1"/>
  <c r="Q6010" i="24"/>
  <c r="R6010" i="24" s="1"/>
  <c r="Q6554" i="24"/>
  <c r="R6554" i="24" s="1"/>
  <c r="Q7203" i="24"/>
  <c r="R7203" i="24" s="1"/>
  <c r="Q7323" i="24"/>
  <c r="R7323" i="24" s="1"/>
  <c r="Q8271" i="24"/>
  <c r="R8271" i="24" s="1"/>
  <c r="Q8283" i="24"/>
  <c r="R8283" i="24" s="1"/>
  <c r="Q185" i="24"/>
  <c r="R185" i="24" s="1"/>
  <c r="Q130" i="24"/>
  <c r="R130" i="24" s="1"/>
  <c r="Q322" i="24"/>
  <c r="R322" i="24" s="1"/>
  <c r="Q514" i="24"/>
  <c r="R514" i="24" s="1"/>
  <c r="Q642" i="24"/>
  <c r="R642" i="24" s="1"/>
  <c r="Q834" i="24"/>
  <c r="R834" i="24" s="1"/>
  <c r="Q962" i="24"/>
  <c r="R962" i="24" s="1"/>
  <c r="Q1154" i="24"/>
  <c r="R1154" i="24" s="1"/>
  <c r="Q1282" i="24"/>
  <c r="R1282" i="24" s="1"/>
  <c r="Q1474" i="24"/>
  <c r="R1474" i="24" s="1"/>
  <c r="Q1602" i="24"/>
  <c r="R1602" i="24" s="1"/>
  <c r="Q1730" i="24"/>
  <c r="R1730" i="24" s="1"/>
  <c r="Q1922" i="24"/>
  <c r="R1922" i="24" s="1"/>
  <c r="Q2050" i="24"/>
  <c r="R2050" i="24" s="1"/>
  <c r="Q7969" i="24"/>
  <c r="R7969" i="24" s="1"/>
  <c r="Q8097" i="24"/>
  <c r="R8097" i="24" s="1"/>
  <c r="Q8225" i="24"/>
  <c r="R8225" i="24" s="1"/>
  <c r="Q109" i="24"/>
  <c r="R109" i="24" s="1"/>
  <c r="Q726" i="24"/>
  <c r="R726" i="24" s="1"/>
  <c r="Q2006" i="24"/>
  <c r="R2006" i="24" s="1"/>
  <c r="Q5388" i="24"/>
  <c r="R5388" i="24" s="1"/>
  <c r="Q2636" i="24"/>
  <c r="R2636" i="24" s="1"/>
  <c r="Q7925" i="24"/>
  <c r="R7925" i="24" s="1"/>
  <c r="Q8181" i="24"/>
  <c r="R8181" i="24" s="1"/>
  <c r="Q8437" i="24"/>
  <c r="R8437" i="24" s="1"/>
  <c r="Q8693" i="24"/>
  <c r="R8693" i="24" s="1"/>
  <c r="Q8713" i="24"/>
  <c r="R8713" i="24" s="1"/>
  <c r="Q7893" i="24"/>
  <c r="R7893" i="24" s="1"/>
  <c r="Q8149" i="24"/>
  <c r="R8149" i="24" s="1"/>
  <c r="Q8405" i="24"/>
  <c r="R8405" i="24" s="1"/>
  <c r="Q8661" i="24"/>
  <c r="R8661" i="24" s="1"/>
  <c r="Q8025" i="24"/>
  <c r="R8025" i="24" s="1"/>
  <c r="Q8281" i="24"/>
  <c r="R8281" i="24" s="1"/>
  <c r="Q8537" i="24"/>
  <c r="R8537" i="24" s="1"/>
  <c r="Q8729" i="24"/>
  <c r="R8729" i="24" s="1"/>
  <c r="Q8751" i="24"/>
  <c r="R8751" i="24" s="1"/>
  <c r="Q3441" i="24"/>
  <c r="R3441" i="24" s="1"/>
  <c r="Q3449" i="24"/>
  <c r="R3449" i="24" s="1"/>
  <c r="Q5378" i="24"/>
  <c r="R5378" i="24" s="1"/>
  <c r="Q5234" i="24"/>
  <c r="R5234" i="24" s="1"/>
  <c r="Q6166" i="24"/>
  <c r="R6166" i="24" s="1"/>
  <c r="Q6874" i="24"/>
  <c r="R6874" i="24" s="1"/>
  <c r="Q8466" i="24"/>
  <c r="R8466" i="24" s="1"/>
  <c r="Q5090" i="24"/>
  <c r="R5090" i="24" s="1"/>
  <c r="Q7514" i="24"/>
  <c r="R7514" i="24" s="1"/>
  <c r="Q3433" i="24"/>
  <c r="R3433" i="24" s="1"/>
  <c r="Q5314" i="24"/>
  <c r="R5314" i="24" s="1"/>
  <c r="Q5974" i="24"/>
  <c r="R5974" i="24" s="1"/>
  <c r="Q6714" i="24"/>
  <c r="R6714" i="24" s="1"/>
  <c r="Q7898" i="24"/>
  <c r="R7898" i="24" s="1"/>
  <c r="Q254" i="24"/>
  <c r="R254" i="24" s="1"/>
  <c r="Q318" i="24"/>
  <c r="R318" i="24" s="1"/>
  <c r="Q382" i="24"/>
  <c r="R382" i="24" s="1"/>
  <c r="Q446" i="24"/>
  <c r="R446" i="24" s="1"/>
  <c r="Q510" i="24"/>
  <c r="R510" i="24" s="1"/>
  <c r="Q574" i="24"/>
  <c r="R574" i="24" s="1"/>
  <c r="Q638" i="24"/>
  <c r="R638" i="24" s="1"/>
  <c r="Q702" i="24"/>
  <c r="R702" i="24" s="1"/>
  <c r="Q766" i="24"/>
  <c r="R766" i="24" s="1"/>
  <c r="Q830" i="24"/>
  <c r="R830" i="24" s="1"/>
  <c r="Q894" i="24"/>
  <c r="R894" i="24" s="1"/>
  <c r="Q958" i="24"/>
  <c r="R958" i="24" s="1"/>
  <c r="Q1022" i="24"/>
  <c r="R1022" i="24" s="1"/>
  <c r="Q1086" i="24"/>
  <c r="R1086" i="24" s="1"/>
  <c r="Q1150" i="24"/>
  <c r="R1150" i="24" s="1"/>
  <c r="Q1214" i="24"/>
  <c r="R1214" i="24" s="1"/>
  <c r="Q1278" i="24"/>
  <c r="R1278" i="24" s="1"/>
  <c r="Q1342" i="24"/>
  <c r="R1342" i="24" s="1"/>
  <c r="Q1406" i="24"/>
  <c r="R1406" i="24" s="1"/>
  <c r="Q1470" i="24"/>
  <c r="R1470" i="24" s="1"/>
  <c r="Q1534" i="24"/>
  <c r="R1534" i="24" s="1"/>
  <c r="Q1598" i="24"/>
  <c r="R1598" i="24" s="1"/>
  <c r="Q1662" i="24"/>
  <c r="R1662" i="24" s="1"/>
  <c r="Q1726" i="24"/>
  <c r="R1726" i="24" s="1"/>
  <c r="Q1790" i="24"/>
  <c r="R1790" i="24" s="1"/>
  <c r="Q1854" i="24"/>
  <c r="R1854" i="24" s="1"/>
  <c r="Q1918" i="24"/>
  <c r="R1918" i="24" s="1"/>
  <c r="Q1982" i="24"/>
  <c r="R1982" i="24" s="1"/>
  <c r="Q2046" i="24"/>
  <c r="R2046" i="24" s="1"/>
  <c r="Q2110" i="24"/>
  <c r="R2110" i="24" s="1"/>
  <c r="Q2868" i="24"/>
  <c r="R2868" i="24" s="1"/>
  <c r="Q3124" i="24"/>
  <c r="R3124" i="24" s="1"/>
  <c r="Q3300" i="24"/>
  <c r="R3300" i="24" s="1"/>
  <c r="Q3436" i="24"/>
  <c r="R3436" i="24" s="1"/>
  <c r="S3052" i="24"/>
  <c r="Q8095" i="24"/>
  <c r="R8095" i="24" s="1"/>
  <c r="Q8287" i="24"/>
  <c r="R8287" i="24" s="1"/>
  <c r="Q1684" i="24"/>
  <c r="R1684" i="24" s="1"/>
  <c r="Q2060" i="24"/>
  <c r="R2060" i="24" s="1"/>
  <c r="Q1904" i="24"/>
  <c r="R1904" i="24" s="1"/>
  <c r="Q2160" i="24"/>
  <c r="R2160" i="24" s="1"/>
  <c r="Q4780" i="24"/>
  <c r="R4780" i="24" s="1"/>
  <c r="Q6380" i="24"/>
  <c r="R6380" i="24" s="1"/>
  <c r="Q6892" i="24"/>
  <c r="R6892" i="24" s="1"/>
  <c r="Q2036" i="24"/>
  <c r="R2036" i="24" s="1"/>
  <c r="Q6052" i="24"/>
  <c r="R6052" i="24" s="1"/>
  <c r="Q6564" i="24"/>
  <c r="R6564" i="24" s="1"/>
  <c r="Q1505" i="24"/>
  <c r="R1505" i="24" s="1"/>
  <c r="Q1761" i="24"/>
  <c r="R1761" i="24" s="1"/>
  <c r="Q2017" i="24"/>
  <c r="R2017" i="24" s="1"/>
  <c r="Q2273" i="24"/>
  <c r="R2273" i="24" s="1"/>
  <c r="Q2529" i="24"/>
  <c r="R2529" i="24" s="1"/>
  <c r="Q2785" i="24"/>
  <c r="R2785" i="24" s="1"/>
  <c r="Q3041" i="24"/>
  <c r="R3041" i="24" s="1"/>
  <c r="Q1589" i="24"/>
  <c r="R1589" i="24" s="1"/>
  <c r="Q2645" i="24"/>
  <c r="R2645" i="24" s="1"/>
  <c r="Q2901" i="24"/>
  <c r="R2901" i="24" s="1"/>
  <c r="Q7816" i="24"/>
  <c r="R7816" i="24" s="1"/>
  <c r="Q7944" i="24"/>
  <c r="R7944" i="24" s="1"/>
  <c r="Q8072" i="24"/>
  <c r="R8072" i="24" s="1"/>
  <c r="Q8200" i="24"/>
  <c r="R8200" i="24" s="1"/>
  <c r="Q8328" i="24"/>
  <c r="R8328" i="24" s="1"/>
  <c r="Q8456" i="24"/>
  <c r="R8456" i="24" s="1"/>
  <c r="Q8584" i="24"/>
  <c r="R8584" i="24" s="1"/>
  <c r="Q1677" i="24"/>
  <c r="R1677" i="24" s="1"/>
  <c r="Q2189" i="24"/>
  <c r="R2189" i="24" s="1"/>
  <c r="Q2445" i="24"/>
  <c r="R2445" i="24" s="1"/>
  <c r="Q2701" i="24"/>
  <c r="R2701" i="24" s="1"/>
  <c r="Q2957" i="24"/>
  <c r="R2957" i="24" s="1"/>
  <c r="Q5717" i="24"/>
  <c r="R5717" i="24" s="1"/>
  <c r="Q5973" i="24"/>
  <c r="R5973" i="24" s="1"/>
  <c r="Q6229" i="24"/>
  <c r="R6229" i="24" s="1"/>
  <c r="Q6433" i="24"/>
  <c r="R6433" i="24" s="1"/>
  <c r="Q6561" i="24"/>
  <c r="R6561" i="24" s="1"/>
  <c r="Q6689" i="24"/>
  <c r="R6689" i="24" s="1"/>
  <c r="Q6817" i="24"/>
  <c r="R6817" i="24" s="1"/>
  <c r="Q6945" i="24"/>
  <c r="R6945" i="24" s="1"/>
  <c r="Q7073" i="24"/>
  <c r="R7073" i="24" s="1"/>
  <c r="Q7201" i="24"/>
  <c r="R7201" i="24" s="1"/>
  <c r="Q7329" i="24"/>
  <c r="R7329" i="24" s="1"/>
  <c r="Q7457" i="24"/>
  <c r="R7457" i="24" s="1"/>
  <c r="Q7585" i="24"/>
  <c r="R7585" i="24" s="1"/>
  <c r="Q6317" i="24"/>
  <c r="R6317" i="24" s="1"/>
  <c r="Q6445" i="24"/>
  <c r="R6445" i="24" s="1"/>
  <c r="Q6573" i="24"/>
  <c r="R6573" i="24" s="1"/>
  <c r="Q6701" i="24"/>
  <c r="R6701" i="24" s="1"/>
  <c r="Q6829" i="24"/>
  <c r="R6829" i="24" s="1"/>
  <c r="Q6957" i="24"/>
  <c r="R6957" i="24" s="1"/>
  <c r="Q7085" i="24"/>
  <c r="R7085" i="24" s="1"/>
  <c r="Q7213" i="24"/>
  <c r="R7213" i="24" s="1"/>
  <c r="Q7601" i="24"/>
  <c r="R7601" i="24" s="1"/>
  <c r="Q5754" i="24"/>
  <c r="R5754" i="24" s="1"/>
  <c r="Q5666" i="24"/>
  <c r="R5666" i="24" s="1"/>
  <c r="Q5954" i="24"/>
  <c r="R5954" i="24" s="1"/>
  <c r="Q6210" i="24"/>
  <c r="R6210" i="24" s="1"/>
  <c r="Q6450" i="24"/>
  <c r="R6450" i="24" s="1"/>
  <c r="Q5978" i="24"/>
  <c r="R5978" i="24" s="1"/>
  <c r="Q6850" i="24"/>
  <c r="R6850" i="24" s="1"/>
  <c r="Q7482" i="24"/>
  <c r="R7482" i="24" s="1"/>
  <c r="Q8346" i="24"/>
  <c r="R8346" i="24" s="1"/>
  <c r="Q8602" i="24"/>
  <c r="R8602" i="24" s="1"/>
  <c r="Q1452" i="24"/>
  <c r="R1452" i="24" s="1"/>
  <c r="Q1708" i="24"/>
  <c r="R1708" i="24" s="1"/>
  <c r="Q1744" i="24"/>
  <c r="R1744" i="24" s="1"/>
  <c r="Q4724" i="24"/>
  <c r="R4724" i="24" s="1"/>
  <c r="Q5364" i="24"/>
  <c r="R5364" i="24" s="1"/>
  <c r="Q6836" i="24"/>
  <c r="R6836" i="24" s="1"/>
  <c r="Q1876" i="24"/>
  <c r="R1876" i="24" s="1"/>
  <c r="Q2132" i="24"/>
  <c r="R2132" i="24" s="1"/>
  <c r="Q1640" i="24"/>
  <c r="R1640" i="24" s="1"/>
  <c r="Q1928" i="24"/>
  <c r="R1928" i="24" s="1"/>
  <c r="Q2184" i="24"/>
  <c r="R2184" i="24" s="1"/>
  <c r="Q1296" i="24"/>
  <c r="R1296" i="24" s="1"/>
  <c r="Q1424" i="24"/>
  <c r="R1424" i="24" s="1"/>
  <c r="Q4612" i="24"/>
  <c r="R4612" i="24" s="1"/>
  <c r="Q4868" i="24"/>
  <c r="R4868" i="24" s="1"/>
  <c r="Q5380" i="24"/>
  <c r="R5380" i="24" s="1"/>
  <c r="Q5636" i="24"/>
  <c r="R5636" i="24" s="1"/>
  <c r="Q5892" i="24"/>
  <c r="R5892" i="24" s="1"/>
  <c r="Q6148" i="24"/>
  <c r="R6148" i="24" s="1"/>
  <c r="Q6404" i="24"/>
  <c r="R6404" i="24" s="1"/>
  <c r="Q6916" i="24"/>
  <c r="R6916" i="24" s="1"/>
  <c r="Q7172" i="24"/>
  <c r="R7172" i="24" s="1"/>
  <c r="Q7444" i="24"/>
  <c r="R7444" i="24" s="1"/>
  <c r="Q2296" i="24"/>
  <c r="R2296" i="24" s="1"/>
  <c r="Q2424" i="24"/>
  <c r="R2424" i="24" s="1"/>
  <c r="Q2552" i="24"/>
  <c r="R2552" i="24" s="1"/>
  <c r="Q2680" i="24"/>
  <c r="R2680" i="24" s="1"/>
  <c r="Q2808" i="24"/>
  <c r="R2808" i="24" s="1"/>
  <c r="Q2936" i="24"/>
  <c r="R2936" i="24" s="1"/>
  <c r="Q3064" i="24"/>
  <c r="R3064" i="24" s="1"/>
  <c r="Q3240" i="24"/>
  <c r="R3240" i="24" s="1"/>
  <c r="Q3368" i="24"/>
  <c r="R3368" i="24" s="1"/>
  <c r="Q3496" i="24"/>
  <c r="R3496" i="24" s="1"/>
  <c r="Q4728" i="24"/>
  <c r="R4728" i="24" s="1"/>
  <c r="Q4984" i="24"/>
  <c r="R4984" i="24" s="1"/>
  <c r="Q5240" i="24"/>
  <c r="R5240" i="24" s="1"/>
  <c r="Q5496" i="24"/>
  <c r="R5496" i="24" s="1"/>
  <c r="Q5752" i="24"/>
  <c r="R5752" i="24" s="1"/>
  <c r="Q6024" i="24"/>
  <c r="R6024" i="24" s="1"/>
  <c r="Q6296" i="24"/>
  <c r="R6296" i="24" s="1"/>
  <c r="Q6552" i="24"/>
  <c r="R6552" i="24" s="1"/>
  <c r="Q6808" i="24"/>
  <c r="R6808" i="24" s="1"/>
  <c r="Q7064" i="24"/>
  <c r="R7064" i="24" s="1"/>
  <c r="Q7336" i="24"/>
  <c r="R7336" i="24" s="1"/>
  <c r="Q7592" i="24"/>
  <c r="R7592" i="24" s="1"/>
  <c r="Q4940" i="24"/>
  <c r="R4940" i="24" s="1"/>
  <c r="Q5484" i="24"/>
  <c r="R5484" i="24" s="1"/>
  <c r="Q5740" i="24"/>
  <c r="R5740" i="24" s="1"/>
  <c r="Q7308" i="24"/>
  <c r="R7308" i="24" s="1"/>
  <c r="Q7564" i="24"/>
  <c r="R7564" i="24" s="1"/>
  <c r="Q2220" i="24"/>
  <c r="R2220" i="24" s="1"/>
  <c r="Q2348" i="24"/>
  <c r="R2348" i="24" s="1"/>
  <c r="Q2476" i="24"/>
  <c r="R2476" i="24" s="1"/>
  <c r="Q2604" i="24"/>
  <c r="R2604" i="24" s="1"/>
  <c r="Q2740" i="24"/>
  <c r="R2740" i="24" s="1"/>
  <c r="Q4720" i="24"/>
  <c r="R4720" i="24" s="1"/>
  <c r="Q4992" i="24"/>
  <c r="R4992" i="24" s="1"/>
  <c r="Q5248" i="24"/>
  <c r="R5248" i="24" s="1"/>
  <c r="Q5504" i="24"/>
  <c r="R5504" i="24" s="1"/>
  <c r="Q5760" i="24"/>
  <c r="R5760" i="24" s="1"/>
  <c r="Q6016" i="24"/>
  <c r="R6016" i="24" s="1"/>
  <c r="Q6272" i="24"/>
  <c r="R6272" i="24" s="1"/>
  <c r="Q6528" i="24"/>
  <c r="R6528" i="24" s="1"/>
  <c r="Q6784" i="24"/>
  <c r="R6784" i="24" s="1"/>
  <c r="Q7040" i="24"/>
  <c r="R7040" i="24" s="1"/>
  <c r="Q7312" i="24"/>
  <c r="R7312" i="24" s="1"/>
  <c r="Q7568" i="24"/>
  <c r="R7568" i="24" s="1"/>
  <c r="Q2241" i="24"/>
  <c r="R2241" i="24" s="1"/>
  <c r="Q2497" i="24"/>
  <c r="R2497" i="24" s="1"/>
  <c r="Q2753" i="24"/>
  <c r="R2753" i="24" s="1"/>
  <c r="Q3009" i="24"/>
  <c r="R3009" i="24" s="1"/>
  <c r="Q569" i="24"/>
  <c r="R569" i="24" s="1"/>
  <c r="Q697" i="24"/>
  <c r="R697" i="24" s="1"/>
  <c r="Q825" i="24"/>
  <c r="R825" i="24" s="1"/>
  <c r="Q953" i="24"/>
  <c r="R953" i="24" s="1"/>
  <c r="Q1081" i="24"/>
  <c r="R1081" i="24" s="1"/>
  <c r="Q1217" i="24"/>
  <c r="R1217" i="24" s="1"/>
  <c r="Q1345" i="24"/>
  <c r="R1345" i="24" s="1"/>
  <c r="Q1609" i="24"/>
  <c r="R1609" i="24" s="1"/>
  <c r="Q1865" i="24"/>
  <c r="R1865" i="24" s="1"/>
  <c r="Q2137" i="24"/>
  <c r="R2137" i="24" s="1"/>
  <c r="Q6273" i="24"/>
  <c r="R6273" i="24" s="1"/>
  <c r="Q3153" i="24"/>
  <c r="R3153" i="24" s="1"/>
  <c r="Q3281" i="24"/>
  <c r="R3281" i="24" s="1"/>
  <c r="Q3537" i="24"/>
  <c r="R3537" i="24" s="1"/>
  <c r="Q3665" i="24"/>
  <c r="R3665" i="24" s="1"/>
  <c r="Q3793" i="24"/>
  <c r="R3793" i="24" s="1"/>
  <c r="Q3921" i="24"/>
  <c r="R3921" i="24" s="1"/>
  <c r="Q4049" i="24"/>
  <c r="R4049" i="24" s="1"/>
  <c r="Q4177" i="24"/>
  <c r="R4177" i="24" s="1"/>
  <c r="Q4305" i="24"/>
  <c r="R4305" i="24" s="1"/>
  <c r="Q4884" i="24"/>
  <c r="R4884" i="24" s="1"/>
  <c r="Q5140" i="24"/>
  <c r="R5140" i="24" s="1"/>
  <c r="Q5652" i="24"/>
  <c r="R5652" i="24" s="1"/>
  <c r="Q5908" i="24"/>
  <c r="R5908" i="24" s="1"/>
  <c r="Q6420" i="24"/>
  <c r="R6420" i="24" s="1"/>
  <c r="Q6676" i="24"/>
  <c r="R6676" i="24" s="1"/>
  <c r="Q6932" i="24"/>
  <c r="R6932" i="24" s="1"/>
  <c r="Q7188" i="24"/>
  <c r="R7188" i="24" s="1"/>
  <c r="Q7460" i="24"/>
  <c r="R7460" i="24" s="1"/>
  <c r="Q7716" i="24"/>
  <c r="R7716" i="24" s="1"/>
  <c r="Q2304" i="24"/>
  <c r="R2304" i="24" s="1"/>
  <c r="Q2432" i="24"/>
  <c r="R2432" i="24" s="1"/>
  <c r="Q2560" i="24"/>
  <c r="R2560" i="24" s="1"/>
  <c r="Q2688" i="24"/>
  <c r="R2688" i="24" s="1"/>
  <c r="Q2816" i="24"/>
  <c r="R2816" i="24" s="1"/>
  <c r="Q2944" i="24"/>
  <c r="R2944" i="24" s="1"/>
  <c r="Q3072" i="24"/>
  <c r="R3072" i="24" s="1"/>
  <c r="Q3248" i="24"/>
  <c r="R3248" i="24" s="1"/>
  <c r="Q3376" i="24"/>
  <c r="R3376" i="24" s="1"/>
  <c r="Q3504" i="24"/>
  <c r="R3504" i="24" s="1"/>
  <c r="Q4744" i="24"/>
  <c r="R4744" i="24" s="1"/>
  <c r="Q5000" i="24"/>
  <c r="R5000" i="24" s="1"/>
  <c r="Q5256" i="24"/>
  <c r="R5256" i="24" s="1"/>
  <c r="Q5512" i="24"/>
  <c r="R5512" i="24" s="1"/>
  <c r="Q5768" i="24"/>
  <c r="R5768" i="24" s="1"/>
  <c r="Q6040" i="24"/>
  <c r="R6040" i="24" s="1"/>
  <c r="Q6312" i="24"/>
  <c r="R6312" i="24" s="1"/>
  <c r="Q6568" i="24"/>
  <c r="R6568" i="24" s="1"/>
  <c r="Q6824" i="24"/>
  <c r="R6824" i="24" s="1"/>
  <c r="Q7080" i="24"/>
  <c r="R7080" i="24" s="1"/>
  <c r="Q7352" i="24"/>
  <c r="R7352" i="24" s="1"/>
  <c r="Q7608" i="24"/>
  <c r="R7608" i="24" s="1"/>
  <c r="Q4620" i="24"/>
  <c r="R4620" i="24" s="1"/>
  <c r="Q5164" i="24"/>
  <c r="R5164" i="24" s="1"/>
  <c r="Q5964" i="24"/>
  <c r="R5964" i="24" s="1"/>
  <c r="Q6220" i="24"/>
  <c r="R6220" i="24" s="1"/>
  <c r="Q6476" i="24"/>
  <c r="R6476" i="24" s="1"/>
  <c r="Q6732" i="24"/>
  <c r="R6732" i="24" s="1"/>
  <c r="Q6988" i="24"/>
  <c r="R6988" i="24" s="1"/>
  <c r="Q7244" i="24"/>
  <c r="R7244" i="24" s="1"/>
  <c r="Q2196" i="24"/>
  <c r="R2196" i="24" s="1"/>
  <c r="Q2324" i="24"/>
  <c r="R2324" i="24" s="1"/>
  <c r="Q2452" i="24"/>
  <c r="R2452" i="24" s="1"/>
  <c r="Q2580" i="24"/>
  <c r="R2580" i="24" s="1"/>
  <c r="Q3276" i="24"/>
  <c r="R3276" i="24" s="1"/>
  <c r="Q3412" i="24"/>
  <c r="R3412" i="24" s="1"/>
  <c r="Q3540" i="24"/>
  <c r="R3540" i="24" s="1"/>
  <c r="Q4608" i="24"/>
  <c r="R4608" i="24" s="1"/>
  <c r="Q4880" i="24"/>
  <c r="R4880" i="24" s="1"/>
  <c r="Q5136" i="24"/>
  <c r="R5136" i="24" s="1"/>
  <c r="Q5392" i="24"/>
  <c r="R5392" i="24" s="1"/>
  <c r="Q5648" i="24"/>
  <c r="R5648" i="24" s="1"/>
  <c r="Q5904" i="24"/>
  <c r="R5904" i="24" s="1"/>
  <c r="Q6160" i="24"/>
  <c r="R6160" i="24" s="1"/>
  <c r="Q6416" i="24"/>
  <c r="R6416" i="24" s="1"/>
  <c r="Q6672" i="24"/>
  <c r="R6672" i="24" s="1"/>
  <c r="Q6928" i="24"/>
  <c r="R6928" i="24" s="1"/>
  <c r="Q7184" i="24"/>
  <c r="R7184" i="24" s="1"/>
  <c r="Q7456" i="24"/>
  <c r="R7456" i="24" s="1"/>
  <c r="Q7712" i="24"/>
  <c r="R7712" i="24" s="1"/>
  <c r="Q1553" i="24"/>
  <c r="R1553" i="24" s="1"/>
  <c r="Q1809" i="24"/>
  <c r="R1809" i="24" s="1"/>
  <c r="Q2065" i="24"/>
  <c r="R2065" i="24" s="1"/>
  <c r="Q2321" i="24"/>
  <c r="R2321" i="24" s="1"/>
  <c r="Q2577" i="24"/>
  <c r="R2577" i="24" s="1"/>
  <c r="Q2833" i="24"/>
  <c r="R2833" i="24" s="1"/>
  <c r="Q1909" i="24"/>
  <c r="R1909" i="24" s="1"/>
  <c r="Q2165" i="24"/>
  <c r="R2165" i="24" s="1"/>
  <c r="Q2421" i="24"/>
  <c r="R2421" i="24" s="1"/>
  <c r="Q5773" i="24"/>
  <c r="R5773" i="24" s="1"/>
  <c r="Q6029" i="24"/>
  <c r="R6029" i="24" s="1"/>
  <c r="Q6301" i="24"/>
  <c r="R6301" i="24" s="1"/>
  <c r="Q5777" i="24"/>
  <c r="R5777" i="24" s="1"/>
  <c r="Q6033" i="24"/>
  <c r="R6033" i="24" s="1"/>
  <c r="Q6289" i="24"/>
  <c r="R6289" i="24" s="1"/>
  <c r="Q4481" i="24"/>
  <c r="R4481" i="24" s="1"/>
  <c r="Q4609" i="24"/>
  <c r="R4609" i="24" s="1"/>
  <c r="Q4737" i="24"/>
  <c r="R4737" i="24" s="1"/>
  <c r="Q4865" i="24"/>
  <c r="R4865" i="24" s="1"/>
  <c r="Q4993" i="24"/>
  <c r="R4993" i="24" s="1"/>
  <c r="Q5121" i="24"/>
  <c r="R5121" i="24" s="1"/>
  <c r="Q5249" i="24"/>
  <c r="R5249" i="24" s="1"/>
  <c r="Q5377" i="24"/>
  <c r="R5377" i="24" s="1"/>
  <c r="Q2962" i="24"/>
  <c r="R2962" i="24" s="1"/>
  <c r="Q7617" i="24"/>
  <c r="R7617" i="24" s="1"/>
  <c r="Q5690" i="24"/>
  <c r="R5690" i="24" s="1"/>
  <c r="Q5394" i="24"/>
  <c r="R5394" i="24" s="1"/>
  <c r="Q5602" i="24"/>
  <c r="R5602" i="24" s="1"/>
  <c r="Q5794" i="24"/>
  <c r="R5794" i="24" s="1"/>
  <c r="Q6434" i="24"/>
  <c r="R6434" i="24" s="1"/>
  <c r="Q6074" i="24"/>
  <c r="R6074" i="24" s="1"/>
  <c r="Q6362" i="24"/>
  <c r="R6362" i="24" s="1"/>
  <c r="Q6618" i="24"/>
  <c r="R6618" i="24" s="1"/>
  <c r="Q6834" i="24"/>
  <c r="R6834" i="24" s="1"/>
  <c r="Q7546" i="24"/>
  <c r="R7546" i="24" s="1"/>
  <c r="Q7802" i="24"/>
  <c r="R7802" i="24" s="1"/>
  <c r="Q7907" i="24"/>
  <c r="R7907" i="24" s="1"/>
  <c r="Q7227" i="24"/>
  <c r="R7227" i="24" s="1"/>
  <c r="Q7355" i="24"/>
  <c r="R7355" i="24" s="1"/>
  <c r="Q8063" i="24"/>
  <c r="R8063" i="24" s="1"/>
  <c r="Q8175" i="24"/>
  <c r="R8175" i="24" s="1"/>
  <c r="Q8303" i="24"/>
  <c r="R8303" i="24" s="1"/>
  <c r="Q8187" i="24"/>
  <c r="R8187" i="24" s="1"/>
  <c r="Q8315" i="24"/>
  <c r="R8315" i="24" s="1"/>
  <c r="Q82" i="24"/>
  <c r="R82" i="24" s="1"/>
  <c r="Q210" i="24"/>
  <c r="R210" i="24" s="1"/>
  <c r="Q338" i="24"/>
  <c r="R338" i="24" s="1"/>
  <c r="Q402" i="24"/>
  <c r="R402" i="24" s="1"/>
  <c r="Q466" i="24"/>
  <c r="R466" i="24" s="1"/>
  <c r="Q530" i="24"/>
  <c r="R530" i="24" s="1"/>
  <c r="Q594" i="24"/>
  <c r="R594" i="24" s="1"/>
  <c r="Q658" i="24"/>
  <c r="R658" i="24" s="1"/>
  <c r="Q786" i="24"/>
  <c r="R786" i="24" s="1"/>
  <c r="Q914" i="24"/>
  <c r="R914" i="24" s="1"/>
  <c r="Q1042" i="24"/>
  <c r="R1042" i="24" s="1"/>
  <c r="Q1170" i="24"/>
  <c r="R1170" i="24" s="1"/>
  <c r="Q1234" i="24"/>
  <c r="R1234" i="24" s="1"/>
  <c r="Q1298" i="24"/>
  <c r="R1298" i="24" s="1"/>
  <c r="Q1362" i="24"/>
  <c r="R1362" i="24" s="1"/>
  <c r="Q1426" i="24"/>
  <c r="R1426" i="24" s="1"/>
  <c r="Q1490" i="24"/>
  <c r="R1490" i="24" s="1"/>
  <c r="Q1554" i="24"/>
  <c r="R1554" i="24" s="1"/>
  <c r="Q1618" i="24"/>
  <c r="R1618" i="24" s="1"/>
  <c r="Q1682" i="24"/>
  <c r="R1682" i="24" s="1"/>
  <c r="Q1746" i="24"/>
  <c r="R1746" i="24" s="1"/>
  <c r="Q1810" i="24"/>
  <c r="R1810" i="24" s="1"/>
  <c r="Q1874" i="24"/>
  <c r="R1874" i="24" s="1"/>
  <c r="Q1938" i="24"/>
  <c r="R1938" i="24" s="1"/>
  <c r="Q2002" i="24"/>
  <c r="R2002" i="24" s="1"/>
  <c r="Q2066" i="24"/>
  <c r="R2066" i="24" s="1"/>
  <c r="Q2130" i="24"/>
  <c r="R2130" i="24" s="1"/>
  <c r="Q7985" i="24"/>
  <c r="R7985" i="24" s="1"/>
  <c r="Q8049" i="24"/>
  <c r="R8049" i="24" s="1"/>
  <c r="Q8113" i="24"/>
  <c r="R8113" i="24" s="1"/>
  <c r="Q8177" i="24"/>
  <c r="R8177" i="24" s="1"/>
  <c r="Q8241" i="24"/>
  <c r="R8241" i="24" s="1"/>
  <c r="Q8305" i="24"/>
  <c r="R8305" i="24" s="1"/>
  <c r="Q8433" i="24"/>
  <c r="R8433" i="24" s="1"/>
  <c r="Q8497" i="24"/>
  <c r="R8497" i="24" s="1"/>
  <c r="Q8561" i="24"/>
  <c r="R8561" i="24" s="1"/>
  <c r="Q8625" i="24"/>
  <c r="R8625" i="24" s="1"/>
  <c r="Q8689" i="24"/>
  <c r="R8689" i="24" s="1"/>
  <c r="Q349" i="24"/>
  <c r="R349" i="24" s="1"/>
  <c r="Q534" i="24"/>
  <c r="R534" i="24" s="1"/>
  <c r="Q790" i="24"/>
  <c r="R790" i="24" s="1"/>
  <c r="Q1046" i="24"/>
  <c r="R1046" i="24" s="1"/>
  <c r="Q1558" i="24"/>
  <c r="R1558" i="24" s="1"/>
  <c r="Q1814" i="24"/>
  <c r="R1814" i="24" s="1"/>
  <c r="Q2070" i="24"/>
  <c r="R2070" i="24" s="1"/>
  <c r="Q5196" i="24"/>
  <c r="R5196" i="24" s="1"/>
  <c r="Q6124" i="24"/>
  <c r="R6124" i="24" s="1"/>
  <c r="Q6508" i="24"/>
  <c r="R6508" i="24" s="1"/>
  <c r="Q7020" i="24"/>
  <c r="R7020" i="24" s="1"/>
  <c r="Q2532" i="24"/>
  <c r="R2532" i="24" s="1"/>
  <c r="Q2668" i="24"/>
  <c r="R2668" i="24" s="1"/>
  <c r="Q2828" i="24"/>
  <c r="R2828" i="24" s="1"/>
  <c r="Q2956" i="24"/>
  <c r="R2956" i="24" s="1"/>
  <c r="Q3084" i="24"/>
  <c r="R3084" i="24" s="1"/>
  <c r="Q3396" i="24"/>
  <c r="R3396" i="24" s="1"/>
  <c r="Q3524" i="24"/>
  <c r="R3524" i="24" s="1"/>
  <c r="Q1941" i="24"/>
  <c r="R1941" i="24" s="1"/>
  <c r="Q2197" i="24"/>
  <c r="R2197" i="24" s="1"/>
  <c r="Q2453" i="24"/>
  <c r="R2453" i="24" s="1"/>
  <c r="Q7856" i="24"/>
  <c r="R7856" i="24" s="1"/>
  <c r="Q7984" i="24"/>
  <c r="R7984" i="24" s="1"/>
  <c r="Q8112" i="24"/>
  <c r="R8112" i="24" s="1"/>
  <c r="Q8240" i="24"/>
  <c r="R8240" i="24" s="1"/>
  <c r="Q8368" i="24"/>
  <c r="R8368" i="24" s="1"/>
  <c r="Q8496" i="24"/>
  <c r="R8496" i="24" s="1"/>
  <c r="Q8624" i="24"/>
  <c r="R8624" i="24" s="1"/>
  <c r="Q529" i="24"/>
  <c r="R529" i="24" s="1"/>
  <c r="Q657" i="24"/>
  <c r="R657" i="24" s="1"/>
  <c r="Q785" i="24"/>
  <c r="R785" i="24" s="1"/>
  <c r="Q913" i="24"/>
  <c r="R913" i="24" s="1"/>
  <c r="Q1041" i="24"/>
  <c r="R1041" i="24" s="1"/>
  <c r="Q1169" i="24"/>
  <c r="R1169" i="24" s="1"/>
  <c r="Q1305" i="24"/>
  <c r="R1305" i="24" s="1"/>
  <c r="Q1529" i="24"/>
  <c r="R1529" i="24" s="1"/>
  <c r="Q1785" i="24"/>
  <c r="R1785" i="24" s="1"/>
  <c r="Q2057" i="24"/>
  <c r="R2057" i="24" s="1"/>
  <c r="Q2313" i="24"/>
  <c r="R2313" i="24" s="1"/>
  <c r="Q2585" i="24"/>
  <c r="R2585" i="24" s="1"/>
  <c r="Q2857" i="24"/>
  <c r="R2857" i="24" s="1"/>
  <c r="S8500" i="24"/>
  <c r="Q1501" i="24"/>
  <c r="R1501" i="24" s="1"/>
  <c r="Q1757" i="24"/>
  <c r="R1757" i="24" s="1"/>
  <c r="Q2013" i="24"/>
  <c r="R2013" i="24" s="1"/>
  <c r="Q2269" i="24"/>
  <c r="R2269" i="24" s="1"/>
  <c r="Q2525" i="24"/>
  <c r="R2525" i="24" s="1"/>
  <c r="Q2781" i="24"/>
  <c r="R2781" i="24" s="1"/>
  <c r="Q5533" i="24"/>
  <c r="R5533" i="24" s="1"/>
  <c r="Q5805" i="24"/>
  <c r="R5805" i="24" s="1"/>
  <c r="Q6061" i="24"/>
  <c r="R6061" i="24" s="1"/>
  <c r="Q5553" i="24"/>
  <c r="R5553" i="24" s="1"/>
  <c r="Q5809" i="24"/>
  <c r="R5809" i="24" s="1"/>
  <c r="Q6065" i="24"/>
  <c r="R6065" i="24" s="1"/>
  <c r="Q3049" i="24"/>
  <c r="R3049" i="24" s="1"/>
  <c r="Q3177" i="24"/>
  <c r="R3177" i="24" s="1"/>
  <c r="Q3305" i="24"/>
  <c r="R3305" i="24" s="1"/>
  <c r="Q3561" i="24"/>
  <c r="R3561" i="24" s="1"/>
  <c r="Q3689" i="24"/>
  <c r="R3689" i="24" s="1"/>
  <c r="Q3817" i="24"/>
  <c r="R3817" i="24" s="1"/>
  <c r="Q3945" i="24"/>
  <c r="R3945" i="24" s="1"/>
  <c r="Q4073" i="24"/>
  <c r="R4073" i="24" s="1"/>
  <c r="Q4201" i="24"/>
  <c r="R4201" i="24" s="1"/>
  <c r="Q4329" i="24"/>
  <c r="R4329" i="24" s="1"/>
  <c r="Q4465" i="24"/>
  <c r="R4465" i="24" s="1"/>
  <c r="Q4593" i="24"/>
  <c r="R4593" i="24" s="1"/>
  <c r="Q4721" i="24"/>
  <c r="R4721" i="24" s="1"/>
  <c r="Q4849" i="24"/>
  <c r="R4849" i="24" s="1"/>
  <c r="Q4977" i="24"/>
  <c r="R4977" i="24" s="1"/>
  <c r="Q5105" i="24"/>
  <c r="R5105" i="24" s="1"/>
  <c r="Q5233" i="24"/>
  <c r="R5233" i="24" s="1"/>
  <c r="Q5361" i="24"/>
  <c r="R5361" i="24" s="1"/>
  <c r="Q5489" i="24"/>
  <c r="R5489" i="24" s="1"/>
  <c r="Q5593" i="24"/>
  <c r="R5593" i="24" s="1"/>
  <c r="Q5849" i="24"/>
  <c r="R5849" i="24" s="1"/>
  <c r="Q6105" i="24"/>
  <c r="R6105" i="24" s="1"/>
  <c r="Q7645" i="24"/>
  <c r="R7645" i="24" s="1"/>
  <c r="Q3098" i="24"/>
  <c r="R3098" i="24" s="1"/>
  <c r="Q6345" i="24"/>
  <c r="R6345" i="24" s="1"/>
  <c r="Q6473" i="24"/>
  <c r="R6473" i="24" s="1"/>
  <c r="Q6601" i="24"/>
  <c r="R6601" i="24" s="1"/>
  <c r="Q6729" i="24"/>
  <c r="R6729" i="24" s="1"/>
  <c r="Q6857" i="24"/>
  <c r="R6857" i="24" s="1"/>
  <c r="Q6985" i="24"/>
  <c r="R6985" i="24" s="1"/>
  <c r="Q7113" i="24"/>
  <c r="R7113" i="24" s="1"/>
  <c r="Q7241" i="24"/>
  <c r="R7241" i="24" s="1"/>
  <c r="Q7369" i="24"/>
  <c r="R7369" i="24" s="1"/>
  <c r="Q7497" i="24"/>
  <c r="R7497" i="24" s="1"/>
  <c r="Q7657" i="24"/>
  <c r="R7657" i="24" s="1"/>
  <c r="Q2882" i="24"/>
  <c r="R2882" i="24" s="1"/>
  <c r="Q6325" i="24"/>
  <c r="R6325" i="24" s="1"/>
  <c r="Q6453" i="24"/>
  <c r="R6453" i="24" s="1"/>
  <c r="Q6581" i="24"/>
  <c r="R6581" i="24" s="1"/>
  <c r="Q6709" i="24"/>
  <c r="R6709" i="24" s="1"/>
  <c r="Q6837" i="24"/>
  <c r="R6837" i="24" s="1"/>
  <c r="Q6965" i="24"/>
  <c r="R6965" i="24" s="1"/>
  <c r="Q7093" i="24"/>
  <c r="R7093" i="24" s="1"/>
  <c r="Q7221" i="24"/>
  <c r="R7221" i="24" s="1"/>
  <c r="Q7349" i="24"/>
  <c r="R7349" i="24" s="1"/>
  <c r="Q7477" i="24"/>
  <c r="R7477" i="24" s="1"/>
  <c r="Q3358" i="24"/>
  <c r="R3358" i="24" s="1"/>
  <c r="Q5010" i="24"/>
  <c r="R5010" i="24" s="1"/>
  <c r="Q5410" i="24"/>
  <c r="R5410" i="24" s="1"/>
  <c r="Q5586" i="24"/>
  <c r="R5586" i="24" s="1"/>
  <c r="Q5858" i="24"/>
  <c r="R5858" i="24" s="1"/>
  <c r="Q5150" i="24"/>
  <c r="R5150" i="24" s="1"/>
  <c r="Q5374" i="24"/>
  <c r="R5374" i="24" s="1"/>
  <c r="Q6034" i="24"/>
  <c r="R6034" i="24" s="1"/>
  <c r="Q6274" i="24"/>
  <c r="R6274" i="24" s="1"/>
  <c r="Q6430" i="24"/>
  <c r="R6430" i="24" s="1"/>
  <c r="Q5914" i="24"/>
  <c r="R5914" i="24" s="1"/>
  <c r="Q6266" i="24"/>
  <c r="R6266" i="24" s="1"/>
  <c r="Q6522" i="24"/>
  <c r="R6522" i="24" s="1"/>
  <c r="Q6118" i="24"/>
  <c r="R6118" i="24" s="1"/>
  <c r="Q6822" i="24"/>
  <c r="R6822" i="24" s="1"/>
  <c r="Q7094" i="24"/>
  <c r="R7094" i="24" s="1"/>
  <c r="Q7366" i="24"/>
  <c r="R7366" i="24" s="1"/>
  <c r="Q6802" i="24"/>
  <c r="R6802" i="24" s="1"/>
  <c r="Q7058" i="24"/>
  <c r="R7058" i="24" s="1"/>
  <c r="Q7362" i="24"/>
  <c r="R7362" i="24" s="1"/>
  <c r="Q7262" i="24"/>
  <c r="R7262" i="24" s="1"/>
  <c r="Q7034" i="24"/>
  <c r="R7034" i="24" s="1"/>
  <c r="Q7702" i="24"/>
  <c r="R7702" i="24" s="1"/>
  <c r="Q7990" i="24"/>
  <c r="R7990" i="24" s="1"/>
  <c r="Q7746" i="24"/>
  <c r="R7746" i="24" s="1"/>
  <c r="Q8018" i="24"/>
  <c r="R8018" i="24" s="1"/>
  <c r="Q8274" i="24"/>
  <c r="R8274" i="24" s="1"/>
  <c r="Q8154" i="24"/>
  <c r="R8154" i="24" s="1"/>
  <c r="Q8454" i="24"/>
  <c r="R8454" i="24" s="1"/>
  <c r="Q8710" i="24"/>
  <c r="R8710" i="24" s="1"/>
  <c r="Q4319" i="24"/>
  <c r="R4319" i="24" s="1"/>
  <c r="Q7135" i="24"/>
  <c r="R7135" i="24" s="1"/>
  <c r="Q4803" i="24"/>
  <c r="R4803" i="24" s="1"/>
  <c r="Q8003" i="24"/>
  <c r="R8003" i="24" s="1"/>
  <c r="Q7311" i="24"/>
  <c r="R7311" i="24" s="1"/>
  <c r="S7579" i="24"/>
  <c r="Q8059" i="24"/>
  <c r="R8059" i="24" s="1"/>
  <c r="Q7331" i="24"/>
  <c r="R7331" i="24" s="1"/>
  <c r="Q8195" i="24"/>
  <c r="R8195" i="24" s="1"/>
  <c r="Q8323" i="24"/>
  <c r="R8323" i="24" s="1"/>
  <c r="Q413" i="24"/>
  <c r="R413" i="24" s="1"/>
  <c r="Q118" i="24"/>
  <c r="R118" i="24" s="1"/>
  <c r="Q374" i="24"/>
  <c r="R374" i="24" s="1"/>
  <c r="Q1782" i="24"/>
  <c r="R1782" i="24" s="1"/>
  <c r="Q4985" i="24"/>
  <c r="R4985" i="24" s="1"/>
  <c r="Q5113" i="24"/>
  <c r="R5113" i="24" s="1"/>
  <c r="Q5241" i="24"/>
  <c r="R5241" i="24" s="1"/>
  <c r="Q5369" i="24"/>
  <c r="R5369" i="24" s="1"/>
  <c r="Q5505" i="24"/>
  <c r="R5505" i="24" s="1"/>
  <c r="Q5749" i="24"/>
  <c r="R5749" i="24" s="1"/>
  <c r="Q6005" i="24"/>
  <c r="R6005" i="24" s="1"/>
  <c r="Q6261" i="24"/>
  <c r="R6261" i="24" s="1"/>
  <c r="Q5737" i="24"/>
  <c r="R5737" i="24" s="1"/>
  <c r="Q5993" i="24"/>
  <c r="R5993" i="24" s="1"/>
  <c r="Q6249" i="24"/>
  <c r="R6249" i="24" s="1"/>
  <c r="Q3066" i="24"/>
  <c r="R3066" i="24" s="1"/>
  <c r="Q6385" i="24"/>
  <c r="R6385" i="24" s="1"/>
  <c r="Q6513" i="24"/>
  <c r="R6513" i="24" s="1"/>
  <c r="Q6641" i="24"/>
  <c r="R6641" i="24" s="1"/>
  <c r="Q6769" i="24"/>
  <c r="R6769" i="24" s="1"/>
  <c r="Q6897" i="24"/>
  <c r="R6897" i="24" s="1"/>
  <c r="Q7025" i="24"/>
  <c r="R7025" i="24" s="1"/>
  <c r="Q7153" i="24"/>
  <c r="R7153" i="24" s="1"/>
  <c r="Q7281" i="24"/>
  <c r="R7281" i="24" s="1"/>
  <c r="Q7409" i="24"/>
  <c r="R7409" i="24" s="1"/>
  <c r="Q7537" i="24"/>
  <c r="R7537" i="24" s="1"/>
  <c r="Q7737" i="24"/>
  <c r="R7737" i="24" s="1"/>
  <c r="Q2946" i="24"/>
  <c r="R2946" i="24" s="1"/>
  <c r="Q6365" i="24"/>
  <c r="R6365" i="24" s="1"/>
  <c r="Q6493" i="24"/>
  <c r="R6493" i="24" s="1"/>
  <c r="Q6621" i="24"/>
  <c r="R6621" i="24" s="1"/>
  <c r="Q6749" i="24"/>
  <c r="R6749" i="24" s="1"/>
  <c r="Q6877" i="24"/>
  <c r="R6877" i="24" s="1"/>
  <c r="Q7005" i="24"/>
  <c r="R7005" i="24" s="1"/>
  <c r="Q7133" i="24"/>
  <c r="R7133" i="24" s="1"/>
  <c r="Q7261" i="24"/>
  <c r="R7261" i="24" s="1"/>
  <c r="Q7389" i="24"/>
  <c r="R7389" i="24" s="1"/>
  <c r="Q7517" i="24"/>
  <c r="R7517" i="24" s="1"/>
  <c r="Q7745" i="24"/>
  <c r="R7745" i="24" s="1"/>
  <c r="Q3614" i="24"/>
  <c r="R3614" i="24" s="1"/>
  <c r="Q3870" i="24"/>
  <c r="R3870" i="24" s="1"/>
  <c r="Q4126" i="24"/>
  <c r="R4126" i="24" s="1"/>
  <c r="Q4382" i="24"/>
  <c r="R4382" i="24" s="1"/>
  <c r="Q4670" i="24"/>
  <c r="R4670" i="24" s="1"/>
  <c r="Q4766" i="24"/>
  <c r="R4766" i="24" s="1"/>
  <c r="Q5786" i="24"/>
  <c r="R5786" i="24" s="1"/>
  <c r="S5414" i="24"/>
  <c r="Q6114" i="24"/>
  <c r="R6114" i="24" s="1"/>
  <c r="Q6338" i="24"/>
  <c r="R6338" i="24" s="1"/>
  <c r="Q5886" i="24"/>
  <c r="R5886" i="24" s="1"/>
  <c r="Q6110" i="24"/>
  <c r="R6110" i="24" s="1"/>
  <c r="Q6622" i="24"/>
  <c r="R6622" i="24" s="1"/>
  <c r="Q6214" i="24"/>
  <c r="R6214" i="24" s="1"/>
  <c r="Q6518" i="24"/>
  <c r="R6518" i="24" s="1"/>
  <c r="Q7442" i="24"/>
  <c r="R7442" i="24" s="1"/>
  <c r="Q6910" i="24"/>
  <c r="R6910" i="24" s="1"/>
  <c r="Q7166" i="24"/>
  <c r="R7166" i="24" s="1"/>
  <c r="Q7526" i="24"/>
  <c r="R7526" i="24" s="1"/>
  <c r="Q7798" i="24"/>
  <c r="R7798" i="24" s="1"/>
  <c r="Q7874" i="24"/>
  <c r="R7874" i="24" s="1"/>
  <c r="Q8162" i="24"/>
  <c r="R8162" i="24" s="1"/>
  <c r="Q7870" i="24"/>
  <c r="R7870" i="24" s="1"/>
  <c r="Q8510" i="24"/>
  <c r="R8510" i="24" s="1"/>
  <c r="Q8314" i="24"/>
  <c r="R8314" i="24" s="1"/>
  <c r="Q8570" i="24"/>
  <c r="R8570" i="24" s="1"/>
  <c r="Q8342" i="24"/>
  <c r="R8342" i="24" s="1"/>
  <c r="Q8598" i="24"/>
  <c r="R8598" i="24" s="1"/>
  <c r="Q8450" i="24"/>
  <c r="R8450" i="24" s="1"/>
  <c r="Q8774" i="24"/>
  <c r="R8774" i="24" s="1"/>
  <c r="Q7179" i="24"/>
  <c r="R7179" i="24" s="1"/>
  <c r="Q4779" i="24"/>
  <c r="R4779" i="24" s="1"/>
  <c r="Q7211" i="24"/>
  <c r="R7211" i="24" s="1"/>
  <c r="Q7339" i="24"/>
  <c r="R7339" i="24" s="1"/>
  <c r="Q8223" i="24"/>
  <c r="R8223" i="24" s="1"/>
  <c r="Q8131" i="24"/>
  <c r="R8131" i="24" s="1"/>
  <c r="Q8267" i="24"/>
  <c r="R8267" i="24" s="1"/>
  <c r="Q65" i="24"/>
  <c r="R65" i="24" s="1"/>
  <c r="Q129" i="24"/>
  <c r="R129" i="24" s="1"/>
  <c r="Q193" i="24"/>
  <c r="R193" i="24" s="1"/>
  <c r="Q257" i="24"/>
  <c r="R257" i="24" s="1"/>
  <c r="Q321" i="24"/>
  <c r="R321" i="24" s="1"/>
  <c r="Q385" i="24"/>
  <c r="R385" i="24" s="1"/>
  <c r="Q449" i="24"/>
  <c r="R449" i="24" s="1"/>
  <c r="Q8753" i="24"/>
  <c r="R8753" i="24" s="1"/>
  <c r="Q7929" i="24"/>
  <c r="R7929" i="24" s="1"/>
  <c r="Q8057" i="24"/>
  <c r="R8057" i="24" s="1"/>
  <c r="Q8185" i="24"/>
  <c r="R8185" i="24" s="1"/>
  <c r="Q8313" i="24"/>
  <c r="R8313" i="24" s="1"/>
  <c r="Q8441" i="24"/>
  <c r="R8441" i="24" s="1"/>
  <c r="Q8569" i="24"/>
  <c r="R8569" i="24" s="1"/>
  <c r="Q8697" i="24"/>
  <c r="R8697" i="24" s="1"/>
  <c r="Q1110" i="24"/>
  <c r="R1110" i="24" s="1"/>
  <c r="Q2102" i="24"/>
  <c r="R2102" i="24" s="1"/>
  <c r="Q7919" i="24"/>
  <c r="R7919" i="24" s="1"/>
  <c r="Q8103" i="24"/>
  <c r="R8103" i="24" s="1"/>
  <c r="Q8231" i="24"/>
  <c r="R8231" i="24" s="1"/>
  <c r="Q7885" i="24"/>
  <c r="R7885" i="24" s="1"/>
  <c r="Q7981" i="24"/>
  <c r="R7981" i="24" s="1"/>
  <c r="Q8141" i="24"/>
  <c r="R8141" i="24" s="1"/>
  <c r="Q8237" i="24"/>
  <c r="R8237" i="24" s="1"/>
  <c r="Q8397" i="24"/>
  <c r="R8397" i="24" s="1"/>
  <c r="Q8493" i="24"/>
  <c r="R8493" i="24" s="1"/>
  <c r="Q8653" i="24"/>
  <c r="R8653" i="24" s="1"/>
  <c r="S4511" i="24"/>
  <c r="Q93" i="24"/>
  <c r="R93" i="24" s="1"/>
  <c r="Q285" i="24"/>
  <c r="R285" i="24" s="1"/>
  <c r="Q182" i="24"/>
  <c r="R182" i="24" s="1"/>
  <c r="Q1206" i="24"/>
  <c r="R1206" i="24" s="1"/>
  <c r="S7559" i="24"/>
  <c r="S3637" i="24"/>
  <c r="S3765" i="24"/>
  <c r="S3893" i="24"/>
  <c r="S4021" i="24"/>
  <c r="S4149" i="24"/>
  <c r="S4277" i="24"/>
  <c r="S7435" i="24"/>
  <c r="S8639" i="24"/>
  <c r="S7415" i="24"/>
  <c r="S3644" i="24"/>
  <c r="S5678" i="24"/>
  <c r="S3900" i="24"/>
  <c r="S2761" i="24"/>
  <c r="S3262" i="24"/>
  <c r="S8484" i="24"/>
  <c r="S3102" i="24"/>
  <c r="S7865" i="24"/>
  <c r="Q765" i="24"/>
  <c r="R765" i="24" s="1"/>
  <c r="Q20" i="24"/>
  <c r="Q701" i="24"/>
  <c r="R701" i="24" s="1"/>
  <c r="Q4765" i="24"/>
  <c r="R4765" i="24" s="1"/>
  <c r="Q3798" i="24"/>
  <c r="R3798" i="24" s="1"/>
  <c r="Q4310" i="24"/>
  <c r="R4310" i="24" s="1"/>
  <c r="Q4854" i="24"/>
  <c r="R4854" i="24" s="1"/>
  <c r="Q4637" i="24"/>
  <c r="R4637" i="24" s="1"/>
  <c r="Q2390" i="24"/>
  <c r="R2390" i="24" s="1"/>
  <c r="Q3734" i="24"/>
  <c r="R3734" i="24" s="1"/>
  <c r="Q4790" i="24"/>
  <c r="R4790" i="24" s="1"/>
  <c r="Q3134" i="24"/>
  <c r="R3134" i="24" s="1"/>
  <c r="Q3878" i="24"/>
  <c r="R3878" i="24" s="1"/>
  <c r="Q4390" i="24"/>
  <c r="R4390" i="24" s="1"/>
  <c r="Q7861" i="24"/>
  <c r="R7861" i="24" s="1"/>
  <c r="Q8148" i="24"/>
  <c r="R8148" i="24" s="1"/>
  <c r="Q8468" i="24"/>
  <c r="R8468" i="24" s="1"/>
  <c r="Q7387" i="24"/>
  <c r="R7387" i="24" s="1"/>
  <c r="Q3222" i="24"/>
  <c r="R3222" i="24" s="1"/>
  <c r="Q5462" i="24"/>
  <c r="R5462" i="24" s="1"/>
  <c r="Q8399" i="24"/>
  <c r="R8399" i="24" s="1"/>
  <c r="Q3070" i="24"/>
  <c r="R3070" i="24" s="1"/>
  <c r="Q4409" i="24"/>
  <c r="R4409" i="24" s="1"/>
  <c r="Q387" i="24"/>
  <c r="R387" i="24" s="1"/>
  <c r="Q5379" i="24"/>
  <c r="R5379" i="24" s="1"/>
  <c r="Q268" i="24"/>
  <c r="R268" i="24" s="1"/>
  <c r="Q757" i="24"/>
  <c r="R757" i="24" s="1"/>
  <c r="Q8372" i="24"/>
  <c r="R8372" i="24" s="1"/>
  <c r="Q7873" i="24"/>
  <c r="R7873" i="24" s="1"/>
  <c r="Q2394" i="24"/>
  <c r="R2394" i="24" s="1"/>
  <c r="Q2650" i="24"/>
  <c r="R2650" i="24" s="1"/>
  <c r="Q2906" i="24"/>
  <c r="R2906" i="24" s="1"/>
  <c r="Q8134" i="24"/>
  <c r="R8134" i="24" s="1"/>
  <c r="Q7940" i="24"/>
  <c r="R7940" i="24" s="1"/>
  <c r="Q8260" i="24"/>
  <c r="R8260" i="24" s="1"/>
  <c r="Q3194" i="24"/>
  <c r="R3194" i="24" s="1"/>
  <c r="Q4922" i="24"/>
  <c r="R4922" i="24" s="1"/>
  <c r="Q8395" i="24"/>
  <c r="R8395" i="24" s="1"/>
  <c r="Q2918" i="24"/>
  <c r="R2918" i="24" s="1"/>
  <c r="Q3206" i="24"/>
  <c r="R3206" i="24" s="1"/>
  <c r="Q6022" i="24"/>
  <c r="R6022" i="24" s="1"/>
  <c r="Q8511" i="24"/>
  <c r="R8511" i="24" s="1"/>
  <c r="Q3166" i="24"/>
  <c r="R3166" i="24" s="1"/>
  <c r="Q2521" i="24"/>
  <c r="R2521" i="24" s="1"/>
  <c r="Q2809" i="24"/>
  <c r="R2809" i="24" s="1"/>
  <c r="Q3065" i="24"/>
  <c r="R3065" i="24" s="1"/>
  <c r="Q3193" i="24"/>
  <c r="R3193" i="24" s="1"/>
  <c r="Q3321" i="24"/>
  <c r="R3321" i="24" s="1"/>
  <c r="Q3577" i="24"/>
  <c r="R3577" i="24" s="1"/>
  <c r="Q3705" i="24"/>
  <c r="R3705" i="24" s="1"/>
  <c r="Q3833" i="24"/>
  <c r="R3833" i="24" s="1"/>
  <c r="Q3961" i="24"/>
  <c r="R3961" i="24" s="1"/>
  <c r="Q4089" i="24"/>
  <c r="R4089" i="24" s="1"/>
  <c r="Q4217" i="24"/>
  <c r="R4217" i="24" s="1"/>
  <c r="Q4345" i="24"/>
  <c r="R4345" i="24" s="1"/>
  <c r="Q5022" i="24"/>
  <c r="R5022" i="24" s="1"/>
  <c r="Q6334" i="24"/>
  <c r="R6334" i="24" s="1"/>
  <c r="Q6590" i="24"/>
  <c r="R6590" i="24" s="1"/>
  <c r="Q6310" i="24"/>
  <c r="R6310" i="24" s="1"/>
  <c r="Q6942" i="24"/>
  <c r="R6942" i="24" s="1"/>
  <c r="Q7730" i="24"/>
  <c r="R7730" i="24" s="1"/>
  <c r="Q8066" i="24"/>
  <c r="R8066" i="24" s="1"/>
  <c r="Q7934" i="24"/>
  <c r="R7934" i="24" s="1"/>
  <c r="Q8422" i="24"/>
  <c r="R8422" i="24" s="1"/>
  <c r="Q8678" i="24"/>
  <c r="R8678" i="24" s="1"/>
  <c r="Q8482" i="24"/>
  <c r="R8482" i="24" s="1"/>
  <c r="Q7183" i="24"/>
  <c r="R7183" i="24" s="1"/>
  <c r="Q7295" i="24"/>
  <c r="R7295" i="24" s="1"/>
  <c r="Q6217" i="24"/>
  <c r="R6217" i="24" s="1"/>
  <c r="Q7641" i="24"/>
  <c r="R7641" i="24" s="1"/>
  <c r="Q7733" i="24"/>
  <c r="R7733" i="24" s="1"/>
  <c r="Q7437" i="24"/>
  <c r="R7437" i="24" s="1"/>
  <c r="Q7565" i="24"/>
  <c r="R7565" i="24" s="1"/>
  <c r="Q3486" i="24"/>
  <c r="R3486" i="24" s="1"/>
  <c r="Q3742" i="24"/>
  <c r="R3742" i="24" s="1"/>
  <c r="Q3998" i="24"/>
  <c r="R3998" i="24" s="1"/>
  <c r="Q4254" i="24"/>
  <c r="R4254" i="24" s="1"/>
  <c r="Q4510" i="24"/>
  <c r="R4510" i="24" s="1"/>
  <c r="Q4798" i="24"/>
  <c r="R4798" i="24" s="1"/>
  <c r="Q6142" i="24"/>
  <c r="R6142" i="24" s="1"/>
  <c r="Q7090" i="24"/>
  <c r="R7090" i="24" s="1"/>
  <c r="Q7346" i="24"/>
  <c r="R7346" i="24" s="1"/>
  <c r="Q8502" i="24"/>
  <c r="R8502" i="24" s="1"/>
  <c r="Q7207" i="24"/>
  <c r="R7207" i="24" s="1"/>
  <c r="Q7335" i="24"/>
  <c r="R7335" i="24" s="1"/>
  <c r="Q8039" i="24"/>
  <c r="R8039" i="24" s="1"/>
  <c r="Q7797" i="24"/>
  <c r="R7797" i="24" s="1"/>
  <c r="Q5054" i="24"/>
  <c r="R5054" i="24" s="1"/>
  <c r="Q6534" i="24"/>
  <c r="R6534" i="24" s="1"/>
  <c r="Q6978" i="24"/>
  <c r="R6978" i="24" s="1"/>
  <c r="Q7234" i="24"/>
  <c r="R7234" i="24" s="1"/>
  <c r="Q7646" i="24"/>
  <c r="R7646" i="24" s="1"/>
  <c r="Q7175" i="24"/>
  <c r="R7175" i="24" s="1"/>
  <c r="Q4601" i="24"/>
  <c r="R4601" i="24" s="1"/>
  <c r="Q4729" i="24"/>
  <c r="R4729" i="24" s="1"/>
  <c r="Q4857" i="24"/>
  <c r="R4857" i="24" s="1"/>
  <c r="Q6654" i="24"/>
  <c r="R6654" i="24" s="1"/>
  <c r="Q6150" i="24"/>
  <c r="R6150" i="24" s="1"/>
  <c r="Q6550" i="24"/>
  <c r="R6550" i="24" s="1"/>
  <c r="Q7714" i="24"/>
  <c r="R7714" i="24" s="1"/>
  <c r="Q7986" i="24"/>
  <c r="R7986" i="24" s="1"/>
  <c r="Q8242" i="24"/>
  <c r="R8242" i="24" s="1"/>
  <c r="Q8254" i="24"/>
  <c r="R8254" i="24" s="1"/>
  <c r="Q7475" i="24"/>
  <c r="R7475" i="24" s="1"/>
  <c r="Q7603" i="24"/>
  <c r="R7603" i="24" s="1"/>
  <c r="Q7731" i="24"/>
  <c r="R7731" i="24" s="1"/>
  <c r="Q7859" i="24"/>
  <c r="R7859" i="24" s="1"/>
  <c r="Q8094" i="24"/>
  <c r="R8094" i="24" s="1"/>
  <c r="Q4583" i="24"/>
  <c r="R4583" i="24" s="1"/>
  <c r="Q4775" i="24"/>
  <c r="R4775" i="24" s="1"/>
  <c r="Q4935" i="24"/>
  <c r="R4935" i="24" s="1"/>
  <c r="Q5127" i="24"/>
  <c r="R5127" i="24" s="1"/>
  <c r="Q7479" i="24"/>
  <c r="R7479" i="24" s="1"/>
  <c r="Q8775" i="24"/>
  <c r="R8775" i="24" s="1"/>
  <c r="Q7470" i="24"/>
  <c r="R7470" i="24" s="1"/>
  <c r="Q5335" i="24"/>
  <c r="R5335" i="24" s="1"/>
  <c r="Q7495" i="24"/>
  <c r="R7495" i="24" s="1"/>
  <c r="Q3061" i="24"/>
  <c r="R3061" i="24" s="1"/>
  <c r="Q3189" i="24"/>
  <c r="R3189" i="24" s="1"/>
  <c r="Q3317" i="24"/>
  <c r="R3317" i="24" s="1"/>
  <c r="Q3573" i="24"/>
  <c r="R3573" i="24" s="1"/>
  <c r="Q3701" i="24"/>
  <c r="R3701" i="24" s="1"/>
  <c r="Q3829" i="24"/>
  <c r="R3829" i="24" s="1"/>
  <c r="Q3957" i="24"/>
  <c r="R3957" i="24" s="1"/>
  <c r="Q4085" i="24"/>
  <c r="R4085" i="24" s="1"/>
  <c r="Q4213" i="24"/>
  <c r="R4213" i="24" s="1"/>
  <c r="Q4341" i="24"/>
  <c r="R4341" i="24" s="1"/>
  <c r="Q4469" i="24"/>
  <c r="R4469" i="24" s="1"/>
  <c r="Q4597" i="24"/>
  <c r="R4597" i="24" s="1"/>
  <c r="Q3474" i="24"/>
  <c r="R3474" i="24" s="1"/>
  <c r="Q3602" i="24"/>
  <c r="R3602" i="24" s="1"/>
  <c r="Q3794" i="24"/>
  <c r="R3794" i="24" s="1"/>
  <c r="Q3986" i="24"/>
  <c r="R3986" i="24" s="1"/>
  <c r="Q4306" i="24"/>
  <c r="R4306" i="24" s="1"/>
  <c r="Q4498" i="24"/>
  <c r="R4498" i="24" s="1"/>
  <c r="Q4626" i="24"/>
  <c r="R4626" i="24" s="1"/>
  <c r="Q4997" i="24"/>
  <c r="R4997" i="24" s="1"/>
  <c r="Q5125" i="24"/>
  <c r="R5125" i="24" s="1"/>
  <c r="Q5381" i="24"/>
  <c r="R5381" i="24" s="1"/>
  <c r="Q5509" i="24"/>
  <c r="R5509" i="24" s="1"/>
  <c r="Q627" i="24"/>
  <c r="R627" i="24" s="1"/>
  <c r="Q755" i="24"/>
  <c r="R755" i="24" s="1"/>
  <c r="Q947" i="24"/>
  <c r="R947" i="24" s="1"/>
  <c r="Q1203" i="24"/>
  <c r="R1203" i="24" s="1"/>
  <c r="Q1523" i="24"/>
  <c r="R1523" i="24" s="1"/>
  <c r="Q1651" i="24"/>
  <c r="R1651" i="24" s="1"/>
  <c r="Q1779" i="24"/>
  <c r="R1779" i="24" s="1"/>
  <c r="Q2227" i="24"/>
  <c r="R2227" i="24" s="1"/>
  <c r="Q2611" i="24"/>
  <c r="R2611" i="24" s="1"/>
  <c r="Q2803" i="24"/>
  <c r="R2803" i="24" s="1"/>
  <c r="Q2931" i="24"/>
  <c r="R2931" i="24" s="1"/>
  <c r="Q3123" i="24"/>
  <c r="R3123" i="24" s="1"/>
  <c r="Q3251" i="24"/>
  <c r="Q3443" i="24"/>
  <c r="R3443" i="24" s="1"/>
  <c r="Q3827" i="24"/>
  <c r="R3827" i="24" s="1"/>
  <c r="Q4083" i="24"/>
  <c r="R4083" i="24" s="1"/>
  <c r="Q4275" i="24"/>
  <c r="R4275" i="24" s="1"/>
  <c r="Q103" i="24"/>
  <c r="R103" i="24" s="1"/>
  <c r="Q231" i="24"/>
  <c r="R231" i="24" s="1"/>
  <c r="Q423" i="24"/>
  <c r="R423" i="24" s="1"/>
  <c r="Q8760" i="24"/>
  <c r="R8760" i="24" s="1"/>
  <c r="Q3660" i="24"/>
  <c r="R3660" i="24" s="1"/>
  <c r="Q3140" i="24"/>
  <c r="R3140" i="24" s="1"/>
  <c r="Q8452" i="24"/>
  <c r="R8452" i="24" s="1"/>
  <c r="Q8580" i="24"/>
  <c r="R8580" i="24" s="1"/>
  <c r="Q291" i="24"/>
  <c r="R291" i="24" s="1"/>
  <c r="Q5923" i="24"/>
  <c r="R5923" i="24" s="1"/>
  <c r="Q7507" i="24"/>
  <c r="R7507" i="24" s="1"/>
  <c r="Q7635" i="24"/>
  <c r="R7635" i="24" s="1"/>
  <c r="Q7827" i="24"/>
  <c r="R7827" i="24" s="1"/>
  <c r="Q3198" i="24"/>
  <c r="R3198" i="24" s="1"/>
  <c r="Q4551" i="24"/>
  <c r="R4551" i="24" s="1"/>
  <c r="Q4903" i="24"/>
  <c r="R4903" i="24" s="1"/>
  <c r="Q7383" i="24"/>
  <c r="R7383" i="24" s="1"/>
  <c r="Q7511" i="24"/>
  <c r="R7511" i="24" s="1"/>
  <c r="Q299" i="24"/>
  <c r="R299" i="24" s="1"/>
  <c r="Q427" i="24"/>
  <c r="R427" i="24" s="1"/>
  <c r="Q4827" i="24"/>
  <c r="R4827" i="24" s="1"/>
  <c r="Q7563" i="24"/>
  <c r="R7563" i="24" s="1"/>
  <c r="Q111" i="24"/>
  <c r="R111" i="24" s="1"/>
  <c r="Q239" i="24"/>
  <c r="R239" i="24" s="1"/>
  <c r="Q431" i="24"/>
  <c r="R431" i="24" s="1"/>
  <c r="Q559" i="24"/>
  <c r="R559" i="24" s="1"/>
  <c r="Q751" i="24"/>
  <c r="R751" i="24" s="1"/>
  <c r="Q879" i="24"/>
  <c r="R879" i="24" s="1"/>
  <c r="Q1007" i="24"/>
  <c r="R1007" i="24" s="1"/>
  <c r="Q1135" i="24"/>
  <c r="R1135" i="24" s="1"/>
  <c r="Q1327" i="24"/>
  <c r="R1327" i="24" s="1"/>
  <c r="Q1455" i="24"/>
  <c r="R1455" i="24" s="1"/>
  <c r="Q1583" i="24"/>
  <c r="R1583" i="24" s="1"/>
  <c r="Q4479" i="24"/>
  <c r="R4479" i="24" s="1"/>
  <c r="Q4607" i="24"/>
  <c r="R4607" i="24" s="1"/>
  <c r="Q4735" i="24"/>
  <c r="R4735" i="24" s="1"/>
  <c r="Q8703" i="24"/>
  <c r="R8703" i="24" s="1"/>
  <c r="Q3141" i="24"/>
  <c r="R3141" i="24" s="1"/>
  <c r="Q3269" i="24"/>
  <c r="R3269" i="24" s="1"/>
  <c r="Q3525" i="24"/>
  <c r="R3525" i="24" s="1"/>
  <c r="Q3653" i="24"/>
  <c r="R3653" i="24" s="1"/>
  <c r="Q3781" i="24"/>
  <c r="R3781" i="24" s="1"/>
  <c r="Q3909" i="24"/>
  <c r="R3909" i="24" s="1"/>
  <c r="Q4037" i="24"/>
  <c r="R4037" i="24" s="1"/>
  <c r="Q4165" i="24"/>
  <c r="R4165" i="24" s="1"/>
  <c r="Q4293" i="24"/>
  <c r="R4293" i="24" s="1"/>
  <c r="Q4421" i="24"/>
  <c r="R4421" i="24" s="1"/>
  <c r="Q4549" i="24"/>
  <c r="R4549" i="24" s="1"/>
  <c r="Q3090" i="24"/>
  <c r="R3090" i="24" s="1"/>
  <c r="Q3490" i="24"/>
  <c r="R3490" i="24" s="1"/>
  <c r="Q3746" i="24"/>
  <c r="R3746" i="24" s="1"/>
  <c r="Q4002" i="24"/>
  <c r="R4002" i="24" s="1"/>
  <c r="Q4258" i="24"/>
  <c r="R4258" i="24" s="1"/>
  <c r="Q4514" i="24"/>
  <c r="R4514" i="24" s="1"/>
  <c r="Q4642" i="24"/>
  <c r="R4642" i="24" s="1"/>
  <c r="Q5013" i="24"/>
  <c r="R5013" i="24" s="1"/>
  <c r="Q5141" i="24"/>
  <c r="R5141" i="24" s="1"/>
  <c r="Q5269" i="24"/>
  <c r="R5269" i="24" s="1"/>
  <c r="Q5397" i="24"/>
  <c r="R5397" i="24" s="1"/>
  <c r="Q2158" i="24"/>
  <c r="R2158" i="24" s="1"/>
  <c r="Q2286" i="24"/>
  <c r="R2286" i="24" s="1"/>
  <c r="Q2414" i="24"/>
  <c r="R2414" i="24" s="1"/>
  <c r="Q2542" i="24"/>
  <c r="R2542" i="24" s="1"/>
  <c r="Q2670" i="24"/>
  <c r="R2670" i="24" s="1"/>
  <c r="Q515" i="24"/>
  <c r="R515" i="24" s="1"/>
  <c r="Q707" i="24"/>
  <c r="R707" i="24" s="1"/>
  <c r="Q835" i="24"/>
  <c r="R835" i="24" s="1"/>
  <c r="Q963" i="24"/>
  <c r="R963" i="24" s="1"/>
  <c r="Q1091" i="24"/>
  <c r="R1091" i="24" s="1"/>
  <c r="Q1219" i="24"/>
  <c r="R1219" i="24" s="1"/>
  <c r="Q1411" i="24"/>
  <c r="R1411" i="24" s="1"/>
  <c r="Q1539" i="24"/>
  <c r="R1539" i="24" s="1"/>
  <c r="Q1667" i="24"/>
  <c r="R1667" i="24" s="1"/>
  <c r="Q1795" i="24"/>
  <c r="R1795" i="24" s="1"/>
  <c r="Q1923" i="24"/>
  <c r="R1923" i="24" s="1"/>
  <c r="Q2051" i="24"/>
  <c r="R2051" i="24" s="1"/>
  <c r="Q2307" i="24"/>
  <c r="R2307" i="24" s="1"/>
  <c r="Q2499" i="24"/>
  <c r="R2499" i="24" s="1"/>
  <c r="Q2627" i="24"/>
  <c r="R2627" i="24" s="1"/>
  <c r="Q2883" i="24"/>
  <c r="R2883" i="24" s="1"/>
  <c r="Q3011" i="24"/>
  <c r="R3011" i="24" s="1"/>
  <c r="Q3203" i="24"/>
  <c r="R3203" i="24" s="1"/>
  <c r="Q3395" i="24"/>
  <c r="R3395" i="24" s="1"/>
  <c r="Q3587" i="24"/>
  <c r="R3587" i="24" s="1"/>
  <c r="Q3715" i="24"/>
  <c r="R3715" i="24" s="1"/>
  <c r="Q3843" i="24"/>
  <c r="R3843" i="24" s="1"/>
  <c r="Q4035" i="24"/>
  <c r="R4035" i="24" s="1"/>
  <c r="Q4163" i="24"/>
  <c r="R4163" i="24" s="1"/>
  <c r="Q4339" i="24"/>
  <c r="R4339" i="24" s="1"/>
  <c r="Q247" i="24"/>
  <c r="R247" i="24" s="1"/>
  <c r="Q375" i="24"/>
  <c r="R375" i="24" s="1"/>
  <c r="Q3804" i="24"/>
  <c r="R3804" i="24" s="1"/>
  <c r="Q4252" i="24"/>
  <c r="R4252" i="24" s="1"/>
  <c r="Q4444" i="24"/>
  <c r="R4444" i="24" s="1"/>
  <c r="Q3156" i="24"/>
  <c r="R3156" i="24" s="1"/>
  <c r="Q7828" i="24"/>
  <c r="R7828" i="24" s="1"/>
  <c r="Q7956" i="24"/>
  <c r="R7956" i="24" s="1"/>
  <c r="Q8404" i="24"/>
  <c r="R8404" i="24" s="1"/>
  <c r="Q115" i="24"/>
  <c r="R115" i="24" s="1"/>
  <c r="Q243" i="24"/>
  <c r="R243" i="24" s="1"/>
  <c r="Q371" i="24"/>
  <c r="R371" i="24" s="1"/>
  <c r="Q4851" i="24"/>
  <c r="R4851" i="24" s="1"/>
  <c r="Q5107" i="24"/>
  <c r="R5107" i="24" s="1"/>
  <c r="Q5299" i="24"/>
  <c r="R5299" i="24" s="1"/>
  <c r="Q3230" i="24"/>
  <c r="R3230" i="24" s="1"/>
  <c r="Q4439" i="24"/>
  <c r="R4439" i="24" s="1"/>
  <c r="Q4631" i="24"/>
  <c r="R4631" i="24" s="1"/>
  <c r="Q4759" i="24"/>
  <c r="R4759" i="24" s="1"/>
  <c r="Q4919" i="24"/>
  <c r="R4919" i="24" s="1"/>
  <c r="Q5111" i="24"/>
  <c r="R5111" i="24" s="1"/>
  <c r="Q5367" i="24"/>
  <c r="R5367" i="24" s="1"/>
  <c r="Q5495" i="24"/>
  <c r="R5495" i="24" s="1"/>
  <c r="Q5751" i="24"/>
  <c r="R5751" i="24" s="1"/>
  <c r="Q7399" i="24"/>
  <c r="R7399" i="24" s="1"/>
  <c r="Q7527" i="24"/>
  <c r="R7527" i="24" s="1"/>
  <c r="Q8759" i="24"/>
  <c r="R8759" i="24" s="1"/>
  <c r="Q59" i="24"/>
  <c r="R59" i="24" s="1"/>
  <c r="Q251" i="24"/>
  <c r="R251" i="24" s="1"/>
  <c r="Q379" i="24"/>
  <c r="R379" i="24" s="1"/>
  <c r="Q507" i="24"/>
  <c r="R507" i="24" s="1"/>
  <c r="Q635" i="24"/>
  <c r="R635" i="24" s="1"/>
  <c r="Q763" i="24"/>
  <c r="R763" i="24" s="1"/>
  <c r="Q4907" i="24"/>
  <c r="R4907" i="24" s="1"/>
  <c r="Q5035" i="24"/>
  <c r="R5035" i="24" s="1"/>
  <c r="Q5163" i="24"/>
  <c r="R5163" i="24" s="1"/>
  <c r="Q5291" i="24"/>
  <c r="R5291" i="24" s="1"/>
  <c r="Q5483" i="24"/>
  <c r="R5483" i="24" s="1"/>
  <c r="Q7515" i="24"/>
  <c r="R7515" i="24" s="1"/>
  <c r="Q5526" i="24"/>
  <c r="R5526" i="24" s="1"/>
  <c r="Q63" i="24"/>
  <c r="R63" i="24" s="1"/>
  <c r="Q191" i="24"/>
  <c r="R191" i="24" s="1"/>
  <c r="Q319" i="24"/>
  <c r="R319" i="24" s="1"/>
  <c r="Q447" i="24"/>
  <c r="R447" i="24" s="1"/>
  <c r="Q575" i="24"/>
  <c r="R575" i="24" s="1"/>
  <c r="Q703" i="24"/>
  <c r="R703" i="24" s="1"/>
  <c r="Q831" i="24"/>
  <c r="R831" i="24" s="1"/>
  <c r="Q959" i="24"/>
  <c r="R959" i="24" s="1"/>
  <c r="Q1087" i="24"/>
  <c r="R1087" i="24" s="1"/>
  <c r="Q4335" i="24"/>
  <c r="R4335" i="24" s="1"/>
  <c r="Q4495" i="24"/>
  <c r="R4495" i="24" s="1"/>
  <c r="Q4623" i="24"/>
  <c r="R4623" i="24" s="1"/>
  <c r="Q4751" i="24"/>
  <c r="R4751" i="24" s="1"/>
  <c r="Q8463" i="24"/>
  <c r="R8463" i="24" s="1"/>
  <c r="S5102" i="24"/>
  <c r="S22" i="24"/>
  <c r="S4777" i="24"/>
  <c r="S1478" i="24"/>
  <c r="S7666" i="24"/>
  <c r="S7975" i="24"/>
  <c r="S2969" i="24"/>
  <c r="S7821" i="24"/>
  <c r="S4825" i="24"/>
  <c r="S6153" i="24"/>
  <c r="S7533" i="24"/>
  <c r="S6678" i="24"/>
  <c r="S8308" i="24"/>
  <c r="S4057" i="24"/>
  <c r="S8548" i="24"/>
  <c r="S2842" i="24"/>
  <c r="S8421" i="24"/>
  <c r="S246" i="24"/>
  <c r="S4110" i="24"/>
  <c r="S6078" i="24"/>
  <c r="S6350" i="24"/>
  <c r="S5302" i="24"/>
  <c r="S339" i="24"/>
  <c r="S4527" i="24"/>
  <c r="S4697" i="24"/>
  <c r="S7417" i="24"/>
  <c r="S7405" i="24"/>
  <c r="S4649" i="24"/>
  <c r="S4990" i="24"/>
  <c r="S8674" i="24"/>
  <c r="S3678" i="24"/>
  <c r="S4190" i="24"/>
  <c r="S7669" i="24"/>
  <c r="S3598" i="24"/>
  <c r="S4366" i="24"/>
  <c r="S7854" i="24"/>
  <c r="S6574" i="24"/>
  <c r="S7054" i="24"/>
  <c r="S8178" i="24"/>
  <c r="S8694" i="24"/>
  <c r="S5660" i="24"/>
  <c r="S7952" i="24"/>
  <c r="S497" i="24"/>
  <c r="S4966" i="24"/>
  <c r="S4899" i="24"/>
  <c r="S95" i="24"/>
  <c r="S607" i="24"/>
  <c r="S8623" i="24"/>
  <c r="S5435" i="24"/>
  <c r="S863" i="24"/>
  <c r="S7303" i="24"/>
  <c r="S7932" i="24"/>
  <c r="S3654" i="24"/>
  <c r="S4166" i="24"/>
  <c r="S4710" i="24"/>
  <c r="S2566" i="24"/>
  <c r="S3958" i="24"/>
  <c r="S4502" i="24"/>
  <c r="S6249" i="24"/>
  <c r="S7289" i="24"/>
  <c r="S5342" i="24"/>
  <c r="S6246" i="24"/>
  <c r="S8418" i="24"/>
  <c r="S4590" i="24"/>
  <c r="S3422" i="24"/>
  <c r="S3854" i="24"/>
  <c r="S5918" i="24"/>
  <c r="S8142" i="24"/>
  <c r="S6638" i="24"/>
  <c r="S7838" i="24"/>
  <c r="S7282" i="24"/>
  <c r="S6798" i="24"/>
  <c r="S7906" i="24"/>
  <c r="S8438" i="24"/>
  <c r="S6060" i="24"/>
  <c r="S8464" i="24"/>
  <c r="S4299" i="24"/>
  <c r="S5296" i="24"/>
  <c r="S591" i="24"/>
  <c r="S5222" i="24"/>
  <c r="S5046" i="24"/>
  <c r="S5558" i="24"/>
  <c r="S8367" i="24"/>
  <c r="S8655" i="24"/>
  <c r="S1615" i="24"/>
  <c r="S8331" i="24"/>
  <c r="S2745" i="24"/>
  <c r="S3174" i="24"/>
  <c r="S4393" i="24"/>
  <c r="S3054" i="24"/>
  <c r="S2537" i="24"/>
  <c r="S2825" i="24"/>
  <c r="S8292" i="24"/>
  <c r="S2569" i="24"/>
  <c r="S3126" i="24"/>
  <c r="S2830" i="24"/>
  <c r="S3389" i="24"/>
  <c r="S4910" i="24"/>
  <c r="S3934" i="24"/>
  <c r="S6270" i="24"/>
  <c r="S6526" i="24"/>
  <c r="S7026" i="24"/>
  <c r="S7650" i="24"/>
  <c r="S7677" i="24"/>
  <c r="S2636" i="24"/>
  <c r="S5040" i="24"/>
  <c r="S1137" i="24"/>
  <c r="S6576" i="24"/>
  <c r="S7796" i="24"/>
  <c r="S847" i="24"/>
  <c r="S351" i="24"/>
  <c r="S1119" i="24"/>
  <c r="S79" i="24"/>
  <c r="S8427" i="24"/>
  <c r="S4602" i="24"/>
  <c r="S7972" i="24"/>
  <c r="S3910" i="24"/>
  <c r="S4422" i="24"/>
  <c r="S2310" i="24"/>
  <c r="S2822" i="24"/>
  <c r="S2330" i="24"/>
  <c r="S5645" i="24"/>
  <c r="S2550" i="24"/>
  <c r="S7789" i="24"/>
  <c r="R3251" i="24"/>
  <c r="S8322" i="24"/>
  <c r="R7667" i="24"/>
  <c r="R4277" i="24"/>
  <c r="R7571" i="24"/>
  <c r="R815" i="24"/>
  <c r="R3333" i="24"/>
  <c r="R4194" i="24"/>
  <c r="R179" i="24"/>
  <c r="R123" i="24"/>
  <c r="R5419" i="24"/>
  <c r="S2320" i="24"/>
  <c r="Q2320" i="24"/>
  <c r="R2320" i="24" s="1"/>
  <c r="S2960" i="24"/>
  <c r="Q2960" i="24"/>
  <c r="R2960" i="24" s="1"/>
  <c r="S3392" i="24"/>
  <c r="Q3392" i="24"/>
  <c r="R3392" i="24" s="1"/>
  <c r="S4636" i="24"/>
  <c r="Q4636" i="24"/>
  <c r="R4636" i="24" s="1"/>
  <c r="S5708" i="24"/>
  <c r="Q5708" i="24"/>
  <c r="R5708" i="24" s="1"/>
  <c r="S6748" i="24"/>
  <c r="Q6748" i="24"/>
  <c r="R6748" i="24" s="1"/>
  <c r="S7532" i="24"/>
  <c r="Q7532" i="24"/>
  <c r="R7532" i="24" s="1"/>
  <c r="S2724" i="24"/>
  <c r="Q2724" i="24"/>
  <c r="R2724" i="24" s="1"/>
  <c r="S3108" i="24"/>
  <c r="Q3108" i="24"/>
  <c r="R3108" i="24" s="1"/>
  <c r="S3556" i="24"/>
  <c r="Q3556" i="24"/>
  <c r="R3556" i="24" s="1"/>
  <c r="S5152" i="24"/>
  <c r="Q5152" i="24"/>
  <c r="R5152" i="24" s="1"/>
  <c r="S5920" i="24"/>
  <c r="Q5920" i="24"/>
  <c r="R5920" i="24" s="1"/>
  <c r="S6688" i="24"/>
  <c r="Q6688" i="24"/>
  <c r="R6688" i="24" s="1"/>
  <c r="S7728" i="24"/>
  <c r="Q7728" i="24"/>
  <c r="R7728" i="24" s="1"/>
  <c r="S7832" i="24"/>
  <c r="Q7832" i="24"/>
  <c r="R7832" i="24" s="1"/>
  <c r="S8216" i="24"/>
  <c r="Q8216" i="24"/>
  <c r="R8216" i="24" s="1"/>
  <c r="S8600" i="24"/>
  <c r="Q8600" i="24"/>
  <c r="R8600" i="24" s="1"/>
  <c r="S1453" i="24"/>
  <c r="Q1453" i="24"/>
  <c r="R1453" i="24" s="1"/>
  <c r="S2477" i="24"/>
  <c r="Q2477" i="24"/>
  <c r="R2477" i="24" s="1"/>
  <c r="S5757" i="24"/>
  <c r="Q5757" i="24"/>
  <c r="R5757" i="24" s="1"/>
  <c r="S1656" i="24"/>
  <c r="Q1656" i="24"/>
  <c r="R1656" i="24" s="1"/>
  <c r="S1304" i="24"/>
  <c r="Q1304" i="24"/>
  <c r="R1304" i="24" s="1"/>
  <c r="S1964" i="24"/>
  <c r="Q1964" i="24"/>
  <c r="R1964" i="24" s="1"/>
  <c r="S609" i="24"/>
  <c r="Q609" i="24"/>
  <c r="R609" i="24" s="1"/>
  <c r="S1121" i="24"/>
  <c r="Q1121" i="24"/>
  <c r="R1121" i="24" s="1"/>
  <c r="S1689" i="24"/>
  <c r="Q1689" i="24"/>
  <c r="R1689" i="24" s="1"/>
  <c r="S4712" i="24"/>
  <c r="Q4712" i="24"/>
  <c r="R4712" i="24" s="1"/>
  <c r="S4968" i="24"/>
  <c r="Q4968" i="24"/>
  <c r="R4968" i="24" s="1"/>
  <c r="S6008" i="24"/>
  <c r="Q6008" i="24"/>
  <c r="R6008" i="24" s="1"/>
  <c r="S6264" i="24"/>
  <c r="Q6264" i="24"/>
  <c r="R6264" i="24" s="1"/>
  <c r="S6536" i="24"/>
  <c r="Q6536" i="24"/>
  <c r="R6536" i="24" s="1"/>
  <c r="S6792" i="24"/>
  <c r="Q6792" i="24"/>
  <c r="R6792" i="24" s="1"/>
  <c r="S7048" i="24"/>
  <c r="Q7048" i="24"/>
  <c r="R7048" i="24" s="1"/>
  <c r="S7320" i="24"/>
  <c r="Q7320" i="24"/>
  <c r="R7320" i="24" s="1"/>
  <c r="S7576" i="24"/>
  <c r="Q7576" i="24"/>
  <c r="R7576" i="24" s="1"/>
  <c r="S2161" i="24"/>
  <c r="Q2161" i="24"/>
  <c r="R2161" i="24" s="1"/>
  <c r="S2673" i="24"/>
  <c r="Q2673" i="24"/>
  <c r="R2673" i="24" s="1"/>
  <c r="S2077" i="24"/>
  <c r="Q2077" i="24"/>
  <c r="R2077" i="24" s="1"/>
  <c r="S6129" i="24"/>
  <c r="Q6129" i="24"/>
  <c r="R6129" i="24" s="1"/>
  <c r="S3849" i="24"/>
  <c r="Q3849" i="24"/>
  <c r="R3849" i="24" s="1"/>
  <c r="S4369" i="24"/>
  <c r="Q4369" i="24"/>
  <c r="R4369" i="24" s="1"/>
  <c r="S7509" i="24"/>
  <c r="Q7509" i="24"/>
  <c r="R7509" i="24" s="1"/>
  <c r="S4686" i="24"/>
  <c r="Q4686" i="24"/>
  <c r="R4686" i="24" s="1"/>
  <c r="S621" i="24"/>
  <c r="Q621" i="24"/>
  <c r="R621" i="24" s="1"/>
  <c r="S5402" i="24"/>
  <c r="Q5402" i="24"/>
  <c r="R5402" i="24" s="1"/>
  <c r="S3750" i="24"/>
  <c r="Q3750" i="24"/>
  <c r="R3750" i="24" s="1"/>
  <c r="S4262" i="24"/>
  <c r="Q4262" i="24"/>
  <c r="R4262" i="24" s="1"/>
  <c r="S6182" i="24"/>
  <c r="Q6182" i="24"/>
  <c r="R6182" i="24" s="1"/>
  <c r="S3768" i="24"/>
  <c r="Q3768" i="24"/>
  <c r="R3768" i="24" s="1"/>
  <c r="S4024" i="24"/>
  <c r="Q4024" i="24"/>
  <c r="R4024" i="24" s="1"/>
  <c r="S8712" i="24"/>
  <c r="Q8712" i="24"/>
  <c r="R8712" i="24" s="1"/>
  <c r="S4060" i="24"/>
  <c r="Q4060" i="24"/>
  <c r="R4060" i="24" s="1"/>
  <c r="S7820" i="24"/>
  <c r="Q7820" i="24"/>
  <c r="R7820" i="24" s="1"/>
  <c r="S8396" i="24"/>
  <c r="Q8396" i="24"/>
  <c r="R8396" i="24" s="1"/>
  <c r="S533" i="24"/>
  <c r="Q533" i="24"/>
  <c r="R533" i="24" s="1"/>
  <c r="S1109" i="24"/>
  <c r="Q1109" i="24"/>
  <c r="R1109" i="24" s="1"/>
  <c r="S60" i="24"/>
  <c r="Q60" i="24"/>
  <c r="R60" i="24" s="1"/>
  <c r="S3568" i="24"/>
  <c r="Q3568" i="24"/>
  <c r="R3568" i="24" s="1"/>
  <c r="S4080" i="24"/>
  <c r="Q4080" i="24"/>
  <c r="R4080" i="24" s="1"/>
  <c r="S8720" i="24"/>
  <c r="Q8720" i="24"/>
  <c r="R8720" i="24" s="1"/>
  <c r="S196" i="24"/>
  <c r="Q196" i="24"/>
  <c r="R196" i="24" s="1"/>
  <c r="S3684" i="24"/>
  <c r="Q3684" i="24"/>
  <c r="R3684" i="24" s="1"/>
  <c r="S493" i="24"/>
  <c r="Q493" i="24"/>
  <c r="R493" i="24" s="1"/>
  <c r="S1197" i="24"/>
  <c r="Q1197" i="24"/>
  <c r="R1197" i="24" s="1"/>
  <c r="S3437" i="24"/>
  <c r="Q3437" i="24"/>
  <c r="R3437" i="24" s="1"/>
  <c r="S3821" i="24"/>
  <c r="Q3821" i="24"/>
  <c r="R3821" i="24" s="1"/>
  <c r="S4269" i="24"/>
  <c r="Q4269" i="24"/>
  <c r="R4269" i="24" s="1"/>
  <c r="S4717" i="24"/>
  <c r="Q4717" i="24"/>
  <c r="R4717" i="24" s="1"/>
  <c r="S5421" i="24"/>
  <c r="Q5421" i="24"/>
  <c r="R5421" i="24" s="1"/>
  <c r="S2362" i="24"/>
  <c r="Q2362" i="24"/>
  <c r="R2362" i="24" s="1"/>
  <c r="S2618" i="24"/>
  <c r="Q2618" i="24"/>
  <c r="R2618" i="24" s="1"/>
  <c r="S2874" i="24"/>
  <c r="Q2874" i="24"/>
  <c r="R2874" i="24" s="1"/>
  <c r="S3354" i="24"/>
  <c r="Q3354" i="24"/>
  <c r="R3354" i="24" s="1"/>
  <c r="S3610" i="24"/>
  <c r="Q3610" i="24"/>
  <c r="R3610" i="24" s="1"/>
  <c r="S3930" i="24"/>
  <c r="Q3930" i="24"/>
  <c r="R3930" i="24" s="1"/>
  <c r="S4186" i="24"/>
  <c r="Q4186" i="24"/>
  <c r="R4186" i="24" s="1"/>
  <c r="S4442" i="24"/>
  <c r="Q4442" i="24"/>
  <c r="R4442" i="24" s="1"/>
  <c r="S4730" i="24"/>
  <c r="Q4730" i="24"/>
  <c r="R4730" i="24" s="1"/>
  <c r="S5146" i="24"/>
  <c r="Q5146" i="24"/>
  <c r="R5146" i="24" s="1"/>
  <c r="S5530" i="24"/>
  <c r="Q5530" i="24"/>
  <c r="R5530" i="24" s="1"/>
  <c r="S7866" i="24"/>
  <c r="Q7866" i="24"/>
  <c r="R7866" i="24" s="1"/>
  <c r="S2942" i="24"/>
  <c r="Q2942" i="24"/>
  <c r="R2942" i="24" s="1"/>
  <c r="S5806" i="24"/>
  <c r="Q5806" i="24"/>
  <c r="R5806" i="24" s="1"/>
  <c r="S2226" i="24"/>
  <c r="Q2226" i="24"/>
  <c r="R2226" i="24" s="1"/>
  <c r="S2482" i="24"/>
  <c r="Q2482" i="24"/>
  <c r="R2482" i="24" s="1"/>
  <c r="S2738" i="24"/>
  <c r="Q2738" i="24"/>
  <c r="R2738" i="24" s="1"/>
  <c r="S5931" i="24"/>
  <c r="Q5931" i="24"/>
  <c r="R5931" i="24" s="1"/>
  <c r="S7643" i="24"/>
  <c r="Q7643" i="24"/>
  <c r="R7643" i="24" s="1"/>
  <c r="S8411" i="24"/>
  <c r="Q8411" i="24"/>
  <c r="R8411" i="24" s="1"/>
  <c r="S7853" i="24"/>
  <c r="Q7853" i="24"/>
  <c r="R7853" i="24" s="1"/>
  <c r="S2342" i="24"/>
  <c r="Q2342" i="24"/>
  <c r="R2342" i="24" s="1"/>
  <c r="S2598" i="24"/>
  <c r="Q2598" i="24"/>
  <c r="R2598" i="24" s="1"/>
  <c r="S2854" i="24"/>
  <c r="Q2854" i="24"/>
  <c r="R2854" i="24" s="1"/>
  <c r="S3158" i="24"/>
  <c r="Q3158" i="24"/>
  <c r="R3158" i="24" s="1"/>
  <c r="S3430" i="24"/>
  <c r="Q3430" i="24"/>
  <c r="R3430" i="24" s="1"/>
  <c r="S3942" i="24"/>
  <c r="Q3942" i="24"/>
  <c r="R3942" i="24" s="1"/>
  <c r="S4454" i="24"/>
  <c r="Q4454" i="24"/>
  <c r="R4454" i="24" s="1"/>
  <c r="S4950" i="24"/>
  <c r="Q4950" i="24"/>
  <c r="R4950" i="24" s="1"/>
  <c r="S5334" i="24"/>
  <c r="Q5334" i="24"/>
  <c r="R5334" i="24" s="1"/>
  <c r="S4863" i="24"/>
  <c r="Q4863" i="24"/>
  <c r="R4863" i="24" s="1"/>
  <c r="S7679" i="24"/>
  <c r="Q7679" i="24"/>
  <c r="R7679" i="24" s="1"/>
  <c r="S3118" i="24"/>
  <c r="Q3118" i="24"/>
  <c r="R3118" i="24" s="1"/>
  <c r="S5758" i="24"/>
  <c r="Q5758" i="24"/>
  <c r="R5758" i="24" s="1"/>
  <c r="S4377" i="24"/>
  <c r="Q4377" i="24"/>
  <c r="R4377" i="24" s="1"/>
  <c r="S3656" i="24"/>
  <c r="Q3656" i="24"/>
  <c r="R3656" i="24" s="1"/>
  <c r="S3912" i="24"/>
  <c r="Q3912" i="24"/>
  <c r="R3912" i="24" s="1"/>
  <c r="S4232" i="24"/>
  <c r="Q4232" i="24"/>
  <c r="R4232" i="24" s="1"/>
  <c r="S5992" i="24"/>
  <c r="Q5992" i="24"/>
  <c r="R5992" i="24" s="1"/>
  <c r="S380" i="24"/>
  <c r="Q380" i="24"/>
  <c r="R380" i="24" s="1"/>
  <c r="S636" i="24"/>
  <c r="Q636" i="24"/>
  <c r="R636" i="24" s="1"/>
  <c r="S1020" i="24"/>
  <c r="Q1020" i="24"/>
  <c r="R1020" i="24" s="1"/>
  <c r="S1340" i="24"/>
  <c r="Q1340" i="24"/>
  <c r="R1340" i="24" s="1"/>
  <c r="S4076" i="24"/>
  <c r="Q4076" i="24"/>
  <c r="R4076" i="24" s="1"/>
  <c r="S4396" i="24"/>
  <c r="Q4396" i="24"/>
  <c r="R4396" i="24" s="1"/>
  <c r="S8156" i="24"/>
  <c r="Q8156" i="24"/>
  <c r="R8156" i="24" s="1"/>
  <c r="S8476" i="24"/>
  <c r="Q8476" i="24"/>
  <c r="R8476" i="24" s="1"/>
  <c r="S485" i="24"/>
  <c r="Q485" i="24"/>
  <c r="R485" i="24" s="1"/>
  <c r="S933" i="24"/>
  <c r="Q933" i="24"/>
  <c r="R933" i="24" s="1"/>
  <c r="S1189" i="24"/>
  <c r="Q1189" i="24"/>
  <c r="R1189" i="24" s="1"/>
  <c r="S632" i="24"/>
  <c r="Q632" i="24"/>
  <c r="R632" i="24" s="1"/>
  <c r="S76" i="24"/>
  <c r="Q76" i="24"/>
  <c r="R76" i="24" s="1"/>
  <c r="S96" i="24"/>
  <c r="Q96" i="24"/>
  <c r="R96" i="24" s="1"/>
  <c r="S416" i="24"/>
  <c r="Q416" i="24"/>
  <c r="R416" i="24" s="1"/>
  <c r="S736" i="24"/>
  <c r="Q736" i="24"/>
  <c r="R736" i="24" s="1"/>
  <c r="S1056" i="24"/>
  <c r="Q1056" i="24"/>
  <c r="R1056" i="24" s="1"/>
  <c r="S3584" i="24"/>
  <c r="Q3584" i="24"/>
  <c r="R3584" i="24" s="1"/>
  <c r="S3840" i="24"/>
  <c r="Q3840" i="24"/>
  <c r="R3840" i="24" s="1"/>
  <c r="S4096" i="24"/>
  <c r="Q4096" i="24"/>
  <c r="R4096" i="24" s="1"/>
  <c r="S4416" i="24"/>
  <c r="Q4416" i="24"/>
  <c r="R4416" i="24" s="1"/>
  <c r="S168" i="24"/>
  <c r="Q168" i="24"/>
  <c r="R168" i="24" s="1"/>
  <c r="S440" i="24"/>
  <c r="Q440" i="24"/>
  <c r="R440" i="24" s="1"/>
  <c r="S1016" i="24"/>
  <c r="Q1016" i="24"/>
  <c r="R1016" i="24" s="1"/>
  <c r="S276" i="24"/>
  <c r="Q276" i="24"/>
  <c r="R276" i="24" s="1"/>
  <c r="S596" i="24"/>
  <c r="Q596" i="24"/>
  <c r="R596" i="24" s="1"/>
  <c r="S980" i="24"/>
  <c r="Q980" i="24"/>
  <c r="R980" i="24" s="1"/>
  <c r="S1300" i="24"/>
  <c r="Q1300" i="24"/>
  <c r="R1300" i="24" s="1"/>
  <c r="S3700" i="24"/>
  <c r="Q3700" i="24"/>
  <c r="R3700" i="24" s="1"/>
  <c r="S3956" i="24"/>
  <c r="Q3956" i="24"/>
  <c r="R3956" i="24" s="1"/>
  <c r="S4212" i="24"/>
  <c r="Q4212" i="24"/>
  <c r="R4212" i="24" s="1"/>
  <c r="S4532" i="24"/>
  <c r="Q4532" i="24"/>
  <c r="R4532" i="24" s="1"/>
  <c r="S509" i="24"/>
  <c r="Q509" i="24"/>
  <c r="R509" i="24" s="1"/>
  <c r="S957" i="24"/>
  <c r="Q957" i="24"/>
  <c r="R957" i="24" s="1"/>
  <c r="S1213" i="24"/>
  <c r="Q1213" i="24"/>
  <c r="R1213" i="24" s="1"/>
  <c r="S3133" i="24"/>
  <c r="Q3133" i="24"/>
  <c r="R3133" i="24" s="1"/>
  <c r="S3709" i="24"/>
  <c r="Q3709" i="24"/>
  <c r="R3709" i="24" s="1"/>
  <c r="S3965" i="24"/>
  <c r="Q3965" i="24"/>
  <c r="R3965" i="24" s="1"/>
  <c r="S4221" i="24"/>
  <c r="Q4221" i="24"/>
  <c r="R4221" i="24" s="1"/>
  <c r="S4541" i="24"/>
  <c r="Q4541" i="24"/>
  <c r="R4541" i="24" s="1"/>
  <c r="S5117" i="24"/>
  <c r="Q5117" i="24"/>
  <c r="R5117" i="24" s="1"/>
  <c r="S5373" i="24"/>
  <c r="Q5373" i="24"/>
  <c r="R5373" i="24" s="1"/>
  <c r="S2762" i="24"/>
  <c r="Q2762" i="24"/>
  <c r="R2762" i="24" s="1"/>
  <c r="S3306" i="24"/>
  <c r="Q3306" i="24"/>
  <c r="R3306" i="24" s="1"/>
  <c r="S3562" i="24"/>
  <c r="Q3562" i="24"/>
  <c r="R3562" i="24" s="1"/>
  <c r="S3818" i="24"/>
  <c r="Q3818" i="24"/>
  <c r="R3818" i="24" s="1"/>
  <c r="S4074" i="24"/>
  <c r="Q4074" i="24"/>
  <c r="R4074" i="24" s="1"/>
  <c r="S4330" i="24"/>
  <c r="Q4330" i="24"/>
  <c r="R4330" i="24" s="1"/>
  <c r="S4970" i="24"/>
  <c r="Q4970" i="24"/>
  <c r="R4970" i="24" s="1"/>
  <c r="S5226" i="24"/>
  <c r="Q5226" i="24"/>
  <c r="R5226" i="24" s="1"/>
  <c r="S4563" i="24"/>
  <c r="Q4563" i="24"/>
  <c r="R4563" i="24" s="1"/>
  <c r="S2878" i="24"/>
  <c r="Q2878" i="24"/>
  <c r="R2878" i="24" s="1"/>
  <c r="S5614" i="24"/>
  <c r="Q5614" i="24"/>
  <c r="R5614" i="24" s="1"/>
  <c r="S7890" i="24"/>
  <c r="Q7890" i="24"/>
  <c r="R7890" i="24" s="1"/>
  <c r="S587" i="24"/>
  <c r="Q587" i="24"/>
  <c r="R587" i="24" s="1"/>
  <c r="S907" i="24"/>
  <c r="Q907" i="24"/>
  <c r="R907" i="24" s="1"/>
  <c r="S1227" i="24"/>
  <c r="Q1227" i="24"/>
  <c r="R1227" i="24" s="1"/>
  <c r="S1611" i="24"/>
  <c r="Q1611" i="24"/>
  <c r="R1611" i="24" s="1"/>
  <c r="S2251" i="24"/>
  <c r="Q2251" i="24"/>
  <c r="R2251" i="24" s="1"/>
  <c r="S3083" i="24"/>
  <c r="Q3083" i="24"/>
  <c r="R3083" i="24" s="1"/>
  <c r="S3339" i="24"/>
  <c r="Q3339" i="24"/>
  <c r="R3339" i="24" s="1"/>
  <c r="S3851" i="24"/>
  <c r="Q3851" i="24"/>
  <c r="R3851" i="24" s="1"/>
  <c r="S4331" i="24"/>
  <c r="Q4331" i="24"/>
  <c r="R4331" i="24" s="1"/>
  <c r="S4747" i="24"/>
  <c r="Q4747" i="24"/>
  <c r="R4747" i="24" s="1"/>
  <c r="S6843" i="24"/>
  <c r="Q6843" i="24"/>
  <c r="R6843" i="24" s="1"/>
  <c r="S7467" i="24"/>
  <c r="Q7467" i="24"/>
  <c r="R7467" i="24" s="1"/>
  <c r="S7723" i="24"/>
  <c r="Q7723" i="24"/>
  <c r="R7723" i="24" s="1"/>
  <c r="S8683" i="24"/>
  <c r="Q8683" i="24"/>
  <c r="R8683" i="24" s="1"/>
  <c r="S5478" i="24"/>
  <c r="Q5478" i="24"/>
  <c r="R5478" i="24" s="1"/>
  <c r="S5798" i="24"/>
  <c r="Q5798" i="24"/>
  <c r="R5798" i="24" s="1"/>
  <c r="S1871" i="24"/>
  <c r="Q1871" i="24"/>
  <c r="R1871" i="24" s="1"/>
  <c r="S2255" i="24"/>
  <c r="Q2255" i="24"/>
  <c r="R2255" i="24" s="1"/>
  <c r="S2639" i="24"/>
  <c r="Q2639" i="24"/>
  <c r="R2639" i="24" s="1"/>
  <c r="S2895" i="24"/>
  <c r="Q2895" i="24"/>
  <c r="R2895" i="24" s="1"/>
  <c r="S3471" i="24"/>
  <c r="Q3471" i="24"/>
  <c r="R3471" i="24" s="1"/>
  <c r="S3791" i="24"/>
  <c r="Q3791" i="24"/>
  <c r="R3791" i="24" s="1"/>
  <c r="S4111" i="24"/>
  <c r="Q4111" i="24"/>
  <c r="R4111" i="24" s="1"/>
  <c r="S5327" i="24"/>
  <c r="Q5327" i="24"/>
  <c r="R5327" i="24" s="1"/>
  <c r="S6543" i="24"/>
  <c r="Q6543" i="24"/>
  <c r="R6543" i="24" s="1"/>
  <c r="S7439" i="24"/>
  <c r="Q7439" i="24"/>
  <c r="R7439" i="24" s="1"/>
  <c r="S7695" i="24"/>
  <c r="Q7695" i="24"/>
  <c r="R7695" i="24" s="1"/>
  <c r="S5790" i="24"/>
  <c r="Q5790" i="24"/>
  <c r="R5790" i="24" s="1"/>
  <c r="S3672" i="24"/>
  <c r="Q3672" i="24"/>
  <c r="R3672" i="24" s="1"/>
  <c r="S3928" i="24"/>
  <c r="Q3928" i="24"/>
  <c r="R3928" i="24" s="1"/>
  <c r="S4184" i="24"/>
  <c r="Q4184" i="24"/>
  <c r="R4184" i="24" s="1"/>
  <c r="S8744" i="24"/>
  <c r="Q8744" i="24"/>
  <c r="R8744" i="24" s="1"/>
  <c r="S460" i="24"/>
  <c r="Q460" i="24"/>
  <c r="R460" i="24" s="1"/>
  <c r="S716" i="24"/>
  <c r="Q716" i="24"/>
  <c r="R716" i="24" s="1"/>
  <c r="S1292" i="24"/>
  <c r="Q1292" i="24"/>
  <c r="R1292" i="24" s="1"/>
  <c r="S7852" i="24"/>
  <c r="Q7852" i="24"/>
  <c r="R7852" i="24" s="1"/>
  <c r="S8108" i="24"/>
  <c r="Q8108" i="24"/>
  <c r="R8108" i="24" s="1"/>
  <c r="S8428" i="24"/>
  <c r="Q8428" i="24"/>
  <c r="R8428" i="24" s="1"/>
  <c r="S8684" i="24"/>
  <c r="Q8684" i="24"/>
  <c r="R8684" i="24" s="1"/>
  <c r="S949" i="24"/>
  <c r="Q949" i="24"/>
  <c r="R949" i="24" s="1"/>
  <c r="S1205" i="24"/>
  <c r="Q1205" i="24"/>
  <c r="R1205" i="24" s="1"/>
  <c r="S92" i="24"/>
  <c r="Q92" i="24"/>
  <c r="R92" i="24" s="1"/>
  <c r="S3536" i="24"/>
  <c r="Q3536" i="24"/>
  <c r="R3536" i="24" s="1"/>
  <c r="S3792" i="24"/>
  <c r="Q3792" i="24"/>
  <c r="R3792" i="24" s="1"/>
  <c r="S4048" i="24"/>
  <c r="Q4048" i="24"/>
  <c r="R4048" i="24" s="1"/>
  <c r="S4304" i="24"/>
  <c r="Q4304" i="24"/>
  <c r="R4304" i="24" s="1"/>
  <c r="S120" i="24"/>
  <c r="Q120" i="24"/>
  <c r="R120" i="24" s="1"/>
  <c r="S456" i="24"/>
  <c r="Q456" i="24"/>
  <c r="R456" i="24" s="1"/>
  <c r="S164" i="24"/>
  <c r="Q164" i="24"/>
  <c r="R164" i="24" s="1"/>
  <c r="S420" i="24"/>
  <c r="Q420" i="24"/>
  <c r="R420" i="24" s="1"/>
  <c r="S676" i="24"/>
  <c r="Q676" i="24"/>
  <c r="R676" i="24" s="1"/>
  <c r="S932" i="24"/>
  <c r="Q932" i="24"/>
  <c r="R932" i="24" s="1"/>
  <c r="S1188" i="24"/>
  <c r="Q1188" i="24"/>
  <c r="R1188" i="24" s="1"/>
  <c r="S1444" i="24"/>
  <c r="Q1444" i="24"/>
  <c r="R1444" i="24" s="1"/>
  <c r="S3780" i="24"/>
  <c r="Q3780" i="24"/>
  <c r="R3780" i="24" s="1"/>
  <c r="S4036" i="24"/>
  <c r="Q4036" i="24"/>
  <c r="R4036" i="24" s="1"/>
  <c r="S4292" i="24"/>
  <c r="Q4292" i="24"/>
  <c r="R4292" i="24" s="1"/>
  <c r="S525" i="24"/>
  <c r="Q525" i="24"/>
  <c r="R525" i="24" s="1"/>
  <c r="S1037" i="24"/>
  <c r="Q1037" i="24"/>
  <c r="R1037" i="24" s="1"/>
  <c r="S1293" i="24"/>
  <c r="Q1293" i="24"/>
  <c r="R1293" i="24" s="1"/>
  <c r="S3213" i="24"/>
  <c r="Q3213" i="24"/>
  <c r="R3213" i="24" s="1"/>
  <c r="S3725" i="24"/>
  <c r="Q3725" i="24"/>
  <c r="R3725" i="24" s="1"/>
  <c r="S3981" i="24"/>
  <c r="Q3981" i="24"/>
  <c r="R3981" i="24" s="1"/>
  <c r="S4237" i="24"/>
  <c r="Q4237" i="24"/>
  <c r="R4237" i="24" s="1"/>
  <c r="S4493" i="24"/>
  <c r="Q4493" i="24"/>
  <c r="R4493" i="24" s="1"/>
  <c r="S5005" i="24"/>
  <c r="Q5005" i="24"/>
  <c r="R5005" i="24" s="1"/>
  <c r="S5261" i="24"/>
  <c r="Q5261" i="24"/>
  <c r="R5261" i="24" s="1"/>
  <c r="S3322" i="24"/>
  <c r="Q3322" i="24"/>
  <c r="R3322" i="24" s="1"/>
  <c r="S3578" i="24"/>
  <c r="Q3578" i="24"/>
  <c r="R3578" i="24" s="1"/>
  <c r="S3834" i="24"/>
  <c r="Q3834" i="24"/>
  <c r="R3834" i="24" s="1"/>
  <c r="S4090" i="24"/>
  <c r="Q4090" i="24"/>
  <c r="R4090" i="24" s="1"/>
  <c r="S4346" i="24"/>
  <c r="Q4346" i="24"/>
  <c r="R4346" i="24" s="1"/>
  <c r="S4634" i="24"/>
  <c r="Q4634" i="24"/>
  <c r="R4634" i="24" s="1"/>
  <c r="S4986" i="24"/>
  <c r="Q4986" i="24"/>
  <c r="R4986" i="24" s="1"/>
  <c r="S5242" i="24"/>
  <c r="Q5242" i="24"/>
  <c r="R5242" i="24" s="1"/>
  <c r="S5331" i="24"/>
  <c r="Q5331" i="24"/>
  <c r="R5331" i="24" s="1"/>
  <c r="S2194" i="24"/>
  <c r="Q2194" i="24"/>
  <c r="R2194" i="24" s="1"/>
  <c r="S2450" i="24"/>
  <c r="Q2450" i="24"/>
  <c r="R2450" i="24" s="1"/>
  <c r="S2706" i="24"/>
  <c r="Q2706" i="24"/>
  <c r="R2706" i="24" s="1"/>
  <c r="S987" i="24"/>
  <c r="Q987" i="24"/>
  <c r="R987" i="24" s="1"/>
  <c r="S1243" i="24"/>
  <c r="Q1243" i="24"/>
  <c r="R1243" i="24" s="1"/>
  <c r="S1499" i="24"/>
  <c r="Q1499" i="24"/>
  <c r="R1499" i="24" s="1"/>
  <c r="S1947" i="24"/>
  <c r="Q1947" i="24"/>
  <c r="R1947" i="24" s="1"/>
  <c r="S2459" i="24"/>
  <c r="Q2459" i="24"/>
  <c r="R2459" i="24" s="1"/>
  <c r="S2971" i="24"/>
  <c r="Q2971" i="24"/>
  <c r="R2971" i="24" s="1"/>
  <c r="S3419" i="24"/>
  <c r="Q3419" i="24"/>
  <c r="R3419" i="24" s="1"/>
  <c r="S3675" i="24"/>
  <c r="Q3675" i="24"/>
  <c r="R3675" i="24" s="1"/>
  <c r="S3931" i="24"/>
  <c r="Q3931" i="24"/>
  <c r="R3931" i="24" s="1"/>
  <c r="S4187" i="24"/>
  <c r="Q4187" i="24"/>
  <c r="R4187" i="24" s="1"/>
  <c r="S4635" i="24"/>
  <c r="Q4635" i="24"/>
  <c r="R4635" i="24" s="1"/>
  <c r="S5579" i="24"/>
  <c r="Q5579" i="24"/>
  <c r="R5579" i="24" s="1"/>
  <c r="S5899" i="24"/>
  <c r="Q5899" i="24"/>
  <c r="R5899" i="24" s="1"/>
  <c r="S6219" i="24"/>
  <c r="Q6219" i="24"/>
  <c r="R6219" i="24" s="1"/>
  <c r="S6667" i="24"/>
  <c r="Q6667" i="24"/>
  <c r="R6667" i="24" s="1"/>
  <c r="S7051" i="24"/>
  <c r="Q7051" i="24"/>
  <c r="R7051" i="24" s="1"/>
  <c r="S7611" i="24"/>
  <c r="Q7611" i="24"/>
  <c r="R7611" i="24" s="1"/>
  <c r="S8139" i="24"/>
  <c r="Q8139" i="24"/>
  <c r="R8139" i="24" s="1"/>
  <c r="S8571" i="24"/>
  <c r="Q8571" i="24"/>
  <c r="R8571" i="24" s="1"/>
  <c r="S5814" i="24"/>
  <c r="Q5814" i="24"/>
  <c r="R5814" i="24" s="1"/>
  <c r="S8070" i="24"/>
  <c r="Q8070" i="24"/>
  <c r="R8070" i="24" s="1"/>
  <c r="S1375" i="24"/>
  <c r="Q1375" i="24"/>
  <c r="R1375" i="24" s="1"/>
  <c r="S1631" i="24"/>
  <c r="Q1631" i="24"/>
  <c r="R1631" i="24" s="1"/>
  <c r="S1887" i="24"/>
  <c r="Q1887" i="24"/>
  <c r="R1887" i="24" s="1"/>
  <c r="S2143" i="24"/>
  <c r="Q2143" i="24"/>
  <c r="R2143" i="24" s="1"/>
  <c r="S2399" i="24"/>
  <c r="Q2399" i="24"/>
  <c r="R2399" i="24" s="1"/>
  <c r="S2655" i="24"/>
  <c r="Q2655" i="24"/>
  <c r="R2655" i="24" s="1"/>
  <c r="S2911" i="24"/>
  <c r="Q2911" i="24"/>
  <c r="R2911" i="24" s="1"/>
  <c r="S3167" i="24"/>
  <c r="Q3167" i="24"/>
  <c r="R3167" i="24" s="1"/>
  <c r="S3423" i="24"/>
  <c r="Q3423" i="24"/>
  <c r="R3423" i="24" s="1"/>
  <c r="S3679" i="24"/>
  <c r="Q3679" i="24"/>
  <c r="R3679" i="24" s="1"/>
  <c r="S3935" i="24"/>
  <c r="Q3935" i="24"/>
  <c r="R3935" i="24" s="1"/>
  <c r="S4191" i="24"/>
  <c r="Q4191" i="24"/>
  <c r="R4191" i="24" s="1"/>
  <c r="S4831" i="24"/>
  <c r="Q4831" i="24"/>
  <c r="R4831" i="24" s="1"/>
  <c r="S5087" i="24"/>
  <c r="Q5087" i="24"/>
  <c r="R5087" i="24" s="1"/>
  <c r="S5343" i="24"/>
  <c r="Q5343" i="24"/>
  <c r="R5343" i="24" s="1"/>
  <c r="S5599" i="24"/>
  <c r="Q5599" i="24"/>
  <c r="R5599" i="24" s="1"/>
  <c r="S5855" i="24"/>
  <c r="Q5855" i="24"/>
  <c r="R5855" i="24" s="1"/>
  <c r="S6111" i="24"/>
  <c r="Q6111" i="24"/>
  <c r="R6111" i="24" s="1"/>
  <c r="S6367" i="24"/>
  <c r="Q6367" i="24"/>
  <c r="R6367" i="24" s="1"/>
  <c r="S6623" i="24"/>
  <c r="Q6623" i="24"/>
  <c r="R6623" i="24" s="1"/>
  <c r="S6879" i="24"/>
  <c r="Q6879" i="24"/>
  <c r="R6879" i="24" s="1"/>
  <c r="S7391" i="24"/>
  <c r="Q7391" i="24"/>
  <c r="R7391" i="24" s="1"/>
  <c r="S7647" i="24"/>
  <c r="Q7647" i="24"/>
  <c r="R7647" i="24" s="1"/>
  <c r="S5822" i="24"/>
  <c r="Q5822" i="24"/>
  <c r="R5822" i="24" s="1"/>
  <c r="S3624" i="24"/>
  <c r="Q3624" i="24"/>
  <c r="R3624" i="24" s="1"/>
  <c r="S3880" i="24"/>
  <c r="Q3880" i="24"/>
  <c r="R3880" i="24" s="1"/>
  <c r="S4136" i="24"/>
  <c r="Q4136" i="24"/>
  <c r="R4136" i="24" s="1"/>
  <c r="S348" i="24"/>
  <c r="Q348" i="24"/>
  <c r="R348" i="24" s="1"/>
  <c r="S924" i="24"/>
  <c r="Q924" i="24"/>
  <c r="R924" i="24" s="1"/>
  <c r="S1436" i="24"/>
  <c r="Q1436" i="24"/>
  <c r="R1436" i="24" s="1"/>
  <c r="S3980" i="24"/>
  <c r="Q3980" i="24"/>
  <c r="R3980" i="24" s="1"/>
  <c r="S4492" i="24"/>
  <c r="Q4492" i="24"/>
  <c r="R4492" i="24" s="1"/>
  <c r="S8252" i="24"/>
  <c r="Q8252" i="24"/>
  <c r="R8252" i="24" s="1"/>
  <c r="S8508" i="24"/>
  <c r="Q8508" i="24"/>
  <c r="R8508" i="24" s="1"/>
  <c r="S901" i="24"/>
  <c r="Q901" i="24"/>
  <c r="R901" i="24" s="1"/>
  <c r="S1157" i="24"/>
  <c r="Q1157" i="24"/>
  <c r="R1157" i="24" s="1"/>
  <c r="S44" i="24"/>
  <c r="Q44" i="24"/>
  <c r="R44" i="24" s="1"/>
  <c r="S320" i="24"/>
  <c r="Q320" i="24"/>
  <c r="R320" i="24" s="1"/>
  <c r="S640" i="24"/>
  <c r="Q640" i="24"/>
  <c r="R640" i="24" s="1"/>
  <c r="S896" i="24"/>
  <c r="Q896" i="24"/>
  <c r="R896" i="24" s="1"/>
  <c r="S3552" i="24"/>
  <c r="Q3552" i="24"/>
  <c r="R3552" i="24" s="1"/>
  <c r="S3808" i="24"/>
  <c r="Q3808" i="24"/>
  <c r="R3808" i="24" s="1"/>
  <c r="S4192" i="24"/>
  <c r="Q4192" i="24"/>
  <c r="R4192" i="24" s="1"/>
  <c r="S4448" i="24"/>
  <c r="Q4448" i="24"/>
  <c r="R4448" i="24" s="1"/>
  <c r="S280" i="24"/>
  <c r="Q280" i="24"/>
  <c r="R280" i="24" s="1"/>
  <c r="S824" i="24"/>
  <c r="Q824" i="24"/>
  <c r="R824" i="24" s="1"/>
  <c r="S500" i="24"/>
  <c r="Q500" i="24"/>
  <c r="R500" i="24" s="1"/>
  <c r="S1076" i="24"/>
  <c r="Q1076" i="24"/>
  <c r="R1076" i="24" s="1"/>
  <c r="S1396" i="24"/>
  <c r="Q1396" i="24"/>
  <c r="R1396" i="24" s="1"/>
  <c r="S3796" i="24"/>
  <c r="Q3796" i="24"/>
  <c r="R3796" i="24" s="1"/>
  <c r="S4052" i="24"/>
  <c r="Q4052" i="24"/>
  <c r="R4052" i="24" s="1"/>
  <c r="S4308" i="24"/>
  <c r="Q4308" i="24"/>
  <c r="R4308" i="24" s="1"/>
  <c r="S605" i="24"/>
  <c r="Q605" i="24"/>
  <c r="R605" i="24" s="1"/>
  <c r="S3037" i="24"/>
  <c r="Q3037" i="24"/>
  <c r="R3037" i="24" s="1"/>
  <c r="S3357" i="24"/>
  <c r="Q3357" i="24"/>
  <c r="R3357" i="24" s="1"/>
  <c r="S3805" i="24"/>
  <c r="Q3805" i="24"/>
  <c r="R3805" i="24" s="1"/>
  <c r="S4061" i="24"/>
  <c r="Q4061" i="24"/>
  <c r="R4061" i="24" s="1"/>
  <c r="S4445" i="24"/>
  <c r="Q4445" i="24"/>
  <c r="R4445" i="24" s="1"/>
  <c r="S4829" i="24"/>
  <c r="Q4829" i="24"/>
  <c r="R4829" i="24" s="1"/>
  <c r="S5085" i="24"/>
  <c r="Q5085" i="24"/>
  <c r="R5085" i="24" s="1"/>
  <c r="S6077" i="24"/>
  <c r="Q6077" i="24"/>
  <c r="R6077" i="24" s="1"/>
  <c r="S2538" i="24"/>
  <c r="Q2538" i="24"/>
  <c r="R2538" i="24" s="1"/>
  <c r="S2922" i="24"/>
  <c r="Q2922" i="24"/>
  <c r="R2922" i="24" s="1"/>
  <c r="S3402" i="24"/>
  <c r="Q3402" i="24"/>
  <c r="R3402" i="24" s="1"/>
  <c r="S3658" i="24"/>
  <c r="Q3658" i="24"/>
  <c r="R3658" i="24" s="1"/>
  <c r="S3978" i="24"/>
  <c r="Q3978" i="24"/>
  <c r="R3978" i="24" s="1"/>
  <c r="S4234" i="24"/>
  <c r="Q4234" i="24"/>
  <c r="R4234" i="24" s="1"/>
  <c r="S4490" i="24"/>
  <c r="Q4490" i="24"/>
  <c r="R4490" i="24" s="1"/>
  <c r="S5130" i="24"/>
  <c r="Q5130" i="24"/>
  <c r="R5130" i="24" s="1"/>
  <c r="S5386" i="24"/>
  <c r="Q5386" i="24"/>
  <c r="R5386" i="24" s="1"/>
  <c r="S2910" i="24"/>
  <c r="Q2910" i="24"/>
  <c r="R2910" i="24" s="1"/>
  <c r="S5774" i="24"/>
  <c r="Q5774" i="24"/>
  <c r="R5774" i="24" s="1"/>
  <c r="S7817" i="24"/>
  <c r="Q7817" i="24"/>
  <c r="R7817" i="24" s="1"/>
  <c r="S2338" i="24"/>
  <c r="Q2338" i="24"/>
  <c r="R2338" i="24" s="1"/>
  <c r="S2594" i="24"/>
  <c r="Q2594" i="24"/>
  <c r="R2594" i="24" s="1"/>
  <c r="S5339" i="24"/>
  <c r="Q5339" i="24"/>
  <c r="R5339" i="24" s="1"/>
  <c r="S2454" i="24"/>
  <c r="Q2454" i="24"/>
  <c r="R2454" i="24" s="1"/>
  <c r="S2838" i="24"/>
  <c r="Q2838" i="24"/>
  <c r="R2838" i="24" s="1"/>
  <c r="S3142" i="24"/>
  <c r="Q3142" i="24"/>
  <c r="R3142" i="24" s="1"/>
  <c r="S3606" i="24"/>
  <c r="Q3606" i="24"/>
  <c r="R3606" i="24" s="1"/>
  <c r="S5190" i="24"/>
  <c r="Q5190" i="24"/>
  <c r="R5190" i="24" s="1"/>
  <c r="S5359" i="24"/>
  <c r="Q5359" i="24"/>
  <c r="R5359" i="24" s="1"/>
  <c r="S7663" i="24"/>
  <c r="Q7663" i="24"/>
  <c r="R7663" i="24" s="1"/>
  <c r="S6393" i="24"/>
  <c r="Q6393" i="24"/>
  <c r="R6393" i="24" s="1"/>
  <c r="S6521" i="24"/>
  <c r="Q6521" i="24"/>
  <c r="R6521" i="24" s="1"/>
  <c r="S6649" i="24"/>
  <c r="Q6649" i="24"/>
  <c r="R6649" i="24" s="1"/>
  <c r="S6777" i="24"/>
  <c r="Q6777" i="24"/>
  <c r="R6777" i="24" s="1"/>
  <c r="S6905" i="24"/>
  <c r="Q6905" i="24"/>
  <c r="R6905" i="24" s="1"/>
  <c r="S6949" i="24"/>
  <c r="Q6949" i="24"/>
  <c r="R6949" i="24" s="1"/>
  <c r="S7622" i="24"/>
  <c r="Q7622" i="24"/>
  <c r="R7622" i="24" s="1"/>
  <c r="S7910" i="24"/>
  <c r="Q7910" i="24"/>
  <c r="R7910" i="24" s="1"/>
  <c r="S7895" i="24"/>
  <c r="Q7895" i="24"/>
  <c r="R7895" i="24" s="1"/>
  <c r="S4521" i="24"/>
  <c r="Q4521" i="24"/>
  <c r="R4521" i="24" s="1"/>
  <c r="S4905" i="24"/>
  <c r="Q4905" i="24"/>
  <c r="R4905" i="24" s="1"/>
  <c r="S5033" i="24"/>
  <c r="Q5033" i="24"/>
  <c r="R5033" i="24" s="1"/>
  <c r="S5161" i="24"/>
  <c r="Q5161" i="24"/>
  <c r="R5161" i="24" s="1"/>
  <c r="S5289" i="24"/>
  <c r="Q5289" i="24"/>
  <c r="R5289" i="24" s="1"/>
  <c r="S5417" i="24"/>
  <c r="Q5417" i="24"/>
  <c r="R5417" i="24" s="1"/>
  <c r="S5641" i="24"/>
  <c r="Q5641" i="24"/>
  <c r="R5641" i="24" s="1"/>
  <c r="S5897" i="24"/>
  <c r="Q5897" i="24"/>
  <c r="R5897" i="24" s="1"/>
  <c r="S7693" i="24"/>
  <c r="Q7693" i="24"/>
  <c r="R7693" i="24" s="1"/>
  <c r="S6790" i="24"/>
  <c r="Q6790" i="24"/>
  <c r="R6790" i="24" s="1"/>
  <c r="S7062" i="24"/>
  <c r="Q7062" i="24"/>
  <c r="R7062" i="24" s="1"/>
  <c r="S7334" i="24"/>
  <c r="Q7334" i="24"/>
  <c r="R7334" i="24" s="1"/>
  <c r="S4918" i="24"/>
  <c r="Q4918" i="24"/>
  <c r="R4918" i="24" s="1"/>
  <c r="S6950" i="24"/>
  <c r="Q6950" i="24"/>
  <c r="R6950" i="24" s="1"/>
  <c r="S7222" i="24"/>
  <c r="Q7222" i="24"/>
  <c r="R7222" i="24" s="1"/>
  <c r="S7478" i="24"/>
  <c r="Q7478" i="24"/>
  <c r="R7478" i="24" s="1"/>
  <c r="S8526" i="24"/>
  <c r="Q8526" i="24"/>
  <c r="R8526" i="24" s="1"/>
  <c r="S4569" i="24"/>
  <c r="Q4569" i="24"/>
  <c r="R4569" i="24" s="1"/>
  <c r="S4870" i="24"/>
  <c r="Q4870" i="24"/>
  <c r="R4870" i="24" s="1"/>
  <c r="S7606" i="24"/>
  <c r="Q7606" i="24"/>
  <c r="R7606" i="24" s="1"/>
  <c r="S7894" i="24"/>
  <c r="Q7894" i="24"/>
  <c r="R7894" i="24" s="1"/>
  <c r="S8414" i="24"/>
  <c r="Q8414" i="24"/>
  <c r="R8414" i="24" s="1"/>
  <c r="S8670" i="24"/>
  <c r="Q8670" i="24"/>
  <c r="R8670" i="24" s="1"/>
  <c r="S4661" i="24"/>
  <c r="Q4661" i="24"/>
  <c r="R4661" i="24" s="1"/>
  <c r="S5253" i="24"/>
  <c r="Q5253" i="24"/>
  <c r="R5253" i="24" s="1"/>
  <c r="S3461" i="24"/>
  <c r="Q3461" i="24"/>
  <c r="R3461" i="24" s="1"/>
  <c r="S4693" i="24"/>
  <c r="Q4693" i="24"/>
  <c r="R4693" i="24" s="1"/>
  <c r="S6674" i="24"/>
  <c r="Q6674" i="24"/>
  <c r="R6674" i="24" s="1"/>
  <c r="S4805" i="24"/>
  <c r="Q4805" i="24"/>
  <c r="R4805" i="24" s="1"/>
  <c r="S2654" i="24"/>
  <c r="Q2654" i="24"/>
  <c r="R2654" i="24" s="1"/>
  <c r="S6068" i="24"/>
  <c r="Q6068" i="24"/>
  <c r="R6068" i="24" s="1"/>
  <c r="S2224" i="24"/>
  <c r="Q2224" i="24"/>
  <c r="R2224" i="24" s="1"/>
  <c r="S2352" i="24"/>
  <c r="Q2352" i="24"/>
  <c r="R2352" i="24" s="1"/>
  <c r="S2480" i="24"/>
  <c r="Q2480" i="24"/>
  <c r="R2480" i="24" s="1"/>
  <c r="S2608" i="24"/>
  <c r="Q2608" i="24"/>
  <c r="R2608" i="24" s="1"/>
  <c r="S2736" i="24"/>
  <c r="Q2736" i="24"/>
  <c r="R2736" i="24" s="1"/>
  <c r="S2864" i="24"/>
  <c r="Q2864" i="24"/>
  <c r="R2864" i="24" s="1"/>
  <c r="S2992" i="24"/>
  <c r="Q2992" i="24"/>
  <c r="R2992" i="24" s="1"/>
  <c r="S3120" i="24"/>
  <c r="Q3120" i="24"/>
  <c r="R3120" i="24" s="1"/>
  <c r="S3296" i="24"/>
  <c r="Q3296" i="24"/>
  <c r="R3296" i="24" s="1"/>
  <c r="S3424" i="24"/>
  <c r="Q3424" i="24"/>
  <c r="R3424" i="24" s="1"/>
  <c r="S4810" i="24"/>
  <c r="Q4810" i="24"/>
  <c r="R4810" i="24" s="1"/>
  <c r="S1472" i="24"/>
  <c r="Q1472" i="24"/>
  <c r="R1472" i="24" s="1"/>
  <c r="S1728" i="24"/>
  <c r="Q1728" i="24"/>
  <c r="R1728" i="24" s="1"/>
  <c r="S2016" i="24"/>
  <c r="Q2016" i="24"/>
  <c r="R2016" i="24" s="1"/>
  <c r="S4700" i="24"/>
  <c r="Q4700" i="24"/>
  <c r="R4700" i="24" s="1"/>
  <c r="S4972" i="24"/>
  <c r="Q4972" i="24"/>
  <c r="R4972" i="24" s="1"/>
  <c r="S5244" i="24"/>
  <c r="Q5244" i="24"/>
  <c r="R5244" i="24" s="1"/>
  <c r="S5516" i="24"/>
  <c r="Q5516" i="24"/>
  <c r="R5516" i="24" s="1"/>
  <c r="S5772" i="24"/>
  <c r="Q5772" i="24"/>
  <c r="R5772" i="24" s="1"/>
  <c r="S6044" i="24"/>
  <c r="Q6044" i="24"/>
  <c r="R6044" i="24" s="1"/>
  <c r="S6300" i="24"/>
  <c r="Q6300" i="24"/>
  <c r="R6300" i="24" s="1"/>
  <c r="S6556" i="24"/>
  <c r="Q6556" i="24"/>
  <c r="R6556" i="24" s="1"/>
  <c r="S6812" i="24"/>
  <c r="Q6812" i="24"/>
  <c r="R6812" i="24" s="1"/>
  <c r="S7068" i="24"/>
  <c r="Q7068" i="24"/>
  <c r="R7068" i="24" s="1"/>
  <c r="S7340" i="24"/>
  <c r="Q7340" i="24"/>
  <c r="R7340" i="24" s="1"/>
  <c r="S7596" i="24"/>
  <c r="Q7596" i="24"/>
  <c r="R7596" i="24" s="1"/>
  <c r="S2236" i="24"/>
  <c r="Q2236" i="24"/>
  <c r="R2236" i="24" s="1"/>
  <c r="S2364" i="24"/>
  <c r="Q2364" i="24"/>
  <c r="R2364" i="24" s="1"/>
  <c r="S2492" i="24"/>
  <c r="Q2492" i="24"/>
  <c r="R2492" i="24" s="1"/>
  <c r="S2628" i="24"/>
  <c r="Q2628" i="24"/>
  <c r="R2628" i="24" s="1"/>
  <c r="S2756" i="24"/>
  <c r="Q2756" i="24"/>
  <c r="R2756" i="24" s="1"/>
  <c r="S2884" i="24"/>
  <c r="Q2884" i="24"/>
  <c r="R2884" i="24" s="1"/>
  <c r="S3012" i="24"/>
  <c r="Q3012" i="24"/>
  <c r="R3012" i="24" s="1"/>
  <c r="S3180" i="24"/>
  <c r="Q3180" i="24"/>
  <c r="R3180" i="24" s="1"/>
  <c r="S3316" i="24"/>
  <c r="Q3316" i="24"/>
  <c r="R3316" i="24" s="1"/>
  <c r="S3452" i="24"/>
  <c r="Q3452" i="24"/>
  <c r="R3452" i="24" s="1"/>
  <c r="S3588" i="24"/>
  <c r="Q3588" i="24"/>
  <c r="R3588" i="24" s="1"/>
  <c r="S4688" i="24"/>
  <c r="Q4688" i="24"/>
  <c r="R4688" i="24" s="1"/>
  <c r="S4960" i="24"/>
  <c r="Q4960" i="24"/>
  <c r="R4960" i="24" s="1"/>
  <c r="S5216" i="24"/>
  <c r="Q5216" i="24"/>
  <c r="R5216" i="24" s="1"/>
  <c r="S5472" i="24"/>
  <c r="Q5472" i="24"/>
  <c r="R5472" i="24" s="1"/>
  <c r="S5728" i="24"/>
  <c r="Q5728" i="24"/>
  <c r="R5728" i="24" s="1"/>
  <c r="S5984" i="24"/>
  <c r="Q5984" i="24"/>
  <c r="R5984" i="24" s="1"/>
  <c r="S6240" i="24"/>
  <c r="Q6240" i="24"/>
  <c r="R6240" i="24" s="1"/>
  <c r="S6496" i="24"/>
  <c r="Q6496" i="24"/>
  <c r="R6496" i="24" s="1"/>
  <c r="S6752" i="24"/>
  <c r="Q6752" i="24"/>
  <c r="R6752" i="24" s="1"/>
  <c r="S7008" i="24"/>
  <c r="Q7008" i="24"/>
  <c r="R7008" i="24" s="1"/>
  <c r="S7280" i="24"/>
  <c r="Q7280" i="24"/>
  <c r="R7280" i="24" s="1"/>
  <c r="S7536" i="24"/>
  <c r="Q7536" i="24"/>
  <c r="R7536" i="24" s="1"/>
  <c r="S4916" i="24"/>
  <c r="Q4916" i="24"/>
  <c r="R4916" i="24" s="1"/>
  <c r="S5492" i="24"/>
  <c r="Q5492" i="24"/>
  <c r="R5492" i="24" s="1"/>
  <c r="S5748" i="24"/>
  <c r="Q5748" i="24"/>
  <c r="R5748" i="24" s="1"/>
  <c r="S6004" i="24"/>
  <c r="Q6004" i="24"/>
  <c r="R6004" i="24" s="1"/>
  <c r="S1429" i="24"/>
  <c r="Q1429" i="24"/>
  <c r="R1429" i="24" s="1"/>
  <c r="S1685" i="24"/>
  <c r="Q1685" i="24"/>
  <c r="R1685" i="24" s="1"/>
  <c r="S1957" i="24"/>
  <c r="Q1957" i="24"/>
  <c r="R1957" i="24" s="1"/>
  <c r="S2213" i="24"/>
  <c r="Q2213" i="24"/>
  <c r="R2213" i="24" s="1"/>
  <c r="S2469" i="24"/>
  <c r="Q2469" i="24"/>
  <c r="R2469" i="24" s="1"/>
  <c r="S2741" i="24"/>
  <c r="Q2741" i="24"/>
  <c r="R2741" i="24" s="1"/>
  <c r="S2997" i="24"/>
  <c r="Q2997" i="24"/>
  <c r="R2997" i="24" s="1"/>
  <c r="S7864" i="24"/>
  <c r="Q7864" i="24"/>
  <c r="R7864" i="24" s="1"/>
  <c r="S7992" i="24"/>
  <c r="Q7992" i="24"/>
  <c r="R7992" i="24" s="1"/>
  <c r="S8120" i="24"/>
  <c r="Q8120" i="24"/>
  <c r="R8120" i="24" s="1"/>
  <c r="S8248" i="24"/>
  <c r="Q8248" i="24"/>
  <c r="R8248" i="24" s="1"/>
  <c r="S8376" i="24"/>
  <c r="Q8376" i="24"/>
  <c r="R8376" i="24" s="1"/>
  <c r="S8504" i="24"/>
  <c r="Q8504" i="24"/>
  <c r="R8504" i="24" s="1"/>
  <c r="S8632" i="24"/>
  <c r="Q8632" i="24"/>
  <c r="R8632" i="24" s="1"/>
  <c r="S1517" i="24"/>
  <c r="Q1517" i="24"/>
  <c r="R1517" i="24" s="1"/>
  <c r="S1773" i="24"/>
  <c r="Q1773" i="24"/>
  <c r="R1773" i="24" s="1"/>
  <c r="S2029" i="24"/>
  <c r="Q2029" i="24"/>
  <c r="R2029" i="24" s="1"/>
  <c r="S2285" i="24"/>
  <c r="Q2285" i="24"/>
  <c r="R2285" i="24" s="1"/>
  <c r="S2541" i="24"/>
  <c r="Q2541" i="24"/>
  <c r="R2541" i="24" s="1"/>
  <c r="S2797" i="24"/>
  <c r="Q2797" i="24"/>
  <c r="R2797" i="24" s="1"/>
  <c r="S5549" i="24"/>
  <c r="Q5549" i="24"/>
  <c r="R5549" i="24" s="1"/>
  <c r="S5821" i="24"/>
  <c r="Q5821" i="24"/>
  <c r="R5821" i="24" s="1"/>
  <c r="S5569" i="24"/>
  <c r="Q5569" i="24"/>
  <c r="R5569" i="24" s="1"/>
  <c r="S5825" i="24"/>
  <c r="Q5825" i="24"/>
  <c r="R5825" i="24" s="1"/>
  <c r="S1652" i="24"/>
  <c r="Q1652" i="24"/>
  <c r="R1652" i="24" s="1"/>
  <c r="S1956" i="24"/>
  <c r="Q1956" i="24"/>
  <c r="R1956" i="24" s="1"/>
  <c r="S1464" i="24"/>
  <c r="Q1464" i="24"/>
  <c r="R1464" i="24" s="1"/>
  <c r="S1720" i="24"/>
  <c r="Q1720" i="24"/>
  <c r="R1720" i="24" s="1"/>
  <c r="S2008" i="24"/>
  <c r="Q2008" i="24"/>
  <c r="R2008" i="24" s="1"/>
  <c r="S1208" i="24"/>
  <c r="Q1208" i="24"/>
  <c r="R1208" i="24" s="1"/>
  <c r="S1336" i="24"/>
  <c r="Q1336" i="24"/>
  <c r="R1336" i="24" s="1"/>
  <c r="S1484" i="24"/>
  <c r="Q1484" i="24"/>
  <c r="R1484" i="24" s="1"/>
  <c r="S1740" i="24"/>
  <c r="Q1740" i="24"/>
  <c r="R1740" i="24" s="1"/>
  <c r="S2028" i="24"/>
  <c r="Q2028" i="24"/>
  <c r="R2028" i="24" s="1"/>
  <c r="S513" i="24"/>
  <c r="Q513" i="24"/>
  <c r="R513" i="24" s="1"/>
  <c r="S897" i="24"/>
  <c r="Q897" i="24"/>
  <c r="R897" i="24" s="1"/>
  <c r="S1025" i="24"/>
  <c r="Q1025" i="24"/>
  <c r="R1025" i="24" s="1"/>
  <c r="S1153" i="24"/>
  <c r="Q1153" i="24"/>
  <c r="R1153" i="24" s="1"/>
  <c r="S1289" i="24"/>
  <c r="Q1289" i="24"/>
  <c r="R1289" i="24" s="1"/>
  <c r="S1497" i="24"/>
  <c r="Q1497" i="24"/>
  <c r="R1497" i="24" s="1"/>
  <c r="S1753" i="24"/>
  <c r="Q1753" i="24"/>
  <c r="R1753" i="24" s="1"/>
  <c r="S2025" i="24"/>
  <c r="Q2025" i="24"/>
  <c r="R2025" i="24" s="1"/>
  <c r="S2281" i="24"/>
  <c r="Q2281" i="24"/>
  <c r="R2281" i="24" s="1"/>
  <c r="S1126" i="24"/>
  <c r="Q1126" i="24"/>
  <c r="R1126" i="24" s="1"/>
  <c r="S4776" i="24"/>
  <c r="Q4776" i="24"/>
  <c r="R4776" i="24" s="1"/>
  <c r="S6072" i="24"/>
  <c r="Q6072" i="24"/>
  <c r="R6072" i="24" s="1"/>
  <c r="S6344" i="24"/>
  <c r="Q6344" i="24"/>
  <c r="R6344" i="24" s="1"/>
  <c r="S6600" i="24"/>
  <c r="Q6600" i="24"/>
  <c r="R6600" i="24" s="1"/>
  <c r="S6856" i="24"/>
  <c r="Q6856" i="24"/>
  <c r="R6856" i="24" s="1"/>
  <c r="S7112" i="24"/>
  <c r="Q7112" i="24"/>
  <c r="R7112" i="24" s="1"/>
  <c r="S7384" i="24"/>
  <c r="Q7384" i="24"/>
  <c r="R7384" i="24" s="1"/>
  <c r="S7640" i="24"/>
  <c r="Q7640" i="24"/>
  <c r="R7640" i="24" s="1"/>
  <c r="S4860" i="24"/>
  <c r="Q4860" i="24"/>
  <c r="R4860" i="24" s="1"/>
  <c r="S6444" i="24"/>
  <c r="Q6444" i="24"/>
  <c r="R6444" i="24" s="1"/>
  <c r="S6956" i="24"/>
  <c r="Q6956" i="24"/>
  <c r="R6956" i="24" s="1"/>
  <c r="S7484" i="24"/>
  <c r="Q7484" i="24"/>
  <c r="R7484" i="24" s="1"/>
  <c r="S2244" i="24"/>
  <c r="Q2244" i="24"/>
  <c r="R2244" i="24" s="1"/>
  <c r="S2372" i="24"/>
  <c r="Q2372" i="24"/>
  <c r="R2372" i="24" s="1"/>
  <c r="S2500" i="24"/>
  <c r="Q2500" i="24"/>
  <c r="R2500" i="24" s="1"/>
  <c r="S2764" i="24"/>
  <c r="Q2764" i="24"/>
  <c r="R2764" i="24" s="1"/>
  <c r="S2924" i="24"/>
  <c r="Q2924" i="24"/>
  <c r="R2924" i="24" s="1"/>
  <c r="S3228" i="24"/>
  <c r="Q3228" i="24"/>
  <c r="R3228" i="24" s="1"/>
  <c r="S3356" i="24"/>
  <c r="Q3356" i="24"/>
  <c r="R3356" i="24" s="1"/>
  <c r="S3492" i="24"/>
  <c r="Q3492" i="24"/>
  <c r="R3492" i="24" s="1"/>
  <c r="S3628" i="24"/>
  <c r="Q3628" i="24"/>
  <c r="R3628" i="24" s="1"/>
  <c r="S4768" i="24"/>
  <c r="Q4768" i="24"/>
  <c r="R4768" i="24" s="1"/>
  <c r="S5552" i="24"/>
  <c r="Q5552" i="24"/>
  <c r="R5552" i="24" s="1"/>
  <c r="S5808" i="24"/>
  <c r="Q5808" i="24"/>
  <c r="R5808" i="24" s="1"/>
  <c r="S6064" i="24"/>
  <c r="Q6064" i="24"/>
  <c r="R6064" i="24" s="1"/>
  <c r="S6320" i="24"/>
  <c r="Q6320" i="24"/>
  <c r="R6320" i="24" s="1"/>
  <c r="S6832" i="24"/>
  <c r="Q6832" i="24"/>
  <c r="R6832" i="24" s="1"/>
  <c r="S7088" i="24"/>
  <c r="Q7088" i="24"/>
  <c r="R7088" i="24" s="1"/>
  <c r="S7360" i="24"/>
  <c r="Q7360" i="24"/>
  <c r="R7360" i="24" s="1"/>
  <c r="S1457" i="24"/>
  <c r="Q1457" i="24"/>
  <c r="R1457" i="24" s="1"/>
  <c r="S1713" i="24"/>
  <c r="Q1713" i="24"/>
  <c r="R1713" i="24" s="1"/>
  <c r="S1969" i="24"/>
  <c r="Q1969" i="24"/>
  <c r="R1969" i="24" s="1"/>
  <c r="S2225" i="24"/>
  <c r="Q2225" i="24"/>
  <c r="R2225" i="24" s="1"/>
  <c r="S2481" i="24"/>
  <c r="Q2481" i="24"/>
  <c r="R2481" i="24" s="1"/>
  <c r="S2737" i="24"/>
  <c r="Q2737" i="24"/>
  <c r="R2737" i="24" s="1"/>
  <c r="S2993" i="24"/>
  <c r="Q2993" i="24"/>
  <c r="R2993" i="24" s="1"/>
  <c r="S1605" i="24"/>
  <c r="Q1605" i="24"/>
  <c r="R1605" i="24" s="1"/>
  <c r="S2133" i="24"/>
  <c r="Q2133" i="24"/>
  <c r="R2133" i="24" s="1"/>
  <c r="S2389" i="24"/>
  <c r="Q2389" i="24"/>
  <c r="R2389" i="24" s="1"/>
  <c r="S2661" i="24"/>
  <c r="Q2661" i="24"/>
  <c r="R2661" i="24" s="1"/>
  <c r="S7824" i="24"/>
  <c r="Q7824" i="24"/>
  <c r="R7824" i="24" s="1"/>
  <c r="S8080" i="24"/>
  <c r="Q8080" i="24"/>
  <c r="R8080" i="24" s="1"/>
  <c r="S8208" i="24"/>
  <c r="Q8208" i="24"/>
  <c r="R8208" i="24" s="1"/>
  <c r="S8336" i="24"/>
  <c r="Q8336" i="24"/>
  <c r="R8336" i="24" s="1"/>
  <c r="S8592" i="24"/>
  <c r="Q8592" i="24"/>
  <c r="R8592" i="24" s="1"/>
  <c r="S753" i="24"/>
  <c r="Q753" i="24"/>
  <c r="R753" i="24" s="1"/>
  <c r="S881" i="24"/>
  <c r="Q881" i="24"/>
  <c r="R881" i="24" s="1"/>
  <c r="S1009" i="24"/>
  <c r="Q1009" i="24"/>
  <c r="R1009" i="24" s="1"/>
  <c r="S1273" i="24"/>
  <c r="Q1273" i="24"/>
  <c r="R1273" i="24" s="1"/>
  <c r="S1465" i="24"/>
  <c r="Q1465" i="24"/>
  <c r="R1465" i="24" s="1"/>
  <c r="S1721" i="24"/>
  <c r="Q1721" i="24"/>
  <c r="R1721" i="24" s="1"/>
  <c r="S1993" i="24"/>
  <c r="Q1993" i="24"/>
  <c r="R1993" i="24" s="1"/>
  <c r="S2249" i="24"/>
  <c r="Q2249" i="24"/>
  <c r="R2249" i="24" s="1"/>
  <c r="S2793" i="24"/>
  <c r="Q2793" i="24"/>
  <c r="R2793" i="24" s="1"/>
  <c r="S7993" i="24"/>
  <c r="Q7993" i="24"/>
  <c r="R7993" i="24" s="1"/>
  <c r="S5466" i="24"/>
  <c r="Q5466" i="24"/>
  <c r="R5466" i="24" s="1"/>
  <c r="S8022" i="24"/>
  <c r="Q8022" i="24"/>
  <c r="R8022" i="24" s="1"/>
  <c r="S3576" i="24"/>
  <c r="Q3576" i="24"/>
  <c r="R3576" i="24" s="1"/>
  <c r="S3832" i="24"/>
  <c r="Q3832" i="24"/>
  <c r="R3832" i="24" s="1"/>
  <c r="S4152" i="24"/>
  <c r="Q4152" i="24"/>
  <c r="R4152" i="24" s="1"/>
  <c r="S8776" i="24"/>
  <c r="Q8776" i="24"/>
  <c r="R8776" i="24" s="1"/>
  <c r="S7884" i="24"/>
  <c r="Q7884" i="24"/>
  <c r="R7884" i="24" s="1"/>
  <c r="S8524" i="24"/>
  <c r="Q8524" i="24"/>
  <c r="R8524" i="24" s="1"/>
  <c r="S725" i="24"/>
  <c r="Q725" i="24"/>
  <c r="R725" i="24" s="1"/>
  <c r="S1173" i="24"/>
  <c r="Q1173" i="24"/>
  <c r="R1173" i="24" s="1"/>
  <c r="S124" i="24"/>
  <c r="Q124" i="24"/>
  <c r="R124" i="24" s="1"/>
  <c r="S3696" i="24"/>
  <c r="Q3696" i="24"/>
  <c r="R3696" i="24" s="1"/>
  <c r="S4144" i="24"/>
  <c r="Q4144" i="24"/>
  <c r="R4144" i="24" s="1"/>
  <c r="S72" i="24"/>
  <c r="Q72" i="24"/>
  <c r="R72" i="24" s="1"/>
  <c r="S1220" i="24"/>
  <c r="Q1220" i="24"/>
  <c r="R1220" i="24" s="1"/>
  <c r="S3812" i="24"/>
  <c r="Q3812" i="24"/>
  <c r="R3812" i="24" s="1"/>
  <c r="S685" i="24"/>
  <c r="Q685" i="24"/>
  <c r="R685" i="24" s="1"/>
  <c r="S1325" i="24"/>
  <c r="Q1325" i="24"/>
  <c r="R1325" i="24" s="1"/>
  <c r="S3501" i="24"/>
  <c r="Q3501" i="24"/>
  <c r="R3501" i="24" s="1"/>
  <c r="S3949" i="24"/>
  <c r="Q3949" i="24"/>
  <c r="R3949" i="24" s="1"/>
  <c r="S4397" i="24"/>
  <c r="Q4397" i="24"/>
  <c r="R4397" i="24" s="1"/>
  <c r="S4973" i="24"/>
  <c r="Q4973" i="24"/>
  <c r="R4973" i="24" s="1"/>
  <c r="S2170" i="24"/>
  <c r="Q2170" i="24"/>
  <c r="R2170" i="24" s="1"/>
  <c r="S2426" i="24"/>
  <c r="Q2426" i="24"/>
  <c r="R2426" i="24" s="1"/>
  <c r="S2682" i="24"/>
  <c r="Q2682" i="24"/>
  <c r="R2682" i="24" s="1"/>
  <c r="S2938" i="24"/>
  <c r="Q2938" i="24"/>
  <c r="R2938" i="24" s="1"/>
  <c r="S3418" i="24"/>
  <c r="Q3418" i="24"/>
  <c r="R3418" i="24" s="1"/>
  <c r="S3674" i="24"/>
  <c r="Q3674" i="24"/>
  <c r="R3674" i="24" s="1"/>
  <c r="S3994" i="24"/>
  <c r="Q3994" i="24"/>
  <c r="R3994" i="24" s="1"/>
  <c r="S4250" i="24"/>
  <c r="Q4250" i="24"/>
  <c r="R4250" i="24" s="1"/>
  <c r="S4506" i="24"/>
  <c r="Q4506" i="24"/>
  <c r="R4506" i="24" s="1"/>
  <c r="S4954" i="24"/>
  <c r="Q4954" i="24"/>
  <c r="R4954" i="24" s="1"/>
  <c r="S5210" i="24"/>
  <c r="Q5210" i="24"/>
  <c r="R5210" i="24" s="1"/>
  <c r="S5594" i="24"/>
  <c r="Q5594" i="24"/>
  <c r="R5594" i="24" s="1"/>
  <c r="S4942" i="24"/>
  <c r="Q4942" i="24"/>
  <c r="R4942" i="24" s="1"/>
  <c r="S3033" i="24"/>
  <c r="Q3033" i="24"/>
  <c r="R3033" i="24" s="1"/>
  <c r="S2290" i="24"/>
  <c r="Q2290" i="24"/>
  <c r="R2290" i="24" s="1"/>
  <c r="S2546" i="24"/>
  <c r="Q2546" i="24"/>
  <c r="R2546" i="24" s="1"/>
  <c r="S8738" i="24"/>
  <c r="Q8738" i="24"/>
  <c r="R8738" i="24" s="1"/>
  <c r="S7707" i="24"/>
  <c r="Q7707" i="24"/>
  <c r="R7707" i="24" s="1"/>
  <c r="S8667" i="24"/>
  <c r="Q8667" i="24"/>
  <c r="R8667" i="24" s="1"/>
  <c r="S8765" i="24"/>
  <c r="Q8765" i="24"/>
  <c r="R8765" i="24" s="1"/>
  <c r="S2406" i="24"/>
  <c r="Q2406" i="24"/>
  <c r="R2406" i="24" s="1"/>
  <c r="S2662" i="24"/>
  <c r="Q2662" i="24"/>
  <c r="R2662" i="24" s="1"/>
  <c r="S2950" i="24"/>
  <c r="Q2950" i="24"/>
  <c r="R2950" i="24" s="1"/>
  <c r="S3622" i="24"/>
  <c r="Q3622" i="24"/>
  <c r="R3622" i="24" s="1"/>
  <c r="S4070" i="24"/>
  <c r="Q4070" i="24"/>
  <c r="R4070" i="24" s="1"/>
  <c r="S4582" i="24"/>
  <c r="Q4582" i="24"/>
  <c r="R4582" i="24" s="1"/>
  <c r="S5014" i="24"/>
  <c r="Q5014" i="24"/>
  <c r="R5014" i="24" s="1"/>
  <c r="S5846" i="24"/>
  <c r="Q5846" i="24"/>
  <c r="R5846" i="24" s="1"/>
  <c r="S6911" i="24"/>
  <c r="Q6911" i="24"/>
  <c r="R6911" i="24" s="1"/>
  <c r="S5470" i="24"/>
  <c r="Q5470" i="24"/>
  <c r="R5470" i="24" s="1"/>
  <c r="S3720" i="24"/>
  <c r="Q3720" i="24"/>
  <c r="R3720" i="24" s="1"/>
  <c r="S4040" i="24"/>
  <c r="Q4040" i="24"/>
  <c r="R4040" i="24" s="1"/>
  <c r="S4296" i="24"/>
  <c r="Q4296" i="24"/>
  <c r="R4296" i="24" s="1"/>
  <c r="S444" i="24"/>
  <c r="Q444" i="24"/>
  <c r="R444" i="24" s="1"/>
  <c r="S700" i="24"/>
  <c r="Q700" i="24"/>
  <c r="R700" i="24" s="1"/>
  <c r="S1084" i="24"/>
  <c r="Q1084" i="24"/>
  <c r="R1084" i="24" s="1"/>
  <c r="S1404" i="24"/>
  <c r="Q1404" i="24"/>
  <c r="R1404" i="24" s="1"/>
  <c r="S3884" i="24"/>
  <c r="Q3884" i="24"/>
  <c r="R3884" i="24" s="1"/>
  <c r="S4140" i="24"/>
  <c r="Q4140" i="24"/>
  <c r="R4140" i="24" s="1"/>
  <c r="S4460" i="24"/>
  <c r="Q4460" i="24"/>
  <c r="R4460" i="24" s="1"/>
  <c r="S8220" i="24"/>
  <c r="Q8220" i="24"/>
  <c r="R8220" i="24" s="1"/>
  <c r="S8540" i="24"/>
  <c r="Q8540" i="24"/>
  <c r="R8540" i="24" s="1"/>
  <c r="S549" i="24"/>
  <c r="Q549" i="24"/>
  <c r="R549" i="24" s="1"/>
  <c r="S997" i="24"/>
  <c r="Q997" i="24"/>
  <c r="R997" i="24" s="1"/>
  <c r="S1253" i="24"/>
  <c r="Q1253" i="24"/>
  <c r="R1253" i="24" s="1"/>
  <c r="S776" i="24"/>
  <c r="Q776" i="24"/>
  <c r="R776" i="24" s="1"/>
  <c r="S140" i="24"/>
  <c r="Q140" i="24"/>
  <c r="R140" i="24" s="1"/>
  <c r="S160" i="24"/>
  <c r="Q160" i="24"/>
  <c r="R160" i="24" s="1"/>
  <c r="S480" i="24"/>
  <c r="Q480" i="24"/>
  <c r="R480" i="24" s="1"/>
  <c r="S800" i="24"/>
  <c r="Q800" i="24"/>
  <c r="R800" i="24" s="1"/>
  <c r="S1120" i="24"/>
  <c r="Q1120" i="24"/>
  <c r="R1120" i="24" s="1"/>
  <c r="S3648" i="24"/>
  <c r="Q3648" i="24"/>
  <c r="R3648" i="24" s="1"/>
  <c r="S3904" i="24"/>
  <c r="Q3904" i="24"/>
  <c r="R3904" i="24" s="1"/>
  <c r="S4160" i="24"/>
  <c r="Q4160" i="24"/>
  <c r="R4160" i="24" s="1"/>
  <c r="S4480" i="24"/>
  <c r="Q4480" i="24"/>
  <c r="R4480" i="24" s="1"/>
  <c r="S248" i="24"/>
  <c r="Q248" i="24"/>
  <c r="R248" i="24" s="1"/>
  <c r="S648" i="24"/>
  <c r="Q648" i="24"/>
  <c r="R648" i="24" s="1"/>
  <c r="S1144" i="24"/>
  <c r="Q1144" i="24"/>
  <c r="R1144" i="24" s="1"/>
  <c r="S340" i="24"/>
  <c r="Q340" i="24"/>
  <c r="R340" i="24" s="1"/>
  <c r="S788" i="24"/>
  <c r="Q788" i="24"/>
  <c r="R788" i="24" s="1"/>
  <c r="S1108" i="24"/>
  <c r="Q1108" i="24"/>
  <c r="R1108" i="24" s="1"/>
  <c r="S1364" i="24"/>
  <c r="Q1364" i="24"/>
  <c r="R1364" i="24" s="1"/>
  <c r="S3764" i="24"/>
  <c r="Q3764" i="24"/>
  <c r="R3764" i="24" s="1"/>
  <c r="S4020" i="24"/>
  <c r="Q4020" i="24"/>
  <c r="R4020" i="24" s="1"/>
  <c r="S4276" i="24"/>
  <c r="Q4276" i="24"/>
  <c r="R4276" i="24" s="1"/>
  <c r="S573" i="24"/>
  <c r="Q573" i="24"/>
  <c r="R573" i="24" s="1"/>
  <c r="S1021" i="24"/>
  <c r="Q1021" i="24"/>
  <c r="R1021" i="24" s="1"/>
  <c r="S1277" i="24"/>
  <c r="Q1277" i="24"/>
  <c r="R1277" i="24" s="1"/>
  <c r="S3197" i="24"/>
  <c r="Q3197" i="24"/>
  <c r="R3197" i="24" s="1"/>
  <c r="S3453" i="24"/>
  <c r="Q3453" i="24"/>
  <c r="R3453" i="24" s="1"/>
  <c r="S3773" i="24"/>
  <c r="Q3773" i="24"/>
  <c r="R3773" i="24" s="1"/>
  <c r="S4029" i="24"/>
  <c r="Q4029" i="24"/>
  <c r="R4029" i="24" s="1"/>
  <c r="S4349" i="24"/>
  <c r="Q4349" i="24"/>
  <c r="R4349" i="24" s="1"/>
  <c r="S4925" i="24"/>
  <c r="Q4925" i="24"/>
  <c r="R4925" i="24" s="1"/>
  <c r="S5181" i="24"/>
  <c r="Q5181" i="24"/>
  <c r="R5181" i="24" s="1"/>
  <c r="S5437" i="24"/>
  <c r="Q5437" i="24"/>
  <c r="R5437" i="24" s="1"/>
  <c r="S2890" i="24"/>
  <c r="Q2890" i="24"/>
  <c r="R2890" i="24" s="1"/>
  <c r="S3370" i="24"/>
  <c r="Q3370" i="24"/>
  <c r="R3370" i="24" s="1"/>
  <c r="S3626" i="24"/>
  <c r="Q3626" i="24"/>
  <c r="R3626" i="24" s="1"/>
  <c r="S3882" i="24"/>
  <c r="Q3882" i="24"/>
  <c r="R3882" i="24" s="1"/>
  <c r="S4138" i="24"/>
  <c r="Q4138" i="24"/>
  <c r="R4138" i="24" s="1"/>
  <c r="S4394" i="24"/>
  <c r="Q4394" i="24"/>
  <c r="R4394" i="24" s="1"/>
  <c r="S4682" i="24"/>
  <c r="Q4682" i="24"/>
  <c r="R4682" i="24" s="1"/>
  <c r="S5034" i="24"/>
  <c r="Q5034" i="24"/>
  <c r="R5034" i="24" s="1"/>
  <c r="S5354" i="24"/>
  <c r="Q5354" i="24"/>
  <c r="R5354" i="24" s="1"/>
  <c r="S4691" i="24"/>
  <c r="Q4691" i="24"/>
  <c r="R4691" i="24" s="1"/>
  <c r="S5710" i="24"/>
  <c r="Q5710" i="24"/>
  <c r="R5710" i="24" s="1"/>
  <c r="S8754" i="24"/>
  <c r="Q8754" i="24"/>
  <c r="R8754" i="24" s="1"/>
  <c r="S651" i="24"/>
  <c r="Q651" i="24"/>
  <c r="R651" i="24" s="1"/>
  <c r="S1035" i="24"/>
  <c r="Q1035" i="24"/>
  <c r="R1035" i="24" s="1"/>
  <c r="S1291" i="24"/>
  <c r="Q1291" i="24"/>
  <c r="R1291" i="24" s="1"/>
  <c r="S1739" i="24"/>
  <c r="Q1739" i="24"/>
  <c r="R1739" i="24" s="1"/>
  <c r="S2571" i="24"/>
  <c r="Q2571" i="24"/>
  <c r="R2571" i="24" s="1"/>
  <c r="S3147" i="24"/>
  <c r="Q3147" i="24"/>
  <c r="R3147" i="24" s="1"/>
  <c r="S3403" i="24"/>
  <c r="Q3403" i="24"/>
  <c r="R3403" i="24" s="1"/>
  <c r="S3915" i="24"/>
  <c r="Q3915" i="24"/>
  <c r="R3915" i="24" s="1"/>
  <c r="S4427" i="24"/>
  <c r="Q4427" i="24"/>
  <c r="R4427" i="24" s="1"/>
  <c r="S6075" i="24"/>
  <c r="Q6075" i="24"/>
  <c r="R6075" i="24" s="1"/>
  <c r="S6907" i="24"/>
  <c r="Q6907" i="24"/>
  <c r="R6907" i="24" s="1"/>
  <c r="S7531" i="24"/>
  <c r="Q7531" i="24"/>
  <c r="R7531" i="24" s="1"/>
  <c r="S7787" i="24"/>
  <c r="Q7787" i="24"/>
  <c r="R7787" i="24" s="1"/>
  <c r="S8491" i="24"/>
  <c r="Q8491" i="24"/>
  <c r="R8491" i="24" s="1"/>
  <c r="S8779" i="24"/>
  <c r="Q8779" i="24"/>
  <c r="R8779" i="24" s="1"/>
  <c r="S3254" i="24"/>
  <c r="Q3254" i="24"/>
  <c r="R3254" i="24" s="1"/>
  <c r="S5542" i="24"/>
  <c r="Q5542" i="24"/>
  <c r="R5542" i="24" s="1"/>
  <c r="S2063" i="24"/>
  <c r="Q2063" i="24"/>
  <c r="R2063" i="24" s="1"/>
  <c r="S2319" i="24"/>
  <c r="Q2319" i="24"/>
  <c r="R2319" i="24" s="1"/>
  <c r="S2703" i="24"/>
  <c r="Q2703" i="24"/>
  <c r="R2703" i="24" s="1"/>
  <c r="S3215" i="24"/>
  <c r="Q3215" i="24"/>
  <c r="R3215" i="24" s="1"/>
  <c r="S3535" i="24"/>
  <c r="Q3535" i="24"/>
  <c r="R3535" i="24" s="1"/>
  <c r="S3855" i="24"/>
  <c r="Q3855" i="24"/>
  <c r="R3855" i="24" s="1"/>
  <c r="S4239" i="24"/>
  <c r="Q4239" i="24"/>
  <c r="R4239" i="24" s="1"/>
  <c r="S4879" i="24"/>
  <c r="Q4879" i="24"/>
  <c r="R4879" i="24" s="1"/>
  <c r="S5455" i="24"/>
  <c r="Q5455" i="24"/>
  <c r="R5455" i="24" s="1"/>
  <c r="S6735" i="24"/>
  <c r="Q6735" i="24"/>
  <c r="R6735" i="24" s="1"/>
  <c r="S7503" i="24"/>
  <c r="Q7503" i="24"/>
  <c r="R7503" i="24" s="1"/>
  <c r="S7759" i="24"/>
  <c r="Q7759" i="24"/>
  <c r="R7759" i="24" s="1"/>
  <c r="S8706" i="24"/>
  <c r="Q8706" i="24"/>
  <c r="R8706" i="24" s="1"/>
  <c r="S5502" i="24"/>
  <c r="Q5502" i="24"/>
  <c r="R5502" i="24" s="1"/>
  <c r="S3736" i="24"/>
  <c r="Q3736" i="24"/>
  <c r="R3736" i="24" s="1"/>
  <c r="S3992" i="24"/>
  <c r="Q3992" i="24"/>
  <c r="R3992" i="24" s="1"/>
  <c r="S4248" i="24"/>
  <c r="Q4248" i="24"/>
  <c r="R4248" i="24" s="1"/>
  <c r="S524" i="24"/>
  <c r="Q524" i="24"/>
  <c r="R524" i="24" s="1"/>
  <c r="S780" i="24"/>
  <c r="Q780" i="24"/>
  <c r="R780" i="24" s="1"/>
  <c r="S1356" i="24"/>
  <c r="Q1356" i="24"/>
  <c r="R1356" i="24" s="1"/>
  <c r="S7916" i="24"/>
  <c r="Q7916" i="24"/>
  <c r="R7916" i="24" s="1"/>
  <c r="S8172" i="24"/>
  <c r="Q8172" i="24"/>
  <c r="R8172" i="24" s="1"/>
  <c r="S8492" i="24"/>
  <c r="Q8492" i="24"/>
  <c r="R8492" i="24" s="1"/>
  <c r="S501" i="24"/>
  <c r="Q501" i="24"/>
  <c r="R501" i="24" s="1"/>
  <c r="S1013" i="24"/>
  <c r="Q1013" i="24"/>
  <c r="R1013" i="24" s="1"/>
  <c r="S1269" i="24"/>
  <c r="Q1269" i="24"/>
  <c r="R1269" i="24" s="1"/>
  <c r="S156" i="24"/>
  <c r="Q156" i="24"/>
  <c r="R156" i="24" s="1"/>
  <c r="S3600" i="24"/>
  <c r="Q3600" i="24"/>
  <c r="R3600" i="24" s="1"/>
  <c r="S3856" i="24"/>
  <c r="Q3856" i="24"/>
  <c r="R3856" i="24" s="1"/>
  <c r="S4112" i="24"/>
  <c r="Q4112" i="24"/>
  <c r="R4112" i="24" s="1"/>
  <c r="S4368" i="24"/>
  <c r="Q4368" i="24"/>
  <c r="R4368" i="24" s="1"/>
  <c r="S200" i="24"/>
  <c r="Q200" i="24"/>
  <c r="R200" i="24" s="1"/>
  <c r="S552" i="24"/>
  <c r="Q552" i="24"/>
  <c r="R552" i="24" s="1"/>
  <c r="S228" i="24"/>
  <c r="Q228" i="24"/>
  <c r="R228" i="24" s="1"/>
  <c r="S484" i="24"/>
  <c r="Q484" i="24"/>
  <c r="R484" i="24" s="1"/>
  <c r="S740" i="24"/>
  <c r="Q740" i="24"/>
  <c r="R740" i="24" s="1"/>
  <c r="S996" i="24"/>
  <c r="Q996" i="24"/>
  <c r="R996" i="24" s="1"/>
  <c r="S1252" i="24"/>
  <c r="Q1252" i="24"/>
  <c r="R1252" i="24" s="1"/>
  <c r="S3844" i="24"/>
  <c r="Q3844" i="24"/>
  <c r="R3844" i="24" s="1"/>
  <c r="S4100" i="24"/>
  <c r="Q4100" i="24"/>
  <c r="R4100" i="24" s="1"/>
  <c r="S4356" i="24"/>
  <c r="Q4356" i="24"/>
  <c r="R4356" i="24" s="1"/>
  <c r="S8628" i="24"/>
  <c r="Q8628" i="24"/>
  <c r="R8628" i="24" s="1"/>
  <c r="S589" i="24"/>
  <c r="Q589" i="24"/>
  <c r="R589" i="24" s="1"/>
  <c r="S845" i="24"/>
  <c r="Q845" i="24"/>
  <c r="R845" i="24" s="1"/>
  <c r="S1101" i="24"/>
  <c r="Q1101" i="24"/>
  <c r="R1101" i="24" s="1"/>
  <c r="S3277" i="24"/>
  <c r="Q3277" i="24"/>
  <c r="R3277" i="24" s="1"/>
  <c r="S3533" i="24"/>
  <c r="Q3533" i="24"/>
  <c r="R3533" i="24" s="1"/>
  <c r="S3789" i="24"/>
  <c r="Q3789" i="24"/>
  <c r="R3789" i="24" s="1"/>
  <c r="S4045" i="24"/>
  <c r="Q4045" i="24"/>
  <c r="R4045" i="24" s="1"/>
  <c r="S4301" i="24"/>
  <c r="Q4301" i="24"/>
  <c r="R4301" i="24" s="1"/>
  <c r="S4557" i="24"/>
  <c r="Q4557" i="24"/>
  <c r="R4557" i="24" s="1"/>
  <c r="S5069" i="24"/>
  <c r="Q5069" i="24"/>
  <c r="R5069" i="24" s="1"/>
  <c r="S5325" i="24"/>
  <c r="Q5325" i="24"/>
  <c r="R5325" i="24" s="1"/>
  <c r="S3386" i="24"/>
  <c r="Q3386" i="24"/>
  <c r="R3386" i="24" s="1"/>
  <c r="S3642" i="24"/>
  <c r="Q3642" i="24"/>
  <c r="R3642" i="24" s="1"/>
  <c r="S3898" i="24"/>
  <c r="Q3898" i="24"/>
  <c r="R3898" i="24" s="1"/>
  <c r="S4154" i="24"/>
  <c r="Q4154" i="24"/>
  <c r="R4154" i="24" s="1"/>
  <c r="S4410" i="24"/>
  <c r="Q4410" i="24"/>
  <c r="R4410" i="24" s="1"/>
  <c r="S4698" i="24"/>
  <c r="Q4698" i="24"/>
  <c r="R4698" i="24" s="1"/>
  <c r="S5050" i="24"/>
  <c r="Q5050" i="24"/>
  <c r="R5050" i="24" s="1"/>
  <c r="S5306" i="24"/>
  <c r="Q5306" i="24"/>
  <c r="R5306" i="24" s="1"/>
  <c r="S5562" i="24"/>
  <c r="Q5562" i="24"/>
  <c r="R5562" i="24" s="1"/>
  <c r="S6099" i="24"/>
  <c r="Q6099" i="24"/>
  <c r="R6099" i="24" s="1"/>
  <c r="S2258" i="24"/>
  <c r="Q2258" i="24"/>
  <c r="R2258" i="24" s="1"/>
  <c r="S2514" i="24"/>
  <c r="Q2514" i="24"/>
  <c r="R2514" i="24" s="1"/>
  <c r="S7938" i="24"/>
  <c r="Q7938" i="24"/>
  <c r="R7938" i="24" s="1"/>
  <c r="S795" i="24"/>
  <c r="Q795" i="24"/>
  <c r="R795" i="24" s="1"/>
  <c r="S1051" i="24"/>
  <c r="Q1051" i="24"/>
  <c r="R1051" i="24" s="1"/>
  <c r="S1307" i="24"/>
  <c r="Q1307" i="24"/>
  <c r="R1307" i="24" s="1"/>
  <c r="S1563" i="24"/>
  <c r="Q1563" i="24"/>
  <c r="R1563" i="24" s="1"/>
  <c r="S2075" i="24"/>
  <c r="Q2075" i="24"/>
  <c r="R2075" i="24" s="1"/>
  <c r="S2587" i="24"/>
  <c r="Q2587" i="24"/>
  <c r="R2587" i="24" s="1"/>
  <c r="S3099" i="24"/>
  <c r="Q3099" i="24"/>
  <c r="R3099" i="24" s="1"/>
  <c r="S3483" i="24"/>
  <c r="Q3483" i="24"/>
  <c r="R3483" i="24" s="1"/>
  <c r="S3739" i="24"/>
  <c r="Q3739" i="24"/>
  <c r="R3739" i="24" s="1"/>
  <c r="S3995" i="24"/>
  <c r="Q3995" i="24"/>
  <c r="R3995" i="24" s="1"/>
  <c r="S4251" i="24"/>
  <c r="Q4251" i="24"/>
  <c r="R4251" i="24" s="1"/>
  <c r="S4699" i="24"/>
  <c r="Q4699" i="24"/>
  <c r="R4699" i="24" s="1"/>
  <c r="S5707" i="24"/>
  <c r="Q5707" i="24"/>
  <c r="R5707" i="24" s="1"/>
  <c r="S5963" i="24"/>
  <c r="Q5963" i="24"/>
  <c r="R5963" i="24" s="1"/>
  <c r="S6283" i="24"/>
  <c r="Q6283" i="24"/>
  <c r="R6283" i="24" s="1"/>
  <c r="S6795" i="24"/>
  <c r="Q6795" i="24"/>
  <c r="R6795" i="24" s="1"/>
  <c r="S7675" i="24"/>
  <c r="Q7675" i="24"/>
  <c r="R7675" i="24" s="1"/>
  <c r="S8379" i="24"/>
  <c r="Q8379" i="24"/>
  <c r="R8379" i="24" s="1"/>
  <c r="S8635" i="24"/>
  <c r="Q8635" i="24"/>
  <c r="R8635" i="24" s="1"/>
  <c r="S2902" i="24"/>
  <c r="Q2902" i="24"/>
  <c r="R2902" i="24" s="1"/>
  <c r="S1439" i="24"/>
  <c r="Q1439" i="24"/>
  <c r="R1439" i="24" s="1"/>
  <c r="S1695" i="24"/>
  <c r="Q1695" i="24"/>
  <c r="R1695" i="24" s="1"/>
  <c r="S1951" i="24"/>
  <c r="Q1951" i="24"/>
  <c r="R1951" i="24" s="1"/>
  <c r="S2207" i="24"/>
  <c r="Q2207" i="24"/>
  <c r="R2207" i="24" s="1"/>
  <c r="S2463" i="24"/>
  <c r="Q2463" i="24"/>
  <c r="R2463" i="24" s="1"/>
  <c r="S2719" i="24"/>
  <c r="Q2719" i="24"/>
  <c r="R2719" i="24" s="1"/>
  <c r="S2975" i="24"/>
  <c r="Q2975" i="24"/>
  <c r="R2975" i="24" s="1"/>
  <c r="S3231" i="24"/>
  <c r="Q3231" i="24"/>
  <c r="R3231" i="24" s="1"/>
  <c r="S3487" i="24"/>
  <c r="Q3487" i="24"/>
  <c r="R3487" i="24" s="1"/>
  <c r="S3743" i="24"/>
  <c r="Q3743" i="24"/>
  <c r="R3743" i="24" s="1"/>
  <c r="S3999" i="24"/>
  <c r="Q3999" i="24"/>
  <c r="R3999" i="24" s="1"/>
  <c r="S4255" i="24"/>
  <c r="Q4255" i="24"/>
  <c r="R4255" i="24" s="1"/>
  <c r="S4895" i="24"/>
  <c r="Q4895" i="24"/>
  <c r="R4895" i="24" s="1"/>
  <c r="S5151" i="24"/>
  <c r="Q5151" i="24"/>
  <c r="R5151" i="24" s="1"/>
  <c r="S5407" i="24"/>
  <c r="Q5407" i="24"/>
  <c r="R5407" i="24" s="1"/>
  <c r="S5663" i="24"/>
  <c r="Q5663" i="24"/>
  <c r="R5663" i="24" s="1"/>
  <c r="S5919" i="24"/>
  <c r="Q5919" i="24"/>
  <c r="R5919" i="24" s="1"/>
  <c r="S6175" i="24"/>
  <c r="Q6175" i="24"/>
  <c r="R6175" i="24" s="1"/>
  <c r="S6431" i="24"/>
  <c r="Q6431" i="24"/>
  <c r="R6431" i="24" s="1"/>
  <c r="S6687" i="24"/>
  <c r="Q6687" i="24"/>
  <c r="R6687" i="24" s="1"/>
  <c r="S6943" i="24"/>
  <c r="Q6943" i="24"/>
  <c r="R6943" i="24" s="1"/>
  <c r="S7455" i="24"/>
  <c r="Q7455" i="24"/>
  <c r="R7455" i="24" s="1"/>
  <c r="S7711" i="24"/>
  <c r="Q7711" i="24"/>
  <c r="R7711" i="24" s="1"/>
  <c r="S5534" i="24"/>
  <c r="Q5534" i="24"/>
  <c r="R5534" i="24" s="1"/>
  <c r="S3688" i="24"/>
  <c r="Q3688" i="24"/>
  <c r="R3688" i="24" s="1"/>
  <c r="S3944" i="24"/>
  <c r="Q3944" i="24"/>
  <c r="R3944" i="24" s="1"/>
  <c r="S4200" i="24"/>
  <c r="Q4200" i="24"/>
  <c r="R4200" i="24" s="1"/>
  <c r="S476" i="24"/>
  <c r="Q476" i="24"/>
  <c r="R476" i="24" s="1"/>
  <c r="S1052" i="24"/>
  <c r="Q1052" i="24"/>
  <c r="R1052" i="24" s="1"/>
  <c r="S3164" i="24"/>
  <c r="Q3164" i="24"/>
  <c r="R3164" i="24" s="1"/>
  <c r="S4044" i="24"/>
  <c r="Q4044" i="24"/>
  <c r="R4044" i="24" s="1"/>
  <c r="S8316" i="24"/>
  <c r="Q8316" i="24"/>
  <c r="R8316" i="24" s="1"/>
  <c r="S8572" i="24"/>
  <c r="Q8572" i="24"/>
  <c r="R8572" i="24" s="1"/>
  <c r="S709" i="24"/>
  <c r="Q709" i="24"/>
  <c r="R709" i="24" s="1"/>
  <c r="S965" i="24"/>
  <c r="Q965" i="24"/>
  <c r="R965" i="24" s="1"/>
  <c r="S1221" i="24"/>
  <c r="Q1221" i="24"/>
  <c r="R1221" i="24" s="1"/>
  <c r="S236" i="24"/>
  <c r="Q236" i="24"/>
  <c r="R236" i="24" s="1"/>
  <c r="S384" i="24"/>
  <c r="Q384" i="24"/>
  <c r="R384" i="24" s="1"/>
  <c r="S704" i="24"/>
  <c r="Q704" i="24"/>
  <c r="R704" i="24" s="1"/>
  <c r="S960" i="24"/>
  <c r="Q960" i="24"/>
  <c r="R960" i="24" s="1"/>
  <c r="S3616" i="24"/>
  <c r="Q3616" i="24"/>
  <c r="R3616" i="24" s="1"/>
  <c r="S3872" i="24"/>
  <c r="Q3872" i="24"/>
  <c r="R3872" i="24" s="1"/>
  <c r="S4256" i="24"/>
  <c r="Q4256" i="24"/>
  <c r="R4256" i="24" s="1"/>
  <c r="S4512" i="24"/>
  <c r="Q4512" i="24"/>
  <c r="R4512" i="24" s="1"/>
  <c r="S408" i="24"/>
  <c r="Q408" i="24"/>
  <c r="R408" i="24" s="1"/>
  <c r="S116" i="24"/>
  <c r="Q116" i="24"/>
  <c r="R116" i="24" s="1"/>
  <c r="S564" i="24"/>
  <c r="Q564" i="24"/>
  <c r="R564" i="24" s="1"/>
  <c r="S1204" i="24"/>
  <c r="Q1204" i="24"/>
  <c r="R1204" i="24" s="1"/>
  <c r="S1780" i="24"/>
  <c r="Q1780" i="24"/>
  <c r="R1780" i="24" s="1"/>
  <c r="S3860" i="24"/>
  <c r="Q3860" i="24"/>
  <c r="R3860" i="24" s="1"/>
  <c r="S4116" i="24"/>
  <c r="Q4116" i="24"/>
  <c r="R4116" i="24" s="1"/>
  <c r="S4372" i="24"/>
  <c r="Q4372" i="24"/>
  <c r="R4372" i="24" s="1"/>
  <c r="S8708" i="24"/>
  <c r="Q8708" i="24"/>
  <c r="R8708" i="24" s="1"/>
  <c r="S797" i="24"/>
  <c r="Q797" i="24"/>
  <c r="R797" i="24" s="1"/>
  <c r="S3165" i="24"/>
  <c r="Q3165" i="24"/>
  <c r="R3165" i="24" s="1"/>
  <c r="S3421" i="24"/>
  <c r="Q3421" i="24"/>
  <c r="R3421" i="24" s="1"/>
  <c r="S3869" i="24"/>
  <c r="Q3869" i="24"/>
  <c r="R3869" i="24" s="1"/>
  <c r="S4189" i="24"/>
  <c r="Q4189" i="24"/>
  <c r="R4189" i="24" s="1"/>
  <c r="S4509" i="24"/>
  <c r="Q4509" i="24"/>
  <c r="R4509" i="24" s="1"/>
  <c r="S4893" i="24"/>
  <c r="Q4893" i="24"/>
  <c r="R4893" i="24" s="1"/>
  <c r="S5213" i="24"/>
  <c r="Q5213" i="24"/>
  <c r="R5213" i="24" s="1"/>
  <c r="S2218" i="24"/>
  <c r="Q2218" i="24"/>
  <c r="R2218" i="24" s="1"/>
  <c r="S2602" i="24"/>
  <c r="Q2602" i="24"/>
  <c r="R2602" i="24" s="1"/>
  <c r="S3466" i="24"/>
  <c r="Q3466" i="24"/>
  <c r="R3466" i="24" s="1"/>
  <c r="S3722" i="24"/>
  <c r="Q3722" i="24"/>
  <c r="R3722" i="24" s="1"/>
  <c r="S4042" i="24"/>
  <c r="Q4042" i="24"/>
  <c r="R4042" i="24" s="1"/>
  <c r="S4298" i="24"/>
  <c r="Q4298" i="24"/>
  <c r="R4298" i="24" s="1"/>
  <c r="S4554" i="24"/>
  <c r="Q4554" i="24"/>
  <c r="R4554" i="24" s="1"/>
  <c r="S5194" i="24"/>
  <c r="Q5194" i="24"/>
  <c r="R5194" i="24" s="1"/>
  <c r="S5450" i="24"/>
  <c r="Q5450" i="24"/>
  <c r="R5450" i="24" s="1"/>
  <c r="S8757" i="24"/>
  <c r="Q8757" i="24"/>
  <c r="R8757" i="24" s="1"/>
  <c r="S3278" i="24"/>
  <c r="Q3278" i="24"/>
  <c r="R3278" i="24" s="1"/>
  <c r="S6254" i="24"/>
  <c r="Q6254" i="24"/>
  <c r="R6254" i="24" s="1"/>
  <c r="S8745" i="24"/>
  <c r="Q8745" i="24"/>
  <c r="R8745" i="24" s="1"/>
  <c r="S2402" i="24"/>
  <c r="Q2402" i="24"/>
  <c r="R2402" i="24" s="1"/>
  <c r="S2658" i="24"/>
  <c r="Q2658" i="24"/>
  <c r="R2658" i="24" s="1"/>
  <c r="S6107" i="24"/>
  <c r="Q6107" i="24"/>
  <c r="R6107" i="24" s="1"/>
  <c r="S7627" i="24"/>
  <c r="Q7627" i="24"/>
  <c r="R7627" i="24" s="1"/>
  <c r="S2198" i="24"/>
  <c r="Q2198" i="24"/>
  <c r="R2198" i="24" s="1"/>
  <c r="S2518" i="24"/>
  <c r="Q2518" i="24"/>
  <c r="R2518" i="24" s="1"/>
  <c r="S3670" i="24"/>
  <c r="Q3670" i="24"/>
  <c r="R3670" i="24" s="1"/>
  <c r="S4662" i="24"/>
  <c r="Q4662" i="24"/>
  <c r="R4662" i="24" s="1"/>
  <c r="S5254" i="24"/>
  <c r="Q5254" i="24"/>
  <c r="R5254" i="24" s="1"/>
  <c r="S5510" i="24"/>
  <c r="Q5510" i="24"/>
  <c r="R5510" i="24" s="1"/>
  <c r="S3311" i="24"/>
  <c r="Q3311" i="24"/>
  <c r="R3311" i="24" s="1"/>
  <c r="S7407" i="24"/>
  <c r="Q7407" i="24"/>
  <c r="R7407" i="24" s="1"/>
  <c r="S7727" i="24"/>
  <c r="Q7727" i="24"/>
  <c r="R7727" i="24" s="1"/>
  <c r="S5438" i="24"/>
  <c r="Q5438" i="24"/>
  <c r="R5438" i="24" s="1"/>
  <c r="S7757" i="24"/>
  <c r="Q7757" i="24"/>
  <c r="R7757" i="24" s="1"/>
  <c r="S6425" i="24"/>
  <c r="Q6425" i="24"/>
  <c r="R6425" i="24" s="1"/>
  <c r="S6553" i="24"/>
  <c r="Q6553" i="24"/>
  <c r="R6553" i="24" s="1"/>
  <c r="S6681" i="24"/>
  <c r="Q6681" i="24"/>
  <c r="R6681" i="24" s="1"/>
  <c r="S6809" i="24"/>
  <c r="Q6809" i="24"/>
  <c r="R6809" i="24" s="1"/>
  <c r="S6937" i="24"/>
  <c r="Q6937" i="24"/>
  <c r="R6937" i="24" s="1"/>
  <c r="S6981" i="24"/>
  <c r="Q6981" i="24"/>
  <c r="R6981" i="24" s="1"/>
  <c r="S7686" i="24"/>
  <c r="Q7686" i="24"/>
  <c r="R7686" i="24" s="1"/>
  <c r="S7974" i="24"/>
  <c r="Q7974" i="24"/>
  <c r="R7974" i="24" s="1"/>
  <c r="S4553" i="24"/>
  <c r="Q4553" i="24"/>
  <c r="R4553" i="24" s="1"/>
  <c r="S4937" i="24"/>
  <c r="Q4937" i="24"/>
  <c r="R4937" i="24" s="1"/>
  <c r="S5065" i="24"/>
  <c r="Q5065" i="24"/>
  <c r="R5065" i="24" s="1"/>
  <c r="S5193" i="24"/>
  <c r="Q5193" i="24"/>
  <c r="R5193" i="24" s="1"/>
  <c r="S5321" i="24"/>
  <c r="Q5321" i="24"/>
  <c r="R5321" i="24" s="1"/>
  <c r="S5449" i="24"/>
  <c r="Q5449" i="24"/>
  <c r="R5449" i="24" s="1"/>
  <c r="S5705" i="24"/>
  <c r="Q5705" i="24"/>
  <c r="R5705" i="24" s="1"/>
  <c r="S5961" i="24"/>
  <c r="Q5961" i="24"/>
  <c r="R5961" i="24" s="1"/>
  <c r="S6854" i="24"/>
  <c r="Q6854" i="24"/>
  <c r="R6854" i="24" s="1"/>
  <c r="S7142" i="24"/>
  <c r="Q7142" i="24"/>
  <c r="R7142" i="24" s="1"/>
  <c r="S7398" i="24"/>
  <c r="Q7398" i="24"/>
  <c r="R7398" i="24" s="1"/>
  <c r="S6742" i="24"/>
  <c r="Q6742" i="24"/>
  <c r="R6742" i="24" s="1"/>
  <c r="S7014" i="24"/>
  <c r="Q7014" i="24"/>
  <c r="R7014" i="24" s="1"/>
  <c r="S7286" i="24"/>
  <c r="Q7286" i="24"/>
  <c r="R7286" i="24" s="1"/>
  <c r="S8334" i="24"/>
  <c r="Q8334" i="24"/>
  <c r="R8334" i="24" s="1"/>
  <c r="S8590" i="24"/>
  <c r="Q8590" i="24"/>
  <c r="R8590" i="24" s="1"/>
  <c r="S4473" i="24"/>
  <c r="Q4473" i="24"/>
  <c r="R4473" i="24" s="1"/>
  <c r="S7670" i="24"/>
  <c r="Q7670" i="24"/>
  <c r="R7670" i="24" s="1"/>
  <c r="S7958" i="24"/>
  <c r="Q7958" i="24"/>
  <c r="R7958" i="24" s="1"/>
  <c r="S8478" i="24"/>
  <c r="Q8478" i="24"/>
  <c r="R8478" i="24" s="1"/>
  <c r="S8726" i="24"/>
  <c r="Q8726" i="24"/>
  <c r="R8726" i="24" s="1"/>
  <c r="S2786" i="24"/>
  <c r="Q2786" i="24"/>
  <c r="R2786" i="24" s="1"/>
  <c r="S7486" i="24"/>
  <c r="Q7486" i="24"/>
  <c r="R7486" i="24" s="1"/>
  <c r="S4613" i="24"/>
  <c r="Q4613" i="24"/>
  <c r="R4613" i="24" s="1"/>
  <c r="S4757" i="24"/>
  <c r="Q4757" i="24"/>
  <c r="R4757" i="24" s="1"/>
  <c r="S6606" i="24"/>
  <c r="Q6606" i="24"/>
  <c r="R6606" i="24" s="1"/>
  <c r="S2270" i="24"/>
  <c r="Q2270" i="24"/>
  <c r="R2270" i="24" s="1"/>
  <c r="S6658" i="24"/>
  <c r="Q6658" i="24"/>
  <c r="R6658" i="24" s="1"/>
  <c r="Q3477" i="24"/>
  <c r="R3477" i="24" s="1"/>
  <c r="S3477" i="24"/>
  <c r="Q2754" i="24"/>
  <c r="R2754" i="24" s="1"/>
  <c r="S2754" i="24"/>
  <c r="Q3106" i="24"/>
  <c r="R3106" i="24" s="1"/>
  <c r="S3106" i="24"/>
  <c r="Q4709" i="24"/>
  <c r="R4709" i="24" s="1"/>
  <c r="S4709" i="24"/>
  <c r="Q4837" i="24"/>
  <c r="R4837" i="24" s="1"/>
  <c r="S4837" i="24"/>
  <c r="Q2238" i="24"/>
  <c r="R2238" i="24" s="1"/>
  <c r="S2238" i="24"/>
  <c r="Q2366" i="24"/>
  <c r="R2366" i="24" s="1"/>
  <c r="S2366" i="24"/>
  <c r="Q2494" i="24"/>
  <c r="R2494" i="24" s="1"/>
  <c r="S2494" i="24"/>
  <c r="Q2622" i="24"/>
  <c r="R2622" i="24" s="1"/>
  <c r="S2622" i="24"/>
  <c r="Q6626" i="24"/>
  <c r="R6626" i="24" s="1"/>
  <c r="S6626" i="24"/>
  <c r="S6595" i="24"/>
  <c r="Q6595" i="24"/>
  <c r="R6595" i="24" s="1"/>
  <c r="S6851" i="24"/>
  <c r="Q6851" i="24"/>
  <c r="R6851" i="24" s="1"/>
  <c r="S7107" i="24"/>
  <c r="Q7107" i="24"/>
  <c r="R7107" i="24" s="1"/>
  <c r="S8499" i="24"/>
  <c r="Q8499" i="24"/>
  <c r="R8499" i="24" s="1"/>
  <c r="S8627" i="24"/>
  <c r="Q8627" i="24"/>
  <c r="R8627" i="24" s="1"/>
  <c r="S535" i="24"/>
  <c r="Q535" i="24"/>
  <c r="R535" i="24" s="1"/>
  <c r="S663" i="24"/>
  <c r="Q663" i="24"/>
  <c r="R663" i="24" s="1"/>
  <c r="S791" i="24"/>
  <c r="Q791" i="24"/>
  <c r="R791" i="24" s="1"/>
  <c r="S919" i="24"/>
  <c r="Q919" i="24"/>
  <c r="R919" i="24" s="1"/>
  <c r="S1047" i="24"/>
  <c r="Q1047" i="24"/>
  <c r="R1047" i="24" s="1"/>
  <c r="S1175" i="24"/>
  <c r="Q1175" i="24"/>
  <c r="R1175" i="24" s="1"/>
  <c r="S1303" i="24"/>
  <c r="Q1303" i="24"/>
  <c r="R1303" i="24" s="1"/>
  <c r="S1431" i="24"/>
  <c r="Q1431" i="24"/>
  <c r="R1431" i="24" s="1"/>
  <c r="S1559" i="24"/>
  <c r="Q1559" i="24"/>
  <c r="R1559" i="24" s="1"/>
  <c r="S1815" i="24"/>
  <c r="Q1815" i="24"/>
  <c r="R1815" i="24" s="1"/>
  <c r="S2007" i="24"/>
  <c r="Q2007" i="24"/>
  <c r="R2007" i="24" s="1"/>
  <c r="S2199" i="24"/>
  <c r="Q2199" i="24"/>
  <c r="R2199" i="24" s="1"/>
  <c r="S2455" i="24"/>
  <c r="Q2455" i="24"/>
  <c r="R2455" i="24" s="1"/>
  <c r="S2583" i="24"/>
  <c r="Q2583" i="24"/>
  <c r="R2583" i="24" s="1"/>
  <c r="S2839" i="24"/>
  <c r="Q2839" i="24"/>
  <c r="R2839" i="24" s="1"/>
  <c r="S3031" i="24"/>
  <c r="Q3031" i="24"/>
  <c r="R3031" i="24" s="1"/>
  <c r="S3159" i="24"/>
  <c r="Q3159" i="24"/>
  <c r="R3159" i="24" s="1"/>
  <c r="S3415" i="24"/>
  <c r="Q3415" i="24"/>
  <c r="R3415" i="24" s="1"/>
  <c r="S3543" i="24"/>
  <c r="Q3543" i="24"/>
  <c r="R3543" i="24" s="1"/>
  <c r="S3735" i="24"/>
  <c r="Q3735" i="24"/>
  <c r="R3735" i="24" s="1"/>
  <c r="S3927" i="24"/>
  <c r="Q3927" i="24"/>
  <c r="R3927" i="24" s="1"/>
  <c r="S4055" i="24"/>
  <c r="Q4055" i="24"/>
  <c r="R4055" i="24" s="1"/>
  <c r="S4247" i="24"/>
  <c r="Q4247" i="24"/>
  <c r="R4247" i="24" s="1"/>
  <c r="S5319" i="24"/>
  <c r="Q5319" i="24"/>
  <c r="R5319" i="24" s="1"/>
  <c r="S5831" i="24"/>
  <c r="Q5831" i="24"/>
  <c r="R5831" i="24" s="1"/>
  <c r="S6087" i="24"/>
  <c r="Q6087" i="24"/>
  <c r="R6087" i="24" s="1"/>
  <c r="S6471" i="24"/>
  <c r="Q6471" i="24"/>
  <c r="R6471" i="24" s="1"/>
  <c r="S6855" i="24"/>
  <c r="Q6855" i="24"/>
  <c r="R6855" i="24" s="1"/>
  <c r="S6983" i="24"/>
  <c r="Q6983" i="24"/>
  <c r="R6983" i="24" s="1"/>
  <c r="S7607" i="24"/>
  <c r="Q7607" i="24"/>
  <c r="R7607" i="24" s="1"/>
  <c r="S7735" i="24"/>
  <c r="Q7735" i="24"/>
  <c r="R7735" i="24" s="1"/>
  <c r="S8375" i="24"/>
  <c r="Q8375" i="24"/>
  <c r="R8375" i="24" s="1"/>
  <c r="S8503" i="24"/>
  <c r="Q8503" i="24"/>
  <c r="R8503" i="24" s="1"/>
  <c r="S8631" i="24"/>
  <c r="Q8631" i="24"/>
  <c r="R8631" i="24" s="1"/>
  <c r="Q3493" i="24"/>
  <c r="R3493" i="24" s="1"/>
  <c r="S3493" i="24"/>
  <c r="Q2770" i="24"/>
  <c r="R2770" i="24" s="1"/>
  <c r="S2770" i="24"/>
  <c r="Q3122" i="24"/>
  <c r="R3122" i="24" s="1"/>
  <c r="S3122" i="24"/>
  <c r="Q4725" i="24"/>
  <c r="R4725" i="24" s="1"/>
  <c r="S4725" i="24"/>
  <c r="Q4853" i="24"/>
  <c r="R4853" i="24" s="1"/>
  <c r="S4853" i="24"/>
  <c r="Q2254" i="24"/>
  <c r="R2254" i="24" s="1"/>
  <c r="S2254" i="24"/>
  <c r="Q2382" i="24"/>
  <c r="R2382" i="24" s="1"/>
  <c r="S2382" i="24"/>
  <c r="Q2510" i="24"/>
  <c r="R2510" i="24" s="1"/>
  <c r="S2510" i="24"/>
  <c r="Q2638" i="24"/>
  <c r="R2638" i="24" s="1"/>
  <c r="S2638" i="24"/>
  <c r="Q6642" i="24"/>
  <c r="R6642" i="24" s="1"/>
  <c r="S6642" i="24"/>
  <c r="S7491" i="24"/>
  <c r="Q7491" i="24"/>
  <c r="R7491" i="24" s="1"/>
  <c r="S7619" i="24"/>
  <c r="Q7619" i="24"/>
  <c r="R7619" i="24" s="1"/>
  <c r="S7747" i="24"/>
  <c r="Q7747" i="24"/>
  <c r="R7747" i="24" s="1"/>
  <c r="S8387" i="24"/>
  <c r="Q8387" i="24"/>
  <c r="R8387" i="24" s="1"/>
  <c r="S8515" i="24"/>
  <c r="Q8515" i="24"/>
  <c r="R8515" i="24" s="1"/>
  <c r="S8643" i="24"/>
  <c r="Q8643" i="24"/>
  <c r="R8643" i="24" s="1"/>
  <c r="S551" i="24"/>
  <c r="Q551" i="24"/>
  <c r="R551" i="24" s="1"/>
  <c r="S679" i="24"/>
  <c r="Q679" i="24"/>
  <c r="R679" i="24" s="1"/>
  <c r="S807" i="24"/>
  <c r="Q807" i="24"/>
  <c r="R807" i="24" s="1"/>
  <c r="S935" i="24"/>
  <c r="Q935" i="24"/>
  <c r="R935" i="24" s="1"/>
  <c r="S1063" i="24"/>
  <c r="Q1063" i="24"/>
  <c r="R1063" i="24" s="1"/>
  <c r="S1191" i="24"/>
  <c r="Q1191" i="24"/>
  <c r="R1191" i="24" s="1"/>
  <c r="S1319" i="24"/>
  <c r="Q1319" i="24"/>
  <c r="R1319" i="24" s="1"/>
  <c r="S1447" i="24"/>
  <c r="Q1447" i="24"/>
  <c r="R1447" i="24" s="1"/>
  <c r="S1575" i="24"/>
  <c r="Q1575" i="24"/>
  <c r="R1575" i="24" s="1"/>
  <c r="S1831" i="24"/>
  <c r="Q1831" i="24"/>
  <c r="R1831" i="24" s="1"/>
  <c r="S2087" i="24"/>
  <c r="Q2087" i="24"/>
  <c r="R2087" i="24" s="1"/>
  <c r="S2343" i="24"/>
  <c r="Q2343" i="24"/>
  <c r="R2343" i="24" s="1"/>
  <c r="S2599" i="24"/>
  <c r="Q2599" i="24"/>
  <c r="R2599" i="24" s="1"/>
  <c r="S2855" i="24"/>
  <c r="Q2855" i="24"/>
  <c r="R2855" i="24" s="1"/>
  <c r="S3111" i="24"/>
  <c r="Q3111" i="24"/>
  <c r="R3111" i="24" s="1"/>
  <c r="S4823" i="24"/>
  <c r="Q4823" i="24"/>
  <c r="R4823" i="24" s="1"/>
  <c r="S6871" i="24"/>
  <c r="Q6871" i="24"/>
  <c r="R6871" i="24" s="1"/>
  <c r="S7623" i="24"/>
  <c r="Q7623" i="24"/>
  <c r="R7623" i="24" s="1"/>
  <c r="S7751" i="24"/>
  <c r="Q7751" i="24"/>
  <c r="R7751" i="24" s="1"/>
  <c r="S8327" i="24"/>
  <c r="Q8327" i="24"/>
  <c r="R8327" i="24" s="1"/>
  <c r="S8455" i="24"/>
  <c r="Q8455" i="24"/>
  <c r="R8455" i="24" s="1"/>
  <c r="S8583" i="24"/>
  <c r="Q8583" i="24"/>
  <c r="R8583" i="24" s="1"/>
  <c r="S8711" i="24"/>
  <c r="Q8711" i="24"/>
  <c r="R8711" i="24" s="1"/>
  <c r="S4114" i="24"/>
  <c r="Q4114" i="24"/>
  <c r="R4114" i="24" s="1"/>
  <c r="S4818" i="24"/>
  <c r="Q4818" i="24"/>
  <c r="R4818" i="24" s="1"/>
  <c r="S5874" i="24"/>
  <c r="Q5874" i="24"/>
  <c r="R5874" i="24" s="1"/>
  <c r="Q4869" i="24"/>
  <c r="R4869" i="24" s="1"/>
  <c r="S4869" i="24"/>
  <c r="Q2334" i="24"/>
  <c r="R2334" i="24" s="1"/>
  <c r="S2334" i="24"/>
  <c r="Q2590" i="24"/>
  <c r="R2590" i="24" s="1"/>
  <c r="S2590" i="24"/>
  <c r="S4456" i="24"/>
  <c r="Q4456" i="24"/>
  <c r="R4456" i="24" s="1"/>
  <c r="S668" i="24"/>
  <c r="Q668" i="24"/>
  <c r="R668" i="24" s="1"/>
  <c r="S796" i="24"/>
  <c r="Q796" i="24"/>
  <c r="R796" i="24" s="1"/>
  <c r="S988" i="24"/>
  <c r="Q988" i="24"/>
  <c r="R988" i="24" s="1"/>
  <c r="S1244" i="24"/>
  <c r="Q1244" i="24"/>
  <c r="R1244" i="24" s="1"/>
  <c r="S4108" i="24"/>
  <c r="Q4108" i="24"/>
  <c r="R4108" i="24" s="1"/>
  <c r="S4236" i="24"/>
  <c r="Q4236" i="24"/>
  <c r="R4236" i="24" s="1"/>
  <c r="S7260" i="24"/>
  <c r="Q7260" i="24"/>
  <c r="R7260" i="24" s="1"/>
  <c r="S8636" i="24"/>
  <c r="Q8636" i="24"/>
  <c r="R8636" i="24" s="1"/>
  <c r="S581" i="24"/>
  <c r="Q581" i="24"/>
  <c r="R581" i="24" s="1"/>
  <c r="S568" i="24"/>
  <c r="Q568" i="24"/>
  <c r="R568" i="24" s="1"/>
  <c r="S840" i="24"/>
  <c r="Q840" i="24"/>
  <c r="R840" i="24" s="1"/>
  <c r="S1096" i="24"/>
  <c r="Q1096" i="24"/>
  <c r="R1096" i="24" s="1"/>
  <c r="S128" i="24"/>
  <c r="Q128" i="24"/>
  <c r="R128" i="24" s="1"/>
  <c r="S576" i="24"/>
  <c r="Q576" i="24"/>
  <c r="R576" i="24" s="1"/>
  <c r="S3136" i="24"/>
  <c r="Q3136" i="24"/>
  <c r="R3136" i="24" s="1"/>
  <c r="S4128" i="24"/>
  <c r="Q4128" i="24"/>
  <c r="R4128" i="24" s="1"/>
  <c r="S56" i="24"/>
  <c r="Q56" i="24"/>
  <c r="R56" i="24" s="1"/>
  <c r="S344" i="24"/>
  <c r="Q344" i="24"/>
  <c r="R344" i="24" s="1"/>
  <c r="S952" i="24"/>
  <c r="Q952" i="24"/>
  <c r="R952" i="24" s="1"/>
  <c r="S52" i="24"/>
  <c r="Q52" i="24"/>
  <c r="R52" i="24" s="1"/>
  <c r="S308" i="24"/>
  <c r="Q308" i="24"/>
  <c r="R308" i="24" s="1"/>
  <c r="S756" i="24"/>
  <c r="Q756" i="24"/>
  <c r="R756" i="24" s="1"/>
  <c r="S948" i="24"/>
  <c r="Q948" i="24"/>
  <c r="R948" i="24" s="1"/>
  <c r="S4500" i="24"/>
  <c r="Q4500" i="24"/>
  <c r="R4500" i="24" s="1"/>
  <c r="S1053" i="24"/>
  <c r="Q1053" i="24"/>
  <c r="R1053" i="24" s="1"/>
  <c r="S1245" i="24"/>
  <c r="Q1245" i="24"/>
  <c r="R1245" i="24" s="1"/>
  <c r="S3101" i="24"/>
  <c r="Q3101" i="24"/>
  <c r="R3101" i="24" s="1"/>
  <c r="S3677" i="24"/>
  <c r="Q3677" i="24"/>
  <c r="R3677" i="24" s="1"/>
  <c r="S4253" i="24"/>
  <c r="Q4253" i="24"/>
  <c r="R4253" i="24" s="1"/>
  <c r="S5277" i="24"/>
  <c r="Q5277" i="24"/>
  <c r="R5277" i="24" s="1"/>
  <c r="S3786" i="24"/>
  <c r="Q3786" i="24"/>
  <c r="R3786" i="24" s="1"/>
  <c r="S4531" i="24"/>
  <c r="Q4531" i="24"/>
  <c r="R4531" i="24" s="1"/>
  <c r="S6883" i="24"/>
  <c r="Q6883" i="24"/>
  <c r="R6883" i="24" s="1"/>
  <c r="S8403" i="24"/>
  <c r="Q8403" i="24"/>
  <c r="R8403" i="24" s="1"/>
  <c r="S8531" i="24"/>
  <c r="Q8531" i="24"/>
  <c r="R8531" i="24" s="1"/>
  <c r="S8659" i="24"/>
  <c r="Q8659" i="24"/>
  <c r="R8659" i="24" s="1"/>
  <c r="S503" i="24"/>
  <c r="Q503" i="24"/>
  <c r="R503" i="24" s="1"/>
  <c r="S695" i="24"/>
  <c r="Q695" i="24"/>
  <c r="R695" i="24" s="1"/>
  <c r="S887" i="24"/>
  <c r="Q887" i="24"/>
  <c r="R887" i="24" s="1"/>
  <c r="S1143" i="24"/>
  <c r="Q1143" i="24"/>
  <c r="R1143" i="24" s="1"/>
  <c r="S1335" i="24"/>
  <c r="Q1335" i="24"/>
  <c r="R1335" i="24" s="1"/>
  <c r="S1463" i="24"/>
  <c r="Q1463" i="24"/>
  <c r="R1463" i="24" s="1"/>
  <c r="S1655" i="24"/>
  <c r="Q1655" i="24"/>
  <c r="R1655" i="24" s="1"/>
  <c r="S1783" i="24"/>
  <c r="Q1783" i="24"/>
  <c r="R1783" i="24" s="1"/>
  <c r="S1975" i="24"/>
  <c r="Q1975" i="24"/>
  <c r="R1975" i="24" s="1"/>
  <c r="S2103" i="24"/>
  <c r="Q2103" i="24"/>
  <c r="R2103" i="24" s="1"/>
  <c r="S2295" i="24"/>
  <c r="Q2295" i="24"/>
  <c r="R2295" i="24" s="1"/>
  <c r="S2423" i="24"/>
  <c r="Q2423" i="24"/>
  <c r="R2423" i="24" s="1"/>
  <c r="S2615" i="24"/>
  <c r="Q2615" i="24"/>
  <c r="R2615" i="24" s="1"/>
  <c r="S2743" i="24"/>
  <c r="Q2743" i="24"/>
  <c r="R2743" i="24" s="1"/>
  <c r="S2871" i="24"/>
  <c r="Q2871" i="24"/>
  <c r="R2871" i="24" s="1"/>
  <c r="S3063" i="24"/>
  <c r="Q3063" i="24"/>
  <c r="R3063" i="24" s="1"/>
  <c r="S3511" i="24"/>
  <c r="Q3511" i="24"/>
  <c r="R3511" i="24" s="1"/>
  <c r="S3703" i="24"/>
  <c r="Q3703" i="24"/>
  <c r="R3703" i="24" s="1"/>
  <c r="S3959" i="24"/>
  <c r="Q3959" i="24"/>
  <c r="R3959" i="24" s="1"/>
  <c r="S4215" i="24"/>
  <c r="Q4215" i="24"/>
  <c r="R4215" i="24" s="1"/>
  <c r="S5735" i="24"/>
  <c r="Q5735" i="24"/>
  <c r="R5735" i="24" s="1"/>
  <c r="S6119" i="24"/>
  <c r="Q6119" i="24"/>
  <c r="R6119" i="24" s="1"/>
  <c r="S7639" i="24"/>
  <c r="Q7639" i="24"/>
  <c r="R7639" i="24" s="1"/>
  <c r="S7767" i="24"/>
  <c r="Q7767" i="24"/>
  <c r="R7767" i="24" s="1"/>
  <c r="S8343" i="24"/>
  <c r="Q8343" i="24"/>
  <c r="R8343" i="24" s="1"/>
  <c r="S8471" i="24"/>
  <c r="Q8471" i="24"/>
  <c r="R8471" i="24" s="1"/>
  <c r="S8599" i="24"/>
  <c r="Q8599" i="24"/>
  <c r="R8599" i="24" s="1"/>
  <c r="Q8727" i="24"/>
  <c r="R8727" i="24" s="1"/>
  <c r="S8727" i="24"/>
  <c r="S683" i="24"/>
  <c r="Q683" i="24"/>
  <c r="R683" i="24" s="1"/>
  <c r="S875" i="24"/>
  <c r="Q875" i="24"/>
  <c r="R875" i="24" s="1"/>
  <c r="S1195" i="24"/>
  <c r="Q1195" i="24"/>
  <c r="R1195" i="24" s="1"/>
  <c r="S1451" i="24"/>
  <c r="Q1451" i="24"/>
  <c r="R1451" i="24" s="1"/>
  <c r="S1643" i="24"/>
  <c r="Q1643" i="24"/>
  <c r="R1643" i="24" s="1"/>
  <c r="S1771" i="24"/>
  <c r="Q1771" i="24"/>
  <c r="R1771" i="24" s="1"/>
  <c r="S2091" i="24"/>
  <c r="Q2091" i="24"/>
  <c r="R2091" i="24" s="1"/>
  <c r="S2283" i="24"/>
  <c r="Q2283" i="24"/>
  <c r="R2283" i="24" s="1"/>
  <c r="S2603" i="24"/>
  <c r="Q2603" i="24"/>
  <c r="R2603" i="24" s="1"/>
  <c r="S2795" i="24"/>
  <c r="Q2795" i="24"/>
  <c r="R2795" i="24" s="1"/>
  <c r="S2987" i="24"/>
  <c r="Q2987" i="24"/>
  <c r="R2987" i="24" s="1"/>
  <c r="S3115" i="24"/>
  <c r="Q3115" i="24"/>
  <c r="R3115" i="24" s="1"/>
  <c r="S3243" i="24"/>
  <c r="Q3243" i="24"/>
  <c r="R3243" i="24" s="1"/>
  <c r="S3371" i="24"/>
  <c r="Q3371" i="24"/>
  <c r="R3371" i="24" s="1"/>
  <c r="S3627" i="24"/>
  <c r="Q3627" i="24"/>
  <c r="R3627" i="24" s="1"/>
  <c r="S3883" i="24"/>
  <c r="Q3883" i="24"/>
  <c r="R3883" i="24" s="1"/>
  <c r="S4139" i="24"/>
  <c r="Q4139" i="24"/>
  <c r="R4139" i="24" s="1"/>
  <c r="S8459" i="24"/>
  <c r="Q8459" i="24"/>
  <c r="R8459" i="24" s="1"/>
  <c r="S8587" i="24"/>
  <c r="Q8587" i="24"/>
  <c r="R8587" i="24" s="1"/>
  <c r="S3286" i="24"/>
  <c r="Q3286" i="24"/>
  <c r="R3286" i="24" s="1"/>
  <c r="S5574" i="24"/>
  <c r="Q5574" i="24"/>
  <c r="R5574" i="24" s="1"/>
  <c r="S1711" i="24"/>
  <c r="Q1711" i="24"/>
  <c r="R1711" i="24" s="1"/>
  <c r="S1839" i="24"/>
  <c r="Q1839" i="24"/>
  <c r="R1839" i="24" s="1"/>
  <c r="S1967" i="24"/>
  <c r="Q1967" i="24"/>
  <c r="R1967" i="24" s="1"/>
  <c r="S2095" i="24"/>
  <c r="Q2095" i="24"/>
  <c r="R2095" i="24" s="1"/>
  <c r="S2223" i="24"/>
  <c r="Q2223" i="24"/>
  <c r="R2223" i="24" s="1"/>
  <c r="S2351" i="24"/>
  <c r="Q2351" i="24"/>
  <c r="R2351" i="24" s="1"/>
  <c r="S2479" i="24"/>
  <c r="Q2479" i="24"/>
  <c r="R2479" i="24" s="1"/>
  <c r="S2671" i="24"/>
  <c r="Q2671" i="24"/>
  <c r="R2671" i="24" s="1"/>
  <c r="S2799" i="24"/>
  <c r="Q2799" i="24"/>
  <c r="R2799" i="24" s="1"/>
  <c r="S2927" i="24"/>
  <c r="Q2927" i="24"/>
  <c r="R2927" i="24" s="1"/>
  <c r="S3375" i="24"/>
  <c r="Q3375" i="24"/>
  <c r="R3375" i="24" s="1"/>
  <c r="S3503" i="24"/>
  <c r="Q3503" i="24"/>
  <c r="R3503" i="24" s="1"/>
  <c r="S3631" i="24"/>
  <c r="Q3631" i="24"/>
  <c r="R3631" i="24" s="1"/>
  <c r="S3759" i="24"/>
  <c r="Q3759" i="24"/>
  <c r="R3759" i="24" s="1"/>
  <c r="S3887" i="24"/>
  <c r="Q3887" i="24"/>
  <c r="R3887" i="24" s="1"/>
  <c r="S4015" i="24"/>
  <c r="Q4015" i="24"/>
  <c r="R4015" i="24" s="1"/>
  <c r="S4143" i="24"/>
  <c r="Q4143" i="24"/>
  <c r="R4143" i="24" s="1"/>
  <c r="S4271" i="24"/>
  <c r="Q4271" i="24"/>
  <c r="R4271" i="24" s="1"/>
  <c r="S5039" i="24"/>
  <c r="Q5039" i="24"/>
  <c r="R5039" i="24" s="1"/>
  <c r="S5295" i="24"/>
  <c r="Q5295" i="24"/>
  <c r="R5295" i="24" s="1"/>
  <c r="S5487" i="24"/>
  <c r="Q5487" i="24"/>
  <c r="R5487" i="24" s="1"/>
  <c r="S5615" i="24"/>
  <c r="Q5615" i="24"/>
  <c r="R5615" i="24" s="1"/>
  <c r="S5871" i="24"/>
  <c r="Q5871" i="24"/>
  <c r="R5871" i="24" s="1"/>
  <c r="S5999" i="24"/>
  <c r="Q5999" i="24"/>
  <c r="R5999" i="24" s="1"/>
  <c r="S6191" i="24"/>
  <c r="Q6191" i="24"/>
  <c r="R6191" i="24" s="1"/>
  <c r="S6383" i="24"/>
  <c r="Q6383" i="24"/>
  <c r="R6383" i="24" s="1"/>
  <c r="S6575" i="24"/>
  <c r="Q6575" i="24"/>
  <c r="R6575" i="24" s="1"/>
  <c r="S6767" i="24"/>
  <c r="Q6767" i="24"/>
  <c r="R6767" i="24" s="1"/>
  <c r="S6959" i="24"/>
  <c r="Q6959" i="24"/>
  <c r="R6959" i="24" s="1"/>
  <c r="S7471" i="24"/>
  <c r="Q7471" i="24"/>
  <c r="R7471" i="24" s="1"/>
  <c r="S3618" i="24"/>
  <c r="Q3618" i="24"/>
  <c r="R3618" i="24" s="1"/>
  <c r="S3874" i="24"/>
  <c r="Q3874" i="24"/>
  <c r="R3874" i="24" s="1"/>
  <c r="S4130" i="24"/>
  <c r="Q4130" i="24"/>
  <c r="R4130" i="24" s="1"/>
  <c r="S4386" i="24"/>
  <c r="Q4386" i="24"/>
  <c r="R4386" i="24" s="1"/>
  <c r="S4770" i="24"/>
  <c r="Q4770" i="24"/>
  <c r="R4770" i="24" s="1"/>
  <c r="S4898" i="24"/>
  <c r="Q4898" i="24"/>
  <c r="R4898" i="24" s="1"/>
  <c r="S3160" i="24"/>
  <c r="Q3160" i="24"/>
  <c r="R3160" i="24" s="1"/>
  <c r="S4280" i="24"/>
  <c r="Q4280" i="24"/>
  <c r="R4280" i="24" s="1"/>
  <c r="S4472" i="24"/>
  <c r="Q4472" i="24"/>
  <c r="R4472" i="24" s="1"/>
  <c r="S364" i="24"/>
  <c r="Q364" i="24"/>
  <c r="R364" i="24" s="1"/>
  <c r="S492" i="24"/>
  <c r="Q492" i="24"/>
  <c r="R492" i="24" s="1"/>
  <c r="S620" i="24"/>
  <c r="Q620" i="24"/>
  <c r="R620" i="24" s="1"/>
  <c r="S748" i="24"/>
  <c r="Q748" i="24"/>
  <c r="R748" i="24" s="1"/>
  <c r="S876" i="24"/>
  <c r="Q876" i="24"/>
  <c r="R876" i="24" s="1"/>
  <c r="S1004" i="24"/>
  <c r="Q1004" i="24"/>
  <c r="R1004" i="24" s="1"/>
  <c r="S1132" i="24"/>
  <c r="Q1132" i="24"/>
  <c r="R1132" i="24" s="1"/>
  <c r="S1388" i="24"/>
  <c r="Q1388" i="24"/>
  <c r="R1388" i="24" s="1"/>
  <c r="S3372" i="24"/>
  <c r="Q3372" i="24"/>
  <c r="R3372" i="24" s="1"/>
  <c r="S8076" i="24"/>
  <c r="Q8076" i="24"/>
  <c r="R8076" i="24" s="1"/>
  <c r="S8204" i="24"/>
  <c r="Q8204" i="24"/>
  <c r="R8204" i="24" s="1"/>
  <c r="S8332" i="24"/>
  <c r="Q8332" i="24"/>
  <c r="R8332" i="24" s="1"/>
  <c r="S8588" i="24"/>
  <c r="Q8588" i="24"/>
  <c r="R8588" i="24" s="1"/>
  <c r="S597" i="24"/>
  <c r="Q597" i="24"/>
  <c r="R597" i="24" s="1"/>
  <c r="S1045" i="24"/>
  <c r="Q1045" i="24"/>
  <c r="R1045" i="24" s="1"/>
  <c r="S184" i="24"/>
  <c r="Q184" i="24"/>
  <c r="R184" i="24" s="1"/>
  <c r="S744" i="24"/>
  <c r="Q744" i="24"/>
  <c r="R744" i="24" s="1"/>
  <c r="S1000" i="24"/>
  <c r="Q1000" i="24"/>
  <c r="R1000" i="24" s="1"/>
  <c r="S80" i="24"/>
  <c r="Q80" i="24"/>
  <c r="R80" i="24" s="1"/>
  <c r="S208" i="24"/>
  <c r="Q208" i="24"/>
  <c r="R208" i="24" s="1"/>
  <c r="S336" i="24"/>
  <c r="Q336" i="24"/>
  <c r="R336" i="24" s="1"/>
  <c r="S464" i="24"/>
  <c r="Q464" i="24"/>
  <c r="R464" i="24" s="1"/>
  <c r="S592" i="24"/>
  <c r="Q592" i="24"/>
  <c r="R592" i="24" s="1"/>
  <c r="S720" i="24"/>
  <c r="Q720" i="24"/>
  <c r="R720" i="24" s="1"/>
  <c r="S848" i="24"/>
  <c r="Q848" i="24"/>
  <c r="R848" i="24" s="1"/>
  <c r="S976" i="24"/>
  <c r="Q976" i="24"/>
  <c r="R976" i="24" s="1"/>
  <c r="S1104" i="24"/>
  <c r="Q1104" i="24"/>
  <c r="R1104" i="24" s="1"/>
  <c r="S3152" i="24"/>
  <c r="Q3152" i="24"/>
  <c r="R3152" i="24" s="1"/>
  <c r="S3760" i="24"/>
  <c r="Q3760" i="24"/>
  <c r="R3760" i="24" s="1"/>
  <c r="S4016" i="24"/>
  <c r="Q4016" i="24"/>
  <c r="R4016" i="24" s="1"/>
  <c r="S4400" i="24"/>
  <c r="Q4400" i="24"/>
  <c r="R4400" i="24" s="1"/>
  <c r="S4528" i="24"/>
  <c r="Q4528" i="24"/>
  <c r="R4528" i="24" s="1"/>
  <c r="S232" i="24"/>
  <c r="Q232" i="24"/>
  <c r="R232" i="24" s="1"/>
  <c r="S424" i="24"/>
  <c r="Q424" i="24"/>
  <c r="R424" i="24" s="1"/>
  <c r="S616" i="24"/>
  <c r="Q616" i="24"/>
  <c r="R616" i="24" s="1"/>
  <c r="S856" i="24"/>
  <c r="Q856" i="24"/>
  <c r="R856" i="24" s="1"/>
  <c r="S1112" i="24"/>
  <c r="Q1112" i="24"/>
  <c r="R1112" i="24" s="1"/>
  <c r="S260" i="24"/>
  <c r="Q260" i="24"/>
  <c r="R260" i="24" s="1"/>
  <c r="S388" i="24"/>
  <c r="Q388" i="24"/>
  <c r="R388" i="24" s="1"/>
  <c r="S516" i="24"/>
  <c r="Q516" i="24"/>
  <c r="R516" i="24" s="1"/>
  <c r="S644" i="24"/>
  <c r="Q644" i="24"/>
  <c r="R644" i="24" s="1"/>
  <c r="S772" i="24"/>
  <c r="Q772" i="24"/>
  <c r="R772" i="24" s="1"/>
  <c r="S964" i="24"/>
  <c r="Q964" i="24"/>
  <c r="R964" i="24" s="1"/>
  <c r="S1092" i="24"/>
  <c r="Q1092" i="24"/>
  <c r="R1092" i="24" s="1"/>
  <c r="S1284" i="24"/>
  <c r="Q1284" i="24"/>
  <c r="R1284" i="24" s="1"/>
  <c r="S3876" i="24"/>
  <c r="Q3876" i="24"/>
  <c r="R3876" i="24" s="1"/>
  <c r="S4004" i="24"/>
  <c r="Q4004" i="24"/>
  <c r="R4004" i="24" s="1"/>
  <c r="S4196" i="24"/>
  <c r="Q4196" i="24"/>
  <c r="R4196" i="24" s="1"/>
  <c r="S4388" i="24"/>
  <c r="Q4388" i="24"/>
  <c r="R4388" i="24" s="1"/>
  <c r="S4516" i="24"/>
  <c r="Q4516" i="24"/>
  <c r="R4516" i="24" s="1"/>
  <c r="S8660" i="24"/>
  <c r="Q8660" i="24"/>
  <c r="R8660" i="24" s="1"/>
  <c r="S813" i="24"/>
  <c r="Q813" i="24"/>
  <c r="R813" i="24" s="1"/>
  <c r="S1069" i="24"/>
  <c r="Q1069" i="24"/>
  <c r="R1069" i="24" s="1"/>
  <c r="S1261" i="24"/>
  <c r="Q1261" i="24"/>
  <c r="R1261" i="24" s="1"/>
  <c r="S3117" i="24"/>
  <c r="Q3117" i="24"/>
  <c r="R3117" i="24" s="1"/>
  <c r="S3373" i="24"/>
  <c r="Q3373" i="24"/>
  <c r="R3373" i="24" s="1"/>
  <c r="S3757" i="24"/>
  <c r="Q3757" i="24"/>
  <c r="R3757" i="24" s="1"/>
  <c r="S4077" i="24"/>
  <c r="Q4077" i="24"/>
  <c r="R4077" i="24" s="1"/>
  <c r="S4333" i="24"/>
  <c r="Q4333" i="24"/>
  <c r="R4333" i="24" s="1"/>
  <c r="S4589" i="24"/>
  <c r="Q4589" i="24"/>
  <c r="R4589" i="24" s="1"/>
  <c r="S5037" i="24"/>
  <c r="Q5037" i="24"/>
  <c r="R5037" i="24" s="1"/>
  <c r="S5229" i="24"/>
  <c r="Q5229" i="24"/>
  <c r="R5229" i="24" s="1"/>
  <c r="S5485" i="24"/>
  <c r="Q5485" i="24"/>
  <c r="R5485" i="24" s="1"/>
  <c r="S4826" i="24"/>
  <c r="Q4826" i="24"/>
  <c r="R4826" i="24" s="1"/>
  <c r="S4483" i="24"/>
  <c r="Q4483" i="24"/>
  <c r="R4483" i="24" s="1"/>
  <c r="S4675" i="24"/>
  <c r="Q4675" i="24"/>
  <c r="R4675" i="24" s="1"/>
  <c r="S5427" i="24"/>
  <c r="Q5427" i="24"/>
  <c r="R5427" i="24" s="1"/>
  <c r="S5555" i="24"/>
  <c r="Q5555" i="24"/>
  <c r="R5555" i="24" s="1"/>
  <c r="S5747" i="24"/>
  <c r="Q5747" i="24"/>
  <c r="R5747" i="24" s="1"/>
  <c r="S5875" i="24"/>
  <c r="Q5875" i="24"/>
  <c r="R5875" i="24" s="1"/>
  <c r="S6067" i="24"/>
  <c r="Q6067" i="24"/>
  <c r="R6067" i="24" s="1"/>
  <c r="S6195" i="24"/>
  <c r="Q6195" i="24"/>
  <c r="R6195" i="24" s="1"/>
  <c r="S6387" i="24"/>
  <c r="Q6387" i="24"/>
  <c r="R6387" i="24" s="1"/>
  <c r="S6515" i="24"/>
  <c r="Q6515" i="24"/>
  <c r="R6515" i="24" s="1"/>
  <c r="S6643" i="24"/>
  <c r="Q6643" i="24"/>
  <c r="R6643" i="24" s="1"/>
  <c r="S6899" i="24"/>
  <c r="Q6899" i="24"/>
  <c r="R6899" i="24" s="1"/>
  <c r="S7379" i="24"/>
  <c r="Q7379" i="24"/>
  <c r="R7379" i="24" s="1"/>
  <c r="S7523" i="24"/>
  <c r="Q7523" i="24"/>
  <c r="R7523" i="24" s="1"/>
  <c r="S7651" i="24"/>
  <c r="Q7651" i="24"/>
  <c r="R7651" i="24" s="1"/>
  <c r="S7779" i="24"/>
  <c r="Q7779" i="24"/>
  <c r="R7779" i="24" s="1"/>
  <c r="S8355" i="24"/>
  <c r="Q8355" i="24"/>
  <c r="R8355" i="24" s="1"/>
  <c r="S8483" i="24"/>
  <c r="Q8483" i="24"/>
  <c r="R8483" i="24" s="1"/>
  <c r="S8611" i="24"/>
  <c r="Q8611" i="24"/>
  <c r="R8611" i="24" s="1"/>
  <c r="S8771" i="24"/>
  <c r="Q8771" i="24"/>
  <c r="R8771" i="24" s="1"/>
  <c r="S8766" i="24"/>
  <c r="Q8766" i="24"/>
  <c r="R8766" i="24" s="1"/>
  <c r="S583" i="24"/>
  <c r="Q583" i="24"/>
  <c r="R583" i="24" s="1"/>
  <c r="S711" i="24"/>
  <c r="Q711" i="24"/>
  <c r="R711" i="24" s="1"/>
  <c r="S839" i="24"/>
  <c r="Q839" i="24"/>
  <c r="R839" i="24" s="1"/>
  <c r="S1159" i="24"/>
  <c r="Q1159" i="24"/>
  <c r="R1159" i="24" s="1"/>
  <c r="S1287" i="24"/>
  <c r="Q1287" i="24"/>
  <c r="R1287" i="24" s="1"/>
  <c r="S1479" i="24"/>
  <c r="Q1479" i="24"/>
  <c r="R1479" i="24" s="1"/>
  <c r="S1607" i="24"/>
  <c r="Q1607" i="24"/>
  <c r="R1607" i="24" s="1"/>
  <c r="S1735" i="24"/>
  <c r="Q1735" i="24"/>
  <c r="R1735" i="24" s="1"/>
  <c r="S1991" i="24"/>
  <c r="Q1991" i="24"/>
  <c r="R1991" i="24" s="1"/>
  <c r="S2119" i="24"/>
  <c r="Q2119" i="24"/>
  <c r="R2119" i="24" s="1"/>
  <c r="S2247" i="24"/>
  <c r="Q2247" i="24"/>
  <c r="R2247" i="24" s="1"/>
  <c r="S2375" i="24"/>
  <c r="Q2375" i="24"/>
  <c r="R2375" i="24" s="1"/>
  <c r="S2567" i="24"/>
  <c r="Q2567" i="24"/>
  <c r="R2567" i="24" s="1"/>
  <c r="S2695" i="24"/>
  <c r="Q2695" i="24"/>
  <c r="R2695" i="24" s="1"/>
  <c r="S2823" i="24"/>
  <c r="Q2823" i="24"/>
  <c r="R2823" i="24" s="1"/>
  <c r="S2951" i="24"/>
  <c r="Q2951" i="24"/>
  <c r="R2951" i="24" s="1"/>
  <c r="S3143" i="24"/>
  <c r="Q3143" i="24"/>
  <c r="R3143" i="24" s="1"/>
  <c r="S3271" i="24"/>
  <c r="Q3271" i="24"/>
  <c r="R3271" i="24" s="1"/>
  <c r="S3399" i="24"/>
  <c r="Q3399" i="24"/>
  <c r="R3399" i="24" s="1"/>
  <c r="S3527" i="24"/>
  <c r="Q3527" i="24"/>
  <c r="R3527" i="24" s="1"/>
  <c r="S3719" i="24"/>
  <c r="Q3719" i="24"/>
  <c r="R3719" i="24" s="1"/>
  <c r="S3911" i="24"/>
  <c r="Q3911" i="24"/>
  <c r="R3911" i="24" s="1"/>
  <c r="S4039" i="24"/>
  <c r="Q4039" i="24"/>
  <c r="R4039" i="24" s="1"/>
  <c r="S4167" i="24"/>
  <c r="Q4167" i="24"/>
  <c r="R4167" i="24" s="1"/>
  <c r="S5879" i="24"/>
  <c r="Q5879" i="24"/>
  <c r="R5879" i="24" s="1"/>
  <c r="S6007" i="24"/>
  <c r="Q6007" i="24"/>
  <c r="R6007" i="24" s="1"/>
  <c r="S6135" i="24"/>
  <c r="Q6135" i="24"/>
  <c r="R6135" i="24" s="1"/>
  <c r="S6391" i="24"/>
  <c r="Q6391" i="24"/>
  <c r="R6391" i="24" s="1"/>
  <c r="S6583" i="24"/>
  <c r="Q6583" i="24"/>
  <c r="R6583" i="24" s="1"/>
  <c r="S6711" i="24"/>
  <c r="Q6711" i="24"/>
  <c r="R6711" i="24" s="1"/>
  <c r="S6839" i="24"/>
  <c r="Q6839" i="24"/>
  <c r="R6839" i="24" s="1"/>
  <c r="S7031" i="24"/>
  <c r="Q7031" i="24"/>
  <c r="R7031" i="24" s="1"/>
  <c r="S7655" i="24"/>
  <c r="Q7655" i="24"/>
  <c r="R7655" i="24" s="1"/>
  <c r="S7783" i="24"/>
  <c r="Q7783" i="24"/>
  <c r="R7783" i="24" s="1"/>
  <c r="S8359" i="24"/>
  <c r="Q8359" i="24"/>
  <c r="R8359" i="24" s="1"/>
  <c r="S8487" i="24"/>
  <c r="Q8487" i="24"/>
  <c r="R8487" i="24" s="1"/>
  <c r="S8615" i="24"/>
  <c r="Q8615" i="24"/>
  <c r="R8615" i="24" s="1"/>
  <c r="S891" i="24"/>
  <c r="Q891" i="24"/>
  <c r="R891" i="24" s="1"/>
  <c r="S1019" i="24"/>
  <c r="Q1019" i="24"/>
  <c r="R1019" i="24" s="1"/>
  <c r="S1211" i="24"/>
  <c r="Q1211" i="24"/>
  <c r="R1211" i="24" s="1"/>
  <c r="S1339" i="24"/>
  <c r="Q1339" i="24"/>
  <c r="R1339" i="24" s="1"/>
  <c r="S1467" i="24"/>
  <c r="Q1467" i="24"/>
  <c r="R1467" i="24" s="1"/>
  <c r="S1595" i="24"/>
  <c r="Q1595" i="24"/>
  <c r="R1595" i="24" s="1"/>
  <c r="S1723" i="24"/>
  <c r="Q1723" i="24"/>
  <c r="R1723" i="24" s="1"/>
  <c r="S1851" i="24"/>
  <c r="Q1851" i="24"/>
  <c r="R1851" i="24" s="1"/>
  <c r="S1979" i="24"/>
  <c r="Q1979" i="24"/>
  <c r="R1979" i="24" s="1"/>
  <c r="S2107" i="24"/>
  <c r="Q2107" i="24"/>
  <c r="R2107" i="24" s="1"/>
  <c r="S2235" i="24"/>
  <c r="Q2235" i="24"/>
  <c r="R2235" i="24" s="1"/>
  <c r="S2363" i="24"/>
  <c r="Q2363" i="24"/>
  <c r="R2363" i="24" s="1"/>
  <c r="S2491" i="24"/>
  <c r="Q2491" i="24"/>
  <c r="R2491" i="24" s="1"/>
  <c r="S2619" i="24"/>
  <c r="Q2619" i="24"/>
  <c r="R2619" i="24" s="1"/>
  <c r="S2747" i="24"/>
  <c r="Q2747" i="24"/>
  <c r="R2747" i="24" s="1"/>
  <c r="S2875" i="24"/>
  <c r="Q2875" i="24"/>
  <c r="R2875" i="24" s="1"/>
  <c r="S3003" i="24"/>
  <c r="Q3003" i="24"/>
  <c r="R3003" i="24" s="1"/>
  <c r="S3131" i="24"/>
  <c r="Q3131" i="24"/>
  <c r="R3131" i="24" s="1"/>
  <c r="S3259" i="24"/>
  <c r="Q3259" i="24"/>
  <c r="R3259" i="24" s="1"/>
  <c r="S3387" i="24"/>
  <c r="Q3387" i="24"/>
  <c r="R3387" i="24" s="1"/>
  <c r="S3515" i="24"/>
  <c r="Q3515" i="24"/>
  <c r="R3515" i="24" s="1"/>
  <c r="S3707" i="24"/>
  <c r="Q3707" i="24"/>
  <c r="R3707" i="24" s="1"/>
  <c r="S3835" i="24"/>
  <c r="Q3835" i="24"/>
  <c r="R3835" i="24" s="1"/>
  <c r="S3963" i="24"/>
  <c r="Q3963" i="24"/>
  <c r="R3963" i="24" s="1"/>
  <c r="S4219" i="24"/>
  <c r="Q4219" i="24"/>
  <c r="R4219" i="24" s="1"/>
  <c r="S4379" i="24"/>
  <c r="Q4379" i="24"/>
  <c r="R4379" i="24" s="1"/>
  <c r="S4539" i="24"/>
  <c r="Q4539" i="24"/>
  <c r="R4539" i="24" s="1"/>
  <c r="S4667" i="24"/>
  <c r="Q4667" i="24"/>
  <c r="R4667" i="24" s="1"/>
  <c r="S5611" i="24"/>
  <c r="Q5611" i="24"/>
  <c r="R5611" i="24" s="1"/>
  <c r="S5739" i="24"/>
  <c r="Q5739" i="24"/>
  <c r="R5739" i="24" s="1"/>
  <c r="S5995" i="24"/>
  <c r="Q5995" i="24"/>
  <c r="R5995" i="24" s="1"/>
  <c r="S6187" i="24"/>
  <c r="Q6187" i="24"/>
  <c r="R6187" i="24" s="1"/>
  <c r="S6315" i="24"/>
  <c r="Q6315" i="24"/>
  <c r="R6315" i="24" s="1"/>
  <c r="S6507" i="24"/>
  <c r="Q6507" i="24"/>
  <c r="R6507" i="24" s="1"/>
  <c r="S6763" i="24"/>
  <c r="Q6763" i="24"/>
  <c r="R6763" i="24" s="1"/>
  <c r="S6891" i="24"/>
  <c r="Q6891" i="24"/>
  <c r="R6891" i="24" s="1"/>
  <c r="S7019" i="24"/>
  <c r="Q7019" i="24"/>
  <c r="R7019" i="24" s="1"/>
  <c r="S8475" i="24"/>
  <c r="Q8475" i="24"/>
  <c r="R8475" i="24" s="1"/>
  <c r="S8603" i="24"/>
  <c r="Q8603" i="24"/>
  <c r="R8603" i="24" s="1"/>
  <c r="S5206" i="24"/>
  <c r="Q5206" i="24"/>
  <c r="R5206" i="24" s="1"/>
  <c r="S1215" i="24"/>
  <c r="Q1215" i="24"/>
  <c r="R1215" i="24" s="1"/>
  <c r="S1343" i="24"/>
  <c r="Q1343" i="24"/>
  <c r="R1343" i="24" s="1"/>
  <c r="S1471" i="24"/>
  <c r="Q1471" i="24"/>
  <c r="R1471" i="24" s="1"/>
  <c r="S1599" i="24"/>
  <c r="Q1599" i="24"/>
  <c r="R1599" i="24" s="1"/>
  <c r="S1727" i="24"/>
  <c r="Q1727" i="24"/>
  <c r="R1727" i="24" s="1"/>
  <c r="S1855" i="24"/>
  <c r="Q1855" i="24"/>
  <c r="R1855" i="24" s="1"/>
  <c r="S1983" i="24"/>
  <c r="Q1983" i="24"/>
  <c r="R1983" i="24" s="1"/>
  <c r="S2111" i="24"/>
  <c r="Q2111" i="24"/>
  <c r="R2111" i="24" s="1"/>
  <c r="S2239" i="24"/>
  <c r="Q2239" i="24"/>
  <c r="R2239" i="24" s="1"/>
  <c r="S2367" i="24"/>
  <c r="Q2367" i="24"/>
  <c r="R2367" i="24" s="1"/>
  <c r="S2495" i="24"/>
  <c r="Q2495" i="24"/>
  <c r="R2495" i="24" s="1"/>
  <c r="S2623" i="24"/>
  <c r="Q2623" i="24"/>
  <c r="R2623" i="24" s="1"/>
  <c r="S2751" i="24"/>
  <c r="Q2751" i="24"/>
  <c r="R2751" i="24" s="1"/>
  <c r="S2879" i="24"/>
  <c r="Q2879" i="24"/>
  <c r="R2879" i="24" s="1"/>
  <c r="S3007" i="24"/>
  <c r="Q3007" i="24"/>
  <c r="R3007" i="24" s="1"/>
  <c r="S3135" i="24"/>
  <c r="Q3135" i="24"/>
  <c r="R3135" i="24" s="1"/>
  <c r="S3263" i="24"/>
  <c r="Q3263" i="24"/>
  <c r="R3263" i="24" s="1"/>
  <c r="S3391" i="24"/>
  <c r="Q3391" i="24"/>
  <c r="R3391" i="24" s="1"/>
  <c r="S3519" i="24"/>
  <c r="Q3519" i="24"/>
  <c r="R3519" i="24" s="1"/>
  <c r="S3647" i="24"/>
  <c r="Q3647" i="24"/>
  <c r="R3647" i="24" s="1"/>
  <c r="S3775" i="24"/>
  <c r="Q3775" i="24"/>
  <c r="R3775" i="24" s="1"/>
  <c r="S3903" i="24"/>
  <c r="Q3903" i="24"/>
  <c r="R3903" i="24" s="1"/>
  <c r="S4031" i="24"/>
  <c r="Q4031" i="24"/>
  <c r="R4031" i="24" s="1"/>
  <c r="S4159" i="24"/>
  <c r="Q4159" i="24"/>
  <c r="R4159" i="24" s="1"/>
  <c r="S4991" i="24"/>
  <c r="Q4991" i="24"/>
  <c r="R4991" i="24" s="1"/>
  <c r="S5119" i="24"/>
  <c r="Q5119" i="24"/>
  <c r="R5119" i="24" s="1"/>
  <c r="S5247" i="24"/>
  <c r="Q5247" i="24"/>
  <c r="R5247" i="24" s="1"/>
  <c r="S5375" i="24"/>
  <c r="Q5375" i="24"/>
  <c r="R5375" i="24" s="1"/>
  <c r="S5503" i="24"/>
  <c r="Q5503" i="24"/>
  <c r="R5503" i="24" s="1"/>
  <c r="S5631" i="24"/>
  <c r="Q5631" i="24"/>
  <c r="R5631" i="24" s="1"/>
  <c r="S5759" i="24"/>
  <c r="Q5759" i="24"/>
  <c r="R5759" i="24" s="1"/>
  <c r="S5887" i="24"/>
  <c r="Q5887" i="24"/>
  <c r="R5887" i="24" s="1"/>
  <c r="S6015" i="24"/>
  <c r="Q6015" i="24"/>
  <c r="R6015" i="24" s="1"/>
  <c r="S6143" i="24"/>
  <c r="Q6143" i="24"/>
  <c r="R6143" i="24" s="1"/>
  <c r="S6271" i="24"/>
  <c r="Q6271" i="24"/>
  <c r="R6271" i="24" s="1"/>
  <c r="S6399" i="24"/>
  <c r="Q6399" i="24"/>
  <c r="R6399" i="24" s="1"/>
  <c r="S6527" i="24"/>
  <c r="Q6527" i="24"/>
  <c r="R6527" i="24" s="1"/>
  <c r="S6655" i="24"/>
  <c r="Q6655" i="24"/>
  <c r="R6655" i="24" s="1"/>
  <c r="S6783" i="24"/>
  <c r="Q6783" i="24"/>
  <c r="R6783" i="24" s="1"/>
  <c r="S6975" i="24"/>
  <c r="Q6975" i="24"/>
  <c r="R6975" i="24" s="1"/>
  <c r="S7103" i="24"/>
  <c r="Q7103" i="24"/>
  <c r="R7103" i="24" s="1"/>
  <c r="S7615" i="24"/>
  <c r="Q7615" i="24"/>
  <c r="R7615" i="24" s="1"/>
  <c r="S7807" i="24"/>
  <c r="Q7807" i="24"/>
  <c r="R7807" i="24" s="1"/>
  <c r="S5044" i="24"/>
  <c r="Q5044" i="24"/>
  <c r="R5044" i="24" s="1"/>
  <c r="S2448" i="24"/>
  <c r="Q2448" i="24"/>
  <c r="R2448" i="24" s="1"/>
  <c r="S2832" i="24"/>
  <c r="Q2832" i="24"/>
  <c r="R2832" i="24" s="1"/>
  <c r="S3088" i="24"/>
  <c r="Q3088" i="24"/>
  <c r="R3088" i="24" s="1"/>
  <c r="S1664" i="24"/>
  <c r="Q1664" i="24"/>
  <c r="R1664" i="24" s="1"/>
  <c r="S4908" i="24"/>
  <c r="Q4908" i="24"/>
  <c r="R4908" i="24" s="1"/>
  <c r="S5452" i="24"/>
  <c r="Q5452" i="24"/>
  <c r="R5452" i="24" s="1"/>
  <c r="S6236" i="24"/>
  <c r="Q6236" i="24"/>
  <c r="R6236" i="24" s="1"/>
  <c r="S7004" i="24"/>
  <c r="Q7004" i="24"/>
  <c r="R7004" i="24" s="1"/>
  <c r="S2204" i="24"/>
  <c r="Q2204" i="24"/>
  <c r="R2204" i="24" s="1"/>
  <c r="S2460" i="24"/>
  <c r="Q2460" i="24"/>
  <c r="R2460" i="24" s="1"/>
  <c r="S2980" i="24"/>
  <c r="Q2980" i="24"/>
  <c r="R2980" i="24" s="1"/>
  <c r="S3420" i="24"/>
  <c r="Q3420" i="24"/>
  <c r="R3420" i="24" s="1"/>
  <c r="S4896" i="24"/>
  <c r="Q4896" i="24"/>
  <c r="R4896" i="24" s="1"/>
  <c r="S5664" i="24"/>
  <c r="Q5664" i="24"/>
  <c r="R5664" i="24" s="1"/>
  <c r="S6432" i="24"/>
  <c r="Q6432" i="24"/>
  <c r="R6432" i="24" s="1"/>
  <c r="S6944" i="24"/>
  <c r="Q6944" i="24"/>
  <c r="R6944" i="24" s="1"/>
  <c r="S7472" i="24"/>
  <c r="Q7472" i="24"/>
  <c r="R7472" i="24" s="1"/>
  <c r="S5684" i="24"/>
  <c r="Q5684" i="24"/>
  <c r="R5684" i="24" s="1"/>
  <c r="S1365" i="24"/>
  <c r="Q1365" i="24"/>
  <c r="R1365" i="24" s="1"/>
  <c r="S1893" i="24"/>
  <c r="Q1893" i="24"/>
  <c r="R1893" i="24" s="1"/>
  <c r="S2677" i="24"/>
  <c r="Q2677" i="24"/>
  <c r="R2677" i="24" s="1"/>
  <c r="S7960" i="24"/>
  <c r="Q7960" i="24"/>
  <c r="R7960" i="24" s="1"/>
  <c r="S8344" i="24"/>
  <c r="Q8344" i="24"/>
  <c r="R8344" i="24" s="1"/>
  <c r="S1709" i="24"/>
  <c r="Q1709" i="24"/>
  <c r="R1709" i="24" s="1"/>
  <c r="S1965" i="24"/>
  <c r="Q1965" i="24"/>
  <c r="R1965" i="24" s="1"/>
  <c r="S2733" i="24"/>
  <c r="Q2733" i="24"/>
  <c r="R2733" i="24" s="1"/>
  <c r="S6013" i="24"/>
  <c r="Q6013" i="24"/>
  <c r="R6013" i="24" s="1"/>
  <c r="S5761" i="24"/>
  <c r="Q5761" i="24"/>
  <c r="R5761" i="24" s="1"/>
  <c r="S1588" i="24"/>
  <c r="Q1588" i="24"/>
  <c r="R1588" i="24" s="1"/>
  <c r="S1892" i="24"/>
  <c r="Q1892" i="24"/>
  <c r="R1892" i="24" s="1"/>
  <c r="S1944" i="24"/>
  <c r="Q1944" i="24"/>
  <c r="R1944" i="24" s="1"/>
  <c r="S1432" i="24"/>
  <c r="Q1432" i="24"/>
  <c r="R1432" i="24" s="1"/>
  <c r="S481" i="24"/>
  <c r="Q481" i="24"/>
  <c r="R481" i="24" s="1"/>
  <c r="S865" i="24"/>
  <c r="Q865" i="24"/>
  <c r="R865" i="24" s="1"/>
  <c r="S1257" i="24"/>
  <c r="Q1257" i="24"/>
  <c r="R1257" i="24" s="1"/>
  <c r="S1945" i="24"/>
  <c r="Q1945" i="24"/>
  <c r="R1945" i="24" s="1"/>
  <c r="S6196" i="24"/>
  <c r="Q6196" i="24"/>
  <c r="R6196" i="24" s="1"/>
  <c r="S2256" i="24"/>
  <c r="Q2256" i="24"/>
  <c r="R2256" i="24" s="1"/>
  <c r="S2384" i="24"/>
  <c r="Q2384" i="24"/>
  <c r="R2384" i="24" s="1"/>
  <c r="S2512" i="24"/>
  <c r="Q2512" i="24"/>
  <c r="R2512" i="24" s="1"/>
  <c r="S2640" i="24"/>
  <c r="Q2640" i="24"/>
  <c r="R2640" i="24" s="1"/>
  <c r="S2768" i="24"/>
  <c r="Q2768" i="24"/>
  <c r="R2768" i="24" s="1"/>
  <c r="S2896" i="24"/>
  <c r="Q2896" i="24"/>
  <c r="R2896" i="24" s="1"/>
  <c r="S3024" i="24"/>
  <c r="Q3024" i="24"/>
  <c r="R3024" i="24" s="1"/>
  <c r="S3200" i="24"/>
  <c r="Q3200" i="24"/>
  <c r="R3200" i="24" s="1"/>
  <c r="S3328" i="24"/>
  <c r="Q3328" i="24"/>
  <c r="R3328" i="24" s="1"/>
  <c r="S3456" i="24"/>
  <c r="Q3456" i="24"/>
  <c r="R3456" i="24" s="1"/>
  <c r="S8250" i="24"/>
  <c r="Q8250" i="24"/>
  <c r="R8250" i="24" s="1"/>
  <c r="S4938" i="24"/>
  <c r="Q4938" i="24"/>
  <c r="R4938" i="24" s="1"/>
  <c r="S1536" i="24"/>
  <c r="Q1536" i="24"/>
  <c r="R1536" i="24" s="1"/>
  <c r="S1824" i="24"/>
  <c r="Q1824" i="24"/>
  <c r="R1824" i="24" s="1"/>
  <c r="S2080" i="24"/>
  <c r="Q2080" i="24"/>
  <c r="R2080" i="24" s="1"/>
  <c r="S4764" i="24"/>
  <c r="Q4764" i="24"/>
  <c r="R4764" i="24" s="1"/>
  <c r="S5036" i="24"/>
  <c r="Q5036" i="24"/>
  <c r="R5036" i="24" s="1"/>
  <c r="S5308" i="24"/>
  <c r="Q5308" i="24"/>
  <c r="R5308" i="24" s="1"/>
  <c r="S5580" i="24"/>
  <c r="Q5580" i="24"/>
  <c r="R5580" i="24" s="1"/>
  <c r="S5852" i="24"/>
  <c r="Q5852" i="24"/>
  <c r="R5852" i="24" s="1"/>
  <c r="S6108" i="24"/>
  <c r="Q6108" i="24"/>
  <c r="R6108" i="24" s="1"/>
  <c r="S6364" i="24"/>
  <c r="Q6364" i="24"/>
  <c r="R6364" i="24" s="1"/>
  <c r="S6620" i="24"/>
  <c r="Q6620" i="24"/>
  <c r="R6620" i="24" s="1"/>
  <c r="S6876" i="24"/>
  <c r="Q6876" i="24"/>
  <c r="R6876" i="24" s="1"/>
  <c r="S7132" i="24"/>
  <c r="Q7132" i="24"/>
  <c r="R7132" i="24" s="1"/>
  <c r="S7404" i="24"/>
  <c r="Q7404" i="24"/>
  <c r="R7404" i="24" s="1"/>
  <c r="S7660" i="24"/>
  <c r="Q7660" i="24"/>
  <c r="R7660" i="24" s="1"/>
  <c r="S2268" i="24"/>
  <c r="Q2268" i="24"/>
  <c r="R2268" i="24" s="1"/>
  <c r="S2396" i="24"/>
  <c r="Q2396" i="24"/>
  <c r="R2396" i="24" s="1"/>
  <c r="S2524" i="24"/>
  <c r="Q2524" i="24"/>
  <c r="R2524" i="24" s="1"/>
  <c r="S2660" i="24"/>
  <c r="Q2660" i="24"/>
  <c r="R2660" i="24" s="1"/>
  <c r="S2788" i="24"/>
  <c r="Q2788" i="24"/>
  <c r="R2788" i="24" s="1"/>
  <c r="S2916" i="24"/>
  <c r="Q2916" i="24"/>
  <c r="R2916" i="24" s="1"/>
  <c r="S3044" i="24"/>
  <c r="Q3044" i="24"/>
  <c r="R3044" i="24" s="1"/>
  <c r="S3220" i="24"/>
  <c r="Q3220" i="24"/>
  <c r="R3220" i="24" s="1"/>
  <c r="S3348" i="24"/>
  <c r="Q3348" i="24"/>
  <c r="R3348" i="24" s="1"/>
  <c r="S3484" i="24"/>
  <c r="Q3484" i="24"/>
  <c r="R3484" i="24" s="1"/>
  <c r="S3620" i="24"/>
  <c r="Q3620" i="24"/>
  <c r="R3620" i="24" s="1"/>
  <c r="S4752" i="24"/>
  <c r="Q4752" i="24"/>
  <c r="R4752" i="24" s="1"/>
  <c r="S5024" i="24"/>
  <c r="Q5024" i="24"/>
  <c r="R5024" i="24" s="1"/>
  <c r="S5280" i="24"/>
  <c r="Q5280" i="24"/>
  <c r="R5280" i="24" s="1"/>
  <c r="S5536" i="24"/>
  <c r="Q5536" i="24"/>
  <c r="R5536" i="24" s="1"/>
  <c r="S5792" i="24"/>
  <c r="Q5792" i="24"/>
  <c r="R5792" i="24" s="1"/>
  <c r="S6048" i="24"/>
  <c r="Q6048" i="24"/>
  <c r="R6048" i="24" s="1"/>
  <c r="S6304" i="24"/>
  <c r="Q6304" i="24"/>
  <c r="R6304" i="24" s="1"/>
  <c r="S6560" i="24"/>
  <c r="Q6560" i="24"/>
  <c r="R6560" i="24" s="1"/>
  <c r="S6816" i="24"/>
  <c r="Q6816" i="24"/>
  <c r="R6816" i="24" s="1"/>
  <c r="S7072" i="24"/>
  <c r="Q7072" i="24"/>
  <c r="R7072" i="24" s="1"/>
  <c r="S7344" i="24"/>
  <c r="Q7344" i="24"/>
  <c r="R7344" i="24" s="1"/>
  <c r="S7600" i="24"/>
  <c r="Q7600" i="24"/>
  <c r="R7600" i="24" s="1"/>
  <c r="S5556" i="24"/>
  <c r="Q5556" i="24"/>
  <c r="R5556" i="24" s="1"/>
  <c r="S5812" i="24"/>
  <c r="Q5812" i="24"/>
  <c r="R5812" i="24" s="1"/>
  <c r="S6516" i="24"/>
  <c r="Q6516" i="24"/>
  <c r="R6516" i="24" s="1"/>
  <c r="S6772" i="24"/>
  <c r="Q6772" i="24"/>
  <c r="R6772" i="24" s="1"/>
  <c r="S7028" i="24"/>
  <c r="Q7028" i="24"/>
  <c r="R7028" i="24" s="1"/>
  <c r="S7300" i="24"/>
  <c r="Q7300" i="24"/>
  <c r="R7300" i="24" s="1"/>
  <c r="S7556" i="24"/>
  <c r="Q7556" i="24"/>
  <c r="R7556" i="24" s="1"/>
  <c r="S3178" i="24"/>
  <c r="Q3178" i="24"/>
  <c r="R3178" i="24" s="1"/>
  <c r="S1493" i="24"/>
  <c r="Q1493" i="24"/>
  <c r="R1493" i="24" s="1"/>
  <c r="S1765" i="24"/>
  <c r="Q1765" i="24"/>
  <c r="R1765" i="24" s="1"/>
  <c r="S2021" i="24"/>
  <c r="Q2021" i="24"/>
  <c r="R2021" i="24" s="1"/>
  <c r="S2277" i="24"/>
  <c r="Q2277" i="24"/>
  <c r="R2277" i="24" s="1"/>
  <c r="S2533" i="24"/>
  <c r="Q2533" i="24"/>
  <c r="R2533" i="24" s="1"/>
  <c r="S2805" i="24"/>
  <c r="Q2805" i="24"/>
  <c r="R2805" i="24" s="1"/>
  <c r="S7768" i="24"/>
  <c r="Q7768" i="24"/>
  <c r="R7768" i="24" s="1"/>
  <c r="S7896" i="24"/>
  <c r="Q7896" i="24"/>
  <c r="R7896" i="24" s="1"/>
  <c r="S8024" i="24"/>
  <c r="Q8024" i="24"/>
  <c r="R8024" i="24" s="1"/>
  <c r="S8152" i="24"/>
  <c r="Q8152" i="24"/>
  <c r="R8152" i="24" s="1"/>
  <c r="S8280" i="24"/>
  <c r="Q8280" i="24"/>
  <c r="R8280" i="24" s="1"/>
  <c r="S8408" i="24"/>
  <c r="Q8408" i="24"/>
  <c r="R8408" i="24" s="1"/>
  <c r="S8536" i="24"/>
  <c r="Q8536" i="24"/>
  <c r="R8536" i="24" s="1"/>
  <c r="S8664" i="24"/>
  <c r="Q8664" i="24"/>
  <c r="R8664" i="24" s="1"/>
  <c r="S1581" i="24"/>
  <c r="Q1581" i="24"/>
  <c r="R1581" i="24" s="1"/>
  <c r="S1837" i="24"/>
  <c r="Q1837" i="24"/>
  <c r="R1837" i="24" s="1"/>
  <c r="S2349" i="24"/>
  <c r="Q2349" i="24"/>
  <c r="R2349" i="24" s="1"/>
  <c r="S2605" i="24"/>
  <c r="Q2605" i="24"/>
  <c r="R2605" i="24" s="1"/>
  <c r="S2861" i="24"/>
  <c r="Q2861" i="24"/>
  <c r="R2861" i="24" s="1"/>
  <c r="S5613" i="24"/>
  <c r="Q5613" i="24"/>
  <c r="R5613" i="24" s="1"/>
  <c r="S5885" i="24"/>
  <c r="Q5885" i="24"/>
  <c r="R5885" i="24" s="1"/>
  <c r="S5633" i="24"/>
  <c r="Q5633" i="24"/>
  <c r="R5633" i="24" s="1"/>
  <c r="S5889" i="24"/>
  <c r="Q5889" i="24"/>
  <c r="R5889" i="24" s="1"/>
  <c r="S3378" i="24"/>
  <c r="Q3378" i="24"/>
  <c r="R3378" i="24" s="1"/>
  <c r="S1460" i="24"/>
  <c r="Q1460" i="24"/>
  <c r="R1460" i="24" s="1"/>
  <c r="S1716" i="24"/>
  <c r="Q1716" i="24"/>
  <c r="R1716" i="24" s="1"/>
  <c r="S2020" i="24"/>
  <c r="Q2020" i="24"/>
  <c r="R2020" i="24" s="1"/>
  <c r="S1528" i="24"/>
  <c r="Q1528" i="24"/>
  <c r="R1528" i="24" s="1"/>
  <c r="S1816" i="24"/>
  <c r="Q1816" i="24"/>
  <c r="R1816" i="24" s="1"/>
  <c r="S2072" i="24"/>
  <c r="Q2072" i="24"/>
  <c r="R2072" i="24" s="1"/>
  <c r="S1240" i="24"/>
  <c r="Q1240" i="24"/>
  <c r="R1240" i="24" s="1"/>
  <c r="S1368" i="24"/>
  <c r="Q1368" i="24"/>
  <c r="R1368" i="24" s="1"/>
  <c r="S1548" i="24"/>
  <c r="Q1548" i="24"/>
  <c r="R1548" i="24" s="1"/>
  <c r="S1836" i="24"/>
  <c r="Q1836" i="24"/>
  <c r="R1836" i="24" s="1"/>
  <c r="S2092" i="24"/>
  <c r="Q2092" i="24"/>
  <c r="R2092" i="24" s="1"/>
  <c r="S545" i="24"/>
  <c r="Q545" i="24"/>
  <c r="R545" i="24" s="1"/>
  <c r="S801" i="24"/>
  <c r="Q801" i="24"/>
  <c r="R801" i="24" s="1"/>
  <c r="S929" i="24"/>
  <c r="Q929" i="24"/>
  <c r="R929" i="24" s="1"/>
  <c r="S1057" i="24"/>
  <c r="Q1057" i="24"/>
  <c r="R1057" i="24" s="1"/>
  <c r="S1185" i="24"/>
  <c r="Q1185" i="24"/>
  <c r="R1185" i="24" s="1"/>
  <c r="S1321" i="24"/>
  <c r="Q1321" i="24"/>
  <c r="R1321" i="24" s="1"/>
  <c r="S1561" i="24"/>
  <c r="Q1561" i="24"/>
  <c r="R1561" i="24" s="1"/>
  <c r="S1817" i="24"/>
  <c r="Q1817" i="24"/>
  <c r="R1817" i="24" s="1"/>
  <c r="S2345" i="24"/>
  <c r="Q2345" i="24"/>
  <c r="R2345" i="24" s="1"/>
  <c r="S4584" i="24"/>
  <c r="Q4584" i="24"/>
  <c r="R4584" i="24" s="1"/>
  <c r="S4840" i="24"/>
  <c r="Q4840" i="24"/>
  <c r="R4840" i="24" s="1"/>
  <c r="S6136" i="24"/>
  <c r="Q6136" i="24"/>
  <c r="R6136" i="24" s="1"/>
  <c r="S6408" i="24"/>
  <c r="Q6408" i="24"/>
  <c r="R6408" i="24" s="1"/>
  <c r="S6664" i="24"/>
  <c r="Q6664" i="24"/>
  <c r="R6664" i="24" s="1"/>
  <c r="S6920" i="24"/>
  <c r="Q6920" i="24"/>
  <c r="R6920" i="24" s="1"/>
  <c r="S7176" i="24"/>
  <c r="Q7176" i="24"/>
  <c r="R7176" i="24" s="1"/>
  <c r="S7448" i="24"/>
  <c r="Q7448" i="24"/>
  <c r="R7448" i="24" s="1"/>
  <c r="S7704" i="24"/>
  <c r="Q7704" i="24"/>
  <c r="R7704" i="24" s="1"/>
  <c r="S2289" i="24"/>
  <c r="Q2289" i="24"/>
  <c r="R2289" i="24" s="1"/>
  <c r="S333" i="24"/>
  <c r="Q333" i="24"/>
  <c r="R333" i="24" s="1"/>
  <c r="S8485" i="24"/>
  <c r="Q8485" i="24"/>
  <c r="R8485" i="24" s="1"/>
  <c r="S7908" i="24"/>
  <c r="S8728" i="24"/>
  <c r="S661" i="24"/>
  <c r="Q661" i="24"/>
  <c r="R661" i="24" s="1"/>
  <c r="S4781" i="24"/>
  <c r="Q4781" i="24"/>
  <c r="R4781" i="24" s="1"/>
  <c r="S3494" i="24"/>
  <c r="Q3494" i="24"/>
  <c r="R3494" i="24" s="1"/>
  <c r="S4006" i="24"/>
  <c r="Q4006" i="24"/>
  <c r="R4006" i="24" s="1"/>
  <c r="S4518" i="24"/>
  <c r="Q4518" i="24"/>
  <c r="R4518" i="24" s="1"/>
  <c r="S8198" i="24"/>
  <c r="Q8198" i="24"/>
  <c r="R8198" i="24" s="1"/>
  <c r="S3640" i="24"/>
  <c r="Q3640" i="24"/>
  <c r="R3640" i="24" s="1"/>
  <c r="S3896" i="24"/>
  <c r="Q3896" i="24"/>
  <c r="R3896" i="24" s="1"/>
  <c r="S4216" i="24"/>
  <c r="Q4216" i="24"/>
  <c r="R4216" i="24" s="1"/>
  <c r="S1260" i="24"/>
  <c r="Q1260" i="24"/>
  <c r="R1260" i="24" s="1"/>
  <c r="S4316" i="24"/>
  <c r="Q4316" i="24"/>
  <c r="R4316" i="24" s="1"/>
  <c r="S7948" i="24"/>
  <c r="Q7948" i="24"/>
  <c r="R7948" i="24" s="1"/>
  <c r="S8652" i="24"/>
  <c r="Q8652" i="24"/>
  <c r="R8652" i="24" s="1"/>
  <c r="S853" i="24"/>
  <c r="Q853" i="24"/>
  <c r="R853" i="24" s="1"/>
  <c r="S1301" i="24"/>
  <c r="Q1301" i="24"/>
  <c r="R1301" i="24" s="1"/>
  <c r="S188" i="24"/>
  <c r="Q188" i="24"/>
  <c r="R188" i="24" s="1"/>
  <c r="S3824" i="24"/>
  <c r="Q3824" i="24"/>
  <c r="R3824" i="24" s="1"/>
  <c r="S4272" i="24"/>
  <c r="Q4272" i="24"/>
  <c r="R4272" i="24" s="1"/>
  <c r="S152" i="24"/>
  <c r="Q152" i="24"/>
  <c r="R152" i="24" s="1"/>
  <c r="S1348" i="24"/>
  <c r="Q1348" i="24"/>
  <c r="R1348" i="24" s="1"/>
  <c r="S4132" i="24"/>
  <c r="Q4132" i="24"/>
  <c r="R4132" i="24" s="1"/>
  <c r="S8212" i="24"/>
  <c r="Q8212" i="24"/>
  <c r="R8212" i="24" s="1"/>
  <c r="S8596" i="24"/>
  <c r="Q8596" i="24"/>
  <c r="R8596" i="24" s="1"/>
  <c r="S877" i="24"/>
  <c r="Q877" i="24"/>
  <c r="R877" i="24" s="1"/>
  <c r="S3181" i="24"/>
  <c r="Q3181" i="24"/>
  <c r="R3181" i="24" s="1"/>
  <c r="S3629" i="24"/>
  <c r="Q3629" i="24"/>
  <c r="R3629" i="24" s="1"/>
  <c r="S4013" i="24"/>
  <c r="Q4013" i="24"/>
  <c r="R4013" i="24" s="1"/>
  <c r="S4525" i="24"/>
  <c r="Q4525" i="24"/>
  <c r="R4525" i="24" s="1"/>
  <c r="S5101" i="24"/>
  <c r="Q5101" i="24"/>
  <c r="R5101" i="24" s="1"/>
  <c r="S2234" i="24"/>
  <c r="Q2234" i="24"/>
  <c r="R2234" i="24" s="1"/>
  <c r="S2490" i="24"/>
  <c r="Q2490" i="24"/>
  <c r="R2490" i="24" s="1"/>
  <c r="S2746" i="24"/>
  <c r="Q2746" i="24"/>
  <c r="R2746" i="24" s="1"/>
  <c r="S3226" i="24"/>
  <c r="Q3226" i="24"/>
  <c r="R3226" i="24" s="1"/>
  <c r="S3482" i="24"/>
  <c r="Q3482" i="24"/>
  <c r="R3482" i="24" s="1"/>
  <c r="S3802" i="24"/>
  <c r="Q3802" i="24"/>
  <c r="R3802" i="24" s="1"/>
  <c r="S4058" i="24"/>
  <c r="Q4058" i="24"/>
  <c r="R4058" i="24" s="1"/>
  <c r="S4314" i="24"/>
  <c r="Q4314" i="24"/>
  <c r="R4314" i="24" s="1"/>
  <c r="S4570" i="24"/>
  <c r="Q4570" i="24"/>
  <c r="R4570" i="24" s="1"/>
  <c r="S5018" i="24"/>
  <c r="Q5018" i="24"/>
  <c r="R5018" i="24" s="1"/>
  <c r="S5274" i="24"/>
  <c r="Q5274" i="24"/>
  <c r="R5274" i="24" s="1"/>
  <c r="S5930" i="24"/>
  <c r="Q5930" i="24"/>
  <c r="R5930" i="24" s="1"/>
  <c r="S2798" i="24"/>
  <c r="Q2798" i="24"/>
  <c r="R2798" i="24" s="1"/>
  <c r="S5582" i="24"/>
  <c r="Q5582" i="24"/>
  <c r="R5582" i="24" s="1"/>
  <c r="S7833" i="24"/>
  <c r="Q7833" i="24"/>
  <c r="R7833" i="24" s="1"/>
  <c r="S2354" i="24"/>
  <c r="Q2354" i="24"/>
  <c r="R2354" i="24" s="1"/>
  <c r="S2610" i="24"/>
  <c r="Q2610" i="24"/>
  <c r="R2610" i="24" s="1"/>
  <c r="S7771" i="24"/>
  <c r="Q7771" i="24"/>
  <c r="R7771" i="24" s="1"/>
  <c r="S8731" i="24"/>
  <c r="Q8731" i="24"/>
  <c r="R8731" i="24" s="1"/>
  <c r="S2214" i="24"/>
  <c r="Q2214" i="24"/>
  <c r="R2214" i="24" s="1"/>
  <c r="S2470" i="24"/>
  <c r="Q2470" i="24"/>
  <c r="R2470" i="24" s="1"/>
  <c r="S2726" i="24"/>
  <c r="Q2726" i="24"/>
  <c r="R2726" i="24" s="1"/>
  <c r="S3302" i="24"/>
  <c r="Q3302" i="24"/>
  <c r="R3302" i="24" s="1"/>
  <c r="S3686" i="24"/>
  <c r="Q3686" i="24"/>
  <c r="R3686" i="24" s="1"/>
  <c r="S4198" i="24"/>
  <c r="Q4198" i="24"/>
  <c r="R4198" i="24" s="1"/>
  <c r="S4678" i="24"/>
  <c r="Q4678" i="24"/>
  <c r="R4678" i="24" s="1"/>
  <c r="S5142" i="24"/>
  <c r="Q5142" i="24"/>
  <c r="R5142" i="24" s="1"/>
  <c r="S5654" i="24"/>
  <c r="Q5654" i="24"/>
  <c r="R5654" i="24" s="1"/>
  <c r="S6918" i="24"/>
  <c r="Q6918" i="24"/>
  <c r="R6918" i="24" s="1"/>
  <c r="S7423" i="24"/>
  <c r="Q7423" i="24"/>
  <c r="R7423" i="24" s="1"/>
  <c r="S5550" i="24"/>
  <c r="Q5550" i="24"/>
  <c r="R5550" i="24" s="1"/>
  <c r="S3784" i="24"/>
  <c r="Q3784" i="24"/>
  <c r="R3784" i="24" s="1"/>
  <c r="S4104" i="24"/>
  <c r="Q4104" i="24"/>
  <c r="R4104" i="24" s="1"/>
  <c r="S4360" i="24"/>
  <c r="Q4360" i="24"/>
  <c r="R4360" i="24" s="1"/>
  <c r="S1201" i="24"/>
  <c r="Q1201" i="24"/>
  <c r="R1201" i="24" s="1"/>
  <c r="S508" i="24"/>
  <c r="Q508" i="24"/>
  <c r="R508" i="24" s="1"/>
  <c r="S828" i="24"/>
  <c r="Q828" i="24"/>
  <c r="R828" i="24" s="1"/>
  <c r="S1212" i="24"/>
  <c r="Q1212" i="24"/>
  <c r="R1212" i="24" s="1"/>
  <c r="S3548" i="24"/>
  <c r="Q3548" i="24"/>
  <c r="R3548" i="24" s="1"/>
  <c r="S3948" i="24"/>
  <c r="Q3948" i="24"/>
  <c r="R3948" i="24" s="1"/>
  <c r="S4204" i="24"/>
  <c r="Q4204" i="24"/>
  <c r="R4204" i="24" s="1"/>
  <c r="S7772" i="24"/>
  <c r="Q7772" i="24"/>
  <c r="R7772" i="24" s="1"/>
  <c r="S8284" i="24"/>
  <c r="Q8284" i="24"/>
  <c r="R8284" i="24" s="1"/>
  <c r="S8604" i="24"/>
  <c r="Q8604" i="24"/>
  <c r="R8604" i="24" s="1"/>
  <c r="S613" i="24"/>
  <c r="Q613" i="24"/>
  <c r="R613" i="24" s="1"/>
  <c r="S1061" i="24"/>
  <c r="Q1061" i="24"/>
  <c r="R1061" i="24" s="1"/>
  <c r="S1317" i="24"/>
  <c r="Q1317" i="24"/>
  <c r="R1317" i="24" s="1"/>
  <c r="S904" i="24"/>
  <c r="Q904" i="24"/>
  <c r="R904" i="24" s="1"/>
  <c r="S204" i="24"/>
  <c r="Q204" i="24"/>
  <c r="R204" i="24" s="1"/>
  <c r="S224" i="24"/>
  <c r="Q224" i="24"/>
  <c r="R224" i="24" s="1"/>
  <c r="S608" i="24"/>
  <c r="Q608" i="24"/>
  <c r="R608" i="24" s="1"/>
  <c r="S864" i="24"/>
  <c r="Q864" i="24"/>
  <c r="R864" i="24" s="1"/>
  <c r="S1792" i="24"/>
  <c r="Q1792" i="24"/>
  <c r="R1792" i="24" s="1"/>
  <c r="S3712" i="24"/>
  <c r="Q3712" i="24"/>
  <c r="R3712" i="24" s="1"/>
  <c r="S3968" i="24"/>
  <c r="Q3968" i="24"/>
  <c r="R3968" i="24" s="1"/>
  <c r="S4288" i="24"/>
  <c r="Q4288" i="24"/>
  <c r="R4288" i="24" s="1"/>
  <c r="S1961" i="24"/>
  <c r="Q1961" i="24"/>
  <c r="R1961" i="24" s="1"/>
  <c r="S312" i="24"/>
  <c r="Q312" i="24"/>
  <c r="R312" i="24" s="1"/>
  <c r="S760" i="24"/>
  <c r="Q760" i="24"/>
  <c r="R760" i="24" s="1"/>
  <c r="S148" i="24"/>
  <c r="Q148" i="24"/>
  <c r="R148" i="24" s="1"/>
  <c r="S468" i="24"/>
  <c r="Q468" i="24"/>
  <c r="R468" i="24" s="1"/>
  <c r="S852" i="24"/>
  <c r="Q852" i="24"/>
  <c r="R852" i="24" s="1"/>
  <c r="S1172" i="24"/>
  <c r="Q1172" i="24"/>
  <c r="R1172" i="24" s="1"/>
  <c r="S1428" i="24"/>
  <c r="Q1428" i="24"/>
  <c r="R1428" i="24" s="1"/>
  <c r="S3828" i="24"/>
  <c r="Q3828" i="24"/>
  <c r="R3828" i="24" s="1"/>
  <c r="S4084" i="24"/>
  <c r="Q4084" i="24"/>
  <c r="R4084" i="24" s="1"/>
  <c r="S4340" i="24"/>
  <c r="Q4340" i="24"/>
  <c r="R4340" i="24" s="1"/>
  <c r="S829" i="24"/>
  <c r="Q829" i="24"/>
  <c r="R829" i="24" s="1"/>
  <c r="S1085" i="24"/>
  <c r="Q1085" i="24"/>
  <c r="R1085" i="24" s="1"/>
  <c r="S1341" i="24"/>
  <c r="Q1341" i="24"/>
  <c r="R1341" i="24" s="1"/>
  <c r="S3261" i="24"/>
  <c r="Q3261" i="24"/>
  <c r="R3261" i="24" s="1"/>
  <c r="S3581" i="24"/>
  <c r="Q3581" i="24"/>
  <c r="R3581" i="24" s="1"/>
  <c r="S3837" i="24"/>
  <c r="Q3837" i="24"/>
  <c r="R3837" i="24" s="1"/>
  <c r="S4093" i="24"/>
  <c r="Q4093" i="24"/>
  <c r="R4093" i="24" s="1"/>
  <c r="S4413" i="24"/>
  <c r="Q4413" i="24"/>
  <c r="R4413" i="24" s="1"/>
  <c r="S4989" i="24"/>
  <c r="Q4989" i="24"/>
  <c r="R4989" i="24" s="1"/>
  <c r="S5245" i="24"/>
  <c r="Q5245" i="24"/>
  <c r="R5245" i="24" s="1"/>
  <c r="S5501" i="24"/>
  <c r="Q5501" i="24"/>
  <c r="R5501" i="24" s="1"/>
  <c r="S2954" i="24"/>
  <c r="Q2954" i="24"/>
  <c r="R2954" i="24" s="1"/>
  <c r="S3434" i="24"/>
  <c r="Q3434" i="24"/>
  <c r="R3434" i="24" s="1"/>
  <c r="S3690" i="24"/>
  <c r="Q3690" i="24"/>
  <c r="R3690" i="24" s="1"/>
  <c r="S3946" i="24"/>
  <c r="Q3946" i="24"/>
  <c r="R3946" i="24" s="1"/>
  <c r="S4202" i="24"/>
  <c r="Q4202" i="24"/>
  <c r="R4202" i="24" s="1"/>
  <c r="S4458" i="24"/>
  <c r="Q4458" i="24"/>
  <c r="R4458" i="24" s="1"/>
  <c r="S5098" i="24"/>
  <c r="Q5098" i="24"/>
  <c r="R5098" i="24" s="1"/>
  <c r="S451" i="24"/>
  <c r="Q451" i="24"/>
  <c r="R451" i="24" s="1"/>
  <c r="S5507" i="24"/>
  <c r="Q5507" i="24"/>
  <c r="R5507" i="24" s="1"/>
  <c r="S3246" i="24"/>
  <c r="Q3246" i="24"/>
  <c r="R3246" i="24" s="1"/>
  <c r="S5838" i="24"/>
  <c r="Q5838" i="24"/>
  <c r="R5838" i="24" s="1"/>
  <c r="S75" i="24"/>
  <c r="Q75" i="24"/>
  <c r="R75" i="24" s="1"/>
  <c r="S395" i="24"/>
  <c r="Q395" i="24"/>
  <c r="R395" i="24" s="1"/>
  <c r="S715" i="24"/>
  <c r="Q715" i="24"/>
  <c r="R715" i="24" s="1"/>
  <c r="S1099" i="24"/>
  <c r="Q1099" i="24"/>
  <c r="R1099" i="24" s="1"/>
  <c r="S1419" i="24"/>
  <c r="Q1419" i="24"/>
  <c r="R1419" i="24" s="1"/>
  <c r="S2059" i="24"/>
  <c r="Q2059" i="24"/>
  <c r="R2059" i="24" s="1"/>
  <c r="S2635" i="24"/>
  <c r="Q2635" i="24"/>
  <c r="R2635" i="24" s="1"/>
  <c r="S3211" i="24"/>
  <c r="Q3211" i="24"/>
  <c r="R3211" i="24" s="1"/>
  <c r="S3595" i="24"/>
  <c r="Q3595" i="24"/>
  <c r="R3595" i="24" s="1"/>
  <c r="S4107" i="24"/>
  <c r="Q4107" i="24"/>
  <c r="R4107" i="24" s="1"/>
  <c r="S4491" i="24"/>
  <c r="Q4491" i="24"/>
  <c r="R4491" i="24" s="1"/>
  <c r="S6331" i="24"/>
  <c r="Q6331" i="24"/>
  <c r="R6331" i="24" s="1"/>
  <c r="S7035" i="24"/>
  <c r="Q7035" i="24"/>
  <c r="R7035" i="24" s="1"/>
  <c r="S7595" i="24"/>
  <c r="Q7595" i="24"/>
  <c r="R7595" i="24" s="1"/>
  <c r="S7851" i="24"/>
  <c r="Q7851" i="24"/>
  <c r="R7851" i="24" s="1"/>
  <c r="S8555" i="24"/>
  <c r="Q8555" i="24"/>
  <c r="R8555" i="24" s="1"/>
  <c r="S5094" i="24"/>
  <c r="Q5094" i="24"/>
  <c r="R5094" i="24" s="1"/>
  <c r="S6326" i="24"/>
  <c r="Q6326" i="24"/>
  <c r="R6326" i="24" s="1"/>
  <c r="S719" i="24"/>
  <c r="Q719" i="24"/>
  <c r="R719" i="24" s="1"/>
  <c r="S1103" i="24"/>
  <c r="Q1103" i="24"/>
  <c r="R1103" i="24" s="1"/>
  <c r="S1743" i="24"/>
  <c r="Q1743" i="24"/>
  <c r="R1743" i="24" s="1"/>
  <c r="S2127" i="24"/>
  <c r="Q2127" i="24"/>
  <c r="R2127" i="24" s="1"/>
  <c r="S2383" i="24"/>
  <c r="Q2383" i="24"/>
  <c r="R2383" i="24" s="1"/>
  <c r="S2767" i="24"/>
  <c r="Q2767" i="24"/>
  <c r="R2767" i="24" s="1"/>
  <c r="S3279" i="24"/>
  <c r="Q3279" i="24"/>
  <c r="R3279" i="24" s="1"/>
  <c r="S3599" i="24"/>
  <c r="Q3599" i="24"/>
  <c r="R3599" i="24" s="1"/>
  <c r="S3983" i="24"/>
  <c r="Q3983" i="24"/>
  <c r="R3983" i="24" s="1"/>
  <c r="S4943" i="24"/>
  <c r="Q4943" i="24"/>
  <c r="R4943" i="24" s="1"/>
  <c r="S5647" i="24"/>
  <c r="Q5647" i="24"/>
  <c r="R5647" i="24" s="1"/>
  <c r="S6863" i="24"/>
  <c r="Q6863" i="24"/>
  <c r="R6863" i="24" s="1"/>
  <c r="S7567" i="24"/>
  <c r="Q7567" i="24"/>
  <c r="R7567" i="24" s="1"/>
  <c r="S7823" i="24"/>
  <c r="Q7823" i="24"/>
  <c r="R7823" i="24" s="1"/>
  <c r="S8543" i="24"/>
  <c r="Q8543" i="24"/>
  <c r="R8543" i="24" s="1"/>
  <c r="S5486" i="24"/>
  <c r="Q5486" i="24"/>
  <c r="R5486" i="24" s="1"/>
  <c r="S3544" i="24"/>
  <c r="Q3544" i="24"/>
  <c r="R3544" i="24" s="1"/>
  <c r="S3800" i="24"/>
  <c r="Q3800" i="24"/>
  <c r="R3800" i="24" s="1"/>
  <c r="S4056" i="24"/>
  <c r="Q4056" i="24"/>
  <c r="R4056" i="24" s="1"/>
  <c r="S4312" i="24"/>
  <c r="Q4312" i="24"/>
  <c r="R4312" i="24" s="1"/>
  <c r="S332" i="24"/>
  <c r="Q332" i="24"/>
  <c r="R332" i="24" s="1"/>
  <c r="S588" i="24"/>
  <c r="Q588" i="24"/>
  <c r="R588" i="24" s="1"/>
  <c r="S844" i="24"/>
  <c r="Q844" i="24"/>
  <c r="R844" i="24" s="1"/>
  <c r="S1420" i="24"/>
  <c r="Q1420" i="24"/>
  <c r="R1420" i="24" s="1"/>
  <c r="S7980" i="24"/>
  <c r="Q7980" i="24"/>
  <c r="R7980" i="24" s="1"/>
  <c r="S8300" i="24"/>
  <c r="Q8300" i="24"/>
  <c r="R8300" i="24" s="1"/>
  <c r="S565" i="24"/>
  <c r="Q565" i="24"/>
  <c r="R565" i="24" s="1"/>
  <c r="S821" i="24"/>
  <c r="Q821" i="24"/>
  <c r="R821" i="24" s="1"/>
  <c r="S1077" i="24"/>
  <c r="Q1077" i="24"/>
  <c r="R1077" i="24" s="1"/>
  <c r="S1333" i="24"/>
  <c r="Q1333" i="24"/>
  <c r="R1333" i="24" s="1"/>
  <c r="S220" i="24"/>
  <c r="Q220" i="24"/>
  <c r="R220" i="24" s="1"/>
  <c r="S3664" i="24"/>
  <c r="Q3664" i="24"/>
  <c r="R3664" i="24" s="1"/>
  <c r="S3920" i="24"/>
  <c r="Q3920" i="24"/>
  <c r="R3920" i="24" s="1"/>
  <c r="S4176" i="24"/>
  <c r="Q4176" i="24"/>
  <c r="R4176" i="24" s="1"/>
  <c r="S8752" i="24"/>
  <c r="Q8752" i="24"/>
  <c r="R8752" i="24" s="1"/>
  <c r="S328" i="24"/>
  <c r="Q328" i="24"/>
  <c r="R328" i="24" s="1"/>
  <c r="S36" i="24"/>
  <c r="Q36" i="24"/>
  <c r="R36" i="24" s="1"/>
  <c r="S292" i="24"/>
  <c r="Q292" i="24"/>
  <c r="R292" i="24" s="1"/>
  <c r="S548" i="24"/>
  <c r="Q548" i="24"/>
  <c r="R548" i="24" s="1"/>
  <c r="S804" i="24"/>
  <c r="Q804" i="24"/>
  <c r="R804" i="24" s="1"/>
  <c r="S1060" i="24"/>
  <c r="Q1060" i="24"/>
  <c r="R1060" i="24" s="1"/>
  <c r="S1316" i="24"/>
  <c r="Q1316" i="24"/>
  <c r="R1316" i="24" s="1"/>
  <c r="S3204" i="24"/>
  <c r="Q3204" i="24"/>
  <c r="R3204" i="24" s="1"/>
  <c r="S3908" i="24"/>
  <c r="Q3908" i="24"/>
  <c r="R3908" i="24" s="1"/>
  <c r="S4164" i="24"/>
  <c r="Q4164" i="24"/>
  <c r="R4164" i="24" s="1"/>
  <c r="S7924" i="24"/>
  <c r="Q7924" i="24"/>
  <c r="R7924" i="24" s="1"/>
  <c r="S8180" i="24"/>
  <c r="Q8180" i="24"/>
  <c r="R8180" i="24" s="1"/>
  <c r="S8436" i="24"/>
  <c r="Q8436" i="24"/>
  <c r="R8436" i="24" s="1"/>
  <c r="S8692" i="24"/>
  <c r="Q8692" i="24"/>
  <c r="R8692" i="24" s="1"/>
  <c r="S653" i="24"/>
  <c r="Q653" i="24"/>
  <c r="R653" i="24" s="1"/>
  <c r="S909" i="24"/>
  <c r="Q909" i="24"/>
  <c r="R909" i="24" s="1"/>
  <c r="S1165" i="24"/>
  <c r="Q1165" i="24"/>
  <c r="R1165" i="24" s="1"/>
  <c r="S3085" i="24"/>
  <c r="Q3085" i="24"/>
  <c r="R3085" i="24" s="1"/>
  <c r="S3341" i="24"/>
  <c r="Q3341" i="24"/>
  <c r="R3341" i="24" s="1"/>
  <c r="S3597" i="24"/>
  <c r="Q3597" i="24"/>
  <c r="R3597" i="24" s="1"/>
  <c r="S3853" i="24"/>
  <c r="Q3853" i="24"/>
  <c r="R3853" i="24" s="1"/>
  <c r="S4109" i="24"/>
  <c r="Q4109" i="24"/>
  <c r="R4109" i="24" s="1"/>
  <c r="S4365" i="24"/>
  <c r="Q4365" i="24"/>
  <c r="R4365" i="24" s="1"/>
  <c r="S4621" i="24"/>
  <c r="Q4621" i="24"/>
  <c r="R4621" i="24" s="1"/>
  <c r="S5133" i="24"/>
  <c r="Q5133" i="24"/>
  <c r="R5133" i="24" s="1"/>
  <c r="S5389" i="24"/>
  <c r="Q5389" i="24"/>
  <c r="R5389" i="24" s="1"/>
  <c r="S2458" i="24"/>
  <c r="Q2458" i="24"/>
  <c r="R2458" i="24" s="1"/>
  <c r="S2714" i="24"/>
  <c r="Q2714" i="24"/>
  <c r="R2714" i="24" s="1"/>
  <c r="S2970" i="24"/>
  <c r="Q2970" i="24"/>
  <c r="R2970" i="24" s="1"/>
  <c r="S3450" i="24"/>
  <c r="Q3450" i="24"/>
  <c r="R3450" i="24" s="1"/>
  <c r="S3706" i="24"/>
  <c r="Q3706" i="24"/>
  <c r="R3706" i="24" s="1"/>
  <c r="S3962" i="24"/>
  <c r="Q3962" i="24"/>
  <c r="R3962" i="24" s="1"/>
  <c r="S4218" i="24"/>
  <c r="Q4218" i="24"/>
  <c r="R4218" i="24" s="1"/>
  <c r="S4474" i="24"/>
  <c r="Q4474" i="24"/>
  <c r="R4474" i="24" s="1"/>
  <c r="S4778" i="24"/>
  <c r="Q4778" i="24"/>
  <c r="R4778" i="24" s="1"/>
  <c r="S5114" i="24"/>
  <c r="Q5114" i="24"/>
  <c r="R5114" i="24" s="1"/>
  <c r="S5370" i="24"/>
  <c r="Q5370" i="24"/>
  <c r="R5370" i="24" s="1"/>
  <c r="S5626" i="24"/>
  <c r="Q5626" i="24"/>
  <c r="R5626" i="24" s="1"/>
  <c r="S3182" i="24"/>
  <c r="Q3182" i="24"/>
  <c r="R3182" i="24" s="1"/>
  <c r="S5742" i="24"/>
  <c r="Q5742" i="24"/>
  <c r="R5742" i="24" s="1"/>
  <c r="S7801" i="24"/>
  <c r="Q7801" i="24"/>
  <c r="R7801" i="24" s="1"/>
  <c r="S2322" i="24"/>
  <c r="Q2322" i="24"/>
  <c r="R2322" i="24" s="1"/>
  <c r="S2578" i="24"/>
  <c r="Q2578" i="24"/>
  <c r="R2578" i="24" s="1"/>
  <c r="S347" i="24"/>
  <c r="Q347" i="24"/>
  <c r="R347" i="24" s="1"/>
  <c r="S603" i="24"/>
  <c r="Q603" i="24"/>
  <c r="R603" i="24" s="1"/>
  <c r="S859" i="24"/>
  <c r="Q859" i="24"/>
  <c r="R859" i="24" s="1"/>
  <c r="S1115" i="24"/>
  <c r="Q1115" i="24"/>
  <c r="R1115" i="24" s="1"/>
  <c r="S1371" i="24"/>
  <c r="Q1371" i="24"/>
  <c r="R1371" i="24" s="1"/>
  <c r="S1691" i="24"/>
  <c r="Q1691" i="24"/>
  <c r="R1691" i="24" s="1"/>
  <c r="S2203" i="24"/>
  <c r="Q2203" i="24"/>
  <c r="R2203" i="24" s="1"/>
  <c r="S2715" i="24"/>
  <c r="Q2715" i="24"/>
  <c r="R2715" i="24" s="1"/>
  <c r="S3227" i="24"/>
  <c r="Q3227" i="24"/>
  <c r="R3227" i="24" s="1"/>
  <c r="S3547" i="24"/>
  <c r="Q3547" i="24"/>
  <c r="R3547" i="24" s="1"/>
  <c r="S3803" i="24"/>
  <c r="Q3803" i="24"/>
  <c r="R3803" i="24" s="1"/>
  <c r="S4059" i="24"/>
  <c r="Q4059" i="24"/>
  <c r="R4059" i="24" s="1"/>
  <c r="S4443" i="24"/>
  <c r="Q4443" i="24"/>
  <c r="R4443" i="24" s="1"/>
  <c r="S4875" i="24"/>
  <c r="Q4875" i="24"/>
  <c r="R4875" i="24" s="1"/>
  <c r="S5131" i="24"/>
  <c r="Q5131" i="24"/>
  <c r="R5131" i="24" s="1"/>
  <c r="S5387" i="24"/>
  <c r="Q5387" i="24"/>
  <c r="R5387" i="24" s="1"/>
  <c r="S5771" i="24"/>
  <c r="Q5771" i="24"/>
  <c r="R5771" i="24" s="1"/>
  <c r="S6091" i="24"/>
  <c r="Q6091" i="24"/>
  <c r="R6091" i="24" s="1"/>
  <c r="S6411" i="24"/>
  <c r="Q6411" i="24"/>
  <c r="R6411" i="24" s="1"/>
  <c r="S6859" i="24"/>
  <c r="Q6859" i="24"/>
  <c r="R6859" i="24" s="1"/>
  <c r="S7739" i="24"/>
  <c r="Q7739" i="24"/>
  <c r="R7739" i="24" s="1"/>
  <c r="S8443" i="24"/>
  <c r="Q8443" i="24"/>
  <c r="R8443" i="24" s="1"/>
  <c r="S8699" i="24"/>
  <c r="Q8699" i="24"/>
  <c r="R8699" i="24" s="1"/>
  <c r="S3270" i="24"/>
  <c r="Q3270" i="24"/>
  <c r="R3270" i="24" s="1"/>
  <c r="S5430" i="24"/>
  <c r="Q5430" i="24"/>
  <c r="R5430" i="24" s="1"/>
  <c r="S5686" i="24"/>
  <c r="Q5686" i="24"/>
  <c r="R5686" i="24" s="1"/>
  <c r="S1247" i="24"/>
  <c r="Q1247" i="24"/>
  <c r="R1247" i="24" s="1"/>
  <c r="S1503" i="24"/>
  <c r="Q1503" i="24"/>
  <c r="R1503" i="24" s="1"/>
  <c r="S1759" i="24"/>
  <c r="Q1759" i="24"/>
  <c r="R1759" i="24" s="1"/>
  <c r="S2015" i="24"/>
  <c r="Q2015" i="24"/>
  <c r="R2015" i="24" s="1"/>
  <c r="S2271" i="24"/>
  <c r="Q2271" i="24"/>
  <c r="R2271" i="24" s="1"/>
  <c r="S2527" i="24"/>
  <c r="Q2527" i="24"/>
  <c r="R2527" i="24" s="1"/>
  <c r="S2783" i="24"/>
  <c r="Q2783" i="24"/>
  <c r="R2783" i="24" s="1"/>
  <c r="S3039" i="24"/>
  <c r="Q3039" i="24"/>
  <c r="R3039" i="24" s="1"/>
  <c r="S3295" i="24"/>
  <c r="Q3295" i="24"/>
  <c r="R3295" i="24" s="1"/>
  <c r="S3551" i="24"/>
  <c r="Q3551" i="24"/>
  <c r="R3551" i="24" s="1"/>
  <c r="S3807" i="24"/>
  <c r="Q3807" i="24"/>
  <c r="R3807" i="24" s="1"/>
  <c r="S4063" i="24"/>
  <c r="Q4063" i="24"/>
  <c r="R4063" i="24" s="1"/>
  <c r="S4959" i="24"/>
  <c r="Q4959" i="24"/>
  <c r="R4959" i="24" s="1"/>
  <c r="S5215" i="24"/>
  <c r="Q5215" i="24"/>
  <c r="R5215" i="24" s="1"/>
  <c r="S5471" i="24"/>
  <c r="Q5471" i="24"/>
  <c r="R5471" i="24" s="1"/>
  <c r="S5727" i="24"/>
  <c r="Q5727" i="24"/>
  <c r="R5727" i="24" s="1"/>
  <c r="S5983" i="24"/>
  <c r="Q5983" i="24"/>
  <c r="R5983" i="24" s="1"/>
  <c r="S6239" i="24"/>
  <c r="Q6239" i="24"/>
  <c r="R6239" i="24" s="1"/>
  <c r="S6495" i="24"/>
  <c r="Q6495" i="24"/>
  <c r="R6495" i="24" s="1"/>
  <c r="S6751" i="24"/>
  <c r="Q6751" i="24"/>
  <c r="R6751" i="24" s="1"/>
  <c r="S7007" i="24"/>
  <c r="Q7007" i="24"/>
  <c r="R7007" i="24" s="1"/>
  <c r="S7519" i="24"/>
  <c r="Q7519" i="24"/>
  <c r="R7519" i="24" s="1"/>
  <c r="S7775" i="24"/>
  <c r="Q7775" i="24"/>
  <c r="R7775" i="24" s="1"/>
  <c r="S5566" i="24"/>
  <c r="Q5566" i="24"/>
  <c r="R5566" i="24" s="1"/>
  <c r="S3144" i="24"/>
  <c r="Q3144" i="24"/>
  <c r="R3144" i="24" s="1"/>
  <c r="S3752" i="24"/>
  <c r="Q3752" i="24"/>
  <c r="R3752" i="24" s="1"/>
  <c r="S4008" i="24"/>
  <c r="Q4008" i="24"/>
  <c r="R4008" i="24" s="1"/>
  <c r="S4264" i="24"/>
  <c r="Q4264" i="24"/>
  <c r="R4264" i="24" s="1"/>
  <c r="S540" i="24"/>
  <c r="Q540" i="24"/>
  <c r="R540" i="24" s="1"/>
  <c r="S1180" i="24"/>
  <c r="Q1180" i="24"/>
  <c r="R1180" i="24" s="1"/>
  <c r="S3852" i="24"/>
  <c r="Q3852" i="24"/>
  <c r="R3852" i="24" s="1"/>
  <c r="S4364" i="24"/>
  <c r="Q4364" i="24"/>
  <c r="R4364" i="24" s="1"/>
  <c r="S8124" i="24"/>
  <c r="Q8124" i="24"/>
  <c r="R8124" i="24" s="1"/>
  <c r="S8380" i="24"/>
  <c r="Q8380" i="24"/>
  <c r="R8380" i="24" s="1"/>
  <c r="S8700" i="24"/>
  <c r="Q8700" i="24"/>
  <c r="R8700" i="24" s="1"/>
  <c r="S773" i="24"/>
  <c r="Q773" i="24"/>
  <c r="R773" i="24" s="1"/>
  <c r="S1029" i="24"/>
  <c r="Q1029" i="24"/>
  <c r="R1029" i="24" s="1"/>
  <c r="S1285" i="24"/>
  <c r="Q1285" i="24"/>
  <c r="R1285" i="24" s="1"/>
  <c r="S64" i="24"/>
  <c r="Q64" i="24"/>
  <c r="R64" i="24" s="1"/>
  <c r="S448" i="24"/>
  <c r="Q448" i="24"/>
  <c r="R448" i="24" s="1"/>
  <c r="S768" i="24"/>
  <c r="Q768" i="24"/>
  <c r="R768" i="24" s="1"/>
  <c r="S1088" i="24"/>
  <c r="Q1088" i="24"/>
  <c r="R1088" i="24" s="1"/>
  <c r="S3680" i="24"/>
  <c r="Q3680" i="24"/>
  <c r="R3680" i="24" s="1"/>
  <c r="S3936" i="24"/>
  <c r="Q3936" i="24"/>
  <c r="R3936" i="24" s="1"/>
  <c r="S4320" i="24"/>
  <c r="Q4320" i="24"/>
  <c r="R4320" i="24" s="1"/>
  <c r="S7264" i="24"/>
  <c r="Q7264" i="24"/>
  <c r="R7264" i="24" s="1"/>
  <c r="S472" i="24"/>
  <c r="Q472" i="24"/>
  <c r="R472" i="24" s="1"/>
  <c r="S180" i="24"/>
  <c r="Q180" i="24"/>
  <c r="R180" i="24" s="1"/>
  <c r="S628" i="24"/>
  <c r="Q628" i="24"/>
  <c r="R628" i="24" s="1"/>
  <c r="S1268" i="24"/>
  <c r="Q1268" i="24"/>
  <c r="R1268" i="24" s="1"/>
  <c r="S3668" i="24"/>
  <c r="Q3668" i="24"/>
  <c r="R3668" i="24" s="1"/>
  <c r="S3924" i="24"/>
  <c r="Q3924" i="24"/>
  <c r="R3924" i="24" s="1"/>
  <c r="S4180" i="24"/>
  <c r="Q4180" i="24"/>
  <c r="R4180" i="24" s="1"/>
  <c r="S7748" i="24"/>
  <c r="Q7748" i="24"/>
  <c r="R7748" i="24" s="1"/>
  <c r="S8004" i="24"/>
  <c r="Q8004" i="24"/>
  <c r="R8004" i="24" s="1"/>
  <c r="S477" i="24"/>
  <c r="Q477" i="24"/>
  <c r="R477" i="24" s="1"/>
  <c r="S861" i="24"/>
  <c r="Q861" i="24"/>
  <c r="R861" i="24" s="1"/>
  <c r="S3229" i="24"/>
  <c r="Q3229" i="24"/>
  <c r="R3229" i="24" s="1"/>
  <c r="S3613" i="24"/>
  <c r="Q3613" i="24"/>
  <c r="R3613" i="24" s="1"/>
  <c r="S3933" i="24"/>
  <c r="Q3933" i="24"/>
  <c r="R3933" i="24" s="1"/>
  <c r="S4317" i="24"/>
  <c r="Q4317" i="24"/>
  <c r="R4317" i="24" s="1"/>
  <c r="S4573" i="24"/>
  <c r="Q4573" i="24"/>
  <c r="R4573" i="24" s="1"/>
  <c r="S4957" i="24"/>
  <c r="Q4957" i="24"/>
  <c r="R4957" i="24" s="1"/>
  <c r="S5341" i="24"/>
  <c r="Q5341" i="24"/>
  <c r="R5341" i="24" s="1"/>
  <c r="S2346" i="24"/>
  <c r="Q2346" i="24"/>
  <c r="R2346" i="24" s="1"/>
  <c r="S2730" i="24"/>
  <c r="Q2730" i="24"/>
  <c r="R2730" i="24" s="1"/>
  <c r="S3530" i="24"/>
  <c r="Q3530" i="24"/>
  <c r="R3530" i="24" s="1"/>
  <c r="S3850" i="24"/>
  <c r="Q3850" i="24"/>
  <c r="R3850" i="24" s="1"/>
  <c r="S4106" i="24"/>
  <c r="Q4106" i="24"/>
  <c r="R4106" i="24" s="1"/>
  <c r="S4362" i="24"/>
  <c r="Q4362" i="24"/>
  <c r="R4362" i="24" s="1"/>
  <c r="S4650" i="24"/>
  <c r="Q4650" i="24"/>
  <c r="R4650" i="24" s="1"/>
  <c r="S5002" i="24"/>
  <c r="Q5002" i="24"/>
  <c r="R5002" i="24" s="1"/>
  <c r="S5258" i="24"/>
  <c r="Q5258" i="24"/>
  <c r="R5258" i="24" s="1"/>
  <c r="S5578" i="24"/>
  <c r="Q5578" i="24"/>
  <c r="R5578" i="24" s="1"/>
  <c r="S2782" i="24"/>
  <c r="Q2782" i="24"/>
  <c r="R2782" i="24" s="1"/>
  <c r="S5518" i="24"/>
  <c r="Q5518" i="24"/>
  <c r="R5518" i="24" s="1"/>
  <c r="S2681" i="24"/>
  <c r="Q2681" i="24"/>
  <c r="R2681" i="24" s="1"/>
  <c r="S2210" i="24"/>
  <c r="Q2210" i="24"/>
  <c r="R2210" i="24" s="1"/>
  <c r="S2466" i="24"/>
  <c r="Q2466" i="24"/>
  <c r="R2466" i="24" s="1"/>
  <c r="S2722" i="24"/>
  <c r="Q2722" i="24"/>
  <c r="R2722" i="24" s="1"/>
  <c r="S6875" i="24"/>
  <c r="Q6875" i="24"/>
  <c r="R6875" i="24" s="1"/>
  <c r="S7691" i="24"/>
  <c r="Q7691" i="24"/>
  <c r="R7691" i="24" s="1"/>
  <c r="S8651" i="24"/>
  <c r="Q8651" i="24"/>
  <c r="R8651" i="24" s="1"/>
  <c r="S2262" i="24"/>
  <c r="Q2262" i="24"/>
  <c r="R2262" i="24" s="1"/>
  <c r="S3350" i="24"/>
  <c r="Q3350" i="24"/>
  <c r="R3350" i="24" s="1"/>
  <c r="S5062" i="24"/>
  <c r="Q5062" i="24"/>
  <c r="R5062" i="24" s="1"/>
  <c r="S5318" i="24"/>
  <c r="Q5318" i="24"/>
  <c r="R5318" i="24" s="1"/>
  <c r="S5638" i="24"/>
  <c r="Q5638" i="24"/>
  <c r="R5638" i="24" s="1"/>
  <c r="S4847" i="24"/>
  <c r="Q4847" i="24"/>
  <c r="R4847" i="24" s="1"/>
  <c r="S7535" i="24"/>
  <c r="Q7535" i="24"/>
  <c r="R7535" i="24" s="1"/>
  <c r="S7791" i="24"/>
  <c r="Q7791" i="24"/>
  <c r="R7791" i="24" s="1"/>
  <c r="S8575" i="24"/>
  <c r="Q8575" i="24"/>
  <c r="R8575" i="24" s="1"/>
  <c r="S5726" i="24"/>
  <c r="Q5726" i="24"/>
  <c r="R5726" i="24" s="1"/>
  <c r="S3097" i="24"/>
  <c r="Q3097" i="24"/>
  <c r="R3097" i="24" s="1"/>
  <c r="S3225" i="24"/>
  <c r="Q3225" i="24"/>
  <c r="R3225" i="24" s="1"/>
  <c r="S3353" i="24"/>
  <c r="Q3353" i="24"/>
  <c r="R3353" i="24" s="1"/>
  <c r="S3609" i="24"/>
  <c r="Q3609" i="24"/>
  <c r="R3609" i="24" s="1"/>
  <c r="S3737" i="24"/>
  <c r="Q3737" i="24"/>
  <c r="R3737" i="24" s="1"/>
  <c r="S3993" i="24"/>
  <c r="Q3993" i="24"/>
  <c r="R3993" i="24" s="1"/>
  <c r="S4121" i="24"/>
  <c r="Q4121" i="24"/>
  <c r="R4121" i="24" s="1"/>
  <c r="S4249" i="24"/>
  <c r="Q4249" i="24"/>
  <c r="R4249" i="24" s="1"/>
  <c r="S5513" i="24"/>
  <c r="Q5513" i="24"/>
  <c r="R5513" i="24" s="1"/>
  <c r="S5753" i="24"/>
  <c r="Q5753" i="24"/>
  <c r="R5753" i="24" s="1"/>
  <c r="S6009" i="24"/>
  <c r="Q6009" i="24"/>
  <c r="R6009" i="24" s="1"/>
  <c r="S6265" i="24"/>
  <c r="Q6265" i="24"/>
  <c r="R6265" i="24" s="1"/>
  <c r="S6329" i="24"/>
  <c r="Q6329" i="24"/>
  <c r="R6329" i="24" s="1"/>
  <c r="S6457" i="24"/>
  <c r="Q6457" i="24"/>
  <c r="R6457" i="24" s="1"/>
  <c r="S6585" i="24"/>
  <c r="Q6585" i="24"/>
  <c r="R6585" i="24" s="1"/>
  <c r="S6713" i="24"/>
  <c r="Q6713" i="24"/>
  <c r="R6713" i="24" s="1"/>
  <c r="S6841" i="24"/>
  <c r="Q6841" i="24"/>
  <c r="R6841" i="24" s="1"/>
  <c r="S6969" i="24"/>
  <c r="Q6969" i="24"/>
  <c r="R6969" i="24" s="1"/>
  <c r="S7097" i="24"/>
  <c r="Q7097" i="24"/>
  <c r="R7097" i="24" s="1"/>
  <c r="S7481" i="24"/>
  <c r="Q7481" i="24"/>
  <c r="R7481" i="24" s="1"/>
  <c r="S7625" i="24"/>
  <c r="Q7625" i="24"/>
  <c r="R7625" i="24" s="1"/>
  <c r="S7829" i="24"/>
  <c r="Q7829" i="24"/>
  <c r="R7829" i="24" s="1"/>
  <c r="S7013" i="24"/>
  <c r="Q7013" i="24"/>
  <c r="R7013" i="24" s="1"/>
  <c r="S7141" i="24"/>
  <c r="Q7141" i="24"/>
  <c r="R7141" i="24" s="1"/>
  <c r="S7525" i="24"/>
  <c r="Q7525" i="24"/>
  <c r="R7525" i="24" s="1"/>
  <c r="S6398" i="24"/>
  <c r="Q6398" i="24"/>
  <c r="R6398" i="24" s="1"/>
  <c r="S5894" i="24"/>
  <c r="Q5894" i="24"/>
  <c r="R5894" i="24" s="1"/>
  <c r="S7326" i="24"/>
  <c r="Q7326" i="24"/>
  <c r="R7326" i="24" s="1"/>
  <c r="S7750" i="24"/>
  <c r="Q7750" i="24"/>
  <c r="R7750" i="24" s="1"/>
  <c r="S7842" i="24"/>
  <c r="Q7842" i="24"/>
  <c r="R7842" i="24" s="1"/>
  <c r="S8290" i="24"/>
  <c r="Q8290" i="24"/>
  <c r="R8290" i="24" s="1"/>
  <c r="S4795" i="24"/>
  <c r="Q4795" i="24"/>
  <c r="R4795" i="24" s="1"/>
  <c r="S7327" i="24"/>
  <c r="Q7327" i="24"/>
  <c r="R7327" i="24" s="1"/>
  <c r="S8023" i="24"/>
  <c r="Q8023" i="24"/>
  <c r="R8023" i="24" s="1"/>
  <c r="S4457" i="24"/>
  <c r="Q4457" i="24"/>
  <c r="R4457" i="24" s="1"/>
  <c r="S4585" i="24"/>
  <c r="Q4585" i="24"/>
  <c r="R4585" i="24" s="1"/>
  <c r="S4969" i="24"/>
  <c r="Q4969" i="24"/>
  <c r="R4969" i="24" s="1"/>
  <c r="S5097" i="24"/>
  <c r="Q5097" i="24"/>
  <c r="R5097" i="24" s="1"/>
  <c r="S5225" i="24"/>
  <c r="Q5225" i="24"/>
  <c r="R5225" i="24" s="1"/>
  <c r="S5353" i="24"/>
  <c r="Q5353" i="24"/>
  <c r="R5353" i="24" s="1"/>
  <c r="S5481" i="24"/>
  <c r="Q5481" i="24"/>
  <c r="R5481" i="24" s="1"/>
  <c r="S5769" i="24"/>
  <c r="Q5769" i="24"/>
  <c r="R5769" i="24" s="1"/>
  <c r="S6025" i="24"/>
  <c r="Q6025" i="24"/>
  <c r="R6025" i="24" s="1"/>
  <c r="S6281" i="24"/>
  <c r="Q6281" i="24"/>
  <c r="R6281" i="24" s="1"/>
  <c r="S6934" i="24"/>
  <c r="Q6934" i="24"/>
  <c r="R6934" i="24" s="1"/>
  <c r="S7206" i="24"/>
  <c r="Q7206" i="24"/>
  <c r="R7206" i="24" s="1"/>
  <c r="S7462" i="24"/>
  <c r="Q7462" i="24"/>
  <c r="R7462" i="24" s="1"/>
  <c r="S7239" i="24"/>
  <c r="Q7239" i="24"/>
  <c r="R7239" i="24" s="1"/>
  <c r="S7899" i="24"/>
  <c r="Q7899" i="24"/>
  <c r="R7899" i="24" s="1"/>
  <c r="S2553" i="24"/>
  <c r="Q2553" i="24"/>
  <c r="R2553" i="24" s="1"/>
  <c r="S2841" i="24"/>
  <c r="Q2841" i="24"/>
  <c r="R2841" i="24" s="1"/>
  <c r="S6806" i="24"/>
  <c r="Q6806" i="24"/>
  <c r="R6806" i="24" s="1"/>
  <c r="S7078" i="24"/>
  <c r="Q7078" i="24"/>
  <c r="R7078" i="24" s="1"/>
  <c r="S7350" i="24"/>
  <c r="Q7350" i="24"/>
  <c r="R7350" i="24" s="1"/>
  <c r="S7042" i="24"/>
  <c r="Q7042" i="24"/>
  <c r="R7042" i="24" s="1"/>
  <c r="S7710" i="24"/>
  <c r="Q7710" i="24"/>
  <c r="R7710" i="24" s="1"/>
  <c r="S8398" i="24"/>
  <c r="Q8398" i="24"/>
  <c r="R8398" i="24" s="1"/>
  <c r="S8654" i="24"/>
  <c r="Q8654" i="24"/>
  <c r="R8654" i="24" s="1"/>
  <c r="S4505" i="24"/>
  <c r="Q4505" i="24"/>
  <c r="R4505" i="24" s="1"/>
  <c r="S4889" i="24"/>
  <c r="Q4889" i="24"/>
  <c r="R4889" i="24" s="1"/>
  <c r="S3758" i="24"/>
  <c r="Q3758" i="24"/>
  <c r="R3758" i="24" s="1"/>
  <c r="S4526" i="24"/>
  <c r="Q4526" i="24"/>
  <c r="R4526" i="24" s="1"/>
  <c r="S4750" i="24"/>
  <c r="Q4750" i="24"/>
  <c r="R4750" i="24" s="1"/>
  <c r="S6294" i="24"/>
  <c r="Q6294" i="24"/>
  <c r="R6294" i="24" s="1"/>
  <c r="S7490" i="24"/>
  <c r="Q7490" i="24"/>
  <c r="R7490" i="24" s="1"/>
  <c r="S6926" i="24"/>
  <c r="Q6926" i="24"/>
  <c r="R6926" i="24" s="1"/>
  <c r="S7734" i="24"/>
  <c r="Q7734" i="24"/>
  <c r="R7734" i="24" s="1"/>
  <c r="S8286" i="24"/>
  <c r="Q8286" i="24"/>
  <c r="R8286" i="24" s="1"/>
  <c r="S8542" i="24"/>
  <c r="Q8542" i="24"/>
  <c r="R8542" i="24" s="1"/>
  <c r="S3445" i="24"/>
  <c r="Q3445" i="24"/>
  <c r="R3445" i="24" s="1"/>
  <c r="S2850" i="24"/>
  <c r="Q2850" i="24"/>
  <c r="R2850" i="24" s="1"/>
  <c r="S4677" i="24"/>
  <c r="Q4677" i="24"/>
  <c r="R4677" i="24" s="1"/>
  <c r="S4821" i="24"/>
  <c r="Q4821" i="24"/>
  <c r="R4821" i="24" s="1"/>
  <c r="S3154" i="24"/>
  <c r="Q3154" i="24"/>
  <c r="R3154" i="24" s="1"/>
  <c r="S2398" i="24"/>
  <c r="Q2398" i="24"/>
  <c r="R2398" i="24" s="1"/>
  <c r="S2192" i="24"/>
  <c r="Q2192" i="24"/>
  <c r="R2192" i="24" s="1"/>
  <c r="S2576" i="24"/>
  <c r="Q2576" i="24"/>
  <c r="R2576" i="24" s="1"/>
  <c r="S2704" i="24"/>
  <c r="Q2704" i="24"/>
  <c r="R2704" i="24" s="1"/>
  <c r="S3264" i="24"/>
  <c r="Q3264" i="24"/>
  <c r="R3264" i="24" s="1"/>
  <c r="S3520" i="24"/>
  <c r="Q3520" i="24"/>
  <c r="R3520" i="24" s="1"/>
  <c r="S1952" i="24"/>
  <c r="Q1952" i="24"/>
  <c r="R1952" i="24" s="1"/>
  <c r="S5180" i="24"/>
  <c r="Q5180" i="24"/>
  <c r="R5180" i="24" s="1"/>
  <c r="S5980" i="24"/>
  <c r="Q5980" i="24"/>
  <c r="R5980" i="24" s="1"/>
  <c r="S6492" i="24"/>
  <c r="Q6492" i="24"/>
  <c r="R6492" i="24" s="1"/>
  <c r="S7276" i="24"/>
  <c r="Q7276" i="24"/>
  <c r="R7276" i="24" s="1"/>
  <c r="S2332" i="24"/>
  <c r="Q2332" i="24"/>
  <c r="R2332" i="24" s="1"/>
  <c r="S2588" i="24"/>
  <c r="Q2588" i="24"/>
  <c r="R2588" i="24" s="1"/>
  <c r="S2852" i="24"/>
  <c r="Q2852" i="24"/>
  <c r="R2852" i="24" s="1"/>
  <c r="S3284" i="24"/>
  <c r="Q3284" i="24"/>
  <c r="R3284" i="24" s="1"/>
  <c r="S4624" i="24"/>
  <c r="Q4624" i="24"/>
  <c r="R4624" i="24" s="1"/>
  <c r="S5408" i="24"/>
  <c r="Q5408" i="24"/>
  <c r="R5408" i="24" s="1"/>
  <c r="S6176" i="24"/>
  <c r="Q6176" i="24"/>
  <c r="R6176" i="24" s="1"/>
  <c r="S7200" i="24"/>
  <c r="Q7200" i="24"/>
  <c r="R7200" i="24" s="1"/>
  <c r="S5428" i="24"/>
  <c r="Q5428" i="24"/>
  <c r="R5428" i="24" s="1"/>
  <c r="S1621" i="24"/>
  <c r="Q1621" i="24"/>
  <c r="R1621" i="24" s="1"/>
  <c r="S2405" i="24"/>
  <c r="Q2405" i="24"/>
  <c r="R2405" i="24" s="1"/>
  <c r="S2933" i="24"/>
  <c r="Q2933" i="24"/>
  <c r="R2933" i="24" s="1"/>
  <c r="S8088" i="24"/>
  <c r="Q8088" i="24"/>
  <c r="R8088" i="24" s="1"/>
  <c r="S8472" i="24"/>
  <c r="Q8472" i="24"/>
  <c r="R8472" i="24" s="1"/>
  <c r="S2221" i="24"/>
  <c r="Q2221" i="24"/>
  <c r="R2221" i="24" s="1"/>
  <c r="S3005" i="24"/>
  <c r="Q3005" i="24"/>
  <c r="R3005" i="24" s="1"/>
  <c r="S6285" i="24"/>
  <c r="Q6285" i="24"/>
  <c r="R6285" i="24" s="1"/>
  <c r="S6017" i="24"/>
  <c r="Q6017" i="24"/>
  <c r="R6017" i="24" s="1"/>
  <c r="S2148" i="24"/>
  <c r="Q2148" i="24"/>
  <c r="R2148" i="24" s="1"/>
  <c r="S1176" i="24"/>
  <c r="Q1176" i="24"/>
  <c r="R1176" i="24" s="1"/>
  <c r="S1676" i="24"/>
  <c r="Q1676" i="24"/>
  <c r="R1676" i="24" s="1"/>
  <c r="S737" i="24"/>
  <c r="Q737" i="24"/>
  <c r="R737" i="24" s="1"/>
  <c r="S993" i="24"/>
  <c r="Q993" i="24"/>
  <c r="R993" i="24" s="1"/>
  <c r="S1433" i="24"/>
  <c r="Q1433" i="24"/>
  <c r="R1433" i="24" s="1"/>
  <c r="S2217" i="24"/>
  <c r="Q2217" i="24"/>
  <c r="R2217" i="24" s="1"/>
  <c r="S4852" i="24"/>
  <c r="Q4852" i="24"/>
  <c r="R4852" i="24" s="1"/>
  <c r="S6260" i="24"/>
  <c r="Q6260" i="24"/>
  <c r="R6260" i="24" s="1"/>
  <c r="S2288" i="24"/>
  <c r="Q2288" i="24"/>
  <c r="R2288" i="24" s="1"/>
  <c r="S2416" i="24"/>
  <c r="Q2416" i="24"/>
  <c r="R2416" i="24" s="1"/>
  <c r="S2544" i="24"/>
  <c r="Q2544" i="24"/>
  <c r="R2544" i="24" s="1"/>
  <c r="S2672" i="24"/>
  <c r="Q2672" i="24"/>
  <c r="R2672" i="24" s="1"/>
  <c r="S2800" i="24"/>
  <c r="Q2800" i="24"/>
  <c r="R2800" i="24" s="1"/>
  <c r="S2928" i="24"/>
  <c r="Q2928" i="24"/>
  <c r="R2928" i="24" s="1"/>
  <c r="S3056" i="24"/>
  <c r="Q3056" i="24"/>
  <c r="R3056" i="24" s="1"/>
  <c r="S3232" i="24"/>
  <c r="Q3232" i="24"/>
  <c r="R3232" i="24" s="1"/>
  <c r="S3360" i="24"/>
  <c r="Q3360" i="24"/>
  <c r="R3360" i="24" s="1"/>
  <c r="S3488" i="24"/>
  <c r="Q3488" i="24"/>
  <c r="R3488" i="24" s="1"/>
  <c r="S1600" i="24"/>
  <c r="Q1600" i="24"/>
  <c r="R1600" i="24" s="1"/>
  <c r="S1888" i="24"/>
  <c r="Q1888" i="24"/>
  <c r="R1888" i="24" s="1"/>
  <c r="S2144" i="24"/>
  <c r="Q2144" i="24"/>
  <c r="R2144" i="24" s="1"/>
  <c r="S4572" i="24"/>
  <c r="Q4572" i="24"/>
  <c r="R4572" i="24" s="1"/>
  <c r="S4844" i="24"/>
  <c r="Q4844" i="24"/>
  <c r="R4844" i="24" s="1"/>
  <c r="S5116" i="24"/>
  <c r="Q5116" i="24"/>
  <c r="R5116" i="24" s="1"/>
  <c r="S5372" i="24"/>
  <c r="Q5372" i="24"/>
  <c r="R5372" i="24" s="1"/>
  <c r="S5644" i="24"/>
  <c r="Q5644" i="24"/>
  <c r="R5644" i="24" s="1"/>
  <c r="S5916" i="24"/>
  <c r="Q5916" i="24"/>
  <c r="R5916" i="24" s="1"/>
  <c r="S6172" i="24"/>
  <c r="Q6172" i="24"/>
  <c r="R6172" i="24" s="1"/>
  <c r="S6428" i="24"/>
  <c r="Q6428" i="24"/>
  <c r="R6428" i="24" s="1"/>
  <c r="S6684" i="24"/>
  <c r="Q6684" i="24"/>
  <c r="R6684" i="24" s="1"/>
  <c r="S6940" i="24"/>
  <c r="Q6940" i="24"/>
  <c r="R6940" i="24" s="1"/>
  <c r="S7196" i="24"/>
  <c r="Q7196" i="24"/>
  <c r="R7196" i="24" s="1"/>
  <c r="S7468" i="24"/>
  <c r="Q7468" i="24"/>
  <c r="R7468" i="24" s="1"/>
  <c r="S7724" i="24"/>
  <c r="Q7724" i="24"/>
  <c r="R7724" i="24" s="1"/>
  <c r="S2300" i="24"/>
  <c r="Q2300" i="24"/>
  <c r="R2300" i="24" s="1"/>
  <c r="S2428" i="24"/>
  <c r="Q2428" i="24"/>
  <c r="R2428" i="24" s="1"/>
  <c r="S2556" i="24"/>
  <c r="Q2556" i="24"/>
  <c r="R2556" i="24" s="1"/>
  <c r="S2692" i="24"/>
  <c r="Q2692" i="24"/>
  <c r="R2692" i="24" s="1"/>
  <c r="S2820" i="24"/>
  <c r="Q2820" i="24"/>
  <c r="R2820" i="24" s="1"/>
  <c r="S2948" i="24"/>
  <c r="Q2948" i="24"/>
  <c r="R2948" i="24" s="1"/>
  <c r="S3076" i="24"/>
  <c r="Q3076" i="24"/>
  <c r="R3076" i="24" s="1"/>
  <c r="S3252" i="24"/>
  <c r="Q3252" i="24"/>
  <c r="R3252" i="24" s="1"/>
  <c r="S3388" i="24"/>
  <c r="Q3388" i="24"/>
  <c r="R3388" i="24" s="1"/>
  <c r="S3516" i="24"/>
  <c r="Q3516" i="24"/>
  <c r="R3516" i="24" s="1"/>
  <c r="S4560" i="24"/>
  <c r="Q4560" i="24"/>
  <c r="R4560" i="24" s="1"/>
  <c r="S4832" i="24"/>
  <c r="Q4832" i="24"/>
  <c r="R4832" i="24" s="1"/>
  <c r="S5088" i="24"/>
  <c r="Q5088" i="24"/>
  <c r="R5088" i="24" s="1"/>
  <c r="S5344" i="24"/>
  <c r="Q5344" i="24"/>
  <c r="R5344" i="24" s="1"/>
  <c r="S5600" i="24"/>
  <c r="Q5600" i="24"/>
  <c r="R5600" i="24" s="1"/>
  <c r="S5856" i="24"/>
  <c r="Q5856" i="24"/>
  <c r="R5856" i="24" s="1"/>
  <c r="S6112" i="24"/>
  <c r="Q6112" i="24"/>
  <c r="R6112" i="24" s="1"/>
  <c r="S6368" i="24"/>
  <c r="Q6368" i="24"/>
  <c r="R6368" i="24" s="1"/>
  <c r="S6624" i="24"/>
  <c r="Q6624" i="24"/>
  <c r="R6624" i="24" s="1"/>
  <c r="S6880" i="24"/>
  <c r="Q6880" i="24"/>
  <c r="R6880" i="24" s="1"/>
  <c r="S7136" i="24"/>
  <c r="Q7136" i="24"/>
  <c r="R7136" i="24" s="1"/>
  <c r="S7408" i="24"/>
  <c r="Q7408" i="24"/>
  <c r="R7408" i="24" s="1"/>
  <c r="S7664" i="24"/>
  <c r="Q7664" i="24"/>
  <c r="R7664" i="24" s="1"/>
  <c r="S1557" i="24"/>
  <c r="Q1557" i="24"/>
  <c r="R1557" i="24" s="1"/>
  <c r="S1829" i="24"/>
  <c r="Q1829" i="24"/>
  <c r="R1829" i="24" s="1"/>
  <c r="S2341" i="24"/>
  <c r="Q2341" i="24"/>
  <c r="R2341" i="24" s="1"/>
  <c r="S2613" i="24"/>
  <c r="Q2613" i="24"/>
  <c r="R2613" i="24" s="1"/>
  <c r="S2869" i="24"/>
  <c r="Q2869" i="24"/>
  <c r="R2869" i="24" s="1"/>
  <c r="S7800" i="24"/>
  <c r="Q7800" i="24"/>
  <c r="R7800" i="24" s="1"/>
  <c r="S7928" i="24"/>
  <c r="Q7928" i="24"/>
  <c r="R7928" i="24" s="1"/>
  <c r="S8056" i="24"/>
  <c r="Q8056" i="24"/>
  <c r="R8056" i="24" s="1"/>
  <c r="S8184" i="24"/>
  <c r="Q8184" i="24"/>
  <c r="R8184" i="24" s="1"/>
  <c r="S8312" i="24"/>
  <c r="Q8312" i="24"/>
  <c r="R8312" i="24" s="1"/>
  <c r="S8440" i="24"/>
  <c r="Q8440" i="24"/>
  <c r="R8440" i="24" s="1"/>
  <c r="S8568" i="24"/>
  <c r="Q8568" i="24"/>
  <c r="R8568" i="24" s="1"/>
  <c r="S8696" i="24"/>
  <c r="Q8696" i="24"/>
  <c r="R8696" i="24" s="1"/>
  <c r="S1389" i="24"/>
  <c r="Q1389" i="24"/>
  <c r="R1389" i="24" s="1"/>
  <c r="S1645" i="24"/>
  <c r="Q1645" i="24"/>
  <c r="R1645" i="24" s="1"/>
  <c r="S1901" i="24"/>
  <c r="Q1901" i="24"/>
  <c r="R1901" i="24" s="1"/>
  <c r="S2413" i="24"/>
  <c r="Q2413" i="24"/>
  <c r="R2413" i="24" s="1"/>
  <c r="S2669" i="24"/>
  <c r="Q2669" i="24"/>
  <c r="R2669" i="24" s="1"/>
  <c r="S2925" i="24"/>
  <c r="Q2925" i="24"/>
  <c r="R2925" i="24" s="1"/>
  <c r="S5693" i="24"/>
  <c r="Q5693" i="24"/>
  <c r="R5693" i="24" s="1"/>
  <c r="S5949" i="24"/>
  <c r="Q5949" i="24"/>
  <c r="R5949" i="24" s="1"/>
  <c r="S5697" i="24"/>
  <c r="Q5697" i="24"/>
  <c r="R5697" i="24" s="1"/>
  <c r="S5953" i="24"/>
  <c r="Q5953" i="24"/>
  <c r="R5953" i="24" s="1"/>
  <c r="S1524" i="24"/>
  <c r="Q1524" i="24"/>
  <c r="R1524" i="24" s="1"/>
  <c r="S1828" i="24"/>
  <c r="Q1828" i="24"/>
  <c r="R1828" i="24" s="1"/>
  <c r="S2084" i="24"/>
  <c r="Q2084" i="24"/>
  <c r="R2084" i="24" s="1"/>
  <c r="S1592" i="24"/>
  <c r="Q1592" i="24"/>
  <c r="R1592" i="24" s="1"/>
  <c r="S1880" i="24"/>
  <c r="Q1880" i="24"/>
  <c r="R1880" i="24" s="1"/>
  <c r="S2136" i="24"/>
  <c r="Q2136" i="24"/>
  <c r="R2136" i="24" s="1"/>
  <c r="S1272" i="24"/>
  <c r="Q1272" i="24"/>
  <c r="R1272" i="24" s="1"/>
  <c r="S1400" i="24"/>
  <c r="Q1400" i="24"/>
  <c r="R1400" i="24" s="1"/>
  <c r="S1612" i="24"/>
  <c r="Q1612" i="24"/>
  <c r="R1612" i="24" s="1"/>
  <c r="S1900" i="24"/>
  <c r="Q1900" i="24"/>
  <c r="R1900" i="24" s="1"/>
  <c r="S2156" i="24"/>
  <c r="Q2156" i="24"/>
  <c r="R2156" i="24" s="1"/>
  <c r="S577" i="24"/>
  <c r="Q577" i="24"/>
  <c r="R577" i="24" s="1"/>
  <c r="S833" i="24"/>
  <c r="Q833" i="24"/>
  <c r="R833" i="24" s="1"/>
  <c r="S961" i="24"/>
  <c r="Q961" i="24"/>
  <c r="R961" i="24" s="1"/>
  <c r="S1089" i="24"/>
  <c r="Q1089" i="24"/>
  <c r="R1089" i="24" s="1"/>
  <c r="S1225" i="24"/>
  <c r="Q1225" i="24"/>
  <c r="R1225" i="24" s="1"/>
  <c r="S1353" i="24"/>
  <c r="Q1353" i="24"/>
  <c r="R1353" i="24" s="1"/>
  <c r="S1625" i="24"/>
  <c r="Q1625" i="24"/>
  <c r="R1625" i="24" s="1"/>
  <c r="S1881" i="24"/>
  <c r="Q1881" i="24"/>
  <c r="R1881" i="24" s="1"/>
  <c r="S121" i="24"/>
  <c r="Q121" i="24"/>
  <c r="R121" i="24" s="1"/>
  <c r="S377" i="24"/>
  <c r="Q377" i="24"/>
  <c r="R377" i="24" s="1"/>
  <c r="S4648" i="24"/>
  <c r="Q4648" i="24"/>
  <c r="R4648" i="24" s="1"/>
  <c r="S4904" i="24"/>
  <c r="Q4904" i="24"/>
  <c r="R4904" i="24" s="1"/>
  <c r="S6200" i="24"/>
  <c r="Q6200" i="24"/>
  <c r="R6200" i="24" s="1"/>
  <c r="S6472" i="24"/>
  <c r="Q6472" i="24"/>
  <c r="R6472" i="24" s="1"/>
  <c r="S6728" i="24"/>
  <c r="Q6728" i="24"/>
  <c r="R6728" i="24" s="1"/>
  <c r="S6984" i="24"/>
  <c r="Q6984" i="24"/>
  <c r="R6984" i="24" s="1"/>
  <c r="S7240" i="24"/>
  <c r="Q7240" i="24"/>
  <c r="R7240" i="24" s="1"/>
  <c r="S7512" i="24"/>
  <c r="Q7512" i="24"/>
  <c r="R7512" i="24" s="1"/>
  <c r="S1585" i="24"/>
  <c r="Q1585" i="24"/>
  <c r="R1585" i="24" s="1"/>
  <c r="S1841" i="24"/>
  <c r="Q1841" i="24"/>
  <c r="R1841" i="24" s="1"/>
  <c r="S2865" i="24"/>
  <c r="Q2865" i="24"/>
  <c r="R2865" i="24" s="1"/>
  <c r="S4174" i="24"/>
  <c r="Q4174" i="24"/>
  <c r="R4174" i="24" s="1"/>
  <c r="S4814" i="24"/>
  <c r="Q4814" i="24"/>
  <c r="R4814" i="24" s="1"/>
  <c r="S7050" i="24"/>
  <c r="Q7050" i="24"/>
  <c r="R7050" i="24" s="1"/>
  <c r="S789" i="24"/>
  <c r="Q789" i="24"/>
  <c r="R789" i="24" s="1"/>
  <c r="S4845" i="24"/>
  <c r="Q4845" i="24"/>
  <c r="R4845" i="24" s="1"/>
  <c r="S3558" i="24"/>
  <c r="Q3558" i="24"/>
  <c r="R3558" i="24" s="1"/>
  <c r="S4134" i="24"/>
  <c r="Q4134" i="24"/>
  <c r="R4134" i="24" s="1"/>
  <c r="S4742" i="24"/>
  <c r="Q4742" i="24"/>
  <c r="R4742" i="24" s="1"/>
  <c r="S8262" i="24"/>
  <c r="Q8262" i="24"/>
  <c r="R8262" i="24" s="1"/>
  <c r="S3704" i="24"/>
  <c r="Q3704" i="24"/>
  <c r="R3704" i="24" s="1"/>
  <c r="S3960" i="24"/>
  <c r="Q3960" i="24"/>
  <c r="R3960" i="24" s="1"/>
  <c r="S4344" i="24"/>
  <c r="Q4344" i="24"/>
  <c r="R4344" i="24" s="1"/>
  <c r="S1324" i="24"/>
  <c r="Q1324" i="24"/>
  <c r="R1324" i="24" s="1"/>
  <c r="S7756" i="24"/>
  <c r="Q7756" i="24"/>
  <c r="R7756" i="24" s="1"/>
  <c r="S8012" i="24"/>
  <c r="Q8012" i="24"/>
  <c r="R8012" i="24" s="1"/>
  <c r="S8716" i="24"/>
  <c r="Q8716" i="24"/>
  <c r="R8716" i="24" s="1"/>
  <c r="S981" i="24"/>
  <c r="Q981" i="24"/>
  <c r="R981" i="24" s="1"/>
  <c r="S1717" i="24"/>
  <c r="Q1717" i="24"/>
  <c r="R1717" i="24" s="1"/>
  <c r="S252" i="24"/>
  <c r="Q252" i="24"/>
  <c r="R252" i="24" s="1"/>
  <c r="S3952" i="24"/>
  <c r="Q3952" i="24"/>
  <c r="R3952" i="24" s="1"/>
  <c r="S4336" i="24"/>
  <c r="Q4336" i="24"/>
  <c r="R4336" i="24" s="1"/>
  <c r="S132" i="24"/>
  <c r="Q132" i="24"/>
  <c r="R132" i="24" s="1"/>
  <c r="S1412" i="24"/>
  <c r="Q1412" i="24"/>
  <c r="R1412" i="24" s="1"/>
  <c r="S4260" i="24"/>
  <c r="Q4260" i="24"/>
  <c r="R4260" i="24" s="1"/>
  <c r="S8724" i="24"/>
  <c r="Q8724" i="24"/>
  <c r="R8724" i="24" s="1"/>
  <c r="S1005" i="24"/>
  <c r="Q1005" i="24"/>
  <c r="R1005" i="24" s="1"/>
  <c r="S3309" i="24"/>
  <c r="Q3309" i="24"/>
  <c r="R3309" i="24" s="1"/>
  <c r="S3693" i="24"/>
  <c r="Q3693" i="24"/>
  <c r="R3693" i="24" s="1"/>
  <c r="S4205" i="24"/>
  <c r="Q4205" i="24"/>
  <c r="R4205" i="24" s="1"/>
  <c r="S5357" i="24"/>
  <c r="Q5357" i="24"/>
  <c r="R5357" i="24" s="1"/>
  <c r="S2298" i="24"/>
  <c r="Q2298" i="24"/>
  <c r="R2298" i="24" s="1"/>
  <c r="S2554" i="24"/>
  <c r="Q2554" i="24"/>
  <c r="R2554" i="24" s="1"/>
  <c r="S2810" i="24"/>
  <c r="Q2810" i="24"/>
  <c r="R2810" i="24" s="1"/>
  <c r="S3290" i="24"/>
  <c r="Q3290" i="24"/>
  <c r="R3290" i="24" s="1"/>
  <c r="S3546" i="24"/>
  <c r="Q3546" i="24"/>
  <c r="R3546" i="24" s="1"/>
  <c r="S3866" i="24"/>
  <c r="Q3866" i="24"/>
  <c r="R3866" i="24" s="1"/>
  <c r="S4122" i="24"/>
  <c r="Q4122" i="24"/>
  <c r="R4122" i="24" s="1"/>
  <c r="S4378" i="24"/>
  <c r="Q4378" i="24"/>
  <c r="R4378" i="24" s="1"/>
  <c r="S4666" i="24"/>
  <c r="Q4666" i="24"/>
  <c r="R4666" i="24" s="1"/>
  <c r="S5082" i="24"/>
  <c r="Q5082" i="24"/>
  <c r="R5082" i="24" s="1"/>
  <c r="S5338" i="24"/>
  <c r="Q5338" i="24"/>
  <c r="R5338" i="24" s="1"/>
  <c r="S7194" i="24"/>
  <c r="Q7194" i="24"/>
  <c r="R7194" i="24" s="1"/>
  <c r="S2862" i="24"/>
  <c r="Q2862" i="24"/>
  <c r="R2862" i="24" s="1"/>
  <c r="S5694" i="24"/>
  <c r="Q5694" i="24"/>
  <c r="R5694" i="24" s="1"/>
  <c r="S2162" i="24"/>
  <c r="Q2162" i="24"/>
  <c r="R2162" i="24" s="1"/>
  <c r="S2418" i="24"/>
  <c r="Q2418" i="24"/>
  <c r="R2418" i="24" s="1"/>
  <c r="S2674" i="24"/>
  <c r="Q2674" i="24"/>
  <c r="R2674" i="24" s="1"/>
  <c r="S8347" i="24"/>
  <c r="Q8347" i="24"/>
  <c r="R8347" i="24" s="1"/>
  <c r="S2278" i="24"/>
  <c r="Q2278" i="24"/>
  <c r="R2278" i="24" s="1"/>
  <c r="S2534" i="24"/>
  <c r="Q2534" i="24"/>
  <c r="R2534" i="24" s="1"/>
  <c r="S2790" i="24"/>
  <c r="Q2790" i="24"/>
  <c r="R2790" i="24" s="1"/>
  <c r="S3094" i="24"/>
  <c r="Q3094" i="24"/>
  <c r="R3094" i="24" s="1"/>
  <c r="S3366" i="24"/>
  <c r="Q3366" i="24"/>
  <c r="R3366" i="24" s="1"/>
  <c r="S3814" i="24"/>
  <c r="Q3814" i="24"/>
  <c r="R3814" i="24" s="1"/>
  <c r="S4326" i="24"/>
  <c r="Q4326" i="24"/>
  <c r="R4326" i="24" s="1"/>
  <c r="S4806" i="24"/>
  <c r="Q4806" i="24"/>
  <c r="R4806" i="24" s="1"/>
  <c r="S5270" i="24"/>
  <c r="Q5270" i="24"/>
  <c r="R5270" i="24" s="1"/>
  <c r="S5718" i="24"/>
  <c r="Q5718" i="24"/>
  <c r="R5718" i="24" s="1"/>
  <c r="S7487" i="24"/>
  <c r="Q7487" i="24"/>
  <c r="R7487" i="24" s="1"/>
  <c r="S5598" i="24"/>
  <c r="Q5598" i="24"/>
  <c r="R5598" i="24" s="1"/>
  <c r="S3592" i="24"/>
  <c r="Q3592" i="24"/>
  <c r="R3592" i="24" s="1"/>
  <c r="S3848" i="24"/>
  <c r="Q3848" i="24"/>
  <c r="R3848" i="24" s="1"/>
  <c r="S4168" i="24"/>
  <c r="Q4168" i="24"/>
  <c r="R4168" i="24" s="1"/>
  <c r="S4488" i="24"/>
  <c r="Q4488" i="24"/>
  <c r="R4488" i="24" s="1"/>
  <c r="S316" i="24"/>
  <c r="Q316" i="24"/>
  <c r="R316" i="24" s="1"/>
  <c r="S572" i="24"/>
  <c r="Q572" i="24"/>
  <c r="R572" i="24" s="1"/>
  <c r="S956" i="24"/>
  <c r="Q956" i="24"/>
  <c r="R956" i="24" s="1"/>
  <c r="S1276" i="24"/>
  <c r="Q1276" i="24"/>
  <c r="R1276" i="24" s="1"/>
  <c r="S4012" i="24"/>
  <c r="Q4012" i="24"/>
  <c r="R4012" i="24" s="1"/>
  <c r="S4268" i="24"/>
  <c r="Q4268" i="24"/>
  <c r="R4268" i="24" s="1"/>
  <c r="S8092" i="24"/>
  <c r="Q8092" i="24"/>
  <c r="R8092" i="24" s="1"/>
  <c r="S8412" i="24"/>
  <c r="Q8412" i="24"/>
  <c r="R8412" i="24" s="1"/>
  <c r="S8668" i="24"/>
  <c r="Q8668" i="24"/>
  <c r="R8668" i="24" s="1"/>
  <c r="S805" i="24"/>
  <c r="Q805" i="24"/>
  <c r="R805" i="24" s="1"/>
  <c r="S1125" i="24"/>
  <c r="Q1125" i="24"/>
  <c r="R1125" i="24" s="1"/>
  <c r="S504" i="24"/>
  <c r="Q504" i="24"/>
  <c r="R504" i="24" s="1"/>
  <c r="S1160" i="24"/>
  <c r="Q1160" i="24"/>
  <c r="R1160" i="24" s="1"/>
  <c r="S32" i="24"/>
  <c r="Q32" i="24"/>
  <c r="R32" i="24" s="1"/>
  <c r="S352" i="24"/>
  <c r="Q352" i="24"/>
  <c r="R352" i="24" s="1"/>
  <c r="S672" i="24"/>
  <c r="Q672" i="24"/>
  <c r="R672" i="24" s="1"/>
  <c r="S992" i="24"/>
  <c r="Q992" i="24"/>
  <c r="R992" i="24" s="1"/>
  <c r="S3168" i="24"/>
  <c r="Q3168" i="24"/>
  <c r="R3168" i="24" s="1"/>
  <c r="S3776" i="24"/>
  <c r="Q3776" i="24"/>
  <c r="R3776" i="24" s="1"/>
  <c r="S4032" i="24"/>
  <c r="Q4032" i="24"/>
  <c r="R4032" i="24" s="1"/>
  <c r="S4352" i="24"/>
  <c r="Q4352" i="24"/>
  <c r="R4352" i="24" s="1"/>
  <c r="S104" i="24"/>
  <c r="Q104" i="24"/>
  <c r="R104" i="24" s="1"/>
  <c r="S376" i="24"/>
  <c r="Q376" i="24"/>
  <c r="R376" i="24" s="1"/>
  <c r="S888" i="24"/>
  <c r="Q888" i="24"/>
  <c r="R888" i="24" s="1"/>
  <c r="S212" i="24"/>
  <c r="Q212" i="24"/>
  <c r="R212" i="24" s="1"/>
  <c r="S532" i="24"/>
  <c r="Q532" i="24"/>
  <c r="R532" i="24" s="1"/>
  <c r="S916" i="24"/>
  <c r="Q916" i="24"/>
  <c r="R916" i="24" s="1"/>
  <c r="S1236" i="24"/>
  <c r="Q1236" i="24"/>
  <c r="R1236" i="24" s="1"/>
  <c r="S1812" i="24"/>
  <c r="Q1812" i="24"/>
  <c r="R1812" i="24" s="1"/>
  <c r="S3892" i="24"/>
  <c r="Q3892" i="24"/>
  <c r="R3892" i="24" s="1"/>
  <c r="S4148" i="24"/>
  <c r="Q4148" i="24"/>
  <c r="R4148" i="24" s="1"/>
  <c r="S4468" i="24"/>
  <c r="Q4468" i="24"/>
  <c r="R4468" i="24" s="1"/>
  <c r="S8756" i="24"/>
  <c r="Q8756" i="24"/>
  <c r="R8756" i="24" s="1"/>
  <c r="S893" i="24"/>
  <c r="Q893" i="24"/>
  <c r="R893" i="24" s="1"/>
  <c r="S1149" i="24"/>
  <c r="Q1149" i="24"/>
  <c r="R1149" i="24" s="1"/>
  <c r="S3069" i="24"/>
  <c r="Q3069" i="24"/>
  <c r="R3069" i="24" s="1"/>
  <c r="S3325" i="24"/>
  <c r="Q3325" i="24"/>
  <c r="R3325" i="24" s="1"/>
  <c r="S3645" i="24"/>
  <c r="Q3645" i="24"/>
  <c r="R3645" i="24" s="1"/>
  <c r="S3901" i="24"/>
  <c r="Q3901" i="24"/>
  <c r="R3901" i="24" s="1"/>
  <c r="S4157" i="24"/>
  <c r="Q4157" i="24"/>
  <c r="R4157" i="24" s="1"/>
  <c r="S4477" i="24"/>
  <c r="Q4477" i="24"/>
  <c r="R4477" i="24" s="1"/>
  <c r="S5053" i="24"/>
  <c r="Q5053" i="24"/>
  <c r="R5053" i="24" s="1"/>
  <c r="S5309" i="24"/>
  <c r="Q5309" i="24"/>
  <c r="R5309" i="24" s="1"/>
  <c r="S2634" i="24"/>
  <c r="Q2634" i="24"/>
  <c r="R2634" i="24" s="1"/>
  <c r="S3242" i="24"/>
  <c r="Q3242" i="24"/>
  <c r="R3242" i="24" s="1"/>
  <c r="S3498" i="24"/>
  <c r="Q3498" i="24"/>
  <c r="R3498" i="24" s="1"/>
  <c r="S3754" i="24"/>
  <c r="Q3754" i="24"/>
  <c r="R3754" i="24" s="1"/>
  <c r="S4010" i="24"/>
  <c r="Q4010" i="24"/>
  <c r="R4010" i="24" s="1"/>
  <c r="S4266" i="24"/>
  <c r="Q4266" i="24"/>
  <c r="R4266" i="24" s="1"/>
  <c r="S4522" i="24"/>
  <c r="Q4522" i="24"/>
  <c r="R4522" i="24" s="1"/>
  <c r="S5162" i="24"/>
  <c r="Q5162" i="24"/>
  <c r="R5162" i="24" s="1"/>
  <c r="S4435" i="24"/>
  <c r="Q4435" i="24"/>
  <c r="R4435" i="24" s="1"/>
  <c r="S5422" i="24"/>
  <c r="Q5422" i="24"/>
  <c r="R5422" i="24" s="1"/>
  <c r="S7785" i="24"/>
  <c r="Q7785" i="24"/>
  <c r="R7785" i="24" s="1"/>
  <c r="S779" i="24"/>
  <c r="Q779" i="24"/>
  <c r="R779" i="24" s="1"/>
  <c r="S1163" i="24"/>
  <c r="Q1163" i="24"/>
  <c r="R1163" i="24" s="1"/>
  <c r="S1547" i="24"/>
  <c r="Q1547" i="24"/>
  <c r="R1547" i="24" s="1"/>
  <c r="S2123" i="24"/>
  <c r="Q2123" i="24"/>
  <c r="R2123" i="24" s="1"/>
  <c r="S2763" i="24"/>
  <c r="Q2763" i="24"/>
  <c r="R2763" i="24" s="1"/>
  <c r="S3275" i="24"/>
  <c r="Q3275" i="24"/>
  <c r="R3275" i="24" s="1"/>
  <c r="S3659" i="24"/>
  <c r="Q3659" i="24"/>
  <c r="R3659" i="24" s="1"/>
  <c r="S4171" i="24"/>
  <c r="Q4171" i="24"/>
  <c r="R4171" i="24" s="1"/>
  <c r="S4619" i="24"/>
  <c r="Q4619" i="24"/>
  <c r="R4619" i="24" s="1"/>
  <c r="S6523" i="24"/>
  <c r="Q6523" i="24"/>
  <c r="R6523" i="24" s="1"/>
  <c r="S7403" i="24"/>
  <c r="Q7403" i="24"/>
  <c r="R7403" i="24" s="1"/>
  <c r="S7659" i="24"/>
  <c r="Q7659" i="24"/>
  <c r="R7659" i="24" s="1"/>
  <c r="S8619" i="24"/>
  <c r="Q8619" i="24"/>
  <c r="R8619" i="24" s="1"/>
  <c r="S2230" i="24"/>
  <c r="Q2230" i="24"/>
  <c r="R2230" i="24" s="1"/>
  <c r="S8054" i="24"/>
  <c r="Q8054" i="24"/>
  <c r="R8054" i="24" s="1"/>
  <c r="S1807" i="24"/>
  <c r="Q1807" i="24"/>
  <c r="R1807" i="24" s="1"/>
  <c r="S2191" i="24"/>
  <c r="Q2191" i="24"/>
  <c r="R2191" i="24" s="1"/>
  <c r="S2575" i="24"/>
  <c r="Q2575" i="24"/>
  <c r="R2575" i="24" s="1"/>
  <c r="S2831" i="24"/>
  <c r="Q2831" i="24"/>
  <c r="R2831" i="24" s="1"/>
  <c r="S3343" i="24"/>
  <c r="Q3343" i="24"/>
  <c r="R3343" i="24" s="1"/>
  <c r="S3727" i="24"/>
  <c r="Q3727" i="24"/>
  <c r="R3727" i="24" s="1"/>
  <c r="S4047" i="24"/>
  <c r="Q4047" i="24"/>
  <c r="R4047" i="24" s="1"/>
  <c r="S5007" i="24"/>
  <c r="Q5007" i="24"/>
  <c r="R5007" i="24" s="1"/>
  <c r="S6095" i="24"/>
  <c r="Q6095" i="24"/>
  <c r="R6095" i="24" s="1"/>
  <c r="S7055" i="24"/>
  <c r="Q7055" i="24"/>
  <c r="R7055" i="24" s="1"/>
  <c r="S7631" i="24"/>
  <c r="Q7631" i="24"/>
  <c r="R7631" i="24" s="1"/>
  <c r="S5630" i="24"/>
  <c r="Q5630" i="24"/>
  <c r="R5630" i="24" s="1"/>
  <c r="S3608" i="24"/>
  <c r="Q3608" i="24"/>
  <c r="R3608" i="24" s="1"/>
  <c r="S3864" i="24"/>
  <c r="Q3864" i="24"/>
  <c r="R3864" i="24" s="1"/>
  <c r="S4120" i="24"/>
  <c r="Q4120" i="24"/>
  <c r="R4120" i="24" s="1"/>
  <c r="S4376" i="24"/>
  <c r="Q4376" i="24"/>
  <c r="R4376" i="24" s="1"/>
  <c r="S396" i="24"/>
  <c r="Q396" i="24"/>
  <c r="R396" i="24" s="1"/>
  <c r="S652" i="24"/>
  <c r="Q652" i="24"/>
  <c r="R652" i="24" s="1"/>
  <c r="S1228" i="24"/>
  <c r="Q1228" i="24"/>
  <c r="R1228" i="24" s="1"/>
  <c r="S7788" i="24"/>
  <c r="Q7788" i="24"/>
  <c r="R7788" i="24" s="1"/>
  <c r="S8044" i="24"/>
  <c r="Q8044" i="24"/>
  <c r="R8044" i="24" s="1"/>
  <c r="S8364" i="24"/>
  <c r="Q8364" i="24"/>
  <c r="R8364" i="24" s="1"/>
  <c r="S8620" i="24"/>
  <c r="Q8620" i="24"/>
  <c r="R8620" i="24" s="1"/>
  <c r="S885" i="24"/>
  <c r="Q885" i="24"/>
  <c r="R885" i="24" s="1"/>
  <c r="S1141" i="24"/>
  <c r="Q1141" i="24"/>
  <c r="R1141" i="24" s="1"/>
  <c r="S28" i="24"/>
  <c r="Q28" i="24"/>
  <c r="R28" i="24" s="1"/>
  <c r="S1808" i="24"/>
  <c r="Q1808" i="24"/>
  <c r="R1808" i="24" s="1"/>
  <c r="S3728" i="24"/>
  <c r="Q3728" i="24"/>
  <c r="R3728" i="24" s="1"/>
  <c r="S3984" i="24"/>
  <c r="Q3984" i="24"/>
  <c r="R3984" i="24" s="1"/>
  <c r="S4240" i="24"/>
  <c r="Q4240" i="24"/>
  <c r="R4240" i="24" s="1"/>
  <c r="S24" i="24"/>
  <c r="Q24" i="24"/>
  <c r="R24" i="24" s="1"/>
  <c r="S392" i="24"/>
  <c r="Q392" i="24"/>
  <c r="R392" i="24" s="1"/>
  <c r="S100" i="24"/>
  <c r="Q100" i="24"/>
  <c r="R100" i="24" s="1"/>
  <c r="S356" i="24"/>
  <c r="Q356" i="24"/>
  <c r="R356" i="24" s="1"/>
  <c r="S612" i="24"/>
  <c r="Q612" i="24"/>
  <c r="R612" i="24" s="1"/>
  <c r="S868" i="24"/>
  <c r="Q868" i="24"/>
  <c r="R868" i="24" s="1"/>
  <c r="S1124" i="24"/>
  <c r="Q1124" i="24"/>
  <c r="R1124" i="24" s="1"/>
  <c r="S1380" i="24"/>
  <c r="Q1380" i="24"/>
  <c r="R1380" i="24" s="1"/>
  <c r="S3716" i="24"/>
  <c r="Q3716" i="24"/>
  <c r="R3716" i="24" s="1"/>
  <c r="S3972" i="24"/>
  <c r="Q3972" i="24"/>
  <c r="R3972" i="24" s="1"/>
  <c r="S4228" i="24"/>
  <c r="Q4228" i="24"/>
  <c r="R4228" i="24" s="1"/>
  <c r="S4484" i="24"/>
  <c r="Q4484" i="24"/>
  <c r="R4484" i="24" s="1"/>
  <c r="S973" i="24"/>
  <c r="Q973" i="24"/>
  <c r="R973" i="24" s="1"/>
  <c r="S1229" i="24"/>
  <c r="Q1229" i="24"/>
  <c r="R1229" i="24" s="1"/>
  <c r="S3149" i="24"/>
  <c r="Q3149" i="24"/>
  <c r="R3149" i="24" s="1"/>
  <c r="S3661" i="24"/>
  <c r="Q3661" i="24"/>
  <c r="R3661" i="24" s="1"/>
  <c r="S3917" i="24"/>
  <c r="Q3917" i="24"/>
  <c r="R3917" i="24" s="1"/>
  <c r="S4173" i="24"/>
  <c r="Q4173" i="24"/>
  <c r="R4173" i="24" s="1"/>
  <c r="S4429" i="24"/>
  <c r="Q4429" i="24"/>
  <c r="R4429" i="24" s="1"/>
  <c r="S4941" i="24"/>
  <c r="Q4941" i="24"/>
  <c r="R4941" i="24" s="1"/>
  <c r="S5197" i="24"/>
  <c r="Q5197" i="24"/>
  <c r="R5197" i="24" s="1"/>
  <c r="S3258" i="24"/>
  <c r="Q3258" i="24"/>
  <c r="R3258" i="24" s="1"/>
  <c r="S3514" i="24"/>
  <c r="Q3514" i="24"/>
  <c r="R3514" i="24" s="1"/>
  <c r="S3770" i="24"/>
  <c r="Q3770" i="24"/>
  <c r="R3770" i="24" s="1"/>
  <c r="S4026" i="24"/>
  <c r="Q4026" i="24"/>
  <c r="R4026" i="24" s="1"/>
  <c r="S4282" i="24"/>
  <c r="Q4282" i="24"/>
  <c r="R4282" i="24" s="1"/>
  <c r="S4538" i="24"/>
  <c r="Q4538" i="24"/>
  <c r="R4538" i="24" s="1"/>
  <c r="S4890" i="24"/>
  <c r="Q4890" i="24"/>
  <c r="R4890" i="24" s="1"/>
  <c r="S5178" i="24"/>
  <c r="Q5178" i="24"/>
  <c r="R5178" i="24" s="1"/>
  <c r="S2386" i="24"/>
  <c r="Q2386" i="24"/>
  <c r="R2386" i="24" s="1"/>
  <c r="S2642" i="24"/>
  <c r="Q2642" i="24"/>
  <c r="R2642" i="24" s="1"/>
  <c r="S923" i="24"/>
  <c r="Q923" i="24"/>
  <c r="R923" i="24" s="1"/>
  <c r="S1179" i="24"/>
  <c r="Q1179" i="24"/>
  <c r="R1179" i="24" s="1"/>
  <c r="S1435" i="24"/>
  <c r="Q1435" i="24"/>
  <c r="R1435" i="24" s="1"/>
  <c r="S1819" i="24"/>
  <c r="Q1819" i="24"/>
  <c r="R1819" i="24" s="1"/>
  <c r="S2331" i="24"/>
  <c r="Q2331" i="24"/>
  <c r="R2331" i="24" s="1"/>
  <c r="S2843" i="24"/>
  <c r="Q2843" i="24"/>
  <c r="R2843" i="24" s="1"/>
  <c r="S3355" i="24"/>
  <c r="Q3355" i="24"/>
  <c r="R3355" i="24" s="1"/>
  <c r="S3611" i="24"/>
  <c r="Q3611" i="24"/>
  <c r="R3611" i="24" s="1"/>
  <c r="S3867" i="24"/>
  <c r="Q3867" i="24"/>
  <c r="R3867" i="24" s="1"/>
  <c r="S4123" i="24"/>
  <c r="Q4123" i="24"/>
  <c r="R4123" i="24" s="1"/>
  <c r="S4571" i="24"/>
  <c r="Q4571" i="24"/>
  <c r="R4571" i="24" s="1"/>
  <c r="S5835" i="24"/>
  <c r="Q5835" i="24"/>
  <c r="R5835" i="24" s="1"/>
  <c r="S6155" i="24"/>
  <c r="Q6155" i="24"/>
  <c r="R6155" i="24" s="1"/>
  <c r="S6539" i="24"/>
  <c r="Q6539" i="24"/>
  <c r="R6539" i="24" s="1"/>
  <c r="S6923" i="24"/>
  <c r="Q6923" i="24"/>
  <c r="R6923" i="24" s="1"/>
  <c r="S7803" i="24"/>
  <c r="Q7803" i="24"/>
  <c r="R7803" i="24" s="1"/>
  <c r="S8507" i="24"/>
  <c r="Q8507" i="24"/>
  <c r="R8507" i="24" s="1"/>
  <c r="S7782" i="24"/>
  <c r="Q7782" i="24"/>
  <c r="R7782" i="24" s="1"/>
  <c r="S1311" i="24"/>
  <c r="Q1311" i="24"/>
  <c r="R1311" i="24" s="1"/>
  <c r="S1567" i="24"/>
  <c r="Q1567" i="24"/>
  <c r="R1567" i="24" s="1"/>
  <c r="S1823" i="24"/>
  <c r="Q1823" i="24"/>
  <c r="R1823" i="24" s="1"/>
  <c r="S2079" i="24"/>
  <c r="Q2079" i="24"/>
  <c r="R2079" i="24" s="1"/>
  <c r="S2335" i="24"/>
  <c r="Q2335" i="24"/>
  <c r="R2335" i="24" s="1"/>
  <c r="S2591" i="24"/>
  <c r="Q2591" i="24"/>
  <c r="R2591" i="24" s="1"/>
  <c r="S2847" i="24"/>
  <c r="Q2847" i="24"/>
  <c r="R2847" i="24" s="1"/>
  <c r="S3103" i="24"/>
  <c r="Q3103" i="24"/>
  <c r="R3103" i="24" s="1"/>
  <c r="S3359" i="24"/>
  <c r="Q3359" i="24"/>
  <c r="R3359" i="24" s="1"/>
  <c r="S3615" i="24"/>
  <c r="Q3615" i="24"/>
  <c r="R3615" i="24" s="1"/>
  <c r="S3871" i="24"/>
  <c r="Q3871" i="24"/>
  <c r="R3871" i="24" s="1"/>
  <c r="S4127" i="24"/>
  <c r="Q4127" i="24"/>
  <c r="R4127" i="24" s="1"/>
  <c r="S5023" i="24"/>
  <c r="Q5023" i="24"/>
  <c r="R5023" i="24" s="1"/>
  <c r="S5279" i="24"/>
  <c r="Q5279" i="24"/>
  <c r="R5279" i="24" s="1"/>
  <c r="S5535" i="24"/>
  <c r="Q5535" i="24"/>
  <c r="R5535" i="24" s="1"/>
  <c r="S5791" i="24"/>
  <c r="Q5791" i="24"/>
  <c r="R5791" i="24" s="1"/>
  <c r="S6047" i="24"/>
  <c r="Q6047" i="24"/>
  <c r="R6047" i="24" s="1"/>
  <c r="S6303" i="24"/>
  <c r="Q6303" i="24"/>
  <c r="R6303" i="24" s="1"/>
  <c r="S6559" i="24"/>
  <c r="Q6559" i="24"/>
  <c r="R6559" i="24" s="1"/>
  <c r="S6815" i="24"/>
  <c r="Q6815" i="24"/>
  <c r="R6815" i="24" s="1"/>
  <c r="S7071" i="24"/>
  <c r="Q7071" i="24"/>
  <c r="R7071" i="24" s="1"/>
  <c r="S7583" i="24"/>
  <c r="Q7583" i="24"/>
  <c r="R7583" i="24" s="1"/>
  <c r="S7839" i="24"/>
  <c r="Q7839" i="24"/>
  <c r="R7839" i="24" s="1"/>
  <c r="S5662" i="24"/>
  <c r="Q5662" i="24"/>
  <c r="R5662" i="24" s="1"/>
  <c r="S3560" i="24"/>
  <c r="Q3560" i="24"/>
  <c r="R3560" i="24" s="1"/>
  <c r="S3816" i="24"/>
  <c r="Q3816" i="24"/>
  <c r="R3816" i="24" s="1"/>
  <c r="S4072" i="24"/>
  <c r="Q4072" i="24"/>
  <c r="R4072" i="24" s="1"/>
  <c r="S4328" i="24"/>
  <c r="Q4328" i="24"/>
  <c r="R4328" i="24" s="1"/>
  <c r="S604" i="24"/>
  <c r="Q604" i="24"/>
  <c r="R604" i="24" s="1"/>
  <c r="S1372" i="24"/>
  <c r="Q1372" i="24"/>
  <c r="R1372" i="24" s="1"/>
  <c r="S3916" i="24"/>
  <c r="Q3916" i="24"/>
  <c r="R3916" i="24" s="1"/>
  <c r="S4428" i="24"/>
  <c r="Q4428" i="24"/>
  <c r="R4428" i="24" s="1"/>
  <c r="S8188" i="24"/>
  <c r="Q8188" i="24"/>
  <c r="R8188" i="24" s="1"/>
  <c r="S8444" i="24"/>
  <c r="Q8444" i="24"/>
  <c r="R8444" i="24" s="1"/>
  <c r="S837" i="24"/>
  <c r="Q837" i="24"/>
  <c r="R837" i="24" s="1"/>
  <c r="S1093" i="24"/>
  <c r="Q1093" i="24"/>
  <c r="R1093" i="24" s="1"/>
  <c r="S1349" i="24"/>
  <c r="Q1349" i="24"/>
  <c r="R1349" i="24" s="1"/>
  <c r="S256" i="24"/>
  <c r="Q256" i="24"/>
  <c r="R256" i="24" s="1"/>
  <c r="S512" i="24"/>
  <c r="Q512" i="24"/>
  <c r="R512" i="24" s="1"/>
  <c r="S832" i="24"/>
  <c r="Q832" i="24"/>
  <c r="R832" i="24" s="1"/>
  <c r="S1152" i="24"/>
  <c r="Q1152" i="24"/>
  <c r="R1152" i="24" s="1"/>
  <c r="S3744" i="24"/>
  <c r="Q3744" i="24"/>
  <c r="R3744" i="24" s="1"/>
  <c r="S4000" i="24"/>
  <c r="Q4000" i="24"/>
  <c r="R4000" i="24" s="1"/>
  <c r="S4384" i="24"/>
  <c r="Q4384" i="24"/>
  <c r="R4384" i="24" s="1"/>
  <c r="S136" i="24"/>
  <c r="Q136" i="24"/>
  <c r="R136" i="24" s="1"/>
  <c r="S584" i="24"/>
  <c r="Q584" i="24"/>
  <c r="R584" i="24" s="1"/>
  <c r="S372" i="24"/>
  <c r="Q372" i="24"/>
  <c r="R372" i="24" s="1"/>
  <c r="S1012" i="24"/>
  <c r="Q1012" i="24"/>
  <c r="R1012" i="24" s="1"/>
  <c r="S1332" i="24"/>
  <c r="Q1332" i="24"/>
  <c r="R1332" i="24" s="1"/>
  <c r="S3732" i="24"/>
  <c r="Q3732" i="24"/>
  <c r="R3732" i="24" s="1"/>
  <c r="S3988" i="24"/>
  <c r="Q3988" i="24"/>
  <c r="R3988" i="24" s="1"/>
  <c r="S4244" i="24"/>
  <c r="Q4244" i="24"/>
  <c r="R4244" i="24" s="1"/>
  <c r="S541" i="24"/>
  <c r="Q541" i="24"/>
  <c r="R541" i="24" s="1"/>
  <c r="S1117" i="24"/>
  <c r="Q1117" i="24"/>
  <c r="R1117" i="24" s="1"/>
  <c r="S3293" i="24"/>
  <c r="Q3293" i="24"/>
  <c r="R3293" i="24" s="1"/>
  <c r="S3741" i="24"/>
  <c r="Q3741" i="24"/>
  <c r="R3741" i="24" s="1"/>
  <c r="S3997" i="24"/>
  <c r="Q3997" i="24"/>
  <c r="R3997" i="24" s="1"/>
  <c r="S4381" i="24"/>
  <c r="Q4381" i="24"/>
  <c r="R4381" i="24" s="1"/>
  <c r="S4701" i="24"/>
  <c r="Q4701" i="24"/>
  <c r="R4701" i="24" s="1"/>
  <c r="S5021" i="24"/>
  <c r="Q5021" i="24"/>
  <c r="R5021" i="24" s="1"/>
  <c r="S5469" i="24"/>
  <c r="Q5469" i="24"/>
  <c r="R5469" i="24" s="1"/>
  <c r="S2410" i="24"/>
  <c r="Q2410" i="24"/>
  <c r="R2410" i="24" s="1"/>
  <c r="S2794" i="24"/>
  <c r="Q2794" i="24"/>
  <c r="R2794" i="24" s="1"/>
  <c r="S3338" i="24"/>
  <c r="Q3338" i="24"/>
  <c r="R3338" i="24" s="1"/>
  <c r="S3594" i="24"/>
  <c r="Q3594" i="24"/>
  <c r="R3594" i="24" s="1"/>
  <c r="S3914" i="24"/>
  <c r="Q3914" i="24"/>
  <c r="R3914" i="24" s="1"/>
  <c r="S4170" i="24"/>
  <c r="Q4170" i="24"/>
  <c r="R4170" i="24" s="1"/>
  <c r="S4426" i="24"/>
  <c r="Q4426" i="24"/>
  <c r="R4426" i="24" s="1"/>
  <c r="S4714" i="24"/>
  <c r="Q4714" i="24"/>
  <c r="R4714" i="24" s="1"/>
  <c r="S5066" i="24"/>
  <c r="Q5066" i="24"/>
  <c r="R5066" i="24" s="1"/>
  <c r="S5322" i="24"/>
  <c r="Q5322" i="24"/>
  <c r="R5322" i="24" s="1"/>
  <c r="S5882" i="24"/>
  <c r="Q5882" i="24"/>
  <c r="R5882" i="24" s="1"/>
  <c r="S2846" i="24"/>
  <c r="Q2846" i="24"/>
  <c r="R2846" i="24" s="1"/>
  <c r="S7753" i="24"/>
  <c r="Q7753" i="24"/>
  <c r="R7753" i="24" s="1"/>
  <c r="S2274" i="24"/>
  <c r="Q2274" i="24"/>
  <c r="R2274" i="24" s="1"/>
  <c r="S2530" i="24"/>
  <c r="Q2530" i="24"/>
  <c r="R2530" i="24" s="1"/>
  <c r="S8722" i="24"/>
  <c r="Q8722" i="24"/>
  <c r="R8722" i="24" s="1"/>
  <c r="S7755" i="24"/>
  <c r="Q7755" i="24"/>
  <c r="R7755" i="24" s="1"/>
  <c r="S8715" i="24"/>
  <c r="Q8715" i="24"/>
  <c r="R8715" i="24" s="1"/>
  <c r="S2326" i="24"/>
  <c r="Q2326" i="24"/>
  <c r="R2326" i="24" s="1"/>
  <c r="S2710" i="24"/>
  <c r="Q2710" i="24"/>
  <c r="R2710" i="24" s="1"/>
  <c r="S5126" i="24"/>
  <c r="Q5126" i="24"/>
  <c r="R5126" i="24" s="1"/>
  <c r="S5766" i="24"/>
  <c r="Q5766" i="24"/>
  <c r="R5766" i="24" s="1"/>
  <c r="S7830" i="24"/>
  <c r="Q7830" i="24"/>
  <c r="R7830" i="24" s="1"/>
  <c r="S4911" i="24"/>
  <c r="Q4911" i="24"/>
  <c r="R4911" i="24" s="1"/>
  <c r="S7599" i="24"/>
  <c r="Q7599" i="24"/>
  <c r="R7599" i="24" s="1"/>
  <c r="S6361" i="24"/>
  <c r="Q6361" i="24"/>
  <c r="R6361" i="24" s="1"/>
  <c r="S6489" i="24"/>
  <c r="Q6489" i="24"/>
  <c r="R6489" i="24" s="1"/>
  <c r="S6617" i="24"/>
  <c r="Q6617" i="24"/>
  <c r="R6617" i="24" s="1"/>
  <c r="S6745" i="24"/>
  <c r="Q6745" i="24"/>
  <c r="R6745" i="24" s="1"/>
  <c r="S6873" i="24"/>
  <c r="Q6873" i="24"/>
  <c r="R6873" i="24" s="1"/>
  <c r="S7001" i="24"/>
  <c r="Q7001" i="24"/>
  <c r="R7001" i="24" s="1"/>
  <c r="S6917" i="24"/>
  <c r="Q6917" i="24"/>
  <c r="R6917" i="24" s="1"/>
  <c r="S7558" i="24"/>
  <c r="Q7558" i="24"/>
  <c r="R7558" i="24" s="1"/>
  <c r="S7846" i="24"/>
  <c r="Q7846" i="24"/>
  <c r="R7846" i="24" s="1"/>
  <c r="S4489" i="24"/>
  <c r="Q4489" i="24"/>
  <c r="R4489" i="24" s="1"/>
  <c r="S5001" i="24"/>
  <c r="Q5001" i="24"/>
  <c r="R5001" i="24" s="1"/>
  <c r="S5129" i="24"/>
  <c r="Q5129" i="24"/>
  <c r="R5129" i="24" s="1"/>
  <c r="S5257" i="24"/>
  <c r="Q5257" i="24"/>
  <c r="R5257" i="24" s="1"/>
  <c r="S5385" i="24"/>
  <c r="Q5385" i="24"/>
  <c r="R5385" i="24" s="1"/>
  <c r="S5577" i="24"/>
  <c r="Q5577" i="24"/>
  <c r="R5577" i="24" s="1"/>
  <c r="S5833" i="24"/>
  <c r="Q5833" i="24"/>
  <c r="R5833" i="24" s="1"/>
  <c r="S6726" i="24"/>
  <c r="Q6726" i="24"/>
  <c r="R6726" i="24" s="1"/>
  <c r="S6998" i="24"/>
  <c r="Q6998" i="24"/>
  <c r="R6998" i="24" s="1"/>
  <c r="S7270" i="24"/>
  <c r="Q7270" i="24"/>
  <c r="R7270" i="24" s="1"/>
  <c r="S4630" i="24"/>
  <c r="Q4630" i="24"/>
  <c r="R4630" i="24" s="1"/>
  <c r="S6870" i="24"/>
  <c r="Q6870" i="24"/>
  <c r="R6870" i="24" s="1"/>
  <c r="S7158" i="24"/>
  <c r="Q7158" i="24"/>
  <c r="R7158" i="24" s="1"/>
  <c r="S7414" i="24"/>
  <c r="Q7414" i="24"/>
  <c r="R7414" i="24" s="1"/>
  <c r="S8462" i="24"/>
  <c r="Q8462" i="24"/>
  <c r="R8462" i="24" s="1"/>
  <c r="S8718" i="24"/>
  <c r="Q8718" i="24"/>
  <c r="R8718" i="24" s="1"/>
  <c r="S7915" i="24"/>
  <c r="Q7915" i="24"/>
  <c r="R7915" i="24" s="1"/>
  <c r="S4537" i="24"/>
  <c r="Q4537" i="24"/>
  <c r="R4537" i="24" s="1"/>
  <c r="S7542" i="24"/>
  <c r="Q7542" i="24"/>
  <c r="R7542" i="24" s="1"/>
  <c r="S7814" i="24"/>
  <c r="Q7814" i="24"/>
  <c r="R7814" i="24" s="1"/>
  <c r="S8350" i="24"/>
  <c r="Q8350" i="24"/>
  <c r="R8350" i="24" s="1"/>
  <c r="S8606" i="24"/>
  <c r="Q8606" i="24"/>
  <c r="R8606" i="24" s="1"/>
  <c r="S3509" i="24"/>
  <c r="Q3509" i="24"/>
  <c r="R3509" i="24" s="1"/>
  <c r="S3138" i="24"/>
  <c r="Q3138" i="24"/>
  <c r="R3138" i="24" s="1"/>
  <c r="S3397" i="24"/>
  <c r="Q3397" i="24"/>
  <c r="R3397" i="24" s="1"/>
  <c r="S6418" i="24"/>
  <c r="Q6418" i="24"/>
  <c r="R6418" i="24" s="1"/>
  <c r="S4885" i="24"/>
  <c r="Q4885" i="24"/>
  <c r="R4885" i="24" s="1"/>
  <c r="S4741" i="24"/>
  <c r="Q4741" i="24"/>
  <c r="R4741" i="24" s="1"/>
  <c r="S2526" i="24"/>
  <c r="Q2526" i="24"/>
  <c r="R2526" i="24" s="1"/>
  <c r="Q3413" i="24"/>
  <c r="R3413" i="24" s="1"/>
  <c r="S3413" i="24"/>
  <c r="Q4629" i="24"/>
  <c r="R4629" i="24" s="1"/>
  <c r="S4629" i="24"/>
  <c r="Q2818" i="24"/>
  <c r="R2818" i="24" s="1"/>
  <c r="S2818" i="24"/>
  <c r="Q6466" i="24"/>
  <c r="R6466" i="24" s="1"/>
  <c r="S6466" i="24"/>
  <c r="Q4773" i="24"/>
  <c r="R4773" i="24" s="1"/>
  <c r="S4773" i="24"/>
  <c r="Q2174" i="24"/>
  <c r="R2174" i="24" s="1"/>
  <c r="S2174" i="24"/>
  <c r="Q2302" i="24"/>
  <c r="R2302" i="24" s="1"/>
  <c r="S2302" i="24"/>
  <c r="Q2430" i="24"/>
  <c r="R2430" i="24" s="1"/>
  <c r="S2430" i="24"/>
  <c r="Q2558" i="24"/>
  <c r="R2558" i="24" s="1"/>
  <c r="S2558" i="24"/>
  <c r="Q2686" i="24"/>
  <c r="R2686" i="24" s="1"/>
  <c r="S2686" i="24"/>
  <c r="S6787" i="24"/>
  <c r="Q6787" i="24"/>
  <c r="R6787" i="24" s="1"/>
  <c r="S6915" i="24"/>
  <c r="Q6915" i="24"/>
  <c r="R6915" i="24" s="1"/>
  <c r="S8563" i="24"/>
  <c r="Q8563" i="24"/>
  <c r="R8563" i="24" s="1"/>
  <c r="S8691" i="24"/>
  <c r="Q8691" i="24"/>
  <c r="R8691" i="24" s="1"/>
  <c r="S471" i="24"/>
  <c r="Q471" i="24"/>
  <c r="R471" i="24" s="1"/>
  <c r="S599" i="24"/>
  <c r="Q599" i="24"/>
  <c r="R599" i="24" s="1"/>
  <c r="S727" i="24"/>
  <c r="Q727" i="24"/>
  <c r="R727" i="24" s="1"/>
  <c r="S855" i="24"/>
  <c r="Q855" i="24"/>
  <c r="R855" i="24" s="1"/>
  <c r="S983" i="24"/>
  <c r="Q983" i="24"/>
  <c r="R983" i="24" s="1"/>
  <c r="S1111" i="24"/>
  <c r="Q1111" i="24"/>
  <c r="R1111" i="24" s="1"/>
  <c r="S1239" i="24"/>
  <c r="Q1239" i="24"/>
  <c r="R1239" i="24" s="1"/>
  <c r="S1367" i="24"/>
  <c r="Q1367" i="24"/>
  <c r="R1367" i="24" s="1"/>
  <c r="S1495" i="24"/>
  <c r="Q1495" i="24"/>
  <c r="R1495" i="24" s="1"/>
  <c r="S1687" i="24"/>
  <c r="Q1687" i="24"/>
  <c r="R1687" i="24" s="1"/>
  <c r="S1943" i="24"/>
  <c r="Q1943" i="24"/>
  <c r="R1943" i="24" s="1"/>
  <c r="S2071" i="24"/>
  <c r="Q2071" i="24"/>
  <c r="R2071" i="24" s="1"/>
  <c r="S2327" i="24"/>
  <c r="Q2327" i="24"/>
  <c r="R2327" i="24" s="1"/>
  <c r="S2519" i="24"/>
  <c r="Q2519" i="24"/>
  <c r="R2519" i="24" s="1"/>
  <c r="S2711" i="24"/>
  <c r="Q2711" i="24"/>
  <c r="R2711" i="24" s="1"/>
  <c r="S2967" i="24"/>
  <c r="Q2967" i="24"/>
  <c r="R2967" i="24" s="1"/>
  <c r="S3095" i="24"/>
  <c r="Q3095" i="24"/>
  <c r="R3095" i="24" s="1"/>
  <c r="S3223" i="24"/>
  <c r="Q3223" i="24"/>
  <c r="R3223" i="24" s="1"/>
  <c r="S3479" i="24"/>
  <c r="Q3479" i="24"/>
  <c r="R3479" i="24" s="1"/>
  <c r="S3671" i="24"/>
  <c r="Q3671" i="24"/>
  <c r="R3671" i="24" s="1"/>
  <c r="S3799" i="24"/>
  <c r="Q3799" i="24"/>
  <c r="R3799" i="24" s="1"/>
  <c r="S3991" i="24"/>
  <c r="Q3991" i="24"/>
  <c r="R3991" i="24" s="1"/>
  <c r="S4183" i="24"/>
  <c r="Q4183" i="24"/>
  <c r="R4183" i="24" s="1"/>
  <c r="S5575" i="24"/>
  <c r="Q5575" i="24"/>
  <c r="R5575" i="24" s="1"/>
  <c r="S6023" i="24"/>
  <c r="Q6023" i="24"/>
  <c r="R6023" i="24" s="1"/>
  <c r="S6215" i="24"/>
  <c r="Q6215" i="24"/>
  <c r="R6215" i="24" s="1"/>
  <c r="S6663" i="24"/>
  <c r="Q6663" i="24"/>
  <c r="R6663" i="24" s="1"/>
  <c r="S6919" i="24"/>
  <c r="Q6919" i="24"/>
  <c r="R6919" i="24" s="1"/>
  <c r="S7671" i="24"/>
  <c r="Q7671" i="24"/>
  <c r="R7671" i="24" s="1"/>
  <c r="S7799" i="24"/>
  <c r="Q7799" i="24"/>
  <c r="R7799" i="24" s="1"/>
  <c r="S8439" i="24"/>
  <c r="Q8439" i="24"/>
  <c r="R8439" i="24" s="1"/>
  <c r="S8567" i="24"/>
  <c r="Q8567" i="24"/>
  <c r="R8567" i="24" s="1"/>
  <c r="S8695" i="24"/>
  <c r="Q8695" i="24"/>
  <c r="R8695" i="24" s="1"/>
  <c r="Q3429" i="24"/>
  <c r="R3429" i="24" s="1"/>
  <c r="S3429" i="24"/>
  <c r="Q4645" i="24"/>
  <c r="R4645" i="24" s="1"/>
  <c r="S4645" i="24"/>
  <c r="Q2834" i="24"/>
  <c r="R2834" i="24" s="1"/>
  <c r="S2834" i="24"/>
  <c r="Q4930" i="24"/>
  <c r="R4930" i="24" s="1"/>
  <c r="S4930" i="24"/>
  <c r="Q4789" i="24"/>
  <c r="R4789" i="24" s="1"/>
  <c r="S4789" i="24"/>
  <c r="Q2190" i="24"/>
  <c r="R2190" i="24" s="1"/>
  <c r="S2190" i="24"/>
  <c r="Q2318" i="24"/>
  <c r="R2318" i="24" s="1"/>
  <c r="S2318" i="24"/>
  <c r="Q2446" i="24"/>
  <c r="R2446" i="24" s="1"/>
  <c r="S2446" i="24"/>
  <c r="Q2574" i="24"/>
  <c r="R2574" i="24" s="1"/>
  <c r="S2574" i="24"/>
  <c r="Q2702" i="24"/>
  <c r="R2702" i="24" s="1"/>
  <c r="S2702" i="24"/>
  <c r="S7427" i="24"/>
  <c r="Q7427" i="24"/>
  <c r="R7427" i="24" s="1"/>
  <c r="S7555" i="24"/>
  <c r="Q7555" i="24"/>
  <c r="R7555" i="24" s="1"/>
  <c r="S7683" i="24"/>
  <c r="Q7683" i="24"/>
  <c r="R7683" i="24" s="1"/>
  <c r="S7811" i="24"/>
  <c r="Q7811" i="24"/>
  <c r="R7811" i="24" s="1"/>
  <c r="S8451" i="24"/>
  <c r="Q8451" i="24"/>
  <c r="R8451" i="24" s="1"/>
  <c r="S8579" i="24"/>
  <c r="Q8579" i="24"/>
  <c r="R8579" i="24" s="1"/>
  <c r="S8707" i="24"/>
  <c r="Q8707" i="24"/>
  <c r="R8707" i="24" s="1"/>
  <c r="S487" i="24"/>
  <c r="Q487" i="24"/>
  <c r="R487" i="24" s="1"/>
  <c r="S615" i="24"/>
  <c r="Q615" i="24"/>
  <c r="R615" i="24" s="1"/>
  <c r="S743" i="24"/>
  <c r="Q743" i="24"/>
  <c r="R743" i="24" s="1"/>
  <c r="S871" i="24"/>
  <c r="Q871" i="24"/>
  <c r="R871" i="24" s="1"/>
  <c r="S999" i="24"/>
  <c r="Q999" i="24"/>
  <c r="R999" i="24" s="1"/>
  <c r="S1127" i="24"/>
  <c r="Q1127" i="24"/>
  <c r="R1127" i="24" s="1"/>
  <c r="S1255" i="24"/>
  <c r="Q1255" i="24"/>
  <c r="R1255" i="24" s="1"/>
  <c r="S1383" i="24"/>
  <c r="Q1383" i="24"/>
  <c r="R1383" i="24" s="1"/>
  <c r="S1511" i="24"/>
  <c r="Q1511" i="24"/>
  <c r="R1511" i="24" s="1"/>
  <c r="S1703" i="24"/>
  <c r="Q1703" i="24"/>
  <c r="R1703" i="24" s="1"/>
  <c r="S1959" i="24"/>
  <c r="Q1959" i="24"/>
  <c r="R1959" i="24" s="1"/>
  <c r="S2215" i="24"/>
  <c r="Q2215" i="24"/>
  <c r="R2215" i="24" s="1"/>
  <c r="S2471" i="24"/>
  <c r="Q2471" i="24"/>
  <c r="R2471" i="24" s="1"/>
  <c r="S2727" i="24"/>
  <c r="Q2727" i="24"/>
  <c r="R2727" i="24" s="1"/>
  <c r="S2983" i="24"/>
  <c r="Q2983" i="24"/>
  <c r="R2983" i="24" s="1"/>
  <c r="S3239" i="24"/>
  <c r="Q3239" i="24"/>
  <c r="R3239" i="24" s="1"/>
  <c r="S4887" i="24"/>
  <c r="Q4887" i="24"/>
  <c r="R4887" i="24" s="1"/>
  <c r="S6103" i="24"/>
  <c r="Q6103" i="24"/>
  <c r="R6103" i="24" s="1"/>
  <c r="S7687" i="24"/>
  <c r="Q7687" i="24"/>
  <c r="R7687" i="24" s="1"/>
  <c r="S7815" i="24"/>
  <c r="Q7815" i="24"/>
  <c r="R7815" i="24" s="1"/>
  <c r="S8391" i="24"/>
  <c r="Q8391" i="24"/>
  <c r="R8391" i="24" s="1"/>
  <c r="S8519" i="24"/>
  <c r="Q8519" i="24"/>
  <c r="R8519" i="24" s="1"/>
  <c r="S8647" i="24"/>
  <c r="Q8647" i="24"/>
  <c r="R8647" i="24" s="1"/>
  <c r="S7502" i="24"/>
  <c r="Q7502" i="24"/>
  <c r="R7502" i="24" s="1"/>
  <c r="S3858" i="24"/>
  <c r="Q3858" i="24"/>
  <c r="R3858" i="24" s="1"/>
  <c r="S4370" i="24"/>
  <c r="Q4370" i="24"/>
  <c r="R4370" i="24" s="1"/>
  <c r="S4754" i="24"/>
  <c r="Q4754" i="24"/>
  <c r="R4754" i="24" s="1"/>
  <c r="S4882" i="24"/>
  <c r="Q4882" i="24"/>
  <c r="R4882" i="24" s="1"/>
  <c r="Q2206" i="24"/>
  <c r="R2206" i="24" s="1"/>
  <c r="S2206" i="24"/>
  <c r="Q2462" i="24"/>
  <c r="R2462" i="24" s="1"/>
  <c r="S2462" i="24"/>
  <c r="Q2718" i="24"/>
  <c r="R2718" i="24" s="1"/>
  <c r="S2718" i="24"/>
  <c r="S4392" i="24"/>
  <c r="Q4392" i="24"/>
  <c r="R4392" i="24" s="1"/>
  <c r="S7272" i="24"/>
  <c r="Q7272" i="24"/>
  <c r="R7272" i="24" s="1"/>
  <c r="S412" i="24"/>
  <c r="Q412" i="24"/>
  <c r="R412" i="24" s="1"/>
  <c r="S732" i="24"/>
  <c r="Q732" i="24"/>
  <c r="R732" i="24" s="1"/>
  <c r="S860" i="24"/>
  <c r="Q860" i="24"/>
  <c r="R860" i="24" s="1"/>
  <c r="S1116" i="24"/>
  <c r="Q1116" i="24"/>
  <c r="R1116" i="24" s="1"/>
  <c r="S1308" i="24"/>
  <c r="Q1308" i="24"/>
  <c r="R1308" i="24" s="1"/>
  <c r="S4172" i="24"/>
  <c r="Q4172" i="24"/>
  <c r="R4172" i="24" s="1"/>
  <c r="S4300" i="24"/>
  <c r="Q4300" i="24"/>
  <c r="R4300" i="24" s="1"/>
  <c r="S8060" i="24"/>
  <c r="Q8060" i="24"/>
  <c r="R8060" i="24" s="1"/>
  <c r="S517" i="24"/>
  <c r="Q517" i="24"/>
  <c r="R517" i="24" s="1"/>
  <c r="S88" i="24"/>
  <c r="Q88" i="24"/>
  <c r="R88" i="24" s="1"/>
  <c r="S696" i="24"/>
  <c r="Q696" i="24"/>
  <c r="R696" i="24" s="1"/>
  <c r="S968" i="24"/>
  <c r="Q968" i="24"/>
  <c r="R968" i="24" s="1"/>
  <c r="S172" i="24"/>
  <c r="Q172" i="24"/>
  <c r="R172" i="24" s="1"/>
  <c r="S192" i="24"/>
  <c r="Q192" i="24"/>
  <c r="R192" i="24" s="1"/>
  <c r="S1024" i="24"/>
  <c r="Q1024" i="24"/>
  <c r="R1024" i="24" s="1"/>
  <c r="S4064" i="24"/>
  <c r="Q4064" i="24"/>
  <c r="R4064" i="24" s="1"/>
  <c r="S8768" i="24"/>
  <c r="Q8768" i="24"/>
  <c r="R8768" i="24" s="1"/>
  <c r="S216" i="24"/>
  <c r="Q216" i="24"/>
  <c r="R216" i="24" s="1"/>
  <c r="S712" i="24"/>
  <c r="Q712" i="24"/>
  <c r="R712" i="24" s="1"/>
  <c r="S1080" i="24"/>
  <c r="Q1080" i="24"/>
  <c r="R1080" i="24" s="1"/>
  <c r="S244" i="24"/>
  <c r="Q244" i="24"/>
  <c r="R244" i="24" s="1"/>
  <c r="S436" i="24"/>
  <c r="Q436" i="24"/>
  <c r="R436" i="24" s="1"/>
  <c r="S884" i="24"/>
  <c r="Q884" i="24"/>
  <c r="R884" i="24" s="1"/>
  <c r="S1140" i="24"/>
  <c r="Q1140" i="24"/>
  <c r="R1140" i="24" s="1"/>
  <c r="S4436" i="24"/>
  <c r="Q4436" i="24"/>
  <c r="R4436" i="24" s="1"/>
  <c r="S925" i="24"/>
  <c r="Q925" i="24"/>
  <c r="R925" i="24" s="1"/>
  <c r="S1181" i="24"/>
  <c r="Q1181" i="24"/>
  <c r="R1181" i="24" s="1"/>
  <c r="S1309" i="24"/>
  <c r="Q1309" i="24"/>
  <c r="R1309" i="24" s="1"/>
  <c r="S3549" i="24"/>
  <c r="Q3549" i="24"/>
  <c r="R3549" i="24" s="1"/>
  <c r="S4125" i="24"/>
  <c r="Q4125" i="24"/>
  <c r="R4125" i="24" s="1"/>
  <c r="S5149" i="24"/>
  <c r="Q5149" i="24"/>
  <c r="R5149" i="24" s="1"/>
  <c r="S5405" i="24"/>
  <c r="Q5405" i="24"/>
  <c r="R5405" i="24" s="1"/>
  <c r="S4467" i="24"/>
  <c r="Q4467" i="24"/>
  <c r="R4467" i="24" s="1"/>
  <c r="S8467" i="24"/>
  <c r="Q8467" i="24"/>
  <c r="R8467" i="24" s="1"/>
  <c r="S8595" i="24"/>
  <c r="Q8595" i="24"/>
  <c r="R8595" i="24" s="1"/>
  <c r="S8723" i="24"/>
  <c r="Q8723" i="24"/>
  <c r="R8723" i="24" s="1"/>
  <c r="S8750" i="24"/>
  <c r="Q8750" i="24"/>
  <c r="R8750" i="24" s="1"/>
  <c r="S567" i="24"/>
  <c r="Q567" i="24"/>
  <c r="R567" i="24" s="1"/>
  <c r="S823" i="24"/>
  <c r="Q823" i="24"/>
  <c r="R823" i="24" s="1"/>
  <c r="S1079" i="24"/>
  <c r="Q1079" i="24"/>
  <c r="R1079" i="24" s="1"/>
  <c r="S1207" i="24"/>
  <c r="Q1207" i="24"/>
  <c r="R1207" i="24" s="1"/>
  <c r="S1399" i="24"/>
  <c r="Q1399" i="24"/>
  <c r="R1399" i="24" s="1"/>
  <c r="S1591" i="24"/>
  <c r="Q1591" i="24"/>
  <c r="R1591" i="24" s="1"/>
  <c r="S1719" i="24"/>
  <c r="Q1719" i="24"/>
  <c r="R1719" i="24" s="1"/>
  <c r="S1847" i="24"/>
  <c r="Q1847" i="24"/>
  <c r="R1847" i="24" s="1"/>
  <c r="S2039" i="24"/>
  <c r="Q2039" i="24"/>
  <c r="R2039" i="24" s="1"/>
  <c r="S2167" i="24"/>
  <c r="Q2167" i="24"/>
  <c r="R2167" i="24" s="1"/>
  <c r="S2359" i="24"/>
  <c r="Q2359" i="24"/>
  <c r="R2359" i="24" s="1"/>
  <c r="S2487" i="24"/>
  <c r="Q2487" i="24"/>
  <c r="R2487" i="24" s="1"/>
  <c r="S2679" i="24"/>
  <c r="Q2679" i="24"/>
  <c r="R2679" i="24" s="1"/>
  <c r="S2807" i="24"/>
  <c r="Q2807" i="24"/>
  <c r="R2807" i="24" s="1"/>
  <c r="S2999" i="24"/>
  <c r="Q2999" i="24"/>
  <c r="R2999" i="24" s="1"/>
  <c r="S3319" i="24"/>
  <c r="Q3319" i="24"/>
  <c r="R3319" i="24" s="1"/>
  <c r="S3575" i="24"/>
  <c r="Q3575" i="24"/>
  <c r="R3575" i="24" s="1"/>
  <c r="S3767" i="24"/>
  <c r="Q3767" i="24"/>
  <c r="R3767" i="24" s="1"/>
  <c r="S4023" i="24"/>
  <c r="Q4023" i="24"/>
  <c r="R4023" i="24" s="1"/>
  <c r="S5927" i="24"/>
  <c r="Q5927" i="24"/>
  <c r="R5927" i="24" s="1"/>
  <c r="S6887" i="24"/>
  <c r="Q6887" i="24"/>
  <c r="R6887" i="24" s="1"/>
  <c r="S7575" i="24"/>
  <c r="Q7575" i="24"/>
  <c r="R7575" i="24" s="1"/>
  <c r="S7703" i="24"/>
  <c r="Q7703" i="24"/>
  <c r="R7703" i="24" s="1"/>
  <c r="S7831" i="24"/>
  <c r="Q7831" i="24"/>
  <c r="R7831" i="24" s="1"/>
  <c r="S8407" i="24"/>
  <c r="Q8407" i="24"/>
  <c r="R8407" i="24" s="1"/>
  <c r="S8535" i="24"/>
  <c r="Q8535" i="24"/>
  <c r="R8535" i="24" s="1"/>
  <c r="S8663" i="24"/>
  <c r="Q8663" i="24"/>
  <c r="R8663" i="24" s="1"/>
  <c r="S811" i="24"/>
  <c r="Q811" i="24"/>
  <c r="R811" i="24" s="1"/>
  <c r="S1131" i="24"/>
  <c r="Q1131" i="24"/>
  <c r="R1131" i="24" s="1"/>
  <c r="S1387" i="24"/>
  <c r="Q1387" i="24"/>
  <c r="R1387" i="24" s="1"/>
  <c r="S1579" i="24"/>
  <c r="Q1579" i="24"/>
  <c r="R1579" i="24" s="1"/>
  <c r="S1707" i="24"/>
  <c r="Q1707" i="24"/>
  <c r="R1707" i="24" s="1"/>
  <c r="S1963" i="24"/>
  <c r="Q1963" i="24"/>
  <c r="R1963" i="24" s="1"/>
  <c r="S2155" i="24"/>
  <c r="Q2155" i="24"/>
  <c r="R2155" i="24" s="1"/>
  <c r="S2347" i="24"/>
  <c r="Q2347" i="24"/>
  <c r="R2347" i="24" s="1"/>
  <c r="S2667" i="24"/>
  <c r="Q2667" i="24"/>
  <c r="R2667" i="24" s="1"/>
  <c r="S2859" i="24"/>
  <c r="Q2859" i="24"/>
  <c r="R2859" i="24" s="1"/>
  <c r="S3051" i="24"/>
  <c r="Q3051" i="24"/>
  <c r="R3051" i="24" s="1"/>
  <c r="S3179" i="24"/>
  <c r="Q3179" i="24"/>
  <c r="R3179" i="24" s="1"/>
  <c r="S3307" i="24"/>
  <c r="Q3307" i="24"/>
  <c r="R3307" i="24" s="1"/>
  <c r="S3435" i="24"/>
  <c r="Q3435" i="24"/>
  <c r="R3435" i="24" s="1"/>
  <c r="S3819" i="24"/>
  <c r="Q3819" i="24"/>
  <c r="R3819" i="24" s="1"/>
  <c r="S4075" i="24"/>
  <c r="Q4075" i="24"/>
  <c r="R4075" i="24" s="1"/>
  <c r="S4267" i="24"/>
  <c r="Q4267" i="24"/>
  <c r="R4267" i="24" s="1"/>
  <c r="S7819" i="24"/>
  <c r="Q7819" i="24"/>
  <c r="R7819" i="24" s="1"/>
  <c r="S8523" i="24"/>
  <c r="Q8523" i="24"/>
  <c r="R8523" i="24" s="1"/>
  <c r="S8749" i="24"/>
  <c r="Q8749" i="24"/>
  <c r="R8749" i="24" s="1"/>
  <c r="S4998" i="24"/>
  <c r="Q4998" i="24"/>
  <c r="R4998" i="24" s="1"/>
  <c r="S1775" i="24"/>
  <c r="Q1775" i="24"/>
  <c r="R1775" i="24" s="1"/>
  <c r="S1903" i="24"/>
  <c r="Q1903" i="24"/>
  <c r="R1903" i="24" s="1"/>
  <c r="S2031" i="24"/>
  <c r="Q2031" i="24"/>
  <c r="R2031" i="24" s="1"/>
  <c r="S2159" i="24"/>
  <c r="Q2159" i="24"/>
  <c r="R2159" i="24" s="1"/>
  <c r="S2287" i="24"/>
  <c r="Q2287" i="24"/>
  <c r="R2287" i="24" s="1"/>
  <c r="S2415" i="24"/>
  <c r="Q2415" i="24"/>
  <c r="R2415" i="24" s="1"/>
  <c r="S2543" i="24"/>
  <c r="Q2543" i="24"/>
  <c r="R2543" i="24" s="1"/>
  <c r="S2735" i="24"/>
  <c r="Q2735" i="24"/>
  <c r="R2735" i="24" s="1"/>
  <c r="S2863" i="24"/>
  <c r="Q2863" i="24"/>
  <c r="R2863" i="24" s="1"/>
  <c r="S2991" i="24"/>
  <c r="Q2991" i="24"/>
  <c r="R2991" i="24" s="1"/>
  <c r="S3439" i="24"/>
  <c r="Q3439" i="24"/>
  <c r="R3439" i="24" s="1"/>
  <c r="S3567" i="24"/>
  <c r="Q3567" i="24"/>
  <c r="R3567" i="24" s="1"/>
  <c r="S3695" i="24"/>
  <c r="Q3695" i="24"/>
  <c r="R3695" i="24" s="1"/>
  <c r="S3823" i="24"/>
  <c r="Q3823" i="24"/>
  <c r="R3823" i="24" s="1"/>
  <c r="S3951" i="24"/>
  <c r="Q3951" i="24"/>
  <c r="R3951" i="24" s="1"/>
  <c r="S4079" i="24"/>
  <c r="Q4079" i="24"/>
  <c r="R4079" i="24" s="1"/>
  <c r="S4207" i="24"/>
  <c r="Q4207" i="24"/>
  <c r="R4207" i="24" s="1"/>
  <c r="S4975" i="24"/>
  <c r="Q4975" i="24"/>
  <c r="R4975" i="24" s="1"/>
  <c r="S5167" i="24"/>
  <c r="Q5167" i="24"/>
  <c r="R5167" i="24" s="1"/>
  <c r="S5423" i="24"/>
  <c r="Q5423" i="24"/>
  <c r="R5423" i="24" s="1"/>
  <c r="S5551" i="24"/>
  <c r="Q5551" i="24"/>
  <c r="R5551" i="24" s="1"/>
  <c r="S5743" i="24"/>
  <c r="Q5743" i="24"/>
  <c r="R5743" i="24" s="1"/>
  <c r="S5935" i="24"/>
  <c r="Q5935" i="24"/>
  <c r="R5935" i="24" s="1"/>
  <c r="S6063" i="24"/>
  <c r="Q6063" i="24"/>
  <c r="R6063" i="24" s="1"/>
  <c r="S6319" i="24"/>
  <c r="Q6319" i="24"/>
  <c r="R6319" i="24" s="1"/>
  <c r="S6511" i="24"/>
  <c r="Q6511" i="24"/>
  <c r="R6511" i="24" s="1"/>
  <c r="S6639" i="24"/>
  <c r="Q6639" i="24"/>
  <c r="R6639" i="24" s="1"/>
  <c r="S6895" i="24"/>
  <c r="Q6895" i="24"/>
  <c r="R6895" i="24" s="1"/>
  <c r="S7087" i="24"/>
  <c r="Q7087" i="24"/>
  <c r="R7087" i="24" s="1"/>
  <c r="S7855" i="24"/>
  <c r="Q7855" i="24"/>
  <c r="R7855" i="24" s="1"/>
  <c r="Q2802" i="24"/>
  <c r="R2802" i="24" s="1"/>
  <c r="S2802" i="24"/>
  <c r="S3554" i="24"/>
  <c r="Q3554" i="24"/>
  <c r="R3554" i="24" s="1"/>
  <c r="S3810" i="24"/>
  <c r="Q3810" i="24"/>
  <c r="R3810" i="24" s="1"/>
  <c r="S4066" i="24"/>
  <c r="Q4066" i="24"/>
  <c r="R4066" i="24" s="1"/>
  <c r="S4322" i="24"/>
  <c r="Q4322" i="24"/>
  <c r="R4322" i="24" s="1"/>
  <c r="S4578" i="24"/>
  <c r="Q4578" i="24"/>
  <c r="R4578" i="24" s="1"/>
  <c r="S4706" i="24"/>
  <c r="Q4706" i="24"/>
  <c r="R4706" i="24" s="1"/>
  <c r="S4088" i="24"/>
  <c r="Q4088" i="24"/>
  <c r="R4088" i="24" s="1"/>
  <c r="S4408" i="24"/>
  <c r="Q4408" i="24"/>
  <c r="R4408" i="24" s="1"/>
  <c r="S428" i="24"/>
  <c r="Q428" i="24"/>
  <c r="R428" i="24" s="1"/>
  <c r="S556" i="24"/>
  <c r="Q556" i="24"/>
  <c r="R556" i="24" s="1"/>
  <c r="S684" i="24"/>
  <c r="Q684" i="24"/>
  <c r="R684" i="24" s="1"/>
  <c r="S812" i="24"/>
  <c r="Q812" i="24"/>
  <c r="R812" i="24" s="1"/>
  <c r="S940" i="24"/>
  <c r="Q940" i="24"/>
  <c r="R940" i="24" s="1"/>
  <c r="S1068" i="24"/>
  <c r="Q1068" i="24"/>
  <c r="R1068" i="24" s="1"/>
  <c r="S1196" i="24"/>
  <c r="Q1196" i="24"/>
  <c r="R1196" i="24" s="1"/>
  <c r="S8140" i="24"/>
  <c r="Q8140" i="24"/>
  <c r="R8140" i="24" s="1"/>
  <c r="S8268" i="24"/>
  <c r="Q8268" i="24"/>
  <c r="R8268" i="24" s="1"/>
  <c r="S8460" i="24"/>
  <c r="Q8460" i="24"/>
  <c r="R8460" i="24" s="1"/>
  <c r="S469" i="24"/>
  <c r="Q469" i="24"/>
  <c r="R469" i="24" s="1"/>
  <c r="S917" i="24"/>
  <c r="Q917" i="24"/>
  <c r="R917" i="24" s="1"/>
  <c r="S1237" i="24"/>
  <c r="Q1237" i="24"/>
  <c r="R1237" i="24" s="1"/>
  <c r="S600" i="24"/>
  <c r="Q600" i="24"/>
  <c r="R600" i="24" s="1"/>
  <c r="S872" i="24"/>
  <c r="Q872" i="24"/>
  <c r="R872" i="24" s="1"/>
  <c r="S1128" i="24"/>
  <c r="Q1128" i="24"/>
  <c r="R1128" i="24" s="1"/>
  <c r="S144" i="24"/>
  <c r="Q144" i="24"/>
  <c r="R144" i="24" s="1"/>
  <c r="S272" i="24"/>
  <c r="Q272" i="24"/>
  <c r="R272" i="24" s="1"/>
  <c r="S400" i="24"/>
  <c r="Q400" i="24"/>
  <c r="R400" i="24" s="1"/>
  <c r="S528" i="24"/>
  <c r="Q528" i="24"/>
  <c r="R528" i="24" s="1"/>
  <c r="S656" i="24"/>
  <c r="Q656" i="24"/>
  <c r="R656" i="24" s="1"/>
  <c r="S784" i="24"/>
  <c r="Q784" i="24"/>
  <c r="R784" i="24" s="1"/>
  <c r="S912" i="24"/>
  <c r="Q912" i="24"/>
  <c r="R912" i="24" s="1"/>
  <c r="S1040" i="24"/>
  <c r="Q1040" i="24"/>
  <c r="R1040" i="24" s="1"/>
  <c r="S1168" i="24"/>
  <c r="Q1168" i="24"/>
  <c r="R1168" i="24" s="1"/>
  <c r="S3632" i="24"/>
  <c r="Q3632" i="24"/>
  <c r="R3632" i="24" s="1"/>
  <c r="S3888" i="24"/>
  <c r="Q3888" i="24"/>
  <c r="R3888" i="24" s="1"/>
  <c r="S4208" i="24"/>
  <c r="Q4208" i="24"/>
  <c r="R4208" i="24" s="1"/>
  <c r="S4464" i="24"/>
  <c r="Q4464" i="24"/>
  <c r="R4464" i="24" s="1"/>
  <c r="S296" i="24"/>
  <c r="Q296" i="24"/>
  <c r="R296" i="24" s="1"/>
  <c r="S488" i="24"/>
  <c r="Q488" i="24"/>
  <c r="R488" i="24" s="1"/>
  <c r="S728" i="24"/>
  <c r="Q728" i="24"/>
  <c r="R728" i="24" s="1"/>
  <c r="S984" i="24"/>
  <c r="Q984" i="24"/>
  <c r="R984" i="24" s="1"/>
  <c r="S68" i="24"/>
  <c r="Q68" i="24"/>
  <c r="R68" i="24" s="1"/>
  <c r="S324" i="24"/>
  <c r="Q324" i="24"/>
  <c r="R324" i="24" s="1"/>
  <c r="S452" i="24"/>
  <c r="Q452" i="24"/>
  <c r="R452" i="24" s="1"/>
  <c r="S580" i="24"/>
  <c r="Q580" i="24"/>
  <c r="R580" i="24" s="1"/>
  <c r="S708" i="24"/>
  <c r="Q708" i="24"/>
  <c r="R708" i="24" s="1"/>
  <c r="S836" i="24"/>
  <c r="Q836" i="24"/>
  <c r="R836" i="24" s="1"/>
  <c r="S1028" i="24"/>
  <c r="Q1028" i="24"/>
  <c r="R1028" i="24" s="1"/>
  <c r="S1156" i="24"/>
  <c r="Q1156" i="24"/>
  <c r="R1156" i="24" s="1"/>
  <c r="S1796" i="24"/>
  <c r="Q1796" i="24"/>
  <c r="R1796" i="24" s="1"/>
  <c r="S3748" i="24"/>
  <c r="Q3748" i="24"/>
  <c r="R3748" i="24" s="1"/>
  <c r="S3940" i="24"/>
  <c r="Q3940" i="24"/>
  <c r="R3940" i="24" s="1"/>
  <c r="S4068" i="24"/>
  <c r="Q4068" i="24"/>
  <c r="R4068" i="24" s="1"/>
  <c r="S4324" i="24"/>
  <c r="Q4324" i="24"/>
  <c r="R4324" i="24" s="1"/>
  <c r="S4452" i="24"/>
  <c r="Q4452" i="24"/>
  <c r="R4452" i="24" s="1"/>
  <c r="S557" i="24"/>
  <c r="Q557" i="24"/>
  <c r="R557" i="24" s="1"/>
  <c r="S941" i="24"/>
  <c r="Q941" i="24"/>
  <c r="R941" i="24" s="1"/>
  <c r="S1133" i="24"/>
  <c r="Q1133" i="24"/>
  <c r="R1133" i="24" s="1"/>
  <c r="S3053" i="24"/>
  <c r="Q3053" i="24"/>
  <c r="R3053" i="24" s="1"/>
  <c r="S3245" i="24"/>
  <c r="Q3245" i="24"/>
  <c r="R3245" i="24" s="1"/>
  <c r="S3565" i="24"/>
  <c r="Q3565" i="24"/>
  <c r="R3565" i="24" s="1"/>
  <c r="S3885" i="24"/>
  <c r="Q3885" i="24"/>
  <c r="R3885" i="24" s="1"/>
  <c r="S4141" i="24"/>
  <c r="Q4141" i="24"/>
  <c r="R4141" i="24" s="1"/>
  <c r="S4461" i="24"/>
  <c r="Q4461" i="24"/>
  <c r="R4461" i="24" s="1"/>
  <c r="S4909" i="24"/>
  <c r="Q4909" i="24"/>
  <c r="R4909" i="24" s="1"/>
  <c r="S5165" i="24"/>
  <c r="Q5165" i="24"/>
  <c r="R5165" i="24" s="1"/>
  <c r="S5293" i="24"/>
  <c r="Q5293" i="24"/>
  <c r="R5293" i="24" s="1"/>
  <c r="S5521" i="24"/>
  <c r="Q5521" i="24"/>
  <c r="R5521" i="24" s="1"/>
  <c r="S4419" i="24"/>
  <c r="Q4419" i="24"/>
  <c r="R4419" i="24" s="1"/>
  <c r="S4611" i="24"/>
  <c r="Q4611" i="24"/>
  <c r="R4611" i="24" s="1"/>
  <c r="S4739" i="24"/>
  <c r="Q4739" i="24"/>
  <c r="R4739" i="24" s="1"/>
  <c r="S5363" i="24"/>
  <c r="Q5363" i="24"/>
  <c r="R5363" i="24" s="1"/>
  <c r="S5491" i="24"/>
  <c r="Q5491" i="24"/>
  <c r="R5491" i="24" s="1"/>
  <c r="S5619" i="24"/>
  <c r="Q5619" i="24"/>
  <c r="R5619" i="24" s="1"/>
  <c r="S5811" i="24"/>
  <c r="Q5811" i="24"/>
  <c r="R5811" i="24" s="1"/>
  <c r="S5939" i="24"/>
  <c r="Q5939" i="24"/>
  <c r="R5939" i="24" s="1"/>
  <c r="S6131" i="24"/>
  <c r="Q6131" i="24"/>
  <c r="R6131" i="24" s="1"/>
  <c r="S6259" i="24"/>
  <c r="Q6259" i="24"/>
  <c r="R6259" i="24" s="1"/>
  <c r="S6451" i="24"/>
  <c r="Q6451" i="24"/>
  <c r="R6451" i="24" s="1"/>
  <c r="S6579" i="24"/>
  <c r="Q6579" i="24"/>
  <c r="R6579" i="24" s="1"/>
  <c r="S6707" i="24"/>
  <c r="Q6707" i="24"/>
  <c r="R6707" i="24" s="1"/>
  <c r="S6963" i="24"/>
  <c r="Q6963" i="24"/>
  <c r="R6963" i="24" s="1"/>
  <c r="S7459" i="24"/>
  <c r="Q7459" i="24"/>
  <c r="R7459" i="24" s="1"/>
  <c r="S7587" i="24"/>
  <c r="Q7587" i="24"/>
  <c r="R7587" i="24" s="1"/>
  <c r="S7715" i="24"/>
  <c r="Q7715" i="24"/>
  <c r="R7715" i="24" s="1"/>
  <c r="S7843" i="24"/>
  <c r="Q7843" i="24"/>
  <c r="R7843" i="24" s="1"/>
  <c r="S8419" i="24"/>
  <c r="Q8419" i="24"/>
  <c r="R8419" i="24" s="1"/>
  <c r="S8547" i="24"/>
  <c r="Q8547" i="24"/>
  <c r="R8547" i="24" s="1"/>
  <c r="S8675" i="24"/>
  <c r="Q8675" i="24"/>
  <c r="R8675" i="24" s="1"/>
  <c r="S519" i="24"/>
  <c r="Q519" i="24"/>
  <c r="R519" i="24" s="1"/>
  <c r="S647" i="24"/>
  <c r="Q647" i="24"/>
  <c r="R647" i="24" s="1"/>
  <c r="S775" i="24"/>
  <c r="Q775" i="24"/>
  <c r="R775" i="24" s="1"/>
  <c r="S1095" i="24"/>
  <c r="Q1095" i="24"/>
  <c r="R1095" i="24" s="1"/>
  <c r="S1223" i="24"/>
  <c r="Q1223" i="24"/>
  <c r="R1223" i="24" s="1"/>
  <c r="S1415" i="24"/>
  <c r="Q1415" i="24"/>
  <c r="R1415" i="24" s="1"/>
  <c r="S1543" i="24"/>
  <c r="Q1543" i="24"/>
  <c r="R1543" i="24" s="1"/>
  <c r="S1671" i="24"/>
  <c r="Q1671" i="24"/>
  <c r="R1671" i="24" s="1"/>
  <c r="S1927" i="24"/>
  <c r="Q1927" i="24"/>
  <c r="R1927" i="24" s="1"/>
  <c r="S2055" i="24"/>
  <c r="Q2055" i="24"/>
  <c r="R2055" i="24" s="1"/>
  <c r="S2183" i="24"/>
  <c r="Q2183" i="24"/>
  <c r="R2183" i="24" s="1"/>
  <c r="S2311" i="24"/>
  <c r="Q2311" i="24"/>
  <c r="R2311" i="24" s="1"/>
  <c r="S2439" i="24"/>
  <c r="Q2439" i="24"/>
  <c r="R2439" i="24" s="1"/>
  <c r="S2631" i="24"/>
  <c r="Q2631" i="24"/>
  <c r="R2631" i="24" s="1"/>
  <c r="S2759" i="24"/>
  <c r="Q2759" i="24"/>
  <c r="R2759" i="24" s="1"/>
  <c r="S2887" i="24"/>
  <c r="Q2887" i="24"/>
  <c r="R2887" i="24" s="1"/>
  <c r="S3079" i="24"/>
  <c r="Q3079" i="24"/>
  <c r="R3079" i="24" s="1"/>
  <c r="S3207" i="24"/>
  <c r="Q3207" i="24"/>
  <c r="R3207" i="24" s="1"/>
  <c r="S3335" i="24"/>
  <c r="Q3335" i="24"/>
  <c r="R3335" i="24" s="1"/>
  <c r="S3463" i="24"/>
  <c r="Q3463" i="24"/>
  <c r="R3463" i="24" s="1"/>
  <c r="S3591" i="24"/>
  <c r="Q3591" i="24"/>
  <c r="R3591" i="24" s="1"/>
  <c r="S3847" i="24"/>
  <c r="Q3847" i="24"/>
  <c r="R3847" i="24" s="1"/>
  <c r="S3975" i="24"/>
  <c r="Q3975" i="24"/>
  <c r="R3975" i="24" s="1"/>
  <c r="S4103" i="24"/>
  <c r="Q4103" i="24"/>
  <c r="R4103" i="24" s="1"/>
  <c r="S5815" i="24"/>
  <c r="Q5815" i="24"/>
  <c r="R5815" i="24" s="1"/>
  <c r="S5943" i="24"/>
  <c r="Q5943" i="24"/>
  <c r="R5943" i="24" s="1"/>
  <c r="S6071" i="24"/>
  <c r="Q6071" i="24"/>
  <c r="R6071" i="24" s="1"/>
  <c r="S6327" i="24"/>
  <c r="Q6327" i="24"/>
  <c r="R6327" i="24" s="1"/>
  <c r="S6519" i="24"/>
  <c r="Q6519" i="24"/>
  <c r="R6519" i="24" s="1"/>
  <c r="S6647" i="24"/>
  <c r="Q6647" i="24"/>
  <c r="R6647" i="24" s="1"/>
  <c r="S6775" i="24"/>
  <c r="Q6775" i="24"/>
  <c r="R6775" i="24" s="1"/>
  <c r="S6903" i="24"/>
  <c r="Q6903" i="24"/>
  <c r="R6903" i="24" s="1"/>
  <c r="S7095" i="24"/>
  <c r="Q7095" i="24"/>
  <c r="R7095" i="24" s="1"/>
  <c r="S7719" i="24"/>
  <c r="Q7719" i="24"/>
  <c r="R7719" i="24" s="1"/>
  <c r="S7847" i="24"/>
  <c r="Q7847" i="24"/>
  <c r="R7847" i="24" s="1"/>
  <c r="S8423" i="24"/>
  <c r="Q8423" i="24"/>
  <c r="R8423" i="24" s="1"/>
  <c r="S8551" i="24"/>
  <c r="Q8551" i="24"/>
  <c r="R8551" i="24" s="1"/>
  <c r="S8679" i="24"/>
  <c r="Q8679" i="24"/>
  <c r="R8679" i="24" s="1"/>
  <c r="S7769" i="24"/>
  <c r="Q7769" i="24"/>
  <c r="R7769" i="24" s="1"/>
  <c r="S827" i="24"/>
  <c r="Q827" i="24"/>
  <c r="R827" i="24" s="1"/>
  <c r="S955" i="24"/>
  <c r="Q955" i="24"/>
  <c r="R955" i="24" s="1"/>
  <c r="S1083" i="24"/>
  <c r="Q1083" i="24"/>
  <c r="R1083" i="24" s="1"/>
  <c r="S1275" i="24"/>
  <c r="Q1275" i="24"/>
  <c r="R1275" i="24" s="1"/>
  <c r="S1403" i="24"/>
  <c r="Q1403" i="24"/>
  <c r="R1403" i="24" s="1"/>
  <c r="S1531" i="24"/>
  <c r="Q1531" i="24"/>
  <c r="R1531" i="24" s="1"/>
  <c r="S1659" i="24"/>
  <c r="Q1659" i="24"/>
  <c r="R1659" i="24" s="1"/>
  <c r="S1787" i="24"/>
  <c r="Q1787" i="24"/>
  <c r="R1787" i="24" s="1"/>
  <c r="S1915" i="24"/>
  <c r="Q1915" i="24"/>
  <c r="R1915" i="24" s="1"/>
  <c r="S2043" i="24"/>
  <c r="Q2043" i="24"/>
  <c r="R2043" i="24" s="1"/>
  <c r="S2171" i="24"/>
  <c r="Q2171" i="24"/>
  <c r="R2171" i="24" s="1"/>
  <c r="S2299" i="24"/>
  <c r="Q2299" i="24"/>
  <c r="R2299" i="24" s="1"/>
  <c r="S2427" i="24"/>
  <c r="Q2427" i="24"/>
  <c r="R2427" i="24" s="1"/>
  <c r="S2555" i="24"/>
  <c r="Q2555" i="24"/>
  <c r="R2555" i="24" s="1"/>
  <c r="S2683" i="24"/>
  <c r="Q2683" i="24"/>
  <c r="R2683" i="24" s="1"/>
  <c r="S2811" i="24"/>
  <c r="Q2811" i="24"/>
  <c r="R2811" i="24" s="1"/>
  <c r="S2939" i="24"/>
  <c r="Q2939" i="24"/>
  <c r="R2939" i="24" s="1"/>
  <c r="S3067" i="24"/>
  <c r="Q3067" i="24"/>
  <c r="R3067" i="24" s="1"/>
  <c r="S3195" i="24"/>
  <c r="Q3195" i="24"/>
  <c r="R3195" i="24" s="1"/>
  <c r="S3323" i="24"/>
  <c r="Q3323" i="24"/>
  <c r="R3323" i="24" s="1"/>
  <c r="S3451" i="24"/>
  <c r="Q3451" i="24"/>
  <c r="R3451" i="24" s="1"/>
  <c r="S3643" i="24"/>
  <c r="Q3643" i="24"/>
  <c r="R3643" i="24" s="1"/>
  <c r="S3771" i="24"/>
  <c r="Q3771" i="24"/>
  <c r="R3771" i="24" s="1"/>
  <c r="S3899" i="24"/>
  <c r="Q3899" i="24"/>
  <c r="R3899" i="24" s="1"/>
  <c r="S4091" i="24"/>
  <c r="Q4091" i="24"/>
  <c r="R4091" i="24" s="1"/>
  <c r="S4283" i="24"/>
  <c r="Q4283" i="24"/>
  <c r="R4283" i="24" s="1"/>
  <c r="S4475" i="24"/>
  <c r="Q4475" i="24"/>
  <c r="R4475" i="24" s="1"/>
  <c r="S4603" i="24"/>
  <c r="Q4603" i="24"/>
  <c r="R4603" i="24" s="1"/>
  <c r="S4731" i="24"/>
  <c r="Q4731" i="24"/>
  <c r="R4731" i="24" s="1"/>
  <c r="S5675" i="24"/>
  <c r="Q5675" i="24"/>
  <c r="R5675" i="24" s="1"/>
  <c r="S5867" i="24"/>
  <c r="Q5867" i="24"/>
  <c r="R5867" i="24" s="1"/>
  <c r="S6059" i="24"/>
  <c r="Q6059" i="24"/>
  <c r="R6059" i="24" s="1"/>
  <c r="S6251" i="24"/>
  <c r="Q6251" i="24"/>
  <c r="R6251" i="24" s="1"/>
  <c r="S6443" i="24"/>
  <c r="Q6443" i="24"/>
  <c r="R6443" i="24" s="1"/>
  <c r="S6571" i="24"/>
  <c r="Q6571" i="24"/>
  <c r="R6571" i="24" s="1"/>
  <c r="S6827" i="24"/>
  <c r="Q6827" i="24"/>
  <c r="R6827" i="24" s="1"/>
  <c r="S6955" i="24"/>
  <c r="Q6955" i="24"/>
  <c r="R6955" i="24" s="1"/>
  <c r="S7083" i="24"/>
  <c r="Q7083" i="24"/>
  <c r="R7083" i="24" s="1"/>
  <c r="S7835" i="24"/>
  <c r="Q7835" i="24"/>
  <c r="R7835" i="24" s="1"/>
  <c r="S8539" i="24"/>
  <c r="Q8539" i="24"/>
  <c r="R8539" i="24" s="1"/>
  <c r="S5078" i="24"/>
  <c r="Q5078" i="24"/>
  <c r="R5078" i="24" s="1"/>
  <c r="S5398" i="24"/>
  <c r="Q5398" i="24"/>
  <c r="R5398" i="24" s="1"/>
  <c r="S1279" i="24"/>
  <c r="Q1279" i="24"/>
  <c r="R1279" i="24" s="1"/>
  <c r="S1407" i="24"/>
  <c r="Q1407" i="24"/>
  <c r="R1407" i="24" s="1"/>
  <c r="S1535" i="24"/>
  <c r="Q1535" i="24"/>
  <c r="R1535" i="24" s="1"/>
  <c r="S1663" i="24"/>
  <c r="Q1663" i="24"/>
  <c r="R1663" i="24" s="1"/>
  <c r="S1791" i="24"/>
  <c r="Q1791" i="24"/>
  <c r="R1791" i="24" s="1"/>
  <c r="S1919" i="24"/>
  <c r="Q1919" i="24"/>
  <c r="R1919" i="24" s="1"/>
  <c r="S2047" i="24"/>
  <c r="Q2047" i="24"/>
  <c r="R2047" i="24" s="1"/>
  <c r="S2175" i="24"/>
  <c r="Q2175" i="24"/>
  <c r="R2175" i="24" s="1"/>
  <c r="S2303" i="24"/>
  <c r="Q2303" i="24"/>
  <c r="R2303" i="24" s="1"/>
  <c r="S2431" i="24"/>
  <c r="Q2431" i="24"/>
  <c r="R2431" i="24" s="1"/>
  <c r="S2559" i="24"/>
  <c r="Q2559" i="24"/>
  <c r="R2559" i="24" s="1"/>
  <c r="S2687" i="24"/>
  <c r="Q2687" i="24"/>
  <c r="R2687" i="24" s="1"/>
  <c r="S2815" i="24"/>
  <c r="Q2815" i="24"/>
  <c r="R2815" i="24" s="1"/>
  <c r="S2943" i="24"/>
  <c r="Q2943" i="24"/>
  <c r="R2943" i="24" s="1"/>
  <c r="S3071" i="24"/>
  <c r="Q3071" i="24"/>
  <c r="R3071" i="24" s="1"/>
  <c r="S3199" i="24"/>
  <c r="Q3199" i="24"/>
  <c r="R3199" i="24" s="1"/>
  <c r="S3327" i="24"/>
  <c r="Q3327" i="24"/>
  <c r="R3327" i="24" s="1"/>
  <c r="S3455" i="24"/>
  <c r="Q3455" i="24"/>
  <c r="R3455" i="24" s="1"/>
  <c r="S3583" i="24"/>
  <c r="Q3583" i="24"/>
  <c r="R3583" i="24" s="1"/>
  <c r="S3711" i="24"/>
  <c r="Q3711" i="24"/>
  <c r="R3711" i="24" s="1"/>
  <c r="S3839" i="24"/>
  <c r="Q3839" i="24"/>
  <c r="R3839" i="24" s="1"/>
  <c r="S3967" i="24"/>
  <c r="Q3967" i="24"/>
  <c r="R3967" i="24" s="1"/>
  <c r="S4095" i="24"/>
  <c r="Q4095" i="24"/>
  <c r="R4095" i="24" s="1"/>
  <c r="S4223" i="24"/>
  <c r="Q4223" i="24"/>
  <c r="R4223" i="24" s="1"/>
  <c r="S4927" i="24"/>
  <c r="Q4927" i="24"/>
  <c r="R4927" i="24" s="1"/>
  <c r="S5055" i="24"/>
  <c r="Q5055" i="24"/>
  <c r="R5055" i="24" s="1"/>
  <c r="S5183" i="24"/>
  <c r="Q5183" i="24"/>
  <c r="R5183" i="24" s="1"/>
  <c r="S5311" i="24"/>
  <c r="Q5311" i="24"/>
  <c r="R5311" i="24" s="1"/>
  <c r="S5439" i="24"/>
  <c r="Q5439" i="24"/>
  <c r="R5439" i="24" s="1"/>
  <c r="S5567" i="24"/>
  <c r="Q5567" i="24"/>
  <c r="R5567" i="24" s="1"/>
  <c r="S5695" i="24"/>
  <c r="Q5695" i="24"/>
  <c r="R5695" i="24" s="1"/>
  <c r="S5823" i="24"/>
  <c r="Q5823" i="24"/>
  <c r="R5823" i="24" s="1"/>
  <c r="S5951" i="24"/>
  <c r="Q5951" i="24"/>
  <c r="R5951" i="24" s="1"/>
  <c r="S6079" i="24"/>
  <c r="Q6079" i="24"/>
  <c r="R6079" i="24" s="1"/>
  <c r="S6207" i="24"/>
  <c r="Q6207" i="24"/>
  <c r="R6207" i="24" s="1"/>
  <c r="S6335" i="24"/>
  <c r="Q6335" i="24"/>
  <c r="R6335" i="24" s="1"/>
  <c r="S6463" i="24"/>
  <c r="Q6463" i="24"/>
  <c r="R6463" i="24" s="1"/>
  <c r="S6591" i="24"/>
  <c r="Q6591" i="24"/>
  <c r="R6591" i="24" s="1"/>
  <c r="S6719" i="24"/>
  <c r="Q6719" i="24"/>
  <c r="R6719" i="24" s="1"/>
  <c r="S6847" i="24"/>
  <c r="Q6847" i="24"/>
  <c r="R6847" i="24" s="1"/>
  <c r="S7039" i="24"/>
  <c r="Q7039" i="24"/>
  <c r="R7039" i="24" s="1"/>
  <c r="S7551" i="24"/>
  <c r="Q7551" i="24"/>
  <c r="R7551" i="24" s="1"/>
  <c r="S7743" i="24"/>
  <c r="Q7743" i="24"/>
  <c r="R7743" i="24" s="1"/>
  <c r="S374" i="24"/>
  <c r="S8442" i="24"/>
  <c r="S486" i="24"/>
  <c r="S2054" i="24"/>
  <c r="S646" i="24"/>
  <c r="S4915" i="24"/>
  <c r="S3740" i="24"/>
  <c r="S429" i="24"/>
  <c r="S8269" i="24"/>
  <c r="S8621" i="24"/>
  <c r="S7933" i="24"/>
  <c r="S6738" i="24"/>
  <c r="S7198" i="24"/>
  <c r="S110" i="24"/>
  <c r="S5554" i="24"/>
  <c r="S8162" i="24"/>
  <c r="S8342" i="24"/>
  <c r="S8189" i="24"/>
  <c r="S8525" i="24"/>
  <c r="S46" i="24"/>
  <c r="S7290" i="24"/>
  <c r="S7285" i="24"/>
  <c r="S6670" i="24"/>
  <c r="S8243" i="24"/>
  <c r="S229" i="24"/>
  <c r="S8013" i="24"/>
  <c r="S8365" i="24"/>
  <c r="S8701" i="24"/>
  <c r="S174" i="24"/>
  <c r="S1690" i="24"/>
  <c r="S357" i="24"/>
  <c r="S8109" i="24"/>
  <c r="S8445" i="24"/>
  <c r="S7682" i="24"/>
  <c r="S8121" i="24"/>
  <c r="S7153" i="24"/>
  <c r="S70" i="24"/>
  <c r="S342" i="24"/>
  <c r="S1702" i="24"/>
  <c r="S7389" i="24"/>
  <c r="S7745" i="24"/>
  <c r="S7909" i="24"/>
  <c r="S7537" i="24"/>
  <c r="S106" i="24"/>
  <c r="S806" i="24"/>
  <c r="S1238" i="24"/>
  <c r="S1878" i="24"/>
  <c r="S1258" i="24"/>
  <c r="S7061" i="24"/>
  <c r="S1206" i="24"/>
  <c r="S7973" i="24"/>
  <c r="S998" i="24"/>
  <c r="S1366" i="24"/>
  <c r="S1974" i="24"/>
  <c r="S4382" i="24"/>
  <c r="S4843" i="24"/>
  <c r="S5830" i="24"/>
  <c r="S2489" i="24"/>
  <c r="S5352" i="24"/>
  <c r="S38" i="24"/>
  <c r="S566" i="24"/>
  <c r="S966" i="24"/>
  <c r="S1222" i="24"/>
  <c r="S1638" i="24"/>
  <c r="S4286" i="24"/>
  <c r="S4782" i="24"/>
  <c r="S3982" i="24"/>
  <c r="S5650" i="24"/>
  <c r="S3050" i="24"/>
  <c r="S4867" i="24"/>
  <c r="S5451" i="24"/>
  <c r="S7271" i="24"/>
  <c r="S3289" i="24"/>
  <c r="S3342" i="24"/>
  <c r="S3405" i="24"/>
  <c r="S5497" i="24"/>
  <c r="S8509" i="24"/>
  <c r="S8685" i="24"/>
  <c r="S678" i="24"/>
  <c r="S8333" i="24"/>
  <c r="S7114" i="24"/>
  <c r="S8617" i="24"/>
  <c r="S8253" i="24"/>
  <c r="S8429" i="24"/>
  <c r="S8589" i="24"/>
  <c r="S94" i="24"/>
  <c r="S149" i="24"/>
  <c r="S125" i="24"/>
  <c r="S1178" i="24"/>
  <c r="S8777" i="24"/>
  <c r="S2118" i="24"/>
  <c r="S405" i="24"/>
  <c r="S474" i="24"/>
  <c r="S8266" i="24"/>
  <c r="S158" i="24"/>
  <c r="S21" i="24"/>
  <c r="S822" i="24"/>
  <c r="S1350" i="24"/>
  <c r="S218" i="24"/>
  <c r="S794" i="24"/>
  <c r="S1370" i="24"/>
  <c r="S2074" i="24"/>
  <c r="S8361" i="24"/>
  <c r="S7997" i="24"/>
  <c r="S8173" i="24"/>
  <c r="S6214" i="24"/>
  <c r="S85" i="24"/>
  <c r="S154" i="24"/>
  <c r="S2102" i="24"/>
  <c r="S282" i="24"/>
  <c r="S986" i="24"/>
  <c r="S1562" i="24"/>
  <c r="S8737" i="24"/>
  <c r="S6382" i="24"/>
  <c r="S8778" i="24"/>
  <c r="S337" i="24"/>
  <c r="S7917" i="24"/>
  <c r="S8077" i="24"/>
  <c r="S317" i="24"/>
  <c r="S7722" i="24"/>
  <c r="S26" i="24"/>
  <c r="S1094" i="24"/>
  <c r="S1574" i="24"/>
  <c r="S666" i="24"/>
  <c r="S1882" i="24"/>
  <c r="S7454" i="24"/>
  <c r="S7199" i="24"/>
  <c r="S7450" i="24"/>
  <c r="S8386" i="24"/>
  <c r="S3932" i="24"/>
  <c r="S4188" i="24"/>
  <c r="S8468" i="24"/>
  <c r="S5782" i="24"/>
  <c r="S8591" i="24"/>
  <c r="S2966" i="24"/>
  <c r="S2697" i="24"/>
  <c r="S2953" i="24"/>
  <c r="S4441" i="24"/>
  <c r="S3692" i="24"/>
  <c r="S7836" i="24"/>
  <c r="S7844" i="24"/>
  <c r="S8100" i="24"/>
  <c r="S8356" i="24"/>
  <c r="S8612" i="24"/>
  <c r="S5379" i="24"/>
  <c r="S7869" i="24"/>
  <c r="S2982" i="24"/>
  <c r="S3574" i="24"/>
  <c r="S5670" i="24"/>
  <c r="S1231" i="24"/>
  <c r="S4351" i="24"/>
  <c r="S4639" i="24"/>
  <c r="S8086" i="24"/>
  <c r="S3836" i="24"/>
  <c r="S4092" i="24"/>
  <c r="S4348" i="24"/>
  <c r="S7988" i="24"/>
  <c r="S8244" i="24"/>
  <c r="S717" i="24"/>
  <c r="S4685" i="24"/>
  <c r="S2266" i="24"/>
  <c r="S2522" i="24"/>
  <c r="S2778" i="24"/>
  <c r="S6458" i="24"/>
  <c r="S147" i="24"/>
  <c r="S403" i="24"/>
  <c r="S4883" i="24"/>
  <c r="S5646" i="24"/>
  <c r="S475" i="24"/>
  <c r="S6374" i="24"/>
  <c r="S479" i="24"/>
  <c r="S8068" i="24"/>
  <c r="S8324" i="24"/>
  <c r="S3194" i="24"/>
  <c r="S4794" i="24"/>
  <c r="S626" i="24"/>
  <c r="S8017" i="24"/>
  <c r="S145" i="24"/>
  <c r="S209" i="24"/>
  <c r="S401" i="24"/>
  <c r="S346" i="24"/>
  <c r="S538" i="24"/>
  <c r="S730" i="24"/>
  <c r="S858" i="24"/>
  <c r="S1050" i="24"/>
  <c r="S1242" i="24"/>
  <c r="S1306" i="24"/>
  <c r="S1434" i="24"/>
  <c r="S1626" i="24"/>
  <c r="S1818" i="24"/>
  <c r="S1946" i="24"/>
  <c r="S2138" i="24"/>
  <c r="S7977" i="24"/>
  <c r="S8105" i="24"/>
  <c r="S8233" i="24"/>
  <c r="S8489" i="24"/>
  <c r="S8767" i="24"/>
  <c r="S189" i="24"/>
  <c r="S381" i="24"/>
  <c r="S5350" i="24"/>
  <c r="S4278" i="24"/>
  <c r="S6866" i="24"/>
  <c r="S8107" i="24"/>
  <c r="S37" i="24"/>
  <c r="S101" i="24"/>
  <c r="S165" i="24"/>
  <c r="S293" i="24"/>
  <c r="S421" i="24"/>
  <c r="S8479" i="24"/>
  <c r="S461" i="24"/>
  <c r="S7441" i="24"/>
  <c r="S4894" i="24"/>
  <c r="S250" i="24"/>
  <c r="S2409" i="24"/>
  <c r="S7499" i="24"/>
  <c r="S3385" i="24"/>
  <c r="S3769" i="24"/>
  <c r="S4281" i="24"/>
  <c r="S7689" i="24"/>
  <c r="S7045" i="24"/>
  <c r="S7301" i="24"/>
  <c r="S7557" i="24"/>
  <c r="S5958" i="24"/>
  <c r="S7070" i="24"/>
  <c r="S8550" i="24"/>
  <c r="S8354" i="24"/>
  <c r="S8610" i="24"/>
  <c r="S7359" i="24"/>
  <c r="S4713" i="24"/>
  <c r="S4841" i="24"/>
  <c r="S7705" i="24"/>
  <c r="S3838" i="24"/>
  <c r="S4350" i="24"/>
  <c r="S4606" i="24"/>
  <c r="S7154" i="24"/>
  <c r="S8566" i="24"/>
  <c r="S7367" i="24"/>
  <c r="S2425" i="24"/>
  <c r="S2713" i="24"/>
  <c r="S5246" i="24"/>
  <c r="S6030" i="24"/>
  <c r="S6598" i="24"/>
  <c r="S7298" i="24"/>
  <c r="S4303" i="24"/>
  <c r="S7195" i="24"/>
  <c r="S4665" i="24"/>
  <c r="S4793" i="24"/>
  <c r="S3534" i="24"/>
  <c r="S3790" i="24"/>
  <c r="S4302" i="24"/>
  <c r="S4558" i="24"/>
  <c r="S4878" i="24"/>
  <c r="S6510" i="24"/>
  <c r="S6390" i="24"/>
  <c r="S7230" i="24"/>
  <c r="S7586" i="24"/>
  <c r="S7826" i="24"/>
  <c r="S8114" i="24"/>
  <c r="S7598" i="24"/>
  <c r="S8126" i="24"/>
  <c r="S4311" i="24"/>
  <c r="S7167" i="24"/>
  <c r="S8145" i="24"/>
  <c r="S7049" i="24"/>
  <c r="S8058" i="24"/>
  <c r="S4958" i="24"/>
  <c r="S5182" i="24"/>
  <c r="S506" i="24"/>
  <c r="S890" i="24"/>
  <c r="S1146" i="24"/>
  <c r="S7822" i="24"/>
  <c r="S6046" i="24"/>
  <c r="S7810" i="24"/>
  <c r="S8103" i="24"/>
  <c r="S8169" i="24"/>
  <c r="S8337" i="24"/>
  <c r="S7305" i="24"/>
  <c r="S7138" i="24"/>
  <c r="S4974" i="24"/>
  <c r="S8074" i="24"/>
  <c r="S5406" i="24"/>
  <c r="S762" i="24"/>
  <c r="S7086" i="24"/>
  <c r="S8681" i="24"/>
  <c r="S7561" i="24"/>
  <c r="S5762" i="24"/>
  <c r="S93" i="24"/>
  <c r="S378" i="24"/>
  <c r="S634" i="24"/>
  <c r="S1018" i="24"/>
  <c r="S6218" i="24"/>
  <c r="S7358" i="24"/>
  <c r="S7566" i="24"/>
  <c r="S6882" i="24"/>
  <c r="S6474" i="24"/>
  <c r="S8030" i="24"/>
  <c r="S8506" i="24"/>
  <c r="S8377" i="24"/>
  <c r="S8633" i="24"/>
  <c r="S7177" i="24"/>
  <c r="S7165" i="24"/>
  <c r="S6662" i="24"/>
  <c r="S8642" i="24"/>
  <c r="S6422" i="24"/>
  <c r="S7029" i="24"/>
  <c r="S7413" i="24"/>
  <c r="S1270" i="24"/>
  <c r="S1526" i="24"/>
  <c r="S1798" i="24"/>
  <c r="S234" i="24"/>
  <c r="S4334" i="24"/>
  <c r="S6318" i="24"/>
  <c r="S7570" i="24"/>
  <c r="S5994" i="24"/>
  <c r="S8135" i="24"/>
  <c r="S268" i="24"/>
  <c r="S783" i="24"/>
  <c r="S1039" i="24"/>
  <c r="S8340" i="24"/>
  <c r="S8399" i="24"/>
  <c r="S195" i="24"/>
  <c r="S1551" i="24"/>
  <c r="S8102" i="24"/>
  <c r="S3030" i="24"/>
  <c r="S7911" i="24"/>
  <c r="S4859" i="24"/>
  <c r="S7868" i="24"/>
  <c r="S2473" i="24"/>
  <c r="S2974" i="24"/>
  <c r="S3702" i="24"/>
  <c r="S8249" i="24"/>
  <c r="S8505" i="24"/>
  <c r="S7433" i="24"/>
  <c r="S5990" i="24"/>
  <c r="S7157" i="24"/>
  <c r="S7541" i="24"/>
  <c r="S5282" i="24"/>
  <c r="S7738" i="24"/>
  <c r="S278" i="24"/>
  <c r="S774" i="24"/>
  <c r="S6558" i="24"/>
  <c r="S6846" i="24"/>
  <c r="S7102" i="24"/>
  <c r="S7378" i="24"/>
  <c r="S8098" i="24"/>
  <c r="S2994" i="24"/>
  <c r="S8084" i="24"/>
  <c r="S139" i="24"/>
  <c r="S8564" i="24"/>
  <c r="S5158" i="24"/>
  <c r="S4931" i="24"/>
  <c r="S5238" i="24"/>
  <c r="S5734" i="24"/>
  <c r="S2777" i="24"/>
  <c r="S2990" i="24"/>
  <c r="S3046" i="24"/>
  <c r="S3017" i="24"/>
  <c r="S4185" i="24"/>
  <c r="S2586" i="24"/>
  <c r="S3990" i="24"/>
  <c r="S8637" i="24"/>
  <c r="S8717" i="24"/>
  <c r="S8557" i="24"/>
  <c r="S373" i="24"/>
  <c r="S53" i="24"/>
  <c r="S8205" i="24"/>
  <c r="S8385" i="24"/>
  <c r="S4411" i="24"/>
  <c r="S5288" i="24"/>
  <c r="S866" i="24"/>
  <c r="S5538" i="24"/>
  <c r="S6213" i="24"/>
  <c r="S1890" i="24"/>
  <c r="S449" i="24"/>
  <c r="S7949" i="24"/>
  <c r="S8301" i="24"/>
  <c r="S309" i="24"/>
  <c r="S7241" i="24"/>
  <c r="S6197" i="24"/>
  <c r="S1634" i="24"/>
  <c r="S8125" i="24"/>
  <c r="S8461" i="24"/>
  <c r="S181" i="24"/>
  <c r="S437" i="24"/>
  <c r="S8641" i="24"/>
  <c r="S7249" i="24"/>
  <c r="S162" i="24"/>
  <c r="S5010" i="24"/>
  <c r="S6698" i="24"/>
  <c r="S1122" i="24"/>
  <c r="S2146" i="24"/>
  <c r="S8045" i="24"/>
  <c r="S8381" i="24"/>
  <c r="S245" i="24"/>
  <c r="S8193" i="24"/>
  <c r="S6161" i="24"/>
  <c r="S7930" i="24"/>
  <c r="S418" i="24"/>
  <c r="S1378" i="24"/>
  <c r="S8662" i="24"/>
  <c r="S3561" i="24"/>
  <c r="S385" i="24"/>
  <c r="S8001" i="24"/>
  <c r="S8577" i="24"/>
  <c r="S4849" i="24"/>
  <c r="S7497" i="24"/>
  <c r="S7357" i="24"/>
  <c r="S5778" i="24"/>
  <c r="S129" i="24"/>
  <c r="S117" i="24"/>
  <c r="S98" i="24"/>
  <c r="S8218" i="24"/>
  <c r="S354" i="24"/>
  <c r="S610" i="24"/>
  <c r="S802" i="24"/>
  <c r="S1058" i="24"/>
  <c r="S1314" i="24"/>
  <c r="S1570" i="24"/>
  <c r="S1826" i="24"/>
  <c r="S2082" i="24"/>
  <c r="S3454" i="24"/>
  <c r="S7010" i="24"/>
  <c r="S8554" i="24"/>
  <c r="S8406" i="24"/>
  <c r="S8326" i="24"/>
  <c r="S2781" i="24"/>
  <c r="S365" i="24"/>
  <c r="S8065" i="24"/>
  <c r="S8257" i="24"/>
  <c r="S8449" i="24"/>
  <c r="S8705" i="24"/>
  <c r="S2109" i="24"/>
  <c r="S6245" i="24"/>
  <c r="S7101" i="24"/>
  <c r="S7485" i="24"/>
  <c r="S7377" i="24"/>
  <c r="S4673" i="24"/>
  <c r="S7258" i="24"/>
  <c r="S7674" i="24"/>
  <c r="S173" i="24"/>
  <c r="S226" i="24"/>
  <c r="S482" i="24"/>
  <c r="S674" i="24"/>
  <c r="S930" i="24"/>
  <c r="S1186" i="24"/>
  <c r="S1442" i="24"/>
  <c r="S1698" i="24"/>
  <c r="S1954" i="24"/>
  <c r="S614" i="24"/>
  <c r="S7673" i="24"/>
  <c r="S3630" i="24"/>
  <c r="S6234" i="24"/>
  <c r="S8714" i="24"/>
  <c r="S8291" i="24"/>
  <c r="S2013" i="24"/>
  <c r="S193" i="24"/>
  <c r="S7937" i="24"/>
  <c r="S8129" i="24"/>
  <c r="S8321" i="24"/>
  <c r="S8513" i="24"/>
  <c r="S6173" i="24"/>
  <c r="S4721" i="24"/>
  <c r="S7713" i="24"/>
  <c r="S6566" i="24"/>
  <c r="S65" i="24"/>
  <c r="S7121" i="24"/>
  <c r="S34" i="24"/>
  <c r="S4801" i="24"/>
  <c r="S5810" i="24"/>
  <c r="S134" i="24"/>
  <c r="S290" i="24"/>
  <c r="S546" i="24"/>
  <c r="S738" i="24"/>
  <c r="S994" i="24"/>
  <c r="S1250" i="24"/>
  <c r="S1506" i="24"/>
  <c r="S1762" i="24"/>
  <c r="S2018" i="24"/>
  <c r="S4478" i="24"/>
  <c r="S6490" i="24"/>
  <c r="S8158" i="24"/>
  <c r="S5544" i="24"/>
  <c r="S8293" i="24"/>
  <c r="S257" i="24"/>
  <c r="S321" i="24"/>
  <c r="S74" i="24"/>
  <c r="S2038" i="24"/>
  <c r="S8101" i="24"/>
  <c r="S8549" i="24"/>
  <c r="S7498" i="24"/>
  <c r="S8741" i="24"/>
  <c r="S27" i="24"/>
  <c r="S5259" i="24"/>
  <c r="S7547" i="24"/>
  <c r="S2246" i="24"/>
  <c r="S2758" i="24"/>
  <c r="S3062" i="24"/>
  <c r="S3590" i="24"/>
  <c r="S4102" i="24"/>
  <c r="S4358" i="24"/>
  <c r="S4646" i="24"/>
  <c r="S4982" i="24"/>
  <c r="S5494" i="24"/>
  <c r="S5750" i="24"/>
  <c r="S287" i="24"/>
  <c r="S543" i="24"/>
  <c r="S799" i="24"/>
  <c r="S1055" i="24"/>
  <c r="S4463" i="24"/>
  <c r="S4719" i="24"/>
  <c r="S8559" i="24"/>
  <c r="S2926" i="24"/>
  <c r="S7876" i="24"/>
  <c r="S8132" i="24"/>
  <c r="S8388" i="24"/>
  <c r="S8644" i="24"/>
  <c r="S3078" i="24"/>
  <c r="S8511" i="24"/>
  <c r="S3038" i="24"/>
  <c r="S3086" i="24"/>
  <c r="S2457" i="24"/>
  <c r="S3001" i="24"/>
  <c r="S3161" i="24"/>
  <c r="S3545" i="24"/>
  <c r="S3673" i="24"/>
  <c r="S3801" i="24"/>
  <c r="S3929" i="24"/>
  <c r="S4313" i="24"/>
  <c r="S5625" i="24"/>
  <c r="S5881" i="24"/>
  <c r="S6137" i="24"/>
  <c r="S7033" i="24"/>
  <c r="S7161" i="24"/>
  <c r="S7545" i="24"/>
  <c r="S7077" i="24"/>
  <c r="S7205" i="24"/>
  <c r="S7333" i="24"/>
  <c r="S7461" i="24"/>
  <c r="S7589" i="24"/>
  <c r="S6878" i="24"/>
  <c r="S7134" i="24"/>
  <c r="S8002" i="24"/>
  <c r="S8258" i="24"/>
  <c r="S8358" i="24"/>
  <c r="S8614" i="24"/>
  <c r="S7263" i="24"/>
  <c r="S7629" i="24"/>
  <c r="S7373" i="24"/>
  <c r="S3646" i="24"/>
  <c r="S4094" i="24"/>
  <c r="S4830" i="24"/>
  <c r="S5950" i="24"/>
  <c r="S6582" i="24"/>
  <c r="S5054" i="24"/>
  <c r="S6534" i="24"/>
  <c r="S4783" i="24"/>
  <c r="S3438" i="24"/>
  <c r="S3694" i="24"/>
  <c r="S4206" i="24"/>
  <c r="S4654" i="24"/>
  <c r="S5198" i="24"/>
  <c r="S6086" i="24"/>
  <c r="S6486" i="24"/>
  <c r="S7294" i="24"/>
  <c r="S7662" i="24"/>
  <c r="S8190" i="24"/>
  <c r="S4399" i="24"/>
  <c r="S2157" i="24"/>
  <c r="S6209" i="24"/>
  <c r="S57" i="24"/>
  <c r="S185" i="24"/>
  <c r="S249" i="24"/>
  <c r="S441" i="24"/>
  <c r="S1138" i="24"/>
  <c r="S1650" i="24"/>
  <c r="S8465" i="24"/>
  <c r="S8657" i="24"/>
  <c r="S109" i="24"/>
  <c r="S301" i="24"/>
  <c r="S6366" i="24"/>
  <c r="S6202" i="24"/>
  <c r="S6442" i="24"/>
  <c r="S6054" i="24"/>
  <c r="S6994" i="24"/>
  <c r="S7250" i="24"/>
  <c r="S6702" i="24"/>
  <c r="S6958" i="24"/>
  <c r="S6970" i="24"/>
  <c r="S7954" i="24"/>
  <c r="S8210" i="24"/>
  <c r="S7678" i="24"/>
  <c r="S7950" i="24"/>
  <c r="S8222" i="24"/>
  <c r="S8362" i="24"/>
  <c r="S8698" i="24"/>
  <c r="S8470" i="24"/>
  <c r="S8578" i="24"/>
  <c r="S7283" i="24"/>
  <c r="S7919" i="24"/>
  <c r="S453" i="24"/>
  <c r="S870" i="24"/>
  <c r="S1142" i="24"/>
  <c r="S3846" i="24"/>
  <c r="S5315" i="24"/>
  <c r="S3150" i="24"/>
  <c r="S4987" i="24"/>
  <c r="S2886" i="24"/>
  <c r="S655" i="24"/>
  <c r="S1167" i="24"/>
  <c r="S8415" i="24"/>
  <c r="S4220" i="24"/>
  <c r="S2989" i="24"/>
  <c r="S4813" i="24"/>
  <c r="S7873" i="24"/>
  <c r="S2394" i="24"/>
  <c r="S2650" i="24"/>
  <c r="S2906" i="24"/>
  <c r="S2113" i="24"/>
  <c r="S3774" i="24"/>
  <c r="S5003" i="24"/>
  <c r="S2502" i="24"/>
  <c r="S7451" i="24"/>
  <c r="S8118" i="24"/>
  <c r="S6041" i="24"/>
  <c r="S3470" i="24"/>
  <c r="S4494" i="24"/>
  <c r="S7931" i="24"/>
  <c r="S7267" i="24"/>
  <c r="S7887" i="24"/>
  <c r="S8123" i="24"/>
  <c r="S8259" i="24"/>
  <c r="S7741" i="24"/>
  <c r="S3334" i="24"/>
  <c r="S2141" i="24"/>
  <c r="S7813" i="24"/>
  <c r="S8298" i="24"/>
  <c r="S7939" i="24"/>
  <c r="S7621" i="24"/>
  <c r="S5618" i="24"/>
  <c r="S294" i="24"/>
  <c r="S854" i="24"/>
  <c r="S4881" i="24"/>
  <c r="S6169" i="24"/>
  <c r="S118" i="24"/>
  <c r="S1542" i="24"/>
  <c r="S1782" i="24"/>
  <c r="S2022" i="24"/>
  <c r="S6185" i="24"/>
  <c r="S7505" i="24"/>
  <c r="S7229" i="24"/>
  <c r="S7649" i="24"/>
  <c r="S141" i="24"/>
  <c r="S1014" i="24"/>
  <c r="S7861" i="24"/>
  <c r="S3868" i="24"/>
  <c r="S8276" i="24"/>
  <c r="S3222" i="24"/>
  <c r="S5462" i="24"/>
  <c r="S8527" i="24"/>
  <c r="S3070" i="24"/>
  <c r="S2617" i="24"/>
  <c r="S3756" i="24"/>
  <c r="S7900" i="24"/>
  <c r="S8420" i="24"/>
  <c r="S8676" i="24"/>
  <c r="S4762" i="24"/>
  <c r="S131" i="24"/>
  <c r="S387" i="24"/>
  <c r="S267" i="24"/>
  <c r="S523" i="24"/>
  <c r="S4214" i="24"/>
  <c r="S5030" i="24"/>
  <c r="S5286" i="24"/>
  <c r="S5862" i="24"/>
  <c r="S8671" i="24"/>
  <c r="S3022" i="24"/>
  <c r="S3708" i="24"/>
  <c r="S3964" i="24"/>
  <c r="S4420" i="24"/>
  <c r="S7860" i="24"/>
  <c r="S8116" i="24"/>
  <c r="S8372" i="24"/>
  <c r="S3274" i="24"/>
  <c r="S4922" i="24"/>
  <c r="S7773" i="24"/>
  <c r="S7410" i="24"/>
  <c r="S7207" i="24"/>
  <c r="S7335" i="24"/>
  <c r="S8039" i="24"/>
  <c r="S2633" i="24"/>
  <c r="S2905" i="24"/>
  <c r="S7170" i="24"/>
  <c r="S8742" i="24"/>
  <c r="S7979" i="24"/>
  <c r="S4462" i="24"/>
  <c r="S5214" i="24"/>
  <c r="S8582" i="24"/>
  <c r="S7927" i="24"/>
  <c r="S4409" i="24"/>
  <c r="S2889" i="24"/>
  <c r="S645" i="24"/>
  <c r="S7940" i="24"/>
  <c r="S761" i="24"/>
  <c r="S69" i="24"/>
  <c r="S133" i="24"/>
  <c r="S4653" i="24"/>
  <c r="S693" i="24"/>
  <c r="S8764" i="24"/>
  <c r="S4446" i="24"/>
  <c r="S4702" i="24"/>
  <c r="S5032" i="24"/>
  <c r="S5800" i="24"/>
  <c r="S273" i="24"/>
  <c r="S90" i="24"/>
  <c r="S410" i="24"/>
  <c r="S602" i="24"/>
  <c r="S922" i="24"/>
  <c r="S1114" i="24"/>
  <c r="S1498" i="24"/>
  <c r="S1754" i="24"/>
  <c r="S2010" i="24"/>
  <c r="S8556" i="24"/>
  <c r="S781" i="24"/>
  <c r="S3469" i="24"/>
  <c r="S4749" i="24"/>
  <c r="S5498" i="24"/>
  <c r="S2894" i="24"/>
  <c r="S731" i="24"/>
  <c r="S4939" i="24"/>
  <c r="S5195" i="24"/>
  <c r="S7483" i="24"/>
  <c r="S2182" i="24"/>
  <c r="S2438" i="24"/>
  <c r="S2694" i="24"/>
  <c r="S2998" i="24"/>
  <c r="S3526" i="24"/>
  <c r="S3782" i="24"/>
  <c r="S4038" i="24"/>
  <c r="S4294" i="24"/>
  <c r="S4550" i="24"/>
  <c r="S4838" i="24"/>
  <c r="S5174" i="24"/>
  <c r="S8230" i="24"/>
  <c r="S223" i="24"/>
  <c r="S735" i="24"/>
  <c r="S991" i="24"/>
  <c r="S4367" i="24"/>
  <c r="S4655" i="24"/>
  <c r="S8495" i="24"/>
  <c r="S2870" i="24"/>
  <c r="S7804" i="24"/>
  <c r="S2646" i="24"/>
  <c r="S3014" i="24"/>
  <c r="S5446" i="24"/>
  <c r="S8447" i="24"/>
  <c r="S2958" i="24"/>
  <c r="S2393" i="24"/>
  <c r="S2665" i="24"/>
  <c r="S2937" i="24"/>
  <c r="S3129" i="24"/>
  <c r="S3257" i="24"/>
  <c r="S3641" i="24"/>
  <c r="S3897" i="24"/>
  <c r="S4025" i="24"/>
  <c r="S4153" i="24"/>
  <c r="S5561" i="24"/>
  <c r="S5817" i="24"/>
  <c r="S6073" i="24"/>
  <c r="S7613" i="24"/>
  <c r="S7129" i="24"/>
  <c r="S7257" i="24"/>
  <c r="S7385" i="24"/>
  <c r="S7513" i="24"/>
  <c r="S6190" i="24"/>
  <c r="S6814" i="24"/>
  <c r="S7602" i="24"/>
  <c r="S7922" i="24"/>
  <c r="S8194" i="24"/>
  <c r="S7231" i="24"/>
  <c r="S30" i="24"/>
  <c r="S7341" i="24"/>
  <c r="S7469" i="24"/>
  <c r="S3326" i="24"/>
  <c r="S3582" i="24"/>
  <c r="S8481" i="24"/>
  <c r="S3945" i="24"/>
  <c r="S329" i="24"/>
  <c r="S5724" i="24"/>
  <c r="S4073" i="24"/>
  <c r="S5616" i="24"/>
  <c r="S3305" i="24"/>
  <c r="S2532" i="24"/>
  <c r="S2828" i="24"/>
  <c r="S2269" i="24"/>
  <c r="S3689" i="24"/>
  <c r="S4201" i="24"/>
  <c r="S3049" i="24"/>
  <c r="S8624" i="24"/>
  <c r="S1501" i="24"/>
  <c r="S769" i="24"/>
  <c r="S73" i="24"/>
  <c r="S6554" i="24"/>
  <c r="S3177" i="24"/>
  <c r="S2525" i="24"/>
  <c r="S3817" i="24"/>
  <c r="S4329" i="24"/>
  <c r="S5805" i="24"/>
  <c r="S1757" i="24"/>
  <c r="S6061" i="24"/>
  <c r="S5533" i="24"/>
  <c r="S7680" i="24"/>
  <c r="S5453" i="24"/>
  <c r="S8181" i="24"/>
  <c r="S8517" i="24"/>
  <c r="S8393" i="24"/>
  <c r="S8770" i="24"/>
  <c r="S8469" i="24"/>
  <c r="S8345" i="24"/>
  <c r="S8285" i="24"/>
  <c r="S8762" i="24"/>
  <c r="S7878" i="24"/>
  <c r="S5250" i="24"/>
  <c r="S5090" i="24"/>
  <c r="S7354" i="24"/>
  <c r="S7770" i="24"/>
  <c r="S5314" i="24"/>
  <c r="S6454" i="24"/>
  <c r="S6198" i="24"/>
  <c r="S7146" i="24"/>
  <c r="S8370" i="24"/>
  <c r="S286" i="24"/>
  <c r="S478" i="24"/>
  <c r="S670" i="24"/>
  <c r="S862" i="24"/>
  <c r="S1054" i="24"/>
  <c r="S1246" i="24"/>
  <c r="S1438" i="24"/>
  <c r="S1630" i="24"/>
  <c r="S1950" i="24"/>
  <c r="S2142" i="24"/>
  <c r="S3196" i="24"/>
  <c r="S3604" i="24"/>
  <c r="S4415" i="24"/>
  <c r="S1868" i="24"/>
  <c r="S5868" i="24"/>
  <c r="S7612" i="24"/>
  <c r="S3346" i="24"/>
  <c r="S2100" i="24"/>
  <c r="S2152" i="24"/>
  <c r="S1628" i="24"/>
  <c r="S4836" i="24"/>
  <c r="S5604" i="24"/>
  <c r="S6372" i="24"/>
  <c r="S7140" i="24"/>
  <c r="S2536" i="24"/>
  <c r="S2920" i="24"/>
  <c r="S3352" i="24"/>
  <c r="S4952" i="24"/>
  <c r="S5720" i="24"/>
  <c r="S6248" i="24"/>
  <c r="S7032" i="24"/>
  <c r="S7560" i="24"/>
  <c r="S2081" i="24"/>
  <c r="S2849" i="24"/>
  <c r="S1925" i="24"/>
  <c r="S2709" i="24"/>
  <c r="S7976" i="24"/>
  <c r="S8488" i="24"/>
  <c r="S521" i="24"/>
  <c r="S905" i="24"/>
  <c r="S1297" i="24"/>
  <c r="S1769" i="24"/>
  <c r="S1485" i="24"/>
  <c r="S2253" i="24"/>
  <c r="S5581" i="24"/>
  <c r="S5601" i="24"/>
  <c r="S3073" i="24"/>
  <c r="S3617" i="24"/>
  <c r="S4001" i="24"/>
  <c r="S5525" i="24"/>
  <c r="S6337" i="24"/>
  <c r="S6721" i="24"/>
  <c r="S2914" i="24"/>
  <c r="S6605" i="24"/>
  <c r="S7923" i="24"/>
  <c r="S1752" i="24"/>
  <c r="S1636" i="24"/>
  <c r="S1704" i="24"/>
  <c r="S1328" i="24"/>
  <c r="S2012" i="24"/>
  <c r="S2112" i="24"/>
  <c r="S5188" i="24"/>
  <c r="S5956" i="24"/>
  <c r="S6724" i="24"/>
  <c r="S7508" i="24"/>
  <c r="S2712" i="24"/>
  <c r="S3096" i="24"/>
  <c r="S3528" i="24"/>
  <c r="S5304" i="24"/>
  <c r="S6088" i="24"/>
  <c r="S6872" i="24"/>
  <c r="S7656" i="24"/>
  <c r="S5276" i="24"/>
  <c r="S5804" i="24"/>
  <c r="S6588" i="24"/>
  <c r="S5056" i="24"/>
  <c r="S5312" i="24"/>
  <c r="S5568" i="24"/>
  <c r="S5824" i="24"/>
  <c r="S6080" i="24"/>
  <c r="S6336" i="24"/>
  <c r="S6592" i="24"/>
  <c r="S6848" i="24"/>
  <c r="S7104" i="24"/>
  <c r="S7376" i="24"/>
  <c r="S7632" i="24"/>
  <c r="S1537" i="24"/>
  <c r="S1793" i="24"/>
  <c r="S2305" i="24"/>
  <c r="S2561" i="24"/>
  <c r="S2817" i="24"/>
  <c r="S473" i="24"/>
  <c r="S601" i="24"/>
  <c r="S857" i="24"/>
  <c r="S985" i="24"/>
  <c r="S1113" i="24"/>
  <c r="S1249" i="24"/>
  <c r="S1401" i="24"/>
  <c r="S1673" i="24"/>
  <c r="S1929" i="24"/>
  <c r="S2201" i="24"/>
  <c r="S3057" i="24"/>
  <c r="S3185" i="24"/>
  <c r="S3313" i="24"/>
  <c r="S3569" i="24"/>
  <c r="S3697" i="24"/>
  <c r="S3825" i="24"/>
  <c r="S3953" i="24"/>
  <c r="S4081" i="24"/>
  <c r="S4209" i="24"/>
  <c r="S4337" i="24"/>
  <c r="S4906" i="24"/>
  <c r="S1520" i="24"/>
  <c r="S1776" i="24"/>
  <c r="S2064" i="24"/>
  <c r="S4692" i="24"/>
  <c r="S4948" i="24"/>
  <c r="S5204" i="24"/>
  <c r="S5460" i="24"/>
  <c r="S5716" i="24"/>
  <c r="S5972" i="24"/>
  <c r="S6228" i="24"/>
  <c r="S6484" i="24"/>
  <c r="S6740" i="24"/>
  <c r="S6996" i="24"/>
  <c r="S7252" i="24"/>
  <c r="S7524" i="24"/>
  <c r="S2208" i="24"/>
  <c r="S2336" i="24"/>
  <c r="S2464" i="24"/>
  <c r="S2592" i="24"/>
  <c r="S2720" i="24"/>
  <c r="S2848" i="24"/>
  <c r="S2976" i="24"/>
  <c r="S3104" i="24"/>
  <c r="S3280" i="24"/>
  <c r="S3408" i="24"/>
  <c r="S4552" i="24"/>
  <c r="S4808" i="24"/>
  <c r="S5064" i="24"/>
  <c r="S5320" i="24"/>
  <c r="S5576" i="24"/>
  <c r="S5832" i="24"/>
  <c r="S6104" i="24"/>
  <c r="S6376" i="24"/>
  <c r="S6632" i="24"/>
  <c r="S6888" i="24"/>
  <c r="S7144" i="24"/>
  <c r="S7416" i="24"/>
  <c r="S7672" i="24"/>
  <c r="S4684" i="24"/>
  <c r="S4956" i="24"/>
  <c r="S5228" i="24"/>
  <c r="S5500" i="24"/>
  <c r="S5756" i="24"/>
  <c r="S6028" i="24"/>
  <c r="S6284" i="24"/>
  <c r="S6540" i="24"/>
  <c r="S6796" i="24"/>
  <c r="S7052" i="24"/>
  <c r="S7324" i="24"/>
  <c r="S7580" i="24"/>
  <c r="S2228" i="24"/>
  <c r="S2356" i="24"/>
  <c r="S2484" i="24"/>
  <c r="S2620" i="24"/>
  <c r="S2748" i="24"/>
  <c r="S2876" i="24"/>
  <c r="S3004" i="24"/>
  <c r="S3132" i="24"/>
  <c r="S3308" i="24"/>
  <c r="S3444" i="24"/>
  <c r="S3580" i="24"/>
  <c r="S4672" i="24"/>
  <c r="S4944" i="24"/>
  <c r="S5200" i="24"/>
  <c r="S5456" i="24"/>
  <c r="S5712" i="24"/>
  <c r="S5968" i="24"/>
  <c r="S6224" i="24"/>
  <c r="S6480" i="24"/>
  <c r="S6736" i="24"/>
  <c r="S6992" i="24"/>
  <c r="S7248" i="24"/>
  <c r="S7520" i="24"/>
  <c r="S1361" i="24"/>
  <c r="S1617" i="24"/>
  <c r="S1873" i="24"/>
  <c r="S2385" i="24"/>
  <c r="S2641" i="24"/>
  <c r="S2897" i="24"/>
  <c r="S1445" i="24"/>
  <c r="S1701" i="24"/>
  <c r="S1973" i="24"/>
  <c r="S2229" i="24"/>
  <c r="S2485" i="24"/>
  <c r="S2757" i="24"/>
  <c r="S3013" i="24"/>
  <c r="S7872" i="24"/>
  <c r="S8000" i="24"/>
  <c r="S8128" i="24"/>
  <c r="S8256" i="24"/>
  <c r="S8384" i="24"/>
  <c r="S8512" i="24"/>
  <c r="S8640" i="24"/>
  <c r="S1469" i="24"/>
  <c r="S1725" i="24"/>
  <c r="S1981" i="24"/>
  <c r="S2237" i="24"/>
  <c r="S2493" i="24"/>
  <c r="S2749" i="24"/>
  <c r="S3021" i="24"/>
  <c r="S5773" i="24"/>
  <c r="S6029" i="24"/>
  <c r="S6301" i="24"/>
  <c r="S5777" i="24"/>
  <c r="S6033" i="24"/>
  <c r="S6289" i="24"/>
  <c r="S4481" i="24"/>
  <c r="S4993" i="24"/>
  <c r="S5121" i="24"/>
  <c r="S5249" i="24"/>
  <c r="S5377" i="24"/>
  <c r="S5573" i="24"/>
  <c r="S5829" i="24"/>
  <c r="S3018" i="24"/>
  <c r="S2962" i="24"/>
  <c r="S6405" i="24"/>
  <c r="S6533" i="24"/>
  <c r="S6661" i="24"/>
  <c r="S6789" i="24"/>
  <c r="S5690" i="24"/>
  <c r="S6130" i="24"/>
  <c r="S6434" i="24"/>
  <c r="S7227" i="24"/>
  <c r="S7355" i="24"/>
  <c r="S8063" i="24"/>
  <c r="S8175" i="24"/>
  <c r="S8303" i="24"/>
  <c r="S8187" i="24"/>
  <c r="S8315" i="24"/>
  <c r="S5196" i="24"/>
  <c r="S2404" i="24"/>
  <c r="S5104" i="24"/>
  <c r="S2725" i="24"/>
  <c r="S5553" i="24"/>
  <c r="S5809" i="24"/>
  <c r="S6065" i="24"/>
  <c r="S4465" i="24"/>
  <c r="S4593" i="24"/>
  <c r="S4977" i="24"/>
  <c r="S5105" i="24"/>
  <c r="S5233" i="24"/>
  <c r="S5361" i="24"/>
  <c r="S5489" i="24"/>
  <c r="S5733" i="24"/>
  <c r="S5989" i="24"/>
  <c r="S6105" i="24"/>
  <c r="S6345" i="24"/>
  <c r="S6473" i="24"/>
  <c r="S6601" i="24"/>
  <c r="S6729" i="24"/>
  <c r="S6857" i="24"/>
  <c r="S6985" i="24"/>
  <c r="S6325" i="24"/>
  <c r="S6453" i="24"/>
  <c r="S6581" i="24"/>
  <c r="S6709" i="24"/>
  <c r="S6837" i="24"/>
  <c r="S6965" i="24"/>
  <c r="S5706" i="24"/>
  <c r="S6098" i="24"/>
  <c r="S6386" i="24"/>
  <c r="S6886" i="24"/>
  <c r="S7174" i="24"/>
  <c r="S7430" i="24"/>
  <c r="S7766" i="24"/>
  <c r="S8430" i="24"/>
  <c r="S8686" i="24"/>
  <c r="S4407" i="24"/>
  <c r="S7247" i="24"/>
  <c r="S7375" i="24"/>
  <c r="S8151" i="24"/>
  <c r="S8279" i="24"/>
  <c r="S4921" i="24"/>
  <c r="S5049" i="24"/>
  <c r="S5177" i="24"/>
  <c r="S5305" i="24"/>
  <c r="S5433" i="24"/>
  <c r="S5621" i="24"/>
  <c r="S5877" i="24"/>
  <c r="S5609" i="24"/>
  <c r="S5865" i="24"/>
  <c r="S6321" i="24"/>
  <c r="S6449" i="24"/>
  <c r="S6577" i="24"/>
  <c r="S6705" i="24"/>
  <c r="S6833" i="24"/>
  <c r="S6961" i="24"/>
  <c r="S6429" i="24"/>
  <c r="S6557" i="24"/>
  <c r="S6685" i="24"/>
  <c r="S6813" i="24"/>
  <c r="S6941" i="24"/>
  <c r="S4598" i="24"/>
  <c r="S5674" i="24"/>
  <c r="S6114" i="24"/>
  <c r="S6338" i="24"/>
  <c r="S6710" i="24"/>
  <c r="S6982" i="24"/>
  <c r="S7254" i="24"/>
  <c r="S7526" i="24"/>
  <c r="S7798" i="24"/>
  <c r="S8510" i="24"/>
  <c r="S7179" i="24"/>
  <c r="S4779" i="24"/>
  <c r="S7955" i="24"/>
  <c r="S7351" i="24"/>
  <c r="S7211" i="24"/>
  <c r="S7339" i="24"/>
  <c r="S8223" i="24"/>
  <c r="S8131" i="24"/>
  <c r="S8267" i="24"/>
  <c r="S8753" i="24"/>
  <c r="S8772" i="24"/>
  <c r="S4614" i="24"/>
  <c r="S741" i="24"/>
  <c r="S7857" i="24"/>
  <c r="S6042" i="24"/>
  <c r="S2166" i="24"/>
  <c r="S8278" i="24"/>
  <c r="S7837" i="24"/>
  <c r="S4054" i="24"/>
  <c r="S4566" i="24"/>
  <c r="S733" i="24"/>
  <c r="S2474" i="24"/>
  <c r="S6602" i="24"/>
  <c r="S4374" i="24"/>
  <c r="S2378" i="24"/>
  <c r="S2242" i="24"/>
  <c r="S2498" i="24"/>
  <c r="S2806" i="24"/>
  <c r="S8214" i="24"/>
  <c r="S4285" i="24"/>
  <c r="S8437" i="24"/>
  <c r="S8261" i="24"/>
  <c r="S8137" i="24"/>
  <c r="S8213" i="24"/>
  <c r="S8089" i="24"/>
  <c r="S8029" i="24"/>
  <c r="S8747" i="24"/>
  <c r="S3441" i="24"/>
  <c r="S3417" i="24"/>
  <c r="S6166" i="24"/>
  <c r="S8338" i="24"/>
  <c r="S3457" i="24"/>
  <c r="S5202" i="24"/>
  <c r="S7578" i="24"/>
  <c r="S7697" i="24"/>
  <c r="S5294" i="24"/>
  <c r="S6842" i="24"/>
  <c r="S7530" i="24"/>
  <c r="S350" i="24"/>
  <c r="S542" i="24"/>
  <c r="S798" i="24"/>
  <c r="S990" i="24"/>
  <c r="S1182" i="24"/>
  <c r="S1310" i="24"/>
  <c r="S1566" i="24"/>
  <c r="S1758" i="24"/>
  <c r="S1886" i="24"/>
  <c r="S2014" i="24"/>
  <c r="S206" i="24"/>
  <c r="S2900" i="24"/>
  <c r="S3332" i="24"/>
  <c r="S7903" i="24"/>
  <c r="S1748" i="24"/>
  <c r="S2124" i="24"/>
  <c r="S6572" i="24"/>
  <c r="S1844" i="24"/>
  <c r="S1896" i="24"/>
  <c r="S1408" i="24"/>
  <c r="S2172" i="24"/>
  <c r="S4580" i="24"/>
  <c r="S5348" i="24"/>
  <c r="S6116" i="24"/>
  <c r="S6628" i="24"/>
  <c r="S7412" i="24"/>
  <c r="S2408" i="24"/>
  <c r="S2792" i="24"/>
  <c r="S3224" i="24"/>
  <c r="S4696" i="24"/>
  <c r="S5464" i="24"/>
  <c r="S6520" i="24"/>
  <c r="S7304" i="24"/>
  <c r="S1569" i="24"/>
  <c r="S2337" i="24"/>
  <c r="S1397" i="24"/>
  <c r="S2181" i="24"/>
  <c r="S2965" i="24"/>
  <c r="S8104" i="24"/>
  <c r="S8360" i="24"/>
  <c r="S1033" i="24"/>
  <c r="S1741" i="24"/>
  <c r="S2509" i="24"/>
  <c r="S3329" i="24"/>
  <c r="S3873" i="24"/>
  <c r="S4257" i="24"/>
  <c r="S6037" i="24"/>
  <c r="S6465" i="24"/>
  <c r="S6849" i="24"/>
  <c r="S6977" i="24"/>
  <c r="S6349" i="24"/>
  <c r="S6733" i="24"/>
  <c r="S6989" i="24"/>
  <c r="S6018" i="24"/>
  <c r="S6546" i="24"/>
  <c r="S1620" i="24"/>
  <c r="S1224" i="24"/>
  <c r="S4618" i="24"/>
  <c r="S1448" i="24"/>
  <c r="S1200" i="24"/>
  <c r="S1724" i="24"/>
  <c r="S1568" i="24"/>
  <c r="S4676" i="24"/>
  <c r="S5444" i="24"/>
  <c r="S6212" i="24"/>
  <c r="S6980" i="24"/>
  <c r="S2200" i="24"/>
  <c r="S2456" i="24"/>
  <c r="S2840" i="24"/>
  <c r="S3272" i="24"/>
  <c r="S4792" i="24"/>
  <c r="S5560" i="24"/>
  <c r="S6360" i="24"/>
  <c r="S7128" i="24"/>
  <c r="S4732" i="24"/>
  <c r="S6844" i="24"/>
  <c r="S7372" i="24"/>
  <c r="S7989" i="24"/>
  <c r="S8245" i="24"/>
  <c r="S8501" i="24"/>
  <c r="S8069" i="24"/>
  <c r="S8325" i="24"/>
  <c r="S8581" i="24"/>
  <c r="S7945" i="24"/>
  <c r="S8201" i="24"/>
  <c r="S8457" i="24"/>
  <c r="S8713" i="24"/>
  <c r="S8021" i="24"/>
  <c r="S8277" i="24"/>
  <c r="S8533" i="24"/>
  <c r="S7897" i="24"/>
  <c r="S8153" i="24"/>
  <c r="S8409" i="24"/>
  <c r="S8665" i="24"/>
  <c r="S8093" i="24"/>
  <c r="S8349" i="24"/>
  <c r="S8605" i="24"/>
  <c r="S8730" i="24"/>
  <c r="S3473" i="24"/>
  <c r="S3449" i="24"/>
  <c r="S5378" i="24"/>
  <c r="S5234" i="24"/>
  <c r="S6230" i="24"/>
  <c r="S8402" i="24"/>
  <c r="S8658" i="24"/>
  <c r="S3489" i="24"/>
  <c r="S3238" i="24"/>
  <c r="S3170" i="24"/>
  <c r="S5218" i="24"/>
  <c r="S5262" i="24"/>
  <c r="S5330" i="24"/>
  <c r="S6438" i="24"/>
  <c r="S7402" i="24"/>
  <c r="S7642" i="24"/>
  <c r="S3401" i="24"/>
  <c r="S7825" i="24"/>
  <c r="S5058" i="24"/>
  <c r="S5390" i="24"/>
  <c r="S5974" i="24"/>
  <c r="S6070" i="24"/>
  <c r="S6470" i="24"/>
  <c r="S6906" i="24"/>
  <c r="S7506" i="24"/>
  <c r="S7594" i="24"/>
  <c r="S8434" i="24"/>
  <c r="S8690" i="24"/>
  <c r="S238" i="24"/>
  <c r="S302" i="24"/>
  <c r="S366" i="24"/>
  <c r="S430" i="24"/>
  <c r="S494" i="24"/>
  <c r="S558" i="24"/>
  <c r="S622" i="24"/>
  <c r="S686" i="24"/>
  <c r="S750" i="24"/>
  <c r="S814" i="24"/>
  <c r="S878" i="24"/>
  <c r="S942" i="24"/>
  <c r="S1006" i="24"/>
  <c r="S1070" i="24"/>
  <c r="S1134" i="24"/>
  <c r="S1198" i="24"/>
  <c r="S1262" i="24"/>
  <c r="S1326" i="24"/>
  <c r="S1390" i="24"/>
  <c r="S1454" i="24"/>
  <c r="S1518" i="24"/>
  <c r="S1582" i="24"/>
  <c r="S1646" i="24"/>
  <c r="S1710" i="24"/>
  <c r="S1774" i="24"/>
  <c r="S1838" i="24"/>
  <c r="S1902" i="24"/>
  <c r="S1966" i="24"/>
  <c r="S2030" i="24"/>
  <c r="S2094" i="24"/>
  <c r="S2804" i="24"/>
  <c r="S2932" i="24"/>
  <c r="S3060" i="24"/>
  <c r="S3236" i="24"/>
  <c r="S3364" i="24"/>
  <c r="S3500" i="24"/>
  <c r="S3636" i="24"/>
  <c r="S4807" i="24"/>
  <c r="S7967" i="24"/>
  <c r="S8191" i="24"/>
  <c r="S465" i="24"/>
  <c r="S1860" i="24"/>
  <c r="S2116" i="24"/>
  <c r="S1932" i="24"/>
  <c r="S1552" i="24"/>
  <c r="S2032" i="24"/>
  <c r="S5996" i="24"/>
  <c r="S6636" i="24"/>
  <c r="S7148" i="24"/>
  <c r="S7676" i="24"/>
  <c r="S1604" i="24"/>
  <c r="S1908" i="24"/>
  <c r="S2164" i="24"/>
  <c r="S1672" i="24"/>
  <c r="S1960" i="24"/>
  <c r="S1184" i="24"/>
  <c r="S1312" i="24"/>
  <c r="S1440" i="24"/>
  <c r="S1692" i="24"/>
  <c r="S1980" i="24"/>
  <c r="S4644" i="24"/>
  <c r="S4900" i="24"/>
  <c r="S5156" i="24"/>
  <c r="S5412" i="24"/>
  <c r="S5668" i="24"/>
  <c r="S5924" i="24"/>
  <c r="S6180" i="24"/>
  <c r="S6436" i="24"/>
  <c r="S6692" i="24"/>
  <c r="S6948" i="24"/>
  <c r="S7204" i="24"/>
  <c r="S7476" i="24"/>
  <c r="S7732" i="24"/>
  <c r="S2312" i="24"/>
  <c r="S2440" i="24"/>
  <c r="S2568" i="24"/>
  <c r="S2696" i="24"/>
  <c r="S2824" i="24"/>
  <c r="S2952" i="24"/>
  <c r="S3080" i="24"/>
  <c r="S3256" i="24"/>
  <c r="S3384" i="24"/>
  <c r="S3512" i="24"/>
  <c r="S4760" i="24"/>
  <c r="S5016" i="24"/>
  <c r="S5272" i="24"/>
  <c r="S5528" i="24"/>
  <c r="S5784" i="24"/>
  <c r="S6056" i="24"/>
  <c r="S6328" i="24"/>
  <c r="S6584" i="24"/>
  <c r="S6840" i="24"/>
  <c r="S7096" i="24"/>
  <c r="S7368" i="24"/>
  <c r="S7624" i="24"/>
  <c r="S1377" i="24"/>
  <c r="S1633" i="24"/>
  <c r="S1889" i="24"/>
  <c r="S2401" i="24"/>
  <c r="S2657" i="24"/>
  <c r="S2913" i="24"/>
  <c r="S1461" i="24"/>
  <c r="S1733" i="24"/>
  <c r="S1989" i="24"/>
  <c r="S2245" i="24"/>
  <c r="S2501" i="24"/>
  <c r="S2773" i="24"/>
  <c r="S7752" i="24"/>
  <c r="S7880" i="24"/>
  <c r="S8008" i="24"/>
  <c r="S8136" i="24"/>
  <c r="S8264" i="24"/>
  <c r="S8392" i="24"/>
  <c r="S8520" i="24"/>
  <c r="S8648" i="24"/>
  <c r="S553" i="24"/>
  <c r="S809" i="24"/>
  <c r="S937" i="24"/>
  <c r="S1065" i="24"/>
  <c r="S1193" i="24"/>
  <c r="S1329" i="24"/>
  <c r="S1577" i="24"/>
  <c r="S1833" i="24"/>
  <c r="S2361" i="24"/>
  <c r="S1549" i="24"/>
  <c r="S1805" i="24"/>
  <c r="S2317" i="24"/>
  <c r="S2573" i="24"/>
  <c r="S2829" i="24"/>
  <c r="S5661" i="24"/>
  <c r="S5917" i="24"/>
  <c r="S5665" i="24"/>
  <c r="S5921" i="24"/>
  <c r="S3105" i="24"/>
  <c r="S3233" i="24"/>
  <c r="S3361" i="24"/>
  <c r="S3649" i="24"/>
  <c r="S3777" i="24"/>
  <c r="S3905" i="24"/>
  <c r="S4033" i="24"/>
  <c r="S4161" i="24"/>
  <c r="S4289" i="24"/>
  <c r="S5589" i="24"/>
  <c r="S5845" i="24"/>
  <c r="S5517" i="24"/>
  <c r="S6369" i="24"/>
  <c r="S6497" i="24"/>
  <c r="S6625" i="24"/>
  <c r="S6753" i="24"/>
  <c r="S6881" i="24"/>
  <c r="S7009" i="24"/>
  <c r="S6381" i="24"/>
  <c r="S6509" i="24"/>
  <c r="S6637" i="24"/>
  <c r="S6765" i="24"/>
  <c r="S6893" i="24"/>
  <c r="S7021" i="24"/>
  <c r="S6082" i="24"/>
  <c r="S6322" i="24"/>
  <c r="S6610" i="24"/>
  <c r="S7274" i="24"/>
  <c r="S4307" i="24"/>
  <c r="S7987" i="24"/>
  <c r="S4586" i="24"/>
  <c r="S1496" i="24"/>
  <c r="S1848" i="24"/>
  <c r="S2104" i="24"/>
  <c r="S1256" i="24"/>
  <c r="S1384" i="24"/>
  <c r="S1488" i="24"/>
  <c r="S3314" i="24"/>
  <c r="S4874" i="24"/>
  <c r="S1700" i="24"/>
  <c r="S2004" i="24"/>
  <c r="S1512" i="24"/>
  <c r="S1768" i="24"/>
  <c r="S2056" i="24"/>
  <c r="S1232" i="24"/>
  <c r="S1360" i="24"/>
  <c r="S1532" i="24"/>
  <c r="S1820" i="24"/>
  <c r="S2076" i="24"/>
  <c r="S1632" i="24"/>
  <c r="S1920" i="24"/>
  <c r="S2176" i="24"/>
  <c r="S4740" i="24"/>
  <c r="S4996" i="24"/>
  <c r="S5252" i="24"/>
  <c r="S5508" i="24"/>
  <c r="S5764" i="24"/>
  <c r="S6020" i="24"/>
  <c r="S6276" i="24"/>
  <c r="S6532" i="24"/>
  <c r="S6788" i="24"/>
  <c r="S7044" i="24"/>
  <c r="S7316" i="24"/>
  <c r="S7572" i="24"/>
  <c r="S2232" i="24"/>
  <c r="S2360" i="24"/>
  <c r="S2488" i="24"/>
  <c r="S2616" i="24"/>
  <c r="S2744" i="24"/>
  <c r="S2872" i="24"/>
  <c r="S3000" i="24"/>
  <c r="S3128" i="24"/>
  <c r="S3304" i="24"/>
  <c r="S3432" i="24"/>
  <c r="S4600" i="24"/>
  <c r="S4856" i="24"/>
  <c r="S5112" i="24"/>
  <c r="S5368" i="24"/>
  <c r="S5624" i="24"/>
  <c r="S5880" i="24"/>
  <c r="S6152" i="24"/>
  <c r="S6424" i="24"/>
  <c r="S6680" i="24"/>
  <c r="S6936" i="24"/>
  <c r="S7192" i="24"/>
  <c r="S7464" i="24"/>
  <c r="S7720" i="24"/>
  <c r="S4812" i="24"/>
  <c r="S5068" i="24"/>
  <c r="S5340" i="24"/>
  <c r="S5612" i="24"/>
  <c r="S5884" i="24"/>
  <c r="S6140" i="24"/>
  <c r="S6396" i="24"/>
  <c r="S6652" i="24"/>
  <c r="S6908" i="24"/>
  <c r="S7164" i="24"/>
  <c r="S7436" i="24"/>
  <c r="S7692" i="24"/>
  <c r="S2284" i="24"/>
  <c r="S2412" i="24"/>
  <c r="S2540" i="24"/>
  <c r="S2676" i="24"/>
  <c r="S4592" i="24"/>
  <c r="S4864" i="24"/>
  <c r="S5120" i="24"/>
  <c r="S5376" i="24"/>
  <c r="S5632" i="24"/>
  <c r="S5888" i="24"/>
  <c r="S6144" i="24"/>
  <c r="S6400" i="24"/>
  <c r="S6656" i="24"/>
  <c r="S6912" i="24"/>
  <c r="S7168" i="24"/>
  <c r="S7440" i="24"/>
  <c r="S7696" i="24"/>
  <c r="S1601" i="24"/>
  <c r="S1857" i="24"/>
  <c r="S2369" i="24"/>
  <c r="S2625" i="24"/>
  <c r="S2881" i="24"/>
  <c r="S505" i="24"/>
  <c r="S889" i="24"/>
  <c r="S1017" i="24"/>
  <c r="S1145" i="24"/>
  <c r="S1281" i="24"/>
  <c r="S1481" i="24"/>
  <c r="S1737" i="24"/>
  <c r="S2009" i="24"/>
  <c r="S2265" i="24"/>
  <c r="S3089" i="24"/>
  <c r="S3217" i="24"/>
  <c r="S3345" i="24"/>
  <c r="S3601" i="24"/>
  <c r="S3729" i="24"/>
  <c r="S3857" i="24"/>
  <c r="S3985" i="24"/>
  <c r="S4113" i="24"/>
  <c r="S4241" i="24"/>
  <c r="S1584" i="24"/>
  <c r="S1872" i="24"/>
  <c r="S2128" i="24"/>
  <c r="S4756" i="24"/>
  <c r="S5012" i="24"/>
  <c r="S5268" i="24"/>
  <c r="S5524" i="24"/>
  <c r="S5780" i="24"/>
  <c r="S6036" i="24"/>
  <c r="S6292" i="24"/>
  <c r="S6548" i="24"/>
  <c r="S6804" i="24"/>
  <c r="S7060" i="24"/>
  <c r="S7332" i="24"/>
  <c r="S7588" i="24"/>
  <c r="S2240" i="24"/>
  <c r="S2368" i="24"/>
  <c r="S2496" i="24"/>
  <c r="S2624" i="24"/>
  <c r="S2752" i="24"/>
  <c r="S2880" i="24"/>
  <c r="S3008" i="24"/>
  <c r="S3184" i="24"/>
  <c r="S3312" i="24"/>
  <c r="S3440" i="24"/>
  <c r="S4616" i="24"/>
  <c r="S4872" i="24"/>
  <c r="S5128" i="24"/>
  <c r="S5384" i="24"/>
  <c r="S5640" i="24"/>
  <c r="S5896" i="24"/>
  <c r="S6168" i="24"/>
  <c r="S6440" i="24"/>
  <c r="S6696" i="24"/>
  <c r="S6952" i="24"/>
  <c r="S7208" i="24"/>
  <c r="S7480" i="24"/>
  <c r="S7736" i="24"/>
  <c r="S4748" i="24"/>
  <c r="S5020" i="24"/>
  <c r="S5292" i="24"/>
  <c r="S5564" i="24"/>
  <c r="S5820" i="24"/>
  <c r="S6092" i="24"/>
  <c r="S6348" i="24"/>
  <c r="S6604" i="24"/>
  <c r="S6860" i="24"/>
  <c r="S7116" i="24"/>
  <c r="S7388" i="24"/>
  <c r="S7644" i="24"/>
  <c r="S2260" i="24"/>
  <c r="S2388" i="24"/>
  <c r="S2516" i="24"/>
  <c r="S2652" i="24"/>
  <c r="S2780" i="24"/>
  <c r="S2908" i="24"/>
  <c r="S3036" i="24"/>
  <c r="S3212" i="24"/>
  <c r="S3340" i="24"/>
  <c r="S3476" i="24"/>
  <c r="S3612" i="24"/>
  <c r="S4736" i="24"/>
  <c r="S5008" i="24"/>
  <c r="S5264" i="24"/>
  <c r="S5520" i="24"/>
  <c r="S5776" i="24"/>
  <c r="S6032" i="24"/>
  <c r="S6288" i="24"/>
  <c r="S6544" i="24"/>
  <c r="S6800" i="24"/>
  <c r="S7056" i="24"/>
  <c r="S7328" i="24"/>
  <c r="S7584" i="24"/>
  <c r="S1425" i="24"/>
  <c r="S1681" i="24"/>
  <c r="S1937" i="24"/>
  <c r="S2193" i="24"/>
  <c r="S2449" i="24"/>
  <c r="S2705" i="24"/>
  <c r="S2961" i="24"/>
  <c r="S1509" i="24"/>
  <c r="S1781" i="24"/>
  <c r="S2037" i="24"/>
  <c r="S2293" i="24"/>
  <c r="S2549" i="24"/>
  <c r="S2821" i="24"/>
  <c r="S7776" i="24"/>
  <c r="S7904" i="24"/>
  <c r="S8032" i="24"/>
  <c r="S8160" i="24"/>
  <c r="S8288" i="24"/>
  <c r="S8416" i="24"/>
  <c r="S8544" i="24"/>
  <c r="S8672" i="24"/>
  <c r="S1533" i="24"/>
  <c r="S1789" i="24"/>
  <c r="S2301" i="24"/>
  <c r="S2557" i="24"/>
  <c r="S2813" i="24"/>
  <c r="S5837" i="24"/>
  <c r="S5585" i="24"/>
  <c r="S5841" i="24"/>
  <c r="S4385" i="24"/>
  <c r="S4513" i="24"/>
  <c r="S4897" i="24"/>
  <c r="S5025" i="24"/>
  <c r="S5153" i="24"/>
  <c r="S5281" i="24"/>
  <c r="S5409" i="24"/>
  <c r="S5637" i="24"/>
  <c r="S5893" i="24"/>
  <c r="S3082" i="24"/>
  <c r="S3026" i="24"/>
  <c r="S6437" i="24"/>
  <c r="S6565" i="24"/>
  <c r="S6693" i="24"/>
  <c r="S6821" i="24"/>
  <c r="S5738" i="24"/>
  <c r="S5938" i="24"/>
  <c r="S6194" i="24"/>
  <c r="S6530" i="24"/>
  <c r="S4787" i="24"/>
  <c r="S7259" i="24"/>
  <c r="S7871" i="24"/>
  <c r="S8079" i="24"/>
  <c r="S8207" i="24"/>
  <c r="S8083" i="24"/>
  <c r="S8219" i="24"/>
  <c r="S4652" i="24"/>
  <c r="S5260" i="24"/>
  <c r="S7740" i="24"/>
  <c r="S1477" i="24"/>
  <c r="S1749" i="24"/>
  <c r="S2517" i="24"/>
  <c r="S817" i="24"/>
  <c r="S5617" i="24"/>
  <c r="S5873" i="24"/>
  <c r="S4497" i="24"/>
  <c r="S5009" i="24"/>
  <c r="S5137" i="24"/>
  <c r="S5265" i="24"/>
  <c r="S5393" i="24"/>
  <c r="S5541" i="24"/>
  <c r="S5797" i="24"/>
  <c r="S6053" i="24"/>
  <c r="S6309" i="24"/>
  <c r="S5657" i="24"/>
  <c r="S5913" i="24"/>
  <c r="S6377" i="24"/>
  <c r="S6505" i="24"/>
  <c r="S6633" i="24"/>
  <c r="S6761" i="24"/>
  <c r="S6889" i="24"/>
  <c r="S7017" i="24"/>
  <c r="S6357" i="24"/>
  <c r="S6485" i="24"/>
  <c r="S6613" i="24"/>
  <c r="S6741" i="24"/>
  <c r="S6869" i="24"/>
  <c r="S6997" i="24"/>
  <c r="S5770" i="24"/>
  <c r="S5906" i="24"/>
  <c r="S6162" i="24"/>
  <c r="S6498" i="24"/>
  <c r="S6694" i="24"/>
  <c r="S6966" i="24"/>
  <c r="S7238" i="24"/>
  <c r="S7494" i="24"/>
  <c r="S7574" i="24"/>
  <c r="S7862" i="24"/>
  <c r="S8494" i="24"/>
  <c r="S4799" i="24"/>
  <c r="S7279" i="24"/>
  <c r="S8183" i="24"/>
  <c r="S8311" i="24"/>
  <c r="S4953" i="24"/>
  <c r="S5081" i="24"/>
  <c r="S5209" i="24"/>
  <c r="S5337" i="24"/>
  <c r="S5465" i="24"/>
  <c r="S5685" i="24"/>
  <c r="S5941" i="24"/>
  <c r="S5673" i="24"/>
  <c r="S5929" i="24"/>
  <c r="S3002" i="24"/>
  <c r="S6353" i="24"/>
  <c r="S6481" i="24"/>
  <c r="S6609" i="24"/>
  <c r="S6737" i="24"/>
  <c r="S6865" i="24"/>
  <c r="S6993" i="24"/>
  <c r="S2898" i="24"/>
  <c r="S6333" i="24"/>
  <c r="S6461" i="24"/>
  <c r="S6589" i="24"/>
  <c r="S6717" i="24"/>
  <c r="S6845" i="24"/>
  <c r="S6973" i="24"/>
  <c r="S4902" i="24"/>
  <c r="S5722" i="24"/>
  <c r="S5922" i="24"/>
  <c r="S6178" i="24"/>
  <c r="S6402" i="24"/>
  <c r="S6774" i="24"/>
  <c r="S7046" i="24"/>
  <c r="S7318" i="24"/>
  <c r="S7590" i="24"/>
  <c r="S7942" i="24"/>
  <c r="S8318" i="24"/>
  <c r="S8574" i="24"/>
  <c r="S7159" i="24"/>
  <c r="S7151" i="24"/>
  <c r="S4811" i="24"/>
  <c r="S8019" i="24"/>
  <c r="S7879" i="24"/>
  <c r="S7883" i="24"/>
  <c r="S7243" i="24"/>
  <c r="S7371" i="24"/>
  <c r="S8319" i="24"/>
  <c r="S8171" i="24"/>
  <c r="S8299" i="24"/>
  <c r="S8231" i="24"/>
  <c r="S3517" i="24"/>
  <c r="S5546" i="24"/>
  <c r="S3638" i="24"/>
  <c r="S4150" i="24"/>
  <c r="S4694" i="24"/>
  <c r="S2565" i="24"/>
  <c r="S2314" i="24"/>
  <c r="S2750" i="24"/>
  <c r="S2422" i="24"/>
  <c r="S4534" i="24"/>
  <c r="S3485" i="24"/>
  <c r="S3542" i="24"/>
  <c r="S4182" i="24"/>
  <c r="S4726" i="24"/>
  <c r="S4637" i="24"/>
  <c r="S2666" i="24"/>
  <c r="S2390" i="24"/>
  <c r="S3734" i="24"/>
  <c r="S4790" i="24"/>
  <c r="S4669" i="24"/>
  <c r="S2506" i="24"/>
  <c r="S7310" i="24"/>
  <c r="S2306" i="24"/>
  <c r="S2562" i="24"/>
  <c r="S2358" i="24"/>
  <c r="S3110" i="24"/>
  <c r="S3006" i="24"/>
  <c r="S4605" i="24"/>
  <c r="S7925" i="24"/>
  <c r="S8693" i="24"/>
  <c r="S8005" i="24"/>
  <c r="S7881" i="24"/>
  <c r="S8649" i="24"/>
  <c r="S7957" i="24"/>
  <c r="S8761" i="24"/>
  <c r="S8601" i="24"/>
  <c r="S8541" i="24"/>
  <c r="S5106" i="24"/>
  <c r="S6874" i="24"/>
  <c r="S8594" i="24"/>
  <c r="S7761" i="24"/>
  <c r="S5134" i="24"/>
  <c r="S6038" i="24"/>
  <c r="S7066" i="24"/>
  <c r="S3497" i="24"/>
  <c r="S5298" i="24"/>
  <c r="S7898" i="24"/>
  <c r="S8626" i="24"/>
  <c r="S222" i="24"/>
  <c r="S414" i="24"/>
  <c r="S606" i="24"/>
  <c r="S734" i="24"/>
  <c r="S926" i="24"/>
  <c r="S1118" i="24"/>
  <c r="S1374" i="24"/>
  <c r="S1502" i="24"/>
  <c r="S1694" i="24"/>
  <c r="S1822" i="24"/>
  <c r="S2078" i="24"/>
  <c r="S3028" i="24"/>
  <c r="S3468" i="24"/>
  <c r="S8159" i="24"/>
  <c r="S2052" i="24"/>
  <c r="S1968" i="24"/>
  <c r="S7084" i="24"/>
  <c r="S1540" i="24"/>
  <c r="S1608" i="24"/>
  <c r="S1280" i="24"/>
  <c r="S1916" i="24"/>
  <c r="S5092" i="24"/>
  <c r="S5860" i="24"/>
  <c r="S6884" i="24"/>
  <c r="S7668" i="24"/>
  <c r="S2280" i="24"/>
  <c r="S2664" i="24"/>
  <c r="S3048" i="24"/>
  <c r="S3480" i="24"/>
  <c r="S5208" i="24"/>
  <c r="S5976" i="24"/>
  <c r="S6776" i="24"/>
  <c r="S1825" i="24"/>
  <c r="S2593" i="24"/>
  <c r="S1653" i="24"/>
  <c r="S2437" i="24"/>
  <c r="S7848" i="24"/>
  <c r="S8232" i="24"/>
  <c r="S8616" i="24"/>
  <c r="S1161" i="24"/>
  <c r="S1513" i="24"/>
  <c r="S2297" i="24"/>
  <c r="S1997" i="24"/>
  <c r="S2765" i="24"/>
  <c r="S5853" i="24"/>
  <c r="S5857" i="24"/>
  <c r="S3201" i="24"/>
  <c r="S3745" i="24"/>
  <c r="S4129" i="24"/>
  <c r="S5781" i="24"/>
  <c r="S6293" i="24"/>
  <c r="S6593" i="24"/>
  <c r="S6477" i="24"/>
  <c r="S6861" i="24"/>
  <c r="S5818" i="24"/>
  <c r="S6258" i="24"/>
  <c r="S3250" i="24"/>
  <c r="S2040" i="24"/>
  <c r="S1352" i="24"/>
  <c r="S1840" i="24"/>
  <c r="S1940" i="24"/>
  <c r="S1992" i="24"/>
  <c r="S1468" i="24"/>
  <c r="S1856" i="24"/>
  <c r="S4932" i="24"/>
  <c r="S5700" i="24"/>
  <c r="S6468" i="24"/>
  <c r="S7236" i="24"/>
  <c r="S2328" i="24"/>
  <c r="S2584" i="24"/>
  <c r="S2968" i="24"/>
  <c r="S3400" i="24"/>
  <c r="S5048" i="24"/>
  <c r="S5816" i="24"/>
  <c r="S6616" i="24"/>
  <c r="S7400" i="24"/>
  <c r="S5004" i="24"/>
  <c r="S5548" i="24"/>
  <c r="S6332" i="24"/>
  <c r="S7100" i="24"/>
  <c r="S7628" i="24"/>
  <c r="S4784" i="24"/>
  <c r="S8053" i="24"/>
  <c r="S8309" i="24"/>
  <c r="S8565" i="24"/>
  <c r="S7877" i="24"/>
  <c r="S8133" i="24"/>
  <c r="S8389" i="24"/>
  <c r="S8645" i="24"/>
  <c r="S8009" i="24"/>
  <c r="S8265" i="24"/>
  <c r="S8521" i="24"/>
  <c r="S8085" i="24"/>
  <c r="S8341" i="24"/>
  <c r="S8597" i="24"/>
  <c r="S7961" i="24"/>
  <c r="S8217" i="24"/>
  <c r="S8473" i="24"/>
  <c r="S7901" i="24"/>
  <c r="S8157" i="24"/>
  <c r="S8413" i="24"/>
  <c r="S8669" i="24"/>
  <c r="S8735" i="24"/>
  <c r="S3505" i="24"/>
  <c r="S3481" i="24"/>
  <c r="S4994" i="24"/>
  <c r="S5358" i="24"/>
  <c r="S5362" i="24"/>
  <c r="S5870" i="24"/>
  <c r="S6746" i="24"/>
  <c r="S8466" i="24"/>
  <c r="S3393" i="24"/>
  <c r="S3521" i="24"/>
  <c r="S7777" i="24"/>
  <c r="S5346" i="24"/>
  <c r="S4946" i="24"/>
  <c r="S6502" i="24"/>
  <c r="S7242" i="24"/>
  <c r="S6938" i="24"/>
  <c r="S7466" i="24"/>
  <c r="S7834" i="24"/>
  <c r="S3433" i="24"/>
  <c r="S5186" i="24"/>
  <c r="S5038" i="24"/>
  <c r="S5042" i="24"/>
  <c r="S6262" i="24"/>
  <c r="S6134" i="24"/>
  <c r="S6714" i="24"/>
  <c r="S7882" i="24"/>
  <c r="S7658" i="24"/>
  <c r="S8498" i="24"/>
  <c r="S254" i="24"/>
  <c r="S318" i="24"/>
  <c r="S382" i="24"/>
  <c r="S446" i="24"/>
  <c r="S510" i="24"/>
  <c r="S574" i="24"/>
  <c r="S638" i="24"/>
  <c r="S702" i="24"/>
  <c r="S766" i="24"/>
  <c r="S830" i="24"/>
  <c r="S894" i="24"/>
  <c r="S958" i="24"/>
  <c r="S1022" i="24"/>
  <c r="S1086" i="24"/>
  <c r="S1150" i="24"/>
  <c r="S1214" i="24"/>
  <c r="S1278" i="24"/>
  <c r="S1342" i="24"/>
  <c r="S1406" i="24"/>
  <c r="S1470" i="24"/>
  <c r="S1534" i="24"/>
  <c r="S1598" i="24"/>
  <c r="S1662" i="24"/>
  <c r="S1726" i="24"/>
  <c r="S1790" i="24"/>
  <c r="S1854" i="24"/>
  <c r="S1918" i="24"/>
  <c r="S1982" i="24"/>
  <c r="S2046" i="24"/>
  <c r="S2110" i="24"/>
  <c r="S2836" i="24"/>
  <c r="S2964" i="24"/>
  <c r="S3092" i="24"/>
  <c r="S3268" i="24"/>
  <c r="S3404" i="24"/>
  <c r="S3532" i="24"/>
  <c r="S7661" i="24"/>
  <c r="S7255" i="24"/>
  <c r="S8031" i="24"/>
  <c r="S8255" i="24"/>
  <c r="S1492" i="24"/>
  <c r="S1924" i="24"/>
  <c r="S2180" i="24"/>
  <c r="S1996" i="24"/>
  <c r="S1616" i="24"/>
  <c r="S2096" i="24"/>
  <c r="S4588" i="24"/>
  <c r="S6188" i="24"/>
  <c r="S6828" i="24"/>
  <c r="S7356" i="24"/>
  <c r="S2796" i="24"/>
  <c r="S1668" i="24"/>
  <c r="S1972" i="24"/>
  <c r="S1480" i="24"/>
  <c r="S1736" i="24"/>
  <c r="S2024" i="24"/>
  <c r="S1216" i="24"/>
  <c r="S1344" i="24"/>
  <c r="S1500" i="24"/>
  <c r="S1756" i="24"/>
  <c r="S2044" i="24"/>
  <c r="S4708" i="24"/>
  <c r="S4964" i="24"/>
  <c r="S5220" i="24"/>
  <c r="S5476" i="24"/>
  <c r="S5732" i="24"/>
  <c r="S5988" i="24"/>
  <c r="S6244" i="24"/>
  <c r="S6500" i="24"/>
  <c r="S6756" i="24"/>
  <c r="S7012" i="24"/>
  <c r="S7284" i="24"/>
  <c r="S7540" i="24"/>
  <c r="S2216" i="24"/>
  <c r="S2344" i="24"/>
  <c r="S2472" i="24"/>
  <c r="S2600" i="24"/>
  <c r="S2728" i="24"/>
  <c r="S2856" i="24"/>
  <c r="S2984" i="24"/>
  <c r="S3112" i="24"/>
  <c r="S3288" i="24"/>
  <c r="S3416" i="24"/>
  <c r="S4568" i="24"/>
  <c r="S4824" i="24"/>
  <c r="S5080" i="24"/>
  <c r="S5336" i="24"/>
  <c r="S5592" i="24"/>
  <c r="S5848" i="24"/>
  <c r="S6120" i="24"/>
  <c r="S6392" i="24"/>
  <c r="S6648" i="24"/>
  <c r="S6904" i="24"/>
  <c r="S7160" i="24"/>
  <c r="S7432" i="24"/>
  <c r="S7688" i="24"/>
  <c r="S1441" i="24"/>
  <c r="S1697" i="24"/>
  <c r="S1953" i="24"/>
  <c r="S2209" i="24"/>
  <c r="S2465" i="24"/>
  <c r="S2721" i="24"/>
  <c r="S2977" i="24"/>
  <c r="S1525" i="24"/>
  <c r="S1797" i="24"/>
  <c r="S2309" i="24"/>
  <c r="S2581" i="24"/>
  <c r="S2837" i="24"/>
  <c r="S7784" i="24"/>
  <c r="S7912" i="24"/>
  <c r="S8040" i="24"/>
  <c r="S8168" i="24"/>
  <c r="S8296" i="24"/>
  <c r="S8424" i="24"/>
  <c r="S8552" i="24"/>
  <c r="S8680" i="24"/>
  <c r="S585" i="24"/>
  <c r="S713" i="24"/>
  <c r="S841" i="24"/>
  <c r="S969" i="24"/>
  <c r="S1097" i="24"/>
  <c r="S1233" i="24"/>
  <c r="S1369" i="24"/>
  <c r="S1641" i="24"/>
  <c r="S1897" i="24"/>
  <c r="S2169" i="24"/>
  <c r="S1357" i="24"/>
  <c r="S1613" i="24"/>
  <c r="S1869" i="24"/>
  <c r="S2381" i="24"/>
  <c r="S2637" i="24"/>
  <c r="S2893" i="24"/>
  <c r="S5725" i="24"/>
  <c r="S5981" i="24"/>
  <c r="S5729" i="24"/>
  <c r="S5985" i="24"/>
  <c r="S3137" i="24"/>
  <c r="S3265" i="24"/>
  <c r="S3553" i="24"/>
  <c r="S3681" i="24"/>
  <c r="S3809" i="24"/>
  <c r="S3937" i="24"/>
  <c r="S4065" i="24"/>
  <c r="S4193" i="24"/>
  <c r="S4321" i="24"/>
  <c r="S5653" i="24"/>
  <c r="S5909" i="24"/>
  <c r="S3034" i="24"/>
  <c r="S6401" i="24"/>
  <c r="S6529" i="24"/>
  <c r="S6657" i="24"/>
  <c r="S6785" i="24"/>
  <c r="S6913" i="24"/>
  <c r="S3042" i="24"/>
  <c r="S6413" i="24"/>
  <c r="S6541" i="24"/>
  <c r="S6669" i="24"/>
  <c r="S6797" i="24"/>
  <c r="S6925" i="24"/>
  <c r="S5642" i="24"/>
  <c r="S5890" i="24"/>
  <c r="S6146" i="24"/>
  <c r="S6370" i="24"/>
  <c r="S4403" i="24"/>
  <c r="S3266" i="24"/>
  <c r="S4842" i="24"/>
  <c r="S1560" i="24"/>
  <c r="S1912" i="24"/>
  <c r="S2168" i="24"/>
  <c r="S1288" i="24"/>
  <c r="S1416" i="24"/>
  <c r="S1680" i="24"/>
  <c r="S1508" i="24"/>
  <c r="S1764" i="24"/>
  <c r="S2068" i="24"/>
  <c r="S1576" i="24"/>
  <c r="S1864" i="24"/>
  <c r="S2120" i="24"/>
  <c r="S1264" i="24"/>
  <c r="S1392" i="24"/>
  <c r="S1596" i="24"/>
  <c r="S1884" i="24"/>
  <c r="S2140" i="24"/>
  <c r="S1696" i="24"/>
  <c r="S1984" i="24"/>
  <c r="S4548" i="24"/>
  <c r="S4804" i="24"/>
  <c r="S5060" i="24"/>
  <c r="S5316" i="24"/>
  <c r="S5572" i="24"/>
  <c r="S5828" i="24"/>
  <c r="S6084" i="24"/>
  <c r="S6340" i="24"/>
  <c r="S6596" i="24"/>
  <c r="S6852" i="24"/>
  <c r="S7108" i="24"/>
  <c r="S7380" i="24"/>
  <c r="S7636" i="24"/>
  <c r="S2264" i="24"/>
  <c r="S2392" i="24"/>
  <c r="S2520" i="24"/>
  <c r="S2648" i="24"/>
  <c r="S2776" i="24"/>
  <c r="S2904" i="24"/>
  <c r="S3032" i="24"/>
  <c r="S3208" i="24"/>
  <c r="S3336" i="24"/>
  <c r="S3464" i="24"/>
  <c r="S4664" i="24"/>
  <c r="S4920" i="24"/>
  <c r="S5176" i="24"/>
  <c r="S5432" i="24"/>
  <c r="S5688" i="24"/>
  <c r="S5944" i="24"/>
  <c r="S6216" i="24"/>
  <c r="S6488" i="24"/>
  <c r="S6744" i="24"/>
  <c r="S7000" i="24"/>
  <c r="S7256" i="24"/>
  <c r="S7528" i="24"/>
  <c r="S4604" i="24"/>
  <c r="S4876" i="24"/>
  <c r="S5148" i="24"/>
  <c r="S5404" i="24"/>
  <c r="S5676" i="24"/>
  <c r="S6460" i="24"/>
  <c r="S6716" i="24"/>
  <c r="S6972" i="24"/>
  <c r="S7228" i="24"/>
  <c r="S7500" i="24"/>
  <c r="S4656" i="24"/>
  <c r="S4928" i="24"/>
  <c r="S5184" i="24"/>
  <c r="S5440" i="24"/>
  <c r="S5696" i="24"/>
  <c r="S5952" i="24"/>
  <c r="S6208" i="24"/>
  <c r="S6464" i="24"/>
  <c r="S6720" i="24"/>
  <c r="S6976" i="24"/>
  <c r="S7232" i="24"/>
  <c r="S7504" i="24"/>
  <c r="S1409" i="24"/>
  <c r="S1665" i="24"/>
  <c r="S1921" i="24"/>
  <c r="S2177" i="24"/>
  <c r="S2433" i="24"/>
  <c r="S2689" i="24"/>
  <c r="S2945" i="24"/>
  <c r="S537" i="24"/>
  <c r="S793" i="24"/>
  <c r="S921" i="24"/>
  <c r="S1049" i="24"/>
  <c r="S1177" i="24"/>
  <c r="S1313" i="24"/>
  <c r="S1545" i="24"/>
  <c r="S1801" i="24"/>
  <c r="S2329" i="24"/>
  <c r="S3121" i="24"/>
  <c r="S3249" i="24"/>
  <c r="S3377" i="24"/>
  <c r="S3633" i="24"/>
  <c r="S3761" i="24"/>
  <c r="S3889" i="24"/>
  <c r="S4017" i="24"/>
  <c r="S4145" i="24"/>
  <c r="S4273" i="24"/>
  <c r="S3330" i="24"/>
  <c r="S1648" i="24"/>
  <c r="S1936" i="24"/>
  <c r="S4564" i="24"/>
  <c r="S4820" i="24"/>
  <c r="S5076" i="24"/>
  <c r="S5332" i="24"/>
  <c r="S5588" i="24"/>
  <c r="S5844" i="24"/>
  <c r="S6100" i="24"/>
  <c r="S6356" i="24"/>
  <c r="S6612" i="24"/>
  <c r="S6868" i="24"/>
  <c r="S7124" i="24"/>
  <c r="S7396" i="24"/>
  <c r="S7652" i="24"/>
  <c r="S2272" i="24"/>
  <c r="S2400" i="24"/>
  <c r="S2528" i="24"/>
  <c r="S2656" i="24"/>
  <c r="S2784" i="24"/>
  <c r="S2912" i="24"/>
  <c r="S3040" i="24"/>
  <c r="S3216" i="24"/>
  <c r="S3344" i="24"/>
  <c r="S3472" i="24"/>
  <c r="S4680" i="24"/>
  <c r="S4936" i="24"/>
  <c r="S5192" i="24"/>
  <c r="S5448" i="24"/>
  <c r="S5704" i="24"/>
  <c r="S5960" i="24"/>
  <c r="S6232" i="24"/>
  <c r="S6504" i="24"/>
  <c r="S6760" i="24"/>
  <c r="S7016" i="24"/>
  <c r="S7288" i="24"/>
  <c r="S7544" i="24"/>
  <c r="S4556" i="24"/>
  <c r="S4828" i="24"/>
  <c r="S5100" i="24"/>
  <c r="S5356" i="24"/>
  <c r="S5628" i="24"/>
  <c r="S5900" i="24"/>
  <c r="S6156" i="24"/>
  <c r="S6412" i="24"/>
  <c r="S6668" i="24"/>
  <c r="S6924" i="24"/>
  <c r="S7180" i="24"/>
  <c r="S7452" i="24"/>
  <c r="S7708" i="24"/>
  <c r="S2292" i="24"/>
  <c r="S2420" i="24"/>
  <c r="S2548" i="24"/>
  <c r="S2684" i="24"/>
  <c r="S2812" i="24"/>
  <c r="S2940" i="24"/>
  <c r="S3068" i="24"/>
  <c r="S3244" i="24"/>
  <c r="S3380" i="24"/>
  <c r="S3508" i="24"/>
  <c r="S3652" i="24"/>
  <c r="S4816" i="24"/>
  <c r="S5072" i="24"/>
  <c r="S5328" i="24"/>
  <c r="S5584" i="24"/>
  <c r="S5840" i="24"/>
  <c r="S6096" i="24"/>
  <c r="S6352" i="24"/>
  <c r="S6608" i="24"/>
  <c r="S6864" i="24"/>
  <c r="S7120" i="24"/>
  <c r="S7392" i="24"/>
  <c r="S7648" i="24"/>
  <c r="S1489" i="24"/>
  <c r="S1745" i="24"/>
  <c r="S2001" i="24"/>
  <c r="S2257" i="24"/>
  <c r="S2513" i="24"/>
  <c r="S2769" i="24"/>
  <c r="S3025" i="24"/>
  <c r="S1573" i="24"/>
  <c r="S1845" i="24"/>
  <c r="S2357" i="24"/>
  <c r="S2629" i="24"/>
  <c r="S2885" i="24"/>
  <c r="S7808" i="24"/>
  <c r="S7936" i="24"/>
  <c r="S8064" i="24"/>
  <c r="S8192" i="24"/>
  <c r="S8320" i="24"/>
  <c r="S8448" i="24"/>
  <c r="S8576" i="24"/>
  <c r="S8704" i="24"/>
  <c r="S1597" i="24"/>
  <c r="S1853" i="24"/>
  <c r="S2365" i="24"/>
  <c r="S2621" i="24"/>
  <c r="S2877" i="24"/>
  <c r="S5629" i="24"/>
  <c r="S5901" i="24"/>
  <c r="S5649" i="24"/>
  <c r="S5905" i="24"/>
  <c r="S4417" i="24"/>
  <c r="S4545" i="24"/>
  <c r="S4929" i="24"/>
  <c r="S5057" i="24"/>
  <c r="S5185" i="24"/>
  <c r="S5313" i="24"/>
  <c r="S5441" i="24"/>
  <c r="S5701" i="24"/>
  <c r="S5957" i="24"/>
  <c r="S3130" i="24"/>
  <c r="S6341" i="24"/>
  <c r="S6469" i="24"/>
  <c r="S6597" i="24"/>
  <c r="S6725" i="24"/>
  <c r="S6853" i="24"/>
  <c r="S5802" i="24"/>
  <c r="S6002" i="24"/>
  <c r="S6306" i="24"/>
  <c r="S8170" i="24"/>
  <c r="S7291" i="24"/>
  <c r="S7935" i="24"/>
  <c r="S8115" i="24"/>
  <c r="S8251" i="24"/>
  <c r="S4716" i="24"/>
  <c r="S5324" i="24"/>
  <c r="S8688" i="24"/>
  <c r="S5681" i="24"/>
  <c r="S5937" i="24"/>
  <c r="S4529" i="24"/>
  <c r="S4913" i="24"/>
  <c r="S5041" i="24"/>
  <c r="S5169" i="24"/>
  <c r="S5297" i="24"/>
  <c r="S5425" i="24"/>
  <c r="S5605" i="24"/>
  <c r="S5861" i="24"/>
  <c r="S6409" i="24"/>
  <c r="S6537" i="24"/>
  <c r="S6665" i="24"/>
  <c r="S6793" i="24"/>
  <c r="S6921" i="24"/>
  <c r="S6389" i="24"/>
  <c r="S6517" i="24"/>
  <c r="S6645" i="24"/>
  <c r="S6773" i="24"/>
  <c r="S6901" i="24"/>
  <c r="S4886" i="24"/>
  <c r="S5834" i="24"/>
  <c r="S5970" i="24"/>
  <c r="S6226" i="24"/>
  <c r="S6578" i="24"/>
  <c r="S6758" i="24"/>
  <c r="S7030" i="24"/>
  <c r="S7302" i="24"/>
  <c r="S7638" i="24"/>
  <c r="S7926" i="24"/>
  <c r="S8302" i="24"/>
  <c r="S8558" i="24"/>
  <c r="S4287" i="24"/>
  <c r="S7311" i="24"/>
  <c r="S8087" i="24"/>
  <c r="S8215" i="24"/>
  <c r="S4985" i="24"/>
  <c r="S5113" i="24"/>
  <c r="S5241" i="24"/>
  <c r="S5369" i="24"/>
  <c r="S5505" i="24"/>
  <c r="S5749" i="24"/>
  <c r="S6005" i="24"/>
  <c r="S6261" i="24"/>
  <c r="S5737" i="24"/>
  <c r="S5993" i="24"/>
  <c r="S3066" i="24"/>
  <c r="S6385" i="24"/>
  <c r="S6513" i="24"/>
  <c r="S6641" i="24"/>
  <c r="S6769" i="24"/>
  <c r="S6897" i="24"/>
  <c r="S2946" i="24"/>
  <c r="S6365" i="24"/>
  <c r="S6493" i="24"/>
  <c r="S6621" i="24"/>
  <c r="S6749" i="24"/>
  <c r="S6877" i="24"/>
  <c r="S7005" i="24"/>
  <c r="S3310" i="24"/>
  <c r="S5786" i="24"/>
  <c r="S5986" i="24"/>
  <c r="S6242" i="24"/>
  <c r="S6514" i="24"/>
  <c r="S6838" i="24"/>
  <c r="S7110" i="24"/>
  <c r="S7382" i="24"/>
  <c r="S7654" i="24"/>
  <c r="S8038" i="24"/>
  <c r="S8382" i="24"/>
  <c r="S8638" i="24"/>
  <c r="S4295" i="24"/>
  <c r="S4291" i="24"/>
  <c r="S7187" i="24"/>
  <c r="S7223" i="24"/>
  <c r="S7943" i="24"/>
  <c r="S7947" i="24"/>
  <c r="S7275" i="24"/>
  <c r="S8067" i="24"/>
  <c r="S8203" i="24"/>
  <c r="S8027" i="24"/>
  <c r="S8740" i="24"/>
  <c r="S677" i="24"/>
  <c r="S4733" i="24"/>
  <c r="S7370" i="24"/>
  <c r="S3830" i="24"/>
  <c r="S4342" i="24"/>
  <c r="S5606" i="24"/>
  <c r="S701" i="24"/>
  <c r="S2570" i="24"/>
  <c r="S4361" i="24"/>
  <c r="S2678" i="24"/>
  <c r="S4822" i="24"/>
  <c r="S4765" i="24"/>
  <c r="S3798" i="24"/>
  <c r="S4310" i="24"/>
  <c r="S4854" i="24"/>
  <c r="S8769" i="24"/>
  <c r="S2858" i="24"/>
  <c r="S2582" i="24"/>
  <c r="S3862" i="24"/>
  <c r="S8182" i="24"/>
  <c r="S2186" i="24"/>
  <c r="S2698" i="24"/>
  <c r="S7849" i="24"/>
  <c r="S2370" i="24"/>
  <c r="S2626" i="24"/>
  <c r="S2486" i="24"/>
  <c r="S3318" i="24"/>
  <c r="S3134" i="24"/>
  <c r="S2442" i="24"/>
  <c r="S2742" i="24"/>
  <c r="S8117" i="24"/>
  <c r="S8373" i="24"/>
  <c r="S8629" i="24"/>
  <c r="S7941" i="24"/>
  <c r="S8197" i="24"/>
  <c r="S8453" i="24"/>
  <c r="S8709" i="24"/>
  <c r="S8073" i="24"/>
  <c r="S8329" i="24"/>
  <c r="S8585" i="24"/>
  <c r="S7893" i="24"/>
  <c r="S8149" i="24"/>
  <c r="S8405" i="24"/>
  <c r="S8661" i="24"/>
  <c r="S8025" i="24"/>
  <c r="S8281" i="24"/>
  <c r="S8537" i="24"/>
  <c r="S7965" i="24"/>
  <c r="S8221" i="24"/>
  <c r="S8477" i="24"/>
  <c r="S8729" i="24"/>
  <c r="S8751" i="24"/>
  <c r="S3409" i="24"/>
  <c r="S7841" i="24"/>
  <c r="S3513" i="24"/>
  <c r="S5122" i="24"/>
  <c r="S4978" i="24"/>
  <c r="S6102" i="24"/>
  <c r="S6810" i="24"/>
  <c r="S7178" i="24"/>
  <c r="S7962" i="24"/>
  <c r="S8530" i="24"/>
  <c r="S3425" i="24"/>
  <c r="S4962" i="24"/>
  <c r="S5006" i="24"/>
  <c r="S5074" i="24"/>
  <c r="S7306" i="24"/>
  <c r="S7002" i="24"/>
  <c r="S7130" i="24"/>
  <c r="S7514" i="24"/>
  <c r="S7633" i="24"/>
  <c r="S3465" i="24"/>
  <c r="S5166" i="24"/>
  <c r="S5170" i="24"/>
  <c r="S5910" i="24"/>
  <c r="S6778" i="24"/>
  <c r="S7418" i="24"/>
  <c r="S8026" i="24"/>
  <c r="S7994" i="24"/>
  <c r="S8306" i="24"/>
  <c r="S8562" i="24"/>
  <c r="S270" i="24"/>
  <c r="S334" i="24"/>
  <c r="S398" i="24"/>
  <c r="S462" i="24"/>
  <c r="S526" i="24"/>
  <c r="S590" i="24"/>
  <c r="S654" i="24"/>
  <c r="S718" i="24"/>
  <c r="S782" i="24"/>
  <c r="S846" i="24"/>
  <c r="S910" i="24"/>
  <c r="S974" i="24"/>
  <c r="S1038" i="24"/>
  <c r="S1102" i="24"/>
  <c r="S1166" i="24"/>
  <c r="S1230" i="24"/>
  <c r="S1294" i="24"/>
  <c r="S1358" i="24"/>
  <c r="S1422" i="24"/>
  <c r="S1486" i="24"/>
  <c r="S1550" i="24"/>
  <c r="S1614" i="24"/>
  <c r="S1678" i="24"/>
  <c r="S1742" i="24"/>
  <c r="S1806" i="24"/>
  <c r="S1870" i="24"/>
  <c r="S1934" i="24"/>
  <c r="S1998" i="24"/>
  <c r="S2062" i="24"/>
  <c r="S2126" i="24"/>
  <c r="S8763" i="24"/>
  <c r="S8330" i="24"/>
  <c r="S2868" i="24"/>
  <c r="S2996" i="24"/>
  <c r="S3124" i="24"/>
  <c r="S3300" i="24"/>
  <c r="S3436" i="24"/>
  <c r="S3572" i="24"/>
  <c r="S7287" i="24"/>
  <c r="S8095" i="24"/>
  <c r="S8287" i="24"/>
  <c r="S1684" i="24"/>
  <c r="S1988" i="24"/>
  <c r="S1624" i="24"/>
  <c r="S2060" i="24"/>
  <c r="S1904" i="24"/>
  <c r="S2160" i="24"/>
  <c r="S4780" i="24"/>
  <c r="S6380" i="24"/>
  <c r="S6892" i="24"/>
  <c r="S7420" i="24"/>
  <c r="S3210" i="24"/>
  <c r="S1476" i="24"/>
  <c r="S1732" i="24"/>
  <c r="S2036" i="24"/>
  <c r="S1544" i="24"/>
  <c r="S1832" i="24"/>
  <c r="S2088" i="24"/>
  <c r="S1248" i="24"/>
  <c r="S1376" i="24"/>
  <c r="S1564" i="24"/>
  <c r="S1852" i="24"/>
  <c r="S2108" i="24"/>
  <c r="S4772" i="24"/>
  <c r="S5028" i="24"/>
  <c r="S5284" i="24"/>
  <c r="S5540" i="24"/>
  <c r="S5796" i="24"/>
  <c r="S6052" i="24"/>
  <c r="S6308" i="24"/>
  <c r="S6564" i="24"/>
  <c r="S6820" i="24"/>
  <c r="S7076" i="24"/>
  <c r="S7348" i="24"/>
  <c r="S7604" i="24"/>
  <c r="S2248" i="24"/>
  <c r="S2376" i="24"/>
  <c r="S2504" i="24"/>
  <c r="S2632" i="24"/>
  <c r="S2760" i="24"/>
  <c r="S2888" i="24"/>
  <c r="S3016" i="24"/>
  <c r="S3192" i="24"/>
  <c r="S3320" i="24"/>
  <c r="S3448" i="24"/>
  <c r="S4632" i="24"/>
  <c r="S4888" i="24"/>
  <c r="S5144" i="24"/>
  <c r="S5400" i="24"/>
  <c r="S5656" i="24"/>
  <c r="S5912" i="24"/>
  <c r="S6184" i="24"/>
  <c r="S6456" i="24"/>
  <c r="S6712" i="24"/>
  <c r="S6968" i="24"/>
  <c r="S7224" i="24"/>
  <c r="S7496" i="24"/>
  <c r="S1505" i="24"/>
  <c r="S1761" i="24"/>
  <c r="S2017" i="24"/>
  <c r="S2273" i="24"/>
  <c r="S2529" i="24"/>
  <c r="S2785" i="24"/>
  <c r="S3041" i="24"/>
  <c r="S1589" i="24"/>
  <c r="S1861" i="24"/>
  <c r="S2373" i="24"/>
  <c r="S2645" i="24"/>
  <c r="S2901" i="24"/>
  <c r="S7816" i="24"/>
  <c r="S7944" i="24"/>
  <c r="S8072" i="24"/>
  <c r="S8200" i="24"/>
  <c r="S8328" i="24"/>
  <c r="S8456" i="24"/>
  <c r="S8584" i="24"/>
  <c r="S489" i="24"/>
  <c r="S873" i="24"/>
  <c r="S1001" i="24"/>
  <c r="S1129" i="24"/>
  <c r="S1265" i="24"/>
  <c r="S1449" i="24"/>
  <c r="S1705" i="24"/>
  <c r="S1977" i="24"/>
  <c r="S2233" i="24"/>
  <c r="S1421" i="24"/>
  <c r="S1677" i="24"/>
  <c r="S1933" i="24"/>
  <c r="S2189" i="24"/>
  <c r="S2445" i="24"/>
  <c r="S2701" i="24"/>
  <c r="S2957" i="24"/>
  <c r="S5789" i="24"/>
  <c r="S6045" i="24"/>
  <c r="S5537" i="24"/>
  <c r="S5793" i="24"/>
  <c r="S6049" i="24"/>
  <c r="S6305" i="24"/>
  <c r="S3169" i="24"/>
  <c r="S3297" i="24"/>
  <c r="S3585" i="24"/>
  <c r="S3713" i="24"/>
  <c r="S3841" i="24"/>
  <c r="S3969" i="24"/>
  <c r="S4097" i="24"/>
  <c r="S4225" i="24"/>
  <c r="S4353" i="24"/>
  <c r="S5717" i="24"/>
  <c r="S5973" i="24"/>
  <c r="S3146" i="24"/>
  <c r="S6433" i="24"/>
  <c r="S6561" i="24"/>
  <c r="S6689" i="24"/>
  <c r="S6817" i="24"/>
  <c r="S6945" i="24"/>
  <c r="S6317" i="24"/>
  <c r="S6445" i="24"/>
  <c r="S6573" i="24"/>
  <c r="S6701" i="24"/>
  <c r="S6829" i="24"/>
  <c r="S6957" i="24"/>
  <c r="S5754" i="24"/>
  <c r="S5954" i="24"/>
  <c r="S6210" i="24"/>
  <c r="S6450" i="24"/>
  <c r="S7155" i="24"/>
  <c r="S3234" i="24"/>
  <c r="S1556" i="24"/>
  <c r="S1688" i="24"/>
  <c r="S1976" i="24"/>
  <c r="S1192" i="24"/>
  <c r="S1320" i="24"/>
  <c r="S1744" i="24"/>
  <c r="S3362" i="24"/>
  <c r="S1572" i="24"/>
  <c r="S1876" i="24"/>
  <c r="S2132" i="24"/>
  <c r="S1640" i="24"/>
  <c r="S1928" i="24"/>
  <c r="S2184" i="24"/>
  <c r="S1296" i="24"/>
  <c r="S1424" i="24"/>
  <c r="S1660" i="24"/>
  <c r="S1948" i="24"/>
  <c r="S1504" i="24"/>
  <c r="S1760" i="24"/>
  <c r="S2048" i="24"/>
  <c r="S4612" i="24"/>
  <c r="S4868" i="24"/>
  <c r="S5124" i="24"/>
  <c r="S5380" i="24"/>
  <c r="S5636" i="24"/>
  <c r="S5892" i="24"/>
  <c r="S6148" i="24"/>
  <c r="S6404" i="24"/>
  <c r="S6660" i="24"/>
  <c r="S6916" i="24"/>
  <c r="S7172" i="24"/>
  <c r="S7444" i="24"/>
  <c r="S7700" i="24"/>
  <c r="S2296" i="24"/>
  <c r="S2424" i="24"/>
  <c r="S2552" i="24"/>
  <c r="S2680" i="24"/>
  <c r="S2808" i="24"/>
  <c r="S2936" i="24"/>
  <c r="S3064" i="24"/>
  <c r="S3240" i="24"/>
  <c r="S3368" i="24"/>
  <c r="S3496" i="24"/>
  <c r="S4728" i="24"/>
  <c r="S4984" i="24"/>
  <c r="S5240" i="24"/>
  <c r="S5496" i="24"/>
  <c r="S5752" i="24"/>
  <c r="S6024" i="24"/>
  <c r="S6296" i="24"/>
  <c r="S6552" i="24"/>
  <c r="S6808" i="24"/>
  <c r="S7064" i="24"/>
  <c r="S7336" i="24"/>
  <c r="S7592" i="24"/>
  <c r="S4668" i="24"/>
  <c r="S4940" i="24"/>
  <c r="S5212" i="24"/>
  <c r="S5484" i="24"/>
  <c r="S5740" i="24"/>
  <c r="S6524" i="24"/>
  <c r="S6780" i="24"/>
  <c r="S7036" i="24"/>
  <c r="S7308" i="24"/>
  <c r="S7564" i="24"/>
  <c r="S4720" i="24"/>
  <c r="S4992" i="24"/>
  <c r="S5248" i="24"/>
  <c r="S5504" i="24"/>
  <c r="S5760" i="24"/>
  <c r="S6016" i="24"/>
  <c r="S6272" i="24"/>
  <c r="S6528" i="24"/>
  <c r="S6784" i="24"/>
  <c r="S7040" i="24"/>
  <c r="S7312" i="24"/>
  <c r="S7568" i="24"/>
  <c r="S1473" i="24"/>
  <c r="S1729" i="24"/>
  <c r="S1985" i="24"/>
  <c r="S2241" i="24"/>
  <c r="S2497" i="24"/>
  <c r="S2753" i="24"/>
  <c r="S3009" i="24"/>
  <c r="S569" i="24"/>
  <c r="S825" i="24"/>
  <c r="S953" i="24"/>
  <c r="S1081" i="24"/>
  <c r="S1217" i="24"/>
  <c r="S1345" i="24"/>
  <c r="S1609" i="24"/>
  <c r="S1865" i="24"/>
  <c r="S6273" i="24"/>
  <c r="S3153" i="24"/>
  <c r="S3281" i="24"/>
  <c r="S3537" i="24"/>
  <c r="S3665" i="24"/>
  <c r="S3793" i="24"/>
  <c r="S3921" i="24"/>
  <c r="S4049" i="24"/>
  <c r="S4177" i="24"/>
  <c r="S4305" i="24"/>
  <c r="S4746" i="24"/>
  <c r="S1456" i="24"/>
  <c r="S1712" i="24"/>
  <c r="S2000" i="24"/>
  <c r="S4628" i="24"/>
  <c r="S4884" i="24"/>
  <c r="S5140" i="24"/>
  <c r="S5396" i="24"/>
  <c r="S5652" i="24"/>
  <c r="S5908" i="24"/>
  <c r="S6164" i="24"/>
  <c r="S6420" i="24"/>
  <c r="S6676" i="24"/>
  <c r="S6932" i="24"/>
  <c r="S7188" i="24"/>
  <c r="S7460" i="24"/>
  <c r="S7716" i="24"/>
  <c r="S2304" i="24"/>
  <c r="S2432" i="24"/>
  <c r="S2560" i="24"/>
  <c r="S2688" i="24"/>
  <c r="S2816" i="24"/>
  <c r="S2944" i="24"/>
  <c r="S3072" i="24"/>
  <c r="S3248" i="24"/>
  <c r="S3376" i="24"/>
  <c r="S3504" i="24"/>
  <c r="S4744" i="24"/>
  <c r="S5000" i="24"/>
  <c r="S5256" i="24"/>
  <c r="S5512" i="24"/>
  <c r="S5768" i="24"/>
  <c r="S6040" i="24"/>
  <c r="S6312" i="24"/>
  <c r="S6568" i="24"/>
  <c r="S6824" i="24"/>
  <c r="S7080" i="24"/>
  <c r="S7352" i="24"/>
  <c r="S7608" i="24"/>
  <c r="S4620" i="24"/>
  <c r="S4892" i="24"/>
  <c r="S5164" i="24"/>
  <c r="S5436" i="24"/>
  <c r="S5692" i="24"/>
  <c r="S5964" i="24"/>
  <c r="S6220" i="24"/>
  <c r="S6476" i="24"/>
  <c r="S6732" i="24"/>
  <c r="S6988" i="24"/>
  <c r="S7244" i="24"/>
  <c r="S7516" i="24"/>
  <c r="S2196" i="24"/>
  <c r="S2324" i="24"/>
  <c r="S2452" i="24"/>
  <c r="S2580" i="24"/>
  <c r="S2716" i="24"/>
  <c r="S2844" i="24"/>
  <c r="S2972" i="24"/>
  <c r="S3100" i="24"/>
  <c r="S3276" i="24"/>
  <c r="S3412" i="24"/>
  <c r="S3540" i="24"/>
  <c r="S4608" i="24"/>
  <c r="S4880" i="24"/>
  <c r="S5136" i="24"/>
  <c r="S5392" i="24"/>
  <c r="S5648" i="24"/>
  <c r="S5904" i="24"/>
  <c r="S6160" i="24"/>
  <c r="S6416" i="24"/>
  <c r="S6672" i="24"/>
  <c r="S6928" i="24"/>
  <c r="S7184" i="24"/>
  <c r="S7456" i="24"/>
  <c r="S7712" i="24"/>
  <c r="S1553" i="24"/>
  <c r="S1809" i="24"/>
  <c r="S2065" i="24"/>
  <c r="S2321" i="24"/>
  <c r="S2577" i="24"/>
  <c r="S2833" i="24"/>
  <c r="S1381" i="24"/>
  <c r="S1637" i="24"/>
  <c r="S1909" i="24"/>
  <c r="S2165" i="24"/>
  <c r="S2421" i="24"/>
  <c r="S2693" i="24"/>
  <c r="S2949" i="24"/>
  <c r="S7840" i="24"/>
  <c r="S7968" i="24"/>
  <c r="S8096" i="24"/>
  <c r="S8224" i="24"/>
  <c r="S8352" i="24"/>
  <c r="S8480" i="24"/>
  <c r="S8608" i="24"/>
  <c r="S1405" i="24"/>
  <c r="S1661" i="24"/>
  <c r="S1917" i="24"/>
  <c r="S2173" i="24"/>
  <c r="S2429" i="24"/>
  <c r="S2685" i="24"/>
  <c r="S2941" i="24"/>
  <c r="S5709" i="24"/>
  <c r="S5965" i="24"/>
  <c r="S5713" i="24"/>
  <c r="S4449" i="24"/>
  <c r="S4577" i="24"/>
  <c r="S4961" i="24"/>
  <c r="S5089" i="24"/>
  <c r="S5217" i="24"/>
  <c r="S5345" i="24"/>
  <c r="S5473" i="24"/>
  <c r="S5765" i="24"/>
  <c r="S6021" i="24"/>
  <c r="S6277" i="24"/>
  <c r="S2866" i="24"/>
  <c r="S6373" i="24"/>
  <c r="S6501" i="24"/>
  <c r="S6629" i="24"/>
  <c r="S6757" i="24"/>
  <c r="S6885" i="24"/>
  <c r="S5866" i="24"/>
  <c r="S6066" i="24"/>
  <c r="S6354" i="24"/>
  <c r="S7203" i="24"/>
  <c r="S8043" i="24"/>
  <c r="S7323" i="24"/>
  <c r="S7999" i="24"/>
  <c r="S8143" i="24"/>
  <c r="S8271" i="24"/>
  <c r="S8155" i="24"/>
  <c r="S8283" i="24"/>
  <c r="S5132" i="24"/>
  <c r="S5388" i="24"/>
  <c r="S2917" i="24"/>
  <c r="S5745" i="24"/>
  <c r="S6001" i="24"/>
  <c r="S6257" i="24"/>
  <c r="S4561" i="24"/>
  <c r="S4945" i="24"/>
  <c r="S5073" i="24"/>
  <c r="S5201" i="24"/>
  <c r="S5329" i="24"/>
  <c r="S5457" i="24"/>
  <c r="S5669" i="24"/>
  <c r="S5925" i="24"/>
  <c r="S5529" i="24"/>
  <c r="S5785" i="24"/>
  <c r="S6297" i="24"/>
  <c r="S6313" i="24"/>
  <c r="S6441" i="24"/>
  <c r="S6569" i="24"/>
  <c r="S6697" i="24"/>
  <c r="S6825" i="24"/>
  <c r="S6953" i="24"/>
  <c r="S6421" i="24"/>
  <c r="S6549" i="24"/>
  <c r="S6677" i="24"/>
  <c r="S6805" i="24"/>
  <c r="S6933" i="24"/>
  <c r="S4934" i="24"/>
  <c r="S5658" i="24"/>
  <c r="S6034" i="24"/>
  <c r="S6274" i="24"/>
  <c r="S6822" i="24"/>
  <c r="S7094" i="24"/>
  <c r="S7366" i="24"/>
  <c r="S7702" i="24"/>
  <c r="S7990" i="24"/>
  <c r="S8366" i="24"/>
  <c r="S8622" i="24"/>
  <c r="S4319" i="24"/>
  <c r="S7215" i="24"/>
  <c r="S7343" i="24"/>
  <c r="S8119" i="24"/>
  <c r="S8247" i="24"/>
  <c r="S5017" i="24"/>
  <c r="S5145" i="24"/>
  <c r="S5273" i="24"/>
  <c r="S5401" i="24"/>
  <c r="S5557" i="24"/>
  <c r="S5813" i="24"/>
  <c r="S6069" i="24"/>
  <c r="S5545" i="24"/>
  <c r="S5801" i="24"/>
  <c r="S6057" i="24"/>
  <c r="S3114" i="24"/>
  <c r="S6417" i="24"/>
  <c r="S6545" i="24"/>
  <c r="S6673" i="24"/>
  <c r="S6801" i="24"/>
  <c r="S6929" i="24"/>
  <c r="S3010" i="24"/>
  <c r="S6397" i="24"/>
  <c r="S6525" i="24"/>
  <c r="S6653" i="24"/>
  <c r="S6781" i="24"/>
  <c r="S6909" i="24"/>
  <c r="S8725" i="24"/>
  <c r="S3374" i="24"/>
  <c r="S5850" i="24"/>
  <c r="S6050" i="24"/>
  <c r="S6290" i="24"/>
  <c r="S6594" i="24"/>
  <c r="S6902" i="24"/>
  <c r="S7190" i="24"/>
  <c r="S7446" i="24"/>
  <c r="S7718" i="24"/>
  <c r="S8446" i="24"/>
  <c r="S8702" i="24"/>
  <c r="S4327" i="24"/>
  <c r="S4323" i="24"/>
  <c r="S7891" i="24"/>
  <c r="S7319" i="24"/>
  <c r="S8007" i="24"/>
  <c r="S8011" i="24"/>
  <c r="S7307" i="24"/>
  <c r="S8127" i="24"/>
  <c r="S8099" i="24"/>
  <c r="S8235" i="24"/>
  <c r="S8167" i="24"/>
  <c r="S637" i="24"/>
  <c r="S4797" i="24"/>
  <c r="S3382" i="24"/>
  <c r="S3894" i="24"/>
  <c r="S4406" i="24"/>
  <c r="S8150" i="24"/>
  <c r="S4022" i="24"/>
  <c r="S5514" i="24"/>
  <c r="S8246" i="24"/>
  <c r="S2250" i="24"/>
  <c r="S5610" i="24"/>
  <c r="S2178" i="24"/>
  <c r="S2434" i="24"/>
  <c r="S2690" i="24"/>
  <c r="S2614" i="24"/>
  <c r="S3766" i="24"/>
  <c r="S5418" i="24"/>
  <c r="S3510" i="24"/>
  <c r="S8041" i="24"/>
  <c r="S8553" i="24"/>
  <c r="S7969" i="24"/>
  <c r="S6205" i="24"/>
  <c r="S2121" i="24"/>
  <c r="S6794" i="24"/>
  <c r="S8106" i="24"/>
  <c r="S5266" i="24"/>
  <c r="S262" i="24"/>
  <c r="S186" i="24"/>
  <c r="S1274" i="24"/>
  <c r="S1402" i="24"/>
  <c r="S1530" i="24"/>
  <c r="S1658" i="24"/>
  <c r="S1786" i="24"/>
  <c r="S1914" i="24"/>
  <c r="S2042" i="24"/>
  <c r="S3662" i="24"/>
  <c r="S6026" i="24"/>
  <c r="S7698" i="24"/>
  <c r="S8055" i="24"/>
  <c r="S7913" i="24"/>
  <c r="S8289" i="24"/>
  <c r="S8545" i="24"/>
  <c r="S7037" i="24"/>
  <c r="S7549" i="24"/>
  <c r="S7057" i="24"/>
  <c r="S5326" i="24"/>
  <c r="S8154" i="24"/>
  <c r="S314" i="24"/>
  <c r="S442" i="24"/>
  <c r="S570" i="24"/>
  <c r="S698" i="24"/>
  <c r="S826" i="24"/>
  <c r="S954" i="24"/>
  <c r="S1082" i="24"/>
  <c r="S1210" i="24"/>
  <c r="S5442" i="24"/>
  <c r="S7122" i="24"/>
  <c r="S6754" i="24"/>
  <c r="S8634" i="24"/>
  <c r="S3116" i="24"/>
  <c r="S8425" i="24"/>
  <c r="S8673" i="24"/>
  <c r="S7369" i="24"/>
  <c r="S7293" i="24"/>
  <c r="S7313" i="24"/>
  <c r="S7809" i="24"/>
  <c r="S397" i="24"/>
  <c r="S409" i="24"/>
  <c r="S8297" i="24"/>
  <c r="S225" i="24"/>
  <c r="S7905" i="24"/>
  <c r="S8161" i="24"/>
  <c r="S4657" i="24"/>
  <c r="S6085" i="24"/>
  <c r="S7569" i="24"/>
  <c r="S8450" i="24"/>
  <c r="S1338" i="24"/>
  <c r="S1466" i="24"/>
  <c r="S1594" i="24"/>
  <c r="S1722" i="24"/>
  <c r="S1850" i="24"/>
  <c r="S1978" i="24"/>
  <c r="S2106" i="24"/>
  <c r="S4142" i="24"/>
  <c r="S4718" i="24"/>
  <c r="S7342" i="24"/>
  <c r="S7970" i="24"/>
  <c r="S8598" i="24"/>
  <c r="S8378" i="24"/>
  <c r="S8195" i="24"/>
  <c r="S2909" i="24"/>
  <c r="S7888" i="24"/>
  <c r="S6770" i="24"/>
  <c r="S7971" i="24"/>
  <c r="S137" i="24"/>
  <c r="S690" i="24"/>
  <c r="S946" i="24"/>
  <c r="S1458" i="24"/>
  <c r="S1714" i="24"/>
  <c r="S1970" i="24"/>
  <c r="S2098" i="24"/>
  <c r="S662" i="24"/>
  <c r="S5096" i="24"/>
  <c r="S5468" i="24"/>
  <c r="S6508" i="24"/>
  <c r="S2276" i="24"/>
  <c r="S2668" i="24"/>
  <c r="S3260" i="24"/>
  <c r="S4848" i="24"/>
  <c r="S5872" i="24"/>
  <c r="S1413" i="24"/>
  <c r="S2197" i="24"/>
  <c r="S7856" i="24"/>
  <c r="S529" i="24"/>
  <c r="S1041" i="24"/>
  <c r="S1785" i="24"/>
  <c r="S2585" i="24"/>
  <c r="S1565" i="24"/>
  <c r="S5869" i="24"/>
  <c r="S3593" i="24"/>
  <c r="S3977" i="24"/>
  <c r="S5593" i="24"/>
  <c r="S5849" i="24"/>
  <c r="S7645" i="24"/>
  <c r="S3098" i="24"/>
  <c r="S7593" i="24"/>
  <c r="S7685" i="24"/>
  <c r="S7845" i="24"/>
  <c r="S3058" i="24"/>
  <c r="S7189" i="24"/>
  <c r="S7445" i="24"/>
  <c r="S3726" i="24"/>
  <c r="S5138" i="24"/>
  <c r="S5410" i="24"/>
  <c r="S5586" i="24"/>
  <c r="S5730" i="24"/>
  <c r="S6158" i="24"/>
  <c r="S6430" i="24"/>
  <c r="S6522" i="24"/>
  <c r="S6118" i="24"/>
  <c r="S6802" i="24"/>
  <c r="S7058" i="24"/>
  <c r="S6766" i="24"/>
  <c r="S7022" i="24"/>
  <c r="S7262" i="24"/>
  <c r="S7434" i="24"/>
  <c r="S7746" i="24"/>
  <c r="S8274" i="24"/>
  <c r="S7726" i="24"/>
  <c r="S8618" i="24"/>
  <c r="S8646" i="24"/>
  <c r="S7143" i="24"/>
  <c r="S7135" i="24"/>
  <c r="S4803" i="24"/>
  <c r="S8003" i="24"/>
  <c r="S7991" i="24"/>
  <c r="S7995" i="24"/>
  <c r="S7951" i="24"/>
  <c r="S8163" i="24"/>
  <c r="S214" i="24"/>
  <c r="S470" i="24"/>
  <c r="S694" i="24"/>
  <c r="S1606" i="24"/>
  <c r="S1830" i="24"/>
  <c r="S2086" i="24"/>
  <c r="S7737" i="24"/>
  <c r="S3918" i="24"/>
  <c r="S4030" i="24"/>
  <c r="S4126" i="24"/>
  <c r="S4222" i="24"/>
  <c r="S4766" i="24"/>
  <c r="S4846" i="24"/>
  <c r="S6110" i="24"/>
  <c r="S6622" i="24"/>
  <c r="S6058" i="24"/>
  <c r="S6282" i="24"/>
  <c r="S6538" i="24"/>
  <c r="S6518" i="24"/>
  <c r="S6690" i="24"/>
  <c r="S6946" i="24"/>
  <c r="S7442" i="24"/>
  <c r="S6910" i="24"/>
  <c r="S7406" i="24"/>
  <c r="S7634" i="24"/>
  <c r="S7874" i="24"/>
  <c r="S7630" i="24"/>
  <c r="S7870" i="24"/>
  <c r="S8110" i="24"/>
  <c r="S8534" i="24"/>
  <c r="S42" i="24"/>
  <c r="S170" i="24"/>
  <c r="S298" i="24"/>
  <c r="S362" i="24"/>
  <c r="S426" i="24"/>
  <c r="S554" i="24"/>
  <c r="S618" i="24"/>
  <c r="S682" i="24"/>
  <c r="S810" i="24"/>
  <c r="S874" i="24"/>
  <c r="S938" i="24"/>
  <c r="S1066" i="24"/>
  <c r="S1130" i="24"/>
  <c r="S1194" i="24"/>
  <c r="S1322" i="24"/>
  <c r="S1386" i="24"/>
  <c r="S1450" i="24"/>
  <c r="S1578" i="24"/>
  <c r="S1642" i="24"/>
  <c r="S1706" i="24"/>
  <c r="S1834" i="24"/>
  <c r="S1898" i="24"/>
  <c r="S1962" i="24"/>
  <c r="S2090" i="24"/>
  <c r="S2154" i="24"/>
  <c r="S102" i="24"/>
  <c r="S406" i="24"/>
  <c r="S630" i="24"/>
  <c r="S838" i="24"/>
  <c r="S1062" i="24"/>
  <c r="S1286" i="24"/>
  <c r="S1510" i="24"/>
  <c r="S1766" i="24"/>
  <c r="S7315" i="24"/>
  <c r="S7983" i="24"/>
  <c r="S8263" i="24"/>
  <c r="S8147" i="24"/>
  <c r="S8275" i="24"/>
  <c r="S86" i="24"/>
  <c r="S326" i="24"/>
  <c r="S550" i="24"/>
  <c r="S1078" i="24"/>
  <c r="S1334" i="24"/>
  <c r="S1590" i="24"/>
  <c r="S1846" i="24"/>
  <c r="S3446" i="24"/>
  <c r="S4470" i="24"/>
  <c r="S3478" i="24"/>
  <c r="S2814" i="24"/>
  <c r="S2294" i="24"/>
  <c r="S749" i="24"/>
  <c r="S3878" i="24"/>
  <c r="S4390" i="24"/>
  <c r="S5570" i="24"/>
  <c r="S6010" i="24"/>
  <c r="S306" i="24"/>
  <c r="S818" i="24"/>
  <c r="S1330" i="24"/>
  <c r="S1586" i="24"/>
  <c r="S157" i="24"/>
  <c r="S1686" i="24"/>
  <c r="S5608" i="24"/>
  <c r="S3396" i="24"/>
  <c r="S6128" i="24"/>
  <c r="S6896" i="24"/>
  <c r="S2801" i="24"/>
  <c r="S1941" i="24"/>
  <c r="S8240" i="24"/>
  <c r="S913" i="24"/>
  <c r="S1305" i="24"/>
  <c r="S2857" i="24"/>
  <c r="S2589" i="24"/>
  <c r="S3209" i="24"/>
  <c r="S393" i="24"/>
  <c r="S349" i="24"/>
  <c r="S8755" i="24"/>
  <c r="S7953" i="24"/>
  <c r="S8273" i="24"/>
  <c r="S785" i="24"/>
  <c r="S6237" i="24"/>
  <c r="S2057" i="24"/>
  <c r="S2129" i="24"/>
  <c r="S7081" i="24"/>
  <c r="S7465" i="24"/>
  <c r="S7261" i="24"/>
  <c r="S7786" i="24"/>
  <c r="S81" i="24"/>
  <c r="S7025" i="24"/>
  <c r="S7409" i="24"/>
  <c r="S5230" i="24"/>
  <c r="S6730" i="24"/>
  <c r="S114" i="24"/>
  <c r="S4705" i="24"/>
  <c r="S7034" i="24"/>
  <c r="S498" i="24"/>
  <c r="S1010" i="24"/>
  <c r="S1522" i="24"/>
  <c r="S2034" i="24"/>
  <c r="S1430" i="24"/>
  <c r="S490" i="24"/>
  <c r="S1514" i="24"/>
  <c r="S5886" i="24"/>
  <c r="S8014" i="24"/>
  <c r="S5914" i="24"/>
  <c r="S7548" i="24"/>
  <c r="S8368" i="24"/>
  <c r="S2453" i="24"/>
  <c r="S2033" i="24"/>
  <c r="S7152" i="24"/>
  <c r="S5714" i="24"/>
  <c r="S7754" i="24"/>
  <c r="S562" i="24"/>
  <c r="S1074" i="24"/>
  <c r="S1842" i="24"/>
  <c r="S390" i="24"/>
  <c r="S4924" i="24"/>
  <c r="S6124" i="24"/>
  <c r="S4576" i="24"/>
  <c r="S5360" i="24"/>
  <c r="S7424" i="24"/>
  <c r="S1669" i="24"/>
  <c r="S7984" i="24"/>
  <c r="S8496" i="24"/>
  <c r="S1169" i="24"/>
  <c r="S1529" i="24"/>
  <c r="S2313" i="24"/>
  <c r="S3081" i="24"/>
  <c r="S3337" i="24"/>
  <c r="S3721" i="24"/>
  <c r="S4105" i="24"/>
  <c r="S4233" i="24"/>
  <c r="S201" i="24"/>
  <c r="S457" i="24"/>
  <c r="S7889" i="24"/>
  <c r="S8081" i="24"/>
  <c r="S8401" i="24"/>
  <c r="S8593" i="24"/>
  <c r="S6141" i="24"/>
  <c r="S4753" i="24"/>
  <c r="S7337" i="24"/>
  <c r="S7133" i="24"/>
  <c r="S7517" i="24"/>
  <c r="S8202" i="24"/>
  <c r="S6225" i="24"/>
  <c r="S7281" i="24"/>
  <c r="S5070" i="24"/>
  <c r="S8122" i="24"/>
  <c r="S7322" i="24"/>
  <c r="S8042" i="24"/>
  <c r="S370" i="24"/>
  <c r="S882" i="24"/>
  <c r="S1394" i="24"/>
  <c r="S1906" i="24"/>
  <c r="S918" i="24"/>
  <c r="S1030" i="24"/>
  <c r="S1302" i="24"/>
  <c r="S746" i="24"/>
  <c r="S1770" i="24"/>
  <c r="S4862" i="24"/>
  <c r="S3566" i="24"/>
  <c r="S3886" i="24"/>
  <c r="S4318" i="24"/>
  <c r="S6266" i="24"/>
  <c r="S7362" i="24"/>
  <c r="S8314" i="24"/>
  <c r="S8570" i="24"/>
  <c r="S8390" i="24"/>
  <c r="S3084" i="24"/>
  <c r="S7299" i="24"/>
  <c r="S2845" i="24"/>
  <c r="S8112" i="24"/>
  <c r="S1777" i="24"/>
  <c r="S6640" i="24"/>
  <c r="S7793" i="24"/>
  <c r="S6298" i="24"/>
  <c r="S8522" i="24"/>
  <c r="S434" i="24"/>
  <c r="S1202" i="24"/>
  <c r="S150" i="24"/>
  <c r="S1190" i="24"/>
  <c r="S1942" i="24"/>
  <c r="S7020" i="24"/>
  <c r="S2956" i="24"/>
  <c r="S3524" i="24"/>
  <c r="S6384" i="24"/>
  <c r="S1521" i="24"/>
  <c r="S2545" i="24"/>
  <c r="S265" i="24"/>
  <c r="S8209" i="24"/>
  <c r="S8529" i="24"/>
  <c r="S8721" i="24"/>
  <c r="S657" i="24"/>
  <c r="S1821" i="24"/>
  <c r="S641" i="24"/>
  <c r="S4625" i="24"/>
  <c r="S7209" i="24"/>
  <c r="S5842" i="24"/>
  <c r="S5969" i="24"/>
  <c r="S50" i="24"/>
  <c r="S178" i="24"/>
  <c r="S4833" i="24"/>
  <c r="S7317" i="24"/>
  <c r="S7573" i="24"/>
  <c r="S6762" i="24"/>
  <c r="S242" i="24"/>
  <c r="S754" i="24"/>
  <c r="S1266" i="24"/>
  <c r="S1778" i="24"/>
  <c r="S1002" i="24"/>
  <c r="S2026" i="24"/>
  <c r="S7166" i="24"/>
  <c r="S8018" i="24"/>
  <c r="S7202" i="24"/>
  <c r="S5864" i="24"/>
  <c r="S2333" i="24"/>
  <c r="S2981" i="24"/>
  <c r="S5597" i="24"/>
  <c r="S241" i="24"/>
  <c r="S269" i="24"/>
  <c r="S8677" i="24"/>
  <c r="S213" i="24"/>
  <c r="S8186" i="24"/>
  <c r="S5522" i="24"/>
  <c r="S5946" i="24"/>
  <c r="S8146" i="24"/>
  <c r="S433" i="24"/>
  <c r="S277" i="24"/>
  <c r="S285" i="24"/>
  <c r="S78" i="24"/>
  <c r="S6358" i="24"/>
  <c r="S6630" i="24"/>
  <c r="S2002" i="24"/>
  <c r="S502" i="24"/>
  <c r="S1446" i="24"/>
  <c r="S1622" i="24"/>
  <c r="S202" i="24"/>
  <c r="S266" i="24"/>
  <c r="S330" i="24"/>
  <c r="S394" i="24"/>
  <c r="S458" i="24"/>
  <c r="S522" i="24"/>
  <c r="S586" i="24"/>
  <c r="S650" i="24"/>
  <c r="S714" i="24"/>
  <c r="S778" i="24"/>
  <c r="S842" i="24"/>
  <c r="S906" i="24"/>
  <c r="S970" i="24"/>
  <c r="S1034" i="24"/>
  <c r="S1098" i="24"/>
  <c r="S1162" i="24"/>
  <c r="S1226" i="24"/>
  <c r="S1290" i="24"/>
  <c r="S1354" i="24"/>
  <c r="S1418" i="24"/>
  <c r="S1482" i="24"/>
  <c r="S1546" i="24"/>
  <c r="S1610" i="24"/>
  <c r="S1674" i="24"/>
  <c r="S1738" i="24"/>
  <c r="S1802" i="24"/>
  <c r="S1866" i="24"/>
  <c r="S1930" i="24"/>
  <c r="S1994" i="24"/>
  <c r="S2058" i="24"/>
  <c r="S2122" i="24"/>
  <c r="S7314" i="24"/>
  <c r="S8357" i="24"/>
  <c r="S142" i="24"/>
  <c r="S8514" i="24"/>
  <c r="S7386" i="24"/>
  <c r="S582" i="24"/>
  <c r="S710" i="24"/>
  <c r="S950" i="24"/>
  <c r="S4670" i="24"/>
  <c r="S6782" i="24"/>
  <c r="S8165" i="24"/>
  <c r="S341" i="24"/>
  <c r="S7929" i="24"/>
  <c r="S8057" i="24"/>
  <c r="S8185" i="24"/>
  <c r="S8313" i="24"/>
  <c r="S8441" i="24"/>
  <c r="S8569" i="24"/>
  <c r="S8697" i="24"/>
  <c r="S7885" i="24"/>
  <c r="S7981" i="24"/>
  <c r="S8061" i="24"/>
  <c r="S8141" i="24"/>
  <c r="S8237" i="24"/>
  <c r="S8317" i="24"/>
  <c r="S8397" i="24"/>
  <c r="S8493" i="24"/>
  <c r="S8573" i="24"/>
  <c r="S8653" i="24"/>
  <c r="S49" i="24"/>
  <c r="S6233" i="24"/>
  <c r="S138" i="24"/>
  <c r="S422" i="24"/>
  <c r="S4078" i="24"/>
  <c r="S3406" i="24"/>
  <c r="S665" i="24"/>
  <c r="S2073" i="24"/>
  <c r="S2708" i="24"/>
  <c r="S5948" i="24"/>
  <c r="S2188" i="24"/>
  <c r="S2316" i="24"/>
  <c r="S345" i="24"/>
  <c r="S8033" i="24"/>
  <c r="S8225" i="24"/>
  <c r="S8417" i="24"/>
  <c r="S5794" i="24"/>
  <c r="S4737" i="24"/>
  <c r="S89" i="24"/>
  <c r="S29" i="24"/>
  <c r="S6700" i="24"/>
  <c r="S194" i="24"/>
  <c r="S8097" i="24"/>
  <c r="S8353" i="24"/>
  <c r="S8609" i="24"/>
  <c r="S198" i="24"/>
  <c r="S726" i="24"/>
  <c r="S2308" i="24"/>
  <c r="S2097" i="24"/>
  <c r="S2609" i="24"/>
  <c r="S2649" i="24"/>
  <c r="S1885" i="24"/>
  <c r="S5677" i="24"/>
  <c r="S3113" i="24"/>
  <c r="S3625" i="24"/>
  <c r="S3753" i="24"/>
  <c r="S4265" i="24"/>
  <c r="S4785" i="24"/>
  <c r="S3162" i="24"/>
  <c r="S7113" i="24"/>
  <c r="S6342" i="24"/>
  <c r="S7426" i="24"/>
  <c r="S6830" i="24"/>
  <c r="S7510" i="24"/>
  <c r="S8059" i="24"/>
  <c r="S518" i="24"/>
  <c r="S1894" i="24"/>
  <c r="S7185" i="24"/>
  <c r="S7637" i="24"/>
  <c r="S7421" i="24"/>
  <c r="S5698" i="24"/>
  <c r="S6346" i="24"/>
  <c r="S8226" i="24"/>
  <c r="S7914" i="24"/>
  <c r="S8774" i="24"/>
  <c r="S58" i="24"/>
  <c r="S122" i="24"/>
  <c r="S454" i="24"/>
  <c r="S8613" i="24"/>
  <c r="S261" i="24"/>
  <c r="S8037" i="24"/>
  <c r="S765" i="24"/>
  <c r="S8732" i="24"/>
  <c r="S4861" i="24"/>
  <c r="S2826" i="24"/>
  <c r="S7805" i="24"/>
  <c r="S7126" i="24"/>
  <c r="S3926" i="24"/>
  <c r="S4438" i="24"/>
  <c r="S669" i="24"/>
  <c r="S2282" i="24"/>
  <c r="S2774" i="24"/>
  <c r="S4246" i="24"/>
  <c r="S6204" i="24"/>
  <c r="S2444" i="24"/>
  <c r="S2572" i="24"/>
  <c r="S1750" i="24"/>
  <c r="S4640" i="24"/>
  <c r="S7760" i="24"/>
  <c r="S8400" i="24"/>
  <c r="S2069" i="24"/>
  <c r="S3074" i="24"/>
  <c r="S7089" i="24"/>
  <c r="S7345" i="24"/>
  <c r="S7226" i="24"/>
  <c r="S6133" i="24"/>
  <c r="S54" i="24"/>
  <c r="S1462" i="24"/>
  <c r="S6542" i="24"/>
  <c r="S8238" i="24"/>
  <c r="S6494" i="24"/>
  <c r="S7858" i="24"/>
  <c r="S8034" i="24"/>
  <c r="S7518" i="24"/>
  <c r="S6154" i="24"/>
  <c r="S6894" i="24"/>
  <c r="S305" i="24"/>
  <c r="S233" i="24"/>
  <c r="S177" i="24"/>
  <c r="S6121" i="24"/>
  <c r="S6986" i="24"/>
  <c r="S5374" i="24"/>
  <c r="S7253" i="24"/>
  <c r="S5154" i="24"/>
  <c r="S7978" i="24"/>
  <c r="S77" i="24"/>
  <c r="S310" i="24"/>
  <c r="S742" i="24"/>
  <c r="S1158" i="24"/>
  <c r="S1414" i="24"/>
  <c r="S1734" i="24"/>
  <c r="S2150" i="24"/>
  <c r="S7609" i="24"/>
  <c r="S3710" i="24"/>
  <c r="S4542" i="24"/>
  <c r="S2930" i="24"/>
  <c r="S3806" i="24"/>
  <c r="S6238" i="24"/>
  <c r="S6170" i="24"/>
  <c r="S7618" i="24"/>
  <c r="S6818" i="24"/>
  <c r="S7074" i="24"/>
  <c r="S7278" i="24"/>
  <c r="S8490" i="24"/>
  <c r="S8075" i="24"/>
  <c r="S7395" i="24"/>
  <c r="S4689" i="24"/>
  <c r="S4817" i="24"/>
  <c r="S6181" i="24"/>
  <c r="S7217" i="24"/>
  <c r="S7473" i="24"/>
  <c r="S5858" i="24"/>
  <c r="S6858" i="24"/>
  <c r="S7381" i="24"/>
  <c r="S5150" i="24"/>
  <c r="S886" i="24"/>
  <c r="S1718" i="24"/>
  <c r="S1958" i="24"/>
  <c r="S6378" i="24"/>
  <c r="S7762" i="24"/>
  <c r="S369" i="24"/>
  <c r="S445" i="24"/>
  <c r="S7921" i="24"/>
  <c r="S7985" i="24"/>
  <c r="S8049" i="24"/>
  <c r="S8113" i="24"/>
  <c r="S8177" i="24"/>
  <c r="S8241" i="24"/>
  <c r="S8305" i="24"/>
  <c r="S8369" i="24"/>
  <c r="S8433" i="24"/>
  <c r="S8497" i="24"/>
  <c r="S8561" i="24"/>
  <c r="S8625" i="24"/>
  <c r="S8689" i="24"/>
  <c r="S8739" i="24"/>
  <c r="S721" i="24"/>
  <c r="S7145" i="24"/>
  <c r="S7273" i="24"/>
  <c r="S7401" i="24"/>
  <c r="S7529" i="24"/>
  <c r="S7069" i="24"/>
  <c r="S7197" i="24"/>
  <c r="S7325" i="24"/>
  <c r="S7453" i="24"/>
  <c r="S7581" i="24"/>
  <c r="S113" i="24"/>
  <c r="S5926" i="24"/>
  <c r="S7474" i="24"/>
  <c r="S7125" i="24"/>
  <c r="S182" i="24"/>
  <c r="S934" i="24"/>
  <c r="S1174" i="24"/>
  <c r="S1910" i="24"/>
  <c r="S1990" i="24"/>
  <c r="S3518" i="24"/>
  <c r="S3614" i="24"/>
  <c r="S7701" i="24"/>
  <c r="S4430" i="24"/>
  <c r="S5474" i="24"/>
  <c r="S6650" i="24"/>
  <c r="S5998" i="24"/>
  <c r="S6930" i="24"/>
  <c r="S7186" i="24"/>
  <c r="S7038" i="24"/>
  <c r="S7390" i="24"/>
  <c r="S6394" i="24"/>
  <c r="S7150" i="24"/>
  <c r="S7614" i="24"/>
  <c r="S7742" i="24"/>
  <c r="S7966" i="24"/>
  <c r="S7725" i="24"/>
  <c r="S8071" i="24"/>
  <c r="S7251" i="24"/>
  <c r="S8199" i="24"/>
  <c r="S8211" i="24"/>
  <c r="S4315" i="24"/>
  <c r="S7867" i="24"/>
  <c r="S978" i="24"/>
  <c r="S1234" i="24"/>
  <c r="S722" i="24"/>
  <c r="S1746" i="24"/>
  <c r="S7706" i="24"/>
  <c r="S5702" i="24"/>
  <c r="S466" i="24"/>
  <c r="S1490" i="24"/>
  <c r="S210" i="24"/>
  <c r="S297" i="24"/>
  <c r="S6109" i="24"/>
  <c r="S617" i="24"/>
  <c r="S402" i="24"/>
  <c r="S914" i="24"/>
  <c r="S1426" i="24"/>
  <c r="S1938" i="24"/>
  <c r="S4734" i="24"/>
  <c r="S7781" i="24"/>
  <c r="S4238" i="24"/>
  <c r="S6302" i="24"/>
  <c r="S7902" i="24"/>
  <c r="S8518" i="24"/>
  <c r="S2892" i="24"/>
  <c r="S8091" i="24"/>
  <c r="S6269" i="24"/>
  <c r="S7085" i="24"/>
  <c r="S8758" i="24"/>
  <c r="S8227" i="24"/>
  <c r="S3358" i="24"/>
  <c r="S7363" i="24"/>
  <c r="S7296" i="24"/>
  <c r="S7329" i="24"/>
  <c r="S658" i="24"/>
  <c r="S1170" i="24"/>
  <c r="S1682" i="24"/>
  <c r="S4398" i="24"/>
  <c r="S7721" i="24"/>
  <c r="S4622" i="24"/>
  <c r="S7875" i="24"/>
  <c r="S6256" i="24"/>
  <c r="S849" i="24"/>
  <c r="S745" i="24"/>
  <c r="S7818" i="24"/>
  <c r="S6229" i="24"/>
  <c r="S425" i="24"/>
  <c r="S82" i="24"/>
  <c r="S7201" i="24"/>
  <c r="S274" i="24"/>
  <c r="S530" i="24"/>
  <c r="S786" i="24"/>
  <c r="S1042" i="24"/>
  <c r="S1298" i="24"/>
  <c r="S1554" i="24"/>
  <c r="S1810" i="24"/>
  <c r="S2066" i="24"/>
  <c r="S8650" i="24"/>
  <c r="S2468" i="24"/>
  <c r="S5721" i="24"/>
  <c r="S3145" i="24"/>
  <c r="S3294" i="24"/>
  <c r="S4704" i="24"/>
  <c r="S2986" i="24"/>
  <c r="S1437" i="24"/>
  <c r="S593" i="24"/>
  <c r="S6512" i="24"/>
  <c r="S7552" i="24"/>
  <c r="S3460" i="24"/>
  <c r="S5977" i="24"/>
  <c r="S6000" i="24"/>
  <c r="S2985" i="24"/>
  <c r="S7024" i="24"/>
  <c r="S6324" i="24"/>
  <c r="S7482" i="24"/>
  <c r="S7213" i="24"/>
  <c r="S7457" i="24"/>
  <c r="S7601" i="24"/>
  <c r="S7082" i="24"/>
  <c r="S361" i="24"/>
  <c r="S253" i="24"/>
  <c r="S2117" i="24"/>
  <c r="S146" i="24"/>
  <c r="S7073" i="24"/>
  <c r="S7585" i="24"/>
  <c r="S61" i="24"/>
  <c r="S338" i="24"/>
  <c r="S594" i="24"/>
  <c r="S850" i="24"/>
  <c r="S1106" i="24"/>
  <c r="S1362" i="24"/>
  <c r="S1618" i="24"/>
  <c r="S1874" i="24"/>
  <c r="S2130" i="24"/>
  <c r="S1693" i="24"/>
  <c r="S2185" i="24"/>
  <c r="S7235" i="24"/>
  <c r="S1541" i="24"/>
  <c r="S6768" i="24"/>
  <c r="S673" i="24"/>
  <c r="S4865" i="24"/>
  <c r="S5602" i="24"/>
  <c r="S25" i="24"/>
  <c r="S217" i="24"/>
  <c r="S281" i="24"/>
  <c r="S66" i="24"/>
  <c r="S130" i="24"/>
  <c r="S205" i="24"/>
  <c r="S438" i="24"/>
  <c r="S982" i="24"/>
  <c r="S1254" i="24"/>
  <c r="S2006" i="24"/>
  <c r="S7212" i="24"/>
  <c r="S2436" i="24"/>
  <c r="S2700" i="24"/>
  <c r="S2988" i="24"/>
  <c r="S3428" i="24"/>
  <c r="S3564" i="24"/>
  <c r="S5168" i="24"/>
  <c r="S6192" i="24"/>
  <c r="S6448" i="24"/>
  <c r="S6704" i="24"/>
  <c r="S6960" i="24"/>
  <c r="S7216" i="24"/>
  <c r="S7488" i="24"/>
  <c r="S7744" i="24"/>
  <c r="S8016" i="24"/>
  <c r="S8144" i="24"/>
  <c r="S8528" i="24"/>
  <c r="S8656" i="24"/>
  <c r="S561" i="24"/>
  <c r="S689" i="24"/>
  <c r="S1209" i="24"/>
  <c r="S2921" i="24"/>
  <c r="S1373" i="24"/>
  <c r="S2397" i="24"/>
  <c r="S2653" i="24"/>
  <c r="S5933" i="24"/>
  <c r="S6193" i="24"/>
  <c r="S3241" i="24"/>
  <c r="S3369" i="24"/>
  <c r="S3881" i="24"/>
  <c r="S4137" i="24"/>
  <c r="S4401" i="24"/>
  <c r="S6117" i="24"/>
  <c r="S7709" i="24"/>
  <c r="S7657" i="24"/>
  <c r="S7749" i="24"/>
  <c r="S2882" i="24"/>
  <c r="S7093" i="24"/>
  <c r="S7221" i="24"/>
  <c r="S7349" i="24"/>
  <c r="S7477" i="24"/>
  <c r="S5026" i="24"/>
  <c r="S3822" i="24"/>
  <c r="S5118" i="24"/>
  <c r="S6222" i="24"/>
  <c r="S6478" i="24"/>
  <c r="S6330" i="24"/>
  <c r="S6586" i="24"/>
  <c r="S7098" i="24"/>
  <c r="S7554" i="24"/>
  <c r="S7794" i="24"/>
  <c r="S8082" i="24"/>
  <c r="S7550" i="24"/>
  <c r="S7806" i="24"/>
  <c r="S8078" i="24"/>
  <c r="S8426" i="24"/>
  <c r="S8682" i="24"/>
  <c r="S8454" i="24"/>
  <c r="S8710" i="24"/>
  <c r="S7163" i="24"/>
  <c r="S7171" i="24"/>
  <c r="S7331" i="24"/>
  <c r="S8015" i="24"/>
  <c r="S8323" i="24"/>
  <c r="S221" i="24"/>
  <c r="S758" i="24"/>
  <c r="S1398" i="24"/>
  <c r="S1670" i="24"/>
  <c r="S2134" i="24"/>
  <c r="S7597" i="24"/>
  <c r="S3870" i="24"/>
  <c r="S3966" i="24"/>
  <c r="S4062" i="24"/>
  <c r="S5934" i="24"/>
  <c r="S6174" i="24"/>
  <c r="S6446" i="24"/>
  <c r="S6686" i="24"/>
  <c r="S6106" i="24"/>
  <c r="S6666" i="24"/>
  <c r="S6278" i="24"/>
  <c r="S7266" i="24"/>
  <c r="S6718" i="24"/>
  <c r="S6974" i="24"/>
  <c r="S7214" i="24"/>
  <c r="S6922" i="24"/>
  <c r="S7162" i="24"/>
  <c r="S7694" i="24"/>
  <c r="S7918" i="24"/>
  <c r="S8174" i="24"/>
  <c r="S33" i="24"/>
  <c r="S97" i="24"/>
  <c r="S161" i="24"/>
  <c r="S353" i="24"/>
  <c r="S417" i="24"/>
  <c r="S166" i="24"/>
  <c r="S902" i="24"/>
  <c r="S1110" i="24"/>
  <c r="S1862" i="24"/>
  <c r="S8229" i="24"/>
  <c r="S7219" i="24"/>
  <c r="S7347" i="24"/>
  <c r="S8047" i="24"/>
  <c r="S8295" i="24"/>
  <c r="S8179" i="24"/>
  <c r="S8307" i="24"/>
  <c r="S197" i="24"/>
  <c r="S325" i="24"/>
  <c r="S389" i="24"/>
  <c r="S62" i="24"/>
  <c r="S126" i="24"/>
  <c r="S190" i="24"/>
  <c r="S45" i="24"/>
  <c r="S237" i="24"/>
  <c r="S358" i="24"/>
  <c r="S1382" i="24"/>
  <c r="S1654" i="24"/>
  <c r="S1926" i="24"/>
  <c r="S5482" i="24"/>
  <c r="S4086" i="24"/>
  <c r="S20" i="24"/>
  <c r="S153" i="24"/>
  <c r="S258" i="24"/>
  <c r="S322" i="24"/>
  <c r="S386" i="24"/>
  <c r="S450" i="24"/>
  <c r="S514" i="24"/>
  <c r="S578" i="24"/>
  <c r="S642" i="24"/>
  <c r="S706" i="24"/>
  <c r="S770" i="24"/>
  <c r="S834" i="24"/>
  <c r="S898" i="24"/>
  <c r="S962" i="24"/>
  <c r="S1026" i="24"/>
  <c r="S1090" i="24"/>
  <c r="S1154" i="24"/>
  <c r="S1218" i="24"/>
  <c r="S1282" i="24"/>
  <c r="S1346" i="24"/>
  <c r="S1410" i="24"/>
  <c r="S1474" i="24"/>
  <c r="S1538" i="24"/>
  <c r="S1602" i="24"/>
  <c r="S1666" i="24"/>
  <c r="S1730" i="24"/>
  <c r="S1794" i="24"/>
  <c r="S1858" i="24"/>
  <c r="S1922" i="24"/>
  <c r="S1986" i="24"/>
  <c r="S2050" i="24"/>
  <c r="S2114" i="24"/>
  <c r="S1494" i="24"/>
  <c r="S2564" i="24"/>
  <c r="S2860" i="24"/>
  <c r="S3292" i="24"/>
  <c r="S1593" i="24"/>
  <c r="S8272" i="24"/>
  <c r="S1337" i="24"/>
  <c r="S1629" i="24"/>
  <c r="S4009" i="24"/>
  <c r="S8138" i="24"/>
  <c r="S41" i="24"/>
  <c r="S105" i="24"/>
  <c r="S169" i="24"/>
  <c r="S7665" i="24"/>
  <c r="S534" i="24"/>
  <c r="S790" i="24"/>
  <c r="S1046" i="24"/>
  <c r="S1558" i="24"/>
  <c r="S1814" i="24"/>
  <c r="S2070" i="24"/>
  <c r="S3020" i="24"/>
  <c r="S3596" i="24"/>
  <c r="S2732" i="24"/>
  <c r="S2596" i="24"/>
  <c r="S6316" i="24"/>
  <c r="S5736" i="24"/>
  <c r="S4041" i="24"/>
  <c r="S5997" i="24"/>
  <c r="S2441" i="24"/>
  <c r="S3913" i="24"/>
  <c r="S2929" i="24"/>
  <c r="S4169" i="24"/>
  <c r="S4433" i="24"/>
  <c r="S3657" i="24"/>
  <c r="S6149" i="24"/>
  <c r="S6097" i="24"/>
  <c r="S230" i="24"/>
  <c r="S1318" i="24"/>
  <c r="S3188" i="24"/>
  <c r="S8239" i="24"/>
  <c r="S2212" i="24"/>
  <c r="S5480" i="24"/>
  <c r="S1949" i="24"/>
  <c r="S1241" i="24"/>
  <c r="S1657" i="24"/>
  <c r="S3529" i="24"/>
  <c r="S1105" i="24"/>
  <c r="S1913" i="24"/>
  <c r="S2597" i="24"/>
  <c r="S4297" i="24"/>
  <c r="S6157" i="24"/>
  <c r="S7850" i="24"/>
  <c r="S3324" i="24"/>
  <c r="S2340" i="24"/>
  <c r="S5052" i="24"/>
  <c r="S4976" i="24"/>
  <c r="S2205" i="24"/>
  <c r="S2461" i="24"/>
  <c r="S2717" i="24"/>
  <c r="S2973" i="24"/>
  <c r="S5232" i="24"/>
  <c r="S2729" i="24"/>
  <c r="S7792" i="24"/>
  <c r="S7920" i="24"/>
  <c r="S8048" i="24"/>
  <c r="S8176" i="24"/>
  <c r="S8304" i="24"/>
  <c r="S8432" i="24"/>
  <c r="S8560" i="24"/>
  <c r="S977" i="24"/>
  <c r="S1385" i="24"/>
  <c r="S2325" i="24"/>
  <c r="S2853" i="24"/>
  <c r="S1813" i="24"/>
  <c r="S2417" i="24"/>
  <c r="S3785" i="24"/>
  <c r="S5741" i="24"/>
  <c r="S3273" i="24"/>
  <c r="S6122" i="24"/>
  <c r="S729" i="24"/>
  <c r="S2093" i="24"/>
  <c r="S6145" i="24"/>
  <c r="S6189" i="24"/>
  <c r="S7292" i="24"/>
  <c r="S1905" i="24"/>
  <c r="S2049" i="24"/>
  <c r="S705" i="24"/>
  <c r="S7610" i="24"/>
  <c r="S5634" i="24"/>
  <c r="S5426" i="24"/>
  <c r="S6682" i="24"/>
  <c r="S5224" i="24"/>
  <c r="S5596" i="24"/>
  <c r="S5932" i="24"/>
  <c r="S5744" i="24"/>
  <c r="S6764" i="24"/>
  <c r="S1649" i="24"/>
  <c r="S5488" i="24"/>
  <c r="S2153" i="24"/>
  <c r="S6890" i="24"/>
  <c r="S6410" i="24"/>
  <c r="S6898" i="24"/>
  <c r="S8394" i="24"/>
  <c r="S8111" i="24"/>
  <c r="S1393" i="24"/>
  <c r="S2101" i="24"/>
  <c r="S2149" i="24"/>
  <c r="S633" i="24"/>
  <c r="S6221" i="24"/>
  <c r="S6165" i="24"/>
  <c r="S6253" i="24"/>
  <c r="S5682" i="24"/>
  <c r="S5962" i="24"/>
  <c r="S8458" i="24"/>
  <c r="S6706" i="24"/>
  <c r="S7907" i="24"/>
  <c r="S697" i="24"/>
  <c r="S5394" i="24"/>
  <c r="S6618" i="24"/>
  <c r="S6362" i="24"/>
  <c r="S2085" i="24"/>
  <c r="S2137" i="24"/>
  <c r="S4609" i="24"/>
  <c r="S7617" i="24"/>
  <c r="S7802" i="24"/>
  <c r="S6826" i="24"/>
  <c r="S7546" i="24"/>
  <c r="S4912" i="24"/>
  <c r="S5680" i="24"/>
  <c r="S6252" i="24"/>
  <c r="S2261" i="24"/>
  <c r="S6074" i="24"/>
  <c r="S6834" i="24"/>
  <c r="S8586" i="24"/>
  <c r="S5160" i="24"/>
  <c r="S5416" i="24"/>
  <c r="S5672" i="24"/>
  <c r="S5928" i="24"/>
  <c r="S5532" i="24"/>
  <c r="S5788" i="24"/>
  <c r="S5936" i="24"/>
  <c r="S2377" i="24"/>
  <c r="S1849" i="24"/>
  <c r="S2353" i="24"/>
  <c r="S4988" i="24"/>
  <c r="S5424" i="24"/>
  <c r="S945" i="24"/>
  <c r="S1073" i="24"/>
  <c r="S2005" i="24"/>
  <c r="S2789" i="24"/>
  <c r="S6093" i="24"/>
  <c r="S5746" i="24"/>
  <c r="S6914" i="24"/>
  <c r="S6113" i="24"/>
  <c r="S8051" i="24"/>
  <c r="S4819" i="24"/>
  <c r="S777" i="24"/>
  <c r="S2041" i="24"/>
  <c r="S7361" i="24"/>
  <c r="S7946" i="24"/>
  <c r="S7245" i="24"/>
  <c r="S6081" i="24"/>
  <c r="S7105" i="24"/>
  <c r="S6125" i="24"/>
  <c r="S649" i="24"/>
  <c r="S7117" i="24"/>
  <c r="S7681" i="24"/>
  <c r="S7210" i="24"/>
  <c r="S7562" i="24"/>
  <c r="S7233" i="24"/>
  <c r="S7489" i="24"/>
  <c r="S7393" i="24"/>
  <c r="S6954" i="24"/>
  <c r="S2380" i="24"/>
  <c r="S2644" i="24"/>
  <c r="S6076" i="24"/>
  <c r="S7265" i="24"/>
  <c r="S5826" i="24"/>
  <c r="S2978" i="24"/>
  <c r="S2252" i="24"/>
  <c r="S2508" i="24"/>
  <c r="S2772" i="24"/>
  <c r="S5172" i="24"/>
  <c r="S6634" i="24"/>
  <c r="S1516" i="24"/>
  <c r="S4788" i="24"/>
  <c r="S5940" i="24"/>
  <c r="S1772" i="24"/>
  <c r="S681" i="24"/>
  <c r="S2105" i="24"/>
  <c r="S7137" i="24"/>
  <c r="S7626" i="24"/>
  <c r="S7521" i="24"/>
  <c r="S8090" i="24"/>
  <c r="S7338" i="24"/>
  <c r="S6241" i="24"/>
  <c r="S7041" i="24"/>
  <c r="S7169" i="24"/>
  <c r="S7297" i="24"/>
  <c r="S7425" i="24"/>
  <c r="S7553" i="24"/>
  <c r="S4660" i="24"/>
  <c r="S8474" i="24"/>
  <c r="S7149" i="24"/>
  <c r="S6452" i="24"/>
  <c r="S2053" i="24"/>
  <c r="S7018" i="24"/>
  <c r="S6186" i="24"/>
  <c r="S8538" i="24"/>
  <c r="S6250" i="24"/>
  <c r="S8602" i="24"/>
  <c r="S7092" i="24"/>
  <c r="S5458" i="24"/>
  <c r="S6964" i="24"/>
  <c r="S2145" i="24"/>
  <c r="S2061" i="24"/>
  <c r="S8010" i="24"/>
  <c r="S6101" i="24"/>
  <c r="S7277" i="24"/>
  <c r="S6177" i="24"/>
  <c r="S7729" i="24"/>
  <c r="S6722" i="24"/>
  <c r="S6138" i="24"/>
  <c r="S4596" i="24"/>
  <c r="S7220" i="24"/>
  <c r="S1644" i="24"/>
  <c r="S6132" i="24"/>
  <c r="S5300" i="24"/>
  <c r="S7053" i="24"/>
  <c r="S7181" i="24"/>
  <c r="S7309" i="24"/>
  <c r="S7690" i="24"/>
  <c r="S5898" i="24"/>
  <c r="S6786" i="24"/>
  <c r="S6506" i="24"/>
  <c r="S4980" i="24"/>
  <c r="S5490" i="24"/>
  <c r="S1580" i="24"/>
  <c r="S6708" i="24"/>
  <c r="S7492" i="24"/>
  <c r="S6426" i="24"/>
  <c r="S8346" i="24"/>
  <c r="S7620" i="24"/>
  <c r="S6580" i="24"/>
  <c r="S6850" i="24"/>
  <c r="S6836" i="24"/>
  <c r="S7364" i="24"/>
  <c r="S5108" i="24"/>
  <c r="S5620" i="24"/>
  <c r="S5666" i="24"/>
  <c r="S5978" i="24"/>
  <c r="S6570" i="24"/>
  <c r="S1452" i="24"/>
  <c r="S1708" i="24"/>
  <c r="S5876" i="24"/>
  <c r="S4724" i="24"/>
  <c r="S5364" i="24"/>
  <c r="S8410" i="24"/>
  <c r="S8666" i="24"/>
  <c r="S6090" i="24"/>
  <c r="S6314" i="24"/>
  <c r="S5236" i="24"/>
  <c r="S2089" i="24"/>
  <c r="S2045" i="24"/>
  <c r="S2125" i="24"/>
  <c r="S4641" i="24"/>
  <c r="S4769" i="24"/>
  <c r="S8234" i="24"/>
  <c r="S5565" i="24"/>
  <c r="S2220" i="24"/>
  <c r="S2348" i="24"/>
  <c r="S2476" i="24"/>
  <c r="S2604" i="24"/>
  <c r="S2740" i="24"/>
  <c r="S6012" i="24"/>
  <c r="S6268" i="24"/>
  <c r="S6388" i="24"/>
  <c r="S6644" i="24"/>
  <c r="S6900" i="24"/>
  <c r="S7156" i="24"/>
  <c r="S7428" i="24"/>
  <c r="S7684" i="24"/>
  <c r="AA56" i="24" l="1"/>
  <c r="R20" i="24"/>
  <c r="AA55" i="24" s="1"/>
  <c r="R21" i="24"/>
  <c r="T20" i="24" l="1"/>
  <c r="T21" i="24" s="1"/>
  <c r="AA54" i="24"/>
  <c r="AD54" i="24" s="1"/>
  <c r="AD55" i="24"/>
  <c r="AD56" i="24"/>
  <c r="AD42" i="24"/>
  <c r="U20" i="24" l="1"/>
  <c r="V20" i="24" s="1"/>
  <c r="T22" i="24"/>
  <c r="U22" i="24" s="1"/>
  <c r="V22" i="24" s="1"/>
  <c r="U21" i="24"/>
  <c r="V21" i="24" s="1"/>
  <c r="AB56" i="24"/>
  <c r="AB55" i="24"/>
  <c r="AB54" i="24"/>
  <c r="T23" i="24" l="1"/>
  <c r="T24" i="24" l="1"/>
  <c r="U24" i="24" s="1"/>
  <c r="V24" i="24" s="1"/>
  <c r="U23" i="24"/>
  <c r="V23" i="24" s="1"/>
  <c r="T25" i="24" l="1"/>
  <c r="T26" i="24" l="1"/>
  <c r="U26" i="24" s="1"/>
  <c r="V26" i="24" s="1"/>
  <c r="U25" i="24"/>
  <c r="V25" i="24" s="1"/>
  <c r="T27" i="24" l="1"/>
  <c r="T28" i="24" l="1"/>
  <c r="U28" i="24" s="1"/>
  <c r="V28" i="24" s="1"/>
  <c r="U27" i="24"/>
  <c r="V27" i="24" s="1"/>
  <c r="T29" i="24" l="1"/>
  <c r="T30" i="24" l="1"/>
  <c r="U30" i="24" s="1"/>
  <c r="V30" i="24" s="1"/>
  <c r="U29" i="24"/>
  <c r="V29" i="24" s="1"/>
  <c r="T31" i="24" l="1"/>
  <c r="T32" i="24" l="1"/>
  <c r="U32" i="24" s="1"/>
  <c r="V32" i="24" s="1"/>
  <c r="U31" i="24"/>
  <c r="V31" i="24" s="1"/>
  <c r="T33" i="24" l="1"/>
  <c r="T34" i="24" l="1"/>
  <c r="U34" i="24" s="1"/>
  <c r="V34" i="24" s="1"/>
  <c r="U33" i="24"/>
  <c r="V33" i="24" s="1"/>
  <c r="T35" i="24" l="1"/>
  <c r="T36" i="24" l="1"/>
  <c r="U36" i="24" s="1"/>
  <c r="V36" i="24" s="1"/>
  <c r="U35" i="24"/>
  <c r="V35" i="24" s="1"/>
  <c r="T37" i="24" l="1"/>
  <c r="T38" i="24" l="1"/>
  <c r="U38" i="24" s="1"/>
  <c r="V38" i="24" s="1"/>
  <c r="U37" i="24"/>
  <c r="V37" i="24" s="1"/>
  <c r="T39" i="24" l="1"/>
  <c r="U39" i="24" s="1"/>
  <c r="V39" i="24" s="1"/>
  <c r="T40" i="24" l="1"/>
  <c r="U40" i="24" s="1"/>
  <c r="V40" i="24" s="1"/>
  <c r="T41" i="24" l="1"/>
  <c r="U41" i="24" s="1"/>
  <c r="V41" i="24" s="1"/>
  <c r="T42" i="24" l="1"/>
  <c r="T43" i="24" l="1"/>
  <c r="U43" i="24" s="1"/>
  <c r="V43" i="24" s="1"/>
  <c r="U42" i="24"/>
  <c r="V42" i="24" s="1"/>
  <c r="T44" i="24" l="1"/>
  <c r="U44" i="24" s="1"/>
  <c r="V44" i="24" s="1"/>
  <c r="T45" i="24" l="1"/>
  <c r="T46" i="24" l="1"/>
  <c r="U46" i="24" s="1"/>
  <c r="V46" i="24" s="1"/>
  <c r="U45" i="24"/>
  <c r="V45" i="24" s="1"/>
  <c r="T47" i="24" l="1"/>
  <c r="T48" i="24" l="1"/>
  <c r="U48" i="24" s="1"/>
  <c r="V48" i="24" s="1"/>
  <c r="U47" i="24"/>
  <c r="V47" i="24" s="1"/>
  <c r="T49" i="24" l="1"/>
  <c r="T50" i="24" l="1"/>
  <c r="U50" i="24" s="1"/>
  <c r="V50" i="24" s="1"/>
  <c r="U49" i="24"/>
  <c r="V49" i="24" s="1"/>
  <c r="T51" i="24" l="1"/>
  <c r="T52" i="24" l="1"/>
  <c r="U51" i="24"/>
  <c r="V51" i="24" s="1"/>
  <c r="T53" i="24" l="1"/>
  <c r="U52" i="24"/>
  <c r="V52" i="24" s="1"/>
  <c r="T54" i="24" l="1"/>
  <c r="U54" i="24" s="1"/>
  <c r="V54" i="24" s="1"/>
  <c r="U53" i="24"/>
  <c r="V53" i="24" s="1"/>
  <c r="T55" i="24" l="1"/>
  <c r="T56" i="24" l="1"/>
  <c r="U56" i="24" s="1"/>
  <c r="V56" i="24" s="1"/>
  <c r="U55" i="24"/>
  <c r="V55" i="24" s="1"/>
  <c r="T57" i="24" l="1"/>
  <c r="T58" i="24" l="1"/>
  <c r="U58" i="24" s="1"/>
  <c r="V58" i="24" s="1"/>
  <c r="U57" i="24"/>
  <c r="V57" i="24" s="1"/>
  <c r="T59" i="24" l="1"/>
  <c r="T60" i="24" l="1"/>
  <c r="U60" i="24" s="1"/>
  <c r="V60" i="24" s="1"/>
  <c r="U59" i="24"/>
  <c r="V59" i="24" s="1"/>
  <c r="T61" i="24" l="1"/>
  <c r="U61" i="24" s="1"/>
  <c r="V61" i="24" s="1"/>
  <c r="T62" i="24" l="1"/>
  <c r="U62" i="24" s="1"/>
  <c r="V62" i="24" s="1"/>
  <c r="T63" i="24" l="1"/>
  <c r="U63" i="24" s="1"/>
  <c r="V63" i="24" s="1"/>
  <c r="T64" i="24" l="1"/>
  <c r="U64" i="24" s="1"/>
  <c r="V64" i="24" s="1"/>
  <c r="T65" i="24" l="1"/>
  <c r="U65" i="24" s="1"/>
  <c r="V65" i="24" s="1"/>
  <c r="T66" i="24" l="1"/>
  <c r="U66" i="24" s="1"/>
  <c r="V66" i="24" s="1"/>
  <c r="T67" i="24" l="1"/>
  <c r="U67" i="24" s="1"/>
  <c r="V67" i="24" s="1"/>
  <c r="T68" i="24" l="1"/>
  <c r="U68" i="24" s="1"/>
  <c r="V68" i="24" s="1"/>
  <c r="T69" i="24" l="1"/>
  <c r="U69" i="24" s="1"/>
  <c r="V69" i="24" s="1"/>
  <c r="T70" i="24" l="1"/>
  <c r="U70" i="24" s="1"/>
  <c r="V70" i="24" s="1"/>
  <c r="T71" i="24" l="1"/>
  <c r="T72" i="24" l="1"/>
  <c r="U72" i="24" s="1"/>
  <c r="V72" i="24" s="1"/>
  <c r="U71" i="24"/>
  <c r="V71" i="24" s="1"/>
  <c r="T73" i="24" l="1"/>
  <c r="U73" i="24" s="1"/>
  <c r="V73" i="24" s="1"/>
  <c r="T74" i="24" l="1"/>
  <c r="U74" i="24" s="1"/>
  <c r="V74" i="24" s="1"/>
  <c r="T75" i="24" l="1"/>
  <c r="U75" i="24" s="1"/>
  <c r="V75" i="24" s="1"/>
  <c r="T76" i="24" l="1"/>
  <c r="U76" i="24" s="1"/>
  <c r="V76" i="24" s="1"/>
  <c r="T77" i="24" l="1"/>
  <c r="U77" i="24" s="1"/>
  <c r="V77" i="24" s="1"/>
  <c r="T78" i="24" l="1"/>
  <c r="U78" i="24" s="1"/>
  <c r="V78" i="24" s="1"/>
  <c r="T79" i="24" l="1"/>
  <c r="U79" i="24" s="1"/>
  <c r="V79" i="24" s="1"/>
  <c r="T80" i="24" l="1"/>
  <c r="U80" i="24" s="1"/>
  <c r="V80" i="24" s="1"/>
  <c r="T81" i="24" l="1"/>
  <c r="U81" i="24" s="1"/>
  <c r="V81" i="24" s="1"/>
  <c r="T82" i="24" l="1"/>
  <c r="U82" i="24" s="1"/>
  <c r="V82" i="24" s="1"/>
  <c r="T83" i="24" l="1"/>
  <c r="U83" i="24" s="1"/>
  <c r="V83" i="24" s="1"/>
  <c r="T84" i="24" l="1"/>
  <c r="U84" i="24" s="1"/>
  <c r="V84" i="24" s="1"/>
  <c r="T85" i="24" l="1"/>
  <c r="T86" i="24" l="1"/>
  <c r="U86" i="24" s="1"/>
  <c r="V86" i="24" s="1"/>
  <c r="U85" i="24"/>
  <c r="V85" i="24" s="1"/>
  <c r="T87" i="24" l="1"/>
  <c r="U87" i="24" s="1"/>
  <c r="V87" i="24" s="1"/>
  <c r="T88" i="24" l="1"/>
  <c r="U88" i="24" s="1"/>
  <c r="V88" i="24" s="1"/>
  <c r="T89" i="24" l="1"/>
  <c r="U89" i="24" s="1"/>
  <c r="V89" i="24" s="1"/>
  <c r="T90" i="24" l="1"/>
  <c r="U90" i="24" s="1"/>
  <c r="V90" i="24" s="1"/>
  <c r="T91" i="24" l="1"/>
  <c r="U91" i="24" s="1"/>
  <c r="V91" i="24" s="1"/>
  <c r="T92" i="24" l="1"/>
  <c r="U92" i="24" s="1"/>
  <c r="V92" i="24" s="1"/>
  <c r="T93" i="24" l="1"/>
  <c r="U93" i="24" s="1"/>
  <c r="V93" i="24" s="1"/>
  <c r="T94" i="24" l="1"/>
  <c r="U94" i="24" s="1"/>
  <c r="V94" i="24" s="1"/>
  <c r="T95" i="24" l="1"/>
  <c r="U95" i="24" s="1"/>
  <c r="V95" i="24" s="1"/>
  <c r="T96" i="24" l="1"/>
  <c r="U96" i="24" s="1"/>
  <c r="V96" i="24" s="1"/>
  <c r="T97" i="24" l="1"/>
  <c r="U97" i="24" s="1"/>
  <c r="V97" i="24" s="1"/>
  <c r="T98" i="24" l="1"/>
  <c r="U98" i="24" s="1"/>
  <c r="V98" i="24" s="1"/>
  <c r="T99" i="24" l="1"/>
  <c r="U99" i="24" s="1"/>
  <c r="V99" i="24" s="1"/>
  <c r="T100" i="24" l="1"/>
  <c r="U100" i="24" s="1"/>
  <c r="V100" i="24" s="1"/>
  <c r="T101" i="24" l="1"/>
  <c r="U101" i="24" s="1"/>
  <c r="V101" i="24" s="1"/>
  <c r="T102" i="24" l="1"/>
  <c r="U102" i="24" s="1"/>
  <c r="V102" i="24" s="1"/>
  <c r="T103" i="24" l="1"/>
  <c r="U103" i="24" s="1"/>
  <c r="V103" i="24" s="1"/>
  <c r="T104" i="24" l="1"/>
  <c r="U104" i="24" s="1"/>
  <c r="V104" i="24" s="1"/>
  <c r="T105" i="24" l="1"/>
  <c r="U105" i="24" s="1"/>
  <c r="V105" i="24" s="1"/>
  <c r="T106" i="24" l="1"/>
  <c r="T107" i="24" l="1"/>
  <c r="U107" i="24" s="1"/>
  <c r="V107" i="24" s="1"/>
  <c r="U106" i="24"/>
  <c r="V106" i="24" s="1"/>
  <c r="T108" i="24" l="1"/>
  <c r="U108" i="24" s="1"/>
  <c r="V108" i="24" s="1"/>
  <c r="T109" i="24" l="1"/>
  <c r="U109" i="24" s="1"/>
  <c r="V109" i="24" s="1"/>
  <c r="T110" i="24" l="1"/>
  <c r="U110" i="24" s="1"/>
  <c r="V110" i="24" s="1"/>
  <c r="T111" i="24" l="1"/>
  <c r="T112" i="24" l="1"/>
  <c r="U112" i="24" s="1"/>
  <c r="V112" i="24" s="1"/>
  <c r="U111" i="24"/>
  <c r="V111" i="24" s="1"/>
  <c r="T113" i="24" l="1"/>
  <c r="U113" i="24" s="1"/>
  <c r="V113" i="24" s="1"/>
  <c r="T114" i="24" l="1"/>
  <c r="U114" i="24" s="1"/>
  <c r="V114" i="24" s="1"/>
  <c r="T115" i="24" l="1"/>
  <c r="U115" i="24" s="1"/>
  <c r="V115" i="24" s="1"/>
  <c r="T116" i="24" l="1"/>
  <c r="U116" i="24" s="1"/>
  <c r="V116" i="24" s="1"/>
  <c r="T117" i="24" l="1"/>
  <c r="U117" i="24" s="1"/>
  <c r="V117" i="24" s="1"/>
  <c r="T118" i="24" l="1"/>
  <c r="U118" i="24" s="1"/>
  <c r="V118" i="24" s="1"/>
  <c r="T119" i="24" l="1"/>
  <c r="U119" i="24" s="1"/>
  <c r="V119" i="24" s="1"/>
  <c r="T120" i="24" l="1"/>
  <c r="U120" i="24" s="1"/>
  <c r="V120" i="24" s="1"/>
  <c r="T121" i="24" l="1"/>
  <c r="U121" i="24" s="1"/>
  <c r="V121" i="24" s="1"/>
  <c r="T122" i="24" l="1"/>
  <c r="U122" i="24" s="1"/>
  <c r="V122" i="24" s="1"/>
  <c r="T123" i="24" l="1"/>
  <c r="U123" i="24" s="1"/>
  <c r="V123" i="24" s="1"/>
  <c r="T124" i="24" l="1"/>
  <c r="U124" i="24" s="1"/>
  <c r="V124" i="24" s="1"/>
  <c r="T125" i="24" l="1"/>
  <c r="U125" i="24" s="1"/>
  <c r="V125" i="24" s="1"/>
  <c r="T126" i="24" l="1"/>
  <c r="U126" i="24" s="1"/>
  <c r="V126" i="24" s="1"/>
  <c r="T127" i="24" l="1"/>
  <c r="U127" i="24" s="1"/>
  <c r="V127" i="24" s="1"/>
  <c r="T128" i="24" l="1"/>
  <c r="U128" i="24" s="1"/>
  <c r="V128" i="24" s="1"/>
  <c r="T129" i="24" l="1"/>
  <c r="U129" i="24" s="1"/>
  <c r="V129" i="24" s="1"/>
  <c r="T130" i="24" l="1"/>
  <c r="U130" i="24" s="1"/>
  <c r="V130" i="24" s="1"/>
  <c r="T131" i="24" l="1"/>
  <c r="U131" i="24" s="1"/>
  <c r="V131" i="24" s="1"/>
  <c r="T132" i="24" l="1"/>
  <c r="U132" i="24" s="1"/>
  <c r="V132" i="24" s="1"/>
  <c r="T133" i="24" l="1"/>
  <c r="U133" i="24" s="1"/>
  <c r="V133" i="24" s="1"/>
  <c r="T134" i="24" l="1"/>
  <c r="U134" i="24" s="1"/>
  <c r="V134" i="24" s="1"/>
  <c r="T135" i="24" l="1"/>
  <c r="U135" i="24" s="1"/>
  <c r="V135" i="24" s="1"/>
  <c r="T136" i="24" l="1"/>
  <c r="U136" i="24" s="1"/>
  <c r="V136" i="24" s="1"/>
  <c r="T137" i="24" l="1"/>
  <c r="U137" i="24" s="1"/>
  <c r="V137" i="24" s="1"/>
  <c r="T138" i="24" l="1"/>
  <c r="U138" i="24" s="1"/>
  <c r="V138" i="24" s="1"/>
  <c r="T139" i="24" l="1"/>
  <c r="U139" i="24" s="1"/>
  <c r="V139" i="24" s="1"/>
  <c r="T140" i="24" l="1"/>
  <c r="U140" i="24" s="1"/>
  <c r="V140" i="24" s="1"/>
  <c r="T141" i="24" l="1"/>
  <c r="U141" i="24" s="1"/>
  <c r="V141" i="24" s="1"/>
  <c r="T142" i="24" l="1"/>
  <c r="U142" i="24" s="1"/>
  <c r="V142" i="24" s="1"/>
  <c r="T143" i="24" l="1"/>
  <c r="U143" i="24" s="1"/>
  <c r="V143" i="24" s="1"/>
  <c r="T144" i="24" l="1"/>
  <c r="U144" i="24" s="1"/>
  <c r="V144" i="24" s="1"/>
  <c r="T145" i="24" l="1"/>
  <c r="U145" i="24" s="1"/>
  <c r="V145" i="24" s="1"/>
  <c r="T146" i="24" l="1"/>
  <c r="U146" i="24" s="1"/>
  <c r="V146" i="24" s="1"/>
  <c r="T147" i="24" l="1"/>
  <c r="U147" i="24" s="1"/>
  <c r="V147" i="24" s="1"/>
  <c r="T148" i="24" l="1"/>
  <c r="U148" i="24" s="1"/>
  <c r="V148" i="24" s="1"/>
  <c r="T149" i="24" l="1"/>
  <c r="U149" i="24" s="1"/>
  <c r="V149" i="24" s="1"/>
  <c r="T150" i="24" l="1"/>
  <c r="U150" i="24" s="1"/>
  <c r="V150" i="24" s="1"/>
  <c r="T151" i="24" l="1"/>
  <c r="U151" i="24" s="1"/>
  <c r="V151" i="24" s="1"/>
  <c r="T152" i="24" l="1"/>
  <c r="U152" i="24" s="1"/>
  <c r="V152" i="24" s="1"/>
  <c r="T153" i="24" l="1"/>
  <c r="U153" i="24" s="1"/>
  <c r="V153" i="24" s="1"/>
  <c r="T154" i="24" l="1"/>
  <c r="U154" i="24" s="1"/>
  <c r="V154" i="24" s="1"/>
  <c r="T155" i="24" l="1"/>
  <c r="T156" i="24" l="1"/>
  <c r="U156" i="24" s="1"/>
  <c r="V156" i="24" s="1"/>
  <c r="U155" i="24"/>
  <c r="V155" i="24" s="1"/>
  <c r="T157" i="24" l="1"/>
  <c r="U157" i="24" s="1"/>
  <c r="V157" i="24" s="1"/>
  <c r="T158" i="24" l="1"/>
  <c r="U158" i="24" s="1"/>
  <c r="V158" i="24" s="1"/>
  <c r="T159" i="24" l="1"/>
  <c r="U159" i="24" s="1"/>
  <c r="V159" i="24" s="1"/>
  <c r="T160" i="24" l="1"/>
  <c r="U160" i="24" s="1"/>
  <c r="V160" i="24" s="1"/>
  <c r="T161" i="24" l="1"/>
  <c r="U161" i="24" s="1"/>
  <c r="V161" i="24" s="1"/>
  <c r="T162" i="24" l="1"/>
  <c r="U162" i="24" s="1"/>
  <c r="V162" i="24" s="1"/>
  <c r="T163" i="24" l="1"/>
  <c r="U163" i="24" s="1"/>
  <c r="V163" i="24" s="1"/>
  <c r="T164" i="24" l="1"/>
  <c r="U164" i="24" s="1"/>
  <c r="V164" i="24" s="1"/>
  <c r="T165" i="24" l="1"/>
  <c r="U165" i="24" s="1"/>
  <c r="V165" i="24" s="1"/>
  <c r="T166" i="24" l="1"/>
  <c r="U166" i="24" s="1"/>
  <c r="V166" i="24" s="1"/>
  <c r="T167" i="24" l="1"/>
  <c r="U167" i="24" s="1"/>
  <c r="V167" i="24" s="1"/>
  <c r="T168" i="24" l="1"/>
  <c r="U168" i="24" s="1"/>
  <c r="V168" i="24" s="1"/>
  <c r="T169" i="24" l="1"/>
  <c r="U169" i="24" s="1"/>
  <c r="V169" i="24" s="1"/>
  <c r="T170" i="24" l="1"/>
  <c r="U170" i="24" s="1"/>
  <c r="V170" i="24" s="1"/>
  <c r="T171" i="24" l="1"/>
  <c r="U171" i="24" s="1"/>
  <c r="V171" i="24" s="1"/>
  <c r="T172" i="24" l="1"/>
  <c r="U172" i="24" s="1"/>
  <c r="V172" i="24" s="1"/>
  <c r="T173" i="24" l="1"/>
  <c r="U173" i="24" s="1"/>
  <c r="V173" i="24" s="1"/>
  <c r="T174" i="24" l="1"/>
  <c r="U174" i="24" s="1"/>
  <c r="V174" i="24" s="1"/>
  <c r="T175" i="24" l="1"/>
  <c r="U175" i="24" s="1"/>
  <c r="V175" i="24" s="1"/>
  <c r="T176" i="24" l="1"/>
  <c r="U176" i="24" s="1"/>
  <c r="V176" i="24" s="1"/>
  <c r="T177" i="24" l="1"/>
  <c r="U177" i="24" s="1"/>
  <c r="V177" i="24" s="1"/>
  <c r="T178" i="24" l="1"/>
  <c r="U178" i="24" s="1"/>
  <c r="V178" i="24" s="1"/>
  <c r="T179" i="24" l="1"/>
  <c r="U179" i="24" s="1"/>
  <c r="V179" i="24" s="1"/>
  <c r="T180" i="24" l="1"/>
  <c r="U180" i="24" s="1"/>
  <c r="V180" i="24" s="1"/>
  <c r="T181" i="24" l="1"/>
  <c r="U181" i="24" s="1"/>
  <c r="V181" i="24" s="1"/>
  <c r="T182" i="24" l="1"/>
  <c r="U182" i="24" s="1"/>
  <c r="V182" i="24" s="1"/>
  <c r="T183" i="24" l="1"/>
  <c r="U183" i="24" s="1"/>
  <c r="V183" i="24" s="1"/>
  <c r="T184" i="24" l="1"/>
  <c r="U184" i="24" s="1"/>
  <c r="V184" i="24" s="1"/>
  <c r="T185" i="24" l="1"/>
  <c r="U185" i="24" s="1"/>
  <c r="V185" i="24" s="1"/>
  <c r="T186" i="24" l="1"/>
  <c r="U186" i="24" s="1"/>
  <c r="V186" i="24" s="1"/>
  <c r="T187" i="24" l="1"/>
  <c r="U187" i="24" s="1"/>
  <c r="V187" i="24" s="1"/>
  <c r="T188" i="24" l="1"/>
  <c r="U188" i="24" s="1"/>
  <c r="V188" i="24" s="1"/>
  <c r="T189" i="24" l="1"/>
  <c r="U189" i="24" s="1"/>
  <c r="V189" i="24" s="1"/>
  <c r="T190" i="24" l="1"/>
  <c r="U190" i="24" s="1"/>
  <c r="V190" i="24" s="1"/>
  <c r="T191" i="24" l="1"/>
  <c r="U191" i="24" s="1"/>
  <c r="V191" i="24" s="1"/>
  <c r="T192" i="24" l="1"/>
  <c r="U192" i="24" s="1"/>
  <c r="V192" i="24" s="1"/>
  <c r="T193" i="24" l="1"/>
  <c r="U193" i="24" s="1"/>
  <c r="V193" i="24" s="1"/>
  <c r="T194" i="24" l="1"/>
  <c r="U194" i="24" s="1"/>
  <c r="V194" i="24" s="1"/>
  <c r="T195" i="24" l="1"/>
  <c r="T196" i="24" l="1"/>
  <c r="U196" i="24" s="1"/>
  <c r="V196" i="24" s="1"/>
  <c r="U195" i="24"/>
  <c r="V195" i="24" s="1"/>
  <c r="T197" i="24" l="1"/>
  <c r="U197" i="24" s="1"/>
  <c r="V197" i="24" s="1"/>
  <c r="T198" i="24" l="1"/>
  <c r="U198" i="24" s="1"/>
  <c r="V198" i="24" s="1"/>
  <c r="T199" i="24" l="1"/>
  <c r="U199" i="24" s="1"/>
  <c r="V199" i="24" s="1"/>
  <c r="T200" i="24" l="1"/>
  <c r="U200" i="24" s="1"/>
  <c r="V200" i="24" s="1"/>
  <c r="T201" i="24" l="1"/>
  <c r="U201" i="24" s="1"/>
  <c r="V201" i="24" s="1"/>
  <c r="T202" i="24" l="1"/>
  <c r="U202" i="24" s="1"/>
  <c r="V202" i="24" s="1"/>
  <c r="T203" i="24" l="1"/>
  <c r="U203" i="24" s="1"/>
  <c r="V203" i="24" s="1"/>
  <c r="T204" i="24" l="1"/>
  <c r="U204" i="24" s="1"/>
  <c r="V204" i="24" s="1"/>
  <c r="T205" i="24" l="1"/>
  <c r="U205" i="24" s="1"/>
  <c r="V205" i="24" s="1"/>
  <c r="T206" i="24" l="1"/>
  <c r="U206" i="24" s="1"/>
  <c r="V206" i="24" s="1"/>
  <c r="T207" i="24" l="1"/>
  <c r="U207" i="24" s="1"/>
  <c r="V207" i="24" s="1"/>
  <c r="T208" i="24" l="1"/>
  <c r="U208" i="24" s="1"/>
  <c r="V208" i="24" s="1"/>
  <c r="T209" i="24" l="1"/>
  <c r="U209" i="24" s="1"/>
  <c r="V209" i="24" s="1"/>
  <c r="T210" i="24" l="1"/>
  <c r="T211" i="24" l="1"/>
  <c r="U211" i="24" s="1"/>
  <c r="V211" i="24" s="1"/>
  <c r="U210" i="24"/>
  <c r="V210" i="24" s="1"/>
  <c r="T212" i="24" l="1"/>
  <c r="U212" i="24" s="1"/>
  <c r="V212" i="24" s="1"/>
  <c r="T213" i="24" l="1"/>
  <c r="T214" i="24" l="1"/>
  <c r="U214" i="24" s="1"/>
  <c r="V214" i="24" s="1"/>
  <c r="U213" i="24"/>
  <c r="V213" i="24" s="1"/>
  <c r="T215" i="24" l="1"/>
  <c r="U215" i="24" s="1"/>
  <c r="V215" i="24" s="1"/>
  <c r="T216" i="24" l="1"/>
  <c r="U216" i="24" s="1"/>
  <c r="V216" i="24" s="1"/>
  <c r="T217" i="24" l="1"/>
  <c r="U217" i="24" s="1"/>
  <c r="V217" i="24" s="1"/>
  <c r="T218" i="24" l="1"/>
  <c r="U218" i="24" s="1"/>
  <c r="V218" i="24" s="1"/>
  <c r="T219" i="24" l="1"/>
  <c r="U219" i="24" s="1"/>
  <c r="V219" i="24" s="1"/>
  <c r="T220" i="24" l="1"/>
  <c r="U220" i="24" s="1"/>
  <c r="V220" i="24" s="1"/>
  <c r="T221" i="24" l="1"/>
  <c r="U221" i="24" s="1"/>
  <c r="V221" i="24" s="1"/>
  <c r="T222" i="24" l="1"/>
  <c r="U222" i="24" s="1"/>
  <c r="V222" i="24" s="1"/>
  <c r="T223" i="24" l="1"/>
  <c r="U223" i="24" s="1"/>
  <c r="V223" i="24" s="1"/>
  <c r="T224" i="24" l="1"/>
  <c r="U224" i="24" s="1"/>
  <c r="V224" i="24" s="1"/>
  <c r="T225" i="24" l="1"/>
  <c r="U225" i="24" s="1"/>
  <c r="V225" i="24" s="1"/>
  <c r="T226" i="24" l="1"/>
  <c r="U226" i="24" s="1"/>
  <c r="V226" i="24" s="1"/>
  <c r="T227" i="24" l="1"/>
  <c r="T228" i="24" l="1"/>
  <c r="U228" i="24" s="1"/>
  <c r="V228" i="24" s="1"/>
  <c r="U227" i="24"/>
  <c r="V227" i="24" s="1"/>
  <c r="T229" i="24" l="1"/>
  <c r="U229" i="24" s="1"/>
  <c r="V229" i="24" s="1"/>
  <c r="T230" i="24" l="1"/>
  <c r="U230" i="24" s="1"/>
  <c r="V230" i="24" s="1"/>
  <c r="T231" i="24" l="1"/>
  <c r="U231" i="24" s="1"/>
  <c r="V231" i="24" s="1"/>
  <c r="T232" i="24" l="1"/>
  <c r="U232" i="24" s="1"/>
  <c r="V232" i="24" s="1"/>
  <c r="T233" i="24" l="1"/>
  <c r="U233" i="24" s="1"/>
  <c r="V233" i="24" s="1"/>
  <c r="T234" i="24" l="1"/>
  <c r="U234" i="24" s="1"/>
  <c r="V234" i="24" s="1"/>
  <c r="T235" i="24" l="1"/>
  <c r="U235" i="24" s="1"/>
  <c r="V235" i="24" s="1"/>
  <c r="T236" i="24" l="1"/>
  <c r="U236" i="24" s="1"/>
  <c r="V236" i="24" s="1"/>
  <c r="T237" i="24" l="1"/>
  <c r="T238" i="24" l="1"/>
  <c r="U238" i="24" s="1"/>
  <c r="V238" i="24" s="1"/>
  <c r="U237" i="24"/>
  <c r="V237" i="24" s="1"/>
  <c r="T239" i="24" l="1"/>
  <c r="U239" i="24" s="1"/>
  <c r="V239" i="24" s="1"/>
  <c r="T240" i="24" l="1"/>
  <c r="U240" i="24" s="1"/>
  <c r="V240" i="24" s="1"/>
  <c r="T241" i="24" l="1"/>
  <c r="U241" i="24" s="1"/>
  <c r="V241" i="24" s="1"/>
  <c r="T242" i="24" l="1"/>
  <c r="U242" i="24" s="1"/>
  <c r="V242" i="24" s="1"/>
  <c r="T243" i="24" l="1"/>
  <c r="U243" i="24" s="1"/>
  <c r="V243" i="24" s="1"/>
  <c r="T244" i="24" l="1"/>
  <c r="U244" i="24" s="1"/>
  <c r="V244" i="24" s="1"/>
  <c r="T245" i="24" l="1"/>
  <c r="U245" i="24" s="1"/>
  <c r="V245" i="24" s="1"/>
  <c r="T246" i="24" l="1"/>
  <c r="T247" i="24" l="1"/>
  <c r="U247" i="24" s="1"/>
  <c r="V247" i="24" s="1"/>
  <c r="U246" i="24"/>
  <c r="V246" i="24" s="1"/>
  <c r="T248" i="24" l="1"/>
  <c r="U248" i="24" s="1"/>
  <c r="V248" i="24" s="1"/>
  <c r="T249" i="24" l="1"/>
  <c r="T250" i="24" l="1"/>
  <c r="U250" i="24" s="1"/>
  <c r="V250" i="24" s="1"/>
  <c r="U249" i="24"/>
  <c r="V249" i="24" s="1"/>
  <c r="T251" i="24" l="1"/>
  <c r="U251" i="24" s="1"/>
  <c r="V251" i="24" s="1"/>
  <c r="T252" i="24" l="1"/>
  <c r="U252" i="24" s="1"/>
  <c r="V252" i="24" s="1"/>
  <c r="T253" i="24" l="1"/>
  <c r="U253" i="24" s="1"/>
  <c r="V253" i="24" s="1"/>
  <c r="T254" i="24" l="1"/>
  <c r="U254" i="24" s="1"/>
  <c r="V254" i="24" s="1"/>
  <c r="T255" i="24" l="1"/>
  <c r="U255" i="24" s="1"/>
  <c r="V255" i="24" s="1"/>
  <c r="T256" i="24" l="1"/>
  <c r="U256" i="24" s="1"/>
  <c r="V256" i="24" s="1"/>
  <c r="T257" i="24" l="1"/>
  <c r="U257" i="24" s="1"/>
  <c r="V257" i="24" s="1"/>
  <c r="T258" i="24" l="1"/>
  <c r="T259" i="24" l="1"/>
  <c r="U259" i="24" s="1"/>
  <c r="V259" i="24" s="1"/>
  <c r="U258" i="24"/>
  <c r="V258" i="24" s="1"/>
  <c r="T260" i="24" l="1"/>
  <c r="U260" i="24" s="1"/>
  <c r="V260" i="24" s="1"/>
  <c r="T261" i="24" l="1"/>
  <c r="U261" i="24" s="1"/>
  <c r="V261" i="24" s="1"/>
  <c r="T262" i="24" l="1"/>
  <c r="U262" i="24" s="1"/>
  <c r="V262" i="24" s="1"/>
  <c r="T263" i="24" l="1"/>
  <c r="U263" i="24" s="1"/>
  <c r="V263" i="24" s="1"/>
  <c r="T264" i="24" l="1"/>
  <c r="U264" i="24" s="1"/>
  <c r="V264" i="24" s="1"/>
  <c r="T265" i="24" l="1"/>
  <c r="U265" i="24" s="1"/>
  <c r="V265" i="24" s="1"/>
  <c r="T266" i="24" l="1"/>
  <c r="U266" i="24" s="1"/>
  <c r="V266" i="24" s="1"/>
  <c r="T267" i="24" l="1"/>
  <c r="T268" i="24" l="1"/>
  <c r="U268" i="24" s="1"/>
  <c r="V268" i="24" s="1"/>
  <c r="U267" i="24"/>
  <c r="V267" i="24" s="1"/>
  <c r="T269" i="24" l="1"/>
  <c r="T270" i="24" l="1"/>
  <c r="U270" i="24" s="1"/>
  <c r="V270" i="24" s="1"/>
  <c r="U269" i="24"/>
  <c r="V269" i="24" s="1"/>
  <c r="T271" i="24" l="1"/>
  <c r="U271" i="24" s="1"/>
  <c r="V271" i="24" s="1"/>
  <c r="T272" i="24" l="1"/>
  <c r="U272" i="24" s="1"/>
  <c r="V272" i="24" s="1"/>
  <c r="T273" i="24" l="1"/>
  <c r="U273" i="24" s="1"/>
  <c r="V273" i="24" s="1"/>
  <c r="T274" i="24" l="1"/>
  <c r="U274" i="24" s="1"/>
  <c r="V274" i="24" s="1"/>
  <c r="T275" i="24" l="1"/>
  <c r="U275" i="24" s="1"/>
  <c r="V275" i="24" s="1"/>
  <c r="T276" i="24" l="1"/>
  <c r="U276" i="24" s="1"/>
  <c r="V276" i="24" s="1"/>
  <c r="T277" i="24" l="1"/>
  <c r="U277" i="24" s="1"/>
  <c r="V277" i="24" s="1"/>
  <c r="T278" i="24" l="1"/>
  <c r="U278" i="24" s="1"/>
  <c r="V278" i="24" s="1"/>
  <c r="T279" i="24" l="1"/>
  <c r="T280" i="24" l="1"/>
  <c r="U280" i="24" s="1"/>
  <c r="V280" i="24" s="1"/>
  <c r="U279" i="24"/>
  <c r="V279" i="24" s="1"/>
  <c r="T281" i="24" l="1"/>
  <c r="U281" i="24" s="1"/>
  <c r="V281" i="24" s="1"/>
  <c r="T282" i="24" l="1"/>
  <c r="U282" i="24" s="1"/>
  <c r="V282" i="24" s="1"/>
  <c r="T283" i="24" l="1"/>
  <c r="U283" i="24" s="1"/>
  <c r="V283" i="24" s="1"/>
  <c r="T284" i="24" l="1"/>
  <c r="U284" i="24" s="1"/>
  <c r="V284" i="24" s="1"/>
  <c r="T285" i="24" l="1"/>
  <c r="U285" i="24" s="1"/>
  <c r="V285" i="24" s="1"/>
  <c r="T286" i="24" l="1"/>
  <c r="U286" i="24" s="1"/>
  <c r="V286" i="24" s="1"/>
  <c r="T287" i="24" l="1"/>
  <c r="U287" i="24" s="1"/>
  <c r="V287" i="24" s="1"/>
  <c r="T288" i="24" l="1"/>
  <c r="U288" i="24" s="1"/>
  <c r="V288" i="24" s="1"/>
  <c r="T289" i="24" l="1"/>
  <c r="U289" i="24" s="1"/>
  <c r="V289" i="24" s="1"/>
  <c r="T290" i="24" l="1"/>
  <c r="U290" i="24" s="1"/>
  <c r="V290" i="24" s="1"/>
  <c r="T291" i="24" l="1"/>
  <c r="U291" i="24" s="1"/>
  <c r="V291" i="24" s="1"/>
  <c r="T292" i="24" l="1"/>
  <c r="U292" i="24" s="1"/>
  <c r="V292" i="24" s="1"/>
  <c r="T293" i="24" l="1"/>
  <c r="U293" i="24" s="1"/>
  <c r="V293" i="24" s="1"/>
  <c r="T294" i="24" l="1"/>
  <c r="U294" i="24" s="1"/>
  <c r="V294" i="24" s="1"/>
  <c r="T295" i="24" l="1"/>
  <c r="T296" i="24" l="1"/>
  <c r="U296" i="24" s="1"/>
  <c r="V296" i="24" s="1"/>
  <c r="U295" i="24"/>
  <c r="V295" i="24" s="1"/>
  <c r="T297" i="24" l="1"/>
  <c r="U297" i="24" s="1"/>
  <c r="V297" i="24" s="1"/>
  <c r="T298" i="24" l="1"/>
  <c r="U298" i="24" s="1"/>
  <c r="V298" i="24" s="1"/>
  <c r="T299" i="24" l="1"/>
  <c r="U299" i="24" s="1"/>
  <c r="V299" i="24" s="1"/>
  <c r="T300" i="24" l="1"/>
  <c r="U300" i="24" s="1"/>
  <c r="V300" i="24" s="1"/>
  <c r="T301" i="24" l="1"/>
  <c r="U301" i="24" s="1"/>
  <c r="V301" i="24" s="1"/>
  <c r="T302" i="24" l="1"/>
  <c r="U302" i="24" s="1"/>
  <c r="V302" i="24" s="1"/>
  <c r="T303" i="24" l="1"/>
  <c r="U303" i="24" s="1"/>
  <c r="V303" i="24" s="1"/>
  <c r="T304" i="24" l="1"/>
  <c r="U304" i="24" s="1"/>
  <c r="V304" i="24" s="1"/>
  <c r="T305" i="24" l="1"/>
  <c r="U305" i="24" s="1"/>
  <c r="V305" i="24" s="1"/>
  <c r="T306" i="24" l="1"/>
  <c r="T307" i="24" l="1"/>
  <c r="U307" i="24" s="1"/>
  <c r="V307" i="24" s="1"/>
  <c r="U306" i="24"/>
  <c r="V306" i="24" s="1"/>
  <c r="T308" i="24" l="1"/>
  <c r="U308" i="24" s="1"/>
  <c r="V308" i="24" s="1"/>
  <c r="T309" i="24" l="1"/>
  <c r="U309" i="24" s="1"/>
  <c r="V309" i="24" s="1"/>
  <c r="T310" i="24" l="1"/>
  <c r="U310" i="24" s="1"/>
  <c r="V310" i="24" s="1"/>
  <c r="T311" i="24" l="1"/>
  <c r="U311" i="24" s="1"/>
  <c r="V311" i="24" s="1"/>
  <c r="T312" i="24" l="1"/>
  <c r="U312" i="24" s="1"/>
  <c r="V312" i="24" s="1"/>
  <c r="T313" i="24" l="1"/>
  <c r="U313" i="24" s="1"/>
  <c r="V313" i="24" s="1"/>
  <c r="T314" i="24" l="1"/>
  <c r="U314" i="24" s="1"/>
  <c r="V314" i="24" s="1"/>
  <c r="T315" i="24" l="1"/>
  <c r="T316" i="24" l="1"/>
  <c r="U316" i="24" s="1"/>
  <c r="V316" i="24" s="1"/>
  <c r="U315" i="24"/>
  <c r="V315" i="24" s="1"/>
  <c r="T317" i="24" l="1"/>
  <c r="U317" i="24" s="1"/>
  <c r="V317" i="24" s="1"/>
  <c r="T318" i="24" l="1"/>
  <c r="U318" i="24" s="1"/>
  <c r="V318" i="24" s="1"/>
  <c r="T319" i="24" l="1"/>
  <c r="T320" i="24" l="1"/>
  <c r="U320" i="24" s="1"/>
  <c r="V320" i="24" s="1"/>
  <c r="U319" i="24"/>
  <c r="V319" i="24" s="1"/>
  <c r="T321" i="24" l="1"/>
  <c r="U321" i="24" s="1"/>
  <c r="V321" i="24" s="1"/>
  <c r="T322" i="24" l="1"/>
  <c r="U322" i="24" s="1"/>
  <c r="V322" i="24" s="1"/>
  <c r="T323" i="24" l="1"/>
  <c r="U323" i="24" s="1"/>
  <c r="V323" i="24" s="1"/>
  <c r="T324" i="24" l="1"/>
  <c r="U324" i="24" s="1"/>
  <c r="V324" i="24" s="1"/>
  <c r="T325" i="24" l="1"/>
  <c r="T326" i="24" l="1"/>
  <c r="U326" i="24" s="1"/>
  <c r="V326" i="24" s="1"/>
  <c r="U325" i="24"/>
  <c r="V325" i="24" s="1"/>
  <c r="T327" i="24" l="1"/>
  <c r="U327" i="24" s="1"/>
  <c r="V327" i="24" s="1"/>
  <c r="T328" i="24" l="1"/>
  <c r="U328" i="24" s="1"/>
  <c r="V328" i="24" s="1"/>
  <c r="T329" i="24" l="1"/>
  <c r="U329" i="24" s="1"/>
  <c r="V329" i="24" s="1"/>
  <c r="T330" i="24" l="1"/>
  <c r="T331" i="24" l="1"/>
  <c r="U331" i="24" s="1"/>
  <c r="V331" i="24" s="1"/>
  <c r="U330" i="24"/>
  <c r="V330" i="24" s="1"/>
  <c r="T332" i="24" l="1"/>
  <c r="U332" i="24" s="1"/>
  <c r="V332" i="24" s="1"/>
  <c r="T333" i="24" l="1"/>
  <c r="U333" i="24" s="1"/>
  <c r="V333" i="24" s="1"/>
  <c r="T334" i="24" l="1"/>
  <c r="U334" i="24" s="1"/>
  <c r="V334" i="24" s="1"/>
  <c r="T335" i="24" l="1"/>
  <c r="U335" i="24" s="1"/>
  <c r="V335" i="24" s="1"/>
  <c r="T336" i="24" l="1"/>
  <c r="U336" i="24" s="1"/>
  <c r="V336" i="24" s="1"/>
  <c r="T337" i="24" l="1"/>
  <c r="U337" i="24" s="1"/>
  <c r="V337" i="24" s="1"/>
  <c r="T338" i="24" l="1"/>
  <c r="U338" i="24" s="1"/>
  <c r="V338" i="24" s="1"/>
  <c r="T339" i="24" l="1"/>
  <c r="U339" i="24" s="1"/>
  <c r="V339" i="24" s="1"/>
  <c r="T340" i="24" l="1"/>
  <c r="U340" i="24" s="1"/>
  <c r="V340" i="24" s="1"/>
  <c r="T341" i="24" l="1"/>
  <c r="U341" i="24" s="1"/>
  <c r="V341" i="24" s="1"/>
  <c r="T342" i="24" l="1"/>
  <c r="U342" i="24" s="1"/>
  <c r="V342" i="24" s="1"/>
  <c r="T343" i="24" l="1"/>
  <c r="U343" i="24" s="1"/>
  <c r="V343" i="24" s="1"/>
  <c r="T344" i="24" l="1"/>
  <c r="T345" i="24" l="1"/>
  <c r="U345" i="24" s="1"/>
  <c r="V345" i="24" s="1"/>
  <c r="U344" i="24"/>
  <c r="V344" i="24" s="1"/>
  <c r="T346" i="24" l="1"/>
  <c r="U346" i="24" s="1"/>
  <c r="V346" i="24" s="1"/>
  <c r="T347" i="24" l="1"/>
  <c r="U347" i="24" s="1"/>
  <c r="V347" i="24" s="1"/>
  <c r="T348" i="24" l="1"/>
  <c r="U348" i="24" s="1"/>
  <c r="V348" i="24" s="1"/>
  <c r="T349" i="24" l="1"/>
  <c r="U349" i="24" s="1"/>
  <c r="V349" i="24" s="1"/>
  <c r="T350" i="24" l="1"/>
  <c r="U350" i="24" s="1"/>
  <c r="V350" i="24" s="1"/>
  <c r="T351" i="24" l="1"/>
  <c r="U351" i="24" s="1"/>
  <c r="V351" i="24" s="1"/>
  <c r="T352" i="24" l="1"/>
  <c r="U352" i="24" s="1"/>
  <c r="V352" i="24" s="1"/>
  <c r="T353" i="24" l="1"/>
  <c r="U353" i="24" s="1"/>
  <c r="V353" i="24" s="1"/>
  <c r="T354" i="24" l="1"/>
  <c r="U354" i="24" s="1"/>
  <c r="V354" i="24" s="1"/>
  <c r="T355" i="24" l="1"/>
  <c r="U355" i="24" s="1"/>
  <c r="V355" i="24" s="1"/>
  <c r="T356" i="24" l="1"/>
  <c r="U356" i="24" s="1"/>
  <c r="V356" i="24" s="1"/>
  <c r="T357" i="24" l="1"/>
  <c r="U357" i="24" s="1"/>
  <c r="V357" i="24" s="1"/>
  <c r="T358" i="24" l="1"/>
  <c r="U358" i="24" s="1"/>
  <c r="V358" i="24" s="1"/>
  <c r="T359" i="24" l="1"/>
  <c r="U359" i="24" s="1"/>
  <c r="V359" i="24" s="1"/>
  <c r="T360" i="24" l="1"/>
  <c r="U360" i="24" s="1"/>
  <c r="V360" i="24" s="1"/>
  <c r="T361" i="24" l="1"/>
  <c r="U361" i="24" s="1"/>
  <c r="V361" i="24" s="1"/>
  <c r="T362" i="24" l="1"/>
  <c r="U362" i="24" s="1"/>
  <c r="V362" i="24" s="1"/>
  <c r="T363" i="24" l="1"/>
  <c r="U363" i="24" s="1"/>
  <c r="V363" i="24" s="1"/>
  <c r="T364" i="24" l="1"/>
  <c r="U364" i="24" s="1"/>
  <c r="V364" i="24" s="1"/>
  <c r="T365" i="24" l="1"/>
  <c r="U365" i="24" s="1"/>
  <c r="V365" i="24" s="1"/>
  <c r="T366" i="24" l="1"/>
  <c r="U366" i="24" s="1"/>
  <c r="V366" i="24" s="1"/>
  <c r="T367" i="24" l="1"/>
  <c r="U367" i="24" s="1"/>
  <c r="V367" i="24" s="1"/>
  <c r="T368" i="24" l="1"/>
  <c r="U368" i="24" s="1"/>
  <c r="V368" i="24" s="1"/>
  <c r="T369" i="24" l="1"/>
  <c r="U369" i="24" s="1"/>
  <c r="V369" i="24" s="1"/>
  <c r="T370" i="24" l="1"/>
  <c r="U370" i="24" s="1"/>
  <c r="V370" i="24" s="1"/>
  <c r="T371" i="24" l="1"/>
  <c r="U371" i="24" s="1"/>
  <c r="V371" i="24" s="1"/>
  <c r="T372" i="24" l="1"/>
  <c r="U372" i="24" s="1"/>
  <c r="V372" i="24" s="1"/>
  <c r="T373" i="24" l="1"/>
  <c r="U373" i="24" s="1"/>
  <c r="V373" i="24" s="1"/>
  <c r="T374" i="24" l="1"/>
  <c r="U374" i="24" s="1"/>
  <c r="V374" i="24" s="1"/>
  <c r="T375" i="24" l="1"/>
  <c r="U375" i="24" s="1"/>
  <c r="V375" i="24" s="1"/>
  <c r="T376" i="24" l="1"/>
  <c r="U376" i="24" s="1"/>
  <c r="V376" i="24" s="1"/>
  <c r="T377" i="24" l="1"/>
  <c r="U377" i="24" s="1"/>
  <c r="V377" i="24" s="1"/>
  <c r="T378" i="24" l="1"/>
  <c r="U378" i="24" s="1"/>
  <c r="V378" i="24" s="1"/>
  <c r="T379" i="24" l="1"/>
  <c r="U379" i="24" s="1"/>
  <c r="V379" i="24" s="1"/>
  <c r="T380" i="24" l="1"/>
  <c r="U380" i="24" s="1"/>
  <c r="V380" i="24" s="1"/>
  <c r="T381" i="24" l="1"/>
  <c r="U381" i="24" s="1"/>
  <c r="V381" i="24" s="1"/>
  <c r="T382" i="24" l="1"/>
  <c r="U382" i="24" s="1"/>
  <c r="V382" i="24" s="1"/>
  <c r="T383" i="24" l="1"/>
  <c r="U383" i="24" s="1"/>
  <c r="V383" i="24" s="1"/>
  <c r="T384" i="24" l="1"/>
  <c r="U384" i="24" s="1"/>
  <c r="V384" i="24" s="1"/>
  <c r="T385" i="24" l="1"/>
  <c r="U385" i="24" s="1"/>
  <c r="V385" i="24" s="1"/>
  <c r="T386" i="24" l="1"/>
  <c r="U386" i="24" s="1"/>
  <c r="V386" i="24" s="1"/>
  <c r="T387" i="24" l="1"/>
  <c r="U387" i="24" s="1"/>
  <c r="V387" i="24" s="1"/>
  <c r="T388" i="24" l="1"/>
  <c r="U388" i="24" s="1"/>
  <c r="V388" i="24" s="1"/>
  <c r="T389" i="24" l="1"/>
  <c r="U389" i="24" s="1"/>
  <c r="V389" i="24" s="1"/>
  <c r="T390" i="24" l="1"/>
  <c r="U390" i="24" s="1"/>
  <c r="V390" i="24" s="1"/>
  <c r="T391" i="24" l="1"/>
  <c r="U391" i="24" s="1"/>
  <c r="V391" i="24" s="1"/>
  <c r="T392" i="24" l="1"/>
  <c r="U392" i="24" s="1"/>
  <c r="V392" i="24" s="1"/>
  <c r="T393" i="24" l="1"/>
  <c r="U393" i="24" s="1"/>
  <c r="V393" i="24" s="1"/>
  <c r="T394" i="24" l="1"/>
  <c r="U394" i="24" s="1"/>
  <c r="V394" i="24" s="1"/>
  <c r="T395" i="24" l="1"/>
  <c r="U395" i="24" s="1"/>
  <c r="V395" i="24" s="1"/>
  <c r="T396" i="24" l="1"/>
  <c r="U396" i="24" s="1"/>
  <c r="V396" i="24" s="1"/>
  <c r="T397" i="24" l="1"/>
  <c r="U397" i="24" s="1"/>
  <c r="V397" i="24" s="1"/>
  <c r="T398" i="24" l="1"/>
  <c r="U398" i="24" s="1"/>
  <c r="V398" i="24" s="1"/>
  <c r="T399" i="24" l="1"/>
  <c r="U399" i="24" s="1"/>
  <c r="V399" i="24" s="1"/>
  <c r="T400" i="24" l="1"/>
  <c r="U400" i="24" s="1"/>
  <c r="V400" i="24" s="1"/>
  <c r="T401" i="24" l="1"/>
  <c r="T402" i="24" l="1"/>
  <c r="U402" i="24" s="1"/>
  <c r="V402" i="24" s="1"/>
  <c r="U401" i="24"/>
  <c r="V401" i="24" s="1"/>
  <c r="T403" i="24" l="1"/>
  <c r="U403" i="24" s="1"/>
  <c r="V403" i="24" s="1"/>
  <c r="T404" i="24" l="1"/>
  <c r="U404" i="24" s="1"/>
  <c r="V404" i="24" s="1"/>
  <c r="T405" i="24" l="1"/>
  <c r="U405" i="24" s="1"/>
  <c r="V405" i="24" s="1"/>
  <c r="T406" i="24" l="1"/>
  <c r="U406" i="24" s="1"/>
  <c r="V406" i="24" s="1"/>
  <c r="T407" i="24" l="1"/>
  <c r="U407" i="24" s="1"/>
  <c r="V407" i="24" s="1"/>
  <c r="T408" i="24" l="1"/>
  <c r="U408" i="24" s="1"/>
  <c r="V408" i="24" s="1"/>
  <c r="T409" i="24" l="1"/>
  <c r="U409" i="24" s="1"/>
  <c r="V409" i="24" s="1"/>
  <c r="T410" i="24" l="1"/>
  <c r="U410" i="24" s="1"/>
  <c r="V410" i="24" s="1"/>
  <c r="T411" i="24" l="1"/>
  <c r="U411" i="24" s="1"/>
  <c r="V411" i="24" s="1"/>
  <c r="T412" i="24" l="1"/>
  <c r="U412" i="24" s="1"/>
  <c r="V412" i="24" s="1"/>
  <c r="T413" i="24" l="1"/>
  <c r="U413" i="24" s="1"/>
  <c r="V413" i="24" s="1"/>
  <c r="T414" i="24" l="1"/>
  <c r="U414" i="24" s="1"/>
  <c r="V414" i="24" s="1"/>
  <c r="T415" i="24" l="1"/>
  <c r="U415" i="24" s="1"/>
  <c r="V415" i="24" s="1"/>
  <c r="T416" i="24" l="1"/>
  <c r="U416" i="24" s="1"/>
  <c r="V416" i="24" s="1"/>
  <c r="T417" i="24" l="1"/>
  <c r="U417" i="24" s="1"/>
  <c r="V417" i="24" s="1"/>
  <c r="T418" i="24" l="1"/>
  <c r="U418" i="24" s="1"/>
  <c r="V418" i="24" s="1"/>
  <c r="T419" i="24" l="1"/>
  <c r="T420" i="24" l="1"/>
  <c r="U420" i="24" s="1"/>
  <c r="V420" i="24" s="1"/>
  <c r="U419" i="24"/>
  <c r="V419" i="24" s="1"/>
  <c r="T421" i="24" l="1"/>
  <c r="U421" i="24" s="1"/>
  <c r="V421" i="24" s="1"/>
  <c r="T422" i="24" l="1"/>
  <c r="U422" i="24" s="1"/>
  <c r="V422" i="24" s="1"/>
  <c r="T423" i="24" l="1"/>
  <c r="U423" i="24" s="1"/>
  <c r="V423" i="24" s="1"/>
  <c r="T424" i="24" l="1"/>
  <c r="U424" i="24" s="1"/>
  <c r="V424" i="24" s="1"/>
  <c r="T425" i="24" l="1"/>
  <c r="U425" i="24" s="1"/>
  <c r="V425" i="24" s="1"/>
  <c r="T426" i="24" l="1"/>
  <c r="U426" i="24" s="1"/>
  <c r="V426" i="24" s="1"/>
  <c r="T427" i="24" l="1"/>
  <c r="U427" i="24" s="1"/>
  <c r="V427" i="24" s="1"/>
  <c r="T428" i="24" l="1"/>
  <c r="U428" i="24" s="1"/>
  <c r="V428" i="24" s="1"/>
  <c r="T429" i="24" l="1"/>
  <c r="U429" i="24" s="1"/>
  <c r="V429" i="24" s="1"/>
  <c r="T430" i="24" l="1"/>
  <c r="U430" i="24" s="1"/>
  <c r="V430" i="24" s="1"/>
  <c r="T431" i="24" l="1"/>
  <c r="T432" i="24" l="1"/>
  <c r="U432" i="24" s="1"/>
  <c r="V432" i="24" s="1"/>
  <c r="U431" i="24"/>
  <c r="V431" i="24" s="1"/>
  <c r="T433" i="24" l="1"/>
  <c r="U433" i="24" s="1"/>
  <c r="V433" i="24" s="1"/>
  <c r="T434" i="24" l="1"/>
  <c r="U434" i="24" s="1"/>
  <c r="V434" i="24" s="1"/>
  <c r="T435" i="24" l="1"/>
  <c r="U435" i="24" s="1"/>
  <c r="V435" i="24" s="1"/>
  <c r="T436" i="24" l="1"/>
  <c r="U436" i="24" s="1"/>
  <c r="V436" i="24" s="1"/>
  <c r="T437" i="24" l="1"/>
  <c r="U437" i="24" s="1"/>
  <c r="V437" i="24" s="1"/>
  <c r="T438" i="24" l="1"/>
  <c r="U438" i="24" s="1"/>
  <c r="V438" i="24" s="1"/>
  <c r="T439" i="24" l="1"/>
  <c r="U439" i="24" s="1"/>
  <c r="V439" i="24" s="1"/>
  <c r="T440" i="24" l="1"/>
  <c r="U440" i="24" s="1"/>
  <c r="V440" i="24" s="1"/>
  <c r="T441" i="24" l="1"/>
  <c r="U441" i="24" s="1"/>
  <c r="V441" i="24" s="1"/>
  <c r="T442" i="24" l="1"/>
  <c r="U442" i="24" s="1"/>
  <c r="V442" i="24" s="1"/>
  <c r="T443" i="24" l="1"/>
  <c r="T444" i="24" l="1"/>
  <c r="U444" i="24" s="1"/>
  <c r="V444" i="24" s="1"/>
  <c r="U443" i="24"/>
  <c r="V443" i="24" s="1"/>
  <c r="T445" i="24" l="1"/>
  <c r="U445" i="24" s="1"/>
  <c r="V445" i="24" s="1"/>
  <c r="T446" i="24" l="1"/>
  <c r="U446" i="24" s="1"/>
  <c r="V446" i="24" s="1"/>
  <c r="T447" i="24" l="1"/>
  <c r="U447" i="24" s="1"/>
  <c r="V447" i="24" s="1"/>
  <c r="T448" i="24" l="1"/>
  <c r="U448" i="24" s="1"/>
  <c r="V448" i="24" s="1"/>
  <c r="T449" i="24" l="1"/>
  <c r="U449" i="24" s="1"/>
  <c r="V449" i="24" s="1"/>
  <c r="T450" i="24" l="1"/>
  <c r="U450" i="24" s="1"/>
  <c r="V450" i="24" s="1"/>
  <c r="T451" i="24" l="1"/>
  <c r="U451" i="24" s="1"/>
  <c r="V451" i="24" s="1"/>
  <c r="T452" i="24" l="1"/>
  <c r="U452" i="24" s="1"/>
  <c r="V452" i="24" s="1"/>
  <c r="T453" i="24" l="1"/>
  <c r="U453" i="24" s="1"/>
  <c r="V453" i="24" s="1"/>
  <c r="T454" i="24" l="1"/>
  <c r="U454" i="24" s="1"/>
  <c r="V454" i="24" s="1"/>
  <c r="T455" i="24" l="1"/>
  <c r="T456" i="24" l="1"/>
  <c r="U456" i="24" s="1"/>
  <c r="V456" i="24" s="1"/>
  <c r="U455" i="24"/>
  <c r="V455" i="24" s="1"/>
  <c r="T457" i="24" l="1"/>
  <c r="U457" i="24" s="1"/>
  <c r="V457" i="24" s="1"/>
  <c r="T458" i="24" l="1"/>
  <c r="U458" i="24" s="1"/>
  <c r="V458" i="24" s="1"/>
  <c r="T459" i="24" l="1"/>
  <c r="U459" i="24" s="1"/>
  <c r="V459" i="24" s="1"/>
  <c r="T460" i="24" l="1"/>
  <c r="U460" i="24" s="1"/>
  <c r="V460" i="24" s="1"/>
  <c r="T461" i="24" l="1"/>
  <c r="U461" i="24" s="1"/>
  <c r="V461" i="24" s="1"/>
  <c r="T462" i="24" l="1"/>
  <c r="U462" i="24" s="1"/>
  <c r="V462" i="24" s="1"/>
  <c r="T463" i="24" l="1"/>
  <c r="U463" i="24" s="1"/>
  <c r="V463" i="24" s="1"/>
  <c r="T464" i="24" l="1"/>
  <c r="U464" i="24" s="1"/>
  <c r="V464" i="24" s="1"/>
  <c r="T465" i="24" l="1"/>
  <c r="U465" i="24" s="1"/>
  <c r="V465" i="24" s="1"/>
  <c r="T466" i="24" l="1"/>
  <c r="U466" i="24" s="1"/>
  <c r="V466" i="24" s="1"/>
  <c r="T467" i="24" l="1"/>
  <c r="U467" i="24" s="1"/>
  <c r="V467" i="24" s="1"/>
  <c r="T468" i="24" l="1"/>
  <c r="U468" i="24" s="1"/>
  <c r="V468" i="24" s="1"/>
  <c r="T469" i="24" l="1"/>
  <c r="U469" i="24" s="1"/>
  <c r="V469" i="24" s="1"/>
  <c r="T470" i="24" l="1"/>
  <c r="U470" i="24" s="1"/>
  <c r="V470" i="24" s="1"/>
  <c r="T471" i="24" l="1"/>
  <c r="U471" i="24" s="1"/>
  <c r="V471" i="24" s="1"/>
  <c r="T472" i="24" l="1"/>
  <c r="U472" i="24" s="1"/>
  <c r="V472" i="24" s="1"/>
  <c r="T473" i="24" l="1"/>
  <c r="U473" i="24" s="1"/>
  <c r="V473" i="24" s="1"/>
  <c r="T474" i="24" l="1"/>
  <c r="U474" i="24" s="1"/>
  <c r="V474" i="24" s="1"/>
  <c r="T475" i="24" l="1"/>
  <c r="U475" i="24" s="1"/>
  <c r="V475" i="24" s="1"/>
  <c r="T476" i="24" l="1"/>
  <c r="U476" i="24" s="1"/>
  <c r="V476" i="24" s="1"/>
  <c r="T477" i="24" l="1"/>
  <c r="U477" i="24" s="1"/>
  <c r="V477" i="24" s="1"/>
  <c r="T478" i="24" l="1"/>
  <c r="U478" i="24" s="1"/>
  <c r="V478" i="24" s="1"/>
  <c r="T479" i="24" l="1"/>
  <c r="T480" i="24" l="1"/>
  <c r="U480" i="24" s="1"/>
  <c r="V480" i="24" s="1"/>
  <c r="U479" i="24"/>
  <c r="V479" i="24" s="1"/>
  <c r="T481" i="24" l="1"/>
  <c r="U481" i="24" s="1"/>
  <c r="V481" i="24" s="1"/>
  <c r="T482" i="24" l="1"/>
  <c r="U482" i="24" s="1"/>
  <c r="V482" i="24" s="1"/>
  <c r="T483" i="24" l="1"/>
  <c r="U483" i="24" s="1"/>
  <c r="V483" i="24" s="1"/>
  <c r="T484" i="24" l="1"/>
  <c r="T485" i="24" l="1"/>
  <c r="U485" i="24" s="1"/>
  <c r="V485" i="24" s="1"/>
  <c r="U484" i="24"/>
  <c r="V484" i="24" s="1"/>
  <c r="T486" i="24" l="1"/>
  <c r="U486" i="24" s="1"/>
  <c r="V486" i="24" s="1"/>
  <c r="T487" i="24" l="1"/>
  <c r="U487" i="24" s="1"/>
  <c r="V487" i="24" s="1"/>
  <c r="T488" i="24" l="1"/>
  <c r="U488" i="24" s="1"/>
  <c r="V488" i="24" s="1"/>
  <c r="T489" i="24" l="1"/>
  <c r="U489" i="24" s="1"/>
  <c r="V489" i="24" s="1"/>
  <c r="T490" i="24" l="1"/>
  <c r="U490" i="24" s="1"/>
  <c r="V490" i="24" s="1"/>
  <c r="T491" i="24" l="1"/>
  <c r="U491" i="24" s="1"/>
  <c r="V491" i="24" s="1"/>
  <c r="T492" i="24" l="1"/>
  <c r="U492" i="24" s="1"/>
  <c r="V492" i="24" s="1"/>
  <c r="T493" i="24" l="1"/>
  <c r="U493" i="24" s="1"/>
  <c r="V493" i="24" s="1"/>
  <c r="T494" i="24" l="1"/>
  <c r="U494" i="24" s="1"/>
  <c r="V494" i="24" s="1"/>
  <c r="T495" i="24" l="1"/>
  <c r="U495" i="24" s="1"/>
  <c r="V495" i="24" s="1"/>
  <c r="T496" i="24" l="1"/>
  <c r="U496" i="24" s="1"/>
  <c r="V496" i="24" s="1"/>
  <c r="T497" i="24" l="1"/>
  <c r="U497" i="24" s="1"/>
  <c r="V497" i="24" s="1"/>
  <c r="T498" i="24" l="1"/>
  <c r="U498" i="24" s="1"/>
  <c r="V498" i="24" s="1"/>
  <c r="T499" i="24" l="1"/>
  <c r="U499" i="24" s="1"/>
  <c r="V499" i="24" s="1"/>
  <c r="T500" i="24" l="1"/>
  <c r="U500" i="24" s="1"/>
  <c r="V500" i="24" s="1"/>
  <c r="T501" i="24" l="1"/>
  <c r="U501" i="24" s="1"/>
  <c r="V501" i="24" s="1"/>
  <c r="T502" i="24" l="1"/>
  <c r="U502" i="24" s="1"/>
  <c r="V502" i="24" s="1"/>
  <c r="T503" i="24" l="1"/>
  <c r="U503" i="24" s="1"/>
  <c r="V503" i="24" s="1"/>
  <c r="T504" i="24" l="1"/>
  <c r="U504" i="24" s="1"/>
  <c r="V504" i="24" s="1"/>
  <c r="T505" i="24" l="1"/>
  <c r="U505" i="24" s="1"/>
  <c r="V505" i="24" s="1"/>
  <c r="T506" i="24" l="1"/>
  <c r="U506" i="24" s="1"/>
  <c r="V506" i="24" s="1"/>
  <c r="T507" i="24" l="1"/>
  <c r="U507" i="24" s="1"/>
  <c r="V507" i="24" s="1"/>
  <c r="T508" i="24" l="1"/>
  <c r="U508" i="24" s="1"/>
  <c r="V508" i="24" s="1"/>
  <c r="T509" i="24" l="1"/>
  <c r="U509" i="24" s="1"/>
  <c r="V509" i="24" s="1"/>
  <c r="T510" i="24" l="1"/>
  <c r="U510" i="24" s="1"/>
  <c r="V510" i="24" s="1"/>
  <c r="T511" i="24" l="1"/>
  <c r="U511" i="24" s="1"/>
  <c r="V511" i="24" s="1"/>
  <c r="T512" i="24" l="1"/>
  <c r="U512" i="24" s="1"/>
  <c r="V512" i="24" s="1"/>
  <c r="T513" i="24" l="1"/>
  <c r="U513" i="24" s="1"/>
  <c r="V513" i="24" s="1"/>
  <c r="T514" i="24" l="1"/>
  <c r="U514" i="24" s="1"/>
  <c r="V514" i="24" s="1"/>
  <c r="T515" i="24" l="1"/>
  <c r="U515" i="24" s="1"/>
  <c r="V515" i="24" s="1"/>
  <c r="T516" i="24" l="1"/>
  <c r="U516" i="24" s="1"/>
  <c r="V516" i="24" s="1"/>
  <c r="T517" i="24" l="1"/>
  <c r="U517" i="24" s="1"/>
  <c r="V517" i="24" s="1"/>
  <c r="T518" i="24" l="1"/>
  <c r="U518" i="24" s="1"/>
  <c r="V518" i="24" s="1"/>
  <c r="T519" i="24" l="1"/>
  <c r="U519" i="24" s="1"/>
  <c r="V519" i="24" s="1"/>
  <c r="T520" i="24" l="1"/>
  <c r="U520" i="24" s="1"/>
  <c r="V520" i="24" s="1"/>
  <c r="T521" i="24" l="1"/>
  <c r="U521" i="24" s="1"/>
  <c r="V521" i="24" s="1"/>
  <c r="T522" i="24" l="1"/>
  <c r="T523" i="24" l="1"/>
  <c r="U523" i="24" s="1"/>
  <c r="V523" i="24" s="1"/>
  <c r="U522" i="24"/>
  <c r="V522" i="24" s="1"/>
  <c r="T524" i="24" l="1"/>
  <c r="U524" i="24" s="1"/>
  <c r="V524" i="24" s="1"/>
  <c r="T525" i="24" l="1"/>
  <c r="U525" i="24" s="1"/>
  <c r="V525" i="24" s="1"/>
  <c r="T526" i="24" l="1"/>
  <c r="U526" i="24" s="1"/>
  <c r="V526" i="24" s="1"/>
  <c r="T527" i="24" l="1"/>
  <c r="U527" i="24" s="1"/>
  <c r="V527" i="24" s="1"/>
  <c r="T528" i="24" l="1"/>
  <c r="U528" i="24" s="1"/>
  <c r="V528" i="24" s="1"/>
  <c r="T529" i="24" l="1"/>
  <c r="T530" i="24" l="1"/>
  <c r="U530" i="24" s="1"/>
  <c r="V530" i="24" s="1"/>
  <c r="U529" i="24"/>
  <c r="V529" i="24" s="1"/>
  <c r="T531" i="24" l="1"/>
  <c r="U531" i="24" s="1"/>
  <c r="V531" i="24" s="1"/>
  <c r="T532" i="24" l="1"/>
  <c r="U532" i="24" s="1"/>
  <c r="V532" i="24" s="1"/>
  <c r="T533" i="24" l="1"/>
  <c r="U533" i="24" s="1"/>
  <c r="V533" i="24" s="1"/>
  <c r="T534" i="24" l="1"/>
  <c r="U534" i="24" s="1"/>
  <c r="V534" i="24" s="1"/>
  <c r="T535" i="24" l="1"/>
  <c r="T536" i="24" l="1"/>
  <c r="U536" i="24" s="1"/>
  <c r="V536" i="24" s="1"/>
  <c r="U535" i="24"/>
  <c r="V535" i="24" s="1"/>
  <c r="T537" i="24" l="1"/>
  <c r="U537" i="24" s="1"/>
  <c r="V537" i="24" s="1"/>
  <c r="T538" i="24" l="1"/>
  <c r="U538" i="24" s="1"/>
  <c r="V538" i="24" s="1"/>
  <c r="T539" i="24" l="1"/>
  <c r="U539" i="24" s="1"/>
  <c r="V539" i="24" s="1"/>
  <c r="T540" i="24" l="1"/>
  <c r="U540" i="24" s="1"/>
  <c r="V540" i="24" s="1"/>
  <c r="T541" i="24" l="1"/>
  <c r="U541" i="24" s="1"/>
  <c r="V541" i="24" s="1"/>
  <c r="T542" i="24" l="1"/>
  <c r="U542" i="24" s="1"/>
  <c r="V542" i="24" s="1"/>
  <c r="T543" i="24" l="1"/>
  <c r="U543" i="24" s="1"/>
  <c r="V543" i="24" s="1"/>
  <c r="T544" i="24" l="1"/>
  <c r="T545" i="24" l="1"/>
  <c r="U545" i="24" s="1"/>
  <c r="V545" i="24" s="1"/>
  <c r="U544" i="24"/>
  <c r="V544" i="24" s="1"/>
  <c r="T546" i="24" l="1"/>
  <c r="U546" i="24" s="1"/>
  <c r="V546" i="24" s="1"/>
  <c r="T547" i="24" l="1"/>
  <c r="U547" i="24" s="1"/>
  <c r="V547" i="24" s="1"/>
  <c r="T548" i="24" l="1"/>
  <c r="U548" i="24" s="1"/>
  <c r="V548" i="24" s="1"/>
  <c r="T549" i="24" l="1"/>
  <c r="U549" i="24" s="1"/>
  <c r="V549" i="24" s="1"/>
  <c r="T550" i="24" l="1"/>
  <c r="U550" i="24" s="1"/>
  <c r="V550" i="24" s="1"/>
  <c r="T551" i="24" l="1"/>
  <c r="U551" i="24" s="1"/>
  <c r="V551" i="24" s="1"/>
  <c r="T552" i="24" l="1"/>
  <c r="U552" i="24" s="1"/>
  <c r="V552" i="24" s="1"/>
  <c r="T553" i="24" l="1"/>
  <c r="U553" i="24" s="1"/>
  <c r="V553" i="24" s="1"/>
  <c r="T554" i="24" l="1"/>
  <c r="U554" i="24" s="1"/>
  <c r="V554" i="24" s="1"/>
  <c r="T555" i="24" l="1"/>
  <c r="U555" i="24" s="1"/>
  <c r="V555" i="24" s="1"/>
  <c r="T556" i="24" l="1"/>
  <c r="U556" i="24" s="1"/>
  <c r="V556" i="24" s="1"/>
  <c r="T557" i="24" l="1"/>
  <c r="U557" i="24" s="1"/>
  <c r="V557" i="24" s="1"/>
  <c r="T558" i="24" l="1"/>
  <c r="U558" i="24" s="1"/>
  <c r="V558" i="24" s="1"/>
  <c r="T559" i="24" l="1"/>
  <c r="U559" i="24" s="1"/>
  <c r="V559" i="24" s="1"/>
  <c r="T560" i="24" l="1"/>
  <c r="U560" i="24" s="1"/>
  <c r="V560" i="24" s="1"/>
  <c r="T561" i="24" l="1"/>
  <c r="U561" i="24" s="1"/>
  <c r="V561" i="24" s="1"/>
  <c r="T562" i="24" l="1"/>
  <c r="U562" i="24" s="1"/>
  <c r="V562" i="24" s="1"/>
  <c r="T563" i="24" l="1"/>
  <c r="U563" i="24" s="1"/>
  <c r="V563" i="24" s="1"/>
  <c r="T564" i="24" l="1"/>
  <c r="U564" i="24" s="1"/>
  <c r="V564" i="24" s="1"/>
  <c r="T565" i="24" l="1"/>
  <c r="U565" i="24" s="1"/>
  <c r="V565" i="24" s="1"/>
  <c r="T566" i="24" l="1"/>
  <c r="U566" i="24" s="1"/>
  <c r="V566" i="24" s="1"/>
  <c r="T567" i="24" l="1"/>
  <c r="U567" i="24" s="1"/>
  <c r="V567" i="24" s="1"/>
  <c r="T568" i="24" l="1"/>
  <c r="U568" i="24" s="1"/>
  <c r="V568" i="24" s="1"/>
  <c r="T569" i="24" l="1"/>
  <c r="U569" i="24" s="1"/>
  <c r="V569" i="24" s="1"/>
  <c r="T570" i="24" l="1"/>
  <c r="U570" i="24" s="1"/>
  <c r="V570" i="24" s="1"/>
  <c r="T571" i="24" l="1"/>
  <c r="U571" i="24" s="1"/>
  <c r="V571" i="24" s="1"/>
  <c r="T572" i="24" l="1"/>
  <c r="U572" i="24" s="1"/>
  <c r="V572" i="24" s="1"/>
  <c r="T573" i="24" l="1"/>
  <c r="U573" i="24" s="1"/>
  <c r="V573" i="24" s="1"/>
  <c r="T574" i="24" l="1"/>
  <c r="U574" i="24" s="1"/>
  <c r="V574" i="24" s="1"/>
  <c r="T575" i="24" l="1"/>
  <c r="U575" i="24" s="1"/>
  <c r="V575" i="24" s="1"/>
  <c r="T576" i="24" l="1"/>
  <c r="U576" i="24" s="1"/>
  <c r="V576" i="24" s="1"/>
  <c r="T577" i="24" l="1"/>
  <c r="U577" i="24" s="1"/>
  <c r="V577" i="24" s="1"/>
  <c r="T578" i="24" l="1"/>
  <c r="U578" i="24" s="1"/>
  <c r="V578" i="24" s="1"/>
  <c r="T579" i="24" l="1"/>
  <c r="U579" i="24" s="1"/>
  <c r="V579" i="24" s="1"/>
  <c r="T580" i="24" l="1"/>
  <c r="U580" i="24" s="1"/>
  <c r="V580" i="24" s="1"/>
  <c r="T581" i="24" l="1"/>
  <c r="U581" i="24" s="1"/>
  <c r="V581" i="24" s="1"/>
  <c r="T582" i="24" l="1"/>
  <c r="U582" i="24" s="1"/>
  <c r="V582" i="24" s="1"/>
  <c r="T583" i="24" l="1"/>
  <c r="U583" i="24" s="1"/>
  <c r="V583" i="24" s="1"/>
  <c r="T584" i="24" l="1"/>
  <c r="U584" i="24" s="1"/>
  <c r="V584" i="24" s="1"/>
  <c r="T585" i="24" l="1"/>
  <c r="U585" i="24" s="1"/>
  <c r="V585" i="24" s="1"/>
  <c r="T586" i="24" l="1"/>
  <c r="U586" i="24" s="1"/>
  <c r="V586" i="24" s="1"/>
  <c r="T587" i="24" l="1"/>
  <c r="U587" i="24" s="1"/>
  <c r="V587" i="24" s="1"/>
  <c r="T588" i="24" l="1"/>
  <c r="U588" i="24" s="1"/>
  <c r="V588" i="24" s="1"/>
  <c r="T589" i="24" l="1"/>
  <c r="U589" i="24" s="1"/>
  <c r="V589" i="24" s="1"/>
  <c r="T590" i="24" l="1"/>
  <c r="U590" i="24" s="1"/>
  <c r="V590" i="24" s="1"/>
  <c r="T591" i="24" l="1"/>
  <c r="U591" i="24" s="1"/>
  <c r="V591" i="24" s="1"/>
  <c r="T592" i="24" l="1"/>
  <c r="T593" i="24" l="1"/>
  <c r="U593" i="24" s="1"/>
  <c r="V593" i="24" s="1"/>
  <c r="U592" i="24"/>
  <c r="V592" i="24" s="1"/>
  <c r="T594" i="24" l="1"/>
  <c r="U594" i="24" s="1"/>
  <c r="V594" i="24" s="1"/>
  <c r="T595" i="24" l="1"/>
  <c r="U595" i="24" s="1"/>
  <c r="V595" i="24" s="1"/>
  <c r="T596" i="24" l="1"/>
  <c r="U596" i="24" s="1"/>
  <c r="V596" i="24" s="1"/>
  <c r="T597" i="24" l="1"/>
  <c r="U597" i="24" s="1"/>
  <c r="V597" i="24" s="1"/>
  <c r="T598" i="24" l="1"/>
  <c r="U598" i="24" s="1"/>
  <c r="V598" i="24" s="1"/>
  <c r="T599" i="24" l="1"/>
  <c r="U599" i="24" s="1"/>
  <c r="V599" i="24" s="1"/>
  <c r="T600" i="24" l="1"/>
  <c r="U600" i="24" s="1"/>
  <c r="V600" i="24" s="1"/>
  <c r="T601" i="24" l="1"/>
  <c r="U601" i="24" s="1"/>
  <c r="V601" i="24" s="1"/>
  <c r="T602" i="24" l="1"/>
  <c r="U602" i="24" s="1"/>
  <c r="V602" i="24" s="1"/>
  <c r="T603" i="24" l="1"/>
  <c r="U603" i="24" s="1"/>
  <c r="V603" i="24" s="1"/>
  <c r="T604" i="24" l="1"/>
  <c r="U604" i="24" s="1"/>
  <c r="V604" i="24" s="1"/>
  <c r="T605" i="24" l="1"/>
  <c r="U605" i="24" s="1"/>
  <c r="V605" i="24" s="1"/>
  <c r="T606" i="24" l="1"/>
  <c r="U606" i="24" s="1"/>
  <c r="V606" i="24" s="1"/>
  <c r="T607" i="24" l="1"/>
  <c r="U607" i="24" s="1"/>
  <c r="V607" i="24" s="1"/>
  <c r="T608" i="24" l="1"/>
  <c r="U608" i="24" s="1"/>
  <c r="V608" i="24" s="1"/>
  <c r="T609" i="24" l="1"/>
  <c r="U609" i="24" s="1"/>
  <c r="V609" i="24" s="1"/>
  <c r="T610" i="24" l="1"/>
  <c r="U610" i="24" s="1"/>
  <c r="V610" i="24" s="1"/>
  <c r="T611" i="24" l="1"/>
  <c r="U611" i="24" s="1"/>
  <c r="V611" i="24" s="1"/>
  <c r="T612" i="24" l="1"/>
  <c r="U612" i="24" s="1"/>
  <c r="V612" i="24" s="1"/>
  <c r="T613" i="24" l="1"/>
  <c r="U613" i="24" s="1"/>
  <c r="V613" i="24" s="1"/>
  <c r="T614" i="24" l="1"/>
  <c r="U614" i="24" s="1"/>
  <c r="V614" i="24" s="1"/>
  <c r="T615" i="24" l="1"/>
  <c r="U615" i="24" s="1"/>
  <c r="V615" i="24" s="1"/>
  <c r="T616" i="24" l="1"/>
  <c r="U616" i="24" s="1"/>
  <c r="V616" i="24" s="1"/>
  <c r="T617" i="24" l="1"/>
  <c r="U617" i="24" s="1"/>
  <c r="V617" i="24" s="1"/>
  <c r="T618" i="24" l="1"/>
  <c r="U618" i="24" s="1"/>
  <c r="V618" i="24" s="1"/>
  <c r="T619" i="24" l="1"/>
  <c r="U619" i="24" s="1"/>
  <c r="V619" i="24" s="1"/>
  <c r="T620" i="24" l="1"/>
  <c r="U620" i="24" s="1"/>
  <c r="V620" i="24" s="1"/>
  <c r="T621" i="24" l="1"/>
  <c r="U621" i="24" s="1"/>
  <c r="V621" i="24" s="1"/>
  <c r="T622" i="24" l="1"/>
  <c r="U622" i="24" s="1"/>
  <c r="V622" i="24" s="1"/>
  <c r="T623" i="24" l="1"/>
  <c r="U623" i="24" s="1"/>
  <c r="V623" i="24" s="1"/>
  <c r="T624" i="24" l="1"/>
  <c r="U624" i="24" s="1"/>
  <c r="V624" i="24" s="1"/>
  <c r="T625" i="24" l="1"/>
  <c r="U625" i="24" s="1"/>
  <c r="V625" i="24" s="1"/>
  <c r="T626" i="24" l="1"/>
  <c r="U626" i="24" s="1"/>
  <c r="V626" i="24" s="1"/>
  <c r="T627" i="24" l="1"/>
  <c r="U627" i="24" s="1"/>
  <c r="V627" i="24" s="1"/>
  <c r="T628" i="24" l="1"/>
  <c r="U628" i="24" s="1"/>
  <c r="V628" i="24" s="1"/>
  <c r="T629" i="24" l="1"/>
  <c r="U629" i="24" s="1"/>
  <c r="V629" i="24" s="1"/>
  <c r="T630" i="24" l="1"/>
  <c r="U630" i="24" s="1"/>
  <c r="V630" i="24" s="1"/>
  <c r="T631" i="24" l="1"/>
  <c r="U631" i="24" s="1"/>
  <c r="V631" i="24" s="1"/>
  <c r="T632" i="24" l="1"/>
  <c r="U632" i="24" s="1"/>
  <c r="V632" i="24" s="1"/>
  <c r="T633" i="24" l="1"/>
  <c r="U633" i="24" s="1"/>
  <c r="V633" i="24" s="1"/>
  <c r="T634" i="24" l="1"/>
  <c r="U634" i="24" s="1"/>
  <c r="V634" i="24" s="1"/>
  <c r="T635" i="24" l="1"/>
  <c r="U635" i="24" s="1"/>
  <c r="V635" i="24" s="1"/>
  <c r="T636" i="24" l="1"/>
  <c r="U636" i="24" s="1"/>
  <c r="V636" i="24" s="1"/>
  <c r="T637" i="24" l="1"/>
  <c r="U637" i="24" s="1"/>
  <c r="V637" i="24" s="1"/>
  <c r="T638" i="24" l="1"/>
  <c r="U638" i="24" s="1"/>
  <c r="V638" i="24" s="1"/>
  <c r="T639" i="24" l="1"/>
  <c r="U639" i="24" s="1"/>
  <c r="V639" i="24" s="1"/>
  <c r="T640" i="24" l="1"/>
  <c r="U640" i="24" s="1"/>
  <c r="V640" i="24" s="1"/>
  <c r="T641" i="24" l="1"/>
  <c r="U641" i="24" s="1"/>
  <c r="V641" i="24" s="1"/>
  <c r="T642" i="24" l="1"/>
  <c r="U642" i="24" s="1"/>
  <c r="V642" i="24" s="1"/>
  <c r="T643" i="24" l="1"/>
  <c r="U643" i="24" s="1"/>
  <c r="V643" i="24" s="1"/>
  <c r="T644" i="24" l="1"/>
  <c r="U644" i="24" s="1"/>
  <c r="V644" i="24" s="1"/>
  <c r="T645" i="24" l="1"/>
  <c r="U645" i="24" s="1"/>
  <c r="V645" i="24" s="1"/>
  <c r="T646" i="24" l="1"/>
  <c r="U646" i="24" s="1"/>
  <c r="V646" i="24" s="1"/>
  <c r="T647" i="24" l="1"/>
  <c r="U647" i="24" s="1"/>
  <c r="V647" i="24" s="1"/>
  <c r="T648" i="24" l="1"/>
  <c r="U648" i="24" s="1"/>
  <c r="V648" i="24" s="1"/>
  <c r="T649" i="24" l="1"/>
  <c r="U649" i="24" s="1"/>
  <c r="V649" i="24" s="1"/>
  <c r="T650" i="24" l="1"/>
  <c r="U650" i="24" s="1"/>
  <c r="V650" i="24" s="1"/>
  <c r="T651" i="24" l="1"/>
  <c r="U651" i="24" s="1"/>
  <c r="V651" i="24" s="1"/>
  <c r="T652" i="24" l="1"/>
  <c r="U652" i="24" s="1"/>
  <c r="V652" i="24" s="1"/>
  <c r="T653" i="24" l="1"/>
  <c r="U653" i="24" s="1"/>
  <c r="V653" i="24" s="1"/>
  <c r="T654" i="24" l="1"/>
  <c r="U654" i="24" s="1"/>
  <c r="V654" i="24" s="1"/>
  <c r="T655" i="24" l="1"/>
  <c r="U655" i="24" s="1"/>
  <c r="V655" i="24" s="1"/>
  <c r="T656" i="24" l="1"/>
  <c r="U656" i="24" s="1"/>
  <c r="V656" i="24" s="1"/>
  <c r="T657" i="24" l="1"/>
  <c r="U657" i="24" s="1"/>
  <c r="V657" i="24" s="1"/>
  <c r="T658" i="24" l="1"/>
  <c r="U658" i="24" s="1"/>
  <c r="V658" i="24" s="1"/>
  <c r="T659" i="24" l="1"/>
  <c r="U659" i="24" s="1"/>
  <c r="V659" i="24" s="1"/>
  <c r="T660" i="24" l="1"/>
  <c r="U660" i="24" s="1"/>
  <c r="V660" i="24" s="1"/>
  <c r="T661" i="24" l="1"/>
  <c r="U661" i="24" s="1"/>
  <c r="V661" i="24" s="1"/>
  <c r="T662" i="24" l="1"/>
  <c r="U662" i="24" s="1"/>
  <c r="V662" i="24" s="1"/>
  <c r="T663" i="24" l="1"/>
  <c r="U663" i="24" s="1"/>
  <c r="V663" i="24" s="1"/>
  <c r="T664" i="24" l="1"/>
  <c r="U664" i="24" s="1"/>
  <c r="V664" i="24" s="1"/>
  <c r="T665" i="24" l="1"/>
  <c r="U665" i="24" s="1"/>
  <c r="V665" i="24" s="1"/>
  <c r="T666" i="24" l="1"/>
  <c r="U666" i="24" s="1"/>
  <c r="V666" i="24" s="1"/>
  <c r="T667" i="24" l="1"/>
  <c r="U667" i="24" s="1"/>
  <c r="V667" i="24" s="1"/>
  <c r="T668" i="24" l="1"/>
  <c r="U668" i="24" s="1"/>
  <c r="V668" i="24" s="1"/>
  <c r="T669" i="24" l="1"/>
  <c r="U669" i="24" s="1"/>
  <c r="V669" i="24" s="1"/>
  <c r="T670" i="24" l="1"/>
  <c r="U670" i="24" s="1"/>
  <c r="V670" i="24" s="1"/>
  <c r="T671" i="24" l="1"/>
  <c r="U671" i="24" s="1"/>
  <c r="V671" i="24" s="1"/>
  <c r="T672" i="24" l="1"/>
  <c r="U672" i="24" s="1"/>
  <c r="V672" i="24" s="1"/>
  <c r="T673" i="24" l="1"/>
  <c r="U673" i="24" s="1"/>
  <c r="V673" i="24" s="1"/>
  <c r="T674" i="24" l="1"/>
  <c r="U674" i="24" s="1"/>
  <c r="V674" i="24" s="1"/>
  <c r="T675" i="24" l="1"/>
  <c r="U675" i="24" s="1"/>
  <c r="V675" i="24" s="1"/>
  <c r="T676" i="24" l="1"/>
  <c r="T677" i="24" l="1"/>
  <c r="U677" i="24" s="1"/>
  <c r="V677" i="24" s="1"/>
  <c r="U676" i="24"/>
  <c r="V676" i="24" s="1"/>
  <c r="T678" i="24" l="1"/>
  <c r="U678" i="24" s="1"/>
  <c r="V678" i="24" s="1"/>
  <c r="T679" i="24" l="1"/>
  <c r="U679" i="24" s="1"/>
  <c r="V679" i="24" s="1"/>
  <c r="T680" i="24" l="1"/>
  <c r="U680" i="24" s="1"/>
  <c r="V680" i="24" s="1"/>
  <c r="T681" i="24" l="1"/>
  <c r="T682" i="24" l="1"/>
  <c r="U682" i="24" s="1"/>
  <c r="V682" i="24" s="1"/>
  <c r="U681" i="24"/>
  <c r="V681" i="24" s="1"/>
  <c r="T683" i="24" l="1"/>
  <c r="U683" i="24" s="1"/>
  <c r="V683" i="24" s="1"/>
  <c r="T684" i="24" l="1"/>
  <c r="U684" i="24" s="1"/>
  <c r="V684" i="24" s="1"/>
  <c r="T685" i="24" l="1"/>
  <c r="U685" i="24" s="1"/>
  <c r="V685" i="24" s="1"/>
  <c r="T686" i="24" l="1"/>
  <c r="U686" i="24" s="1"/>
  <c r="V686" i="24" s="1"/>
  <c r="T687" i="24" l="1"/>
  <c r="U687" i="24" s="1"/>
  <c r="V687" i="24" s="1"/>
  <c r="T688" i="24" l="1"/>
  <c r="U688" i="24" s="1"/>
  <c r="V688" i="24" s="1"/>
  <c r="T689" i="24" l="1"/>
  <c r="U689" i="24" s="1"/>
  <c r="V689" i="24" s="1"/>
  <c r="T690" i="24" l="1"/>
  <c r="U690" i="24" s="1"/>
  <c r="V690" i="24" s="1"/>
  <c r="T691" i="24" l="1"/>
  <c r="T692" i="24" l="1"/>
  <c r="U692" i="24" s="1"/>
  <c r="V692" i="24" s="1"/>
  <c r="U691" i="24"/>
  <c r="V691" i="24" s="1"/>
  <c r="T693" i="24" l="1"/>
  <c r="U693" i="24" s="1"/>
  <c r="V693" i="24" s="1"/>
  <c r="T694" i="24" l="1"/>
  <c r="U694" i="24" s="1"/>
  <c r="V694" i="24" s="1"/>
  <c r="T695" i="24" l="1"/>
  <c r="U695" i="24" s="1"/>
  <c r="V695" i="24" s="1"/>
  <c r="T696" i="24" l="1"/>
  <c r="U696" i="24" s="1"/>
  <c r="V696" i="24" s="1"/>
  <c r="T697" i="24" l="1"/>
  <c r="U697" i="24" s="1"/>
  <c r="V697" i="24" s="1"/>
  <c r="T698" i="24" l="1"/>
  <c r="U698" i="24" s="1"/>
  <c r="V698" i="24" s="1"/>
  <c r="T699" i="24" l="1"/>
  <c r="U699" i="24" s="1"/>
  <c r="V699" i="24" s="1"/>
  <c r="T700" i="24" l="1"/>
  <c r="U700" i="24" s="1"/>
  <c r="V700" i="24" s="1"/>
  <c r="T701" i="24" l="1"/>
  <c r="U701" i="24" s="1"/>
  <c r="V701" i="24" s="1"/>
  <c r="T702" i="24" l="1"/>
  <c r="T703" i="24" l="1"/>
  <c r="U703" i="24" s="1"/>
  <c r="V703" i="24" s="1"/>
  <c r="U702" i="24"/>
  <c r="V702" i="24" s="1"/>
  <c r="T704" i="24" l="1"/>
  <c r="U704" i="24" s="1"/>
  <c r="V704" i="24" s="1"/>
  <c r="T705" i="24" l="1"/>
  <c r="U705" i="24" s="1"/>
  <c r="V705" i="24" s="1"/>
  <c r="T706" i="24" l="1"/>
  <c r="U706" i="24" s="1"/>
  <c r="V706" i="24" s="1"/>
  <c r="T707" i="24" l="1"/>
  <c r="U707" i="24" s="1"/>
  <c r="V707" i="24" s="1"/>
  <c r="T708" i="24" l="1"/>
  <c r="T709" i="24" l="1"/>
  <c r="U709" i="24" s="1"/>
  <c r="V709" i="24" s="1"/>
  <c r="U708" i="24"/>
  <c r="V708" i="24" s="1"/>
  <c r="T710" i="24" l="1"/>
  <c r="U710" i="24" s="1"/>
  <c r="V710" i="24" s="1"/>
  <c r="T711" i="24" l="1"/>
  <c r="U711" i="24" s="1"/>
  <c r="V711" i="24" s="1"/>
  <c r="T712" i="24" l="1"/>
  <c r="U712" i="24" s="1"/>
  <c r="V712" i="24" s="1"/>
  <c r="T713" i="24" l="1"/>
  <c r="U713" i="24" s="1"/>
  <c r="V713" i="24" s="1"/>
  <c r="T714" i="24" l="1"/>
  <c r="U714" i="24" s="1"/>
  <c r="V714" i="24" s="1"/>
  <c r="T715" i="24" l="1"/>
  <c r="U715" i="24" s="1"/>
  <c r="V715" i="24" s="1"/>
  <c r="T716" i="24" l="1"/>
  <c r="U716" i="24" s="1"/>
  <c r="V716" i="24" s="1"/>
  <c r="T717" i="24" l="1"/>
  <c r="U717" i="24" s="1"/>
  <c r="V717" i="24" s="1"/>
  <c r="T718" i="24" l="1"/>
  <c r="U718" i="24" s="1"/>
  <c r="V718" i="24" s="1"/>
  <c r="T719" i="24" l="1"/>
  <c r="U719" i="24" s="1"/>
  <c r="V719" i="24" s="1"/>
  <c r="T720" i="24" l="1"/>
  <c r="U720" i="24" s="1"/>
  <c r="V720" i="24" s="1"/>
  <c r="T721" i="24" l="1"/>
  <c r="U721" i="24" s="1"/>
  <c r="V721" i="24" s="1"/>
  <c r="T722" i="24" l="1"/>
  <c r="U722" i="24" s="1"/>
  <c r="V722" i="24" s="1"/>
  <c r="T723" i="24" l="1"/>
  <c r="U723" i="24" s="1"/>
  <c r="V723" i="24" s="1"/>
  <c r="T724" i="24" l="1"/>
  <c r="U724" i="24" s="1"/>
  <c r="V724" i="24" s="1"/>
  <c r="T725" i="24" l="1"/>
  <c r="U725" i="24" s="1"/>
  <c r="V725" i="24" s="1"/>
  <c r="T726" i="24" l="1"/>
  <c r="U726" i="24" s="1"/>
  <c r="V726" i="24" s="1"/>
  <c r="T727" i="24" l="1"/>
  <c r="U727" i="24" s="1"/>
  <c r="V727" i="24" s="1"/>
  <c r="T728" i="24" l="1"/>
  <c r="U728" i="24" s="1"/>
  <c r="V728" i="24" s="1"/>
  <c r="T729" i="24" l="1"/>
  <c r="U729" i="24" s="1"/>
  <c r="V729" i="24" s="1"/>
  <c r="T730" i="24" l="1"/>
  <c r="U730" i="24" s="1"/>
  <c r="V730" i="24" s="1"/>
  <c r="T731" i="24" l="1"/>
  <c r="U731" i="24" s="1"/>
  <c r="V731" i="24" s="1"/>
  <c r="T732" i="24" l="1"/>
  <c r="U732" i="24" s="1"/>
  <c r="V732" i="24" s="1"/>
  <c r="T733" i="24" l="1"/>
  <c r="U733" i="24" s="1"/>
  <c r="V733" i="24" s="1"/>
  <c r="T734" i="24" l="1"/>
  <c r="U734" i="24" s="1"/>
  <c r="V734" i="24" s="1"/>
  <c r="T735" i="24" l="1"/>
  <c r="U735" i="24" s="1"/>
  <c r="V735" i="24" s="1"/>
  <c r="T736" i="24" l="1"/>
  <c r="U736" i="24" s="1"/>
  <c r="V736" i="24" s="1"/>
  <c r="T737" i="24" l="1"/>
  <c r="U737" i="24" s="1"/>
  <c r="V737" i="24" s="1"/>
  <c r="T738" i="24" l="1"/>
  <c r="U738" i="24" s="1"/>
  <c r="V738" i="24" s="1"/>
  <c r="T739" i="24" l="1"/>
  <c r="U739" i="24" s="1"/>
  <c r="V739" i="24" s="1"/>
  <c r="T740" i="24" l="1"/>
  <c r="U740" i="24" s="1"/>
  <c r="V740" i="24" s="1"/>
  <c r="T741" i="24" l="1"/>
  <c r="U741" i="24" s="1"/>
  <c r="V741" i="24" s="1"/>
  <c r="T742" i="24" l="1"/>
  <c r="U742" i="24" s="1"/>
  <c r="V742" i="24" s="1"/>
  <c r="T743" i="24" l="1"/>
  <c r="U743" i="24" s="1"/>
  <c r="V743" i="24" s="1"/>
  <c r="T744" i="24" l="1"/>
  <c r="U744" i="24" s="1"/>
  <c r="V744" i="24" s="1"/>
  <c r="T745" i="24" l="1"/>
  <c r="U745" i="24" s="1"/>
  <c r="V745" i="24" s="1"/>
  <c r="T746" i="24" l="1"/>
  <c r="T747" i="24" l="1"/>
  <c r="U747" i="24" s="1"/>
  <c r="V747" i="24" s="1"/>
  <c r="U746" i="24"/>
  <c r="V746" i="24" s="1"/>
  <c r="T748" i="24" l="1"/>
  <c r="U748" i="24" s="1"/>
  <c r="V748" i="24" s="1"/>
  <c r="T749" i="24" l="1"/>
  <c r="U749" i="24" s="1"/>
  <c r="V749" i="24" s="1"/>
  <c r="T750" i="24" l="1"/>
  <c r="U750" i="24" s="1"/>
  <c r="V750" i="24" s="1"/>
  <c r="T751" i="24" l="1"/>
  <c r="T752" i="24" l="1"/>
  <c r="U752" i="24" s="1"/>
  <c r="V752" i="24" s="1"/>
  <c r="U751" i="24"/>
  <c r="V751" i="24" s="1"/>
  <c r="T753" i="24" l="1"/>
  <c r="U753" i="24" s="1"/>
  <c r="V753" i="24" s="1"/>
  <c r="T754" i="24" l="1"/>
  <c r="U754" i="24" s="1"/>
  <c r="V754" i="24" s="1"/>
  <c r="T755" i="24" l="1"/>
  <c r="U755" i="24" s="1"/>
  <c r="V755" i="24" s="1"/>
  <c r="T756" i="24" l="1"/>
  <c r="U756" i="24" s="1"/>
  <c r="V756" i="24" s="1"/>
  <c r="T757" i="24" l="1"/>
  <c r="U757" i="24" s="1"/>
  <c r="V757" i="24" s="1"/>
  <c r="T758" i="24" l="1"/>
  <c r="U758" i="24" s="1"/>
  <c r="V758" i="24" s="1"/>
  <c r="T759" i="24" l="1"/>
  <c r="T760" i="24" l="1"/>
  <c r="U760" i="24" s="1"/>
  <c r="V760" i="24" s="1"/>
  <c r="U759" i="24"/>
  <c r="V759" i="24" s="1"/>
  <c r="T761" i="24" l="1"/>
  <c r="U761" i="24" s="1"/>
  <c r="V761" i="24" s="1"/>
  <c r="T762" i="24" l="1"/>
  <c r="U762" i="24" s="1"/>
  <c r="V762" i="24" s="1"/>
  <c r="T763" i="24" l="1"/>
  <c r="U763" i="24" s="1"/>
  <c r="V763" i="24" s="1"/>
  <c r="T764" i="24" l="1"/>
  <c r="U764" i="24" s="1"/>
  <c r="V764" i="24" s="1"/>
  <c r="T765" i="24" l="1"/>
  <c r="U765" i="24" s="1"/>
  <c r="V765" i="24" s="1"/>
  <c r="T766" i="24" l="1"/>
  <c r="U766" i="24" s="1"/>
  <c r="V766" i="24" s="1"/>
  <c r="T767" i="24" l="1"/>
  <c r="U767" i="24" s="1"/>
  <c r="V767" i="24" s="1"/>
  <c r="T768" i="24" l="1"/>
  <c r="U768" i="24" s="1"/>
  <c r="V768" i="24" s="1"/>
  <c r="T769" i="24" l="1"/>
  <c r="T770" i="24" l="1"/>
  <c r="U770" i="24" s="1"/>
  <c r="V770" i="24" s="1"/>
  <c r="U769" i="24"/>
  <c r="V769" i="24" s="1"/>
  <c r="T771" i="24" l="1"/>
  <c r="U771" i="24" s="1"/>
  <c r="V771" i="24" s="1"/>
  <c r="T772" i="24" l="1"/>
  <c r="U772" i="24" s="1"/>
  <c r="V772" i="24" s="1"/>
  <c r="T773" i="24" l="1"/>
  <c r="U773" i="24" s="1"/>
  <c r="V773" i="24" s="1"/>
  <c r="T774" i="24" l="1"/>
  <c r="U774" i="24" s="1"/>
  <c r="V774" i="24" s="1"/>
  <c r="T775" i="24" l="1"/>
  <c r="U775" i="24" s="1"/>
  <c r="V775" i="24" s="1"/>
  <c r="T776" i="24" l="1"/>
  <c r="U776" i="24" s="1"/>
  <c r="V776" i="24" s="1"/>
  <c r="T777" i="24" l="1"/>
  <c r="U777" i="24" s="1"/>
  <c r="V777" i="24" s="1"/>
  <c r="T778" i="24" l="1"/>
  <c r="U778" i="24" s="1"/>
  <c r="V778" i="24" s="1"/>
  <c r="T779" i="24" l="1"/>
  <c r="U779" i="24" s="1"/>
  <c r="V779" i="24" s="1"/>
  <c r="T780" i="24" l="1"/>
  <c r="U780" i="24" s="1"/>
  <c r="V780" i="24" s="1"/>
  <c r="T781" i="24" l="1"/>
  <c r="U781" i="24" s="1"/>
  <c r="V781" i="24" s="1"/>
  <c r="T782" i="24" l="1"/>
  <c r="U782" i="24" s="1"/>
  <c r="V782" i="24" s="1"/>
  <c r="T783" i="24" l="1"/>
  <c r="U783" i="24" s="1"/>
  <c r="V783" i="24" s="1"/>
  <c r="T784" i="24" l="1"/>
  <c r="T785" i="24" l="1"/>
  <c r="U785" i="24" s="1"/>
  <c r="V785" i="24" s="1"/>
  <c r="U784" i="24"/>
  <c r="V784" i="24" s="1"/>
  <c r="T786" i="24" l="1"/>
  <c r="U786" i="24" s="1"/>
  <c r="V786" i="24" s="1"/>
  <c r="T787" i="24" l="1"/>
  <c r="U787" i="24" s="1"/>
  <c r="V787" i="24" s="1"/>
  <c r="T788" i="24" l="1"/>
  <c r="U788" i="24" s="1"/>
  <c r="V788" i="24" s="1"/>
  <c r="T789" i="24" l="1"/>
  <c r="U789" i="24" s="1"/>
  <c r="V789" i="24" s="1"/>
  <c r="T790" i="24" l="1"/>
  <c r="U790" i="24" s="1"/>
  <c r="V790" i="24" s="1"/>
  <c r="T791" i="24" l="1"/>
  <c r="U791" i="24" s="1"/>
  <c r="V791" i="24" s="1"/>
  <c r="T792" i="24" l="1"/>
  <c r="T793" i="24" l="1"/>
  <c r="U793" i="24" s="1"/>
  <c r="V793" i="24" s="1"/>
  <c r="U792" i="24"/>
  <c r="V792" i="24" s="1"/>
  <c r="T794" i="24" l="1"/>
  <c r="U794" i="24" s="1"/>
  <c r="V794" i="24" s="1"/>
  <c r="T795" i="24" l="1"/>
  <c r="U795" i="24" s="1"/>
  <c r="V795" i="24" s="1"/>
  <c r="T796" i="24" l="1"/>
  <c r="U796" i="24" s="1"/>
  <c r="V796" i="24" s="1"/>
  <c r="T797" i="24" l="1"/>
  <c r="U797" i="24" s="1"/>
  <c r="V797" i="24" s="1"/>
  <c r="T798" i="24" l="1"/>
  <c r="U798" i="24" s="1"/>
  <c r="V798" i="24" s="1"/>
  <c r="T799" i="24" l="1"/>
  <c r="U799" i="24" s="1"/>
  <c r="V799" i="24" s="1"/>
  <c r="T800" i="24" l="1"/>
  <c r="U800" i="24" s="1"/>
  <c r="V800" i="24" s="1"/>
  <c r="T801" i="24" l="1"/>
  <c r="U801" i="24" s="1"/>
  <c r="V801" i="24" s="1"/>
  <c r="T802" i="24" l="1"/>
  <c r="U802" i="24" s="1"/>
  <c r="V802" i="24" s="1"/>
  <c r="T803" i="24" l="1"/>
  <c r="U803" i="24" s="1"/>
  <c r="V803" i="24" s="1"/>
  <c r="T804" i="24" l="1"/>
  <c r="U804" i="24" s="1"/>
  <c r="V804" i="24" s="1"/>
  <c r="T805" i="24" l="1"/>
  <c r="U805" i="24" s="1"/>
  <c r="V805" i="24" s="1"/>
  <c r="T806" i="24" l="1"/>
  <c r="U806" i="24" s="1"/>
  <c r="V806" i="24" s="1"/>
  <c r="T807" i="24" l="1"/>
  <c r="U807" i="24" s="1"/>
  <c r="V807" i="24" s="1"/>
  <c r="T808" i="24" l="1"/>
  <c r="U808" i="24" s="1"/>
  <c r="V808" i="24" s="1"/>
  <c r="T809" i="24" l="1"/>
  <c r="U809" i="24" s="1"/>
  <c r="V809" i="24" s="1"/>
  <c r="T810" i="24" l="1"/>
  <c r="U810" i="24" s="1"/>
  <c r="V810" i="24" s="1"/>
  <c r="T811" i="24" l="1"/>
  <c r="U811" i="24" s="1"/>
  <c r="V811" i="24" s="1"/>
  <c r="T812" i="24" l="1"/>
  <c r="U812" i="24" s="1"/>
  <c r="V812" i="24" s="1"/>
  <c r="T813" i="24" l="1"/>
  <c r="U813" i="24" s="1"/>
  <c r="V813" i="24" s="1"/>
  <c r="T814" i="24" l="1"/>
  <c r="U814" i="24" s="1"/>
  <c r="V814" i="24" s="1"/>
  <c r="T815" i="24" l="1"/>
  <c r="U815" i="24" s="1"/>
  <c r="V815" i="24" s="1"/>
  <c r="T816" i="24" l="1"/>
  <c r="U816" i="24" s="1"/>
  <c r="V816" i="24" s="1"/>
  <c r="T817" i="24" l="1"/>
  <c r="U817" i="24" s="1"/>
  <c r="V817" i="24" s="1"/>
  <c r="T818" i="24" l="1"/>
  <c r="U818" i="24" s="1"/>
  <c r="V818" i="24" s="1"/>
  <c r="T819" i="24" l="1"/>
  <c r="U819" i="24" s="1"/>
  <c r="V819" i="24" s="1"/>
  <c r="T820" i="24" l="1"/>
  <c r="U820" i="24" s="1"/>
  <c r="V820" i="24" s="1"/>
  <c r="T821" i="24" l="1"/>
  <c r="U821" i="24" s="1"/>
  <c r="V821" i="24" s="1"/>
  <c r="T822" i="24" l="1"/>
  <c r="U822" i="24" s="1"/>
  <c r="V822" i="24" s="1"/>
  <c r="T823" i="24" l="1"/>
  <c r="U823" i="24" s="1"/>
  <c r="V823" i="24" s="1"/>
  <c r="T824" i="24" l="1"/>
  <c r="U824" i="24" s="1"/>
  <c r="V824" i="24" s="1"/>
  <c r="T825" i="24" l="1"/>
  <c r="U825" i="24" s="1"/>
  <c r="V825" i="24" s="1"/>
  <c r="T826" i="24" l="1"/>
  <c r="U826" i="24" s="1"/>
  <c r="V826" i="24" s="1"/>
  <c r="T827" i="24" l="1"/>
  <c r="U827" i="24" s="1"/>
  <c r="V827" i="24" s="1"/>
  <c r="T828" i="24" l="1"/>
  <c r="U828" i="24" s="1"/>
  <c r="V828" i="24" s="1"/>
  <c r="T829" i="24" l="1"/>
  <c r="U829" i="24" s="1"/>
  <c r="V829" i="24" s="1"/>
  <c r="T830" i="24" l="1"/>
  <c r="U830" i="24" s="1"/>
  <c r="V830" i="24" s="1"/>
  <c r="T831" i="24" l="1"/>
  <c r="U831" i="24" s="1"/>
  <c r="V831" i="24" s="1"/>
  <c r="T832" i="24" l="1"/>
  <c r="U832" i="24" s="1"/>
  <c r="V832" i="24" s="1"/>
  <c r="T833" i="24" l="1"/>
  <c r="U833" i="24" s="1"/>
  <c r="V833" i="24" s="1"/>
  <c r="T834" i="24" l="1"/>
  <c r="U834" i="24" s="1"/>
  <c r="V834" i="24" s="1"/>
  <c r="T835" i="24" l="1"/>
  <c r="U835" i="24" s="1"/>
  <c r="V835" i="24" s="1"/>
  <c r="T836" i="24" l="1"/>
  <c r="U836" i="24" s="1"/>
  <c r="V836" i="24" s="1"/>
  <c r="T837" i="24" l="1"/>
  <c r="U837" i="24" s="1"/>
  <c r="V837" i="24" s="1"/>
  <c r="T838" i="24" l="1"/>
  <c r="U838" i="24" s="1"/>
  <c r="V838" i="24" s="1"/>
  <c r="T839" i="24" l="1"/>
  <c r="U839" i="24" s="1"/>
  <c r="V839" i="24" s="1"/>
  <c r="T840" i="24" l="1"/>
  <c r="U840" i="24" s="1"/>
  <c r="V840" i="24" s="1"/>
  <c r="T841" i="24" l="1"/>
  <c r="U841" i="24" s="1"/>
  <c r="V841" i="24" s="1"/>
  <c r="T842" i="24" l="1"/>
  <c r="U842" i="24" s="1"/>
  <c r="V842" i="24" s="1"/>
  <c r="T843" i="24" l="1"/>
  <c r="U843" i="24" s="1"/>
  <c r="V843" i="24" s="1"/>
  <c r="T844" i="24" l="1"/>
  <c r="U844" i="24" s="1"/>
  <c r="V844" i="24" s="1"/>
  <c r="T845" i="24" l="1"/>
  <c r="U845" i="24" s="1"/>
  <c r="V845" i="24" s="1"/>
  <c r="T846" i="24" l="1"/>
  <c r="U846" i="24" s="1"/>
  <c r="V846" i="24" s="1"/>
  <c r="T847" i="24" l="1"/>
  <c r="U847" i="24" s="1"/>
  <c r="V847" i="24" s="1"/>
  <c r="T848" i="24" l="1"/>
  <c r="U848" i="24" s="1"/>
  <c r="V848" i="24" s="1"/>
  <c r="T849" i="24" l="1"/>
  <c r="U849" i="24" s="1"/>
  <c r="V849" i="24" s="1"/>
  <c r="T850" i="24" l="1"/>
  <c r="U850" i="24" s="1"/>
  <c r="V850" i="24" s="1"/>
  <c r="T851" i="24" l="1"/>
  <c r="U851" i="24" s="1"/>
  <c r="V851" i="24" s="1"/>
  <c r="T852" i="24" l="1"/>
  <c r="U852" i="24" s="1"/>
  <c r="V852" i="24" s="1"/>
  <c r="T853" i="24" l="1"/>
  <c r="T854" i="24" l="1"/>
  <c r="U854" i="24" s="1"/>
  <c r="V854" i="24" s="1"/>
  <c r="U853" i="24"/>
  <c r="V853" i="24" s="1"/>
  <c r="T855" i="24" l="1"/>
  <c r="U855" i="24" s="1"/>
  <c r="V855" i="24" s="1"/>
  <c r="T856" i="24" l="1"/>
  <c r="U856" i="24" s="1"/>
  <c r="V856" i="24" s="1"/>
  <c r="T857" i="24" l="1"/>
  <c r="U857" i="24" s="1"/>
  <c r="V857" i="24" s="1"/>
  <c r="T858" i="24" l="1"/>
  <c r="U858" i="24" s="1"/>
  <c r="V858" i="24" s="1"/>
  <c r="T859" i="24" l="1"/>
  <c r="U859" i="24" s="1"/>
  <c r="V859" i="24" s="1"/>
  <c r="T860" i="24" l="1"/>
  <c r="U860" i="24" s="1"/>
  <c r="V860" i="24" s="1"/>
  <c r="T861" i="24" l="1"/>
  <c r="U861" i="24" s="1"/>
  <c r="V861" i="24" s="1"/>
  <c r="T862" i="24" l="1"/>
  <c r="U862" i="24" s="1"/>
  <c r="V862" i="24" s="1"/>
  <c r="T863" i="24" l="1"/>
  <c r="U863" i="24" s="1"/>
  <c r="V863" i="24" s="1"/>
  <c r="T864" i="24" l="1"/>
  <c r="U864" i="24" s="1"/>
  <c r="V864" i="24" s="1"/>
  <c r="T865" i="24" l="1"/>
  <c r="U865" i="24" s="1"/>
  <c r="V865" i="24" s="1"/>
  <c r="T866" i="24" l="1"/>
  <c r="U866" i="24" s="1"/>
  <c r="V866" i="24" s="1"/>
  <c r="T867" i="24" l="1"/>
  <c r="U867" i="24" s="1"/>
  <c r="V867" i="24" s="1"/>
  <c r="T868" i="24" l="1"/>
  <c r="U868" i="24" s="1"/>
  <c r="V868" i="24" s="1"/>
  <c r="T869" i="24" l="1"/>
  <c r="U869" i="24" s="1"/>
  <c r="V869" i="24" s="1"/>
  <c r="T870" i="24" l="1"/>
  <c r="U870" i="24" s="1"/>
  <c r="V870" i="24" s="1"/>
  <c r="T871" i="24" l="1"/>
  <c r="U871" i="24" s="1"/>
  <c r="V871" i="24" s="1"/>
  <c r="T872" i="24" l="1"/>
  <c r="U872" i="24" s="1"/>
  <c r="V872" i="24" s="1"/>
  <c r="T873" i="24" l="1"/>
  <c r="T874" i="24" l="1"/>
  <c r="U874" i="24" s="1"/>
  <c r="V874" i="24" s="1"/>
  <c r="U873" i="24"/>
  <c r="V873" i="24" s="1"/>
  <c r="T875" i="24" l="1"/>
  <c r="U875" i="24" s="1"/>
  <c r="V875" i="24" s="1"/>
  <c r="T876" i="24" l="1"/>
  <c r="U876" i="24" s="1"/>
  <c r="V876" i="24" s="1"/>
  <c r="T877" i="24" l="1"/>
  <c r="U877" i="24" s="1"/>
  <c r="V877" i="24" s="1"/>
  <c r="T878" i="24" l="1"/>
  <c r="U878" i="24" s="1"/>
  <c r="V878" i="24" s="1"/>
  <c r="T879" i="24" l="1"/>
  <c r="U879" i="24" s="1"/>
  <c r="V879" i="24" s="1"/>
  <c r="T880" i="24" l="1"/>
  <c r="U880" i="24" s="1"/>
  <c r="V880" i="24" s="1"/>
  <c r="T881" i="24" l="1"/>
  <c r="U881" i="24" s="1"/>
  <c r="V881" i="24" s="1"/>
  <c r="T882" i="24" l="1"/>
  <c r="U882" i="24" s="1"/>
  <c r="V882" i="24" s="1"/>
  <c r="T883" i="24" l="1"/>
  <c r="U883" i="24" s="1"/>
  <c r="V883" i="24" s="1"/>
  <c r="T884" i="24" l="1"/>
  <c r="U884" i="24" s="1"/>
  <c r="V884" i="24" s="1"/>
  <c r="T885" i="24" l="1"/>
  <c r="U885" i="24" s="1"/>
  <c r="V885" i="24" s="1"/>
  <c r="T886" i="24" l="1"/>
  <c r="U886" i="24" s="1"/>
  <c r="V886" i="24" s="1"/>
  <c r="T887" i="24" l="1"/>
  <c r="U887" i="24" s="1"/>
  <c r="V887" i="24" s="1"/>
  <c r="T888" i="24" l="1"/>
  <c r="U888" i="24" s="1"/>
  <c r="V888" i="24" s="1"/>
  <c r="T889" i="24" l="1"/>
  <c r="U889" i="24" s="1"/>
  <c r="V889" i="24" s="1"/>
  <c r="T890" i="24" l="1"/>
  <c r="U890" i="24" s="1"/>
  <c r="V890" i="24" s="1"/>
  <c r="T891" i="24" l="1"/>
  <c r="U891" i="24" s="1"/>
  <c r="V891" i="24" s="1"/>
  <c r="T892" i="24" l="1"/>
  <c r="U892" i="24" s="1"/>
  <c r="V892" i="24" s="1"/>
  <c r="T893" i="24" l="1"/>
  <c r="U893" i="24" s="1"/>
  <c r="V893" i="24" s="1"/>
  <c r="T894" i="24" l="1"/>
  <c r="U894" i="24" s="1"/>
  <c r="V894" i="24" s="1"/>
  <c r="T895" i="24" l="1"/>
  <c r="U895" i="24" s="1"/>
  <c r="V895" i="24" s="1"/>
  <c r="T896" i="24" l="1"/>
  <c r="U896" i="24" s="1"/>
  <c r="V896" i="24" s="1"/>
  <c r="T897" i="24" l="1"/>
  <c r="U897" i="24" s="1"/>
  <c r="V897" i="24" s="1"/>
  <c r="T898" i="24" l="1"/>
  <c r="U898" i="24" s="1"/>
  <c r="V898" i="24" s="1"/>
  <c r="T899" i="24" l="1"/>
  <c r="U899" i="24" s="1"/>
  <c r="V899" i="24" s="1"/>
  <c r="T900" i="24" l="1"/>
  <c r="U900" i="24" s="1"/>
  <c r="V900" i="24" s="1"/>
  <c r="T901" i="24" l="1"/>
  <c r="U901" i="24" s="1"/>
  <c r="V901" i="24" s="1"/>
  <c r="T902" i="24" l="1"/>
  <c r="U902" i="24" s="1"/>
  <c r="V902" i="24" s="1"/>
  <c r="T903" i="24" l="1"/>
  <c r="U903" i="24" s="1"/>
  <c r="V903" i="24" s="1"/>
  <c r="T904" i="24" l="1"/>
  <c r="U904" i="24" s="1"/>
  <c r="V904" i="24" s="1"/>
  <c r="T905" i="24" l="1"/>
  <c r="U905" i="24" s="1"/>
  <c r="V905" i="24" s="1"/>
  <c r="T906" i="24" l="1"/>
  <c r="U906" i="24" s="1"/>
  <c r="V906" i="24" s="1"/>
  <c r="T907" i="24" l="1"/>
  <c r="U907" i="24" s="1"/>
  <c r="V907" i="24" s="1"/>
  <c r="T908" i="24" l="1"/>
  <c r="T909" i="24" l="1"/>
  <c r="U909" i="24" s="1"/>
  <c r="V909" i="24" s="1"/>
  <c r="U908" i="24"/>
  <c r="V908" i="24" s="1"/>
  <c r="T910" i="24" l="1"/>
  <c r="U910" i="24" s="1"/>
  <c r="V910" i="24" s="1"/>
  <c r="T911" i="24" l="1"/>
  <c r="U911" i="24" s="1"/>
  <c r="V911" i="24" s="1"/>
  <c r="T912" i="24" l="1"/>
  <c r="U912" i="24" s="1"/>
  <c r="V912" i="24" s="1"/>
  <c r="T913" i="24" l="1"/>
  <c r="U913" i="24" s="1"/>
  <c r="V913" i="24" s="1"/>
  <c r="T914" i="24" l="1"/>
  <c r="U914" i="24" s="1"/>
  <c r="V914" i="24" s="1"/>
  <c r="T915" i="24" l="1"/>
  <c r="T916" i="24" l="1"/>
  <c r="U916" i="24" s="1"/>
  <c r="V916" i="24" s="1"/>
  <c r="U915" i="24"/>
  <c r="V915" i="24" s="1"/>
  <c r="T917" i="24" l="1"/>
  <c r="U917" i="24" s="1"/>
  <c r="V917" i="24" s="1"/>
  <c r="T918" i="24" l="1"/>
  <c r="U918" i="24" s="1"/>
  <c r="V918" i="24" s="1"/>
  <c r="T919" i="24" l="1"/>
  <c r="U919" i="24" s="1"/>
  <c r="V919" i="24" s="1"/>
  <c r="T920" i="24" l="1"/>
  <c r="U920" i="24" s="1"/>
  <c r="V920" i="24" s="1"/>
  <c r="T921" i="24" l="1"/>
  <c r="U921" i="24" s="1"/>
  <c r="V921" i="24" s="1"/>
  <c r="T922" i="24" l="1"/>
  <c r="U922" i="24" s="1"/>
  <c r="V922" i="24" s="1"/>
  <c r="T923" i="24" l="1"/>
  <c r="U923" i="24" s="1"/>
  <c r="V923" i="24" s="1"/>
  <c r="T924" i="24" l="1"/>
  <c r="U924" i="24" s="1"/>
  <c r="V924" i="24" s="1"/>
  <c r="T925" i="24" l="1"/>
  <c r="U925" i="24" s="1"/>
  <c r="V925" i="24" s="1"/>
  <c r="T926" i="24" l="1"/>
  <c r="U926" i="24" s="1"/>
  <c r="V926" i="24" s="1"/>
  <c r="T927" i="24" l="1"/>
  <c r="U927" i="24" s="1"/>
  <c r="V927" i="24" s="1"/>
  <c r="T928" i="24" l="1"/>
  <c r="U928" i="24" s="1"/>
  <c r="V928" i="24" s="1"/>
  <c r="T929" i="24" l="1"/>
  <c r="U929" i="24" s="1"/>
  <c r="V929" i="24" s="1"/>
  <c r="T930" i="24" l="1"/>
  <c r="U930" i="24" s="1"/>
  <c r="V930" i="24" s="1"/>
  <c r="T931" i="24" l="1"/>
  <c r="U931" i="24" s="1"/>
  <c r="V931" i="24" s="1"/>
  <c r="T932" i="24" l="1"/>
  <c r="U932" i="24" s="1"/>
  <c r="V932" i="24" s="1"/>
  <c r="T933" i="24" l="1"/>
  <c r="U933" i="24" s="1"/>
  <c r="V933" i="24" s="1"/>
  <c r="T934" i="24" l="1"/>
  <c r="U934" i="24" s="1"/>
  <c r="V934" i="24" s="1"/>
  <c r="T935" i="24" l="1"/>
  <c r="U935" i="24" s="1"/>
  <c r="V935" i="24" s="1"/>
  <c r="T936" i="24" l="1"/>
  <c r="U936" i="24" s="1"/>
  <c r="V936" i="24" s="1"/>
  <c r="T937" i="24" l="1"/>
  <c r="T938" i="24" l="1"/>
  <c r="U938" i="24" s="1"/>
  <c r="V938" i="24" s="1"/>
  <c r="U937" i="24"/>
  <c r="V937" i="24" s="1"/>
  <c r="T939" i="24" l="1"/>
  <c r="U939" i="24" s="1"/>
  <c r="V939" i="24" s="1"/>
  <c r="T940" i="24" l="1"/>
  <c r="U940" i="24" s="1"/>
  <c r="V940" i="24" s="1"/>
  <c r="T941" i="24" l="1"/>
  <c r="U941" i="24" s="1"/>
  <c r="V941" i="24" s="1"/>
  <c r="T942" i="24" l="1"/>
  <c r="U942" i="24" s="1"/>
  <c r="V942" i="24" s="1"/>
  <c r="T943" i="24" l="1"/>
  <c r="U943" i="24" s="1"/>
  <c r="V943" i="24" s="1"/>
  <c r="T944" i="24" l="1"/>
  <c r="U944" i="24" s="1"/>
  <c r="V944" i="24" s="1"/>
  <c r="T945" i="24" l="1"/>
  <c r="U945" i="24" s="1"/>
  <c r="V945" i="24" s="1"/>
  <c r="T946" i="24" l="1"/>
  <c r="U946" i="24" s="1"/>
  <c r="V946" i="24" s="1"/>
  <c r="T947" i="24" l="1"/>
  <c r="U947" i="24" s="1"/>
  <c r="V947" i="24" s="1"/>
  <c r="T948" i="24" l="1"/>
  <c r="U948" i="24" s="1"/>
  <c r="V948" i="24" s="1"/>
  <c r="T949" i="24" l="1"/>
  <c r="U949" i="24" s="1"/>
  <c r="V949" i="24" s="1"/>
  <c r="T950" i="24" l="1"/>
  <c r="U950" i="24" s="1"/>
  <c r="V950" i="24" s="1"/>
  <c r="T951" i="24" l="1"/>
  <c r="U951" i="24" s="1"/>
  <c r="V951" i="24" s="1"/>
  <c r="T952" i="24" l="1"/>
  <c r="U952" i="24" s="1"/>
  <c r="V952" i="24" s="1"/>
  <c r="T953" i="24" l="1"/>
  <c r="T954" i="24" l="1"/>
  <c r="U954" i="24" s="1"/>
  <c r="V954" i="24" s="1"/>
  <c r="U953" i="24"/>
  <c r="V953" i="24" s="1"/>
  <c r="T955" i="24" l="1"/>
  <c r="U955" i="24" s="1"/>
  <c r="V955" i="24" s="1"/>
  <c r="T956" i="24" l="1"/>
  <c r="U956" i="24" s="1"/>
  <c r="V956" i="24" s="1"/>
  <c r="T957" i="24" l="1"/>
  <c r="U957" i="24" s="1"/>
  <c r="V957" i="24" s="1"/>
  <c r="T958" i="24" l="1"/>
  <c r="U958" i="24" s="1"/>
  <c r="V958" i="24" s="1"/>
  <c r="T959" i="24" l="1"/>
  <c r="U959" i="24" s="1"/>
  <c r="V959" i="24" s="1"/>
  <c r="T960" i="24" l="1"/>
  <c r="U960" i="24" s="1"/>
  <c r="V960" i="24" s="1"/>
  <c r="T961" i="24" l="1"/>
  <c r="U961" i="24" s="1"/>
  <c r="V961" i="24" s="1"/>
  <c r="T962" i="24" l="1"/>
  <c r="U962" i="24" s="1"/>
  <c r="V962" i="24" s="1"/>
  <c r="T963" i="24" l="1"/>
  <c r="U963" i="24" s="1"/>
  <c r="V963" i="24" s="1"/>
  <c r="T964" i="24" l="1"/>
  <c r="U964" i="24" s="1"/>
  <c r="V964" i="24" s="1"/>
  <c r="T965" i="24" l="1"/>
  <c r="U965" i="24" s="1"/>
  <c r="V965" i="24" s="1"/>
  <c r="T966" i="24" l="1"/>
  <c r="U966" i="24" s="1"/>
  <c r="V966" i="24" s="1"/>
  <c r="T967" i="24" l="1"/>
  <c r="U967" i="24" s="1"/>
  <c r="V967" i="24" s="1"/>
  <c r="T968" i="24" l="1"/>
  <c r="U968" i="24" s="1"/>
  <c r="V968" i="24" s="1"/>
  <c r="T969" i="24" l="1"/>
  <c r="U969" i="24" s="1"/>
  <c r="V969" i="24" s="1"/>
  <c r="T970" i="24" l="1"/>
  <c r="U970" i="24" s="1"/>
  <c r="V970" i="24" s="1"/>
  <c r="T971" i="24" l="1"/>
  <c r="U971" i="24" s="1"/>
  <c r="V971" i="24" s="1"/>
  <c r="T972" i="24" l="1"/>
  <c r="U972" i="24" s="1"/>
  <c r="V972" i="24" s="1"/>
  <c r="T973" i="24" l="1"/>
  <c r="U973" i="24" s="1"/>
  <c r="V973" i="24" s="1"/>
  <c r="T974" i="24" l="1"/>
  <c r="U974" i="24" s="1"/>
  <c r="V974" i="24" s="1"/>
  <c r="T975" i="24" l="1"/>
  <c r="T976" i="24" l="1"/>
  <c r="U976" i="24" s="1"/>
  <c r="V976" i="24" s="1"/>
  <c r="U975" i="24"/>
  <c r="V975" i="24" s="1"/>
  <c r="T977" i="24" l="1"/>
  <c r="U977" i="24" s="1"/>
  <c r="V977" i="24" s="1"/>
  <c r="T978" i="24" l="1"/>
  <c r="U978" i="24" s="1"/>
  <c r="V978" i="24" s="1"/>
  <c r="T979" i="24" l="1"/>
  <c r="U979" i="24" s="1"/>
  <c r="V979" i="24" s="1"/>
  <c r="T980" i="24" l="1"/>
  <c r="U980" i="24" s="1"/>
  <c r="V980" i="24" s="1"/>
  <c r="T981" i="24" l="1"/>
  <c r="U981" i="24" s="1"/>
  <c r="V981" i="24" s="1"/>
  <c r="T982" i="24" l="1"/>
  <c r="T983" i="24" l="1"/>
  <c r="U983" i="24" s="1"/>
  <c r="V983" i="24" s="1"/>
  <c r="U982" i="24"/>
  <c r="V982" i="24" s="1"/>
  <c r="T984" i="24" l="1"/>
  <c r="U984" i="24" s="1"/>
  <c r="V984" i="24" s="1"/>
  <c r="T985" i="24" l="1"/>
  <c r="U985" i="24" s="1"/>
  <c r="V985" i="24" s="1"/>
  <c r="T986" i="24" l="1"/>
  <c r="T987" i="24" l="1"/>
  <c r="U987" i="24" s="1"/>
  <c r="V987" i="24" s="1"/>
  <c r="U986" i="24"/>
  <c r="V986" i="24" s="1"/>
  <c r="T988" i="24" l="1"/>
  <c r="U988" i="24" s="1"/>
  <c r="V988" i="24" s="1"/>
  <c r="T989" i="24" l="1"/>
  <c r="U989" i="24" s="1"/>
  <c r="V989" i="24" s="1"/>
  <c r="T990" i="24" l="1"/>
  <c r="U990" i="24" s="1"/>
  <c r="V990" i="24" s="1"/>
  <c r="T991" i="24" l="1"/>
  <c r="U991" i="24" s="1"/>
  <c r="V991" i="24" s="1"/>
  <c r="T992" i="24" l="1"/>
  <c r="U992" i="24" s="1"/>
  <c r="V992" i="24" s="1"/>
  <c r="T993" i="24" l="1"/>
  <c r="U993" i="24" s="1"/>
  <c r="V993" i="24" s="1"/>
  <c r="T994" i="24" l="1"/>
  <c r="U994" i="24" s="1"/>
  <c r="V994" i="24" s="1"/>
  <c r="T995" i="24" l="1"/>
  <c r="U995" i="24" s="1"/>
  <c r="V995" i="24" s="1"/>
  <c r="T996" i="24" l="1"/>
  <c r="U996" i="24" s="1"/>
  <c r="V996" i="24" s="1"/>
  <c r="T997" i="24" l="1"/>
  <c r="U997" i="24" s="1"/>
  <c r="V997" i="24" s="1"/>
  <c r="T998" i="24" l="1"/>
  <c r="U998" i="24" s="1"/>
  <c r="V998" i="24" s="1"/>
  <c r="T999" i="24" l="1"/>
  <c r="U999" i="24" s="1"/>
  <c r="V999" i="24" s="1"/>
  <c r="T1000" i="24" l="1"/>
  <c r="U1000" i="24" s="1"/>
  <c r="V1000" i="24" s="1"/>
  <c r="T1001" i="24" l="1"/>
  <c r="U1001" i="24" s="1"/>
  <c r="V1001" i="24" s="1"/>
  <c r="T1002" i="24" l="1"/>
  <c r="U1002" i="24" s="1"/>
  <c r="V1002" i="24" s="1"/>
  <c r="T1003" i="24" l="1"/>
  <c r="U1003" i="24" s="1"/>
  <c r="V1003" i="24" s="1"/>
  <c r="T1004" i="24" l="1"/>
  <c r="U1004" i="24" s="1"/>
  <c r="V1004" i="24" s="1"/>
  <c r="T1005" i="24" l="1"/>
  <c r="U1005" i="24" s="1"/>
  <c r="V1005" i="24" s="1"/>
  <c r="T1006" i="24" l="1"/>
  <c r="U1006" i="24" s="1"/>
  <c r="V1006" i="24" s="1"/>
  <c r="T1007" i="24" l="1"/>
  <c r="T1008" i="24" l="1"/>
  <c r="U1008" i="24" s="1"/>
  <c r="V1008" i="24" s="1"/>
  <c r="U1007" i="24"/>
  <c r="V1007" i="24" s="1"/>
  <c r="T1009" i="24" l="1"/>
  <c r="U1009" i="24" s="1"/>
  <c r="V1009" i="24" s="1"/>
  <c r="T1010" i="24" l="1"/>
  <c r="U1010" i="24" s="1"/>
  <c r="V1010" i="24" s="1"/>
  <c r="T1011" i="24" l="1"/>
  <c r="T1012" i="24" l="1"/>
  <c r="U1012" i="24" s="1"/>
  <c r="V1012" i="24" s="1"/>
  <c r="U1011" i="24"/>
  <c r="V1011" i="24" s="1"/>
  <c r="T1013" i="24" l="1"/>
  <c r="U1013" i="24" s="1"/>
  <c r="V1013" i="24" s="1"/>
  <c r="T1014" i="24" l="1"/>
  <c r="U1014" i="24" s="1"/>
  <c r="V1014" i="24" s="1"/>
  <c r="T1015" i="24" l="1"/>
  <c r="U1015" i="24" s="1"/>
  <c r="V1015" i="24" s="1"/>
  <c r="T1016" i="24" l="1"/>
  <c r="U1016" i="24" s="1"/>
  <c r="V1016" i="24" s="1"/>
  <c r="T1017" i="24" l="1"/>
  <c r="U1017" i="24" s="1"/>
  <c r="V1017" i="24" s="1"/>
  <c r="T1018" i="24" l="1"/>
  <c r="U1018" i="24" s="1"/>
  <c r="V1018" i="24" s="1"/>
  <c r="T1019" i="24" l="1"/>
  <c r="U1019" i="24" s="1"/>
  <c r="V1019" i="24" s="1"/>
  <c r="T1020" i="24" l="1"/>
  <c r="U1020" i="24" s="1"/>
  <c r="V1020" i="24" s="1"/>
  <c r="T1021" i="24" l="1"/>
  <c r="U1021" i="24" s="1"/>
  <c r="V1021" i="24" s="1"/>
  <c r="T1022" i="24" l="1"/>
  <c r="U1022" i="24" s="1"/>
  <c r="V1022" i="24" s="1"/>
  <c r="T1023" i="24" l="1"/>
  <c r="U1023" i="24" s="1"/>
  <c r="V1023" i="24" s="1"/>
  <c r="T1024" i="24" l="1"/>
  <c r="U1024" i="24" s="1"/>
  <c r="V1024" i="24" s="1"/>
  <c r="T1025" i="24" l="1"/>
  <c r="U1025" i="24" s="1"/>
  <c r="V1025" i="24" s="1"/>
  <c r="T1026" i="24" l="1"/>
  <c r="U1026" i="24" s="1"/>
  <c r="V1026" i="24" s="1"/>
  <c r="T1027" i="24" l="1"/>
  <c r="U1027" i="24" s="1"/>
  <c r="V1027" i="24" s="1"/>
  <c r="T1028" i="24" l="1"/>
  <c r="U1028" i="24" s="1"/>
  <c r="V1028" i="24" s="1"/>
  <c r="T1029" i="24" l="1"/>
  <c r="U1029" i="24" s="1"/>
  <c r="V1029" i="24" s="1"/>
  <c r="T1030" i="24" l="1"/>
  <c r="U1030" i="24" s="1"/>
  <c r="V1030" i="24" s="1"/>
  <c r="T1031" i="24" l="1"/>
  <c r="U1031" i="24" s="1"/>
  <c r="V1031" i="24" s="1"/>
  <c r="T1032" i="24" l="1"/>
  <c r="U1032" i="24" s="1"/>
  <c r="V1032" i="24" s="1"/>
  <c r="T1033" i="24" l="1"/>
  <c r="U1033" i="24" s="1"/>
  <c r="V1033" i="24" s="1"/>
  <c r="T1034" i="24" l="1"/>
  <c r="U1034" i="24" s="1"/>
  <c r="V1034" i="24" s="1"/>
  <c r="T1035" i="24" l="1"/>
  <c r="U1035" i="24" s="1"/>
  <c r="V1035" i="24" s="1"/>
  <c r="T1036" i="24" l="1"/>
  <c r="U1036" i="24" s="1"/>
  <c r="V1036" i="24" s="1"/>
  <c r="T1037" i="24" l="1"/>
  <c r="U1037" i="24" s="1"/>
  <c r="V1037" i="24" s="1"/>
  <c r="T1038" i="24" l="1"/>
  <c r="U1038" i="24" s="1"/>
  <c r="V1038" i="24" s="1"/>
  <c r="T1039" i="24" l="1"/>
  <c r="U1039" i="24" s="1"/>
  <c r="V1039" i="24" s="1"/>
  <c r="T1040" i="24" l="1"/>
  <c r="U1040" i="24" s="1"/>
  <c r="V1040" i="24" s="1"/>
  <c r="T1041" i="24" l="1"/>
  <c r="U1041" i="24" s="1"/>
  <c r="V1041" i="24" s="1"/>
  <c r="T1042" i="24" l="1"/>
  <c r="U1042" i="24" s="1"/>
  <c r="V1042" i="24" s="1"/>
  <c r="T1043" i="24" l="1"/>
  <c r="U1043" i="24" s="1"/>
  <c r="V1043" i="24" s="1"/>
  <c r="T1044" i="24" l="1"/>
  <c r="U1044" i="24" s="1"/>
  <c r="V1044" i="24" s="1"/>
  <c r="T1045" i="24" l="1"/>
  <c r="U1045" i="24" s="1"/>
  <c r="V1045" i="24" s="1"/>
  <c r="T1046" i="24" l="1"/>
  <c r="U1046" i="24" s="1"/>
  <c r="V1046" i="24" s="1"/>
  <c r="T1047" i="24" l="1"/>
  <c r="T1048" i="24" l="1"/>
  <c r="U1048" i="24" s="1"/>
  <c r="V1048" i="24" s="1"/>
  <c r="U1047" i="24"/>
  <c r="V1047" i="24" s="1"/>
  <c r="T1049" i="24" l="1"/>
  <c r="U1049" i="24" s="1"/>
  <c r="V1049" i="24" s="1"/>
  <c r="T1050" i="24" l="1"/>
  <c r="U1050" i="24" s="1"/>
  <c r="V1050" i="24" s="1"/>
  <c r="T1051" i="24" l="1"/>
  <c r="U1051" i="24" s="1"/>
  <c r="V1051" i="24" s="1"/>
  <c r="T1052" i="24" l="1"/>
  <c r="U1052" i="24" s="1"/>
  <c r="V1052" i="24" s="1"/>
  <c r="T1053" i="24" l="1"/>
  <c r="U1053" i="24" s="1"/>
  <c r="V1053" i="24" s="1"/>
  <c r="T1054" i="24" l="1"/>
  <c r="U1054" i="24" s="1"/>
  <c r="V1054" i="24" s="1"/>
  <c r="T1055" i="24" l="1"/>
  <c r="U1055" i="24" s="1"/>
  <c r="V1055" i="24" s="1"/>
  <c r="T1056" i="24" l="1"/>
  <c r="U1056" i="24" s="1"/>
  <c r="V1056" i="24" s="1"/>
  <c r="T1057" i="24" l="1"/>
  <c r="U1057" i="24" s="1"/>
  <c r="V1057" i="24" s="1"/>
  <c r="T1058" i="24" l="1"/>
  <c r="T1059" i="24" l="1"/>
  <c r="U1059" i="24" s="1"/>
  <c r="V1059" i="24" s="1"/>
  <c r="U1058" i="24"/>
  <c r="V1058" i="24" s="1"/>
  <c r="T1060" i="24" l="1"/>
  <c r="U1060" i="24" s="1"/>
  <c r="V1060" i="24" s="1"/>
  <c r="T1061" i="24" l="1"/>
  <c r="U1061" i="24" s="1"/>
  <c r="V1061" i="24" s="1"/>
  <c r="T1062" i="24" l="1"/>
  <c r="U1062" i="24" s="1"/>
  <c r="V1062" i="24" s="1"/>
  <c r="T1063" i="24" l="1"/>
  <c r="U1063" i="24" s="1"/>
  <c r="V1063" i="24" s="1"/>
  <c r="T1064" i="24" l="1"/>
  <c r="U1064" i="24" s="1"/>
  <c r="V1064" i="24" s="1"/>
  <c r="T1065" i="24" l="1"/>
  <c r="T1066" i="24" l="1"/>
  <c r="U1066" i="24" s="1"/>
  <c r="V1066" i="24" s="1"/>
  <c r="U1065" i="24"/>
  <c r="V1065" i="24" s="1"/>
  <c r="T1067" i="24" l="1"/>
  <c r="U1067" i="24" s="1"/>
  <c r="V1067" i="24" s="1"/>
  <c r="T1068" i="24" l="1"/>
  <c r="U1068" i="24" s="1"/>
  <c r="V1068" i="24" s="1"/>
  <c r="T1069" i="24" l="1"/>
  <c r="U1069" i="24" s="1"/>
  <c r="V1069" i="24" s="1"/>
  <c r="T1070" i="24" l="1"/>
  <c r="U1070" i="24" s="1"/>
  <c r="V1070" i="24" s="1"/>
  <c r="T1071" i="24" l="1"/>
  <c r="U1071" i="24" s="1"/>
  <c r="V1071" i="24" s="1"/>
  <c r="T1072" i="24" l="1"/>
  <c r="U1072" i="24" s="1"/>
  <c r="V1072" i="24" s="1"/>
  <c r="T1073" i="24" l="1"/>
  <c r="U1073" i="24" s="1"/>
  <c r="V1073" i="24" s="1"/>
  <c r="T1074" i="24" l="1"/>
  <c r="T1075" i="24" l="1"/>
  <c r="U1075" i="24" s="1"/>
  <c r="V1075" i="24" s="1"/>
  <c r="U1074" i="24"/>
  <c r="V1074" i="24" s="1"/>
  <c r="T1076" i="24" l="1"/>
  <c r="U1076" i="24" s="1"/>
  <c r="V1076" i="24" s="1"/>
  <c r="T1077" i="24" l="1"/>
  <c r="U1077" i="24" s="1"/>
  <c r="V1077" i="24" s="1"/>
  <c r="T1078" i="24" l="1"/>
  <c r="U1078" i="24" s="1"/>
  <c r="V1078" i="24" s="1"/>
  <c r="T1079" i="24" l="1"/>
  <c r="U1079" i="24" s="1"/>
  <c r="V1079" i="24" s="1"/>
  <c r="T1080" i="24" l="1"/>
  <c r="U1080" i="24" s="1"/>
  <c r="V1080" i="24" s="1"/>
  <c r="T1081" i="24" l="1"/>
  <c r="U1081" i="24" s="1"/>
  <c r="V1081" i="24" s="1"/>
  <c r="T1082" i="24" l="1"/>
  <c r="U1082" i="24" s="1"/>
  <c r="V1082" i="24" s="1"/>
  <c r="T1083" i="24" l="1"/>
  <c r="U1083" i="24" s="1"/>
  <c r="V1083" i="24" s="1"/>
  <c r="T1084" i="24" l="1"/>
  <c r="U1084" i="24" s="1"/>
  <c r="V1084" i="24" s="1"/>
  <c r="T1085" i="24" l="1"/>
  <c r="U1085" i="24" s="1"/>
  <c r="V1085" i="24" s="1"/>
  <c r="T1086" i="24" l="1"/>
  <c r="U1086" i="24" s="1"/>
  <c r="V1086" i="24" s="1"/>
  <c r="T1087" i="24" l="1"/>
  <c r="U1087" i="24" s="1"/>
  <c r="V1087" i="24" s="1"/>
  <c r="T1088" i="24" l="1"/>
  <c r="U1088" i="24" s="1"/>
  <c r="V1088" i="24" s="1"/>
  <c r="T1089" i="24" l="1"/>
  <c r="U1089" i="24" s="1"/>
  <c r="V1089" i="24" s="1"/>
  <c r="T1090" i="24" l="1"/>
  <c r="U1090" i="24" s="1"/>
  <c r="V1090" i="24" s="1"/>
  <c r="T1091" i="24" l="1"/>
  <c r="U1091" i="24" s="1"/>
  <c r="V1091" i="24" s="1"/>
  <c r="T1092" i="24" l="1"/>
  <c r="U1092" i="24" s="1"/>
  <c r="V1092" i="24" s="1"/>
  <c r="T1093" i="24" l="1"/>
  <c r="U1093" i="24" s="1"/>
  <c r="V1093" i="24" s="1"/>
  <c r="T1094" i="24" l="1"/>
  <c r="U1094" i="24" s="1"/>
  <c r="V1094" i="24" s="1"/>
  <c r="T1095" i="24" l="1"/>
  <c r="T1096" i="24" l="1"/>
  <c r="U1096" i="24" s="1"/>
  <c r="V1096" i="24" s="1"/>
  <c r="U1095" i="24"/>
  <c r="V1095" i="24" s="1"/>
  <c r="T1097" i="24" l="1"/>
  <c r="U1097" i="24" s="1"/>
  <c r="V1097" i="24" s="1"/>
  <c r="T1098" i="24" l="1"/>
  <c r="U1098" i="24" s="1"/>
  <c r="V1098" i="24" s="1"/>
  <c r="T1099" i="24" l="1"/>
  <c r="U1099" i="24" s="1"/>
  <c r="V1099" i="24" s="1"/>
  <c r="T1100" i="24" l="1"/>
  <c r="U1100" i="24" s="1"/>
  <c r="V1100" i="24" s="1"/>
  <c r="T1101" i="24" l="1"/>
  <c r="U1101" i="24" s="1"/>
  <c r="V1101" i="24" s="1"/>
  <c r="T1102" i="24" l="1"/>
  <c r="U1102" i="24" s="1"/>
  <c r="V1102" i="24" s="1"/>
  <c r="T1103" i="24" l="1"/>
  <c r="U1103" i="24" s="1"/>
  <c r="V1103" i="24" s="1"/>
  <c r="T1104" i="24" l="1"/>
  <c r="U1104" i="24" s="1"/>
  <c r="V1104" i="24" s="1"/>
  <c r="T1105" i="24" l="1"/>
  <c r="U1105" i="24" s="1"/>
  <c r="V1105" i="24" s="1"/>
  <c r="T1106" i="24" l="1"/>
  <c r="U1106" i="24" s="1"/>
  <c r="V1106" i="24" s="1"/>
  <c r="T1107" i="24" l="1"/>
  <c r="U1107" i="24" s="1"/>
  <c r="V1107" i="24" s="1"/>
  <c r="T1108" i="24" l="1"/>
  <c r="U1108" i="24" s="1"/>
  <c r="V1108" i="24" s="1"/>
  <c r="T1109" i="24" l="1"/>
  <c r="U1109" i="24" s="1"/>
  <c r="V1109" i="24" s="1"/>
  <c r="T1110" i="24" l="1"/>
  <c r="U1110" i="24" s="1"/>
  <c r="V1110" i="24" s="1"/>
  <c r="T1111" i="24" l="1"/>
  <c r="U1111" i="24" s="1"/>
  <c r="V1111" i="24" s="1"/>
  <c r="T1112" i="24" l="1"/>
  <c r="U1112" i="24" s="1"/>
  <c r="V1112" i="24" s="1"/>
  <c r="T1113" i="24" l="1"/>
  <c r="U1113" i="24" s="1"/>
  <c r="V1113" i="24" s="1"/>
  <c r="T1114" i="24" l="1"/>
  <c r="U1114" i="24" s="1"/>
  <c r="V1114" i="24" s="1"/>
  <c r="T1115" i="24" l="1"/>
  <c r="U1115" i="24" s="1"/>
  <c r="V1115" i="24" s="1"/>
  <c r="T1116" i="24" l="1"/>
  <c r="U1116" i="24" s="1"/>
  <c r="V1116" i="24" s="1"/>
  <c r="T1117" i="24" l="1"/>
  <c r="T1118" i="24" l="1"/>
  <c r="U1118" i="24" s="1"/>
  <c r="V1118" i="24" s="1"/>
  <c r="U1117" i="24"/>
  <c r="V1117" i="24" s="1"/>
  <c r="T1119" i="24" l="1"/>
  <c r="U1119" i="24" s="1"/>
  <c r="V1119" i="24" s="1"/>
  <c r="T1120" i="24" l="1"/>
  <c r="U1120" i="24" s="1"/>
  <c r="V1120" i="24" s="1"/>
  <c r="T1121" i="24" l="1"/>
  <c r="U1121" i="24" s="1"/>
  <c r="V1121" i="24" s="1"/>
  <c r="T1122" i="24" l="1"/>
  <c r="U1122" i="24" s="1"/>
  <c r="V1122" i="24" s="1"/>
  <c r="T1123" i="24" l="1"/>
  <c r="U1123" i="24" s="1"/>
  <c r="V1123" i="24" s="1"/>
  <c r="T1124" i="24" l="1"/>
  <c r="U1124" i="24" s="1"/>
  <c r="V1124" i="24" s="1"/>
  <c r="T1125" i="24" l="1"/>
  <c r="U1125" i="24" s="1"/>
  <c r="V1125" i="24" s="1"/>
  <c r="T1126" i="24" l="1"/>
  <c r="U1126" i="24" s="1"/>
  <c r="V1126" i="24" s="1"/>
  <c r="T1127" i="24" l="1"/>
  <c r="U1127" i="24" s="1"/>
  <c r="V1127" i="24" s="1"/>
  <c r="T1128" i="24" l="1"/>
  <c r="U1128" i="24" s="1"/>
  <c r="V1128" i="24" s="1"/>
  <c r="T1129" i="24" l="1"/>
  <c r="U1129" i="24" s="1"/>
  <c r="V1129" i="24" s="1"/>
  <c r="T1130" i="24" l="1"/>
  <c r="U1130" i="24" s="1"/>
  <c r="V1130" i="24" s="1"/>
  <c r="T1131" i="24" l="1"/>
  <c r="U1131" i="24" s="1"/>
  <c r="V1131" i="24" s="1"/>
  <c r="T1132" i="24" l="1"/>
  <c r="U1132" i="24" s="1"/>
  <c r="V1132" i="24" s="1"/>
  <c r="T1133" i="24" l="1"/>
  <c r="U1133" i="24" s="1"/>
  <c r="V1133" i="24" s="1"/>
  <c r="T1134" i="24" l="1"/>
  <c r="U1134" i="24" s="1"/>
  <c r="V1134" i="24" s="1"/>
  <c r="T1135" i="24" l="1"/>
  <c r="U1135" i="24" s="1"/>
  <c r="V1135" i="24" s="1"/>
  <c r="T1136" i="24" l="1"/>
  <c r="U1136" i="24" s="1"/>
  <c r="V1136" i="24" s="1"/>
  <c r="T1137" i="24" l="1"/>
  <c r="U1137" i="24" s="1"/>
  <c r="V1137" i="24" s="1"/>
  <c r="T1138" i="24" l="1"/>
  <c r="U1138" i="24" s="1"/>
  <c r="V1138" i="24" s="1"/>
  <c r="T1139" i="24" l="1"/>
  <c r="U1139" i="24" s="1"/>
  <c r="V1139" i="24" s="1"/>
  <c r="T1140" i="24" l="1"/>
  <c r="U1140" i="24" s="1"/>
  <c r="V1140" i="24" s="1"/>
  <c r="T1141" i="24" l="1"/>
  <c r="U1141" i="24" s="1"/>
  <c r="V1141" i="24" s="1"/>
  <c r="T1142" i="24" l="1"/>
  <c r="U1142" i="24" s="1"/>
  <c r="V1142" i="24" s="1"/>
  <c r="T1143" i="24" l="1"/>
  <c r="U1143" i="24" s="1"/>
  <c r="V1143" i="24" s="1"/>
  <c r="T1144" i="24" l="1"/>
  <c r="U1144" i="24" s="1"/>
  <c r="V1144" i="24" s="1"/>
  <c r="T1145" i="24" l="1"/>
  <c r="U1145" i="24" s="1"/>
  <c r="V1145" i="24" s="1"/>
  <c r="T1146" i="24" l="1"/>
  <c r="U1146" i="24" s="1"/>
  <c r="V1146" i="24" s="1"/>
  <c r="T1147" i="24" l="1"/>
  <c r="U1147" i="24" s="1"/>
  <c r="V1147" i="24" s="1"/>
  <c r="T1148" i="24" l="1"/>
  <c r="U1148" i="24" s="1"/>
  <c r="V1148" i="24" s="1"/>
  <c r="T1149" i="24" l="1"/>
  <c r="U1149" i="24" s="1"/>
  <c r="V1149" i="24" s="1"/>
  <c r="T1150" i="24" l="1"/>
  <c r="U1150" i="24" s="1"/>
  <c r="V1150" i="24" s="1"/>
  <c r="T1151" i="24" l="1"/>
  <c r="U1151" i="24" s="1"/>
  <c r="V1151" i="24" s="1"/>
  <c r="T1152" i="24" l="1"/>
  <c r="U1152" i="24" s="1"/>
  <c r="V1152" i="24" s="1"/>
  <c r="T1153" i="24" l="1"/>
  <c r="U1153" i="24" s="1"/>
  <c r="V1153" i="24" s="1"/>
  <c r="T1154" i="24" l="1"/>
  <c r="U1154" i="24" s="1"/>
  <c r="V1154" i="24" s="1"/>
  <c r="T1155" i="24" l="1"/>
  <c r="U1155" i="24" s="1"/>
  <c r="V1155" i="24" s="1"/>
  <c r="T1156" i="24" l="1"/>
  <c r="U1156" i="24" s="1"/>
  <c r="V1156" i="24" s="1"/>
  <c r="T1157" i="24" l="1"/>
  <c r="U1157" i="24" s="1"/>
  <c r="V1157" i="24" s="1"/>
  <c r="T1158" i="24" l="1"/>
  <c r="U1158" i="24" s="1"/>
  <c r="V1158" i="24" s="1"/>
  <c r="T1159" i="24" l="1"/>
  <c r="U1159" i="24" s="1"/>
  <c r="V1159" i="24" s="1"/>
  <c r="T1160" i="24" l="1"/>
  <c r="U1160" i="24" s="1"/>
  <c r="V1160" i="24" s="1"/>
  <c r="T1161" i="24" l="1"/>
  <c r="U1161" i="24" s="1"/>
  <c r="V1161" i="24" s="1"/>
  <c r="T1162" i="24" l="1"/>
  <c r="U1162" i="24" s="1"/>
  <c r="V1162" i="24" s="1"/>
  <c r="T1163" i="24" l="1"/>
  <c r="U1163" i="24" s="1"/>
  <c r="V1163" i="24" s="1"/>
  <c r="T1164" i="24" l="1"/>
  <c r="U1164" i="24" s="1"/>
  <c r="V1164" i="24" s="1"/>
  <c r="T1165" i="24" l="1"/>
  <c r="U1165" i="24" s="1"/>
  <c r="V1165" i="24" s="1"/>
  <c r="T1166" i="24" l="1"/>
  <c r="U1166" i="24" s="1"/>
  <c r="V1166" i="24" s="1"/>
  <c r="T1167" i="24" l="1"/>
  <c r="U1167" i="24" s="1"/>
  <c r="V1167" i="24" s="1"/>
  <c r="T1168" i="24" l="1"/>
  <c r="U1168" i="24" s="1"/>
  <c r="V1168" i="24" s="1"/>
  <c r="T1169" i="24" l="1"/>
  <c r="U1169" i="24" s="1"/>
  <c r="V1169" i="24" s="1"/>
  <c r="T1170" i="24" l="1"/>
  <c r="U1170" i="24" s="1"/>
  <c r="V1170" i="24" s="1"/>
  <c r="T1171" i="24" l="1"/>
  <c r="U1171" i="24" s="1"/>
  <c r="V1171" i="24" s="1"/>
  <c r="T1172" i="24" l="1"/>
  <c r="U1172" i="24" s="1"/>
  <c r="V1172" i="24" s="1"/>
  <c r="T1173" i="24" l="1"/>
  <c r="U1173" i="24" s="1"/>
  <c r="V1173" i="24" s="1"/>
  <c r="T1174" i="24" l="1"/>
  <c r="U1174" i="24" s="1"/>
  <c r="V1174" i="24" s="1"/>
  <c r="T1175" i="24" l="1"/>
  <c r="U1175" i="24" s="1"/>
  <c r="V1175" i="24" s="1"/>
  <c r="T1176" i="24" l="1"/>
  <c r="U1176" i="24" s="1"/>
  <c r="V1176" i="24" s="1"/>
  <c r="T1177" i="24" l="1"/>
  <c r="U1177" i="24" s="1"/>
  <c r="V1177" i="24" s="1"/>
  <c r="T1178" i="24" l="1"/>
  <c r="T1179" i="24" l="1"/>
  <c r="U1179" i="24" s="1"/>
  <c r="V1179" i="24" s="1"/>
  <c r="U1178" i="24"/>
  <c r="V1178" i="24" s="1"/>
  <c r="T1180" i="24" l="1"/>
  <c r="U1180" i="24" s="1"/>
  <c r="V1180" i="24" s="1"/>
  <c r="T1181" i="24" l="1"/>
  <c r="U1181" i="24" s="1"/>
  <c r="V1181" i="24" s="1"/>
  <c r="T1182" i="24" l="1"/>
  <c r="U1182" i="24" s="1"/>
  <c r="V1182" i="24" s="1"/>
  <c r="T1183" i="24" l="1"/>
  <c r="U1183" i="24" s="1"/>
  <c r="V1183" i="24" s="1"/>
  <c r="T1184" i="24" l="1"/>
  <c r="U1184" i="24" s="1"/>
  <c r="V1184" i="24" s="1"/>
  <c r="T1185" i="24" l="1"/>
  <c r="U1185" i="24" s="1"/>
  <c r="V1185" i="24" s="1"/>
  <c r="T1186" i="24" l="1"/>
  <c r="U1186" i="24" s="1"/>
  <c r="V1186" i="24" s="1"/>
  <c r="T1187" i="24" l="1"/>
  <c r="U1187" i="24" s="1"/>
  <c r="V1187" i="24" s="1"/>
  <c r="T1188" i="24" l="1"/>
  <c r="U1188" i="24" s="1"/>
  <c r="V1188" i="24" s="1"/>
  <c r="T1189" i="24" l="1"/>
  <c r="U1189" i="24" s="1"/>
  <c r="V1189" i="24" s="1"/>
  <c r="T1190" i="24" l="1"/>
  <c r="U1190" i="24" s="1"/>
  <c r="V1190" i="24" s="1"/>
  <c r="T1191" i="24" l="1"/>
  <c r="U1191" i="24" s="1"/>
  <c r="V1191" i="24" s="1"/>
  <c r="T1192" i="24" l="1"/>
  <c r="U1192" i="24" s="1"/>
  <c r="V1192" i="24" s="1"/>
  <c r="T1193" i="24" l="1"/>
  <c r="U1193" i="24" s="1"/>
  <c r="V1193" i="24" s="1"/>
  <c r="T1194" i="24" l="1"/>
  <c r="T1195" i="24" l="1"/>
  <c r="U1195" i="24" s="1"/>
  <c r="V1195" i="24" s="1"/>
  <c r="U1194" i="24"/>
  <c r="V1194" i="24" s="1"/>
  <c r="T1196" i="24" l="1"/>
  <c r="U1196" i="24" s="1"/>
  <c r="V1196" i="24" s="1"/>
  <c r="T1197" i="24" l="1"/>
  <c r="U1197" i="24" s="1"/>
  <c r="V1197" i="24" s="1"/>
  <c r="T1198" i="24" l="1"/>
  <c r="U1198" i="24" s="1"/>
  <c r="V1198" i="24" s="1"/>
  <c r="T1199" i="24" l="1"/>
  <c r="U1199" i="24" s="1"/>
  <c r="V1199" i="24" s="1"/>
  <c r="T1200" i="24" l="1"/>
  <c r="U1200" i="24" s="1"/>
  <c r="V1200" i="24" s="1"/>
  <c r="T1201" i="24" l="1"/>
  <c r="U1201" i="24" s="1"/>
  <c r="V1201" i="24" s="1"/>
  <c r="T1202" i="24" l="1"/>
  <c r="U1202" i="24" s="1"/>
  <c r="V1202" i="24" s="1"/>
  <c r="T1203" i="24" l="1"/>
  <c r="U1203" i="24" s="1"/>
  <c r="V1203" i="24" s="1"/>
  <c r="T1204" i="24" l="1"/>
  <c r="T1205" i="24" l="1"/>
  <c r="U1205" i="24" s="1"/>
  <c r="V1205" i="24" s="1"/>
  <c r="U1204" i="24"/>
  <c r="V1204" i="24" s="1"/>
  <c r="T1206" i="24" l="1"/>
  <c r="U1206" i="24" s="1"/>
  <c r="V1206" i="24" s="1"/>
  <c r="T1207" i="24" l="1"/>
  <c r="U1207" i="24" s="1"/>
  <c r="V1207" i="24" s="1"/>
  <c r="T1208" i="24" l="1"/>
  <c r="U1208" i="24" s="1"/>
  <c r="V1208" i="24" s="1"/>
  <c r="T1209" i="24" l="1"/>
  <c r="T1210" i="24" l="1"/>
  <c r="U1210" i="24" s="1"/>
  <c r="V1210" i="24" s="1"/>
  <c r="U1209" i="24"/>
  <c r="V1209" i="24" s="1"/>
  <c r="T1211" i="24" l="1"/>
  <c r="U1211" i="24" s="1"/>
  <c r="V1211" i="24" s="1"/>
  <c r="T1212" i="24" l="1"/>
  <c r="U1212" i="24" s="1"/>
  <c r="V1212" i="24" s="1"/>
  <c r="T1213" i="24" l="1"/>
  <c r="U1213" i="24" s="1"/>
  <c r="V1213" i="24" s="1"/>
  <c r="T1214" i="24" l="1"/>
  <c r="T1215" i="24" l="1"/>
  <c r="U1215" i="24" s="1"/>
  <c r="V1215" i="24" s="1"/>
  <c r="U1214" i="24"/>
  <c r="V1214" i="24" s="1"/>
  <c r="T1216" i="24" l="1"/>
  <c r="U1216" i="24" s="1"/>
  <c r="V1216" i="24" s="1"/>
  <c r="T1217" i="24" l="1"/>
  <c r="U1217" i="24" s="1"/>
  <c r="V1217" i="24" s="1"/>
  <c r="T1218" i="24" l="1"/>
  <c r="U1218" i="24" s="1"/>
  <c r="V1218" i="24" s="1"/>
  <c r="T1219" i="24" l="1"/>
  <c r="U1219" i="24" s="1"/>
  <c r="V1219" i="24" s="1"/>
  <c r="T1220" i="24" l="1"/>
  <c r="U1220" i="24" s="1"/>
  <c r="V1220" i="24" s="1"/>
  <c r="T1221" i="24" l="1"/>
  <c r="U1221" i="24" s="1"/>
  <c r="V1221" i="24" s="1"/>
  <c r="T1222" i="24" l="1"/>
  <c r="U1222" i="24" s="1"/>
  <c r="V1222" i="24" s="1"/>
  <c r="T1223" i="24" l="1"/>
  <c r="U1223" i="24" s="1"/>
  <c r="V1223" i="24" s="1"/>
  <c r="T1224" i="24" l="1"/>
  <c r="U1224" i="24" s="1"/>
  <c r="V1224" i="24" s="1"/>
  <c r="T1225" i="24" l="1"/>
  <c r="T1226" i="24" l="1"/>
  <c r="U1226" i="24" s="1"/>
  <c r="V1226" i="24" s="1"/>
  <c r="U1225" i="24"/>
  <c r="V1225" i="24" s="1"/>
  <c r="T1227" i="24" l="1"/>
  <c r="U1227" i="24" s="1"/>
  <c r="V1227" i="24" s="1"/>
  <c r="T1228" i="24" l="1"/>
  <c r="U1228" i="24" s="1"/>
  <c r="V1228" i="24" s="1"/>
  <c r="T1229" i="24" l="1"/>
  <c r="U1229" i="24" s="1"/>
  <c r="V1229" i="24" s="1"/>
  <c r="T1230" i="24" l="1"/>
  <c r="U1230" i="24" s="1"/>
  <c r="V1230" i="24" s="1"/>
  <c r="T1231" i="24" l="1"/>
  <c r="U1231" i="24" s="1"/>
  <c r="V1231" i="24" s="1"/>
  <c r="T1232" i="24" l="1"/>
  <c r="U1232" i="24" s="1"/>
  <c r="V1232" i="24" s="1"/>
  <c r="T1233" i="24" l="1"/>
  <c r="U1233" i="24" s="1"/>
  <c r="V1233" i="24" s="1"/>
  <c r="T1234" i="24" l="1"/>
  <c r="U1234" i="24" s="1"/>
  <c r="V1234" i="24" s="1"/>
  <c r="T1235" i="24" l="1"/>
  <c r="U1235" i="24" s="1"/>
  <c r="V1235" i="24" s="1"/>
  <c r="T1236" i="24" l="1"/>
  <c r="U1236" i="24" s="1"/>
  <c r="V1236" i="24" s="1"/>
  <c r="T1237" i="24" l="1"/>
  <c r="U1237" i="24" s="1"/>
  <c r="V1237" i="24" s="1"/>
  <c r="T1238" i="24" l="1"/>
  <c r="U1238" i="24" s="1"/>
  <c r="V1238" i="24" s="1"/>
  <c r="T1239" i="24" l="1"/>
  <c r="U1239" i="24" s="1"/>
  <c r="V1239" i="24" s="1"/>
  <c r="T1240" i="24" l="1"/>
  <c r="U1240" i="24" s="1"/>
  <c r="V1240" i="24" s="1"/>
  <c r="T1241" i="24" l="1"/>
  <c r="T1242" i="24" l="1"/>
  <c r="U1242" i="24" s="1"/>
  <c r="V1242" i="24" s="1"/>
  <c r="U1241" i="24"/>
  <c r="V1241" i="24" s="1"/>
  <c r="T1243" i="24" l="1"/>
  <c r="U1243" i="24" s="1"/>
  <c r="V1243" i="24" s="1"/>
  <c r="T1244" i="24" l="1"/>
  <c r="U1244" i="24" s="1"/>
  <c r="V1244" i="24" s="1"/>
  <c r="T1245" i="24" l="1"/>
  <c r="U1245" i="24" s="1"/>
  <c r="V1245" i="24" s="1"/>
  <c r="T1246" i="24" l="1"/>
  <c r="U1246" i="24" s="1"/>
  <c r="V1246" i="24" s="1"/>
  <c r="T1247" i="24" l="1"/>
  <c r="U1247" i="24" s="1"/>
  <c r="V1247" i="24" s="1"/>
  <c r="T1248" i="24" l="1"/>
  <c r="U1248" i="24" s="1"/>
  <c r="V1248" i="24" s="1"/>
  <c r="T1249" i="24" l="1"/>
  <c r="U1249" i="24" s="1"/>
  <c r="V1249" i="24" s="1"/>
  <c r="T1250" i="24" l="1"/>
  <c r="U1250" i="24" s="1"/>
  <c r="V1250" i="24" s="1"/>
  <c r="T1251" i="24" l="1"/>
  <c r="U1251" i="24" s="1"/>
  <c r="V1251" i="24" s="1"/>
  <c r="T1252" i="24" l="1"/>
  <c r="U1252" i="24" s="1"/>
  <c r="V1252" i="24" s="1"/>
  <c r="T1253" i="24" l="1"/>
  <c r="U1253" i="24" s="1"/>
  <c r="V1253" i="24" s="1"/>
  <c r="T1254" i="24" l="1"/>
  <c r="U1254" i="24" s="1"/>
  <c r="V1254" i="24" s="1"/>
  <c r="T1255" i="24" l="1"/>
  <c r="U1255" i="24" s="1"/>
  <c r="V1255" i="24" s="1"/>
  <c r="T1256" i="24" l="1"/>
  <c r="U1256" i="24" s="1"/>
  <c r="V1256" i="24" s="1"/>
  <c r="T1257" i="24" l="1"/>
  <c r="U1257" i="24" s="1"/>
  <c r="V1257" i="24" s="1"/>
  <c r="T1258" i="24" l="1"/>
  <c r="U1258" i="24" s="1"/>
  <c r="V1258" i="24" s="1"/>
  <c r="T1259" i="24" l="1"/>
  <c r="U1259" i="24" s="1"/>
  <c r="V1259" i="24" s="1"/>
  <c r="T1260" i="24" l="1"/>
  <c r="U1260" i="24" s="1"/>
  <c r="V1260" i="24" s="1"/>
  <c r="T1261" i="24" l="1"/>
  <c r="U1261" i="24" s="1"/>
  <c r="V1261" i="24" s="1"/>
  <c r="T1262" i="24" l="1"/>
  <c r="U1262" i="24" s="1"/>
  <c r="V1262" i="24" s="1"/>
  <c r="T1263" i="24" l="1"/>
  <c r="U1263" i="24" s="1"/>
  <c r="V1263" i="24" s="1"/>
  <c r="T1264" i="24" l="1"/>
  <c r="U1264" i="24" s="1"/>
  <c r="V1264" i="24" s="1"/>
  <c r="T1265" i="24" l="1"/>
  <c r="U1265" i="24" s="1"/>
  <c r="V1265" i="24" s="1"/>
  <c r="T1266" i="24" l="1"/>
  <c r="U1266" i="24" s="1"/>
  <c r="V1266" i="24" s="1"/>
  <c r="T1267" i="24" l="1"/>
  <c r="U1267" i="24" s="1"/>
  <c r="V1267" i="24" s="1"/>
  <c r="T1268" i="24" l="1"/>
  <c r="U1268" i="24" s="1"/>
  <c r="V1268" i="24" s="1"/>
  <c r="T1269" i="24" l="1"/>
  <c r="U1269" i="24" s="1"/>
  <c r="V1269" i="24" s="1"/>
  <c r="T1270" i="24" l="1"/>
  <c r="U1270" i="24" s="1"/>
  <c r="V1270" i="24" s="1"/>
  <c r="T1271" i="24" l="1"/>
  <c r="U1271" i="24" s="1"/>
  <c r="V1271" i="24" s="1"/>
  <c r="T1272" i="24" l="1"/>
  <c r="U1272" i="24" s="1"/>
  <c r="V1272" i="24" s="1"/>
  <c r="T1273" i="24" l="1"/>
  <c r="U1273" i="24" s="1"/>
  <c r="V1273" i="24" s="1"/>
  <c r="T1274" i="24" l="1"/>
  <c r="U1274" i="24" s="1"/>
  <c r="V1274" i="24" s="1"/>
  <c r="T1275" i="24" l="1"/>
  <c r="T1276" i="24" l="1"/>
  <c r="U1276" i="24" s="1"/>
  <c r="V1276" i="24" s="1"/>
  <c r="U1275" i="24"/>
  <c r="V1275" i="24" s="1"/>
  <c r="T1277" i="24" l="1"/>
  <c r="U1277" i="24" s="1"/>
  <c r="V1277" i="24" s="1"/>
  <c r="T1278" i="24" l="1"/>
  <c r="U1278" i="24" s="1"/>
  <c r="V1278" i="24" s="1"/>
  <c r="T1279" i="24" l="1"/>
  <c r="U1279" i="24" s="1"/>
  <c r="V1279" i="24" s="1"/>
  <c r="T1280" i="24" l="1"/>
  <c r="U1280" i="24" s="1"/>
  <c r="V1280" i="24" s="1"/>
  <c r="T1281" i="24" l="1"/>
  <c r="T1282" i="24" l="1"/>
  <c r="U1282" i="24" s="1"/>
  <c r="V1282" i="24" s="1"/>
  <c r="U1281" i="24"/>
  <c r="V1281" i="24" s="1"/>
  <c r="T1283" i="24" l="1"/>
  <c r="U1283" i="24" s="1"/>
  <c r="V1283" i="24" s="1"/>
  <c r="T1284" i="24" l="1"/>
  <c r="U1284" i="24" s="1"/>
  <c r="V1284" i="24" s="1"/>
  <c r="T1285" i="24" l="1"/>
  <c r="U1285" i="24" s="1"/>
  <c r="V1285" i="24" s="1"/>
  <c r="T1286" i="24" l="1"/>
  <c r="U1286" i="24" s="1"/>
  <c r="V1286" i="24" s="1"/>
  <c r="T1287" i="24" l="1"/>
  <c r="U1287" i="24" s="1"/>
  <c r="V1287" i="24" s="1"/>
  <c r="T1288" i="24" l="1"/>
  <c r="U1288" i="24" s="1"/>
  <c r="V1288" i="24" s="1"/>
  <c r="T1289" i="24" l="1"/>
  <c r="U1289" i="24" s="1"/>
  <c r="V1289" i="24" s="1"/>
  <c r="T1290" i="24" l="1"/>
  <c r="U1290" i="24" s="1"/>
  <c r="V1290" i="24" s="1"/>
  <c r="T1291" i="24" l="1"/>
  <c r="U1291" i="24" s="1"/>
  <c r="V1291" i="24" s="1"/>
  <c r="T1292" i="24" l="1"/>
  <c r="U1292" i="24" s="1"/>
  <c r="V1292" i="24" s="1"/>
  <c r="T1293" i="24" l="1"/>
  <c r="U1293" i="24" s="1"/>
  <c r="V1293" i="24" s="1"/>
  <c r="T1294" i="24" l="1"/>
  <c r="U1294" i="24" s="1"/>
  <c r="V1294" i="24" s="1"/>
  <c r="T1295" i="24" l="1"/>
  <c r="U1295" i="24" s="1"/>
  <c r="V1295" i="24" s="1"/>
  <c r="T1296" i="24" l="1"/>
  <c r="U1296" i="24" s="1"/>
  <c r="V1296" i="24" s="1"/>
  <c r="T1297" i="24" l="1"/>
  <c r="U1297" i="24" s="1"/>
  <c r="V1297" i="24" s="1"/>
  <c r="T1298" i="24" l="1"/>
  <c r="U1298" i="24" s="1"/>
  <c r="V1298" i="24" s="1"/>
  <c r="T1299" i="24" l="1"/>
  <c r="U1299" i="24" s="1"/>
  <c r="V1299" i="24" s="1"/>
  <c r="T1300" i="24" l="1"/>
  <c r="U1300" i="24" s="1"/>
  <c r="V1300" i="24" s="1"/>
  <c r="T1301" i="24" l="1"/>
  <c r="U1301" i="24" s="1"/>
  <c r="V1301" i="24" s="1"/>
  <c r="T1302" i="24" l="1"/>
  <c r="U1302" i="24" s="1"/>
  <c r="V1302" i="24" s="1"/>
  <c r="T1303" i="24" l="1"/>
  <c r="U1303" i="24" s="1"/>
  <c r="V1303" i="24" s="1"/>
  <c r="T1304" i="24" l="1"/>
  <c r="U1304" i="24" s="1"/>
  <c r="V1304" i="24" s="1"/>
  <c r="T1305" i="24" l="1"/>
  <c r="U1305" i="24" s="1"/>
  <c r="V1305" i="24" s="1"/>
  <c r="T1306" i="24" l="1"/>
  <c r="U1306" i="24" s="1"/>
  <c r="V1306" i="24" s="1"/>
  <c r="T1307" i="24" l="1"/>
  <c r="U1307" i="24" s="1"/>
  <c r="V1307" i="24" s="1"/>
  <c r="T1308" i="24" l="1"/>
  <c r="U1308" i="24" s="1"/>
  <c r="V1308" i="24" s="1"/>
  <c r="T1309" i="24" l="1"/>
  <c r="U1309" i="24" s="1"/>
  <c r="V1309" i="24" s="1"/>
  <c r="T1310" i="24" l="1"/>
  <c r="U1310" i="24" s="1"/>
  <c r="V1310" i="24" s="1"/>
  <c r="T1311" i="24" l="1"/>
  <c r="T1312" i="24" l="1"/>
  <c r="U1312" i="24" s="1"/>
  <c r="V1312" i="24" s="1"/>
  <c r="U1311" i="24"/>
  <c r="V1311" i="24" s="1"/>
  <c r="T1313" i="24" l="1"/>
  <c r="U1313" i="24" s="1"/>
  <c r="V1313" i="24" s="1"/>
  <c r="T1314" i="24" l="1"/>
  <c r="U1314" i="24" s="1"/>
  <c r="V1314" i="24" s="1"/>
  <c r="T1315" i="24" l="1"/>
  <c r="U1315" i="24" s="1"/>
  <c r="V1315" i="24" s="1"/>
  <c r="T1316" i="24" l="1"/>
  <c r="U1316" i="24" s="1"/>
  <c r="V1316" i="24" s="1"/>
  <c r="T1317" i="24" l="1"/>
  <c r="U1317" i="24" s="1"/>
  <c r="V1317" i="24" s="1"/>
  <c r="T1318" i="24" l="1"/>
  <c r="U1318" i="24" s="1"/>
  <c r="V1318" i="24" s="1"/>
  <c r="T1319" i="24" l="1"/>
  <c r="U1319" i="24" s="1"/>
  <c r="V1319" i="24" s="1"/>
  <c r="T1320" i="24" l="1"/>
  <c r="U1320" i="24" s="1"/>
  <c r="V1320" i="24" s="1"/>
  <c r="T1321" i="24" l="1"/>
  <c r="U1321" i="24" s="1"/>
  <c r="V1321" i="24" s="1"/>
  <c r="T1322" i="24" l="1"/>
  <c r="U1322" i="24" s="1"/>
  <c r="V1322" i="24" s="1"/>
  <c r="T1323" i="24" l="1"/>
  <c r="U1323" i="24" s="1"/>
  <c r="V1323" i="24" s="1"/>
  <c r="T1324" i="24" l="1"/>
  <c r="U1324" i="24" s="1"/>
  <c r="V1324" i="24" s="1"/>
  <c r="T1325" i="24" l="1"/>
  <c r="U1325" i="24" s="1"/>
  <c r="V1325" i="24" s="1"/>
  <c r="T1326" i="24" l="1"/>
  <c r="U1326" i="24" s="1"/>
  <c r="V1326" i="24" s="1"/>
  <c r="T1327" i="24" l="1"/>
  <c r="U1327" i="24" s="1"/>
  <c r="V1327" i="24" s="1"/>
  <c r="T1328" i="24" l="1"/>
  <c r="U1328" i="24" s="1"/>
  <c r="V1328" i="24" s="1"/>
  <c r="T1329" i="24" l="1"/>
  <c r="T1330" i="24" l="1"/>
  <c r="U1330" i="24" s="1"/>
  <c r="V1330" i="24" s="1"/>
  <c r="U1329" i="24"/>
  <c r="V1329" i="24" s="1"/>
  <c r="T1331" i="24" l="1"/>
  <c r="U1331" i="24" s="1"/>
  <c r="V1331" i="24" s="1"/>
  <c r="T1332" i="24" l="1"/>
  <c r="U1332" i="24" s="1"/>
  <c r="V1332" i="24" s="1"/>
  <c r="T1333" i="24" l="1"/>
  <c r="T1334" i="24" l="1"/>
  <c r="U1334" i="24" s="1"/>
  <c r="V1334" i="24" s="1"/>
  <c r="U1333" i="24"/>
  <c r="V1333" i="24" s="1"/>
  <c r="T1335" i="24" l="1"/>
  <c r="U1335" i="24" s="1"/>
  <c r="V1335" i="24" s="1"/>
  <c r="T1336" i="24" l="1"/>
  <c r="U1336" i="24" s="1"/>
  <c r="V1336" i="24" s="1"/>
  <c r="T1337" i="24" l="1"/>
  <c r="U1337" i="24" s="1"/>
  <c r="V1337" i="24" s="1"/>
  <c r="T1338" i="24" l="1"/>
  <c r="U1338" i="24" s="1"/>
  <c r="V1338" i="24" s="1"/>
  <c r="T1339" i="24" l="1"/>
  <c r="T1340" i="24" l="1"/>
  <c r="U1340" i="24" s="1"/>
  <c r="V1340" i="24" s="1"/>
  <c r="U1339" i="24"/>
  <c r="V1339" i="24" s="1"/>
  <c r="T1341" i="24" l="1"/>
  <c r="U1341" i="24" s="1"/>
  <c r="V1341" i="24" s="1"/>
  <c r="T1342" i="24" l="1"/>
  <c r="U1342" i="24" s="1"/>
  <c r="V1342" i="24" s="1"/>
  <c r="T1343" i="24" l="1"/>
  <c r="U1343" i="24" s="1"/>
  <c r="V1343" i="24" s="1"/>
  <c r="T1344" i="24" l="1"/>
  <c r="U1344" i="24" s="1"/>
  <c r="V1344" i="24" s="1"/>
  <c r="T1345" i="24" l="1"/>
  <c r="U1345" i="24" s="1"/>
  <c r="V1345" i="24" s="1"/>
  <c r="T1346" i="24" l="1"/>
  <c r="U1346" i="24" s="1"/>
  <c r="V1346" i="24" s="1"/>
  <c r="T1347" i="24" l="1"/>
  <c r="U1347" i="24" s="1"/>
  <c r="V1347" i="24" s="1"/>
  <c r="T1348" i="24" l="1"/>
  <c r="U1348" i="24" s="1"/>
  <c r="V1348" i="24" s="1"/>
  <c r="T1349" i="24" l="1"/>
  <c r="U1349" i="24" s="1"/>
  <c r="V1349" i="24" s="1"/>
  <c r="T1350" i="24" l="1"/>
  <c r="U1350" i="24" s="1"/>
  <c r="V1350" i="24" s="1"/>
  <c r="T1351" i="24" l="1"/>
  <c r="U1351" i="24" s="1"/>
  <c r="V1351" i="24" s="1"/>
  <c r="T1352" i="24" l="1"/>
  <c r="U1352" i="24" s="1"/>
  <c r="V1352" i="24" s="1"/>
  <c r="T1353" i="24" l="1"/>
  <c r="U1353" i="24" s="1"/>
  <c r="V1353" i="24" s="1"/>
  <c r="T1354" i="24" l="1"/>
  <c r="U1354" i="24" s="1"/>
  <c r="V1354" i="24" s="1"/>
  <c r="T1355" i="24" l="1"/>
  <c r="U1355" i="24" s="1"/>
  <c r="V1355" i="24" s="1"/>
  <c r="T1356" i="24" l="1"/>
  <c r="U1356" i="24" s="1"/>
  <c r="V1356" i="24" s="1"/>
  <c r="T1357" i="24" l="1"/>
  <c r="U1357" i="24" s="1"/>
  <c r="V1357" i="24" s="1"/>
  <c r="T1358" i="24" l="1"/>
  <c r="U1358" i="24" s="1"/>
  <c r="V1358" i="24" s="1"/>
  <c r="T1359" i="24" l="1"/>
  <c r="U1359" i="24" s="1"/>
  <c r="V1359" i="24" s="1"/>
  <c r="T1360" i="24" l="1"/>
  <c r="U1360" i="24" s="1"/>
  <c r="V1360" i="24" s="1"/>
  <c r="T1361" i="24" l="1"/>
  <c r="U1361" i="24" s="1"/>
  <c r="V1361" i="24" s="1"/>
  <c r="T1362" i="24" l="1"/>
  <c r="U1362" i="24" s="1"/>
  <c r="V1362" i="24" s="1"/>
  <c r="T1363" i="24" l="1"/>
  <c r="U1363" i="24" s="1"/>
  <c r="V1363" i="24" s="1"/>
  <c r="T1364" i="24" l="1"/>
  <c r="U1364" i="24" s="1"/>
  <c r="V1364" i="24" s="1"/>
  <c r="T1365" i="24" l="1"/>
  <c r="U1365" i="24" s="1"/>
  <c r="V1365" i="24" s="1"/>
  <c r="T1366" i="24" l="1"/>
  <c r="U1366" i="24" s="1"/>
  <c r="V1366" i="24" s="1"/>
  <c r="T1367" i="24" l="1"/>
  <c r="U1367" i="24" s="1"/>
  <c r="V1367" i="24" s="1"/>
  <c r="T1368" i="24" l="1"/>
  <c r="U1368" i="24" s="1"/>
  <c r="V1368" i="24" s="1"/>
  <c r="T1369" i="24" l="1"/>
  <c r="U1369" i="24" s="1"/>
  <c r="V1369" i="24" s="1"/>
  <c r="T1370" i="24" l="1"/>
  <c r="U1370" i="24" s="1"/>
  <c r="V1370" i="24" s="1"/>
  <c r="T1371" i="24" l="1"/>
  <c r="U1371" i="24" s="1"/>
  <c r="V1371" i="24" s="1"/>
  <c r="T1372" i="24" l="1"/>
  <c r="U1372" i="24" s="1"/>
  <c r="V1372" i="24" s="1"/>
  <c r="T1373" i="24" l="1"/>
  <c r="U1373" i="24" s="1"/>
  <c r="V1373" i="24" s="1"/>
  <c r="T1374" i="24" l="1"/>
  <c r="U1374" i="24" s="1"/>
  <c r="V1374" i="24" s="1"/>
  <c r="T1375" i="24" l="1"/>
  <c r="U1375" i="24" s="1"/>
  <c r="V1375" i="24" s="1"/>
  <c r="T1376" i="24" l="1"/>
  <c r="U1376" i="24" s="1"/>
  <c r="V1376" i="24" s="1"/>
  <c r="T1377" i="24" l="1"/>
  <c r="U1377" i="24" s="1"/>
  <c r="V1377" i="24" s="1"/>
  <c r="T1378" i="24" l="1"/>
  <c r="U1378" i="24" s="1"/>
  <c r="V1378" i="24" s="1"/>
  <c r="T1379" i="24" l="1"/>
  <c r="U1379" i="24" s="1"/>
  <c r="V1379" i="24" s="1"/>
  <c r="T1380" i="24" l="1"/>
  <c r="U1380" i="24" s="1"/>
  <c r="V1380" i="24" s="1"/>
  <c r="T1381" i="24" l="1"/>
  <c r="U1381" i="24" s="1"/>
  <c r="V1381" i="24" s="1"/>
  <c r="T1382" i="24" l="1"/>
  <c r="U1382" i="24" s="1"/>
  <c r="V1382" i="24" s="1"/>
  <c r="T1383" i="24" l="1"/>
  <c r="U1383" i="24" s="1"/>
  <c r="V1383" i="24" s="1"/>
  <c r="T1384" i="24" l="1"/>
  <c r="T1385" i="24" l="1"/>
  <c r="U1385" i="24" s="1"/>
  <c r="V1385" i="24" s="1"/>
  <c r="U1384" i="24"/>
  <c r="V1384" i="24" s="1"/>
  <c r="T1386" i="24" l="1"/>
  <c r="U1386" i="24" s="1"/>
  <c r="V1386" i="24" s="1"/>
  <c r="T1387" i="24" l="1"/>
  <c r="U1387" i="24" s="1"/>
  <c r="V1387" i="24" s="1"/>
  <c r="T1388" i="24" l="1"/>
  <c r="U1388" i="24" s="1"/>
  <c r="V1388" i="24" s="1"/>
  <c r="T1389" i="24" l="1"/>
  <c r="U1389" i="24" s="1"/>
  <c r="V1389" i="24" s="1"/>
  <c r="T1390" i="24" l="1"/>
  <c r="U1390" i="24" s="1"/>
  <c r="V1390" i="24" s="1"/>
  <c r="T1391" i="24" l="1"/>
  <c r="U1391" i="24" s="1"/>
  <c r="V1391" i="24" s="1"/>
  <c r="T1392" i="24" l="1"/>
  <c r="U1392" i="24" s="1"/>
  <c r="V1392" i="24" s="1"/>
  <c r="T1393" i="24" l="1"/>
  <c r="U1393" i="24" s="1"/>
  <c r="V1393" i="24" s="1"/>
  <c r="T1394" i="24" l="1"/>
  <c r="U1394" i="24" s="1"/>
  <c r="V1394" i="24" s="1"/>
  <c r="T1395" i="24" l="1"/>
  <c r="U1395" i="24" s="1"/>
  <c r="V1395" i="24" s="1"/>
  <c r="T1396" i="24" l="1"/>
  <c r="U1396" i="24" s="1"/>
  <c r="V1396" i="24" s="1"/>
  <c r="T1397" i="24" l="1"/>
  <c r="U1397" i="24" s="1"/>
  <c r="V1397" i="24" s="1"/>
  <c r="T1398" i="24" l="1"/>
  <c r="U1398" i="24" s="1"/>
  <c r="V1398" i="24" s="1"/>
  <c r="T1399" i="24" l="1"/>
  <c r="U1399" i="24" s="1"/>
  <c r="V1399" i="24" s="1"/>
  <c r="T1400" i="24" l="1"/>
  <c r="U1400" i="24" s="1"/>
  <c r="V1400" i="24" s="1"/>
  <c r="T1401" i="24" l="1"/>
  <c r="U1401" i="24" s="1"/>
  <c r="V1401" i="24" s="1"/>
  <c r="T1402" i="24" l="1"/>
  <c r="U1402" i="24" s="1"/>
  <c r="V1402" i="24" s="1"/>
  <c r="T1403" i="24" l="1"/>
  <c r="U1403" i="24" s="1"/>
  <c r="V1403" i="24" s="1"/>
  <c r="T1404" i="24" l="1"/>
  <c r="U1404" i="24" s="1"/>
  <c r="V1404" i="24" s="1"/>
  <c r="T1405" i="24" l="1"/>
  <c r="U1405" i="24" s="1"/>
  <c r="V1405" i="24" s="1"/>
  <c r="T1406" i="24" l="1"/>
  <c r="U1406" i="24" s="1"/>
  <c r="V1406" i="24" s="1"/>
  <c r="T1407" i="24" l="1"/>
  <c r="U1407" i="24" s="1"/>
  <c r="V1407" i="24" s="1"/>
  <c r="T1408" i="24" l="1"/>
  <c r="U1408" i="24" s="1"/>
  <c r="V1408" i="24" s="1"/>
  <c r="T1409" i="24" l="1"/>
  <c r="U1409" i="24" s="1"/>
  <c r="V1409" i="24" s="1"/>
  <c r="T1410" i="24" l="1"/>
  <c r="U1410" i="24" s="1"/>
  <c r="V1410" i="24" s="1"/>
  <c r="T1411" i="24" l="1"/>
  <c r="U1411" i="24" s="1"/>
  <c r="V1411" i="24" s="1"/>
  <c r="T1412" i="24" l="1"/>
  <c r="U1412" i="24" s="1"/>
  <c r="V1412" i="24" s="1"/>
  <c r="T1413" i="24" l="1"/>
  <c r="U1413" i="24" s="1"/>
  <c r="V1413" i="24" s="1"/>
  <c r="T1414" i="24" l="1"/>
  <c r="U1414" i="24" s="1"/>
  <c r="V1414" i="24" s="1"/>
  <c r="T1415" i="24" l="1"/>
  <c r="U1415" i="24" s="1"/>
  <c r="V1415" i="24" s="1"/>
  <c r="T1416" i="24" l="1"/>
  <c r="U1416" i="24" s="1"/>
  <c r="V1416" i="24" s="1"/>
  <c r="T1417" i="24" l="1"/>
  <c r="U1417" i="24" s="1"/>
  <c r="V1417" i="24" s="1"/>
  <c r="T1418" i="24" l="1"/>
  <c r="U1418" i="24" s="1"/>
  <c r="V1418" i="24" s="1"/>
  <c r="T1419" i="24" l="1"/>
  <c r="U1419" i="24" s="1"/>
  <c r="V1419" i="24" s="1"/>
  <c r="T1420" i="24" l="1"/>
  <c r="U1420" i="24" s="1"/>
  <c r="V1420" i="24" s="1"/>
  <c r="T1421" i="24" l="1"/>
  <c r="U1421" i="24" s="1"/>
  <c r="V1421" i="24" s="1"/>
  <c r="T1422" i="24" l="1"/>
  <c r="U1422" i="24" s="1"/>
  <c r="V1422" i="24" s="1"/>
  <c r="T1423" i="24" l="1"/>
  <c r="U1423" i="24" s="1"/>
  <c r="V1423" i="24" s="1"/>
  <c r="T1424" i="24" l="1"/>
  <c r="T1425" i="24" l="1"/>
  <c r="U1425" i="24" s="1"/>
  <c r="V1425" i="24" s="1"/>
  <c r="U1424" i="24"/>
  <c r="V1424" i="24" s="1"/>
  <c r="T1426" i="24" l="1"/>
  <c r="U1426" i="24" s="1"/>
  <c r="V1426" i="24" s="1"/>
  <c r="T1427" i="24" l="1"/>
  <c r="U1427" i="24" s="1"/>
  <c r="V1427" i="24" s="1"/>
  <c r="T1428" i="24" l="1"/>
  <c r="U1428" i="24" s="1"/>
  <c r="V1428" i="24" s="1"/>
  <c r="T1429" i="24" l="1"/>
  <c r="U1429" i="24" s="1"/>
  <c r="V1429" i="24" s="1"/>
  <c r="T1430" i="24" l="1"/>
  <c r="U1430" i="24" s="1"/>
  <c r="V1430" i="24" s="1"/>
  <c r="T1431" i="24" l="1"/>
  <c r="U1431" i="24" s="1"/>
  <c r="V1431" i="24" s="1"/>
  <c r="T1432" i="24" l="1"/>
  <c r="U1432" i="24" s="1"/>
  <c r="V1432" i="24" s="1"/>
  <c r="T1433" i="24" l="1"/>
  <c r="U1433" i="24" s="1"/>
  <c r="V1433" i="24" s="1"/>
  <c r="T1434" i="24" l="1"/>
  <c r="U1434" i="24" s="1"/>
  <c r="V1434" i="24" s="1"/>
  <c r="T1435" i="24" l="1"/>
  <c r="U1435" i="24" s="1"/>
  <c r="V1435" i="24" s="1"/>
  <c r="T1436" i="24" l="1"/>
  <c r="U1436" i="24" s="1"/>
  <c r="V1436" i="24" s="1"/>
  <c r="T1437" i="24" l="1"/>
  <c r="U1437" i="24" s="1"/>
  <c r="V1437" i="24" s="1"/>
  <c r="T1438" i="24" l="1"/>
  <c r="U1438" i="24" s="1"/>
  <c r="V1438" i="24" s="1"/>
  <c r="T1439" i="24" l="1"/>
  <c r="U1439" i="24" s="1"/>
  <c r="V1439" i="24" s="1"/>
  <c r="T1440" i="24" l="1"/>
  <c r="U1440" i="24" s="1"/>
  <c r="V1440" i="24" s="1"/>
  <c r="T1441" i="24" l="1"/>
  <c r="U1441" i="24" s="1"/>
  <c r="V1441" i="24" s="1"/>
  <c r="T1442" i="24" l="1"/>
  <c r="U1442" i="24" s="1"/>
  <c r="V1442" i="24" s="1"/>
  <c r="T1443" i="24" l="1"/>
  <c r="U1443" i="24" s="1"/>
  <c r="V1443" i="24" s="1"/>
  <c r="T1444" i="24" l="1"/>
  <c r="U1444" i="24" s="1"/>
  <c r="V1444" i="24" s="1"/>
  <c r="T1445" i="24" l="1"/>
  <c r="U1445" i="24" s="1"/>
  <c r="V1445" i="24" s="1"/>
  <c r="T1446" i="24" l="1"/>
  <c r="U1446" i="24" s="1"/>
  <c r="V1446" i="24" s="1"/>
  <c r="T1447" i="24" l="1"/>
  <c r="T1448" i="24" l="1"/>
  <c r="U1448" i="24" s="1"/>
  <c r="V1448" i="24" s="1"/>
  <c r="U1447" i="24"/>
  <c r="V1447" i="24" s="1"/>
  <c r="T1449" i="24" l="1"/>
  <c r="U1449" i="24" s="1"/>
  <c r="V1449" i="24" s="1"/>
  <c r="T1450" i="24" l="1"/>
  <c r="U1450" i="24" s="1"/>
  <c r="V1450" i="24" s="1"/>
  <c r="T1451" i="24" l="1"/>
  <c r="U1451" i="24" s="1"/>
  <c r="V1451" i="24" s="1"/>
  <c r="T1452" i="24" l="1"/>
  <c r="T1453" i="24" l="1"/>
  <c r="U1453" i="24" s="1"/>
  <c r="V1453" i="24" s="1"/>
  <c r="U1452" i="24"/>
  <c r="V1452" i="24" s="1"/>
  <c r="T1454" i="24" l="1"/>
  <c r="U1454" i="24" s="1"/>
  <c r="V1454" i="24" s="1"/>
  <c r="T1455" i="24" l="1"/>
  <c r="U1455" i="24" s="1"/>
  <c r="V1455" i="24" s="1"/>
  <c r="T1456" i="24" l="1"/>
  <c r="U1456" i="24" s="1"/>
  <c r="V1456" i="24" s="1"/>
  <c r="T1457" i="24" l="1"/>
  <c r="U1457" i="24" s="1"/>
  <c r="V1457" i="24" s="1"/>
  <c r="T1458" i="24" l="1"/>
  <c r="U1458" i="24" s="1"/>
  <c r="V1458" i="24" s="1"/>
  <c r="T1459" i="24" l="1"/>
  <c r="U1459" i="24" s="1"/>
  <c r="V1459" i="24" s="1"/>
  <c r="T1460" i="24" l="1"/>
  <c r="U1460" i="24" s="1"/>
  <c r="V1460" i="24" s="1"/>
  <c r="T1461" i="24" l="1"/>
  <c r="U1461" i="24" s="1"/>
  <c r="V1461" i="24" s="1"/>
  <c r="T1462" i="24" l="1"/>
  <c r="U1462" i="24" s="1"/>
  <c r="V1462" i="24" s="1"/>
  <c r="T1463" i="24" l="1"/>
  <c r="U1463" i="24" s="1"/>
  <c r="V1463" i="24" s="1"/>
  <c r="T1464" i="24" l="1"/>
  <c r="U1464" i="24" s="1"/>
  <c r="V1464" i="24" s="1"/>
  <c r="T1465" i="24" l="1"/>
  <c r="U1465" i="24" s="1"/>
  <c r="V1465" i="24" s="1"/>
  <c r="T1466" i="24" l="1"/>
  <c r="U1466" i="24" s="1"/>
  <c r="V1466" i="24" s="1"/>
  <c r="T1467" i="24" l="1"/>
  <c r="U1467" i="24" s="1"/>
  <c r="V1467" i="24" s="1"/>
  <c r="T1468" i="24" l="1"/>
  <c r="U1468" i="24" s="1"/>
  <c r="V1468" i="24" s="1"/>
  <c r="T1469" i="24" l="1"/>
  <c r="U1469" i="24" s="1"/>
  <c r="V1469" i="24" s="1"/>
  <c r="T1470" i="24" l="1"/>
  <c r="U1470" i="24" s="1"/>
  <c r="V1470" i="24" s="1"/>
  <c r="T1471" i="24" l="1"/>
  <c r="U1471" i="24" s="1"/>
  <c r="V1471" i="24" s="1"/>
  <c r="T1472" i="24" l="1"/>
  <c r="U1472" i="24" s="1"/>
  <c r="V1472" i="24" s="1"/>
  <c r="T1473" i="24" l="1"/>
  <c r="U1473" i="24" s="1"/>
  <c r="V1473" i="24" s="1"/>
  <c r="T1474" i="24" l="1"/>
  <c r="U1474" i="24" s="1"/>
  <c r="V1474" i="24" s="1"/>
  <c r="T1475" i="24" l="1"/>
  <c r="U1475" i="24" s="1"/>
  <c r="V1475" i="24" s="1"/>
  <c r="T1476" i="24" l="1"/>
  <c r="U1476" i="24" s="1"/>
  <c r="V1476" i="24" s="1"/>
  <c r="T1477" i="24" l="1"/>
  <c r="U1477" i="24" s="1"/>
  <c r="V1477" i="24" s="1"/>
  <c r="T1478" i="24" l="1"/>
  <c r="T1479" i="24" l="1"/>
  <c r="U1479" i="24" s="1"/>
  <c r="V1479" i="24" s="1"/>
  <c r="U1478" i="24"/>
  <c r="V1478" i="24" s="1"/>
  <c r="T1480" i="24" l="1"/>
  <c r="U1480" i="24" s="1"/>
  <c r="V1480" i="24" s="1"/>
  <c r="T1481" i="24" l="1"/>
  <c r="U1481" i="24" s="1"/>
  <c r="V1481" i="24" s="1"/>
  <c r="T1482" i="24" l="1"/>
  <c r="U1482" i="24" s="1"/>
  <c r="V1482" i="24" s="1"/>
  <c r="T1483" i="24" l="1"/>
  <c r="T1484" i="24" l="1"/>
  <c r="U1484" i="24" s="1"/>
  <c r="V1484" i="24" s="1"/>
  <c r="U1483" i="24"/>
  <c r="V1483" i="24" s="1"/>
  <c r="T1485" i="24" l="1"/>
  <c r="U1485" i="24" s="1"/>
  <c r="V1485" i="24" s="1"/>
  <c r="T1486" i="24" l="1"/>
  <c r="U1486" i="24" s="1"/>
  <c r="V1486" i="24" s="1"/>
  <c r="T1487" i="24" l="1"/>
  <c r="U1487" i="24" s="1"/>
  <c r="V1487" i="24" s="1"/>
  <c r="T1488" i="24" l="1"/>
  <c r="U1488" i="24" s="1"/>
  <c r="V1488" i="24" s="1"/>
  <c r="T1489" i="24" l="1"/>
  <c r="T1490" i="24" l="1"/>
  <c r="U1490" i="24" s="1"/>
  <c r="V1490" i="24" s="1"/>
  <c r="U1489" i="24"/>
  <c r="V1489" i="24" s="1"/>
  <c r="T1491" i="24" l="1"/>
  <c r="U1491" i="24" s="1"/>
  <c r="V1491" i="24" s="1"/>
  <c r="T1492" i="24" l="1"/>
  <c r="U1492" i="24" s="1"/>
  <c r="V1492" i="24" s="1"/>
  <c r="T1493" i="24" l="1"/>
  <c r="U1493" i="24" s="1"/>
  <c r="V1493" i="24" s="1"/>
  <c r="T1494" i="24" l="1"/>
  <c r="U1494" i="24" s="1"/>
  <c r="V1494" i="24" s="1"/>
  <c r="T1495" i="24" l="1"/>
  <c r="U1495" i="24" s="1"/>
  <c r="V1495" i="24" s="1"/>
  <c r="T1496" i="24" l="1"/>
  <c r="U1496" i="24" s="1"/>
  <c r="V1496" i="24" s="1"/>
  <c r="T1497" i="24" l="1"/>
  <c r="U1497" i="24" s="1"/>
  <c r="V1497" i="24" s="1"/>
  <c r="T1498" i="24" l="1"/>
  <c r="U1498" i="24" s="1"/>
  <c r="V1498" i="24" s="1"/>
  <c r="T1499" i="24" l="1"/>
  <c r="U1499" i="24" s="1"/>
  <c r="V1499" i="24" s="1"/>
  <c r="T1500" i="24" l="1"/>
  <c r="U1500" i="24" s="1"/>
  <c r="V1500" i="24" s="1"/>
  <c r="T1501" i="24" l="1"/>
  <c r="U1501" i="24" s="1"/>
  <c r="V1501" i="24" s="1"/>
  <c r="T1502" i="24" l="1"/>
  <c r="U1502" i="24" s="1"/>
  <c r="V1502" i="24" s="1"/>
  <c r="T1503" i="24" l="1"/>
  <c r="U1503" i="24" s="1"/>
  <c r="V1503" i="24" s="1"/>
  <c r="T1504" i="24" l="1"/>
  <c r="U1504" i="24" s="1"/>
  <c r="V1504" i="24" s="1"/>
  <c r="T1505" i="24" l="1"/>
  <c r="U1505" i="24" s="1"/>
  <c r="V1505" i="24" s="1"/>
  <c r="T1506" i="24" l="1"/>
  <c r="U1506" i="24" s="1"/>
  <c r="V1506" i="24" s="1"/>
  <c r="T1507" i="24" l="1"/>
  <c r="U1507" i="24" s="1"/>
  <c r="V1507" i="24" s="1"/>
  <c r="T1508" i="24" l="1"/>
  <c r="U1508" i="24" s="1"/>
  <c r="V1508" i="24" s="1"/>
  <c r="T1509" i="24" l="1"/>
  <c r="T1510" i="24" l="1"/>
  <c r="U1510" i="24" s="1"/>
  <c r="V1510" i="24" s="1"/>
  <c r="U1509" i="24"/>
  <c r="V1509" i="24" s="1"/>
  <c r="T1511" i="24" l="1"/>
  <c r="U1511" i="24" s="1"/>
  <c r="V1511" i="24" s="1"/>
  <c r="T1512" i="24" l="1"/>
  <c r="U1512" i="24" s="1"/>
  <c r="V1512" i="24" s="1"/>
  <c r="T1513" i="24" l="1"/>
  <c r="U1513" i="24" s="1"/>
  <c r="V1513" i="24" s="1"/>
  <c r="T1514" i="24" l="1"/>
  <c r="U1514" i="24" s="1"/>
  <c r="V1514" i="24" s="1"/>
  <c r="T1515" i="24" l="1"/>
  <c r="U1515" i="24" s="1"/>
  <c r="V1515" i="24" s="1"/>
  <c r="T1516" i="24" l="1"/>
  <c r="U1516" i="24" s="1"/>
  <c r="V1516" i="24" s="1"/>
  <c r="T1517" i="24" l="1"/>
  <c r="T1518" i="24" l="1"/>
  <c r="U1518" i="24" s="1"/>
  <c r="V1518" i="24" s="1"/>
  <c r="U1517" i="24"/>
  <c r="V1517" i="24" s="1"/>
  <c r="T1519" i="24" l="1"/>
  <c r="U1519" i="24" s="1"/>
  <c r="V1519" i="24" s="1"/>
  <c r="T1520" i="24" l="1"/>
  <c r="U1520" i="24" s="1"/>
  <c r="V1520" i="24" s="1"/>
  <c r="T1521" i="24" l="1"/>
  <c r="U1521" i="24" s="1"/>
  <c r="V1521" i="24" s="1"/>
  <c r="T1522" i="24" l="1"/>
  <c r="U1522" i="24" s="1"/>
  <c r="V1522" i="24" s="1"/>
  <c r="T1523" i="24" l="1"/>
  <c r="U1523" i="24" s="1"/>
  <c r="V1523" i="24" s="1"/>
  <c r="T1524" i="24" l="1"/>
  <c r="U1524" i="24" s="1"/>
  <c r="V1524" i="24" s="1"/>
  <c r="T1525" i="24" l="1"/>
  <c r="U1525" i="24" s="1"/>
  <c r="V1525" i="24" s="1"/>
  <c r="T1526" i="24" l="1"/>
  <c r="U1526" i="24" s="1"/>
  <c r="V1526" i="24" s="1"/>
  <c r="T1527" i="24" l="1"/>
  <c r="U1527" i="24" s="1"/>
  <c r="V1527" i="24" s="1"/>
  <c r="T1528" i="24" l="1"/>
  <c r="U1528" i="24" s="1"/>
  <c r="V1528" i="24" s="1"/>
  <c r="T1529" i="24" l="1"/>
  <c r="U1529" i="24" s="1"/>
  <c r="V1529" i="24" s="1"/>
  <c r="T1530" i="24" l="1"/>
  <c r="U1530" i="24" s="1"/>
  <c r="V1530" i="24" s="1"/>
  <c r="T1531" i="24" l="1"/>
  <c r="U1531" i="24" s="1"/>
  <c r="V1531" i="24" s="1"/>
  <c r="T1532" i="24" l="1"/>
  <c r="U1532" i="24" s="1"/>
  <c r="V1532" i="24" s="1"/>
  <c r="T1533" i="24" l="1"/>
  <c r="U1533" i="24" s="1"/>
  <c r="V1533" i="24" s="1"/>
  <c r="T1534" i="24" l="1"/>
  <c r="U1534" i="24" s="1"/>
  <c r="V1534" i="24" s="1"/>
  <c r="T1535" i="24" l="1"/>
  <c r="U1535" i="24" s="1"/>
  <c r="V1535" i="24" s="1"/>
  <c r="T1536" i="24" l="1"/>
  <c r="U1536" i="24" s="1"/>
  <c r="V1536" i="24" s="1"/>
  <c r="T1537" i="24" l="1"/>
  <c r="T1538" i="24" l="1"/>
  <c r="U1538" i="24" s="1"/>
  <c r="V1538" i="24" s="1"/>
  <c r="U1537" i="24"/>
  <c r="V1537" i="24" s="1"/>
  <c r="T1539" i="24" l="1"/>
  <c r="U1539" i="24" s="1"/>
  <c r="V1539" i="24" s="1"/>
  <c r="T1540" i="24" l="1"/>
  <c r="U1540" i="24" s="1"/>
  <c r="V1540" i="24" s="1"/>
  <c r="T1541" i="24" l="1"/>
  <c r="U1541" i="24" s="1"/>
  <c r="V1541" i="24" s="1"/>
  <c r="T1542" i="24" l="1"/>
  <c r="U1542" i="24" s="1"/>
  <c r="V1542" i="24" s="1"/>
  <c r="T1543" i="24" l="1"/>
  <c r="U1543" i="24" s="1"/>
  <c r="V1543" i="24" s="1"/>
  <c r="T1544" i="24" l="1"/>
  <c r="U1544" i="24" s="1"/>
  <c r="V1544" i="24" s="1"/>
  <c r="T1545" i="24" l="1"/>
  <c r="T1546" i="24" l="1"/>
  <c r="U1546" i="24" s="1"/>
  <c r="V1546" i="24" s="1"/>
  <c r="U1545" i="24"/>
  <c r="V1545" i="24" s="1"/>
  <c r="T1547" i="24" l="1"/>
  <c r="U1547" i="24" s="1"/>
  <c r="V1547" i="24" s="1"/>
  <c r="T1548" i="24" l="1"/>
  <c r="U1548" i="24" s="1"/>
  <c r="V1548" i="24" s="1"/>
  <c r="T1549" i="24" l="1"/>
  <c r="U1549" i="24" s="1"/>
  <c r="V1549" i="24" s="1"/>
  <c r="T1550" i="24" l="1"/>
  <c r="U1550" i="24" s="1"/>
  <c r="V1550" i="24" s="1"/>
  <c r="T1551" i="24" l="1"/>
  <c r="U1551" i="24" s="1"/>
  <c r="V1551" i="24" s="1"/>
  <c r="T1552" i="24" l="1"/>
  <c r="U1552" i="24" s="1"/>
  <c r="V1552" i="24" s="1"/>
  <c r="T1553" i="24" l="1"/>
  <c r="T1554" i="24" l="1"/>
  <c r="U1554" i="24" s="1"/>
  <c r="V1554" i="24" s="1"/>
  <c r="U1553" i="24"/>
  <c r="V1553" i="24" s="1"/>
  <c r="T1555" i="24" l="1"/>
  <c r="U1555" i="24" s="1"/>
  <c r="V1555" i="24" s="1"/>
  <c r="T1556" i="24" l="1"/>
  <c r="U1556" i="24" s="1"/>
  <c r="V1556" i="24" s="1"/>
  <c r="T1557" i="24" l="1"/>
  <c r="U1557" i="24" s="1"/>
  <c r="V1557" i="24" s="1"/>
  <c r="T1558" i="24" l="1"/>
  <c r="U1558" i="24" s="1"/>
  <c r="V1558" i="24" s="1"/>
  <c r="T1559" i="24" l="1"/>
  <c r="U1559" i="24" s="1"/>
  <c r="V1559" i="24" s="1"/>
  <c r="T1560" i="24" l="1"/>
  <c r="U1560" i="24" s="1"/>
  <c r="V1560" i="24" s="1"/>
  <c r="T1561" i="24" l="1"/>
  <c r="U1561" i="24" s="1"/>
  <c r="V1561" i="24" s="1"/>
  <c r="T1562" i="24" l="1"/>
  <c r="U1562" i="24" s="1"/>
  <c r="V1562" i="24" s="1"/>
  <c r="T1563" i="24" l="1"/>
  <c r="U1563" i="24" s="1"/>
  <c r="V1563" i="24" s="1"/>
  <c r="T1564" i="24" l="1"/>
  <c r="U1564" i="24" s="1"/>
  <c r="V1564" i="24" s="1"/>
  <c r="T1565" i="24" l="1"/>
  <c r="U1565" i="24" s="1"/>
  <c r="V1565" i="24" s="1"/>
  <c r="T1566" i="24" l="1"/>
  <c r="U1566" i="24" s="1"/>
  <c r="V1566" i="24" s="1"/>
  <c r="T1567" i="24" l="1"/>
  <c r="U1567" i="24" s="1"/>
  <c r="V1567" i="24" s="1"/>
  <c r="T1568" i="24" l="1"/>
  <c r="U1568" i="24" s="1"/>
  <c r="V1568" i="24" s="1"/>
  <c r="T1569" i="24" l="1"/>
  <c r="U1569" i="24" s="1"/>
  <c r="V1569" i="24" s="1"/>
  <c r="T1570" i="24" l="1"/>
  <c r="T1571" i="24" l="1"/>
  <c r="U1571" i="24" s="1"/>
  <c r="V1571" i="24" s="1"/>
  <c r="U1570" i="24"/>
  <c r="V1570" i="24" s="1"/>
  <c r="T1572" i="24" l="1"/>
  <c r="U1572" i="24" s="1"/>
  <c r="V1572" i="24" s="1"/>
  <c r="T1573" i="24" l="1"/>
  <c r="U1573" i="24" s="1"/>
  <c r="V1573" i="24" s="1"/>
  <c r="T1574" i="24" l="1"/>
  <c r="T1575" i="24" l="1"/>
  <c r="U1575" i="24" s="1"/>
  <c r="V1575" i="24" s="1"/>
  <c r="U1574" i="24"/>
  <c r="V1574" i="24" s="1"/>
  <c r="T1576" i="24" l="1"/>
  <c r="U1576" i="24" s="1"/>
  <c r="V1576" i="24" s="1"/>
  <c r="T1577" i="24" l="1"/>
  <c r="U1577" i="24" s="1"/>
  <c r="V1577" i="24" s="1"/>
  <c r="T1578" i="24" l="1"/>
  <c r="U1578" i="24" s="1"/>
  <c r="V1578" i="24" s="1"/>
  <c r="T1579" i="24" l="1"/>
  <c r="U1579" i="24" s="1"/>
  <c r="V1579" i="24" s="1"/>
  <c r="T1580" i="24" l="1"/>
  <c r="U1580" i="24" s="1"/>
  <c r="V1580" i="24" s="1"/>
  <c r="T1581" i="24" l="1"/>
  <c r="U1581" i="24" s="1"/>
  <c r="V1581" i="24" s="1"/>
  <c r="T1582" i="24" l="1"/>
  <c r="U1582" i="24" s="1"/>
  <c r="V1582" i="24" s="1"/>
  <c r="T1583" i="24" l="1"/>
  <c r="U1583" i="24" s="1"/>
  <c r="V1583" i="24" s="1"/>
  <c r="T1584" i="24" l="1"/>
  <c r="U1584" i="24" s="1"/>
  <c r="V1584" i="24" s="1"/>
  <c r="T1585" i="24" l="1"/>
  <c r="U1585" i="24" s="1"/>
  <c r="V1585" i="24" s="1"/>
  <c r="T1586" i="24" l="1"/>
  <c r="U1586" i="24" s="1"/>
  <c r="V1586" i="24" s="1"/>
  <c r="T1587" i="24" l="1"/>
  <c r="U1587" i="24" s="1"/>
  <c r="V1587" i="24" s="1"/>
  <c r="T1588" i="24" l="1"/>
  <c r="U1588" i="24" s="1"/>
  <c r="V1588" i="24" s="1"/>
  <c r="T1589" i="24" l="1"/>
  <c r="U1589" i="24" s="1"/>
  <c r="V1589" i="24" s="1"/>
  <c r="T1590" i="24" l="1"/>
  <c r="U1590" i="24" s="1"/>
  <c r="V1590" i="24" s="1"/>
  <c r="T1591" i="24" l="1"/>
  <c r="U1591" i="24" s="1"/>
  <c r="V1591" i="24" s="1"/>
  <c r="T1592" i="24" l="1"/>
  <c r="U1592" i="24" s="1"/>
  <c r="V1592" i="24" s="1"/>
  <c r="T1593" i="24" l="1"/>
  <c r="U1593" i="24" s="1"/>
  <c r="V1593" i="24" s="1"/>
  <c r="T1594" i="24" l="1"/>
  <c r="U1594" i="24" s="1"/>
  <c r="V1594" i="24" s="1"/>
  <c r="T1595" i="24" l="1"/>
  <c r="U1595" i="24" s="1"/>
  <c r="V1595" i="24" s="1"/>
  <c r="T1596" i="24" l="1"/>
  <c r="U1596" i="24" s="1"/>
  <c r="V1596" i="24" s="1"/>
  <c r="T1597" i="24" l="1"/>
  <c r="U1597" i="24" s="1"/>
  <c r="V1597" i="24" s="1"/>
  <c r="T1598" i="24" l="1"/>
  <c r="U1598" i="24" s="1"/>
  <c r="V1598" i="24" s="1"/>
  <c r="T1599" i="24" l="1"/>
  <c r="U1599" i="24" s="1"/>
  <c r="V1599" i="24" s="1"/>
  <c r="T1600" i="24" l="1"/>
  <c r="U1600" i="24" s="1"/>
  <c r="V1600" i="24" s="1"/>
  <c r="T1601" i="24" l="1"/>
  <c r="U1601" i="24" s="1"/>
  <c r="V1601" i="24" s="1"/>
  <c r="T1602" i="24" l="1"/>
  <c r="T1603" i="24" l="1"/>
  <c r="U1603" i="24" s="1"/>
  <c r="V1603" i="24" s="1"/>
  <c r="U1602" i="24"/>
  <c r="V1602" i="24" s="1"/>
  <c r="T1604" i="24" l="1"/>
  <c r="U1604" i="24" s="1"/>
  <c r="V1604" i="24" s="1"/>
  <c r="T1605" i="24" l="1"/>
  <c r="U1605" i="24" s="1"/>
  <c r="V1605" i="24" s="1"/>
  <c r="T1606" i="24" l="1"/>
  <c r="U1606" i="24" s="1"/>
  <c r="V1606" i="24" s="1"/>
  <c r="T1607" i="24" l="1"/>
  <c r="U1607" i="24" s="1"/>
  <c r="V1607" i="24" s="1"/>
  <c r="T1608" i="24" l="1"/>
  <c r="U1608" i="24" s="1"/>
  <c r="V1608" i="24" s="1"/>
  <c r="T1609" i="24" l="1"/>
  <c r="U1609" i="24" s="1"/>
  <c r="V1609" i="24" s="1"/>
  <c r="T1610" i="24" l="1"/>
  <c r="U1610" i="24" s="1"/>
  <c r="V1610" i="24" s="1"/>
  <c r="T1611" i="24" l="1"/>
  <c r="U1611" i="24" s="1"/>
  <c r="V1611" i="24" s="1"/>
  <c r="T1612" i="24" l="1"/>
  <c r="U1612" i="24" s="1"/>
  <c r="V1612" i="24" s="1"/>
  <c r="T1613" i="24" l="1"/>
  <c r="U1613" i="24" s="1"/>
  <c r="V1613" i="24" s="1"/>
  <c r="T1614" i="24" l="1"/>
  <c r="U1614" i="24" s="1"/>
  <c r="V1614" i="24" s="1"/>
  <c r="T1615" i="24" l="1"/>
  <c r="U1615" i="24" s="1"/>
  <c r="V1615" i="24" s="1"/>
  <c r="T1616" i="24" l="1"/>
  <c r="U1616" i="24" s="1"/>
  <c r="V1616" i="24" s="1"/>
  <c r="T1617" i="24" l="1"/>
  <c r="U1617" i="24" s="1"/>
  <c r="V1617" i="24" s="1"/>
  <c r="T1618" i="24" l="1"/>
  <c r="U1618" i="24" s="1"/>
  <c r="V1618" i="24" s="1"/>
  <c r="T1619" i="24" l="1"/>
  <c r="U1619" i="24" s="1"/>
  <c r="V1619" i="24" s="1"/>
  <c r="T1620" i="24" l="1"/>
  <c r="U1620" i="24" s="1"/>
  <c r="V1620" i="24" s="1"/>
  <c r="T1621" i="24" l="1"/>
  <c r="U1621" i="24" s="1"/>
  <c r="V1621" i="24" s="1"/>
  <c r="T1622" i="24" l="1"/>
  <c r="U1622" i="24" s="1"/>
  <c r="V1622" i="24" s="1"/>
  <c r="T1623" i="24" l="1"/>
  <c r="U1623" i="24" s="1"/>
  <c r="V1623" i="24" s="1"/>
  <c r="T1624" i="24" l="1"/>
  <c r="U1624" i="24" s="1"/>
  <c r="V1624" i="24" s="1"/>
  <c r="T1625" i="24" l="1"/>
  <c r="U1625" i="24" s="1"/>
  <c r="V1625" i="24" s="1"/>
  <c r="T1626" i="24" l="1"/>
  <c r="U1626" i="24" s="1"/>
  <c r="V1626" i="24" s="1"/>
  <c r="T1627" i="24" l="1"/>
  <c r="U1627" i="24" s="1"/>
  <c r="V1627" i="24" s="1"/>
  <c r="T1628" i="24" l="1"/>
  <c r="U1628" i="24" s="1"/>
  <c r="V1628" i="24" s="1"/>
  <c r="T1629" i="24" l="1"/>
  <c r="T1630" i="24" l="1"/>
  <c r="U1630" i="24" s="1"/>
  <c r="V1630" i="24" s="1"/>
  <c r="U1629" i="24"/>
  <c r="V1629" i="24" s="1"/>
  <c r="T1631" i="24" l="1"/>
  <c r="U1631" i="24" s="1"/>
  <c r="V1631" i="24" s="1"/>
  <c r="T1632" i="24" l="1"/>
  <c r="U1632" i="24" s="1"/>
  <c r="V1632" i="24" s="1"/>
  <c r="T1633" i="24" l="1"/>
  <c r="U1633" i="24" s="1"/>
  <c r="V1633" i="24" s="1"/>
  <c r="T1634" i="24" l="1"/>
  <c r="U1634" i="24" s="1"/>
  <c r="V1634" i="24" s="1"/>
  <c r="T1635" i="24" l="1"/>
  <c r="U1635" i="24" s="1"/>
  <c r="V1635" i="24" s="1"/>
  <c r="T1636" i="24" l="1"/>
  <c r="U1636" i="24" s="1"/>
  <c r="V1636" i="24" s="1"/>
  <c r="T1637" i="24" l="1"/>
  <c r="U1637" i="24" s="1"/>
  <c r="V1637" i="24" s="1"/>
  <c r="T1638" i="24" l="1"/>
  <c r="U1638" i="24" s="1"/>
  <c r="V1638" i="24" s="1"/>
  <c r="T1639" i="24" l="1"/>
  <c r="U1639" i="24" s="1"/>
  <c r="V1639" i="24" s="1"/>
  <c r="T1640" i="24" l="1"/>
  <c r="U1640" i="24" s="1"/>
  <c r="V1640" i="24" s="1"/>
  <c r="T1641" i="24" l="1"/>
  <c r="U1641" i="24" s="1"/>
  <c r="V1641" i="24" s="1"/>
  <c r="T1642" i="24" l="1"/>
  <c r="U1642" i="24" s="1"/>
  <c r="V1642" i="24" s="1"/>
  <c r="T1643" i="24" l="1"/>
  <c r="T1644" i="24" l="1"/>
  <c r="U1644" i="24" s="1"/>
  <c r="V1644" i="24" s="1"/>
  <c r="U1643" i="24"/>
  <c r="V1643" i="24" s="1"/>
  <c r="T1645" i="24" l="1"/>
  <c r="U1645" i="24" s="1"/>
  <c r="V1645" i="24" s="1"/>
  <c r="T1646" i="24" l="1"/>
  <c r="U1646" i="24" s="1"/>
  <c r="V1646" i="24" s="1"/>
  <c r="T1647" i="24" l="1"/>
  <c r="U1647" i="24" s="1"/>
  <c r="V1647" i="24" s="1"/>
  <c r="T1648" i="24" l="1"/>
  <c r="U1648" i="24" s="1"/>
  <c r="V1648" i="24" s="1"/>
  <c r="T1649" i="24" l="1"/>
  <c r="U1649" i="24" s="1"/>
  <c r="V1649" i="24" s="1"/>
  <c r="T1650" i="24" l="1"/>
  <c r="U1650" i="24" s="1"/>
  <c r="V1650" i="24" s="1"/>
  <c r="T1651" i="24" l="1"/>
  <c r="U1651" i="24" s="1"/>
  <c r="V1651" i="24" s="1"/>
  <c r="T1652" i="24" l="1"/>
  <c r="U1652" i="24" s="1"/>
  <c r="V1652" i="24" s="1"/>
  <c r="T1653" i="24" l="1"/>
  <c r="U1653" i="24" s="1"/>
  <c r="V1653" i="24" s="1"/>
  <c r="T1654" i="24" l="1"/>
  <c r="U1654" i="24" s="1"/>
  <c r="V1654" i="24" s="1"/>
  <c r="T1655" i="24" l="1"/>
  <c r="U1655" i="24" s="1"/>
  <c r="V1655" i="24" s="1"/>
  <c r="T1656" i="24" l="1"/>
  <c r="U1656" i="24" s="1"/>
  <c r="V1656" i="24" s="1"/>
  <c r="T1657" i="24" l="1"/>
  <c r="U1657" i="24" s="1"/>
  <c r="V1657" i="24" s="1"/>
  <c r="T1658" i="24" l="1"/>
  <c r="U1658" i="24" s="1"/>
  <c r="V1658" i="24" s="1"/>
  <c r="T1659" i="24" l="1"/>
  <c r="U1659" i="24" s="1"/>
  <c r="V1659" i="24" s="1"/>
  <c r="T1660" i="24" l="1"/>
  <c r="U1660" i="24" s="1"/>
  <c r="V1660" i="24" s="1"/>
  <c r="T1661" i="24" l="1"/>
  <c r="U1661" i="24" s="1"/>
  <c r="V1661" i="24" s="1"/>
  <c r="T1662" i="24" l="1"/>
  <c r="U1662" i="24" s="1"/>
  <c r="V1662" i="24" s="1"/>
  <c r="T1663" i="24" l="1"/>
  <c r="U1663" i="24" s="1"/>
  <c r="V1663" i="24" s="1"/>
  <c r="T1664" i="24" l="1"/>
  <c r="U1664" i="24" s="1"/>
  <c r="V1664" i="24" s="1"/>
  <c r="T1665" i="24" l="1"/>
  <c r="U1665" i="24" s="1"/>
  <c r="V1665" i="24" s="1"/>
  <c r="T1666" i="24" l="1"/>
  <c r="U1666" i="24" s="1"/>
  <c r="V1666" i="24" s="1"/>
  <c r="T1667" i="24" l="1"/>
  <c r="U1667" i="24" s="1"/>
  <c r="V1667" i="24" s="1"/>
  <c r="T1668" i="24" l="1"/>
  <c r="U1668" i="24" s="1"/>
  <c r="V1668" i="24" s="1"/>
  <c r="T1669" i="24" l="1"/>
  <c r="U1669" i="24" s="1"/>
  <c r="V1669" i="24" s="1"/>
  <c r="T1670" i="24" l="1"/>
  <c r="U1670" i="24" s="1"/>
  <c r="V1670" i="24" s="1"/>
  <c r="T1671" i="24" l="1"/>
  <c r="U1671" i="24" s="1"/>
  <c r="V1671" i="24" s="1"/>
  <c r="T1672" i="24" l="1"/>
  <c r="U1672" i="24" s="1"/>
  <c r="V1672" i="24" s="1"/>
  <c r="T1673" i="24" l="1"/>
  <c r="U1673" i="24" s="1"/>
  <c r="V1673" i="24" s="1"/>
  <c r="T1674" i="24" l="1"/>
  <c r="U1674" i="24" s="1"/>
  <c r="V1674" i="24" s="1"/>
  <c r="T1675" i="24" l="1"/>
  <c r="U1675" i="24" s="1"/>
  <c r="V1675" i="24" s="1"/>
  <c r="T1676" i="24" l="1"/>
  <c r="U1676" i="24" s="1"/>
  <c r="V1676" i="24" s="1"/>
  <c r="T1677" i="24" l="1"/>
  <c r="U1677" i="24" s="1"/>
  <c r="V1677" i="24" s="1"/>
  <c r="T1678" i="24" l="1"/>
  <c r="U1678" i="24" s="1"/>
  <c r="V1678" i="24" s="1"/>
  <c r="T1679" i="24" l="1"/>
  <c r="U1679" i="24" s="1"/>
  <c r="V1679" i="24" s="1"/>
  <c r="T1680" i="24" l="1"/>
  <c r="U1680" i="24" s="1"/>
  <c r="V1680" i="24" s="1"/>
  <c r="T1681" i="24" l="1"/>
  <c r="U1681" i="24" s="1"/>
  <c r="V1681" i="24" s="1"/>
  <c r="T1682" i="24" l="1"/>
  <c r="U1682" i="24" s="1"/>
  <c r="V1682" i="24" s="1"/>
  <c r="T1683" i="24" l="1"/>
  <c r="U1683" i="24" s="1"/>
  <c r="V1683" i="24" s="1"/>
  <c r="T1684" i="24" l="1"/>
  <c r="U1684" i="24" s="1"/>
  <c r="V1684" i="24" s="1"/>
  <c r="T1685" i="24" l="1"/>
  <c r="U1685" i="24" s="1"/>
  <c r="V1685" i="24" s="1"/>
  <c r="T1686" i="24" l="1"/>
  <c r="U1686" i="24" s="1"/>
  <c r="V1686" i="24" s="1"/>
  <c r="T1687" i="24" l="1"/>
  <c r="U1687" i="24" s="1"/>
  <c r="V1687" i="24" s="1"/>
  <c r="T1688" i="24" l="1"/>
  <c r="U1688" i="24" s="1"/>
  <c r="V1688" i="24" s="1"/>
  <c r="T1689" i="24" l="1"/>
  <c r="U1689" i="24" s="1"/>
  <c r="V1689" i="24" s="1"/>
  <c r="T1690" i="24" l="1"/>
  <c r="U1690" i="24" s="1"/>
  <c r="V1690" i="24" s="1"/>
  <c r="T1691" i="24" l="1"/>
  <c r="U1691" i="24" s="1"/>
  <c r="V1691" i="24" s="1"/>
  <c r="T1692" i="24" l="1"/>
  <c r="U1692" i="24" s="1"/>
  <c r="V1692" i="24" s="1"/>
  <c r="T1693" i="24" l="1"/>
  <c r="U1693" i="24" s="1"/>
  <c r="V1693" i="24" s="1"/>
  <c r="T1694" i="24" l="1"/>
  <c r="U1694" i="24" s="1"/>
  <c r="V1694" i="24" s="1"/>
  <c r="T1695" i="24" l="1"/>
  <c r="U1695" i="24" s="1"/>
  <c r="V1695" i="24" s="1"/>
  <c r="T1696" i="24" l="1"/>
  <c r="U1696" i="24" s="1"/>
  <c r="V1696" i="24" s="1"/>
  <c r="T1697" i="24" l="1"/>
  <c r="U1697" i="24" s="1"/>
  <c r="V1697" i="24" s="1"/>
  <c r="T1698" i="24" l="1"/>
  <c r="U1698" i="24" s="1"/>
  <c r="V1698" i="24" s="1"/>
  <c r="T1699" i="24" l="1"/>
  <c r="U1699" i="24" s="1"/>
  <c r="V1699" i="24" s="1"/>
  <c r="T1700" i="24" l="1"/>
  <c r="U1700" i="24" s="1"/>
  <c r="V1700" i="24" s="1"/>
  <c r="T1701" i="24" l="1"/>
  <c r="U1701" i="24" s="1"/>
  <c r="V1701" i="24" s="1"/>
  <c r="T1702" i="24" l="1"/>
  <c r="U1702" i="24" s="1"/>
  <c r="V1702" i="24" s="1"/>
  <c r="T1703" i="24" l="1"/>
  <c r="U1703" i="24" s="1"/>
  <c r="V1703" i="24" s="1"/>
  <c r="T1704" i="24" l="1"/>
  <c r="U1704" i="24" s="1"/>
  <c r="V1704" i="24" s="1"/>
  <c r="T1705" i="24" l="1"/>
  <c r="U1705" i="24" s="1"/>
  <c r="V1705" i="24" s="1"/>
  <c r="T1706" i="24" l="1"/>
  <c r="U1706" i="24" s="1"/>
  <c r="V1706" i="24" s="1"/>
  <c r="T1707" i="24" l="1"/>
  <c r="U1707" i="24" s="1"/>
  <c r="V1707" i="24" s="1"/>
  <c r="T1708" i="24" l="1"/>
  <c r="U1708" i="24" s="1"/>
  <c r="V1708" i="24" s="1"/>
  <c r="T1709" i="24" l="1"/>
  <c r="U1709" i="24" s="1"/>
  <c r="V1709" i="24" s="1"/>
  <c r="T1710" i="24" l="1"/>
  <c r="U1710" i="24" s="1"/>
  <c r="V1710" i="24" s="1"/>
  <c r="T1711" i="24" l="1"/>
  <c r="U1711" i="24" s="1"/>
  <c r="V1711" i="24" s="1"/>
  <c r="T1712" i="24" l="1"/>
  <c r="U1712" i="24" s="1"/>
  <c r="V1712" i="24" s="1"/>
  <c r="T1713" i="24" l="1"/>
  <c r="U1713" i="24" s="1"/>
  <c r="V1713" i="24" s="1"/>
  <c r="T1714" i="24" l="1"/>
  <c r="U1714" i="24" s="1"/>
  <c r="V1714" i="24" s="1"/>
  <c r="T1715" i="24" l="1"/>
  <c r="U1715" i="24" s="1"/>
  <c r="V1715" i="24" s="1"/>
  <c r="T1716" i="24" l="1"/>
  <c r="U1716" i="24" s="1"/>
  <c r="V1716" i="24" s="1"/>
  <c r="T1717" i="24" l="1"/>
  <c r="U1717" i="24" s="1"/>
  <c r="V1717" i="24" s="1"/>
  <c r="T1718" i="24" l="1"/>
  <c r="U1718" i="24" s="1"/>
  <c r="V1718" i="24" s="1"/>
  <c r="T1719" i="24" l="1"/>
  <c r="U1719" i="24" s="1"/>
  <c r="V1719" i="24" s="1"/>
  <c r="T1720" i="24" l="1"/>
  <c r="U1720" i="24" s="1"/>
  <c r="V1720" i="24" s="1"/>
  <c r="T1721" i="24" l="1"/>
  <c r="U1721" i="24" s="1"/>
  <c r="V1721" i="24" s="1"/>
  <c r="T1722" i="24" l="1"/>
  <c r="T1723" i="24" l="1"/>
  <c r="U1723" i="24" s="1"/>
  <c r="V1723" i="24" s="1"/>
  <c r="U1722" i="24"/>
  <c r="V1722" i="24" s="1"/>
  <c r="T1724" i="24" l="1"/>
  <c r="U1724" i="24" s="1"/>
  <c r="V1724" i="24" s="1"/>
  <c r="T1725" i="24" l="1"/>
  <c r="U1725" i="24" s="1"/>
  <c r="V1725" i="24" s="1"/>
  <c r="T1726" i="24" l="1"/>
  <c r="U1726" i="24" s="1"/>
  <c r="V1726" i="24" s="1"/>
  <c r="T1727" i="24" l="1"/>
  <c r="U1727" i="24" s="1"/>
  <c r="V1727" i="24" s="1"/>
  <c r="T1728" i="24" l="1"/>
  <c r="U1728" i="24" s="1"/>
  <c r="V1728" i="24" s="1"/>
  <c r="T1729" i="24" l="1"/>
  <c r="U1729" i="24" s="1"/>
  <c r="V1729" i="24" s="1"/>
  <c r="T1730" i="24" l="1"/>
  <c r="U1730" i="24" s="1"/>
  <c r="V1730" i="24" s="1"/>
  <c r="T1731" i="24" l="1"/>
  <c r="U1731" i="24" s="1"/>
  <c r="V1731" i="24" s="1"/>
  <c r="T1732" i="24" l="1"/>
  <c r="T1733" i="24" l="1"/>
  <c r="U1733" i="24" s="1"/>
  <c r="V1733" i="24" s="1"/>
  <c r="U1732" i="24"/>
  <c r="V1732" i="24" s="1"/>
  <c r="T1734" i="24" l="1"/>
  <c r="U1734" i="24" s="1"/>
  <c r="V1734" i="24" s="1"/>
  <c r="T1735" i="24" l="1"/>
  <c r="U1735" i="24" s="1"/>
  <c r="V1735" i="24" s="1"/>
  <c r="T1736" i="24" l="1"/>
  <c r="U1736" i="24" s="1"/>
  <c r="V1736" i="24" s="1"/>
  <c r="T1737" i="24" l="1"/>
  <c r="U1737" i="24" s="1"/>
  <c r="V1737" i="24" s="1"/>
  <c r="T1738" i="24" l="1"/>
  <c r="T1739" i="24" l="1"/>
  <c r="U1739" i="24" s="1"/>
  <c r="V1739" i="24" s="1"/>
  <c r="U1738" i="24"/>
  <c r="V1738" i="24" s="1"/>
  <c r="T1740" i="24" l="1"/>
  <c r="U1740" i="24" s="1"/>
  <c r="V1740" i="24" s="1"/>
  <c r="T1741" i="24" l="1"/>
  <c r="U1741" i="24" s="1"/>
  <c r="V1741" i="24" s="1"/>
  <c r="T1742" i="24" l="1"/>
  <c r="U1742" i="24" s="1"/>
  <c r="V1742" i="24" s="1"/>
  <c r="T1743" i="24" l="1"/>
  <c r="U1743" i="24" s="1"/>
  <c r="V1743" i="24" s="1"/>
  <c r="T1744" i="24" l="1"/>
  <c r="U1744" i="24" s="1"/>
  <c r="V1744" i="24" s="1"/>
  <c r="T1745" i="24" l="1"/>
  <c r="U1745" i="24" s="1"/>
  <c r="V1745" i="24" s="1"/>
  <c r="T1746" i="24" l="1"/>
  <c r="U1746" i="24" s="1"/>
  <c r="V1746" i="24" s="1"/>
  <c r="T1747" i="24" l="1"/>
  <c r="U1747" i="24" s="1"/>
  <c r="V1747" i="24" s="1"/>
  <c r="T1748" i="24" l="1"/>
  <c r="U1748" i="24" s="1"/>
  <c r="V1748" i="24" s="1"/>
  <c r="T1749" i="24" l="1"/>
  <c r="U1749" i="24" s="1"/>
  <c r="V1749" i="24" s="1"/>
  <c r="T1750" i="24" l="1"/>
  <c r="U1750" i="24" s="1"/>
  <c r="V1750" i="24" s="1"/>
  <c r="T1751" i="24" l="1"/>
  <c r="U1751" i="24" s="1"/>
  <c r="V1751" i="24" s="1"/>
  <c r="T1752" i="24" l="1"/>
  <c r="U1752" i="24" s="1"/>
  <c r="V1752" i="24" s="1"/>
  <c r="T1753" i="24" l="1"/>
  <c r="U1753" i="24" s="1"/>
  <c r="V1753" i="24" s="1"/>
  <c r="T1754" i="24" l="1"/>
  <c r="U1754" i="24" s="1"/>
  <c r="V1754" i="24" s="1"/>
  <c r="T1755" i="24" l="1"/>
  <c r="U1755" i="24" s="1"/>
  <c r="V1755" i="24" s="1"/>
  <c r="T1756" i="24" l="1"/>
  <c r="U1756" i="24" s="1"/>
  <c r="V1756" i="24" s="1"/>
  <c r="T1757" i="24" l="1"/>
  <c r="U1757" i="24" s="1"/>
  <c r="V1757" i="24" s="1"/>
  <c r="T1758" i="24" l="1"/>
  <c r="U1758" i="24" s="1"/>
  <c r="V1758" i="24" s="1"/>
  <c r="T1759" i="24" l="1"/>
  <c r="U1759" i="24" s="1"/>
  <c r="V1759" i="24" s="1"/>
  <c r="T1760" i="24" l="1"/>
  <c r="U1760" i="24" s="1"/>
  <c r="V1760" i="24" s="1"/>
  <c r="T1761" i="24" l="1"/>
  <c r="U1761" i="24" s="1"/>
  <c r="V1761" i="24" s="1"/>
  <c r="T1762" i="24" l="1"/>
  <c r="U1762" i="24" s="1"/>
  <c r="V1762" i="24" s="1"/>
  <c r="T1763" i="24" l="1"/>
  <c r="U1763" i="24" s="1"/>
  <c r="V1763" i="24" s="1"/>
  <c r="T1764" i="24" l="1"/>
  <c r="U1764" i="24" s="1"/>
  <c r="V1764" i="24" s="1"/>
  <c r="T1765" i="24" l="1"/>
  <c r="U1765" i="24" s="1"/>
  <c r="V1765" i="24" s="1"/>
  <c r="T1766" i="24" l="1"/>
  <c r="U1766" i="24" s="1"/>
  <c r="V1766" i="24" s="1"/>
  <c r="T1767" i="24" l="1"/>
  <c r="U1767" i="24" s="1"/>
  <c r="V1767" i="24" s="1"/>
  <c r="T1768" i="24" l="1"/>
  <c r="U1768" i="24" s="1"/>
  <c r="V1768" i="24" s="1"/>
  <c r="T1769" i="24" l="1"/>
  <c r="U1769" i="24" s="1"/>
  <c r="V1769" i="24" s="1"/>
  <c r="T1770" i="24" l="1"/>
  <c r="U1770" i="24" s="1"/>
  <c r="V1770" i="24" s="1"/>
  <c r="T1771" i="24" l="1"/>
  <c r="U1771" i="24" s="1"/>
  <c r="V1771" i="24" s="1"/>
  <c r="T1772" i="24" l="1"/>
  <c r="U1772" i="24" s="1"/>
  <c r="V1772" i="24" s="1"/>
  <c r="T1773" i="24" l="1"/>
  <c r="U1773" i="24" s="1"/>
  <c r="V1773" i="24" s="1"/>
  <c r="T1774" i="24" l="1"/>
  <c r="U1774" i="24" s="1"/>
  <c r="V1774" i="24" s="1"/>
  <c r="T1775" i="24" l="1"/>
  <c r="U1775" i="24" s="1"/>
  <c r="V1775" i="24" s="1"/>
  <c r="T1776" i="24" l="1"/>
  <c r="U1776" i="24" s="1"/>
  <c r="V1776" i="24" s="1"/>
  <c r="T1777" i="24" l="1"/>
  <c r="U1777" i="24" s="1"/>
  <c r="V1777" i="24" s="1"/>
  <c r="T1778" i="24" l="1"/>
  <c r="U1778" i="24" s="1"/>
  <c r="V1778" i="24" s="1"/>
  <c r="T1779" i="24" l="1"/>
  <c r="U1779" i="24" s="1"/>
  <c r="V1779" i="24" s="1"/>
  <c r="T1780" i="24" l="1"/>
  <c r="U1780" i="24" s="1"/>
  <c r="V1780" i="24" s="1"/>
  <c r="T1781" i="24" l="1"/>
  <c r="U1781" i="24" s="1"/>
  <c r="V1781" i="24" s="1"/>
  <c r="T1782" i="24" l="1"/>
  <c r="U1782" i="24" s="1"/>
  <c r="V1782" i="24" s="1"/>
  <c r="T1783" i="24" l="1"/>
  <c r="U1783" i="24" s="1"/>
  <c r="V1783" i="24" s="1"/>
  <c r="T1784" i="24" l="1"/>
  <c r="U1784" i="24" s="1"/>
  <c r="V1784" i="24" s="1"/>
  <c r="T1785" i="24" l="1"/>
  <c r="U1785" i="24" s="1"/>
  <c r="V1785" i="24" s="1"/>
  <c r="T1786" i="24" l="1"/>
  <c r="U1786" i="24" s="1"/>
  <c r="V1786" i="24" s="1"/>
  <c r="T1787" i="24" l="1"/>
  <c r="U1787" i="24" s="1"/>
  <c r="V1787" i="24" s="1"/>
  <c r="T1788" i="24" l="1"/>
  <c r="U1788" i="24" s="1"/>
  <c r="V1788" i="24" s="1"/>
  <c r="T1789" i="24" l="1"/>
  <c r="U1789" i="24" s="1"/>
  <c r="V1789" i="24" s="1"/>
  <c r="T1790" i="24" l="1"/>
  <c r="U1790" i="24" s="1"/>
  <c r="V1790" i="24" s="1"/>
  <c r="T1791" i="24" l="1"/>
  <c r="U1791" i="24" s="1"/>
  <c r="V1791" i="24" s="1"/>
  <c r="T1792" i="24" l="1"/>
  <c r="U1792" i="24" s="1"/>
  <c r="V1792" i="24" s="1"/>
  <c r="T1793" i="24" l="1"/>
  <c r="U1793" i="24" s="1"/>
  <c r="V1793" i="24" s="1"/>
  <c r="T1794" i="24" l="1"/>
  <c r="U1794" i="24" s="1"/>
  <c r="V1794" i="24" s="1"/>
  <c r="T1795" i="24" l="1"/>
  <c r="T1796" i="24" l="1"/>
  <c r="U1796" i="24" s="1"/>
  <c r="V1796" i="24" s="1"/>
  <c r="U1795" i="24"/>
  <c r="V1795" i="24" s="1"/>
  <c r="T1797" i="24" l="1"/>
  <c r="U1797" i="24" s="1"/>
  <c r="V1797" i="24" s="1"/>
  <c r="T1798" i="24" l="1"/>
  <c r="U1798" i="24" s="1"/>
  <c r="V1798" i="24" s="1"/>
  <c r="T1799" i="24" l="1"/>
  <c r="U1799" i="24" s="1"/>
  <c r="V1799" i="24" s="1"/>
  <c r="T1800" i="24" l="1"/>
  <c r="U1800" i="24" s="1"/>
  <c r="V1800" i="24" s="1"/>
  <c r="T1801" i="24" l="1"/>
  <c r="U1801" i="24" s="1"/>
  <c r="V1801" i="24" s="1"/>
  <c r="T1802" i="24" l="1"/>
  <c r="U1802" i="24" s="1"/>
  <c r="V1802" i="24" s="1"/>
  <c r="T1803" i="24" l="1"/>
  <c r="U1803" i="24" s="1"/>
  <c r="V1803" i="24" s="1"/>
  <c r="T1804" i="24" l="1"/>
  <c r="U1804" i="24" s="1"/>
  <c r="V1804" i="24" s="1"/>
  <c r="T1805" i="24" l="1"/>
  <c r="U1805" i="24" s="1"/>
  <c r="V1805" i="24" s="1"/>
  <c r="T1806" i="24" l="1"/>
  <c r="U1806" i="24" s="1"/>
  <c r="V1806" i="24" s="1"/>
  <c r="T1807" i="24" l="1"/>
  <c r="U1807" i="24" s="1"/>
  <c r="V1807" i="24" s="1"/>
  <c r="T1808" i="24" l="1"/>
  <c r="U1808" i="24" s="1"/>
  <c r="V1808" i="24" s="1"/>
  <c r="T1809" i="24" l="1"/>
  <c r="U1809" i="24" s="1"/>
  <c r="V1809" i="24" s="1"/>
  <c r="T1810" i="24" l="1"/>
  <c r="U1810" i="24" s="1"/>
  <c r="V1810" i="24" s="1"/>
  <c r="T1811" i="24" l="1"/>
  <c r="U1811" i="24" s="1"/>
  <c r="V1811" i="24" s="1"/>
  <c r="T1812" i="24" l="1"/>
  <c r="U1812" i="24" s="1"/>
  <c r="V1812" i="24" s="1"/>
  <c r="T1813" i="24" l="1"/>
  <c r="U1813" i="24" s="1"/>
  <c r="V1813" i="24" s="1"/>
  <c r="T1814" i="24" l="1"/>
  <c r="U1814" i="24" s="1"/>
  <c r="V1814" i="24" s="1"/>
  <c r="T1815" i="24" l="1"/>
  <c r="U1815" i="24" s="1"/>
  <c r="V1815" i="24" s="1"/>
  <c r="T1816" i="24" l="1"/>
  <c r="U1816" i="24" s="1"/>
  <c r="V1816" i="24" s="1"/>
  <c r="T1817" i="24" l="1"/>
  <c r="U1817" i="24" s="1"/>
  <c r="V1817" i="24" s="1"/>
  <c r="T1818" i="24" l="1"/>
  <c r="U1818" i="24" s="1"/>
  <c r="V1818" i="24" s="1"/>
  <c r="T1819" i="24" l="1"/>
  <c r="U1819" i="24" s="1"/>
  <c r="V1819" i="24" s="1"/>
  <c r="T1820" i="24" l="1"/>
  <c r="U1820" i="24" s="1"/>
  <c r="V1820" i="24" s="1"/>
  <c r="T1821" i="24" l="1"/>
  <c r="U1821" i="24" s="1"/>
  <c r="V1821" i="24" s="1"/>
  <c r="T1822" i="24" l="1"/>
  <c r="U1822" i="24" s="1"/>
  <c r="V1822" i="24" s="1"/>
  <c r="T1823" i="24" l="1"/>
  <c r="U1823" i="24" s="1"/>
  <c r="V1823" i="24" s="1"/>
  <c r="T1824" i="24" l="1"/>
  <c r="U1824" i="24" s="1"/>
  <c r="V1824" i="24" s="1"/>
  <c r="T1825" i="24" l="1"/>
  <c r="U1825" i="24" s="1"/>
  <c r="V1825" i="24" s="1"/>
  <c r="T1826" i="24" l="1"/>
  <c r="U1826" i="24" s="1"/>
  <c r="V1826" i="24" s="1"/>
  <c r="T1827" i="24" l="1"/>
  <c r="U1827" i="24" s="1"/>
  <c r="V1827" i="24" s="1"/>
  <c r="T1828" i="24" l="1"/>
  <c r="U1828" i="24" s="1"/>
  <c r="V1828" i="24" s="1"/>
  <c r="T1829" i="24" l="1"/>
  <c r="U1829" i="24" s="1"/>
  <c r="V1829" i="24" s="1"/>
  <c r="T1830" i="24" l="1"/>
  <c r="T1831" i="24" l="1"/>
  <c r="U1831" i="24" s="1"/>
  <c r="V1831" i="24" s="1"/>
  <c r="U1830" i="24"/>
  <c r="V1830" i="24" s="1"/>
  <c r="T1832" i="24" l="1"/>
  <c r="U1832" i="24" s="1"/>
  <c r="V1832" i="24" s="1"/>
  <c r="T1833" i="24" l="1"/>
  <c r="U1833" i="24" s="1"/>
  <c r="V1833" i="24" s="1"/>
  <c r="T1834" i="24" l="1"/>
  <c r="U1834" i="24" s="1"/>
  <c r="V1834" i="24" s="1"/>
  <c r="T1835" i="24" l="1"/>
  <c r="U1835" i="24" s="1"/>
  <c r="V1835" i="24" s="1"/>
  <c r="T1836" i="24" l="1"/>
  <c r="U1836" i="24" s="1"/>
  <c r="V1836" i="24" s="1"/>
  <c r="T1837" i="24" l="1"/>
  <c r="U1837" i="24" s="1"/>
  <c r="V1837" i="24" s="1"/>
  <c r="T1838" i="24" l="1"/>
  <c r="U1838" i="24" s="1"/>
  <c r="V1838" i="24" s="1"/>
  <c r="T1839" i="24" l="1"/>
  <c r="T1840" i="24" l="1"/>
  <c r="U1840" i="24" s="1"/>
  <c r="V1840" i="24" s="1"/>
  <c r="U1839" i="24"/>
  <c r="V1839" i="24" s="1"/>
  <c r="T1841" i="24" l="1"/>
  <c r="U1841" i="24" s="1"/>
  <c r="V1841" i="24" s="1"/>
  <c r="T1842" i="24" l="1"/>
  <c r="U1842" i="24" s="1"/>
  <c r="V1842" i="24" s="1"/>
  <c r="T1843" i="24" l="1"/>
  <c r="U1843" i="24" s="1"/>
  <c r="V1843" i="24" s="1"/>
  <c r="T1844" i="24" l="1"/>
  <c r="U1844" i="24" s="1"/>
  <c r="V1844" i="24" s="1"/>
  <c r="T1845" i="24" l="1"/>
  <c r="U1845" i="24" s="1"/>
  <c r="V1845" i="24" s="1"/>
  <c r="T1846" i="24" l="1"/>
  <c r="T1847" i="24" l="1"/>
  <c r="U1847" i="24" s="1"/>
  <c r="V1847" i="24" s="1"/>
  <c r="U1846" i="24"/>
  <c r="V1846" i="24" s="1"/>
  <c r="T1848" i="24" l="1"/>
  <c r="U1848" i="24" s="1"/>
  <c r="V1848" i="24" s="1"/>
  <c r="T1849" i="24" l="1"/>
  <c r="U1849" i="24" s="1"/>
  <c r="V1849" i="24" s="1"/>
  <c r="T1850" i="24" l="1"/>
  <c r="U1850" i="24" s="1"/>
  <c r="V1850" i="24" s="1"/>
  <c r="T1851" i="24" l="1"/>
  <c r="U1851" i="24" s="1"/>
  <c r="V1851" i="24" s="1"/>
  <c r="T1852" i="24" l="1"/>
  <c r="U1852" i="24" s="1"/>
  <c r="V1852" i="24" s="1"/>
  <c r="T1853" i="24" l="1"/>
  <c r="T1854" i="24" l="1"/>
  <c r="U1854" i="24" s="1"/>
  <c r="V1854" i="24" s="1"/>
  <c r="U1853" i="24"/>
  <c r="V1853" i="24" s="1"/>
  <c r="T1855" i="24" l="1"/>
  <c r="U1855" i="24" s="1"/>
  <c r="V1855" i="24" s="1"/>
  <c r="T1856" i="24" l="1"/>
  <c r="U1856" i="24" s="1"/>
  <c r="V1856" i="24" s="1"/>
  <c r="T1857" i="24" l="1"/>
  <c r="U1857" i="24" s="1"/>
  <c r="V1857" i="24" s="1"/>
  <c r="T1858" i="24" l="1"/>
  <c r="U1858" i="24" s="1"/>
  <c r="V1858" i="24" s="1"/>
  <c r="T1859" i="24" l="1"/>
  <c r="U1859" i="24" s="1"/>
  <c r="V1859" i="24" s="1"/>
  <c r="T1860" i="24" l="1"/>
  <c r="T1861" i="24" l="1"/>
  <c r="U1861" i="24" s="1"/>
  <c r="V1861" i="24" s="1"/>
  <c r="U1860" i="24"/>
  <c r="V1860" i="24" s="1"/>
  <c r="T1862" i="24" l="1"/>
  <c r="U1862" i="24" s="1"/>
  <c r="V1862" i="24" s="1"/>
  <c r="T1863" i="24" l="1"/>
  <c r="U1863" i="24" s="1"/>
  <c r="V1863" i="24" s="1"/>
  <c r="T1864" i="24" l="1"/>
  <c r="U1864" i="24" s="1"/>
  <c r="V1864" i="24" s="1"/>
  <c r="T1865" i="24" l="1"/>
  <c r="U1865" i="24" s="1"/>
  <c r="V1865" i="24" s="1"/>
  <c r="T1866" i="24" l="1"/>
  <c r="U1866" i="24" s="1"/>
  <c r="V1866" i="24" s="1"/>
  <c r="T1867" i="24" l="1"/>
  <c r="U1867" i="24" s="1"/>
  <c r="V1867" i="24" s="1"/>
  <c r="T1868" i="24" l="1"/>
  <c r="U1868" i="24" s="1"/>
  <c r="V1868" i="24" s="1"/>
  <c r="T1869" i="24" l="1"/>
  <c r="U1869" i="24" s="1"/>
  <c r="V1869" i="24" s="1"/>
  <c r="T1870" i="24" l="1"/>
  <c r="U1870" i="24" s="1"/>
  <c r="V1870" i="24" s="1"/>
  <c r="T1871" i="24" l="1"/>
  <c r="U1871" i="24" s="1"/>
  <c r="V1871" i="24" s="1"/>
  <c r="T1872" i="24" l="1"/>
  <c r="U1872" i="24" s="1"/>
  <c r="V1872" i="24" s="1"/>
  <c r="T1873" i="24" l="1"/>
  <c r="U1873" i="24" s="1"/>
  <c r="V1873" i="24" s="1"/>
  <c r="T1874" i="24" l="1"/>
  <c r="U1874" i="24" s="1"/>
  <c r="V1874" i="24" s="1"/>
  <c r="T1875" i="24" l="1"/>
  <c r="T1876" i="24" l="1"/>
  <c r="U1876" i="24" s="1"/>
  <c r="V1876" i="24" s="1"/>
  <c r="U1875" i="24"/>
  <c r="V1875" i="24" s="1"/>
  <c r="T1877" i="24" l="1"/>
  <c r="U1877" i="24" s="1"/>
  <c r="V1877" i="24" s="1"/>
  <c r="T1878" i="24" l="1"/>
  <c r="U1878" i="24" s="1"/>
  <c r="V1878" i="24" s="1"/>
  <c r="T1879" i="24" l="1"/>
  <c r="U1879" i="24" s="1"/>
  <c r="V1879" i="24" s="1"/>
  <c r="T1880" i="24" l="1"/>
  <c r="U1880" i="24" s="1"/>
  <c r="V1880" i="24" s="1"/>
  <c r="T1881" i="24" l="1"/>
  <c r="U1881" i="24" s="1"/>
  <c r="V1881" i="24" s="1"/>
  <c r="T1882" i="24" l="1"/>
  <c r="U1882" i="24" s="1"/>
  <c r="V1882" i="24" s="1"/>
  <c r="T1883" i="24" l="1"/>
  <c r="U1883" i="24" s="1"/>
  <c r="V1883" i="24" s="1"/>
  <c r="T1884" i="24" l="1"/>
  <c r="U1884" i="24" s="1"/>
  <c r="V1884" i="24" s="1"/>
  <c r="T1885" i="24" l="1"/>
  <c r="U1885" i="24" s="1"/>
  <c r="V1885" i="24" s="1"/>
  <c r="T1886" i="24" l="1"/>
  <c r="U1886" i="24" s="1"/>
  <c r="V1886" i="24" s="1"/>
  <c r="T1887" i="24" l="1"/>
  <c r="U1887" i="24" s="1"/>
  <c r="V1887" i="24" s="1"/>
  <c r="T1888" i="24" l="1"/>
  <c r="T1889" i="24" l="1"/>
  <c r="U1889" i="24" s="1"/>
  <c r="V1889" i="24" s="1"/>
  <c r="U1888" i="24"/>
  <c r="V1888" i="24" s="1"/>
  <c r="T1890" i="24" l="1"/>
  <c r="U1890" i="24" s="1"/>
  <c r="V1890" i="24" s="1"/>
  <c r="T1891" i="24" l="1"/>
  <c r="U1891" i="24" s="1"/>
  <c r="V1891" i="24" s="1"/>
  <c r="T1892" i="24" l="1"/>
  <c r="U1892" i="24" s="1"/>
  <c r="V1892" i="24" s="1"/>
  <c r="T1893" i="24" l="1"/>
  <c r="U1893" i="24" s="1"/>
  <c r="V1893" i="24" s="1"/>
  <c r="T1894" i="24" l="1"/>
  <c r="T1895" i="24" l="1"/>
  <c r="U1895" i="24" s="1"/>
  <c r="V1895" i="24" s="1"/>
  <c r="U1894" i="24"/>
  <c r="V1894" i="24" s="1"/>
  <c r="T1896" i="24" l="1"/>
  <c r="U1896" i="24" s="1"/>
  <c r="V1896" i="24" s="1"/>
  <c r="T1897" i="24" l="1"/>
  <c r="U1897" i="24" s="1"/>
  <c r="V1897" i="24" s="1"/>
  <c r="T1898" i="24" l="1"/>
  <c r="U1898" i="24" s="1"/>
  <c r="V1898" i="24" s="1"/>
  <c r="T1899" i="24" l="1"/>
  <c r="U1899" i="24" s="1"/>
  <c r="V1899" i="24" s="1"/>
  <c r="T1900" i="24" l="1"/>
  <c r="U1900" i="24" s="1"/>
  <c r="V1900" i="24" s="1"/>
  <c r="T1901" i="24" l="1"/>
  <c r="U1901" i="24" s="1"/>
  <c r="V1901" i="24" s="1"/>
  <c r="T1902" i="24" l="1"/>
  <c r="U1902" i="24" s="1"/>
  <c r="V1902" i="24" s="1"/>
  <c r="T1903" i="24" l="1"/>
  <c r="U1903" i="24" s="1"/>
  <c r="V1903" i="24" s="1"/>
  <c r="T1904" i="24" l="1"/>
  <c r="U1904" i="24" s="1"/>
  <c r="V1904" i="24" s="1"/>
  <c r="T1905" i="24" l="1"/>
  <c r="U1905" i="24" s="1"/>
  <c r="V1905" i="24" s="1"/>
  <c r="T1906" i="24" l="1"/>
  <c r="U1906" i="24" s="1"/>
  <c r="V1906" i="24" s="1"/>
  <c r="T1907" i="24" l="1"/>
  <c r="U1907" i="24" s="1"/>
  <c r="V1907" i="24" s="1"/>
  <c r="T1908" i="24" l="1"/>
  <c r="U1908" i="24" s="1"/>
  <c r="V1908" i="24" s="1"/>
  <c r="T1909" i="24" l="1"/>
  <c r="T1910" i="24" l="1"/>
  <c r="U1910" i="24" s="1"/>
  <c r="V1910" i="24" s="1"/>
  <c r="U1909" i="24"/>
  <c r="V1909" i="24" s="1"/>
  <c r="T1911" i="24" l="1"/>
  <c r="U1911" i="24" s="1"/>
  <c r="V1911" i="24" s="1"/>
  <c r="T1912" i="24" l="1"/>
  <c r="U1912" i="24" s="1"/>
  <c r="V1912" i="24" s="1"/>
  <c r="T1913" i="24" l="1"/>
  <c r="U1913" i="24" s="1"/>
  <c r="V1913" i="24" s="1"/>
  <c r="T1914" i="24" l="1"/>
  <c r="U1914" i="24" s="1"/>
  <c r="V1914" i="24" s="1"/>
  <c r="T1915" i="24" l="1"/>
  <c r="U1915" i="24" s="1"/>
  <c r="V1915" i="24" s="1"/>
  <c r="T1916" i="24" l="1"/>
  <c r="U1916" i="24" s="1"/>
  <c r="V1916" i="24" s="1"/>
  <c r="T1917" i="24" l="1"/>
  <c r="U1917" i="24" s="1"/>
  <c r="V1917" i="24" s="1"/>
  <c r="T1918" i="24" l="1"/>
  <c r="U1918" i="24" s="1"/>
  <c r="V1918" i="24" s="1"/>
  <c r="T1919" i="24" l="1"/>
  <c r="T1920" i="24" l="1"/>
  <c r="U1920" i="24" s="1"/>
  <c r="V1920" i="24" s="1"/>
  <c r="U1919" i="24"/>
  <c r="V1919" i="24" s="1"/>
  <c r="T1921" i="24" l="1"/>
  <c r="U1921" i="24" s="1"/>
  <c r="V1921" i="24" s="1"/>
  <c r="T1922" i="24" l="1"/>
  <c r="U1922" i="24" s="1"/>
  <c r="V1922" i="24" s="1"/>
  <c r="T1923" i="24" l="1"/>
  <c r="U1923" i="24" s="1"/>
  <c r="V1923" i="24" s="1"/>
  <c r="T1924" i="24" l="1"/>
  <c r="U1924" i="24" s="1"/>
  <c r="V1924" i="24" s="1"/>
  <c r="T1925" i="24" l="1"/>
  <c r="U1925" i="24" s="1"/>
  <c r="V1925" i="24" s="1"/>
  <c r="T1926" i="24" l="1"/>
  <c r="U1926" i="24" s="1"/>
  <c r="V1926" i="24" s="1"/>
  <c r="T1927" i="24" l="1"/>
  <c r="U1927" i="24" s="1"/>
  <c r="V1927" i="24" s="1"/>
  <c r="T1928" i="24" l="1"/>
  <c r="U1928" i="24" s="1"/>
  <c r="V1928" i="24" s="1"/>
  <c r="T1929" i="24" l="1"/>
  <c r="U1929" i="24" s="1"/>
  <c r="V1929" i="24" s="1"/>
  <c r="T1930" i="24" l="1"/>
  <c r="U1930" i="24" s="1"/>
  <c r="V1930" i="24" s="1"/>
  <c r="T1931" i="24" l="1"/>
  <c r="U1931" i="24" s="1"/>
  <c r="V1931" i="24" s="1"/>
  <c r="T1932" i="24" l="1"/>
  <c r="U1932" i="24" s="1"/>
  <c r="V1932" i="24" s="1"/>
  <c r="T1933" i="24" l="1"/>
  <c r="U1933" i="24" s="1"/>
  <c r="V1933" i="24" s="1"/>
  <c r="T1934" i="24" l="1"/>
  <c r="U1934" i="24" s="1"/>
  <c r="V1934" i="24" s="1"/>
  <c r="T1935" i="24" l="1"/>
  <c r="U1935" i="24" s="1"/>
  <c r="V1935" i="24" s="1"/>
  <c r="T1936" i="24" l="1"/>
  <c r="T1937" i="24" l="1"/>
  <c r="U1937" i="24" s="1"/>
  <c r="V1937" i="24" s="1"/>
  <c r="U1936" i="24"/>
  <c r="V1936" i="24" s="1"/>
  <c r="T1938" i="24" l="1"/>
  <c r="U1938" i="24" s="1"/>
  <c r="V1938" i="24" s="1"/>
  <c r="T1939" i="24" l="1"/>
  <c r="U1939" i="24" s="1"/>
  <c r="V1939" i="24" s="1"/>
  <c r="T1940" i="24" l="1"/>
  <c r="U1940" i="24" s="1"/>
  <c r="V1940" i="24" s="1"/>
  <c r="T1941" i="24" l="1"/>
  <c r="U1941" i="24" s="1"/>
  <c r="V1941" i="24" s="1"/>
  <c r="T1942" i="24" l="1"/>
  <c r="U1942" i="24" s="1"/>
  <c r="V1942" i="24" s="1"/>
  <c r="T1943" i="24" l="1"/>
  <c r="U1943" i="24" s="1"/>
  <c r="V1943" i="24" s="1"/>
  <c r="T1944" i="24" l="1"/>
  <c r="U1944" i="24" s="1"/>
  <c r="V1944" i="24" s="1"/>
  <c r="T1945" i="24" l="1"/>
  <c r="U1945" i="24" s="1"/>
  <c r="V1945" i="24" s="1"/>
  <c r="T1946" i="24" l="1"/>
  <c r="U1946" i="24" s="1"/>
  <c r="V1946" i="24" s="1"/>
  <c r="T1947" i="24" l="1"/>
  <c r="U1947" i="24" s="1"/>
  <c r="V1947" i="24" s="1"/>
  <c r="T1948" i="24" l="1"/>
  <c r="U1948" i="24" s="1"/>
  <c r="V1948" i="24" s="1"/>
  <c r="T1949" i="24" l="1"/>
  <c r="U1949" i="24" s="1"/>
  <c r="V1949" i="24" s="1"/>
  <c r="T1950" i="24" l="1"/>
  <c r="U1950" i="24" s="1"/>
  <c r="V1950" i="24" s="1"/>
  <c r="T1951" i="24" l="1"/>
  <c r="U1951" i="24" s="1"/>
  <c r="V1951" i="24" s="1"/>
  <c r="T1952" i="24" l="1"/>
  <c r="U1952" i="24" s="1"/>
  <c r="V1952" i="24" s="1"/>
  <c r="T1953" i="24" l="1"/>
  <c r="U1953" i="24" s="1"/>
  <c r="V1953" i="24" s="1"/>
  <c r="T1954" i="24" l="1"/>
  <c r="U1954" i="24" s="1"/>
  <c r="V1954" i="24" s="1"/>
  <c r="T1955" i="24" l="1"/>
  <c r="U1955" i="24" s="1"/>
  <c r="V1955" i="24" s="1"/>
  <c r="T1956" i="24" l="1"/>
  <c r="U1956" i="24" s="1"/>
  <c r="V1956" i="24" s="1"/>
  <c r="T1957" i="24" l="1"/>
  <c r="U1957" i="24" s="1"/>
  <c r="V1957" i="24" s="1"/>
  <c r="T1958" i="24" l="1"/>
  <c r="U1958" i="24" s="1"/>
  <c r="V1958" i="24" s="1"/>
  <c r="T1959" i="24" l="1"/>
  <c r="U1959" i="24" s="1"/>
  <c r="V1959" i="24" s="1"/>
  <c r="T1960" i="24" l="1"/>
  <c r="T1961" i="24" l="1"/>
  <c r="U1961" i="24" s="1"/>
  <c r="V1961" i="24" s="1"/>
  <c r="U1960" i="24"/>
  <c r="V1960" i="24" s="1"/>
  <c r="T1962" i="24" l="1"/>
  <c r="U1962" i="24" s="1"/>
  <c r="V1962" i="24" s="1"/>
  <c r="T1963" i="24" l="1"/>
  <c r="U1963" i="24" s="1"/>
  <c r="V1963" i="24" s="1"/>
  <c r="T1964" i="24" l="1"/>
  <c r="U1964" i="24" s="1"/>
  <c r="V1964" i="24" s="1"/>
  <c r="T1965" i="24" l="1"/>
  <c r="U1965" i="24" s="1"/>
  <c r="V1965" i="24" s="1"/>
  <c r="T1966" i="24" l="1"/>
  <c r="U1966" i="24" s="1"/>
  <c r="V1966" i="24" s="1"/>
  <c r="T1967" i="24" l="1"/>
  <c r="U1967" i="24" s="1"/>
  <c r="V1967" i="24" s="1"/>
  <c r="T1968" i="24" l="1"/>
  <c r="U1968" i="24" s="1"/>
  <c r="V1968" i="24" s="1"/>
  <c r="T1969" i="24" l="1"/>
  <c r="U1969" i="24" s="1"/>
  <c r="V1969" i="24" s="1"/>
  <c r="T1970" i="24" l="1"/>
  <c r="T1971" i="24" l="1"/>
  <c r="U1971" i="24" s="1"/>
  <c r="V1971" i="24" s="1"/>
  <c r="U1970" i="24"/>
  <c r="V1970" i="24" s="1"/>
  <c r="T1972" i="24" l="1"/>
  <c r="U1972" i="24" s="1"/>
  <c r="V1972" i="24" s="1"/>
  <c r="T1973" i="24" l="1"/>
  <c r="U1973" i="24" s="1"/>
  <c r="V1973" i="24" s="1"/>
  <c r="T1974" i="24" l="1"/>
  <c r="U1974" i="24" s="1"/>
  <c r="V1974" i="24" s="1"/>
  <c r="T1975" i="24" l="1"/>
  <c r="U1975" i="24" s="1"/>
  <c r="V1975" i="24" s="1"/>
  <c r="T1976" i="24" l="1"/>
  <c r="U1976" i="24" s="1"/>
  <c r="V1976" i="24" s="1"/>
  <c r="T1977" i="24" l="1"/>
  <c r="U1977" i="24" s="1"/>
  <c r="V1977" i="24" s="1"/>
  <c r="T1978" i="24" l="1"/>
  <c r="U1978" i="24" s="1"/>
  <c r="V1978" i="24" s="1"/>
  <c r="T1979" i="24" l="1"/>
  <c r="U1979" i="24" s="1"/>
  <c r="V1979" i="24" s="1"/>
  <c r="T1980" i="24" l="1"/>
  <c r="U1980" i="24" s="1"/>
  <c r="V1980" i="24" s="1"/>
  <c r="T1981" i="24" l="1"/>
  <c r="U1981" i="24" s="1"/>
  <c r="V1981" i="24" s="1"/>
  <c r="T1982" i="24" l="1"/>
  <c r="T1983" i="24" l="1"/>
  <c r="U1983" i="24" s="1"/>
  <c r="V1983" i="24" s="1"/>
  <c r="U1982" i="24"/>
  <c r="V1982" i="24" s="1"/>
  <c r="T1984" i="24" l="1"/>
  <c r="U1984" i="24" s="1"/>
  <c r="V1984" i="24" s="1"/>
  <c r="T1985" i="24" l="1"/>
  <c r="U1985" i="24" s="1"/>
  <c r="V1985" i="24" s="1"/>
  <c r="T1986" i="24" l="1"/>
  <c r="U1986" i="24" s="1"/>
  <c r="V1986" i="24" s="1"/>
  <c r="T1987" i="24" l="1"/>
  <c r="U1987" i="24" s="1"/>
  <c r="V1987" i="24" s="1"/>
  <c r="T1988" i="24" l="1"/>
  <c r="U1988" i="24" s="1"/>
  <c r="V1988" i="24" s="1"/>
  <c r="T1989" i="24" l="1"/>
  <c r="U1989" i="24" s="1"/>
  <c r="V1989" i="24" s="1"/>
  <c r="T1990" i="24" l="1"/>
  <c r="U1990" i="24" s="1"/>
  <c r="V1990" i="24" s="1"/>
  <c r="T1991" i="24" l="1"/>
  <c r="U1991" i="24" s="1"/>
  <c r="V1991" i="24" s="1"/>
  <c r="T1992" i="24" l="1"/>
  <c r="U1992" i="24" s="1"/>
  <c r="V1992" i="24" s="1"/>
  <c r="T1993" i="24" l="1"/>
  <c r="U1993" i="24" s="1"/>
  <c r="V1993" i="24" s="1"/>
  <c r="T1994" i="24" l="1"/>
  <c r="U1994" i="24" s="1"/>
  <c r="V1994" i="24" s="1"/>
  <c r="T1995" i="24" l="1"/>
  <c r="U1995" i="24" s="1"/>
  <c r="V1995" i="24" s="1"/>
  <c r="T1996" i="24" l="1"/>
  <c r="U1996" i="24" s="1"/>
  <c r="V1996" i="24" s="1"/>
  <c r="T1997" i="24" l="1"/>
  <c r="U1997" i="24" s="1"/>
  <c r="V1997" i="24" s="1"/>
  <c r="T1998" i="24" l="1"/>
  <c r="U1998" i="24" s="1"/>
  <c r="V1998" i="24" s="1"/>
  <c r="T1999" i="24" l="1"/>
  <c r="U1999" i="24" s="1"/>
  <c r="V1999" i="24" s="1"/>
  <c r="T2000" i="24" l="1"/>
  <c r="U2000" i="24" s="1"/>
  <c r="V2000" i="24" s="1"/>
  <c r="T2001" i="24" l="1"/>
  <c r="U2001" i="24" s="1"/>
  <c r="V2001" i="24" s="1"/>
  <c r="T2002" i="24" l="1"/>
  <c r="U2002" i="24" s="1"/>
  <c r="V2002" i="24" s="1"/>
  <c r="T2003" i="24" l="1"/>
  <c r="U2003" i="24" s="1"/>
  <c r="V2003" i="24" s="1"/>
  <c r="T2004" i="24" l="1"/>
  <c r="U2004" i="24" s="1"/>
  <c r="V2004" i="24" s="1"/>
  <c r="T2005" i="24" l="1"/>
  <c r="U2005" i="24" s="1"/>
  <c r="V2005" i="24" s="1"/>
  <c r="T2006" i="24" l="1"/>
  <c r="U2006" i="24" s="1"/>
  <c r="V2006" i="24" s="1"/>
  <c r="T2007" i="24" l="1"/>
  <c r="U2007" i="24" s="1"/>
  <c r="V2007" i="24" s="1"/>
  <c r="T2008" i="24" l="1"/>
  <c r="U2008" i="24" s="1"/>
  <c r="V2008" i="24" s="1"/>
  <c r="T2009" i="24" l="1"/>
  <c r="U2009" i="24" s="1"/>
  <c r="V2009" i="24" s="1"/>
  <c r="T2010" i="24" l="1"/>
  <c r="U2010" i="24" s="1"/>
  <c r="V2010" i="24" s="1"/>
  <c r="T2011" i="24" l="1"/>
  <c r="U2011" i="24" s="1"/>
  <c r="V2011" i="24" s="1"/>
  <c r="T2012" i="24" l="1"/>
  <c r="U2012" i="24" s="1"/>
  <c r="V2012" i="24" s="1"/>
  <c r="T2013" i="24" l="1"/>
  <c r="U2013" i="24" s="1"/>
  <c r="V2013" i="24" s="1"/>
  <c r="T2014" i="24" l="1"/>
  <c r="U2014" i="24" s="1"/>
  <c r="V2014" i="24" s="1"/>
  <c r="T2015" i="24" l="1"/>
  <c r="U2015" i="24" s="1"/>
  <c r="V2015" i="24" s="1"/>
  <c r="T2016" i="24" l="1"/>
  <c r="U2016" i="24" s="1"/>
  <c r="V2016" i="24" s="1"/>
  <c r="T2017" i="24" l="1"/>
  <c r="U2017" i="24" s="1"/>
  <c r="V2017" i="24" s="1"/>
  <c r="T2018" i="24" l="1"/>
  <c r="U2018" i="24" s="1"/>
  <c r="V2018" i="24" s="1"/>
  <c r="T2019" i="24" l="1"/>
  <c r="U2019" i="24" s="1"/>
  <c r="V2019" i="24" s="1"/>
  <c r="T2020" i="24" l="1"/>
  <c r="U2020" i="24" s="1"/>
  <c r="V2020" i="24" s="1"/>
  <c r="T2021" i="24" l="1"/>
  <c r="U2021" i="24" s="1"/>
  <c r="V2021" i="24" s="1"/>
  <c r="T2022" i="24" l="1"/>
  <c r="U2022" i="24" s="1"/>
  <c r="V2022" i="24" s="1"/>
  <c r="T2023" i="24" l="1"/>
  <c r="U2023" i="24" s="1"/>
  <c r="V2023" i="24" s="1"/>
  <c r="T2024" i="24" l="1"/>
  <c r="U2024" i="24" s="1"/>
  <c r="V2024" i="24" s="1"/>
  <c r="T2025" i="24" l="1"/>
  <c r="U2025" i="24" s="1"/>
  <c r="V2025" i="24" s="1"/>
  <c r="T2026" i="24" l="1"/>
  <c r="T2027" i="24" l="1"/>
  <c r="U2027" i="24" s="1"/>
  <c r="V2027" i="24" s="1"/>
  <c r="U2026" i="24"/>
  <c r="V2026" i="24" s="1"/>
  <c r="T2028" i="24" l="1"/>
  <c r="U2028" i="24" s="1"/>
  <c r="V2028" i="24" s="1"/>
  <c r="T2029" i="24" l="1"/>
  <c r="U2029" i="24" s="1"/>
  <c r="V2029" i="24" s="1"/>
  <c r="T2030" i="24" l="1"/>
  <c r="U2030" i="24" s="1"/>
  <c r="V2030" i="24" s="1"/>
  <c r="T2031" i="24" l="1"/>
  <c r="U2031" i="24" s="1"/>
  <c r="V2031" i="24" s="1"/>
  <c r="T2032" i="24" l="1"/>
  <c r="U2032" i="24" s="1"/>
  <c r="V2032" i="24" s="1"/>
  <c r="T2033" i="24" l="1"/>
  <c r="U2033" i="24" s="1"/>
  <c r="V2033" i="24" s="1"/>
  <c r="T2034" i="24" l="1"/>
  <c r="U2034" i="24" s="1"/>
  <c r="V2034" i="24" s="1"/>
  <c r="T2035" i="24" l="1"/>
  <c r="U2035" i="24" s="1"/>
  <c r="V2035" i="24" s="1"/>
  <c r="T2036" i="24" l="1"/>
  <c r="U2036" i="24" s="1"/>
  <c r="V2036" i="24" s="1"/>
  <c r="T2037" i="24" l="1"/>
  <c r="U2037" i="24" s="1"/>
  <c r="V2037" i="24" s="1"/>
  <c r="T2038" i="24" l="1"/>
  <c r="U2038" i="24" s="1"/>
  <c r="V2038" i="24" s="1"/>
  <c r="T2039" i="24" l="1"/>
  <c r="U2039" i="24" s="1"/>
  <c r="V2039" i="24" s="1"/>
  <c r="T2040" i="24" l="1"/>
  <c r="U2040" i="24" s="1"/>
  <c r="V2040" i="24" s="1"/>
  <c r="T2041" i="24" l="1"/>
  <c r="U2041" i="24" s="1"/>
  <c r="V2041" i="24" s="1"/>
  <c r="T2042" i="24" l="1"/>
  <c r="U2042" i="24" s="1"/>
  <c r="V2042" i="24" s="1"/>
  <c r="T2043" i="24" l="1"/>
  <c r="U2043" i="24" s="1"/>
  <c r="V2043" i="24" s="1"/>
  <c r="T2044" i="24" l="1"/>
  <c r="U2044" i="24" s="1"/>
  <c r="V2044" i="24" s="1"/>
  <c r="T2045" i="24" l="1"/>
  <c r="U2045" i="24" s="1"/>
  <c r="V2045" i="24" s="1"/>
  <c r="T2046" i="24" l="1"/>
  <c r="U2046" i="24" s="1"/>
  <c r="V2046" i="24" s="1"/>
  <c r="T2047" i="24" l="1"/>
  <c r="U2047" i="24" s="1"/>
  <c r="V2047" i="24" s="1"/>
  <c r="T2048" i="24" l="1"/>
  <c r="U2048" i="24" s="1"/>
  <c r="V2048" i="24" s="1"/>
  <c r="T2049" i="24" l="1"/>
  <c r="U2049" i="24" s="1"/>
  <c r="V2049" i="24" s="1"/>
  <c r="T2050" i="24" l="1"/>
  <c r="U2050" i="24" s="1"/>
  <c r="V2050" i="24" s="1"/>
  <c r="T2051" i="24" l="1"/>
  <c r="U2051" i="24" s="1"/>
  <c r="V2051" i="24" s="1"/>
  <c r="T2052" i="24" l="1"/>
  <c r="U2052" i="24" s="1"/>
  <c r="V2052" i="24" s="1"/>
  <c r="T2053" i="24" l="1"/>
  <c r="U2053" i="24" s="1"/>
  <c r="V2053" i="24" s="1"/>
  <c r="T2054" i="24" l="1"/>
  <c r="U2054" i="24" s="1"/>
  <c r="V2054" i="24" s="1"/>
  <c r="T2055" i="24" l="1"/>
  <c r="U2055" i="24" s="1"/>
  <c r="V2055" i="24" s="1"/>
  <c r="T2056" i="24" l="1"/>
  <c r="U2056" i="24" s="1"/>
  <c r="V2056" i="24" s="1"/>
  <c r="T2057" i="24" l="1"/>
  <c r="U2057" i="24" s="1"/>
  <c r="V2057" i="24" s="1"/>
  <c r="T2058" i="24" l="1"/>
  <c r="U2058" i="24" s="1"/>
  <c r="V2058" i="24" s="1"/>
  <c r="T2059" i="24" l="1"/>
  <c r="U2059" i="24" s="1"/>
  <c r="V2059" i="24" s="1"/>
  <c r="T2060" i="24" l="1"/>
  <c r="U2060" i="24" s="1"/>
  <c r="V2060" i="24" s="1"/>
  <c r="T2061" i="24" l="1"/>
  <c r="U2061" i="24" s="1"/>
  <c r="V2061" i="24" s="1"/>
  <c r="T2062" i="24" l="1"/>
  <c r="U2062" i="24" s="1"/>
  <c r="V2062" i="24" s="1"/>
  <c r="T2063" i="24" l="1"/>
  <c r="U2063" i="24" s="1"/>
  <c r="V2063" i="24" s="1"/>
  <c r="T2064" i="24" l="1"/>
  <c r="U2064" i="24" s="1"/>
  <c r="V2064" i="24" s="1"/>
  <c r="T2065" i="24" l="1"/>
  <c r="U2065" i="24" s="1"/>
  <c r="V2065" i="24" s="1"/>
  <c r="T2066" i="24" l="1"/>
  <c r="U2066" i="24" s="1"/>
  <c r="V2066" i="24" s="1"/>
  <c r="T2067" i="24" l="1"/>
  <c r="U2067" i="24" s="1"/>
  <c r="V2067" i="24" s="1"/>
  <c r="T2068" i="24" l="1"/>
  <c r="U2068" i="24" s="1"/>
  <c r="V2068" i="24" s="1"/>
  <c r="T2069" i="24" l="1"/>
  <c r="U2069" i="24" s="1"/>
  <c r="V2069" i="24" s="1"/>
  <c r="T2070" i="24" l="1"/>
  <c r="U2070" i="24" s="1"/>
  <c r="V2070" i="24" s="1"/>
  <c r="T2071" i="24" l="1"/>
  <c r="U2071" i="24" s="1"/>
  <c r="V2071" i="24" s="1"/>
  <c r="T2072" i="24" l="1"/>
  <c r="U2072" i="24" s="1"/>
  <c r="V2072" i="24" s="1"/>
  <c r="T2073" i="24" l="1"/>
  <c r="U2073" i="24" s="1"/>
  <c r="V2073" i="24" s="1"/>
  <c r="T2074" i="24" l="1"/>
  <c r="U2074" i="24" s="1"/>
  <c r="V2074" i="24" s="1"/>
  <c r="T2075" i="24" l="1"/>
  <c r="U2075" i="24" s="1"/>
  <c r="V2075" i="24" s="1"/>
  <c r="T2076" i="24" l="1"/>
  <c r="U2076" i="24" s="1"/>
  <c r="V2076" i="24" s="1"/>
  <c r="T2077" i="24" l="1"/>
  <c r="U2077" i="24" s="1"/>
  <c r="V2077" i="24" s="1"/>
  <c r="T2078" i="24" l="1"/>
  <c r="U2078" i="24" s="1"/>
  <c r="V2078" i="24" s="1"/>
  <c r="T2079" i="24" l="1"/>
  <c r="U2079" i="24" s="1"/>
  <c r="V2079" i="24" s="1"/>
  <c r="T2080" i="24" l="1"/>
  <c r="U2080" i="24" s="1"/>
  <c r="V2080" i="24" s="1"/>
  <c r="T2081" i="24" l="1"/>
  <c r="U2081" i="24" s="1"/>
  <c r="V2081" i="24" s="1"/>
  <c r="T2082" i="24" l="1"/>
  <c r="U2082" i="24" s="1"/>
  <c r="V2082" i="24" s="1"/>
  <c r="T2083" i="24" l="1"/>
  <c r="U2083" i="24" s="1"/>
  <c r="V2083" i="24" s="1"/>
  <c r="T2084" i="24" l="1"/>
  <c r="U2084" i="24" s="1"/>
  <c r="V2084" i="24" s="1"/>
  <c r="T2085" i="24" l="1"/>
  <c r="U2085" i="24" s="1"/>
  <c r="V2085" i="24" s="1"/>
  <c r="T2086" i="24" l="1"/>
  <c r="U2086" i="24" s="1"/>
  <c r="V2086" i="24" s="1"/>
  <c r="T2087" i="24" l="1"/>
  <c r="U2087" i="24" s="1"/>
  <c r="V2087" i="24" s="1"/>
  <c r="T2088" i="24" l="1"/>
  <c r="U2088" i="24" s="1"/>
  <c r="V2088" i="24" s="1"/>
  <c r="T2089" i="24" l="1"/>
  <c r="U2089" i="24" s="1"/>
  <c r="V2089" i="24" s="1"/>
  <c r="T2090" i="24" l="1"/>
  <c r="U2090" i="24" s="1"/>
  <c r="V2090" i="24" s="1"/>
  <c r="T2091" i="24" l="1"/>
  <c r="U2091" i="24" s="1"/>
  <c r="V2091" i="24" s="1"/>
  <c r="T2092" i="24" l="1"/>
  <c r="U2092" i="24" s="1"/>
  <c r="V2092" i="24" s="1"/>
  <c r="T2093" i="24" l="1"/>
  <c r="U2093" i="24" s="1"/>
  <c r="V2093" i="24" s="1"/>
  <c r="T2094" i="24" l="1"/>
  <c r="U2094" i="24" s="1"/>
  <c r="V2094" i="24" s="1"/>
  <c r="T2095" i="24" l="1"/>
  <c r="U2095" i="24" s="1"/>
  <c r="V2095" i="24" s="1"/>
  <c r="T2096" i="24" l="1"/>
  <c r="U2096" i="24" s="1"/>
  <c r="V2096" i="24" s="1"/>
  <c r="T2097" i="24" l="1"/>
  <c r="U2097" i="24" s="1"/>
  <c r="V2097" i="24" s="1"/>
  <c r="T2098" i="24" l="1"/>
  <c r="T2099" i="24" l="1"/>
  <c r="U2099" i="24" s="1"/>
  <c r="V2099" i="24" s="1"/>
  <c r="U2098" i="24"/>
  <c r="V2098" i="24" s="1"/>
  <c r="T2100" i="24" l="1"/>
  <c r="U2100" i="24" s="1"/>
  <c r="V2100" i="24" s="1"/>
  <c r="T2101" i="24" l="1"/>
  <c r="U2101" i="24" s="1"/>
  <c r="V2101" i="24" s="1"/>
  <c r="T2102" i="24" l="1"/>
  <c r="U2102" i="24" s="1"/>
  <c r="V2102" i="24" s="1"/>
  <c r="T2103" i="24" l="1"/>
  <c r="U2103" i="24" s="1"/>
  <c r="V2103" i="24" s="1"/>
  <c r="T2104" i="24" l="1"/>
  <c r="U2104" i="24" s="1"/>
  <c r="V2104" i="24" s="1"/>
  <c r="T2105" i="24" l="1"/>
  <c r="U2105" i="24" s="1"/>
  <c r="V2105" i="24" s="1"/>
  <c r="T2106" i="24" l="1"/>
  <c r="U2106" i="24" s="1"/>
  <c r="V2106" i="24" s="1"/>
  <c r="T2107" i="24" l="1"/>
  <c r="U2107" i="24" s="1"/>
  <c r="V2107" i="24" s="1"/>
  <c r="T2108" i="24" l="1"/>
  <c r="U2108" i="24" s="1"/>
  <c r="V2108" i="24" s="1"/>
  <c r="T2109" i="24" l="1"/>
  <c r="U2109" i="24" s="1"/>
  <c r="V2109" i="24" s="1"/>
  <c r="T2110" i="24" l="1"/>
  <c r="U2110" i="24" s="1"/>
  <c r="V2110" i="24" s="1"/>
  <c r="T2111" i="24" l="1"/>
  <c r="U2111" i="24" s="1"/>
  <c r="V2111" i="24" s="1"/>
  <c r="T2112" i="24" l="1"/>
  <c r="U2112" i="24" s="1"/>
  <c r="V2112" i="24" s="1"/>
  <c r="T2113" i="24" l="1"/>
  <c r="U2113" i="24" s="1"/>
  <c r="V2113" i="24" s="1"/>
  <c r="T2114" i="24" l="1"/>
  <c r="U2114" i="24" s="1"/>
  <c r="V2114" i="24" s="1"/>
  <c r="T2115" i="24" l="1"/>
  <c r="U2115" i="24" s="1"/>
  <c r="V2115" i="24" s="1"/>
  <c r="T2116" i="24" l="1"/>
  <c r="U2116" i="24" s="1"/>
  <c r="V2116" i="24" s="1"/>
  <c r="T2117" i="24" l="1"/>
  <c r="U2117" i="24" s="1"/>
  <c r="V2117" i="24" s="1"/>
  <c r="T2118" i="24" l="1"/>
  <c r="U2118" i="24" s="1"/>
  <c r="V2118" i="24" s="1"/>
  <c r="T2119" i="24" l="1"/>
  <c r="U2119" i="24" s="1"/>
  <c r="V2119" i="24" s="1"/>
  <c r="T2120" i="24" l="1"/>
  <c r="U2120" i="24" s="1"/>
  <c r="V2120" i="24" s="1"/>
  <c r="T2121" i="24" l="1"/>
  <c r="U2121" i="24" s="1"/>
  <c r="V2121" i="24" s="1"/>
  <c r="T2122" i="24" l="1"/>
  <c r="U2122" i="24" s="1"/>
  <c r="V2122" i="24" s="1"/>
  <c r="T2123" i="24" l="1"/>
  <c r="U2123" i="24" s="1"/>
  <c r="V2123" i="24" s="1"/>
  <c r="T2124" i="24" l="1"/>
  <c r="U2124" i="24" s="1"/>
  <c r="V2124" i="24" s="1"/>
  <c r="T2125" i="24" l="1"/>
  <c r="U2125" i="24" s="1"/>
  <c r="V2125" i="24" s="1"/>
  <c r="T2126" i="24" l="1"/>
  <c r="U2126" i="24" s="1"/>
  <c r="V2126" i="24" s="1"/>
  <c r="T2127" i="24" l="1"/>
  <c r="T2128" i="24" l="1"/>
  <c r="U2128" i="24" s="1"/>
  <c r="V2128" i="24" s="1"/>
  <c r="U2127" i="24"/>
  <c r="V2127" i="24" s="1"/>
  <c r="T2129" i="24" l="1"/>
  <c r="U2129" i="24" s="1"/>
  <c r="V2129" i="24" s="1"/>
  <c r="T2130" i="24" l="1"/>
  <c r="U2130" i="24" s="1"/>
  <c r="V2130" i="24" s="1"/>
  <c r="T2131" i="24" l="1"/>
  <c r="U2131" i="24" s="1"/>
  <c r="V2131" i="24" s="1"/>
  <c r="T2132" i="24" l="1"/>
  <c r="U2132" i="24" s="1"/>
  <c r="V2132" i="24" s="1"/>
  <c r="T2133" i="24" l="1"/>
  <c r="U2133" i="24" s="1"/>
  <c r="V2133" i="24" s="1"/>
  <c r="T2134" i="24" l="1"/>
  <c r="U2134" i="24" s="1"/>
  <c r="V2134" i="24" s="1"/>
  <c r="T2135" i="24" l="1"/>
  <c r="U2135" i="24" s="1"/>
  <c r="V2135" i="24" s="1"/>
  <c r="T2136" i="24" l="1"/>
  <c r="U2136" i="24" s="1"/>
  <c r="V2136" i="24" s="1"/>
  <c r="T2137" i="24" l="1"/>
  <c r="U2137" i="24" s="1"/>
  <c r="V2137" i="24" s="1"/>
  <c r="T2138" i="24" l="1"/>
  <c r="U2138" i="24" s="1"/>
  <c r="V2138" i="24" s="1"/>
  <c r="T2139" i="24" l="1"/>
  <c r="U2139" i="24" s="1"/>
  <c r="V2139" i="24" s="1"/>
  <c r="T2140" i="24" l="1"/>
  <c r="U2140" i="24" s="1"/>
  <c r="V2140" i="24" s="1"/>
  <c r="T2141" i="24" l="1"/>
  <c r="U2141" i="24" s="1"/>
  <c r="V2141" i="24" s="1"/>
  <c r="T2142" i="24" l="1"/>
  <c r="T2143" i="24" l="1"/>
  <c r="U2143" i="24" s="1"/>
  <c r="V2143" i="24" s="1"/>
  <c r="U2142" i="24"/>
  <c r="V2142" i="24" s="1"/>
  <c r="T2144" i="24" l="1"/>
  <c r="U2144" i="24" s="1"/>
  <c r="V2144" i="24" s="1"/>
  <c r="T2145" i="24" l="1"/>
  <c r="U2145" i="24" s="1"/>
  <c r="V2145" i="24" s="1"/>
  <c r="T2146" i="24" l="1"/>
  <c r="U2146" i="24" s="1"/>
  <c r="V2146" i="24" s="1"/>
  <c r="T2147" i="24" l="1"/>
  <c r="U2147" i="24" s="1"/>
  <c r="V2147" i="24" s="1"/>
  <c r="T2148" i="24" l="1"/>
  <c r="U2148" i="24" s="1"/>
  <c r="V2148" i="24" s="1"/>
  <c r="T2149" i="24" l="1"/>
  <c r="U2149" i="24" s="1"/>
  <c r="V2149" i="24" s="1"/>
  <c r="T2150" i="24" l="1"/>
  <c r="U2150" i="24" s="1"/>
  <c r="V2150" i="24" s="1"/>
  <c r="T2151" i="24" l="1"/>
  <c r="U2151" i="24" s="1"/>
  <c r="V2151" i="24" s="1"/>
  <c r="T2152" i="24" l="1"/>
  <c r="U2152" i="24" s="1"/>
  <c r="V2152" i="24" s="1"/>
  <c r="T2153" i="24" l="1"/>
  <c r="U2153" i="24" s="1"/>
  <c r="V2153" i="24" s="1"/>
  <c r="T2154" i="24" l="1"/>
  <c r="U2154" i="24" s="1"/>
  <c r="V2154" i="24" s="1"/>
  <c r="T2155" i="24" l="1"/>
  <c r="U2155" i="24" s="1"/>
  <c r="V2155" i="24" s="1"/>
  <c r="T2156" i="24" l="1"/>
  <c r="T2157" i="24" l="1"/>
  <c r="U2157" i="24" s="1"/>
  <c r="V2157" i="24" s="1"/>
  <c r="U2156" i="24"/>
  <c r="V2156" i="24" s="1"/>
  <c r="T2158" i="24" l="1"/>
  <c r="U2158" i="24" s="1"/>
  <c r="V2158" i="24" s="1"/>
  <c r="T2159" i="24" l="1"/>
  <c r="U2159" i="24" s="1"/>
  <c r="V2159" i="24" s="1"/>
  <c r="T2160" i="24" l="1"/>
  <c r="U2160" i="24" s="1"/>
  <c r="V2160" i="24" s="1"/>
  <c r="T2161" i="24" l="1"/>
  <c r="U2161" i="24" s="1"/>
  <c r="V2161" i="24" s="1"/>
  <c r="T2162" i="24" l="1"/>
  <c r="U2162" i="24" s="1"/>
  <c r="V2162" i="24" s="1"/>
  <c r="T2163" i="24" l="1"/>
  <c r="U2163" i="24" s="1"/>
  <c r="V2163" i="24" s="1"/>
  <c r="T2164" i="24" l="1"/>
  <c r="U2164" i="24" s="1"/>
  <c r="V2164" i="24" s="1"/>
  <c r="T2165" i="24" l="1"/>
  <c r="U2165" i="24" s="1"/>
  <c r="V2165" i="24" s="1"/>
  <c r="T2166" i="24" l="1"/>
  <c r="U2166" i="24" s="1"/>
  <c r="V2166" i="24" s="1"/>
  <c r="T2167" i="24" l="1"/>
  <c r="U2167" i="24" s="1"/>
  <c r="V2167" i="24" s="1"/>
  <c r="T2168" i="24" l="1"/>
  <c r="U2168" i="24" s="1"/>
  <c r="V2168" i="24" s="1"/>
  <c r="T2169" i="24" l="1"/>
  <c r="U2169" i="24" s="1"/>
  <c r="V2169" i="24" s="1"/>
  <c r="T2170" i="24" l="1"/>
  <c r="U2170" i="24" s="1"/>
  <c r="V2170" i="24" s="1"/>
  <c r="T2171" i="24" l="1"/>
  <c r="U2171" i="24" s="1"/>
  <c r="V2171" i="24" s="1"/>
  <c r="T2172" i="24" l="1"/>
  <c r="U2172" i="24" s="1"/>
  <c r="V2172" i="24" s="1"/>
  <c r="T2173" i="24" l="1"/>
  <c r="U2173" i="24" s="1"/>
  <c r="V2173" i="24" s="1"/>
  <c r="T2174" i="24" l="1"/>
  <c r="U2174" i="24" s="1"/>
  <c r="V2174" i="24" s="1"/>
  <c r="T2175" i="24" l="1"/>
  <c r="U2175" i="24" s="1"/>
  <c r="V2175" i="24" s="1"/>
  <c r="T2176" i="24" l="1"/>
  <c r="U2176" i="24" s="1"/>
  <c r="V2176" i="24" s="1"/>
  <c r="T2177" i="24" l="1"/>
  <c r="U2177" i="24" s="1"/>
  <c r="V2177" i="24" s="1"/>
  <c r="T2178" i="24" l="1"/>
  <c r="U2178" i="24" s="1"/>
  <c r="V2178" i="24" s="1"/>
  <c r="T2179" i="24" l="1"/>
  <c r="U2179" i="24" s="1"/>
  <c r="V2179" i="24" s="1"/>
  <c r="T2180" i="24" l="1"/>
  <c r="U2180" i="24" s="1"/>
  <c r="V2180" i="24" s="1"/>
  <c r="T2181" i="24" l="1"/>
  <c r="U2181" i="24" s="1"/>
  <c r="V2181" i="24" s="1"/>
  <c r="T2182" i="24" l="1"/>
  <c r="U2182" i="24" s="1"/>
  <c r="V2182" i="24" s="1"/>
  <c r="T2183" i="24" l="1"/>
  <c r="U2183" i="24" s="1"/>
  <c r="V2183" i="24" s="1"/>
  <c r="T2184" i="24" l="1"/>
  <c r="U2184" i="24" s="1"/>
  <c r="V2184" i="24" s="1"/>
  <c r="T2185" i="24" l="1"/>
  <c r="U2185" i="24" s="1"/>
  <c r="V2185" i="24" s="1"/>
  <c r="T2186" i="24" l="1"/>
  <c r="U2186" i="24" s="1"/>
  <c r="V2186" i="24" s="1"/>
  <c r="T2187" i="24" l="1"/>
  <c r="U2187" i="24" s="1"/>
  <c r="V2187" i="24" s="1"/>
  <c r="T2188" i="24" l="1"/>
  <c r="U2188" i="24" s="1"/>
  <c r="V2188" i="24" s="1"/>
  <c r="T2189" i="24" l="1"/>
  <c r="U2189" i="24" s="1"/>
  <c r="V2189" i="24" s="1"/>
  <c r="T2190" i="24" l="1"/>
  <c r="U2190" i="24" s="1"/>
  <c r="V2190" i="24" s="1"/>
  <c r="T2191" i="24" l="1"/>
  <c r="U2191" i="24" s="1"/>
  <c r="V2191" i="24" s="1"/>
  <c r="T2192" i="24" l="1"/>
  <c r="U2192" i="24" s="1"/>
  <c r="V2192" i="24" s="1"/>
  <c r="T2193" i="24" l="1"/>
  <c r="T2194" i="24" l="1"/>
  <c r="U2194" i="24" s="1"/>
  <c r="V2194" i="24" s="1"/>
  <c r="U2193" i="24"/>
  <c r="V2193" i="24" s="1"/>
  <c r="T2195" i="24" l="1"/>
  <c r="U2195" i="24" s="1"/>
  <c r="V2195" i="24" s="1"/>
  <c r="T2196" i="24" l="1"/>
  <c r="U2196" i="24" s="1"/>
  <c r="V2196" i="24" s="1"/>
  <c r="T2197" i="24" l="1"/>
  <c r="U2197" i="24" s="1"/>
  <c r="V2197" i="24" s="1"/>
  <c r="T2198" i="24" l="1"/>
  <c r="U2198" i="24" s="1"/>
  <c r="V2198" i="24" s="1"/>
  <c r="T2199" i="24" l="1"/>
  <c r="U2199" i="24" s="1"/>
  <c r="V2199" i="24" s="1"/>
  <c r="T2200" i="24" l="1"/>
  <c r="U2200" i="24" s="1"/>
  <c r="V2200" i="24" s="1"/>
  <c r="T2201" i="24" l="1"/>
  <c r="U2201" i="24" s="1"/>
  <c r="V2201" i="24" s="1"/>
  <c r="T2202" i="24" l="1"/>
  <c r="U2202" i="24" s="1"/>
  <c r="V2202" i="24" s="1"/>
  <c r="T2203" i="24" l="1"/>
  <c r="U2203" i="24" s="1"/>
  <c r="V2203" i="24" s="1"/>
  <c r="T2204" i="24" l="1"/>
  <c r="U2204" i="24" s="1"/>
  <c r="V2204" i="24" s="1"/>
  <c r="T2205" i="24" l="1"/>
  <c r="U2205" i="24" s="1"/>
  <c r="V2205" i="24" s="1"/>
  <c r="T2206" i="24" l="1"/>
  <c r="U2206" i="24" s="1"/>
  <c r="V2206" i="24" s="1"/>
  <c r="T2207" i="24" l="1"/>
  <c r="U2207" i="24" s="1"/>
  <c r="V2207" i="24" s="1"/>
  <c r="T2208" i="24" l="1"/>
  <c r="U2208" i="24" s="1"/>
  <c r="V2208" i="24" s="1"/>
  <c r="T2209" i="24" l="1"/>
  <c r="U2209" i="24" s="1"/>
  <c r="V2209" i="24" s="1"/>
  <c r="T2210" i="24" l="1"/>
  <c r="U2210" i="24" s="1"/>
  <c r="V2210" i="24" s="1"/>
  <c r="T2211" i="24" l="1"/>
  <c r="U2211" i="24" s="1"/>
  <c r="V2211" i="24" s="1"/>
  <c r="T2212" i="24" l="1"/>
  <c r="U2212" i="24" s="1"/>
  <c r="V2212" i="24" s="1"/>
  <c r="T2213" i="24" l="1"/>
  <c r="U2213" i="24" s="1"/>
  <c r="V2213" i="24" s="1"/>
  <c r="T2214" i="24" l="1"/>
  <c r="U2214" i="24" s="1"/>
  <c r="V2214" i="24" s="1"/>
  <c r="T2215" i="24" l="1"/>
  <c r="U2215" i="24" s="1"/>
  <c r="V2215" i="24" s="1"/>
  <c r="T2216" i="24" l="1"/>
  <c r="U2216" i="24" s="1"/>
  <c r="V2216" i="24" s="1"/>
  <c r="T2217" i="24" l="1"/>
  <c r="U2217" i="24" s="1"/>
  <c r="V2217" i="24" s="1"/>
  <c r="T2218" i="24" l="1"/>
  <c r="U2218" i="24" s="1"/>
  <c r="V2218" i="24" s="1"/>
  <c r="T2219" i="24" l="1"/>
  <c r="U2219" i="24" s="1"/>
  <c r="V2219" i="24" s="1"/>
  <c r="T2220" i="24" l="1"/>
  <c r="U2220" i="24" s="1"/>
  <c r="V2220" i="24" s="1"/>
  <c r="T2221" i="24" l="1"/>
  <c r="U2221" i="24" s="1"/>
  <c r="V2221" i="24" s="1"/>
  <c r="T2222" i="24" l="1"/>
  <c r="U2222" i="24" s="1"/>
  <c r="V2222" i="24" s="1"/>
  <c r="T2223" i="24" l="1"/>
  <c r="U2223" i="24" s="1"/>
  <c r="V2223" i="24" s="1"/>
  <c r="T2224" i="24" l="1"/>
  <c r="U2224" i="24" s="1"/>
  <c r="V2224" i="24" s="1"/>
  <c r="T2225" i="24" l="1"/>
  <c r="U2225" i="24" s="1"/>
  <c r="V2225" i="24" s="1"/>
  <c r="T2226" i="24" l="1"/>
  <c r="T2227" i="24" l="1"/>
  <c r="U2227" i="24" s="1"/>
  <c r="V2227" i="24" s="1"/>
  <c r="U2226" i="24"/>
  <c r="V2226" i="24" s="1"/>
  <c r="T2228" i="24" l="1"/>
  <c r="U2228" i="24" s="1"/>
  <c r="V2228" i="24" s="1"/>
  <c r="T2229" i="24" l="1"/>
  <c r="U2229" i="24" s="1"/>
  <c r="V2229" i="24" s="1"/>
  <c r="T2230" i="24" l="1"/>
  <c r="T2231" i="24" l="1"/>
  <c r="U2231" i="24" s="1"/>
  <c r="V2231" i="24" s="1"/>
  <c r="U2230" i="24"/>
  <c r="V2230" i="24" s="1"/>
  <c r="T2232" i="24" l="1"/>
  <c r="U2232" i="24" s="1"/>
  <c r="V2232" i="24" s="1"/>
  <c r="T2233" i="24" l="1"/>
  <c r="U2233" i="24" s="1"/>
  <c r="V2233" i="24" s="1"/>
  <c r="T2234" i="24" l="1"/>
  <c r="U2234" i="24" s="1"/>
  <c r="V2234" i="24" s="1"/>
  <c r="T2235" i="24" l="1"/>
  <c r="U2235" i="24" s="1"/>
  <c r="V2235" i="24" s="1"/>
  <c r="T2236" i="24" l="1"/>
  <c r="U2236" i="24" s="1"/>
  <c r="V2236" i="24" s="1"/>
  <c r="T2237" i="24" l="1"/>
  <c r="U2237" i="24" s="1"/>
  <c r="V2237" i="24" s="1"/>
  <c r="T2238" i="24" l="1"/>
  <c r="U2238" i="24" s="1"/>
  <c r="V2238" i="24" s="1"/>
  <c r="T2239" i="24" l="1"/>
  <c r="U2239" i="24" s="1"/>
  <c r="V2239" i="24" s="1"/>
  <c r="T2240" i="24" l="1"/>
  <c r="U2240" i="24" s="1"/>
  <c r="V2240" i="24" s="1"/>
  <c r="T2241" i="24" l="1"/>
  <c r="U2241" i="24" s="1"/>
  <c r="V2241" i="24" s="1"/>
  <c r="T2242" i="24" l="1"/>
  <c r="U2242" i="24" s="1"/>
  <c r="V2242" i="24" s="1"/>
  <c r="T2243" i="24" l="1"/>
  <c r="U2243" i="24" s="1"/>
  <c r="V2243" i="24" s="1"/>
  <c r="T2244" i="24" l="1"/>
  <c r="U2244" i="24" s="1"/>
  <c r="V2244" i="24" s="1"/>
  <c r="T2245" i="24" l="1"/>
  <c r="U2245" i="24" s="1"/>
  <c r="V2245" i="24" s="1"/>
  <c r="T2246" i="24" l="1"/>
  <c r="U2246" i="24" s="1"/>
  <c r="V2246" i="24" s="1"/>
  <c r="T2247" i="24" l="1"/>
  <c r="U2247" i="24" s="1"/>
  <c r="V2247" i="24" s="1"/>
  <c r="T2248" i="24" l="1"/>
  <c r="U2248" i="24" s="1"/>
  <c r="V2248" i="24" s="1"/>
  <c r="T2249" i="24" l="1"/>
  <c r="U2249" i="24" s="1"/>
  <c r="V2249" i="24" s="1"/>
  <c r="T2250" i="24" l="1"/>
  <c r="U2250" i="24" s="1"/>
  <c r="V2250" i="24" s="1"/>
  <c r="T2251" i="24" l="1"/>
  <c r="U2251" i="24" s="1"/>
  <c r="V2251" i="24" s="1"/>
  <c r="T2252" i="24" l="1"/>
  <c r="U2252" i="24" s="1"/>
  <c r="V2252" i="24" s="1"/>
  <c r="T2253" i="24" l="1"/>
  <c r="U2253" i="24" s="1"/>
  <c r="V2253" i="24" s="1"/>
  <c r="T2254" i="24" l="1"/>
  <c r="U2254" i="24" s="1"/>
  <c r="V2254" i="24" s="1"/>
  <c r="T2255" i="24" l="1"/>
  <c r="U2255" i="24" s="1"/>
  <c r="V2255" i="24" s="1"/>
  <c r="T2256" i="24" l="1"/>
  <c r="U2256" i="24" s="1"/>
  <c r="V2256" i="24" s="1"/>
  <c r="T2257" i="24" l="1"/>
  <c r="U2257" i="24" s="1"/>
  <c r="V2257" i="24" s="1"/>
  <c r="T2258" i="24" l="1"/>
  <c r="U2258" i="24" s="1"/>
  <c r="V2258" i="24" s="1"/>
  <c r="T2259" i="24" l="1"/>
  <c r="U2259" i="24" s="1"/>
  <c r="V2259" i="24" s="1"/>
  <c r="T2260" i="24" l="1"/>
  <c r="U2260" i="24" s="1"/>
  <c r="V2260" i="24" s="1"/>
  <c r="T2261" i="24" l="1"/>
  <c r="U2261" i="24" s="1"/>
  <c r="V2261" i="24" s="1"/>
  <c r="T2262" i="24" l="1"/>
  <c r="T2263" i="24" l="1"/>
  <c r="U2263" i="24" s="1"/>
  <c r="V2263" i="24" s="1"/>
  <c r="U2262" i="24"/>
  <c r="V2262" i="24" s="1"/>
  <c r="T2264" i="24" l="1"/>
  <c r="U2264" i="24" s="1"/>
  <c r="V2264" i="24" s="1"/>
  <c r="T2265" i="24" l="1"/>
  <c r="U2265" i="24" s="1"/>
  <c r="V2265" i="24" s="1"/>
  <c r="T2266" i="24" l="1"/>
  <c r="U2266" i="24" s="1"/>
  <c r="V2266" i="24" s="1"/>
  <c r="T2267" i="24" l="1"/>
  <c r="U2267" i="24" s="1"/>
  <c r="V2267" i="24" s="1"/>
  <c r="T2268" i="24" l="1"/>
  <c r="U2268" i="24" s="1"/>
  <c r="V2268" i="24" s="1"/>
  <c r="T2269" i="24" l="1"/>
  <c r="U2269" i="24" s="1"/>
  <c r="V2269" i="24" s="1"/>
  <c r="T2270" i="24" l="1"/>
  <c r="U2270" i="24" s="1"/>
  <c r="V2270" i="24" s="1"/>
  <c r="T2271" i="24" l="1"/>
  <c r="U2271" i="24" s="1"/>
  <c r="V2271" i="24" s="1"/>
  <c r="T2272" i="24" l="1"/>
  <c r="U2272" i="24" s="1"/>
  <c r="V2272" i="24" s="1"/>
  <c r="T2273" i="24" l="1"/>
  <c r="U2273" i="24" s="1"/>
  <c r="V2273" i="24" s="1"/>
  <c r="T2274" i="24" l="1"/>
  <c r="U2274" i="24" s="1"/>
  <c r="V2274" i="24" s="1"/>
  <c r="T2275" i="24" l="1"/>
  <c r="U2275" i="24" s="1"/>
  <c r="V2275" i="24" s="1"/>
  <c r="T2276" i="24" l="1"/>
  <c r="U2276" i="24" s="1"/>
  <c r="V2276" i="24" s="1"/>
  <c r="T2277" i="24" l="1"/>
  <c r="U2277" i="24" s="1"/>
  <c r="V2277" i="24" s="1"/>
  <c r="T2278" i="24" l="1"/>
  <c r="T2279" i="24" l="1"/>
  <c r="U2279" i="24" s="1"/>
  <c r="V2279" i="24" s="1"/>
  <c r="U2278" i="24"/>
  <c r="V2278" i="24" s="1"/>
  <c r="T2280" i="24" l="1"/>
  <c r="U2280" i="24" s="1"/>
  <c r="V2280" i="24" s="1"/>
  <c r="T2281" i="24" l="1"/>
  <c r="U2281" i="24" s="1"/>
  <c r="V2281" i="24" s="1"/>
  <c r="T2282" i="24" l="1"/>
  <c r="U2282" i="24" s="1"/>
  <c r="V2282" i="24" s="1"/>
  <c r="T2283" i="24" l="1"/>
  <c r="U2283" i="24" s="1"/>
  <c r="V2283" i="24" s="1"/>
  <c r="T2284" i="24" l="1"/>
  <c r="U2284" i="24" s="1"/>
  <c r="V2284" i="24" s="1"/>
  <c r="T2285" i="24" l="1"/>
  <c r="U2285" i="24" s="1"/>
  <c r="V2285" i="24" s="1"/>
  <c r="T2286" i="24" l="1"/>
  <c r="U2286" i="24" s="1"/>
  <c r="V2286" i="24" s="1"/>
  <c r="T2287" i="24" l="1"/>
  <c r="U2287" i="24" s="1"/>
  <c r="V2287" i="24" s="1"/>
  <c r="T2288" i="24" l="1"/>
  <c r="U2288" i="24" s="1"/>
  <c r="V2288" i="24" s="1"/>
  <c r="T2289" i="24" l="1"/>
  <c r="U2289" i="24" s="1"/>
  <c r="V2289" i="24" s="1"/>
  <c r="T2290" i="24" l="1"/>
  <c r="U2290" i="24" s="1"/>
  <c r="V2290" i="24" s="1"/>
  <c r="T2291" i="24" l="1"/>
  <c r="U2291" i="24" s="1"/>
  <c r="V2291" i="24" s="1"/>
  <c r="T2292" i="24" l="1"/>
  <c r="U2292" i="24" s="1"/>
  <c r="V2292" i="24" s="1"/>
  <c r="T2293" i="24" l="1"/>
  <c r="U2293" i="24" s="1"/>
  <c r="V2293" i="24" s="1"/>
  <c r="T2294" i="24" l="1"/>
  <c r="U2294" i="24" s="1"/>
  <c r="V2294" i="24" s="1"/>
  <c r="T2295" i="24" l="1"/>
  <c r="U2295" i="24" s="1"/>
  <c r="V2295" i="24" s="1"/>
  <c r="T2296" i="24" l="1"/>
  <c r="U2296" i="24" s="1"/>
  <c r="V2296" i="24" s="1"/>
  <c r="T2297" i="24" l="1"/>
  <c r="U2297" i="24" s="1"/>
  <c r="V2297" i="24" s="1"/>
  <c r="T2298" i="24" l="1"/>
  <c r="U2298" i="24" s="1"/>
  <c r="V2298" i="24" s="1"/>
  <c r="T2299" i="24" l="1"/>
  <c r="U2299" i="24" s="1"/>
  <c r="V2299" i="24" s="1"/>
  <c r="T2300" i="24" l="1"/>
  <c r="U2300" i="24" s="1"/>
  <c r="V2300" i="24" s="1"/>
  <c r="T2301" i="24" l="1"/>
  <c r="U2301" i="24" s="1"/>
  <c r="V2301" i="24" s="1"/>
  <c r="T2302" i="24" l="1"/>
  <c r="U2302" i="24" s="1"/>
  <c r="V2302" i="24" s="1"/>
  <c r="T2303" i="24" l="1"/>
  <c r="U2303" i="24" s="1"/>
  <c r="V2303" i="24" s="1"/>
  <c r="T2304" i="24" l="1"/>
  <c r="U2304" i="24" s="1"/>
  <c r="V2304" i="24" s="1"/>
  <c r="T2305" i="24" l="1"/>
  <c r="U2305" i="24" s="1"/>
  <c r="V2305" i="24" s="1"/>
  <c r="T2306" i="24" l="1"/>
  <c r="U2306" i="24" s="1"/>
  <c r="V2306" i="24" s="1"/>
  <c r="T2307" i="24" l="1"/>
  <c r="U2307" i="24" s="1"/>
  <c r="V2307" i="24" s="1"/>
  <c r="T2308" i="24" l="1"/>
  <c r="U2308" i="24" s="1"/>
  <c r="V2308" i="24" s="1"/>
  <c r="T2309" i="24" l="1"/>
  <c r="U2309" i="24" s="1"/>
  <c r="V2309" i="24" s="1"/>
  <c r="T2310" i="24" l="1"/>
  <c r="U2310" i="24" s="1"/>
  <c r="V2310" i="24" s="1"/>
  <c r="T2311" i="24" l="1"/>
  <c r="U2311" i="24" s="1"/>
  <c r="V2311" i="24" s="1"/>
  <c r="T2312" i="24" l="1"/>
  <c r="U2312" i="24" s="1"/>
  <c r="V2312" i="24" s="1"/>
  <c r="T2313" i="24" l="1"/>
  <c r="U2313" i="24" s="1"/>
  <c r="V2313" i="24" s="1"/>
  <c r="T2314" i="24" l="1"/>
  <c r="U2314" i="24" s="1"/>
  <c r="V2314" i="24" s="1"/>
  <c r="T2315" i="24" l="1"/>
  <c r="U2315" i="24" s="1"/>
  <c r="V2315" i="24" s="1"/>
  <c r="T2316" i="24" l="1"/>
  <c r="U2316" i="24" s="1"/>
  <c r="V2316" i="24" s="1"/>
  <c r="T2317" i="24" l="1"/>
  <c r="U2317" i="24" s="1"/>
  <c r="V2317" i="24" s="1"/>
  <c r="T2318" i="24" l="1"/>
  <c r="U2318" i="24" s="1"/>
  <c r="V2318" i="24" s="1"/>
  <c r="T2319" i="24" l="1"/>
  <c r="U2319" i="24" s="1"/>
  <c r="V2319" i="24" s="1"/>
  <c r="T2320" i="24" l="1"/>
  <c r="U2320" i="24" s="1"/>
  <c r="V2320" i="24" s="1"/>
  <c r="T2321" i="24" l="1"/>
  <c r="T2322" i="24" l="1"/>
  <c r="U2322" i="24" s="1"/>
  <c r="V2322" i="24" s="1"/>
  <c r="U2321" i="24"/>
  <c r="V2321" i="24" s="1"/>
  <c r="T2323" i="24" l="1"/>
  <c r="U2323" i="24" s="1"/>
  <c r="V2323" i="24" s="1"/>
  <c r="T2324" i="24" l="1"/>
  <c r="U2324" i="24" s="1"/>
  <c r="V2324" i="24" s="1"/>
  <c r="T2325" i="24" l="1"/>
  <c r="U2325" i="24" s="1"/>
  <c r="V2325" i="24" s="1"/>
  <c r="T2326" i="24" l="1"/>
  <c r="U2326" i="24" s="1"/>
  <c r="V2326" i="24" s="1"/>
  <c r="T2327" i="24" l="1"/>
  <c r="U2327" i="24" s="1"/>
  <c r="V2327" i="24" s="1"/>
  <c r="T2328" i="24" l="1"/>
  <c r="U2328" i="24" s="1"/>
  <c r="V2328" i="24" s="1"/>
  <c r="T2329" i="24" l="1"/>
  <c r="U2329" i="24" s="1"/>
  <c r="V2329" i="24" s="1"/>
  <c r="T2330" i="24" l="1"/>
  <c r="U2330" i="24" s="1"/>
  <c r="V2330" i="24" s="1"/>
  <c r="T2331" i="24" l="1"/>
  <c r="U2331" i="24" s="1"/>
  <c r="V2331" i="24" s="1"/>
  <c r="T2332" i="24" l="1"/>
  <c r="U2332" i="24" s="1"/>
  <c r="V2332" i="24" s="1"/>
  <c r="T2333" i="24" l="1"/>
  <c r="U2333" i="24" s="1"/>
  <c r="V2333" i="24" s="1"/>
  <c r="T2334" i="24" l="1"/>
  <c r="U2334" i="24" s="1"/>
  <c r="V2334" i="24" s="1"/>
  <c r="T2335" i="24" l="1"/>
  <c r="U2335" i="24" s="1"/>
  <c r="V2335" i="24" s="1"/>
  <c r="T2336" i="24" l="1"/>
  <c r="U2336" i="24" s="1"/>
  <c r="V2336" i="24" s="1"/>
  <c r="T2337" i="24" l="1"/>
  <c r="U2337" i="24" s="1"/>
  <c r="V2337" i="24" s="1"/>
  <c r="T2338" i="24" l="1"/>
  <c r="U2338" i="24" s="1"/>
  <c r="V2338" i="24" s="1"/>
  <c r="T2339" i="24" l="1"/>
  <c r="U2339" i="24" s="1"/>
  <c r="V2339" i="24" s="1"/>
  <c r="T2340" i="24" l="1"/>
  <c r="U2340" i="24" s="1"/>
  <c r="V2340" i="24" s="1"/>
  <c r="T2341" i="24" l="1"/>
  <c r="U2341" i="24" s="1"/>
  <c r="V2341" i="24" s="1"/>
  <c r="T2342" i="24" l="1"/>
  <c r="U2342" i="24" s="1"/>
  <c r="V2342" i="24" s="1"/>
  <c r="T2343" i="24" l="1"/>
  <c r="U2343" i="24" s="1"/>
  <c r="V2343" i="24" s="1"/>
  <c r="T2344" i="24" l="1"/>
  <c r="T2345" i="24" l="1"/>
  <c r="U2345" i="24" s="1"/>
  <c r="V2345" i="24" s="1"/>
  <c r="U2344" i="24"/>
  <c r="V2344" i="24" s="1"/>
  <c r="T2346" i="24" l="1"/>
  <c r="U2346" i="24" s="1"/>
  <c r="V2346" i="24" s="1"/>
  <c r="T2347" i="24" l="1"/>
  <c r="U2347" i="24" s="1"/>
  <c r="V2347" i="24" s="1"/>
  <c r="T2348" i="24" l="1"/>
  <c r="T2349" i="24" l="1"/>
  <c r="U2349" i="24" s="1"/>
  <c r="V2349" i="24" s="1"/>
  <c r="U2348" i="24"/>
  <c r="V2348" i="24" s="1"/>
  <c r="T2350" i="24" l="1"/>
  <c r="U2350" i="24" s="1"/>
  <c r="V2350" i="24" s="1"/>
  <c r="T2351" i="24" l="1"/>
  <c r="U2351" i="24" s="1"/>
  <c r="V2351" i="24" s="1"/>
  <c r="T2352" i="24" l="1"/>
  <c r="U2352" i="24" s="1"/>
  <c r="V2352" i="24" s="1"/>
  <c r="T2353" i="24" l="1"/>
  <c r="U2353" i="24" s="1"/>
  <c r="V2353" i="24" s="1"/>
  <c r="T2354" i="24" l="1"/>
  <c r="U2354" i="24" s="1"/>
  <c r="V2354" i="24" s="1"/>
  <c r="T2355" i="24" l="1"/>
  <c r="U2355" i="24" s="1"/>
  <c r="V2355" i="24" s="1"/>
  <c r="T2356" i="24" l="1"/>
  <c r="U2356" i="24" s="1"/>
  <c r="V2356" i="24" s="1"/>
  <c r="T2357" i="24" l="1"/>
  <c r="U2357" i="24" s="1"/>
  <c r="V2357" i="24" s="1"/>
  <c r="T2358" i="24" l="1"/>
  <c r="U2358" i="24" s="1"/>
  <c r="V2358" i="24" s="1"/>
  <c r="T2359" i="24" l="1"/>
  <c r="U2359" i="24" s="1"/>
  <c r="V2359" i="24" s="1"/>
  <c r="T2360" i="24" l="1"/>
  <c r="U2360" i="24" s="1"/>
  <c r="V2360" i="24" s="1"/>
  <c r="T2361" i="24" l="1"/>
  <c r="U2361" i="24" s="1"/>
  <c r="V2361" i="24" s="1"/>
  <c r="T2362" i="24" l="1"/>
  <c r="U2362" i="24" s="1"/>
  <c r="V2362" i="24" s="1"/>
  <c r="T2363" i="24" l="1"/>
  <c r="U2363" i="24" s="1"/>
  <c r="V2363" i="24" s="1"/>
  <c r="T2364" i="24" l="1"/>
  <c r="U2364" i="24" s="1"/>
  <c r="V2364" i="24" s="1"/>
  <c r="T2365" i="24" l="1"/>
  <c r="U2365" i="24" s="1"/>
  <c r="V2365" i="24" s="1"/>
  <c r="T2366" i="24" l="1"/>
  <c r="U2366" i="24" s="1"/>
  <c r="V2366" i="24" s="1"/>
  <c r="T2367" i="24" l="1"/>
  <c r="U2367" i="24" s="1"/>
  <c r="V2367" i="24" s="1"/>
  <c r="T2368" i="24" l="1"/>
  <c r="U2368" i="24" s="1"/>
  <c r="V2368" i="24" s="1"/>
  <c r="T2369" i="24" l="1"/>
  <c r="U2369" i="24" s="1"/>
  <c r="V2369" i="24" s="1"/>
  <c r="T2370" i="24" l="1"/>
  <c r="U2370" i="24" s="1"/>
  <c r="V2370" i="24" s="1"/>
  <c r="T2371" i="24" l="1"/>
  <c r="U2371" i="24" s="1"/>
  <c r="V2371" i="24" s="1"/>
  <c r="T2372" i="24" l="1"/>
  <c r="U2372" i="24" s="1"/>
  <c r="V2372" i="24" s="1"/>
  <c r="T2373" i="24" l="1"/>
  <c r="U2373" i="24" s="1"/>
  <c r="V2373" i="24" s="1"/>
  <c r="T2374" i="24" l="1"/>
  <c r="U2374" i="24" s="1"/>
  <c r="V2374" i="24" s="1"/>
  <c r="T2375" i="24" l="1"/>
  <c r="U2375" i="24" s="1"/>
  <c r="V2375" i="24" s="1"/>
  <c r="T2376" i="24" l="1"/>
  <c r="U2376" i="24" s="1"/>
  <c r="V2376" i="24" s="1"/>
  <c r="T2377" i="24" l="1"/>
  <c r="U2377" i="24" s="1"/>
  <c r="V2377" i="24" s="1"/>
  <c r="T2378" i="24" l="1"/>
  <c r="T2379" i="24" l="1"/>
  <c r="U2379" i="24" s="1"/>
  <c r="V2379" i="24" s="1"/>
  <c r="U2378" i="24"/>
  <c r="V2378" i="24" s="1"/>
  <c r="T2380" i="24" l="1"/>
  <c r="U2380" i="24" s="1"/>
  <c r="V2380" i="24" s="1"/>
  <c r="T2381" i="24" l="1"/>
  <c r="U2381" i="24" s="1"/>
  <c r="V2381" i="24" s="1"/>
  <c r="T2382" i="24" l="1"/>
  <c r="U2382" i="24" s="1"/>
  <c r="V2382" i="24" s="1"/>
  <c r="T2383" i="24" l="1"/>
  <c r="U2383" i="24" s="1"/>
  <c r="V2383" i="24" s="1"/>
  <c r="T2384" i="24" l="1"/>
  <c r="U2384" i="24" s="1"/>
  <c r="V2384" i="24" s="1"/>
  <c r="T2385" i="24" l="1"/>
  <c r="U2385" i="24" s="1"/>
  <c r="V2385" i="24" s="1"/>
  <c r="T2386" i="24" l="1"/>
  <c r="U2386" i="24" s="1"/>
  <c r="V2386" i="24" s="1"/>
  <c r="T2387" i="24" l="1"/>
  <c r="U2387" i="24" s="1"/>
  <c r="V2387" i="24" s="1"/>
  <c r="T2388" i="24" l="1"/>
  <c r="U2388" i="24" s="1"/>
  <c r="V2388" i="24" s="1"/>
  <c r="T2389" i="24" l="1"/>
  <c r="U2389" i="24" s="1"/>
  <c r="V2389" i="24" s="1"/>
  <c r="T2390" i="24" l="1"/>
  <c r="U2390" i="24" s="1"/>
  <c r="V2390" i="24" s="1"/>
  <c r="T2391" i="24" l="1"/>
  <c r="U2391" i="24" s="1"/>
  <c r="V2391" i="24" s="1"/>
  <c r="T2392" i="24" l="1"/>
  <c r="T2393" i="24" l="1"/>
  <c r="U2393" i="24" s="1"/>
  <c r="V2393" i="24" s="1"/>
  <c r="U2392" i="24"/>
  <c r="V2392" i="24" s="1"/>
  <c r="T2394" i="24" l="1"/>
  <c r="U2394" i="24" s="1"/>
  <c r="V2394" i="24" s="1"/>
  <c r="T2395" i="24" l="1"/>
  <c r="U2395" i="24" s="1"/>
  <c r="V2395" i="24" s="1"/>
  <c r="T2396" i="24" l="1"/>
  <c r="U2396" i="24" s="1"/>
  <c r="V2396" i="24" s="1"/>
  <c r="T2397" i="24" l="1"/>
  <c r="U2397" i="24" s="1"/>
  <c r="V2397" i="24" s="1"/>
  <c r="T2398" i="24" l="1"/>
  <c r="U2398" i="24" s="1"/>
  <c r="V2398" i="24" s="1"/>
  <c r="T2399" i="24" l="1"/>
  <c r="U2399" i="24" s="1"/>
  <c r="V2399" i="24" s="1"/>
  <c r="T2400" i="24" l="1"/>
  <c r="U2400" i="24" s="1"/>
  <c r="V2400" i="24" s="1"/>
  <c r="T2401" i="24" l="1"/>
  <c r="U2401" i="24" s="1"/>
  <c r="V2401" i="24" s="1"/>
  <c r="T2402" i="24" l="1"/>
  <c r="U2402" i="24" s="1"/>
  <c r="V2402" i="24" s="1"/>
  <c r="T2403" i="24" l="1"/>
  <c r="U2403" i="24" s="1"/>
  <c r="V2403" i="24" s="1"/>
  <c r="T2404" i="24" l="1"/>
  <c r="U2404" i="24" s="1"/>
  <c r="V2404" i="24" s="1"/>
  <c r="T2405" i="24" l="1"/>
  <c r="U2405" i="24" s="1"/>
  <c r="V2405" i="24" s="1"/>
  <c r="T2406" i="24" l="1"/>
  <c r="U2406" i="24" s="1"/>
  <c r="V2406" i="24" s="1"/>
  <c r="T2407" i="24" l="1"/>
  <c r="U2407" i="24" s="1"/>
  <c r="V2407" i="24" s="1"/>
  <c r="T2408" i="24" l="1"/>
  <c r="U2408" i="24" s="1"/>
  <c r="V2408" i="24" s="1"/>
  <c r="T2409" i="24" l="1"/>
  <c r="U2409" i="24" s="1"/>
  <c r="V2409" i="24" s="1"/>
  <c r="T2410" i="24" l="1"/>
  <c r="T2411" i="24" l="1"/>
  <c r="U2411" i="24" s="1"/>
  <c r="V2411" i="24" s="1"/>
  <c r="U2410" i="24"/>
  <c r="V2410" i="24" s="1"/>
  <c r="T2412" i="24" l="1"/>
  <c r="U2412" i="24" s="1"/>
  <c r="V2412" i="24" s="1"/>
  <c r="T2413" i="24" l="1"/>
  <c r="U2413" i="24" s="1"/>
  <c r="V2413" i="24" s="1"/>
  <c r="T2414" i="24" l="1"/>
  <c r="U2414" i="24" s="1"/>
  <c r="V2414" i="24" s="1"/>
  <c r="T2415" i="24" l="1"/>
  <c r="T2416" i="24" l="1"/>
  <c r="U2416" i="24" s="1"/>
  <c r="V2416" i="24" s="1"/>
  <c r="U2415" i="24"/>
  <c r="V2415" i="24" s="1"/>
  <c r="T2417" i="24" l="1"/>
  <c r="U2417" i="24" s="1"/>
  <c r="V2417" i="24" s="1"/>
  <c r="T2418" i="24" l="1"/>
  <c r="U2418" i="24" s="1"/>
  <c r="V2418" i="24" s="1"/>
  <c r="T2419" i="24" l="1"/>
  <c r="U2419" i="24" s="1"/>
  <c r="V2419" i="24" s="1"/>
  <c r="T2420" i="24" l="1"/>
  <c r="U2420" i="24" s="1"/>
  <c r="V2420" i="24" s="1"/>
  <c r="T2421" i="24" l="1"/>
  <c r="U2421" i="24" s="1"/>
  <c r="V2421" i="24" s="1"/>
  <c r="T2422" i="24" l="1"/>
  <c r="U2422" i="24" s="1"/>
  <c r="V2422" i="24" s="1"/>
  <c r="T2423" i="24" l="1"/>
  <c r="U2423" i="24" s="1"/>
  <c r="V2423" i="24" s="1"/>
  <c r="T2424" i="24" l="1"/>
  <c r="U2424" i="24" s="1"/>
  <c r="V2424" i="24" s="1"/>
  <c r="T2425" i="24" l="1"/>
  <c r="U2425" i="24" s="1"/>
  <c r="V2425" i="24" s="1"/>
  <c r="T2426" i="24" l="1"/>
  <c r="U2426" i="24" s="1"/>
  <c r="V2426" i="24" s="1"/>
  <c r="T2427" i="24" l="1"/>
  <c r="U2427" i="24" s="1"/>
  <c r="V2427" i="24" s="1"/>
  <c r="T2428" i="24" l="1"/>
  <c r="U2428" i="24" s="1"/>
  <c r="V2428" i="24" s="1"/>
  <c r="T2429" i="24" l="1"/>
  <c r="U2429" i="24" s="1"/>
  <c r="V2429" i="24" s="1"/>
  <c r="T2430" i="24" l="1"/>
  <c r="U2430" i="24" s="1"/>
  <c r="V2430" i="24" s="1"/>
  <c r="T2431" i="24" l="1"/>
  <c r="U2431" i="24" s="1"/>
  <c r="V2431" i="24" s="1"/>
  <c r="T2432" i="24" l="1"/>
  <c r="U2432" i="24" s="1"/>
  <c r="V2432" i="24" s="1"/>
  <c r="T2433" i="24" l="1"/>
  <c r="U2433" i="24" s="1"/>
  <c r="V2433" i="24" s="1"/>
  <c r="T2434" i="24" l="1"/>
  <c r="U2434" i="24" s="1"/>
  <c r="V2434" i="24" s="1"/>
  <c r="T2435" i="24" l="1"/>
  <c r="U2435" i="24" s="1"/>
  <c r="V2435" i="24" s="1"/>
  <c r="T2436" i="24" l="1"/>
  <c r="U2436" i="24" s="1"/>
  <c r="V2436" i="24" s="1"/>
  <c r="T2437" i="24" l="1"/>
  <c r="U2437" i="24" s="1"/>
  <c r="V2437" i="24" s="1"/>
  <c r="T2438" i="24" l="1"/>
  <c r="U2438" i="24" s="1"/>
  <c r="V2438" i="24" s="1"/>
  <c r="T2439" i="24" l="1"/>
  <c r="U2439" i="24" s="1"/>
  <c r="V2439" i="24" s="1"/>
  <c r="T2440" i="24" l="1"/>
  <c r="U2440" i="24" s="1"/>
  <c r="V2440" i="24" s="1"/>
  <c r="T2441" i="24" l="1"/>
  <c r="U2441" i="24" s="1"/>
  <c r="V2441" i="24" s="1"/>
  <c r="T2442" i="24" l="1"/>
  <c r="T2443" i="24" l="1"/>
  <c r="U2443" i="24" s="1"/>
  <c r="V2443" i="24" s="1"/>
  <c r="U2442" i="24"/>
  <c r="V2442" i="24" s="1"/>
  <c r="T2444" i="24" l="1"/>
  <c r="U2444" i="24" s="1"/>
  <c r="V2444" i="24" s="1"/>
  <c r="T2445" i="24" l="1"/>
  <c r="U2445" i="24" s="1"/>
  <c r="V2445" i="24" s="1"/>
  <c r="T2446" i="24" l="1"/>
  <c r="U2446" i="24" s="1"/>
  <c r="V2446" i="24" s="1"/>
  <c r="T2447" i="24" l="1"/>
  <c r="U2447" i="24" s="1"/>
  <c r="V2447" i="24" s="1"/>
  <c r="T2448" i="24" l="1"/>
  <c r="U2448" i="24" s="1"/>
  <c r="V2448" i="24" s="1"/>
  <c r="T2449" i="24" l="1"/>
  <c r="U2449" i="24" s="1"/>
  <c r="V2449" i="24" s="1"/>
  <c r="T2450" i="24" l="1"/>
  <c r="U2450" i="24" s="1"/>
  <c r="V2450" i="24" s="1"/>
  <c r="T2451" i="24" l="1"/>
  <c r="U2451" i="24" s="1"/>
  <c r="V2451" i="24" s="1"/>
  <c r="T2452" i="24" l="1"/>
  <c r="U2452" i="24" s="1"/>
  <c r="V2452" i="24" s="1"/>
  <c r="T2453" i="24" l="1"/>
  <c r="U2453" i="24" s="1"/>
  <c r="V2453" i="24" s="1"/>
  <c r="T2454" i="24" l="1"/>
  <c r="U2454" i="24" s="1"/>
  <c r="V2454" i="24" s="1"/>
  <c r="T2455" i="24" l="1"/>
  <c r="U2455" i="24" s="1"/>
  <c r="V2455" i="24" s="1"/>
  <c r="T2456" i="24" l="1"/>
  <c r="U2456" i="24" s="1"/>
  <c r="V2456" i="24" s="1"/>
  <c r="T2457" i="24" l="1"/>
  <c r="U2457" i="24" s="1"/>
  <c r="V2457" i="24" s="1"/>
  <c r="T2458" i="24" l="1"/>
  <c r="U2458" i="24" s="1"/>
  <c r="V2458" i="24" s="1"/>
  <c r="T2459" i="24" l="1"/>
  <c r="U2459" i="24" s="1"/>
  <c r="V2459" i="24" s="1"/>
  <c r="T2460" i="24" l="1"/>
  <c r="U2460" i="24" s="1"/>
  <c r="V2460" i="24" s="1"/>
  <c r="T2461" i="24" l="1"/>
  <c r="U2461" i="24" s="1"/>
  <c r="V2461" i="24" s="1"/>
  <c r="T2462" i="24" l="1"/>
  <c r="U2462" i="24" s="1"/>
  <c r="V2462" i="24" s="1"/>
  <c r="T2463" i="24" l="1"/>
  <c r="U2463" i="24" s="1"/>
  <c r="V2463" i="24" s="1"/>
  <c r="T2464" i="24" l="1"/>
  <c r="T2465" i="24" l="1"/>
  <c r="U2465" i="24" s="1"/>
  <c r="V2465" i="24" s="1"/>
  <c r="U2464" i="24"/>
  <c r="V2464" i="24" s="1"/>
  <c r="T2466" i="24" l="1"/>
  <c r="U2466" i="24" s="1"/>
  <c r="V2466" i="24" s="1"/>
  <c r="T2467" i="24" l="1"/>
  <c r="U2467" i="24" s="1"/>
  <c r="V2467" i="24" s="1"/>
  <c r="T2468" i="24" l="1"/>
  <c r="U2468" i="24" s="1"/>
  <c r="V2468" i="24" s="1"/>
  <c r="T2469" i="24" l="1"/>
  <c r="U2469" i="24" s="1"/>
  <c r="V2469" i="24" s="1"/>
  <c r="T2470" i="24" l="1"/>
  <c r="U2470" i="24" s="1"/>
  <c r="V2470" i="24" s="1"/>
  <c r="T2471" i="24" l="1"/>
  <c r="U2471" i="24" s="1"/>
  <c r="V2471" i="24" s="1"/>
  <c r="T2472" i="24" l="1"/>
  <c r="U2472" i="24" s="1"/>
  <c r="V2472" i="24" s="1"/>
  <c r="T2473" i="24" l="1"/>
  <c r="U2473" i="24" s="1"/>
  <c r="V2473" i="24" s="1"/>
  <c r="T2474" i="24" l="1"/>
  <c r="U2474" i="24" s="1"/>
  <c r="V2474" i="24" s="1"/>
  <c r="T2475" i="24" l="1"/>
  <c r="U2475" i="24" s="1"/>
  <c r="V2475" i="24" s="1"/>
  <c r="T2476" i="24" l="1"/>
  <c r="U2476" i="24" s="1"/>
  <c r="V2476" i="24" s="1"/>
  <c r="T2477" i="24" l="1"/>
  <c r="U2477" i="24" s="1"/>
  <c r="V2477" i="24" s="1"/>
  <c r="T2478" i="24" l="1"/>
  <c r="U2478" i="24" s="1"/>
  <c r="V2478" i="24" s="1"/>
  <c r="T2479" i="24" l="1"/>
  <c r="U2479" i="24" s="1"/>
  <c r="V2479" i="24" s="1"/>
  <c r="T2480" i="24" l="1"/>
  <c r="T2481" i="24" l="1"/>
  <c r="U2481" i="24" s="1"/>
  <c r="V2481" i="24" s="1"/>
  <c r="U2480" i="24"/>
  <c r="V2480" i="24" s="1"/>
  <c r="T2482" i="24" l="1"/>
  <c r="U2482" i="24" s="1"/>
  <c r="V2482" i="24" s="1"/>
  <c r="T2483" i="24" l="1"/>
  <c r="U2483" i="24" s="1"/>
  <c r="V2483" i="24" s="1"/>
  <c r="T2484" i="24" l="1"/>
  <c r="U2484" i="24" s="1"/>
  <c r="V2484" i="24" s="1"/>
  <c r="T2485" i="24" l="1"/>
  <c r="U2485" i="24" s="1"/>
  <c r="V2485" i="24" s="1"/>
  <c r="T2486" i="24" l="1"/>
  <c r="U2486" i="24" s="1"/>
  <c r="V2486" i="24" s="1"/>
  <c r="T2487" i="24" l="1"/>
  <c r="U2487" i="24" s="1"/>
  <c r="V2487" i="24" s="1"/>
  <c r="T2488" i="24" l="1"/>
  <c r="U2488" i="24" s="1"/>
  <c r="V2488" i="24" s="1"/>
  <c r="T2489" i="24" l="1"/>
  <c r="U2489" i="24" s="1"/>
  <c r="V2489" i="24" s="1"/>
  <c r="T2490" i="24" l="1"/>
  <c r="U2490" i="24" s="1"/>
  <c r="V2490" i="24" s="1"/>
  <c r="T2491" i="24" l="1"/>
  <c r="U2491" i="24" s="1"/>
  <c r="V2491" i="24" s="1"/>
  <c r="T2492" i="24" l="1"/>
  <c r="U2492" i="24" s="1"/>
  <c r="V2492" i="24" s="1"/>
  <c r="T2493" i="24" l="1"/>
  <c r="U2493" i="24" s="1"/>
  <c r="V2493" i="24" s="1"/>
  <c r="T2494" i="24" l="1"/>
  <c r="T2495" i="24" l="1"/>
  <c r="U2495" i="24" s="1"/>
  <c r="V2495" i="24" s="1"/>
  <c r="U2494" i="24"/>
  <c r="V2494" i="24" s="1"/>
  <c r="T2496" i="24" l="1"/>
  <c r="U2496" i="24" s="1"/>
  <c r="V2496" i="24" s="1"/>
  <c r="T2497" i="24" l="1"/>
  <c r="U2497" i="24" s="1"/>
  <c r="V2497" i="24" s="1"/>
  <c r="T2498" i="24" l="1"/>
  <c r="U2498" i="24" s="1"/>
  <c r="V2498" i="24" s="1"/>
  <c r="T2499" i="24" l="1"/>
  <c r="U2499" i="24" s="1"/>
  <c r="V2499" i="24" s="1"/>
  <c r="T2500" i="24" l="1"/>
  <c r="U2500" i="24" s="1"/>
  <c r="V2500" i="24" s="1"/>
  <c r="T2501" i="24" l="1"/>
  <c r="U2501" i="24" s="1"/>
  <c r="V2501" i="24" s="1"/>
  <c r="T2502" i="24" l="1"/>
  <c r="T2503" i="24" l="1"/>
  <c r="U2503" i="24" s="1"/>
  <c r="V2503" i="24" s="1"/>
  <c r="U2502" i="24"/>
  <c r="V2502" i="24" s="1"/>
  <c r="T2504" i="24" l="1"/>
  <c r="U2504" i="24" s="1"/>
  <c r="V2504" i="24" s="1"/>
  <c r="T2505" i="24" l="1"/>
  <c r="U2505" i="24" s="1"/>
  <c r="V2505" i="24" s="1"/>
  <c r="T2506" i="24" l="1"/>
  <c r="U2506" i="24" s="1"/>
  <c r="V2506" i="24" s="1"/>
  <c r="T2507" i="24" l="1"/>
  <c r="U2507" i="24" s="1"/>
  <c r="V2507" i="24" s="1"/>
  <c r="T2508" i="24" l="1"/>
  <c r="U2508" i="24" s="1"/>
  <c r="V2508" i="24" s="1"/>
  <c r="T2509" i="24" l="1"/>
  <c r="U2509" i="24" s="1"/>
  <c r="V2509" i="24" s="1"/>
  <c r="T2510" i="24" l="1"/>
  <c r="U2510" i="24" s="1"/>
  <c r="V2510" i="24" s="1"/>
  <c r="T2511" i="24" l="1"/>
  <c r="U2511" i="24" s="1"/>
  <c r="V2511" i="24" s="1"/>
  <c r="T2512" i="24" l="1"/>
  <c r="U2512" i="24" s="1"/>
  <c r="V2512" i="24" s="1"/>
  <c r="T2513" i="24" l="1"/>
  <c r="U2513" i="24" s="1"/>
  <c r="V2513" i="24" s="1"/>
  <c r="T2514" i="24" l="1"/>
  <c r="U2514" i="24" s="1"/>
  <c r="V2514" i="24" s="1"/>
  <c r="T2515" i="24" l="1"/>
  <c r="U2515" i="24" s="1"/>
  <c r="V2515" i="24" s="1"/>
  <c r="T2516" i="24" l="1"/>
  <c r="U2516" i="24" s="1"/>
  <c r="V2516" i="24" s="1"/>
  <c r="T2517" i="24" l="1"/>
  <c r="U2517" i="24" s="1"/>
  <c r="V2517" i="24" s="1"/>
  <c r="T2518" i="24" l="1"/>
  <c r="U2518" i="24" s="1"/>
  <c r="V2518" i="24" s="1"/>
  <c r="T2519" i="24" l="1"/>
  <c r="U2519" i="24" s="1"/>
  <c r="V2519" i="24" s="1"/>
  <c r="T2520" i="24" l="1"/>
  <c r="U2520" i="24" s="1"/>
  <c r="V2520" i="24" s="1"/>
  <c r="T2521" i="24" l="1"/>
  <c r="U2521" i="24" s="1"/>
  <c r="V2521" i="24" s="1"/>
  <c r="T2522" i="24" l="1"/>
  <c r="U2522" i="24" s="1"/>
  <c r="V2522" i="24" s="1"/>
  <c r="T2523" i="24" l="1"/>
  <c r="U2523" i="24" s="1"/>
  <c r="V2523" i="24" s="1"/>
  <c r="T2524" i="24" l="1"/>
  <c r="U2524" i="24" s="1"/>
  <c r="V2524" i="24" s="1"/>
  <c r="T2525" i="24" l="1"/>
  <c r="U2525" i="24" s="1"/>
  <c r="V2525" i="24" s="1"/>
  <c r="T2526" i="24" l="1"/>
  <c r="U2526" i="24" s="1"/>
  <c r="V2526" i="24" s="1"/>
  <c r="T2527" i="24" l="1"/>
  <c r="U2527" i="24" s="1"/>
  <c r="V2527" i="24" s="1"/>
  <c r="T2528" i="24" l="1"/>
  <c r="U2528" i="24" s="1"/>
  <c r="V2528" i="24" s="1"/>
  <c r="T2529" i="24" l="1"/>
  <c r="U2529" i="24" s="1"/>
  <c r="V2529" i="24" s="1"/>
  <c r="T2530" i="24" l="1"/>
  <c r="U2530" i="24" s="1"/>
  <c r="V2530" i="24" s="1"/>
  <c r="T2531" i="24" l="1"/>
  <c r="U2531" i="24" s="1"/>
  <c r="V2531" i="24" s="1"/>
  <c r="T2532" i="24" l="1"/>
  <c r="U2532" i="24" s="1"/>
  <c r="V2532" i="24" s="1"/>
  <c r="T2533" i="24" l="1"/>
  <c r="U2533" i="24" s="1"/>
  <c r="V2533" i="24" s="1"/>
  <c r="T2534" i="24" l="1"/>
  <c r="U2534" i="24" s="1"/>
  <c r="V2534" i="24" s="1"/>
  <c r="T2535" i="24" l="1"/>
  <c r="U2535" i="24" s="1"/>
  <c r="V2535" i="24" s="1"/>
  <c r="T2536" i="24" l="1"/>
  <c r="U2536" i="24" s="1"/>
  <c r="V2536" i="24" s="1"/>
  <c r="T2537" i="24" l="1"/>
  <c r="U2537" i="24" s="1"/>
  <c r="V2537" i="24" s="1"/>
  <c r="T2538" i="24" l="1"/>
  <c r="U2538" i="24" s="1"/>
  <c r="V2538" i="24" s="1"/>
  <c r="T2539" i="24" l="1"/>
  <c r="U2539" i="24" s="1"/>
  <c r="V2539" i="24" s="1"/>
  <c r="T2540" i="24" l="1"/>
  <c r="U2540" i="24" s="1"/>
  <c r="V2540" i="24" s="1"/>
  <c r="T2541" i="24" l="1"/>
  <c r="U2541" i="24" s="1"/>
  <c r="V2541" i="24" s="1"/>
  <c r="T2542" i="24" l="1"/>
  <c r="U2542" i="24" s="1"/>
  <c r="V2542" i="24" s="1"/>
  <c r="T2543" i="24" l="1"/>
  <c r="U2543" i="24" s="1"/>
  <c r="V2543" i="24" s="1"/>
  <c r="T2544" i="24" l="1"/>
  <c r="U2544" i="24" s="1"/>
  <c r="V2544" i="24" s="1"/>
  <c r="T2545" i="24" l="1"/>
  <c r="U2545" i="24" s="1"/>
  <c r="V2545" i="24" s="1"/>
  <c r="T2546" i="24" l="1"/>
  <c r="U2546" i="24" s="1"/>
  <c r="V2546" i="24" s="1"/>
  <c r="T2547" i="24" l="1"/>
  <c r="T2548" i="24" l="1"/>
  <c r="U2548" i="24" s="1"/>
  <c r="V2548" i="24" s="1"/>
  <c r="U2547" i="24"/>
  <c r="V2547" i="24" s="1"/>
  <c r="T2549" i="24" l="1"/>
  <c r="U2549" i="24" s="1"/>
  <c r="V2549" i="24" s="1"/>
  <c r="T2550" i="24" l="1"/>
  <c r="U2550" i="24" s="1"/>
  <c r="V2550" i="24" s="1"/>
  <c r="T2551" i="24" l="1"/>
  <c r="U2551" i="24" s="1"/>
  <c r="V2551" i="24" s="1"/>
  <c r="T2552" i="24" l="1"/>
  <c r="U2552" i="24" s="1"/>
  <c r="V2552" i="24" s="1"/>
  <c r="T2553" i="24" l="1"/>
  <c r="T2554" i="24" l="1"/>
  <c r="U2554" i="24" s="1"/>
  <c r="V2554" i="24" s="1"/>
  <c r="U2553" i="24"/>
  <c r="V2553" i="24" s="1"/>
  <c r="T2555" i="24" l="1"/>
  <c r="U2555" i="24" s="1"/>
  <c r="V2555" i="24" s="1"/>
  <c r="T2556" i="24" l="1"/>
  <c r="U2556" i="24" s="1"/>
  <c r="V2556" i="24" s="1"/>
  <c r="T2557" i="24" l="1"/>
  <c r="U2557" i="24" s="1"/>
  <c r="V2557" i="24" s="1"/>
  <c r="T2558" i="24" l="1"/>
  <c r="U2558" i="24" s="1"/>
  <c r="V2558" i="24" s="1"/>
  <c r="T2559" i="24" l="1"/>
  <c r="U2559" i="24" s="1"/>
  <c r="V2559" i="24" s="1"/>
  <c r="T2560" i="24" l="1"/>
  <c r="U2560" i="24" s="1"/>
  <c r="V2560" i="24" s="1"/>
  <c r="T2561" i="24" l="1"/>
  <c r="U2561" i="24" s="1"/>
  <c r="V2561" i="24" s="1"/>
  <c r="T2562" i="24" l="1"/>
  <c r="U2562" i="24" s="1"/>
  <c r="V2562" i="24" s="1"/>
  <c r="T2563" i="24" l="1"/>
  <c r="U2563" i="24" s="1"/>
  <c r="V2563" i="24" s="1"/>
  <c r="T2564" i="24" l="1"/>
  <c r="U2564" i="24" s="1"/>
  <c r="V2564" i="24" s="1"/>
  <c r="T2565" i="24" l="1"/>
  <c r="U2565" i="24" s="1"/>
  <c r="V2565" i="24" s="1"/>
  <c r="T2566" i="24" l="1"/>
  <c r="U2566" i="24" s="1"/>
  <c r="V2566" i="24" s="1"/>
  <c r="T2567" i="24" l="1"/>
  <c r="U2567" i="24" s="1"/>
  <c r="V2567" i="24" s="1"/>
  <c r="T2568" i="24" l="1"/>
  <c r="U2568" i="24" s="1"/>
  <c r="V2568" i="24" s="1"/>
  <c r="T2569" i="24" l="1"/>
  <c r="U2569" i="24" s="1"/>
  <c r="V2569" i="24" s="1"/>
  <c r="T2570" i="24" l="1"/>
  <c r="U2570" i="24" s="1"/>
  <c r="V2570" i="24" s="1"/>
  <c r="T2571" i="24" l="1"/>
  <c r="U2571" i="24" s="1"/>
  <c r="V2571" i="24" s="1"/>
  <c r="T2572" i="24" l="1"/>
  <c r="U2572" i="24" s="1"/>
  <c r="V2572" i="24" s="1"/>
  <c r="T2573" i="24" l="1"/>
  <c r="U2573" i="24" s="1"/>
  <c r="V2573" i="24" s="1"/>
  <c r="T2574" i="24" l="1"/>
  <c r="U2574" i="24" s="1"/>
  <c r="V2574" i="24" s="1"/>
  <c r="T2575" i="24" l="1"/>
  <c r="U2575" i="24" s="1"/>
  <c r="V2575" i="24" s="1"/>
  <c r="T2576" i="24" l="1"/>
  <c r="U2576" i="24" s="1"/>
  <c r="V2576" i="24" s="1"/>
  <c r="T2577" i="24" l="1"/>
  <c r="U2577" i="24" s="1"/>
  <c r="V2577" i="24" s="1"/>
  <c r="T2578" i="24" l="1"/>
  <c r="U2578" i="24" s="1"/>
  <c r="V2578" i="24" s="1"/>
  <c r="T2579" i="24" l="1"/>
  <c r="U2579" i="24" s="1"/>
  <c r="V2579" i="24" s="1"/>
  <c r="T2580" i="24" l="1"/>
  <c r="U2580" i="24" s="1"/>
  <c r="V2580" i="24" s="1"/>
  <c r="T2581" i="24" l="1"/>
  <c r="U2581" i="24" s="1"/>
  <c r="V2581" i="24" s="1"/>
  <c r="T2582" i="24" l="1"/>
  <c r="U2582" i="24" s="1"/>
  <c r="V2582" i="24" s="1"/>
  <c r="T2583" i="24" l="1"/>
  <c r="U2583" i="24" s="1"/>
  <c r="V2583" i="24" s="1"/>
  <c r="T2584" i="24" l="1"/>
  <c r="U2584" i="24" s="1"/>
  <c r="V2584" i="24" s="1"/>
  <c r="T2585" i="24" l="1"/>
  <c r="U2585" i="24" s="1"/>
  <c r="V2585" i="24" s="1"/>
  <c r="T2586" i="24" l="1"/>
  <c r="U2586" i="24" s="1"/>
  <c r="V2586" i="24" s="1"/>
  <c r="T2587" i="24" l="1"/>
  <c r="U2587" i="24" s="1"/>
  <c r="V2587" i="24" s="1"/>
  <c r="T2588" i="24" l="1"/>
  <c r="U2588" i="24" s="1"/>
  <c r="V2588" i="24" s="1"/>
  <c r="T2589" i="24" l="1"/>
  <c r="U2589" i="24" s="1"/>
  <c r="V2589" i="24" s="1"/>
  <c r="T2590" i="24" l="1"/>
  <c r="U2590" i="24" s="1"/>
  <c r="V2590" i="24" s="1"/>
  <c r="T2591" i="24" l="1"/>
  <c r="U2591" i="24" s="1"/>
  <c r="V2591" i="24" s="1"/>
  <c r="T2592" i="24" l="1"/>
  <c r="U2592" i="24" s="1"/>
  <c r="V2592" i="24" s="1"/>
  <c r="T2593" i="24" l="1"/>
  <c r="U2593" i="24" s="1"/>
  <c r="V2593" i="24" s="1"/>
  <c r="T2594" i="24" l="1"/>
  <c r="U2594" i="24" s="1"/>
  <c r="V2594" i="24" s="1"/>
  <c r="T2595" i="24" l="1"/>
  <c r="U2595" i="24" s="1"/>
  <c r="V2595" i="24" s="1"/>
  <c r="T2596" i="24" l="1"/>
  <c r="U2596" i="24" s="1"/>
  <c r="V2596" i="24" s="1"/>
  <c r="T2597" i="24" l="1"/>
  <c r="U2597" i="24" s="1"/>
  <c r="V2597" i="24" s="1"/>
  <c r="T2598" i="24" l="1"/>
  <c r="U2598" i="24" s="1"/>
  <c r="V2598" i="24" s="1"/>
  <c r="T2599" i="24" l="1"/>
  <c r="T2600" i="24" l="1"/>
  <c r="U2600" i="24" s="1"/>
  <c r="V2600" i="24" s="1"/>
  <c r="U2599" i="24"/>
  <c r="V2599" i="24" s="1"/>
  <c r="T2601" i="24" l="1"/>
  <c r="U2601" i="24" s="1"/>
  <c r="V2601" i="24" s="1"/>
  <c r="T2602" i="24" l="1"/>
  <c r="U2602" i="24" s="1"/>
  <c r="V2602" i="24" s="1"/>
  <c r="T2603" i="24" l="1"/>
  <c r="U2603" i="24" s="1"/>
  <c r="V2603" i="24" s="1"/>
  <c r="T2604" i="24" l="1"/>
  <c r="U2604" i="24" s="1"/>
  <c r="V2604" i="24" s="1"/>
  <c r="T2605" i="24" l="1"/>
  <c r="U2605" i="24" s="1"/>
  <c r="V2605" i="24" s="1"/>
  <c r="T2606" i="24" l="1"/>
  <c r="U2606" i="24" s="1"/>
  <c r="V2606" i="24" s="1"/>
  <c r="T2607" i="24" l="1"/>
  <c r="U2607" i="24" s="1"/>
  <c r="V2607" i="24" s="1"/>
  <c r="T2608" i="24" l="1"/>
  <c r="U2608" i="24" s="1"/>
  <c r="V2608" i="24" s="1"/>
  <c r="T2609" i="24" l="1"/>
  <c r="U2609" i="24" s="1"/>
  <c r="V2609" i="24" s="1"/>
  <c r="T2610" i="24" l="1"/>
  <c r="U2610" i="24" s="1"/>
  <c r="V2610" i="24" s="1"/>
  <c r="T2611" i="24" l="1"/>
  <c r="T2612" i="24" l="1"/>
  <c r="U2612" i="24" s="1"/>
  <c r="V2612" i="24" s="1"/>
  <c r="U2611" i="24"/>
  <c r="V2611" i="24" s="1"/>
  <c r="T2613" i="24" l="1"/>
  <c r="U2613" i="24" s="1"/>
  <c r="V2613" i="24" s="1"/>
  <c r="T2614" i="24" l="1"/>
  <c r="U2614" i="24" s="1"/>
  <c r="V2614" i="24" s="1"/>
  <c r="T2615" i="24" l="1"/>
  <c r="U2615" i="24" s="1"/>
  <c r="V2615" i="24" s="1"/>
  <c r="T2616" i="24" l="1"/>
  <c r="U2616" i="24" s="1"/>
  <c r="V2616" i="24" s="1"/>
  <c r="T2617" i="24" l="1"/>
  <c r="U2617" i="24" s="1"/>
  <c r="V2617" i="24" s="1"/>
  <c r="T2618" i="24" l="1"/>
  <c r="U2618" i="24" s="1"/>
  <c r="V2618" i="24" s="1"/>
  <c r="T2619" i="24" l="1"/>
  <c r="U2619" i="24" s="1"/>
  <c r="V2619" i="24" s="1"/>
  <c r="T2620" i="24" l="1"/>
  <c r="U2620" i="24" s="1"/>
  <c r="V2620" i="24" s="1"/>
  <c r="T2621" i="24" l="1"/>
  <c r="U2621" i="24" s="1"/>
  <c r="V2621" i="24" s="1"/>
  <c r="T2622" i="24" l="1"/>
  <c r="U2622" i="24" s="1"/>
  <c r="V2622" i="24" s="1"/>
  <c r="T2623" i="24" l="1"/>
  <c r="U2623" i="24" s="1"/>
  <c r="V2623" i="24" s="1"/>
  <c r="T2624" i="24" l="1"/>
  <c r="U2624" i="24" s="1"/>
  <c r="V2624" i="24" s="1"/>
  <c r="T2625" i="24" l="1"/>
  <c r="T2626" i="24" l="1"/>
  <c r="U2626" i="24" s="1"/>
  <c r="V2626" i="24" s="1"/>
  <c r="U2625" i="24"/>
  <c r="V2625" i="24" s="1"/>
  <c r="T2627" i="24" l="1"/>
  <c r="T2628" i="24" l="1"/>
  <c r="U2628" i="24" s="1"/>
  <c r="V2628" i="24" s="1"/>
  <c r="U2627" i="24"/>
  <c r="V2627" i="24" s="1"/>
  <c r="T2629" i="24" l="1"/>
  <c r="U2629" i="24" s="1"/>
  <c r="V2629" i="24" s="1"/>
  <c r="T2630" i="24" l="1"/>
  <c r="U2630" i="24" s="1"/>
  <c r="V2630" i="24" s="1"/>
  <c r="T2631" i="24" l="1"/>
  <c r="U2631" i="24" s="1"/>
  <c r="V2631" i="24" s="1"/>
  <c r="T2632" i="24" l="1"/>
  <c r="U2632" i="24" s="1"/>
  <c r="V2632" i="24" s="1"/>
  <c r="T2633" i="24" l="1"/>
  <c r="U2633" i="24" s="1"/>
  <c r="V2633" i="24" s="1"/>
  <c r="T2634" i="24" l="1"/>
  <c r="T2635" i="24" l="1"/>
  <c r="U2635" i="24" s="1"/>
  <c r="V2635" i="24" s="1"/>
  <c r="U2634" i="24"/>
  <c r="V2634" i="24" s="1"/>
  <c r="T2636" i="24" l="1"/>
  <c r="U2636" i="24" s="1"/>
  <c r="V2636" i="24" s="1"/>
  <c r="T2637" i="24" l="1"/>
  <c r="U2637" i="24" s="1"/>
  <c r="V2637" i="24" s="1"/>
  <c r="T2638" i="24" l="1"/>
  <c r="U2638" i="24" s="1"/>
  <c r="V2638" i="24" s="1"/>
  <c r="T2639" i="24" l="1"/>
  <c r="U2639" i="24" s="1"/>
  <c r="V2639" i="24" s="1"/>
  <c r="T2640" i="24" l="1"/>
  <c r="U2640" i="24" s="1"/>
  <c r="V2640" i="24" s="1"/>
  <c r="T2641" i="24" l="1"/>
  <c r="U2641" i="24" s="1"/>
  <c r="V2641" i="24" s="1"/>
  <c r="T2642" i="24" l="1"/>
  <c r="U2642" i="24" s="1"/>
  <c r="V2642" i="24" s="1"/>
  <c r="T2643" i="24" l="1"/>
  <c r="U2643" i="24" s="1"/>
  <c r="V2643" i="24" s="1"/>
  <c r="T2644" i="24" l="1"/>
  <c r="U2644" i="24" s="1"/>
  <c r="V2644" i="24" s="1"/>
  <c r="T2645" i="24" l="1"/>
  <c r="U2645" i="24" s="1"/>
  <c r="V2645" i="24" s="1"/>
  <c r="T2646" i="24" l="1"/>
  <c r="U2646" i="24" s="1"/>
  <c r="V2646" i="24" s="1"/>
  <c r="T2647" i="24" l="1"/>
  <c r="U2647" i="24" s="1"/>
  <c r="V2647" i="24" s="1"/>
  <c r="T2648" i="24" l="1"/>
  <c r="T2649" i="24" l="1"/>
  <c r="U2649" i="24" s="1"/>
  <c r="V2649" i="24" s="1"/>
  <c r="U2648" i="24"/>
  <c r="V2648" i="24" s="1"/>
  <c r="T2650" i="24" l="1"/>
  <c r="U2650" i="24" s="1"/>
  <c r="V2650" i="24" s="1"/>
  <c r="T2651" i="24" l="1"/>
  <c r="U2651" i="24" s="1"/>
  <c r="V2651" i="24" s="1"/>
  <c r="T2652" i="24" l="1"/>
  <c r="U2652" i="24" s="1"/>
  <c r="V2652" i="24" s="1"/>
  <c r="T2653" i="24" l="1"/>
  <c r="U2653" i="24" s="1"/>
  <c r="V2653" i="24" s="1"/>
  <c r="T2654" i="24" l="1"/>
  <c r="U2654" i="24" s="1"/>
  <c r="V2654" i="24" s="1"/>
  <c r="T2655" i="24" l="1"/>
  <c r="U2655" i="24" s="1"/>
  <c r="V2655" i="24" s="1"/>
  <c r="T2656" i="24" l="1"/>
  <c r="U2656" i="24" s="1"/>
  <c r="V2656" i="24" s="1"/>
  <c r="T2657" i="24" l="1"/>
  <c r="U2657" i="24" s="1"/>
  <c r="V2657" i="24" s="1"/>
  <c r="T2658" i="24" l="1"/>
  <c r="U2658" i="24" s="1"/>
  <c r="V2658" i="24" s="1"/>
  <c r="T2659" i="24" l="1"/>
  <c r="U2659" i="24" s="1"/>
  <c r="V2659" i="24" s="1"/>
  <c r="T2660" i="24" l="1"/>
  <c r="U2660" i="24" s="1"/>
  <c r="V2660" i="24" s="1"/>
  <c r="T2661" i="24" l="1"/>
  <c r="U2661" i="24" s="1"/>
  <c r="V2661" i="24" s="1"/>
  <c r="T2662" i="24" l="1"/>
  <c r="U2662" i="24" s="1"/>
  <c r="V2662" i="24" s="1"/>
  <c r="T2663" i="24" l="1"/>
  <c r="U2663" i="24" s="1"/>
  <c r="V2663" i="24" s="1"/>
  <c r="T2664" i="24" l="1"/>
  <c r="U2664" i="24" s="1"/>
  <c r="V2664" i="24" s="1"/>
  <c r="T2665" i="24" l="1"/>
  <c r="U2665" i="24" s="1"/>
  <c r="V2665" i="24" s="1"/>
  <c r="T2666" i="24" l="1"/>
  <c r="U2666" i="24" s="1"/>
  <c r="V2666" i="24" s="1"/>
  <c r="T2667" i="24" l="1"/>
  <c r="T2668" i="24" l="1"/>
  <c r="U2668" i="24" s="1"/>
  <c r="V2668" i="24" s="1"/>
  <c r="U2667" i="24"/>
  <c r="V2667" i="24" s="1"/>
  <c r="T2669" i="24" l="1"/>
  <c r="U2669" i="24" s="1"/>
  <c r="V2669" i="24" s="1"/>
  <c r="T2670" i="24" l="1"/>
  <c r="U2670" i="24" s="1"/>
  <c r="V2670" i="24" s="1"/>
  <c r="T2671" i="24" l="1"/>
  <c r="U2671" i="24" s="1"/>
  <c r="V2671" i="24" s="1"/>
  <c r="T2672" i="24" l="1"/>
  <c r="U2672" i="24" s="1"/>
  <c r="V2672" i="24" s="1"/>
  <c r="T2673" i="24" l="1"/>
  <c r="U2673" i="24" s="1"/>
  <c r="V2673" i="24" s="1"/>
  <c r="T2674" i="24" l="1"/>
  <c r="U2674" i="24" s="1"/>
  <c r="V2674" i="24" s="1"/>
  <c r="T2675" i="24" l="1"/>
  <c r="U2675" i="24" s="1"/>
  <c r="V2675" i="24" s="1"/>
  <c r="T2676" i="24" l="1"/>
  <c r="U2676" i="24" s="1"/>
  <c r="V2676" i="24" s="1"/>
  <c r="T2677" i="24" l="1"/>
  <c r="U2677" i="24" s="1"/>
  <c r="V2677" i="24" s="1"/>
  <c r="T2678" i="24" l="1"/>
  <c r="U2678" i="24" s="1"/>
  <c r="V2678" i="24" s="1"/>
  <c r="T2679" i="24" l="1"/>
  <c r="U2679" i="24" s="1"/>
  <c r="V2679" i="24" s="1"/>
  <c r="T2680" i="24" l="1"/>
  <c r="U2680" i="24" s="1"/>
  <c r="V2680" i="24" s="1"/>
  <c r="T2681" i="24" l="1"/>
  <c r="U2681" i="24" s="1"/>
  <c r="V2681" i="24" s="1"/>
  <c r="T2682" i="24" l="1"/>
  <c r="U2682" i="24" s="1"/>
  <c r="V2682" i="24" s="1"/>
  <c r="T2683" i="24" l="1"/>
  <c r="U2683" i="24" s="1"/>
  <c r="V2683" i="24" s="1"/>
  <c r="T2684" i="24" l="1"/>
  <c r="U2684" i="24" s="1"/>
  <c r="V2684" i="24" s="1"/>
  <c r="T2685" i="24" l="1"/>
  <c r="U2685" i="24" s="1"/>
  <c r="V2685" i="24" s="1"/>
  <c r="T2686" i="24" l="1"/>
  <c r="U2686" i="24" s="1"/>
  <c r="V2686" i="24" s="1"/>
  <c r="T2687" i="24" l="1"/>
  <c r="U2687" i="24" s="1"/>
  <c r="V2687" i="24" s="1"/>
  <c r="T2688" i="24" l="1"/>
  <c r="U2688" i="24" s="1"/>
  <c r="V2688" i="24" s="1"/>
  <c r="T2689" i="24" l="1"/>
  <c r="U2689" i="24" s="1"/>
  <c r="V2689" i="24" s="1"/>
  <c r="T2690" i="24" l="1"/>
  <c r="U2690" i="24" s="1"/>
  <c r="V2690" i="24" s="1"/>
  <c r="T2691" i="24" l="1"/>
  <c r="U2691" i="24" s="1"/>
  <c r="V2691" i="24" s="1"/>
  <c r="T2692" i="24" l="1"/>
  <c r="U2692" i="24" s="1"/>
  <c r="V2692" i="24" s="1"/>
  <c r="T2693" i="24" l="1"/>
  <c r="U2693" i="24" s="1"/>
  <c r="V2693" i="24" s="1"/>
  <c r="T2694" i="24" l="1"/>
  <c r="U2694" i="24" s="1"/>
  <c r="V2694" i="24" s="1"/>
  <c r="T2695" i="24" l="1"/>
  <c r="U2695" i="24" s="1"/>
  <c r="V2695" i="24" s="1"/>
  <c r="T2696" i="24" l="1"/>
  <c r="U2696" i="24" s="1"/>
  <c r="V2696" i="24" s="1"/>
  <c r="T2697" i="24" l="1"/>
  <c r="U2697" i="24" s="1"/>
  <c r="V2697" i="24" s="1"/>
  <c r="T2698" i="24" l="1"/>
  <c r="U2698" i="24" s="1"/>
  <c r="V2698" i="24" s="1"/>
  <c r="T2699" i="24" l="1"/>
  <c r="U2699" i="24" s="1"/>
  <c r="V2699" i="24" s="1"/>
  <c r="T2700" i="24" l="1"/>
  <c r="U2700" i="24" s="1"/>
  <c r="V2700" i="24" s="1"/>
  <c r="T2701" i="24" l="1"/>
  <c r="U2701" i="24" s="1"/>
  <c r="V2701" i="24" s="1"/>
  <c r="T2702" i="24" l="1"/>
  <c r="U2702" i="24" s="1"/>
  <c r="V2702" i="24" s="1"/>
  <c r="T2703" i="24" l="1"/>
  <c r="U2703" i="24" s="1"/>
  <c r="V2703" i="24" s="1"/>
  <c r="T2704" i="24" l="1"/>
  <c r="U2704" i="24" s="1"/>
  <c r="V2704" i="24" s="1"/>
  <c r="T2705" i="24" l="1"/>
  <c r="U2705" i="24" s="1"/>
  <c r="V2705" i="24" s="1"/>
  <c r="T2706" i="24" l="1"/>
  <c r="U2706" i="24" s="1"/>
  <c r="V2706" i="24" s="1"/>
  <c r="T2707" i="24" l="1"/>
  <c r="U2707" i="24" s="1"/>
  <c r="V2707" i="24" s="1"/>
  <c r="T2708" i="24" l="1"/>
  <c r="U2708" i="24" s="1"/>
  <c r="V2708" i="24" s="1"/>
  <c r="T2709" i="24" l="1"/>
  <c r="U2709" i="24" s="1"/>
  <c r="V2709" i="24" s="1"/>
  <c r="T2710" i="24" l="1"/>
  <c r="U2710" i="24" s="1"/>
  <c r="V2710" i="24" s="1"/>
  <c r="T2711" i="24" l="1"/>
  <c r="U2711" i="24" s="1"/>
  <c r="V2711" i="24" s="1"/>
  <c r="T2712" i="24" l="1"/>
  <c r="U2712" i="24" s="1"/>
  <c r="V2712" i="24" s="1"/>
  <c r="T2713" i="24" l="1"/>
  <c r="U2713" i="24" s="1"/>
  <c r="V2713" i="24" s="1"/>
  <c r="T2714" i="24" l="1"/>
  <c r="U2714" i="24" s="1"/>
  <c r="V2714" i="24" s="1"/>
  <c r="T2715" i="24" l="1"/>
  <c r="U2715" i="24" s="1"/>
  <c r="V2715" i="24" s="1"/>
  <c r="T2716" i="24" l="1"/>
  <c r="U2716" i="24" s="1"/>
  <c r="V2716" i="24" s="1"/>
  <c r="T2717" i="24" l="1"/>
  <c r="U2717" i="24" s="1"/>
  <c r="V2717" i="24" s="1"/>
  <c r="T2718" i="24" l="1"/>
  <c r="U2718" i="24" s="1"/>
  <c r="V2718" i="24" s="1"/>
  <c r="T2719" i="24" l="1"/>
  <c r="U2719" i="24" s="1"/>
  <c r="V2719" i="24" s="1"/>
  <c r="T2720" i="24" l="1"/>
  <c r="U2720" i="24" s="1"/>
  <c r="V2720" i="24" s="1"/>
  <c r="T2721" i="24" l="1"/>
  <c r="U2721" i="24" s="1"/>
  <c r="V2721" i="24" s="1"/>
  <c r="T2722" i="24" l="1"/>
  <c r="U2722" i="24" s="1"/>
  <c r="V2722" i="24" s="1"/>
  <c r="T2723" i="24" l="1"/>
  <c r="U2723" i="24" s="1"/>
  <c r="V2723" i="24" s="1"/>
  <c r="T2724" i="24" l="1"/>
  <c r="U2724" i="24" s="1"/>
  <c r="V2724" i="24" s="1"/>
  <c r="T2725" i="24" l="1"/>
  <c r="U2725" i="24" s="1"/>
  <c r="V2725" i="24" s="1"/>
  <c r="T2726" i="24" l="1"/>
  <c r="U2726" i="24" s="1"/>
  <c r="V2726" i="24" s="1"/>
  <c r="T2727" i="24" l="1"/>
  <c r="U2727" i="24" s="1"/>
  <c r="V2727" i="24" s="1"/>
  <c r="T2728" i="24" l="1"/>
  <c r="U2728" i="24" s="1"/>
  <c r="V2728" i="24" s="1"/>
  <c r="T2729" i="24" l="1"/>
  <c r="U2729" i="24" s="1"/>
  <c r="V2729" i="24" s="1"/>
  <c r="T2730" i="24" l="1"/>
  <c r="U2730" i="24" s="1"/>
  <c r="V2730" i="24" s="1"/>
  <c r="T2731" i="24" l="1"/>
  <c r="U2731" i="24" s="1"/>
  <c r="V2731" i="24" s="1"/>
  <c r="T2732" i="24" l="1"/>
  <c r="U2732" i="24" s="1"/>
  <c r="V2732" i="24" s="1"/>
  <c r="T2733" i="24" l="1"/>
  <c r="U2733" i="24" s="1"/>
  <c r="V2733" i="24" s="1"/>
  <c r="T2734" i="24" l="1"/>
  <c r="U2734" i="24" s="1"/>
  <c r="V2734" i="24" s="1"/>
  <c r="T2735" i="24" l="1"/>
  <c r="U2735" i="24" s="1"/>
  <c r="V2735" i="24" s="1"/>
  <c r="T2736" i="24" l="1"/>
  <c r="U2736" i="24" s="1"/>
  <c r="V2736" i="24" s="1"/>
  <c r="T2737" i="24" l="1"/>
  <c r="U2737" i="24" s="1"/>
  <c r="V2737" i="24" s="1"/>
  <c r="T2738" i="24" l="1"/>
  <c r="U2738" i="24" s="1"/>
  <c r="V2738" i="24" s="1"/>
  <c r="T2739" i="24" l="1"/>
  <c r="T2740" i="24" l="1"/>
  <c r="U2740" i="24" s="1"/>
  <c r="V2740" i="24" s="1"/>
  <c r="U2739" i="24"/>
  <c r="V2739" i="24" s="1"/>
  <c r="T2741" i="24" l="1"/>
  <c r="U2741" i="24" s="1"/>
  <c r="V2741" i="24" s="1"/>
  <c r="T2742" i="24" l="1"/>
  <c r="U2742" i="24" s="1"/>
  <c r="V2742" i="24" s="1"/>
  <c r="T2743" i="24" l="1"/>
  <c r="T2744" i="24" l="1"/>
  <c r="U2744" i="24" s="1"/>
  <c r="V2744" i="24" s="1"/>
  <c r="U2743" i="24"/>
  <c r="V2743" i="24" s="1"/>
  <c r="T2745" i="24" l="1"/>
  <c r="U2745" i="24" s="1"/>
  <c r="V2745" i="24" s="1"/>
  <c r="T2746" i="24" l="1"/>
  <c r="U2746" i="24" s="1"/>
  <c r="V2746" i="24" s="1"/>
  <c r="T2747" i="24" l="1"/>
  <c r="U2747" i="24" s="1"/>
  <c r="V2747" i="24" s="1"/>
  <c r="T2748" i="24" l="1"/>
  <c r="T2749" i="24" l="1"/>
  <c r="U2749" i="24" s="1"/>
  <c r="V2749" i="24" s="1"/>
  <c r="U2748" i="24"/>
  <c r="V2748" i="24" s="1"/>
  <c r="T2750" i="24" l="1"/>
  <c r="U2750" i="24" s="1"/>
  <c r="V2750" i="24" s="1"/>
  <c r="T2751" i="24" l="1"/>
  <c r="U2751" i="24" s="1"/>
  <c r="V2751" i="24" s="1"/>
  <c r="T2752" i="24" l="1"/>
  <c r="U2752" i="24" s="1"/>
  <c r="V2752" i="24" s="1"/>
  <c r="T2753" i="24" l="1"/>
  <c r="U2753" i="24" s="1"/>
  <c r="V2753" i="24" s="1"/>
  <c r="T2754" i="24" l="1"/>
  <c r="U2754" i="24" s="1"/>
  <c r="V2754" i="24" s="1"/>
  <c r="T2755" i="24" l="1"/>
  <c r="U2755" i="24" s="1"/>
  <c r="V2755" i="24" s="1"/>
  <c r="T2756" i="24" l="1"/>
  <c r="U2756" i="24" s="1"/>
  <c r="V2756" i="24" s="1"/>
  <c r="T2757" i="24" l="1"/>
  <c r="U2757" i="24" s="1"/>
  <c r="V2757" i="24" s="1"/>
  <c r="T2758" i="24" l="1"/>
  <c r="U2758" i="24" s="1"/>
  <c r="V2758" i="24" s="1"/>
  <c r="T2759" i="24" l="1"/>
  <c r="U2759" i="24" s="1"/>
  <c r="V2759" i="24" s="1"/>
  <c r="T2760" i="24" l="1"/>
  <c r="U2760" i="24" s="1"/>
  <c r="V2760" i="24" s="1"/>
  <c r="T2761" i="24" l="1"/>
  <c r="U2761" i="24" s="1"/>
  <c r="V2761" i="24" s="1"/>
  <c r="T2762" i="24" l="1"/>
  <c r="U2762" i="24" s="1"/>
  <c r="V2762" i="24" s="1"/>
  <c r="T2763" i="24" l="1"/>
  <c r="U2763" i="24" s="1"/>
  <c r="V2763" i="24" s="1"/>
  <c r="T2764" i="24" l="1"/>
  <c r="U2764" i="24" s="1"/>
  <c r="V2764" i="24" s="1"/>
  <c r="T2765" i="24" l="1"/>
  <c r="U2765" i="24" s="1"/>
  <c r="V2765" i="24" s="1"/>
  <c r="T2766" i="24" l="1"/>
  <c r="U2766" i="24" s="1"/>
  <c r="V2766" i="24" s="1"/>
  <c r="T2767" i="24" l="1"/>
  <c r="U2767" i="24" s="1"/>
  <c r="V2767" i="24" s="1"/>
  <c r="T2768" i="24" l="1"/>
  <c r="U2768" i="24" s="1"/>
  <c r="V2768" i="24" s="1"/>
  <c r="T2769" i="24" l="1"/>
  <c r="U2769" i="24" s="1"/>
  <c r="V2769" i="24" s="1"/>
  <c r="T2770" i="24" l="1"/>
  <c r="U2770" i="24" s="1"/>
  <c r="V2770" i="24" s="1"/>
  <c r="T2771" i="24" l="1"/>
  <c r="U2771" i="24" s="1"/>
  <c r="V2771" i="24" s="1"/>
  <c r="T2772" i="24" l="1"/>
  <c r="U2772" i="24" s="1"/>
  <c r="V2772" i="24" s="1"/>
  <c r="T2773" i="24" l="1"/>
  <c r="U2773" i="24" s="1"/>
  <c r="V2773" i="24" s="1"/>
  <c r="T2774" i="24" l="1"/>
  <c r="U2774" i="24" s="1"/>
  <c r="V2774" i="24" s="1"/>
  <c r="T2775" i="24" l="1"/>
  <c r="T2776" i="24" l="1"/>
  <c r="U2776" i="24" s="1"/>
  <c r="V2776" i="24" s="1"/>
  <c r="U2775" i="24"/>
  <c r="V2775" i="24" s="1"/>
  <c r="T2777" i="24" l="1"/>
  <c r="U2777" i="24" s="1"/>
  <c r="V2777" i="24" s="1"/>
  <c r="T2778" i="24" l="1"/>
  <c r="U2778" i="24" s="1"/>
  <c r="V2778" i="24" s="1"/>
  <c r="T2779" i="24" l="1"/>
  <c r="U2779" i="24" s="1"/>
  <c r="V2779" i="24" s="1"/>
  <c r="T2780" i="24" l="1"/>
  <c r="U2780" i="24" s="1"/>
  <c r="V2780" i="24" s="1"/>
  <c r="T2781" i="24" l="1"/>
  <c r="U2781" i="24" s="1"/>
  <c r="V2781" i="24" s="1"/>
  <c r="T2782" i="24" l="1"/>
  <c r="U2782" i="24" s="1"/>
  <c r="V2782" i="24" s="1"/>
  <c r="T2783" i="24" l="1"/>
  <c r="U2783" i="24" s="1"/>
  <c r="V2783" i="24" s="1"/>
  <c r="T2784" i="24" l="1"/>
  <c r="U2784" i="24" s="1"/>
  <c r="V2784" i="24" s="1"/>
  <c r="T2785" i="24" l="1"/>
  <c r="U2785" i="24" s="1"/>
  <c r="V2785" i="24" s="1"/>
  <c r="T2786" i="24" l="1"/>
  <c r="U2786" i="24" s="1"/>
  <c r="V2786" i="24" s="1"/>
  <c r="T2787" i="24" l="1"/>
  <c r="U2787" i="24" s="1"/>
  <c r="V2787" i="24" s="1"/>
  <c r="T2788" i="24" l="1"/>
  <c r="U2788" i="24" s="1"/>
  <c r="V2788" i="24" s="1"/>
  <c r="T2789" i="24" l="1"/>
  <c r="U2789" i="24" s="1"/>
  <c r="V2789" i="24" s="1"/>
  <c r="T2790" i="24" l="1"/>
  <c r="U2790" i="24" s="1"/>
  <c r="V2790" i="24" s="1"/>
  <c r="T2791" i="24" l="1"/>
  <c r="U2791" i="24" s="1"/>
  <c r="V2791" i="24" s="1"/>
  <c r="T2792" i="24" l="1"/>
  <c r="U2792" i="24" s="1"/>
  <c r="V2792" i="24" s="1"/>
  <c r="T2793" i="24" l="1"/>
  <c r="U2793" i="24" s="1"/>
  <c r="V2793" i="24" s="1"/>
  <c r="T2794" i="24" l="1"/>
  <c r="U2794" i="24" s="1"/>
  <c r="V2794" i="24" s="1"/>
  <c r="T2795" i="24" l="1"/>
  <c r="U2795" i="24" s="1"/>
  <c r="V2795" i="24" s="1"/>
  <c r="T2796" i="24" l="1"/>
  <c r="U2796" i="24" s="1"/>
  <c r="V2796" i="24" s="1"/>
  <c r="T2797" i="24" l="1"/>
  <c r="U2797" i="24" s="1"/>
  <c r="V2797" i="24" s="1"/>
  <c r="T2798" i="24" l="1"/>
  <c r="U2798" i="24" s="1"/>
  <c r="V2798" i="24" s="1"/>
  <c r="T2799" i="24" l="1"/>
  <c r="U2799" i="24" s="1"/>
  <c r="V2799" i="24" s="1"/>
  <c r="T2800" i="24" l="1"/>
  <c r="U2800" i="24" s="1"/>
  <c r="V2800" i="24" s="1"/>
  <c r="T2801" i="24" l="1"/>
  <c r="U2801" i="24" s="1"/>
  <c r="V2801" i="24" s="1"/>
  <c r="T2802" i="24" l="1"/>
  <c r="U2802" i="24" s="1"/>
  <c r="V2802" i="24" s="1"/>
  <c r="T2803" i="24" l="1"/>
  <c r="U2803" i="24" s="1"/>
  <c r="V2803" i="24" s="1"/>
  <c r="T2804" i="24" l="1"/>
  <c r="U2804" i="24" s="1"/>
  <c r="V2804" i="24" s="1"/>
  <c r="T2805" i="24" l="1"/>
  <c r="U2805" i="24" s="1"/>
  <c r="V2805" i="24" s="1"/>
  <c r="T2806" i="24" l="1"/>
  <c r="U2806" i="24" s="1"/>
  <c r="V2806" i="24" s="1"/>
  <c r="T2807" i="24" l="1"/>
  <c r="U2807" i="24" s="1"/>
  <c r="V2807" i="24" s="1"/>
  <c r="T2808" i="24" l="1"/>
  <c r="U2808" i="24" s="1"/>
  <c r="V2808" i="24" s="1"/>
  <c r="T2809" i="24" l="1"/>
  <c r="U2809" i="24" s="1"/>
  <c r="V2809" i="24" s="1"/>
  <c r="T2810" i="24" l="1"/>
  <c r="T2811" i="24" l="1"/>
  <c r="U2811" i="24" s="1"/>
  <c r="V2811" i="24" s="1"/>
  <c r="U2810" i="24"/>
  <c r="V2810" i="24" s="1"/>
  <c r="T2812" i="24" l="1"/>
  <c r="U2812" i="24" s="1"/>
  <c r="V2812" i="24" s="1"/>
  <c r="T2813" i="24" l="1"/>
  <c r="U2813" i="24" s="1"/>
  <c r="V2813" i="24" s="1"/>
  <c r="T2814" i="24" l="1"/>
  <c r="U2814" i="24" s="1"/>
  <c r="V2814" i="24" s="1"/>
  <c r="T2815" i="24" l="1"/>
  <c r="U2815" i="24" s="1"/>
  <c r="V2815" i="24" s="1"/>
  <c r="T2816" i="24" l="1"/>
  <c r="U2816" i="24" s="1"/>
  <c r="V2816" i="24" s="1"/>
  <c r="T2817" i="24" l="1"/>
  <c r="U2817" i="24" s="1"/>
  <c r="V2817" i="24" s="1"/>
  <c r="T2818" i="24" l="1"/>
  <c r="U2818" i="24" s="1"/>
  <c r="V2818" i="24" s="1"/>
  <c r="T2819" i="24" l="1"/>
  <c r="U2819" i="24" s="1"/>
  <c r="V2819" i="24" s="1"/>
  <c r="T2820" i="24" l="1"/>
  <c r="U2820" i="24" s="1"/>
  <c r="V2820" i="24" s="1"/>
  <c r="T2821" i="24" l="1"/>
  <c r="U2821" i="24" s="1"/>
  <c r="V2821" i="24" s="1"/>
  <c r="T2822" i="24" l="1"/>
  <c r="U2822" i="24" s="1"/>
  <c r="V2822" i="24" s="1"/>
  <c r="T2823" i="24" l="1"/>
  <c r="U2823" i="24" s="1"/>
  <c r="V2823" i="24" s="1"/>
  <c r="T2824" i="24" l="1"/>
  <c r="U2824" i="24" s="1"/>
  <c r="V2824" i="24" s="1"/>
  <c r="T2825" i="24" l="1"/>
  <c r="U2825" i="24" s="1"/>
  <c r="V2825" i="24" s="1"/>
  <c r="T2826" i="24" l="1"/>
  <c r="U2826" i="24" s="1"/>
  <c r="V2826" i="24" s="1"/>
  <c r="T2827" i="24" l="1"/>
  <c r="U2827" i="24" s="1"/>
  <c r="V2827" i="24" s="1"/>
  <c r="T2828" i="24" l="1"/>
  <c r="U2828" i="24" s="1"/>
  <c r="V2828" i="24" s="1"/>
  <c r="T2829" i="24" l="1"/>
  <c r="U2829" i="24" s="1"/>
  <c r="V2829" i="24" s="1"/>
  <c r="T2830" i="24" l="1"/>
  <c r="U2830" i="24" s="1"/>
  <c r="V2830" i="24" s="1"/>
  <c r="T2831" i="24" l="1"/>
  <c r="U2831" i="24" s="1"/>
  <c r="V2831" i="24" s="1"/>
  <c r="T2832" i="24" l="1"/>
  <c r="U2832" i="24" s="1"/>
  <c r="V2832" i="24" s="1"/>
  <c r="T2833" i="24" l="1"/>
  <c r="U2833" i="24" s="1"/>
  <c r="V2833" i="24" s="1"/>
  <c r="T2834" i="24" l="1"/>
  <c r="U2834" i="24" s="1"/>
  <c r="V2834" i="24" s="1"/>
  <c r="T2835" i="24" l="1"/>
  <c r="U2835" i="24" s="1"/>
  <c r="V2835" i="24" s="1"/>
  <c r="T2836" i="24" l="1"/>
  <c r="U2836" i="24" s="1"/>
  <c r="V2836" i="24" s="1"/>
  <c r="T2837" i="24" l="1"/>
  <c r="U2837" i="24" s="1"/>
  <c r="V2837" i="24" s="1"/>
  <c r="T2838" i="24" l="1"/>
  <c r="U2838" i="24" s="1"/>
  <c r="V2838" i="24" s="1"/>
  <c r="T2839" i="24" l="1"/>
  <c r="U2839" i="24" s="1"/>
  <c r="V2839" i="24" s="1"/>
  <c r="T2840" i="24" l="1"/>
  <c r="U2840" i="24" s="1"/>
  <c r="V2840" i="24" s="1"/>
  <c r="T2841" i="24" l="1"/>
  <c r="U2841" i="24" s="1"/>
  <c r="V2841" i="24" s="1"/>
  <c r="T2842" i="24" l="1"/>
  <c r="U2842" i="24" s="1"/>
  <c r="V2842" i="24" s="1"/>
  <c r="T2843" i="24" l="1"/>
  <c r="U2843" i="24" s="1"/>
  <c r="V2843" i="24" s="1"/>
  <c r="T2844" i="24" l="1"/>
  <c r="U2844" i="24" s="1"/>
  <c r="V2844" i="24" s="1"/>
  <c r="T2845" i="24" l="1"/>
  <c r="T2846" i="24" l="1"/>
  <c r="U2846" i="24" s="1"/>
  <c r="V2846" i="24" s="1"/>
  <c r="U2845" i="24"/>
  <c r="V2845" i="24" s="1"/>
  <c r="T2847" i="24" l="1"/>
  <c r="U2847" i="24" s="1"/>
  <c r="V2847" i="24" s="1"/>
  <c r="T2848" i="24" l="1"/>
  <c r="U2848" i="24" s="1"/>
  <c r="V2848" i="24" s="1"/>
  <c r="T2849" i="24" l="1"/>
  <c r="U2849" i="24" s="1"/>
  <c r="V2849" i="24" s="1"/>
  <c r="T2850" i="24" l="1"/>
  <c r="U2850" i="24" s="1"/>
  <c r="V2850" i="24" s="1"/>
  <c r="T2851" i="24" l="1"/>
  <c r="U2851" i="24" s="1"/>
  <c r="V2851" i="24" s="1"/>
  <c r="T2852" i="24" l="1"/>
  <c r="U2852" i="24" s="1"/>
  <c r="V2852" i="24" s="1"/>
  <c r="T2853" i="24" l="1"/>
  <c r="U2853" i="24" s="1"/>
  <c r="V2853" i="24" s="1"/>
  <c r="T2854" i="24" l="1"/>
  <c r="U2854" i="24" s="1"/>
  <c r="V2854" i="24" s="1"/>
  <c r="T2855" i="24" l="1"/>
  <c r="U2855" i="24" s="1"/>
  <c r="V2855" i="24" s="1"/>
  <c r="T2856" i="24" l="1"/>
  <c r="U2856" i="24" s="1"/>
  <c r="V2856" i="24" s="1"/>
  <c r="T2857" i="24" l="1"/>
  <c r="U2857" i="24" s="1"/>
  <c r="V2857" i="24" s="1"/>
  <c r="T2858" i="24" l="1"/>
  <c r="U2858" i="24" s="1"/>
  <c r="V2858" i="24" s="1"/>
  <c r="T2859" i="24" l="1"/>
  <c r="U2859" i="24" s="1"/>
  <c r="V2859" i="24" s="1"/>
  <c r="T2860" i="24" l="1"/>
  <c r="U2860" i="24" s="1"/>
  <c r="V2860" i="24" s="1"/>
  <c r="T2861" i="24" l="1"/>
  <c r="U2861" i="24" s="1"/>
  <c r="V2861" i="24" s="1"/>
  <c r="T2862" i="24" l="1"/>
  <c r="U2862" i="24" s="1"/>
  <c r="V2862" i="24" s="1"/>
  <c r="T2863" i="24" l="1"/>
  <c r="U2863" i="24" s="1"/>
  <c r="V2863" i="24" s="1"/>
  <c r="T2864" i="24" l="1"/>
  <c r="U2864" i="24" s="1"/>
  <c r="V2864" i="24" s="1"/>
  <c r="T2865" i="24" l="1"/>
  <c r="U2865" i="24" s="1"/>
  <c r="V2865" i="24" s="1"/>
  <c r="T2866" i="24" l="1"/>
  <c r="U2866" i="24" s="1"/>
  <c r="V2866" i="24" s="1"/>
  <c r="T2867" i="24" l="1"/>
  <c r="U2867" i="24" s="1"/>
  <c r="V2867" i="24" s="1"/>
  <c r="T2868" i="24" l="1"/>
  <c r="U2868" i="24" s="1"/>
  <c r="V2868" i="24" s="1"/>
  <c r="T2869" i="24" l="1"/>
  <c r="U2869" i="24" s="1"/>
  <c r="V2869" i="24" s="1"/>
  <c r="T2870" i="24" l="1"/>
  <c r="U2870" i="24" s="1"/>
  <c r="V2870" i="24" s="1"/>
  <c r="T2871" i="24" l="1"/>
  <c r="U2871" i="24" s="1"/>
  <c r="V2871" i="24" s="1"/>
  <c r="T2872" i="24" l="1"/>
  <c r="U2872" i="24" s="1"/>
  <c r="V2872" i="24" s="1"/>
  <c r="T2873" i="24" l="1"/>
  <c r="T2874" i="24" l="1"/>
  <c r="U2874" i="24" s="1"/>
  <c r="V2874" i="24" s="1"/>
  <c r="U2873" i="24"/>
  <c r="V2873" i="24" s="1"/>
  <c r="T2875" i="24" l="1"/>
  <c r="U2875" i="24" s="1"/>
  <c r="V2875" i="24" s="1"/>
  <c r="T2876" i="24" l="1"/>
  <c r="U2876" i="24" s="1"/>
  <c r="V2876" i="24" s="1"/>
  <c r="T2877" i="24" l="1"/>
  <c r="T2878" i="24" l="1"/>
  <c r="U2878" i="24" s="1"/>
  <c r="V2878" i="24" s="1"/>
  <c r="U2877" i="24"/>
  <c r="V2877" i="24" s="1"/>
  <c r="T2879" i="24" l="1"/>
  <c r="U2879" i="24" s="1"/>
  <c r="V2879" i="24" s="1"/>
  <c r="T2880" i="24" l="1"/>
  <c r="U2880" i="24" s="1"/>
  <c r="V2880" i="24" s="1"/>
  <c r="T2881" i="24" l="1"/>
  <c r="U2881" i="24" s="1"/>
  <c r="V2881" i="24" s="1"/>
  <c r="T2882" i="24" l="1"/>
  <c r="U2882" i="24" s="1"/>
  <c r="V2882" i="24" s="1"/>
  <c r="T2883" i="24" l="1"/>
  <c r="U2883" i="24" s="1"/>
  <c r="V2883" i="24" s="1"/>
  <c r="T2884" i="24" l="1"/>
  <c r="T2885" i="24" l="1"/>
  <c r="U2885" i="24" s="1"/>
  <c r="V2885" i="24" s="1"/>
  <c r="U2884" i="24"/>
  <c r="V2884" i="24" s="1"/>
  <c r="T2886" i="24" l="1"/>
  <c r="U2886" i="24" s="1"/>
  <c r="V2886" i="24" s="1"/>
  <c r="T2887" i="24" l="1"/>
  <c r="U2887" i="24" s="1"/>
  <c r="V2887" i="24" s="1"/>
  <c r="T2888" i="24" l="1"/>
  <c r="U2888" i="24" s="1"/>
  <c r="V2888" i="24" s="1"/>
  <c r="T2889" i="24" l="1"/>
  <c r="U2889" i="24" s="1"/>
  <c r="V2889" i="24" s="1"/>
  <c r="T2890" i="24" l="1"/>
  <c r="U2890" i="24" s="1"/>
  <c r="V2890" i="24" s="1"/>
  <c r="T2891" i="24" l="1"/>
  <c r="U2891" i="24" s="1"/>
  <c r="V2891" i="24" s="1"/>
  <c r="T2892" i="24" l="1"/>
  <c r="U2892" i="24" s="1"/>
  <c r="V2892" i="24" s="1"/>
  <c r="T2893" i="24" l="1"/>
  <c r="U2893" i="24" s="1"/>
  <c r="V2893" i="24" s="1"/>
  <c r="T2894" i="24" l="1"/>
  <c r="U2894" i="24" s="1"/>
  <c r="V2894" i="24" s="1"/>
  <c r="T2895" i="24" l="1"/>
  <c r="U2895" i="24" s="1"/>
  <c r="V2895" i="24" s="1"/>
  <c r="T2896" i="24" l="1"/>
  <c r="U2896" i="24" s="1"/>
  <c r="V2896" i="24" s="1"/>
  <c r="T2897" i="24" l="1"/>
  <c r="U2897" i="24" s="1"/>
  <c r="V2897" i="24" s="1"/>
  <c r="T2898" i="24" l="1"/>
  <c r="U2898" i="24" s="1"/>
  <c r="V2898" i="24" s="1"/>
  <c r="T2899" i="24" l="1"/>
  <c r="U2899" i="24" s="1"/>
  <c r="V2899" i="24" s="1"/>
  <c r="T2900" i="24" l="1"/>
  <c r="U2900" i="24" s="1"/>
  <c r="V2900" i="24" s="1"/>
  <c r="T2901" i="24" l="1"/>
  <c r="U2901" i="24" s="1"/>
  <c r="V2901" i="24" s="1"/>
  <c r="T2902" i="24" l="1"/>
  <c r="U2902" i="24" s="1"/>
  <c r="V2902" i="24" s="1"/>
  <c r="T2903" i="24" l="1"/>
  <c r="U2903" i="24" s="1"/>
  <c r="V2903" i="24" s="1"/>
  <c r="T2904" i="24" l="1"/>
  <c r="U2904" i="24" s="1"/>
  <c r="V2904" i="24" s="1"/>
  <c r="T2905" i="24" l="1"/>
  <c r="T2906" i="24" l="1"/>
  <c r="U2906" i="24" s="1"/>
  <c r="V2906" i="24" s="1"/>
  <c r="U2905" i="24"/>
  <c r="V2905" i="24" s="1"/>
  <c r="T2907" i="24" l="1"/>
  <c r="U2907" i="24" s="1"/>
  <c r="V2907" i="24" s="1"/>
  <c r="T2908" i="24" l="1"/>
  <c r="U2908" i="24" s="1"/>
  <c r="V2908" i="24" s="1"/>
  <c r="T2909" i="24" l="1"/>
  <c r="T2910" i="24" l="1"/>
  <c r="U2910" i="24" s="1"/>
  <c r="V2910" i="24" s="1"/>
  <c r="U2909" i="24"/>
  <c r="V2909" i="24" s="1"/>
  <c r="T2911" i="24" l="1"/>
  <c r="U2911" i="24" s="1"/>
  <c r="V2911" i="24" s="1"/>
  <c r="T2912" i="24" l="1"/>
  <c r="U2912" i="24" s="1"/>
  <c r="V2912" i="24" s="1"/>
  <c r="T2913" i="24" l="1"/>
  <c r="U2913" i="24" s="1"/>
  <c r="V2913" i="24" s="1"/>
  <c r="T2914" i="24" l="1"/>
  <c r="U2914" i="24" s="1"/>
  <c r="V2914" i="24" s="1"/>
  <c r="T2915" i="24" l="1"/>
  <c r="U2915" i="24" s="1"/>
  <c r="V2915" i="24" s="1"/>
  <c r="T2916" i="24" l="1"/>
  <c r="T2917" i="24" l="1"/>
  <c r="U2917" i="24" s="1"/>
  <c r="V2917" i="24" s="1"/>
  <c r="U2916" i="24"/>
  <c r="V2916" i="24" s="1"/>
  <c r="T2918" i="24" l="1"/>
  <c r="U2918" i="24" s="1"/>
  <c r="V2918" i="24" s="1"/>
  <c r="T2919" i="24" l="1"/>
  <c r="U2919" i="24" s="1"/>
  <c r="V2919" i="24" s="1"/>
  <c r="T2920" i="24" l="1"/>
  <c r="U2920" i="24" s="1"/>
  <c r="V2920" i="24" s="1"/>
  <c r="T2921" i="24" l="1"/>
  <c r="U2921" i="24" s="1"/>
  <c r="V2921" i="24" s="1"/>
  <c r="T2922" i="24" l="1"/>
  <c r="U2922" i="24" s="1"/>
  <c r="V2922" i="24" s="1"/>
  <c r="T2923" i="24" l="1"/>
  <c r="U2923" i="24" s="1"/>
  <c r="V2923" i="24" s="1"/>
  <c r="T2924" i="24" l="1"/>
  <c r="U2924" i="24" s="1"/>
  <c r="V2924" i="24" s="1"/>
  <c r="T2925" i="24" l="1"/>
  <c r="U2925" i="24" s="1"/>
  <c r="V2925" i="24" s="1"/>
  <c r="T2926" i="24" l="1"/>
  <c r="U2926" i="24" s="1"/>
  <c r="V2926" i="24" s="1"/>
  <c r="T2927" i="24" l="1"/>
  <c r="U2927" i="24" s="1"/>
  <c r="V2927" i="24" s="1"/>
  <c r="T2928" i="24" l="1"/>
  <c r="U2928" i="24" s="1"/>
  <c r="V2928" i="24" s="1"/>
  <c r="T2929" i="24" l="1"/>
  <c r="U2929" i="24" s="1"/>
  <c r="V2929" i="24" s="1"/>
  <c r="T2930" i="24" l="1"/>
  <c r="U2930" i="24" s="1"/>
  <c r="V2930" i="24" s="1"/>
  <c r="T2931" i="24" l="1"/>
  <c r="U2931" i="24" s="1"/>
  <c r="V2931" i="24" s="1"/>
  <c r="T2932" i="24" l="1"/>
  <c r="U2932" i="24" s="1"/>
  <c r="V2932" i="24" s="1"/>
  <c r="T2933" i="24" l="1"/>
  <c r="T2934" i="24" l="1"/>
  <c r="U2934" i="24" s="1"/>
  <c r="V2934" i="24" s="1"/>
  <c r="U2933" i="24"/>
  <c r="V2933" i="24" s="1"/>
  <c r="T2935" i="24" l="1"/>
  <c r="U2935" i="24" s="1"/>
  <c r="V2935" i="24" s="1"/>
  <c r="T2936" i="24" l="1"/>
  <c r="U2936" i="24" s="1"/>
  <c r="V2936" i="24" s="1"/>
  <c r="T2937" i="24" l="1"/>
  <c r="U2937" i="24" s="1"/>
  <c r="V2937" i="24" s="1"/>
  <c r="T2938" i="24" l="1"/>
  <c r="U2938" i="24" s="1"/>
  <c r="V2938" i="24" s="1"/>
  <c r="T2939" i="24" l="1"/>
  <c r="U2939" i="24" s="1"/>
  <c r="V2939" i="24" s="1"/>
  <c r="T2940" i="24" l="1"/>
  <c r="U2940" i="24" s="1"/>
  <c r="V2940" i="24" s="1"/>
  <c r="T2941" i="24" l="1"/>
  <c r="U2941" i="24" s="1"/>
  <c r="V2941" i="24" s="1"/>
  <c r="T2942" i="24" l="1"/>
  <c r="T2943" i="24" l="1"/>
  <c r="U2943" i="24" s="1"/>
  <c r="V2943" i="24" s="1"/>
  <c r="U2942" i="24"/>
  <c r="V2942" i="24" s="1"/>
  <c r="T2944" i="24" l="1"/>
  <c r="U2944" i="24" s="1"/>
  <c r="V2944" i="24" s="1"/>
  <c r="T2945" i="24" l="1"/>
  <c r="U2945" i="24" s="1"/>
  <c r="V2945" i="24" s="1"/>
  <c r="T2946" i="24" l="1"/>
  <c r="U2946" i="24" s="1"/>
  <c r="V2946" i="24" s="1"/>
  <c r="T2947" i="24" l="1"/>
  <c r="U2947" i="24" s="1"/>
  <c r="V2947" i="24" s="1"/>
  <c r="T2948" i="24" l="1"/>
  <c r="U2948" i="24" s="1"/>
  <c r="V2948" i="24" s="1"/>
  <c r="T2949" i="24" l="1"/>
  <c r="T2950" i="24" l="1"/>
  <c r="U2950" i="24" s="1"/>
  <c r="V2950" i="24" s="1"/>
  <c r="U2949" i="24"/>
  <c r="V2949" i="24" s="1"/>
  <c r="T2951" i="24" l="1"/>
  <c r="U2951" i="24" s="1"/>
  <c r="V2951" i="24" s="1"/>
  <c r="T2952" i="24" l="1"/>
  <c r="U2952" i="24" s="1"/>
  <c r="V2952" i="24" s="1"/>
  <c r="T2953" i="24" l="1"/>
  <c r="U2953" i="24" s="1"/>
  <c r="V2953" i="24" s="1"/>
  <c r="T2954" i="24" l="1"/>
  <c r="T2955" i="24" l="1"/>
  <c r="U2955" i="24" s="1"/>
  <c r="V2955" i="24" s="1"/>
  <c r="U2954" i="24"/>
  <c r="V2954" i="24" s="1"/>
  <c r="T2956" i="24" l="1"/>
  <c r="U2956" i="24" s="1"/>
  <c r="V2956" i="24" s="1"/>
  <c r="T2957" i="24" l="1"/>
  <c r="T2958" i="24" l="1"/>
  <c r="U2958" i="24" s="1"/>
  <c r="V2958" i="24" s="1"/>
  <c r="U2957" i="24"/>
  <c r="V2957" i="24" s="1"/>
  <c r="T2959" i="24" l="1"/>
  <c r="U2959" i="24" s="1"/>
  <c r="V2959" i="24" s="1"/>
  <c r="T2960" i="24" l="1"/>
  <c r="U2960" i="24" s="1"/>
  <c r="V2960" i="24" s="1"/>
  <c r="T2961" i="24" l="1"/>
  <c r="U2961" i="24" s="1"/>
  <c r="V2961" i="24" s="1"/>
  <c r="T2962" i="24" l="1"/>
  <c r="U2962" i="24" s="1"/>
  <c r="V2962" i="24" s="1"/>
  <c r="T2963" i="24" l="1"/>
  <c r="U2963" i="24" s="1"/>
  <c r="V2963" i="24" s="1"/>
  <c r="T2964" i="24" l="1"/>
  <c r="U2964" i="24" s="1"/>
  <c r="V2964" i="24" s="1"/>
  <c r="T2965" i="24" l="1"/>
  <c r="U2965" i="24" s="1"/>
  <c r="V2965" i="24" s="1"/>
  <c r="T2966" i="24" l="1"/>
  <c r="U2966" i="24" s="1"/>
  <c r="V2966" i="24" s="1"/>
  <c r="T2967" i="24" l="1"/>
  <c r="U2967" i="24" s="1"/>
  <c r="V2967" i="24" s="1"/>
  <c r="T2968" i="24" l="1"/>
  <c r="U2968" i="24" s="1"/>
  <c r="V2968" i="24" s="1"/>
  <c r="T2969" i="24" l="1"/>
  <c r="U2969" i="24" s="1"/>
  <c r="V2969" i="24" s="1"/>
  <c r="T2970" i="24" l="1"/>
  <c r="U2970" i="24" s="1"/>
  <c r="V2970" i="24" s="1"/>
  <c r="T2971" i="24" l="1"/>
  <c r="U2971" i="24" s="1"/>
  <c r="V2971" i="24" s="1"/>
  <c r="T2972" i="24" l="1"/>
  <c r="U2972" i="24" s="1"/>
  <c r="V2972" i="24" s="1"/>
  <c r="T2973" i="24" l="1"/>
  <c r="U2973" i="24" s="1"/>
  <c r="V2973" i="24" s="1"/>
  <c r="T2974" i="24" l="1"/>
  <c r="U2974" i="24" s="1"/>
  <c r="V2974" i="24" s="1"/>
  <c r="T2975" i="24" l="1"/>
  <c r="U2975" i="24" s="1"/>
  <c r="V2975" i="24" s="1"/>
  <c r="T2976" i="24" l="1"/>
  <c r="U2976" i="24" s="1"/>
  <c r="V2976" i="24" s="1"/>
  <c r="T2977" i="24" l="1"/>
  <c r="U2977" i="24" s="1"/>
  <c r="V2977" i="24" s="1"/>
  <c r="T2978" i="24" l="1"/>
  <c r="U2978" i="24" s="1"/>
  <c r="V2978" i="24" s="1"/>
  <c r="T2979" i="24" l="1"/>
  <c r="U2979" i="24" s="1"/>
  <c r="V2979" i="24" s="1"/>
  <c r="T2980" i="24" l="1"/>
  <c r="U2980" i="24" s="1"/>
  <c r="V2980" i="24" s="1"/>
  <c r="T2981" i="24" l="1"/>
  <c r="U2981" i="24" s="1"/>
  <c r="V2981" i="24" s="1"/>
  <c r="T2982" i="24" l="1"/>
  <c r="U2982" i="24" s="1"/>
  <c r="V2982" i="24" s="1"/>
  <c r="T2983" i="24" l="1"/>
  <c r="U2983" i="24" s="1"/>
  <c r="V2983" i="24" s="1"/>
  <c r="T2984" i="24" l="1"/>
  <c r="U2984" i="24" s="1"/>
  <c r="V2984" i="24" s="1"/>
  <c r="T2985" i="24" l="1"/>
  <c r="U2985" i="24" s="1"/>
  <c r="V2985" i="24" s="1"/>
  <c r="T2986" i="24" l="1"/>
  <c r="U2986" i="24" s="1"/>
  <c r="V2986" i="24" s="1"/>
  <c r="T2987" i="24" l="1"/>
  <c r="U2987" i="24" s="1"/>
  <c r="V2987" i="24" s="1"/>
  <c r="T2988" i="24" l="1"/>
  <c r="T2989" i="24" l="1"/>
  <c r="U2989" i="24" s="1"/>
  <c r="V2989" i="24" s="1"/>
  <c r="U2988" i="24"/>
  <c r="V2988" i="24" s="1"/>
  <c r="T2990" i="24" l="1"/>
  <c r="U2990" i="24" s="1"/>
  <c r="V2990" i="24" s="1"/>
  <c r="T2991" i="24" l="1"/>
  <c r="U2991" i="24" s="1"/>
  <c r="V2991" i="24" s="1"/>
  <c r="T2992" i="24" l="1"/>
  <c r="U2992" i="24" s="1"/>
  <c r="V2992" i="24" s="1"/>
  <c r="T2993" i="24" l="1"/>
  <c r="U2993" i="24" s="1"/>
  <c r="V2993" i="24" s="1"/>
  <c r="T2994" i="24" l="1"/>
  <c r="U2994" i="24" s="1"/>
  <c r="V2994" i="24" s="1"/>
  <c r="T2995" i="24" l="1"/>
  <c r="U2995" i="24" s="1"/>
  <c r="V2995" i="24" s="1"/>
  <c r="T2996" i="24" l="1"/>
  <c r="U2996" i="24" s="1"/>
  <c r="V2996" i="24" s="1"/>
  <c r="T2997" i="24" l="1"/>
  <c r="U2997" i="24" s="1"/>
  <c r="V2997" i="24" s="1"/>
  <c r="T2998" i="24" l="1"/>
  <c r="U2998" i="24" s="1"/>
  <c r="V2998" i="24" s="1"/>
  <c r="T2999" i="24" l="1"/>
  <c r="U2999" i="24" s="1"/>
  <c r="V2999" i="24" s="1"/>
  <c r="T3000" i="24" l="1"/>
  <c r="U3000" i="24" s="1"/>
  <c r="V3000" i="24" s="1"/>
  <c r="T3001" i="24" l="1"/>
  <c r="U3001" i="24" s="1"/>
  <c r="V3001" i="24" s="1"/>
  <c r="T3002" i="24" l="1"/>
  <c r="U3002" i="24" s="1"/>
  <c r="V3002" i="24" s="1"/>
  <c r="T3003" i="24" l="1"/>
  <c r="T3004" i="24" l="1"/>
  <c r="U3004" i="24" s="1"/>
  <c r="V3004" i="24" s="1"/>
  <c r="U3003" i="24"/>
  <c r="V3003" i="24" s="1"/>
  <c r="T3005" i="24" l="1"/>
  <c r="U3005" i="24" s="1"/>
  <c r="V3005" i="24" s="1"/>
  <c r="T3006" i="24" l="1"/>
  <c r="U3006" i="24" s="1"/>
  <c r="V3006" i="24" s="1"/>
  <c r="T3007" i="24" l="1"/>
  <c r="U3007" i="24" s="1"/>
  <c r="V3007" i="24" s="1"/>
  <c r="T3008" i="24" l="1"/>
  <c r="U3008" i="24" s="1"/>
  <c r="V3008" i="24" s="1"/>
  <c r="T3009" i="24" l="1"/>
  <c r="U3009" i="24" s="1"/>
  <c r="V3009" i="24" s="1"/>
  <c r="T3010" i="24" l="1"/>
  <c r="T3011" i="24" l="1"/>
  <c r="U3011" i="24" s="1"/>
  <c r="V3011" i="24" s="1"/>
  <c r="U3010" i="24"/>
  <c r="V3010" i="24" s="1"/>
  <c r="T3012" i="24" l="1"/>
  <c r="U3012" i="24" s="1"/>
  <c r="V3012" i="24" s="1"/>
  <c r="T3013" i="24" l="1"/>
  <c r="U3013" i="24" s="1"/>
  <c r="V3013" i="24" s="1"/>
  <c r="T3014" i="24" l="1"/>
  <c r="U3014" i="24" s="1"/>
  <c r="V3014" i="24" s="1"/>
  <c r="T3015" i="24" l="1"/>
  <c r="U3015" i="24" s="1"/>
  <c r="V3015" i="24" s="1"/>
  <c r="T3016" i="24" l="1"/>
  <c r="T3017" i="24" l="1"/>
  <c r="U3017" i="24" s="1"/>
  <c r="V3017" i="24" s="1"/>
  <c r="U3016" i="24"/>
  <c r="V3016" i="24" s="1"/>
  <c r="T3018" i="24" l="1"/>
  <c r="U3018" i="24" s="1"/>
  <c r="V3018" i="24" s="1"/>
  <c r="T3019" i="24" l="1"/>
  <c r="U3019" i="24" s="1"/>
  <c r="V3019" i="24" s="1"/>
  <c r="T3020" i="24" l="1"/>
  <c r="U3020" i="24" s="1"/>
  <c r="V3020" i="24" s="1"/>
  <c r="T3021" i="24" l="1"/>
  <c r="U3021" i="24" s="1"/>
  <c r="V3021" i="24" s="1"/>
  <c r="T3022" i="24" l="1"/>
  <c r="U3022" i="24" s="1"/>
  <c r="V3022" i="24" s="1"/>
  <c r="T3023" i="24" l="1"/>
  <c r="U3023" i="24" s="1"/>
  <c r="V3023" i="24" s="1"/>
  <c r="T3024" i="24" l="1"/>
  <c r="U3024" i="24" s="1"/>
  <c r="V3024" i="24" s="1"/>
  <c r="T3025" i="24" l="1"/>
  <c r="U3025" i="24" s="1"/>
  <c r="V3025" i="24" s="1"/>
  <c r="T3026" i="24" l="1"/>
  <c r="U3026" i="24" s="1"/>
  <c r="V3026" i="24" s="1"/>
  <c r="T3027" i="24" l="1"/>
  <c r="U3027" i="24" s="1"/>
  <c r="V3027" i="24" s="1"/>
  <c r="T3028" i="24" l="1"/>
  <c r="U3028" i="24" s="1"/>
  <c r="V3028" i="24" s="1"/>
  <c r="T3029" i="24" l="1"/>
  <c r="U3029" i="24" s="1"/>
  <c r="V3029" i="24" s="1"/>
  <c r="T3030" i="24" l="1"/>
  <c r="U3030" i="24" s="1"/>
  <c r="V3030" i="24" s="1"/>
  <c r="T3031" i="24" l="1"/>
  <c r="T3032" i="24" l="1"/>
  <c r="U3032" i="24" s="1"/>
  <c r="V3032" i="24" s="1"/>
  <c r="U3031" i="24"/>
  <c r="V3031" i="24" s="1"/>
  <c r="T3033" i="24" l="1"/>
  <c r="U3033" i="24" s="1"/>
  <c r="V3033" i="24" s="1"/>
  <c r="T3034" i="24" l="1"/>
  <c r="U3034" i="24" s="1"/>
  <c r="V3034" i="24" s="1"/>
  <c r="T3035" i="24" l="1"/>
  <c r="U3035" i="24" s="1"/>
  <c r="V3035" i="24" s="1"/>
  <c r="T3036" i="24" l="1"/>
  <c r="U3036" i="24" s="1"/>
  <c r="V3036" i="24" s="1"/>
  <c r="T3037" i="24" l="1"/>
  <c r="U3037" i="24" s="1"/>
  <c r="V3037" i="24" s="1"/>
  <c r="T3038" i="24" l="1"/>
  <c r="U3038" i="24" s="1"/>
  <c r="V3038" i="24" s="1"/>
  <c r="T3039" i="24" l="1"/>
  <c r="U3039" i="24" s="1"/>
  <c r="V3039" i="24" s="1"/>
  <c r="T3040" i="24" l="1"/>
  <c r="U3040" i="24" s="1"/>
  <c r="V3040" i="24" s="1"/>
  <c r="T3041" i="24" l="1"/>
  <c r="U3041" i="24" s="1"/>
  <c r="V3041" i="24" s="1"/>
  <c r="T3042" i="24" l="1"/>
  <c r="U3042" i="24" s="1"/>
  <c r="V3042" i="24" s="1"/>
  <c r="T3043" i="24" l="1"/>
  <c r="U3043" i="24" s="1"/>
  <c r="V3043" i="24" s="1"/>
  <c r="T3044" i="24" l="1"/>
  <c r="U3044" i="24" s="1"/>
  <c r="V3044" i="24" s="1"/>
  <c r="T3045" i="24" l="1"/>
  <c r="U3045" i="24" s="1"/>
  <c r="V3045" i="24" s="1"/>
  <c r="T3046" i="24" l="1"/>
  <c r="U3046" i="24" s="1"/>
  <c r="V3046" i="24" s="1"/>
  <c r="T3047" i="24" l="1"/>
  <c r="U3047" i="24" s="1"/>
  <c r="V3047" i="24" s="1"/>
  <c r="T3048" i="24" l="1"/>
  <c r="U3048" i="24" s="1"/>
  <c r="V3048" i="24" s="1"/>
  <c r="T3049" i="24" l="1"/>
  <c r="U3049" i="24" s="1"/>
  <c r="V3049" i="24" s="1"/>
  <c r="T3050" i="24" l="1"/>
  <c r="U3050" i="24" s="1"/>
  <c r="V3050" i="24" s="1"/>
  <c r="T3051" i="24" l="1"/>
  <c r="U3051" i="24" s="1"/>
  <c r="V3051" i="24" s="1"/>
  <c r="T3052" i="24" l="1"/>
  <c r="U3052" i="24" s="1"/>
  <c r="V3052" i="24" s="1"/>
  <c r="T3053" i="24" l="1"/>
  <c r="U3053" i="24" s="1"/>
  <c r="V3053" i="24" s="1"/>
  <c r="T3054" i="24" l="1"/>
  <c r="U3054" i="24" s="1"/>
  <c r="V3054" i="24" s="1"/>
  <c r="T3055" i="24" l="1"/>
  <c r="U3055" i="24" s="1"/>
  <c r="V3055" i="24" s="1"/>
  <c r="T3056" i="24" l="1"/>
  <c r="U3056" i="24" s="1"/>
  <c r="V3056" i="24" s="1"/>
  <c r="T3057" i="24" l="1"/>
  <c r="U3057" i="24" s="1"/>
  <c r="V3057" i="24" s="1"/>
  <c r="T3058" i="24" l="1"/>
  <c r="U3058" i="24" s="1"/>
  <c r="V3058" i="24" s="1"/>
  <c r="T3059" i="24" l="1"/>
  <c r="U3059" i="24" s="1"/>
  <c r="V3059" i="24" s="1"/>
  <c r="T3060" i="24" l="1"/>
  <c r="U3060" i="24" s="1"/>
  <c r="V3060" i="24" s="1"/>
  <c r="T3061" i="24" l="1"/>
  <c r="U3061" i="24" s="1"/>
  <c r="V3061" i="24" s="1"/>
  <c r="T3062" i="24" l="1"/>
  <c r="U3062" i="24" s="1"/>
  <c r="V3062" i="24" s="1"/>
  <c r="T3063" i="24" l="1"/>
  <c r="U3063" i="24" s="1"/>
  <c r="V3063" i="24" s="1"/>
  <c r="T3064" i="24" l="1"/>
  <c r="T3065" i="24" l="1"/>
  <c r="U3065" i="24" s="1"/>
  <c r="V3065" i="24" s="1"/>
  <c r="U3064" i="24"/>
  <c r="V3064" i="24" s="1"/>
  <c r="T3066" i="24" l="1"/>
  <c r="U3066" i="24" s="1"/>
  <c r="V3066" i="24" s="1"/>
  <c r="T3067" i="24" l="1"/>
  <c r="U3067" i="24" s="1"/>
  <c r="V3067" i="24" s="1"/>
  <c r="T3068" i="24" l="1"/>
  <c r="U3068" i="24" s="1"/>
  <c r="V3068" i="24" s="1"/>
  <c r="T3069" i="24" l="1"/>
  <c r="U3069" i="24" s="1"/>
  <c r="V3069" i="24" s="1"/>
  <c r="T3070" i="24" l="1"/>
  <c r="T3071" i="24" l="1"/>
  <c r="U3071" i="24" s="1"/>
  <c r="V3071" i="24" s="1"/>
  <c r="U3070" i="24"/>
  <c r="V3070" i="24" s="1"/>
  <c r="T3072" i="24" l="1"/>
  <c r="U3072" i="24" s="1"/>
  <c r="V3072" i="24" s="1"/>
  <c r="T3073" i="24" l="1"/>
  <c r="U3073" i="24" s="1"/>
  <c r="V3073" i="24" s="1"/>
  <c r="T3074" i="24" l="1"/>
  <c r="U3074" i="24" s="1"/>
  <c r="V3074" i="24" s="1"/>
  <c r="T3075" i="24" l="1"/>
  <c r="U3075" i="24" s="1"/>
  <c r="V3075" i="24" s="1"/>
  <c r="T3076" i="24" l="1"/>
  <c r="U3076" i="24" s="1"/>
  <c r="V3076" i="24" s="1"/>
  <c r="T3077" i="24" l="1"/>
  <c r="U3077" i="24" s="1"/>
  <c r="V3077" i="24" s="1"/>
  <c r="T3078" i="24" l="1"/>
  <c r="U3078" i="24" s="1"/>
  <c r="V3078" i="24" s="1"/>
  <c r="T3079" i="24" l="1"/>
  <c r="U3079" i="24" s="1"/>
  <c r="V3079" i="24" s="1"/>
  <c r="T3080" i="24" l="1"/>
  <c r="U3080" i="24" s="1"/>
  <c r="V3080" i="24" s="1"/>
  <c r="T3081" i="24" l="1"/>
  <c r="U3081" i="24" s="1"/>
  <c r="V3081" i="24" s="1"/>
  <c r="T3082" i="24" l="1"/>
  <c r="U3082" i="24" s="1"/>
  <c r="V3082" i="24" s="1"/>
  <c r="T3083" i="24" l="1"/>
  <c r="U3083" i="24" s="1"/>
  <c r="V3083" i="24" s="1"/>
  <c r="T3084" i="24" l="1"/>
  <c r="U3084" i="24" s="1"/>
  <c r="V3084" i="24" s="1"/>
  <c r="T3085" i="24" l="1"/>
  <c r="U3085" i="24" s="1"/>
  <c r="V3085" i="24" s="1"/>
  <c r="T3086" i="24" l="1"/>
  <c r="U3086" i="24" s="1"/>
  <c r="V3086" i="24" s="1"/>
  <c r="T3087" i="24" l="1"/>
  <c r="U3087" i="24" s="1"/>
  <c r="V3087" i="24" s="1"/>
  <c r="T3088" i="24" l="1"/>
  <c r="U3088" i="24" s="1"/>
  <c r="V3088" i="24" s="1"/>
  <c r="T3089" i="24" l="1"/>
  <c r="U3089" i="24" s="1"/>
  <c r="V3089" i="24" s="1"/>
  <c r="T3090" i="24" l="1"/>
  <c r="U3090" i="24" s="1"/>
  <c r="V3090" i="24" s="1"/>
  <c r="T3091" i="24" l="1"/>
  <c r="U3091" i="24" s="1"/>
  <c r="V3091" i="24" s="1"/>
  <c r="T3092" i="24" l="1"/>
  <c r="U3092" i="24" s="1"/>
  <c r="V3092" i="24" s="1"/>
  <c r="T3093" i="24" l="1"/>
  <c r="U3093" i="24" s="1"/>
  <c r="V3093" i="24" s="1"/>
  <c r="T3094" i="24" l="1"/>
  <c r="T3095" i="24" l="1"/>
  <c r="U3095" i="24" s="1"/>
  <c r="V3095" i="24" s="1"/>
  <c r="U3094" i="24"/>
  <c r="V3094" i="24" s="1"/>
  <c r="T3096" i="24" l="1"/>
  <c r="U3096" i="24" s="1"/>
  <c r="V3096" i="24" s="1"/>
  <c r="T3097" i="24" l="1"/>
  <c r="U3097" i="24" s="1"/>
  <c r="V3097" i="24" s="1"/>
  <c r="T3098" i="24" l="1"/>
  <c r="U3098" i="24" s="1"/>
  <c r="V3098" i="24" s="1"/>
  <c r="T3099" i="24" l="1"/>
  <c r="T3100" i="24" l="1"/>
  <c r="U3100" i="24" s="1"/>
  <c r="V3100" i="24" s="1"/>
  <c r="U3099" i="24"/>
  <c r="V3099" i="24" s="1"/>
  <c r="T3101" i="24" l="1"/>
  <c r="U3101" i="24" s="1"/>
  <c r="V3101" i="24" s="1"/>
  <c r="T3102" i="24" l="1"/>
  <c r="U3102" i="24" s="1"/>
  <c r="V3102" i="24" s="1"/>
  <c r="T3103" i="24" l="1"/>
  <c r="U3103" i="24" s="1"/>
  <c r="V3103" i="24" s="1"/>
  <c r="T3104" i="24" l="1"/>
  <c r="U3104" i="24" s="1"/>
  <c r="V3104" i="24" s="1"/>
  <c r="T3105" i="24" l="1"/>
  <c r="U3105" i="24" s="1"/>
  <c r="V3105" i="24" s="1"/>
  <c r="T3106" i="24" l="1"/>
  <c r="U3106" i="24" s="1"/>
  <c r="V3106" i="24" s="1"/>
  <c r="T3107" i="24" l="1"/>
  <c r="U3107" i="24" s="1"/>
  <c r="V3107" i="24" s="1"/>
  <c r="T3108" i="24" l="1"/>
  <c r="U3108" i="24" s="1"/>
  <c r="V3108" i="24" s="1"/>
  <c r="T3109" i="24" l="1"/>
  <c r="U3109" i="24" s="1"/>
  <c r="V3109" i="24" s="1"/>
  <c r="T3110" i="24" l="1"/>
  <c r="U3110" i="24" s="1"/>
  <c r="V3110" i="24" s="1"/>
  <c r="T3111" i="24" l="1"/>
  <c r="U3111" i="24" s="1"/>
  <c r="V3111" i="24" s="1"/>
  <c r="T3112" i="24" l="1"/>
  <c r="U3112" i="24" s="1"/>
  <c r="V3112" i="24" s="1"/>
  <c r="T3113" i="24" l="1"/>
  <c r="U3113" i="24" s="1"/>
  <c r="V3113" i="24" s="1"/>
  <c r="T3114" i="24" l="1"/>
  <c r="U3114" i="24" s="1"/>
  <c r="V3114" i="24" s="1"/>
  <c r="T3115" i="24" l="1"/>
  <c r="U3115" i="24" s="1"/>
  <c r="V3115" i="24" s="1"/>
  <c r="T3116" i="24" l="1"/>
  <c r="U3116" i="24" s="1"/>
  <c r="V3116" i="24" s="1"/>
  <c r="T3117" i="24" l="1"/>
  <c r="U3117" i="24" s="1"/>
  <c r="V3117" i="24" s="1"/>
  <c r="T3118" i="24" l="1"/>
  <c r="U3118" i="24" s="1"/>
  <c r="V3118" i="24" s="1"/>
  <c r="T3119" i="24" l="1"/>
  <c r="U3119" i="24" s="1"/>
  <c r="V3119" i="24" s="1"/>
  <c r="T3120" i="24" l="1"/>
  <c r="U3120" i="24" s="1"/>
  <c r="V3120" i="24" s="1"/>
  <c r="T3121" i="24" l="1"/>
  <c r="U3121" i="24" s="1"/>
  <c r="V3121" i="24" s="1"/>
  <c r="T3122" i="24" l="1"/>
  <c r="U3122" i="24" s="1"/>
  <c r="V3122" i="24" s="1"/>
  <c r="T3123" i="24" l="1"/>
  <c r="U3123" i="24" s="1"/>
  <c r="V3123" i="24" s="1"/>
  <c r="T3124" i="24" l="1"/>
  <c r="U3124" i="24" s="1"/>
  <c r="V3124" i="24" s="1"/>
  <c r="T3125" i="24" l="1"/>
  <c r="T3126" i="24" l="1"/>
  <c r="U3126" i="24" s="1"/>
  <c r="V3126" i="24" s="1"/>
  <c r="U3125" i="24"/>
  <c r="V3125" i="24" s="1"/>
  <c r="T3127" i="24" l="1"/>
  <c r="U3127" i="24" s="1"/>
  <c r="V3127" i="24" s="1"/>
  <c r="T3128" i="24" l="1"/>
  <c r="U3128" i="24" s="1"/>
  <c r="V3128" i="24" s="1"/>
  <c r="T3129" i="24" l="1"/>
  <c r="U3129" i="24" s="1"/>
  <c r="V3129" i="24" s="1"/>
  <c r="T3130" i="24" l="1"/>
  <c r="U3130" i="24" s="1"/>
  <c r="V3130" i="24" s="1"/>
  <c r="T3131" i="24" l="1"/>
  <c r="U3131" i="24" s="1"/>
  <c r="V3131" i="24" s="1"/>
  <c r="T3132" i="24" l="1"/>
  <c r="U3132" i="24" s="1"/>
  <c r="V3132" i="24" s="1"/>
  <c r="T3133" i="24" l="1"/>
  <c r="U3133" i="24" s="1"/>
  <c r="V3133" i="24" s="1"/>
  <c r="T3134" i="24" l="1"/>
  <c r="U3134" i="24" s="1"/>
  <c r="V3134" i="24" s="1"/>
  <c r="T3135" i="24" l="1"/>
  <c r="U3135" i="24" s="1"/>
  <c r="V3135" i="24" s="1"/>
  <c r="T3136" i="24" l="1"/>
  <c r="U3136" i="24" s="1"/>
  <c r="V3136" i="24" s="1"/>
  <c r="T3137" i="24" l="1"/>
  <c r="U3137" i="24" s="1"/>
  <c r="V3137" i="24" s="1"/>
  <c r="T3138" i="24" l="1"/>
  <c r="U3138" i="24" s="1"/>
  <c r="V3138" i="24" s="1"/>
  <c r="T3139" i="24" l="1"/>
  <c r="T3140" i="24" l="1"/>
  <c r="U3140" i="24" s="1"/>
  <c r="V3140" i="24" s="1"/>
  <c r="U3139" i="24"/>
  <c r="V3139" i="24" s="1"/>
  <c r="T3141" i="24" l="1"/>
  <c r="U3141" i="24" s="1"/>
  <c r="V3141" i="24" s="1"/>
  <c r="T3142" i="24" l="1"/>
  <c r="U3142" i="24" s="1"/>
  <c r="V3142" i="24" s="1"/>
  <c r="T3143" i="24" l="1"/>
  <c r="U3143" i="24" s="1"/>
  <c r="V3143" i="24" s="1"/>
  <c r="T3144" i="24" l="1"/>
  <c r="U3144" i="24" s="1"/>
  <c r="V3144" i="24" s="1"/>
  <c r="T3145" i="24" l="1"/>
  <c r="U3145" i="24" s="1"/>
  <c r="V3145" i="24" s="1"/>
  <c r="T3146" i="24" l="1"/>
  <c r="U3146" i="24" s="1"/>
  <c r="V3146" i="24" s="1"/>
  <c r="T3147" i="24" l="1"/>
  <c r="U3147" i="24" s="1"/>
  <c r="V3147" i="24" s="1"/>
  <c r="T3148" i="24" l="1"/>
  <c r="U3148" i="24" s="1"/>
  <c r="V3148" i="24" s="1"/>
  <c r="T3149" i="24" l="1"/>
  <c r="U3149" i="24" s="1"/>
  <c r="V3149" i="24" s="1"/>
  <c r="T3150" i="24" l="1"/>
  <c r="U3150" i="24" s="1"/>
  <c r="V3150" i="24" s="1"/>
  <c r="T3151" i="24" l="1"/>
  <c r="U3151" i="24" s="1"/>
  <c r="V3151" i="24" s="1"/>
  <c r="T3152" i="24" l="1"/>
  <c r="U3152" i="24" s="1"/>
  <c r="V3152" i="24" s="1"/>
  <c r="T3153" i="24" l="1"/>
  <c r="U3153" i="24" s="1"/>
  <c r="V3153" i="24" s="1"/>
  <c r="T3154" i="24" l="1"/>
  <c r="U3154" i="24" s="1"/>
  <c r="V3154" i="24" s="1"/>
  <c r="T3155" i="24" l="1"/>
  <c r="U3155" i="24" s="1"/>
  <c r="V3155" i="24" s="1"/>
  <c r="T3156" i="24" l="1"/>
  <c r="U3156" i="24" s="1"/>
  <c r="V3156" i="24" s="1"/>
  <c r="T3157" i="24" l="1"/>
  <c r="U3157" i="24" s="1"/>
  <c r="V3157" i="24" s="1"/>
  <c r="T3158" i="24" l="1"/>
  <c r="U3158" i="24" s="1"/>
  <c r="V3158" i="24" s="1"/>
  <c r="T3159" i="24" l="1"/>
  <c r="U3159" i="24" s="1"/>
  <c r="V3159" i="24" s="1"/>
  <c r="T3160" i="24" l="1"/>
  <c r="U3160" i="24" s="1"/>
  <c r="V3160" i="24" s="1"/>
  <c r="T3161" i="24" l="1"/>
  <c r="U3161" i="24" s="1"/>
  <c r="V3161" i="24" s="1"/>
  <c r="T3162" i="24" l="1"/>
  <c r="U3162" i="24" s="1"/>
  <c r="V3162" i="24" s="1"/>
  <c r="T3163" i="24" l="1"/>
  <c r="U3163" i="24" s="1"/>
  <c r="V3163" i="24" s="1"/>
  <c r="T3164" i="24" l="1"/>
  <c r="U3164" i="24" s="1"/>
  <c r="V3164" i="24" s="1"/>
  <c r="T3165" i="24" l="1"/>
  <c r="U3165" i="24" s="1"/>
  <c r="V3165" i="24" s="1"/>
  <c r="T3166" i="24" l="1"/>
  <c r="U3166" i="24" s="1"/>
  <c r="V3166" i="24" s="1"/>
  <c r="T3167" i="24" l="1"/>
  <c r="U3167" i="24" s="1"/>
  <c r="V3167" i="24" s="1"/>
  <c r="T3168" i="24" l="1"/>
  <c r="U3168" i="24" s="1"/>
  <c r="V3168" i="24" s="1"/>
  <c r="T3169" i="24" l="1"/>
  <c r="U3169" i="24" s="1"/>
  <c r="V3169" i="24" s="1"/>
  <c r="T3170" i="24" l="1"/>
  <c r="U3170" i="24" s="1"/>
  <c r="V3170" i="24" s="1"/>
  <c r="T3171" i="24" l="1"/>
  <c r="U3171" i="24" s="1"/>
  <c r="V3171" i="24" s="1"/>
  <c r="T3172" i="24" l="1"/>
  <c r="U3172" i="24" s="1"/>
  <c r="V3172" i="24" s="1"/>
  <c r="T3173" i="24" l="1"/>
  <c r="U3173" i="24" s="1"/>
  <c r="V3173" i="24" s="1"/>
  <c r="T3174" i="24" l="1"/>
  <c r="T3175" i="24" l="1"/>
  <c r="U3175" i="24" s="1"/>
  <c r="V3175" i="24" s="1"/>
  <c r="U3174" i="24"/>
  <c r="V3174" i="24" s="1"/>
  <c r="T3176" i="24" l="1"/>
  <c r="U3176" i="24" s="1"/>
  <c r="V3176" i="24" s="1"/>
  <c r="T3177" i="24" l="1"/>
  <c r="U3177" i="24" s="1"/>
  <c r="V3177" i="24" s="1"/>
  <c r="T3178" i="24" l="1"/>
  <c r="U3178" i="24" s="1"/>
  <c r="V3178" i="24" s="1"/>
  <c r="T3179" i="24" l="1"/>
  <c r="U3179" i="24" s="1"/>
  <c r="V3179" i="24" s="1"/>
  <c r="T3180" i="24" l="1"/>
  <c r="U3180" i="24" s="1"/>
  <c r="V3180" i="24" s="1"/>
  <c r="T3181" i="24" l="1"/>
  <c r="U3181" i="24" s="1"/>
  <c r="V3181" i="24" s="1"/>
  <c r="T3182" i="24" l="1"/>
  <c r="U3182" i="24" s="1"/>
  <c r="V3182" i="24" s="1"/>
  <c r="T3183" i="24" l="1"/>
  <c r="U3183" i="24" s="1"/>
  <c r="V3183" i="24" s="1"/>
  <c r="T3184" i="24" l="1"/>
  <c r="U3184" i="24" s="1"/>
  <c r="V3184" i="24" s="1"/>
  <c r="T3185" i="24" l="1"/>
  <c r="U3185" i="24" s="1"/>
  <c r="V3185" i="24" s="1"/>
  <c r="T3186" i="24" l="1"/>
  <c r="U3186" i="24" s="1"/>
  <c r="V3186" i="24" s="1"/>
  <c r="T3187" i="24" l="1"/>
  <c r="U3187" i="24" s="1"/>
  <c r="V3187" i="24" s="1"/>
  <c r="T3188" i="24" l="1"/>
  <c r="U3188" i="24" s="1"/>
  <c r="V3188" i="24" s="1"/>
  <c r="T3189" i="24" l="1"/>
  <c r="U3189" i="24" s="1"/>
  <c r="V3189" i="24" s="1"/>
  <c r="T3190" i="24" l="1"/>
  <c r="U3190" i="24" s="1"/>
  <c r="V3190" i="24" s="1"/>
  <c r="T3191" i="24" l="1"/>
  <c r="U3191" i="24" s="1"/>
  <c r="V3191" i="24" s="1"/>
  <c r="T3192" i="24" l="1"/>
  <c r="U3192" i="24" s="1"/>
  <c r="V3192" i="24" s="1"/>
  <c r="T3193" i="24" l="1"/>
  <c r="U3193" i="24" s="1"/>
  <c r="V3193" i="24" s="1"/>
  <c r="T3194" i="24" l="1"/>
  <c r="U3194" i="24" s="1"/>
  <c r="V3194" i="24" s="1"/>
  <c r="T3195" i="24" l="1"/>
  <c r="U3195" i="24" s="1"/>
  <c r="V3195" i="24" s="1"/>
  <c r="T3196" i="24" l="1"/>
  <c r="U3196" i="24" s="1"/>
  <c r="V3196" i="24" s="1"/>
  <c r="T3197" i="24" l="1"/>
  <c r="U3197" i="24" s="1"/>
  <c r="V3197" i="24" s="1"/>
  <c r="T3198" i="24" l="1"/>
  <c r="U3198" i="24" s="1"/>
  <c r="V3198" i="24" s="1"/>
  <c r="T3199" i="24" l="1"/>
  <c r="U3199" i="24" s="1"/>
  <c r="V3199" i="24" s="1"/>
  <c r="T3200" i="24" l="1"/>
  <c r="U3200" i="24" s="1"/>
  <c r="V3200" i="24" s="1"/>
  <c r="T3201" i="24" l="1"/>
  <c r="U3201" i="24" s="1"/>
  <c r="V3201" i="24" s="1"/>
  <c r="T3202" i="24" l="1"/>
  <c r="U3202" i="24" s="1"/>
  <c r="V3202" i="24" s="1"/>
  <c r="T3203" i="24" l="1"/>
  <c r="U3203" i="24" s="1"/>
  <c r="V3203" i="24" s="1"/>
  <c r="T3204" i="24" l="1"/>
  <c r="U3204" i="24" s="1"/>
  <c r="V3204" i="24" s="1"/>
  <c r="T3205" i="24" l="1"/>
  <c r="U3205" i="24" s="1"/>
  <c r="V3205" i="24" s="1"/>
  <c r="T3206" i="24" l="1"/>
  <c r="U3206" i="24" s="1"/>
  <c r="V3206" i="24" s="1"/>
  <c r="T3207" i="24" l="1"/>
  <c r="U3207" i="24" s="1"/>
  <c r="V3207" i="24" s="1"/>
  <c r="T3208" i="24" l="1"/>
  <c r="U3208" i="24" s="1"/>
  <c r="V3208" i="24" s="1"/>
  <c r="T3209" i="24" l="1"/>
  <c r="T3210" i="24" l="1"/>
  <c r="U3210" i="24" s="1"/>
  <c r="V3210" i="24" s="1"/>
  <c r="U3209" i="24"/>
  <c r="V3209" i="24" s="1"/>
  <c r="T3211" i="24" l="1"/>
  <c r="U3211" i="24" s="1"/>
  <c r="V3211" i="24" s="1"/>
  <c r="T3212" i="24" l="1"/>
  <c r="T3213" i="24" l="1"/>
  <c r="U3213" i="24" s="1"/>
  <c r="V3213" i="24" s="1"/>
  <c r="U3212" i="24"/>
  <c r="V3212" i="24" s="1"/>
  <c r="T3214" i="24" l="1"/>
  <c r="U3214" i="24" s="1"/>
  <c r="V3214" i="24" s="1"/>
  <c r="T3215" i="24" l="1"/>
  <c r="U3215" i="24" s="1"/>
  <c r="V3215" i="24" s="1"/>
  <c r="T3216" i="24" l="1"/>
  <c r="U3216" i="24" s="1"/>
  <c r="V3216" i="24" s="1"/>
  <c r="T3217" i="24" l="1"/>
  <c r="U3217" i="24" s="1"/>
  <c r="V3217" i="24" s="1"/>
  <c r="T3218" i="24" l="1"/>
  <c r="U3218" i="24" s="1"/>
  <c r="V3218" i="24" s="1"/>
  <c r="T3219" i="24" l="1"/>
  <c r="U3219" i="24" s="1"/>
  <c r="V3219" i="24" s="1"/>
  <c r="T3220" i="24" l="1"/>
  <c r="U3220" i="24" s="1"/>
  <c r="V3220" i="24" s="1"/>
  <c r="T3221" i="24" l="1"/>
  <c r="U3221" i="24" s="1"/>
  <c r="V3221" i="24" s="1"/>
  <c r="T3222" i="24" l="1"/>
  <c r="U3222" i="24" s="1"/>
  <c r="V3222" i="24" s="1"/>
  <c r="T3223" i="24" l="1"/>
  <c r="U3223" i="24" s="1"/>
  <c r="V3223" i="24" s="1"/>
  <c r="T3224" i="24" l="1"/>
  <c r="U3224" i="24" s="1"/>
  <c r="V3224" i="24" s="1"/>
  <c r="T3225" i="24" l="1"/>
  <c r="U3225" i="24" s="1"/>
  <c r="V3225" i="24" s="1"/>
  <c r="T3226" i="24" l="1"/>
  <c r="U3226" i="24" s="1"/>
  <c r="V3226" i="24" s="1"/>
  <c r="T3227" i="24" l="1"/>
  <c r="U3227" i="24" s="1"/>
  <c r="V3227" i="24" s="1"/>
  <c r="T3228" i="24" l="1"/>
  <c r="U3228" i="24" s="1"/>
  <c r="V3228" i="24" s="1"/>
  <c r="T3229" i="24" l="1"/>
  <c r="U3229" i="24" s="1"/>
  <c r="V3229" i="24" s="1"/>
  <c r="T3230" i="24" l="1"/>
  <c r="U3230" i="24" s="1"/>
  <c r="V3230" i="24" s="1"/>
  <c r="T3231" i="24" l="1"/>
  <c r="U3231" i="24" s="1"/>
  <c r="V3231" i="24" s="1"/>
  <c r="T3232" i="24" l="1"/>
  <c r="U3232" i="24" s="1"/>
  <c r="V3232" i="24" s="1"/>
  <c r="T3233" i="24" l="1"/>
  <c r="U3233" i="24" s="1"/>
  <c r="V3233" i="24" s="1"/>
  <c r="T3234" i="24" l="1"/>
  <c r="U3234" i="24" s="1"/>
  <c r="V3234" i="24" s="1"/>
  <c r="T3235" i="24" l="1"/>
  <c r="U3235" i="24" s="1"/>
  <c r="V3235" i="24" s="1"/>
  <c r="T3236" i="24" l="1"/>
  <c r="U3236" i="24" s="1"/>
  <c r="V3236" i="24" s="1"/>
  <c r="T3237" i="24" l="1"/>
  <c r="U3237" i="24" s="1"/>
  <c r="V3237" i="24" s="1"/>
  <c r="T3238" i="24" l="1"/>
  <c r="U3238" i="24" s="1"/>
  <c r="V3238" i="24" s="1"/>
  <c r="T3239" i="24" l="1"/>
  <c r="U3239" i="24" s="1"/>
  <c r="V3239" i="24" s="1"/>
  <c r="T3240" i="24" l="1"/>
  <c r="U3240" i="24" s="1"/>
  <c r="V3240" i="24" s="1"/>
  <c r="T3241" i="24" l="1"/>
  <c r="U3241" i="24" s="1"/>
  <c r="V3241" i="24" s="1"/>
  <c r="T3242" i="24" l="1"/>
  <c r="U3242" i="24" s="1"/>
  <c r="V3242" i="24" s="1"/>
  <c r="T3243" i="24" l="1"/>
  <c r="U3243" i="24" s="1"/>
  <c r="V3243" i="24" s="1"/>
  <c r="T3244" i="24" l="1"/>
  <c r="U3244" i="24" s="1"/>
  <c r="V3244" i="24" s="1"/>
  <c r="T3245" i="24" l="1"/>
  <c r="U3245" i="24" s="1"/>
  <c r="V3245" i="24" s="1"/>
  <c r="T3246" i="24" l="1"/>
  <c r="U3246" i="24" s="1"/>
  <c r="V3246" i="24" s="1"/>
  <c r="T3247" i="24" l="1"/>
  <c r="T3248" i="24" l="1"/>
  <c r="U3248" i="24" s="1"/>
  <c r="V3248" i="24" s="1"/>
  <c r="U3247" i="24"/>
  <c r="V3247" i="24" s="1"/>
  <c r="T3249" i="24" l="1"/>
  <c r="U3249" i="24" s="1"/>
  <c r="V3249" i="24" s="1"/>
  <c r="T3250" i="24" l="1"/>
  <c r="U3250" i="24" s="1"/>
  <c r="V3250" i="24" s="1"/>
  <c r="T3251" i="24" l="1"/>
  <c r="U3251" i="24" s="1"/>
  <c r="V3251" i="24" s="1"/>
  <c r="T3252" i="24" l="1"/>
  <c r="U3252" i="24" s="1"/>
  <c r="V3252" i="24" s="1"/>
  <c r="T3253" i="24" l="1"/>
  <c r="U3253" i="24" s="1"/>
  <c r="V3253" i="24" s="1"/>
  <c r="T3254" i="24" l="1"/>
  <c r="U3254" i="24" s="1"/>
  <c r="V3254" i="24" s="1"/>
  <c r="T3255" i="24" l="1"/>
  <c r="U3255" i="24" s="1"/>
  <c r="V3255" i="24" s="1"/>
  <c r="T3256" i="24" l="1"/>
  <c r="U3256" i="24" s="1"/>
  <c r="V3256" i="24" s="1"/>
  <c r="T3257" i="24" l="1"/>
  <c r="U3257" i="24" s="1"/>
  <c r="V3257" i="24" s="1"/>
  <c r="T3258" i="24" l="1"/>
  <c r="U3258" i="24" s="1"/>
  <c r="V3258" i="24" s="1"/>
  <c r="T3259" i="24" l="1"/>
  <c r="U3259" i="24" s="1"/>
  <c r="V3259" i="24" s="1"/>
  <c r="T3260" i="24" l="1"/>
  <c r="U3260" i="24" s="1"/>
  <c r="V3260" i="24" s="1"/>
  <c r="T3261" i="24" l="1"/>
  <c r="U3261" i="24" s="1"/>
  <c r="V3261" i="24" s="1"/>
  <c r="T3262" i="24" l="1"/>
  <c r="U3262" i="24" s="1"/>
  <c r="V3262" i="24" s="1"/>
  <c r="T3263" i="24" l="1"/>
  <c r="U3263" i="24" s="1"/>
  <c r="V3263" i="24" s="1"/>
  <c r="T3264" i="24" l="1"/>
  <c r="U3264" i="24" s="1"/>
  <c r="V3264" i="24" s="1"/>
  <c r="T3265" i="24" l="1"/>
  <c r="U3265" i="24" s="1"/>
  <c r="V3265" i="24" s="1"/>
  <c r="T3266" i="24" l="1"/>
  <c r="U3266" i="24" s="1"/>
  <c r="V3266" i="24" s="1"/>
  <c r="T3267" i="24" l="1"/>
  <c r="U3267" i="24" s="1"/>
  <c r="V3267" i="24" s="1"/>
  <c r="T3268" i="24" l="1"/>
  <c r="U3268" i="24" s="1"/>
  <c r="V3268" i="24" s="1"/>
  <c r="T3269" i="24" l="1"/>
  <c r="U3269" i="24" s="1"/>
  <c r="V3269" i="24" s="1"/>
  <c r="T3270" i="24" l="1"/>
  <c r="T3271" i="24" l="1"/>
  <c r="U3271" i="24" s="1"/>
  <c r="V3271" i="24" s="1"/>
  <c r="U3270" i="24"/>
  <c r="V3270" i="24" s="1"/>
  <c r="T3272" i="24" l="1"/>
  <c r="U3272" i="24" s="1"/>
  <c r="V3272" i="24" s="1"/>
  <c r="T3273" i="24" l="1"/>
  <c r="U3273" i="24" s="1"/>
  <c r="V3273" i="24" s="1"/>
  <c r="T3274" i="24" l="1"/>
  <c r="U3274" i="24" s="1"/>
  <c r="V3274" i="24" s="1"/>
  <c r="T3275" i="24" l="1"/>
  <c r="U3275" i="24" s="1"/>
  <c r="V3275" i="24" s="1"/>
  <c r="T3276" i="24" l="1"/>
  <c r="U3276" i="24" s="1"/>
  <c r="V3276" i="24" s="1"/>
  <c r="T3277" i="24" l="1"/>
  <c r="U3277" i="24" s="1"/>
  <c r="V3277" i="24" s="1"/>
  <c r="T3278" i="24" l="1"/>
  <c r="U3278" i="24" s="1"/>
  <c r="V3278" i="24" s="1"/>
  <c r="T3279" i="24" l="1"/>
  <c r="U3279" i="24" s="1"/>
  <c r="V3279" i="24" s="1"/>
  <c r="T3280" i="24" l="1"/>
  <c r="U3280" i="24" s="1"/>
  <c r="V3280" i="24" s="1"/>
  <c r="T3281" i="24" l="1"/>
  <c r="U3281" i="24" s="1"/>
  <c r="V3281" i="24" s="1"/>
  <c r="T3282" i="24" l="1"/>
  <c r="U3282" i="24" s="1"/>
  <c r="V3282" i="24" s="1"/>
  <c r="T3283" i="24" l="1"/>
  <c r="U3283" i="24" s="1"/>
  <c r="V3283" i="24" s="1"/>
  <c r="T3284" i="24" l="1"/>
  <c r="T3285" i="24" l="1"/>
  <c r="U3285" i="24" s="1"/>
  <c r="V3285" i="24" s="1"/>
  <c r="U3284" i="24"/>
  <c r="V3284" i="24" s="1"/>
  <c r="T3286" i="24" l="1"/>
  <c r="U3286" i="24" s="1"/>
  <c r="V3286" i="24" s="1"/>
  <c r="T3287" i="24" l="1"/>
  <c r="U3287" i="24" s="1"/>
  <c r="V3287" i="24" s="1"/>
  <c r="T3288" i="24" l="1"/>
  <c r="U3288" i="24" s="1"/>
  <c r="V3288" i="24" s="1"/>
  <c r="T3289" i="24" l="1"/>
  <c r="U3289" i="24" s="1"/>
  <c r="V3289" i="24" s="1"/>
  <c r="T3290" i="24" l="1"/>
  <c r="T3291" i="24" l="1"/>
  <c r="U3291" i="24" s="1"/>
  <c r="V3291" i="24" s="1"/>
  <c r="U3290" i="24"/>
  <c r="V3290" i="24" s="1"/>
  <c r="T3292" i="24" l="1"/>
  <c r="U3292" i="24" s="1"/>
  <c r="V3292" i="24" s="1"/>
  <c r="T3293" i="24" l="1"/>
  <c r="U3293" i="24" s="1"/>
  <c r="V3293" i="24" s="1"/>
  <c r="T3294" i="24" l="1"/>
  <c r="U3294" i="24" s="1"/>
  <c r="V3294" i="24" s="1"/>
  <c r="T3295" i="24" l="1"/>
  <c r="U3295" i="24" s="1"/>
  <c r="V3295" i="24" s="1"/>
  <c r="T3296" i="24" l="1"/>
  <c r="U3296" i="24" s="1"/>
  <c r="V3296" i="24" s="1"/>
  <c r="T3297" i="24" l="1"/>
  <c r="U3297" i="24" s="1"/>
  <c r="V3297" i="24" s="1"/>
  <c r="T3298" i="24" l="1"/>
  <c r="U3298" i="24" s="1"/>
  <c r="V3298" i="24" s="1"/>
  <c r="T3299" i="24" l="1"/>
  <c r="U3299" i="24" s="1"/>
  <c r="V3299" i="24" s="1"/>
  <c r="T3300" i="24" l="1"/>
  <c r="U3300" i="24" s="1"/>
  <c r="V3300" i="24" s="1"/>
  <c r="T3301" i="24" l="1"/>
  <c r="U3301" i="24" s="1"/>
  <c r="V3301" i="24" s="1"/>
  <c r="T3302" i="24" l="1"/>
  <c r="U3302" i="24" s="1"/>
  <c r="V3302" i="24" s="1"/>
  <c r="T3303" i="24" l="1"/>
  <c r="U3303" i="24" s="1"/>
  <c r="V3303" i="24" s="1"/>
  <c r="T3304" i="24" l="1"/>
  <c r="U3304" i="24" s="1"/>
  <c r="V3304" i="24" s="1"/>
  <c r="T3305" i="24" l="1"/>
  <c r="U3305" i="24" s="1"/>
  <c r="V3305" i="24" s="1"/>
  <c r="T3306" i="24" l="1"/>
  <c r="U3306" i="24" s="1"/>
  <c r="V3306" i="24" s="1"/>
  <c r="T3307" i="24" l="1"/>
  <c r="U3307" i="24" s="1"/>
  <c r="V3307" i="24" s="1"/>
  <c r="T3308" i="24" l="1"/>
  <c r="U3308" i="24" s="1"/>
  <c r="V3308" i="24" s="1"/>
  <c r="T3309" i="24" l="1"/>
  <c r="U3309" i="24" s="1"/>
  <c r="V3309" i="24" s="1"/>
  <c r="T3310" i="24" l="1"/>
  <c r="T3311" i="24" l="1"/>
  <c r="U3311" i="24" s="1"/>
  <c r="V3311" i="24" s="1"/>
  <c r="U3310" i="24"/>
  <c r="V3310" i="24" s="1"/>
  <c r="T3312" i="24" l="1"/>
  <c r="U3312" i="24" s="1"/>
  <c r="V3312" i="24" s="1"/>
  <c r="T3313" i="24" l="1"/>
  <c r="U3313" i="24" s="1"/>
  <c r="V3313" i="24" s="1"/>
  <c r="T3314" i="24" l="1"/>
  <c r="U3314" i="24" s="1"/>
  <c r="V3314" i="24" s="1"/>
  <c r="T3315" i="24" l="1"/>
  <c r="U3315" i="24" s="1"/>
  <c r="V3315" i="24" s="1"/>
  <c r="T3316" i="24" l="1"/>
  <c r="U3316" i="24" s="1"/>
  <c r="V3316" i="24" s="1"/>
  <c r="T3317" i="24" l="1"/>
  <c r="U3317" i="24" s="1"/>
  <c r="V3317" i="24" s="1"/>
  <c r="T3318" i="24" l="1"/>
  <c r="U3318" i="24" s="1"/>
  <c r="V3318" i="24" s="1"/>
  <c r="T3319" i="24" l="1"/>
  <c r="U3319" i="24" s="1"/>
  <c r="V3319" i="24" s="1"/>
  <c r="T3320" i="24" l="1"/>
  <c r="T3321" i="24" l="1"/>
  <c r="U3321" i="24" s="1"/>
  <c r="V3321" i="24" s="1"/>
  <c r="U3320" i="24"/>
  <c r="V3320" i="24" s="1"/>
  <c r="T3322" i="24" l="1"/>
  <c r="U3322" i="24" s="1"/>
  <c r="V3322" i="24" s="1"/>
  <c r="T3323" i="24" l="1"/>
  <c r="U3323" i="24" s="1"/>
  <c r="V3323" i="24" s="1"/>
  <c r="T3324" i="24" l="1"/>
  <c r="T3325" i="24" l="1"/>
  <c r="U3325" i="24" s="1"/>
  <c r="V3325" i="24" s="1"/>
  <c r="U3324" i="24"/>
  <c r="V3324" i="24" s="1"/>
  <c r="T3326" i="24" l="1"/>
  <c r="U3326" i="24" s="1"/>
  <c r="V3326" i="24" s="1"/>
  <c r="T3327" i="24" l="1"/>
  <c r="U3327" i="24" s="1"/>
  <c r="V3327" i="24" s="1"/>
  <c r="T3328" i="24" l="1"/>
  <c r="U3328" i="24" s="1"/>
  <c r="V3328" i="24" s="1"/>
  <c r="T3329" i="24" l="1"/>
  <c r="U3329" i="24" s="1"/>
  <c r="V3329" i="24" s="1"/>
  <c r="T3330" i="24" l="1"/>
  <c r="U3330" i="24" s="1"/>
  <c r="V3330" i="24" s="1"/>
  <c r="T3331" i="24" l="1"/>
  <c r="U3331" i="24" s="1"/>
  <c r="V3331" i="24" s="1"/>
  <c r="T3332" i="24" l="1"/>
  <c r="U3332" i="24" s="1"/>
  <c r="V3332" i="24" s="1"/>
  <c r="T3333" i="24" l="1"/>
  <c r="U3333" i="24" s="1"/>
  <c r="V3333" i="24" s="1"/>
  <c r="T3334" i="24" l="1"/>
  <c r="U3334" i="24" s="1"/>
  <c r="V3334" i="24" s="1"/>
  <c r="T3335" i="24" l="1"/>
  <c r="U3335" i="24" s="1"/>
  <c r="V3335" i="24" s="1"/>
  <c r="T3336" i="24" l="1"/>
  <c r="U3336" i="24" s="1"/>
  <c r="V3336" i="24" s="1"/>
  <c r="T3337" i="24" l="1"/>
  <c r="T3338" i="24" l="1"/>
  <c r="U3338" i="24" s="1"/>
  <c r="V3338" i="24" s="1"/>
  <c r="U3337" i="24"/>
  <c r="V3337" i="24" s="1"/>
  <c r="T3339" i="24" l="1"/>
  <c r="U3339" i="24" s="1"/>
  <c r="V3339" i="24" s="1"/>
  <c r="T3340" i="24" l="1"/>
  <c r="U3340" i="24" s="1"/>
  <c r="V3340" i="24" s="1"/>
  <c r="T3341" i="24" l="1"/>
  <c r="U3341" i="24" s="1"/>
  <c r="V3341" i="24" s="1"/>
  <c r="T3342" i="24" l="1"/>
  <c r="T3343" i="24" l="1"/>
  <c r="U3343" i="24" s="1"/>
  <c r="V3343" i="24" s="1"/>
  <c r="U3342" i="24"/>
  <c r="V3342" i="24" s="1"/>
  <c r="T3344" i="24" l="1"/>
  <c r="U3344" i="24" s="1"/>
  <c r="V3344" i="24" s="1"/>
  <c r="T3345" i="24" l="1"/>
  <c r="U3345" i="24" s="1"/>
  <c r="V3345" i="24" s="1"/>
  <c r="T3346" i="24" l="1"/>
  <c r="U3346" i="24" s="1"/>
  <c r="V3346" i="24" s="1"/>
  <c r="T3347" i="24" l="1"/>
  <c r="U3347" i="24" s="1"/>
  <c r="V3347" i="24" s="1"/>
  <c r="T3348" i="24" l="1"/>
  <c r="U3348" i="24" s="1"/>
  <c r="V3348" i="24" s="1"/>
  <c r="T3349" i="24" l="1"/>
  <c r="U3349" i="24" s="1"/>
  <c r="V3349" i="24" s="1"/>
  <c r="T3350" i="24" l="1"/>
  <c r="U3350" i="24" s="1"/>
  <c r="V3350" i="24" s="1"/>
  <c r="T3351" i="24" l="1"/>
  <c r="U3351" i="24" s="1"/>
  <c r="V3351" i="24" s="1"/>
  <c r="T3352" i="24" l="1"/>
  <c r="U3352" i="24" s="1"/>
  <c r="V3352" i="24" s="1"/>
  <c r="T3353" i="24" l="1"/>
  <c r="U3353" i="24" s="1"/>
  <c r="V3353" i="24" s="1"/>
  <c r="T3354" i="24" l="1"/>
  <c r="U3354" i="24" s="1"/>
  <c r="V3354" i="24" s="1"/>
  <c r="T3355" i="24" l="1"/>
  <c r="U3355" i="24" s="1"/>
  <c r="V3355" i="24" s="1"/>
  <c r="T3356" i="24" l="1"/>
  <c r="U3356" i="24" s="1"/>
  <c r="V3356" i="24" s="1"/>
  <c r="T3357" i="24" l="1"/>
  <c r="U3357" i="24" s="1"/>
  <c r="V3357" i="24" s="1"/>
  <c r="T3358" i="24" l="1"/>
  <c r="U3358" i="24" s="1"/>
  <c r="V3358" i="24" s="1"/>
  <c r="T3359" i="24" l="1"/>
  <c r="U3359" i="24" s="1"/>
  <c r="V3359" i="24" s="1"/>
  <c r="T3360" i="24" l="1"/>
  <c r="U3360" i="24" s="1"/>
  <c r="V3360" i="24" s="1"/>
  <c r="T3361" i="24" l="1"/>
  <c r="U3361" i="24" s="1"/>
  <c r="V3361" i="24" s="1"/>
  <c r="T3362" i="24" l="1"/>
  <c r="U3362" i="24" s="1"/>
  <c r="V3362" i="24" s="1"/>
  <c r="T3363" i="24" l="1"/>
  <c r="U3363" i="24" s="1"/>
  <c r="V3363" i="24" s="1"/>
  <c r="T3364" i="24" l="1"/>
  <c r="U3364" i="24" s="1"/>
  <c r="V3364" i="24" s="1"/>
  <c r="T3365" i="24" l="1"/>
  <c r="T3366" i="24" l="1"/>
  <c r="U3366" i="24" s="1"/>
  <c r="V3366" i="24" s="1"/>
  <c r="U3365" i="24"/>
  <c r="V3365" i="24" s="1"/>
  <c r="T3367" i="24" l="1"/>
  <c r="U3367" i="24" s="1"/>
  <c r="V3367" i="24" s="1"/>
  <c r="T3368" i="24" l="1"/>
  <c r="U3368" i="24" s="1"/>
  <c r="V3368" i="24" s="1"/>
  <c r="T3369" i="24" l="1"/>
  <c r="U3369" i="24" s="1"/>
  <c r="V3369" i="24" s="1"/>
  <c r="T3370" i="24" l="1"/>
  <c r="U3370" i="24" s="1"/>
  <c r="V3370" i="24" s="1"/>
  <c r="T3371" i="24" l="1"/>
  <c r="U3371" i="24" s="1"/>
  <c r="V3371" i="24" s="1"/>
  <c r="T3372" i="24" l="1"/>
  <c r="U3372" i="24" s="1"/>
  <c r="V3372" i="24" s="1"/>
  <c r="T3373" i="24" l="1"/>
  <c r="U3373" i="24" s="1"/>
  <c r="V3373" i="24" s="1"/>
  <c r="T3374" i="24" l="1"/>
  <c r="U3374" i="24" s="1"/>
  <c r="V3374" i="24" s="1"/>
  <c r="T3375" i="24" l="1"/>
  <c r="U3375" i="24" s="1"/>
  <c r="V3375" i="24" s="1"/>
  <c r="T3376" i="24" l="1"/>
  <c r="U3376" i="24" s="1"/>
  <c r="V3376" i="24" s="1"/>
  <c r="T3377" i="24" l="1"/>
  <c r="U3377" i="24" s="1"/>
  <c r="V3377" i="24" s="1"/>
  <c r="T3378" i="24" l="1"/>
  <c r="U3378" i="24" s="1"/>
  <c r="V3378" i="24" s="1"/>
  <c r="T3379" i="24" l="1"/>
  <c r="U3379" i="24" s="1"/>
  <c r="V3379" i="24" s="1"/>
  <c r="T3380" i="24" l="1"/>
  <c r="U3380" i="24" s="1"/>
  <c r="V3380" i="24" s="1"/>
  <c r="T3381" i="24" l="1"/>
  <c r="U3381" i="24" s="1"/>
  <c r="V3381" i="24" s="1"/>
  <c r="T3382" i="24" l="1"/>
  <c r="U3382" i="24" s="1"/>
  <c r="V3382" i="24" s="1"/>
  <c r="T3383" i="24" l="1"/>
  <c r="U3383" i="24" s="1"/>
  <c r="V3383" i="24" s="1"/>
  <c r="T3384" i="24" l="1"/>
  <c r="U3384" i="24" s="1"/>
  <c r="V3384" i="24" s="1"/>
  <c r="T3385" i="24" l="1"/>
  <c r="T3386" i="24" l="1"/>
  <c r="U3386" i="24" s="1"/>
  <c r="V3386" i="24" s="1"/>
  <c r="U3385" i="24"/>
  <c r="V3385" i="24" s="1"/>
  <c r="T3387" i="24" l="1"/>
  <c r="U3387" i="24" s="1"/>
  <c r="V3387" i="24" s="1"/>
  <c r="T3388" i="24" l="1"/>
  <c r="U3388" i="24" s="1"/>
  <c r="V3388" i="24" s="1"/>
  <c r="T3389" i="24" l="1"/>
  <c r="U3389" i="24" s="1"/>
  <c r="V3389" i="24" s="1"/>
  <c r="T3390" i="24" l="1"/>
  <c r="U3390" i="24" s="1"/>
  <c r="V3390" i="24" s="1"/>
  <c r="T3391" i="24" l="1"/>
  <c r="U3391" i="24" s="1"/>
  <c r="V3391" i="24" s="1"/>
  <c r="T3392" i="24" l="1"/>
  <c r="U3392" i="24" s="1"/>
  <c r="V3392" i="24" s="1"/>
  <c r="T3393" i="24" l="1"/>
  <c r="U3393" i="24" s="1"/>
  <c r="V3393" i="24" s="1"/>
  <c r="T3394" i="24" l="1"/>
  <c r="U3394" i="24" s="1"/>
  <c r="V3394" i="24" s="1"/>
  <c r="T3395" i="24" l="1"/>
  <c r="U3395" i="24" s="1"/>
  <c r="V3395" i="24" s="1"/>
  <c r="T3396" i="24" l="1"/>
  <c r="U3396" i="24" s="1"/>
  <c r="V3396" i="24" s="1"/>
  <c r="T3397" i="24" l="1"/>
  <c r="U3397" i="24" s="1"/>
  <c r="V3397" i="24" s="1"/>
  <c r="T3398" i="24" l="1"/>
  <c r="T3399" i="24" l="1"/>
  <c r="U3399" i="24" s="1"/>
  <c r="V3399" i="24" s="1"/>
  <c r="U3398" i="24"/>
  <c r="V3398" i="24" s="1"/>
  <c r="T3400" i="24" l="1"/>
  <c r="U3400" i="24" s="1"/>
  <c r="V3400" i="24" s="1"/>
  <c r="T3401" i="24" l="1"/>
  <c r="T3402" i="24" l="1"/>
  <c r="U3402" i="24" s="1"/>
  <c r="V3402" i="24" s="1"/>
  <c r="U3401" i="24"/>
  <c r="V3401" i="24" s="1"/>
  <c r="T3403" i="24" l="1"/>
  <c r="U3403" i="24" s="1"/>
  <c r="V3403" i="24" s="1"/>
  <c r="T3404" i="24" l="1"/>
  <c r="U3404" i="24" s="1"/>
  <c r="V3404" i="24" s="1"/>
  <c r="T3405" i="24" l="1"/>
  <c r="U3405" i="24" s="1"/>
  <c r="V3405" i="24" s="1"/>
  <c r="T3406" i="24" l="1"/>
  <c r="U3406" i="24" s="1"/>
  <c r="V3406" i="24" s="1"/>
  <c r="T3407" i="24" l="1"/>
  <c r="U3407" i="24" s="1"/>
  <c r="V3407" i="24" s="1"/>
  <c r="T3408" i="24" l="1"/>
  <c r="U3408" i="24" s="1"/>
  <c r="V3408" i="24" s="1"/>
  <c r="T3409" i="24" l="1"/>
  <c r="U3409" i="24" s="1"/>
  <c r="V3409" i="24" s="1"/>
  <c r="T3410" i="24" l="1"/>
  <c r="U3410" i="24" s="1"/>
  <c r="V3410" i="24" s="1"/>
  <c r="T3411" i="24" l="1"/>
  <c r="U3411" i="24" s="1"/>
  <c r="V3411" i="24" s="1"/>
  <c r="T3412" i="24" l="1"/>
  <c r="U3412" i="24" s="1"/>
  <c r="V3412" i="24" s="1"/>
  <c r="T3413" i="24" l="1"/>
  <c r="U3413" i="24" s="1"/>
  <c r="V3413" i="24" s="1"/>
  <c r="T3414" i="24" l="1"/>
  <c r="U3414" i="24" s="1"/>
  <c r="V3414" i="24" s="1"/>
  <c r="T3415" i="24" l="1"/>
  <c r="U3415" i="24" s="1"/>
  <c r="V3415" i="24" s="1"/>
  <c r="T3416" i="24" l="1"/>
  <c r="T3417" i="24" l="1"/>
  <c r="U3417" i="24" s="1"/>
  <c r="V3417" i="24" s="1"/>
  <c r="U3416" i="24"/>
  <c r="V3416" i="24" s="1"/>
  <c r="T3418" i="24" l="1"/>
  <c r="U3418" i="24" s="1"/>
  <c r="V3418" i="24" s="1"/>
  <c r="T3419" i="24" l="1"/>
  <c r="U3419" i="24" s="1"/>
  <c r="V3419" i="24" s="1"/>
  <c r="T3420" i="24" l="1"/>
  <c r="U3420" i="24" s="1"/>
  <c r="V3420" i="24" s="1"/>
  <c r="T3421" i="24" l="1"/>
  <c r="U3421" i="24" s="1"/>
  <c r="V3421" i="24" s="1"/>
  <c r="T3422" i="24" l="1"/>
  <c r="U3422" i="24" s="1"/>
  <c r="V3422" i="24" s="1"/>
  <c r="T3423" i="24" l="1"/>
  <c r="T3424" i="24" l="1"/>
  <c r="U3424" i="24" s="1"/>
  <c r="V3424" i="24" s="1"/>
  <c r="U3423" i="24"/>
  <c r="V3423" i="24" s="1"/>
  <c r="T3425" i="24" l="1"/>
  <c r="U3425" i="24" s="1"/>
  <c r="V3425" i="24" s="1"/>
  <c r="T3426" i="24" l="1"/>
  <c r="U3426" i="24" s="1"/>
  <c r="V3426" i="24" s="1"/>
  <c r="T3427" i="24" l="1"/>
  <c r="U3427" i="24" s="1"/>
  <c r="V3427" i="24" s="1"/>
  <c r="T3428" i="24" l="1"/>
  <c r="U3428" i="24" s="1"/>
  <c r="V3428" i="24" s="1"/>
  <c r="T3429" i="24" l="1"/>
  <c r="U3429" i="24" s="1"/>
  <c r="V3429" i="24" s="1"/>
  <c r="T3430" i="24" l="1"/>
  <c r="U3430" i="24" s="1"/>
  <c r="V3430" i="24" s="1"/>
  <c r="T3431" i="24" l="1"/>
  <c r="U3431" i="24" s="1"/>
  <c r="V3431" i="24" s="1"/>
  <c r="T3432" i="24" l="1"/>
  <c r="U3432" i="24" s="1"/>
  <c r="V3432" i="24" s="1"/>
  <c r="T3433" i="24" l="1"/>
  <c r="U3433" i="24" s="1"/>
  <c r="V3433" i="24" s="1"/>
  <c r="T3434" i="24" l="1"/>
  <c r="U3434" i="24" s="1"/>
  <c r="V3434" i="24" s="1"/>
  <c r="T3435" i="24" l="1"/>
  <c r="U3435" i="24" s="1"/>
  <c r="V3435" i="24" s="1"/>
  <c r="T3436" i="24" l="1"/>
  <c r="U3436" i="24" s="1"/>
  <c r="V3436" i="24" s="1"/>
  <c r="T3437" i="24" l="1"/>
  <c r="U3437" i="24" s="1"/>
  <c r="V3437" i="24" s="1"/>
  <c r="T3438" i="24" l="1"/>
  <c r="U3438" i="24" s="1"/>
  <c r="V3438" i="24" s="1"/>
  <c r="T3439" i="24" l="1"/>
  <c r="U3439" i="24" s="1"/>
  <c r="V3439" i="24" s="1"/>
  <c r="T3440" i="24" l="1"/>
  <c r="U3440" i="24" s="1"/>
  <c r="V3440" i="24" s="1"/>
  <c r="T3441" i="24" l="1"/>
  <c r="U3441" i="24" s="1"/>
  <c r="V3441" i="24" s="1"/>
  <c r="T3442" i="24" l="1"/>
  <c r="U3442" i="24" s="1"/>
  <c r="V3442" i="24" s="1"/>
  <c r="T3443" i="24" l="1"/>
  <c r="U3443" i="24" s="1"/>
  <c r="V3443" i="24" s="1"/>
  <c r="T3444" i="24" l="1"/>
  <c r="U3444" i="24" s="1"/>
  <c r="V3444" i="24" s="1"/>
  <c r="T3445" i="24" l="1"/>
  <c r="U3445" i="24" s="1"/>
  <c r="V3445" i="24" s="1"/>
  <c r="T3446" i="24" l="1"/>
  <c r="U3446" i="24" s="1"/>
  <c r="V3446" i="24" s="1"/>
  <c r="T3447" i="24" l="1"/>
  <c r="U3447" i="24" s="1"/>
  <c r="V3447" i="24" s="1"/>
  <c r="T3448" i="24" l="1"/>
  <c r="U3448" i="24" s="1"/>
  <c r="V3448" i="24" s="1"/>
  <c r="T3449" i="24" l="1"/>
  <c r="U3449" i="24" s="1"/>
  <c r="V3449" i="24" s="1"/>
  <c r="T3450" i="24" l="1"/>
  <c r="U3450" i="24" s="1"/>
  <c r="V3450" i="24" s="1"/>
  <c r="T3451" i="24" l="1"/>
  <c r="U3451" i="24" s="1"/>
  <c r="V3451" i="24" s="1"/>
  <c r="T3452" i="24" l="1"/>
  <c r="U3452" i="24" s="1"/>
  <c r="V3452" i="24" s="1"/>
  <c r="T3453" i="24" l="1"/>
  <c r="U3453" i="24" s="1"/>
  <c r="V3453" i="24" s="1"/>
  <c r="T3454" i="24" l="1"/>
  <c r="U3454" i="24" s="1"/>
  <c r="V3454" i="24" s="1"/>
  <c r="T3455" i="24" l="1"/>
  <c r="U3455" i="24" s="1"/>
  <c r="V3455" i="24" s="1"/>
  <c r="T3456" i="24" l="1"/>
  <c r="U3456" i="24" s="1"/>
  <c r="V3456" i="24" s="1"/>
  <c r="T3457" i="24" l="1"/>
  <c r="U3457" i="24" s="1"/>
  <c r="V3457" i="24" s="1"/>
  <c r="T3458" i="24" l="1"/>
  <c r="U3458" i="24" s="1"/>
  <c r="V3458" i="24" s="1"/>
  <c r="T3459" i="24" l="1"/>
  <c r="T3460" i="24" l="1"/>
  <c r="U3460" i="24" s="1"/>
  <c r="V3460" i="24" s="1"/>
  <c r="U3459" i="24"/>
  <c r="V3459" i="24" s="1"/>
  <c r="T3461" i="24" l="1"/>
  <c r="U3461" i="24" s="1"/>
  <c r="V3461" i="24" s="1"/>
  <c r="T3462" i="24" l="1"/>
  <c r="U3462" i="24" s="1"/>
  <c r="V3462" i="24" s="1"/>
  <c r="T3463" i="24" l="1"/>
  <c r="U3463" i="24" s="1"/>
  <c r="V3463" i="24" s="1"/>
  <c r="T3464" i="24" l="1"/>
  <c r="T3465" i="24" l="1"/>
  <c r="U3465" i="24" s="1"/>
  <c r="V3465" i="24" s="1"/>
  <c r="U3464" i="24"/>
  <c r="V3464" i="24" s="1"/>
  <c r="T3466" i="24" l="1"/>
  <c r="U3466" i="24" s="1"/>
  <c r="V3466" i="24" s="1"/>
  <c r="T3467" i="24" l="1"/>
  <c r="U3467" i="24" s="1"/>
  <c r="V3467" i="24" s="1"/>
  <c r="T3468" i="24" l="1"/>
  <c r="U3468" i="24" s="1"/>
  <c r="V3468" i="24" s="1"/>
  <c r="T3469" i="24" l="1"/>
  <c r="U3469" i="24" s="1"/>
  <c r="V3469" i="24" s="1"/>
  <c r="T3470" i="24" l="1"/>
  <c r="U3470" i="24" s="1"/>
  <c r="V3470" i="24" s="1"/>
  <c r="T3471" i="24" l="1"/>
  <c r="U3471" i="24" s="1"/>
  <c r="V3471" i="24" s="1"/>
  <c r="T3472" i="24" l="1"/>
  <c r="U3472" i="24" s="1"/>
  <c r="V3472" i="24" s="1"/>
  <c r="T3473" i="24" l="1"/>
  <c r="U3473" i="24" s="1"/>
  <c r="V3473" i="24" s="1"/>
  <c r="T3474" i="24" l="1"/>
  <c r="U3474" i="24" s="1"/>
  <c r="V3474" i="24" s="1"/>
  <c r="T3475" i="24" l="1"/>
  <c r="U3475" i="24" s="1"/>
  <c r="V3475" i="24" s="1"/>
  <c r="T3476" i="24" l="1"/>
  <c r="U3476" i="24" s="1"/>
  <c r="V3476" i="24" s="1"/>
  <c r="T3477" i="24" l="1"/>
  <c r="U3477" i="24" s="1"/>
  <c r="V3477" i="24" s="1"/>
  <c r="T3478" i="24" l="1"/>
  <c r="U3478" i="24" s="1"/>
  <c r="V3478" i="24" s="1"/>
  <c r="T3479" i="24" l="1"/>
  <c r="T3480" i="24" l="1"/>
  <c r="U3480" i="24" s="1"/>
  <c r="V3480" i="24" s="1"/>
  <c r="U3479" i="24"/>
  <c r="V3479" i="24" s="1"/>
  <c r="T3481" i="24" l="1"/>
  <c r="U3481" i="24" s="1"/>
  <c r="V3481" i="24" s="1"/>
  <c r="T3482" i="24" l="1"/>
  <c r="U3482" i="24" s="1"/>
  <c r="V3482" i="24" s="1"/>
  <c r="T3483" i="24" l="1"/>
  <c r="U3483" i="24" s="1"/>
  <c r="V3483" i="24" s="1"/>
  <c r="T3484" i="24" l="1"/>
  <c r="T3485" i="24" l="1"/>
  <c r="U3485" i="24" s="1"/>
  <c r="V3485" i="24" s="1"/>
  <c r="U3484" i="24"/>
  <c r="V3484" i="24" s="1"/>
  <c r="T3486" i="24" l="1"/>
  <c r="U3486" i="24" s="1"/>
  <c r="V3486" i="24" s="1"/>
  <c r="T3487" i="24" l="1"/>
  <c r="U3487" i="24" s="1"/>
  <c r="V3487" i="24" s="1"/>
  <c r="T3488" i="24" l="1"/>
  <c r="U3488" i="24" s="1"/>
  <c r="V3488" i="24" s="1"/>
  <c r="T3489" i="24" l="1"/>
  <c r="U3489" i="24" s="1"/>
  <c r="V3489" i="24" s="1"/>
  <c r="T3490" i="24" l="1"/>
  <c r="U3490" i="24" s="1"/>
  <c r="V3490" i="24" s="1"/>
  <c r="T3491" i="24" l="1"/>
  <c r="U3491" i="24" s="1"/>
  <c r="V3491" i="24" s="1"/>
  <c r="T3492" i="24" l="1"/>
  <c r="T3493" i="24" l="1"/>
  <c r="U3493" i="24" s="1"/>
  <c r="V3493" i="24" s="1"/>
  <c r="U3492" i="24"/>
  <c r="V3492" i="24" s="1"/>
  <c r="T3494" i="24" l="1"/>
  <c r="U3494" i="24" s="1"/>
  <c r="V3494" i="24" s="1"/>
  <c r="T3495" i="24" l="1"/>
  <c r="U3495" i="24" s="1"/>
  <c r="V3495" i="24" s="1"/>
  <c r="T3496" i="24" l="1"/>
  <c r="U3496" i="24" s="1"/>
  <c r="V3496" i="24" s="1"/>
  <c r="T3497" i="24" l="1"/>
  <c r="U3497" i="24" s="1"/>
  <c r="V3497" i="24" s="1"/>
  <c r="T3498" i="24" l="1"/>
  <c r="U3498" i="24" s="1"/>
  <c r="V3498" i="24" s="1"/>
  <c r="T3499" i="24" l="1"/>
  <c r="U3499" i="24" s="1"/>
  <c r="V3499" i="24" s="1"/>
  <c r="T3500" i="24" l="1"/>
  <c r="U3500" i="24" s="1"/>
  <c r="V3500" i="24" s="1"/>
  <c r="T3501" i="24" l="1"/>
  <c r="U3501" i="24" s="1"/>
  <c r="V3501" i="24" s="1"/>
  <c r="T3502" i="24" l="1"/>
  <c r="U3502" i="24" s="1"/>
  <c r="V3502" i="24" s="1"/>
  <c r="T3503" i="24" l="1"/>
  <c r="U3503" i="24" s="1"/>
  <c r="V3503" i="24" s="1"/>
  <c r="T3504" i="24" l="1"/>
  <c r="U3504" i="24" s="1"/>
  <c r="V3504" i="24" s="1"/>
  <c r="T3505" i="24" l="1"/>
  <c r="U3505" i="24" s="1"/>
  <c r="V3505" i="24" s="1"/>
  <c r="T3506" i="24" l="1"/>
  <c r="U3506" i="24" s="1"/>
  <c r="V3506" i="24" s="1"/>
  <c r="T3507" i="24" l="1"/>
  <c r="T3508" i="24" l="1"/>
  <c r="U3508" i="24" s="1"/>
  <c r="V3508" i="24" s="1"/>
  <c r="U3507" i="24"/>
  <c r="V3507" i="24" s="1"/>
  <c r="T3509" i="24" l="1"/>
  <c r="U3509" i="24" s="1"/>
  <c r="V3509" i="24" s="1"/>
  <c r="T3510" i="24" l="1"/>
  <c r="U3510" i="24" s="1"/>
  <c r="V3510" i="24" s="1"/>
  <c r="T3511" i="24" l="1"/>
  <c r="U3511" i="24" s="1"/>
  <c r="V3511" i="24" s="1"/>
  <c r="T3512" i="24" l="1"/>
  <c r="U3512" i="24" s="1"/>
  <c r="V3512" i="24" s="1"/>
  <c r="T3513" i="24" l="1"/>
  <c r="U3513" i="24" s="1"/>
  <c r="V3513" i="24" s="1"/>
  <c r="T3514" i="24" l="1"/>
  <c r="U3514" i="24" s="1"/>
  <c r="V3514" i="24" s="1"/>
  <c r="T3515" i="24" l="1"/>
  <c r="U3515" i="24" s="1"/>
  <c r="V3515" i="24" s="1"/>
  <c r="T3516" i="24" l="1"/>
  <c r="U3516" i="24" s="1"/>
  <c r="V3516" i="24" s="1"/>
  <c r="T3517" i="24" l="1"/>
  <c r="U3517" i="24" s="1"/>
  <c r="V3517" i="24" s="1"/>
  <c r="T3518" i="24" l="1"/>
  <c r="T3519" i="24" l="1"/>
  <c r="U3519" i="24" s="1"/>
  <c r="V3519" i="24" s="1"/>
  <c r="U3518" i="24"/>
  <c r="V3518" i="24" s="1"/>
  <c r="T3520" i="24" l="1"/>
  <c r="U3520" i="24" s="1"/>
  <c r="V3520" i="24" s="1"/>
  <c r="T3521" i="24" l="1"/>
  <c r="U3521" i="24" s="1"/>
  <c r="V3521" i="24" s="1"/>
  <c r="T3522" i="24" l="1"/>
  <c r="U3522" i="24" s="1"/>
  <c r="V3522" i="24" s="1"/>
  <c r="T3523" i="24" l="1"/>
  <c r="U3523" i="24" s="1"/>
  <c r="V3523" i="24" s="1"/>
  <c r="T3524" i="24" l="1"/>
  <c r="U3524" i="24" s="1"/>
  <c r="V3524" i="24" s="1"/>
  <c r="T3525" i="24" l="1"/>
  <c r="U3525" i="24" s="1"/>
  <c r="V3525" i="24" s="1"/>
  <c r="T3526" i="24" l="1"/>
  <c r="U3526" i="24" s="1"/>
  <c r="V3526" i="24" s="1"/>
  <c r="T3527" i="24" l="1"/>
  <c r="T3528" i="24" l="1"/>
  <c r="U3528" i="24" s="1"/>
  <c r="V3528" i="24" s="1"/>
  <c r="U3527" i="24"/>
  <c r="V3527" i="24" s="1"/>
  <c r="T3529" i="24" l="1"/>
  <c r="U3529" i="24" s="1"/>
  <c r="V3529" i="24" s="1"/>
  <c r="T3530" i="24" l="1"/>
  <c r="U3530" i="24" s="1"/>
  <c r="V3530" i="24" s="1"/>
  <c r="T3531" i="24" l="1"/>
  <c r="U3531" i="24" s="1"/>
  <c r="V3531" i="24" s="1"/>
  <c r="T3532" i="24" l="1"/>
  <c r="U3532" i="24" s="1"/>
  <c r="V3532" i="24" s="1"/>
  <c r="T3533" i="24" l="1"/>
  <c r="U3533" i="24" s="1"/>
  <c r="V3533" i="24" s="1"/>
  <c r="T3534" i="24" l="1"/>
  <c r="U3534" i="24" s="1"/>
  <c r="V3534" i="24" s="1"/>
  <c r="T3535" i="24" l="1"/>
  <c r="U3535" i="24" s="1"/>
  <c r="V3535" i="24" s="1"/>
  <c r="T3536" i="24" l="1"/>
  <c r="U3536" i="24" s="1"/>
  <c r="V3536" i="24" s="1"/>
  <c r="T3537" i="24" l="1"/>
  <c r="U3537" i="24" s="1"/>
  <c r="V3537" i="24" s="1"/>
  <c r="T3538" i="24" l="1"/>
  <c r="U3538" i="24" s="1"/>
  <c r="V3538" i="24" s="1"/>
  <c r="T3539" i="24" l="1"/>
  <c r="U3539" i="24" s="1"/>
  <c r="V3539" i="24" s="1"/>
  <c r="T3540" i="24" l="1"/>
  <c r="U3540" i="24" s="1"/>
  <c r="V3540" i="24" s="1"/>
  <c r="T3541" i="24" l="1"/>
  <c r="U3541" i="24" s="1"/>
  <c r="V3541" i="24" s="1"/>
  <c r="T3542" i="24" l="1"/>
  <c r="U3542" i="24" s="1"/>
  <c r="V3542" i="24" s="1"/>
  <c r="T3543" i="24" l="1"/>
  <c r="U3543" i="24" s="1"/>
  <c r="V3543" i="24" s="1"/>
  <c r="T3544" i="24" l="1"/>
  <c r="T3545" i="24" l="1"/>
  <c r="U3545" i="24" s="1"/>
  <c r="V3545" i="24" s="1"/>
  <c r="U3544" i="24"/>
  <c r="V3544" i="24" s="1"/>
  <c r="T3546" i="24" l="1"/>
  <c r="U3546" i="24" s="1"/>
  <c r="V3546" i="24" s="1"/>
  <c r="T3547" i="24" l="1"/>
  <c r="U3547" i="24" s="1"/>
  <c r="V3547" i="24" s="1"/>
  <c r="T3548" i="24" l="1"/>
  <c r="U3548" i="24" s="1"/>
  <c r="V3548" i="24" s="1"/>
  <c r="T3549" i="24" l="1"/>
  <c r="U3549" i="24" s="1"/>
  <c r="V3549" i="24" s="1"/>
  <c r="T3550" i="24" l="1"/>
  <c r="U3550" i="24" s="1"/>
  <c r="V3550" i="24" s="1"/>
  <c r="T3551" i="24" l="1"/>
  <c r="U3551" i="24" s="1"/>
  <c r="V3551" i="24" s="1"/>
  <c r="T3552" i="24" l="1"/>
  <c r="U3552" i="24" s="1"/>
  <c r="V3552" i="24" s="1"/>
  <c r="T3553" i="24" l="1"/>
  <c r="U3553" i="24" s="1"/>
  <c r="V3553" i="24" s="1"/>
  <c r="T3554" i="24" l="1"/>
  <c r="U3554" i="24" s="1"/>
  <c r="V3554" i="24" s="1"/>
  <c r="T3555" i="24" l="1"/>
  <c r="U3555" i="24" s="1"/>
  <c r="V3555" i="24" s="1"/>
  <c r="T3556" i="24" l="1"/>
  <c r="U3556" i="24" s="1"/>
  <c r="V3556" i="24" s="1"/>
  <c r="T3557" i="24" l="1"/>
  <c r="U3557" i="24" s="1"/>
  <c r="V3557" i="24" s="1"/>
  <c r="T3558" i="24" l="1"/>
  <c r="U3558" i="24" s="1"/>
  <c r="V3558" i="24" s="1"/>
  <c r="T3559" i="24" l="1"/>
  <c r="T3560" i="24" l="1"/>
  <c r="U3560" i="24" s="1"/>
  <c r="V3560" i="24" s="1"/>
  <c r="U3559" i="24"/>
  <c r="V3559" i="24" s="1"/>
  <c r="T3561" i="24" l="1"/>
  <c r="U3561" i="24" s="1"/>
  <c r="V3561" i="24" s="1"/>
  <c r="T3562" i="24" l="1"/>
  <c r="U3562" i="24" s="1"/>
  <c r="V3562" i="24" s="1"/>
  <c r="T3563" i="24" l="1"/>
  <c r="U3563" i="24" s="1"/>
  <c r="V3563" i="24" s="1"/>
  <c r="T3564" i="24" l="1"/>
  <c r="U3564" i="24" s="1"/>
  <c r="V3564" i="24" s="1"/>
  <c r="T3565" i="24" l="1"/>
  <c r="U3565" i="24" s="1"/>
  <c r="V3565" i="24" s="1"/>
  <c r="T3566" i="24" l="1"/>
  <c r="U3566" i="24" s="1"/>
  <c r="V3566" i="24" s="1"/>
  <c r="T3567" i="24" l="1"/>
  <c r="U3567" i="24" s="1"/>
  <c r="V3567" i="24" s="1"/>
  <c r="T3568" i="24" l="1"/>
  <c r="U3568" i="24" s="1"/>
  <c r="V3568" i="24" s="1"/>
  <c r="T3569" i="24" l="1"/>
  <c r="U3569" i="24" s="1"/>
  <c r="V3569" i="24" s="1"/>
  <c r="T3570" i="24" l="1"/>
  <c r="U3570" i="24" s="1"/>
  <c r="V3570" i="24" s="1"/>
  <c r="T3571" i="24" l="1"/>
  <c r="U3571" i="24" s="1"/>
  <c r="V3571" i="24" s="1"/>
  <c r="T3572" i="24" l="1"/>
  <c r="U3572" i="24" s="1"/>
  <c r="V3572" i="24" s="1"/>
  <c r="T3573" i="24" l="1"/>
  <c r="U3573" i="24" s="1"/>
  <c r="V3573" i="24" s="1"/>
  <c r="T3574" i="24" l="1"/>
  <c r="U3574" i="24" s="1"/>
  <c r="V3574" i="24" s="1"/>
  <c r="T3575" i="24" l="1"/>
  <c r="U3575" i="24" s="1"/>
  <c r="V3575" i="24" s="1"/>
  <c r="T3576" i="24" l="1"/>
  <c r="U3576" i="24" s="1"/>
  <c r="V3576" i="24" s="1"/>
  <c r="T3577" i="24" l="1"/>
  <c r="U3577" i="24" s="1"/>
  <c r="V3577" i="24" s="1"/>
  <c r="T3578" i="24" l="1"/>
  <c r="U3578" i="24" s="1"/>
  <c r="V3578" i="24" s="1"/>
  <c r="T3579" i="24" l="1"/>
  <c r="U3579" i="24" s="1"/>
  <c r="V3579" i="24" s="1"/>
  <c r="T3580" i="24" l="1"/>
  <c r="U3580" i="24" s="1"/>
  <c r="V3580" i="24" s="1"/>
  <c r="T3581" i="24" l="1"/>
  <c r="U3581" i="24" s="1"/>
  <c r="V3581" i="24" s="1"/>
  <c r="T3582" i="24" l="1"/>
  <c r="U3582" i="24" s="1"/>
  <c r="V3582" i="24" s="1"/>
  <c r="T3583" i="24" l="1"/>
  <c r="U3583" i="24" s="1"/>
  <c r="V3583" i="24" s="1"/>
  <c r="T3584" i="24" l="1"/>
  <c r="U3584" i="24" s="1"/>
  <c r="V3584" i="24" s="1"/>
  <c r="T3585" i="24" l="1"/>
  <c r="U3585" i="24" s="1"/>
  <c r="V3585" i="24" s="1"/>
  <c r="T3586" i="24" l="1"/>
  <c r="U3586" i="24" s="1"/>
  <c r="V3586" i="24" s="1"/>
  <c r="T3587" i="24" l="1"/>
  <c r="U3587" i="24" s="1"/>
  <c r="V3587" i="24" s="1"/>
  <c r="T3588" i="24" l="1"/>
  <c r="U3588" i="24" s="1"/>
  <c r="V3588" i="24" s="1"/>
  <c r="T3589" i="24" l="1"/>
  <c r="U3589" i="24" s="1"/>
  <c r="V3589" i="24" s="1"/>
  <c r="T3590" i="24" l="1"/>
  <c r="U3590" i="24" s="1"/>
  <c r="V3590" i="24" s="1"/>
  <c r="T3591" i="24" l="1"/>
  <c r="U3591" i="24" s="1"/>
  <c r="V3591" i="24" s="1"/>
  <c r="T3592" i="24" l="1"/>
  <c r="U3592" i="24" s="1"/>
  <c r="V3592" i="24" s="1"/>
  <c r="T3593" i="24" l="1"/>
  <c r="U3593" i="24" s="1"/>
  <c r="V3593" i="24" s="1"/>
  <c r="T3594" i="24" l="1"/>
  <c r="U3594" i="24" s="1"/>
  <c r="V3594" i="24" s="1"/>
  <c r="T3595" i="24" l="1"/>
  <c r="U3595" i="24" s="1"/>
  <c r="V3595" i="24" s="1"/>
  <c r="T3596" i="24" l="1"/>
  <c r="U3596" i="24" s="1"/>
  <c r="V3596" i="24" s="1"/>
  <c r="T3597" i="24" l="1"/>
  <c r="U3597" i="24" s="1"/>
  <c r="V3597" i="24" s="1"/>
  <c r="T3598" i="24" l="1"/>
  <c r="U3598" i="24" s="1"/>
  <c r="V3598" i="24" s="1"/>
  <c r="T3599" i="24" l="1"/>
  <c r="U3599" i="24" s="1"/>
  <c r="V3599" i="24" s="1"/>
  <c r="T3600" i="24" l="1"/>
  <c r="U3600" i="24" s="1"/>
  <c r="V3600" i="24" s="1"/>
  <c r="T3601" i="24" l="1"/>
  <c r="U3601" i="24" s="1"/>
  <c r="V3601" i="24" s="1"/>
  <c r="T3602" i="24" l="1"/>
  <c r="U3602" i="24" s="1"/>
  <c r="V3602" i="24" s="1"/>
  <c r="T3603" i="24" l="1"/>
  <c r="U3603" i="24" s="1"/>
  <c r="V3603" i="24" s="1"/>
  <c r="T3604" i="24" l="1"/>
  <c r="U3604" i="24" s="1"/>
  <c r="V3604" i="24" s="1"/>
  <c r="T3605" i="24" l="1"/>
  <c r="U3605" i="24" s="1"/>
  <c r="V3605" i="24" s="1"/>
  <c r="T3606" i="24" l="1"/>
  <c r="U3606" i="24" s="1"/>
  <c r="V3606" i="24" s="1"/>
  <c r="T3607" i="24" l="1"/>
  <c r="U3607" i="24" s="1"/>
  <c r="V3607" i="24" s="1"/>
  <c r="T3608" i="24" l="1"/>
  <c r="U3608" i="24" s="1"/>
  <c r="V3608" i="24" s="1"/>
  <c r="T3609" i="24" l="1"/>
  <c r="T3610" i="24" l="1"/>
  <c r="U3610" i="24" s="1"/>
  <c r="V3610" i="24" s="1"/>
  <c r="U3609" i="24"/>
  <c r="V3609" i="24" s="1"/>
  <c r="T3611" i="24" l="1"/>
  <c r="U3611" i="24" s="1"/>
  <c r="V3611" i="24" s="1"/>
  <c r="T3612" i="24" l="1"/>
  <c r="U3612" i="24" s="1"/>
  <c r="V3612" i="24" s="1"/>
  <c r="T3613" i="24" l="1"/>
  <c r="U3613" i="24" s="1"/>
  <c r="V3613" i="24" s="1"/>
  <c r="T3614" i="24" l="1"/>
  <c r="U3614" i="24" s="1"/>
  <c r="V3614" i="24" s="1"/>
  <c r="T3615" i="24" l="1"/>
  <c r="U3615" i="24" s="1"/>
  <c r="V3615" i="24" s="1"/>
  <c r="T3616" i="24" l="1"/>
  <c r="U3616" i="24" s="1"/>
  <c r="V3616" i="24" s="1"/>
  <c r="T3617" i="24" l="1"/>
  <c r="U3617" i="24" s="1"/>
  <c r="V3617" i="24" s="1"/>
  <c r="T3618" i="24" l="1"/>
  <c r="U3618" i="24" s="1"/>
  <c r="V3618" i="24" s="1"/>
  <c r="T3619" i="24" l="1"/>
  <c r="U3619" i="24" s="1"/>
  <c r="V3619" i="24" s="1"/>
  <c r="T3620" i="24" l="1"/>
  <c r="U3620" i="24" s="1"/>
  <c r="V3620" i="24" s="1"/>
  <c r="T3621" i="24" l="1"/>
  <c r="U3621" i="24" s="1"/>
  <c r="V3621" i="24" s="1"/>
  <c r="T3622" i="24" l="1"/>
  <c r="U3622" i="24" s="1"/>
  <c r="V3622" i="24" s="1"/>
  <c r="T3623" i="24" l="1"/>
  <c r="U3623" i="24" s="1"/>
  <c r="V3623" i="24" s="1"/>
  <c r="T3624" i="24" l="1"/>
  <c r="U3624" i="24" s="1"/>
  <c r="V3624" i="24" s="1"/>
  <c r="T3625" i="24" l="1"/>
  <c r="U3625" i="24" s="1"/>
  <c r="V3625" i="24" s="1"/>
  <c r="T3626" i="24" l="1"/>
  <c r="U3626" i="24" s="1"/>
  <c r="V3626" i="24" s="1"/>
  <c r="T3627" i="24" l="1"/>
  <c r="U3627" i="24" s="1"/>
  <c r="V3627" i="24" s="1"/>
  <c r="T3628" i="24" l="1"/>
  <c r="U3628" i="24" s="1"/>
  <c r="V3628" i="24" s="1"/>
  <c r="T3629" i="24" l="1"/>
  <c r="U3629" i="24" s="1"/>
  <c r="V3629" i="24" s="1"/>
  <c r="T3630" i="24" l="1"/>
  <c r="U3630" i="24" s="1"/>
  <c r="V3630" i="24" s="1"/>
  <c r="T3631" i="24" l="1"/>
  <c r="T3632" i="24" l="1"/>
  <c r="U3632" i="24" s="1"/>
  <c r="V3632" i="24" s="1"/>
  <c r="U3631" i="24"/>
  <c r="V3631" i="24" s="1"/>
  <c r="T3633" i="24" l="1"/>
  <c r="U3633" i="24" s="1"/>
  <c r="V3633" i="24" s="1"/>
  <c r="T3634" i="24" l="1"/>
  <c r="U3634" i="24" s="1"/>
  <c r="V3634" i="24" s="1"/>
  <c r="T3635" i="24" l="1"/>
  <c r="U3635" i="24" s="1"/>
  <c r="V3635" i="24" s="1"/>
  <c r="T3636" i="24" l="1"/>
  <c r="U3636" i="24" s="1"/>
  <c r="V3636" i="24" s="1"/>
  <c r="T3637" i="24" l="1"/>
  <c r="T3638" i="24" l="1"/>
  <c r="U3638" i="24" s="1"/>
  <c r="V3638" i="24" s="1"/>
  <c r="U3637" i="24"/>
  <c r="V3637" i="24" s="1"/>
  <c r="T3639" i="24" l="1"/>
  <c r="U3639" i="24" s="1"/>
  <c r="V3639" i="24" s="1"/>
  <c r="T3640" i="24" l="1"/>
  <c r="U3640" i="24" s="1"/>
  <c r="V3640" i="24" s="1"/>
  <c r="T3641" i="24" l="1"/>
  <c r="U3641" i="24" s="1"/>
  <c r="V3641" i="24" s="1"/>
  <c r="T3642" i="24" l="1"/>
  <c r="U3642" i="24" s="1"/>
  <c r="V3642" i="24" s="1"/>
  <c r="T3643" i="24" l="1"/>
  <c r="U3643" i="24" s="1"/>
  <c r="V3643" i="24" s="1"/>
  <c r="T3644" i="24" l="1"/>
  <c r="U3644" i="24" s="1"/>
  <c r="V3644" i="24" s="1"/>
  <c r="T3645" i="24" l="1"/>
  <c r="U3645" i="24" s="1"/>
  <c r="V3645" i="24" s="1"/>
  <c r="T3646" i="24" l="1"/>
  <c r="U3646" i="24" s="1"/>
  <c r="V3646" i="24" s="1"/>
  <c r="T3647" i="24" l="1"/>
  <c r="U3647" i="24" s="1"/>
  <c r="V3647" i="24" s="1"/>
  <c r="T3648" i="24" l="1"/>
  <c r="U3648" i="24" s="1"/>
  <c r="V3648" i="24" s="1"/>
  <c r="T3649" i="24" l="1"/>
  <c r="U3649" i="24" s="1"/>
  <c r="V3649" i="24" s="1"/>
  <c r="T3650" i="24" l="1"/>
  <c r="U3650" i="24" s="1"/>
  <c r="V3650" i="24" s="1"/>
  <c r="T3651" i="24" l="1"/>
  <c r="U3651" i="24" s="1"/>
  <c r="V3651" i="24" s="1"/>
  <c r="T3652" i="24" l="1"/>
  <c r="U3652" i="24" s="1"/>
  <c r="V3652" i="24" s="1"/>
  <c r="T3653" i="24" l="1"/>
  <c r="U3653" i="24" s="1"/>
  <c r="V3653" i="24" s="1"/>
  <c r="T3654" i="24" l="1"/>
  <c r="U3654" i="24" s="1"/>
  <c r="V3654" i="24" s="1"/>
  <c r="T3655" i="24" l="1"/>
  <c r="U3655" i="24" s="1"/>
  <c r="V3655" i="24" s="1"/>
  <c r="T3656" i="24" l="1"/>
  <c r="U3656" i="24" s="1"/>
  <c r="V3656" i="24" s="1"/>
  <c r="T3657" i="24" l="1"/>
  <c r="U3657" i="24" s="1"/>
  <c r="V3657" i="24" s="1"/>
  <c r="T3658" i="24" l="1"/>
  <c r="U3658" i="24" s="1"/>
  <c r="V3658" i="24" s="1"/>
  <c r="T3659" i="24" l="1"/>
  <c r="U3659" i="24" s="1"/>
  <c r="V3659" i="24" s="1"/>
  <c r="T3660" i="24" l="1"/>
  <c r="U3660" i="24" s="1"/>
  <c r="V3660" i="24" s="1"/>
  <c r="T3661" i="24" l="1"/>
  <c r="U3661" i="24" s="1"/>
  <c r="V3661" i="24" s="1"/>
  <c r="T3662" i="24" l="1"/>
  <c r="U3662" i="24" s="1"/>
  <c r="V3662" i="24" s="1"/>
  <c r="T3663" i="24" l="1"/>
  <c r="U3663" i="24" s="1"/>
  <c r="V3663" i="24" s="1"/>
  <c r="T3664" i="24" l="1"/>
  <c r="U3664" i="24" s="1"/>
  <c r="V3664" i="24" s="1"/>
  <c r="T3665" i="24" l="1"/>
  <c r="U3665" i="24" s="1"/>
  <c r="V3665" i="24" s="1"/>
  <c r="T3666" i="24" l="1"/>
  <c r="U3666" i="24" s="1"/>
  <c r="V3666" i="24" s="1"/>
  <c r="T3667" i="24" l="1"/>
  <c r="U3667" i="24" s="1"/>
  <c r="V3667" i="24" s="1"/>
  <c r="T3668" i="24" l="1"/>
  <c r="U3668" i="24" s="1"/>
  <c r="V3668" i="24" s="1"/>
  <c r="T3669" i="24" l="1"/>
  <c r="U3669" i="24" s="1"/>
  <c r="V3669" i="24" s="1"/>
  <c r="T3670" i="24" l="1"/>
  <c r="U3670" i="24" s="1"/>
  <c r="V3670" i="24" s="1"/>
  <c r="T3671" i="24" l="1"/>
  <c r="U3671" i="24" s="1"/>
  <c r="V3671" i="24" s="1"/>
  <c r="T3672" i="24" l="1"/>
  <c r="U3672" i="24" s="1"/>
  <c r="V3672" i="24" s="1"/>
  <c r="T3673" i="24" l="1"/>
  <c r="U3673" i="24" s="1"/>
  <c r="V3673" i="24" s="1"/>
  <c r="T3674" i="24" l="1"/>
  <c r="U3674" i="24" s="1"/>
  <c r="V3674" i="24" s="1"/>
  <c r="T3675" i="24" l="1"/>
  <c r="U3675" i="24" s="1"/>
  <c r="V3675" i="24" s="1"/>
  <c r="T3676" i="24" l="1"/>
  <c r="U3676" i="24" s="1"/>
  <c r="V3676" i="24" s="1"/>
  <c r="T3677" i="24" l="1"/>
  <c r="U3677" i="24" s="1"/>
  <c r="V3677" i="24" s="1"/>
  <c r="T3678" i="24" l="1"/>
  <c r="U3678" i="24" s="1"/>
  <c r="V3678" i="24" s="1"/>
  <c r="T3679" i="24" l="1"/>
  <c r="U3679" i="24" s="1"/>
  <c r="V3679" i="24" s="1"/>
  <c r="T3680" i="24" l="1"/>
  <c r="U3680" i="24" s="1"/>
  <c r="V3680" i="24" s="1"/>
  <c r="T3681" i="24" l="1"/>
  <c r="U3681" i="24" s="1"/>
  <c r="V3681" i="24" s="1"/>
  <c r="T3682" i="24" l="1"/>
  <c r="U3682" i="24" s="1"/>
  <c r="V3682" i="24" s="1"/>
  <c r="T3683" i="24" l="1"/>
  <c r="U3683" i="24" s="1"/>
  <c r="V3683" i="24" s="1"/>
  <c r="T3684" i="24" l="1"/>
  <c r="U3684" i="24" s="1"/>
  <c r="V3684" i="24" s="1"/>
  <c r="T3685" i="24" l="1"/>
  <c r="U3685" i="24" s="1"/>
  <c r="V3685" i="24" s="1"/>
  <c r="T3686" i="24" l="1"/>
  <c r="U3686" i="24" s="1"/>
  <c r="V3686" i="24" s="1"/>
  <c r="T3687" i="24" l="1"/>
  <c r="U3687" i="24" s="1"/>
  <c r="V3687" i="24" s="1"/>
  <c r="T3688" i="24" l="1"/>
  <c r="T3689" i="24" l="1"/>
  <c r="U3689" i="24" s="1"/>
  <c r="V3689" i="24" s="1"/>
  <c r="U3688" i="24"/>
  <c r="V3688" i="24" s="1"/>
  <c r="T3690" i="24" l="1"/>
  <c r="U3690" i="24" s="1"/>
  <c r="V3690" i="24" s="1"/>
  <c r="T3691" i="24" l="1"/>
  <c r="U3691" i="24" s="1"/>
  <c r="V3691" i="24" s="1"/>
  <c r="T3692" i="24" l="1"/>
  <c r="U3692" i="24" s="1"/>
  <c r="V3692" i="24" s="1"/>
  <c r="T3693" i="24" l="1"/>
  <c r="U3693" i="24" s="1"/>
  <c r="V3693" i="24" s="1"/>
  <c r="T3694" i="24" l="1"/>
  <c r="T3695" i="24" l="1"/>
  <c r="U3695" i="24" s="1"/>
  <c r="V3695" i="24" s="1"/>
  <c r="U3694" i="24"/>
  <c r="V3694" i="24" s="1"/>
  <c r="T3696" i="24" l="1"/>
  <c r="U3696" i="24" s="1"/>
  <c r="V3696" i="24" s="1"/>
  <c r="T3697" i="24" l="1"/>
  <c r="U3697" i="24" s="1"/>
  <c r="V3697" i="24" s="1"/>
  <c r="T3698" i="24" l="1"/>
  <c r="U3698" i="24" s="1"/>
  <c r="V3698" i="24" s="1"/>
  <c r="T3699" i="24" l="1"/>
  <c r="U3699" i="24" s="1"/>
  <c r="V3699" i="24" s="1"/>
  <c r="T3700" i="24" l="1"/>
  <c r="U3700" i="24" s="1"/>
  <c r="V3700" i="24" s="1"/>
  <c r="T3701" i="24" l="1"/>
  <c r="U3701" i="24" s="1"/>
  <c r="V3701" i="24" s="1"/>
  <c r="T3702" i="24" l="1"/>
  <c r="U3702" i="24" s="1"/>
  <c r="V3702" i="24" s="1"/>
  <c r="T3703" i="24" l="1"/>
  <c r="U3703" i="24" s="1"/>
  <c r="V3703" i="24" s="1"/>
  <c r="T3704" i="24" l="1"/>
  <c r="U3704" i="24" s="1"/>
  <c r="V3704" i="24" s="1"/>
  <c r="T3705" i="24" l="1"/>
  <c r="U3705" i="24" s="1"/>
  <c r="V3705" i="24" s="1"/>
  <c r="T3706" i="24" l="1"/>
  <c r="U3706" i="24" s="1"/>
  <c r="V3706" i="24" s="1"/>
  <c r="T3707" i="24" l="1"/>
  <c r="U3707" i="24" s="1"/>
  <c r="V3707" i="24" s="1"/>
  <c r="T3708" i="24" l="1"/>
  <c r="U3708" i="24" s="1"/>
  <c r="V3708" i="24" s="1"/>
  <c r="T3709" i="24" l="1"/>
  <c r="U3709" i="24" s="1"/>
  <c r="V3709" i="24" s="1"/>
  <c r="T3710" i="24" l="1"/>
  <c r="U3710" i="24" s="1"/>
  <c r="V3710" i="24" s="1"/>
  <c r="T3711" i="24" l="1"/>
  <c r="U3711" i="24" s="1"/>
  <c r="V3711" i="24" s="1"/>
  <c r="T3712" i="24" l="1"/>
  <c r="U3712" i="24" s="1"/>
  <c r="V3712" i="24" s="1"/>
  <c r="T3713" i="24" l="1"/>
  <c r="U3713" i="24" s="1"/>
  <c r="V3713" i="24" s="1"/>
  <c r="T3714" i="24" l="1"/>
  <c r="U3714" i="24" s="1"/>
  <c r="V3714" i="24" s="1"/>
  <c r="T3715" i="24" l="1"/>
  <c r="U3715" i="24" s="1"/>
  <c r="V3715" i="24" s="1"/>
  <c r="T3716" i="24" l="1"/>
  <c r="U3716" i="24" s="1"/>
  <c r="V3716" i="24" s="1"/>
  <c r="T3717" i="24" l="1"/>
  <c r="U3717" i="24" s="1"/>
  <c r="V3717" i="24" s="1"/>
  <c r="T3718" i="24" l="1"/>
  <c r="U3718" i="24" s="1"/>
  <c r="V3718" i="24" s="1"/>
  <c r="T3719" i="24" l="1"/>
  <c r="U3719" i="24" s="1"/>
  <c r="V3719" i="24" s="1"/>
  <c r="T3720" i="24" l="1"/>
  <c r="U3720" i="24" s="1"/>
  <c r="V3720" i="24" s="1"/>
  <c r="T3721" i="24" l="1"/>
  <c r="U3721" i="24" s="1"/>
  <c r="V3721" i="24" s="1"/>
  <c r="T3722" i="24" l="1"/>
  <c r="U3722" i="24" s="1"/>
  <c r="V3722" i="24" s="1"/>
  <c r="T3723" i="24" l="1"/>
  <c r="U3723" i="24" s="1"/>
  <c r="V3723" i="24" s="1"/>
  <c r="T3724" i="24" l="1"/>
  <c r="U3724" i="24" s="1"/>
  <c r="V3724" i="24" s="1"/>
  <c r="T3725" i="24" l="1"/>
  <c r="U3725" i="24" s="1"/>
  <c r="V3725" i="24" s="1"/>
  <c r="T3726" i="24" l="1"/>
  <c r="U3726" i="24" s="1"/>
  <c r="V3726" i="24" s="1"/>
  <c r="T3727" i="24" l="1"/>
  <c r="U3727" i="24" s="1"/>
  <c r="V3727" i="24" s="1"/>
  <c r="T3728" i="24" l="1"/>
  <c r="U3728" i="24" s="1"/>
  <c r="V3728" i="24" s="1"/>
  <c r="T3729" i="24" l="1"/>
  <c r="U3729" i="24" s="1"/>
  <c r="V3729" i="24" s="1"/>
  <c r="T3730" i="24" l="1"/>
  <c r="U3730" i="24" s="1"/>
  <c r="V3730" i="24" s="1"/>
  <c r="T3731" i="24" l="1"/>
  <c r="U3731" i="24" s="1"/>
  <c r="V3731" i="24" s="1"/>
  <c r="T3732" i="24" l="1"/>
  <c r="U3732" i="24" s="1"/>
  <c r="V3732" i="24" s="1"/>
  <c r="T3733" i="24" l="1"/>
  <c r="U3733" i="24" s="1"/>
  <c r="V3733" i="24" s="1"/>
  <c r="T3734" i="24" l="1"/>
  <c r="U3734" i="24" s="1"/>
  <c r="V3734" i="24" s="1"/>
  <c r="T3735" i="24" l="1"/>
  <c r="U3735" i="24" s="1"/>
  <c r="V3735" i="24" s="1"/>
  <c r="T3736" i="24" l="1"/>
  <c r="T3737" i="24" l="1"/>
  <c r="U3737" i="24" s="1"/>
  <c r="V3737" i="24" s="1"/>
  <c r="U3736" i="24"/>
  <c r="V3736" i="24" s="1"/>
  <c r="T3738" i="24" l="1"/>
  <c r="U3738" i="24" s="1"/>
  <c r="V3738" i="24" s="1"/>
  <c r="T3739" i="24" l="1"/>
  <c r="U3739" i="24" s="1"/>
  <c r="V3739" i="24" s="1"/>
  <c r="T3740" i="24" l="1"/>
  <c r="T3741" i="24" l="1"/>
  <c r="U3741" i="24" s="1"/>
  <c r="V3741" i="24" s="1"/>
  <c r="U3740" i="24"/>
  <c r="V3740" i="24" s="1"/>
  <c r="T3742" i="24" l="1"/>
  <c r="U3742" i="24" s="1"/>
  <c r="V3742" i="24" s="1"/>
  <c r="T3743" i="24" l="1"/>
  <c r="U3743" i="24" s="1"/>
  <c r="V3743" i="24" s="1"/>
  <c r="T3744" i="24" l="1"/>
  <c r="U3744" i="24" s="1"/>
  <c r="V3744" i="24" s="1"/>
  <c r="T3745" i="24" l="1"/>
  <c r="U3745" i="24" s="1"/>
  <c r="V3745" i="24" s="1"/>
  <c r="T3746" i="24" l="1"/>
  <c r="U3746" i="24" s="1"/>
  <c r="V3746" i="24" s="1"/>
  <c r="T3747" i="24" l="1"/>
  <c r="U3747" i="24" s="1"/>
  <c r="V3747" i="24" s="1"/>
  <c r="T3748" i="24" l="1"/>
  <c r="U3748" i="24" s="1"/>
  <c r="V3748" i="24" s="1"/>
  <c r="T3749" i="24" l="1"/>
  <c r="U3749" i="24" s="1"/>
  <c r="V3749" i="24" s="1"/>
  <c r="T3750" i="24" l="1"/>
  <c r="U3750" i="24" s="1"/>
  <c r="V3750" i="24" s="1"/>
  <c r="T3751" i="24" l="1"/>
  <c r="U3751" i="24" s="1"/>
  <c r="V3751" i="24" s="1"/>
  <c r="T3752" i="24" l="1"/>
  <c r="U3752" i="24" s="1"/>
  <c r="V3752" i="24" s="1"/>
  <c r="T3753" i="24" l="1"/>
  <c r="U3753" i="24" s="1"/>
  <c r="V3753" i="24" s="1"/>
  <c r="T3754" i="24" l="1"/>
  <c r="U3754" i="24" s="1"/>
  <c r="V3754" i="24" s="1"/>
  <c r="T3755" i="24" l="1"/>
  <c r="U3755" i="24" s="1"/>
  <c r="V3755" i="24" s="1"/>
  <c r="T3756" i="24" l="1"/>
  <c r="U3756" i="24" s="1"/>
  <c r="V3756" i="24" s="1"/>
  <c r="T3757" i="24" l="1"/>
  <c r="U3757" i="24" s="1"/>
  <c r="V3757" i="24" s="1"/>
  <c r="T3758" i="24" l="1"/>
  <c r="U3758" i="24" s="1"/>
  <c r="V3758" i="24" s="1"/>
  <c r="T3759" i="24" l="1"/>
  <c r="U3759" i="24" s="1"/>
  <c r="V3759" i="24" s="1"/>
  <c r="T3760" i="24" l="1"/>
  <c r="U3760" i="24" s="1"/>
  <c r="V3760" i="24" s="1"/>
  <c r="T3761" i="24" l="1"/>
  <c r="U3761" i="24" s="1"/>
  <c r="V3761" i="24" s="1"/>
  <c r="T3762" i="24" l="1"/>
  <c r="U3762" i="24" s="1"/>
  <c r="V3762" i="24" s="1"/>
  <c r="T3763" i="24" l="1"/>
  <c r="U3763" i="24" s="1"/>
  <c r="V3763" i="24" s="1"/>
  <c r="T3764" i="24" l="1"/>
  <c r="U3764" i="24" s="1"/>
  <c r="V3764" i="24" s="1"/>
  <c r="T3765" i="24" l="1"/>
  <c r="U3765" i="24" s="1"/>
  <c r="V3765" i="24" s="1"/>
  <c r="T3766" i="24" l="1"/>
  <c r="U3766" i="24" s="1"/>
  <c r="V3766" i="24" s="1"/>
  <c r="T3767" i="24" l="1"/>
  <c r="U3767" i="24" s="1"/>
  <c r="V3767" i="24" s="1"/>
  <c r="T3768" i="24" l="1"/>
  <c r="U3768" i="24" s="1"/>
  <c r="V3768" i="24" s="1"/>
  <c r="T3769" i="24" l="1"/>
  <c r="U3769" i="24" s="1"/>
  <c r="V3769" i="24" s="1"/>
  <c r="T3770" i="24" l="1"/>
  <c r="U3770" i="24" s="1"/>
  <c r="V3770" i="24" s="1"/>
  <c r="T3771" i="24" l="1"/>
  <c r="U3771" i="24" s="1"/>
  <c r="V3771" i="24" s="1"/>
  <c r="T3772" i="24" l="1"/>
  <c r="U3772" i="24" s="1"/>
  <c r="V3772" i="24" s="1"/>
  <c r="T3773" i="24" l="1"/>
  <c r="U3773" i="24" s="1"/>
  <c r="V3773" i="24" s="1"/>
  <c r="T3774" i="24" l="1"/>
  <c r="U3774" i="24" s="1"/>
  <c r="V3774" i="24" s="1"/>
  <c r="T3775" i="24" l="1"/>
  <c r="U3775" i="24" s="1"/>
  <c r="V3775" i="24" s="1"/>
  <c r="T3776" i="24" l="1"/>
  <c r="U3776" i="24" s="1"/>
  <c r="V3776" i="24" s="1"/>
  <c r="T3777" i="24" l="1"/>
  <c r="U3777" i="24" s="1"/>
  <c r="V3777" i="24" s="1"/>
  <c r="T3778" i="24" l="1"/>
  <c r="U3778" i="24" s="1"/>
  <c r="V3778" i="24" s="1"/>
  <c r="T3779" i="24" l="1"/>
  <c r="U3779" i="24" s="1"/>
  <c r="V3779" i="24" s="1"/>
  <c r="T3780" i="24" l="1"/>
  <c r="U3780" i="24" s="1"/>
  <c r="V3780" i="24" s="1"/>
  <c r="T3781" i="24" l="1"/>
  <c r="U3781" i="24" s="1"/>
  <c r="V3781" i="24" s="1"/>
  <c r="T3782" i="24" l="1"/>
  <c r="U3782" i="24" s="1"/>
  <c r="V3782" i="24" s="1"/>
  <c r="T3783" i="24" l="1"/>
  <c r="U3783" i="24" s="1"/>
  <c r="V3783" i="24" s="1"/>
  <c r="T3784" i="24" l="1"/>
  <c r="T3785" i="24" l="1"/>
  <c r="U3785" i="24" s="1"/>
  <c r="V3785" i="24" s="1"/>
  <c r="U3784" i="24"/>
  <c r="V3784" i="24" s="1"/>
  <c r="T3786" i="24" l="1"/>
  <c r="U3786" i="24" s="1"/>
  <c r="V3786" i="24" s="1"/>
  <c r="T3787" i="24" l="1"/>
  <c r="U3787" i="24" s="1"/>
  <c r="V3787" i="24" s="1"/>
  <c r="T3788" i="24" l="1"/>
  <c r="U3788" i="24" s="1"/>
  <c r="V3788" i="24" s="1"/>
  <c r="T3789" i="24" l="1"/>
  <c r="U3789" i="24" s="1"/>
  <c r="V3789" i="24" s="1"/>
  <c r="T3790" i="24" l="1"/>
  <c r="U3790" i="24" s="1"/>
  <c r="V3790" i="24" s="1"/>
  <c r="T3791" i="24" l="1"/>
  <c r="U3791" i="24" s="1"/>
  <c r="V3791" i="24" s="1"/>
  <c r="T3792" i="24" l="1"/>
  <c r="U3792" i="24" s="1"/>
  <c r="V3792" i="24" s="1"/>
  <c r="T3793" i="24" l="1"/>
  <c r="U3793" i="24" s="1"/>
  <c r="V3793" i="24" s="1"/>
  <c r="T3794" i="24" l="1"/>
  <c r="U3794" i="24" s="1"/>
  <c r="V3794" i="24" s="1"/>
  <c r="T3795" i="24" l="1"/>
  <c r="U3795" i="24" s="1"/>
  <c r="V3795" i="24" s="1"/>
  <c r="T3796" i="24" l="1"/>
  <c r="U3796" i="24" s="1"/>
  <c r="V3796" i="24" s="1"/>
  <c r="T3797" i="24" l="1"/>
  <c r="U3797" i="24" s="1"/>
  <c r="V3797" i="24" s="1"/>
  <c r="T3798" i="24" l="1"/>
  <c r="U3798" i="24" s="1"/>
  <c r="V3798" i="24" s="1"/>
  <c r="T3799" i="24" l="1"/>
  <c r="U3799" i="24" s="1"/>
  <c r="V3799" i="24" s="1"/>
  <c r="T3800" i="24" l="1"/>
  <c r="U3800" i="24" s="1"/>
  <c r="V3800" i="24" s="1"/>
  <c r="T3801" i="24" l="1"/>
  <c r="U3801" i="24" s="1"/>
  <c r="V3801" i="24" s="1"/>
  <c r="T3802" i="24" l="1"/>
  <c r="U3802" i="24" s="1"/>
  <c r="V3802" i="24" s="1"/>
  <c r="T3803" i="24" l="1"/>
  <c r="U3803" i="24" s="1"/>
  <c r="V3803" i="24" s="1"/>
  <c r="T3804" i="24" l="1"/>
  <c r="U3804" i="24" s="1"/>
  <c r="V3804" i="24" s="1"/>
  <c r="T3805" i="24" l="1"/>
  <c r="U3805" i="24" s="1"/>
  <c r="V3805" i="24" s="1"/>
  <c r="T3806" i="24" l="1"/>
  <c r="U3806" i="24" s="1"/>
  <c r="V3806" i="24" s="1"/>
  <c r="T3807" i="24" l="1"/>
  <c r="U3807" i="24" s="1"/>
  <c r="V3807" i="24" s="1"/>
  <c r="T3808" i="24" l="1"/>
  <c r="U3808" i="24" s="1"/>
  <c r="V3808" i="24" s="1"/>
  <c r="T3809" i="24" l="1"/>
  <c r="U3809" i="24" s="1"/>
  <c r="V3809" i="24" s="1"/>
  <c r="T3810" i="24" l="1"/>
  <c r="U3810" i="24" s="1"/>
  <c r="V3810" i="24" s="1"/>
  <c r="T3811" i="24" l="1"/>
  <c r="U3811" i="24" s="1"/>
  <c r="V3811" i="24" s="1"/>
  <c r="T3812" i="24" l="1"/>
  <c r="U3812" i="24" s="1"/>
  <c r="V3812" i="24" s="1"/>
  <c r="T3813" i="24" l="1"/>
  <c r="T3814" i="24" l="1"/>
  <c r="U3814" i="24" s="1"/>
  <c r="V3814" i="24" s="1"/>
  <c r="U3813" i="24"/>
  <c r="V3813" i="24" s="1"/>
  <c r="T3815" i="24" l="1"/>
  <c r="U3815" i="24" s="1"/>
  <c r="V3815" i="24" s="1"/>
  <c r="T3816" i="24" l="1"/>
  <c r="U3816" i="24" s="1"/>
  <c r="V3816" i="24" s="1"/>
  <c r="T3817" i="24" l="1"/>
  <c r="U3817" i="24" s="1"/>
  <c r="V3817" i="24" s="1"/>
  <c r="T3818" i="24" l="1"/>
  <c r="U3818" i="24" s="1"/>
  <c r="V3818" i="24" s="1"/>
  <c r="T3819" i="24" l="1"/>
  <c r="U3819" i="24" s="1"/>
  <c r="V3819" i="24" s="1"/>
  <c r="T3820" i="24" l="1"/>
  <c r="U3820" i="24" s="1"/>
  <c r="V3820" i="24" s="1"/>
  <c r="T3821" i="24" l="1"/>
  <c r="U3821" i="24" s="1"/>
  <c r="V3821" i="24" s="1"/>
  <c r="T3822" i="24" l="1"/>
  <c r="U3822" i="24" s="1"/>
  <c r="V3822" i="24" s="1"/>
  <c r="T3823" i="24" l="1"/>
  <c r="U3823" i="24" s="1"/>
  <c r="V3823" i="24" s="1"/>
  <c r="T3824" i="24" l="1"/>
  <c r="U3824" i="24" s="1"/>
  <c r="V3824" i="24" s="1"/>
  <c r="T3825" i="24" l="1"/>
  <c r="U3825" i="24" s="1"/>
  <c r="V3825" i="24" s="1"/>
  <c r="T3826" i="24" l="1"/>
  <c r="U3826" i="24" s="1"/>
  <c r="V3826" i="24" s="1"/>
  <c r="T3827" i="24" l="1"/>
  <c r="U3827" i="24" s="1"/>
  <c r="V3827" i="24" s="1"/>
  <c r="T3828" i="24" l="1"/>
  <c r="U3828" i="24" s="1"/>
  <c r="V3828" i="24" s="1"/>
  <c r="T3829" i="24" l="1"/>
  <c r="U3829" i="24" s="1"/>
  <c r="V3829" i="24" s="1"/>
  <c r="T3830" i="24" l="1"/>
  <c r="U3830" i="24" s="1"/>
  <c r="V3830" i="24" s="1"/>
  <c r="T3831" i="24" l="1"/>
  <c r="U3831" i="24" s="1"/>
  <c r="V3831" i="24" s="1"/>
  <c r="T3832" i="24" l="1"/>
  <c r="U3832" i="24" s="1"/>
  <c r="V3832" i="24" s="1"/>
  <c r="T3833" i="24" l="1"/>
  <c r="U3833" i="24" s="1"/>
  <c r="V3833" i="24" s="1"/>
  <c r="T3834" i="24" l="1"/>
  <c r="U3834" i="24" s="1"/>
  <c r="V3834" i="24" s="1"/>
  <c r="T3835" i="24" l="1"/>
  <c r="U3835" i="24" s="1"/>
  <c r="V3835" i="24" s="1"/>
  <c r="T3836" i="24" l="1"/>
  <c r="U3836" i="24" s="1"/>
  <c r="V3836" i="24" s="1"/>
  <c r="T3837" i="24" l="1"/>
  <c r="U3837" i="24" s="1"/>
  <c r="V3837" i="24" s="1"/>
  <c r="T3838" i="24" l="1"/>
  <c r="U3838" i="24" s="1"/>
  <c r="V3838" i="24" s="1"/>
  <c r="T3839" i="24" l="1"/>
  <c r="U3839" i="24" s="1"/>
  <c r="V3839" i="24" s="1"/>
  <c r="T3840" i="24" l="1"/>
  <c r="U3840" i="24" s="1"/>
  <c r="V3840" i="24" s="1"/>
  <c r="T3841" i="24" l="1"/>
  <c r="U3841" i="24" s="1"/>
  <c r="V3841" i="24" s="1"/>
  <c r="T3842" i="24" l="1"/>
  <c r="U3842" i="24" s="1"/>
  <c r="V3842" i="24" s="1"/>
  <c r="T3843" i="24" l="1"/>
  <c r="T3844" i="24" l="1"/>
  <c r="U3844" i="24" s="1"/>
  <c r="V3844" i="24" s="1"/>
  <c r="U3843" i="24"/>
  <c r="V3843" i="24" s="1"/>
  <c r="T3845" i="24" l="1"/>
  <c r="U3845" i="24" s="1"/>
  <c r="V3845" i="24" s="1"/>
  <c r="T3846" i="24" l="1"/>
  <c r="U3846" i="24" s="1"/>
  <c r="V3846" i="24" s="1"/>
  <c r="T3847" i="24" l="1"/>
  <c r="U3847" i="24" s="1"/>
  <c r="V3847" i="24" s="1"/>
  <c r="T3848" i="24" l="1"/>
  <c r="U3848" i="24" s="1"/>
  <c r="V3848" i="24" s="1"/>
  <c r="T3849" i="24" l="1"/>
  <c r="U3849" i="24" s="1"/>
  <c r="V3849" i="24" s="1"/>
  <c r="T3850" i="24" l="1"/>
  <c r="U3850" i="24" s="1"/>
  <c r="V3850" i="24" s="1"/>
  <c r="T3851" i="24" l="1"/>
  <c r="U3851" i="24" s="1"/>
  <c r="V3851" i="24" s="1"/>
  <c r="T3852" i="24" l="1"/>
  <c r="U3852" i="24" s="1"/>
  <c r="V3852" i="24" s="1"/>
  <c r="T3853" i="24" l="1"/>
  <c r="U3853" i="24" s="1"/>
  <c r="V3853" i="24" s="1"/>
  <c r="T3854" i="24" l="1"/>
  <c r="U3854" i="24" s="1"/>
  <c r="V3854" i="24" s="1"/>
  <c r="T3855" i="24" l="1"/>
  <c r="U3855" i="24" s="1"/>
  <c r="V3855" i="24" s="1"/>
  <c r="T3856" i="24" l="1"/>
  <c r="U3856" i="24" s="1"/>
  <c r="V3856" i="24" s="1"/>
  <c r="T3857" i="24" l="1"/>
  <c r="U3857" i="24" s="1"/>
  <c r="V3857" i="24" s="1"/>
  <c r="T3858" i="24" l="1"/>
  <c r="U3858" i="24" s="1"/>
  <c r="V3858" i="24" s="1"/>
  <c r="T3859" i="24" l="1"/>
  <c r="U3859" i="24" s="1"/>
  <c r="V3859" i="24" s="1"/>
  <c r="T3860" i="24" l="1"/>
  <c r="U3860" i="24" s="1"/>
  <c r="V3860" i="24" s="1"/>
  <c r="T3861" i="24" l="1"/>
  <c r="T3862" i="24" l="1"/>
  <c r="U3862" i="24" s="1"/>
  <c r="V3862" i="24" s="1"/>
  <c r="U3861" i="24"/>
  <c r="V3861" i="24" s="1"/>
  <c r="T3863" i="24" l="1"/>
  <c r="U3863" i="24" s="1"/>
  <c r="V3863" i="24" s="1"/>
  <c r="T3864" i="24" l="1"/>
  <c r="T3865" i="24" l="1"/>
  <c r="U3865" i="24" s="1"/>
  <c r="V3865" i="24" s="1"/>
  <c r="U3864" i="24"/>
  <c r="V3864" i="24" s="1"/>
  <c r="T3866" i="24" l="1"/>
  <c r="U3866" i="24" s="1"/>
  <c r="V3866" i="24" s="1"/>
  <c r="T3867" i="24" l="1"/>
  <c r="U3867" i="24" s="1"/>
  <c r="V3867" i="24" s="1"/>
  <c r="T3868" i="24" l="1"/>
  <c r="U3868" i="24" s="1"/>
  <c r="V3868" i="24" s="1"/>
  <c r="T3869" i="24" l="1"/>
  <c r="U3869" i="24" s="1"/>
  <c r="V3869" i="24" s="1"/>
  <c r="T3870" i="24" l="1"/>
  <c r="U3870" i="24" s="1"/>
  <c r="V3870" i="24" s="1"/>
  <c r="T3871" i="24" l="1"/>
  <c r="U3871" i="24" s="1"/>
  <c r="V3871" i="24" s="1"/>
  <c r="T3872" i="24" l="1"/>
  <c r="U3872" i="24" s="1"/>
  <c r="V3872" i="24" s="1"/>
  <c r="T3873" i="24" l="1"/>
  <c r="U3873" i="24" s="1"/>
  <c r="V3873" i="24" s="1"/>
  <c r="T3874" i="24" l="1"/>
  <c r="U3874" i="24" s="1"/>
  <c r="V3874" i="24" s="1"/>
  <c r="T3875" i="24" l="1"/>
  <c r="U3875" i="24" s="1"/>
  <c r="V3875" i="24" s="1"/>
  <c r="T3876" i="24" l="1"/>
  <c r="U3876" i="24" s="1"/>
  <c r="V3876" i="24" s="1"/>
  <c r="T3877" i="24" l="1"/>
  <c r="U3877" i="24" s="1"/>
  <c r="V3877" i="24" s="1"/>
  <c r="T3878" i="24" l="1"/>
  <c r="U3878" i="24" s="1"/>
  <c r="V3878" i="24" s="1"/>
  <c r="T3879" i="24" l="1"/>
  <c r="U3879" i="24" s="1"/>
  <c r="V3879" i="24" s="1"/>
  <c r="T3880" i="24" l="1"/>
  <c r="U3880" i="24" s="1"/>
  <c r="V3880" i="24" s="1"/>
  <c r="T3881" i="24" l="1"/>
  <c r="U3881" i="24" s="1"/>
  <c r="V3881" i="24" s="1"/>
  <c r="T3882" i="24" l="1"/>
  <c r="U3882" i="24" s="1"/>
  <c r="V3882" i="24" s="1"/>
  <c r="T3883" i="24" l="1"/>
  <c r="U3883" i="24" s="1"/>
  <c r="V3883" i="24" s="1"/>
  <c r="T3884" i="24" l="1"/>
  <c r="U3884" i="24" s="1"/>
  <c r="V3884" i="24" s="1"/>
  <c r="T3885" i="24" l="1"/>
  <c r="U3885" i="24" s="1"/>
  <c r="V3885" i="24" s="1"/>
  <c r="T3886" i="24" l="1"/>
  <c r="U3886" i="24" s="1"/>
  <c r="V3886" i="24" s="1"/>
  <c r="T3887" i="24" l="1"/>
  <c r="U3887" i="24" s="1"/>
  <c r="V3887" i="24" s="1"/>
  <c r="T3888" i="24" l="1"/>
  <c r="U3888" i="24" s="1"/>
  <c r="V3888" i="24" s="1"/>
  <c r="T3889" i="24" l="1"/>
  <c r="U3889" i="24" s="1"/>
  <c r="V3889" i="24" s="1"/>
  <c r="T3890" i="24" l="1"/>
  <c r="U3890" i="24" s="1"/>
  <c r="V3890" i="24" s="1"/>
  <c r="T3891" i="24" l="1"/>
  <c r="U3891" i="24" s="1"/>
  <c r="V3891" i="24" s="1"/>
  <c r="T3892" i="24" l="1"/>
  <c r="U3892" i="24" s="1"/>
  <c r="V3892" i="24" s="1"/>
  <c r="T3893" i="24" l="1"/>
  <c r="U3893" i="24" s="1"/>
  <c r="V3893" i="24" s="1"/>
  <c r="T3894" i="24" l="1"/>
  <c r="U3894" i="24" s="1"/>
  <c r="V3894" i="24" s="1"/>
  <c r="T3895" i="24" l="1"/>
  <c r="U3895" i="24" s="1"/>
  <c r="V3895" i="24" s="1"/>
  <c r="T3896" i="24" l="1"/>
  <c r="U3896" i="24" s="1"/>
  <c r="V3896" i="24" s="1"/>
  <c r="T3897" i="24" l="1"/>
  <c r="U3897" i="24" s="1"/>
  <c r="V3897" i="24" s="1"/>
  <c r="T3898" i="24" l="1"/>
  <c r="U3898" i="24" s="1"/>
  <c r="V3898" i="24" s="1"/>
  <c r="T3899" i="24" l="1"/>
  <c r="T3900" i="24" l="1"/>
  <c r="U3900" i="24" s="1"/>
  <c r="V3900" i="24" s="1"/>
  <c r="U3899" i="24"/>
  <c r="V3899" i="24" s="1"/>
  <c r="T3901" i="24" l="1"/>
  <c r="U3901" i="24" s="1"/>
  <c r="V3901" i="24" s="1"/>
  <c r="T3902" i="24" l="1"/>
  <c r="U3902" i="24" s="1"/>
  <c r="V3902" i="24" s="1"/>
  <c r="T3903" i="24" l="1"/>
  <c r="U3903" i="24" s="1"/>
  <c r="V3903" i="24" s="1"/>
  <c r="T3904" i="24" l="1"/>
  <c r="U3904" i="24" s="1"/>
  <c r="V3904" i="24" s="1"/>
  <c r="T3905" i="24" l="1"/>
  <c r="T3906" i="24" l="1"/>
  <c r="U3906" i="24" s="1"/>
  <c r="V3906" i="24" s="1"/>
  <c r="U3905" i="24"/>
  <c r="V3905" i="24" s="1"/>
  <c r="T3907" i="24" l="1"/>
  <c r="U3907" i="24" s="1"/>
  <c r="V3907" i="24" s="1"/>
  <c r="T3908" i="24" l="1"/>
  <c r="U3908" i="24" s="1"/>
  <c r="V3908" i="24" s="1"/>
  <c r="T3909" i="24" l="1"/>
  <c r="U3909" i="24" s="1"/>
  <c r="V3909" i="24" s="1"/>
  <c r="T3910" i="24" l="1"/>
  <c r="U3910" i="24" s="1"/>
  <c r="V3910" i="24" s="1"/>
  <c r="T3911" i="24" l="1"/>
  <c r="U3911" i="24" s="1"/>
  <c r="V3911" i="24" s="1"/>
  <c r="T3912" i="24" l="1"/>
  <c r="U3912" i="24" s="1"/>
  <c r="V3912" i="24" s="1"/>
  <c r="T3913" i="24" l="1"/>
  <c r="U3913" i="24" s="1"/>
  <c r="V3913" i="24" s="1"/>
  <c r="T3914" i="24" l="1"/>
  <c r="U3914" i="24" s="1"/>
  <c r="V3914" i="24" s="1"/>
  <c r="T3915" i="24" l="1"/>
  <c r="U3915" i="24" s="1"/>
  <c r="V3915" i="24" s="1"/>
  <c r="T3916" i="24" l="1"/>
  <c r="U3916" i="24" s="1"/>
  <c r="V3916" i="24" s="1"/>
  <c r="T3917" i="24" l="1"/>
  <c r="U3917" i="24" s="1"/>
  <c r="V3917" i="24" s="1"/>
  <c r="T3918" i="24" l="1"/>
  <c r="U3918" i="24" s="1"/>
  <c r="V3918" i="24" s="1"/>
  <c r="T3919" i="24" l="1"/>
  <c r="T3920" i="24" l="1"/>
  <c r="U3920" i="24" s="1"/>
  <c r="V3920" i="24" s="1"/>
  <c r="U3919" i="24"/>
  <c r="V3919" i="24" s="1"/>
  <c r="T3921" i="24" l="1"/>
  <c r="U3921" i="24" s="1"/>
  <c r="V3921" i="24" s="1"/>
  <c r="T3922" i="24" l="1"/>
  <c r="U3922" i="24" s="1"/>
  <c r="V3922" i="24" s="1"/>
  <c r="T3923" i="24" l="1"/>
  <c r="U3923" i="24" s="1"/>
  <c r="V3923" i="24" s="1"/>
  <c r="T3924" i="24" l="1"/>
  <c r="U3924" i="24" s="1"/>
  <c r="V3924" i="24" s="1"/>
  <c r="T3925" i="24" l="1"/>
  <c r="U3925" i="24" s="1"/>
  <c r="V3925" i="24" s="1"/>
  <c r="T3926" i="24" l="1"/>
  <c r="U3926" i="24" s="1"/>
  <c r="V3926" i="24" s="1"/>
  <c r="T3927" i="24" l="1"/>
  <c r="U3927" i="24" s="1"/>
  <c r="V3927" i="24" s="1"/>
  <c r="T3928" i="24" l="1"/>
  <c r="U3928" i="24" s="1"/>
  <c r="V3928" i="24" s="1"/>
  <c r="T3929" i="24" l="1"/>
  <c r="U3929" i="24" s="1"/>
  <c r="V3929" i="24" s="1"/>
  <c r="T3930" i="24" l="1"/>
  <c r="U3930" i="24" s="1"/>
  <c r="V3930" i="24" s="1"/>
  <c r="T3931" i="24" l="1"/>
  <c r="T3932" i="24" l="1"/>
  <c r="U3932" i="24" s="1"/>
  <c r="V3932" i="24" s="1"/>
  <c r="U3931" i="24"/>
  <c r="V3931" i="24" s="1"/>
  <c r="T3933" i="24" l="1"/>
  <c r="U3933" i="24" s="1"/>
  <c r="V3933" i="24" s="1"/>
  <c r="T3934" i="24" l="1"/>
  <c r="U3934" i="24" s="1"/>
  <c r="V3934" i="24" s="1"/>
  <c r="T3935" i="24" l="1"/>
  <c r="U3935" i="24" s="1"/>
  <c r="V3935" i="24" s="1"/>
  <c r="T3936" i="24" l="1"/>
  <c r="U3936" i="24" s="1"/>
  <c r="V3936" i="24" s="1"/>
  <c r="T3937" i="24" l="1"/>
  <c r="U3937" i="24" s="1"/>
  <c r="V3937" i="24" s="1"/>
  <c r="T3938" i="24" l="1"/>
  <c r="U3938" i="24" s="1"/>
  <c r="V3938" i="24" s="1"/>
  <c r="T3939" i="24" l="1"/>
  <c r="U3939" i="24" s="1"/>
  <c r="V3939" i="24" s="1"/>
  <c r="T3940" i="24" l="1"/>
  <c r="U3940" i="24" s="1"/>
  <c r="V3940" i="24" s="1"/>
  <c r="T3941" i="24" l="1"/>
  <c r="U3941" i="24" s="1"/>
  <c r="V3941" i="24" s="1"/>
  <c r="T3942" i="24" l="1"/>
  <c r="U3942" i="24" s="1"/>
  <c r="V3942" i="24" s="1"/>
  <c r="T3943" i="24" l="1"/>
  <c r="U3943" i="24" s="1"/>
  <c r="V3943" i="24" s="1"/>
  <c r="T3944" i="24" l="1"/>
  <c r="U3944" i="24" s="1"/>
  <c r="V3944" i="24" s="1"/>
  <c r="T3945" i="24" l="1"/>
  <c r="U3945" i="24" s="1"/>
  <c r="V3945" i="24" s="1"/>
  <c r="T3946" i="24" l="1"/>
  <c r="U3946" i="24" s="1"/>
  <c r="V3946" i="24" s="1"/>
  <c r="T3947" i="24" l="1"/>
  <c r="U3947" i="24" s="1"/>
  <c r="V3947" i="24" s="1"/>
  <c r="T3948" i="24" l="1"/>
  <c r="U3948" i="24" s="1"/>
  <c r="V3948" i="24" s="1"/>
  <c r="T3949" i="24" l="1"/>
  <c r="U3949" i="24" s="1"/>
  <c r="V3949" i="24" s="1"/>
  <c r="T3950" i="24" l="1"/>
  <c r="U3950" i="24" s="1"/>
  <c r="V3950" i="24" s="1"/>
  <c r="T3951" i="24" l="1"/>
  <c r="U3951" i="24" s="1"/>
  <c r="V3951" i="24" s="1"/>
  <c r="T3952" i="24" l="1"/>
  <c r="U3952" i="24" s="1"/>
  <c r="V3952" i="24" s="1"/>
  <c r="T3953" i="24" l="1"/>
  <c r="U3953" i="24" s="1"/>
  <c r="V3953" i="24" s="1"/>
  <c r="T3954" i="24" l="1"/>
  <c r="U3954" i="24" s="1"/>
  <c r="V3954" i="24" s="1"/>
  <c r="T3955" i="24" l="1"/>
  <c r="U3955" i="24" s="1"/>
  <c r="V3955" i="24" s="1"/>
  <c r="T3956" i="24" l="1"/>
  <c r="U3956" i="24" s="1"/>
  <c r="V3956" i="24" s="1"/>
  <c r="T3957" i="24" l="1"/>
  <c r="U3957" i="24" s="1"/>
  <c r="V3957" i="24" s="1"/>
  <c r="T3958" i="24" l="1"/>
  <c r="U3958" i="24" s="1"/>
  <c r="V3958" i="24" s="1"/>
  <c r="T3959" i="24" l="1"/>
  <c r="U3959" i="24" s="1"/>
  <c r="V3959" i="24" s="1"/>
  <c r="T3960" i="24" l="1"/>
  <c r="U3960" i="24" s="1"/>
  <c r="V3960" i="24" s="1"/>
  <c r="T3961" i="24" l="1"/>
  <c r="U3961" i="24" s="1"/>
  <c r="V3961" i="24" s="1"/>
  <c r="T3962" i="24" l="1"/>
  <c r="U3962" i="24" s="1"/>
  <c r="V3962" i="24" s="1"/>
  <c r="T3963" i="24" l="1"/>
  <c r="U3963" i="24" s="1"/>
  <c r="V3963" i="24" s="1"/>
  <c r="T3964" i="24" l="1"/>
  <c r="U3964" i="24" s="1"/>
  <c r="V3964" i="24" s="1"/>
  <c r="T3965" i="24" l="1"/>
  <c r="U3965" i="24" s="1"/>
  <c r="V3965" i="24" s="1"/>
  <c r="T3966" i="24" l="1"/>
  <c r="U3966" i="24" s="1"/>
  <c r="V3966" i="24" s="1"/>
  <c r="T3967" i="24" l="1"/>
  <c r="U3967" i="24" s="1"/>
  <c r="V3967" i="24" s="1"/>
  <c r="T3968" i="24" l="1"/>
  <c r="U3968" i="24" s="1"/>
  <c r="V3968" i="24" s="1"/>
  <c r="T3969" i="24" l="1"/>
  <c r="U3969" i="24" s="1"/>
  <c r="V3969" i="24" s="1"/>
  <c r="T3970" i="24" l="1"/>
  <c r="U3970" i="24" s="1"/>
  <c r="V3970" i="24" s="1"/>
  <c r="T3971" i="24" l="1"/>
  <c r="U3971" i="24" s="1"/>
  <c r="V3971" i="24" s="1"/>
  <c r="T3972" i="24" l="1"/>
  <c r="U3972" i="24" s="1"/>
  <c r="V3972" i="24" s="1"/>
  <c r="T3973" i="24" l="1"/>
  <c r="U3973" i="24" s="1"/>
  <c r="V3973" i="24" s="1"/>
  <c r="T3974" i="24" l="1"/>
  <c r="U3974" i="24" s="1"/>
  <c r="V3974" i="24" s="1"/>
  <c r="T3975" i="24" l="1"/>
  <c r="U3975" i="24" s="1"/>
  <c r="V3975" i="24" s="1"/>
  <c r="T3976" i="24" l="1"/>
  <c r="U3976" i="24" s="1"/>
  <c r="V3976" i="24" s="1"/>
  <c r="T3977" i="24" l="1"/>
  <c r="U3977" i="24" s="1"/>
  <c r="V3977" i="24" s="1"/>
  <c r="T3978" i="24" l="1"/>
  <c r="U3978" i="24" s="1"/>
  <c r="V3978" i="24" s="1"/>
  <c r="T3979" i="24" l="1"/>
  <c r="U3979" i="24" s="1"/>
  <c r="V3979" i="24" s="1"/>
  <c r="T3980" i="24" l="1"/>
  <c r="U3980" i="24" s="1"/>
  <c r="V3980" i="24" s="1"/>
  <c r="T3981" i="24" l="1"/>
  <c r="U3981" i="24" s="1"/>
  <c r="V3981" i="24" s="1"/>
  <c r="T3982" i="24" l="1"/>
  <c r="U3982" i="24" s="1"/>
  <c r="V3982" i="24" s="1"/>
  <c r="T3983" i="24" l="1"/>
  <c r="U3983" i="24" s="1"/>
  <c r="V3983" i="24" s="1"/>
  <c r="T3984" i="24" l="1"/>
  <c r="U3984" i="24" s="1"/>
  <c r="V3984" i="24" s="1"/>
  <c r="T3985" i="24" l="1"/>
  <c r="U3985" i="24" s="1"/>
  <c r="V3985" i="24" s="1"/>
  <c r="T3986" i="24" l="1"/>
  <c r="U3986" i="24" s="1"/>
  <c r="V3986" i="24" s="1"/>
  <c r="T3987" i="24" l="1"/>
  <c r="U3987" i="24" s="1"/>
  <c r="V3987" i="24" s="1"/>
  <c r="T3988" i="24" l="1"/>
  <c r="U3988" i="24" s="1"/>
  <c r="V3988" i="24" s="1"/>
  <c r="T3989" i="24" l="1"/>
  <c r="T3990" i="24" l="1"/>
  <c r="U3990" i="24" s="1"/>
  <c r="V3990" i="24" s="1"/>
  <c r="U3989" i="24"/>
  <c r="V3989" i="24" s="1"/>
  <c r="T3991" i="24" l="1"/>
  <c r="U3991" i="24" s="1"/>
  <c r="V3991" i="24" s="1"/>
  <c r="T3992" i="24" l="1"/>
  <c r="U3992" i="24" s="1"/>
  <c r="V3992" i="24" s="1"/>
  <c r="T3993" i="24" l="1"/>
  <c r="U3993" i="24" s="1"/>
  <c r="V3993" i="24" s="1"/>
  <c r="T3994" i="24" l="1"/>
  <c r="U3994" i="24" s="1"/>
  <c r="V3994" i="24" s="1"/>
  <c r="T3995" i="24" l="1"/>
  <c r="U3995" i="24" s="1"/>
  <c r="V3995" i="24" s="1"/>
  <c r="T3996" i="24" l="1"/>
  <c r="U3996" i="24" s="1"/>
  <c r="V3996" i="24" s="1"/>
  <c r="T3997" i="24" l="1"/>
  <c r="U3997" i="24" s="1"/>
  <c r="V3997" i="24" s="1"/>
  <c r="T3998" i="24" l="1"/>
  <c r="U3998" i="24" s="1"/>
  <c r="V3998" i="24" s="1"/>
  <c r="T3999" i="24" l="1"/>
  <c r="T4000" i="24" l="1"/>
  <c r="U4000" i="24" s="1"/>
  <c r="V4000" i="24" s="1"/>
  <c r="U3999" i="24"/>
  <c r="V3999" i="24" s="1"/>
  <c r="T4001" i="24" l="1"/>
  <c r="U4001" i="24" s="1"/>
  <c r="V4001" i="24" s="1"/>
  <c r="T4002" i="24" l="1"/>
  <c r="U4002" i="24" s="1"/>
  <c r="V4002" i="24" s="1"/>
  <c r="T4003" i="24" l="1"/>
  <c r="U4003" i="24" s="1"/>
  <c r="V4003" i="24" s="1"/>
  <c r="T4004" i="24" l="1"/>
  <c r="U4004" i="24" s="1"/>
  <c r="V4004" i="24" s="1"/>
  <c r="T4005" i="24" l="1"/>
  <c r="U4005" i="24" s="1"/>
  <c r="V4005" i="24" s="1"/>
  <c r="T4006" i="24" l="1"/>
  <c r="U4006" i="24" s="1"/>
  <c r="V4006" i="24" s="1"/>
  <c r="T4007" i="24" l="1"/>
  <c r="U4007" i="24" s="1"/>
  <c r="V4007" i="24" s="1"/>
  <c r="T4008" i="24" l="1"/>
  <c r="U4008" i="24" s="1"/>
  <c r="V4008" i="24" s="1"/>
  <c r="T4009" i="24" l="1"/>
  <c r="U4009" i="24" s="1"/>
  <c r="V4009" i="24" s="1"/>
  <c r="T4010" i="24" l="1"/>
  <c r="U4010" i="24" s="1"/>
  <c r="V4010" i="24" s="1"/>
  <c r="T4011" i="24" l="1"/>
  <c r="U4011" i="24" s="1"/>
  <c r="V4011" i="24" s="1"/>
  <c r="T4012" i="24" l="1"/>
  <c r="U4012" i="24" s="1"/>
  <c r="V4012" i="24" s="1"/>
  <c r="T4013" i="24" l="1"/>
  <c r="U4013" i="24" s="1"/>
  <c r="V4013" i="24" s="1"/>
  <c r="T4014" i="24" l="1"/>
  <c r="U4014" i="24" s="1"/>
  <c r="V4014" i="24" s="1"/>
  <c r="T4015" i="24" l="1"/>
  <c r="U4015" i="24" s="1"/>
  <c r="V4015" i="24" s="1"/>
  <c r="T4016" i="24" l="1"/>
  <c r="U4016" i="24" s="1"/>
  <c r="V4016" i="24" s="1"/>
  <c r="T4017" i="24" l="1"/>
  <c r="U4017" i="24" s="1"/>
  <c r="V4017" i="24" s="1"/>
  <c r="T4018" i="24" l="1"/>
  <c r="U4018" i="24" s="1"/>
  <c r="V4018" i="24" s="1"/>
  <c r="T4019" i="24" l="1"/>
  <c r="U4019" i="24" s="1"/>
  <c r="V4019" i="24" s="1"/>
  <c r="T4020" i="24" l="1"/>
  <c r="U4020" i="24" s="1"/>
  <c r="V4020" i="24" s="1"/>
  <c r="T4021" i="24" l="1"/>
  <c r="U4021" i="24" s="1"/>
  <c r="V4021" i="24" s="1"/>
  <c r="T4022" i="24" l="1"/>
  <c r="T4023" i="24" l="1"/>
  <c r="U4023" i="24" s="1"/>
  <c r="V4023" i="24" s="1"/>
  <c r="U4022" i="24"/>
  <c r="V4022" i="24" s="1"/>
  <c r="T4024" i="24" l="1"/>
  <c r="U4024" i="24" s="1"/>
  <c r="V4024" i="24" s="1"/>
  <c r="T4025" i="24" l="1"/>
  <c r="U4025" i="24" s="1"/>
  <c r="V4025" i="24" s="1"/>
  <c r="T4026" i="24" l="1"/>
  <c r="U4026" i="24" s="1"/>
  <c r="V4026" i="24" s="1"/>
  <c r="T4027" i="24" l="1"/>
  <c r="U4027" i="24" s="1"/>
  <c r="V4027" i="24" s="1"/>
  <c r="T4028" i="24" l="1"/>
  <c r="U4028" i="24" s="1"/>
  <c r="V4028" i="24" s="1"/>
  <c r="T4029" i="24" l="1"/>
  <c r="U4029" i="24" s="1"/>
  <c r="V4029" i="24" s="1"/>
  <c r="T4030" i="24" l="1"/>
  <c r="U4030" i="24" s="1"/>
  <c r="V4030" i="24" s="1"/>
  <c r="T4031" i="24" l="1"/>
  <c r="U4031" i="24" s="1"/>
  <c r="V4031" i="24" s="1"/>
  <c r="T4032" i="24" l="1"/>
  <c r="U4032" i="24" s="1"/>
  <c r="V4032" i="24" s="1"/>
  <c r="T4033" i="24" l="1"/>
  <c r="U4033" i="24" s="1"/>
  <c r="V4033" i="24" s="1"/>
  <c r="T4034" i="24" l="1"/>
  <c r="U4034" i="24" s="1"/>
  <c r="V4034" i="24" s="1"/>
  <c r="T4035" i="24" l="1"/>
  <c r="U4035" i="24" s="1"/>
  <c r="V4035" i="24" s="1"/>
  <c r="T4036" i="24" l="1"/>
  <c r="U4036" i="24" s="1"/>
  <c r="V4036" i="24" s="1"/>
  <c r="T4037" i="24" l="1"/>
  <c r="U4037" i="24" s="1"/>
  <c r="V4037" i="24" s="1"/>
  <c r="T4038" i="24" l="1"/>
  <c r="U4038" i="24" s="1"/>
  <c r="V4038" i="24" s="1"/>
  <c r="T4039" i="24" l="1"/>
  <c r="U4039" i="24" s="1"/>
  <c r="V4039" i="24" s="1"/>
  <c r="T4040" i="24" l="1"/>
  <c r="U4040" i="24" s="1"/>
  <c r="V4040" i="24" s="1"/>
  <c r="T4041" i="24" l="1"/>
  <c r="T4042" i="24" l="1"/>
  <c r="U4042" i="24" s="1"/>
  <c r="V4042" i="24" s="1"/>
  <c r="U4041" i="24"/>
  <c r="V4041" i="24" s="1"/>
  <c r="T4043" i="24" l="1"/>
  <c r="U4043" i="24" s="1"/>
  <c r="V4043" i="24" s="1"/>
  <c r="T4044" i="24" l="1"/>
  <c r="U4044" i="24" s="1"/>
  <c r="V4044" i="24" s="1"/>
  <c r="T4045" i="24" l="1"/>
  <c r="U4045" i="24" s="1"/>
  <c r="V4045" i="24" s="1"/>
  <c r="T4046" i="24" l="1"/>
  <c r="U4046" i="24" s="1"/>
  <c r="V4046" i="24" s="1"/>
  <c r="T4047" i="24" l="1"/>
  <c r="U4047" i="24" s="1"/>
  <c r="V4047" i="24" s="1"/>
  <c r="T4048" i="24" l="1"/>
  <c r="T4049" i="24" l="1"/>
  <c r="U4049" i="24" s="1"/>
  <c r="V4049" i="24" s="1"/>
  <c r="U4048" i="24"/>
  <c r="V4048" i="24" s="1"/>
  <c r="T4050" i="24" l="1"/>
  <c r="U4050" i="24" s="1"/>
  <c r="V4050" i="24" s="1"/>
  <c r="T4051" i="24" l="1"/>
  <c r="U4051" i="24" s="1"/>
  <c r="V4051" i="24" s="1"/>
  <c r="T4052" i="24" l="1"/>
  <c r="U4052" i="24" s="1"/>
  <c r="V4052" i="24" s="1"/>
  <c r="T4053" i="24" l="1"/>
  <c r="U4053" i="24" s="1"/>
  <c r="V4053" i="24" s="1"/>
  <c r="T4054" i="24" l="1"/>
  <c r="U4054" i="24" s="1"/>
  <c r="V4054" i="24" s="1"/>
  <c r="T4055" i="24" l="1"/>
  <c r="U4055" i="24" s="1"/>
  <c r="V4055" i="24" s="1"/>
  <c r="T4056" i="24" l="1"/>
  <c r="U4056" i="24" s="1"/>
  <c r="V4056" i="24" s="1"/>
  <c r="T4057" i="24" l="1"/>
  <c r="U4057" i="24" s="1"/>
  <c r="V4057" i="24" s="1"/>
  <c r="T4058" i="24" l="1"/>
  <c r="U4058" i="24" s="1"/>
  <c r="V4058" i="24" s="1"/>
  <c r="T4059" i="24" l="1"/>
  <c r="U4059" i="24" s="1"/>
  <c r="V4059" i="24" s="1"/>
  <c r="T4060" i="24" l="1"/>
  <c r="U4060" i="24" s="1"/>
  <c r="V4060" i="24" s="1"/>
  <c r="T4061" i="24" l="1"/>
  <c r="U4061" i="24" s="1"/>
  <c r="V4061" i="24" s="1"/>
  <c r="T4062" i="24" l="1"/>
  <c r="U4062" i="24" s="1"/>
  <c r="V4062" i="24" s="1"/>
  <c r="T4063" i="24" l="1"/>
  <c r="U4063" i="24" s="1"/>
  <c r="V4063" i="24" s="1"/>
  <c r="T4064" i="24" l="1"/>
  <c r="U4064" i="24" s="1"/>
  <c r="V4064" i="24" s="1"/>
  <c r="T4065" i="24" l="1"/>
  <c r="U4065" i="24" s="1"/>
  <c r="V4065" i="24" s="1"/>
  <c r="T4066" i="24" l="1"/>
  <c r="U4066" i="24" s="1"/>
  <c r="V4066" i="24" s="1"/>
  <c r="T4067" i="24" l="1"/>
  <c r="U4067" i="24" s="1"/>
  <c r="V4067" i="24" s="1"/>
  <c r="T4068" i="24" l="1"/>
  <c r="U4068" i="24" s="1"/>
  <c r="V4068" i="24" s="1"/>
  <c r="T4069" i="24" l="1"/>
  <c r="U4069" i="24" s="1"/>
  <c r="V4069" i="24" s="1"/>
  <c r="T4070" i="24" l="1"/>
  <c r="U4070" i="24" s="1"/>
  <c r="V4070" i="24" s="1"/>
  <c r="T4071" i="24" l="1"/>
  <c r="U4071" i="24" s="1"/>
  <c r="V4071" i="24" s="1"/>
  <c r="T4072" i="24" l="1"/>
  <c r="U4072" i="24" s="1"/>
  <c r="V4072" i="24" s="1"/>
  <c r="T4073" i="24" l="1"/>
  <c r="U4073" i="24" s="1"/>
  <c r="V4073" i="24" s="1"/>
  <c r="T4074" i="24" l="1"/>
  <c r="U4074" i="24" s="1"/>
  <c r="V4074" i="24" s="1"/>
  <c r="T4075" i="24" l="1"/>
  <c r="U4075" i="24" s="1"/>
  <c r="V4075" i="24" s="1"/>
  <c r="T4076" i="24" l="1"/>
  <c r="U4076" i="24" s="1"/>
  <c r="V4076" i="24" s="1"/>
  <c r="T4077" i="24" l="1"/>
  <c r="U4077" i="24" s="1"/>
  <c r="V4077" i="24" s="1"/>
  <c r="T4078" i="24" l="1"/>
  <c r="U4078" i="24" s="1"/>
  <c r="V4078" i="24" s="1"/>
  <c r="T4079" i="24" l="1"/>
  <c r="U4079" i="24" s="1"/>
  <c r="V4079" i="24" s="1"/>
  <c r="T4080" i="24" l="1"/>
  <c r="U4080" i="24" s="1"/>
  <c r="V4080" i="24" s="1"/>
  <c r="T4081" i="24" l="1"/>
  <c r="U4081" i="24" s="1"/>
  <c r="V4081" i="24" s="1"/>
  <c r="T4082" i="24" l="1"/>
  <c r="U4082" i="24" s="1"/>
  <c r="V4082" i="24" s="1"/>
  <c r="T4083" i="24" l="1"/>
  <c r="U4083" i="24" s="1"/>
  <c r="V4083" i="24" s="1"/>
  <c r="T4084" i="24" l="1"/>
  <c r="U4084" i="24" s="1"/>
  <c r="V4084" i="24" s="1"/>
  <c r="T4085" i="24" l="1"/>
  <c r="U4085" i="24" s="1"/>
  <c r="V4085" i="24" s="1"/>
  <c r="T4086" i="24" l="1"/>
  <c r="U4086" i="24" s="1"/>
  <c r="V4086" i="24" s="1"/>
  <c r="T4087" i="24" l="1"/>
  <c r="U4087" i="24" s="1"/>
  <c r="V4087" i="24" s="1"/>
  <c r="T4088" i="24" l="1"/>
  <c r="U4088" i="24" s="1"/>
  <c r="V4088" i="24" s="1"/>
  <c r="T4089" i="24" l="1"/>
  <c r="U4089" i="24" s="1"/>
  <c r="V4089" i="24" s="1"/>
  <c r="T4090" i="24" l="1"/>
  <c r="U4090" i="24" s="1"/>
  <c r="V4090" i="24" s="1"/>
  <c r="T4091" i="24" l="1"/>
  <c r="U4091" i="24" s="1"/>
  <c r="V4091" i="24" s="1"/>
  <c r="T4092" i="24" l="1"/>
  <c r="U4092" i="24" s="1"/>
  <c r="V4092" i="24" s="1"/>
  <c r="T4093" i="24" l="1"/>
  <c r="U4093" i="24" s="1"/>
  <c r="V4093" i="24" s="1"/>
  <c r="T4094" i="24" l="1"/>
  <c r="U4094" i="24" s="1"/>
  <c r="V4094" i="24" s="1"/>
  <c r="T4095" i="24" l="1"/>
  <c r="U4095" i="24" s="1"/>
  <c r="V4095" i="24" s="1"/>
  <c r="T4096" i="24" l="1"/>
  <c r="U4096" i="24" s="1"/>
  <c r="V4096" i="24" s="1"/>
  <c r="T4097" i="24" l="1"/>
  <c r="U4097" i="24" s="1"/>
  <c r="V4097" i="24" s="1"/>
  <c r="T4098" i="24" l="1"/>
  <c r="U4098" i="24" s="1"/>
  <c r="V4098" i="24" s="1"/>
  <c r="T4099" i="24" l="1"/>
  <c r="U4099" i="24" s="1"/>
  <c r="V4099" i="24" s="1"/>
  <c r="T4100" i="24" l="1"/>
  <c r="U4100" i="24" s="1"/>
  <c r="V4100" i="24" s="1"/>
  <c r="T4101" i="24" l="1"/>
  <c r="U4101" i="24" s="1"/>
  <c r="V4101" i="24" s="1"/>
  <c r="T4102" i="24" l="1"/>
  <c r="U4102" i="24" s="1"/>
  <c r="V4102" i="24" s="1"/>
  <c r="T4103" i="24" l="1"/>
  <c r="U4103" i="24" s="1"/>
  <c r="V4103" i="24" s="1"/>
  <c r="T4104" i="24" l="1"/>
  <c r="U4104" i="24" s="1"/>
  <c r="V4104" i="24" s="1"/>
  <c r="T4105" i="24" l="1"/>
  <c r="U4105" i="24" s="1"/>
  <c r="V4105" i="24" s="1"/>
  <c r="T4106" i="24" l="1"/>
  <c r="U4106" i="24" s="1"/>
  <c r="V4106" i="24" s="1"/>
  <c r="T4107" i="24" l="1"/>
  <c r="U4107" i="24" s="1"/>
  <c r="V4107" i="24" s="1"/>
  <c r="T4108" i="24" l="1"/>
  <c r="U4108" i="24" s="1"/>
  <c r="V4108" i="24" s="1"/>
  <c r="T4109" i="24" l="1"/>
  <c r="U4109" i="24" s="1"/>
  <c r="V4109" i="24" s="1"/>
  <c r="T4110" i="24" l="1"/>
  <c r="U4110" i="24" s="1"/>
  <c r="V4110" i="24" s="1"/>
  <c r="T4111" i="24" l="1"/>
  <c r="U4111" i="24" s="1"/>
  <c r="V4111" i="24" s="1"/>
  <c r="T4112" i="24" l="1"/>
  <c r="U4112" i="24" s="1"/>
  <c r="V4112" i="24" s="1"/>
  <c r="T4113" i="24" l="1"/>
  <c r="U4113" i="24" s="1"/>
  <c r="V4113" i="24" s="1"/>
  <c r="T4114" i="24" l="1"/>
  <c r="U4114" i="24" s="1"/>
  <c r="V4114" i="24" s="1"/>
  <c r="T4115" i="24" l="1"/>
  <c r="U4115" i="24" s="1"/>
  <c r="V4115" i="24" s="1"/>
  <c r="T4116" i="24" l="1"/>
  <c r="U4116" i="24" s="1"/>
  <c r="V4116" i="24" s="1"/>
  <c r="T4117" i="24" l="1"/>
  <c r="U4117" i="24" s="1"/>
  <c r="V4117" i="24" s="1"/>
  <c r="T4118" i="24" l="1"/>
  <c r="U4118" i="24" s="1"/>
  <c r="V4118" i="24" s="1"/>
  <c r="T4119" i="24" l="1"/>
  <c r="U4119" i="24" s="1"/>
  <c r="V4119" i="24" s="1"/>
  <c r="T4120" i="24" l="1"/>
  <c r="U4120" i="24" s="1"/>
  <c r="V4120" i="24" s="1"/>
  <c r="T4121" i="24" l="1"/>
  <c r="T4122" i="24" l="1"/>
  <c r="U4122" i="24" s="1"/>
  <c r="V4122" i="24" s="1"/>
  <c r="U4121" i="24"/>
  <c r="V4121" i="24" s="1"/>
  <c r="T4123" i="24" l="1"/>
  <c r="U4123" i="24" s="1"/>
  <c r="V4123" i="24" s="1"/>
  <c r="T4124" i="24" l="1"/>
  <c r="U4124" i="24" s="1"/>
  <c r="V4124" i="24" s="1"/>
  <c r="T4125" i="24" l="1"/>
  <c r="U4125" i="24" s="1"/>
  <c r="V4125" i="24" s="1"/>
  <c r="T4126" i="24" l="1"/>
  <c r="U4126" i="24" s="1"/>
  <c r="V4126" i="24" s="1"/>
  <c r="T4127" i="24" l="1"/>
  <c r="U4127" i="24" s="1"/>
  <c r="V4127" i="24" s="1"/>
  <c r="T4128" i="24" l="1"/>
  <c r="U4128" i="24" s="1"/>
  <c r="V4128" i="24" s="1"/>
  <c r="T4129" i="24" l="1"/>
  <c r="U4129" i="24" s="1"/>
  <c r="V4129" i="24" s="1"/>
  <c r="T4130" i="24" l="1"/>
  <c r="U4130" i="24" s="1"/>
  <c r="V4130" i="24" s="1"/>
  <c r="T4131" i="24" l="1"/>
  <c r="U4131" i="24" s="1"/>
  <c r="V4131" i="24" s="1"/>
  <c r="T4132" i="24" l="1"/>
  <c r="U4132" i="24" s="1"/>
  <c r="V4132" i="24" s="1"/>
  <c r="T4133" i="24" l="1"/>
  <c r="U4133" i="24" s="1"/>
  <c r="V4133" i="24" s="1"/>
  <c r="T4134" i="24" l="1"/>
  <c r="T4135" i="24" l="1"/>
  <c r="U4135" i="24" s="1"/>
  <c r="V4135" i="24" s="1"/>
  <c r="U4134" i="24"/>
  <c r="V4134" i="24" s="1"/>
  <c r="T4136" i="24" l="1"/>
  <c r="U4136" i="24" s="1"/>
  <c r="V4136" i="24" s="1"/>
  <c r="T4137" i="24" l="1"/>
  <c r="U4137" i="24" s="1"/>
  <c r="V4137" i="24" s="1"/>
  <c r="T4138" i="24" l="1"/>
  <c r="U4138" i="24" s="1"/>
  <c r="V4138" i="24" s="1"/>
  <c r="T4139" i="24" l="1"/>
  <c r="U4139" i="24" s="1"/>
  <c r="V4139" i="24" s="1"/>
  <c r="T4140" i="24" l="1"/>
  <c r="U4140" i="24" s="1"/>
  <c r="V4140" i="24" s="1"/>
  <c r="T4141" i="24" l="1"/>
  <c r="U4141" i="24" s="1"/>
  <c r="V4141" i="24" s="1"/>
  <c r="T4142" i="24" l="1"/>
  <c r="U4142" i="24" s="1"/>
  <c r="V4142" i="24" s="1"/>
  <c r="T4143" i="24" l="1"/>
  <c r="U4143" i="24" s="1"/>
  <c r="V4143" i="24" s="1"/>
  <c r="T4144" i="24" l="1"/>
  <c r="U4144" i="24" s="1"/>
  <c r="V4144" i="24" s="1"/>
  <c r="T4145" i="24" l="1"/>
  <c r="U4145" i="24" s="1"/>
  <c r="V4145" i="24" s="1"/>
  <c r="T4146" i="24" l="1"/>
  <c r="U4146" i="24" s="1"/>
  <c r="V4146" i="24" s="1"/>
  <c r="T4147" i="24" l="1"/>
  <c r="U4147" i="24" s="1"/>
  <c r="V4147" i="24" s="1"/>
  <c r="T4148" i="24" l="1"/>
  <c r="U4148" i="24" s="1"/>
  <c r="V4148" i="24" s="1"/>
  <c r="T4149" i="24" l="1"/>
  <c r="U4149" i="24" s="1"/>
  <c r="V4149" i="24" s="1"/>
  <c r="T4150" i="24" l="1"/>
  <c r="U4150" i="24" s="1"/>
  <c r="V4150" i="24" s="1"/>
  <c r="T4151" i="24" l="1"/>
  <c r="U4151" i="24" s="1"/>
  <c r="V4151" i="24" s="1"/>
  <c r="T4152" i="24" l="1"/>
  <c r="U4152" i="24" s="1"/>
  <c r="V4152" i="24" s="1"/>
  <c r="T4153" i="24" l="1"/>
  <c r="U4153" i="24" s="1"/>
  <c r="V4153" i="24" s="1"/>
  <c r="T4154" i="24" l="1"/>
  <c r="U4154" i="24" s="1"/>
  <c r="V4154" i="24" s="1"/>
  <c r="T4155" i="24" l="1"/>
  <c r="U4155" i="24" s="1"/>
  <c r="V4155" i="24" s="1"/>
  <c r="T4156" i="24" l="1"/>
  <c r="U4156" i="24" s="1"/>
  <c r="V4156" i="24" s="1"/>
  <c r="T4157" i="24" l="1"/>
  <c r="U4157" i="24" s="1"/>
  <c r="V4157" i="24" s="1"/>
  <c r="T4158" i="24" l="1"/>
  <c r="U4158" i="24" s="1"/>
  <c r="V4158" i="24" s="1"/>
  <c r="T4159" i="24" l="1"/>
  <c r="U4159" i="24" s="1"/>
  <c r="V4159" i="24" s="1"/>
  <c r="T4160" i="24" l="1"/>
  <c r="U4160" i="24" s="1"/>
  <c r="V4160" i="24" s="1"/>
  <c r="T4161" i="24" l="1"/>
  <c r="U4161" i="24" s="1"/>
  <c r="V4161" i="24" s="1"/>
  <c r="T4162" i="24" l="1"/>
  <c r="U4162" i="24" s="1"/>
  <c r="V4162" i="24" s="1"/>
  <c r="T4163" i="24" l="1"/>
  <c r="U4163" i="24" s="1"/>
  <c r="V4163" i="24" s="1"/>
  <c r="T4164" i="24" l="1"/>
  <c r="U4164" i="24" s="1"/>
  <c r="V4164" i="24" s="1"/>
  <c r="T4165" i="24" l="1"/>
  <c r="U4165" i="24" s="1"/>
  <c r="V4165" i="24" s="1"/>
  <c r="T4166" i="24" l="1"/>
  <c r="U4166" i="24" s="1"/>
  <c r="V4166" i="24" s="1"/>
  <c r="T4167" i="24" l="1"/>
  <c r="U4167" i="24" s="1"/>
  <c r="V4167" i="24" s="1"/>
  <c r="T4168" i="24" l="1"/>
  <c r="U4168" i="24" s="1"/>
  <c r="V4168" i="24" s="1"/>
  <c r="T4169" i="24" l="1"/>
  <c r="U4169" i="24" s="1"/>
  <c r="V4169" i="24" s="1"/>
  <c r="T4170" i="24" l="1"/>
  <c r="U4170" i="24" s="1"/>
  <c r="V4170" i="24" s="1"/>
  <c r="T4171" i="24" l="1"/>
  <c r="U4171" i="24" s="1"/>
  <c r="V4171" i="24" s="1"/>
  <c r="T4172" i="24" l="1"/>
  <c r="U4172" i="24" s="1"/>
  <c r="V4172" i="24" s="1"/>
  <c r="T4173" i="24" l="1"/>
  <c r="U4173" i="24" s="1"/>
  <c r="V4173" i="24" s="1"/>
  <c r="T4174" i="24" l="1"/>
  <c r="U4174" i="24" s="1"/>
  <c r="V4174" i="24" s="1"/>
  <c r="T4175" i="24" l="1"/>
  <c r="U4175" i="24" s="1"/>
  <c r="V4175" i="24" s="1"/>
  <c r="T4176" i="24" l="1"/>
  <c r="U4176" i="24" s="1"/>
  <c r="V4176" i="24" s="1"/>
  <c r="T4177" i="24" l="1"/>
  <c r="U4177" i="24" s="1"/>
  <c r="V4177" i="24" s="1"/>
  <c r="T4178" i="24" l="1"/>
  <c r="U4178" i="24" s="1"/>
  <c r="V4178" i="24" s="1"/>
  <c r="T4179" i="24" l="1"/>
  <c r="U4179" i="24" s="1"/>
  <c r="V4179" i="24" s="1"/>
  <c r="T4180" i="24" l="1"/>
  <c r="U4180" i="24" s="1"/>
  <c r="V4180" i="24" s="1"/>
  <c r="T4181" i="24" l="1"/>
  <c r="U4181" i="24" s="1"/>
  <c r="V4181" i="24" s="1"/>
  <c r="T4182" i="24" l="1"/>
  <c r="U4182" i="24" s="1"/>
  <c r="V4182" i="24" s="1"/>
  <c r="T4183" i="24" l="1"/>
  <c r="U4183" i="24" s="1"/>
  <c r="V4183" i="24" s="1"/>
  <c r="T4184" i="24" l="1"/>
  <c r="U4184" i="24" s="1"/>
  <c r="V4184" i="24" s="1"/>
  <c r="T4185" i="24" l="1"/>
  <c r="U4185" i="24" s="1"/>
  <c r="V4185" i="24" s="1"/>
  <c r="T4186" i="24" l="1"/>
  <c r="U4186" i="24" s="1"/>
  <c r="V4186" i="24" s="1"/>
  <c r="T4187" i="24" l="1"/>
  <c r="U4187" i="24" s="1"/>
  <c r="V4187" i="24" s="1"/>
  <c r="T4188" i="24" l="1"/>
  <c r="U4188" i="24" s="1"/>
  <c r="V4188" i="24" s="1"/>
  <c r="T4189" i="24" l="1"/>
  <c r="U4189" i="24" s="1"/>
  <c r="V4189" i="24" s="1"/>
  <c r="T4190" i="24" l="1"/>
  <c r="T4191" i="24" l="1"/>
  <c r="U4191" i="24" s="1"/>
  <c r="V4191" i="24" s="1"/>
  <c r="U4190" i="24"/>
  <c r="V4190" i="24" s="1"/>
  <c r="T4192" i="24" l="1"/>
  <c r="U4192" i="24" s="1"/>
  <c r="V4192" i="24" s="1"/>
  <c r="T4193" i="24" l="1"/>
  <c r="U4193" i="24" s="1"/>
  <c r="V4193" i="24" s="1"/>
  <c r="T4194" i="24" l="1"/>
  <c r="U4194" i="24" s="1"/>
  <c r="V4194" i="24" s="1"/>
  <c r="T4195" i="24" l="1"/>
  <c r="U4195" i="24" s="1"/>
  <c r="V4195" i="24" s="1"/>
  <c r="T4196" i="24" l="1"/>
  <c r="U4196" i="24" s="1"/>
  <c r="V4196" i="24" s="1"/>
  <c r="T4197" i="24" l="1"/>
  <c r="U4197" i="24" s="1"/>
  <c r="V4197" i="24" s="1"/>
  <c r="T4198" i="24" l="1"/>
  <c r="U4198" i="24" s="1"/>
  <c r="V4198" i="24" s="1"/>
  <c r="T4199" i="24" l="1"/>
  <c r="U4199" i="24" s="1"/>
  <c r="V4199" i="24" s="1"/>
  <c r="T4200" i="24" l="1"/>
  <c r="U4200" i="24" s="1"/>
  <c r="V4200" i="24" s="1"/>
  <c r="T4201" i="24" l="1"/>
  <c r="U4201" i="24" s="1"/>
  <c r="V4201" i="24" s="1"/>
  <c r="T4202" i="24" l="1"/>
  <c r="U4202" i="24" s="1"/>
  <c r="V4202" i="24" s="1"/>
  <c r="T4203" i="24" l="1"/>
  <c r="U4203" i="24" s="1"/>
  <c r="V4203" i="24" s="1"/>
  <c r="T4204" i="24" l="1"/>
  <c r="U4204" i="24" s="1"/>
  <c r="V4204" i="24" s="1"/>
  <c r="T4205" i="24" l="1"/>
  <c r="U4205" i="24" s="1"/>
  <c r="V4205" i="24" s="1"/>
  <c r="T4206" i="24" l="1"/>
  <c r="U4206" i="24" s="1"/>
  <c r="V4206" i="24" s="1"/>
  <c r="T4207" i="24" l="1"/>
  <c r="U4207" i="24" s="1"/>
  <c r="V4207" i="24" s="1"/>
  <c r="T4208" i="24" l="1"/>
  <c r="U4208" i="24" s="1"/>
  <c r="V4208" i="24" s="1"/>
  <c r="T4209" i="24" l="1"/>
  <c r="U4209" i="24" s="1"/>
  <c r="V4209" i="24" s="1"/>
  <c r="T4210" i="24" l="1"/>
  <c r="T4211" i="24" l="1"/>
  <c r="U4211" i="24" s="1"/>
  <c r="V4211" i="24" s="1"/>
  <c r="U4210" i="24"/>
  <c r="V4210" i="24" s="1"/>
  <c r="T4212" i="24" l="1"/>
  <c r="U4212" i="24" s="1"/>
  <c r="V4212" i="24" s="1"/>
  <c r="T4213" i="24" l="1"/>
  <c r="U4213" i="24" s="1"/>
  <c r="V4213" i="24" s="1"/>
  <c r="T4214" i="24" l="1"/>
  <c r="U4214" i="24" s="1"/>
  <c r="V4214" i="24" s="1"/>
  <c r="T4215" i="24" l="1"/>
  <c r="U4215" i="24" s="1"/>
  <c r="V4215" i="24" s="1"/>
  <c r="T4216" i="24" l="1"/>
  <c r="U4216" i="24" s="1"/>
  <c r="V4216" i="24" s="1"/>
  <c r="T4217" i="24" l="1"/>
  <c r="U4217" i="24" s="1"/>
  <c r="V4217" i="24" s="1"/>
  <c r="T4218" i="24" l="1"/>
  <c r="T4219" i="24" l="1"/>
  <c r="U4219" i="24" s="1"/>
  <c r="V4219" i="24" s="1"/>
  <c r="U4218" i="24"/>
  <c r="V4218" i="24" s="1"/>
  <c r="T4220" i="24" l="1"/>
  <c r="U4220" i="24" s="1"/>
  <c r="V4220" i="24" s="1"/>
  <c r="T4221" i="24" l="1"/>
  <c r="T4222" i="24" l="1"/>
  <c r="U4222" i="24" s="1"/>
  <c r="V4222" i="24" s="1"/>
  <c r="U4221" i="24"/>
  <c r="V4221" i="24" s="1"/>
  <c r="T4223" i="24" l="1"/>
  <c r="U4223" i="24" s="1"/>
  <c r="V4223" i="24" s="1"/>
  <c r="T4224" i="24" l="1"/>
  <c r="U4224" i="24" s="1"/>
  <c r="V4224" i="24" s="1"/>
  <c r="T4225" i="24" l="1"/>
  <c r="U4225" i="24" s="1"/>
  <c r="V4225" i="24" s="1"/>
  <c r="T4226" i="24" l="1"/>
  <c r="U4226" i="24" s="1"/>
  <c r="V4226" i="24" s="1"/>
  <c r="T4227" i="24" l="1"/>
  <c r="U4227" i="24" s="1"/>
  <c r="V4227" i="24" s="1"/>
  <c r="T4228" i="24" l="1"/>
  <c r="U4228" i="24" s="1"/>
  <c r="V4228" i="24" s="1"/>
  <c r="T4229" i="24" l="1"/>
  <c r="U4229" i="24" s="1"/>
  <c r="V4229" i="24" s="1"/>
  <c r="T4230" i="24" l="1"/>
  <c r="U4230" i="24" s="1"/>
  <c r="V4230" i="24" s="1"/>
  <c r="T4231" i="24" l="1"/>
  <c r="U4231" i="24" s="1"/>
  <c r="V4231" i="24" s="1"/>
  <c r="T4232" i="24" l="1"/>
  <c r="U4232" i="24" s="1"/>
  <c r="V4232" i="24" s="1"/>
  <c r="T4233" i="24" l="1"/>
  <c r="U4233" i="24" s="1"/>
  <c r="V4233" i="24" s="1"/>
  <c r="T4234" i="24" l="1"/>
  <c r="U4234" i="24" s="1"/>
  <c r="V4234" i="24" s="1"/>
  <c r="T4235" i="24" l="1"/>
  <c r="U4235" i="24" s="1"/>
  <c r="V4235" i="24" s="1"/>
  <c r="T4236" i="24" l="1"/>
  <c r="U4236" i="24" s="1"/>
  <c r="V4236" i="24" s="1"/>
  <c r="T4237" i="24" l="1"/>
  <c r="U4237" i="24" s="1"/>
  <c r="V4237" i="24" s="1"/>
  <c r="T4238" i="24" l="1"/>
  <c r="U4238" i="24" s="1"/>
  <c r="V4238" i="24" s="1"/>
  <c r="T4239" i="24" l="1"/>
  <c r="U4239" i="24" s="1"/>
  <c r="V4239" i="24" s="1"/>
  <c r="T4240" i="24" l="1"/>
  <c r="U4240" i="24" s="1"/>
  <c r="V4240" i="24" s="1"/>
  <c r="T4241" i="24" l="1"/>
  <c r="U4241" i="24" s="1"/>
  <c r="V4241" i="24" s="1"/>
  <c r="T4242" i="24" l="1"/>
  <c r="U4242" i="24" s="1"/>
  <c r="V4242" i="24" s="1"/>
  <c r="T4243" i="24" l="1"/>
  <c r="U4243" i="24" s="1"/>
  <c r="V4243" i="24" s="1"/>
  <c r="T4244" i="24" l="1"/>
  <c r="U4244" i="24" s="1"/>
  <c r="V4244" i="24" s="1"/>
  <c r="T4245" i="24" l="1"/>
  <c r="U4245" i="24" s="1"/>
  <c r="V4245" i="24" s="1"/>
  <c r="T4246" i="24" l="1"/>
  <c r="U4246" i="24" s="1"/>
  <c r="V4246" i="24" s="1"/>
  <c r="T4247" i="24" l="1"/>
  <c r="U4247" i="24" s="1"/>
  <c r="V4247" i="24" s="1"/>
  <c r="T4248" i="24" l="1"/>
  <c r="U4248" i="24" s="1"/>
  <c r="V4248" i="24" s="1"/>
  <c r="T4249" i="24" l="1"/>
  <c r="U4249" i="24" s="1"/>
  <c r="V4249" i="24" s="1"/>
  <c r="T4250" i="24" l="1"/>
  <c r="U4250" i="24" s="1"/>
  <c r="V4250" i="24" s="1"/>
  <c r="T4251" i="24" l="1"/>
  <c r="U4251" i="24" s="1"/>
  <c r="V4251" i="24" s="1"/>
  <c r="T4252" i="24" l="1"/>
  <c r="U4252" i="24" s="1"/>
  <c r="V4252" i="24" s="1"/>
  <c r="T4253" i="24" l="1"/>
  <c r="U4253" i="24" s="1"/>
  <c r="V4253" i="24" s="1"/>
  <c r="T4254" i="24" l="1"/>
  <c r="U4254" i="24" s="1"/>
  <c r="V4254" i="24" s="1"/>
  <c r="T4255" i="24" l="1"/>
  <c r="U4255" i="24" s="1"/>
  <c r="V4255" i="24" s="1"/>
  <c r="T4256" i="24" l="1"/>
  <c r="U4256" i="24" s="1"/>
  <c r="V4256" i="24" s="1"/>
  <c r="T4257" i="24" l="1"/>
  <c r="U4257" i="24" s="1"/>
  <c r="V4257" i="24" s="1"/>
  <c r="T4258" i="24" l="1"/>
  <c r="U4258" i="24" s="1"/>
  <c r="V4258" i="24" s="1"/>
  <c r="T4259" i="24" l="1"/>
  <c r="U4259" i="24" s="1"/>
  <c r="V4259" i="24" s="1"/>
  <c r="T4260" i="24" l="1"/>
  <c r="U4260" i="24" s="1"/>
  <c r="V4260" i="24" s="1"/>
  <c r="T4261" i="24" l="1"/>
  <c r="U4261" i="24" s="1"/>
  <c r="V4261" i="24" s="1"/>
  <c r="T4262" i="24" l="1"/>
  <c r="U4262" i="24" s="1"/>
  <c r="V4262" i="24" s="1"/>
  <c r="T4263" i="24" l="1"/>
  <c r="T4264" i="24" l="1"/>
  <c r="U4264" i="24" s="1"/>
  <c r="V4264" i="24" s="1"/>
  <c r="U4263" i="24"/>
  <c r="V4263" i="24" s="1"/>
  <c r="T4265" i="24" l="1"/>
  <c r="U4265" i="24" s="1"/>
  <c r="V4265" i="24" s="1"/>
  <c r="T4266" i="24" l="1"/>
  <c r="U4266" i="24" s="1"/>
  <c r="V4266" i="24" s="1"/>
  <c r="T4267" i="24" l="1"/>
  <c r="U4267" i="24" s="1"/>
  <c r="V4267" i="24" s="1"/>
  <c r="T4268" i="24" l="1"/>
  <c r="U4268" i="24" s="1"/>
  <c r="V4268" i="24" s="1"/>
  <c r="T4269" i="24" l="1"/>
  <c r="U4269" i="24" s="1"/>
  <c r="V4269" i="24" s="1"/>
  <c r="T4270" i="24" l="1"/>
  <c r="U4270" i="24" s="1"/>
  <c r="V4270" i="24" s="1"/>
  <c r="T4271" i="24" l="1"/>
  <c r="U4271" i="24" s="1"/>
  <c r="V4271" i="24" s="1"/>
  <c r="T4272" i="24" l="1"/>
  <c r="U4272" i="24" s="1"/>
  <c r="V4272" i="24" s="1"/>
  <c r="T4273" i="24" l="1"/>
  <c r="U4273" i="24" s="1"/>
  <c r="V4273" i="24" s="1"/>
  <c r="T4274" i="24" l="1"/>
  <c r="U4274" i="24" s="1"/>
  <c r="V4274" i="24" s="1"/>
  <c r="T4275" i="24" l="1"/>
  <c r="U4275" i="24" s="1"/>
  <c r="V4275" i="24" s="1"/>
  <c r="T4276" i="24" l="1"/>
  <c r="U4276" i="24" s="1"/>
  <c r="V4276" i="24" s="1"/>
  <c r="T4277" i="24" l="1"/>
  <c r="U4277" i="24" s="1"/>
  <c r="V4277" i="24" s="1"/>
  <c r="T4278" i="24" l="1"/>
  <c r="U4278" i="24" s="1"/>
  <c r="V4278" i="24" s="1"/>
  <c r="T4279" i="24" l="1"/>
  <c r="U4279" i="24" s="1"/>
  <c r="V4279" i="24" s="1"/>
  <c r="T4280" i="24" l="1"/>
  <c r="U4280" i="24" s="1"/>
  <c r="V4280" i="24" s="1"/>
  <c r="T4281" i="24" l="1"/>
  <c r="U4281" i="24" s="1"/>
  <c r="V4281" i="24" s="1"/>
  <c r="T4282" i="24" l="1"/>
  <c r="U4282" i="24" s="1"/>
  <c r="V4282" i="24" s="1"/>
  <c r="T4283" i="24" l="1"/>
  <c r="U4283" i="24" s="1"/>
  <c r="V4283" i="24" s="1"/>
  <c r="T4284" i="24" l="1"/>
  <c r="U4284" i="24" s="1"/>
  <c r="V4284" i="24" s="1"/>
  <c r="T4285" i="24" l="1"/>
  <c r="U4285" i="24" s="1"/>
  <c r="V4285" i="24" s="1"/>
  <c r="T4286" i="24" l="1"/>
  <c r="U4286" i="24" s="1"/>
  <c r="V4286" i="24" s="1"/>
  <c r="T4287" i="24" l="1"/>
  <c r="U4287" i="24" s="1"/>
  <c r="V4287" i="24" s="1"/>
  <c r="T4288" i="24" l="1"/>
  <c r="U4288" i="24" s="1"/>
  <c r="V4288" i="24" s="1"/>
  <c r="T4289" i="24" l="1"/>
  <c r="U4289" i="24" s="1"/>
  <c r="V4289" i="24" s="1"/>
  <c r="T4290" i="24" l="1"/>
  <c r="U4290" i="24" s="1"/>
  <c r="V4290" i="24" s="1"/>
  <c r="T4291" i="24" l="1"/>
  <c r="U4291" i="24" s="1"/>
  <c r="V4291" i="24" s="1"/>
  <c r="T4292" i="24" l="1"/>
  <c r="U4292" i="24" s="1"/>
  <c r="V4292" i="24" s="1"/>
  <c r="T4293" i="24" l="1"/>
  <c r="U4293" i="24" s="1"/>
  <c r="V4293" i="24" s="1"/>
  <c r="T4294" i="24" l="1"/>
  <c r="U4294" i="24" s="1"/>
  <c r="V4294" i="24" s="1"/>
  <c r="T4295" i="24" l="1"/>
  <c r="U4295" i="24" s="1"/>
  <c r="V4295" i="24" s="1"/>
  <c r="T4296" i="24" l="1"/>
  <c r="U4296" i="24" s="1"/>
  <c r="V4296" i="24" s="1"/>
  <c r="T4297" i="24" l="1"/>
  <c r="U4297" i="24" s="1"/>
  <c r="V4297" i="24" s="1"/>
  <c r="T4298" i="24" l="1"/>
  <c r="U4298" i="24" s="1"/>
  <c r="V4298" i="24" s="1"/>
  <c r="T4299" i="24" l="1"/>
  <c r="U4299" i="24" s="1"/>
  <c r="V4299" i="24" s="1"/>
  <c r="T4300" i="24" l="1"/>
  <c r="U4300" i="24" s="1"/>
  <c r="V4300" i="24" s="1"/>
  <c r="T4301" i="24" l="1"/>
  <c r="U4301" i="24" s="1"/>
  <c r="V4301" i="24" s="1"/>
  <c r="T4302" i="24" l="1"/>
  <c r="U4302" i="24" s="1"/>
  <c r="V4302" i="24" s="1"/>
  <c r="T4303" i="24" l="1"/>
  <c r="U4303" i="24" s="1"/>
  <c r="V4303" i="24" s="1"/>
  <c r="T4304" i="24" l="1"/>
  <c r="U4304" i="24" s="1"/>
  <c r="V4304" i="24" s="1"/>
  <c r="T4305" i="24" l="1"/>
  <c r="U4305" i="24" s="1"/>
  <c r="V4305" i="24" s="1"/>
  <c r="T4306" i="24" l="1"/>
  <c r="U4306" i="24" s="1"/>
  <c r="V4306" i="24" s="1"/>
  <c r="T4307" i="24" l="1"/>
  <c r="U4307" i="24" s="1"/>
  <c r="V4307" i="24" s="1"/>
  <c r="T4308" i="24" l="1"/>
  <c r="U4308" i="24" s="1"/>
  <c r="V4308" i="24" s="1"/>
  <c r="T4309" i="24" l="1"/>
  <c r="U4309" i="24" s="1"/>
  <c r="V4309" i="24" s="1"/>
  <c r="T4310" i="24" l="1"/>
  <c r="U4310" i="24" s="1"/>
  <c r="V4310" i="24" s="1"/>
  <c r="T4311" i="24" l="1"/>
  <c r="T4312" i="24" l="1"/>
  <c r="U4312" i="24" s="1"/>
  <c r="V4312" i="24" s="1"/>
  <c r="U4311" i="24"/>
  <c r="V4311" i="24" s="1"/>
  <c r="T4313" i="24" l="1"/>
  <c r="U4313" i="24" s="1"/>
  <c r="V4313" i="24" s="1"/>
  <c r="T4314" i="24" l="1"/>
  <c r="T4315" i="24" l="1"/>
  <c r="U4315" i="24" s="1"/>
  <c r="V4315" i="24" s="1"/>
  <c r="U4314" i="24"/>
  <c r="V4314" i="24" s="1"/>
  <c r="T4316" i="24" l="1"/>
  <c r="U4316" i="24" s="1"/>
  <c r="V4316" i="24" s="1"/>
  <c r="T4317" i="24" l="1"/>
  <c r="U4317" i="24" s="1"/>
  <c r="V4317" i="24" s="1"/>
  <c r="T4318" i="24" l="1"/>
  <c r="U4318" i="24" s="1"/>
  <c r="V4318" i="24" s="1"/>
  <c r="T4319" i="24" l="1"/>
  <c r="U4319" i="24" s="1"/>
  <c r="V4319" i="24" s="1"/>
  <c r="T4320" i="24" l="1"/>
  <c r="U4320" i="24" s="1"/>
  <c r="V4320" i="24" s="1"/>
  <c r="T4321" i="24" l="1"/>
  <c r="U4321" i="24" s="1"/>
  <c r="V4321" i="24" s="1"/>
  <c r="T4322" i="24" l="1"/>
  <c r="U4322" i="24" s="1"/>
  <c r="V4322" i="24" s="1"/>
  <c r="T4323" i="24" l="1"/>
  <c r="U4323" i="24" s="1"/>
  <c r="V4323" i="24" s="1"/>
  <c r="T4324" i="24" l="1"/>
  <c r="U4324" i="24" s="1"/>
  <c r="V4324" i="24" s="1"/>
  <c r="T4325" i="24" l="1"/>
  <c r="U4325" i="24" s="1"/>
  <c r="V4325" i="24" s="1"/>
  <c r="T4326" i="24" l="1"/>
  <c r="U4326" i="24" s="1"/>
  <c r="V4326" i="24" s="1"/>
  <c r="T4327" i="24" l="1"/>
  <c r="U4327" i="24" s="1"/>
  <c r="V4327" i="24" s="1"/>
  <c r="T4328" i="24" l="1"/>
  <c r="U4328" i="24" s="1"/>
  <c r="V4328" i="24" s="1"/>
  <c r="T4329" i="24" l="1"/>
  <c r="U4329" i="24" s="1"/>
  <c r="V4329" i="24" s="1"/>
  <c r="T4330" i="24" l="1"/>
  <c r="U4330" i="24" s="1"/>
  <c r="V4330" i="24" s="1"/>
  <c r="T4331" i="24" l="1"/>
  <c r="T4332" i="24" l="1"/>
  <c r="U4332" i="24" s="1"/>
  <c r="V4332" i="24" s="1"/>
  <c r="U4331" i="24"/>
  <c r="V4331" i="24" s="1"/>
  <c r="T4333" i="24" l="1"/>
  <c r="U4333" i="24" s="1"/>
  <c r="V4333" i="24" s="1"/>
  <c r="T4334" i="24" l="1"/>
  <c r="U4334" i="24" s="1"/>
  <c r="V4334" i="24" s="1"/>
  <c r="T4335" i="24" l="1"/>
  <c r="U4335" i="24" s="1"/>
  <c r="V4335" i="24" s="1"/>
  <c r="T4336" i="24" l="1"/>
  <c r="U4336" i="24" s="1"/>
  <c r="V4336" i="24" s="1"/>
  <c r="T4337" i="24" l="1"/>
  <c r="U4337" i="24" s="1"/>
  <c r="V4337" i="24" s="1"/>
  <c r="T4338" i="24" l="1"/>
  <c r="U4338" i="24" s="1"/>
  <c r="V4338" i="24" s="1"/>
  <c r="T4339" i="24" l="1"/>
  <c r="U4339" i="24" s="1"/>
  <c r="V4339" i="24" s="1"/>
  <c r="T4340" i="24" l="1"/>
  <c r="U4340" i="24" s="1"/>
  <c r="V4340" i="24" s="1"/>
  <c r="T4341" i="24" l="1"/>
  <c r="U4341" i="24" s="1"/>
  <c r="V4341" i="24" s="1"/>
  <c r="T4342" i="24" l="1"/>
  <c r="U4342" i="24" s="1"/>
  <c r="V4342" i="24" s="1"/>
  <c r="T4343" i="24" l="1"/>
  <c r="U4343" i="24" s="1"/>
  <c r="V4343" i="24" s="1"/>
  <c r="T4344" i="24" l="1"/>
  <c r="U4344" i="24" s="1"/>
  <c r="V4344" i="24" s="1"/>
  <c r="T4345" i="24" l="1"/>
  <c r="U4345" i="24" s="1"/>
  <c r="V4345" i="24" s="1"/>
  <c r="T4346" i="24" l="1"/>
  <c r="U4346" i="24" s="1"/>
  <c r="V4346" i="24" s="1"/>
  <c r="T4347" i="24" l="1"/>
  <c r="U4347" i="24" s="1"/>
  <c r="V4347" i="24" s="1"/>
  <c r="T4348" i="24" l="1"/>
  <c r="U4348" i="24" s="1"/>
  <c r="V4348" i="24" s="1"/>
  <c r="T4349" i="24" l="1"/>
  <c r="U4349" i="24" s="1"/>
  <c r="V4349" i="24" s="1"/>
  <c r="T4350" i="24" l="1"/>
  <c r="U4350" i="24" s="1"/>
  <c r="V4350" i="24" s="1"/>
  <c r="T4351" i="24" l="1"/>
  <c r="U4351" i="24" s="1"/>
  <c r="V4351" i="24" s="1"/>
  <c r="T4352" i="24" l="1"/>
  <c r="U4352" i="24" s="1"/>
  <c r="V4352" i="24" s="1"/>
  <c r="T4353" i="24" l="1"/>
  <c r="U4353" i="24" s="1"/>
  <c r="V4353" i="24" s="1"/>
  <c r="T4354" i="24" l="1"/>
  <c r="T4355" i="24" l="1"/>
  <c r="U4355" i="24" s="1"/>
  <c r="V4355" i="24" s="1"/>
  <c r="U4354" i="24"/>
  <c r="V4354" i="24" s="1"/>
  <c r="T4356" i="24" l="1"/>
  <c r="U4356" i="24" s="1"/>
  <c r="V4356" i="24" s="1"/>
  <c r="T4357" i="24" l="1"/>
  <c r="T4358" i="24" l="1"/>
  <c r="U4358" i="24" s="1"/>
  <c r="V4358" i="24" s="1"/>
  <c r="U4357" i="24"/>
  <c r="V4357" i="24" s="1"/>
  <c r="T4359" i="24" l="1"/>
  <c r="U4359" i="24" s="1"/>
  <c r="V4359" i="24" s="1"/>
  <c r="T4360" i="24" l="1"/>
  <c r="U4360" i="24" s="1"/>
  <c r="V4360" i="24" s="1"/>
  <c r="T4361" i="24" l="1"/>
  <c r="U4361" i="24" s="1"/>
  <c r="V4361" i="24" s="1"/>
  <c r="T4362" i="24" l="1"/>
  <c r="U4362" i="24" s="1"/>
  <c r="V4362" i="24" s="1"/>
  <c r="T4363" i="24" l="1"/>
  <c r="U4363" i="24" s="1"/>
  <c r="V4363" i="24" s="1"/>
  <c r="T4364" i="24" l="1"/>
  <c r="T4365" i="24" l="1"/>
  <c r="U4365" i="24" s="1"/>
  <c r="V4365" i="24" s="1"/>
  <c r="U4364" i="24"/>
  <c r="V4364" i="24" s="1"/>
  <c r="T4366" i="24" l="1"/>
  <c r="U4366" i="24" s="1"/>
  <c r="V4366" i="24" s="1"/>
  <c r="T4367" i="24" l="1"/>
  <c r="U4367" i="24" s="1"/>
  <c r="V4367" i="24" s="1"/>
  <c r="T4368" i="24" l="1"/>
  <c r="U4368" i="24" s="1"/>
  <c r="V4368" i="24" s="1"/>
  <c r="T4369" i="24" l="1"/>
  <c r="U4369" i="24" s="1"/>
  <c r="V4369" i="24" s="1"/>
  <c r="T4370" i="24" l="1"/>
  <c r="U4370" i="24" s="1"/>
  <c r="V4370" i="24" s="1"/>
  <c r="T4371" i="24" l="1"/>
  <c r="U4371" i="24" s="1"/>
  <c r="V4371" i="24" s="1"/>
  <c r="T4372" i="24" l="1"/>
  <c r="U4372" i="24" s="1"/>
  <c r="V4372" i="24" s="1"/>
  <c r="T4373" i="24" l="1"/>
  <c r="U4373" i="24" s="1"/>
  <c r="V4373" i="24" s="1"/>
  <c r="T4374" i="24" l="1"/>
  <c r="U4374" i="24" s="1"/>
  <c r="V4374" i="24" s="1"/>
  <c r="T4375" i="24" l="1"/>
  <c r="U4375" i="24" s="1"/>
  <c r="V4375" i="24" s="1"/>
  <c r="T4376" i="24" l="1"/>
  <c r="U4376" i="24" s="1"/>
  <c r="V4376" i="24" s="1"/>
  <c r="T4377" i="24" l="1"/>
  <c r="U4377" i="24" s="1"/>
  <c r="V4377" i="24" s="1"/>
  <c r="T4378" i="24" l="1"/>
  <c r="U4378" i="24" s="1"/>
  <c r="V4378" i="24" s="1"/>
  <c r="T4379" i="24" l="1"/>
  <c r="U4379" i="24" s="1"/>
  <c r="V4379" i="24" s="1"/>
  <c r="T4380" i="24" l="1"/>
  <c r="U4380" i="24" s="1"/>
  <c r="V4380" i="24" s="1"/>
  <c r="T4381" i="24" l="1"/>
  <c r="U4381" i="24" s="1"/>
  <c r="V4381" i="24" s="1"/>
  <c r="T4382" i="24" l="1"/>
  <c r="U4382" i="24" s="1"/>
  <c r="V4382" i="24" s="1"/>
  <c r="T4383" i="24" l="1"/>
  <c r="U4383" i="24" s="1"/>
  <c r="V4383" i="24" s="1"/>
  <c r="T4384" i="24" l="1"/>
  <c r="U4384" i="24" s="1"/>
  <c r="V4384" i="24" s="1"/>
  <c r="T4385" i="24" l="1"/>
  <c r="U4385" i="24" s="1"/>
  <c r="V4385" i="24" s="1"/>
  <c r="T4386" i="24" l="1"/>
  <c r="U4386" i="24" s="1"/>
  <c r="V4386" i="24" s="1"/>
  <c r="T4387" i="24" l="1"/>
  <c r="U4387" i="24" s="1"/>
  <c r="V4387" i="24" s="1"/>
  <c r="T4388" i="24" l="1"/>
  <c r="T4389" i="24" l="1"/>
  <c r="U4389" i="24" s="1"/>
  <c r="V4389" i="24" s="1"/>
  <c r="U4388" i="24"/>
  <c r="V4388" i="24" s="1"/>
  <c r="T4390" i="24" l="1"/>
  <c r="U4390" i="24" s="1"/>
  <c r="V4390" i="24" s="1"/>
  <c r="T4391" i="24" l="1"/>
  <c r="U4391" i="24" s="1"/>
  <c r="V4391" i="24" s="1"/>
  <c r="T4392" i="24" l="1"/>
  <c r="U4392" i="24" s="1"/>
  <c r="V4392" i="24" s="1"/>
  <c r="T4393" i="24" l="1"/>
  <c r="U4393" i="24" s="1"/>
  <c r="V4393" i="24" s="1"/>
  <c r="T4394" i="24" l="1"/>
  <c r="U4394" i="24" s="1"/>
  <c r="V4394" i="24" s="1"/>
  <c r="T4395" i="24" l="1"/>
  <c r="U4395" i="24" s="1"/>
  <c r="V4395" i="24" s="1"/>
  <c r="T4396" i="24" l="1"/>
  <c r="U4396" i="24" s="1"/>
  <c r="V4396" i="24" s="1"/>
  <c r="T4397" i="24" l="1"/>
  <c r="U4397" i="24" s="1"/>
  <c r="V4397" i="24" s="1"/>
  <c r="T4398" i="24" l="1"/>
  <c r="U4398" i="24" s="1"/>
  <c r="V4398" i="24" s="1"/>
  <c r="T4399" i="24" l="1"/>
  <c r="U4399" i="24" s="1"/>
  <c r="V4399" i="24" s="1"/>
  <c r="T4400" i="24" l="1"/>
  <c r="U4400" i="24" s="1"/>
  <c r="V4400" i="24" s="1"/>
  <c r="T4401" i="24" l="1"/>
  <c r="U4401" i="24" s="1"/>
  <c r="V4401" i="24" s="1"/>
  <c r="T4402" i="24" l="1"/>
  <c r="U4402" i="24" s="1"/>
  <c r="V4402" i="24" s="1"/>
  <c r="T4403" i="24" l="1"/>
  <c r="U4403" i="24" s="1"/>
  <c r="V4403" i="24" s="1"/>
  <c r="T4404" i="24" l="1"/>
  <c r="U4404" i="24" s="1"/>
  <c r="V4404" i="24" s="1"/>
  <c r="T4405" i="24" l="1"/>
  <c r="U4405" i="24" s="1"/>
  <c r="V4405" i="24" s="1"/>
  <c r="T4406" i="24" l="1"/>
  <c r="U4406" i="24" s="1"/>
  <c r="V4406" i="24" s="1"/>
  <c r="T4407" i="24" l="1"/>
  <c r="U4407" i="24" s="1"/>
  <c r="V4407" i="24" s="1"/>
  <c r="T4408" i="24" l="1"/>
  <c r="T4409" i="24" l="1"/>
  <c r="U4409" i="24" s="1"/>
  <c r="V4409" i="24" s="1"/>
  <c r="U4408" i="24"/>
  <c r="V4408" i="24" s="1"/>
  <c r="T4410" i="24" l="1"/>
  <c r="U4410" i="24" s="1"/>
  <c r="V4410" i="24" s="1"/>
  <c r="T4411" i="24" l="1"/>
  <c r="T4412" i="24" l="1"/>
  <c r="U4412" i="24" s="1"/>
  <c r="V4412" i="24" s="1"/>
  <c r="U4411" i="24"/>
  <c r="V4411" i="24" s="1"/>
  <c r="T4413" i="24" l="1"/>
  <c r="U4413" i="24" s="1"/>
  <c r="V4413" i="24" s="1"/>
  <c r="T4414" i="24" l="1"/>
  <c r="U4414" i="24" s="1"/>
  <c r="V4414" i="24" s="1"/>
  <c r="T4415" i="24" l="1"/>
  <c r="T4416" i="24" l="1"/>
  <c r="U4416" i="24" s="1"/>
  <c r="V4416" i="24" s="1"/>
  <c r="U4415" i="24"/>
  <c r="V4415" i="24" s="1"/>
  <c r="T4417" i="24" l="1"/>
  <c r="U4417" i="24" s="1"/>
  <c r="V4417" i="24" s="1"/>
  <c r="T4418" i="24" l="1"/>
  <c r="U4418" i="24" s="1"/>
  <c r="V4418" i="24" s="1"/>
  <c r="T4419" i="24" l="1"/>
  <c r="U4419" i="24" s="1"/>
  <c r="V4419" i="24" s="1"/>
  <c r="T4420" i="24" l="1"/>
  <c r="T4421" i="24" l="1"/>
  <c r="U4421" i="24" s="1"/>
  <c r="V4421" i="24" s="1"/>
  <c r="U4420" i="24"/>
  <c r="V4420" i="24" s="1"/>
  <c r="T4422" i="24" l="1"/>
  <c r="U4422" i="24" s="1"/>
  <c r="V4422" i="24" s="1"/>
  <c r="T4423" i="24" l="1"/>
  <c r="U4423" i="24" s="1"/>
  <c r="V4423" i="24" s="1"/>
  <c r="T4424" i="24" l="1"/>
  <c r="U4424" i="24" s="1"/>
  <c r="V4424" i="24" s="1"/>
  <c r="T4425" i="24" l="1"/>
  <c r="U4425" i="24" s="1"/>
  <c r="V4425" i="24" s="1"/>
  <c r="T4426" i="24" l="1"/>
  <c r="U4426" i="24" s="1"/>
  <c r="V4426" i="24" s="1"/>
  <c r="T4427" i="24" l="1"/>
  <c r="U4427" i="24" s="1"/>
  <c r="V4427" i="24" s="1"/>
  <c r="T4428" i="24" l="1"/>
  <c r="U4428" i="24" s="1"/>
  <c r="V4428" i="24" s="1"/>
  <c r="T4429" i="24" l="1"/>
  <c r="U4429" i="24" s="1"/>
  <c r="V4429" i="24" s="1"/>
  <c r="T4430" i="24" l="1"/>
  <c r="U4430" i="24" s="1"/>
  <c r="V4430" i="24" s="1"/>
  <c r="T4431" i="24" l="1"/>
  <c r="U4431" i="24" s="1"/>
  <c r="V4431" i="24" s="1"/>
  <c r="T4432" i="24" l="1"/>
  <c r="U4432" i="24" s="1"/>
  <c r="V4432" i="24" s="1"/>
  <c r="T4433" i="24" l="1"/>
  <c r="U4433" i="24" s="1"/>
  <c r="V4433" i="24" s="1"/>
  <c r="T4434" i="24" l="1"/>
  <c r="U4434" i="24" s="1"/>
  <c r="V4434" i="24" s="1"/>
  <c r="T4435" i="24" l="1"/>
  <c r="U4435" i="24" s="1"/>
  <c r="V4435" i="24" s="1"/>
  <c r="T4436" i="24" l="1"/>
  <c r="U4436" i="24" s="1"/>
  <c r="V4436" i="24" s="1"/>
  <c r="T4437" i="24" l="1"/>
  <c r="U4437" i="24" s="1"/>
  <c r="V4437" i="24" s="1"/>
  <c r="T4438" i="24" l="1"/>
  <c r="U4438" i="24" s="1"/>
  <c r="V4438" i="24" s="1"/>
  <c r="T4439" i="24" l="1"/>
  <c r="U4439" i="24" s="1"/>
  <c r="V4439" i="24" s="1"/>
  <c r="T4440" i="24" l="1"/>
  <c r="U4440" i="24" s="1"/>
  <c r="V4440" i="24" s="1"/>
  <c r="T4441" i="24" l="1"/>
  <c r="U4441" i="24" s="1"/>
  <c r="V4441" i="24" s="1"/>
  <c r="T4442" i="24" l="1"/>
  <c r="U4442" i="24" s="1"/>
  <c r="V4442" i="24" s="1"/>
  <c r="T4443" i="24" l="1"/>
  <c r="U4443" i="24" s="1"/>
  <c r="V4443" i="24" s="1"/>
  <c r="T4444" i="24" l="1"/>
  <c r="U4444" i="24" s="1"/>
  <c r="V4444" i="24" s="1"/>
  <c r="T4445" i="24" l="1"/>
  <c r="U4445" i="24" s="1"/>
  <c r="V4445" i="24" s="1"/>
  <c r="T4446" i="24" l="1"/>
  <c r="U4446" i="24" s="1"/>
  <c r="V4446" i="24" s="1"/>
  <c r="T4447" i="24" l="1"/>
  <c r="U4447" i="24" s="1"/>
  <c r="V4447" i="24" s="1"/>
  <c r="T4448" i="24" l="1"/>
  <c r="U4448" i="24" s="1"/>
  <c r="V4448" i="24" s="1"/>
  <c r="T4449" i="24" l="1"/>
  <c r="U4449" i="24" s="1"/>
  <c r="V4449" i="24" s="1"/>
  <c r="T4450" i="24" l="1"/>
  <c r="U4450" i="24" s="1"/>
  <c r="V4450" i="24" s="1"/>
  <c r="T4451" i="24" l="1"/>
  <c r="U4451" i="24" s="1"/>
  <c r="V4451" i="24" s="1"/>
  <c r="T4452" i="24" l="1"/>
  <c r="U4452" i="24" s="1"/>
  <c r="V4452" i="24" s="1"/>
  <c r="T4453" i="24" l="1"/>
  <c r="U4453" i="24" s="1"/>
  <c r="V4453" i="24" s="1"/>
  <c r="T4454" i="24" l="1"/>
  <c r="U4454" i="24" s="1"/>
  <c r="V4454" i="24" s="1"/>
  <c r="T4455" i="24" l="1"/>
  <c r="U4455" i="24" s="1"/>
  <c r="V4455" i="24" s="1"/>
  <c r="T4456" i="24" l="1"/>
  <c r="T4457" i="24" l="1"/>
  <c r="U4457" i="24" s="1"/>
  <c r="V4457" i="24" s="1"/>
  <c r="U4456" i="24"/>
  <c r="V4456" i="24" s="1"/>
  <c r="T4458" i="24" l="1"/>
  <c r="U4458" i="24" s="1"/>
  <c r="V4458" i="24" s="1"/>
  <c r="T4459" i="24" l="1"/>
  <c r="U4459" i="24" s="1"/>
  <c r="V4459" i="24" s="1"/>
  <c r="T4460" i="24" l="1"/>
  <c r="U4460" i="24" s="1"/>
  <c r="V4460" i="24" s="1"/>
  <c r="T4461" i="24" l="1"/>
  <c r="U4461" i="24" s="1"/>
  <c r="V4461" i="24" s="1"/>
  <c r="T4462" i="24" l="1"/>
  <c r="U4462" i="24" s="1"/>
  <c r="V4462" i="24" s="1"/>
  <c r="T4463" i="24" l="1"/>
  <c r="U4463" i="24" s="1"/>
  <c r="V4463" i="24" s="1"/>
  <c r="T4464" i="24" l="1"/>
  <c r="U4464" i="24" s="1"/>
  <c r="V4464" i="24" s="1"/>
  <c r="T4465" i="24" l="1"/>
  <c r="U4465" i="24" s="1"/>
  <c r="V4465" i="24" s="1"/>
  <c r="T4466" i="24" l="1"/>
  <c r="U4466" i="24" s="1"/>
  <c r="V4466" i="24" s="1"/>
  <c r="T4467" i="24" l="1"/>
  <c r="U4467" i="24" s="1"/>
  <c r="V4467" i="24" s="1"/>
  <c r="T4468" i="24" l="1"/>
  <c r="U4468" i="24" s="1"/>
  <c r="V4468" i="24" s="1"/>
  <c r="T4469" i="24" l="1"/>
  <c r="U4469" i="24" s="1"/>
  <c r="V4469" i="24" s="1"/>
  <c r="T4470" i="24" l="1"/>
  <c r="U4470" i="24" s="1"/>
  <c r="V4470" i="24" s="1"/>
  <c r="T4471" i="24" l="1"/>
  <c r="U4471" i="24" s="1"/>
  <c r="V4471" i="24" s="1"/>
  <c r="T4472" i="24" l="1"/>
  <c r="U4472" i="24" s="1"/>
  <c r="V4472" i="24" s="1"/>
  <c r="T4473" i="24" l="1"/>
  <c r="U4473" i="24" s="1"/>
  <c r="V4473" i="24" s="1"/>
  <c r="T4474" i="24" l="1"/>
  <c r="U4474" i="24" s="1"/>
  <c r="V4474" i="24" s="1"/>
  <c r="T4475" i="24" l="1"/>
  <c r="U4475" i="24" s="1"/>
  <c r="V4475" i="24" s="1"/>
  <c r="T4476" i="24" l="1"/>
  <c r="U4476" i="24" s="1"/>
  <c r="V4476" i="24" s="1"/>
  <c r="T4477" i="24" l="1"/>
  <c r="U4477" i="24" s="1"/>
  <c r="V4477" i="24" s="1"/>
  <c r="T4478" i="24" l="1"/>
  <c r="U4478" i="24" s="1"/>
  <c r="V4478" i="24" s="1"/>
  <c r="T4479" i="24" l="1"/>
  <c r="U4479" i="24" s="1"/>
  <c r="V4479" i="24" s="1"/>
  <c r="T4480" i="24" l="1"/>
  <c r="U4480" i="24" s="1"/>
  <c r="V4480" i="24" s="1"/>
  <c r="T4481" i="24" l="1"/>
  <c r="U4481" i="24" s="1"/>
  <c r="V4481" i="24" s="1"/>
  <c r="T4482" i="24" l="1"/>
  <c r="U4482" i="24" s="1"/>
  <c r="V4482" i="24" s="1"/>
  <c r="T4483" i="24" l="1"/>
  <c r="U4483" i="24" s="1"/>
  <c r="V4483" i="24" s="1"/>
  <c r="T4484" i="24" l="1"/>
  <c r="U4484" i="24" s="1"/>
  <c r="V4484" i="24" s="1"/>
  <c r="T4485" i="24" l="1"/>
  <c r="U4485" i="24" s="1"/>
  <c r="V4485" i="24" s="1"/>
  <c r="T4486" i="24" l="1"/>
  <c r="U4486" i="24" s="1"/>
  <c r="V4486" i="24" s="1"/>
  <c r="T4487" i="24" l="1"/>
  <c r="U4487" i="24" s="1"/>
  <c r="V4487" i="24" s="1"/>
  <c r="T4488" i="24" l="1"/>
  <c r="U4488" i="24" s="1"/>
  <c r="V4488" i="24" s="1"/>
  <c r="T4489" i="24" l="1"/>
  <c r="U4489" i="24" s="1"/>
  <c r="V4489" i="24" s="1"/>
  <c r="T4490" i="24" l="1"/>
  <c r="U4490" i="24" s="1"/>
  <c r="V4490" i="24" s="1"/>
  <c r="T4491" i="24" l="1"/>
  <c r="U4491" i="24" s="1"/>
  <c r="V4491" i="24" s="1"/>
  <c r="T4492" i="24" l="1"/>
  <c r="U4492" i="24" s="1"/>
  <c r="V4492" i="24" s="1"/>
  <c r="T4493" i="24" l="1"/>
  <c r="U4493" i="24" s="1"/>
  <c r="V4493" i="24" s="1"/>
  <c r="T4494" i="24" l="1"/>
  <c r="U4494" i="24" s="1"/>
  <c r="V4494" i="24" s="1"/>
  <c r="T4495" i="24" l="1"/>
  <c r="U4495" i="24" s="1"/>
  <c r="V4495" i="24" s="1"/>
  <c r="T4496" i="24" l="1"/>
  <c r="U4496" i="24" s="1"/>
  <c r="V4496" i="24" s="1"/>
  <c r="T4497" i="24" l="1"/>
  <c r="U4497" i="24" s="1"/>
  <c r="V4497" i="24" s="1"/>
  <c r="T4498" i="24" l="1"/>
  <c r="U4498" i="24" s="1"/>
  <c r="V4498" i="24" s="1"/>
  <c r="T4499" i="24" l="1"/>
  <c r="U4499" i="24" s="1"/>
  <c r="V4499" i="24" s="1"/>
  <c r="T4500" i="24" l="1"/>
  <c r="U4500" i="24" s="1"/>
  <c r="V4500" i="24" s="1"/>
  <c r="T4501" i="24" l="1"/>
  <c r="U4501" i="24" s="1"/>
  <c r="V4501" i="24" s="1"/>
  <c r="T4502" i="24" l="1"/>
  <c r="U4502" i="24" s="1"/>
  <c r="V4502" i="24" s="1"/>
  <c r="T4503" i="24" l="1"/>
  <c r="U4503" i="24" s="1"/>
  <c r="V4503" i="24" s="1"/>
  <c r="T4504" i="24" l="1"/>
  <c r="U4504" i="24" s="1"/>
  <c r="V4504" i="24" s="1"/>
  <c r="T4505" i="24" l="1"/>
  <c r="U4505" i="24" s="1"/>
  <c r="V4505" i="24" s="1"/>
  <c r="T4506" i="24" l="1"/>
  <c r="U4506" i="24" s="1"/>
  <c r="V4506" i="24" s="1"/>
  <c r="T4507" i="24" l="1"/>
  <c r="U4507" i="24" s="1"/>
  <c r="V4507" i="24" s="1"/>
  <c r="T4508" i="24" l="1"/>
  <c r="U4508" i="24" s="1"/>
  <c r="V4508" i="24" s="1"/>
  <c r="T4509" i="24" l="1"/>
  <c r="U4509" i="24" s="1"/>
  <c r="V4509" i="24" s="1"/>
  <c r="T4510" i="24" l="1"/>
  <c r="U4510" i="24" s="1"/>
  <c r="V4510" i="24" s="1"/>
  <c r="T4511" i="24" l="1"/>
  <c r="U4511" i="24" s="1"/>
  <c r="V4511" i="24" s="1"/>
  <c r="T4512" i="24" l="1"/>
  <c r="U4512" i="24" s="1"/>
  <c r="V4512" i="24" s="1"/>
  <c r="T4513" i="24" l="1"/>
  <c r="U4513" i="24" s="1"/>
  <c r="V4513" i="24" s="1"/>
  <c r="T4514" i="24" l="1"/>
  <c r="U4514" i="24" s="1"/>
  <c r="V4514" i="24" s="1"/>
  <c r="T4515" i="24" l="1"/>
  <c r="U4515" i="24" s="1"/>
  <c r="V4515" i="24" s="1"/>
  <c r="T4516" i="24" l="1"/>
  <c r="U4516" i="24" s="1"/>
  <c r="V4516" i="24" s="1"/>
  <c r="T4517" i="24" l="1"/>
  <c r="U4517" i="24" s="1"/>
  <c r="V4517" i="24" s="1"/>
  <c r="T4518" i="24" l="1"/>
  <c r="U4518" i="24" s="1"/>
  <c r="V4518" i="24" s="1"/>
  <c r="T4519" i="24" l="1"/>
  <c r="U4519" i="24" s="1"/>
  <c r="V4519" i="24" s="1"/>
  <c r="T4520" i="24" l="1"/>
  <c r="U4520" i="24" s="1"/>
  <c r="V4520" i="24" s="1"/>
  <c r="T4521" i="24" l="1"/>
  <c r="U4521" i="24" s="1"/>
  <c r="V4521" i="24" s="1"/>
  <c r="T4522" i="24" l="1"/>
  <c r="U4522" i="24" s="1"/>
  <c r="V4522" i="24" s="1"/>
  <c r="T4523" i="24" l="1"/>
  <c r="U4523" i="24" s="1"/>
  <c r="V4523" i="24" s="1"/>
  <c r="T4524" i="24" l="1"/>
  <c r="U4524" i="24" s="1"/>
  <c r="V4524" i="24" s="1"/>
  <c r="T4525" i="24" l="1"/>
  <c r="U4525" i="24" s="1"/>
  <c r="V4525" i="24" s="1"/>
  <c r="T4526" i="24" l="1"/>
  <c r="U4526" i="24" s="1"/>
  <c r="V4526" i="24" s="1"/>
  <c r="T4527" i="24" l="1"/>
  <c r="U4527" i="24" s="1"/>
  <c r="V4527" i="24" s="1"/>
  <c r="T4528" i="24" l="1"/>
  <c r="U4528" i="24" s="1"/>
  <c r="V4528" i="24" s="1"/>
  <c r="T4529" i="24" l="1"/>
  <c r="U4529" i="24" s="1"/>
  <c r="V4529" i="24" s="1"/>
  <c r="T4530" i="24" l="1"/>
  <c r="T4531" i="24" l="1"/>
  <c r="U4531" i="24" s="1"/>
  <c r="V4531" i="24" s="1"/>
  <c r="U4530" i="24"/>
  <c r="V4530" i="24" s="1"/>
  <c r="T4532" i="24" l="1"/>
  <c r="U4532" i="24" s="1"/>
  <c r="V4532" i="24" s="1"/>
  <c r="T4533" i="24" l="1"/>
  <c r="U4533" i="24" s="1"/>
  <c r="V4533" i="24" s="1"/>
  <c r="T4534" i="24" l="1"/>
  <c r="T4535" i="24" l="1"/>
  <c r="U4535" i="24" s="1"/>
  <c r="V4535" i="24" s="1"/>
  <c r="U4534" i="24"/>
  <c r="V4534" i="24" s="1"/>
  <c r="T4536" i="24" l="1"/>
  <c r="U4536" i="24" s="1"/>
  <c r="V4536" i="24" s="1"/>
  <c r="T4537" i="24" l="1"/>
  <c r="U4537" i="24" s="1"/>
  <c r="V4537" i="24" s="1"/>
  <c r="T4538" i="24" l="1"/>
  <c r="U4538" i="24" s="1"/>
  <c r="V4538" i="24" s="1"/>
  <c r="T4539" i="24" l="1"/>
  <c r="U4539" i="24" s="1"/>
  <c r="V4539" i="24" s="1"/>
  <c r="T4540" i="24" l="1"/>
  <c r="U4540" i="24" s="1"/>
  <c r="V4540" i="24" s="1"/>
  <c r="T4541" i="24" l="1"/>
  <c r="U4541" i="24" s="1"/>
  <c r="V4541" i="24" s="1"/>
  <c r="T4542" i="24" l="1"/>
  <c r="U4542" i="24" s="1"/>
  <c r="V4542" i="24" s="1"/>
  <c r="T4543" i="24" l="1"/>
  <c r="U4543" i="24" s="1"/>
  <c r="V4543" i="24" s="1"/>
  <c r="T4544" i="24" l="1"/>
  <c r="U4544" i="24" s="1"/>
  <c r="V4544" i="24" s="1"/>
  <c r="T4545" i="24" l="1"/>
  <c r="U4545" i="24" s="1"/>
  <c r="V4545" i="24" s="1"/>
  <c r="T4546" i="24" l="1"/>
  <c r="U4546" i="24" s="1"/>
  <c r="V4546" i="24" s="1"/>
  <c r="T4547" i="24" l="1"/>
  <c r="U4547" i="24" s="1"/>
  <c r="V4547" i="24" s="1"/>
  <c r="T4548" i="24" l="1"/>
  <c r="U4548" i="24" s="1"/>
  <c r="V4548" i="24" s="1"/>
  <c r="T4549" i="24" l="1"/>
  <c r="U4549" i="24" s="1"/>
  <c r="V4549" i="24" s="1"/>
  <c r="T4550" i="24" l="1"/>
  <c r="U4550" i="24" s="1"/>
  <c r="V4550" i="24" s="1"/>
  <c r="T4551" i="24" l="1"/>
  <c r="U4551" i="24" s="1"/>
  <c r="V4551" i="24" s="1"/>
  <c r="T4552" i="24" l="1"/>
  <c r="U4552" i="24" s="1"/>
  <c r="V4552" i="24" s="1"/>
  <c r="T4553" i="24" l="1"/>
  <c r="U4553" i="24" s="1"/>
  <c r="V4553" i="24" s="1"/>
  <c r="T4554" i="24" l="1"/>
  <c r="U4554" i="24" s="1"/>
  <c r="V4554" i="24" s="1"/>
  <c r="T4555" i="24" l="1"/>
  <c r="U4555" i="24" s="1"/>
  <c r="V4555" i="24" s="1"/>
  <c r="T4556" i="24" l="1"/>
  <c r="U4556" i="24" s="1"/>
  <c r="V4556" i="24" s="1"/>
  <c r="T4557" i="24" l="1"/>
  <c r="U4557" i="24" s="1"/>
  <c r="V4557" i="24" s="1"/>
  <c r="T4558" i="24" l="1"/>
  <c r="U4558" i="24" s="1"/>
  <c r="V4558" i="24" s="1"/>
  <c r="T4559" i="24" l="1"/>
  <c r="U4559" i="24" s="1"/>
  <c r="V4559" i="24" s="1"/>
  <c r="T4560" i="24" l="1"/>
  <c r="U4560" i="24" s="1"/>
  <c r="V4560" i="24" s="1"/>
  <c r="T4561" i="24" l="1"/>
  <c r="U4561" i="24" s="1"/>
  <c r="V4561" i="24" s="1"/>
  <c r="T4562" i="24" l="1"/>
  <c r="U4562" i="24" s="1"/>
  <c r="V4562" i="24" s="1"/>
  <c r="T4563" i="24" l="1"/>
  <c r="U4563" i="24" s="1"/>
  <c r="V4563" i="24" s="1"/>
  <c r="T4564" i="24" l="1"/>
  <c r="U4564" i="24" s="1"/>
  <c r="V4564" i="24" s="1"/>
  <c r="T4565" i="24" l="1"/>
  <c r="U4565" i="24" s="1"/>
  <c r="V4565" i="24" s="1"/>
  <c r="T4566" i="24" l="1"/>
  <c r="U4566" i="24" s="1"/>
  <c r="V4566" i="24" s="1"/>
  <c r="T4567" i="24" l="1"/>
  <c r="U4567" i="24" s="1"/>
  <c r="V4567" i="24" s="1"/>
  <c r="T4568" i="24" l="1"/>
  <c r="U4568" i="24" s="1"/>
  <c r="V4568" i="24" s="1"/>
  <c r="T4569" i="24" l="1"/>
  <c r="U4569" i="24" s="1"/>
  <c r="V4569" i="24" s="1"/>
  <c r="T4570" i="24" l="1"/>
  <c r="U4570" i="24" s="1"/>
  <c r="V4570" i="24" s="1"/>
  <c r="T4571" i="24" l="1"/>
  <c r="U4571" i="24" s="1"/>
  <c r="V4571" i="24" s="1"/>
  <c r="T4572" i="24" l="1"/>
  <c r="U4572" i="24" s="1"/>
  <c r="V4572" i="24" s="1"/>
  <c r="T4573" i="24" l="1"/>
  <c r="U4573" i="24" s="1"/>
  <c r="V4573" i="24" s="1"/>
  <c r="T4574" i="24" l="1"/>
  <c r="U4574" i="24" s="1"/>
  <c r="V4574" i="24" s="1"/>
  <c r="T4575" i="24" l="1"/>
  <c r="U4575" i="24" s="1"/>
  <c r="V4575" i="24" s="1"/>
  <c r="T4576" i="24" l="1"/>
  <c r="U4576" i="24" s="1"/>
  <c r="V4576" i="24" s="1"/>
  <c r="T4577" i="24" l="1"/>
  <c r="U4577" i="24" s="1"/>
  <c r="V4577" i="24" s="1"/>
  <c r="T4578" i="24" l="1"/>
  <c r="U4578" i="24" s="1"/>
  <c r="V4578" i="24" s="1"/>
  <c r="T4579" i="24" l="1"/>
  <c r="U4579" i="24" s="1"/>
  <c r="V4579" i="24" s="1"/>
  <c r="T4580" i="24" l="1"/>
  <c r="T4581" i="24" l="1"/>
  <c r="U4581" i="24" s="1"/>
  <c r="V4581" i="24" s="1"/>
  <c r="U4580" i="24"/>
  <c r="V4580" i="24" s="1"/>
  <c r="T4582" i="24" l="1"/>
  <c r="U4582" i="24" s="1"/>
  <c r="V4582" i="24" s="1"/>
  <c r="T4583" i="24" l="1"/>
  <c r="T4584" i="24" l="1"/>
  <c r="U4584" i="24" s="1"/>
  <c r="V4584" i="24" s="1"/>
  <c r="U4583" i="24"/>
  <c r="V4583" i="24" s="1"/>
  <c r="T4585" i="24" l="1"/>
  <c r="U4585" i="24" s="1"/>
  <c r="V4585" i="24" s="1"/>
  <c r="T4586" i="24" l="1"/>
  <c r="T4587" i="24" l="1"/>
  <c r="U4587" i="24" s="1"/>
  <c r="V4587" i="24" s="1"/>
  <c r="U4586" i="24"/>
  <c r="V4586" i="24" s="1"/>
  <c r="T4588" i="24" l="1"/>
  <c r="U4588" i="24" s="1"/>
  <c r="V4588" i="24" s="1"/>
  <c r="T4589" i="24" l="1"/>
  <c r="U4589" i="24" s="1"/>
  <c r="V4589" i="24" s="1"/>
  <c r="T4590" i="24" l="1"/>
  <c r="U4590" i="24" s="1"/>
  <c r="V4590" i="24" s="1"/>
  <c r="T4591" i="24" l="1"/>
  <c r="T4592" i="24" l="1"/>
  <c r="U4592" i="24" s="1"/>
  <c r="V4592" i="24" s="1"/>
  <c r="U4591" i="24"/>
  <c r="V4591" i="24" s="1"/>
  <c r="T4593" i="24" l="1"/>
  <c r="U4593" i="24" s="1"/>
  <c r="V4593" i="24" s="1"/>
  <c r="T4594" i="24" l="1"/>
  <c r="U4594" i="24" s="1"/>
  <c r="V4594" i="24" s="1"/>
  <c r="T4595" i="24" l="1"/>
  <c r="U4595" i="24" s="1"/>
  <c r="V4595" i="24" s="1"/>
  <c r="T4596" i="24" l="1"/>
  <c r="U4596" i="24" s="1"/>
  <c r="V4596" i="24" s="1"/>
  <c r="T4597" i="24" l="1"/>
  <c r="U4597" i="24" s="1"/>
  <c r="V4597" i="24" s="1"/>
  <c r="T4598" i="24" l="1"/>
  <c r="U4598" i="24" s="1"/>
  <c r="V4598" i="24" s="1"/>
  <c r="T4599" i="24" l="1"/>
  <c r="U4599" i="24" s="1"/>
  <c r="V4599" i="24" s="1"/>
  <c r="T4600" i="24" l="1"/>
  <c r="U4600" i="24" s="1"/>
  <c r="V4600" i="24" s="1"/>
  <c r="T4601" i="24" l="1"/>
  <c r="U4601" i="24" s="1"/>
  <c r="V4601" i="24" s="1"/>
  <c r="T4602" i="24" l="1"/>
  <c r="U4602" i="24" s="1"/>
  <c r="V4602" i="24" s="1"/>
  <c r="T4603" i="24" l="1"/>
  <c r="U4603" i="24" s="1"/>
  <c r="V4603" i="24" s="1"/>
  <c r="T4604" i="24" l="1"/>
  <c r="U4604" i="24" s="1"/>
  <c r="V4604" i="24" s="1"/>
  <c r="T4605" i="24" l="1"/>
  <c r="U4605" i="24" s="1"/>
  <c r="V4605" i="24" s="1"/>
  <c r="T4606" i="24" l="1"/>
  <c r="U4606" i="24" s="1"/>
  <c r="V4606" i="24" s="1"/>
  <c r="T4607" i="24" l="1"/>
  <c r="T4608" i="24" l="1"/>
  <c r="U4608" i="24" s="1"/>
  <c r="V4608" i="24" s="1"/>
  <c r="U4607" i="24"/>
  <c r="V4607" i="24" s="1"/>
  <c r="T4609" i="24" l="1"/>
  <c r="U4609" i="24" s="1"/>
  <c r="V4609" i="24" s="1"/>
  <c r="T4610" i="24" l="1"/>
  <c r="U4610" i="24" s="1"/>
  <c r="V4610" i="24" s="1"/>
  <c r="T4611" i="24" l="1"/>
  <c r="U4611" i="24" s="1"/>
  <c r="V4611" i="24" s="1"/>
  <c r="T4612" i="24" l="1"/>
  <c r="U4612" i="24" s="1"/>
  <c r="V4612" i="24" s="1"/>
  <c r="T4613" i="24" l="1"/>
  <c r="U4613" i="24" s="1"/>
  <c r="V4613" i="24" s="1"/>
  <c r="T4614" i="24" l="1"/>
  <c r="U4614" i="24" s="1"/>
  <c r="V4614" i="24" s="1"/>
  <c r="T4615" i="24" l="1"/>
  <c r="U4615" i="24" s="1"/>
  <c r="V4615" i="24" s="1"/>
  <c r="T4616" i="24" l="1"/>
  <c r="U4616" i="24" s="1"/>
  <c r="V4616" i="24" s="1"/>
  <c r="T4617" i="24" l="1"/>
  <c r="U4617" i="24" s="1"/>
  <c r="V4617" i="24" s="1"/>
  <c r="T4618" i="24" l="1"/>
  <c r="U4618" i="24" s="1"/>
  <c r="V4618" i="24" s="1"/>
  <c r="T4619" i="24" l="1"/>
  <c r="U4619" i="24" s="1"/>
  <c r="V4619" i="24" s="1"/>
  <c r="T4620" i="24" l="1"/>
  <c r="U4620" i="24" s="1"/>
  <c r="V4620" i="24" s="1"/>
  <c r="T4621" i="24" l="1"/>
  <c r="U4621" i="24" s="1"/>
  <c r="V4621" i="24" s="1"/>
  <c r="T4622" i="24" l="1"/>
  <c r="U4622" i="24" s="1"/>
  <c r="V4622" i="24" s="1"/>
  <c r="T4623" i="24" l="1"/>
  <c r="U4623" i="24" s="1"/>
  <c r="V4623" i="24" s="1"/>
  <c r="T4624" i="24" l="1"/>
  <c r="U4624" i="24" s="1"/>
  <c r="V4624" i="24" s="1"/>
  <c r="T4625" i="24" l="1"/>
  <c r="U4625" i="24" s="1"/>
  <c r="V4625" i="24" s="1"/>
  <c r="T4626" i="24" l="1"/>
  <c r="U4626" i="24" s="1"/>
  <c r="V4626" i="24" s="1"/>
  <c r="T4627" i="24" l="1"/>
  <c r="U4627" i="24" s="1"/>
  <c r="V4627" i="24" s="1"/>
  <c r="T4628" i="24" l="1"/>
  <c r="U4628" i="24" s="1"/>
  <c r="V4628" i="24" s="1"/>
  <c r="T4629" i="24" l="1"/>
  <c r="U4629" i="24" s="1"/>
  <c r="V4629" i="24" s="1"/>
  <c r="T4630" i="24" l="1"/>
  <c r="U4630" i="24" s="1"/>
  <c r="V4630" i="24" s="1"/>
  <c r="T4631" i="24" l="1"/>
  <c r="U4631" i="24" s="1"/>
  <c r="V4631" i="24" s="1"/>
  <c r="T4632" i="24" l="1"/>
  <c r="U4632" i="24" s="1"/>
  <c r="V4632" i="24" s="1"/>
  <c r="T4633" i="24" l="1"/>
  <c r="U4633" i="24" s="1"/>
  <c r="V4633" i="24" s="1"/>
  <c r="T4634" i="24" l="1"/>
  <c r="U4634" i="24" s="1"/>
  <c r="V4634" i="24" s="1"/>
  <c r="T4635" i="24" l="1"/>
  <c r="U4635" i="24" s="1"/>
  <c r="V4635" i="24" s="1"/>
  <c r="T4636" i="24" l="1"/>
  <c r="U4636" i="24" s="1"/>
  <c r="V4636" i="24" s="1"/>
  <c r="T4637" i="24" l="1"/>
  <c r="U4637" i="24" s="1"/>
  <c r="V4637" i="24" s="1"/>
  <c r="T4638" i="24" l="1"/>
  <c r="U4638" i="24" s="1"/>
  <c r="V4638" i="24" s="1"/>
  <c r="T4639" i="24" l="1"/>
  <c r="U4639" i="24" s="1"/>
  <c r="V4639" i="24" s="1"/>
  <c r="T4640" i="24" l="1"/>
  <c r="U4640" i="24" s="1"/>
  <c r="V4640" i="24" s="1"/>
  <c r="T4641" i="24" l="1"/>
  <c r="U4641" i="24" s="1"/>
  <c r="V4641" i="24" s="1"/>
  <c r="T4642" i="24" l="1"/>
  <c r="U4642" i="24" s="1"/>
  <c r="V4642" i="24" s="1"/>
  <c r="T4643" i="24" l="1"/>
  <c r="U4643" i="24" s="1"/>
  <c r="V4643" i="24" s="1"/>
  <c r="T4644" i="24" l="1"/>
  <c r="U4644" i="24" s="1"/>
  <c r="V4644" i="24" s="1"/>
  <c r="T4645" i="24" l="1"/>
  <c r="U4645" i="24" s="1"/>
  <c r="V4645" i="24" s="1"/>
  <c r="T4646" i="24" l="1"/>
  <c r="U4646" i="24" s="1"/>
  <c r="V4646" i="24" s="1"/>
  <c r="T4647" i="24" l="1"/>
  <c r="U4647" i="24" s="1"/>
  <c r="V4647" i="24" s="1"/>
  <c r="T4648" i="24" l="1"/>
  <c r="U4648" i="24" s="1"/>
  <c r="V4648" i="24" s="1"/>
  <c r="T4649" i="24" l="1"/>
  <c r="U4649" i="24" s="1"/>
  <c r="V4649" i="24" s="1"/>
  <c r="T4650" i="24" l="1"/>
  <c r="U4650" i="24" s="1"/>
  <c r="V4650" i="24" s="1"/>
  <c r="T4651" i="24" l="1"/>
  <c r="U4651" i="24" s="1"/>
  <c r="V4651" i="24" s="1"/>
  <c r="T4652" i="24" l="1"/>
  <c r="U4652" i="24" s="1"/>
  <c r="V4652" i="24" s="1"/>
  <c r="T4653" i="24" l="1"/>
  <c r="U4653" i="24" s="1"/>
  <c r="V4653" i="24" s="1"/>
  <c r="T4654" i="24" l="1"/>
  <c r="U4654" i="24" s="1"/>
  <c r="V4654" i="24" s="1"/>
  <c r="T4655" i="24" l="1"/>
  <c r="U4655" i="24" s="1"/>
  <c r="V4655" i="24" s="1"/>
  <c r="T4656" i="24" l="1"/>
  <c r="U4656" i="24" s="1"/>
  <c r="V4656" i="24" s="1"/>
  <c r="T4657" i="24" l="1"/>
  <c r="U4657" i="24" s="1"/>
  <c r="V4657" i="24" s="1"/>
  <c r="T4658" i="24" l="1"/>
  <c r="U4658" i="24" s="1"/>
  <c r="V4658" i="24" s="1"/>
  <c r="T4659" i="24" l="1"/>
  <c r="U4659" i="24" s="1"/>
  <c r="V4659" i="24" s="1"/>
  <c r="T4660" i="24" l="1"/>
  <c r="U4660" i="24" s="1"/>
  <c r="V4660" i="24" s="1"/>
  <c r="T4661" i="24" l="1"/>
  <c r="U4661" i="24" s="1"/>
  <c r="V4661" i="24" s="1"/>
  <c r="T4662" i="24" l="1"/>
  <c r="U4662" i="24" s="1"/>
  <c r="V4662" i="24" s="1"/>
  <c r="T4663" i="24" l="1"/>
  <c r="U4663" i="24" s="1"/>
  <c r="V4663" i="24" s="1"/>
  <c r="T4664" i="24" l="1"/>
  <c r="U4664" i="24" s="1"/>
  <c r="V4664" i="24" s="1"/>
  <c r="T4665" i="24" l="1"/>
  <c r="U4665" i="24" s="1"/>
  <c r="V4665" i="24" s="1"/>
  <c r="T4666" i="24" l="1"/>
  <c r="U4666" i="24" s="1"/>
  <c r="V4666" i="24" s="1"/>
  <c r="T4667" i="24" l="1"/>
  <c r="U4667" i="24" s="1"/>
  <c r="V4667" i="24" s="1"/>
  <c r="T4668" i="24" l="1"/>
  <c r="U4668" i="24" s="1"/>
  <c r="V4668" i="24" s="1"/>
  <c r="T4669" i="24" l="1"/>
  <c r="U4669" i="24" s="1"/>
  <c r="V4669" i="24" s="1"/>
  <c r="T4670" i="24" l="1"/>
  <c r="U4670" i="24" s="1"/>
  <c r="V4670" i="24" s="1"/>
  <c r="T4671" i="24" l="1"/>
  <c r="U4671" i="24" s="1"/>
  <c r="V4671" i="24" s="1"/>
  <c r="T4672" i="24" l="1"/>
  <c r="U4672" i="24" s="1"/>
  <c r="V4672" i="24" s="1"/>
  <c r="T4673" i="24" l="1"/>
  <c r="U4673" i="24" s="1"/>
  <c r="V4673" i="24" s="1"/>
  <c r="T4674" i="24" l="1"/>
  <c r="U4674" i="24" s="1"/>
  <c r="V4674" i="24" s="1"/>
  <c r="T4675" i="24" l="1"/>
  <c r="U4675" i="24" s="1"/>
  <c r="V4675" i="24" s="1"/>
  <c r="T4676" i="24" l="1"/>
  <c r="U4676" i="24" s="1"/>
  <c r="V4676" i="24" s="1"/>
  <c r="T4677" i="24" l="1"/>
  <c r="U4677" i="24" s="1"/>
  <c r="V4677" i="24" s="1"/>
  <c r="T4678" i="24" l="1"/>
  <c r="U4678" i="24" s="1"/>
  <c r="V4678" i="24" s="1"/>
  <c r="T4679" i="24" l="1"/>
  <c r="U4679" i="24" s="1"/>
  <c r="V4679" i="24" s="1"/>
  <c r="T4680" i="24" l="1"/>
  <c r="U4680" i="24" s="1"/>
  <c r="V4680" i="24" s="1"/>
  <c r="T4681" i="24" l="1"/>
  <c r="U4681" i="24" s="1"/>
  <c r="V4681" i="24" s="1"/>
  <c r="T4682" i="24" l="1"/>
  <c r="U4682" i="24" s="1"/>
  <c r="V4682" i="24" s="1"/>
  <c r="T4683" i="24" l="1"/>
  <c r="U4683" i="24" s="1"/>
  <c r="V4683" i="24" s="1"/>
  <c r="T4684" i="24" l="1"/>
  <c r="U4684" i="24" s="1"/>
  <c r="V4684" i="24" s="1"/>
  <c r="T4685" i="24" l="1"/>
  <c r="U4685" i="24" s="1"/>
  <c r="V4685" i="24" s="1"/>
  <c r="T4686" i="24" l="1"/>
  <c r="U4686" i="24" s="1"/>
  <c r="V4686" i="24" s="1"/>
  <c r="T4687" i="24" l="1"/>
  <c r="U4687" i="24" s="1"/>
  <c r="V4687" i="24" s="1"/>
  <c r="T4688" i="24" l="1"/>
  <c r="U4688" i="24" s="1"/>
  <c r="V4688" i="24" s="1"/>
  <c r="T4689" i="24" l="1"/>
  <c r="U4689" i="24" s="1"/>
  <c r="V4689" i="24" s="1"/>
  <c r="T4690" i="24" l="1"/>
  <c r="U4690" i="24" s="1"/>
  <c r="V4690" i="24" s="1"/>
  <c r="T4691" i="24" l="1"/>
  <c r="U4691" i="24" s="1"/>
  <c r="V4691" i="24" s="1"/>
  <c r="T4692" i="24" l="1"/>
  <c r="U4692" i="24" s="1"/>
  <c r="V4692" i="24" s="1"/>
  <c r="T4693" i="24" l="1"/>
  <c r="U4693" i="24" s="1"/>
  <c r="V4693" i="24" s="1"/>
  <c r="T4694" i="24" l="1"/>
  <c r="U4694" i="24" s="1"/>
  <c r="V4694" i="24" s="1"/>
  <c r="T4695" i="24" l="1"/>
  <c r="U4695" i="24" s="1"/>
  <c r="V4695" i="24" s="1"/>
  <c r="T4696" i="24" l="1"/>
  <c r="U4696" i="24" s="1"/>
  <c r="V4696" i="24" s="1"/>
  <c r="T4697" i="24" l="1"/>
  <c r="U4697" i="24" s="1"/>
  <c r="V4697" i="24" s="1"/>
  <c r="T4698" i="24" l="1"/>
  <c r="U4698" i="24" s="1"/>
  <c r="V4698" i="24" s="1"/>
  <c r="T4699" i="24" l="1"/>
  <c r="U4699" i="24" s="1"/>
  <c r="V4699" i="24" s="1"/>
  <c r="T4700" i="24" l="1"/>
  <c r="U4700" i="24" s="1"/>
  <c r="V4700" i="24" s="1"/>
  <c r="T4701" i="24" l="1"/>
  <c r="U4701" i="24" s="1"/>
  <c r="V4701" i="24" s="1"/>
  <c r="T4702" i="24" l="1"/>
  <c r="U4702" i="24" s="1"/>
  <c r="V4702" i="24" s="1"/>
  <c r="T4703" i="24" l="1"/>
  <c r="U4703" i="24" s="1"/>
  <c r="V4703" i="24" s="1"/>
  <c r="T4704" i="24" l="1"/>
  <c r="U4704" i="24" s="1"/>
  <c r="V4704" i="24" s="1"/>
  <c r="T4705" i="24" l="1"/>
  <c r="U4705" i="24" s="1"/>
  <c r="V4705" i="24" s="1"/>
  <c r="T4706" i="24" l="1"/>
  <c r="U4706" i="24" s="1"/>
  <c r="V4706" i="24" s="1"/>
  <c r="T4707" i="24" l="1"/>
  <c r="U4707" i="24" s="1"/>
  <c r="V4707" i="24" s="1"/>
  <c r="T4708" i="24" l="1"/>
  <c r="U4708" i="24" s="1"/>
  <c r="V4708" i="24" s="1"/>
  <c r="T4709" i="24" l="1"/>
  <c r="U4709" i="24" s="1"/>
  <c r="V4709" i="24" s="1"/>
  <c r="T4710" i="24" l="1"/>
  <c r="U4710" i="24" s="1"/>
  <c r="V4710" i="24" s="1"/>
  <c r="T4711" i="24" l="1"/>
  <c r="U4711" i="24" s="1"/>
  <c r="V4711" i="24" s="1"/>
  <c r="T4712" i="24" l="1"/>
  <c r="U4712" i="24" s="1"/>
  <c r="V4712" i="24" s="1"/>
  <c r="T4713" i="24" l="1"/>
  <c r="U4713" i="24" s="1"/>
  <c r="V4713" i="24" s="1"/>
  <c r="T4714" i="24" l="1"/>
  <c r="U4714" i="24" s="1"/>
  <c r="V4714" i="24" s="1"/>
  <c r="T4715" i="24" l="1"/>
  <c r="U4715" i="24" s="1"/>
  <c r="V4715" i="24" s="1"/>
  <c r="T4716" i="24" l="1"/>
  <c r="U4716" i="24" s="1"/>
  <c r="V4716" i="24" s="1"/>
  <c r="T4717" i="24" l="1"/>
  <c r="T4718" i="24" l="1"/>
  <c r="U4718" i="24" s="1"/>
  <c r="V4718" i="24" s="1"/>
  <c r="U4717" i="24"/>
  <c r="V4717" i="24" s="1"/>
  <c r="T4719" i="24" l="1"/>
  <c r="U4719" i="24" s="1"/>
  <c r="V4719" i="24" s="1"/>
  <c r="T4720" i="24" l="1"/>
  <c r="U4720" i="24" s="1"/>
  <c r="V4720" i="24" s="1"/>
  <c r="T4721" i="24" l="1"/>
  <c r="U4721" i="24" s="1"/>
  <c r="V4721" i="24" s="1"/>
  <c r="T4722" i="24" l="1"/>
  <c r="U4722" i="24" s="1"/>
  <c r="V4722" i="24" s="1"/>
  <c r="T4723" i="24" l="1"/>
  <c r="U4723" i="24" s="1"/>
  <c r="V4723" i="24" s="1"/>
  <c r="T4724" i="24" l="1"/>
  <c r="U4724" i="24" s="1"/>
  <c r="V4724" i="24" s="1"/>
  <c r="T4725" i="24" l="1"/>
  <c r="U4725" i="24" s="1"/>
  <c r="V4725" i="24" s="1"/>
  <c r="T4726" i="24" l="1"/>
  <c r="U4726" i="24" s="1"/>
  <c r="V4726" i="24" s="1"/>
  <c r="T4727" i="24" l="1"/>
  <c r="U4727" i="24" s="1"/>
  <c r="V4727" i="24" s="1"/>
  <c r="T4728" i="24" l="1"/>
  <c r="U4728" i="24" s="1"/>
  <c r="V4728" i="24" s="1"/>
  <c r="T4729" i="24" l="1"/>
  <c r="U4729" i="24" s="1"/>
  <c r="V4729" i="24" s="1"/>
  <c r="T4730" i="24" l="1"/>
  <c r="U4730" i="24" s="1"/>
  <c r="V4730" i="24" s="1"/>
  <c r="T4731" i="24" l="1"/>
  <c r="U4731" i="24" s="1"/>
  <c r="V4731" i="24" s="1"/>
  <c r="T4732" i="24" l="1"/>
  <c r="U4732" i="24" s="1"/>
  <c r="V4732" i="24" s="1"/>
  <c r="T4733" i="24" l="1"/>
  <c r="U4733" i="24" s="1"/>
  <c r="V4733" i="24" s="1"/>
  <c r="T4734" i="24" l="1"/>
  <c r="U4734" i="24" s="1"/>
  <c r="V4734" i="24" s="1"/>
  <c r="T4735" i="24" l="1"/>
  <c r="T4736" i="24" l="1"/>
  <c r="U4736" i="24" s="1"/>
  <c r="V4736" i="24" s="1"/>
  <c r="U4735" i="24"/>
  <c r="V4735" i="24" s="1"/>
  <c r="T4737" i="24" l="1"/>
  <c r="U4737" i="24" s="1"/>
  <c r="V4737" i="24" s="1"/>
  <c r="T4738" i="24" l="1"/>
  <c r="U4738" i="24" s="1"/>
  <c r="V4738" i="24" s="1"/>
  <c r="T4739" i="24" l="1"/>
  <c r="U4739" i="24" s="1"/>
  <c r="V4739" i="24" s="1"/>
  <c r="T4740" i="24" l="1"/>
  <c r="U4740" i="24" s="1"/>
  <c r="V4740" i="24" s="1"/>
  <c r="T4741" i="24" l="1"/>
  <c r="U4741" i="24" s="1"/>
  <c r="V4741" i="24" s="1"/>
  <c r="T4742" i="24" l="1"/>
  <c r="T4743" i="24" l="1"/>
  <c r="U4743" i="24" s="1"/>
  <c r="V4743" i="24" s="1"/>
  <c r="U4742" i="24"/>
  <c r="V4742" i="24" s="1"/>
  <c r="T4744" i="24" l="1"/>
  <c r="U4744" i="24" s="1"/>
  <c r="V4744" i="24" s="1"/>
  <c r="T4745" i="24" l="1"/>
  <c r="U4745" i="24" s="1"/>
  <c r="V4745" i="24" s="1"/>
  <c r="T4746" i="24" l="1"/>
  <c r="U4746" i="24" s="1"/>
  <c r="V4746" i="24" s="1"/>
  <c r="T4747" i="24" l="1"/>
  <c r="T4748" i="24" l="1"/>
  <c r="U4748" i="24" s="1"/>
  <c r="V4748" i="24" s="1"/>
  <c r="U4747" i="24"/>
  <c r="V4747" i="24" s="1"/>
  <c r="T4749" i="24" l="1"/>
  <c r="U4749" i="24" s="1"/>
  <c r="V4749" i="24" s="1"/>
  <c r="T4750" i="24" l="1"/>
  <c r="U4750" i="24" s="1"/>
  <c r="V4750" i="24" s="1"/>
  <c r="T4751" i="24" l="1"/>
  <c r="U4751" i="24" s="1"/>
  <c r="V4751" i="24" s="1"/>
  <c r="T4752" i="24" l="1"/>
  <c r="U4752" i="24" s="1"/>
  <c r="V4752" i="24" s="1"/>
  <c r="T4753" i="24" l="1"/>
  <c r="U4753" i="24" s="1"/>
  <c r="V4753" i="24" s="1"/>
  <c r="T4754" i="24" l="1"/>
  <c r="U4754" i="24" s="1"/>
  <c r="V4754" i="24" s="1"/>
  <c r="T4755" i="24" l="1"/>
  <c r="U4755" i="24" s="1"/>
  <c r="V4755" i="24" s="1"/>
  <c r="T4756" i="24" l="1"/>
  <c r="U4756" i="24" s="1"/>
  <c r="V4756" i="24" s="1"/>
  <c r="T4757" i="24" l="1"/>
  <c r="U4757" i="24" s="1"/>
  <c r="V4757" i="24" s="1"/>
  <c r="T4758" i="24" l="1"/>
  <c r="T4759" i="24" l="1"/>
  <c r="U4759" i="24" s="1"/>
  <c r="V4759" i="24" s="1"/>
  <c r="U4758" i="24"/>
  <c r="V4758" i="24" s="1"/>
  <c r="T4760" i="24" l="1"/>
  <c r="U4760" i="24" s="1"/>
  <c r="V4760" i="24" s="1"/>
  <c r="T4761" i="24" l="1"/>
  <c r="U4761" i="24" s="1"/>
  <c r="V4761" i="24" s="1"/>
  <c r="T4762" i="24" l="1"/>
  <c r="U4762" i="24" s="1"/>
  <c r="V4762" i="24" s="1"/>
  <c r="T4763" i="24" l="1"/>
  <c r="U4763" i="24" s="1"/>
  <c r="V4763" i="24" s="1"/>
  <c r="T4764" i="24" l="1"/>
  <c r="U4764" i="24" s="1"/>
  <c r="V4764" i="24" s="1"/>
  <c r="T4765" i="24" l="1"/>
  <c r="U4765" i="24" s="1"/>
  <c r="V4765" i="24" s="1"/>
  <c r="T4766" i="24" l="1"/>
  <c r="U4766" i="24" s="1"/>
  <c r="V4766" i="24" s="1"/>
  <c r="T4767" i="24" l="1"/>
  <c r="U4767" i="24" s="1"/>
  <c r="V4767" i="24" s="1"/>
  <c r="T4768" i="24" l="1"/>
  <c r="U4768" i="24" s="1"/>
  <c r="V4768" i="24" s="1"/>
  <c r="T4769" i="24" l="1"/>
  <c r="U4769" i="24" s="1"/>
  <c r="V4769" i="24" s="1"/>
  <c r="T4770" i="24" l="1"/>
  <c r="U4770" i="24" s="1"/>
  <c r="V4770" i="24" s="1"/>
  <c r="T4771" i="24" l="1"/>
  <c r="T4772" i="24" l="1"/>
  <c r="U4772" i="24" s="1"/>
  <c r="V4772" i="24" s="1"/>
  <c r="U4771" i="24"/>
  <c r="V4771" i="24" s="1"/>
  <c r="T4773" i="24" l="1"/>
  <c r="U4773" i="24" s="1"/>
  <c r="V4773" i="24" s="1"/>
  <c r="T4774" i="24" l="1"/>
  <c r="U4774" i="24" s="1"/>
  <c r="V4774" i="24" s="1"/>
  <c r="T4775" i="24" l="1"/>
  <c r="U4775" i="24" s="1"/>
  <c r="V4775" i="24" s="1"/>
  <c r="T4776" i="24" l="1"/>
  <c r="U4776" i="24" s="1"/>
  <c r="V4776" i="24" s="1"/>
  <c r="T4777" i="24" l="1"/>
  <c r="U4777" i="24" s="1"/>
  <c r="V4777" i="24" s="1"/>
  <c r="T4778" i="24" l="1"/>
  <c r="U4778" i="24" s="1"/>
  <c r="V4778" i="24" s="1"/>
  <c r="T4779" i="24" l="1"/>
  <c r="U4779" i="24" s="1"/>
  <c r="V4779" i="24" s="1"/>
  <c r="T4780" i="24" l="1"/>
  <c r="U4780" i="24" s="1"/>
  <c r="V4780" i="24" s="1"/>
  <c r="T4781" i="24" l="1"/>
  <c r="U4781" i="24" s="1"/>
  <c r="V4781" i="24" s="1"/>
  <c r="T4782" i="24" l="1"/>
  <c r="U4782" i="24" s="1"/>
  <c r="V4782" i="24" s="1"/>
  <c r="T4783" i="24" l="1"/>
  <c r="U4783" i="24" s="1"/>
  <c r="V4783" i="24" s="1"/>
  <c r="T4784" i="24" l="1"/>
  <c r="U4784" i="24" s="1"/>
  <c r="V4784" i="24" s="1"/>
  <c r="T4785" i="24" l="1"/>
  <c r="U4785" i="24" s="1"/>
  <c r="V4785" i="24" s="1"/>
  <c r="T4786" i="24" l="1"/>
  <c r="U4786" i="24" s="1"/>
  <c r="V4786" i="24" s="1"/>
  <c r="T4787" i="24" l="1"/>
  <c r="U4787" i="24" s="1"/>
  <c r="V4787" i="24" s="1"/>
  <c r="T4788" i="24" l="1"/>
  <c r="U4788" i="24" s="1"/>
  <c r="V4788" i="24" s="1"/>
  <c r="T4789" i="24" l="1"/>
  <c r="U4789" i="24" s="1"/>
  <c r="V4789" i="24" s="1"/>
  <c r="T4790" i="24" l="1"/>
  <c r="U4790" i="24" s="1"/>
  <c r="V4790" i="24" s="1"/>
  <c r="T4791" i="24" l="1"/>
  <c r="U4791" i="24" s="1"/>
  <c r="V4791" i="24" s="1"/>
  <c r="T4792" i="24" l="1"/>
  <c r="U4792" i="24" s="1"/>
  <c r="V4792" i="24" s="1"/>
  <c r="T4793" i="24" l="1"/>
  <c r="U4793" i="24" s="1"/>
  <c r="V4793" i="24" s="1"/>
  <c r="T4794" i="24" l="1"/>
  <c r="U4794" i="24" s="1"/>
  <c r="V4794" i="24" s="1"/>
  <c r="T4795" i="24" l="1"/>
  <c r="U4795" i="24" s="1"/>
  <c r="V4795" i="24" s="1"/>
  <c r="T4796" i="24" l="1"/>
  <c r="U4796" i="24" s="1"/>
  <c r="V4796" i="24" s="1"/>
  <c r="T4797" i="24" l="1"/>
  <c r="U4797" i="24" s="1"/>
  <c r="V4797" i="24" s="1"/>
  <c r="T4798" i="24" l="1"/>
  <c r="U4798" i="24" s="1"/>
  <c r="V4798" i="24" s="1"/>
  <c r="T4799" i="24" l="1"/>
  <c r="U4799" i="24" s="1"/>
  <c r="V4799" i="24" s="1"/>
  <c r="T4800" i="24" l="1"/>
  <c r="T4801" i="24" l="1"/>
  <c r="U4801" i="24" s="1"/>
  <c r="V4801" i="24" s="1"/>
  <c r="U4800" i="24"/>
  <c r="V4800" i="24" s="1"/>
  <c r="T4802" i="24" l="1"/>
  <c r="U4802" i="24" s="1"/>
  <c r="V4802" i="24" s="1"/>
  <c r="T4803" i="24" l="1"/>
  <c r="U4803" i="24" s="1"/>
  <c r="V4803" i="24" s="1"/>
  <c r="T4804" i="24" l="1"/>
  <c r="U4804" i="24" s="1"/>
  <c r="V4804" i="24" s="1"/>
  <c r="T4805" i="24" l="1"/>
  <c r="U4805" i="24" s="1"/>
  <c r="V4805" i="24" s="1"/>
  <c r="T4806" i="24" l="1"/>
  <c r="U4806" i="24" s="1"/>
  <c r="V4806" i="24" s="1"/>
  <c r="T4807" i="24" l="1"/>
  <c r="U4807" i="24" s="1"/>
  <c r="V4807" i="24" s="1"/>
  <c r="T4808" i="24" l="1"/>
  <c r="U4808" i="24" s="1"/>
  <c r="V4808" i="24" s="1"/>
  <c r="T4809" i="24" l="1"/>
  <c r="U4809" i="24" s="1"/>
  <c r="V4809" i="24" s="1"/>
  <c r="T4810" i="24" l="1"/>
  <c r="U4810" i="24" s="1"/>
  <c r="V4810" i="24" s="1"/>
  <c r="T4811" i="24" l="1"/>
  <c r="U4811" i="24" s="1"/>
  <c r="V4811" i="24" s="1"/>
  <c r="T4812" i="24" l="1"/>
  <c r="U4812" i="24" s="1"/>
  <c r="V4812" i="24" s="1"/>
  <c r="T4813" i="24" l="1"/>
  <c r="U4813" i="24" s="1"/>
  <c r="V4813" i="24" s="1"/>
  <c r="T4814" i="24" l="1"/>
  <c r="U4814" i="24" s="1"/>
  <c r="V4814" i="24" s="1"/>
  <c r="T4815" i="24" l="1"/>
  <c r="U4815" i="24" s="1"/>
  <c r="V4815" i="24" s="1"/>
  <c r="T4816" i="24" l="1"/>
  <c r="U4816" i="24" s="1"/>
  <c r="V4816" i="24" s="1"/>
  <c r="T4817" i="24" l="1"/>
  <c r="T4818" i="24" l="1"/>
  <c r="U4818" i="24" s="1"/>
  <c r="V4818" i="24" s="1"/>
  <c r="U4817" i="24"/>
  <c r="V4817" i="24" s="1"/>
  <c r="T4819" i="24" l="1"/>
  <c r="U4819" i="24" s="1"/>
  <c r="V4819" i="24" s="1"/>
  <c r="T4820" i="24" l="1"/>
  <c r="U4820" i="24" s="1"/>
  <c r="V4820" i="24" s="1"/>
  <c r="T4821" i="24" l="1"/>
  <c r="U4821" i="24" s="1"/>
  <c r="V4821" i="24" s="1"/>
  <c r="T4822" i="24" l="1"/>
  <c r="T4823" i="24" l="1"/>
  <c r="U4823" i="24" s="1"/>
  <c r="V4823" i="24" s="1"/>
  <c r="U4822" i="24"/>
  <c r="V4822" i="24" s="1"/>
  <c r="T4824" i="24" l="1"/>
  <c r="U4824" i="24" s="1"/>
  <c r="V4824" i="24" s="1"/>
  <c r="T4825" i="24" l="1"/>
  <c r="U4825" i="24" s="1"/>
  <c r="V4825" i="24" s="1"/>
  <c r="T4826" i="24" l="1"/>
  <c r="U4826" i="24" s="1"/>
  <c r="V4826" i="24" s="1"/>
  <c r="T4827" i="24" l="1"/>
  <c r="U4827" i="24" s="1"/>
  <c r="V4827" i="24" s="1"/>
  <c r="T4828" i="24" l="1"/>
  <c r="U4828" i="24" s="1"/>
  <c r="V4828" i="24" s="1"/>
  <c r="T4829" i="24" l="1"/>
  <c r="U4829" i="24" s="1"/>
  <c r="V4829" i="24" s="1"/>
  <c r="T4830" i="24" l="1"/>
  <c r="U4830" i="24" s="1"/>
  <c r="V4830" i="24" s="1"/>
  <c r="T4831" i="24" l="1"/>
  <c r="U4831" i="24" s="1"/>
  <c r="V4831" i="24" s="1"/>
  <c r="T4832" i="24" l="1"/>
  <c r="U4832" i="24" s="1"/>
  <c r="V4832" i="24" s="1"/>
  <c r="T4833" i="24" l="1"/>
  <c r="U4833" i="24" s="1"/>
  <c r="V4833" i="24" s="1"/>
  <c r="T4834" i="24" l="1"/>
  <c r="U4834" i="24" s="1"/>
  <c r="V4834" i="24" s="1"/>
  <c r="T4835" i="24" l="1"/>
  <c r="U4835" i="24" s="1"/>
  <c r="V4835" i="24" s="1"/>
  <c r="T4836" i="24" l="1"/>
  <c r="U4836" i="24" s="1"/>
  <c r="V4836" i="24" s="1"/>
  <c r="T4837" i="24" l="1"/>
  <c r="U4837" i="24" s="1"/>
  <c r="V4837" i="24" s="1"/>
  <c r="T4838" i="24" l="1"/>
  <c r="U4838" i="24" s="1"/>
  <c r="V4838" i="24" s="1"/>
  <c r="T4839" i="24" l="1"/>
  <c r="U4839" i="24" s="1"/>
  <c r="V4839" i="24" s="1"/>
  <c r="T4840" i="24" l="1"/>
  <c r="U4840" i="24" s="1"/>
  <c r="V4840" i="24" s="1"/>
  <c r="T4841" i="24" l="1"/>
  <c r="U4841" i="24" s="1"/>
  <c r="V4841" i="24" s="1"/>
  <c r="T4842" i="24" l="1"/>
  <c r="U4842" i="24" s="1"/>
  <c r="V4842" i="24" s="1"/>
  <c r="T4843" i="24" l="1"/>
  <c r="U4843" i="24" s="1"/>
  <c r="V4843" i="24" s="1"/>
  <c r="T4844" i="24" l="1"/>
  <c r="U4844" i="24" s="1"/>
  <c r="V4844" i="24" s="1"/>
  <c r="T4845" i="24" l="1"/>
  <c r="U4845" i="24" s="1"/>
  <c r="V4845" i="24" s="1"/>
  <c r="T4846" i="24" l="1"/>
  <c r="U4846" i="24" s="1"/>
  <c r="V4846" i="24" s="1"/>
  <c r="T4847" i="24" l="1"/>
  <c r="U4847" i="24" s="1"/>
  <c r="V4847" i="24" s="1"/>
  <c r="T4848" i="24" l="1"/>
  <c r="U4848" i="24" s="1"/>
  <c r="V4848" i="24" s="1"/>
  <c r="T4849" i="24" l="1"/>
  <c r="U4849" i="24" s="1"/>
  <c r="V4849" i="24" s="1"/>
  <c r="T4850" i="24" l="1"/>
  <c r="U4850" i="24" s="1"/>
  <c r="V4850" i="24" s="1"/>
  <c r="T4851" i="24" l="1"/>
  <c r="U4851" i="24" s="1"/>
  <c r="V4851" i="24" s="1"/>
  <c r="T4852" i="24" l="1"/>
  <c r="U4852" i="24" s="1"/>
  <c r="V4852" i="24" s="1"/>
  <c r="T4853" i="24" l="1"/>
  <c r="U4853" i="24" s="1"/>
  <c r="V4853" i="24" s="1"/>
  <c r="T4854" i="24" l="1"/>
  <c r="U4854" i="24" s="1"/>
  <c r="V4854" i="24" s="1"/>
  <c r="T4855" i="24" l="1"/>
  <c r="U4855" i="24" s="1"/>
  <c r="V4855" i="24" s="1"/>
  <c r="T4856" i="24" l="1"/>
  <c r="U4856" i="24" s="1"/>
  <c r="V4856" i="24" s="1"/>
  <c r="T4857" i="24" l="1"/>
  <c r="U4857" i="24" s="1"/>
  <c r="V4857" i="24" s="1"/>
  <c r="T4858" i="24" l="1"/>
  <c r="U4858" i="24" s="1"/>
  <c r="V4858" i="24" s="1"/>
  <c r="T4859" i="24" l="1"/>
  <c r="U4859" i="24" s="1"/>
  <c r="V4859" i="24" s="1"/>
  <c r="T4860" i="24" l="1"/>
  <c r="U4860" i="24" s="1"/>
  <c r="V4860" i="24" s="1"/>
  <c r="T4861" i="24" l="1"/>
  <c r="U4861" i="24" s="1"/>
  <c r="V4861" i="24" s="1"/>
  <c r="T4862" i="24" l="1"/>
  <c r="U4862" i="24" s="1"/>
  <c r="V4862" i="24" s="1"/>
  <c r="T4863" i="24" l="1"/>
  <c r="U4863" i="24" s="1"/>
  <c r="V4863" i="24" s="1"/>
  <c r="T4864" i="24" l="1"/>
  <c r="U4864" i="24" s="1"/>
  <c r="V4864" i="24" s="1"/>
  <c r="T4865" i="24" l="1"/>
  <c r="U4865" i="24" s="1"/>
  <c r="V4865" i="24" s="1"/>
  <c r="T4866" i="24" l="1"/>
  <c r="T4867" i="24" l="1"/>
  <c r="U4867" i="24" s="1"/>
  <c r="V4867" i="24" s="1"/>
  <c r="U4866" i="24"/>
  <c r="V4866" i="24" s="1"/>
  <c r="T4868" i="24" l="1"/>
  <c r="U4868" i="24" s="1"/>
  <c r="V4868" i="24" s="1"/>
  <c r="T4869" i="24" l="1"/>
  <c r="U4869" i="24" s="1"/>
  <c r="V4869" i="24" s="1"/>
  <c r="T4870" i="24" l="1"/>
  <c r="U4870" i="24" s="1"/>
  <c r="V4870" i="24" s="1"/>
  <c r="T4871" i="24" l="1"/>
  <c r="U4871" i="24" s="1"/>
  <c r="V4871" i="24" s="1"/>
  <c r="T4872" i="24" l="1"/>
  <c r="U4872" i="24" s="1"/>
  <c r="V4872" i="24" s="1"/>
  <c r="T4873" i="24" l="1"/>
  <c r="U4873" i="24" s="1"/>
  <c r="V4873" i="24" s="1"/>
  <c r="T4874" i="24" l="1"/>
  <c r="U4874" i="24" s="1"/>
  <c r="V4874" i="24" s="1"/>
  <c r="T4875" i="24" l="1"/>
  <c r="U4875" i="24" s="1"/>
  <c r="V4875" i="24" s="1"/>
  <c r="T4876" i="24" l="1"/>
  <c r="U4876" i="24" s="1"/>
  <c r="V4876" i="24" s="1"/>
  <c r="T4877" i="24" l="1"/>
  <c r="U4877" i="24" s="1"/>
  <c r="V4877" i="24" s="1"/>
  <c r="T4878" i="24" l="1"/>
  <c r="U4878" i="24" s="1"/>
  <c r="V4878" i="24" s="1"/>
  <c r="T4879" i="24" l="1"/>
  <c r="U4879" i="24" s="1"/>
  <c r="V4879" i="24" s="1"/>
  <c r="T4880" i="24" l="1"/>
  <c r="U4880" i="24" s="1"/>
  <c r="V4880" i="24" s="1"/>
  <c r="T4881" i="24" l="1"/>
  <c r="U4881" i="24" s="1"/>
  <c r="V4881" i="24" s="1"/>
  <c r="T4882" i="24" l="1"/>
  <c r="U4882" i="24" s="1"/>
  <c r="V4882" i="24" s="1"/>
  <c r="T4883" i="24" l="1"/>
  <c r="U4883" i="24" s="1"/>
  <c r="V4883" i="24" s="1"/>
  <c r="T4884" i="24" l="1"/>
  <c r="U4884" i="24" s="1"/>
  <c r="V4884" i="24" s="1"/>
  <c r="T4885" i="24" l="1"/>
  <c r="U4885" i="24" s="1"/>
  <c r="V4885" i="24" s="1"/>
  <c r="T4886" i="24" l="1"/>
  <c r="U4886" i="24" s="1"/>
  <c r="V4886" i="24" s="1"/>
  <c r="T4887" i="24" l="1"/>
  <c r="U4887" i="24" s="1"/>
  <c r="V4887" i="24" s="1"/>
  <c r="T4888" i="24" l="1"/>
  <c r="U4888" i="24" s="1"/>
  <c r="V4888" i="24" s="1"/>
  <c r="T4889" i="24" l="1"/>
  <c r="U4889" i="24" s="1"/>
  <c r="V4889" i="24" s="1"/>
  <c r="T4890" i="24" l="1"/>
  <c r="U4890" i="24" s="1"/>
  <c r="V4890" i="24" s="1"/>
  <c r="T4891" i="24" l="1"/>
  <c r="T4892" i="24" l="1"/>
  <c r="U4892" i="24" s="1"/>
  <c r="V4892" i="24" s="1"/>
  <c r="U4891" i="24"/>
  <c r="V4891" i="24" s="1"/>
  <c r="T4893" i="24" l="1"/>
  <c r="U4893" i="24" s="1"/>
  <c r="V4893" i="24" s="1"/>
  <c r="T4894" i="24" l="1"/>
  <c r="U4894" i="24" s="1"/>
  <c r="V4894" i="24" s="1"/>
  <c r="T4895" i="24" l="1"/>
  <c r="U4895" i="24" s="1"/>
  <c r="V4895" i="24" s="1"/>
  <c r="T4896" i="24" l="1"/>
  <c r="U4896" i="24" s="1"/>
  <c r="V4896" i="24" s="1"/>
  <c r="T4897" i="24" l="1"/>
  <c r="U4897" i="24" s="1"/>
  <c r="V4897" i="24" s="1"/>
  <c r="T4898" i="24" l="1"/>
  <c r="U4898" i="24" s="1"/>
  <c r="V4898" i="24" s="1"/>
  <c r="T4899" i="24" l="1"/>
  <c r="U4899" i="24" s="1"/>
  <c r="V4899" i="24" s="1"/>
  <c r="T4900" i="24" l="1"/>
  <c r="U4900" i="24" s="1"/>
  <c r="V4900" i="24" s="1"/>
  <c r="T4901" i="24" l="1"/>
  <c r="U4901" i="24" s="1"/>
  <c r="V4901" i="24" s="1"/>
  <c r="T4902" i="24" l="1"/>
  <c r="U4902" i="24" s="1"/>
  <c r="V4902" i="24" s="1"/>
  <c r="T4903" i="24" l="1"/>
  <c r="U4903" i="24" s="1"/>
  <c r="V4903" i="24" s="1"/>
  <c r="T4904" i="24" l="1"/>
  <c r="U4904" i="24" s="1"/>
  <c r="V4904" i="24" s="1"/>
  <c r="T4905" i="24" l="1"/>
  <c r="U4905" i="24" s="1"/>
  <c r="V4905" i="24" s="1"/>
  <c r="T4906" i="24" l="1"/>
  <c r="U4906" i="24" s="1"/>
  <c r="V4906" i="24" s="1"/>
  <c r="T4907" i="24" l="1"/>
  <c r="U4907" i="24" s="1"/>
  <c r="V4907" i="24" s="1"/>
  <c r="T4908" i="24" l="1"/>
  <c r="U4908" i="24" s="1"/>
  <c r="V4908" i="24" s="1"/>
  <c r="T4909" i="24" l="1"/>
  <c r="T4910" i="24" l="1"/>
  <c r="U4910" i="24" s="1"/>
  <c r="V4910" i="24" s="1"/>
  <c r="U4909" i="24"/>
  <c r="V4909" i="24" s="1"/>
  <c r="T4911" i="24" l="1"/>
  <c r="U4911" i="24" s="1"/>
  <c r="V4911" i="24" s="1"/>
  <c r="T4912" i="24" l="1"/>
  <c r="U4912" i="24" s="1"/>
  <c r="V4912" i="24" s="1"/>
  <c r="T4913" i="24" l="1"/>
  <c r="U4913" i="24" s="1"/>
  <c r="V4913" i="24" s="1"/>
  <c r="T4914" i="24" l="1"/>
  <c r="U4914" i="24" s="1"/>
  <c r="V4914" i="24" s="1"/>
  <c r="T4915" i="24" l="1"/>
  <c r="U4915" i="24" s="1"/>
  <c r="V4915" i="24" s="1"/>
  <c r="T4916" i="24" l="1"/>
  <c r="U4916" i="24" s="1"/>
  <c r="V4916" i="24" s="1"/>
  <c r="T4917" i="24" l="1"/>
  <c r="U4917" i="24" s="1"/>
  <c r="V4917" i="24" s="1"/>
  <c r="T4918" i="24" l="1"/>
  <c r="U4918" i="24" s="1"/>
  <c r="V4918" i="24" s="1"/>
  <c r="T4919" i="24" l="1"/>
  <c r="U4919" i="24" s="1"/>
  <c r="V4919" i="24" s="1"/>
  <c r="T4920" i="24" l="1"/>
  <c r="U4920" i="24" s="1"/>
  <c r="V4920" i="24" s="1"/>
  <c r="T4921" i="24" l="1"/>
  <c r="U4921" i="24" s="1"/>
  <c r="V4921" i="24" s="1"/>
  <c r="T4922" i="24" l="1"/>
  <c r="U4922" i="24" s="1"/>
  <c r="V4922" i="24" s="1"/>
  <c r="T4923" i="24" l="1"/>
  <c r="U4923" i="24" s="1"/>
  <c r="V4923" i="24" s="1"/>
  <c r="T4924" i="24" l="1"/>
  <c r="U4924" i="24" s="1"/>
  <c r="V4924" i="24" s="1"/>
  <c r="T4925" i="24" l="1"/>
  <c r="U4925" i="24" s="1"/>
  <c r="V4925" i="24" s="1"/>
  <c r="T4926" i="24" l="1"/>
  <c r="U4926" i="24" s="1"/>
  <c r="V4926" i="24" s="1"/>
  <c r="T4927" i="24" l="1"/>
  <c r="U4927" i="24" s="1"/>
  <c r="V4927" i="24" s="1"/>
  <c r="T4928" i="24" l="1"/>
  <c r="U4928" i="24" s="1"/>
  <c r="V4928" i="24" s="1"/>
  <c r="T4929" i="24" l="1"/>
  <c r="U4929" i="24" s="1"/>
  <c r="V4929" i="24" s="1"/>
  <c r="T4930" i="24" l="1"/>
  <c r="U4930" i="24" s="1"/>
  <c r="V4930" i="24" s="1"/>
  <c r="T4931" i="24" l="1"/>
  <c r="U4931" i="24" s="1"/>
  <c r="V4931" i="24" s="1"/>
  <c r="T4932" i="24" l="1"/>
  <c r="U4932" i="24" s="1"/>
  <c r="V4932" i="24" s="1"/>
  <c r="T4933" i="24" l="1"/>
  <c r="U4933" i="24" s="1"/>
  <c r="V4933" i="24" s="1"/>
  <c r="T4934" i="24" l="1"/>
  <c r="U4934" i="24" s="1"/>
  <c r="V4934" i="24" s="1"/>
  <c r="T4935" i="24" l="1"/>
  <c r="U4935" i="24" s="1"/>
  <c r="V4935" i="24" s="1"/>
  <c r="T4936" i="24" l="1"/>
  <c r="T4937" i="24" l="1"/>
  <c r="U4937" i="24" s="1"/>
  <c r="V4937" i="24" s="1"/>
  <c r="U4936" i="24"/>
  <c r="V4936" i="24" s="1"/>
  <c r="T4938" i="24" l="1"/>
  <c r="U4938" i="24" s="1"/>
  <c r="V4938" i="24" s="1"/>
  <c r="T4939" i="24" l="1"/>
  <c r="U4939" i="24" s="1"/>
  <c r="V4939" i="24" s="1"/>
  <c r="T4940" i="24" l="1"/>
  <c r="U4940" i="24" s="1"/>
  <c r="V4940" i="24" s="1"/>
  <c r="T4941" i="24" l="1"/>
  <c r="U4941" i="24" s="1"/>
  <c r="V4941" i="24" s="1"/>
  <c r="T4942" i="24" l="1"/>
  <c r="U4942" i="24" s="1"/>
  <c r="V4942" i="24" s="1"/>
  <c r="T4943" i="24" l="1"/>
  <c r="U4943" i="24" s="1"/>
  <c r="V4943" i="24" s="1"/>
  <c r="T4944" i="24" l="1"/>
  <c r="U4944" i="24" s="1"/>
  <c r="V4944" i="24" s="1"/>
  <c r="T4945" i="24" l="1"/>
  <c r="U4945" i="24" s="1"/>
  <c r="V4945" i="24" s="1"/>
  <c r="T4946" i="24" l="1"/>
  <c r="U4946" i="24" s="1"/>
  <c r="V4946" i="24" s="1"/>
  <c r="T4947" i="24" l="1"/>
  <c r="U4947" i="24" s="1"/>
  <c r="V4947" i="24" s="1"/>
  <c r="T4948" i="24" l="1"/>
  <c r="U4948" i="24" s="1"/>
  <c r="V4948" i="24" s="1"/>
  <c r="T4949" i="24" l="1"/>
  <c r="U4949" i="24" s="1"/>
  <c r="V4949" i="24" s="1"/>
  <c r="T4950" i="24" l="1"/>
  <c r="U4950" i="24" s="1"/>
  <c r="V4950" i="24" s="1"/>
  <c r="T4951" i="24" l="1"/>
  <c r="T4952" i="24" l="1"/>
  <c r="U4952" i="24" s="1"/>
  <c r="V4952" i="24" s="1"/>
  <c r="U4951" i="24"/>
  <c r="V4951" i="24" s="1"/>
  <c r="T4953" i="24" l="1"/>
  <c r="U4953" i="24" s="1"/>
  <c r="V4953" i="24" s="1"/>
  <c r="T4954" i="24" l="1"/>
  <c r="U4954" i="24" s="1"/>
  <c r="V4954" i="24" s="1"/>
  <c r="T4955" i="24" l="1"/>
  <c r="U4955" i="24" s="1"/>
  <c r="V4955" i="24" s="1"/>
  <c r="T4956" i="24" l="1"/>
  <c r="U4956" i="24" s="1"/>
  <c r="V4956" i="24" s="1"/>
  <c r="T4957" i="24" l="1"/>
  <c r="U4957" i="24" s="1"/>
  <c r="V4957" i="24" s="1"/>
  <c r="T4958" i="24" l="1"/>
  <c r="U4958" i="24" s="1"/>
  <c r="V4958" i="24" s="1"/>
  <c r="T4959" i="24" l="1"/>
  <c r="U4959" i="24" s="1"/>
  <c r="V4959" i="24" s="1"/>
  <c r="T4960" i="24" l="1"/>
  <c r="U4960" i="24" s="1"/>
  <c r="V4960" i="24" s="1"/>
  <c r="T4961" i="24" l="1"/>
  <c r="U4961" i="24" s="1"/>
  <c r="V4961" i="24" s="1"/>
  <c r="T4962" i="24" l="1"/>
  <c r="U4962" i="24" s="1"/>
  <c r="V4962" i="24" s="1"/>
  <c r="T4963" i="24" l="1"/>
  <c r="U4963" i="24" s="1"/>
  <c r="V4963" i="24" s="1"/>
  <c r="T4964" i="24" l="1"/>
  <c r="U4964" i="24" s="1"/>
  <c r="V4964" i="24" s="1"/>
  <c r="T4965" i="24" l="1"/>
  <c r="U4965" i="24" s="1"/>
  <c r="V4965" i="24" s="1"/>
  <c r="T4966" i="24" l="1"/>
  <c r="U4966" i="24" s="1"/>
  <c r="V4966" i="24" s="1"/>
  <c r="T4967" i="24" l="1"/>
  <c r="U4967" i="24" s="1"/>
  <c r="V4967" i="24" s="1"/>
  <c r="T4968" i="24" l="1"/>
  <c r="T4969" i="24" l="1"/>
  <c r="U4969" i="24" s="1"/>
  <c r="V4969" i="24" s="1"/>
  <c r="U4968" i="24"/>
  <c r="V4968" i="24" s="1"/>
  <c r="T4970" i="24" l="1"/>
  <c r="U4970" i="24" s="1"/>
  <c r="V4970" i="24" s="1"/>
  <c r="T4971" i="24" l="1"/>
  <c r="U4971" i="24" s="1"/>
  <c r="V4971" i="24" s="1"/>
  <c r="T4972" i="24" l="1"/>
  <c r="U4972" i="24" s="1"/>
  <c r="V4972" i="24" s="1"/>
  <c r="T4973" i="24" l="1"/>
  <c r="U4973" i="24" s="1"/>
  <c r="V4973" i="24" s="1"/>
  <c r="T4974" i="24" l="1"/>
  <c r="U4974" i="24" s="1"/>
  <c r="V4974" i="24" s="1"/>
  <c r="T4975" i="24" l="1"/>
  <c r="U4975" i="24" s="1"/>
  <c r="V4975" i="24" s="1"/>
  <c r="T4976" i="24" l="1"/>
  <c r="U4976" i="24" s="1"/>
  <c r="V4976" i="24" s="1"/>
  <c r="T4977" i="24" l="1"/>
  <c r="U4977" i="24" s="1"/>
  <c r="V4977" i="24" s="1"/>
  <c r="T4978" i="24" l="1"/>
  <c r="U4978" i="24" s="1"/>
  <c r="V4978" i="24" s="1"/>
  <c r="T4979" i="24" l="1"/>
  <c r="U4979" i="24" s="1"/>
  <c r="V4979" i="24" s="1"/>
  <c r="T4980" i="24" l="1"/>
  <c r="T4981" i="24" l="1"/>
  <c r="U4981" i="24" s="1"/>
  <c r="V4981" i="24" s="1"/>
  <c r="U4980" i="24"/>
  <c r="V4980" i="24" s="1"/>
  <c r="T4982" i="24" l="1"/>
  <c r="U4982" i="24" s="1"/>
  <c r="V4982" i="24" s="1"/>
  <c r="T4983" i="24" l="1"/>
  <c r="U4983" i="24" s="1"/>
  <c r="V4983" i="24" s="1"/>
  <c r="T4984" i="24" l="1"/>
  <c r="T4985" i="24" l="1"/>
  <c r="U4985" i="24" s="1"/>
  <c r="V4985" i="24" s="1"/>
  <c r="U4984" i="24"/>
  <c r="V4984" i="24" s="1"/>
  <c r="T4986" i="24" l="1"/>
  <c r="U4986" i="24" s="1"/>
  <c r="V4986" i="24" s="1"/>
  <c r="T4987" i="24" l="1"/>
  <c r="U4987" i="24" s="1"/>
  <c r="V4987" i="24" s="1"/>
  <c r="T4988" i="24" l="1"/>
  <c r="U4988" i="24" s="1"/>
  <c r="V4988" i="24" s="1"/>
  <c r="T4989" i="24" l="1"/>
  <c r="U4989" i="24" s="1"/>
  <c r="V4989" i="24" s="1"/>
  <c r="T4990" i="24" l="1"/>
  <c r="U4990" i="24" s="1"/>
  <c r="V4990" i="24" s="1"/>
  <c r="T4991" i="24" l="1"/>
  <c r="U4991" i="24" s="1"/>
  <c r="V4991" i="24" s="1"/>
  <c r="T4992" i="24" l="1"/>
  <c r="U4992" i="24" s="1"/>
  <c r="V4992" i="24" s="1"/>
  <c r="T4993" i="24" l="1"/>
  <c r="U4993" i="24" s="1"/>
  <c r="V4993" i="24" s="1"/>
  <c r="T4994" i="24" l="1"/>
  <c r="U4994" i="24" s="1"/>
  <c r="V4994" i="24" s="1"/>
  <c r="T4995" i="24" l="1"/>
  <c r="U4995" i="24" s="1"/>
  <c r="V4995" i="24" s="1"/>
  <c r="T4996" i="24" l="1"/>
  <c r="U4996" i="24" s="1"/>
  <c r="V4996" i="24" s="1"/>
  <c r="T4997" i="24" l="1"/>
  <c r="U4997" i="24" s="1"/>
  <c r="V4997" i="24" s="1"/>
  <c r="T4998" i="24" l="1"/>
  <c r="U4998" i="24" s="1"/>
  <c r="V4998" i="24" s="1"/>
  <c r="T4999" i="24" l="1"/>
  <c r="U4999" i="24" s="1"/>
  <c r="V4999" i="24" s="1"/>
  <c r="T5000" i="24" l="1"/>
  <c r="U5000" i="24" s="1"/>
  <c r="V5000" i="24" s="1"/>
  <c r="T5001" i="24" l="1"/>
  <c r="U5001" i="24" s="1"/>
  <c r="V5001" i="24" s="1"/>
  <c r="T5002" i="24" l="1"/>
  <c r="U5002" i="24" s="1"/>
  <c r="V5002" i="24" s="1"/>
  <c r="T5003" i="24" l="1"/>
  <c r="U5003" i="24" s="1"/>
  <c r="V5003" i="24" s="1"/>
  <c r="T5004" i="24" l="1"/>
  <c r="U5004" i="24" s="1"/>
  <c r="V5004" i="24" s="1"/>
  <c r="T5005" i="24" l="1"/>
  <c r="U5005" i="24" s="1"/>
  <c r="V5005" i="24" s="1"/>
  <c r="T5006" i="24" l="1"/>
  <c r="U5006" i="24" s="1"/>
  <c r="V5006" i="24" s="1"/>
  <c r="T5007" i="24" l="1"/>
  <c r="U5007" i="24" s="1"/>
  <c r="V5007" i="24" s="1"/>
  <c r="T5008" i="24" l="1"/>
  <c r="U5008" i="24" s="1"/>
  <c r="V5008" i="24" s="1"/>
  <c r="T5009" i="24" l="1"/>
  <c r="U5009" i="24" s="1"/>
  <c r="V5009" i="24" s="1"/>
  <c r="T5010" i="24" l="1"/>
  <c r="U5010" i="24" s="1"/>
  <c r="V5010" i="24" s="1"/>
  <c r="T5011" i="24" l="1"/>
  <c r="U5011" i="24" s="1"/>
  <c r="V5011" i="24" s="1"/>
  <c r="T5012" i="24" l="1"/>
  <c r="U5012" i="24" s="1"/>
  <c r="V5012" i="24" s="1"/>
  <c r="T5013" i="24" l="1"/>
  <c r="U5013" i="24" s="1"/>
  <c r="V5013" i="24" s="1"/>
  <c r="T5014" i="24" l="1"/>
  <c r="U5014" i="24" s="1"/>
  <c r="V5014" i="24" s="1"/>
  <c r="T5015" i="24" l="1"/>
  <c r="U5015" i="24" s="1"/>
  <c r="V5015" i="24" s="1"/>
  <c r="T5016" i="24" l="1"/>
  <c r="U5016" i="24" s="1"/>
  <c r="V5016" i="24" s="1"/>
  <c r="T5017" i="24" l="1"/>
  <c r="U5017" i="24" s="1"/>
  <c r="V5017" i="24" s="1"/>
  <c r="T5018" i="24" l="1"/>
  <c r="U5018" i="24" s="1"/>
  <c r="V5018" i="24" s="1"/>
  <c r="T5019" i="24" l="1"/>
  <c r="U5019" i="24" s="1"/>
  <c r="V5019" i="24" s="1"/>
  <c r="T5020" i="24" l="1"/>
  <c r="U5020" i="24" s="1"/>
  <c r="V5020" i="24" s="1"/>
  <c r="T5021" i="24" l="1"/>
  <c r="U5021" i="24" s="1"/>
  <c r="V5021" i="24" s="1"/>
  <c r="T5022" i="24" l="1"/>
  <c r="U5022" i="24" s="1"/>
  <c r="V5022" i="24" s="1"/>
  <c r="T5023" i="24" l="1"/>
  <c r="U5023" i="24" s="1"/>
  <c r="V5023" i="24" s="1"/>
  <c r="T5024" i="24" l="1"/>
  <c r="U5024" i="24" s="1"/>
  <c r="V5024" i="24" s="1"/>
  <c r="T5025" i="24" l="1"/>
  <c r="U5025" i="24" s="1"/>
  <c r="V5025" i="24" s="1"/>
  <c r="T5026" i="24" l="1"/>
  <c r="U5026" i="24" s="1"/>
  <c r="V5026" i="24" s="1"/>
  <c r="T5027" i="24" l="1"/>
  <c r="U5027" i="24" s="1"/>
  <c r="V5027" i="24" s="1"/>
  <c r="T5028" i="24" l="1"/>
  <c r="U5028" i="24" s="1"/>
  <c r="V5028" i="24" s="1"/>
  <c r="T5029" i="24" l="1"/>
  <c r="U5029" i="24" s="1"/>
  <c r="V5029" i="24" s="1"/>
  <c r="T5030" i="24" l="1"/>
  <c r="U5030" i="24" s="1"/>
  <c r="V5030" i="24" s="1"/>
  <c r="T5031" i="24" l="1"/>
  <c r="U5031" i="24" s="1"/>
  <c r="V5031" i="24" s="1"/>
  <c r="T5032" i="24" l="1"/>
  <c r="T5033" i="24" l="1"/>
  <c r="U5033" i="24" s="1"/>
  <c r="V5033" i="24" s="1"/>
  <c r="U5032" i="24"/>
  <c r="V5032" i="24" s="1"/>
  <c r="T5034" i="24" l="1"/>
  <c r="U5034" i="24" s="1"/>
  <c r="V5034" i="24" s="1"/>
  <c r="T5035" i="24" l="1"/>
  <c r="T5036" i="24" l="1"/>
  <c r="U5036" i="24" s="1"/>
  <c r="V5036" i="24" s="1"/>
  <c r="U5035" i="24"/>
  <c r="V5035" i="24" s="1"/>
  <c r="T5037" i="24" l="1"/>
  <c r="U5037" i="24" s="1"/>
  <c r="V5037" i="24" s="1"/>
  <c r="T5038" i="24" l="1"/>
  <c r="U5038" i="24" s="1"/>
  <c r="V5038" i="24" s="1"/>
  <c r="T5039" i="24" l="1"/>
  <c r="U5039" i="24" s="1"/>
  <c r="V5039" i="24" s="1"/>
  <c r="T5040" i="24" l="1"/>
  <c r="U5040" i="24" s="1"/>
  <c r="V5040" i="24" s="1"/>
  <c r="T5041" i="24" l="1"/>
  <c r="T5042" i="24" l="1"/>
  <c r="U5042" i="24" s="1"/>
  <c r="V5042" i="24" s="1"/>
  <c r="U5041" i="24"/>
  <c r="V5041" i="24" s="1"/>
  <c r="T5043" i="24" l="1"/>
  <c r="U5043" i="24" s="1"/>
  <c r="V5043" i="24" s="1"/>
  <c r="T5044" i="24" l="1"/>
  <c r="U5044" i="24" s="1"/>
  <c r="V5044" i="24" s="1"/>
  <c r="T5045" i="24" l="1"/>
  <c r="U5045" i="24" s="1"/>
  <c r="V5045" i="24" s="1"/>
  <c r="T5046" i="24" l="1"/>
  <c r="U5046" i="24" s="1"/>
  <c r="V5046" i="24" s="1"/>
  <c r="T5047" i="24" l="1"/>
  <c r="U5047" i="24" s="1"/>
  <c r="V5047" i="24" s="1"/>
  <c r="T5048" i="24" l="1"/>
  <c r="U5048" i="24" s="1"/>
  <c r="V5048" i="24" s="1"/>
  <c r="T5049" i="24" l="1"/>
  <c r="U5049" i="24" s="1"/>
  <c r="V5049" i="24" s="1"/>
  <c r="T5050" i="24" l="1"/>
  <c r="U5050" i="24" s="1"/>
  <c r="V5050" i="24" s="1"/>
  <c r="T5051" i="24" l="1"/>
  <c r="U5051" i="24" s="1"/>
  <c r="V5051" i="24" s="1"/>
  <c r="T5052" i="24" l="1"/>
  <c r="U5052" i="24" s="1"/>
  <c r="V5052" i="24" s="1"/>
  <c r="T5053" i="24" l="1"/>
  <c r="T5054" i="24" l="1"/>
  <c r="U5054" i="24" s="1"/>
  <c r="V5054" i="24" s="1"/>
  <c r="U5053" i="24"/>
  <c r="V5053" i="24" s="1"/>
  <c r="T5055" i="24" l="1"/>
  <c r="U5055" i="24" s="1"/>
  <c r="V5055" i="24" s="1"/>
  <c r="T5056" i="24" l="1"/>
  <c r="T5057" i="24" l="1"/>
  <c r="U5057" i="24" s="1"/>
  <c r="V5057" i="24" s="1"/>
  <c r="U5056" i="24"/>
  <c r="V5056" i="24" s="1"/>
  <c r="T5058" i="24" l="1"/>
  <c r="U5058" i="24" s="1"/>
  <c r="V5058" i="24" s="1"/>
  <c r="T5059" i="24" l="1"/>
  <c r="U5059" i="24" s="1"/>
  <c r="V5059" i="24" s="1"/>
  <c r="T5060" i="24" l="1"/>
  <c r="U5060" i="24" s="1"/>
  <c r="V5060" i="24" s="1"/>
  <c r="T5061" i="24" l="1"/>
  <c r="U5061" i="24" s="1"/>
  <c r="V5061" i="24" s="1"/>
  <c r="T5062" i="24" l="1"/>
  <c r="U5062" i="24" s="1"/>
  <c r="V5062" i="24" s="1"/>
  <c r="T5063" i="24" l="1"/>
  <c r="U5063" i="24" s="1"/>
  <c r="V5063" i="24" s="1"/>
  <c r="T5064" i="24" l="1"/>
  <c r="U5064" i="24" s="1"/>
  <c r="V5064" i="24" s="1"/>
  <c r="T5065" i="24" l="1"/>
  <c r="U5065" i="24" s="1"/>
  <c r="V5065" i="24" s="1"/>
  <c r="T5066" i="24" l="1"/>
  <c r="U5066" i="24" s="1"/>
  <c r="V5066" i="24" s="1"/>
  <c r="T5067" i="24" l="1"/>
  <c r="U5067" i="24" s="1"/>
  <c r="V5067" i="24" s="1"/>
  <c r="T5068" i="24" l="1"/>
  <c r="U5068" i="24" s="1"/>
  <c r="V5068" i="24" s="1"/>
  <c r="T5069" i="24" l="1"/>
  <c r="U5069" i="24" s="1"/>
  <c r="V5069" i="24" s="1"/>
  <c r="T5070" i="24" l="1"/>
  <c r="T5071" i="24" l="1"/>
  <c r="U5071" i="24" s="1"/>
  <c r="V5071" i="24" s="1"/>
  <c r="U5070" i="24"/>
  <c r="V5070" i="24" s="1"/>
  <c r="T5072" i="24" l="1"/>
  <c r="U5072" i="24" s="1"/>
  <c r="V5072" i="24" s="1"/>
  <c r="T5073" i="24" l="1"/>
  <c r="U5073" i="24" s="1"/>
  <c r="V5073" i="24" s="1"/>
  <c r="T5074" i="24" l="1"/>
  <c r="U5074" i="24" s="1"/>
  <c r="V5074" i="24" s="1"/>
  <c r="T5075" i="24" l="1"/>
  <c r="U5075" i="24" s="1"/>
  <c r="V5075" i="24" s="1"/>
  <c r="T5076" i="24" l="1"/>
  <c r="U5076" i="24" s="1"/>
  <c r="V5076" i="24" s="1"/>
  <c r="T5077" i="24" l="1"/>
  <c r="U5077" i="24" s="1"/>
  <c r="V5077" i="24" s="1"/>
  <c r="T5078" i="24" l="1"/>
  <c r="U5078" i="24" s="1"/>
  <c r="V5078" i="24" s="1"/>
  <c r="T5079" i="24" l="1"/>
  <c r="U5079" i="24" s="1"/>
  <c r="V5079" i="24" s="1"/>
  <c r="T5080" i="24" l="1"/>
  <c r="U5080" i="24" s="1"/>
  <c r="V5080" i="24" s="1"/>
  <c r="T5081" i="24" l="1"/>
  <c r="U5081" i="24" s="1"/>
  <c r="V5081" i="24" s="1"/>
  <c r="T5082" i="24" l="1"/>
  <c r="U5082" i="24" s="1"/>
  <c r="V5082" i="24" s="1"/>
  <c r="T5083" i="24" l="1"/>
  <c r="U5083" i="24" s="1"/>
  <c r="V5083" i="24" s="1"/>
  <c r="T5084" i="24" l="1"/>
  <c r="U5084" i="24" s="1"/>
  <c r="V5084" i="24" s="1"/>
  <c r="T5085" i="24" l="1"/>
  <c r="T5086" i="24" l="1"/>
  <c r="U5086" i="24" s="1"/>
  <c r="V5086" i="24" s="1"/>
  <c r="U5085" i="24"/>
  <c r="V5085" i="24" s="1"/>
  <c r="T5087" i="24" l="1"/>
  <c r="U5087" i="24" s="1"/>
  <c r="V5087" i="24" s="1"/>
  <c r="T5088" i="24" l="1"/>
  <c r="U5088" i="24" s="1"/>
  <c r="V5088" i="24" s="1"/>
  <c r="T5089" i="24" l="1"/>
  <c r="U5089" i="24" s="1"/>
  <c r="V5089" i="24" s="1"/>
  <c r="T5090" i="24" l="1"/>
  <c r="U5090" i="24" s="1"/>
  <c r="V5090" i="24" s="1"/>
  <c r="T5091" i="24" l="1"/>
  <c r="U5091" i="24" s="1"/>
  <c r="V5091" i="24" s="1"/>
  <c r="T5092" i="24" l="1"/>
  <c r="U5092" i="24" s="1"/>
  <c r="V5092" i="24" s="1"/>
  <c r="T5093" i="24" l="1"/>
  <c r="U5093" i="24" s="1"/>
  <c r="V5093" i="24" s="1"/>
  <c r="T5094" i="24" l="1"/>
  <c r="U5094" i="24" s="1"/>
  <c r="V5094" i="24" s="1"/>
  <c r="T5095" i="24" l="1"/>
  <c r="U5095" i="24" s="1"/>
  <c r="V5095" i="24" s="1"/>
  <c r="T5096" i="24" l="1"/>
  <c r="U5096" i="24" s="1"/>
  <c r="V5096" i="24" s="1"/>
  <c r="T5097" i="24" l="1"/>
  <c r="U5097" i="24" s="1"/>
  <c r="V5097" i="24" s="1"/>
  <c r="T5098" i="24" l="1"/>
  <c r="U5098" i="24" s="1"/>
  <c r="V5098" i="24" s="1"/>
  <c r="T5099" i="24" l="1"/>
  <c r="U5099" i="24" s="1"/>
  <c r="V5099" i="24" s="1"/>
  <c r="T5100" i="24" l="1"/>
  <c r="U5100" i="24" s="1"/>
  <c r="V5100" i="24" s="1"/>
  <c r="T5101" i="24" l="1"/>
  <c r="U5101" i="24" s="1"/>
  <c r="V5101" i="24" s="1"/>
  <c r="T5102" i="24" l="1"/>
  <c r="U5102" i="24" s="1"/>
  <c r="V5102" i="24" s="1"/>
  <c r="T5103" i="24" l="1"/>
  <c r="U5103" i="24" s="1"/>
  <c r="V5103" i="24" s="1"/>
  <c r="T5104" i="24" l="1"/>
  <c r="U5104" i="24" s="1"/>
  <c r="V5104" i="24" s="1"/>
  <c r="T5105" i="24" l="1"/>
  <c r="U5105" i="24" s="1"/>
  <c r="V5105" i="24" s="1"/>
  <c r="T5106" i="24" l="1"/>
  <c r="T5107" i="24" l="1"/>
  <c r="U5107" i="24" s="1"/>
  <c r="V5107" i="24" s="1"/>
  <c r="U5106" i="24"/>
  <c r="V5106" i="24" s="1"/>
  <c r="T5108" i="24" l="1"/>
  <c r="U5108" i="24" s="1"/>
  <c r="V5108" i="24" s="1"/>
  <c r="T5109" i="24" l="1"/>
  <c r="U5109" i="24" s="1"/>
  <c r="V5109" i="24" s="1"/>
  <c r="T5110" i="24" l="1"/>
  <c r="U5110" i="24" s="1"/>
  <c r="V5110" i="24" s="1"/>
  <c r="T5111" i="24" l="1"/>
  <c r="U5111" i="24" s="1"/>
  <c r="V5111" i="24" s="1"/>
  <c r="T5112" i="24" l="1"/>
  <c r="U5112" i="24" s="1"/>
  <c r="V5112" i="24" s="1"/>
  <c r="T5113" i="24" l="1"/>
  <c r="U5113" i="24" s="1"/>
  <c r="V5113" i="24" s="1"/>
  <c r="T5114" i="24" l="1"/>
  <c r="U5114" i="24" s="1"/>
  <c r="V5114" i="24" s="1"/>
  <c r="T5115" i="24" l="1"/>
  <c r="T5116" i="24" l="1"/>
  <c r="U5116" i="24" s="1"/>
  <c r="V5116" i="24" s="1"/>
  <c r="U5115" i="24"/>
  <c r="V5115" i="24" s="1"/>
  <c r="T5117" i="24" l="1"/>
  <c r="U5117" i="24" s="1"/>
  <c r="V5117" i="24" s="1"/>
  <c r="T5118" i="24" l="1"/>
  <c r="U5118" i="24" s="1"/>
  <c r="V5118" i="24" s="1"/>
  <c r="T5119" i="24" l="1"/>
  <c r="U5119" i="24" s="1"/>
  <c r="V5119" i="24" s="1"/>
  <c r="T5120" i="24" l="1"/>
  <c r="U5120" i="24" s="1"/>
  <c r="V5120" i="24" s="1"/>
  <c r="T5121" i="24" l="1"/>
  <c r="U5121" i="24" s="1"/>
  <c r="V5121" i="24" s="1"/>
  <c r="T5122" i="24" l="1"/>
  <c r="U5122" i="24" s="1"/>
  <c r="V5122" i="24" s="1"/>
  <c r="T5123" i="24" l="1"/>
  <c r="U5123" i="24" s="1"/>
  <c r="V5123" i="24" s="1"/>
  <c r="T5124" i="24" l="1"/>
  <c r="U5124" i="24" s="1"/>
  <c r="V5124" i="24" s="1"/>
  <c r="T5125" i="24" l="1"/>
  <c r="U5125" i="24" s="1"/>
  <c r="V5125" i="24" s="1"/>
  <c r="T5126" i="24" l="1"/>
  <c r="U5126" i="24" s="1"/>
  <c r="V5126" i="24" s="1"/>
  <c r="T5127" i="24" l="1"/>
  <c r="U5127" i="24" s="1"/>
  <c r="V5127" i="24" s="1"/>
  <c r="T5128" i="24" l="1"/>
  <c r="T5129" i="24" l="1"/>
  <c r="U5129" i="24" s="1"/>
  <c r="V5129" i="24" s="1"/>
  <c r="U5128" i="24"/>
  <c r="V5128" i="24" s="1"/>
  <c r="T5130" i="24" l="1"/>
  <c r="U5130" i="24" s="1"/>
  <c r="V5130" i="24" s="1"/>
  <c r="T5131" i="24" l="1"/>
  <c r="U5131" i="24" s="1"/>
  <c r="V5131" i="24" s="1"/>
  <c r="T5132" i="24" l="1"/>
  <c r="U5132" i="24" s="1"/>
  <c r="V5132" i="24" s="1"/>
  <c r="T5133" i="24" l="1"/>
  <c r="U5133" i="24" s="1"/>
  <c r="V5133" i="24" s="1"/>
  <c r="T5134" i="24" l="1"/>
  <c r="U5134" i="24" s="1"/>
  <c r="V5134" i="24" s="1"/>
  <c r="T5135" i="24" l="1"/>
  <c r="U5135" i="24" s="1"/>
  <c r="V5135" i="24" s="1"/>
  <c r="T5136" i="24" l="1"/>
  <c r="U5136" i="24" s="1"/>
  <c r="V5136" i="24" s="1"/>
  <c r="T5137" i="24" l="1"/>
  <c r="U5137" i="24" s="1"/>
  <c r="V5137" i="24" s="1"/>
  <c r="T5138" i="24" l="1"/>
  <c r="T5139" i="24" l="1"/>
  <c r="U5139" i="24" s="1"/>
  <c r="V5139" i="24" s="1"/>
  <c r="U5138" i="24"/>
  <c r="V5138" i="24" s="1"/>
  <c r="T5140" i="24" l="1"/>
  <c r="U5140" i="24" s="1"/>
  <c r="V5140" i="24" s="1"/>
  <c r="T5141" i="24" l="1"/>
  <c r="U5141" i="24" s="1"/>
  <c r="V5141" i="24" s="1"/>
  <c r="T5142" i="24" l="1"/>
  <c r="U5142" i="24" s="1"/>
  <c r="V5142" i="24" s="1"/>
  <c r="T5143" i="24" l="1"/>
  <c r="U5143" i="24" s="1"/>
  <c r="V5143" i="24" s="1"/>
  <c r="T5144" i="24" l="1"/>
  <c r="U5144" i="24" s="1"/>
  <c r="V5144" i="24" s="1"/>
  <c r="T5145" i="24" l="1"/>
  <c r="U5145" i="24" s="1"/>
  <c r="V5145" i="24" s="1"/>
  <c r="T5146" i="24" l="1"/>
  <c r="U5146" i="24" s="1"/>
  <c r="V5146" i="24" s="1"/>
  <c r="T5147" i="24" l="1"/>
  <c r="U5147" i="24" s="1"/>
  <c r="V5147" i="24" s="1"/>
  <c r="T5148" i="24" l="1"/>
  <c r="U5148" i="24" s="1"/>
  <c r="V5148" i="24" s="1"/>
  <c r="T5149" i="24" l="1"/>
  <c r="U5149" i="24" s="1"/>
  <c r="V5149" i="24" s="1"/>
  <c r="T5150" i="24" l="1"/>
  <c r="U5150" i="24" s="1"/>
  <c r="V5150" i="24" s="1"/>
  <c r="T5151" i="24" l="1"/>
  <c r="U5151" i="24" s="1"/>
  <c r="V5151" i="24" s="1"/>
  <c r="T5152" i="24" l="1"/>
  <c r="U5152" i="24" s="1"/>
  <c r="V5152" i="24" s="1"/>
  <c r="T5153" i="24" l="1"/>
  <c r="U5153" i="24" s="1"/>
  <c r="V5153" i="24" s="1"/>
  <c r="T5154" i="24" l="1"/>
  <c r="U5154" i="24" s="1"/>
  <c r="V5154" i="24" s="1"/>
  <c r="T5155" i="24" l="1"/>
  <c r="U5155" i="24" s="1"/>
  <c r="V5155" i="24" s="1"/>
  <c r="T5156" i="24" l="1"/>
  <c r="U5156" i="24" s="1"/>
  <c r="V5156" i="24" s="1"/>
  <c r="T5157" i="24" l="1"/>
  <c r="U5157" i="24" s="1"/>
  <c r="V5157" i="24" s="1"/>
  <c r="T5158" i="24" l="1"/>
  <c r="U5158" i="24" s="1"/>
  <c r="V5158" i="24" s="1"/>
  <c r="T5159" i="24" l="1"/>
  <c r="U5159" i="24" s="1"/>
  <c r="V5159" i="24" s="1"/>
  <c r="T5160" i="24" l="1"/>
  <c r="U5160" i="24" s="1"/>
  <c r="V5160" i="24" s="1"/>
  <c r="T5161" i="24" l="1"/>
  <c r="U5161" i="24" s="1"/>
  <c r="V5161" i="24" s="1"/>
  <c r="T5162" i="24" l="1"/>
  <c r="U5162" i="24" s="1"/>
  <c r="V5162" i="24" s="1"/>
  <c r="T5163" i="24" l="1"/>
  <c r="U5163" i="24" s="1"/>
  <c r="V5163" i="24" s="1"/>
  <c r="T5164" i="24" l="1"/>
  <c r="U5164" i="24" s="1"/>
  <c r="V5164" i="24" s="1"/>
  <c r="T5165" i="24" l="1"/>
  <c r="U5165" i="24" s="1"/>
  <c r="V5165" i="24" s="1"/>
  <c r="T5166" i="24" l="1"/>
  <c r="U5166" i="24" s="1"/>
  <c r="V5166" i="24" s="1"/>
  <c r="T5167" i="24" l="1"/>
  <c r="U5167" i="24" s="1"/>
  <c r="V5167" i="24" s="1"/>
  <c r="T5168" i="24" l="1"/>
  <c r="U5168" i="24" s="1"/>
  <c r="V5168" i="24" s="1"/>
  <c r="T5169" i="24" l="1"/>
  <c r="U5169" i="24" s="1"/>
  <c r="V5169" i="24" s="1"/>
  <c r="T5170" i="24" l="1"/>
  <c r="U5170" i="24" s="1"/>
  <c r="V5170" i="24" s="1"/>
  <c r="T5171" i="24" l="1"/>
  <c r="U5171" i="24" s="1"/>
  <c r="V5171" i="24" s="1"/>
  <c r="T5172" i="24" l="1"/>
  <c r="T5173" i="24" l="1"/>
  <c r="U5173" i="24" s="1"/>
  <c r="V5173" i="24" s="1"/>
  <c r="U5172" i="24"/>
  <c r="V5172" i="24" s="1"/>
  <c r="T5174" i="24" l="1"/>
  <c r="U5174" i="24" s="1"/>
  <c r="V5174" i="24" s="1"/>
  <c r="T5175" i="24" l="1"/>
  <c r="U5175" i="24" s="1"/>
  <c r="V5175" i="24" s="1"/>
  <c r="T5176" i="24" l="1"/>
  <c r="U5176" i="24" s="1"/>
  <c r="V5176" i="24" s="1"/>
  <c r="T5177" i="24" l="1"/>
  <c r="U5177" i="24" s="1"/>
  <c r="V5177" i="24" s="1"/>
  <c r="T5178" i="24" l="1"/>
  <c r="U5178" i="24" s="1"/>
  <c r="V5178" i="24" s="1"/>
  <c r="T5179" i="24" l="1"/>
  <c r="U5179" i="24" s="1"/>
  <c r="V5179" i="24" s="1"/>
  <c r="T5180" i="24" l="1"/>
  <c r="U5180" i="24" s="1"/>
  <c r="V5180" i="24" s="1"/>
  <c r="T5181" i="24" l="1"/>
  <c r="U5181" i="24" s="1"/>
  <c r="V5181" i="24" s="1"/>
  <c r="T5182" i="24" l="1"/>
  <c r="U5182" i="24" s="1"/>
  <c r="V5182" i="24" s="1"/>
  <c r="T5183" i="24" l="1"/>
  <c r="U5183" i="24" s="1"/>
  <c r="V5183" i="24" s="1"/>
  <c r="T5184" i="24" l="1"/>
  <c r="U5184" i="24" s="1"/>
  <c r="V5184" i="24" s="1"/>
  <c r="T5185" i="24" l="1"/>
  <c r="U5185" i="24" s="1"/>
  <c r="V5185" i="24" s="1"/>
  <c r="T5186" i="24" l="1"/>
  <c r="U5186" i="24" s="1"/>
  <c r="V5186" i="24" s="1"/>
  <c r="T5187" i="24" l="1"/>
  <c r="U5187" i="24" s="1"/>
  <c r="V5187" i="24" s="1"/>
  <c r="T5188" i="24" l="1"/>
  <c r="U5188" i="24" s="1"/>
  <c r="V5188" i="24" s="1"/>
  <c r="T5189" i="24" l="1"/>
  <c r="U5189" i="24" s="1"/>
  <c r="V5189" i="24" s="1"/>
  <c r="T5190" i="24" l="1"/>
  <c r="U5190" i="24" s="1"/>
  <c r="V5190" i="24" s="1"/>
  <c r="T5191" i="24" l="1"/>
  <c r="U5191" i="24" s="1"/>
  <c r="V5191" i="24" s="1"/>
  <c r="T5192" i="24" l="1"/>
  <c r="U5192" i="24" s="1"/>
  <c r="V5192" i="24" s="1"/>
  <c r="T5193" i="24" l="1"/>
  <c r="U5193" i="24" s="1"/>
  <c r="V5193" i="24" s="1"/>
  <c r="T5194" i="24" l="1"/>
  <c r="U5194" i="24" s="1"/>
  <c r="V5194" i="24" s="1"/>
  <c r="T5195" i="24" l="1"/>
  <c r="U5195" i="24" s="1"/>
  <c r="V5195" i="24" s="1"/>
  <c r="T5196" i="24" l="1"/>
  <c r="U5196" i="24" s="1"/>
  <c r="V5196" i="24" s="1"/>
  <c r="T5197" i="24" l="1"/>
  <c r="U5197" i="24" s="1"/>
  <c r="V5197" i="24" s="1"/>
  <c r="T5198" i="24" l="1"/>
  <c r="U5198" i="24" s="1"/>
  <c r="V5198" i="24" s="1"/>
  <c r="T5199" i="24" l="1"/>
  <c r="U5199" i="24" s="1"/>
  <c r="V5199" i="24" s="1"/>
  <c r="T5200" i="24" l="1"/>
  <c r="U5200" i="24" s="1"/>
  <c r="V5200" i="24" s="1"/>
  <c r="T5201" i="24" l="1"/>
  <c r="T5202" i="24" l="1"/>
  <c r="U5202" i="24" s="1"/>
  <c r="V5202" i="24" s="1"/>
  <c r="U5201" i="24"/>
  <c r="V5201" i="24" s="1"/>
  <c r="T5203" i="24" l="1"/>
  <c r="U5203" i="24" s="1"/>
  <c r="V5203" i="24" s="1"/>
  <c r="T5204" i="24" l="1"/>
  <c r="U5204" i="24" s="1"/>
  <c r="V5204" i="24" s="1"/>
  <c r="T5205" i="24" l="1"/>
  <c r="U5205" i="24" s="1"/>
  <c r="V5205" i="24" s="1"/>
  <c r="T5206" i="24" l="1"/>
  <c r="U5206" i="24" s="1"/>
  <c r="V5206" i="24" s="1"/>
  <c r="T5207" i="24" l="1"/>
  <c r="U5207" i="24" s="1"/>
  <c r="V5207" i="24" s="1"/>
  <c r="T5208" i="24" l="1"/>
  <c r="U5208" i="24" s="1"/>
  <c r="V5208" i="24" s="1"/>
  <c r="T5209" i="24" l="1"/>
  <c r="U5209" i="24" s="1"/>
  <c r="V5209" i="24" s="1"/>
  <c r="T5210" i="24" l="1"/>
  <c r="U5210" i="24" s="1"/>
  <c r="V5210" i="24" s="1"/>
  <c r="T5211" i="24" l="1"/>
  <c r="U5211" i="24" s="1"/>
  <c r="V5211" i="24" s="1"/>
  <c r="T5212" i="24" l="1"/>
  <c r="U5212" i="24" s="1"/>
  <c r="V5212" i="24" s="1"/>
  <c r="T5213" i="24" l="1"/>
  <c r="U5213" i="24" s="1"/>
  <c r="V5213" i="24" s="1"/>
  <c r="T5214" i="24" l="1"/>
  <c r="U5214" i="24" s="1"/>
  <c r="V5214" i="24" s="1"/>
  <c r="T5215" i="24" l="1"/>
  <c r="U5215" i="24" s="1"/>
  <c r="V5215" i="24" s="1"/>
  <c r="T5216" i="24" l="1"/>
  <c r="U5216" i="24" s="1"/>
  <c r="V5216" i="24" s="1"/>
  <c r="T5217" i="24" l="1"/>
  <c r="U5217" i="24" s="1"/>
  <c r="V5217" i="24" s="1"/>
  <c r="T5218" i="24" l="1"/>
  <c r="U5218" i="24" s="1"/>
  <c r="V5218" i="24" s="1"/>
  <c r="T5219" i="24" l="1"/>
  <c r="U5219" i="24" s="1"/>
  <c r="V5219" i="24" s="1"/>
  <c r="T5220" i="24" l="1"/>
  <c r="U5220" i="24" s="1"/>
  <c r="V5220" i="24" s="1"/>
  <c r="T5221" i="24" l="1"/>
  <c r="U5221" i="24" s="1"/>
  <c r="V5221" i="24" s="1"/>
  <c r="T5222" i="24" l="1"/>
  <c r="U5222" i="24" s="1"/>
  <c r="V5222" i="24" s="1"/>
  <c r="T5223" i="24" l="1"/>
  <c r="U5223" i="24" s="1"/>
  <c r="V5223" i="24" s="1"/>
  <c r="T5224" i="24" l="1"/>
  <c r="U5224" i="24" s="1"/>
  <c r="V5224" i="24" s="1"/>
  <c r="T5225" i="24" l="1"/>
  <c r="U5225" i="24" s="1"/>
  <c r="V5225" i="24" s="1"/>
  <c r="T5226" i="24" l="1"/>
  <c r="U5226" i="24" s="1"/>
  <c r="V5226" i="24" s="1"/>
  <c r="T5227" i="24" l="1"/>
  <c r="U5227" i="24" s="1"/>
  <c r="V5227" i="24" s="1"/>
  <c r="T5228" i="24" l="1"/>
  <c r="U5228" i="24" s="1"/>
  <c r="V5228" i="24" s="1"/>
  <c r="T5229" i="24" l="1"/>
  <c r="U5229" i="24" s="1"/>
  <c r="V5229" i="24" s="1"/>
  <c r="T5230" i="24" l="1"/>
  <c r="U5230" i="24" s="1"/>
  <c r="V5230" i="24" s="1"/>
  <c r="T5231" i="24" l="1"/>
  <c r="U5231" i="24" s="1"/>
  <c r="V5231" i="24" s="1"/>
  <c r="T5232" i="24" l="1"/>
  <c r="U5232" i="24" s="1"/>
  <c r="V5232" i="24" s="1"/>
  <c r="T5233" i="24" l="1"/>
  <c r="U5233" i="24" s="1"/>
  <c r="V5233" i="24" s="1"/>
  <c r="T5234" i="24" l="1"/>
  <c r="U5234" i="24" s="1"/>
  <c r="V5234" i="24" s="1"/>
  <c r="T5235" i="24" l="1"/>
  <c r="U5235" i="24" s="1"/>
  <c r="V5235" i="24" s="1"/>
  <c r="T5236" i="24" l="1"/>
  <c r="U5236" i="24" s="1"/>
  <c r="V5236" i="24" s="1"/>
  <c r="T5237" i="24" l="1"/>
  <c r="U5237" i="24" s="1"/>
  <c r="V5237" i="24" s="1"/>
  <c r="T5238" i="24" l="1"/>
  <c r="U5238" i="24" s="1"/>
  <c r="V5238" i="24" s="1"/>
  <c r="T5239" i="24" l="1"/>
  <c r="T5240" i="24" l="1"/>
  <c r="U5240" i="24" s="1"/>
  <c r="V5240" i="24" s="1"/>
  <c r="U5239" i="24"/>
  <c r="V5239" i="24" s="1"/>
  <c r="T5241" i="24" l="1"/>
  <c r="U5241" i="24" s="1"/>
  <c r="V5241" i="24" s="1"/>
  <c r="T5242" i="24" l="1"/>
  <c r="U5242" i="24" s="1"/>
  <c r="V5242" i="24" s="1"/>
  <c r="T5243" i="24" l="1"/>
  <c r="U5243" i="24" s="1"/>
  <c r="V5243" i="24" s="1"/>
  <c r="T5244" i="24" l="1"/>
  <c r="U5244" i="24" s="1"/>
  <c r="V5244" i="24" s="1"/>
  <c r="T5245" i="24" l="1"/>
  <c r="U5245" i="24" s="1"/>
  <c r="V5245" i="24" s="1"/>
  <c r="T5246" i="24" l="1"/>
  <c r="U5246" i="24" s="1"/>
  <c r="V5246" i="24" s="1"/>
  <c r="T5247" i="24" l="1"/>
  <c r="U5247" i="24" s="1"/>
  <c r="V5247" i="24" s="1"/>
  <c r="T5248" i="24" l="1"/>
  <c r="U5248" i="24" s="1"/>
  <c r="V5248" i="24" s="1"/>
  <c r="T5249" i="24" l="1"/>
  <c r="U5249" i="24" s="1"/>
  <c r="V5249" i="24" s="1"/>
  <c r="T5250" i="24" l="1"/>
  <c r="U5250" i="24" s="1"/>
  <c r="V5250" i="24" s="1"/>
  <c r="T5251" i="24" l="1"/>
  <c r="U5251" i="24" s="1"/>
  <c r="V5251" i="24" s="1"/>
  <c r="T5252" i="24" l="1"/>
  <c r="U5252" i="24" s="1"/>
  <c r="V5252" i="24" s="1"/>
  <c r="T5253" i="24" l="1"/>
  <c r="U5253" i="24" s="1"/>
  <c r="V5253" i="24" s="1"/>
  <c r="T5254" i="24" l="1"/>
  <c r="U5254" i="24" s="1"/>
  <c r="V5254" i="24" s="1"/>
  <c r="T5255" i="24" l="1"/>
  <c r="U5255" i="24" s="1"/>
  <c r="V5255" i="24" s="1"/>
  <c r="T5256" i="24" l="1"/>
  <c r="T5257" i="24" l="1"/>
  <c r="U5257" i="24" s="1"/>
  <c r="V5257" i="24" s="1"/>
  <c r="U5256" i="24"/>
  <c r="V5256" i="24" s="1"/>
  <c r="T5258" i="24" l="1"/>
  <c r="U5258" i="24" s="1"/>
  <c r="V5258" i="24" s="1"/>
  <c r="T5259" i="24" l="1"/>
  <c r="T5260" i="24" l="1"/>
  <c r="U5260" i="24" s="1"/>
  <c r="V5260" i="24" s="1"/>
  <c r="U5259" i="24"/>
  <c r="V5259" i="24" s="1"/>
  <c r="T5261" i="24" l="1"/>
  <c r="U5261" i="24" s="1"/>
  <c r="V5261" i="24" s="1"/>
  <c r="T5262" i="24" l="1"/>
  <c r="U5262" i="24" s="1"/>
  <c r="V5262" i="24" s="1"/>
  <c r="T5263" i="24" l="1"/>
  <c r="U5263" i="24" s="1"/>
  <c r="V5263" i="24" s="1"/>
  <c r="T5264" i="24" l="1"/>
  <c r="U5264" i="24" s="1"/>
  <c r="V5264" i="24" s="1"/>
  <c r="T5265" i="24" l="1"/>
  <c r="U5265" i="24" s="1"/>
  <c r="V5265" i="24" s="1"/>
  <c r="T5266" i="24" l="1"/>
  <c r="U5266" i="24" s="1"/>
  <c r="V5266" i="24" s="1"/>
  <c r="T5267" i="24" l="1"/>
  <c r="U5267" i="24" s="1"/>
  <c r="V5267" i="24" s="1"/>
  <c r="T5268" i="24" l="1"/>
  <c r="U5268" i="24" s="1"/>
  <c r="V5268" i="24" s="1"/>
  <c r="T5269" i="24" l="1"/>
  <c r="U5269" i="24" s="1"/>
  <c r="V5269" i="24" s="1"/>
  <c r="T5270" i="24" l="1"/>
  <c r="U5270" i="24" s="1"/>
  <c r="V5270" i="24" s="1"/>
  <c r="T5271" i="24" l="1"/>
  <c r="U5271" i="24" s="1"/>
  <c r="V5271" i="24" s="1"/>
  <c r="T5272" i="24" l="1"/>
  <c r="U5272" i="24" s="1"/>
  <c r="V5272" i="24" s="1"/>
  <c r="T5273" i="24" l="1"/>
  <c r="U5273" i="24" s="1"/>
  <c r="V5273" i="24" s="1"/>
  <c r="T5274" i="24" l="1"/>
  <c r="U5274" i="24" s="1"/>
  <c r="V5274" i="24" s="1"/>
  <c r="T5275" i="24" l="1"/>
  <c r="U5275" i="24" s="1"/>
  <c r="V5275" i="24" s="1"/>
  <c r="T5276" i="24" l="1"/>
  <c r="U5276" i="24" s="1"/>
  <c r="V5276" i="24" s="1"/>
  <c r="T5277" i="24" l="1"/>
  <c r="U5277" i="24" s="1"/>
  <c r="V5277" i="24" s="1"/>
  <c r="T5278" i="24" l="1"/>
  <c r="U5278" i="24" s="1"/>
  <c r="V5278" i="24" s="1"/>
  <c r="T5279" i="24" l="1"/>
  <c r="U5279" i="24" s="1"/>
  <c r="V5279" i="24" s="1"/>
  <c r="T5280" i="24" l="1"/>
  <c r="U5280" i="24" s="1"/>
  <c r="V5280" i="24" s="1"/>
  <c r="T5281" i="24" l="1"/>
  <c r="U5281" i="24" s="1"/>
  <c r="V5281" i="24" s="1"/>
  <c r="T5282" i="24" l="1"/>
  <c r="U5282" i="24" s="1"/>
  <c r="V5282" i="24" s="1"/>
  <c r="T5283" i="24" l="1"/>
  <c r="U5283" i="24" s="1"/>
  <c r="V5283" i="24" s="1"/>
  <c r="T5284" i="24" l="1"/>
  <c r="U5284" i="24" s="1"/>
  <c r="V5284" i="24" s="1"/>
  <c r="T5285" i="24" l="1"/>
  <c r="U5285" i="24" s="1"/>
  <c r="V5285" i="24" s="1"/>
  <c r="T5286" i="24" l="1"/>
  <c r="U5286" i="24" s="1"/>
  <c r="V5286" i="24" s="1"/>
  <c r="T5287" i="24" l="1"/>
  <c r="U5287" i="24" s="1"/>
  <c r="V5287" i="24" s="1"/>
  <c r="T5288" i="24" l="1"/>
  <c r="U5288" i="24" s="1"/>
  <c r="V5288" i="24" s="1"/>
  <c r="T5289" i="24" l="1"/>
  <c r="U5289" i="24" s="1"/>
  <c r="V5289" i="24" s="1"/>
  <c r="T5290" i="24" l="1"/>
  <c r="U5290" i="24" s="1"/>
  <c r="V5290" i="24" s="1"/>
  <c r="T5291" i="24" l="1"/>
  <c r="T5292" i="24" l="1"/>
  <c r="U5292" i="24" s="1"/>
  <c r="V5292" i="24" s="1"/>
  <c r="U5291" i="24"/>
  <c r="V5291" i="24" s="1"/>
  <c r="T5293" i="24" l="1"/>
  <c r="U5293" i="24" s="1"/>
  <c r="V5293" i="24" s="1"/>
  <c r="T5294" i="24" l="1"/>
  <c r="U5294" i="24" s="1"/>
  <c r="V5294" i="24" s="1"/>
  <c r="T5295" i="24" l="1"/>
  <c r="U5295" i="24" s="1"/>
  <c r="V5295" i="24" s="1"/>
  <c r="T5296" i="24" l="1"/>
  <c r="U5296" i="24" s="1"/>
  <c r="V5296" i="24" s="1"/>
  <c r="T5297" i="24" l="1"/>
  <c r="T5298" i="24" l="1"/>
  <c r="U5298" i="24" s="1"/>
  <c r="V5298" i="24" s="1"/>
  <c r="U5297" i="24"/>
  <c r="V5297" i="24" s="1"/>
  <c r="T5299" i="24" l="1"/>
  <c r="U5299" i="24" s="1"/>
  <c r="V5299" i="24" s="1"/>
  <c r="T5300" i="24" l="1"/>
  <c r="U5300" i="24" s="1"/>
  <c r="V5300" i="24" s="1"/>
  <c r="T5301" i="24" l="1"/>
  <c r="U5301" i="24" s="1"/>
  <c r="V5301" i="24" s="1"/>
  <c r="T5302" i="24" l="1"/>
  <c r="U5302" i="24" s="1"/>
  <c r="V5302" i="24" s="1"/>
  <c r="T5303" i="24" l="1"/>
  <c r="U5303" i="24" s="1"/>
  <c r="V5303" i="24" s="1"/>
  <c r="T5304" i="24" l="1"/>
  <c r="U5304" i="24" s="1"/>
  <c r="V5304" i="24" s="1"/>
  <c r="T5305" i="24" l="1"/>
  <c r="U5305" i="24" s="1"/>
  <c r="V5305" i="24" s="1"/>
  <c r="T5306" i="24" l="1"/>
  <c r="U5306" i="24" s="1"/>
  <c r="V5306" i="24" s="1"/>
  <c r="T5307" i="24" l="1"/>
  <c r="U5307" i="24" s="1"/>
  <c r="V5307" i="24" s="1"/>
  <c r="T5308" i="24" l="1"/>
  <c r="U5308" i="24" s="1"/>
  <c r="V5308" i="24" s="1"/>
  <c r="T5309" i="24" l="1"/>
  <c r="U5309" i="24" s="1"/>
  <c r="V5309" i="24" s="1"/>
  <c r="T5310" i="24" l="1"/>
  <c r="U5310" i="24" s="1"/>
  <c r="V5310" i="24" s="1"/>
  <c r="T5311" i="24" l="1"/>
  <c r="U5311" i="24" s="1"/>
  <c r="V5311" i="24" s="1"/>
  <c r="T5312" i="24" l="1"/>
  <c r="U5312" i="24" s="1"/>
  <c r="V5312" i="24" s="1"/>
  <c r="T5313" i="24" l="1"/>
  <c r="U5313" i="24" s="1"/>
  <c r="V5313" i="24" s="1"/>
  <c r="T5314" i="24" l="1"/>
  <c r="U5314" i="24" s="1"/>
  <c r="V5314" i="24" s="1"/>
  <c r="T5315" i="24" l="1"/>
  <c r="U5315" i="24" s="1"/>
  <c r="V5315" i="24" s="1"/>
  <c r="T5316" i="24" l="1"/>
  <c r="U5316" i="24" s="1"/>
  <c r="V5316" i="24" s="1"/>
  <c r="T5317" i="24" l="1"/>
  <c r="U5317" i="24" s="1"/>
  <c r="V5317" i="24" s="1"/>
  <c r="T5318" i="24" l="1"/>
  <c r="U5318" i="24" s="1"/>
  <c r="V5318" i="24" s="1"/>
  <c r="T5319" i="24" l="1"/>
  <c r="U5319" i="24" s="1"/>
  <c r="V5319" i="24" s="1"/>
  <c r="T5320" i="24" l="1"/>
  <c r="U5320" i="24" s="1"/>
  <c r="V5320" i="24" s="1"/>
  <c r="T5321" i="24" l="1"/>
  <c r="T5322" i="24" l="1"/>
  <c r="U5322" i="24" s="1"/>
  <c r="V5322" i="24" s="1"/>
  <c r="U5321" i="24"/>
  <c r="V5321" i="24" s="1"/>
  <c r="T5323" i="24" l="1"/>
  <c r="U5323" i="24" s="1"/>
  <c r="V5323" i="24" s="1"/>
  <c r="T5324" i="24" l="1"/>
  <c r="U5324" i="24" s="1"/>
  <c r="V5324" i="24" s="1"/>
  <c r="T5325" i="24" l="1"/>
  <c r="U5325" i="24" s="1"/>
  <c r="V5325" i="24" s="1"/>
  <c r="T5326" i="24" l="1"/>
  <c r="U5326" i="24" s="1"/>
  <c r="V5326" i="24" s="1"/>
  <c r="T5327" i="24" l="1"/>
  <c r="U5327" i="24" s="1"/>
  <c r="V5327" i="24" s="1"/>
  <c r="T5328" i="24" l="1"/>
  <c r="U5328" i="24" s="1"/>
  <c r="V5328" i="24" s="1"/>
  <c r="T5329" i="24" l="1"/>
  <c r="U5329" i="24" s="1"/>
  <c r="V5329" i="24" s="1"/>
  <c r="T5330" i="24" l="1"/>
  <c r="T5331" i="24" l="1"/>
  <c r="U5331" i="24" s="1"/>
  <c r="V5331" i="24" s="1"/>
  <c r="U5330" i="24"/>
  <c r="V5330" i="24" s="1"/>
  <c r="T5332" i="24" l="1"/>
  <c r="U5332" i="24" s="1"/>
  <c r="V5332" i="24" s="1"/>
  <c r="T5333" i="24" l="1"/>
  <c r="U5333" i="24" s="1"/>
  <c r="V5333" i="24" s="1"/>
  <c r="T5334" i="24" l="1"/>
  <c r="U5334" i="24" s="1"/>
  <c r="V5334" i="24" s="1"/>
  <c r="T5335" i="24" l="1"/>
  <c r="U5335" i="24" s="1"/>
  <c r="V5335" i="24" s="1"/>
  <c r="T5336" i="24" l="1"/>
  <c r="U5336" i="24" s="1"/>
  <c r="V5336" i="24" s="1"/>
  <c r="T5337" i="24" l="1"/>
  <c r="U5337" i="24" s="1"/>
  <c r="V5337" i="24" s="1"/>
  <c r="T5338" i="24" l="1"/>
  <c r="U5338" i="24" s="1"/>
  <c r="V5338" i="24" s="1"/>
  <c r="T5339" i="24" l="1"/>
  <c r="U5339" i="24" s="1"/>
  <c r="V5339" i="24" s="1"/>
  <c r="T5340" i="24" l="1"/>
  <c r="U5340" i="24" s="1"/>
  <c r="V5340" i="24" s="1"/>
  <c r="T5341" i="24" l="1"/>
  <c r="U5341" i="24" s="1"/>
  <c r="V5341" i="24" s="1"/>
  <c r="T5342" i="24" l="1"/>
  <c r="U5342" i="24" s="1"/>
  <c r="V5342" i="24" s="1"/>
  <c r="T5343" i="24" l="1"/>
  <c r="U5343" i="24" s="1"/>
  <c r="V5343" i="24" s="1"/>
  <c r="T5344" i="24" l="1"/>
  <c r="U5344" i="24" s="1"/>
  <c r="V5344" i="24" s="1"/>
  <c r="T5345" i="24" l="1"/>
  <c r="U5345" i="24" s="1"/>
  <c r="V5345" i="24" s="1"/>
  <c r="T5346" i="24" l="1"/>
  <c r="U5346" i="24" s="1"/>
  <c r="V5346" i="24" s="1"/>
  <c r="T5347" i="24" l="1"/>
  <c r="U5347" i="24" s="1"/>
  <c r="V5347" i="24" s="1"/>
  <c r="T5348" i="24" l="1"/>
  <c r="U5348" i="24" s="1"/>
  <c r="V5348" i="24" s="1"/>
  <c r="T5349" i="24" l="1"/>
  <c r="U5349" i="24" s="1"/>
  <c r="V5349" i="24" s="1"/>
  <c r="T5350" i="24" l="1"/>
  <c r="U5350" i="24" s="1"/>
  <c r="V5350" i="24" s="1"/>
  <c r="T5351" i="24" l="1"/>
  <c r="U5351" i="24" s="1"/>
  <c r="V5351" i="24" s="1"/>
  <c r="T5352" i="24" l="1"/>
  <c r="U5352" i="24" s="1"/>
  <c r="V5352" i="24" s="1"/>
  <c r="T5353" i="24" l="1"/>
  <c r="U5353" i="24" s="1"/>
  <c r="V5353" i="24" s="1"/>
  <c r="T5354" i="24" l="1"/>
  <c r="U5354" i="24" s="1"/>
  <c r="V5354" i="24" s="1"/>
  <c r="T5355" i="24" l="1"/>
  <c r="U5355" i="24" s="1"/>
  <c r="V5355" i="24" s="1"/>
  <c r="T5356" i="24" l="1"/>
  <c r="U5356" i="24" s="1"/>
  <c r="V5356" i="24" s="1"/>
  <c r="T5357" i="24" l="1"/>
  <c r="U5357" i="24" s="1"/>
  <c r="V5357" i="24" s="1"/>
  <c r="T5358" i="24" l="1"/>
  <c r="U5358" i="24" s="1"/>
  <c r="V5358" i="24" s="1"/>
  <c r="T5359" i="24" l="1"/>
  <c r="T5360" i="24" l="1"/>
  <c r="U5360" i="24" s="1"/>
  <c r="V5360" i="24" s="1"/>
  <c r="U5359" i="24"/>
  <c r="V5359" i="24" s="1"/>
  <c r="T5361" i="24" l="1"/>
  <c r="U5361" i="24" s="1"/>
  <c r="V5361" i="24" s="1"/>
  <c r="T5362" i="24" l="1"/>
  <c r="U5362" i="24" s="1"/>
  <c r="V5362" i="24" s="1"/>
  <c r="T5363" i="24" l="1"/>
  <c r="U5363" i="24" s="1"/>
  <c r="V5363" i="24" s="1"/>
  <c r="T5364" i="24" l="1"/>
  <c r="U5364" i="24" s="1"/>
  <c r="V5364" i="24" s="1"/>
  <c r="T5365" i="24" l="1"/>
  <c r="U5365" i="24" s="1"/>
  <c r="V5365" i="24" s="1"/>
  <c r="T5366" i="24" l="1"/>
  <c r="U5366" i="24" s="1"/>
  <c r="V5366" i="24" s="1"/>
  <c r="T5367" i="24" l="1"/>
  <c r="U5367" i="24" s="1"/>
  <c r="V5367" i="24" s="1"/>
  <c r="T5368" i="24" l="1"/>
  <c r="U5368" i="24" s="1"/>
  <c r="V5368" i="24" s="1"/>
  <c r="T5369" i="24" l="1"/>
  <c r="U5369" i="24" s="1"/>
  <c r="V5369" i="24" s="1"/>
  <c r="T5370" i="24" l="1"/>
  <c r="U5370" i="24" s="1"/>
  <c r="V5370" i="24" s="1"/>
  <c r="T5371" i="24" l="1"/>
  <c r="T5372" i="24" l="1"/>
  <c r="U5372" i="24" s="1"/>
  <c r="V5372" i="24" s="1"/>
  <c r="U5371" i="24"/>
  <c r="V5371" i="24" s="1"/>
  <c r="T5373" i="24" l="1"/>
  <c r="U5373" i="24" s="1"/>
  <c r="V5373" i="24" s="1"/>
  <c r="T5374" i="24" l="1"/>
  <c r="U5374" i="24" s="1"/>
  <c r="V5374" i="24" s="1"/>
  <c r="T5375" i="24" l="1"/>
  <c r="U5375" i="24" s="1"/>
  <c r="V5375" i="24" s="1"/>
  <c r="T5376" i="24" l="1"/>
  <c r="T5377" i="24" l="1"/>
  <c r="U5377" i="24" s="1"/>
  <c r="V5377" i="24" s="1"/>
  <c r="U5376" i="24"/>
  <c r="V5376" i="24" s="1"/>
  <c r="T5378" i="24" l="1"/>
  <c r="U5378" i="24" s="1"/>
  <c r="V5378" i="24" s="1"/>
  <c r="T5379" i="24" l="1"/>
  <c r="U5379" i="24" s="1"/>
  <c r="V5379" i="24" s="1"/>
  <c r="T5380" i="24" l="1"/>
  <c r="U5380" i="24" s="1"/>
  <c r="V5380" i="24" s="1"/>
  <c r="T5381" i="24" l="1"/>
  <c r="U5381" i="24" s="1"/>
  <c r="V5381" i="24" s="1"/>
  <c r="T5382" i="24" l="1"/>
  <c r="U5382" i="24" s="1"/>
  <c r="V5382" i="24" s="1"/>
  <c r="T5383" i="24" l="1"/>
  <c r="U5383" i="24" s="1"/>
  <c r="V5383" i="24" s="1"/>
  <c r="T5384" i="24" l="1"/>
  <c r="T5385" i="24" l="1"/>
  <c r="U5385" i="24" s="1"/>
  <c r="V5385" i="24" s="1"/>
  <c r="U5384" i="24"/>
  <c r="V5384" i="24" s="1"/>
  <c r="T5386" i="24" l="1"/>
  <c r="U5386" i="24" s="1"/>
  <c r="V5386" i="24" s="1"/>
  <c r="T5387" i="24" l="1"/>
  <c r="U5387" i="24" s="1"/>
  <c r="V5387" i="24" s="1"/>
  <c r="T5388" i="24" l="1"/>
  <c r="U5388" i="24" s="1"/>
  <c r="V5388" i="24" s="1"/>
  <c r="T5389" i="24" l="1"/>
  <c r="U5389" i="24" s="1"/>
  <c r="V5389" i="24" s="1"/>
  <c r="T5390" i="24" l="1"/>
  <c r="U5390" i="24" s="1"/>
  <c r="V5390" i="24" s="1"/>
  <c r="T5391" i="24" l="1"/>
  <c r="U5391" i="24" s="1"/>
  <c r="V5391" i="24" s="1"/>
  <c r="T5392" i="24" l="1"/>
  <c r="U5392" i="24" s="1"/>
  <c r="V5392" i="24" s="1"/>
  <c r="T5393" i="24" l="1"/>
  <c r="U5393" i="24" s="1"/>
  <c r="V5393" i="24" s="1"/>
  <c r="T5394" i="24" l="1"/>
  <c r="U5394" i="24" s="1"/>
  <c r="V5394" i="24" s="1"/>
  <c r="T5395" i="24" l="1"/>
  <c r="U5395" i="24" s="1"/>
  <c r="V5395" i="24" s="1"/>
  <c r="T5396" i="24" l="1"/>
  <c r="U5396" i="24" s="1"/>
  <c r="V5396" i="24" s="1"/>
  <c r="T5397" i="24" l="1"/>
  <c r="U5397" i="24" s="1"/>
  <c r="V5397" i="24" s="1"/>
  <c r="T5398" i="24" l="1"/>
  <c r="U5398" i="24" s="1"/>
  <c r="V5398" i="24" s="1"/>
  <c r="T5399" i="24" l="1"/>
  <c r="U5399" i="24" s="1"/>
  <c r="V5399" i="24" s="1"/>
  <c r="T5400" i="24" l="1"/>
  <c r="U5400" i="24" s="1"/>
  <c r="V5400" i="24" s="1"/>
  <c r="T5401" i="24" l="1"/>
  <c r="U5401" i="24" s="1"/>
  <c r="V5401" i="24" s="1"/>
  <c r="T5402" i="24" l="1"/>
  <c r="T5403" i="24" l="1"/>
  <c r="U5403" i="24" s="1"/>
  <c r="V5403" i="24" s="1"/>
  <c r="U5402" i="24"/>
  <c r="V5402" i="24" s="1"/>
  <c r="T5404" i="24" l="1"/>
  <c r="U5404" i="24" s="1"/>
  <c r="V5404" i="24" s="1"/>
  <c r="T5405" i="24" l="1"/>
  <c r="U5405" i="24" s="1"/>
  <c r="V5405" i="24" s="1"/>
  <c r="T5406" i="24" l="1"/>
  <c r="U5406" i="24" s="1"/>
  <c r="V5406" i="24" s="1"/>
  <c r="T5407" i="24" l="1"/>
  <c r="U5407" i="24" s="1"/>
  <c r="V5407" i="24" s="1"/>
  <c r="T5408" i="24" l="1"/>
  <c r="U5408" i="24" s="1"/>
  <c r="V5408" i="24" s="1"/>
  <c r="T5409" i="24" l="1"/>
  <c r="U5409" i="24" s="1"/>
  <c r="V5409" i="24" s="1"/>
  <c r="T5410" i="24" l="1"/>
  <c r="U5410" i="24" s="1"/>
  <c r="V5410" i="24" s="1"/>
  <c r="T5411" i="24" l="1"/>
  <c r="U5411" i="24" s="1"/>
  <c r="V5411" i="24" s="1"/>
  <c r="T5412" i="24" l="1"/>
  <c r="U5412" i="24" s="1"/>
  <c r="V5412" i="24" s="1"/>
  <c r="T5413" i="24" l="1"/>
  <c r="U5413" i="24" s="1"/>
  <c r="V5413" i="24" s="1"/>
  <c r="T5414" i="24" l="1"/>
  <c r="U5414" i="24" s="1"/>
  <c r="V5414" i="24" s="1"/>
  <c r="T5415" i="24" l="1"/>
  <c r="U5415" i="24" s="1"/>
  <c r="V5415" i="24" s="1"/>
  <c r="T5416" i="24" l="1"/>
  <c r="U5416" i="24" s="1"/>
  <c r="V5416" i="24" s="1"/>
  <c r="T5417" i="24" l="1"/>
  <c r="U5417" i="24" s="1"/>
  <c r="V5417" i="24" s="1"/>
  <c r="T5418" i="24" l="1"/>
  <c r="T5419" i="24" l="1"/>
  <c r="U5419" i="24" s="1"/>
  <c r="V5419" i="24" s="1"/>
  <c r="U5418" i="24"/>
  <c r="V5418" i="24" s="1"/>
  <c r="T5420" i="24" l="1"/>
  <c r="U5420" i="24" s="1"/>
  <c r="V5420" i="24" s="1"/>
  <c r="T5421" i="24" l="1"/>
  <c r="U5421" i="24" s="1"/>
  <c r="V5421" i="24" s="1"/>
  <c r="T5422" i="24" l="1"/>
  <c r="U5422" i="24" s="1"/>
  <c r="V5422" i="24" s="1"/>
  <c r="T5423" i="24" l="1"/>
  <c r="U5423" i="24" s="1"/>
  <c r="V5423" i="24" s="1"/>
  <c r="T5424" i="24" l="1"/>
  <c r="U5424" i="24" s="1"/>
  <c r="V5424" i="24" s="1"/>
  <c r="T5425" i="24" l="1"/>
  <c r="U5425" i="24" s="1"/>
  <c r="V5425" i="24" s="1"/>
  <c r="T5426" i="24" l="1"/>
  <c r="U5426" i="24" s="1"/>
  <c r="V5426" i="24" s="1"/>
  <c r="T5427" i="24" l="1"/>
  <c r="U5427" i="24" s="1"/>
  <c r="V5427" i="24" s="1"/>
  <c r="T5428" i="24" l="1"/>
  <c r="U5428" i="24" s="1"/>
  <c r="V5428" i="24" s="1"/>
  <c r="T5429" i="24" l="1"/>
  <c r="U5429" i="24" s="1"/>
  <c r="V5429" i="24" s="1"/>
  <c r="T5430" i="24" l="1"/>
  <c r="U5430" i="24" s="1"/>
  <c r="V5430" i="24" s="1"/>
  <c r="T5431" i="24" l="1"/>
  <c r="U5431" i="24" s="1"/>
  <c r="V5431" i="24" s="1"/>
  <c r="T5432" i="24" l="1"/>
  <c r="U5432" i="24" s="1"/>
  <c r="V5432" i="24" s="1"/>
  <c r="T5433" i="24" l="1"/>
  <c r="U5433" i="24" s="1"/>
  <c r="V5433" i="24" s="1"/>
  <c r="T5434" i="24" l="1"/>
  <c r="U5434" i="24" s="1"/>
  <c r="V5434" i="24" s="1"/>
  <c r="T5435" i="24" l="1"/>
  <c r="U5435" i="24" s="1"/>
  <c r="V5435" i="24" s="1"/>
  <c r="T5436" i="24" l="1"/>
  <c r="U5436" i="24" s="1"/>
  <c r="V5436" i="24" s="1"/>
  <c r="T5437" i="24" l="1"/>
  <c r="U5437" i="24" s="1"/>
  <c r="V5437" i="24" s="1"/>
  <c r="T5438" i="24" l="1"/>
  <c r="U5438" i="24" s="1"/>
  <c r="V5438" i="24" s="1"/>
  <c r="T5439" i="24" l="1"/>
  <c r="U5439" i="24" s="1"/>
  <c r="V5439" i="24" s="1"/>
  <c r="T5440" i="24" l="1"/>
  <c r="U5440" i="24" s="1"/>
  <c r="V5440" i="24" s="1"/>
  <c r="T5441" i="24" l="1"/>
  <c r="U5441" i="24" s="1"/>
  <c r="V5441" i="24" s="1"/>
  <c r="T5442" i="24" l="1"/>
  <c r="U5442" i="24" s="1"/>
  <c r="V5442" i="24" s="1"/>
  <c r="T5443" i="24" l="1"/>
  <c r="U5443" i="24" s="1"/>
  <c r="V5443" i="24" s="1"/>
  <c r="T5444" i="24" l="1"/>
  <c r="U5444" i="24" s="1"/>
  <c r="V5444" i="24" s="1"/>
  <c r="T5445" i="24" l="1"/>
  <c r="U5445" i="24" s="1"/>
  <c r="V5445" i="24" s="1"/>
  <c r="T5446" i="24" l="1"/>
  <c r="U5446" i="24" s="1"/>
  <c r="V5446" i="24" s="1"/>
  <c r="T5447" i="24" l="1"/>
  <c r="U5447" i="24" s="1"/>
  <c r="V5447" i="24" s="1"/>
  <c r="T5448" i="24" l="1"/>
  <c r="U5448" i="24" s="1"/>
  <c r="V5448" i="24" s="1"/>
  <c r="T5449" i="24" l="1"/>
  <c r="U5449" i="24" s="1"/>
  <c r="V5449" i="24" s="1"/>
  <c r="T5450" i="24" l="1"/>
  <c r="U5450" i="24" s="1"/>
  <c r="V5450" i="24" s="1"/>
  <c r="T5451" i="24" l="1"/>
  <c r="U5451" i="24" s="1"/>
  <c r="V5451" i="24" s="1"/>
  <c r="T5452" i="24" l="1"/>
  <c r="U5452" i="24" s="1"/>
  <c r="V5452" i="24" s="1"/>
  <c r="T5453" i="24" l="1"/>
  <c r="U5453" i="24" s="1"/>
  <c r="V5453" i="24" s="1"/>
  <c r="T5454" i="24" l="1"/>
  <c r="T5455" i="24" l="1"/>
  <c r="U5455" i="24" s="1"/>
  <c r="V5455" i="24" s="1"/>
  <c r="U5454" i="24"/>
  <c r="V5454" i="24" s="1"/>
  <c r="T5456" i="24" l="1"/>
  <c r="U5456" i="24" s="1"/>
  <c r="V5456" i="24" s="1"/>
  <c r="T5457" i="24" l="1"/>
  <c r="U5457" i="24" s="1"/>
  <c r="V5457" i="24" s="1"/>
  <c r="T5458" i="24" l="1"/>
  <c r="U5458" i="24" s="1"/>
  <c r="V5458" i="24" s="1"/>
  <c r="T5459" i="24" l="1"/>
  <c r="U5459" i="24" s="1"/>
  <c r="V5459" i="24" s="1"/>
  <c r="T5460" i="24" l="1"/>
  <c r="U5460" i="24" s="1"/>
  <c r="V5460" i="24" s="1"/>
  <c r="T5461" i="24" l="1"/>
  <c r="U5461" i="24" s="1"/>
  <c r="V5461" i="24" s="1"/>
  <c r="T5462" i="24" l="1"/>
  <c r="U5462" i="24" s="1"/>
  <c r="V5462" i="24" s="1"/>
  <c r="T5463" i="24" l="1"/>
  <c r="U5463" i="24" s="1"/>
  <c r="V5463" i="24" s="1"/>
  <c r="T5464" i="24" l="1"/>
  <c r="U5464" i="24" s="1"/>
  <c r="V5464" i="24" s="1"/>
  <c r="T5465" i="24" l="1"/>
  <c r="U5465" i="24" s="1"/>
  <c r="V5465" i="24" s="1"/>
  <c r="T5466" i="24" l="1"/>
  <c r="U5466" i="24" s="1"/>
  <c r="V5466" i="24" s="1"/>
  <c r="T5467" i="24" l="1"/>
  <c r="U5467" i="24" s="1"/>
  <c r="V5467" i="24" s="1"/>
  <c r="T5468" i="24" l="1"/>
  <c r="U5468" i="24" s="1"/>
  <c r="V5468" i="24" s="1"/>
  <c r="T5469" i="24" l="1"/>
  <c r="U5469" i="24" s="1"/>
  <c r="V5469" i="24" s="1"/>
  <c r="T5470" i="24" l="1"/>
  <c r="U5470" i="24" s="1"/>
  <c r="V5470" i="24" s="1"/>
  <c r="T5471" i="24" l="1"/>
  <c r="U5471" i="24" s="1"/>
  <c r="V5471" i="24" s="1"/>
  <c r="T5472" i="24" l="1"/>
  <c r="U5472" i="24" s="1"/>
  <c r="V5472" i="24" s="1"/>
  <c r="T5473" i="24" l="1"/>
  <c r="U5473" i="24" s="1"/>
  <c r="V5473" i="24" s="1"/>
  <c r="T5474" i="24" l="1"/>
  <c r="U5474" i="24" s="1"/>
  <c r="V5474" i="24" s="1"/>
  <c r="T5475" i="24" l="1"/>
  <c r="U5475" i="24" s="1"/>
  <c r="V5475" i="24" s="1"/>
  <c r="T5476" i="24" l="1"/>
  <c r="U5476" i="24" s="1"/>
  <c r="V5476" i="24" s="1"/>
  <c r="T5477" i="24" l="1"/>
  <c r="U5477" i="24" s="1"/>
  <c r="V5477" i="24" s="1"/>
  <c r="T5478" i="24" l="1"/>
  <c r="U5478" i="24" s="1"/>
  <c r="V5478" i="24" s="1"/>
  <c r="T5479" i="24" l="1"/>
  <c r="T5480" i="24" l="1"/>
  <c r="U5480" i="24" s="1"/>
  <c r="V5480" i="24" s="1"/>
  <c r="U5479" i="24"/>
  <c r="V5479" i="24" s="1"/>
  <c r="T5481" i="24" l="1"/>
  <c r="U5481" i="24" s="1"/>
  <c r="V5481" i="24" s="1"/>
  <c r="T5482" i="24" l="1"/>
  <c r="U5482" i="24" s="1"/>
  <c r="V5482" i="24" s="1"/>
  <c r="T5483" i="24" l="1"/>
  <c r="U5483" i="24" s="1"/>
  <c r="V5483" i="24" s="1"/>
  <c r="T5484" i="24" l="1"/>
  <c r="U5484" i="24" s="1"/>
  <c r="V5484" i="24" s="1"/>
  <c r="T5485" i="24" l="1"/>
  <c r="U5485" i="24" s="1"/>
  <c r="V5485" i="24" s="1"/>
  <c r="T5486" i="24" l="1"/>
  <c r="U5486" i="24" s="1"/>
  <c r="V5486" i="24" s="1"/>
  <c r="T5487" i="24" l="1"/>
  <c r="U5487" i="24" s="1"/>
  <c r="V5487" i="24" s="1"/>
  <c r="T5488" i="24" l="1"/>
  <c r="U5488" i="24" s="1"/>
  <c r="V5488" i="24" s="1"/>
  <c r="T5489" i="24" l="1"/>
  <c r="U5489" i="24" s="1"/>
  <c r="V5489" i="24" s="1"/>
  <c r="T5490" i="24" l="1"/>
  <c r="U5490" i="24" s="1"/>
  <c r="V5490" i="24" s="1"/>
  <c r="T5491" i="24" l="1"/>
  <c r="U5491" i="24" s="1"/>
  <c r="V5491" i="24" s="1"/>
  <c r="T5492" i="24" l="1"/>
  <c r="U5492" i="24" s="1"/>
  <c r="V5492" i="24" s="1"/>
  <c r="T5493" i="24" l="1"/>
  <c r="U5493" i="24" s="1"/>
  <c r="V5493" i="24" s="1"/>
  <c r="T5494" i="24" l="1"/>
  <c r="U5494" i="24" s="1"/>
  <c r="V5494" i="24" s="1"/>
  <c r="T5495" i="24" l="1"/>
  <c r="T5496" i="24" l="1"/>
  <c r="U5496" i="24" s="1"/>
  <c r="V5496" i="24" s="1"/>
  <c r="U5495" i="24"/>
  <c r="V5495" i="24" s="1"/>
  <c r="T5497" i="24" l="1"/>
  <c r="U5497" i="24" s="1"/>
  <c r="V5497" i="24" s="1"/>
  <c r="T5498" i="24" l="1"/>
  <c r="U5498" i="24" s="1"/>
  <c r="V5498" i="24" s="1"/>
  <c r="T5499" i="24" l="1"/>
  <c r="U5499" i="24" s="1"/>
  <c r="V5499" i="24" s="1"/>
  <c r="T5500" i="24" l="1"/>
  <c r="U5500" i="24" s="1"/>
  <c r="V5500" i="24" s="1"/>
  <c r="T5501" i="24" l="1"/>
  <c r="U5501" i="24" s="1"/>
  <c r="V5501" i="24" s="1"/>
  <c r="T5502" i="24" l="1"/>
  <c r="T5503" i="24" l="1"/>
  <c r="U5503" i="24" s="1"/>
  <c r="V5503" i="24" s="1"/>
  <c r="U5502" i="24"/>
  <c r="V5502" i="24" s="1"/>
  <c r="T5504" i="24" l="1"/>
  <c r="U5504" i="24" s="1"/>
  <c r="V5504" i="24" s="1"/>
  <c r="T5505" i="24" l="1"/>
  <c r="U5505" i="24" s="1"/>
  <c r="V5505" i="24" s="1"/>
  <c r="T5506" i="24" l="1"/>
  <c r="U5506" i="24" s="1"/>
  <c r="V5506" i="24" s="1"/>
  <c r="T5507" i="24" l="1"/>
  <c r="U5507" i="24" s="1"/>
  <c r="V5507" i="24" s="1"/>
  <c r="T5508" i="24" l="1"/>
  <c r="U5508" i="24" s="1"/>
  <c r="V5508" i="24" s="1"/>
  <c r="T5509" i="24" l="1"/>
  <c r="U5509" i="24" s="1"/>
  <c r="V5509" i="24" s="1"/>
  <c r="T5510" i="24" l="1"/>
  <c r="U5510" i="24" s="1"/>
  <c r="V5510" i="24" s="1"/>
  <c r="T5511" i="24" l="1"/>
  <c r="U5511" i="24" s="1"/>
  <c r="V5511" i="24" s="1"/>
  <c r="T5512" i="24" l="1"/>
  <c r="U5512" i="24" s="1"/>
  <c r="V5512" i="24" s="1"/>
  <c r="T5513" i="24" l="1"/>
  <c r="U5513" i="24" s="1"/>
  <c r="V5513" i="24" s="1"/>
  <c r="T5514" i="24" l="1"/>
  <c r="U5514" i="24" s="1"/>
  <c r="V5514" i="24" s="1"/>
  <c r="T5515" i="24" l="1"/>
  <c r="U5515" i="24" s="1"/>
  <c r="V5515" i="24" s="1"/>
  <c r="T5516" i="24" l="1"/>
  <c r="U5516" i="24" s="1"/>
  <c r="V5516" i="24" s="1"/>
  <c r="T5517" i="24" l="1"/>
  <c r="U5517" i="24" s="1"/>
  <c r="V5517" i="24" s="1"/>
  <c r="T5518" i="24" l="1"/>
  <c r="U5518" i="24" s="1"/>
  <c r="V5518" i="24" s="1"/>
  <c r="T5519" i="24" l="1"/>
  <c r="U5519" i="24" s="1"/>
  <c r="V5519" i="24" s="1"/>
  <c r="T5520" i="24" l="1"/>
  <c r="U5520" i="24" s="1"/>
  <c r="V5520" i="24" s="1"/>
  <c r="T5521" i="24" l="1"/>
  <c r="U5521" i="24" s="1"/>
  <c r="V5521" i="24" s="1"/>
  <c r="T5522" i="24" l="1"/>
  <c r="T5523" i="24" l="1"/>
  <c r="U5523" i="24" s="1"/>
  <c r="V5523" i="24" s="1"/>
  <c r="U5522" i="24"/>
  <c r="V5522" i="24" s="1"/>
  <c r="T5524" i="24" l="1"/>
  <c r="U5524" i="24" s="1"/>
  <c r="V5524" i="24" s="1"/>
  <c r="T5525" i="24" l="1"/>
  <c r="U5525" i="24" s="1"/>
  <c r="V5525" i="24" s="1"/>
  <c r="T5526" i="24" l="1"/>
  <c r="U5526" i="24" s="1"/>
  <c r="V5526" i="24" s="1"/>
  <c r="T5527" i="24" l="1"/>
  <c r="U5527" i="24" s="1"/>
  <c r="V5527" i="24" s="1"/>
  <c r="T5528" i="24" l="1"/>
  <c r="U5528" i="24" s="1"/>
  <c r="V5528" i="24" s="1"/>
  <c r="T5529" i="24" l="1"/>
  <c r="U5529" i="24" s="1"/>
  <c r="V5529" i="24" s="1"/>
  <c r="T5530" i="24" l="1"/>
  <c r="U5530" i="24" s="1"/>
  <c r="V5530" i="24" s="1"/>
  <c r="T5531" i="24" l="1"/>
  <c r="U5531" i="24" s="1"/>
  <c r="V5531" i="24" s="1"/>
  <c r="T5532" i="24" l="1"/>
  <c r="U5532" i="24" s="1"/>
  <c r="V5532" i="24" s="1"/>
  <c r="T5533" i="24" l="1"/>
  <c r="U5533" i="24" s="1"/>
  <c r="V5533" i="24" s="1"/>
  <c r="T5534" i="24" l="1"/>
  <c r="U5534" i="24" s="1"/>
  <c r="V5534" i="24" s="1"/>
  <c r="T5535" i="24" l="1"/>
  <c r="U5535" i="24" s="1"/>
  <c r="V5535" i="24" s="1"/>
  <c r="T5536" i="24" l="1"/>
  <c r="U5536" i="24" s="1"/>
  <c r="V5536" i="24" s="1"/>
  <c r="T5537" i="24" l="1"/>
  <c r="U5537" i="24" s="1"/>
  <c r="V5537" i="24" s="1"/>
  <c r="T5538" i="24" l="1"/>
  <c r="U5538" i="24" s="1"/>
  <c r="V5538" i="24" s="1"/>
  <c r="T5539" i="24" l="1"/>
  <c r="U5539" i="24" s="1"/>
  <c r="V5539" i="24" s="1"/>
  <c r="T5540" i="24" l="1"/>
  <c r="U5540" i="24" s="1"/>
  <c r="V5540" i="24" s="1"/>
  <c r="T5541" i="24" l="1"/>
  <c r="U5541" i="24" s="1"/>
  <c r="V5541" i="24" s="1"/>
  <c r="T5542" i="24" l="1"/>
  <c r="U5542" i="24" s="1"/>
  <c r="V5542" i="24" s="1"/>
  <c r="T5543" i="24" l="1"/>
  <c r="U5543" i="24" s="1"/>
  <c r="V5543" i="24" s="1"/>
  <c r="T5544" i="24" l="1"/>
  <c r="U5544" i="24" s="1"/>
  <c r="V5544" i="24" s="1"/>
  <c r="T5545" i="24" l="1"/>
  <c r="U5545" i="24" s="1"/>
  <c r="V5545" i="24" s="1"/>
  <c r="T5546" i="24" l="1"/>
  <c r="U5546" i="24" s="1"/>
  <c r="V5546" i="24" s="1"/>
  <c r="T5547" i="24" l="1"/>
  <c r="U5547" i="24" s="1"/>
  <c r="V5547" i="24" s="1"/>
  <c r="T5548" i="24" l="1"/>
  <c r="U5548" i="24" s="1"/>
  <c r="V5548" i="24" s="1"/>
  <c r="T5549" i="24" l="1"/>
  <c r="T5550" i="24" l="1"/>
  <c r="U5550" i="24" s="1"/>
  <c r="V5550" i="24" s="1"/>
  <c r="U5549" i="24"/>
  <c r="V5549" i="24" s="1"/>
  <c r="T5551" i="24" l="1"/>
  <c r="U5551" i="24" s="1"/>
  <c r="V5551" i="24" s="1"/>
  <c r="T5552" i="24" l="1"/>
  <c r="U5552" i="24" s="1"/>
  <c r="V5552" i="24" s="1"/>
  <c r="T5553" i="24" l="1"/>
  <c r="U5553" i="24" s="1"/>
  <c r="V5553" i="24" s="1"/>
  <c r="T5554" i="24" l="1"/>
  <c r="U5554" i="24" s="1"/>
  <c r="V5554" i="24" s="1"/>
  <c r="T5555" i="24" l="1"/>
  <c r="U5555" i="24" s="1"/>
  <c r="V5555" i="24" s="1"/>
  <c r="T5556" i="24" l="1"/>
  <c r="U5556" i="24" s="1"/>
  <c r="V5556" i="24" s="1"/>
  <c r="T5557" i="24" l="1"/>
  <c r="U5557" i="24" s="1"/>
  <c r="V5557" i="24" s="1"/>
  <c r="T5558" i="24" l="1"/>
  <c r="U5558" i="24" s="1"/>
  <c r="V5558" i="24" s="1"/>
  <c r="T5559" i="24" l="1"/>
  <c r="U5559" i="24" s="1"/>
  <c r="V5559" i="24" s="1"/>
  <c r="T5560" i="24" l="1"/>
  <c r="U5560" i="24" s="1"/>
  <c r="V5560" i="24" s="1"/>
  <c r="T5561" i="24" l="1"/>
  <c r="U5561" i="24" s="1"/>
  <c r="V5561" i="24" s="1"/>
  <c r="T5562" i="24" l="1"/>
  <c r="U5562" i="24" s="1"/>
  <c r="V5562" i="24" s="1"/>
  <c r="T5563" i="24" l="1"/>
  <c r="U5563" i="24" s="1"/>
  <c r="V5563" i="24" s="1"/>
  <c r="T5564" i="24" l="1"/>
  <c r="U5564" i="24" s="1"/>
  <c r="V5564" i="24" s="1"/>
  <c r="T5565" i="24" l="1"/>
  <c r="U5565" i="24" s="1"/>
  <c r="V5565" i="24" s="1"/>
  <c r="T5566" i="24" l="1"/>
  <c r="U5566" i="24" s="1"/>
  <c r="V5566" i="24" s="1"/>
  <c r="T5567" i="24" l="1"/>
  <c r="U5567" i="24" s="1"/>
  <c r="V5567" i="24" s="1"/>
  <c r="T5568" i="24" l="1"/>
  <c r="U5568" i="24" s="1"/>
  <c r="V5568" i="24" s="1"/>
  <c r="T5569" i="24" l="1"/>
  <c r="U5569" i="24" s="1"/>
  <c r="V5569" i="24" s="1"/>
  <c r="T5570" i="24" l="1"/>
  <c r="U5570" i="24" s="1"/>
  <c r="V5570" i="24" s="1"/>
  <c r="T5571" i="24" l="1"/>
  <c r="U5571" i="24" s="1"/>
  <c r="V5571" i="24" s="1"/>
  <c r="T5572" i="24" l="1"/>
  <c r="U5572" i="24" s="1"/>
  <c r="V5572" i="24" s="1"/>
  <c r="T5573" i="24" l="1"/>
  <c r="U5573" i="24" s="1"/>
  <c r="V5573" i="24" s="1"/>
  <c r="T5574" i="24" l="1"/>
  <c r="U5574" i="24" s="1"/>
  <c r="V5574" i="24" s="1"/>
  <c r="T5575" i="24" l="1"/>
  <c r="U5575" i="24" s="1"/>
  <c r="V5575" i="24" s="1"/>
  <c r="T5576" i="24" l="1"/>
  <c r="U5576" i="24" s="1"/>
  <c r="V5576" i="24" s="1"/>
  <c r="T5577" i="24" l="1"/>
  <c r="U5577" i="24" s="1"/>
  <c r="V5577" i="24" s="1"/>
  <c r="T5578" i="24" l="1"/>
  <c r="U5578" i="24" s="1"/>
  <c r="V5578" i="24" s="1"/>
  <c r="T5579" i="24" l="1"/>
  <c r="U5579" i="24" s="1"/>
  <c r="V5579" i="24" s="1"/>
  <c r="T5580" i="24" l="1"/>
  <c r="U5580" i="24" s="1"/>
  <c r="V5580" i="24" s="1"/>
  <c r="T5581" i="24" l="1"/>
  <c r="T5582" i="24" l="1"/>
  <c r="U5582" i="24" s="1"/>
  <c r="V5582" i="24" s="1"/>
  <c r="U5581" i="24"/>
  <c r="V5581" i="24" s="1"/>
  <c r="T5583" i="24" l="1"/>
  <c r="U5583" i="24" s="1"/>
  <c r="V5583" i="24" s="1"/>
  <c r="T5584" i="24" l="1"/>
  <c r="U5584" i="24" s="1"/>
  <c r="V5584" i="24" s="1"/>
  <c r="T5585" i="24" l="1"/>
  <c r="U5585" i="24" s="1"/>
  <c r="V5585" i="24" s="1"/>
  <c r="T5586" i="24" l="1"/>
  <c r="U5586" i="24" s="1"/>
  <c r="V5586" i="24" s="1"/>
  <c r="T5587" i="24" l="1"/>
  <c r="U5587" i="24" s="1"/>
  <c r="V5587" i="24" s="1"/>
  <c r="T5588" i="24" l="1"/>
  <c r="U5588" i="24" s="1"/>
  <c r="V5588" i="24" s="1"/>
  <c r="T5589" i="24" l="1"/>
  <c r="U5589" i="24" s="1"/>
  <c r="V5589" i="24" s="1"/>
  <c r="T5590" i="24" l="1"/>
  <c r="U5590" i="24" s="1"/>
  <c r="V5590" i="24" s="1"/>
  <c r="T5591" i="24" l="1"/>
  <c r="U5591" i="24" s="1"/>
  <c r="V5591" i="24" s="1"/>
  <c r="T5592" i="24" l="1"/>
  <c r="U5592" i="24" s="1"/>
  <c r="V5592" i="24" s="1"/>
  <c r="T5593" i="24" l="1"/>
  <c r="T5594" i="24" l="1"/>
  <c r="U5594" i="24" s="1"/>
  <c r="V5594" i="24" s="1"/>
  <c r="U5593" i="24"/>
  <c r="V5593" i="24" s="1"/>
  <c r="T5595" i="24" l="1"/>
  <c r="U5595" i="24" s="1"/>
  <c r="V5595" i="24" s="1"/>
  <c r="T5596" i="24" l="1"/>
  <c r="U5596" i="24" s="1"/>
  <c r="V5596" i="24" s="1"/>
  <c r="T5597" i="24" l="1"/>
  <c r="U5597" i="24" s="1"/>
  <c r="V5597" i="24" s="1"/>
  <c r="T5598" i="24" l="1"/>
  <c r="U5598" i="24" s="1"/>
  <c r="V5598" i="24" s="1"/>
  <c r="T5599" i="24" l="1"/>
  <c r="U5599" i="24" s="1"/>
  <c r="V5599" i="24" s="1"/>
  <c r="T5600" i="24" l="1"/>
  <c r="U5600" i="24" s="1"/>
  <c r="V5600" i="24" s="1"/>
  <c r="T5601" i="24" l="1"/>
  <c r="U5601" i="24" s="1"/>
  <c r="V5601" i="24" s="1"/>
  <c r="T5602" i="24" l="1"/>
  <c r="U5602" i="24" s="1"/>
  <c r="V5602" i="24" s="1"/>
  <c r="T5603" i="24" l="1"/>
  <c r="U5603" i="24" s="1"/>
  <c r="V5603" i="24" s="1"/>
  <c r="T5604" i="24" l="1"/>
  <c r="U5604" i="24" s="1"/>
  <c r="V5604" i="24" s="1"/>
  <c r="T5605" i="24" l="1"/>
  <c r="U5605" i="24" s="1"/>
  <c r="V5605" i="24" s="1"/>
  <c r="T5606" i="24" l="1"/>
  <c r="U5606" i="24" s="1"/>
  <c r="V5606" i="24" s="1"/>
  <c r="T5607" i="24" l="1"/>
  <c r="U5607" i="24" s="1"/>
  <c r="V5607" i="24" s="1"/>
  <c r="T5608" i="24" l="1"/>
  <c r="U5608" i="24" s="1"/>
  <c r="V5608" i="24" s="1"/>
  <c r="T5609" i="24" l="1"/>
  <c r="U5609" i="24" s="1"/>
  <c r="V5609" i="24" s="1"/>
  <c r="T5610" i="24" l="1"/>
  <c r="U5610" i="24" s="1"/>
  <c r="V5610" i="24" s="1"/>
  <c r="T5611" i="24" l="1"/>
  <c r="U5611" i="24" s="1"/>
  <c r="V5611" i="24" s="1"/>
  <c r="T5612" i="24" l="1"/>
  <c r="U5612" i="24" s="1"/>
  <c r="V5612" i="24" s="1"/>
  <c r="T5613" i="24" l="1"/>
  <c r="U5613" i="24" s="1"/>
  <c r="V5613" i="24" s="1"/>
  <c r="T5614" i="24" l="1"/>
  <c r="U5614" i="24" s="1"/>
  <c r="V5614" i="24" s="1"/>
  <c r="T5615" i="24" l="1"/>
  <c r="U5615" i="24" s="1"/>
  <c r="V5615" i="24" s="1"/>
  <c r="T5616" i="24" l="1"/>
  <c r="U5616" i="24" s="1"/>
  <c r="V5616" i="24" s="1"/>
  <c r="T5617" i="24" l="1"/>
  <c r="U5617" i="24" s="1"/>
  <c r="V5617" i="24" s="1"/>
  <c r="T5618" i="24" l="1"/>
  <c r="U5618" i="24" s="1"/>
  <c r="V5618" i="24" s="1"/>
  <c r="T5619" i="24" l="1"/>
  <c r="U5619" i="24" s="1"/>
  <c r="V5619" i="24" s="1"/>
  <c r="T5620" i="24" l="1"/>
  <c r="U5620" i="24" s="1"/>
  <c r="V5620" i="24" s="1"/>
  <c r="T5621" i="24" l="1"/>
  <c r="U5621" i="24" s="1"/>
  <c r="V5621" i="24" s="1"/>
  <c r="T5622" i="24" l="1"/>
  <c r="U5622" i="24" s="1"/>
  <c r="V5622" i="24" s="1"/>
  <c r="T5623" i="24" l="1"/>
  <c r="U5623" i="24" s="1"/>
  <c r="V5623" i="24" s="1"/>
  <c r="T5624" i="24" l="1"/>
  <c r="T5625" i="24" l="1"/>
  <c r="U5625" i="24" s="1"/>
  <c r="V5625" i="24" s="1"/>
  <c r="U5624" i="24"/>
  <c r="V5624" i="24" s="1"/>
  <c r="T5626" i="24" l="1"/>
  <c r="U5626" i="24" s="1"/>
  <c r="V5626" i="24" s="1"/>
  <c r="T5627" i="24" l="1"/>
  <c r="U5627" i="24" s="1"/>
  <c r="V5627" i="24" s="1"/>
  <c r="T5628" i="24" l="1"/>
  <c r="U5628" i="24" s="1"/>
  <c r="V5628" i="24" s="1"/>
  <c r="T5629" i="24" l="1"/>
  <c r="T5630" i="24" l="1"/>
  <c r="U5630" i="24" s="1"/>
  <c r="V5630" i="24" s="1"/>
  <c r="U5629" i="24"/>
  <c r="V5629" i="24" s="1"/>
  <c r="T5631" i="24" l="1"/>
  <c r="U5631" i="24" s="1"/>
  <c r="V5631" i="24" s="1"/>
  <c r="T5632" i="24" l="1"/>
  <c r="U5632" i="24" s="1"/>
  <c r="V5632" i="24" s="1"/>
  <c r="T5633" i="24" l="1"/>
  <c r="U5633" i="24" s="1"/>
  <c r="V5633" i="24" s="1"/>
  <c r="T5634" i="24" l="1"/>
  <c r="U5634" i="24" s="1"/>
  <c r="V5634" i="24" s="1"/>
  <c r="T5635" i="24" l="1"/>
  <c r="U5635" i="24" s="1"/>
  <c r="V5635" i="24" s="1"/>
  <c r="T5636" i="24" l="1"/>
  <c r="U5636" i="24" s="1"/>
  <c r="V5636" i="24" s="1"/>
  <c r="T5637" i="24" l="1"/>
  <c r="U5637" i="24" s="1"/>
  <c r="V5637" i="24" s="1"/>
  <c r="T5638" i="24" l="1"/>
  <c r="U5638" i="24" s="1"/>
  <c r="V5638" i="24" s="1"/>
  <c r="T5639" i="24" l="1"/>
  <c r="U5639" i="24" s="1"/>
  <c r="V5639" i="24" s="1"/>
  <c r="T5640" i="24" l="1"/>
  <c r="U5640" i="24" s="1"/>
  <c r="V5640" i="24" s="1"/>
  <c r="T5641" i="24" l="1"/>
  <c r="U5641" i="24" s="1"/>
  <c r="V5641" i="24" s="1"/>
  <c r="T5642" i="24" l="1"/>
  <c r="T5643" i="24" l="1"/>
  <c r="U5643" i="24" s="1"/>
  <c r="V5643" i="24" s="1"/>
  <c r="U5642" i="24"/>
  <c r="V5642" i="24" s="1"/>
  <c r="T5644" i="24" l="1"/>
  <c r="U5644" i="24" s="1"/>
  <c r="V5644" i="24" s="1"/>
  <c r="T5645" i="24" l="1"/>
  <c r="U5645" i="24" s="1"/>
  <c r="V5645" i="24" s="1"/>
  <c r="T5646" i="24" l="1"/>
  <c r="U5646" i="24" s="1"/>
  <c r="V5646" i="24" s="1"/>
  <c r="T5647" i="24" l="1"/>
  <c r="U5647" i="24" s="1"/>
  <c r="V5647" i="24" s="1"/>
  <c r="T5648" i="24" l="1"/>
  <c r="U5648" i="24" s="1"/>
  <c r="V5648" i="24" s="1"/>
  <c r="T5649" i="24" l="1"/>
  <c r="U5649" i="24" s="1"/>
  <c r="V5649" i="24" s="1"/>
  <c r="T5650" i="24" l="1"/>
  <c r="U5650" i="24" s="1"/>
  <c r="V5650" i="24" s="1"/>
  <c r="T5651" i="24" l="1"/>
  <c r="U5651" i="24" s="1"/>
  <c r="V5651" i="24" s="1"/>
  <c r="T5652" i="24" l="1"/>
  <c r="U5652" i="24" s="1"/>
  <c r="V5652" i="24" s="1"/>
  <c r="T5653" i="24" l="1"/>
  <c r="U5653" i="24" s="1"/>
  <c r="V5653" i="24" s="1"/>
  <c r="T5654" i="24" l="1"/>
  <c r="U5654" i="24" s="1"/>
  <c r="V5654" i="24" s="1"/>
  <c r="T5655" i="24" l="1"/>
  <c r="U5655" i="24" s="1"/>
  <c r="V5655" i="24" s="1"/>
  <c r="T5656" i="24" l="1"/>
  <c r="U5656" i="24" s="1"/>
  <c r="V5656" i="24" s="1"/>
  <c r="T5657" i="24" l="1"/>
  <c r="U5657" i="24" s="1"/>
  <c r="V5657" i="24" s="1"/>
  <c r="T5658" i="24" l="1"/>
  <c r="U5658" i="24" s="1"/>
  <c r="V5658" i="24" s="1"/>
  <c r="T5659" i="24" l="1"/>
  <c r="U5659" i="24" s="1"/>
  <c r="V5659" i="24" s="1"/>
  <c r="T5660" i="24" l="1"/>
  <c r="U5660" i="24" s="1"/>
  <c r="V5660" i="24" s="1"/>
  <c r="T5661" i="24" l="1"/>
  <c r="U5661" i="24" s="1"/>
  <c r="V5661" i="24" s="1"/>
  <c r="T5662" i="24" l="1"/>
  <c r="T5663" i="24" l="1"/>
  <c r="U5663" i="24" s="1"/>
  <c r="V5663" i="24" s="1"/>
  <c r="U5662" i="24"/>
  <c r="V5662" i="24" s="1"/>
  <c r="T5664" i="24" l="1"/>
  <c r="U5664" i="24" s="1"/>
  <c r="V5664" i="24" s="1"/>
  <c r="T5665" i="24" l="1"/>
  <c r="U5665" i="24" s="1"/>
  <c r="V5665" i="24" s="1"/>
  <c r="T5666" i="24" l="1"/>
  <c r="U5666" i="24" s="1"/>
  <c r="V5666" i="24" s="1"/>
  <c r="T5667" i="24" l="1"/>
  <c r="U5667" i="24" s="1"/>
  <c r="V5667" i="24" s="1"/>
  <c r="T5668" i="24" l="1"/>
  <c r="U5668" i="24" s="1"/>
  <c r="V5668" i="24" s="1"/>
  <c r="T5669" i="24" l="1"/>
  <c r="U5669" i="24" s="1"/>
  <c r="V5669" i="24" s="1"/>
  <c r="T5670" i="24" l="1"/>
  <c r="U5670" i="24" s="1"/>
  <c r="V5670" i="24" s="1"/>
  <c r="T5671" i="24" l="1"/>
  <c r="U5671" i="24" s="1"/>
  <c r="V5671" i="24" s="1"/>
  <c r="T5672" i="24" l="1"/>
  <c r="T5673" i="24" l="1"/>
  <c r="U5673" i="24" s="1"/>
  <c r="V5673" i="24" s="1"/>
  <c r="U5672" i="24"/>
  <c r="V5672" i="24" s="1"/>
  <c r="T5674" i="24" l="1"/>
  <c r="U5674" i="24" s="1"/>
  <c r="V5674" i="24" s="1"/>
  <c r="T5675" i="24" l="1"/>
  <c r="U5675" i="24" s="1"/>
  <c r="V5675" i="24" s="1"/>
  <c r="T5676" i="24" l="1"/>
  <c r="U5676" i="24" s="1"/>
  <c r="V5676" i="24" s="1"/>
  <c r="T5677" i="24" l="1"/>
  <c r="U5677" i="24" s="1"/>
  <c r="V5677" i="24" s="1"/>
  <c r="T5678" i="24" l="1"/>
  <c r="U5678" i="24" s="1"/>
  <c r="V5678" i="24" s="1"/>
  <c r="T5679" i="24" l="1"/>
  <c r="U5679" i="24" s="1"/>
  <c r="V5679" i="24" s="1"/>
  <c r="T5680" i="24" l="1"/>
  <c r="U5680" i="24" s="1"/>
  <c r="V5680" i="24" s="1"/>
  <c r="T5681" i="24" l="1"/>
  <c r="U5681" i="24" s="1"/>
  <c r="V5681" i="24" s="1"/>
  <c r="T5682" i="24" l="1"/>
  <c r="T5683" i="24" l="1"/>
  <c r="U5683" i="24" s="1"/>
  <c r="V5683" i="24" s="1"/>
  <c r="U5682" i="24"/>
  <c r="V5682" i="24" s="1"/>
  <c r="T5684" i="24" l="1"/>
  <c r="U5684" i="24" s="1"/>
  <c r="V5684" i="24" s="1"/>
  <c r="T5685" i="24" l="1"/>
  <c r="U5685" i="24" s="1"/>
  <c r="V5685" i="24" s="1"/>
  <c r="T5686" i="24" l="1"/>
  <c r="U5686" i="24" s="1"/>
  <c r="V5686" i="24" s="1"/>
  <c r="T5687" i="24" l="1"/>
  <c r="U5687" i="24" s="1"/>
  <c r="V5687" i="24" s="1"/>
  <c r="T5688" i="24" l="1"/>
  <c r="U5688" i="24" s="1"/>
  <c r="V5688" i="24" s="1"/>
  <c r="T5689" i="24" l="1"/>
  <c r="U5689" i="24" s="1"/>
  <c r="V5689" i="24" s="1"/>
  <c r="T5690" i="24" l="1"/>
  <c r="U5690" i="24" s="1"/>
  <c r="V5690" i="24" s="1"/>
  <c r="T5691" i="24" l="1"/>
  <c r="U5691" i="24" s="1"/>
  <c r="V5691" i="24" s="1"/>
  <c r="T5692" i="24" l="1"/>
  <c r="U5692" i="24" s="1"/>
  <c r="V5692" i="24" s="1"/>
  <c r="T5693" i="24" l="1"/>
  <c r="U5693" i="24" s="1"/>
  <c r="V5693" i="24" s="1"/>
  <c r="T5694" i="24" l="1"/>
  <c r="U5694" i="24" s="1"/>
  <c r="V5694" i="24" s="1"/>
  <c r="T5695" i="24" l="1"/>
  <c r="U5695" i="24" s="1"/>
  <c r="V5695" i="24" s="1"/>
  <c r="T5696" i="24" l="1"/>
  <c r="U5696" i="24" s="1"/>
  <c r="V5696" i="24" s="1"/>
  <c r="T5697" i="24" l="1"/>
  <c r="U5697" i="24" s="1"/>
  <c r="V5697" i="24" s="1"/>
  <c r="T5698" i="24" l="1"/>
  <c r="U5698" i="24" s="1"/>
  <c r="V5698" i="24" s="1"/>
  <c r="T5699" i="24" l="1"/>
  <c r="T5700" i="24" l="1"/>
  <c r="U5700" i="24" s="1"/>
  <c r="V5700" i="24" s="1"/>
  <c r="U5699" i="24"/>
  <c r="V5699" i="24" s="1"/>
  <c r="T5701" i="24" l="1"/>
  <c r="U5701" i="24" s="1"/>
  <c r="V5701" i="24" s="1"/>
  <c r="T5702" i="24" l="1"/>
  <c r="U5702" i="24" s="1"/>
  <c r="V5702" i="24" s="1"/>
  <c r="T5703" i="24" l="1"/>
  <c r="U5703" i="24" s="1"/>
  <c r="V5703" i="24" s="1"/>
  <c r="T5704" i="24" l="1"/>
  <c r="U5704" i="24" s="1"/>
  <c r="V5704" i="24" s="1"/>
  <c r="T5705" i="24" l="1"/>
  <c r="U5705" i="24" s="1"/>
  <c r="V5705" i="24" s="1"/>
  <c r="T5706" i="24" l="1"/>
  <c r="U5706" i="24" s="1"/>
  <c r="V5706" i="24" s="1"/>
  <c r="T5707" i="24" l="1"/>
  <c r="U5707" i="24" s="1"/>
  <c r="V5707" i="24" s="1"/>
  <c r="T5708" i="24" l="1"/>
  <c r="U5708" i="24" s="1"/>
  <c r="V5708" i="24" s="1"/>
  <c r="T5709" i="24" l="1"/>
  <c r="U5709" i="24" s="1"/>
  <c r="V5709" i="24" s="1"/>
  <c r="T5710" i="24" l="1"/>
  <c r="U5710" i="24" s="1"/>
  <c r="V5710" i="24" s="1"/>
  <c r="T5711" i="24" l="1"/>
  <c r="U5711" i="24" s="1"/>
  <c r="V5711" i="24" s="1"/>
  <c r="T5712" i="24" l="1"/>
  <c r="U5712" i="24" s="1"/>
  <c r="V5712" i="24" s="1"/>
  <c r="T5713" i="24" l="1"/>
  <c r="U5713" i="24" s="1"/>
  <c r="V5713" i="24" s="1"/>
  <c r="T5714" i="24" l="1"/>
  <c r="U5714" i="24" s="1"/>
  <c r="V5714" i="24" s="1"/>
  <c r="T5715" i="24" l="1"/>
  <c r="U5715" i="24" s="1"/>
  <c r="V5715" i="24" s="1"/>
  <c r="T5716" i="24" l="1"/>
  <c r="U5716" i="24" s="1"/>
  <c r="V5716" i="24" s="1"/>
  <c r="T5717" i="24" l="1"/>
  <c r="U5717" i="24" s="1"/>
  <c r="V5717" i="24" s="1"/>
  <c r="T5718" i="24" l="1"/>
  <c r="U5718" i="24" s="1"/>
  <c r="V5718" i="24" s="1"/>
  <c r="T5719" i="24" l="1"/>
  <c r="U5719" i="24" s="1"/>
  <c r="V5719" i="24" s="1"/>
  <c r="T5720" i="24" l="1"/>
  <c r="T5721" i="24" l="1"/>
  <c r="U5721" i="24" s="1"/>
  <c r="V5721" i="24" s="1"/>
  <c r="U5720" i="24"/>
  <c r="V5720" i="24" s="1"/>
  <c r="T5722" i="24" l="1"/>
  <c r="U5722" i="24" s="1"/>
  <c r="V5722" i="24" s="1"/>
  <c r="T5723" i="24" l="1"/>
  <c r="U5723" i="24" s="1"/>
  <c r="V5723" i="24" s="1"/>
  <c r="T5724" i="24" l="1"/>
  <c r="U5724" i="24" s="1"/>
  <c r="V5724" i="24" s="1"/>
  <c r="T5725" i="24" l="1"/>
  <c r="U5725" i="24" s="1"/>
  <c r="V5725" i="24" s="1"/>
  <c r="T5726" i="24" l="1"/>
  <c r="U5726" i="24" s="1"/>
  <c r="V5726" i="24" s="1"/>
  <c r="T5727" i="24" l="1"/>
  <c r="U5727" i="24" s="1"/>
  <c r="V5727" i="24" s="1"/>
  <c r="T5728" i="24" l="1"/>
  <c r="U5728" i="24" s="1"/>
  <c r="V5728" i="24" s="1"/>
  <c r="T5729" i="24" l="1"/>
  <c r="U5729" i="24" s="1"/>
  <c r="V5729" i="24" s="1"/>
  <c r="T5730" i="24" l="1"/>
  <c r="U5730" i="24" s="1"/>
  <c r="V5730" i="24" s="1"/>
  <c r="T5731" i="24" l="1"/>
  <c r="U5731" i="24" s="1"/>
  <c r="V5731" i="24" s="1"/>
  <c r="T5732" i="24" l="1"/>
  <c r="U5732" i="24" s="1"/>
  <c r="V5732" i="24" s="1"/>
  <c r="T5733" i="24" l="1"/>
  <c r="U5733" i="24" s="1"/>
  <c r="V5733" i="24" s="1"/>
  <c r="T5734" i="24" l="1"/>
  <c r="U5734" i="24" s="1"/>
  <c r="V5734" i="24" s="1"/>
  <c r="T5735" i="24" l="1"/>
  <c r="U5735" i="24" s="1"/>
  <c r="V5735" i="24" s="1"/>
  <c r="T5736" i="24" l="1"/>
  <c r="U5736" i="24" s="1"/>
  <c r="V5736" i="24" s="1"/>
  <c r="T5737" i="24" l="1"/>
  <c r="U5737" i="24" s="1"/>
  <c r="V5737" i="24" s="1"/>
  <c r="T5738" i="24" l="1"/>
  <c r="U5738" i="24" s="1"/>
  <c r="V5738" i="24" s="1"/>
  <c r="T5739" i="24" l="1"/>
  <c r="U5739" i="24" s="1"/>
  <c r="V5739" i="24" s="1"/>
  <c r="T5740" i="24" l="1"/>
  <c r="U5740" i="24" s="1"/>
  <c r="V5740" i="24" s="1"/>
  <c r="T5741" i="24" l="1"/>
  <c r="U5741" i="24" s="1"/>
  <c r="V5741" i="24" s="1"/>
  <c r="T5742" i="24" l="1"/>
  <c r="U5742" i="24" s="1"/>
  <c r="V5742" i="24" s="1"/>
  <c r="T5743" i="24" l="1"/>
  <c r="U5743" i="24" s="1"/>
  <c r="V5743" i="24" s="1"/>
  <c r="T5744" i="24" l="1"/>
  <c r="U5744" i="24" s="1"/>
  <c r="V5744" i="24" s="1"/>
  <c r="T5745" i="24" l="1"/>
  <c r="U5745" i="24" s="1"/>
  <c r="V5745" i="24" s="1"/>
  <c r="T5746" i="24" l="1"/>
  <c r="U5746" i="24" s="1"/>
  <c r="V5746" i="24" s="1"/>
  <c r="T5747" i="24" l="1"/>
  <c r="U5747" i="24" s="1"/>
  <c r="V5747" i="24" s="1"/>
  <c r="T5748" i="24" l="1"/>
  <c r="U5748" i="24" s="1"/>
  <c r="V5748" i="24" s="1"/>
  <c r="T5749" i="24" l="1"/>
  <c r="U5749" i="24" s="1"/>
  <c r="V5749" i="24" s="1"/>
  <c r="T5750" i="24" l="1"/>
  <c r="U5750" i="24" s="1"/>
  <c r="V5750" i="24" s="1"/>
  <c r="T5751" i="24" l="1"/>
  <c r="U5751" i="24" s="1"/>
  <c r="V5751" i="24" s="1"/>
  <c r="T5752" i="24" l="1"/>
  <c r="T5753" i="24" l="1"/>
  <c r="U5753" i="24" s="1"/>
  <c r="V5753" i="24" s="1"/>
  <c r="U5752" i="24"/>
  <c r="V5752" i="24" s="1"/>
  <c r="T5754" i="24" l="1"/>
  <c r="U5754" i="24" s="1"/>
  <c r="V5754" i="24" s="1"/>
  <c r="T5755" i="24" l="1"/>
  <c r="U5755" i="24" s="1"/>
  <c r="V5755" i="24" s="1"/>
  <c r="T5756" i="24" l="1"/>
  <c r="U5756" i="24" s="1"/>
  <c r="V5756" i="24" s="1"/>
  <c r="T5757" i="24" l="1"/>
  <c r="U5757" i="24" s="1"/>
  <c r="V5757" i="24" s="1"/>
  <c r="T5758" i="24" l="1"/>
  <c r="U5758" i="24" s="1"/>
  <c r="V5758" i="24" s="1"/>
  <c r="T5759" i="24" l="1"/>
  <c r="U5759" i="24" s="1"/>
  <c r="V5759" i="24" s="1"/>
  <c r="T5760" i="24" l="1"/>
  <c r="T5761" i="24" l="1"/>
  <c r="U5761" i="24" s="1"/>
  <c r="V5761" i="24" s="1"/>
  <c r="U5760" i="24"/>
  <c r="V5760" i="24" s="1"/>
  <c r="T5762" i="24" l="1"/>
  <c r="U5762" i="24" s="1"/>
  <c r="V5762" i="24" s="1"/>
  <c r="T5763" i="24" l="1"/>
  <c r="U5763" i="24" s="1"/>
  <c r="V5763" i="24" s="1"/>
  <c r="T5764" i="24" l="1"/>
  <c r="U5764" i="24" s="1"/>
  <c r="V5764" i="24" s="1"/>
  <c r="T5765" i="24" l="1"/>
  <c r="U5765" i="24" s="1"/>
  <c r="V5765" i="24" s="1"/>
  <c r="T5766" i="24" l="1"/>
  <c r="U5766" i="24" s="1"/>
  <c r="V5766" i="24" s="1"/>
  <c r="T5767" i="24" l="1"/>
  <c r="U5767" i="24" s="1"/>
  <c r="V5767" i="24" s="1"/>
  <c r="T5768" i="24" l="1"/>
  <c r="U5768" i="24" s="1"/>
  <c r="V5768" i="24" s="1"/>
  <c r="T5769" i="24" l="1"/>
  <c r="U5769" i="24" s="1"/>
  <c r="V5769" i="24" s="1"/>
  <c r="T5770" i="24" l="1"/>
  <c r="U5770" i="24" s="1"/>
  <c r="V5770" i="24" s="1"/>
  <c r="T5771" i="24" l="1"/>
  <c r="U5771" i="24" s="1"/>
  <c r="V5771" i="24" s="1"/>
  <c r="T5772" i="24" l="1"/>
  <c r="U5772" i="24" s="1"/>
  <c r="V5772" i="24" s="1"/>
  <c r="T5773" i="24" l="1"/>
  <c r="U5773" i="24" s="1"/>
  <c r="V5773" i="24" s="1"/>
  <c r="T5774" i="24" l="1"/>
  <c r="U5774" i="24" s="1"/>
  <c r="V5774" i="24" s="1"/>
  <c r="T5775" i="24" l="1"/>
  <c r="U5775" i="24" s="1"/>
  <c r="V5775" i="24" s="1"/>
  <c r="T5776" i="24" l="1"/>
  <c r="U5776" i="24" s="1"/>
  <c r="V5776" i="24" s="1"/>
  <c r="T5777" i="24" l="1"/>
  <c r="U5777" i="24" s="1"/>
  <c r="V5777" i="24" s="1"/>
  <c r="T5778" i="24" l="1"/>
  <c r="U5778" i="24" s="1"/>
  <c r="V5778" i="24" s="1"/>
  <c r="T5779" i="24" l="1"/>
  <c r="U5779" i="24" s="1"/>
  <c r="V5779" i="24" s="1"/>
  <c r="T5780" i="24" l="1"/>
  <c r="U5780" i="24" s="1"/>
  <c r="V5780" i="24" s="1"/>
  <c r="T5781" i="24" l="1"/>
  <c r="U5781" i="24" s="1"/>
  <c r="V5781" i="24" s="1"/>
  <c r="T5782" i="24" l="1"/>
  <c r="U5782" i="24" s="1"/>
  <c r="V5782" i="24" s="1"/>
  <c r="T5783" i="24" l="1"/>
  <c r="U5783" i="24" s="1"/>
  <c r="V5783" i="24" s="1"/>
  <c r="T5784" i="24" l="1"/>
  <c r="T5785" i="24" l="1"/>
  <c r="U5785" i="24" s="1"/>
  <c r="V5785" i="24" s="1"/>
  <c r="U5784" i="24"/>
  <c r="V5784" i="24" s="1"/>
  <c r="T5786" i="24" l="1"/>
  <c r="U5786" i="24" s="1"/>
  <c r="V5786" i="24" s="1"/>
  <c r="T5787" i="24" l="1"/>
  <c r="U5787" i="24" s="1"/>
  <c r="V5787" i="24" s="1"/>
  <c r="T5788" i="24" l="1"/>
  <c r="U5788" i="24" s="1"/>
  <c r="V5788" i="24" s="1"/>
  <c r="T5789" i="24" l="1"/>
  <c r="U5789" i="24" s="1"/>
  <c r="V5789" i="24" s="1"/>
  <c r="T5790" i="24" l="1"/>
  <c r="U5790" i="24" s="1"/>
  <c r="V5790" i="24" s="1"/>
  <c r="T5791" i="24" l="1"/>
  <c r="U5791" i="24" s="1"/>
  <c r="V5791" i="24" s="1"/>
  <c r="T5792" i="24" l="1"/>
  <c r="U5792" i="24" s="1"/>
  <c r="V5792" i="24" s="1"/>
  <c r="T5793" i="24" l="1"/>
  <c r="U5793" i="24" s="1"/>
  <c r="V5793" i="24" s="1"/>
  <c r="T5794" i="24" l="1"/>
  <c r="U5794" i="24" s="1"/>
  <c r="V5794" i="24" s="1"/>
  <c r="T5795" i="24" l="1"/>
  <c r="U5795" i="24" s="1"/>
  <c r="V5795" i="24" s="1"/>
  <c r="T5796" i="24" l="1"/>
  <c r="T5797" i="24" l="1"/>
  <c r="U5797" i="24" s="1"/>
  <c r="V5797" i="24" s="1"/>
  <c r="U5796" i="24"/>
  <c r="V5796" i="24" s="1"/>
  <c r="T5798" i="24" l="1"/>
  <c r="U5798" i="24" s="1"/>
  <c r="V5798" i="24" s="1"/>
  <c r="T5799" i="24" l="1"/>
  <c r="U5799" i="24" s="1"/>
  <c r="V5799" i="24" s="1"/>
  <c r="T5800" i="24" l="1"/>
  <c r="U5800" i="24" s="1"/>
  <c r="V5800" i="24" s="1"/>
  <c r="T5801" i="24" l="1"/>
  <c r="U5801" i="24" s="1"/>
  <c r="V5801" i="24" s="1"/>
  <c r="T5802" i="24" l="1"/>
  <c r="U5802" i="24" s="1"/>
  <c r="V5802" i="24" s="1"/>
  <c r="T5803" i="24" l="1"/>
  <c r="U5803" i="24" s="1"/>
  <c r="V5803" i="24" s="1"/>
  <c r="T5804" i="24" l="1"/>
  <c r="U5804" i="24" s="1"/>
  <c r="V5804" i="24" s="1"/>
  <c r="T5805" i="24" l="1"/>
  <c r="U5805" i="24" s="1"/>
  <c r="V5805" i="24" s="1"/>
  <c r="T5806" i="24" l="1"/>
  <c r="U5806" i="24" s="1"/>
  <c r="V5806" i="24" s="1"/>
  <c r="T5807" i="24" l="1"/>
  <c r="U5807" i="24" s="1"/>
  <c r="V5807" i="24" s="1"/>
  <c r="T5808" i="24" l="1"/>
  <c r="U5808" i="24" s="1"/>
  <c r="V5808" i="24" s="1"/>
  <c r="T5809" i="24" l="1"/>
  <c r="U5809" i="24" s="1"/>
  <c r="V5809" i="24" s="1"/>
  <c r="T5810" i="24" l="1"/>
  <c r="U5810" i="24" s="1"/>
  <c r="V5810" i="24" s="1"/>
  <c r="T5811" i="24" l="1"/>
  <c r="U5811" i="24" s="1"/>
  <c r="V5811" i="24" s="1"/>
  <c r="T5812" i="24" l="1"/>
  <c r="U5812" i="24" s="1"/>
  <c r="V5812" i="24" s="1"/>
  <c r="T5813" i="24" l="1"/>
  <c r="U5813" i="24" s="1"/>
  <c r="V5813" i="24" s="1"/>
  <c r="T5814" i="24" l="1"/>
  <c r="U5814" i="24" s="1"/>
  <c r="V5814" i="24" s="1"/>
  <c r="T5815" i="24" l="1"/>
  <c r="U5815" i="24" s="1"/>
  <c r="V5815" i="24" s="1"/>
  <c r="T5816" i="24" l="1"/>
  <c r="U5816" i="24" s="1"/>
  <c r="V5816" i="24" s="1"/>
  <c r="T5817" i="24" l="1"/>
  <c r="T5818" i="24" l="1"/>
  <c r="U5818" i="24" s="1"/>
  <c r="V5818" i="24" s="1"/>
  <c r="U5817" i="24"/>
  <c r="V5817" i="24" s="1"/>
  <c r="T5819" i="24" l="1"/>
  <c r="U5819" i="24" s="1"/>
  <c r="V5819" i="24" s="1"/>
  <c r="T5820" i="24" l="1"/>
  <c r="U5820" i="24" s="1"/>
  <c r="V5820" i="24" s="1"/>
  <c r="T5821" i="24" l="1"/>
  <c r="U5821" i="24" s="1"/>
  <c r="V5821" i="24" s="1"/>
  <c r="T5822" i="24" l="1"/>
  <c r="T5823" i="24" l="1"/>
  <c r="U5823" i="24" s="1"/>
  <c r="V5823" i="24" s="1"/>
  <c r="U5822" i="24"/>
  <c r="V5822" i="24" s="1"/>
  <c r="T5824" i="24" l="1"/>
  <c r="U5824" i="24" s="1"/>
  <c r="V5824" i="24" s="1"/>
  <c r="T5825" i="24" l="1"/>
  <c r="U5825" i="24" s="1"/>
  <c r="V5825" i="24" s="1"/>
  <c r="T5826" i="24" l="1"/>
  <c r="U5826" i="24" s="1"/>
  <c r="V5826" i="24" s="1"/>
  <c r="T5827" i="24" l="1"/>
  <c r="U5827" i="24" s="1"/>
  <c r="V5827" i="24" s="1"/>
  <c r="T5828" i="24" l="1"/>
  <c r="U5828" i="24" s="1"/>
  <c r="V5828" i="24" s="1"/>
  <c r="T5829" i="24" l="1"/>
  <c r="U5829" i="24" s="1"/>
  <c r="V5829" i="24" s="1"/>
  <c r="T5830" i="24" l="1"/>
  <c r="U5830" i="24" s="1"/>
  <c r="V5830" i="24" s="1"/>
  <c r="T5831" i="24" l="1"/>
  <c r="U5831" i="24" s="1"/>
  <c r="V5831" i="24" s="1"/>
  <c r="T5832" i="24" l="1"/>
  <c r="U5832" i="24" s="1"/>
  <c r="V5832" i="24" s="1"/>
  <c r="T5833" i="24" l="1"/>
  <c r="U5833" i="24" s="1"/>
  <c r="V5833" i="24" s="1"/>
  <c r="T5834" i="24" l="1"/>
  <c r="U5834" i="24" s="1"/>
  <c r="V5834" i="24" s="1"/>
  <c r="T5835" i="24" l="1"/>
  <c r="U5835" i="24" s="1"/>
  <c r="V5835" i="24" s="1"/>
  <c r="T5836" i="24" l="1"/>
  <c r="U5836" i="24" s="1"/>
  <c r="V5836" i="24" s="1"/>
  <c r="T5837" i="24" l="1"/>
  <c r="U5837" i="24" s="1"/>
  <c r="V5837" i="24" s="1"/>
  <c r="T5838" i="24" l="1"/>
  <c r="U5838" i="24" s="1"/>
  <c r="V5838" i="24" s="1"/>
  <c r="T5839" i="24" l="1"/>
  <c r="U5839" i="24" s="1"/>
  <c r="V5839" i="24" s="1"/>
  <c r="T5840" i="24" l="1"/>
  <c r="U5840" i="24" s="1"/>
  <c r="V5840" i="24" s="1"/>
  <c r="T5841" i="24" l="1"/>
  <c r="U5841" i="24" s="1"/>
  <c r="V5841" i="24" s="1"/>
  <c r="T5842" i="24" l="1"/>
  <c r="U5842" i="24" s="1"/>
  <c r="V5842" i="24" s="1"/>
  <c r="T5843" i="24" l="1"/>
  <c r="U5843" i="24" s="1"/>
  <c r="V5843" i="24" s="1"/>
  <c r="T5844" i="24" l="1"/>
  <c r="U5844" i="24" s="1"/>
  <c r="V5844" i="24" s="1"/>
  <c r="T5845" i="24" l="1"/>
  <c r="U5845" i="24" s="1"/>
  <c r="V5845" i="24" s="1"/>
  <c r="T5846" i="24" l="1"/>
  <c r="U5846" i="24" s="1"/>
  <c r="V5846" i="24" s="1"/>
  <c r="T5847" i="24" l="1"/>
  <c r="U5847" i="24" s="1"/>
  <c r="V5847" i="24" s="1"/>
  <c r="T5848" i="24" l="1"/>
  <c r="T5849" i="24" l="1"/>
  <c r="U5849" i="24" s="1"/>
  <c r="V5849" i="24" s="1"/>
  <c r="U5848" i="24"/>
  <c r="V5848" i="24" s="1"/>
  <c r="T5850" i="24" l="1"/>
  <c r="U5850" i="24" s="1"/>
  <c r="V5850" i="24" s="1"/>
  <c r="T5851" i="24" l="1"/>
  <c r="U5851" i="24" s="1"/>
  <c r="V5851" i="24" s="1"/>
  <c r="T5852" i="24" l="1"/>
  <c r="U5852" i="24" s="1"/>
  <c r="V5852" i="24" s="1"/>
  <c r="T5853" i="24" l="1"/>
  <c r="U5853" i="24" s="1"/>
  <c r="V5853" i="24" s="1"/>
  <c r="T5854" i="24" l="1"/>
  <c r="U5854" i="24" s="1"/>
  <c r="V5854" i="24" s="1"/>
  <c r="T5855" i="24" l="1"/>
  <c r="U5855" i="24" s="1"/>
  <c r="V5855" i="24" s="1"/>
  <c r="T5856" i="24" l="1"/>
  <c r="U5856" i="24" s="1"/>
  <c r="V5856" i="24" s="1"/>
  <c r="T5857" i="24" l="1"/>
  <c r="U5857" i="24" s="1"/>
  <c r="V5857" i="24" s="1"/>
  <c r="T5858" i="24" l="1"/>
  <c r="U5858" i="24" s="1"/>
  <c r="V5858" i="24" s="1"/>
  <c r="T5859" i="24" l="1"/>
  <c r="U5859" i="24" s="1"/>
  <c r="V5859" i="24" s="1"/>
  <c r="T5860" i="24" l="1"/>
  <c r="U5860" i="24" s="1"/>
  <c r="V5860" i="24" s="1"/>
  <c r="T5861" i="24" l="1"/>
  <c r="U5861" i="24" s="1"/>
  <c r="V5861" i="24" s="1"/>
  <c r="T5862" i="24" l="1"/>
  <c r="U5862" i="24" s="1"/>
  <c r="V5862" i="24" s="1"/>
  <c r="T5863" i="24" l="1"/>
  <c r="U5863" i="24" s="1"/>
  <c r="V5863" i="24" s="1"/>
  <c r="T5864" i="24" l="1"/>
  <c r="U5864" i="24" s="1"/>
  <c r="V5864" i="24" s="1"/>
  <c r="T5865" i="24" l="1"/>
  <c r="U5865" i="24" s="1"/>
  <c r="V5865" i="24" s="1"/>
  <c r="T5866" i="24" l="1"/>
  <c r="U5866" i="24" s="1"/>
  <c r="V5866" i="24" s="1"/>
  <c r="T5867" i="24" l="1"/>
  <c r="U5867" i="24" s="1"/>
  <c r="V5867" i="24" s="1"/>
  <c r="T5868" i="24" l="1"/>
  <c r="U5868" i="24" s="1"/>
  <c r="V5868" i="24" s="1"/>
  <c r="T5869" i="24" l="1"/>
  <c r="U5869" i="24" s="1"/>
  <c r="V5869" i="24" s="1"/>
  <c r="T5870" i="24" l="1"/>
  <c r="U5870" i="24" s="1"/>
  <c r="V5870" i="24" s="1"/>
  <c r="T5871" i="24" l="1"/>
  <c r="U5871" i="24" s="1"/>
  <c r="V5871" i="24" s="1"/>
  <c r="T5872" i="24" l="1"/>
  <c r="U5872" i="24" s="1"/>
  <c r="V5872" i="24" s="1"/>
  <c r="T5873" i="24" l="1"/>
  <c r="U5873" i="24" s="1"/>
  <c r="V5873" i="24" s="1"/>
  <c r="T5874" i="24" l="1"/>
  <c r="U5874" i="24" s="1"/>
  <c r="V5874" i="24" s="1"/>
  <c r="T5875" i="24" l="1"/>
  <c r="T5876" i="24" l="1"/>
  <c r="U5876" i="24" s="1"/>
  <c r="V5876" i="24" s="1"/>
  <c r="U5875" i="24"/>
  <c r="V5875" i="24" s="1"/>
  <c r="T5877" i="24" l="1"/>
  <c r="U5877" i="24" s="1"/>
  <c r="V5877" i="24" s="1"/>
  <c r="T5878" i="24" l="1"/>
  <c r="U5878" i="24" s="1"/>
  <c r="V5878" i="24" s="1"/>
  <c r="T5879" i="24" l="1"/>
  <c r="U5879" i="24" s="1"/>
  <c r="V5879" i="24" s="1"/>
  <c r="T5880" i="24" l="1"/>
  <c r="U5880" i="24" s="1"/>
  <c r="V5880" i="24" s="1"/>
  <c r="T5881" i="24" l="1"/>
  <c r="U5881" i="24" s="1"/>
  <c r="V5881" i="24" s="1"/>
  <c r="T5882" i="24" l="1"/>
  <c r="U5882" i="24" s="1"/>
  <c r="V5882" i="24" s="1"/>
  <c r="T5883" i="24" l="1"/>
  <c r="U5883" i="24" s="1"/>
  <c r="V5883" i="24" s="1"/>
  <c r="T5884" i="24" l="1"/>
  <c r="U5884" i="24" s="1"/>
  <c r="V5884" i="24" s="1"/>
  <c r="T5885" i="24" l="1"/>
  <c r="U5885" i="24" s="1"/>
  <c r="V5885" i="24" s="1"/>
  <c r="T5886" i="24" l="1"/>
  <c r="U5886" i="24" s="1"/>
  <c r="V5886" i="24" s="1"/>
  <c r="T5887" i="24" l="1"/>
  <c r="U5887" i="24" s="1"/>
  <c r="V5887" i="24" s="1"/>
  <c r="T5888" i="24" l="1"/>
  <c r="U5888" i="24" s="1"/>
  <c r="V5888" i="24" s="1"/>
  <c r="T5889" i="24" l="1"/>
  <c r="U5889" i="24" s="1"/>
  <c r="V5889" i="24" s="1"/>
  <c r="T5890" i="24" l="1"/>
  <c r="U5890" i="24" s="1"/>
  <c r="V5890" i="24" s="1"/>
  <c r="T5891" i="24" l="1"/>
  <c r="U5891" i="24" s="1"/>
  <c r="V5891" i="24" s="1"/>
  <c r="T5892" i="24" l="1"/>
  <c r="U5892" i="24" s="1"/>
  <c r="V5892" i="24" s="1"/>
  <c r="T5893" i="24" l="1"/>
  <c r="U5893" i="24" s="1"/>
  <c r="V5893" i="24" s="1"/>
  <c r="T5894" i="24" l="1"/>
  <c r="U5894" i="24" s="1"/>
  <c r="V5894" i="24" s="1"/>
  <c r="T5895" i="24" l="1"/>
  <c r="U5895" i="24" s="1"/>
  <c r="V5895" i="24" s="1"/>
  <c r="T5896" i="24" l="1"/>
  <c r="U5896" i="24" s="1"/>
  <c r="V5896" i="24" s="1"/>
  <c r="T5897" i="24" l="1"/>
  <c r="U5897" i="24" s="1"/>
  <c r="V5897" i="24" s="1"/>
  <c r="T5898" i="24" l="1"/>
  <c r="U5898" i="24" s="1"/>
  <c r="V5898" i="24" s="1"/>
  <c r="T5899" i="24" l="1"/>
  <c r="U5899" i="24" s="1"/>
  <c r="V5899" i="24" s="1"/>
  <c r="T5900" i="24" l="1"/>
  <c r="U5900" i="24" s="1"/>
  <c r="V5900" i="24" s="1"/>
  <c r="T5901" i="24" l="1"/>
  <c r="U5901" i="24" s="1"/>
  <c r="V5901" i="24" s="1"/>
  <c r="T5902" i="24" l="1"/>
  <c r="U5902" i="24" s="1"/>
  <c r="V5902" i="24" s="1"/>
  <c r="T5903" i="24" l="1"/>
  <c r="U5903" i="24" s="1"/>
  <c r="V5903" i="24" s="1"/>
  <c r="T5904" i="24" l="1"/>
  <c r="U5904" i="24" s="1"/>
  <c r="V5904" i="24" s="1"/>
  <c r="T5905" i="24" l="1"/>
  <c r="U5905" i="24" s="1"/>
  <c r="V5905" i="24" s="1"/>
  <c r="T5906" i="24" l="1"/>
  <c r="U5906" i="24" s="1"/>
  <c r="V5906" i="24" s="1"/>
  <c r="T5907" i="24" l="1"/>
  <c r="U5907" i="24" s="1"/>
  <c r="V5907" i="24" s="1"/>
  <c r="T5908" i="24" l="1"/>
  <c r="U5908" i="24" s="1"/>
  <c r="V5908" i="24" s="1"/>
  <c r="T5909" i="24" l="1"/>
  <c r="U5909" i="24" s="1"/>
  <c r="V5909" i="24" s="1"/>
  <c r="T5910" i="24" l="1"/>
  <c r="U5910" i="24" s="1"/>
  <c r="V5910" i="24" s="1"/>
  <c r="T5911" i="24" l="1"/>
  <c r="U5911" i="24" s="1"/>
  <c r="V5911" i="24" s="1"/>
  <c r="T5912" i="24" l="1"/>
  <c r="U5912" i="24" s="1"/>
  <c r="V5912" i="24" s="1"/>
  <c r="T5913" i="24" l="1"/>
  <c r="U5913" i="24" s="1"/>
  <c r="V5913" i="24" s="1"/>
  <c r="T5914" i="24" l="1"/>
  <c r="U5914" i="24" s="1"/>
  <c r="V5914" i="24" s="1"/>
  <c r="T5915" i="24" l="1"/>
  <c r="U5915" i="24" s="1"/>
  <c r="V5915" i="24" s="1"/>
  <c r="T5916" i="24" l="1"/>
  <c r="U5916" i="24" s="1"/>
  <c r="V5916" i="24" s="1"/>
  <c r="T5917" i="24" l="1"/>
  <c r="U5917" i="24" s="1"/>
  <c r="V5917" i="24" s="1"/>
  <c r="T5918" i="24" l="1"/>
  <c r="U5918" i="24" s="1"/>
  <c r="V5918" i="24" s="1"/>
  <c r="T5919" i="24" l="1"/>
  <c r="U5919" i="24" s="1"/>
  <c r="V5919" i="24" s="1"/>
  <c r="T5920" i="24" l="1"/>
  <c r="U5920" i="24" s="1"/>
  <c r="V5920" i="24" s="1"/>
  <c r="T5921" i="24" l="1"/>
  <c r="U5921" i="24" s="1"/>
  <c r="V5921" i="24" s="1"/>
  <c r="T5922" i="24" l="1"/>
  <c r="U5922" i="24" s="1"/>
  <c r="V5922" i="24" s="1"/>
  <c r="T5923" i="24" l="1"/>
  <c r="U5923" i="24" s="1"/>
  <c r="V5923" i="24" s="1"/>
  <c r="T5924" i="24" l="1"/>
  <c r="U5924" i="24" s="1"/>
  <c r="V5924" i="24" s="1"/>
  <c r="T5925" i="24" l="1"/>
  <c r="U5925" i="24" s="1"/>
  <c r="V5925" i="24" s="1"/>
  <c r="T5926" i="24" l="1"/>
  <c r="U5926" i="24" s="1"/>
  <c r="V5926" i="24" s="1"/>
  <c r="T5927" i="24" l="1"/>
  <c r="U5927" i="24" s="1"/>
  <c r="V5927" i="24" s="1"/>
  <c r="T5928" i="24" l="1"/>
  <c r="U5928" i="24" s="1"/>
  <c r="V5928" i="24" s="1"/>
  <c r="T5929" i="24" l="1"/>
  <c r="U5929" i="24" s="1"/>
  <c r="V5929" i="24" s="1"/>
  <c r="T5930" i="24" l="1"/>
  <c r="U5930" i="24" s="1"/>
  <c r="V5930" i="24" s="1"/>
  <c r="T5931" i="24" l="1"/>
  <c r="U5931" i="24" s="1"/>
  <c r="V5931" i="24" s="1"/>
  <c r="T5932" i="24" l="1"/>
  <c r="U5932" i="24" s="1"/>
  <c r="V5932" i="24" s="1"/>
  <c r="T5933" i="24" l="1"/>
  <c r="U5933" i="24" s="1"/>
  <c r="V5933" i="24" s="1"/>
  <c r="T5934" i="24" l="1"/>
  <c r="U5934" i="24" s="1"/>
  <c r="V5934" i="24" s="1"/>
  <c r="T5935" i="24" l="1"/>
  <c r="U5935" i="24" s="1"/>
  <c r="V5935" i="24" s="1"/>
  <c r="T5936" i="24" l="1"/>
  <c r="U5936" i="24" s="1"/>
  <c r="V5936" i="24" s="1"/>
  <c r="T5937" i="24" l="1"/>
  <c r="U5937" i="24" s="1"/>
  <c r="V5937" i="24" s="1"/>
  <c r="T5938" i="24" l="1"/>
  <c r="U5938" i="24" s="1"/>
  <c r="V5938" i="24" s="1"/>
  <c r="T5939" i="24" l="1"/>
  <c r="U5939" i="24" s="1"/>
  <c r="V5939" i="24" s="1"/>
  <c r="T5940" i="24" l="1"/>
  <c r="U5940" i="24" s="1"/>
  <c r="V5940" i="24" s="1"/>
  <c r="T5941" i="24" l="1"/>
  <c r="U5941" i="24" s="1"/>
  <c r="V5941" i="24" s="1"/>
  <c r="T5942" i="24" l="1"/>
  <c r="U5942" i="24" s="1"/>
  <c r="V5942" i="24" s="1"/>
  <c r="T5943" i="24" l="1"/>
  <c r="U5943" i="24" s="1"/>
  <c r="V5943" i="24" s="1"/>
  <c r="T5944" i="24" l="1"/>
  <c r="U5944" i="24" s="1"/>
  <c r="V5944" i="24" s="1"/>
  <c r="T5945" i="24" l="1"/>
  <c r="T5946" i="24" l="1"/>
  <c r="U5946" i="24" s="1"/>
  <c r="V5946" i="24" s="1"/>
  <c r="U5945" i="24"/>
  <c r="V5945" i="24" s="1"/>
  <c r="T5947" i="24" l="1"/>
  <c r="U5947" i="24" s="1"/>
  <c r="V5947" i="24" s="1"/>
  <c r="T5948" i="24" l="1"/>
  <c r="U5948" i="24" s="1"/>
  <c r="V5948" i="24" s="1"/>
  <c r="T5949" i="24" l="1"/>
  <c r="U5949" i="24" s="1"/>
  <c r="V5949" i="24" s="1"/>
  <c r="T5950" i="24" l="1"/>
  <c r="U5950" i="24" s="1"/>
  <c r="V5950" i="24" s="1"/>
  <c r="T5951" i="24" l="1"/>
  <c r="U5951" i="24" s="1"/>
  <c r="V5951" i="24" s="1"/>
  <c r="T5952" i="24" l="1"/>
  <c r="U5952" i="24" s="1"/>
  <c r="V5952" i="24" s="1"/>
  <c r="T5953" i="24" l="1"/>
  <c r="U5953" i="24" s="1"/>
  <c r="V5953" i="24" s="1"/>
  <c r="T5954" i="24" l="1"/>
  <c r="U5954" i="24" s="1"/>
  <c r="V5954" i="24" s="1"/>
  <c r="T5955" i="24" l="1"/>
  <c r="U5955" i="24" s="1"/>
  <c r="V5955" i="24" s="1"/>
  <c r="T5956" i="24" l="1"/>
  <c r="U5956" i="24" s="1"/>
  <c r="V5956" i="24" s="1"/>
  <c r="T5957" i="24" l="1"/>
  <c r="U5957" i="24" s="1"/>
  <c r="V5957" i="24" s="1"/>
  <c r="T5958" i="24" l="1"/>
  <c r="U5958" i="24" s="1"/>
  <c r="V5958" i="24" s="1"/>
  <c r="T5959" i="24" l="1"/>
  <c r="U5959" i="24" s="1"/>
  <c r="V5959" i="24" s="1"/>
  <c r="T5960" i="24" l="1"/>
  <c r="U5960" i="24" s="1"/>
  <c r="V5960" i="24" s="1"/>
  <c r="T5961" i="24" l="1"/>
  <c r="U5961" i="24" s="1"/>
  <c r="V5961" i="24" s="1"/>
  <c r="T5962" i="24" l="1"/>
  <c r="U5962" i="24" s="1"/>
  <c r="V5962" i="24" s="1"/>
  <c r="T5963" i="24" l="1"/>
  <c r="U5963" i="24" s="1"/>
  <c r="V5963" i="24" s="1"/>
  <c r="T5964" i="24" l="1"/>
  <c r="U5964" i="24" s="1"/>
  <c r="V5964" i="24" s="1"/>
  <c r="T5965" i="24" l="1"/>
  <c r="U5965" i="24" s="1"/>
  <c r="V5965" i="24" s="1"/>
  <c r="T5966" i="24" l="1"/>
  <c r="U5966" i="24" s="1"/>
  <c r="V5966" i="24" s="1"/>
  <c r="T5967" i="24" l="1"/>
  <c r="U5967" i="24" s="1"/>
  <c r="V5967" i="24" s="1"/>
  <c r="T5968" i="24" l="1"/>
  <c r="U5968" i="24" s="1"/>
  <c r="V5968" i="24" s="1"/>
  <c r="T5969" i="24" l="1"/>
  <c r="U5969" i="24" s="1"/>
  <c r="V5969" i="24" s="1"/>
  <c r="T5970" i="24" l="1"/>
  <c r="U5970" i="24" s="1"/>
  <c r="V5970" i="24" s="1"/>
  <c r="T5971" i="24" l="1"/>
  <c r="U5971" i="24" s="1"/>
  <c r="V5971" i="24" s="1"/>
  <c r="T5972" i="24" l="1"/>
  <c r="T5973" i="24" l="1"/>
  <c r="U5973" i="24" s="1"/>
  <c r="V5973" i="24" s="1"/>
  <c r="U5972" i="24"/>
  <c r="V5972" i="24" s="1"/>
  <c r="T5974" i="24" l="1"/>
  <c r="U5974" i="24" s="1"/>
  <c r="V5974" i="24" s="1"/>
  <c r="T5975" i="24" l="1"/>
  <c r="U5975" i="24" s="1"/>
  <c r="V5975" i="24" s="1"/>
  <c r="T5976" i="24" l="1"/>
  <c r="U5976" i="24" s="1"/>
  <c r="V5976" i="24" s="1"/>
  <c r="T5977" i="24" l="1"/>
  <c r="U5977" i="24" s="1"/>
  <c r="V5977" i="24" s="1"/>
  <c r="T5978" i="24" l="1"/>
  <c r="U5978" i="24" s="1"/>
  <c r="V5978" i="24" s="1"/>
  <c r="T5979" i="24" l="1"/>
  <c r="U5979" i="24" s="1"/>
  <c r="V5979" i="24" s="1"/>
  <c r="T5980" i="24" l="1"/>
  <c r="U5980" i="24" s="1"/>
  <c r="V5980" i="24" s="1"/>
  <c r="T5981" i="24" l="1"/>
  <c r="U5981" i="24" s="1"/>
  <c r="V5981" i="24" s="1"/>
  <c r="T5982" i="24" l="1"/>
  <c r="U5982" i="24" s="1"/>
  <c r="V5982" i="24" s="1"/>
  <c r="T5983" i="24" l="1"/>
  <c r="U5983" i="24" s="1"/>
  <c r="V5983" i="24" s="1"/>
  <c r="T5984" i="24" l="1"/>
  <c r="U5984" i="24" s="1"/>
  <c r="V5984" i="24" s="1"/>
  <c r="T5985" i="24" l="1"/>
  <c r="U5985" i="24" s="1"/>
  <c r="V5985" i="24" s="1"/>
  <c r="T5986" i="24" l="1"/>
  <c r="U5986" i="24" s="1"/>
  <c r="V5986" i="24" s="1"/>
  <c r="T5987" i="24" l="1"/>
  <c r="U5987" i="24" s="1"/>
  <c r="V5987" i="24" s="1"/>
  <c r="T5988" i="24" l="1"/>
  <c r="U5988" i="24" s="1"/>
  <c r="V5988" i="24" s="1"/>
  <c r="T5989" i="24" l="1"/>
  <c r="U5989" i="24" s="1"/>
  <c r="V5989" i="24" s="1"/>
  <c r="T5990" i="24" l="1"/>
  <c r="U5990" i="24" s="1"/>
  <c r="V5990" i="24" s="1"/>
  <c r="T5991" i="24" l="1"/>
  <c r="U5991" i="24" s="1"/>
  <c r="V5991" i="24" s="1"/>
  <c r="T5992" i="24" l="1"/>
  <c r="U5992" i="24" s="1"/>
  <c r="V5992" i="24" s="1"/>
  <c r="T5993" i="24" l="1"/>
  <c r="U5993" i="24" s="1"/>
  <c r="V5993" i="24" s="1"/>
  <c r="T5994" i="24" l="1"/>
  <c r="U5994" i="24" s="1"/>
  <c r="V5994" i="24" s="1"/>
  <c r="T5995" i="24" l="1"/>
  <c r="U5995" i="24" s="1"/>
  <c r="V5995" i="24" s="1"/>
  <c r="T5996" i="24" l="1"/>
  <c r="U5996" i="24" s="1"/>
  <c r="V5996" i="24" s="1"/>
  <c r="T5997" i="24" l="1"/>
  <c r="U5997" i="24" s="1"/>
  <c r="V5997" i="24" s="1"/>
  <c r="T5998" i="24" l="1"/>
  <c r="U5998" i="24" s="1"/>
  <c r="V5998" i="24" s="1"/>
  <c r="T5999" i="24" l="1"/>
  <c r="U5999" i="24" s="1"/>
  <c r="V5999" i="24" s="1"/>
  <c r="T6000" i="24" l="1"/>
  <c r="U6000" i="24" s="1"/>
  <c r="V6000" i="24" s="1"/>
  <c r="T6001" i="24" l="1"/>
  <c r="U6001" i="24" s="1"/>
  <c r="V6001" i="24" s="1"/>
  <c r="T6002" i="24" l="1"/>
  <c r="U6002" i="24" s="1"/>
  <c r="V6002" i="24" s="1"/>
  <c r="T6003" i="24" l="1"/>
  <c r="U6003" i="24" s="1"/>
  <c r="V6003" i="24" s="1"/>
  <c r="T6004" i="24" l="1"/>
  <c r="U6004" i="24" s="1"/>
  <c r="V6004" i="24" s="1"/>
  <c r="T6005" i="24" l="1"/>
  <c r="U6005" i="24" s="1"/>
  <c r="V6005" i="24" s="1"/>
  <c r="T6006" i="24" l="1"/>
  <c r="U6006" i="24" s="1"/>
  <c r="V6006" i="24" s="1"/>
  <c r="T6007" i="24" l="1"/>
  <c r="U6007" i="24" s="1"/>
  <c r="V6007" i="24" s="1"/>
  <c r="T6008" i="24" l="1"/>
  <c r="U6008" i="24" s="1"/>
  <c r="V6008" i="24" s="1"/>
  <c r="T6009" i="24" l="1"/>
  <c r="U6009" i="24" s="1"/>
  <c r="V6009" i="24" s="1"/>
  <c r="T6010" i="24" l="1"/>
  <c r="U6010" i="24" s="1"/>
  <c r="V6010" i="24" s="1"/>
  <c r="T6011" i="24" l="1"/>
  <c r="U6011" i="24" s="1"/>
  <c r="V6011" i="24" s="1"/>
  <c r="T6012" i="24" l="1"/>
  <c r="U6012" i="24" s="1"/>
  <c r="V6012" i="24" s="1"/>
  <c r="T6013" i="24" l="1"/>
  <c r="U6013" i="24" s="1"/>
  <c r="V6013" i="24" s="1"/>
  <c r="T6014" i="24" l="1"/>
  <c r="U6014" i="24" s="1"/>
  <c r="V6014" i="24" s="1"/>
  <c r="T6015" i="24" l="1"/>
  <c r="U6015" i="24" s="1"/>
  <c r="V6015" i="24" s="1"/>
  <c r="T6016" i="24" l="1"/>
  <c r="U6016" i="24" s="1"/>
  <c r="V6016" i="24" s="1"/>
  <c r="T6017" i="24" l="1"/>
  <c r="U6017" i="24" s="1"/>
  <c r="V6017" i="24" s="1"/>
  <c r="T6018" i="24" l="1"/>
  <c r="U6018" i="24" s="1"/>
  <c r="V6018" i="24" s="1"/>
  <c r="T6019" i="24" l="1"/>
  <c r="U6019" i="24" s="1"/>
  <c r="V6019" i="24" s="1"/>
  <c r="T6020" i="24" l="1"/>
  <c r="U6020" i="24" s="1"/>
  <c r="V6020" i="24" s="1"/>
  <c r="T6021" i="24" l="1"/>
  <c r="U6021" i="24" s="1"/>
  <c r="V6021" i="24" s="1"/>
  <c r="T6022" i="24" l="1"/>
  <c r="U6022" i="24" s="1"/>
  <c r="V6022" i="24" s="1"/>
  <c r="T6023" i="24" l="1"/>
  <c r="U6023" i="24" s="1"/>
  <c r="V6023" i="24" s="1"/>
  <c r="T6024" i="24" l="1"/>
  <c r="U6024" i="24" s="1"/>
  <c r="V6024" i="24" s="1"/>
  <c r="T6025" i="24" l="1"/>
  <c r="U6025" i="24" s="1"/>
  <c r="V6025" i="24" s="1"/>
  <c r="T6026" i="24" l="1"/>
  <c r="U6026" i="24" s="1"/>
  <c r="V6026" i="24" s="1"/>
  <c r="T6027" i="24" l="1"/>
  <c r="U6027" i="24" s="1"/>
  <c r="V6027" i="24" s="1"/>
  <c r="T6028" i="24" l="1"/>
  <c r="U6028" i="24" s="1"/>
  <c r="V6028" i="24" s="1"/>
  <c r="T6029" i="24" l="1"/>
  <c r="U6029" i="24" s="1"/>
  <c r="V6029" i="24" s="1"/>
  <c r="T6030" i="24" l="1"/>
  <c r="U6030" i="24" s="1"/>
  <c r="V6030" i="24" s="1"/>
  <c r="T6031" i="24" l="1"/>
  <c r="T6032" i="24" l="1"/>
  <c r="U6032" i="24" s="1"/>
  <c r="V6032" i="24" s="1"/>
  <c r="U6031" i="24"/>
  <c r="V6031" i="24" s="1"/>
  <c r="T6033" i="24" l="1"/>
  <c r="U6033" i="24" s="1"/>
  <c r="V6033" i="24" s="1"/>
  <c r="T6034" i="24" l="1"/>
  <c r="U6034" i="24" s="1"/>
  <c r="V6034" i="24" s="1"/>
  <c r="T6035" i="24" l="1"/>
  <c r="U6035" i="24" s="1"/>
  <c r="V6035" i="24" s="1"/>
  <c r="T6036" i="24" l="1"/>
  <c r="U6036" i="24" s="1"/>
  <c r="V6036" i="24" s="1"/>
  <c r="T6037" i="24" l="1"/>
  <c r="U6037" i="24" s="1"/>
  <c r="V6037" i="24" s="1"/>
  <c r="T6038" i="24" l="1"/>
  <c r="U6038" i="24" s="1"/>
  <c r="V6038" i="24" s="1"/>
  <c r="T6039" i="24" l="1"/>
  <c r="T6040" i="24" l="1"/>
  <c r="U6040" i="24" s="1"/>
  <c r="V6040" i="24" s="1"/>
  <c r="U6039" i="24"/>
  <c r="V6039" i="24" s="1"/>
  <c r="T6041" i="24" l="1"/>
  <c r="U6041" i="24" s="1"/>
  <c r="V6041" i="24" s="1"/>
  <c r="T6042" i="24" l="1"/>
  <c r="U6042" i="24" s="1"/>
  <c r="V6042" i="24" s="1"/>
  <c r="T6043" i="24" l="1"/>
  <c r="U6043" i="24" s="1"/>
  <c r="V6043" i="24" s="1"/>
  <c r="T6044" i="24" l="1"/>
  <c r="U6044" i="24" s="1"/>
  <c r="V6044" i="24" s="1"/>
  <c r="T6045" i="24" l="1"/>
  <c r="U6045" i="24" s="1"/>
  <c r="V6045" i="24" s="1"/>
  <c r="T6046" i="24" l="1"/>
  <c r="U6046" i="24" s="1"/>
  <c r="V6046" i="24" s="1"/>
  <c r="T6047" i="24" l="1"/>
  <c r="U6047" i="24" s="1"/>
  <c r="V6047" i="24" s="1"/>
  <c r="T6048" i="24" l="1"/>
  <c r="U6048" i="24" s="1"/>
  <c r="V6048" i="24" s="1"/>
  <c r="T6049" i="24" l="1"/>
  <c r="U6049" i="24" s="1"/>
  <c r="V6049" i="24" s="1"/>
  <c r="T6050" i="24" l="1"/>
  <c r="U6050" i="24" s="1"/>
  <c r="V6050" i="24" s="1"/>
  <c r="T6051" i="24" l="1"/>
  <c r="U6051" i="24" s="1"/>
  <c r="V6051" i="24" s="1"/>
  <c r="T6052" i="24" l="1"/>
  <c r="U6052" i="24" s="1"/>
  <c r="V6052" i="24" s="1"/>
  <c r="T6053" i="24" l="1"/>
  <c r="U6053" i="24" s="1"/>
  <c r="V6053" i="24" s="1"/>
  <c r="T6054" i="24" l="1"/>
  <c r="U6054" i="24" s="1"/>
  <c r="V6054" i="24" s="1"/>
  <c r="T6055" i="24" l="1"/>
  <c r="U6055" i="24" s="1"/>
  <c r="V6055" i="24" s="1"/>
  <c r="T6056" i="24" l="1"/>
  <c r="U6056" i="24" s="1"/>
  <c r="V6056" i="24" s="1"/>
  <c r="T6057" i="24" l="1"/>
  <c r="U6057" i="24" s="1"/>
  <c r="V6057" i="24" s="1"/>
  <c r="T6058" i="24" l="1"/>
  <c r="U6058" i="24" s="1"/>
  <c r="V6058" i="24" s="1"/>
  <c r="T6059" i="24" l="1"/>
  <c r="U6059" i="24" s="1"/>
  <c r="V6059" i="24" s="1"/>
  <c r="T6060" i="24" l="1"/>
  <c r="U6060" i="24" s="1"/>
  <c r="V6060" i="24" s="1"/>
  <c r="T6061" i="24" l="1"/>
  <c r="U6061" i="24" s="1"/>
  <c r="V6061" i="24" s="1"/>
  <c r="T6062" i="24" l="1"/>
  <c r="T6063" i="24" l="1"/>
  <c r="U6063" i="24" s="1"/>
  <c r="V6063" i="24" s="1"/>
  <c r="U6062" i="24"/>
  <c r="V6062" i="24" s="1"/>
  <c r="T6064" i="24" l="1"/>
  <c r="U6064" i="24" s="1"/>
  <c r="V6064" i="24" s="1"/>
  <c r="T6065" i="24" l="1"/>
  <c r="U6065" i="24" s="1"/>
  <c r="V6065" i="24" s="1"/>
  <c r="T6066" i="24" l="1"/>
  <c r="U6066" i="24" s="1"/>
  <c r="V6066" i="24" s="1"/>
  <c r="T6067" i="24" l="1"/>
  <c r="U6067" i="24" s="1"/>
  <c r="V6067" i="24" s="1"/>
  <c r="T6068" i="24" l="1"/>
  <c r="U6068" i="24" s="1"/>
  <c r="V6068" i="24" s="1"/>
  <c r="T6069" i="24" l="1"/>
  <c r="U6069" i="24" s="1"/>
  <c r="V6069" i="24" s="1"/>
  <c r="T6070" i="24" l="1"/>
  <c r="U6070" i="24" s="1"/>
  <c r="V6070" i="24" s="1"/>
  <c r="T6071" i="24" l="1"/>
  <c r="U6071" i="24" s="1"/>
  <c r="V6071" i="24" s="1"/>
  <c r="T6072" i="24" l="1"/>
  <c r="U6072" i="24" s="1"/>
  <c r="V6072" i="24" s="1"/>
  <c r="T6073" i="24" l="1"/>
  <c r="U6073" i="24" s="1"/>
  <c r="V6073" i="24" s="1"/>
  <c r="T6074" i="24" l="1"/>
  <c r="T6075" i="24" l="1"/>
  <c r="U6075" i="24" s="1"/>
  <c r="V6075" i="24" s="1"/>
  <c r="U6074" i="24"/>
  <c r="V6074" i="24" s="1"/>
  <c r="T6076" i="24" l="1"/>
  <c r="U6076" i="24" s="1"/>
  <c r="V6076" i="24" s="1"/>
  <c r="T6077" i="24" l="1"/>
  <c r="U6077" i="24" s="1"/>
  <c r="V6077" i="24" s="1"/>
  <c r="T6078" i="24" l="1"/>
  <c r="U6078" i="24" s="1"/>
  <c r="V6078" i="24" s="1"/>
  <c r="T6079" i="24" l="1"/>
  <c r="U6079" i="24" s="1"/>
  <c r="V6079" i="24" s="1"/>
  <c r="T6080" i="24" l="1"/>
  <c r="U6080" i="24" s="1"/>
  <c r="V6080" i="24" s="1"/>
  <c r="T6081" i="24" l="1"/>
  <c r="U6081" i="24" s="1"/>
  <c r="V6081" i="24" s="1"/>
  <c r="T6082" i="24" l="1"/>
  <c r="U6082" i="24" s="1"/>
  <c r="V6082" i="24" s="1"/>
  <c r="T6083" i="24" l="1"/>
  <c r="U6083" i="24" s="1"/>
  <c r="V6083" i="24" s="1"/>
  <c r="T6084" i="24" l="1"/>
  <c r="U6084" i="24" s="1"/>
  <c r="V6084" i="24" s="1"/>
  <c r="T6085" i="24" l="1"/>
  <c r="T6086" i="24" l="1"/>
  <c r="U6086" i="24" s="1"/>
  <c r="V6086" i="24" s="1"/>
  <c r="U6085" i="24"/>
  <c r="V6085" i="24" s="1"/>
  <c r="T6087" i="24" l="1"/>
  <c r="U6087" i="24" s="1"/>
  <c r="V6087" i="24" s="1"/>
  <c r="T6088" i="24" l="1"/>
  <c r="U6088" i="24" s="1"/>
  <c r="V6088" i="24" s="1"/>
  <c r="T6089" i="24" l="1"/>
  <c r="U6089" i="24" s="1"/>
  <c r="V6089" i="24" s="1"/>
  <c r="T6090" i="24" l="1"/>
  <c r="U6090" i="24" s="1"/>
  <c r="V6090" i="24" s="1"/>
  <c r="T6091" i="24" l="1"/>
  <c r="U6091" i="24" s="1"/>
  <c r="V6091" i="24" s="1"/>
  <c r="T6092" i="24" l="1"/>
  <c r="U6092" i="24" s="1"/>
  <c r="V6092" i="24" s="1"/>
  <c r="T6093" i="24" l="1"/>
  <c r="U6093" i="24" s="1"/>
  <c r="V6093" i="24" s="1"/>
  <c r="T6094" i="24" l="1"/>
  <c r="U6094" i="24" s="1"/>
  <c r="V6094" i="24" s="1"/>
  <c r="T6095" i="24" l="1"/>
  <c r="U6095" i="24" s="1"/>
  <c r="V6095" i="24" s="1"/>
  <c r="T6096" i="24" l="1"/>
  <c r="U6096" i="24" s="1"/>
  <c r="V6096" i="24" s="1"/>
  <c r="T6097" i="24" l="1"/>
  <c r="U6097" i="24" s="1"/>
  <c r="V6097" i="24" s="1"/>
  <c r="T6098" i="24" l="1"/>
  <c r="U6098" i="24" s="1"/>
  <c r="V6098" i="24" s="1"/>
  <c r="T6099" i="24" l="1"/>
  <c r="U6099" i="24" s="1"/>
  <c r="V6099" i="24" s="1"/>
  <c r="T6100" i="24" l="1"/>
  <c r="U6100" i="24" s="1"/>
  <c r="V6100" i="24" s="1"/>
  <c r="T6101" i="24" l="1"/>
  <c r="U6101" i="24" s="1"/>
  <c r="V6101" i="24" s="1"/>
  <c r="T6102" i="24" l="1"/>
  <c r="U6102" i="24" s="1"/>
  <c r="V6102" i="24" s="1"/>
  <c r="T6103" i="24" l="1"/>
  <c r="U6103" i="24" s="1"/>
  <c r="V6103" i="24" s="1"/>
  <c r="T6104" i="24" l="1"/>
  <c r="U6104" i="24" s="1"/>
  <c r="V6104" i="24" s="1"/>
  <c r="T6105" i="24" l="1"/>
  <c r="U6105" i="24" s="1"/>
  <c r="V6105" i="24" s="1"/>
  <c r="T6106" i="24" l="1"/>
  <c r="U6106" i="24" s="1"/>
  <c r="V6106" i="24" s="1"/>
  <c r="T6107" i="24" l="1"/>
  <c r="U6107" i="24" s="1"/>
  <c r="V6107" i="24" s="1"/>
  <c r="T6108" i="24" l="1"/>
  <c r="U6108" i="24"/>
  <c r="V6108" i="24" s="1"/>
  <c r="T6109" i="24" l="1"/>
  <c r="U6109" i="24" s="1"/>
  <c r="V6109" i="24" s="1"/>
  <c r="T6110" i="24" l="1"/>
  <c r="U6110" i="24" s="1"/>
  <c r="V6110" i="24" s="1"/>
  <c r="T6111" i="24" l="1"/>
  <c r="U6111" i="24" s="1"/>
  <c r="V6111" i="24" s="1"/>
  <c r="T6112" i="24" l="1"/>
  <c r="U6112" i="24" s="1"/>
  <c r="V6112" i="24" s="1"/>
  <c r="T6113" i="24" l="1"/>
  <c r="U6113" i="24" s="1"/>
  <c r="V6113" i="24" s="1"/>
  <c r="T6114" i="24" l="1"/>
  <c r="U6114" i="24" s="1"/>
  <c r="V6114" i="24" s="1"/>
  <c r="T6115" i="24" l="1"/>
  <c r="U6115" i="24" s="1"/>
  <c r="V6115" i="24" s="1"/>
  <c r="T6116" i="24" l="1"/>
  <c r="T6117" i="24" l="1"/>
  <c r="U6117" i="24" s="1"/>
  <c r="V6117" i="24" s="1"/>
  <c r="U6116" i="24"/>
  <c r="V6116" i="24" s="1"/>
  <c r="T6118" i="24" l="1"/>
  <c r="U6118" i="24" s="1"/>
  <c r="V6118" i="24" s="1"/>
  <c r="T6119" i="24" l="1"/>
  <c r="U6119" i="24" s="1"/>
  <c r="V6119" i="24" s="1"/>
  <c r="T6120" i="24" l="1"/>
  <c r="U6120" i="24" s="1"/>
  <c r="V6120" i="24" s="1"/>
  <c r="T6121" i="24" l="1"/>
  <c r="U6121" i="24" s="1"/>
  <c r="V6121" i="24" s="1"/>
  <c r="T6122" i="24" l="1"/>
  <c r="U6122" i="24" s="1"/>
  <c r="V6122" i="24" s="1"/>
  <c r="T6123" i="24" l="1"/>
  <c r="U6123" i="24" s="1"/>
  <c r="V6123" i="24" s="1"/>
  <c r="T6124" i="24" l="1"/>
  <c r="U6124" i="24" s="1"/>
  <c r="V6124" i="24" s="1"/>
  <c r="T6125" i="24" l="1"/>
  <c r="U6125" i="24" s="1"/>
  <c r="V6125" i="24" s="1"/>
  <c r="T6126" i="24" l="1"/>
  <c r="U6126" i="24" s="1"/>
  <c r="V6126" i="24" s="1"/>
  <c r="T6127" i="24" l="1"/>
  <c r="U6127" i="24" s="1"/>
  <c r="V6127" i="24" s="1"/>
  <c r="T6128" i="24" l="1"/>
  <c r="U6128" i="24" s="1"/>
  <c r="V6128" i="24" s="1"/>
  <c r="T6129" i="24" l="1"/>
  <c r="U6129" i="24" s="1"/>
  <c r="V6129" i="24" s="1"/>
  <c r="T6130" i="24" l="1"/>
  <c r="U6130" i="24" s="1"/>
  <c r="V6130" i="24" s="1"/>
  <c r="T6131" i="24" l="1"/>
  <c r="U6131" i="24" s="1"/>
  <c r="V6131" i="24" s="1"/>
  <c r="T6132" i="24" l="1"/>
  <c r="U6132" i="24" s="1"/>
  <c r="V6132" i="24" s="1"/>
  <c r="T6133" i="24" l="1"/>
  <c r="U6133" i="24" s="1"/>
  <c r="V6133" i="24" s="1"/>
  <c r="T6134" i="24" l="1"/>
  <c r="U6134" i="24" s="1"/>
  <c r="V6134" i="24" s="1"/>
  <c r="T6135" i="24" l="1"/>
  <c r="U6135" i="24" s="1"/>
  <c r="V6135" i="24" s="1"/>
  <c r="T6136" i="24" l="1"/>
  <c r="U6136" i="24" s="1"/>
  <c r="V6136" i="24" s="1"/>
  <c r="T6137" i="24" l="1"/>
  <c r="U6137" i="24" s="1"/>
  <c r="V6137" i="24" s="1"/>
  <c r="T6138" i="24" l="1"/>
  <c r="U6138" i="24" s="1"/>
  <c r="V6138" i="24" s="1"/>
  <c r="T6139" i="24" l="1"/>
  <c r="U6139" i="24" s="1"/>
  <c r="V6139" i="24" s="1"/>
  <c r="T6140" i="24" l="1"/>
  <c r="U6140" i="24" s="1"/>
  <c r="V6140" i="24" s="1"/>
  <c r="T6141" i="24" l="1"/>
  <c r="U6141" i="24" s="1"/>
  <c r="V6141" i="24" s="1"/>
  <c r="T6142" i="24" l="1"/>
  <c r="U6142" i="24" s="1"/>
  <c r="V6142" i="24" s="1"/>
  <c r="T6143" i="24" l="1"/>
  <c r="U6143" i="24" s="1"/>
  <c r="V6143" i="24" s="1"/>
  <c r="T6144" i="24" l="1"/>
  <c r="U6144" i="24" s="1"/>
  <c r="V6144" i="24" s="1"/>
  <c r="T6145" i="24" l="1"/>
  <c r="U6145" i="24" s="1"/>
  <c r="V6145" i="24" s="1"/>
  <c r="T6146" i="24" l="1"/>
  <c r="U6146" i="24" s="1"/>
  <c r="V6146" i="24" s="1"/>
  <c r="T6147" i="24" l="1"/>
  <c r="U6147" i="24" s="1"/>
  <c r="V6147" i="24" s="1"/>
  <c r="T6148" i="24" l="1"/>
  <c r="U6148" i="24" s="1"/>
  <c r="V6148" i="24" s="1"/>
  <c r="T6149" i="24" l="1"/>
  <c r="U6149" i="24" s="1"/>
  <c r="V6149" i="24" s="1"/>
  <c r="T6150" i="24" l="1"/>
  <c r="U6150" i="24" s="1"/>
  <c r="V6150" i="24" s="1"/>
  <c r="T6151" i="24" l="1"/>
  <c r="U6151" i="24" s="1"/>
  <c r="V6151" i="24" s="1"/>
  <c r="T6152" i="24" l="1"/>
  <c r="U6152" i="24" s="1"/>
  <c r="V6152" i="24" s="1"/>
  <c r="T6153" i="24" l="1"/>
  <c r="U6153" i="24" s="1"/>
  <c r="V6153" i="24" s="1"/>
  <c r="T6154" i="24" l="1"/>
  <c r="U6154" i="24" s="1"/>
  <c r="V6154" i="24" s="1"/>
  <c r="T6155" i="24" l="1"/>
  <c r="U6155" i="24" s="1"/>
  <c r="V6155" i="24" s="1"/>
  <c r="T6156" i="24" l="1"/>
  <c r="U6156" i="24" s="1"/>
  <c r="V6156" i="24" s="1"/>
  <c r="T6157" i="24" l="1"/>
  <c r="U6157" i="24" s="1"/>
  <c r="V6157" i="24" s="1"/>
  <c r="T6158" i="24" l="1"/>
  <c r="U6158" i="24" s="1"/>
  <c r="V6158" i="24" s="1"/>
  <c r="T6159" i="24" l="1"/>
  <c r="U6159" i="24" s="1"/>
  <c r="V6159" i="24" s="1"/>
  <c r="T6160" i="24" l="1"/>
  <c r="U6160" i="24" s="1"/>
  <c r="V6160" i="24" s="1"/>
  <c r="T6161" i="24" l="1"/>
  <c r="U6161" i="24" s="1"/>
  <c r="V6161" i="24" s="1"/>
  <c r="T6162" i="24" l="1"/>
  <c r="U6162" i="24" s="1"/>
  <c r="V6162" i="24" s="1"/>
  <c r="T6163" i="24" l="1"/>
  <c r="U6163" i="24" s="1"/>
  <c r="V6163" i="24" s="1"/>
  <c r="T6164" i="24" l="1"/>
  <c r="U6164" i="24" s="1"/>
  <c r="V6164" i="24" s="1"/>
  <c r="T6165" i="24" l="1"/>
  <c r="U6165" i="24" s="1"/>
  <c r="V6165" i="24" s="1"/>
  <c r="T6166" i="24" l="1"/>
  <c r="U6166" i="24" s="1"/>
  <c r="V6166" i="24" s="1"/>
  <c r="T6167" i="24" l="1"/>
  <c r="U6167" i="24" s="1"/>
  <c r="V6167" i="24" s="1"/>
  <c r="T6168" i="24" l="1"/>
  <c r="U6168" i="24" s="1"/>
  <c r="V6168" i="24" s="1"/>
  <c r="T6169" i="24" l="1"/>
  <c r="U6169" i="24" s="1"/>
  <c r="V6169" i="24" s="1"/>
  <c r="T6170" i="24" l="1"/>
  <c r="T6171" i="24" l="1"/>
  <c r="U6171" i="24" s="1"/>
  <c r="V6171" i="24" s="1"/>
  <c r="U6170" i="24"/>
  <c r="V6170" i="24" s="1"/>
  <c r="T6172" i="24" l="1"/>
  <c r="U6172" i="24" s="1"/>
  <c r="V6172" i="24" s="1"/>
  <c r="T6173" i="24" l="1"/>
  <c r="U6173" i="24" s="1"/>
  <c r="V6173" i="24" s="1"/>
  <c r="T6174" i="24" l="1"/>
  <c r="U6174" i="24" s="1"/>
  <c r="V6174" i="24" s="1"/>
  <c r="T6175" i="24" l="1"/>
  <c r="U6175" i="24" s="1"/>
  <c r="V6175" i="24" s="1"/>
  <c r="T6176" i="24" l="1"/>
  <c r="U6176" i="24" s="1"/>
  <c r="V6176" i="24" s="1"/>
  <c r="T6177" i="24" l="1"/>
  <c r="U6177" i="24" s="1"/>
  <c r="V6177" i="24" s="1"/>
  <c r="T6178" i="24" l="1"/>
  <c r="U6178" i="24" s="1"/>
  <c r="V6178" i="24" s="1"/>
  <c r="T6179" i="24" l="1"/>
  <c r="U6179" i="24" s="1"/>
  <c r="V6179" i="24" s="1"/>
  <c r="T6180" i="24" l="1"/>
  <c r="U6180" i="24" s="1"/>
  <c r="V6180" i="24" s="1"/>
  <c r="T6181" i="24" l="1"/>
  <c r="U6181" i="24" s="1"/>
  <c r="V6181" i="24" s="1"/>
  <c r="T6182" i="24" l="1"/>
  <c r="U6182" i="24" s="1"/>
  <c r="V6182" i="24" s="1"/>
  <c r="T6183" i="24" l="1"/>
  <c r="U6183" i="24" s="1"/>
  <c r="V6183" i="24" s="1"/>
  <c r="T6184" i="24" l="1"/>
  <c r="U6184" i="24" s="1"/>
  <c r="V6184" i="24" s="1"/>
  <c r="T6185" i="24" l="1"/>
  <c r="U6185" i="24" s="1"/>
  <c r="V6185" i="24" s="1"/>
  <c r="T6186" i="24" l="1"/>
  <c r="U6186" i="24" s="1"/>
  <c r="V6186" i="24" s="1"/>
  <c r="T6187" i="24" l="1"/>
  <c r="U6187" i="24" s="1"/>
  <c r="V6187" i="24" s="1"/>
  <c r="T6188" i="24" l="1"/>
  <c r="U6188" i="24" s="1"/>
  <c r="V6188" i="24" s="1"/>
  <c r="T6189" i="24" l="1"/>
  <c r="U6189" i="24" s="1"/>
  <c r="V6189" i="24" s="1"/>
  <c r="T6190" i="24" l="1"/>
  <c r="U6190" i="24" s="1"/>
  <c r="V6190" i="24" s="1"/>
  <c r="T6191" i="24" l="1"/>
  <c r="U6191" i="24" s="1"/>
  <c r="V6191" i="24" s="1"/>
  <c r="T6192" i="24" l="1"/>
  <c r="U6192" i="24" s="1"/>
  <c r="V6192" i="24" s="1"/>
  <c r="T6193" i="24" l="1"/>
  <c r="U6193" i="24" s="1"/>
  <c r="V6193" i="24" s="1"/>
  <c r="T6194" i="24" l="1"/>
  <c r="U6194" i="24" s="1"/>
  <c r="V6194" i="24" s="1"/>
  <c r="T6195" i="24" l="1"/>
  <c r="U6195" i="24" s="1"/>
  <c r="V6195" i="24" s="1"/>
  <c r="T6196" i="24" l="1"/>
  <c r="U6196" i="24" s="1"/>
  <c r="V6196" i="24" s="1"/>
  <c r="T6197" i="24" l="1"/>
  <c r="U6197" i="24" s="1"/>
  <c r="V6197" i="24" s="1"/>
  <c r="T6198" i="24" l="1"/>
  <c r="U6198" i="24" s="1"/>
  <c r="V6198" i="24" s="1"/>
  <c r="T6199" i="24" l="1"/>
  <c r="U6199" i="24" s="1"/>
  <c r="V6199" i="24" s="1"/>
  <c r="T6200" i="24" l="1"/>
  <c r="U6200" i="24" s="1"/>
  <c r="V6200" i="24" s="1"/>
  <c r="T6201" i="24" l="1"/>
  <c r="T6202" i="24" l="1"/>
  <c r="U6202" i="24" s="1"/>
  <c r="V6202" i="24" s="1"/>
  <c r="U6201" i="24"/>
  <c r="V6201" i="24" s="1"/>
  <c r="T6203" i="24" l="1"/>
  <c r="U6203" i="24" s="1"/>
  <c r="V6203" i="24" s="1"/>
  <c r="T6204" i="24" l="1"/>
  <c r="U6204" i="24" s="1"/>
  <c r="V6204" i="24" s="1"/>
  <c r="T6205" i="24" l="1"/>
  <c r="U6205" i="24" s="1"/>
  <c r="V6205" i="24" s="1"/>
  <c r="T6206" i="24" l="1"/>
  <c r="U6206" i="24" s="1"/>
  <c r="V6206" i="24" s="1"/>
  <c r="T6207" i="24" l="1"/>
  <c r="U6207" i="24" s="1"/>
  <c r="V6207" i="24" s="1"/>
  <c r="T6208" i="24" l="1"/>
  <c r="U6208" i="24" s="1"/>
  <c r="V6208" i="24" s="1"/>
  <c r="T6209" i="24" l="1"/>
  <c r="U6209" i="24" s="1"/>
  <c r="V6209" i="24" s="1"/>
  <c r="T6210" i="24" l="1"/>
  <c r="U6210" i="24" s="1"/>
  <c r="V6210" i="24" s="1"/>
  <c r="T6211" i="24" l="1"/>
  <c r="U6211" i="24" s="1"/>
  <c r="V6211" i="24" s="1"/>
  <c r="T6212" i="24" l="1"/>
  <c r="U6212" i="24" s="1"/>
  <c r="V6212" i="24" s="1"/>
  <c r="T6213" i="24" l="1"/>
  <c r="U6213" i="24" s="1"/>
  <c r="V6213" i="24" s="1"/>
  <c r="T6214" i="24" l="1"/>
  <c r="U6214" i="24" s="1"/>
  <c r="V6214" i="24" s="1"/>
  <c r="T6215" i="24" l="1"/>
  <c r="U6215" i="24" s="1"/>
  <c r="V6215" i="24" s="1"/>
  <c r="T6216" i="24" l="1"/>
  <c r="U6216" i="24" s="1"/>
  <c r="V6216" i="24" s="1"/>
  <c r="T6217" i="24" l="1"/>
  <c r="U6217" i="24" s="1"/>
  <c r="V6217" i="24" s="1"/>
  <c r="T6218" i="24" l="1"/>
  <c r="U6218" i="24" s="1"/>
  <c r="V6218" i="24" s="1"/>
  <c r="T6219" i="24" l="1"/>
  <c r="U6219" i="24" s="1"/>
  <c r="V6219" i="24" s="1"/>
  <c r="T6220" i="24" l="1"/>
  <c r="U6220" i="24" s="1"/>
  <c r="V6220" i="24" s="1"/>
  <c r="T6221" i="24" l="1"/>
  <c r="U6221" i="24" s="1"/>
  <c r="V6221" i="24" s="1"/>
  <c r="T6222" i="24" l="1"/>
  <c r="U6222" i="24" s="1"/>
  <c r="V6222" i="24" s="1"/>
  <c r="T6223" i="24" l="1"/>
  <c r="U6223" i="24" s="1"/>
  <c r="V6223" i="24" s="1"/>
  <c r="T6224" i="24" l="1"/>
  <c r="U6224" i="24" s="1"/>
  <c r="V6224" i="24" s="1"/>
  <c r="T6225" i="24" l="1"/>
  <c r="U6225" i="24" s="1"/>
  <c r="V6225" i="24" s="1"/>
  <c r="T6226" i="24" l="1"/>
  <c r="U6226" i="24" s="1"/>
  <c r="V6226" i="24" s="1"/>
  <c r="T6227" i="24" l="1"/>
  <c r="T6228" i="24" l="1"/>
  <c r="U6228" i="24" s="1"/>
  <c r="V6228" i="24" s="1"/>
  <c r="U6227" i="24"/>
  <c r="V6227" i="24" s="1"/>
  <c r="T6229" i="24" l="1"/>
  <c r="U6229" i="24" s="1"/>
  <c r="V6229" i="24" s="1"/>
  <c r="T6230" i="24" l="1"/>
  <c r="U6230" i="24" s="1"/>
  <c r="V6230" i="24" s="1"/>
  <c r="T6231" i="24" l="1"/>
  <c r="U6231" i="24" s="1"/>
  <c r="V6231" i="24" s="1"/>
  <c r="T6232" i="24" l="1"/>
  <c r="U6232" i="24" s="1"/>
  <c r="V6232" i="24" s="1"/>
  <c r="T6233" i="24" l="1"/>
  <c r="U6233" i="24" s="1"/>
  <c r="V6233" i="24" s="1"/>
  <c r="T6234" i="24" l="1"/>
  <c r="U6234" i="24" s="1"/>
  <c r="V6234" i="24" s="1"/>
  <c r="T6235" i="24" l="1"/>
  <c r="U6235" i="24" s="1"/>
  <c r="V6235" i="24" s="1"/>
  <c r="T6236" i="24" l="1"/>
  <c r="U6236" i="24" s="1"/>
  <c r="V6236" i="24" s="1"/>
  <c r="T6237" i="24" l="1"/>
  <c r="U6237" i="24" s="1"/>
  <c r="V6237" i="24" s="1"/>
  <c r="T6238" i="24" l="1"/>
  <c r="U6238" i="24" s="1"/>
  <c r="V6238" i="24" s="1"/>
  <c r="T6239" i="24" l="1"/>
  <c r="U6239" i="24" s="1"/>
  <c r="V6239" i="24" s="1"/>
  <c r="T6240" i="24" l="1"/>
  <c r="U6240" i="24" s="1"/>
  <c r="V6240" i="24" s="1"/>
  <c r="T6241" i="24" l="1"/>
  <c r="U6241" i="24" s="1"/>
  <c r="V6241" i="24" s="1"/>
  <c r="T6242" i="24" l="1"/>
  <c r="U6242" i="24" s="1"/>
  <c r="V6242" i="24" s="1"/>
  <c r="T6243" i="24" l="1"/>
  <c r="U6243" i="24" s="1"/>
  <c r="V6243" i="24" s="1"/>
  <c r="T6244" i="24" l="1"/>
  <c r="U6244" i="24" s="1"/>
  <c r="V6244" i="24" s="1"/>
  <c r="T6245" i="24" l="1"/>
  <c r="U6245" i="24" s="1"/>
  <c r="V6245" i="24" s="1"/>
  <c r="T6246" i="24" l="1"/>
  <c r="U6246" i="24" s="1"/>
  <c r="V6246" i="24" s="1"/>
  <c r="T6247" i="24" l="1"/>
  <c r="U6247" i="24" s="1"/>
  <c r="V6247" i="24" s="1"/>
  <c r="T6248" i="24" l="1"/>
  <c r="U6248" i="24" s="1"/>
  <c r="V6248" i="24" s="1"/>
  <c r="T6249" i="24" l="1"/>
  <c r="U6249" i="24" s="1"/>
  <c r="V6249" i="24" s="1"/>
  <c r="T6250" i="24" l="1"/>
  <c r="U6250" i="24" s="1"/>
  <c r="V6250" i="24" s="1"/>
  <c r="T6251" i="24" l="1"/>
  <c r="U6251" i="24" s="1"/>
  <c r="V6251" i="24" s="1"/>
  <c r="T6252" i="24" l="1"/>
  <c r="U6252" i="24" s="1"/>
  <c r="V6252" i="24" s="1"/>
  <c r="T6253" i="24" l="1"/>
  <c r="U6253" i="24" s="1"/>
  <c r="V6253" i="24" s="1"/>
  <c r="T6254" i="24" l="1"/>
  <c r="U6254" i="24" s="1"/>
  <c r="V6254" i="24" s="1"/>
  <c r="T6255" i="24" l="1"/>
  <c r="U6255" i="24" s="1"/>
  <c r="V6255" i="24" s="1"/>
  <c r="T6256" i="24" l="1"/>
  <c r="U6256" i="24" s="1"/>
  <c r="V6256" i="24" s="1"/>
  <c r="T6257" i="24" l="1"/>
  <c r="U6257" i="24" s="1"/>
  <c r="V6257" i="24" s="1"/>
  <c r="T6258" i="24" l="1"/>
  <c r="U6258" i="24" s="1"/>
  <c r="V6258" i="24" s="1"/>
  <c r="T6259" i="24" l="1"/>
  <c r="U6259" i="24" s="1"/>
  <c r="V6259" i="24" s="1"/>
  <c r="T6260" i="24" l="1"/>
  <c r="U6260" i="24" s="1"/>
  <c r="V6260" i="24" s="1"/>
  <c r="T6261" i="24" l="1"/>
  <c r="U6261" i="24" s="1"/>
  <c r="V6261" i="24" s="1"/>
  <c r="T6262" i="24" l="1"/>
  <c r="U6262" i="24" s="1"/>
  <c r="V6262" i="24" s="1"/>
  <c r="T6263" i="24" l="1"/>
  <c r="U6263" i="24" s="1"/>
  <c r="V6263" i="24" s="1"/>
  <c r="T6264" i="24" l="1"/>
  <c r="U6264" i="24" s="1"/>
  <c r="V6264" i="24" s="1"/>
  <c r="T6265" i="24" l="1"/>
  <c r="U6265" i="24" s="1"/>
  <c r="V6265" i="24" s="1"/>
  <c r="T6266" i="24" l="1"/>
  <c r="U6266" i="24" s="1"/>
  <c r="V6266" i="24" s="1"/>
  <c r="T6267" i="24" l="1"/>
  <c r="U6267" i="24" s="1"/>
  <c r="V6267" i="24" s="1"/>
  <c r="T6268" i="24" l="1"/>
  <c r="U6268" i="24" s="1"/>
  <c r="V6268" i="24" s="1"/>
  <c r="T6269" i="24" l="1"/>
  <c r="U6269" i="24" s="1"/>
  <c r="V6269" i="24" s="1"/>
  <c r="T6270" i="24" l="1"/>
  <c r="U6270" i="24" s="1"/>
  <c r="V6270" i="24" s="1"/>
  <c r="T6271" i="24" l="1"/>
  <c r="U6271" i="24" s="1"/>
  <c r="V6271" i="24" s="1"/>
  <c r="T6272" i="24" l="1"/>
  <c r="T6273" i="24" l="1"/>
  <c r="U6273" i="24" s="1"/>
  <c r="V6273" i="24" s="1"/>
  <c r="U6272" i="24"/>
  <c r="V6272" i="24" s="1"/>
  <c r="T6274" i="24" l="1"/>
  <c r="U6274" i="24" s="1"/>
  <c r="V6274" i="24" s="1"/>
  <c r="T6275" i="24" l="1"/>
  <c r="U6275" i="24" s="1"/>
  <c r="V6275" i="24" s="1"/>
  <c r="T6276" i="24" l="1"/>
  <c r="U6276" i="24" s="1"/>
  <c r="V6276" i="24" s="1"/>
  <c r="T6277" i="24" l="1"/>
  <c r="U6277" i="24" s="1"/>
  <c r="V6277" i="24" s="1"/>
  <c r="T6278" i="24" l="1"/>
  <c r="U6278" i="24" s="1"/>
  <c r="V6278" i="24" s="1"/>
  <c r="T6279" i="24" l="1"/>
  <c r="U6279" i="24" s="1"/>
  <c r="V6279" i="24" s="1"/>
  <c r="T6280" i="24" l="1"/>
  <c r="U6280" i="24" s="1"/>
  <c r="V6280" i="24" s="1"/>
  <c r="T6281" i="24" l="1"/>
  <c r="U6281" i="24" s="1"/>
  <c r="V6281" i="24" s="1"/>
  <c r="T6282" i="24" l="1"/>
  <c r="U6282" i="24" s="1"/>
  <c r="V6282" i="24" s="1"/>
  <c r="T6283" i="24" l="1"/>
  <c r="U6283" i="24" s="1"/>
  <c r="V6283" i="24" s="1"/>
  <c r="T6284" i="24" l="1"/>
  <c r="U6284" i="24" s="1"/>
  <c r="V6284" i="24" s="1"/>
  <c r="T6285" i="24" l="1"/>
  <c r="U6285" i="24" s="1"/>
  <c r="V6285" i="24" s="1"/>
  <c r="T6286" i="24" l="1"/>
  <c r="U6286" i="24" s="1"/>
  <c r="V6286" i="24" s="1"/>
  <c r="T6287" i="24" l="1"/>
  <c r="U6287" i="24" s="1"/>
  <c r="V6287" i="24" s="1"/>
  <c r="T6288" i="24" l="1"/>
  <c r="U6288" i="24" s="1"/>
  <c r="V6288" i="24" s="1"/>
  <c r="T6289" i="24" l="1"/>
  <c r="U6289" i="24" s="1"/>
  <c r="V6289" i="24" s="1"/>
  <c r="T6290" i="24" l="1"/>
  <c r="U6290" i="24" s="1"/>
  <c r="V6290" i="24" s="1"/>
  <c r="T6291" i="24" l="1"/>
  <c r="U6291" i="24" s="1"/>
  <c r="V6291" i="24" s="1"/>
  <c r="T6292" i="24" l="1"/>
  <c r="U6292" i="24" s="1"/>
  <c r="V6292" i="24" s="1"/>
  <c r="T6293" i="24" l="1"/>
  <c r="U6293" i="24" s="1"/>
  <c r="V6293" i="24" s="1"/>
  <c r="T6294" i="24" l="1"/>
  <c r="U6294" i="24" s="1"/>
  <c r="V6294" i="24" s="1"/>
  <c r="T6295" i="24" l="1"/>
  <c r="U6295" i="24" s="1"/>
  <c r="V6295" i="24" s="1"/>
  <c r="T6296" i="24" l="1"/>
  <c r="U6296" i="24" s="1"/>
  <c r="V6296" i="24" s="1"/>
  <c r="T6297" i="24" l="1"/>
  <c r="U6297" i="24" s="1"/>
  <c r="V6297" i="24" s="1"/>
  <c r="T6298" i="24" l="1"/>
  <c r="U6298" i="24" s="1"/>
  <c r="V6298" i="24" s="1"/>
  <c r="T6299" i="24" l="1"/>
  <c r="U6299" i="24" s="1"/>
  <c r="V6299" i="24" s="1"/>
  <c r="T6300" i="24" l="1"/>
  <c r="U6300" i="24" s="1"/>
  <c r="V6300" i="24" s="1"/>
  <c r="T6301" i="24" l="1"/>
  <c r="U6301" i="24" s="1"/>
  <c r="V6301" i="24" s="1"/>
  <c r="T6302" i="24" l="1"/>
  <c r="U6302" i="24" s="1"/>
  <c r="V6302" i="24" s="1"/>
  <c r="T6303" i="24" l="1"/>
  <c r="U6303" i="24" s="1"/>
  <c r="V6303" i="24" s="1"/>
  <c r="T6304" i="24" l="1"/>
  <c r="U6304" i="24" s="1"/>
  <c r="V6304" i="24" s="1"/>
  <c r="T6305" i="24" l="1"/>
  <c r="T6306" i="24" l="1"/>
  <c r="U6306" i="24" s="1"/>
  <c r="V6306" i="24" s="1"/>
  <c r="U6305" i="24"/>
  <c r="V6305" i="24" s="1"/>
  <c r="T6307" i="24" l="1"/>
  <c r="U6307" i="24" s="1"/>
  <c r="V6307" i="24" s="1"/>
  <c r="T6308" i="24" l="1"/>
  <c r="U6308" i="24" s="1"/>
  <c r="V6308" i="24" s="1"/>
  <c r="T6309" i="24" l="1"/>
  <c r="U6309" i="24" s="1"/>
  <c r="V6309" i="24" s="1"/>
  <c r="T6310" i="24" l="1"/>
  <c r="U6310" i="24" s="1"/>
  <c r="V6310" i="24" s="1"/>
  <c r="T6311" i="24" l="1"/>
  <c r="U6311" i="24" s="1"/>
  <c r="V6311" i="24" s="1"/>
  <c r="T6312" i="24" l="1"/>
  <c r="U6312" i="24" s="1"/>
  <c r="V6312" i="24" s="1"/>
  <c r="T6313" i="24" l="1"/>
  <c r="U6313" i="24" s="1"/>
  <c r="V6313" i="24" s="1"/>
  <c r="T6314" i="24" l="1"/>
  <c r="U6314" i="24" s="1"/>
  <c r="V6314" i="24" s="1"/>
  <c r="T6315" i="24" l="1"/>
  <c r="U6315" i="24" s="1"/>
  <c r="V6315" i="24" s="1"/>
  <c r="T6316" i="24" l="1"/>
  <c r="U6316" i="24" s="1"/>
  <c r="V6316" i="24" s="1"/>
  <c r="T6317" i="24" l="1"/>
  <c r="U6317" i="24" s="1"/>
  <c r="V6317" i="24" s="1"/>
  <c r="T6318" i="24" l="1"/>
  <c r="U6318" i="24" s="1"/>
  <c r="V6318" i="24" s="1"/>
  <c r="T6319" i="24" l="1"/>
  <c r="U6319" i="24" s="1"/>
  <c r="V6319" i="24" s="1"/>
  <c r="T6320" i="24" l="1"/>
  <c r="U6320" i="24" s="1"/>
  <c r="V6320" i="24" s="1"/>
  <c r="T6321" i="24" l="1"/>
  <c r="U6321" i="24" s="1"/>
  <c r="V6321" i="24" s="1"/>
  <c r="T6322" i="24" l="1"/>
  <c r="U6322" i="24" s="1"/>
  <c r="V6322" i="24" s="1"/>
  <c r="T6323" i="24" l="1"/>
  <c r="U6323" i="24" s="1"/>
  <c r="V6323" i="24" s="1"/>
  <c r="T6324" i="24" l="1"/>
  <c r="U6324" i="24" s="1"/>
  <c r="V6324" i="24" s="1"/>
  <c r="T6325" i="24" l="1"/>
  <c r="U6325" i="24" s="1"/>
  <c r="V6325" i="24" s="1"/>
  <c r="T6326" i="24" l="1"/>
  <c r="U6326" i="24" s="1"/>
  <c r="V6326" i="24" s="1"/>
  <c r="T6327" i="24" l="1"/>
  <c r="U6327" i="24" s="1"/>
  <c r="V6327" i="24" s="1"/>
  <c r="T6328" i="24" l="1"/>
  <c r="U6328" i="24" s="1"/>
  <c r="V6328" i="24" s="1"/>
  <c r="T6329" i="24" l="1"/>
  <c r="U6329" i="24" s="1"/>
  <c r="V6329" i="24" s="1"/>
  <c r="T6330" i="24" l="1"/>
  <c r="U6330" i="24" s="1"/>
  <c r="V6330" i="24" s="1"/>
  <c r="T6331" i="24" l="1"/>
  <c r="U6331" i="24" s="1"/>
  <c r="V6331" i="24" s="1"/>
  <c r="T6332" i="24" l="1"/>
  <c r="U6332" i="24" s="1"/>
  <c r="V6332" i="24" s="1"/>
  <c r="T6333" i="24" l="1"/>
  <c r="U6333" i="24" s="1"/>
  <c r="V6333" i="24" s="1"/>
  <c r="T6334" i="24" l="1"/>
  <c r="U6334" i="24" s="1"/>
  <c r="V6334" i="24" s="1"/>
  <c r="T6335" i="24" l="1"/>
  <c r="U6335" i="24" s="1"/>
  <c r="V6335" i="24" s="1"/>
  <c r="T6336" i="24" l="1"/>
  <c r="U6336" i="24" s="1"/>
  <c r="V6336" i="24" s="1"/>
  <c r="T6337" i="24" l="1"/>
  <c r="U6337" i="24" s="1"/>
  <c r="V6337" i="24" s="1"/>
  <c r="T6338" i="24" l="1"/>
  <c r="U6338" i="24" s="1"/>
  <c r="V6338" i="24" s="1"/>
  <c r="T6339" i="24" l="1"/>
  <c r="U6339" i="24" s="1"/>
  <c r="V6339" i="24" s="1"/>
  <c r="T6340" i="24" l="1"/>
  <c r="U6340" i="24" s="1"/>
  <c r="V6340" i="24" s="1"/>
  <c r="T6341" i="24" l="1"/>
  <c r="U6341" i="24" s="1"/>
  <c r="V6341" i="24" s="1"/>
  <c r="T6342" i="24" l="1"/>
  <c r="U6342" i="24" s="1"/>
  <c r="V6342" i="24" s="1"/>
  <c r="T6343" i="24" l="1"/>
  <c r="U6343" i="24" s="1"/>
  <c r="V6343" i="24" s="1"/>
  <c r="T6344" i="24" l="1"/>
  <c r="U6344" i="24" s="1"/>
  <c r="V6344" i="24" s="1"/>
  <c r="T6345" i="24" l="1"/>
  <c r="U6345" i="24" s="1"/>
  <c r="V6345" i="24" s="1"/>
  <c r="T6346" i="24" l="1"/>
  <c r="T6347" i="24" l="1"/>
  <c r="U6347" i="24" s="1"/>
  <c r="V6347" i="24" s="1"/>
  <c r="U6346" i="24"/>
  <c r="V6346" i="24" s="1"/>
  <c r="T6348" i="24" l="1"/>
  <c r="U6348" i="24" s="1"/>
  <c r="V6348" i="24" s="1"/>
  <c r="T6349" i="24" l="1"/>
  <c r="U6349" i="24" s="1"/>
  <c r="V6349" i="24" s="1"/>
  <c r="T6350" i="24" l="1"/>
  <c r="U6350" i="24" s="1"/>
  <c r="V6350" i="24" s="1"/>
  <c r="T6351" i="24" l="1"/>
  <c r="U6351" i="24" s="1"/>
  <c r="V6351" i="24" s="1"/>
  <c r="T6352" i="24" l="1"/>
  <c r="U6352" i="24" s="1"/>
  <c r="V6352" i="24" s="1"/>
  <c r="T6353" i="24" l="1"/>
  <c r="U6353" i="24" s="1"/>
  <c r="V6353" i="24" s="1"/>
  <c r="T6354" i="24" l="1"/>
  <c r="U6354" i="24" s="1"/>
  <c r="V6354" i="24" s="1"/>
  <c r="T6355" i="24" l="1"/>
  <c r="U6355" i="24" s="1"/>
  <c r="V6355" i="24" s="1"/>
  <c r="T6356" i="24" l="1"/>
  <c r="U6356" i="24" s="1"/>
  <c r="V6356" i="24" s="1"/>
  <c r="T6357" i="24" l="1"/>
  <c r="U6357" i="24" s="1"/>
  <c r="V6357" i="24" s="1"/>
  <c r="T6358" i="24" l="1"/>
  <c r="U6358" i="24" s="1"/>
  <c r="V6358" i="24" s="1"/>
  <c r="T6359" i="24" l="1"/>
  <c r="U6359" i="24" s="1"/>
  <c r="V6359" i="24" s="1"/>
  <c r="T6360" i="24" l="1"/>
  <c r="U6360" i="24" s="1"/>
  <c r="V6360" i="24" s="1"/>
  <c r="T6361" i="24" l="1"/>
  <c r="U6361" i="24" s="1"/>
  <c r="V6361" i="24" s="1"/>
  <c r="T6362" i="24" l="1"/>
  <c r="U6362" i="24" s="1"/>
  <c r="V6362" i="24" s="1"/>
  <c r="T6363" i="24" l="1"/>
  <c r="U6363" i="24" s="1"/>
  <c r="V6363" i="24" s="1"/>
  <c r="T6364" i="24" l="1"/>
  <c r="U6364" i="24" s="1"/>
  <c r="V6364" i="24" s="1"/>
  <c r="T6365" i="24" l="1"/>
  <c r="U6365" i="24" s="1"/>
  <c r="V6365" i="24" s="1"/>
  <c r="T6366" i="24" l="1"/>
  <c r="U6366" i="24" s="1"/>
  <c r="V6366" i="24" s="1"/>
  <c r="T6367" i="24" l="1"/>
  <c r="U6367" i="24" s="1"/>
  <c r="V6367" i="24" s="1"/>
  <c r="T6368" i="24" l="1"/>
  <c r="U6368" i="24" s="1"/>
  <c r="V6368" i="24" s="1"/>
  <c r="T6369" i="24" l="1"/>
  <c r="U6369" i="24" s="1"/>
  <c r="V6369" i="24" s="1"/>
  <c r="T6370" i="24" l="1"/>
  <c r="U6370" i="24" s="1"/>
  <c r="V6370" i="24" s="1"/>
  <c r="T6371" i="24" l="1"/>
  <c r="U6371" i="24" s="1"/>
  <c r="V6371" i="24" s="1"/>
  <c r="T6372" i="24" l="1"/>
  <c r="U6372" i="24" s="1"/>
  <c r="V6372" i="24" s="1"/>
  <c r="T6373" i="24" l="1"/>
  <c r="U6373" i="24" s="1"/>
  <c r="V6373" i="24" s="1"/>
  <c r="T6374" i="24" l="1"/>
  <c r="U6374" i="24" s="1"/>
  <c r="V6374" i="24" s="1"/>
  <c r="T6375" i="24" l="1"/>
  <c r="U6375" i="24" s="1"/>
  <c r="V6375" i="24" s="1"/>
  <c r="T6376" i="24" l="1"/>
  <c r="U6376" i="24" s="1"/>
  <c r="V6376" i="24" s="1"/>
  <c r="T6377" i="24" l="1"/>
  <c r="U6377" i="24" s="1"/>
  <c r="V6377" i="24" s="1"/>
  <c r="T6378" i="24" l="1"/>
  <c r="U6378" i="24" s="1"/>
  <c r="V6378" i="24" s="1"/>
  <c r="T6379" i="24" l="1"/>
  <c r="U6379" i="24" s="1"/>
  <c r="V6379" i="24" s="1"/>
  <c r="T6380" i="24" l="1"/>
  <c r="U6380" i="24" s="1"/>
  <c r="V6380" i="24" s="1"/>
  <c r="T6381" i="24" l="1"/>
  <c r="U6381" i="24" s="1"/>
  <c r="V6381" i="24" s="1"/>
  <c r="T6382" i="24" l="1"/>
  <c r="U6382" i="24" s="1"/>
  <c r="V6382" i="24" s="1"/>
  <c r="T6383" i="24" l="1"/>
  <c r="T6384" i="24" l="1"/>
  <c r="U6384" i="24" s="1"/>
  <c r="V6384" i="24" s="1"/>
  <c r="U6383" i="24"/>
  <c r="V6383" i="24" s="1"/>
  <c r="T6385" i="24" l="1"/>
  <c r="U6385" i="24" s="1"/>
  <c r="V6385" i="24" s="1"/>
  <c r="T6386" i="24" l="1"/>
  <c r="U6386" i="24" s="1"/>
  <c r="V6386" i="24" s="1"/>
  <c r="T6387" i="24" l="1"/>
  <c r="U6387" i="24" s="1"/>
  <c r="V6387" i="24" s="1"/>
  <c r="T6388" i="24" l="1"/>
  <c r="U6388" i="24" s="1"/>
  <c r="V6388" i="24" s="1"/>
  <c r="T6389" i="24" l="1"/>
  <c r="U6389" i="24" s="1"/>
  <c r="V6389" i="24" s="1"/>
  <c r="T6390" i="24" l="1"/>
  <c r="U6390" i="24" s="1"/>
  <c r="V6390" i="24" s="1"/>
  <c r="T6391" i="24" l="1"/>
  <c r="U6391" i="24" s="1"/>
  <c r="V6391" i="24" s="1"/>
  <c r="T6392" i="24" l="1"/>
  <c r="U6392" i="24" s="1"/>
  <c r="V6392" i="24" s="1"/>
  <c r="T6393" i="24" l="1"/>
  <c r="U6393" i="24" s="1"/>
  <c r="V6393" i="24" s="1"/>
  <c r="T6394" i="24" l="1"/>
  <c r="T6395" i="24" l="1"/>
  <c r="U6395" i="24" s="1"/>
  <c r="V6395" i="24" s="1"/>
  <c r="U6394" i="24"/>
  <c r="V6394" i="24" s="1"/>
  <c r="T6396" i="24" l="1"/>
  <c r="U6396" i="24" s="1"/>
  <c r="V6396" i="24" s="1"/>
  <c r="T6397" i="24" l="1"/>
  <c r="U6397" i="24" s="1"/>
  <c r="V6397" i="24" s="1"/>
  <c r="T6398" i="24" l="1"/>
  <c r="U6398" i="24" s="1"/>
  <c r="V6398" i="24" s="1"/>
  <c r="T6399" i="24" l="1"/>
  <c r="U6399" i="24" s="1"/>
  <c r="V6399" i="24" s="1"/>
  <c r="T6400" i="24" l="1"/>
  <c r="T6401" i="24" l="1"/>
  <c r="U6401" i="24" s="1"/>
  <c r="V6401" i="24" s="1"/>
  <c r="U6400" i="24"/>
  <c r="V6400" i="24" s="1"/>
  <c r="T6402" i="24" l="1"/>
  <c r="U6402" i="24" s="1"/>
  <c r="V6402" i="24" s="1"/>
  <c r="T6403" i="24" l="1"/>
  <c r="U6403" i="24" s="1"/>
  <c r="V6403" i="24" s="1"/>
  <c r="T6404" i="24" l="1"/>
  <c r="U6404" i="24" s="1"/>
  <c r="V6404" i="24" s="1"/>
  <c r="T6405" i="24" l="1"/>
  <c r="U6405" i="24" s="1"/>
  <c r="V6405" i="24" s="1"/>
  <c r="T6406" i="24" l="1"/>
  <c r="U6406" i="24" s="1"/>
  <c r="V6406" i="24" s="1"/>
  <c r="T6407" i="24" l="1"/>
  <c r="U6407" i="24" s="1"/>
  <c r="V6407" i="24" s="1"/>
  <c r="T6408" i="24" l="1"/>
  <c r="U6408" i="24" s="1"/>
  <c r="V6408" i="24" s="1"/>
  <c r="T6409" i="24" l="1"/>
  <c r="U6409" i="24" s="1"/>
  <c r="V6409" i="24" s="1"/>
  <c r="T6410" i="24" l="1"/>
  <c r="U6410" i="24" s="1"/>
  <c r="V6410" i="24" s="1"/>
  <c r="T6411" i="24" l="1"/>
  <c r="U6411" i="24" s="1"/>
  <c r="V6411" i="24" s="1"/>
  <c r="T6412" i="24" l="1"/>
  <c r="U6412" i="24" s="1"/>
  <c r="V6412" i="24" s="1"/>
  <c r="T6413" i="24" l="1"/>
  <c r="U6413" i="24" s="1"/>
  <c r="V6413" i="24" s="1"/>
  <c r="T6414" i="24" l="1"/>
  <c r="U6414" i="24" s="1"/>
  <c r="V6414" i="24" s="1"/>
  <c r="T6415" i="24" l="1"/>
  <c r="U6415" i="24" s="1"/>
  <c r="V6415" i="24" s="1"/>
  <c r="T6416" i="24" l="1"/>
  <c r="U6416" i="24" s="1"/>
  <c r="V6416" i="24" s="1"/>
  <c r="T6417" i="24" l="1"/>
  <c r="U6417" i="24" s="1"/>
  <c r="V6417" i="24" s="1"/>
  <c r="T6418" i="24" l="1"/>
  <c r="U6418" i="24" s="1"/>
  <c r="V6418" i="24" s="1"/>
  <c r="T6419" i="24" l="1"/>
  <c r="U6419" i="24" s="1"/>
  <c r="V6419" i="24" s="1"/>
  <c r="T6420" i="24" l="1"/>
  <c r="U6420" i="24" s="1"/>
  <c r="V6420" i="24" s="1"/>
  <c r="T6421" i="24" l="1"/>
  <c r="U6421" i="24" s="1"/>
  <c r="V6421" i="24" s="1"/>
  <c r="T6422" i="24" l="1"/>
  <c r="U6422" i="24" s="1"/>
  <c r="V6422" i="24" s="1"/>
  <c r="T6423" i="24" l="1"/>
  <c r="U6423" i="24" s="1"/>
  <c r="V6423" i="24" s="1"/>
  <c r="T6424" i="24" l="1"/>
  <c r="U6424" i="24" s="1"/>
  <c r="V6424" i="24" s="1"/>
  <c r="T6425" i="24" l="1"/>
  <c r="U6425" i="24" s="1"/>
  <c r="V6425" i="24" s="1"/>
  <c r="T6426" i="24" l="1"/>
  <c r="U6426" i="24" s="1"/>
  <c r="V6426" i="24" s="1"/>
  <c r="T6427" i="24" l="1"/>
  <c r="U6427" i="24" s="1"/>
  <c r="V6427" i="24" s="1"/>
  <c r="T6428" i="24" l="1"/>
  <c r="U6428" i="24" s="1"/>
  <c r="V6428" i="24" s="1"/>
  <c r="T6429" i="24" l="1"/>
  <c r="U6429" i="24" s="1"/>
  <c r="V6429" i="24" s="1"/>
  <c r="T6430" i="24" l="1"/>
  <c r="U6430" i="24" s="1"/>
  <c r="V6430" i="24" s="1"/>
  <c r="T6431" i="24" l="1"/>
  <c r="U6431" i="24" s="1"/>
  <c r="V6431" i="24" s="1"/>
  <c r="T6432" i="24" l="1"/>
  <c r="U6432" i="24" s="1"/>
  <c r="V6432" i="24" s="1"/>
  <c r="T6433" i="24" l="1"/>
  <c r="U6433" i="24" s="1"/>
  <c r="V6433" i="24" s="1"/>
  <c r="T6434" i="24" l="1"/>
  <c r="U6434" i="24" s="1"/>
  <c r="V6434" i="24" s="1"/>
  <c r="T6435" i="24" l="1"/>
  <c r="U6435" i="24" s="1"/>
  <c r="V6435" i="24" s="1"/>
  <c r="T6436" i="24" l="1"/>
  <c r="U6436" i="24" s="1"/>
  <c r="V6436" i="24" s="1"/>
  <c r="T6437" i="24" l="1"/>
  <c r="U6437" i="24" s="1"/>
  <c r="V6437" i="24" s="1"/>
  <c r="T6438" i="24" l="1"/>
  <c r="U6438" i="24" s="1"/>
  <c r="V6438" i="24" s="1"/>
  <c r="T6439" i="24" l="1"/>
  <c r="U6439" i="24" s="1"/>
  <c r="V6439" i="24" s="1"/>
  <c r="T6440" i="24" l="1"/>
  <c r="U6440" i="24" s="1"/>
  <c r="V6440" i="24" s="1"/>
  <c r="T6441" i="24" l="1"/>
  <c r="U6441" i="24" s="1"/>
  <c r="V6441" i="24" s="1"/>
  <c r="T6442" i="24" l="1"/>
  <c r="U6442" i="24" s="1"/>
  <c r="V6442" i="24" s="1"/>
  <c r="T6443" i="24" l="1"/>
  <c r="U6443" i="24" s="1"/>
  <c r="V6443" i="24" s="1"/>
  <c r="T6444" i="24" l="1"/>
  <c r="U6444" i="24" s="1"/>
  <c r="V6444" i="24" s="1"/>
  <c r="T6445" i="24" l="1"/>
  <c r="U6445" i="24" s="1"/>
  <c r="V6445" i="24" s="1"/>
  <c r="T6446" i="24" l="1"/>
  <c r="U6446" i="24" s="1"/>
  <c r="V6446" i="24" s="1"/>
  <c r="T6447" i="24" l="1"/>
  <c r="U6447" i="24" s="1"/>
  <c r="V6447" i="24" s="1"/>
  <c r="T6448" i="24" l="1"/>
  <c r="T6449" i="24" l="1"/>
  <c r="U6449" i="24" s="1"/>
  <c r="V6449" i="24" s="1"/>
  <c r="U6448" i="24"/>
  <c r="V6448" i="24" s="1"/>
  <c r="T6450" i="24" l="1"/>
  <c r="U6450" i="24" s="1"/>
  <c r="V6450" i="24" s="1"/>
  <c r="T6451" i="24" l="1"/>
  <c r="U6451" i="24" s="1"/>
  <c r="V6451" i="24" s="1"/>
  <c r="T6452" i="24" l="1"/>
  <c r="U6452" i="24" s="1"/>
  <c r="V6452" i="24" s="1"/>
  <c r="T6453" i="24" l="1"/>
  <c r="U6453" i="24" s="1"/>
  <c r="V6453" i="24" s="1"/>
  <c r="T6454" i="24" l="1"/>
  <c r="U6454" i="24" s="1"/>
  <c r="V6454" i="24" s="1"/>
  <c r="T6455" i="24" l="1"/>
  <c r="U6455" i="24" s="1"/>
  <c r="V6455" i="24" s="1"/>
  <c r="T6456" i="24" l="1"/>
  <c r="U6456" i="24" s="1"/>
  <c r="V6456" i="24" s="1"/>
  <c r="T6457" i="24" l="1"/>
  <c r="U6457" i="24" s="1"/>
  <c r="V6457" i="24" s="1"/>
  <c r="T6458" i="24" l="1"/>
  <c r="U6458" i="24" s="1"/>
  <c r="V6458" i="24" s="1"/>
  <c r="T6459" i="24" l="1"/>
  <c r="U6459" i="24" s="1"/>
  <c r="V6459" i="24" s="1"/>
  <c r="T6460" i="24" l="1"/>
  <c r="U6460" i="24" s="1"/>
  <c r="V6460" i="24" s="1"/>
  <c r="T6461" i="24" l="1"/>
  <c r="U6461" i="24" s="1"/>
  <c r="V6461" i="24" s="1"/>
  <c r="T6462" i="24" l="1"/>
  <c r="U6462" i="24" s="1"/>
  <c r="V6462" i="24" s="1"/>
  <c r="T6463" i="24" l="1"/>
  <c r="U6463" i="24" s="1"/>
  <c r="V6463" i="24" s="1"/>
  <c r="T6464" i="24" l="1"/>
  <c r="U6464" i="24" s="1"/>
  <c r="V6464" i="24" s="1"/>
  <c r="T6465" i="24" l="1"/>
  <c r="U6465" i="24" s="1"/>
  <c r="V6465" i="24" s="1"/>
  <c r="T6466" i="24" l="1"/>
  <c r="U6466" i="24" s="1"/>
  <c r="V6466" i="24" s="1"/>
  <c r="T6467" i="24" l="1"/>
  <c r="U6467" i="24" s="1"/>
  <c r="V6467" i="24" s="1"/>
  <c r="T6468" i="24" l="1"/>
  <c r="U6468" i="24" s="1"/>
  <c r="V6468" i="24" s="1"/>
  <c r="T6469" i="24" l="1"/>
  <c r="U6469" i="24" s="1"/>
  <c r="V6469" i="24" s="1"/>
  <c r="T6470" i="24" l="1"/>
  <c r="T6471" i="24" l="1"/>
  <c r="U6471" i="24" s="1"/>
  <c r="V6471" i="24" s="1"/>
  <c r="U6470" i="24"/>
  <c r="V6470" i="24" s="1"/>
  <c r="T6472" i="24" l="1"/>
  <c r="U6472" i="24" s="1"/>
  <c r="V6472" i="24" s="1"/>
  <c r="T6473" i="24" l="1"/>
  <c r="U6473" i="24" s="1"/>
  <c r="V6473" i="24" s="1"/>
  <c r="T6474" i="24" l="1"/>
  <c r="U6474" i="24" s="1"/>
  <c r="V6474" i="24" s="1"/>
  <c r="T6475" i="24" l="1"/>
  <c r="U6475" i="24" s="1"/>
  <c r="V6475" i="24" s="1"/>
  <c r="T6476" i="24" l="1"/>
  <c r="U6476" i="24" s="1"/>
  <c r="V6476" i="24" s="1"/>
  <c r="T6477" i="24" l="1"/>
  <c r="U6477" i="24" s="1"/>
  <c r="V6477" i="24" s="1"/>
  <c r="T6478" i="24" l="1"/>
  <c r="T6479" i="24" l="1"/>
  <c r="U6479" i="24" s="1"/>
  <c r="V6479" i="24" s="1"/>
  <c r="U6478" i="24"/>
  <c r="V6478" i="24" s="1"/>
  <c r="T6480" i="24" l="1"/>
  <c r="U6480" i="24" s="1"/>
  <c r="V6480" i="24" s="1"/>
  <c r="T6481" i="24" l="1"/>
  <c r="U6481" i="24" s="1"/>
  <c r="V6481" i="24" s="1"/>
  <c r="T6482" i="24" l="1"/>
  <c r="U6482" i="24" s="1"/>
  <c r="V6482" i="24" s="1"/>
  <c r="T6483" i="24" l="1"/>
  <c r="U6483" i="24" s="1"/>
  <c r="V6483" i="24" s="1"/>
  <c r="T6484" i="24" l="1"/>
  <c r="U6484" i="24" s="1"/>
  <c r="V6484" i="24" s="1"/>
  <c r="T6485" i="24" l="1"/>
  <c r="U6485" i="24" s="1"/>
  <c r="V6485" i="24" s="1"/>
  <c r="T6486" i="24" l="1"/>
  <c r="U6486" i="24" s="1"/>
  <c r="V6486" i="24" s="1"/>
  <c r="T6487" i="24" l="1"/>
  <c r="U6487" i="24" s="1"/>
  <c r="V6487" i="24" s="1"/>
  <c r="T6488" i="24" l="1"/>
  <c r="U6488" i="24" s="1"/>
  <c r="V6488" i="24" s="1"/>
  <c r="T6489" i="24" l="1"/>
  <c r="U6489" i="24" s="1"/>
  <c r="V6489" i="24" s="1"/>
  <c r="T6490" i="24" l="1"/>
  <c r="U6490" i="24" s="1"/>
  <c r="V6490" i="24" s="1"/>
  <c r="T6491" i="24" l="1"/>
  <c r="U6491" i="24" s="1"/>
  <c r="V6491" i="24" s="1"/>
  <c r="T6492" i="24" l="1"/>
  <c r="U6492" i="24" s="1"/>
  <c r="V6492" i="24" s="1"/>
  <c r="T6493" i="24" l="1"/>
  <c r="U6493" i="24" s="1"/>
  <c r="V6493" i="24" s="1"/>
  <c r="T6494" i="24" l="1"/>
  <c r="U6494" i="24" s="1"/>
  <c r="V6494" i="24" s="1"/>
  <c r="T6495" i="24" l="1"/>
  <c r="U6495" i="24" s="1"/>
  <c r="V6495" i="24" s="1"/>
  <c r="T6496" i="24" l="1"/>
  <c r="U6496" i="24" s="1"/>
  <c r="V6496" i="24" s="1"/>
  <c r="T6497" i="24" l="1"/>
  <c r="U6497" i="24" s="1"/>
  <c r="V6497" i="24" s="1"/>
  <c r="T6498" i="24" l="1"/>
  <c r="U6498" i="24" s="1"/>
  <c r="V6498" i="24" s="1"/>
  <c r="T6499" i="24" l="1"/>
  <c r="U6499" i="24" s="1"/>
  <c r="V6499" i="24" s="1"/>
  <c r="T6500" i="24" l="1"/>
  <c r="U6500" i="24" s="1"/>
  <c r="V6500" i="24" s="1"/>
  <c r="T6501" i="24" l="1"/>
  <c r="T6502" i="24" l="1"/>
  <c r="U6502" i="24" s="1"/>
  <c r="V6502" i="24" s="1"/>
  <c r="U6501" i="24"/>
  <c r="V6501" i="24" s="1"/>
  <c r="T6503" i="24" l="1"/>
  <c r="U6503" i="24" s="1"/>
  <c r="V6503" i="24" s="1"/>
  <c r="T6504" i="24" l="1"/>
  <c r="U6504" i="24" s="1"/>
  <c r="V6504" i="24" s="1"/>
  <c r="T6505" i="24" l="1"/>
  <c r="U6505" i="24" s="1"/>
  <c r="V6505" i="24" s="1"/>
  <c r="T6506" i="24" l="1"/>
  <c r="U6506" i="24" s="1"/>
  <c r="V6506" i="24" s="1"/>
  <c r="T6507" i="24" l="1"/>
  <c r="U6507" i="24" s="1"/>
  <c r="V6507" i="24" s="1"/>
  <c r="T6508" i="24" l="1"/>
  <c r="U6508" i="24" s="1"/>
  <c r="V6508" i="24" s="1"/>
  <c r="T6509" i="24" l="1"/>
  <c r="U6509" i="24" s="1"/>
  <c r="V6509" i="24" s="1"/>
  <c r="T6510" i="24" l="1"/>
  <c r="U6510" i="24" s="1"/>
  <c r="V6510" i="24" s="1"/>
  <c r="T6511" i="24" l="1"/>
  <c r="U6511" i="24" s="1"/>
  <c r="V6511" i="24" s="1"/>
  <c r="T6512" i="24" l="1"/>
  <c r="U6512" i="24" s="1"/>
  <c r="V6512" i="24" s="1"/>
  <c r="T6513" i="24" l="1"/>
  <c r="U6513" i="24" s="1"/>
  <c r="V6513" i="24" s="1"/>
  <c r="T6514" i="24" l="1"/>
  <c r="U6514" i="24" s="1"/>
  <c r="V6514" i="24" s="1"/>
  <c r="T6515" i="24" l="1"/>
  <c r="U6515" i="24" s="1"/>
  <c r="V6515" i="24" s="1"/>
  <c r="T6516" i="24" l="1"/>
  <c r="U6516" i="24" s="1"/>
  <c r="V6516" i="24" s="1"/>
  <c r="T6517" i="24" l="1"/>
  <c r="U6517" i="24" s="1"/>
  <c r="V6517" i="24" s="1"/>
  <c r="T6518" i="24" l="1"/>
  <c r="U6518" i="24" s="1"/>
  <c r="V6518" i="24" s="1"/>
  <c r="T6519" i="24" l="1"/>
  <c r="U6519" i="24" s="1"/>
  <c r="V6519" i="24" s="1"/>
  <c r="T6520" i="24" l="1"/>
  <c r="U6520" i="24" s="1"/>
  <c r="V6520" i="24" s="1"/>
  <c r="T6521" i="24" l="1"/>
  <c r="U6521" i="24" s="1"/>
  <c r="V6521" i="24" s="1"/>
  <c r="T6522" i="24" l="1"/>
  <c r="U6522" i="24" s="1"/>
  <c r="V6522" i="24" s="1"/>
  <c r="T6523" i="24" l="1"/>
  <c r="U6523" i="24" s="1"/>
  <c r="V6523" i="24" s="1"/>
  <c r="T6524" i="24" l="1"/>
  <c r="U6524" i="24" s="1"/>
  <c r="V6524" i="24" s="1"/>
  <c r="T6525" i="24" l="1"/>
  <c r="U6525" i="24" s="1"/>
  <c r="V6525" i="24" s="1"/>
  <c r="T6526" i="24" l="1"/>
  <c r="U6526" i="24" s="1"/>
  <c r="V6526" i="24" s="1"/>
  <c r="T6527" i="24" l="1"/>
  <c r="U6527" i="24" s="1"/>
  <c r="V6527" i="24" s="1"/>
  <c r="T6528" i="24" l="1"/>
  <c r="U6528" i="24" s="1"/>
  <c r="V6528" i="24" s="1"/>
  <c r="T6529" i="24" l="1"/>
  <c r="U6529" i="24" s="1"/>
  <c r="V6529" i="24" s="1"/>
  <c r="T6530" i="24" l="1"/>
  <c r="U6530" i="24" s="1"/>
  <c r="V6530" i="24" s="1"/>
  <c r="T6531" i="24" l="1"/>
  <c r="U6531" i="24" s="1"/>
  <c r="V6531" i="24" s="1"/>
  <c r="T6532" i="24" l="1"/>
  <c r="U6532" i="24" s="1"/>
  <c r="V6532" i="24" s="1"/>
  <c r="T6533" i="24" l="1"/>
  <c r="U6533" i="24" s="1"/>
  <c r="V6533" i="24" s="1"/>
  <c r="T6534" i="24" l="1"/>
  <c r="U6534" i="24" s="1"/>
  <c r="V6534" i="24" s="1"/>
  <c r="T6535" i="24" l="1"/>
  <c r="U6535" i="24" s="1"/>
  <c r="V6535" i="24" s="1"/>
  <c r="T6536" i="24" l="1"/>
  <c r="U6536" i="24" s="1"/>
  <c r="V6536" i="24" s="1"/>
  <c r="T6537" i="24" l="1"/>
  <c r="U6537" i="24" s="1"/>
  <c r="V6537" i="24" s="1"/>
  <c r="T6538" i="24" l="1"/>
  <c r="U6538" i="24" s="1"/>
  <c r="V6538" i="24" s="1"/>
  <c r="T6539" i="24" l="1"/>
  <c r="U6539" i="24" s="1"/>
  <c r="V6539" i="24" s="1"/>
  <c r="T6540" i="24" l="1"/>
  <c r="U6540" i="24" s="1"/>
  <c r="V6540" i="24" s="1"/>
  <c r="T6541" i="24" l="1"/>
  <c r="U6541" i="24" s="1"/>
  <c r="V6541" i="24" s="1"/>
  <c r="T6542" i="24" l="1"/>
  <c r="U6542" i="24" s="1"/>
  <c r="V6542" i="24" s="1"/>
  <c r="T6543" i="24" l="1"/>
  <c r="U6543" i="24" s="1"/>
  <c r="V6543" i="24" s="1"/>
  <c r="T6544" i="24" l="1"/>
  <c r="T6545" i="24" l="1"/>
  <c r="U6545" i="24" s="1"/>
  <c r="V6545" i="24" s="1"/>
  <c r="U6544" i="24"/>
  <c r="V6544" i="24" s="1"/>
  <c r="T6546" i="24" l="1"/>
  <c r="U6546" i="24" s="1"/>
  <c r="V6546" i="24" s="1"/>
  <c r="T6547" i="24" l="1"/>
  <c r="U6547" i="24" s="1"/>
  <c r="V6547" i="24" s="1"/>
  <c r="T6548" i="24" l="1"/>
  <c r="U6548" i="24" s="1"/>
  <c r="V6548" i="24" s="1"/>
  <c r="T6549" i="24" l="1"/>
  <c r="U6549" i="24" s="1"/>
  <c r="V6549" i="24" s="1"/>
  <c r="T6550" i="24" l="1"/>
  <c r="U6550" i="24" s="1"/>
  <c r="V6550" i="24" s="1"/>
  <c r="T6551" i="24" l="1"/>
  <c r="U6551" i="24" s="1"/>
  <c r="V6551" i="24" s="1"/>
  <c r="T6552" i="24" l="1"/>
  <c r="U6552" i="24" s="1"/>
  <c r="V6552" i="24" s="1"/>
  <c r="T6553" i="24" l="1"/>
  <c r="U6553" i="24" s="1"/>
  <c r="V6553" i="24" s="1"/>
  <c r="T6554" i="24" l="1"/>
  <c r="U6554" i="24" s="1"/>
  <c r="V6554" i="24" s="1"/>
  <c r="T6555" i="24" l="1"/>
  <c r="U6555" i="24" s="1"/>
  <c r="V6555" i="24" s="1"/>
  <c r="T6556" i="24" l="1"/>
  <c r="U6556" i="24" s="1"/>
  <c r="V6556" i="24" s="1"/>
  <c r="T6557" i="24" l="1"/>
  <c r="U6557" i="24" s="1"/>
  <c r="V6557" i="24" s="1"/>
  <c r="T6558" i="24" l="1"/>
  <c r="T6559" i="24" l="1"/>
  <c r="U6559" i="24" s="1"/>
  <c r="V6559" i="24" s="1"/>
  <c r="U6558" i="24"/>
  <c r="V6558" i="24" s="1"/>
  <c r="T6560" i="24" l="1"/>
  <c r="U6560" i="24" s="1"/>
  <c r="V6560" i="24" s="1"/>
  <c r="T6561" i="24" l="1"/>
  <c r="U6561" i="24" s="1"/>
  <c r="V6561" i="24" s="1"/>
  <c r="T6562" i="24" l="1"/>
  <c r="U6562" i="24" s="1"/>
  <c r="V6562" i="24" s="1"/>
  <c r="T6563" i="24" l="1"/>
  <c r="U6563" i="24" s="1"/>
  <c r="V6563" i="24" s="1"/>
  <c r="T6564" i="24" l="1"/>
  <c r="U6564" i="24" s="1"/>
  <c r="V6564" i="24" s="1"/>
  <c r="T6565" i="24" l="1"/>
  <c r="U6565" i="24" s="1"/>
  <c r="V6565" i="24" s="1"/>
  <c r="T6566" i="24" l="1"/>
  <c r="U6566" i="24" s="1"/>
  <c r="V6566" i="24" s="1"/>
  <c r="T6567" i="24" l="1"/>
  <c r="U6567" i="24" s="1"/>
  <c r="V6567" i="24" s="1"/>
  <c r="T6568" i="24" l="1"/>
  <c r="U6568" i="24" s="1"/>
  <c r="V6568" i="24" s="1"/>
  <c r="T6569" i="24" l="1"/>
  <c r="U6569" i="24" s="1"/>
  <c r="V6569" i="24" s="1"/>
  <c r="T6570" i="24" l="1"/>
  <c r="U6570" i="24" s="1"/>
  <c r="V6570" i="24" s="1"/>
  <c r="T6571" i="24" l="1"/>
  <c r="T6572" i="24" l="1"/>
  <c r="U6572" i="24" s="1"/>
  <c r="V6572" i="24" s="1"/>
  <c r="U6571" i="24"/>
  <c r="V6571" i="24" s="1"/>
  <c r="T6573" i="24" l="1"/>
  <c r="U6573" i="24" s="1"/>
  <c r="V6573" i="24" s="1"/>
  <c r="T6574" i="24" l="1"/>
  <c r="U6574" i="24" s="1"/>
  <c r="V6574" i="24" s="1"/>
  <c r="T6575" i="24" l="1"/>
  <c r="U6575" i="24" s="1"/>
  <c r="V6575" i="24" s="1"/>
  <c r="T6576" i="24" l="1"/>
  <c r="U6576" i="24" s="1"/>
  <c r="V6576" i="24" s="1"/>
  <c r="T6577" i="24" l="1"/>
  <c r="U6577" i="24" s="1"/>
  <c r="V6577" i="24" s="1"/>
  <c r="T6578" i="24" l="1"/>
  <c r="U6578" i="24" s="1"/>
  <c r="V6578" i="24" s="1"/>
  <c r="T6579" i="24" l="1"/>
  <c r="U6579" i="24" s="1"/>
  <c r="V6579" i="24" s="1"/>
  <c r="T6580" i="24" l="1"/>
  <c r="U6580" i="24" s="1"/>
  <c r="V6580" i="24" s="1"/>
  <c r="T6581" i="24" l="1"/>
  <c r="U6581" i="24" s="1"/>
  <c r="V6581" i="24" s="1"/>
  <c r="T6582" i="24" l="1"/>
  <c r="U6582" i="24" s="1"/>
  <c r="V6582" i="24" s="1"/>
  <c r="T6583" i="24" l="1"/>
  <c r="U6583" i="24" s="1"/>
  <c r="V6583" i="24" s="1"/>
  <c r="T6584" i="24" l="1"/>
  <c r="U6584" i="24" s="1"/>
  <c r="V6584" i="24" s="1"/>
  <c r="T6585" i="24" l="1"/>
  <c r="U6585" i="24" s="1"/>
  <c r="V6585" i="24" s="1"/>
  <c r="T6586" i="24" l="1"/>
  <c r="U6586" i="24" s="1"/>
  <c r="V6586" i="24" s="1"/>
  <c r="T6587" i="24" l="1"/>
  <c r="U6587" i="24" s="1"/>
  <c r="V6587" i="24" s="1"/>
  <c r="T6588" i="24" l="1"/>
  <c r="U6588" i="24" s="1"/>
  <c r="V6588" i="24" s="1"/>
  <c r="T6589" i="24" l="1"/>
  <c r="U6589" i="24" s="1"/>
  <c r="V6589" i="24" s="1"/>
  <c r="T6590" i="24" l="1"/>
  <c r="U6590" i="24" s="1"/>
  <c r="V6590" i="24" s="1"/>
  <c r="T6591" i="24" l="1"/>
  <c r="U6591" i="24" s="1"/>
  <c r="V6591" i="24" s="1"/>
  <c r="T6592" i="24" l="1"/>
  <c r="U6592" i="24" s="1"/>
  <c r="V6592" i="24" s="1"/>
  <c r="T6593" i="24" l="1"/>
  <c r="U6593" i="24" s="1"/>
  <c r="V6593" i="24" s="1"/>
  <c r="T6594" i="24" l="1"/>
  <c r="U6594" i="24" s="1"/>
  <c r="V6594" i="24" s="1"/>
  <c r="T6595" i="24" l="1"/>
  <c r="U6595" i="24" s="1"/>
  <c r="V6595" i="24" s="1"/>
  <c r="T6596" i="24" l="1"/>
  <c r="U6596" i="24" s="1"/>
  <c r="V6596" i="24" s="1"/>
  <c r="T6597" i="24" l="1"/>
  <c r="U6597" i="24" s="1"/>
  <c r="V6597" i="24" s="1"/>
  <c r="T6598" i="24" l="1"/>
  <c r="U6598" i="24" s="1"/>
  <c r="V6598" i="24" s="1"/>
  <c r="T6599" i="24" l="1"/>
  <c r="U6599" i="24" s="1"/>
  <c r="V6599" i="24" s="1"/>
  <c r="T6600" i="24" l="1"/>
  <c r="U6600" i="24" s="1"/>
  <c r="V6600" i="24" s="1"/>
  <c r="T6601" i="24" l="1"/>
  <c r="U6601" i="24" s="1"/>
  <c r="V6601" i="24" s="1"/>
  <c r="T6602" i="24" l="1"/>
  <c r="U6602" i="24" s="1"/>
  <c r="V6602" i="24" s="1"/>
  <c r="T6603" i="24" l="1"/>
  <c r="T6604" i="24" l="1"/>
  <c r="U6604" i="24" s="1"/>
  <c r="V6604" i="24" s="1"/>
  <c r="U6603" i="24"/>
  <c r="V6603" i="24" s="1"/>
  <c r="T6605" i="24" l="1"/>
  <c r="U6605" i="24" s="1"/>
  <c r="V6605" i="24" s="1"/>
  <c r="T6606" i="24" l="1"/>
  <c r="U6606" i="24" s="1"/>
  <c r="V6606" i="24" s="1"/>
  <c r="T6607" i="24" l="1"/>
  <c r="U6607" i="24" s="1"/>
  <c r="V6607" i="24" s="1"/>
  <c r="T6608" i="24" l="1"/>
  <c r="U6608" i="24" s="1"/>
  <c r="V6608" i="24" s="1"/>
  <c r="T6609" i="24" l="1"/>
  <c r="U6609" i="24" s="1"/>
  <c r="V6609" i="24" s="1"/>
  <c r="T6610" i="24" l="1"/>
  <c r="U6610" i="24" s="1"/>
  <c r="V6610" i="24" s="1"/>
  <c r="T6611" i="24" l="1"/>
  <c r="U6611" i="24" s="1"/>
  <c r="V6611" i="24" s="1"/>
  <c r="T6612" i="24" l="1"/>
  <c r="U6612" i="24" s="1"/>
  <c r="V6612" i="24" s="1"/>
  <c r="T6613" i="24" l="1"/>
  <c r="U6613" i="24" s="1"/>
  <c r="V6613" i="24" s="1"/>
  <c r="T6614" i="24" l="1"/>
  <c r="U6614" i="24" s="1"/>
  <c r="V6614" i="24" s="1"/>
  <c r="T6615" i="24" l="1"/>
  <c r="U6615" i="24" s="1"/>
  <c r="V6615" i="24" s="1"/>
  <c r="T6616" i="24" l="1"/>
  <c r="U6616" i="24" s="1"/>
  <c r="V6616" i="24" s="1"/>
  <c r="T6617" i="24" l="1"/>
  <c r="U6617" i="24" s="1"/>
  <c r="V6617" i="24" s="1"/>
  <c r="T6618" i="24" l="1"/>
  <c r="T6619" i="24" l="1"/>
  <c r="U6619" i="24" s="1"/>
  <c r="V6619" i="24" s="1"/>
  <c r="U6618" i="24"/>
  <c r="V6618" i="24" s="1"/>
  <c r="T6620" i="24" l="1"/>
  <c r="U6620" i="24" s="1"/>
  <c r="V6620" i="24" s="1"/>
  <c r="T6621" i="24" l="1"/>
  <c r="U6621" i="24" s="1"/>
  <c r="V6621" i="24" s="1"/>
  <c r="T6622" i="24" l="1"/>
  <c r="U6622" i="24" s="1"/>
  <c r="V6622" i="24" s="1"/>
  <c r="T6623" i="24" l="1"/>
  <c r="U6623" i="24" s="1"/>
  <c r="V6623" i="24" s="1"/>
  <c r="T6624" i="24" l="1"/>
  <c r="U6624" i="24" s="1"/>
  <c r="V6624" i="24" s="1"/>
  <c r="T6625" i="24" l="1"/>
  <c r="U6625" i="24" s="1"/>
  <c r="V6625" i="24" s="1"/>
  <c r="T6626" i="24" l="1"/>
  <c r="U6626" i="24" s="1"/>
  <c r="V6626" i="24" s="1"/>
  <c r="T6627" i="24" l="1"/>
  <c r="U6627" i="24" s="1"/>
  <c r="V6627" i="24" s="1"/>
  <c r="T6628" i="24" l="1"/>
  <c r="U6628" i="24" s="1"/>
  <c r="V6628" i="24" s="1"/>
  <c r="T6629" i="24" l="1"/>
  <c r="U6629" i="24" s="1"/>
  <c r="V6629" i="24" s="1"/>
  <c r="T6630" i="24" l="1"/>
  <c r="U6630" i="24" s="1"/>
  <c r="V6630" i="24" s="1"/>
  <c r="T6631" i="24" l="1"/>
  <c r="U6631" i="24" s="1"/>
  <c r="V6631" i="24" s="1"/>
  <c r="T6632" i="24" l="1"/>
  <c r="U6632" i="24" s="1"/>
  <c r="V6632" i="24" s="1"/>
  <c r="T6633" i="24" l="1"/>
  <c r="U6633" i="24" s="1"/>
  <c r="V6633" i="24" s="1"/>
  <c r="T6634" i="24" l="1"/>
  <c r="U6634" i="24" s="1"/>
  <c r="V6634" i="24" s="1"/>
  <c r="T6635" i="24" l="1"/>
  <c r="U6635" i="24" s="1"/>
  <c r="V6635" i="24" s="1"/>
  <c r="T6636" i="24" l="1"/>
  <c r="U6636" i="24" s="1"/>
  <c r="V6636" i="24" s="1"/>
  <c r="T6637" i="24" l="1"/>
  <c r="U6637" i="24" s="1"/>
  <c r="V6637" i="24" s="1"/>
  <c r="T6638" i="24" l="1"/>
  <c r="U6638" i="24" s="1"/>
  <c r="V6638" i="24" s="1"/>
  <c r="T6639" i="24" l="1"/>
  <c r="T6640" i="24" l="1"/>
  <c r="U6640" i="24" s="1"/>
  <c r="V6640" i="24" s="1"/>
  <c r="U6639" i="24"/>
  <c r="V6639" i="24" s="1"/>
  <c r="T6641" i="24" l="1"/>
  <c r="U6641" i="24" s="1"/>
  <c r="V6641" i="24" s="1"/>
  <c r="T6642" i="24" l="1"/>
  <c r="T6643" i="24" l="1"/>
  <c r="U6643" i="24" s="1"/>
  <c r="V6643" i="24" s="1"/>
  <c r="U6642" i="24"/>
  <c r="V6642" i="24" s="1"/>
  <c r="T6644" i="24" l="1"/>
  <c r="U6644" i="24" s="1"/>
  <c r="V6644" i="24" s="1"/>
  <c r="T6645" i="24" l="1"/>
  <c r="T6646" i="24" l="1"/>
  <c r="U6646" i="24" s="1"/>
  <c r="V6646" i="24" s="1"/>
  <c r="U6645" i="24"/>
  <c r="V6645" i="24" s="1"/>
  <c r="T6647" i="24" l="1"/>
  <c r="U6647" i="24" s="1"/>
  <c r="V6647" i="24" s="1"/>
  <c r="T6648" i="24" l="1"/>
  <c r="U6648" i="24" s="1"/>
  <c r="V6648" i="24" s="1"/>
  <c r="T6649" i="24" l="1"/>
  <c r="U6649" i="24" s="1"/>
  <c r="V6649" i="24" s="1"/>
  <c r="T6650" i="24" l="1"/>
  <c r="U6650" i="24" s="1"/>
  <c r="V6650" i="24" s="1"/>
  <c r="T6651" i="24" l="1"/>
  <c r="U6651" i="24" s="1"/>
  <c r="V6651" i="24" s="1"/>
  <c r="T6652" i="24" l="1"/>
  <c r="U6652" i="24" s="1"/>
  <c r="V6652" i="24" s="1"/>
  <c r="T6653" i="24" l="1"/>
  <c r="U6653" i="24" s="1"/>
  <c r="V6653" i="24" s="1"/>
  <c r="T6654" i="24" l="1"/>
  <c r="U6654" i="24" s="1"/>
  <c r="V6654" i="24" s="1"/>
  <c r="T6655" i="24" l="1"/>
  <c r="U6655" i="24" s="1"/>
  <c r="V6655" i="24" s="1"/>
  <c r="T6656" i="24" l="1"/>
  <c r="U6656" i="24" s="1"/>
  <c r="V6656" i="24" s="1"/>
  <c r="T6657" i="24" l="1"/>
  <c r="T6658" i="24" l="1"/>
  <c r="U6658" i="24" s="1"/>
  <c r="V6658" i="24" s="1"/>
  <c r="U6657" i="24"/>
  <c r="V6657" i="24" s="1"/>
  <c r="T6659" i="24" l="1"/>
  <c r="U6659" i="24" s="1"/>
  <c r="V6659" i="24" s="1"/>
  <c r="T6660" i="24" l="1"/>
  <c r="U6660" i="24" s="1"/>
  <c r="V6660" i="24" s="1"/>
  <c r="T6661" i="24" l="1"/>
  <c r="U6661" i="24" s="1"/>
  <c r="V6661" i="24" s="1"/>
  <c r="T6662" i="24" l="1"/>
  <c r="U6662" i="24" s="1"/>
  <c r="V6662" i="24" s="1"/>
  <c r="T6663" i="24" l="1"/>
  <c r="U6663" i="24" s="1"/>
  <c r="V6663" i="24" s="1"/>
  <c r="T6664" i="24" l="1"/>
  <c r="U6664" i="24" s="1"/>
  <c r="V6664" i="24" s="1"/>
  <c r="T6665" i="24" l="1"/>
  <c r="U6665" i="24" s="1"/>
  <c r="V6665" i="24" s="1"/>
  <c r="T6666" i="24" l="1"/>
  <c r="U6666" i="24" s="1"/>
  <c r="V6666" i="24" s="1"/>
  <c r="T6667" i="24" l="1"/>
  <c r="U6667" i="24" s="1"/>
  <c r="V6667" i="24" s="1"/>
  <c r="T6668" i="24" l="1"/>
  <c r="U6668" i="24" s="1"/>
  <c r="V6668" i="24" s="1"/>
  <c r="T6669" i="24" l="1"/>
  <c r="U6669" i="24" s="1"/>
  <c r="V6669" i="24" s="1"/>
  <c r="T6670" i="24" l="1"/>
  <c r="U6670" i="24" s="1"/>
  <c r="V6670" i="24" s="1"/>
  <c r="T6671" i="24" l="1"/>
  <c r="U6671" i="24" s="1"/>
  <c r="V6671" i="24" s="1"/>
  <c r="T6672" i="24" l="1"/>
  <c r="U6672" i="24" s="1"/>
  <c r="V6672" i="24" s="1"/>
  <c r="T6673" i="24" l="1"/>
  <c r="U6673" i="24" s="1"/>
  <c r="V6673" i="24" s="1"/>
  <c r="T6674" i="24" l="1"/>
  <c r="U6674" i="24" s="1"/>
  <c r="V6674" i="24" s="1"/>
  <c r="T6675" i="24" l="1"/>
  <c r="U6675" i="24" s="1"/>
  <c r="V6675" i="24" s="1"/>
  <c r="T6676" i="24" l="1"/>
  <c r="U6676" i="24" s="1"/>
  <c r="V6676" i="24" s="1"/>
  <c r="T6677" i="24" l="1"/>
  <c r="U6677" i="24" s="1"/>
  <c r="V6677" i="24" s="1"/>
  <c r="T6678" i="24" l="1"/>
  <c r="U6678" i="24" s="1"/>
  <c r="V6678" i="24" s="1"/>
  <c r="T6679" i="24" l="1"/>
  <c r="U6679" i="24" s="1"/>
  <c r="V6679" i="24" s="1"/>
  <c r="T6680" i="24" l="1"/>
  <c r="U6680" i="24" s="1"/>
  <c r="V6680" i="24" s="1"/>
  <c r="T6681" i="24" l="1"/>
  <c r="U6681" i="24" s="1"/>
  <c r="V6681" i="24" s="1"/>
  <c r="T6682" i="24" l="1"/>
  <c r="U6682" i="24" s="1"/>
  <c r="V6682" i="24" s="1"/>
  <c r="T6683" i="24" l="1"/>
  <c r="U6683" i="24" s="1"/>
  <c r="V6683" i="24" s="1"/>
  <c r="T6684" i="24" l="1"/>
  <c r="U6684" i="24" s="1"/>
  <c r="V6684" i="24" s="1"/>
  <c r="T6685" i="24" l="1"/>
  <c r="U6685" i="24" s="1"/>
  <c r="V6685" i="24" s="1"/>
  <c r="T6686" i="24" l="1"/>
  <c r="U6686" i="24" s="1"/>
  <c r="V6686" i="24" s="1"/>
  <c r="T6687" i="24" l="1"/>
  <c r="U6687" i="24" s="1"/>
  <c r="V6687" i="24" s="1"/>
  <c r="T6688" i="24" l="1"/>
  <c r="T6689" i="24" l="1"/>
  <c r="U6689" i="24" s="1"/>
  <c r="V6689" i="24" s="1"/>
  <c r="U6688" i="24"/>
  <c r="V6688" i="24" s="1"/>
  <c r="T6690" i="24" l="1"/>
  <c r="U6690" i="24" s="1"/>
  <c r="V6690" i="24" s="1"/>
  <c r="T6691" i="24" l="1"/>
  <c r="U6691" i="24" s="1"/>
  <c r="V6691" i="24" s="1"/>
  <c r="T6692" i="24" l="1"/>
  <c r="U6692" i="24" s="1"/>
  <c r="V6692" i="24" s="1"/>
  <c r="T6693" i="24" l="1"/>
  <c r="U6693" i="24" s="1"/>
  <c r="V6693" i="24" s="1"/>
  <c r="T6694" i="24" l="1"/>
  <c r="U6694" i="24" s="1"/>
  <c r="V6694" i="24" s="1"/>
  <c r="T6695" i="24" l="1"/>
  <c r="U6695" i="24" s="1"/>
  <c r="V6695" i="24" s="1"/>
  <c r="T6696" i="24" l="1"/>
  <c r="U6696" i="24" s="1"/>
  <c r="V6696" i="24" s="1"/>
  <c r="T6697" i="24" l="1"/>
  <c r="U6697" i="24" s="1"/>
  <c r="V6697" i="24" s="1"/>
  <c r="T6698" i="24" l="1"/>
  <c r="U6698" i="24" s="1"/>
  <c r="V6698" i="24" s="1"/>
  <c r="T6699" i="24" l="1"/>
  <c r="U6699" i="24" s="1"/>
  <c r="V6699" i="24" s="1"/>
  <c r="T6700" i="24" l="1"/>
  <c r="U6700" i="24" s="1"/>
  <c r="V6700" i="24" s="1"/>
  <c r="T6701" i="24" l="1"/>
  <c r="U6701" i="24" s="1"/>
  <c r="V6701" i="24" s="1"/>
  <c r="T6702" i="24" l="1"/>
  <c r="U6702" i="24" s="1"/>
  <c r="V6702" i="24" s="1"/>
  <c r="T6703" i="24" l="1"/>
  <c r="U6703" i="24" s="1"/>
  <c r="V6703" i="24" s="1"/>
  <c r="T6704" i="24" l="1"/>
  <c r="T6705" i="24" l="1"/>
  <c r="U6705" i="24" s="1"/>
  <c r="V6705" i="24" s="1"/>
  <c r="U6704" i="24"/>
  <c r="V6704" i="24" s="1"/>
  <c r="T6706" i="24" l="1"/>
  <c r="U6706" i="24" s="1"/>
  <c r="V6706" i="24" s="1"/>
  <c r="T6707" i="24" l="1"/>
  <c r="U6707" i="24" s="1"/>
  <c r="V6707" i="24" s="1"/>
  <c r="T6708" i="24" l="1"/>
  <c r="U6708" i="24" s="1"/>
  <c r="V6708" i="24" s="1"/>
  <c r="T6709" i="24" l="1"/>
  <c r="U6709" i="24" s="1"/>
  <c r="V6709" i="24" s="1"/>
  <c r="T6710" i="24" l="1"/>
  <c r="U6710" i="24" s="1"/>
  <c r="V6710" i="24" s="1"/>
  <c r="T6711" i="24" l="1"/>
  <c r="U6711" i="24" s="1"/>
  <c r="V6711" i="24" s="1"/>
  <c r="T6712" i="24" l="1"/>
  <c r="U6712" i="24" s="1"/>
  <c r="V6712" i="24" s="1"/>
  <c r="T6713" i="24" l="1"/>
  <c r="U6713" i="24" s="1"/>
  <c r="V6713" i="24" s="1"/>
  <c r="T6714" i="24" l="1"/>
  <c r="U6714" i="24" s="1"/>
  <c r="V6714" i="24" s="1"/>
  <c r="T6715" i="24" l="1"/>
  <c r="U6715" i="24" s="1"/>
  <c r="V6715" i="24" s="1"/>
  <c r="T6716" i="24" l="1"/>
  <c r="U6716" i="24" s="1"/>
  <c r="V6716" i="24" s="1"/>
  <c r="T6717" i="24" l="1"/>
  <c r="U6717" i="24" s="1"/>
  <c r="V6717" i="24" s="1"/>
  <c r="T6718" i="24" l="1"/>
  <c r="U6718" i="24" s="1"/>
  <c r="V6718" i="24" s="1"/>
  <c r="T6719" i="24" l="1"/>
  <c r="U6719" i="24" s="1"/>
  <c r="V6719" i="24" s="1"/>
  <c r="T6720" i="24" l="1"/>
  <c r="U6720" i="24" s="1"/>
  <c r="V6720" i="24" s="1"/>
  <c r="T6721" i="24" l="1"/>
  <c r="U6721" i="24" s="1"/>
  <c r="V6721" i="24" s="1"/>
  <c r="T6722" i="24" l="1"/>
  <c r="U6722" i="24" s="1"/>
  <c r="V6722" i="24" s="1"/>
  <c r="T6723" i="24" l="1"/>
  <c r="U6723" i="24" s="1"/>
  <c r="V6723" i="24" s="1"/>
  <c r="T6724" i="24" l="1"/>
  <c r="U6724" i="24" s="1"/>
  <c r="V6724" i="24" s="1"/>
  <c r="T6725" i="24" l="1"/>
  <c r="U6725" i="24"/>
  <c r="V6725" i="24" s="1"/>
  <c r="T6726" i="24" l="1"/>
  <c r="U6726" i="24" s="1"/>
  <c r="V6726" i="24" s="1"/>
  <c r="T6727" i="24" l="1"/>
  <c r="U6727" i="24" s="1"/>
  <c r="V6727" i="24" s="1"/>
  <c r="T6728" i="24" l="1"/>
  <c r="U6728" i="24" s="1"/>
  <c r="V6728" i="24" s="1"/>
  <c r="T6729" i="24" l="1"/>
  <c r="U6729" i="24" s="1"/>
  <c r="V6729" i="24" s="1"/>
  <c r="T6730" i="24" l="1"/>
  <c r="U6730" i="24" s="1"/>
  <c r="V6730" i="24" s="1"/>
  <c r="T6731" i="24" l="1"/>
  <c r="U6731" i="24" s="1"/>
  <c r="V6731" i="24" s="1"/>
  <c r="T6732" i="24" l="1"/>
  <c r="T6733" i="24" l="1"/>
  <c r="U6733" i="24" s="1"/>
  <c r="V6733" i="24" s="1"/>
  <c r="U6732" i="24"/>
  <c r="V6732" i="24" s="1"/>
  <c r="T6734" i="24" l="1"/>
  <c r="U6734" i="24" s="1"/>
  <c r="V6734" i="24" s="1"/>
  <c r="T6735" i="24" l="1"/>
  <c r="T6736" i="24" l="1"/>
  <c r="U6736" i="24" s="1"/>
  <c r="V6736" i="24" s="1"/>
  <c r="U6735" i="24"/>
  <c r="V6735" i="24" s="1"/>
  <c r="T6737" i="24" l="1"/>
  <c r="U6737" i="24" s="1"/>
  <c r="V6737" i="24" s="1"/>
  <c r="T6738" i="24" l="1"/>
  <c r="U6738" i="24" s="1"/>
  <c r="V6738" i="24" s="1"/>
  <c r="T6739" i="24" l="1"/>
  <c r="U6739" i="24" s="1"/>
  <c r="V6739" i="24" s="1"/>
  <c r="T6740" i="24" l="1"/>
  <c r="U6740" i="24" s="1"/>
  <c r="V6740" i="24" s="1"/>
  <c r="T6741" i="24" l="1"/>
  <c r="U6741" i="24" s="1"/>
  <c r="V6741" i="24" s="1"/>
  <c r="T6742" i="24" l="1"/>
  <c r="U6742" i="24" s="1"/>
  <c r="V6742" i="24" s="1"/>
  <c r="T6743" i="24" l="1"/>
  <c r="U6743" i="24" s="1"/>
  <c r="V6743" i="24" s="1"/>
  <c r="T6744" i="24" l="1"/>
  <c r="U6744" i="24" s="1"/>
  <c r="V6744" i="24" s="1"/>
  <c r="T6745" i="24" l="1"/>
  <c r="U6745" i="24" s="1"/>
  <c r="V6745" i="24" s="1"/>
  <c r="T6746" i="24" l="1"/>
  <c r="U6746" i="24" s="1"/>
  <c r="V6746" i="24" s="1"/>
  <c r="T6747" i="24" l="1"/>
  <c r="U6747" i="24" s="1"/>
  <c r="V6747" i="24" s="1"/>
  <c r="T6748" i="24" l="1"/>
  <c r="U6748" i="24" s="1"/>
  <c r="V6748" i="24" s="1"/>
  <c r="T6749" i="24" l="1"/>
  <c r="U6749" i="24" s="1"/>
  <c r="V6749" i="24" s="1"/>
  <c r="T6750" i="24" l="1"/>
  <c r="U6750" i="24" s="1"/>
  <c r="V6750" i="24" s="1"/>
  <c r="T6751" i="24" l="1"/>
  <c r="U6751" i="24" s="1"/>
  <c r="V6751" i="24" s="1"/>
  <c r="T6752" i="24" l="1"/>
  <c r="U6752" i="24" s="1"/>
  <c r="V6752" i="24" s="1"/>
  <c r="T6753" i="24" l="1"/>
  <c r="U6753" i="24" s="1"/>
  <c r="V6753" i="24" s="1"/>
  <c r="T6754" i="24" l="1"/>
  <c r="U6754" i="24" s="1"/>
  <c r="V6754" i="24" s="1"/>
  <c r="T6755" i="24" l="1"/>
  <c r="U6755" i="24" s="1"/>
  <c r="V6755" i="24" s="1"/>
  <c r="T6756" i="24" l="1"/>
  <c r="U6756" i="24" s="1"/>
  <c r="V6756" i="24" s="1"/>
  <c r="T6757" i="24" l="1"/>
  <c r="U6757" i="24" s="1"/>
  <c r="V6757" i="24" s="1"/>
  <c r="T6758" i="24" l="1"/>
  <c r="U6758" i="24" s="1"/>
  <c r="V6758" i="24" s="1"/>
  <c r="T6759" i="24" l="1"/>
  <c r="U6759" i="24" s="1"/>
  <c r="V6759" i="24" s="1"/>
  <c r="T6760" i="24" l="1"/>
  <c r="U6760" i="24" s="1"/>
  <c r="V6760" i="24" s="1"/>
  <c r="T6761" i="24" l="1"/>
  <c r="U6761" i="24" s="1"/>
  <c r="V6761" i="24" s="1"/>
  <c r="T6762" i="24" l="1"/>
  <c r="U6762" i="24" s="1"/>
  <c r="V6762" i="24" s="1"/>
  <c r="T6763" i="24" l="1"/>
  <c r="U6763" i="24" s="1"/>
  <c r="V6763" i="24" s="1"/>
  <c r="T6764" i="24" l="1"/>
  <c r="U6764" i="24" s="1"/>
  <c r="V6764" i="24" s="1"/>
  <c r="T6765" i="24" l="1"/>
  <c r="U6765" i="24" s="1"/>
  <c r="V6765" i="24" s="1"/>
  <c r="T6766" i="24" l="1"/>
  <c r="U6766" i="24" s="1"/>
  <c r="V6766" i="24" s="1"/>
  <c r="T6767" i="24" l="1"/>
  <c r="U6767" i="24" s="1"/>
  <c r="V6767" i="24" s="1"/>
  <c r="T6768" i="24" l="1"/>
  <c r="U6768" i="24" s="1"/>
  <c r="V6768" i="24" s="1"/>
  <c r="T6769" i="24" l="1"/>
  <c r="U6769" i="24" s="1"/>
  <c r="V6769" i="24" s="1"/>
  <c r="T6770" i="24" l="1"/>
  <c r="U6770" i="24" s="1"/>
  <c r="V6770" i="24" s="1"/>
  <c r="T6771" i="24" l="1"/>
  <c r="U6771" i="24" s="1"/>
  <c r="V6771" i="24" s="1"/>
  <c r="T6772" i="24" l="1"/>
  <c r="U6772" i="24" s="1"/>
  <c r="V6772" i="24" s="1"/>
  <c r="T6773" i="24" l="1"/>
  <c r="T6774" i="24" l="1"/>
  <c r="U6774" i="24" s="1"/>
  <c r="V6774" i="24" s="1"/>
  <c r="U6773" i="24"/>
  <c r="V6773" i="24" s="1"/>
  <c r="T6775" i="24" l="1"/>
  <c r="U6775" i="24" s="1"/>
  <c r="V6775" i="24" s="1"/>
  <c r="T6776" i="24" l="1"/>
  <c r="U6776" i="24" s="1"/>
  <c r="V6776" i="24" s="1"/>
  <c r="T6777" i="24" l="1"/>
  <c r="U6777" i="24" s="1"/>
  <c r="V6777" i="24" s="1"/>
  <c r="T6778" i="24" l="1"/>
  <c r="U6778" i="24" s="1"/>
  <c r="V6778" i="24" s="1"/>
  <c r="T6779" i="24" l="1"/>
  <c r="U6779" i="24" s="1"/>
  <c r="V6779" i="24" s="1"/>
  <c r="T6780" i="24" l="1"/>
  <c r="U6780" i="24" s="1"/>
  <c r="V6780" i="24" s="1"/>
  <c r="T6781" i="24" l="1"/>
  <c r="U6781" i="24" s="1"/>
  <c r="V6781" i="24" s="1"/>
  <c r="T6782" i="24" l="1"/>
  <c r="U6782" i="24" s="1"/>
  <c r="V6782" i="24" s="1"/>
  <c r="T6783" i="24" l="1"/>
  <c r="U6783" i="24" s="1"/>
  <c r="V6783" i="24" s="1"/>
  <c r="T6784" i="24" l="1"/>
  <c r="U6784" i="24" s="1"/>
  <c r="V6784" i="24" s="1"/>
  <c r="T6785" i="24" l="1"/>
  <c r="U6785" i="24" s="1"/>
  <c r="V6785" i="24" s="1"/>
  <c r="T6786" i="24" l="1"/>
  <c r="U6786" i="24" s="1"/>
  <c r="V6786" i="24" s="1"/>
  <c r="T6787" i="24" l="1"/>
  <c r="U6787" i="24" s="1"/>
  <c r="V6787" i="24" s="1"/>
  <c r="T6788" i="24" l="1"/>
  <c r="U6788" i="24" s="1"/>
  <c r="V6788" i="24" s="1"/>
  <c r="T6789" i="24" l="1"/>
  <c r="U6789" i="24" s="1"/>
  <c r="V6789" i="24" s="1"/>
  <c r="T6790" i="24" l="1"/>
  <c r="U6790" i="24" s="1"/>
  <c r="V6790" i="24" s="1"/>
  <c r="T6791" i="24" l="1"/>
  <c r="T6792" i="24" l="1"/>
  <c r="U6792" i="24" s="1"/>
  <c r="V6792" i="24" s="1"/>
  <c r="U6791" i="24"/>
  <c r="V6791" i="24" s="1"/>
  <c r="T6793" i="24" l="1"/>
  <c r="U6793" i="24" s="1"/>
  <c r="V6793" i="24" s="1"/>
  <c r="T6794" i="24" l="1"/>
  <c r="U6794" i="24" s="1"/>
  <c r="V6794" i="24" s="1"/>
  <c r="T6795" i="24" l="1"/>
  <c r="U6795" i="24" s="1"/>
  <c r="V6795" i="24" s="1"/>
  <c r="T6796" i="24" l="1"/>
  <c r="T6797" i="24" l="1"/>
  <c r="U6797" i="24" s="1"/>
  <c r="V6797" i="24" s="1"/>
  <c r="U6796" i="24"/>
  <c r="V6796" i="24" s="1"/>
  <c r="T6798" i="24" l="1"/>
  <c r="U6798" i="24" s="1"/>
  <c r="V6798" i="24" s="1"/>
  <c r="T6799" i="24" l="1"/>
  <c r="U6799" i="24" s="1"/>
  <c r="V6799" i="24" s="1"/>
  <c r="T6800" i="24" l="1"/>
  <c r="U6800" i="24" s="1"/>
  <c r="V6800" i="24" s="1"/>
  <c r="T6801" i="24" l="1"/>
  <c r="U6801" i="24" s="1"/>
  <c r="V6801" i="24" s="1"/>
  <c r="T6802" i="24" l="1"/>
  <c r="U6802" i="24" s="1"/>
  <c r="V6802" i="24" s="1"/>
  <c r="T6803" i="24" l="1"/>
  <c r="U6803" i="24" s="1"/>
  <c r="V6803" i="24" s="1"/>
  <c r="T6804" i="24" l="1"/>
  <c r="U6804" i="24" s="1"/>
  <c r="V6804" i="24" s="1"/>
  <c r="T6805" i="24" l="1"/>
  <c r="U6805" i="24" s="1"/>
  <c r="V6805" i="24" s="1"/>
  <c r="T6806" i="24" l="1"/>
  <c r="U6806" i="24" s="1"/>
  <c r="V6806" i="24" s="1"/>
  <c r="T6807" i="24" l="1"/>
  <c r="T6808" i="24" l="1"/>
  <c r="U6808" i="24" s="1"/>
  <c r="V6808" i="24" s="1"/>
  <c r="U6807" i="24"/>
  <c r="V6807" i="24" s="1"/>
  <c r="T6809" i="24" l="1"/>
  <c r="U6809" i="24" s="1"/>
  <c r="V6809" i="24" s="1"/>
  <c r="T6810" i="24" l="1"/>
  <c r="U6810" i="24" s="1"/>
  <c r="V6810" i="24" s="1"/>
  <c r="T6811" i="24" l="1"/>
  <c r="U6811" i="24" s="1"/>
  <c r="V6811" i="24" s="1"/>
  <c r="T6812" i="24" l="1"/>
  <c r="U6812" i="24" s="1"/>
  <c r="V6812" i="24" s="1"/>
  <c r="T6813" i="24" l="1"/>
  <c r="U6813" i="24" s="1"/>
  <c r="V6813" i="24" s="1"/>
  <c r="T6814" i="24" l="1"/>
  <c r="U6814" i="24" s="1"/>
  <c r="V6814" i="24" s="1"/>
  <c r="T6815" i="24" l="1"/>
  <c r="U6815" i="24" s="1"/>
  <c r="V6815" i="24" s="1"/>
  <c r="T6816" i="24" l="1"/>
  <c r="U6816" i="24" s="1"/>
  <c r="V6816" i="24" s="1"/>
  <c r="T6817" i="24" l="1"/>
  <c r="U6817" i="24" s="1"/>
  <c r="V6817" i="24" s="1"/>
  <c r="T6818" i="24" l="1"/>
  <c r="U6818" i="24" s="1"/>
  <c r="V6818" i="24" s="1"/>
  <c r="T6819" i="24" l="1"/>
  <c r="U6819" i="24" s="1"/>
  <c r="V6819" i="24" s="1"/>
  <c r="T6820" i="24" l="1"/>
  <c r="U6820" i="24" s="1"/>
  <c r="V6820" i="24" s="1"/>
  <c r="T6821" i="24" l="1"/>
  <c r="U6821" i="24" s="1"/>
  <c r="V6821" i="24" s="1"/>
  <c r="T6822" i="24" l="1"/>
  <c r="U6822" i="24" s="1"/>
  <c r="V6822" i="24" s="1"/>
  <c r="T6823" i="24" l="1"/>
  <c r="U6823" i="24" s="1"/>
  <c r="V6823" i="24" s="1"/>
  <c r="T6824" i="24" l="1"/>
  <c r="U6824" i="24" s="1"/>
  <c r="V6824" i="24" s="1"/>
  <c r="T6825" i="24" l="1"/>
  <c r="U6825" i="24" s="1"/>
  <c r="V6825" i="24" s="1"/>
  <c r="T6826" i="24" l="1"/>
  <c r="U6826" i="24" s="1"/>
  <c r="V6826" i="24" s="1"/>
  <c r="T6827" i="24" l="1"/>
  <c r="U6827" i="24" s="1"/>
  <c r="V6827" i="24" s="1"/>
  <c r="T6828" i="24" l="1"/>
  <c r="U6828" i="24" s="1"/>
  <c r="V6828" i="24" s="1"/>
  <c r="T6829" i="24" l="1"/>
  <c r="U6829" i="24" s="1"/>
  <c r="V6829" i="24" s="1"/>
  <c r="T6830" i="24" l="1"/>
  <c r="U6830" i="24" s="1"/>
  <c r="V6830" i="24" s="1"/>
  <c r="T6831" i="24" l="1"/>
  <c r="U6831" i="24" s="1"/>
  <c r="V6831" i="24" s="1"/>
  <c r="T6832" i="24" l="1"/>
  <c r="U6832" i="24" s="1"/>
  <c r="V6832" i="24" s="1"/>
  <c r="T6833" i="24" l="1"/>
  <c r="U6833" i="24" s="1"/>
  <c r="V6833" i="24" s="1"/>
  <c r="T6834" i="24" l="1"/>
  <c r="T6835" i="24" l="1"/>
  <c r="U6835" i="24" s="1"/>
  <c r="V6835" i="24" s="1"/>
  <c r="U6834" i="24"/>
  <c r="V6834" i="24" s="1"/>
  <c r="T6836" i="24" l="1"/>
  <c r="U6836" i="24" s="1"/>
  <c r="V6836" i="24" s="1"/>
  <c r="T6837" i="24" l="1"/>
  <c r="U6837" i="24" s="1"/>
  <c r="V6837" i="24" s="1"/>
  <c r="T6838" i="24" l="1"/>
  <c r="U6838" i="24" s="1"/>
  <c r="V6838" i="24" s="1"/>
  <c r="T6839" i="24" l="1"/>
  <c r="U6839" i="24" s="1"/>
  <c r="V6839" i="24" s="1"/>
  <c r="T6840" i="24" l="1"/>
  <c r="U6840" i="24" s="1"/>
  <c r="V6840" i="24" s="1"/>
  <c r="T6841" i="24" l="1"/>
  <c r="U6841" i="24" s="1"/>
  <c r="V6841" i="24" s="1"/>
  <c r="T6842" i="24" l="1"/>
  <c r="U6842" i="24" s="1"/>
  <c r="V6842" i="24" s="1"/>
  <c r="T6843" i="24" l="1"/>
  <c r="U6843" i="24" s="1"/>
  <c r="V6843" i="24" s="1"/>
  <c r="T6844" i="24" l="1"/>
  <c r="U6844" i="24" s="1"/>
  <c r="V6844" i="24" s="1"/>
  <c r="T6845" i="24" l="1"/>
  <c r="U6845" i="24" s="1"/>
  <c r="V6845" i="24" s="1"/>
  <c r="T6846" i="24" l="1"/>
  <c r="U6846" i="24" s="1"/>
  <c r="V6846" i="24" s="1"/>
  <c r="T6847" i="24" l="1"/>
  <c r="T6848" i="24" l="1"/>
  <c r="U6848" i="24" s="1"/>
  <c r="V6848" i="24" s="1"/>
  <c r="U6847" i="24"/>
  <c r="V6847" i="24" s="1"/>
  <c r="T6849" i="24" l="1"/>
  <c r="U6849" i="24" s="1"/>
  <c r="V6849" i="24" s="1"/>
  <c r="T6850" i="24" l="1"/>
  <c r="U6850" i="24" s="1"/>
  <c r="V6850" i="24" s="1"/>
  <c r="T6851" i="24" l="1"/>
  <c r="U6851" i="24" s="1"/>
  <c r="V6851" i="24" s="1"/>
  <c r="T6852" i="24" l="1"/>
  <c r="U6852" i="24" s="1"/>
  <c r="V6852" i="24" s="1"/>
  <c r="T6853" i="24" l="1"/>
  <c r="U6853" i="24" s="1"/>
  <c r="V6853" i="24" s="1"/>
  <c r="T6854" i="24" l="1"/>
  <c r="U6854" i="24" s="1"/>
  <c r="V6854" i="24" s="1"/>
  <c r="T6855" i="24" l="1"/>
  <c r="U6855" i="24" s="1"/>
  <c r="V6855" i="24" s="1"/>
  <c r="T6856" i="24" l="1"/>
  <c r="U6856" i="24" s="1"/>
  <c r="V6856" i="24" s="1"/>
  <c r="T6857" i="24" l="1"/>
  <c r="U6857" i="24" s="1"/>
  <c r="V6857" i="24" s="1"/>
  <c r="T6858" i="24" l="1"/>
  <c r="U6858" i="24" s="1"/>
  <c r="V6858" i="24" s="1"/>
  <c r="T6859" i="24" l="1"/>
  <c r="U6859" i="24" s="1"/>
  <c r="V6859" i="24" s="1"/>
  <c r="T6860" i="24" l="1"/>
  <c r="U6860" i="24" s="1"/>
  <c r="V6860" i="24" s="1"/>
  <c r="T6861" i="24" l="1"/>
  <c r="U6861" i="24" s="1"/>
  <c r="V6861" i="24" s="1"/>
  <c r="T6862" i="24" l="1"/>
  <c r="U6862" i="24" s="1"/>
  <c r="V6862" i="24" s="1"/>
  <c r="T6863" i="24" l="1"/>
  <c r="U6863" i="24" s="1"/>
  <c r="V6863" i="24" s="1"/>
  <c r="T6864" i="24" l="1"/>
  <c r="U6864" i="24" s="1"/>
  <c r="V6864" i="24" s="1"/>
  <c r="T6865" i="24" l="1"/>
  <c r="U6865" i="24" s="1"/>
  <c r="V6865" i="24" s="1"/>
  <c r="T6866" i="24" l="1"/>
  <c r="T6867" i="24" l="1"/>
  <c r="U6867" i="24" s="1"/>
  <c r="V6867" i="24" s="1"/>
  <c r="U6866" i="24"/>
  <c r="V6866" i="24" s="1"/>
  <c r="T6868" i="24" l="1"/>
  <c r="U6868" i="24" s="1"/>
  <c r="V6868" i="24" s="1"/>
  <c r="T6869" i="24" l="1"/>
  <c r="U6869" i="24" s="1"/>
  <c r="V6869" i="24" s="1"/>
  <c r="T6870" i="24" l="1"/>
  <c r="U6870" i="24" s="1"/>
  <c r="V6870" i="24" s="1"/>
  <c r="T6871" i="24" l="1"/>
  <c r="U6871" i="24" s="1"/>
  <c r="V6871" i="24" s="1"/>
  <c r="T6872" i="24" l="1"/>
  <c r="U6872" i="24" s="1"/>
  <c r="V6872" i="24" s="1"/>
  <c r="T6873" i="24" l="1"/>
  <c r="U6873" i="24" s="1"/>
  <c r="V6873" i="24" s="1"/>
  <c r="T6874" i="24" l="1"/>
  <c r="U6874" i="24" s="1"/>
  <c r="V6874" i="24" s="1"/>
  <c r="T6875" i="24" l="1"/>
  <c r="U6875" i="24" s="1"/>
  <c r="V6875" i="24" s="1"/>
  <c r="T6876" i="24" l="1"/>
  <c r="U6876" i="24" s="1"/>
  <c r="V6876" i="24" s="1"/>
  <c r="T6877" i="24" l="1"/>
  <c r="U6877" i="24" s="1"/>
  <c r="V6877" i="24" s="1"/>
  <c r="T6878" i="24" l="1"/>
  <c r="U6878" i="24" s="1"/>
  <c r="V6878" i="24" s="1"/>
  <c r="T6879" i="24" l="1"/>
  <c r="T6880" i="24" l="1"/>
  <c r="U6880" i="24" s="1"/>
  <c r="V6880" i="24" s="1"/>
  <c r="U6879" i="24"/>
  <c r="V6879" i="24" s="1"/>
  <c r="T6881" i="24" l="1"/>
  <c r="U6881" i="24" s="1"/>
  <c r="V6881" i="24" s="1"/>
  <c r="T6882" i="24" l="1"/>
  <c r="U6882" i="24" s="1"/>
  <c r="V6882" i="24" s="1"/>
  <c r="T6883" i="24" l="1"/>
  <c r="U6883" i="24" s="1"/>
  <c r="V6883" i="24" s="1"/>
  <c r="T6884" i="24" l="1"/>
  <c r="U6884" i="24" s="1"/>
  <c r="V6884" i="24" s="1"/>
  <c r="T6885" i="24" l="1"/>
  <c r="U6885" i="24" s="1"/>
  <c r="V6885" i="24" s="1"/>
  <c r="T6886" i="24" l="1"/>
  <c r="U6886" i="24" s="1"/>
  <c r="V6886" i="24" s="1"/>
  <c r="T6887" i="24" l="1"/>
  <c r="U6887" i="24" s="1"/>
  <c r="V6887" i="24" s="1"/>
  <c r="T6888" i="24" l="1"/>
  <c r="U6888" i="24" s="1"/>
  <c r="V6888" i="24" s="1"/>
  <c r="T6889" i="24" l="1"/>
  <c r="U6889" i="24" s="1"/>
  <c r="V6889" i="24" s="1"/>
  <c r="T6890" i="24" l="1"/>
  <c r="U6890" i="24" s="1"/>
  <c r="V6890" i="24" s="1"/>
  <c r="T6891" i="24" l="1"/>
  <c r="U6891" i="24" s="1"/>
  <c r="V6891" i="24" s="1"/>
  <c r="T6892" i="24" l="1"/>
  <c r="U6892" i="24" s="1"/>
  <c r="V6892" i="24" s="1"/>
  <c r="T6893" i="24" l="1"/>
  <c r="U6893" i="24" s="1"/>
  <c r="V6893" i="24" s="1"/>
  <c r="T6894" i="24" l="1"/>
  <c r="U6894" i="24" s="1"/>
  <c r="V6894" i="24" s="1"/>
  <c r="T6895" i="24" l="1"/>
  <c r="U6895" i="24" s="1"/>
  <c r="V6895" i="24" s="1"/>
  <c r="T6896" i="24" l="1"/>
  <c r="U6896" i="24" s="1"/>
  <c r="V6896" i="24" s="1"/>
  <c r="T6897" i="24" l="1"/>
  <c r="U6897" i="24" s="1"/>
  <c r="V6897" i="24" s="1"/>
  <c r="T6898" i="24" l="1"/>
  <c r="U6898" i="24" s="1"/>
  <c r="V6898" i="24" s="1"/>
  <c r="T6899" i="24" l="1"/>
  <c r="U6899" i="24" s="1"/>
  <c r="V6899" i="24" s="1"/>
  <c r="T6900" i="24" l="1"/>
  <c r="U6900" i="24" s="1"/>
  <c r="V6900" i="24" s="1"/>
  <c r="T6901" i="24" l="1"/>
  <c r="U6901" i="24" s="1"/>
  <c r="V6901" i="24" s="1"/>
  <c r="T6902" i="24" l="1"/>
  <c r="T6903" i="24" l="1"/>
  <c r="U6903" i="24" s="1"/>
  <c r="V6903" i="24" s="1"/>
  <c r="U6902" i="24"/>
  <c r="V6902" i="24" s="1"/>
  <c r="T6904" i="24" l="1"/>
  <c r="U6904" i="24" s="1"/>
  <c r="V6904" i="24" s="1"/>
  <c r="T6905" i="24" l="1"/>
  <c r="U6905" i="24" s="1"/>
  <c r="V6905" i="24" s="1"/>
  <c r="T6906" i="24" l="1"/>
  <c r="U6906" i="24" s="1"/>
  <c r="V6906" i="24" s="1"/>
  <c r="T6907" i="24" l="1"/>
  <c r="T6908" i="24" l="1"/>
  <c r="U6908" i="24" s="1"/>
  <c r="V6908" i="24" s="1"/>
  <c r="U6907" i="24"/>
  <c r="V6907" i="24" s="1"/>
  <c r="T6909" i="24" l="1"/>
  <c r="U6909" i="24" s="1"/>
  <c r="V6909" i="24" s="1"/>
  <c r="T6910" i="24" l="1"/>
  <c r="U6910" i="24" s="1"/>
  <c r="V6910" i="24" s="1"/>
  <c r="T6911" i="24" l="1"/>
  <c r="U6911" i="24" s="1"/>
  <c r="V6911" i="24" s="1"/>
  <c r="T6912" i="24" l="1"/>
  <c r="U6912" i="24" s="1"/>
  <c r="V6912" i="24" s="1"/>
  <c r="T6913" i="24" l="1"/>
  <c r="U6913" i="24" s="1"/>
  <c r="V6913" i="24" s="1"/>
  <c r="T6914" i="24" l="1"/>
  <c r="U6914" i="24" s="1"/>
  <c r="V6914" i="24" s="1"/>
  <c r="T6915" i="24" l="1"/>
  <c r="U6915" i="24" s="1"/>
  <c r="V6915" i="24" s="1"/>
  <c r="T6916" i="24" l="1"/>
  <c r="U6916" i="24" s="1"/>
  <c r="V6916" i="24" s="1"/>
  <c r="T6917" i="24" l="1"/>
  <c r="U6917" i="24" s="1"/>
  <c r="V6917" i="24" s="1"/>
  <c r="T6918" i="24" l="1"/>
  <c r="U6918" i="24" s="1"/>
  <c r="V6918" i="24" s="1"/>
  <c r="T6919" i="24" l="1"/>
  <c r="U6919" i="24" s="1"/>
  <c r="V6919" i="24" s="1"/>
  <c r="T6920" i="24" l="1"/>
  <c r="U6920" i="24" s="1"/>
  <c r="V6920" i="24" s="1"/>
  <c r="T6921" i="24" l="1"/>
  <c r="U6921" i="24" s="1"/>
  <c r="V6921" i="24" s="1"/>
  <c r="T6922" i="24" l="1"/>
  <c r="U6922" i="24" s="1"/>
  <c r="V6922" i="24" s="1"/>
  <c r="T6923" i="24" l="1"/>
  <c r="U6923" i="24" s="1"/>
  <c r="V6923" i="24" s="1"/>
  <c r="T6924" i="24" l="1"/>
  <c r="U6924" i="24" s="1"/>
  <c r="V6924" i="24" s="1"/>
  <c r="T6925" i="24" l="1"/>
  <c r="U6925" i="24" s="1"/>
  <c r="V6925" i="24" s="1"/>
  <c r="T6926" i="24" l="1"/>
  <c r="U6926" i="24" s="1"/>
  <c r="V6926" i="24" s="1"/>
  <c r="T6927" i="24" l="1"/>
  <c r="U6927" i="24" s="1"/>
  <c r="V6927" i="24" s="1"/>
  <c r="T6928" i="24" l="1"/>
  <c r="U6928" i="24" s="1"/>
  <c r="V6928" i="24" s="1"/>
  <c r="T6929" i="24" l="1"/>
  <c r="U6929" i="24" s="1"/>
  <c r="V6929" i="24" s="1"/>
  <c r="T6930" i="24" l="1"/>
  <c r="U6930" i="24" s="1"/>
  <c r="V6930" i="24" s="1"/>
  <c r="T6931" i="24" l="1"/>
  <c r="U6931" i="24" s="1"/>
  <c r="V6931" i="24" s="1"/>
  <c r="T6932" i="24" l="1"/>
  <c r="U6932" i="24" s="1"/>
  <c r="V6932" i="24" s="1"/>
  <c r="T6933" i="24" l="1"/>
  <c r="U6933" i="24" s="1"/>
  <c r="V6933" i="24" s="1"/>
  <c r="T6934" i="24" l="1"/>
  <c r="U6934" i="24" s="1"/>
  <c r="V6934" i="24" s="1"/>
  <c r="T6935" i="24" l="1"/>
  <c r="U6935" i="24" s="1"/>
  <c r="V6935" i="24" s="1"/>
  <c r="T6936" i="24" l="1"/>
  <c r="T6937" i="24" l="1"/>
  <c r="U6937" i="24" s="1"/>
  <c r="V6937" i="24" s="1"/>
  <c r="U6936" i="24"/>
  <c r="V6936" i="24" s="1"/>
  <c r="T6938" i="24" l="1"/>
  <c r="U6938" i="24" s="1"/>
  <c r="V6938" i="24" s="1"/>
  <c r="T6939" i="24" l="1"/>
  <c r="U6939" i="24" s="1"/>
  <c r="V6939" i="24" s="1"/>
  <c r="T6940" i="24" l="1"/>
  <c r="U6940" i="24" s="1"/>
  <c r="V6940" i="24" s="1"/>
  <c r="T6941" i="24" l="1"/>
  <c r="T6942" i="24" l="1"/>
  <c r="U6942" i="24" s="1"/>
  <c r="V6942" i="24" s="1"/>
  <c r="U6941" i="24"/>
  <c r="V6941" i="24" s="1"/>
  <c r="T6943" i="24" l="1"/>
  <c r="U6943" i="24" s="1"/>
  <c r="V6943" i="24" s="1"/>
  <c r="T6944" i="24" l="1"/>
  <c r="U6944" i="24" s="1"/>
  <c r="V6944" i="24" s="1"/>
  <c r="T6945" i="24" l="1"/>
  <c r="U6945" i="24" s="1"/>
  <c r="V6945" i="24" s="1"/>
  <c r="T6946" i="24" l="1"/>
  <c r="U6946" i="24" s="1"/>
  <c r="V6946" i="24" s="1"/>
  <c r="T6947" i="24" l="1"/>
  <c r="U6947" i="24" s="1"/>
  <c r="V6947" i="24" s="1"/>
  <c r="T6948" i="24" l="1"/>
  <c r="U6948" i="24" s="1"/>
  <c r="V6948" i="24" s="1"/>
  <c r="T6949" i="24" l="1"/>
  <c r="U6949" i="24" s="1"/>
  <c r="V6949" i="24" s="1"/>
  <c r="T6950" i="24" l="1"/>
  <c r="U6950" i="24" s="1"/>
  <c r="V6950" i="24" s="1"/>
  <c r="T6951" i="24" l="1"/>
  <c r="U6951" i="24" s="1"/>
  <c r="V6951" i="24" s="1"/>
  <c r="T6952" i="24" l="1"/>
  <c r="U6952" i="24" s="1"/>
  <c r="V6952" i="24" s="1"/>
  <c r="T6953" i="24" l="1"/>
  <c r="U6953" i="24" s="1"/>
  <c r="V6953" i="24" s="1"/>
  <c r="T6954" i="24" l="1"/>
  <c r="U6954" i="24" s="1"/>
  <c r="V6954" i="24" s="1"/>
  <c r="T6955" i="24" l="1"/>
  <c r="U6955" i="24" s="1"/>
  <c r="V6955" i="24" s="1"/>
  <c r="T6956" i="24" l="1"/>
  <c r="U6956" i="24" s="1"/>
  <c r="V6956" i="24" s="1"/>
  <c r="T6957" i="24" l="1"/>
  <c r="U6957" i="24" s="1"/>
  <c r="V6957" i="24" s="1"/>
  <c r="T6958" i="24" l="1"/>
  <c r="U6958" i="24" s="1"/>
  <c r="V6958" i="24" s="1"/>
  <c r="T6959" i="24" l="1"/>
  <c r="U6959" i="24" s="1"/>
  <c r="V6959" i="24" s="1"/>
  <c r="T6960" i="24" l="1"/>
  <c r="U6960" i="24" s="1"/>
  <c r="V6960" i="24" s="1"/>
  <c r="T6961" i="24" l="1"/>
  <c r="U6961" i="24" s="1"/>
  <c r="V6961" i="24" s="1"/>
  <c r="T6962" i="24" l="1"/>
  <c r="U6962" i="24" s="1"/>
  <c r="V6962" i="24" s="1"/>
  <c r="T6963" i="24" l="1"/>
  <c r="U6963" i="24" s="1"/>
  <c r="V6963" i="24" s="1"/>
  <c r="T6964" i="24" l="1"/>
  <c r="U6964" i="24" s="1"/>
  <c r="V6964" i="24" s="1"/>
  <c r="T6965" i="24" l="1"/>
  <c r="U6965" i="24" s="1"/>
  <c r="V6965" i="24" s="1"/>
  <c r="T6966" i="24" l="1"/>
  <c r="U6966" i="24" s="1"/>
  <c r="V6966" i="24" s="1"/>
  <c r="T6967" i="24" l="1"/>
  <c r="U6967" i="24" s="1"/>
  <c r="V6967" i="24" s="1"/>
  <c r="T6968" i="24" l="1"/>
  <c r="U6968" i="24" s="1"/>
  <c r="V6968" i="24" s="1"/>
  <c r="T6969" i="24" l="1"/>
  <c r="U6969" i="24" s="1"/>
  <c r="V6969" i="24" s="1"/>
  <c r="T6970" i="24" l="1"/>
  <c r="U6970" i="24" s="1"/>
  <c r="V6970" i="24" s="1"/>
  <c r="T6971" i="24" l="1"/>
  <c r="U6971" i="24" s="1"/>
  <c r="V6971" i="24" s="1"/>
  <c r="T6972" i="24" l="1"/>
  <c r="U6972" i="24" s="1"/>
  <c r="V6972" i="24" s="1"/>
  <c r="T6973" i="24" l="1"/>
  <c r="U6973" i="24" s="1"/>
  <c r="V6973" i="24" s="1"/>
  <c r="T6974" i="24" l="1"/>
  <c r="U6974" i="24" s="1"/>
  <c r="V6974" i="24" s="1"/>
  <c r="T6975" i="24" l="1"/>
  <c r="U6975" i="24" s="1"/>
  <c r="V6975" i="24" s="1"/>
  <c r="T6976" i="24" l="1"/>
  <c r="U6976" i="24" s="1"/>
  <c r="V6976" i="24" s="1"/>
  <c r="T6977" i="24" l="1"/>
  <c r="U6977" i="24" s="1"/>
  <c r="V6977" i="24" s="1"/>
  <c r="T6978" i="24" l="1"/>
  <c r="U6978" i="24" s="1"/>
  <c r="V6978" i="24" s="1"/>
  <c r="T6979" i="24" l="1"/>
  <c r="U6979" i="24" s="1"/>
  <c r="V6979" i="24" s="1"/>
  <c r="T6980" i="24" l="1"/>
  <c r="U6980" i="24" s="1"/>
  <c r="V6980" i="24" s="1"/>
  <c r="T6981" i="24" l="1"/>
  <c r="U6981" i="24" s="1"/>
  <c r="V6981" i="24" s="1"/>
  <c r="T6982" i="24" l="1"/>
  <c r="U6982" i="24" s="1"/>
  <c r="V6982" i="24" s="1"/>
  <c r="T6983" i="24" l="1"/>
  <c r="U6983" i="24" s="1"/>
  <c r="V6983" i="24" s="1"/>
  <c r="T6984" i="24" l="1"/>
  <c r="U6984" i="24" s="1"/>
  <c r="V6984" i="24" s="1"/>
  <c r="T6985" i="24" l="1"/>
  <c r="U6985" i="24" s="1"/>
  <c r="V6985" i="24" s="1"/>
  <c r="T6986" i="24" l="1"/>
  <c r="U6986" i="24" s="1"/>
  <c r="V6986" i="24" s="1"/>
  <c r="T6987" i="24" l="1"/>
  <c r="U6987" i="24" s="1"/>
  <c r="V6987" i="24" s="1"/>
  <c r="T6988" i="24" l="1"/>
  <c r="T6989" i="24" l="1"/>
  <c r="U6989" i="24" s="1"/>
  <c r="V6989" i="24" s="1"/>
  <c r="U6988" i="24"/>
  <c r="V6988" i="24" s="1"/>
  <c r="T6990" i="24" l="1"/>
  <c r="U6990" i="24" s="1"/>
  <c r="V6990" i="24" s="1"/>
  <c r="T6991" i="24" l="1"/>
  <c r="U6991" i="24" s="1"/>
  <c r="V6991" i="24" s="1"/>
  <c r="T6992" i="24" l="1"/>
  <c r="U6992" i="24" s="1"/>
  <c r="V6992" i="24" s="1"/>
  <c r="T6993" i="24" l="1"/>
  <c r="U6993" i="24" s="1"/>
  <c r="V6993" i="24" s="1"/>
  <c r="T6994" i="24" l="1"/>
  <c r="T6995" i="24" l="1"/>
  <c r="U6995" i="24" s="1"/>
  <c r="V6995" i="24" s="1"/>
  <c r="U6994" i="24"/>
  <c r="V6994" i="24" s="1"/>
  <c r="T6996" i="24" l="1"/>
  <c r="U6996" i="24" s="1"/>
  <c r="V6996" i="24" s="1"/>
  <c r="T6997" i="24" l="1"/>
  <c r="U6997" i="24" s="1"/>
  <c r="V6997" i="24" s="1"/>
  <c r="T6998" i="24" l="1"/>
  <c r="U6998" i="24" s="1"/>
  <c r="V6998" i="24" s="1"/>
  <c r="T6999" i="24" l="1"/>
  <c r="U6999" i="24" s="1"/>
  <c r="V6999" i="24" s="1"/>
  <c r="T7000" i="24" l="1"/>
  <c r="U7000" i="24" s="1"/>
  <c r="V7000" i="24" s="1"/>
  <c r="T7001" i="24" l="1"/>
  <c r="U7001" i="24" s="1"/>
  <c r="V7001" i="24" s="1"/>
  <c r="T7002" i="24" l="1"/>
  <c r="U7002" i="24" s="1"/>
  <c r="V7002" i="24" s="1"/>
  <c r="T7003" i="24" l="1"/>
  <c r="U7003" i="24" s="1"/>
  <c r="V7003" i="24" s="1"/>
  <c r="T7004" i="24" l="1"/>
  <c r="U7004" i="24" s="1"/>
  <c r="V7004" i="24" s="1"/>
  <c r="T7005" i="24" l="1"/>
  <c r="T7006" i="24" l="1"/>
  <c r="U7006" i="24" s="1"/>
  <c r="V7006" i="24" s="1"/>
  <c r="U7005" i="24"/>
  <c r="V7005" i="24" s="1"/>
  <c r="T7007" i="24" l="1"/>
  <c r="U7007" i="24" s="1"/>
  <c r="V7007" i="24" s="1"/>
  <c r="T7008" i="24" l="1"/>
  <c r="U7008" i="24" s="1"/>
  <c r="V7008" i="24" s="1"/>
  <c r="T7009" i="24" l="1"/>
  <c r="U7009" i="24" s="1"/>
  <c r="V7009" i="24" s="1"/>
  <c r="T7010" i="24" l="1"/>
  <c r="U7010" i="24" s="1"/>
  <c r="V7010" i="24" s="1"/>
  <c r="T7011" i="24" l="1"/>
  <c r="U7011" i="24" s="1"/>
  <c r="V7011" i="24" s="1"/>
  <c r="T7012" i="24" l="1"/>
  <c r="U7012" i="24" s="1"/>
  <c r="V7012" i="24" s="1"/>
  <c r="T7013" i="24" l="1"/>
  <c r="U7013" i="24" s="1"/>
  <c r="V7013" i="24" s="1"/>
  <c r="T7014" i="24" l="1"/>
  <c r="T7015" i="24" l="1"/>
  <c r="U7015" i="24" s="1"/>
  <c r="V7015" i="24" s="1"/>
  <c r="U7014" i="24"/>
  <c r="V7014" i="24" s="1"/>
  <c r="T7016" i="24" l="1"/>
  <c r="U7016" i="24" s="1"/>
  <c r="V7016" i="24" s="1"/>
  <c r="T7017" i="24" l="1"/>
  <c r="U7017" i="24" s="1"/>
  <c r="V7017" i="24" s="1"/>
  <c r="T7018" i="24" l="1"/>
  <c r="U7018" i="24" s="1"/>
  <c r="V7018" i="24" s="1"/>
  <c r="T7019" i="24" l="1"/>
  <c r="U7019" i="24" s="1"/>
  <c r="V7019" i="24" s="1"/>
  <c r="T7020" i="24" l="1"/>
  <c r="U7020" i="24" s="1"/>
  <c r="V7020" i="24" s="1"/>
  <c r="T7021" i="24" l="1"/>
  <c r="U7021" i="24" s="1"/>
  <c r="V7021" i="24" s="1"/>
  <c r="T7022" i="24" l="1"/>
  <c r="U7022" i="24" s="1"/>
  <c r="V7022" i="24" s="1"/>
  <c r="T7023" i="24" l="1"/>
  <c r="U7023" i="24" s="1"/>
  <c r="V7023" i="24" s="1"/>
  <c r="T7024" i="24" l="1"/>
  <c r="U7024" i="24" s="1"/>
  <c r="V7024" i="24" s="1"/>
  <c r="T7025" i="24" l="1"/>
  <c r="U7025" i="24" s="1"/>
  <c r="V7025" i="24" s="1"/>
  <c r="T7026" i="24" l="1"/>
  <c r="U7026" i="24" s="1"/>
  <c r="V7026" i="24" s="1"/>
  <c r="T7027" i="24" l="1"/>
  <c r="U7027" i="24" s="1"/>
  <c r="V7027" i="24" s="1"/>
  <c r="T7028" i="24" l="1"/>
  <c r="U7028" i="24" s="1"/>
  <c r="V7028" i="24" s="1"/>
  <c r="T7029" i="24" l="1"/>
  <c r="U7029" i="24" s="1"/>
  <c r="V7029" i="24" s="1"/>
  <c r="T7030" i="24" l="1"/>
  <c r="U7030" i="24" s="1"/>
  <c r="V7030" i="24" s="1"/>
  <c r="T7031" i="24" l="1"/>
  <c r="U7031" i="24" s="1"/>
  <c r="V7031" i="24" s="1"/>
  <c r="T7032" i="24" l="1"/>
  <c r="U7032" i="24" s="1"/>
  <c r="V7032" i="24" s="1"/>
  <c r="T7033" i="24" l="1"/>
  <c r="U7033" i="24" s="1"/>
  <c r="V7033" i="24" s="1"/>
  <c r="T7034" i="24" l="1"/>
  <c r="U7034" i="24" s="1"/>
  <c r="V7034" i="24" s="1"/>
  <c r="T7035" i="24" l="1"/>
  <c r="U7035" i="24" s="1"/>
  <c r="V7035" i="24" s="1"/>
  <c r="T7036" i="24" l="1"/>
  <c r="U7036" i="24" s="1"/>
  <c r="V7036" i="24" s="1"/>
  <c r="T7037" i="24" l="1"/>
  <c r="U7037" i="24" s="1"/>
  <c r="V7037" i="24" s="1"/>
  <c r="T7038" i="24" l="1"/>
  <c r="U7038" i="24" s="1"/>
  <c r="V7038" i="24" s="1"/>
  <c r="T7039" i="24" l="1"/>
  <c r="U7039" i="24" s="1"/>
  <c r="V7039" i="24" s="1"/>
  <c r="T7040" i="24" l="1"/>
  <c r="U7040" i="24" s="1"/>
  <c r="V7040" i="24" s="1"/>
  <c r="T7041" i="24" l="1"/>
  <c r="U7041" i="24" s="1"/>
  <c r="V7041" i="24" s="1"/>
  <c r="T7042" i="24" l="1"/>
  <c r="U7042" i="24" s="1"/>
  <c r="V7042" i="24" s="1"/>
  <c r="T7043" i="24" l="1"/>
  <c r="T7044" i="24" l="1"/>
  <c r="U7044" i="24" s="1"/>
  <c r="V7044" i="24" s="1"/>
  <c r="U7043" i="24"/>
  <c r="V7043" i="24" s="1"/>
  <c r="T7045" i="24" l="1"/>
  <c r="U7045" i="24" s="1"/>
  <c r="V7045" i="24" s="1"/>
  <c r="T7046" i="24" l="1"/>
  <c r="U7046" i="24" s="1"/>
  <c r="V7046" i="24" s="1"/>
  <c r="T7047" i="24" l="1"/>
  <c r="U7047" i="24" s="1"/>
  <c r="V7047" i="24" s="1"/>
  <c r="T7048" i="24" l="1"/>
  <c r="U7048" i="24" s="1"/>
  <c r="V7048" i="24" s="1"/>
  <c r="T7049" i="24" l="1"/>
  <c r="U7049" i="24" s="1"/>
  <c r="V7049" i="24" s="1"/>
  <c r="T7050" i="24" l="1"/>
  <c r="U7050" i="24" s="1"/>
  <c r="V7050" i="24" s="1"/>
  <c r="T7051" i="24" l="1"/>
  <c r="U7051" i="24" s="1"/>
  <c r="V7051" i="24" s="1"/>
  <c r="T7052" i="24" l="1"/>
  <c r="U7052" i="24" s="1"/>
  <c r="V7052" i="24" s="1"/>
  <c r="T7053" i="24" l="1"/>
  <c r="U7053" i="24" s="1"/>
  <c r="V7053" i="24" s="1"/>
  <c r="T7054" i="24" l="1"/>
  <c r="U7054" i="24" s="1"/>
  <c r="V7054" i="24" s="1"/>
  <c r="T7055" i="24" l="1"/>
  <c r="U7055" i="24" s="1"/>
  <c r="V7055" i="24" s="1"/>
  <c r="T7056" i="24" l="1"/>
  <c r="U7056" i="24" s="1"/>
  <c r="V7056" i="24" s="1"/>
  <c r="T7057" i="24" l="1"/>
  <c r="U7057" i="24" s="1"/>
  <c r="V7057" i="24" s="1"/>
  <c r="T7058" i="24" l="1"/>
  <c r="U7058" i="24" s="1"/>
  <c r="V7058" i="24" s="1"/>
  <c r="T7059" i="24" l="1"/>
  <c r="U7059" i="24" s="1"/>
  <c r="V7059" i="24" s="1"/>
  <c r="T7060" i="24" l="1"/>
  <c r="U7060" i="24" s="1"/>
  <c r="V7060" i="24" s="1"/>
  <c r="T7061" i="24" l="1"/>
  <c r="U7061" i="24" s="1"/>
  <c r="V7061" i="24" s="1"/>
  <c r="T7062" i="24" l="1"/>
  <c r="U7062" i="24" s="1"/>
  <c r="V7062" i="24" s="1"/>
  <c r="T7063" i="24" l="1"/>
  <c r="U7063" i="24" s="1"/>
  <c r="V7063" i="24" s="1"/>
  <c r="T7064" i="24" l="1"/>
  <c r="U7064" i="24" s="1"/>
  <c r="V7064" i="24" s="1"/>
  <c r="T7065" i="24" l="1"/>
  <c r="U7065" i="24" s="1"/>
  <c r="V7065" i="24" s="1"/>
  <c r="T7066" i="24" l="1"/>
  <c r="U7066" i="24" s="1"/>
  <c r="V7066" i="24" s="1"/>
  <c r="T7067" i="24" l="1"/>
  <c r="U7067" i="24" s="1"/>
  <c r="V7067" i="24" s="1"/>
  <c r="T7068" i="24" l="1"/>
  <c r="U7068" i="24" s="1"/>
  <c r="V7068" i="24" s="1"/>
  <c r="T7069" i="24" l="1"/>
  <c r="U7069" i="24" s="1"/>
  <c r="V7069" i="24" s="1"/>
  <c r="T7070" i="24" l="1"/>
  <c r="U7070" i="24" s="1"/>
  <c r="V7070" i="24" s="1"/>
  <c r="T7071" i="24" l="1"/>
  <c r="T7072" i="24" l="1"/>
  <c r="U7072" i="24" s="1"/>
  <c r="V7072" i="24" s="1"/>
  <c r="U7071" i="24"/>
  <c r="V7071" i="24" s="1"/>
  <c r="T7073" i="24" l="1"/>
  <c r="U7073" i="24" s="1"/>
  <c r="V7073" i="24" s="1"/>
  <c r="T7074" i="24" l="1"/>
  <c r="U7074" i="24" s="1"/>
  <c r="V7074" i="24" s="1"/>
  <c r="T7075" i="24" l="1"/>
  <c r="U7075" i="24" s="1"/>
  <c r="V7075" i="24" s="1"/>
  <c r="T7076" i="24" l="1"/>
  <c r="U7076" i="24" s="1"/>
  <c r="V7076" i="24" s="1"/>
  <c r="T7077" i="24" l="1"/>
  <c r="U7077" i="24" s="1"/>
  <c r="V7077" i="24" s="1"/>
  <c r="T7078" i="24" l="1"/>
  <c r="U7078" i="24" s="1"/>
  <c r="V7078" i="24" s="1"/>
  <c r="T7079" i="24" l="1"/>
  <c r="U7079" i="24" s="1"/>
  <c r="V7079" i="24" s="1"/>
  <c r="T7080" i="24" l="1"/>
  <c r="U7080" i="24" s="1"/>
  <c r="V7080" i="24" s="1"/>
  <c r="T7081" i="24" l="1"/>
  <c r="U7081" i="24" s="1"/>
  <c r="V7081" i="24" s="1"/>
  <c r="T7082" i="24" l="1"/>
  <c r="U7082" i="24" s="1"/>
  <c r="V7082" i="24" s="1"/>
  <c r="T7083" i="24" l="1"/>
  <c r="U7083" i="24" s="1"/>
  <c r="V7083" i="24" s="1"/>
  <c r="T7084" i="24" l="1"/>
  <c r="U7084" i="24" s="1"/>
  <c r="V7084" i="24" s="1"/>
  <c r="T7085" i="24" l="1"/>
  <c r="U7085" i="24" s="1"/>
  <c r="V7085" i="24" s="1"/>
  <c r="T7086" i="24" l="1"/>
  <c r="T7087" i="24" l="1"/>
  <c r="U7087" i="24" s="1"/>
  <c r="V7087" i="24" s="1"/>
  <c r="U7086" i="24"/>
  <c r="V7086" i="24" s="1"/>
  <c r="T7088" i="24" l="1"/>
  <c r="U7088" i="24" s="1"/>
  <c r="V7088" i="24" s="1"/>
  <c r="T7089" i="24" l="1"/>
  <c r="U7089" i="24" s="1"/>
  <c r="V7089" i="24" s="1"/>
  <c r="T7090" i="24" l="1"/>
  <c r="U7090" i="24" s="1"/>
  <c r="V7090" i="24" s="1"/>
  <c r="T7091" i="24" l="1"/>
  <c r="U7091" i="24" s="1"/>
  <c r="V7091" i="24" s="1"/>
  <c r="T7092" i="24" l="1"/>
  <c r="U7092" i="24" s="1"/>
  <c r="V7092" i="24" s="1"/>
  <c r="T7093" i="24" l="1"/>
  <c r="U7093" i="24" s="1"/>
  <c r="V7093" i="24" s="1"/>
  <c r="T7094" i="24" l="1"/>
  <c r="U7094" i="24" s="1"/>
  <c r="V7094" i="24" s="1"/>
  <c r="T7095" i="24" l="1"/>
  <c r="U7095" i="24" s="1"/>
  <c r="V7095" i="24" s="1"/>
  <c r="T7096" i="24" l="1"/>
  <c r="U7096" i="24" s="1"/>
  <c r="V7096" i="24" s="1"/>
  <c r="T7097" i="24" l="1"/>
  <c r="U7097" i="24" s="1"/>
  <c r="V7097" i="24" s="1"/>
  <c r="T7098" i="24" l="1"/>
  <c r="U7098" i="24" s="1"/>
  <c r="V7098" i="24" s="1"/>
  <c r="T7099" i="24" l="1"/>
  <c r="U7099" i="24" s="1"/>
  <c r="V7099" i="24" s="1"/>
  <c r="T7100" i="24" l="1"/>
  <c r="U7100" i="24" s="1"/>
  <c r="V7100" i="24" s="1"/>
  <c r="T7101" i="24" l="1"/>
  <c r="U7101" i="24" s="1"/>
  <c r="V7101" i="24" s="1"/>
  <c r="T7102" i="24" l="1"/>
  <c r="U7102" i="24" s="1"/>
  <c r="V7102" i="24" s="1"/>
  <c r="T7103" i="24" l="1"/>
  <c r="U7103" i="24" s="1"/>
  <c r="V7103" i="24" s="1"/>
  <c r="T7104" i="24" l="1"/>
  <c r="U7104" i="24" s="1"/>
  <c r="V7104" i="24" s="1"/>
  <c r="T7105" i="24" l="1"/>
  <c r="U7105" i="24" s="1"/>
  <c r="V7105" i="24" s="1"/>
  <c r="T7106" i="24" l="1"/>
  <c r="U7106" i="24" s="1"/>
  <c r="V7106" i="24" s="1"/>
  <c r="T7107" i="24" l="1"/>
  <c r="U7107" i="24" s="1"/>
  <c r="V7107" i="24" s="1"/>
  <c r="T7108" i="24" l="1"/>
  <c r="U7108" i="24" s="1"/>
  <c r="V7108" i="24" s="1"/>
  <c r="T7109" i="24" l="1"/>
  <c r="U7109" i="24" s="1"/>
  <c r="V7109" i="24" s="1"/>
  <c r="T7110" i="24" l="1"/>
  <c r="U7110" i="24" s="1"/>
  <c r="V7110" i="24" s="1"/>
  <c r="T7111" i="24" l="1"/>
  <c r="U7111" i="24" s="1"/>
  <c r="V7111" i="24" s="1"/>
  <c r="T7112" i="24" l="1"/>
  <c r="U7112" i="24" s="1"/>
  <c r="V7112" i="24" s="1"/>
  <c r="T7113" i="24" l="1"/>
  <c r="U7113" i="24" s="1"/>
  <c r="V7113" i="24" s="1"/>
  <c r="T7114" i="24" l="1"/>
  <c r="U7114" i="24" s="1"/>
  <c r="V7114" i="24" s="1"/>
  <c r="T7115" i="24" l="1"/>
  <c r="U7115" i="24" s="1"/>
  <c r="V7115" i="24" s="1"/>
  <c r="T7116" i="24" l="1"/>
  <c r="U7116" i="24" s="1"/>
  <c r="V7116" i="24" s="1"/>
  <c r="T7117" i="24" l="1"/>
  <c r="U7117" i="24" s="1"/>
  <c r="V7117" i="24" s="1"/>
  <c r="T7118" i="24" l="1"/>
  <c r="U7118" i="24" s="1"/>
  <c r="V7118" i="24" s="1"/>
  <c r="T7119" i="24" l="1"/>
  <c r="U7119" i="24" s="1"/>
  <c r="V7119" i="24" s="1"/>
  <c r="T7120" i="24" l="1"/>
  <c r="U7120" i="24" s="1"/>
  <c r="V7120" i="24" s="1"/>
  <c r="T7121" i="24" l="1"/>
  <c r="U7121" i="24" s="1"/>
  <c r="V7121" i="24" s="1"/>
  <c r="T7122" i="24" l="1"/>
  <c r="U7122" i="24" s="1"/>
  <c r="V7122" i="24" s="1"/>
  <c r="T7123" i="24" l="1"/>
  <c r="U7123" i="24" s="1"/>
  <c r="V7123" i="24" s="1"/>
  <c r="T7124" i="24" l="1"/>
  <c r="U7124" i="24" s="1"/>
  <c r="V7124" i="24" s="1"/>
  <c r="T7125" i="24" l="1"/>
  <c r="U7125" i="24" s="1"/>
  <c r="V7125" i="24" s="1"/>
  <c r="T7126" i="24" l="1"/>
  <c r="U7126" i="24" s="1"/>
  <c r="V7126" i="24" s="1"/>
  <c r="T7127" i="24" l="1"/>
  <c r="U7127" i="24" s="1"/>
  <c r="V7127" i="24" s="1"/>
  <c r="T7128" i="24" l="1"/>
  <c r="U7128" i="24" s="1"/>
  <c r="V7128" i="24" s="1"/>
  <c r="T7129" i="24" l="1"/>
  <c r="U7129" i="24" s="1"/>
  <c r="V7129" i="24" s="1"/>
  <c r="T7130" i="24" l="1"/>
  <c r="U7130" i="24" s="1"/>
  <c r="V7130" i="24" s="1"/>
  <c r="T7131" i="24" l="1"/>
  <c r="U7131" i="24" s="1"/>
  <c r="V7131" i="24" s="1"/>
  <c r="T7132" i="24" l="1"/>
  <c r="U7132" i="24" s="1"/>
  <c r="V7132" i="24" s="1"/>
  <c r="T7133" i="24" l="1"/>
  <c r="U7133" i="24" s="1"/>
  <c r="V7133" i="24" s="1"/>
  <c r="T7134" i="24" l="1"/>
  <c r="U7134" i="24" s="1"/>
  <c r="V7134" i="24" s="1"/>
  <c r="T7135" i="24" l="1"/>
  <c r="U7135" i="24" s="1"/>
  <c r="V7135" i="24" s="1"/>
  <c r="T7136" i="24" l="1"/>
  <c r="U7136" i="24" s="1"/>
  <c r="V7136" i="24" s="1"/>
  <c r="T7137" i="24" l="1"/>
  <c r="U7137" i="24" s="1"/>
  <c r="V7137" i="24" s="1"/>
  <c r="T7138" i="24" l="1"/>
  <c r="U7138" i="24" s="1"/>
  <c r="V7138" i="24" s="1"/>
  <c r="T7139" i="24" l="1"/>
  <c r="U7139" i="24" s="1"/>
  <c r="V7139" i="24" s="1"/>
  <c r="T7140" i="24" l="1"/>
  <c r="U7140" i="24" s="1"/>
  <c r="V7140" i="24" s="1"/>
  <c r="T7141" i="24" l="1"/>
  <c r="U7141" i="24" s="1"/>
  <c r="V7141" i="24" s="1"/>
  <c r="T7142" i="24" l="1"/>
  <c r="U7142" i="24" s="1"/>
  <c r="V7142" i="24" s="1"/>
  <c r="T7143" i="24" l="1"/>
  <c r="U7143" i="24" s="1"/>
  <c r="V7143" i="24" s="1"/>
  <c r="T7144" i="24" l="1"/>
  <c r="T7145" i="24" l="1"/>
  <c r="U7145" i="24" s="1"/>
  <c r="V7145" i="24" s="1"/>
  <c r="U7144" i="24"/>
  <c r="V7144" i="24" s="1"/>
  <c r="T7146" i="24" l="1"/>
  <c r="U7146" i="24" s="1"/>
  <c r="V7146" i="24" s="1"/>
  <c r="T7147" i="24" l="1"/>
  <c r="U7147" i="24" s="1"/>
  <c r="V7147" i="24" s="1"/>
  <c r="T7148" i="24" l="1"/>
  <c r="U7148" i="24" s="1"/>
  <c r="V7148" i="24" s="1"/>
  <c r="T7149" i="24" l="1"/>
  <c r="U7149" i="24" s="1"/>
  <c r="V7149" i="24" s="1"/>
  <c r="T7150" i="24" l="1"/>
  <c r="U7150" i="24" s="1"/>
  <c r="V7150" i="24" s="1"/>
  <c r="T7151" i="24" l="1"/>
  <c r="U7151" i="24" s="1"/>
  <c r="V7151" i="24" s="1"/>
  <c r="T7152" i="24" l="1"/>
  <c r="U7152" i="24" s="1"/>
  <c r="V7152" i="24" s="1"/>
  <c r="T7153" i="24" l="1"/>
  <c r="U7153" i="24" s="1"/>
  <c r="V7153" i="24" s="1"/>
  <c r="T7154" i="24" l="1"/>
  <c r="U7154" i="24" s="1"/>
  <c r="V7154" i="24" s="1"/>
  <c r="T7155" i="24" l="1"/>
  <c r="T7156" i="24" l="1"/>
  <c r="U7156" i="24" s="1"/>
  <c r="V7156" i="24" s="1"/>
  <c r="U7155" i="24"/>
  <c r="V7155" i="24" s="1"/>
  <c r="T7157" i="24" l="1"/>
  <c r="U7157" i="24" s="1"/>
  <c r="V7157" i="24" s="1"/>
  <c r="T7158" i="24" l="1"/>
  <c r="U7158" i="24" s="1"/>
  <c r="V7158" i="24" s="1"/>
  <c r="T7159" i="24" l="1"/>
  <c r="U7159" i="24" s="1"/>
  <c r="V7159" i="24" s="1"/>
  <c r="T7160" i="24" l="1"/>
  <c r="U7160" i="24" s="1"/>
  <c r="V7160" i="24" s="1"/>
  <c r="T7161" i="24" l="1"/>
  <c r="T7162" i="24" l="1"/>
  <c r="U7162" i="24" s="1"/>
  <c r="V7162" i="24" s="1"/>
  <c r="U7161" i="24"/>
  <c r="V7161" i="24" s="1"/>
  <c r="T7163" i="24" l="1"/>
  <c r="U7163" i="24" s="1"/>
  <c r="V7163" i="24" s="1"/>
  <c r="T7164" i="24" l="1"/>
  <c r="U7164" i="24" s="1"/>
  <c r="V7164" i="24" s="1"/>
  <c r="T7165" i="24" l="1"/>
  <c r="U7165" i="24" s="1"/>
  <c r="V7165" i="24" s="1"/>
  <c r="T7166" i="24" l="1"/>
  <c r="U7166" i="24" s="1"/>
  <c r="V7166" i="24" s="1"/>
  <c r="T7167" i="24" l="1"/>
  <c r="U7167" i="24" s="1"/>
  <c r="V7167" i="24" s="1"/>
  <c r="T7168" i="24" l="1"/>
  <c r="U7168" i="24" s="1"/>
  <c r="V7168" i="24" s="1"/>
  <c r="T7169" i="24" l="1"/>
  <c r="U7169" i="24" s="1"/>
  <c r="V7169" i="24" s="1"/>
  <c r="T7170" i="24" l="1"/>
  <c r="U7170" i="24" s="1"/>
  <c r="V7170" i="24" s="1"/>
  <c r="T7171" i="24" l="1"/>
  <c r="T7172" i="24" l="1"/>
  <c r="U7172" i="24" s="1"/>
  <c r="V7172" i="24" s="1"/>
  <c r="U7171" i="24"/>
  <c r="V7171" i="24" s="1"/>
  <c r="T7173" i="24" l="1"/>
  <c r="U7173" i="24" s="1"/>
  <c r="V7173" i="24" s="1"/>
  <c r="T7174" i="24" l="1"/>
  <c r="U7174" i="24" s="1"/>
  <c r="V7174" i="24" s="1"/>
  <c r="T7175" i="24" l="1"/>
  <c r="U7175" i="24" s="1"/>
  <c r="V7175" i="24" s="1"/>
  <c r="T7176" i="24" l="1"/>
  <c r="U7176" i="24" s="1"/>
  <c r="V7176" i="24" s="1"/>
  <c r="T7177" i="24" l="1"/>
  <c r="U7177" i="24" s="1"/>
  <c r="V7177" i="24" s="1"/>
  <c r="T7178" i="24" l="1"/>
  <c r="U7178" i="24" s="1"/>
  <c r="V7178" i="24" s="1"/>
  <c r="T7179" i="24" l="1"/>
  <c r="U7179" i="24" s="1"/>
  <c r="V7179" i="24" s="1"/>
  <c r="T7180" i="24" l="1"/>
  <c r="U7180" i="24" s="1"/>
  <c r="V7180" i="24" s="1"/>
  <c r="T7181" i="24" l="1"/>
  <c r="U7181" i="24" s="1"/>
  <c r="V7181" i="24" s="1"/>
  <c r="T7182" i="24" l="1"/>
  <c r="U7182" i="24" s="1"/>
  <c r="V7182" i="24" s="1"/>
  <c r="T7183" i="24" l="1"/>
  <c r="U7183" i="24" s="1"/>
  <c r="V7183" i="24" s="1"/>
  <c r="T7184" i="24" l="1"/>
  <c r="U7184" i="24" s="1"/>
  <c r="V7184" i="24" s="1"/>
  <c r="T7185" i="24" l="1"/>
  <c r="U7185" i="24" s="1"/>
  <c r="V7185" i="24" s="1"/>
  <c r="T7186" i="24" l="1"/>
  <c r="U7186" i="24" s="1"/>
  <c r="V7186" i="24" s="1"/>
  <c r="T7187" i="24" l="1"/>
  <c r="U7187" i="24" s="1"/>
  <c r="V7187" i="24" s="1"/>
  <c r="T7188" i="24" l="1"/>
  <c r="U7188" i="24" s="1"/>
  <c r="V7188" i="24" s="1"/>
  <c r="T7189" i="24" l="1"/>
  <c r="U7189" i="24" s="1"/>
  <c r="V7189" i="24" s="1"/>
  <c r="T7190" i="24" l="1"/>
  <c r="U7190" i="24" s="1"/>
  <c r="V7190" i="24" s="1"/>
  <c r="T7191" i="24" l="1"/>
  <c r="U7191" i="24" s="1"/>
  <c r="V7191" i="24" s="1"/>
  <c r="T7192" i="24" l="1"/>
  <c r="U7192" i="24" s="1"/>
  <c r="V7192" i="24" s="1"/>
  <c r="T7193" i="24" l="1"/>
  <c r="U7193" i="24" s="1"/>
  <c r="V7193" i="24" s="1"/>
  <c r="T7194" i="24" l="1"/>
  <c r="U7194" i="24" s="1"/>
  <c r="V7194" i="24" s="1"/>
  <c r="T7195" i="24" l="1"/>
  <c r="U7195" i="24" s="1"/>
  <c r="V7195" i="24" s="1"/>
  <c r="T7196" i="24" l="1"/>
  <c r="U7196" i="24" s="1"/>
  <c r="V7196" i="24" s="1"/>
  <c r="T7197" i="24" l="1"/>
  <c r="U7197" i="24" s="1"/>
  <c r="V7197" i="24" s="1"/>
  <c r="T7198" i="24" l="1"/>
  <c r="U7198" i="24" s="1"/>
  <c r="V7198" i="24" s="1"/>
  <c r="T7199" i="24" l="1"/>
  <c r="U7199" i="24" s="1"/>
  <c r="V7199" i="24" s="1"/>
  <c r="T7200" i="24" l="1"/>
  <c r="U7200" i="24" s="1"/>
  <c r="V7200" i="24" s="1"/>
  <c r="T7201" i="24" l="1"/>
  <c r="U7201" i="24" s="1"/>
  <c r="V7201" i="24" s="1"/>
  <c r="T7202" i="24" l="1"/>
  <c r="U7202" i="24" s="1"/>
  <c r="V7202" i="24" s="1"/>
  <c r="T7203" i="24" l="1"/>
  <c r="U7203" i="24" s="1"/>
  <c r="V7203" i="24" s="1"/>
  <c r="T7204" i="24" l="1"/>
  <c r="U7204" i="24" s="1"/>
  <c r="V7204" i="24" s="1"/>
  <c r="T7205" i="24" l="1"/>
  <c r="U7205" i="24" s="1"/>
  <c r="V7205" i="24" s="1"/>
  <c r="T7206" i="24" l="1"/>
  <c r="U7206" i="24" s="1"/>
  <c r="V7206" i="24" s="1"/>
  <c r="T7207" i="24" l="1"/>
  <c r="U7207" i="24" s="1"/>
  <c r="V7207" i="24" s="1"/>
  <c r="T7208" i="24" l="1"/>
  <c r="U7208" i="24" s="1"/>
  <c r="V7208" i="24" s="1"/>
  <c r="T7209" i="24" l="1"/>
  <c r="U7209" i="24" s="1"/>
  <c r="V7209" i="24" s="1"/>
  <c r="T7210" i="24" l="1"/>
  <c r="U7210" i="24" s="1"/>
  <c r="V7210" i="24" s="1"/>
  <c r="T7211" i="24" l="1"/>
  <c r="U7211" i="24" s="1"/>
  <c r="V7211" i="24" s="1"/>
  <c r="T7212" i="24" l="1"/>
  <c r="U7212" i="24" s="1"/>
  <c r="V7212" i="24" s="1"/>
  <c r="T7213" i="24" l="1"/>
  <c r="U7213" i="24" s="1"/>
  <c r="V7213" i="24" s="1"/>
  <c r="T7214" i="24" l="1"/>
  <c r="U7214" i="24" s="1"/>
  <c r="V7214" i="24" s="1"/>
  <c r="T7215" i="24" l="1"/>
  <c r="U7215" i="24" s="1"/>
  <c r="V7215" i="24" s="1"/>
  <c r="T7216" i="24" l="1"/>
  <c r="U7216" i="24" s="1"/>
  <c r="V7216" i="24" s="1"/>
  <c r="T7217" i="24" l="1"/>
  <c r="U7217" i="24" s="1"/>
  <c r="V7217" i="24" s="1"/>
  <c r="T7218" i="24" l="1"/>
  <c r="U7218" i="24" s="1"/>
  <c r="V7218" i="24" s="1"/>
  <c r="T7219" i="24" l="1"/>
  <c r="U7219" i="24" s="1"/>
  <c r="V7219" i="24" s="1"/>
  <c r="T7220" i="24" l="1"/>
  <c r="U7220" i="24" s="1"/>
  <c r="V7220" i="24" s="1"/>
  <c r="T7221" i="24" l="1"/>
  <c r="U7221" i="24" s="1"/>
  <c r="V7221" i="24" s="1"/>
  <c r="T7222" i="24" l="1"/>
  <c r="U7222" i="24" s="1"/>
  <c r="V7222" i="24" s="1"/>
  <c r="T7223" i="24" l="1"/>
  <c r="U7223" i="24" s="1"/>
  <c r="V7223" i="24" s="1"/>
  <c r="T7224" i="24" l="1"/>
  <c r="U7224" i="24" s="1"/>
  <c r="V7224" i="24" s="1"/>
  <c r="T7225" i="24" l="1"/>
  <c r="U7225" i="24" s="1"/>
  <c r="V7225" i="24" s="1"/>
  <c r="T7226" i="24" l="1"/>
  <c r="U7226" i="24" s="1"/>
  <c r="V7226" i="24" s="1"/>
  <c r="T7227" i="24" l="1"/>
  <c r="U7227" i="24" s="1"/>
  <c r="V7227" i="24" s="1"/>
  <c r="T7228" i="24" l="1"/>
  <c r="U7228" i="24" s="1"/>
  <c r="V7228" i="24" s="1"/>
  <c r="T7229" i="24" l="1"/>
  <c r="T7230" i="24" l="1"/>
  <c r="U7230" i="24" s="1"/>
  <c r="V7230" i="24" s="1"/>
  <c r="U7229" i="24"/>
  <c r="V7229" i="24" s="1"/>
  <c r="T7231" i="24" l="1"/>
  <c r="U7231" i="24" s="1"/>
  <c r="V7231" i="24" s="1"/>
  <c r="T7232" i="24" l="1"/>
  <c r="U7232" i="24" s="1"/>
  <c r="V7232" i="24" s="1"/>
  <c r="T7233" i="24" l="1"/>
  <c r="U7233" i="24" s="1"/>
  <c r="V7233" i="24" s="1"/>
  <c r="T7234" i="24" l="1"/>
  <c r="U7234" i="24" s="1"/>
  <c r="V7234" i="24" s="1"/>
  <c r="T7235" i="24" l="1"/>
  <c r="U7235" i="24" s="1"/>
  <c r="V7235" i="24" s="1"/>
  <c r="T7236" i="24" l="1"/>
  <c r="U7236" i="24" s="1"/>
  <c r="V7236" i="24" s="1"/>
  <c r="T7237" i="24" l="1"/>
  <c r="U7237" i="24"/>
  <c r="V7237" i="24" s="1"/>
  <c r="T7238" i="24" l="1"/>
  <c r="U7238" i="24" s="1"/>
  <c r="V7238" i="24" s="1"/>
  <c r="T7239" i="24" l="1"/>
  <c r="U7239" i="24" s="1"/>
  <c r="V7239" i="24" s="1"/>
  <c r="T7240" i="24" l="1"/>
  <c r="U7240" i="24" s="1"/>
  <c r="V7240" i="24" s="1"/>
  <c r="T7241" i="24" l="1"/>
  <c r="U7241" i="24" s="1"/>
  <c r="V7241" i="24" s="1"/>
  <c r="T7242" i="24" l="1"/>
  <c r="U7242" i="24" s="1"/>
  <c r="V7242" i="24" s="1"/>
  <c r="T7243" i="24" l="1"/>
  <c r="U7243" i="24" s="1"/>
  <c r="V7243" i="24" s="1"/>
  <c r="T7244" i="24" l="1"/>
  <c r="U7244" i="24" s="1"/>
  <c r="V7244" i="24" s="1"/>
  <c r="T7245" i="24" l="1"/>
  <c r="U7245" i="24" s="1"/>
  <c r="V7245" i="24" s="1"/>
  <c r="T7246" i="24" l="1"/>
  <c r="U7246" i="24" s="1"/>
  <c r="V7246" i="24" s="1"/>
  <c r="T7247" i="24" l="1"/>
  <c r="U7247" i="24" s="1"/>
  <c r="V7247" i="24" s="1"/>
  <c r="T7248" i="24" l="1"/>
  <c r="U7248" i="24" s="1"/>
  <c r="V7248" i="24" s="1"/>
  <c r="T7249" i="24" l="1"/>
  <c r="U7249" i="24" s="1"/>
  <c r="V7249" i="24" s="1"/>
  <c r="T7250" i="24" l="1"/>
  <c r="U7250" i="24" s="1"/>
  <c r="V7250" i="24" s="1"/>
  <c r="T7251" i="24" l="1"/>
  <c r="U7251" i="24" s="1"/>
  <c r="V7251" i="24" s="1"/>
  <c r="T7252" i="24" l="1"/>
  <c r="U7252" i="24" s="1"/>
  <c r="V7252" i="24" s="1"/>
  <c r="T7253" i="24" l="1"/>
  <c r="U7253" i="24"/>
  <c r="V7253" i="24" s="1"/>
  <c r="T7254" i="24" l="1"/>
  <c r="U7254" i="24" s="1"/>
  <c r="V7254" i="24" s="1"/>
  <c r="T7255" i="24" l="1"/>
  <c r="U7255" i="24" s="1"/>
  <c r="V7255" i="24" s="1"/>
  <c r="T7256" i="24" l="1"/>
  <c r="U7256" i="24" s="1"/>
  <c r="V7256" i="24" s="1"/>
  <c r="T7257" i="24" l="1"/>
  <c r="U7257" i="24" s="1"/>
  <c r="V7257" i="24" s="1"/>
  <c r="T7258" i="24" l="1"/>
  <c r="U7258" i="24" s="1"/>
  <c r="V7258" i="24" s="1"/>
  <c r="T7259" i="24" l="1"/>
  <c r="U7259" i="24" s="1"/>
  <c r="V7259" i="24" s="1"/>
  <c r="T7260" i="24" l="1"/>
  <c r="U7260" i="24" s="1"/>
  <c r="V7260" i="24" s="1"/>
  <c r="T7261" i="24" l="1"/>
  <c r="U7261" i="24" s="1"/>
  <c r="V7261" i="24" s="1"/>
  <c r="T7262" i="24" l="1"/>
  <c r="U7262" i="24" s="1"/>
  <c r="V7262" i="24" s="1"/>
  <c r="T7263" i="24" l="1"/>
  <c r="T7264" i="24" l="1"/>
  <c r="U7264" i="24" s="1"/>
  <c r="V7264" i="24" s="1"/>
  <c r="U7263" i="24"/>
  <c r="V7263" i="24" s="1"/>
  <c r="T7265" i="24" l="1"/>
  <c r="U7265" i="24" s="1"/>
  <c r="V7265" i="24" s="1"/>
  <c r="T7266" i="24" l="1"/>
  <c r="U7266" i="24" s="1"/>
  <c r="V7266" i="24" s="1"/>
  <c r="T7267" i="24" l="1"/>
  <c r="U7267" i="24" s="1"/>
  <c r="V7267" i="24" s="1"/>
  <c r="T7268" i="24" l="1"/>
  <c r="U7268" i="24" s="1"/>
  <c r="V7268" i="24" s="1"/>
  <c r="T7269" i="24" l="1"/>
  <c r="U7269" i="24" s="1"/>
  <c r="V7269" i="24" s="1"/>
  <c r="T7270" i="24" l="1"/>
  <c r="U7270" i="24" s="1"/>
  <c r="V7270" i="24" s="1"/>
  <c r="T7271" i="24" l="1"/>
  <c r="U7271" i="24" s="1"/>
  <c r="V7271" i="24" s="1"/>
  <c r="T7272" i="24" l="1"/>
  <c r="U7272" i="24" s="1"/>
  <c r="V7272" i="24" s="1"/>
  <c r="T7273" i="24" l="1"/>
  <c r="U7273" i="24" s="1"/>
  <c r="V7273" i="24" s="1"/>
  <c r="T7274" i="24" l="1"/>
  <c r="U7274" i="24" s="1"/>
  <c r="V7274" i="24" s="1"/>
  <c r="T7275" i="24" l="1"/>
  <c r="U7275" i="24" s="1"/>
  <c r="V7275" i="24" s="1"/>
  <c r="T7276" i="24" l="1"/>
  <c r="U7276" i="24" s="1"/>
  <c r="V7276" i="24" s="1"/>
  <c r="T7277" i="24" l="1"/>
  <c r="U7277" i="24" s="1"/>
  <c r="V7277" i="24" s="1"/>
  <c r="T7278" i="24" l="1"/>
  <c r="U7278" i="24" s="1"/>
  <c r="V7278" i="24" s="1"/>
  <c r="T7279" i="24" l="1"/>
  <c r="U7279" i="24" s="1"/>
  <c r="V7279" i="24" s="1"/>
  <c r="T7280" i="24" l="1"/>
  <c r="U7280" i="24" s="1"/>
  <c r="V7280" i="24" s="1"/>
  <c r="T7281" i="24" l="1"/>
  <c r="U7281" i="24" s="1"/>
  <c r="V7281" i="24" s="1"/>
  <c r="T7282" i="24" l="1"/>
  <c r="U7282" i="24" s="1"/>
  <c r="V7282" i="24" s="1"/>
  <c r="T7283" i="24" l="1"/>
  <c r="U7283" i="24" s="1"/>
  <c r="V7283" i="24" s="1"/>
  <c r="T7284" i="24" l="1"/>
  <c r="U7284" i="24" s="1"/>
  <c r="V7284" i="24" s="1"/>
  <c r="T7285" i="24" l="1"/>
  <c r="U7285" i="24" s="1"/>
  <c r="V7285" i="24" s="1"/>
  <c r="T7286" i="24" l="1"/>
  <c r="U7286" i="24" s="1"/>
  <c r="V7286" i="24" s="1"/>
  <c r="T7287" i="24" l="1"/>
  <c r="U7287" i="24" s="1"/>
  <c r="V7287" i="24" s="1"/>
  <c r="T7288" i="24" l="1"/>
  <c r="U7288" i="24" s="1"/>
  <c r="V7288" i="24" s="1"/>
  <c r="T7289" i="24" l="1"/>
  <c r="U7289" i="24" s="1"/>
  <c r="V7289" i="24" s="1"/>
  <c r="T7290" i="24" l="1"/>
  <c r="T7291" i="24" l="1"/>
  <c r="U7291" i="24" s="1"/>
  <c r="V7291" i="24" s="1"/>
  <c r="U7290" i="24"/>
  <c r="V7290" i="24" s="1"/>
  <c r="T7292" i="24" l="1"/>
  <c r="U7292" i="24" s="1"/>
  <c r="V7292" i="24" s="1"/>
  <c r="T7293" i="24" l="1"/>
  <c r="U7293" i="24" s="1"/>
  <c r="V7293" i="24" s="1"/>
  <c r="T7294" i="24" l="1"/>
  <c r="U7294" i="24" s="1"/>
  <c r="V7294" i="24" s="1"/>
  <c r="T7295" i="24" l="1"/>
  <c r="U7295" i="24" s="1"/>
  <c r="V7295" i="24" s="1"/>
  <c r="T7296" i="24" l="1"/>
  <c r="U7296" i="24" s="1"/>
  <c r="V7296" i="24" s="1"/>
  <c r="T7297" i="24" l="1"/>
  <c r="U7297" i="24" s="1"/>
  <c r="V7297" i="24" s="1"/>
  <c r="T7298" i="24" l="1"/>
  <c r="U7298" i="24" s="1"/>
  <c r="V7298" i="24" s="1"/>
  <c r="T7299" i="24" l="1"/>
  <c r="U7299" i="24" s="1"/>
  <c r="V7299" i="24" s="1"/>
  <c r="T7300" i="24" l="1"/>
  <c r="U7300" i="24" s="1"/>
  <c r="V7300" i="24" s="1"/>
  <c r="T7301" i="24" l="1"/>
  <c r="U7301" i="24" s="1"/>
  <c r="V7301" i="24" s="1"/>
  <c r="T7302" i="24" l="1"/>
  <c r="T7303" i="24" l="1"/>
  <c r="U7303" i="24" s="1"/>
  <c r="V7303" i="24" s="1"/>
  <c r="U7302" i="24"/>
  <c r="V7302" i="24" s="1"/>
  <c r="T7304" i="24" l="1"/>
  <c r="U7304" i="24" s="1"/>
  <c r="V7304" i="24" s="1"/>
  <c r="T7305" i="24" l="1"/>
  <c r="U7305" i="24" s="1"/>
  <c r="V7305" i="24" s="1"/>
  <c r="T7306" i="24" l="1"/>
  <c r="U7306" i="24" s="1"/>
  <c r="V7306" i="24" s="1"/>
  <c r="T7307" i="24" l="1"/>
  <c r="U7307" i="24" s="1"/>
  <c r="V7307" i="24" s="1"/>
  <c r="T7308" i="24" l="1"/>
  <c r="U7308" i="24" s="1"/>
  <c r="V7308" i="24" s="1"/>
  <c r="T7309" i="24" l="1"/>
  <c r="U7309" i="24" s="1"/>
  <c r="V7309" i="24" s="1"/>
  <c r="T7310" i="24" l="1"/>
  <c r="U7310" i="24" s="1"/>
  <c r="V7310" i="24" s="1"/>
  <c r="T7311" i="24" l="1"/>
  <c r="U7311" i="24" s="1"/>
  <c r="V7311" i="24" s="1"/>
  <c r="T7312" i="24" l="1"/>
  <c r="U7312" i="24" s="1"/>
  <c r="V7312" i="24" s="1"/>
  <c r="T7313" i="24" l="1"/>
  <c r="U7313" i="24" s="1"/>
  <c r="V7313" i="24" s="1"/>
  <c r="T7314" i="24" l="1"/>
  <c r="U7314" i="24" s="1"/>
  <c r="V7314" i="24" s="1"/>
  <c r="T7315" i="24" l="1"/>
  <c r="U7315" i="24" s="1"/>
  <c r="V7315" i="24" s="1"/>
  <c r="T7316" i="24" l="1"/>
  <c r="U7316" i="24" s="1"/>
  <c r="V7316" i="24" s="1"/>
  <c r="T7317" i="24" l="1"/>
  <c r="U7317" i="24" s="1"/>
  <c r="V7317" i="24" s="1"/>
  <c r="T7318" i="24" l="1"/>
  <c r="U7318" i="24" s="1"/>
  <c r="V7318" i="24" s="1"/>
  <c r="T7319" i="24" l="1"/>
  <c r="T7320" i="24" l="1"/>
  <c r="U7320" i="24" s="1"/>
  <c r="V7320" i="24" s="1"/>
  <c r="U7319" i="24"/>
  <c r="V7319" i="24" s="1"/>
  <c r="T7321" i="24" l="1"/>
  <c r="U7321" i="24" s="1"/>
  <c r="V7321" i="24" s="1"/>
  <c r="T7322" i="24" l="1"/>
  <c r="U7322" i="24" s="1"/>
  <c r="V7322" i="24" s="1"/>
  <c r="T7323" i="24" l="1"/>
  <c r="U7323" i="24" s="1"/>
  <c r="V7323" i="24" s="1"/>
  <c r="T7324" i="24" l="1"/>
  <c r="U7324" i="24" s="1"/>
  <c r="V7324" i="24" s="1"/>
  <c r="T7325" i="24" l="1"/>
  <c r="U7325" i="24" s="1"/>
  <c r="V7325" i="24" s="1"/>
  <c r="T7326" i="24" l="1"/>
  <c r="U7326" i="24" s="1"/>
  <c r="V7326" i="24" s="1"/>
  <c r="T7327" i="24" l="1"/>
  <c r="U7327" i="24" s="1"/>
  <c r="V7327" i="24" s="1"/>
  <c r="T7328" i="24" l="1"/>
  <c r="U7328" i="24" s="1"/>
  <c r="V7328" i="24" s="1"/>
  <c r="T7329" i="24" l="1"/>
  <c r="U7329" i="24" s="1"/>
  <c r="V7329" i="24" s="1"/>
  <c r="T7330" i="24" l="1"/>
  <c r="U7330" i="24" s="1"/>
  <c r="V7330" i="24" s="1"/>
  <c r="T7331" i="24" l="1"/>
  <c r="U7331" i="24" s="1"/>
  <c r="V7331" i="24" s="1"/>
  <c r="T7332" i="24" l="1"/>
  <c r="U7332" i="24" s="1"/>
  <c r="V7332" i="24" s="1"/>
  <c r="T7333" i="24" l="1"/>
  <c r="U7333" i="24" s="1"/>
  <c r="V7333" i="24" s="1"/>
  <c r="T7334" i="24" l="1"/>
  <c r="U7334" i="24" s="1"/>
  <c r="V7334" i="24" s="1"/>
  <c r="T7335" i="24" l="1"/>
  <c r="U7335" i="24" s="1"/>
  <c r="V7335" i="24" s="1"/>
  <c r="T7336" i="24" l="1"/>
  <c r="U7336" i="24" s="1"/>
  <c r="V7336" i="24" s="1"/>
  <c r="T7337" i="24" l="1"/>
  <c r="U7337" i="24" s="1"/>
  <c r="V7337" i="24" s="1"/>
  <c r="T7338" i="24" l="1"/>
  <c r="U7338" i="24" s="1"/>
  <c r="V7338" i="24" s="1"/>
  <c r="T7339" i="24" l="1"/>
  <c r="U7339" i="24" s="1"/>
  <c r="V7339" i="24" s="1"/>
  <c r="T7340" i="24" l="1"/>
  <c r="U7340" i="24" s="1"/>
  <c r="V7340" i="24" s="1"/>
  <c r="T7341" i="24" l="1"/>
  <c r="U7341" i="24"/>
  <c r="V7341" i="24" s="1"/>
  <c r="T7342" i="24" l="1"/>
  <c r="U7342" i="24" s="1"/>
  <c r="V7342" i="24" s="1"/>
  <c r="T7343" i="24" l="1"/>
  <c r="U7343" i="24" s="1"/>
  <c r="V7343" i="24" s="1"/>
  <c r="T7344" i="24" l="1"/>
  <c r="T7345" i="24" l="1"/>
  <c r="U7345" i="24" s="1"/>
  <c r="V7345" i="24" s="1"/>
  <c r="U7344" i="24"/>
  <c r="V7344" i="24" s="1"/>
  <c r="T7346" i="24" l="1"/>
  <c r="U7346" i="24" s="1"/>
  <c r="V7346" i="24" s="1"/>
  <c r="T7347" i="24" l="1"/>
  <c r="U7347" i="24" s="1"/>
  <c r="V7347" i="24" s="1"/>
  <c r="T7348" i="24" l="1"/>
  <c r="U7348" i="24" s="1"/>
  <c r="V7348" i="24" s="1"/>
  <c r="T7349" i="24" l="1"/>
  <c r="U7349" i="24" s="1"/>
  <c r="V7349" i="24" s="1"/>
  <c r="T7350" i="24" l="1"/>
  <c r="U7350" i="24" s="1"/>
  <c r="V7350" i="24" s="1"/>
  <c r="T7351" i="24" l="1"/>
  <c r="U7351" i="24" s="1"/>
  <c r="V7351" i="24" s="1"/>
  <c r="T7352" i="24" l="1"/>
  <c r="U7352" i="24" s="1"/>
  <c r="V7352" i="24" s="1"/>
  <c r="T7353" i="24" l="1"/>
  <c r="U7353" i="24" s="1"/>
  <c r="V7353" i="24" s="1"/>
  <c r="T7354" i="24" l="1"/>
  <c r="U7354" i="24" s="1"/>
  <c r="V7354" i="24" s="1"/>
  <c r="T7355" i="24" l="1"/>
  <c r="U7355" i="24" s="1"/>
  <c r="V7355" i="24" s="1"/>
  <c r="T7356" i="24" l="1"/>
  <c r="U7356" i="24" s="1"/>
  <c r="V7356" i="24" s="1"/>
  <c r="T7357" i="24" l="1"/>
  <c r="U7357" i="24" s="1"/>
  <c r="V7357" i="24" s="1"/>
  <c r="T7358" i="24" l="1"/>
  <c r="U7358" i="24" s="1"/>
  <c r="V7358" i="24" s="1"/>
  <c r="T7359" i="24" l="1"/>
  <c r="U7359" i="24" s="1"/>
  <c r="V7359" i="24" s="1"/>
  <c r="T7360" i="24" l="1"/>
  <c r="U7360" i="24" s="1"/>
  <c r="V7360" i="24" s="1"/>
  <c r="T7361" i="24" l="1"/>
  <c r="T7362" i="24" l="1"/>
  <c r="U7362" i="24" s="1"/>
  <c r="V7362" i="24" s="1"/>
  <c r="U7361" i="24"/>
  <c r="V7361" i="24" s="1"/>
  <c r="T7363" i="24" l="1"/>
  <c r="U7363" i="24" s="1"/>
  <c r="V7363" i="24" s="1"/>
  <c r="T7364" i="24" l="1"/>
  <c r="U7364" i="24" s="1"/>
  <c r="V7364" i="24" s="1"/>
  <c r="T7365" i="24" l="1"/>
  <c r="U7365" i="24" s="1"/>
  <c r="V7365" i="24" s="1"/>
  <c r="T7366" i="24" l="1"/>
  <c r="U7366" i="24" s="1"/>
  <c r="V7366" i="24" s="1"/>
  <c r="T7367" i="24" l="1"/>
  <c r="U7367" i="24" s="1"/>
  <c r="V7367" i="24" s="1"/>
  <c r="T7368" i="24" l="1"/>
  <c r="U7368" i="24" s="1"/>
  <c r="V7368" i="24" s="1"/>
  <c r="T7369" i="24" l="1"/>
  <c r="U7369" i="24" s="1"/>
  <c r="V7369" i="24" s="1"/>
  <c r="T7370" i="24" l="1"/>
  <c r="U7370" i="24" s="1"/>
  <c r="V7370" i="24" s="1"/>
  <c r="T7371" i="24" l="1"/>
  <c r="U7371" i="24" s="1"/>
  <c r="V7371" i="24" s="1"/>
  <c r="T7372" i="24" l="1"/>
  <c r="U7372" i="24" s="1"/>
  <c r="V7372" i="24" s="1"/>
  <c r="T7373" i="24" l="1"/>
  <c r="U7373" i="24" s="1"/>
  <c r="V7373" i="24" s="1"/>
  <c r="T7374" i="24" l="1"/>
  <c r="U7374" i="24" s="1"/>
  <c r="V7374" i="24" s="1"/>
  <c r="T7375" i="24" l="1"/>
  <c r="U7375" i="24" s="1"/>
  <c r="V7375" i="24" s="1"/>
  <c r="T7376" i="24" l="1"/>
  <c r="U7376" i="24" s="1"/>
  <c r="V7376" i="24" s="1"/>
  <c r="T7377" i="24" l="1"/>
  <c r="U7377" i="24" s="1"/>
  <c r="V7377" i="24" s="1"/>
  <c r="T7378" i="24" l="1"/>
  <c r="U7378" i="24" s="1"/>
  <c r="V7378" i="24" s="1"/>
  <c r="T7379" i="24" l="1"/>
  <c r="U7379" i="24" s="1"/>
  <c r="V7379" i="24" s="1"/>
  <c r="T7380" i="24" l="1"/>
  <c r="U7380" i="24" s="1"/>
  <c r="V7380" i="24" s="1"/>
  <c r="T7381" i="24" l="1"/>
  <c r="U7381" i="24" s="1"/>
  <c r="V7381" i="24" s="1"/>
  <c r="T7382" i="24" l="1"/>
  <c r="U7382" i="24" s="1"/>
  <c r="V7382" i="24" s="1"/>
  <c r="T7383" i="24" l="1"/>
  <c r="U7383" i="24" s="1"/>
  <c r="V7383" i="24" s="1"/>
  <c r="T7384" i="24" l="1"/>
  <c r="U7384" i="24" s="1"/>
  <c r="V7384" i="24" s="1"/>
  <c r="T7385" i="24" l="1"/>
  <c r="U7385" i="24" s="1"/>
  <c r="V7385" i="24" s="1"/>
  <c r="T7386" i="24" l="1"/>
  <c r="U7386" i="24" s="1"/>
  <c r="V7386" i="24" s="1"/>
  <c r="T7387" i="24" l="1"/>
  <c r="U7387" i="24" s="1"/>
  <c r="V7387" i="24" s="1"/>
  <c r="T7388" i="24" l="1"/>
  <c r="U7388" i="24" s="1"/>
  <c r="V7388" i="24" s="1"/>
  <c r="T7389" i="24" l="1"/>
  <c r="U7389" i="24" s="1"/>
  <c r="V7389" i="24" s="1"/>
  <c r="T7390" i="24" l="1"/>
  <c r="U7390" i="24" s="1"/>
  <c r="V7390" i="24" s="1"/>
  <c r="T7391" i="24" l="1"/>
  <c r="T7392" i="24" l="1"/>
  <c r="U7392" i="24" s="1"/>
  <c r="V7392" i="24" s="1"/>
  <c r="U7391" i="24"/>
  <c r="V7391" i="24" s="1"/>
  <c r="T7393" i="24" l="1"/>
  <c r="U7393" i="24" s="1"/>
  <c r="V7393" i="24" s="1"/>
  <c r="T7394" i="24" l="1"/>
  <c r="U7394" i="24" s="1"/>
  <c r="V7394" i="24" s="1"/>
  <c r="T7395" i="24" l="1"/>
  <c r="U7395" i="24" s="1"/>
  <c r="V7395" i="24" s="1"/>
  <c r="T7396" i="24" l="1"/>
  <c r="U7396" i="24" s="1"/>
  <c r="V7396" i="24" s="1"/>
  <c r="T7397" i="24" l="1"/>
  <c r="U7397" i="24" s="1"/>
  <c r="V7397" i="24" s="1"/>
  <c r="T7398" i="24" l="1"/>
  <c r="U7398" i="24" s="1"/>
  <c r="V7398" i="24" s="1"/>
  <c r="T7399" i="24" l="1"/>
  <c r="U7399" i="24" s="1"/>
  <c r="V7399" i="24" s="1"/>
  <c r="T7400" i="24" l="1"/>
  <c r="U7400" i="24" s="1"/>
  <c r="V7400" i="24" s="1"/>
  <c r="T7401" i="24" l="1"/>
  <c r="U7401" i="24" s="1"/>
  <c r="V7401" i="24" s="1"/>
  <c r="T7402" i="24" l="1"/>
  <c r="U7402" i="24" s="1"/>
  <c r="V7402" i="24" s="1"/>
  <c r="T7403" i="24" l="1"/>
  <c r="U7403" i="24" s="1"/>
  <c r="V7403" i="24" s="1"/>
  <c r="T7404" i="24" l="1"/>
  <c r="U7404" i="24" s="1"/>
  <c r="V7404" i="24" s="1"/>
  <c r="T7405" i="24" l="1"/>
  <c r="U7405" i="24" s="1"/>
  <c r="V7405" i="24" s="1"/>
  <c r="T7406" i="24" l="1"/>
  <c r="U7406" i="24" s="1"/>
  <c r="V7406" i="24" s="1"/>
  <c r="T7407" i="24" l="1"/>
  <c r="U7407" i="24" s="1"/>
  <c r="V7407" i="24" s="1"/>
  <c r="T7408" i="24" l="1"/>
  <c r="U7408" i="24" s="1"/>
  <c r="V7408" i="24" s="1"/>
  <c r="T7409" i="24" l="1"/>
  <c r="U7409" i="24" s="1"/>
  <c r="V7409" i="24" s="1"/>
  <c r="T7410" i="24" l="1"/>
  <c r="U7410" i="24" s="1"/>
  <c r="V7410" i="24" s="1"/>
  <c r="T7411" i="24" l="1"/>
  <c r="U7411" i="24" s="1"/>
  <c r="V7411" i="24" s="1"/>
  <c r="T7412" i="24" l="1"/>
  <c r="U7412" i="24" s="1"/>
  <c r="V7412" i="24" s="1"/>
  <c r="T7413" i="24" l="1"/>
  <c r="U7413" i="24" s="1"/>
  <c r="V7413" i="24" s="1"/>
  <c r="T7414" i="24" l="1"/>
  <c r="U7414" i="24" s="1"/>
  <c r="V7414" i="24" s="1"/>
  <c r="T7415" i="24" l="1"/>
  <c r="U7415" i="24" s="1"/>
  <c r="V7415" i="24" s="1"/>
  <c r="T7416" i="24" l="1"/>
  <c r="U7416" i="24" s="1"/>
  <c r="V7416" i="24" s="1"/>
  <c r="T7417" i="24" l="1"/>
  <c r="U7417" i="24" s="1"/>
  <c r="V7417" i="24" s="1"/>
  <c r="T7418" i="24" l="1"/>
  <c r="U7418" i="24" s="1"/>
  <c r="V7418" i="24" s="1"/>
  <c r="T7419" i="24" l="1"/>
  <c r="U7419" i="24" s="1"/>
  <c r="V7419" i="24" s="1"/>
  <c r="T7420" i="24" l="1"/>
  <c r="T7421" i="24" l="1"/>
  <c r="U7421" i="24" s="1"/>
  <c r="V7421" i="24" s="1"/>
  <c r="U7420" i="24"/>
  <c r="V7420" i="24" s="1"/>
  <c r="T7422" i="24" l="1"/>
  <c r="U7422" i="24" s="1"/>
  <c r="V7422" i="24" s="1"/>
  <c r="T7423" i="24" l="1"/>
  <c r="U7423" i="24" s="1"/>
  <c r="V7423" i="24" s="1"/>
  <c r="T7424" i="24" l="1"/>
  <c r="U7424" i="24" s="1"/>
  <c r="V7424" i="24" s="1"/>
  <c r="T7425" i="24" l="1"/>
  <c r="T7426" i="24" l="1"/>
  <c r="U7426" i="24" s="1"/>
  <c r="V7426" i="24" s="1"/>
  <c r="U7425" i="24"/>
  <c r="V7425" i="24" s="1"/>
  <c r="T7427" i="24" l="1"/>
  <c r="U7427" i="24" s="1"/>
  <c r="V7427" i="24" s="1"/>
  <c r="T7428" i="24" l="1"/>
  <c r="U7428" i="24" s="1"/>
  <c r="V7428" i="24" s="1"/>
  <c r="T7429" i="24" l="1"/>
  <c r="U7429" i="24" s="1"/>
  <c r="V7429" i="24" s="1"/>
  <c r="T7430" i="24" l="1"/>
  <c r="U7430" i="24" s="1"/>
  <c r="V7430" i="24" s="1"/>
  <c r="T7431" i="24" l="1"/>
  <c r="T7432" i="24" l="1"/>
  <c r="U7432" i="24" s="1"/>
  <c r="V7432" i="24" s="1"/>
  <c r="U7431" i="24"/>
  <c r="V7431" i="24" s="1"/>
  <c r="T7433" i="24" l="1"/>
  <c r="U7433" i="24" s="1"/>
  <c r="V7433" i="24" s="1"/>
  <c r="T7434" i="24" l="1"/>
  <c r="U7434" i="24" s="1"/>
  <c r="V7434" i="24" s="1"/>
  <c r="T7435" i="24" l="1"/>
  <c r="U7435" i="24" s="1"/>
  <c r="V7435" i="24" s="1"/>
  <c r="T7436" i="24" l="1"/>
  <c r="T7437" i="24" l="1"/>
  <c r="U7437" i="24" s="1"/>
  <c r="V7437" i="24" s="1"/>
  <c r="U7436" i="24"/>
  <c r="V7436" i="24" s="1"/>
  <c r="T7438" i="24" l="1"/>
  <c r="U7438" i="24" s="1"/>
  <c r="V7438" i="24" s="1"/>
  <c r="T7439" i="24" l="1"/>
  <c r="U7439" i="24" s="1"/>
  <c r="V7439" i="24" s="1"/>
  <c r="T7440" i="24" l="1"/>
  <c r="T7441" i="24" l="1"/>
  <c r="U7441" i="24" s="1"/>
  <c r="V7441" i="24" s="1"/>
  <c r="U7440" i="24"/>
  <c r="V7440" i="24" s="1"/>
  <c r="T7442" i="24" l="1"/>
  <c r="U7442" i="24" s="1"/>
  <c r="V7442" i="24" s="1"/>
  <c r="T7443" i="24" l="1"/>
  <c r="U7443" i="24" s="1"/>
  <c r="V7443" i="24" s="1"/>
  <c r="T7444" i="24" l="1"/>
  <c r="U7444" i="24" s="1"/>
  <c r="V7444" i="24" s="1"/>
  <c r="T7445" i="24" l="1"/>
  <c r="U7445" i="24" s="1"/>
  <c r="V7445" i="24" s="1"/>
  <c r="T7446" i="24" l="1"/>
  <c r="U7446" i="24" s="1"/>
  <c r="V7446" i="24" s="1"/>
  <c r="T7447" i="24" l="1"/>
  <c r="U7447" i="24" s="1"/>
  <c r="V7447" i="24" s="1"/>
  <c r="T7448" i="24" l="1"/>
  <c r="U7448" i="24" s="1"/>
  <c r="V7448" i="24" s="1"/>
  <c r="T7449" i="24" l="1"/>
  <c r="U7449" i="24" s="1"/>
  <c r="V7449" i="24" s="1"/>
  <c r="T7450" i="24" l="1"/>
  <c r="U7450" i="24" s="1"/>
  <c r="V7450" i="24" s="1"/>
  <c r="T7451" i="24" l="1"/>
  <c r="U7451" i="24" s="1"/>
  <c r="V7451" i="24" s="1"/>
  <c r="T7452" i="24" l="1"/>
  <c r="U7452" i="24" s="1"/>
  <c r="V7452" i="24" s="1"/>
  <c r="T7453" i="24" l="1"/>
  <c r="U7453" i="24" s="1"/>
  <c r="V7453" i="24" s="1"/>
  <c r="T7454" i="24" l="1"/>
  <c r="U7454" i="24" s="1"/>
  <c r="V7454" i="24" s="1"/>
  <c r="T7455" i="24" l="1"/>
  <c r="U7455" i="24" s="1"/>
  <c r="V7455" i="24" s="1"/>
  <c r="T7456" i="24" l="1"/>
  <c r="U7456" i="24" s="1"/>
  <c r="V7456" i="24" s="1"/>
  <c r="T7457" i="24" l="1"/>
  <c r="U7457" i="24" s="1"/>
  <c r="V7457" i="24" s="1"/>
  <c r="T7458" i="24" l="1"/>
  <c r="U7458" i="24" s="1"/>
  <c r="V7458" i="24" s="1"/>
  <c r="T7459" i="24" l="1"/>
  <c r="U7459" i="24" s="1"/>
  <c r="V7459" i="24" s="1"/>
  <c r="T7460" i="24" l="1"/>
  <c r="U7460" i="24" s="1"/>
  <c r="V7460" i="24" s="1"/>
  <c r="T7461" i="24" l="1"/>
  <c r="U7461" i="24" s="1"/>
  <c r="V7461" i="24" s="1"/>
  <c r="T7462" i="24" l="1"/>
  <c r="U7462" i="24" s="1"/>
  <c r="V7462" i="24" s="1"/>
  <c r="T7463" i="24" l="1"/>
  <c r="U7463" i="24" s="1"/>
  <c r="V7463" i="24" s="1"/>
  <c r="T7464" i="24" l="1"/>
  <c r="U7464" i="24" s="1"/>
  <c r="V7464" i="24" s="1"/>
  <c r="T7465" i="24" l="1"/>
  <c r="U7465" i="24" s="1"/>
  <c r="V7465" i="24" s="1"/>
  <c r="T7466" i="24" l="1"/>
  <c r="U7466" i="24" s="1"/>
  <c r="V7466" i="24" s="1"/>
  <c r="T7467" i="24" l="1"/>
  <c r="U7467" i="24" s="1"/>
  <c r="V7467" i="24" s="1"/>
  <c r="T7468" i="24" l="1"/>
  <c r="U7468" i="24" s="1"/>
  <c r="V7468" i="24" s="1"/>
  <c r="T7469" i="24" l="1"/>
  <c r="T7470" i="24" l="1"/>
  <c r="U7470" i="24" s="1"/>
  <c r="V7470" i="24" s="1"/>
  <c r="U7469" i="24"/>
  <c r="V7469" i="24" s="1"/>
  <c r="T7471" i="24" l="1"/>
  <c r="U7471" i="24" s="1"/>
  <c r="V7471" i="24" s="1"/>
  <c r="T7472" i="24" l="1"/>
  <c r="U7472" i="24" s="1"/>
  <c r="V7472" i="24" s="1"/>
  <c r="T7473" i="24" l="1"/>
  <c r="U7473" i="24" s="1"/>
  <c r="V7473" i="24" s="1"/>
  <c r="T7474" i="24" l="1"/>
  <c r="U7474" i="24" s="1"/>
  <c r="V7474" i="24" s="1"/>
  <c r="T7475" i="24" l="1"/>
  <c r="U7475" i="24" s="1"/>
  <c r="V7475" i="24" s="1"/>
  <c r="T7476" i="24" l="1"/>
  <c r="U7476" i="24" s="1"/>
  <c r="V7476" i="24" s="1"/>
  <c r="T7477" i="24" l="1"/>
  <c r="U7477" i="24" s="1"/>
  <c r="V7477" i="24" s="1"/>
  <c r="T7478" i="24" l="1"/>
  <c r="U7478" i="24" s="1"/>
  <c r="V7478" i="24" s="1"/>
  <c r="T7479" i="24" l="1"/>
  <c r="U7479" i="24" s="1"/>
  <c r="V7479" i="24" s="1"/>
  <c r="T7480" i="24" l="1"/>
  <c r="U7480" i="24" s="1"/>
  <c r="V7480" i="24" s="1"/>
  <c r="T7481" i="24" l="1"/>
  <c r="U7481" i="24"/>
  <c r="V7481" i="24" s="1"/>
  <c r="T7482" i="24" l="1"/>
  <c r="U7482" i="24" s="1"/>
  <c r="V7482" i="24" s="1"/>
  <c r="T7483" i="24" l="1"/>
  <c r="U7483" i="24" s="1"/>
  <c r="V7483" i="24" s="1"/>
  <c r="T7484" i="24" l="1"/>
  <c r="U7484" i="24" s="1"/>
  <c r="V7484" i="24" s="1"/>
  <c r="T7485" i="24" l="1"/>
  <c r="U7485" i="24" s="1"/>
  <c r="V7485" i="24" s="1"/>
  <c r="T7486" i="24" l="1"/>
  <c r="U7486" i="24" s="1"/>
  <c r="V7486" i="24" s="1"/>
  <c r="T7487" i="24" l="1"/>
  <c r="U7487" i="24" s="1"/>
  <c r="V7487" i="24" s="1"/>
  <c r="T7488" i="24" l="1"/>
  <c r="U7488" i="24" s="1"/>
  <c r="V7488" i="24" s="1"/>
  <c r="T7489" i="24" l="1"/>
  <c r="U7489" i="24" s="1"/>
  <c r="V7489" i="24" s="1"/>
  <c r="T7490" i="24" l="1"/>
  <c r="U7490" i="24" s="1"/>
  <c r="V7490" i="24" s="1"/>
  <c r="T7491" i="24" l="1"/>
  <c r="U7491" i="24" s="1"/>
  <c r="V7491" i="24" s="1"/>
  <c r="T7492" i="24" l="1"/>
  <c r="U7492" i="24" s="1"/>
  <c r="V7492" i="24" s="1"/>
  <c r="T7493" i="24" l="1"/>
  <c r="U7493" i="24" s="1"/>
  <c r="V7493" i="24" s="1"/>
  <c r="T7494" i="24" l="1"/>
  <c r="U7494" i="24" s="1"/>
  <c r="V7494" i="24" s="1"/>
  <c r="T7495" i="24" l="1"/>
  <c r="U7495" i="24" s="1"/>
  <c r="V7495" i="24" s="1"/>
  <c r="T7496" i="24" l="1"/>
  <c r="U7496" i="24" s="1"/>
  <c r="V7496" i="24" s="1"/>
  <c r="T7497" i="24" l="1"/>
  <c r="U7497" i="24" s="1"/>
  <c r="V7497" i="24" s="1"/>
  <c r="T7498" i="24" l="1"/>
  <c r="U7498" i="24" s="1"/>
  <c r="V7498" i="24" s="1"/>
  <c r="T7499" i="24" l="1"/>
  <c r="U7499" i="24" s="1"/>
  <c r="V7499" i="24" s="1"/>
  <c r="T7500" i="24" l="1"/>
  <c r="U7500" i="24" s="1"/>
  <c r="V7500" i="24" s="1"/>
  <c r="T7501" i="24" l="1"/>
  <c r="U7501" i="24" s="1"/>
  <c r="V7501" i="24" s="1"/>
  <c r="T7502" i="24" l="1"/>
  <c r="U7502" i="24" s="1"/>
  <c r="V7502" i="24" s="1"/>
  <c r="T7503" i="24" l="1"/>
  <c r="U7503" i="24" s="1"/>
  <c r="V7503" i="24" s="1"/>
  <c r="T7504" i="24" l="1"/>
  <c r="T7505" i="24" l="1"/>
  <c r="U7505" i="24" s="1"/>
  <c r="V7505" i="24" s="1"/>
  <c r="U7504" i="24"/>
  <c r="V7504" i="24" s="1"/>
  <c r="T7506" i="24" l="1"/>
  <c r="T7507" i="24" l="1"/>
  <c r="U7507" i="24" s="1"/>
  <c r="V7507" i="24" s="1"/>
  <c r="U7506" i="24"/>
  <c r="V7506" i="24" s="1"/>
  <c r="T7508" i="24" l="1"/>
  <c r="U7508" i="24" s="1"/>
  <c r="V7508" i="24" s="1"/>
  <c r="T7509" i="24" l="1"/>
  <c r="U7509" i="24" s="1"/>
  <c r="V7509" i="24" s="1"/>
  <c r="T7510" i="24" l="1"/>
  <c r="U7510" i="24" s="1"/>
  <c r="V7510" i="24" s="1"/>
  <c r="T7511" i="24" l="1"/>
  <c r="U7511" i="24" s="1"/>
  <c r="V7511" i="24" s="1"/>
  <c r="T7512" i="24" l="1"/>
  <c r="U7512" i="24" s="1"/>
  <c r="V7512" i="24" s="1"/>
  <c r="T7513" i="24" l="1"/>
  <c r="U7513" i="24" s="1"/>
  <c r="V7513" i="24" s="1"/>
  <c r="T7514" i="24" l="1"/>
  <c r="U7514" i="24" s="1"/>
  <c r="V7514" i="24" s="1"/>
  <c r="T7515" i="24" l="1"/>
  <c r="U7515" i="24" s="1"/>
  <c r="V7515" i="24" s="1"/>
  <c r="T7516" i="24" l="1"/>
  <c r="U7516" i="24" s="1"/>
  <c r="V7516" i="24" s="1"/>
  <c r="T7517" i="24" l="1"/>
  <c r="U7517" i="24" s="1"/>
  <c r="V7517" i="24" s="1"/>
  <c r="T7518" i="24" l="1"/>
  <c r="U7518" i="24" s="1"/>
  <c r="V7518" i="24" s="1"/>
  <c r="T7519" i="24" l="1"/>
  <c r="U7519" i="24" s="1"/>
  <c r="V7519" i="24" s="1"/>
  <c r="T7520" i="24" l="1"/>
  <c r="U7520" i="24" s="1"/>
  <c r="V7520" i="24" s="1"/>
  <c r="T7521" i="24" l="1"/>
  <c r="U7521" i="24" s="1"/>
  <c r="V7521" i="24" s="1"/>
  <c r="T7522" i="24" l="1"/>
  <c r="U7522" i="24" s="1"/>
  <c r="V7522" i="24" s="1"/>
  <c r="T7523" i="24" l="1"/>
  <c r="U7523" i="24" s="1"/>
  <c r="V7523" i="24" s="1"/>
  <c r="T7524" i="24" l="1"/>
  <c r="U7524" i="24" s="1"/>
  <c r="V7524" i="24" s="1"/>
  <c r="T7525" i="24" l="1"/>
  <c r="U7525" i="24" s="1"/>
  <c r="V7525" i="24" s="1"/>
  <c r="T7526" i="24" l="1"/>
  <c r="U7526" i="24" s="1"/>
  <c r="V7526" i="24" s="1"/>
  <c r="T7527" i="24" l="1"/>
  <c r="T7528" i="24" l="1"/>
  <c r="U7528" i="24" s="1"/>
  <c r="V7528" i="24" s="1"/>
  <c r="U7527" i="24"/>
  <c r="V7527" i="24" s="1"/>
  <c r="T7529" i="24" l="1"/>
  <c r="U7529" i="24" s="1"/>
  <c r="V7529" i="24" s="1"/>
  <c r="T7530" i="24" l="1"/>
  <c r="U7530" i="24" s="1"/>
  <c r="V7530" i="24" s="1"/>
  <c r="T7531" i="24" l="1"/>
  <c r="U7531" i="24" s="1"/>
  <c r="V7531" i="24" s="1"/>
  <c r="T7532" i="24" l="1"/>
  <c r="U7532" i="24" s="1"/>
  <c r="V7532" i="24" s="1"/>
  <c r="T7533" i="24" l="1"/>
  <c r="U7533" i="24" s="1"/>
  <c r="V7533" i="24" s="1"/>
  <c r="T7534" i="24" l="1"/>
  <c r="U7534" i="24" s="1"/>
  <c r="V7534" i="24" s="1"/>
  <c r="T7535" i="24" l="1"/>
  <c r="U7535" i="24" s="1"/>
  <c r="V7535" i="24" s="1"/>
  <c r="T7536" i="24" l="1"/>
  <c r="U7536" i="24" s="1"/>
  <c r="V7536" i="24" s="1"/>
  <c r="T7537" i="24" l="1"/>
  <c r="U7537" i="24" s="1"/>
  <c r="V7537" i="24" s="1"/>
  <c r="T7538" i="24" l="1"/>
  <c r="U7538" i="24" s="1"/>
  <c r="V7538" i="24" s="1"/>
  <c r="T7539" i="24" l="1"/>
  <c r="U7539" i="24" s="1"/>
  <c r="V7539" i="24" s="1"/>
  <c r="T7540" i="24" l="1"/>
  <c r="U7540" i="24" s="1"/>
  <c r="V7540" i="24" s="1"/>
  <c r="T7541" i="24" l="1"/>
  <c r="U7541" i="24" s="1"/>
  <c r="V7541" i="24" s="1"/>
  <c r="T7542" i="24" l="1"/>
  <c r="U7542" i="24" s="1"/>
  <c r="V7542" i="24" s="1"/>
  <c r="T7543" i="24" l="1"/>
  <c r="U7543" i="24" s="1"/>
  <c r="V7543" i="24" s="1"/>
  <c r="T7544" i="24" l="1"/>
  <c r="U7544" i="24" s="1"/>
  <c r="V7544" i="24" s="1"/>
  <c r="T7545" i="24" l="1"/>
  <c r="U7545" i="24" s="1"/>
  <c r="V7545" i="24" s="1"/>
  <c r="T7546" i="24" l="1"/>
  <c r="U7546" i="24" s="1"/>
  <c r="V7546" i="24" s="1"/>
  <c r="T7547" i="24" l="1"/>
  <c r="T7548" i="24" l="1"/>
  <c r="U7548" i="24" s="1"/>
  <c r="V7548" i="24" s="1"/>
  <c r="U7547" i="24"/>
  <c r="V7547" i="24" s="1"/>
  <c r="T7549" i="24" l="1"/>
  <c r="U7549" i="24" s="1"/>
  <c r="V7549" i="24" s="1"/>
  <c r="T7550" i="24" l="1"/>
  <c r="U7550" i="24" s="1"/>
  <c r="V7550" i="24" s="1"/>
  <c r="T7551" i="24" l="1"/>
  <c r="U7551" i="24" s="1"/>
  <c r="V7551" i="24" s="1"/>
  <c r="T7552" i="24" l="1"/>
  <c r="U7552" i="24" s="1"/>
  <c r="V7552" i="24" s="1"/>
  <c r="T7553" i="24" l="1"/>
  <c r="U7553" i="24" s="1"/>
  <c r="V7553" i="24" s="1"/>
  <c r="T7554" i="24" l="1"/>
  <c r="U7554" i="24" s="1"/>
  <c r="V7554" i="24" s="1"/>
  <c r="T7555" i="24" l="1"/>
  <c r="U7555" i="24" s="1"/>
  <c r="V7555" i="24" s="1"/>
  <c r="T7556" i="24" l="1"/>
  <c r="U7556" i="24" s="1"/>
  <c r="V7556" i="24" s="1"/>
  <c r="T7557" i="24" l="1"/>
  <c r="U7557" i="24" s="1"/>
  <c r="V7557" i="24" s="1"/>
  <c r="T7558" i="24" l="1"/>
  <c r="U7558" i="24" s="1"/>
  <c r="V7558" i="24" s="1"/>
  <c r="T7559" i="24" l="1"/>
  <c r="U7559" i="24" s="1"/>
  <c r="V7559" i="24" s="1"/>
  <c r="T7560" i="24" l="1"/>
  <c r="U7560" i="24" s="1"/>
  <c r="V7560" i="24" s="1"/>
  <c r="T7561" i="24" l="1"/>
  <c r="U7561" i="24" s="1"/>
  <c r="V7561" i="24" s="1"/>
  <c r="T7562" i="24" l="1"/>
  <c r="U7562" i="24" s="1"/>
  <c r="V7562" i="24" s="1"/>
  <c r="T7563" i="24" l="1"/>
  <c r="U7563" i="24" s="1"/>
  <c r="V7563" i="24" s="1"/>
  <c r="T7564" i="24" l="1"/>
  <c r="U7564" i="24" s="1"/>
  <c r="V7564" i="24" s="1"/>
  <c r="T7565" i="24" l="1"/>
  <c r="U7565" i="24" s="1"/>
  <c r="V7565" i="24" s="1"/>
  <c r="T7566" i="24" l="1"/>
  <c r="U7566" i="24" s="1"/>
  <c r="V7566" i="24" s="1"/>
  <c r="T7567" i="24" l="1"/>
  <c r="U7567" i="24" s="1"/>
  <c r="V7567" i="24" s="1"/>
  <c r="T7568" i="24" l="1"/>
  <c r="U7568" i="24" s="1"/>
  <c r="V7568" i="24" s="1"/>
  <c r="T7569" i="24" l="1"/>
  <c r="U7569" i="24" s="1"/>
  <c r="V7569" i="24" s="1"/>
  <c r="T7570" i="24" l="1"/>
  <c r="U7570" i="24" s="1"/>
  <c r="V7570" i="24" s="1"/>
  <c r="T7571" i="24" l="1"/>
  <c r="U7571" i="24" s="1"/>
  <c r="V7571" i="24" s="1"/>
  <c r="T7572" i="24" l="1"/>
  <c r="U7572" i="24" s="1"/>
  <c r="V7572" i="24" s="1"/>
  <c r="T7573" i="24" l="1"/>
  <c r="U7573" i="24" s="1"/>
  <c r="V7573" i="24" s="1"/>
  <c r="T7574" i="24" l="1"/>
  <c r="U7574" i="24" s="1"/>
  <c r="V7574" i="24" s="1"/>
  <c r="T7575" i="24" l="1"/>
  <c r="U7575" i="24" s="1"/>
  <c r="V7575" i="24" s="1"/>
  <c r="T7576" i="24" l="1"/>
  <c r="U7576" i="24" s="1"/>
  <c r="V7576" i="24" s="1"/>
  <c r="T7577" i="24" l="1"/>
  <c r="U7577" i="24" s="1"/>
  <c r="V7577" i="24" s="1"/>
  <c r="T7578" i="24" l="1"/>
  <c r="U7578" i="24" s="1"/>
  <c r="V7578" i="24" s="1"/>
  <c r="T7579" i="24" l="1"/>
  <c r="U7579" i="24" s="1"/>
  <c r="V7579" i="24" s="1"/>
  <c r="T7580" i="24" l="1"/>
  <c r="U7580" i="24" s="1"/>
  <c r="V7580" i="24" s="1"/>
  <c r="T7581" i="24" l="1"/>
  <c r="U7581" i="24" s="1"/>
  <c r="V7581" i="24" s="1"/>
  <c r="T7582" i="24" l="1"/>
  <c r="U7582" i="24" s="1"/>
  <c r="V7582" i="24" s="1"/>
  <c r="T7583" i="24" l="1"/>
  <c r="U7583" i="24" s="1"/>
  <c r="V7583" i="24" s="1"/>
  <c r="T7584" i="24" l="1"/>
  <c r="U7584" i="24" s="1"/>
  <c r="V7584" i="24" s="1"/>
  <c r="T7585" i="24" l="1"/>
  <c r="U7585" i="24" s="1"/>
  <c r="V7585" i="24" s="1"/>
  <c r="T7586" i="24" l="1"/>
  <c r="U7586" i="24" s="1"/>
  <c r="V7586" i="24" s="1"/>
  <c r="T7587" i="24" l="1"/>
  <c r="T7588" i="24" l="1"/>
  <c r="U7588" i="24" s="1"/>
  <c r="V7588" i="24" s="1"/>
  <c r="U7587" i="24"/>
  <c r="V7587" i="24" s="1"/>
  <c r="T7589" i="24" l="1"/>
  <c r="U7589" i="24" s="1"/>
  <c r="V7589" i="24" s="1"/>
  <c r="T7590" i="24" l="1"/>
  <c r="U7590" i="24" s="1"/>
  <c r="V7590" i="24" s="1"/>
  <c r="T7591" i="24" l="1"/>
  <c r="U7591" i="24" s="1"/>
  <c r="V7591" i="24" s="1"/>
  <c r="T7592" i="24" l="1"/>
  <c r="U7592" i="24" s="1"/>
  <c r="V7592" i="24" s="1"/>
  <c r="T7593" i="24" l="1"/>
  <c r="U7593" i="24" s="1"/>
  <c r="V7593" i="24" s="1"/>
  <c r="T7594" i="24" l="1"/>
  <c r="U7594" i="24" s="1"/>
  <c r="V7594" i="24" s="1"/>
  <c r="T7595" i="24" l="1"/>
  <c r="U7595" i="24" s="1"/>
  <c r="V7595" i="24" s="1"/>
  <c r="T7596" i="24" l="1"/>
  <c r="U7596" i="24" s="1"/>
  <c r="V7596" i="24" s="1"/>
  <c r="T7597" i="24" l="1"/>
  <c r="U7597" i="24" s="1"/>
  <c r="V7597" i="24" s="1"/>
  <c r="T7598" i="24" l="1"/>
  <c r="U7598" i="24" s="1"/>
  <c r="V7598" i="24" s="1"/>
  <c r="T7599" i="24" l="1"/>
  <c r="U7599" i="24" s="1"/>
  <c r="V7599" i="24" s="1"/>
  <c r="T7600" i="24" l="1"/>
  <c r="U7600" i="24" s="1"/>
  <c r="V7600" i="24" s="1"/>
  <c r="T7601" i="24" l="1"/>
  <c r="U7601" i="24" s="1"/>
  <c r="V7601" i="24" s="1"/>
  <c r="T7602" i="24" l="1"/>
  <c r="U7602" i="24" s="1"/>
  <c r="V7602" i="24" s="1"/>
  <c r="T7603" i="24" l="1"/>
  <c r="U7603" i="24" s="1"/>
  <c r="V7603" i="24" s="1"/>
  <c r="T7604" i="24" l="1"/>
  <c r="U7604" i="24" s="1"/>
  <c r="V7604" i="24" s="1"/>
  <c r="T7605" i="24" l="1"/>
  <c r="U7605" i="24" s="1"/>
  <c r="V7605" i="24" s="1"/>
  <c r="T7606" i="24" l="1"/>
  <c r="U7606" i="24" s="1"/>
  <c r="V7606" i="24" s="1"/>
  <c r="T7607" i="24" l="1"/>
  <c r="U7607" i="24" s="1"/>
  <c r="V7607" i="24" s="1"/>
  <c r="T7608" i="24" l="1"/>
  <c r="U7608" i="24" s="1"/>
  <c r="V7608" i="24" s="1"/>
  <c r="T7609" i="24" l="1"/>
  <c r="U7609" i="24" s="1"/>
  <c r="V7609" i="24" s="1"/>
  <c r="T7610" i="24" l="1"/>
  <c r="U7610" i="24" s="1"/>
  <c r="V7610" i="24" s="1"/>
  <c r="T7611" i="24" l="1"/>
  <c r="U7611" i="24" s="1"/>
  <c r="V7611" i="24" s="1"/>
  <c r="T7612" i="24" l="1"/>
  <c r="U7612" i="24" s="1"/>
  <c r="V7612" i="24" s="1"/>
  <c r="T7613" i="24" l="1"/>
  <c r="T7614" i="24" l="1"/>
  <c r="U7614" i="24" s="1"/>
  <c r="V7614" i="24" s="1"/>
  <c r="U7613" i="24"/>
  <c r="V7613" i="24" s="1"/>
  <c r="T7615" i="24" l="1"/>
  <c r="U7615" i="24" s="1"/>
  <c r="V7615" i="24" s="1"/>
  <c r="T7616" i="24" l="1"/>
  <c r="U7616" i="24" s="1"/>
  <c r="V7616" i="24" s="1"/>
  <c r="T7617" i="24" l="1"/>
  <c r="U7617" i="24" s="1"/>
  <c r="V7617" i="24" s="1"/>
  <c r="T7618" i="24" l="1"/>
  <c r="U7618" i="24" s="1"/>
  <c r="V7618" i="24" s="1"/>
  <c r="T7619" i="24" l="1"/>
  <c r="U7619" i="24" s="1"/>
  <c r="V7619" i="24" s="1"/>
  <c r="T7620" i="24" l="1"/>
  <c r="U7620" i="24" s="1"/>
  <c r="V7620" i="24" s="1"/>
  <c r="T7621" i="24" l="1"/>
  <c r="U7621" i="24" s="1"/>
  <c r="V7621" i="24" s="1"/>
  <c r="T7622" i="24" l="1"/>
  <c r="U7622" i="24" s="1"/>
  <c r="V7622" i="24" s="1"/>
  <c r="T7623" i="24" l="1"/>
  <c r="U7623" i="24" s="1"/>
  <c r="V7623" i="24" s="1"/>
  <c r="T7624" i="24" l="1"/>
  <c r="U7624" i="24" s="1"/>
  <c r="V7624" i="24" s="1"/>
  <c r="T7625" i="24" l="1"/>
  <c r="U7625" i="24" s="1"/>
  <c r="V7625" i="24" s="1"/>
  <c r="T7626" i="24" l="1"/>
  <c r="U7626" i="24" s="1"/>
  <c r="V7626" i="24" s="1"/>
  <c r="T7627" i="24" l="1"/>
  <c r="U7627" i="24" s="1"/>
  <c r="V7627" i="24" s="1"/>
  <c r="T7628" i="24" l="1"/>
  <c r="U7628" i="24" s="1"/>
  <c r="V7628" i="24" s="1"/>
  <c r="T7629" i="24" l="1"/>
  <c r="U7629" i="24" s="1"/>
  <c r="V7629" i="24" s="1"/>
  <c r="T7630" i="24" l="1"/>
  <c r="U7630" i="24" s="1"/>
  <c r="V7630" i="24" s="1"/>
  <c r="T7631" i="24" l="1"/>
  <c r="U7631" i="24" s="1"/>
  <c r="V7631" i="24" s="1"/>
  <c r="T7632" i="24" l="1"/>
  <c r="U7632" i="24" s="1"/>
  <c r="V7632" i="24" s="1"/>
  <c r="T7633" i="24" l="1"/>
  <c r="U7633" i="24" s="1"/>
  <c r="V7633" i="24" s="1"/>
  <c r="T7634" i="24" l="1"/>
  <c r="U7634" i="24" s="1"/>
  <c r="V7634" i="24" s="1"/>
  <c r="T7635" i="24" l="1"/>
  <c r="U7635" i="24" s="1"/>
  <c r="V7635" i="24" s="1"/>
  <c r="T7636" i="24" l="1"/>
  <c r="U7636" i="24" s="1"/>
  <c r="V7636" i="24" s="1"/>
  <c r="T7637" i="24" l="1"/>
  <c r="U7637" i="24" s="1"/>
  <c r="V7637" i="24" s="1"/>
  <c r="T7638" i="24" l="1"/>
  <c r="U7638" i="24" s="1"/>
  <c r="V7638" i="24" s="1"/>
  <c r="T7639" i="24" l="1"/>
  <c r="U7639" i="24" s="1"/>
  <c r="V7639" i="24" s="1"/>
  <c r="T7640" i="24" l="1"/>
  <c r="U7640" i="24" s="1"/>
  <c r="V7640" i="24" s="1"/>
  <c r="T7641" i="24" l="1"/>
  <c r="U7641" i="24" s="1"/>
  <c r="V7641" i="24" s="1"/>
  <c r="T7642" i="24" l="1"/>
  <c r="U7642" i="24" s="1"/>
  <c r="V7642" i="24" s="1"/>
  <c r="T7643" i="24" l="1"/>
  <c r="U7643" i="24" s="1"/>
  <c r="V7643" i="24" s="1"/>
  <c r="T7644" i="24" l="1"/>
  <c r="U7644" i="24" s="1"/>
  <c r="V7644" i="24" s="1"/>
  <c r="T7645" i="24" l="1"/>
  <c r="U7645" i="24" s="1"/>
  <c r="V7645" i="24" s="1"/>
  <c r="T7646" i="24" l="1"/>
  <c r="U7646" i="24" s="1"/>
  <c r="V7646" i="24" s="1"/>
  <c r="T7647" i="24" l="1"/>
  <c r="U7647" i="24" s="1"/>
  <c r="V7647" i="24" s="1"/>
  <c r="T7648" i="24" l="1"/>
  <c r="U7648" i="24" s="1"/>
  <c r="V7648" i="24" s="1"/>
  <c r="T7649" i="24" l="1"/>
  <c r="U7649" i="24" s="1"/>
  <c r="V7649" i="24" s="1"/>
  <c r="T7650" i="24" l="1"/>
  <c r="T7651" i="24" l="1"/>
  <c r="U7651" i="24" s="1"/>
  <c r="V7651" i="24" s="1"/>
  <c r="U7650" i="24"/>
  <c r="V7650" i="24" s="1"/>
  <c r="T7652" i="24" l="1"/>
  <c r="U7652" i="24" s="1"/>
  <c r="V7652" i="24" s="1"/>
  <c r="T7653" i="24" l="1"/>
  <c r="T7654" i="24" l="1"/>
  <c r="U7654" i="24" s="1"/>
  <c r="V7654" i="24" s="1"/>
  <c r="U7653" i="24"/>
  <c r="V7653" i="24" s="1"/>
  <c r="T7655" i="24" l="1"/>
  <c r="U7655" i="24" s="1"/>
  <c r="V7655" i="24" s="1"/>
  <c r="T7656" i="24" l="1"/>
  <c r="U7656" i="24" s="1"/>
  <c r="V7656" i="24" s="1"/>
  <c r="T7657" i="24" l="1"/>
  <c r="U7657" i="24" s="1"/>
  <c r="V7657" i="24" s="1"/>
  <c r="T7658" i="24" l="1"/>
  <c r="U7658" i="24" s="1"/>
  <c r="V7658" i="24" s="1"/>
  <c r="T7659" i="24" l="1"/>
  <c r="U7659" i="24" s="1"/>
  <c r="V7659" i="24" s="1"/>
  <c r="T7660" i="24" l="1"/>
  <c r="U7660" i="24" s="1"/>
  <c r="V7660" i="24" s="1"/>
  <c r="T7661" i="24" l="1"/>
  <c r="U7661" i="24" s="1"/>
  <c r="V7661" i="24" s="1"/>
  <c r="T7662" i="24" l="1"/>
  <c r="U7662" i="24" s="1"/>
  <c r="V7662" i="24" s="1"/>
  <c r="T7663" i="24" l="1"/>
  <c r="U7663" i="24" s="1"/>
  <c r="V7663" i="24" s="1"/>
  <c r="T7664" i="24" l="1"/>
  <c r="U7664" i="24" s="1"/>
  <c r="V7664" i="24" s="1"/>
  <c r="T7665" i="24" l="1"/>
  <c r="U7665" i="24" s="1"/>
  <c r="V7665" i="24" s="1"/>
  <c r="T7666" i="24" l="1"/>
  <c r="U7666" i="24" s="1"/>
  <c r="V7666" i="24" s="1"/>
  <c r="T7667" i="24" l="1"/>
  <c r="U7667" i="24" s="1"/>
  <c r="V7667" i="24" s="1"/>
  <c r="T7668" i="24" l="1"/>
  <c r="U7668" i="24" s="1"/>
  <c r="V7668" i="24" s="1"/>
  <c r="T7669" i="24" l="1"/>
  <c r="U7669" i="24" s="1"/>
  <c r="V7669" i="24" s="1"/>
  <c r="T7670" i="24" l="1"/>
  <c r="U7670" i="24" s="1"/>
  <c r="V7670" i="24" s="1"/>
  <c r="T7671" i="24" l="1"/>
  <c r="U7671" i="24" s="1"/>
  <c r="V7671" i="24" s="1"/>
  <c r="T7672" i="24" l="1"/>
  <c r="U7672" i="24" s="1"/>
  <c r="V7672" i="24" s="1"/>
  <c r="T7673" i="24" l="1"/>
  <c r="U7673" i="24" s="1"/>
  <c r="V7673" i="24" s="1"/>
  <c r="T7674" i="24" l="1"/>
  <c r="U7674" i="24" s="1"/>
  <c r="V7674" i="24" s="1"/>
  <c r="T7675" i="24" l="1"/>
  <c r="U7675" i="24" s="1"/>
  <c r="V7675" i="24" s="1"/>
  <c r="T7676" i="24" l="1"/>
  <c r="U7676" i="24" s="1"/>
  <c r="V7676" i="24" s="1"/>
  <c r="T7677" i="24" l="1"/>
  <c r="U7677" i="24" s="1"/>
  <c r="V7677" i="24" s="1"/>
  <c r="T7678" i="24" l="1"/>
  <c r="U7678" i="24" s="1"/>
  <c r="V7678" i="24" s="1"/>
  <c r="T7679" i="24" l="1"/>
  <c r="U7679" i="24" s="1"/>
  <c r="V7679" i="24" s="1"/>
  <c r="T7680" i="24" l="1"/>
  <c r="U7680" i="24" s="1"/>
  <c r="V7680" i="24" s="1"/>
  <c r="T7681" i="24" l="1"/>
  <c r="U7681" i="24" s="1"/>
  <c r="V7681" i="24" s="1"/>
  <c r="T7682" i="24" l="1"/>
  <c r="U7682" i="24" s="1"/>
  <c r="V7682" i="24" s="1"/>
  <c r="T7683" i="24" l="1"/>
  <c r="U7683" i="24" s="1"/>
  <c r="V7683" i="24" s="1"/>
  <c r="T7684" i="24" l="1"/>
  <c r="U7684" i="24" s="1"/>
  <c r="V7684" i="24" s="1"/>
  <c r="T7685" i="24" l="1"/>
  <c r="U7685" i="24" s="1"/>
  <c r="V7685" i="24" s="1"/>
  <c r="T7686" i="24" l="1"/>
  <c r="U7686" i="24" s="1"/>
  <c r="V7686" i="24" s="1"/>
  <c r="T7687" i="24" l="1"/>
  <c r="U7687" i="24" s="1"/>
  <c r="V7687" i="24" s="1"/>
  <c r="T7688" i="24" l="1"/>
  <c r="U7688" i="24" s="1"/>
  <c r="V7688" i="24" s="1"/>
  <c r="T7689" i="24" l="1"/>
  <c r="U7689" i="24" s="1"/>
  <c r="V7689" i="24" s="1"/>
  <c r="T7690" i="24" l="1"/>
  <c r="U7690" i="24" s="1"/>
  <c r="V7690" i="24" s="1"/>
  <c r="T7691" i="24" l="1"/>
  <c r="T7692" i="24" l="1"/>
  <c r="U7692" i="24" s="1"/>
  <c r="V7692" i="24" s="1"/>
  <c r="U7691" i="24"/>
  <c r="V7691" i="24" s="1"/>
  <c r="T7693" i="24" l="1"/>
  <c r="U7693" i="24" s="1"/>
  <c r="V7693" i="24" s="1"/>
  <c r="T7694" i="24" l="1"/>
  <c r="U7694" i="24" s="1"/>
  <c r="V7694" i="24" s="1"/>
  <c r="T7695" i="24" l="1"/>
  <c r="U7695" i="24" s="1"/>
  <c r="V7695" i="24" s="1"/>
  <c r="T7696" i="24" l="1"/>
  <c r="U7696" i="24" s="1"/>
  <c r="V7696" i="24" s="1"/>
  <c r="T7697" i="24" l="1"/>
  <c r="U7697" i="24" s="1"/>
  <c r="V7697" i="24" s="1"/>
  <c r="T7698" i="24" l="1"/>
  <c r="U7698" i="24" s="1"/>
  <c r="V7698" i="24" s="1"/>
  <c r="T7699" i="24" l="1"/>
  <c r="U7699" i="24" s="1"/>
  <c r="V7699" i="24" s="1"/>
  <c r="T7700" i="24" l="1"/>
  <c r="U7700" i="24" s="1"/>
  <c r="V7700" i="24" s="1"/>
  <c r="T7701" i="24" l="1"/>
  <c r="U7701" i="24" s="1"/>
  <c r="V7701" i="24" s="1"/>
  <c r="T7702" i="24" l="1"/>
  <c r="U7702" i="24" s="1"/>
  <c r="V7702" i="24" s="1"/>
  <c r="T7703" i="24" l="1"/>
  <c r="U7703" i="24" s="1"/>
  <c r="V7703" i="24" s="1"/>
  <c r="T7704" i="24" l="1"/>
  <c r="U7704" i="24" s="1"/>
  <c r="V7704" i="24" s="1"/>
  <c r="T7705" i="24" l="1"/>
  <c r="U7705" i="24" s="1"/>
  <c r="V7705" i="24" s="1"/>
  <c r="T7706" i="24" l="1"/>
  <c r="U7706" i="24" s="1"/>
  <c r="V7706" i="24" s="1"/>
  <c r="T7707" i="24" l="1"/>
  <c r="U7707" i="24" s="1"/>
  <c r="V7707" i="24" s="1"/>
  <c r="T7708" i="24" l="1"/>
  <c r="U7708" i="24" s="1"/>
  <c r="V7708" i="24" s="1"/>
  <c r="T7709" i="24" l="1"/>
  <c r="U7709" i="24" s="1"/>
  <c r="V7709" i="24" s="1"/>
  <c r="T7710" i="24" l="1"/>
  <c r="U7710" i="24" s="1"/>
  <c r="V7710" i="24" s="1"/>
  <c r="T7711" i="24" l="1"/>
  <c r="U7711" i="24" s="1"/>
  <c r="V7711" i="24" s="1"/>
  <c r="T7712" i="24" l="1"/>
  <c r="U7712" i="24" s="1"/>
  <c r="V7712" i="24" s="1"/>
  <c r="T7713" i="24" l="1"/>
  <c r="T7714" i="24" l="1"/>
  <c r="U7714" i="24" s="1"/>
  <c r="V7714" i="24" s="1"/>
  <c r="U7713" i="24"/>
  <c r="V7713" i="24" s="1"/>
  <c r="T7715" i="24" l="1"/>
  <c r="U7715" i="24" s="1"/>
  <c r="V7715" i="24" s="1"/>
  <c r="T7716" i="24" l="1"/>
  <c r="U7716" i="24" s="1"/>
  <c r="V7716" i="24" s="1"/>
  <c r="T7717" i="24" l="1"/>
  <c r="U7717" i="24" s="1"/>
  <c r="V7717" i="24" s="1"/>
  <c r="T7718" i="24" l="1"/>
  <c r="U7718" i="24" s="1"/>
  <c r="V7718" i="24" s="1"/>
  <c r="T7719" i="24" l="1"/>
  <c r="U7719" i="24" s="1"/>
  <c r="V7719" i="24" s="1"/>
  <c r="T7720" i="24" l="1"/>
  <c r="U7720" i="24" s="1"/>
  <c r="V7720" i="24" s="1"/>
  <c r="T7721" i="24" l="1"/>
  <c r="T7722" i="24" l="1"/>
  <c r="U7722" i="24" s="1"/>
  <c r="V7722" i="24" s="1"/>
  <c r="U7721" i="24"/>
  <c r="V7721" i="24" s="1"/>
  <c r="T7723" i="24" l="1"/>
  <c r="U7723" i="24" s="1"/>
  <c r="V7723" i="24" s="1"/>
  <c r="T7724" i="24" l="1"/>
  <c r="U7724" i="24" s="1"/>
  <c r="V7724" i="24" s="1"/>
  <c r="T7725" i="24" l="1"/>
  <c r="U7725" i="24" s="1"/>
  <c r="V7725" i="24" s="1"/>
  <c r="T7726" i="24" l="1"/>
  <c r="U7726" i="24" s="1"/>
  <c r="V7726" i="24" s="1"/>
  <c r="T7727" i="24" l="1"/>
  <c r="U7727" i="24" s="1"/>
  <c r="V7727" i="24" s="1"/>
  <c r="T7728" i="24" l="1"/>
  <c r="U7728" i="24" s="1"/>
  <c r="V7728" i="24" s="1"/>
  <c r="T7729" i="24" l="1"/>
  <c r="U7729" i="24" s="1"/>
  <c r="V7729" i="24" s="1"/>
  <c r="T7730" i="24" l="1"/>
  <c r="U7730" i="24" s="1"/>
  <c r="V7730" i="24" s="1"/>
  <c r="T7731" i="24" l="1"/>
  <c r="U7731" i="24" s="1"/>
  <c r="V7731" i="24" s="1"/>
  <c r="T7732" i="24" l="1"/>
  <c r="U7732" i="24" s="1"/>
  <c r="V7732" i="24" s="1"/>
  <c r="T7733" i="24" l="1"/>
  <c r="U7733" i="24" s="1"/>
  <c r="V7733" i="24" s="1"/>
  <c r="T7734" i="24" l="1"/>
  <c r="U7734" i="24" s="1"/>
  <c r="V7734" i="24" s="1"/>
  <c r="T7735" i="24" l="1"/>
  <c r="U7735" i="24" s="1"/>
  <c r="V7735" i="24" s="1"/>
  <c r="T7736" i="24" l="1"/>
  <c r="U7736" i="24" s="1"/>
  <c r="V7736" i="24" s="1"/>
  <c r="T7737" i="24" l="1"/>
  <c r="U7737" i="24" s="1"/>
  <c r="V7737" i="24" s="1"/>
  <c r="T7738" i="24" l="1"/>
  <c r="U7738" i="24" s="1"/>
  <c r="V7738" i="24" s="1"/>
  <c r="T7739" i="24" l="1"/>
  <c r="U7739" i="24" s="1"/>
  <c r="V7739" i="24" s="1"/>
  <c r="T7740" i="24" l="1"/>
  <c r="U7740" i="24" s="1"/>
  <c r="V7740" i="24" s="1"/>
  <c r="T7741" i="24" l="1"/>
  <c r="T7742" i="24" l="1"/>
  <c r="U7742" i="24" s="1"/>
  <c r="V7742" i="24" s="1"/>
  <c r="U7741" i="24"/>
  <c r="V7741" i="24" s="1"/>
  <c r="T7743" i="24" l="1"/>
  <c r="U7743" i="24" s="1"/>
  <c r="V7743" i="24" s="1"/>
  <c r="T7744" i="24" l="1"/>
  <c r="U7744" i="24" s="1"/>
  <c r="V7744" i="24" s="1"/>
  <c r="T7745" i="24" l="1"/>
  <c r="U7745" i="24" s="1"/>
  <c r="V7745" i="24" s="1"/>
  <c r="T7746" i="24" l="1"/>
  <c r="U7746" i="24" s="1"/>
  <c r="V7746" i="24" s="1"/>
  <c r="T7747" i="24" l="1"/>
  <c r="U7747" i="24" s="1"/>
  <c r="V7747" i="24" s="1"/>
  <c r="T7748" i="24" l="1"/>
  <c r="U7748" i="24" s="1"/>
  <c r="V7748" i="24" s="1"/>
  <c r="T7749" i="24" l="1"/>
  <c r="U7749" i="24" s="1"/>
  <c r="V7749" i="24" s="1"/>
  <c r="T7750" i="24" l="1"/>
  <c r="U7750" i="24" s="1"/>
  <c r="V7750" i="24" s="1"/>
  <c r="T7751" i="24" l="1"/>
  <c r="U7751" i="24" s="1"/>
  <c r="V7751" i="24" s="1"/>
  <c r="T7752" i="24" l="1"/>
  <c r="U7752" i="24" s="1"/>
  <c r="V7752" i="24" s="1"/>
  <c r="T7753" i="24" l="1"/>
  <c r="U7753" i="24" s="1"/>
  <c r="V7753" i="24" s="1"/>
  <c r="T7754" i="24" l="1"/>
  <c r="U7754" i="24" s="1"/>
  <c r="V7754" i="24" s="1"/>
  <c r="T7755" i="24" l="1"/>
  <c r="U7755" i="24" s="1"/>
  <c r="V7755" i="24" s="1"/>
  <c r="T7756" i="24" l="1"/>
  <c r="U7756" i="24" s="1"/>
  <c r="V7756" i="24" s="1"/>
  <c r="T7757" i="24" l="1"/>
  <c r="U7757" i="24" s="1"/>
  <c r="V7757" i="24" s="1"/>
  <c r="T7758" i="24" l="1"/>
  <c r="U7758" i="24" s="1"/>
  <c r="V7758" i="24" s="1"/>
  <c r="T7759" i="24" l="1"/>
  <c r="U7759" i="24" s="1"/>
  <c r="V7759" i="24" s="1"/>
  <c r="T7760" i="24" l="1"/>
  <c r="U7760" i="24" s="1"/>
  <c r="V7760" i="24" s="1"/>
  <c r="T7761" i="24" l="1"/>
  <c r="U7761" i="24" s="1"/>
  <c r="V7761" i="24" s="1"/>
  <c r="T7762" i="24" l="1"/>
  <c r="U7762" i="24" s="1"/>
  <c r="V7762" i="24" s="1"/>
  <c r="T7763" i="24" l="1"/>
  <c r="U7763" i="24" s="1"/>
  <c r="V7763" i="24" s="1"/>
  <c r="T7764" i="24" l="1"/>
  <c r="U7764" i="24" s="1"/>
  <c r="V7764" i="24" s="1"/>
  <c r="T7765" i="24" l="1"/>
  <c r="U7765" i="24" s="1"/>
  <c r="V7765" i="24" s="1"/>
  <c r="T7766" i="24" l="1"/>
  <c r="U7766" i="24" s="1"/>
  <c r="V7766" i="24" s="1"/>
  <c r="T7767" i="24" l="1"/>
  <c r="U7767" i="24" s="1"/>
  <c r="V7767" i="24" s="1"/>
  <c r="T7768" i="24" l="1"/>
  <c r="U7768" i="24" s="1"/>
  <c r="V7768" i="24" s="1"/>
  <c r="T7769" i="24" l="1"/>
  <c r="U7769" i="24" s="1"/>
  <c r="V7769" i="24" s="1"/>
  <c r="T7770" i="24" l="1"/>
  <c r="U7770" i="24" s="1"/>
  <c r="V7770" i="24" s="1"/>
  <c r="T7771" i="24" l="1"/>
  <c r="U7771" i="24" s="1"/>
  <c r="V7771" i="24" s="1"/>
  <c r="T7772" i="24" l="1"/>
  <c r="U7772" i="24" s="1"/>
  <c r="V7772" i="24" s="1"/>
  <c r="T7773" i="24" l="1"/>
  <c r="U7773" i="24" s="1"/>
  <c r="V7773" i="24" s="1"/>
  <c r="T7774" i="24" l="1"/>
  <c r="U7774" i="24" s="1"/>
  <c r="V7774" i="24" s="1"/>
  <c r="T7775" i="24" l="1"/>
  <c r="U7775" i="24" s="1"/>
  <c r="V7775" i="24" s="1"/>
  <c r="T7776" i="24" l="1"/>
  <c r="U7776" i="24" s="1"/>
  <c r="V7776" i="24" s="1"/>
  <c r="T7777" i="24" l="1"/>
  <c r="U7777" i="24" s="1"/>
  <c r="V7777" i="24" s="1"/>
  <c r="T7778" i="24" l="1"/>
  <c r="U7778" i="24" s="1"/>
  <c r="V7778" i="24" s="1"/>
  <c r="T7779" i="24" l="1"/>
  <c r="U7779" i="24" s="1"/>
  <c r="V7779" i="24" s="1"/>
  <c r="T7780" i="24" l="1"/>
  <c r="U7780" i="24" s="1"/>
  <c r="V7780" i="24" s="1"/>
  <c r="T7781" i="24" l="1"/>
  <c r="U7781" i="24" s="1"/>
  <c r="V7781" i="24" s="1"/>
  <c r="T7782" i="24" l="1"/>
  <c r="U7782" i="24" s="1"/>
  <c r="V7782" i="24" s="1"/>
  <c r="T7783" i="24" l="1"/>
  <c r="U7783" i="24" s="1"/>
  <c r="V7783" i="24" s="1"/>
  <c r="T7784" i="24" l="1"/>
  <c r="U7784" i="24" s="1"/>
  <c r="V7784" i="24" s="1"/>
  <c r="T7785" i="24" l="1"/>
  <c r="U7785" i="24" s="1"/>
  <c r="V7785" i="24" s="1"/>
  <c r="T7786" i="24" l="1"/>
  <c r="U7786" i="24" s="1"/>
  <c r="V7786" i="24" s="1"/>
  <c r="T7787" i="24" l="1"/>
  <c r="U7787" i="24" s="1"/>
  <c r="V7787" i="24" s="1"/>
  <c r="T7788" i="24" l="1"/>
  <c r="U7788" i="24" s="1"/>
  <c r="V7788" i="24" s="1"/>
  <c r="T7789" i="24" l="1"/>
  <c r="U7789" i="24" s="1"/>
  <c r="V7789" i="24" s="1"/>
  <c r="T7790" i="24" l="1"/>
  <c r="U7790" i="24" s="1"/>
  <c r="V7790" i="24" s="1"/>
  <c r="T7791" i="24" l="1"/>
  <c r="U7791" i="24" s="1"/>
  <c r="V7791" i="24" s="1"/>
  <c r="T7792" i="24" l="1"/>
  <c r="U7792" i="24" s="1"/>
  <c r="V7792" i="24" s="1"/>
  <c r="T7793" i="24" l="1"/>
  <c r="U7793" i="24" s="1"/>
  <c r="V7793" i="24" s="1"/>
  <c r="T7794" i="24" l="1"/>
  <c r="U7794" i="24" s="1"/>
  <c r="V7794" i="24" s="1"/>
  <c r="T7795" i="24" l="1"/>
  <c r="U7795" i="24" s="1"/>
  <c r="V7795" i="24" s="1"/>
  <c r="T7796" i="24" l="1"/>
  <c r="U7796" i="24" s="1"/>
  <c r="V7796" i="24" s="1"/>
  <c r="T7797" i="24" l="1"/>
  <c r="U7797" i="24" s="1"/>
  <c r="V7797" i="24" s="1"/>
  <c r="T7798" i="24" l="1"/>
  <c r="U7798" i="24" s="1"/>
  <c r="V7798" i="24" s="1"/>
  <c r="T7799" i="24" l="1"/>
  <c r="U7799" i="24" s="1"/>
  <c r="V7799" i="24" s="1"/>
  <c r="T7800" i="24" l="1"/>
  <c r="U7800" i="24" s="1"/>
  <c r="V7800" i="24" s="1"/>
  <c r="T7801" i="24" l="1"/>
  <c r="U7801" i="24" s="1"/>
  <c r="V7801" i="24" s="1"/>
  <c r="T7802" i="24" l="1"/>
  <c r="U7802" i="24" s="1"/>
  <c r="V7802" i="24" s="1"/>
  <c r="T7803" i="24" l="1"/>
  <c r="U7803" i="24" s="1"/>
  <c r="V7803" i="24" s="1"/>
  <c r="T7804" i="24" l="1"/>
  <c r="U7804" i="24" s="1"/>
  <c r="V7804" i="24" s="1"/>
  <c r="T7805" i="24" l="1"/>
  <c r="U7805" i="24" s="1"/>
  <c r="V7805" i="24" s="1"/>
  <c r="T7806" i="24" l="1"/>
  <c r="U7806" i="24" s="1"/>
  <c r="V7806" i="24" s="1"/>
  <c r="T7807" i="24" l="1"/>
  <c r="U7807" i="24" s="1"/>
  <c r="V7807" i="24" s="1"/>
  <c r="T7808" i="24" l="1"/>
  <c r="U7808" i="24" s="1"/>
  <c r="V7808" i="24" s="1"/>
  <c r="T7809" i="24" l="1"/>
  <c r="U7809" i="24" s="1"/>
  <c r="V7809" i="24" s="1"/>
  <c r="T7810" i="24" l="1"/>
  <c r="U7810" i="24" s="1"/>
  <c r="V7810" i="24" s="1"/>
  <c r="T7811" i="24" l="1"/>
  <c r="U7811" i="24" s="1"/>
  <c r="V7811" i="24" s="1"/>
  <c r="T7812" i="24" l="1"/>
  <c r="U7812" i="24" s="1"/>
  <c r="V7812" i="24" s="1"/>
  <c r="T7813" i="24" l="1"/>
  <c r="U7813" i="24" s="1"/>
  <c r="V7813" i="24" s="1"/>
  <c r="T7814" i="24" l="1"/>
  <c r="U7814" i="24" s="1"/>
  <c r="V7814" i="24" s="1"/>
  <c r="T7815" i="24" l="1"/>
  <c r="U7815" i="24" s="1"/>
  <c r="V7815" i="24" s="1"/>
  <c r="T7816" i="24" l="1"/>
  <c r="U7816" i="24" s="1"/>
  <c r="V7816" i="24" s="1"/>
  <c r="T7817" i="24" l="1"/>
  <c r="U7817" i="24" s="1"/>
  <c r="V7817" i="24" s="1"/>
  <c r="T7818" i="24" l="1"/>
  <c r="U7818" i="24" s="1"/>
  <c r="V7818" i="24" s="1"/>
  <c r="T7819" i="24" l="1"/>
  <c r="U7819" i="24" s="1"/>
  <c r="V7819" i="24" s="1"/>
  <c r="T7820" i="24" l="1"/>
  <c r="U7820" i="24" s="1"/>
  <c r="V7820" i="24" s="1"/>
  <c r="T7821" i="24" l="1"/>
  <c r="U7821" i="24" s="1"/>
  <c r="V7821" i="24" s="1"/>
  <c r="T7822" i="24" l="1"/>
  <c r="U7822" i="24" s="1"/>
  <c r="V7822" i="24" s="1"/>
  <c r="T7823" i="24" l="1"/>
  <c r="T7824" i="24" l="1"/>
  <c r="U7823" i="24"/>
  <c r="V7823" i="24" s="1"/>
  <c r="T7825" i="24" l="1"/>
  <c r="U7825" i="24" s="1"/>
  <c r="V7825" i="24" s="1"/>
  <c r="U7824" i="24"/>
  <c r="V7824" i="24" s="1"/>
  <c r="T7826" i="24" l="1"/>
  <c r="U7826" i="24" s="1"/>
  <c r="V7826" i="24" s="1"/>
  <c r="T7827" i="24" l="1"/>
  <c r="U7827" i="24" s="1"/>
  <c r="V7827" i="24" s="1"/>
  <c r="T7828" i="24" l="1"/>
  <c r="U7828" i="24" s="1"/>
  <c r="V7828" i="24" s="1"/>
  <c r="T7829" i="24" l="1"/>
  <c r="U7829" i="24" s="1"/>
  <c r="V7829" i="24" s="1"/>
  <c r="T7830" i="24" l="1"/>
  <c r="T7831" i="24" l="1"/>
  <c r="U7831" i="24" s="1"/>
  <c r="V7831" i="24" s="1"/>
  <c r="U7830" i="24"/>
  <c r="V7830" i="24" s="1"/>
  <c r="T7832" i="24" l="1"/>
  <c r="U7832" i="24" s="1"/>
  <c r="V7832" i="24" s="1"/>
  <c r="T7833" i="24" l="1"/>
  <c r="U7833" i="24" s="1"/>
  <c r="V7833" i="24" s="1"/>
  <c r="T7834" i="24" l="1"/>
  <c r="U7834" i="24" s="1"/>
  <c r="V7834" i="24" s="1"/>
  <c r="T7835" i="24" l="1"/>
  <c r="U7835" i="24" s="1"/>
  <c r="V7835" i="24" s="1"/>
  <c r="T7836" i="24" l="1"/>
  <c r="U7836" i="24" s="1"/>
  <c r="V7836" i="24" s="1"/>
  <c r="T7837" i="24" l="1"/>
  <c r="U7837" i="24" s="1"/>
  <c r="V7837" i="24" s="1"/>
  <c r="T7838" i="24" l="1"/>
  <c r="U7838" i="24" s="1"/>
  <c r="V7838" i="24" s="1"/>
  <c r="T7839" i="24" l="1"/>
  <c r="U7839" i="24" s="1"/>
  <c r="V7839" i="24" s="1"/>
  <c r="T7840" i="24" l="1"/>
  <c r="U7840" i="24" s="1"/>
  <c r="V7840" i="24" s="1"/>
  <c r="T7841" i="24" l="1"/>
  <c r="U7841" i="24" s="1"/>
  <c r="V7841" i="24" s="1"/>
  <c r="T7842" i="24" l="1"/>
  <c r="U7842" i="24" s="1"/>
  <c r="V7842" i="24" s="1"/>
  <c r="T7843" i="24" l="1"/>
  <c r="U7843" i="24" s="1"/>
  <c r="V7843" i="24" s="1"/>
  <c r="T7844" i="24" l="1"/>
  <c r="U7844" i="24" s="1"/>
  <c r="V7844" i="24" s="1"/>
  <c r="T7845" i="24" l="1"/>
  <c r="U7845" i="24" s="1"/>
  <c r="V7845" i="24" s="1"/>
  <c r="T7846" i="24" l="1"/>
  <c r="U7846" i="24" s="1"/>
  <c r="V7846" i="24" s="1"/>
  <c r="T7847" i="24" l="1"/>
  <c r="T7848" i="24" l="1"/>
  <c r="U7848" i="24" s="1"/>
  <c r="V7848" i="24" s="1"/>
  <c r="U7847" i="24"/>
  <c r="V7847" i="24" s="1"/>
  <c r="T7849" i="24" l="1"/>
  <c r="U7849" i="24" s="1"/>
  <c r="V7849" i="24" s="1"/>
  <c r="T7850" i="24" l="1"/>
  <c r="U7850" i="24" s="1"/>
  <c r="V7850" i="24" s="1"/>
  <c r="T7851" i="24" l="1"/>
  <c r="U7851" i="24" s="1"/>
  <c r="V7851" i="24" s="1"/>
  <c r="T7852" i="24" l="1"/>
  <c r="U7852" i="24" s="1"/>
  <c r="V7852" i="24" s="1"/>
  <c r="T7853" i="24" l="1"/>
  <c r="U7853" i="24" s="1"/>
  <c r="V7853" i="24" s="1"/>
  <c r="T7854" i="24" l="1"/>
  <c r="U7854" i="24" s="1"/>
  <c r="V7854" i="24" s="1"/>
  <c r="T7855" i="24" l="1"/>
  <c r="U7855" i="24" s="1"/>
  <c r="V7855" i="24" s="1"/>
  <c r="T7856" i="24" l="1"/>
  <c r="U7856" i="24" s="1"/>
  <c r="V7856" i="24" s="1"/>
  <c r="T7857" i="24" l="1"/>
  <c r="U7857" i="24" s="1"/>
  <c r="V7857" i="24" s="1"/>
  <c r="T7858" i="24" l="1"/>
  <c r="U7858" i="24" s="1"/>
  <c r="V7858" i="24" s="1"/>
  <c r="T7859" i="24" l="1"/>
  <c r="U7859" i="24" s="1"/>
  <c r="V7859" i="24" s="1"/>
  <c r="T7860" i="24" l="1"/>
  <c r="U7860" i="24" s="1"/>
  <c r="V7860" i="24" s="1"/>
  <c r="T7861" i="24" l="1"/>
  <c r="U7861" i="24" s="1"/>
  <c r="V7861" i="24" s="1"/>
  <c r="T7862" i="24" l="1"/>
  <c r="U7862" i="24" s="1"/>
  <c r="V7862" i="24" s="1"/>
  <c r="T7863" i="24" l="1"/>
  <c r="U7863" i="24" s="1"/>
  <c r="V7863" i="24" s="1"/>
  <c r="T7864" i="24" l="1"/>
  <c r="U7864" i="24" s="1"/>
  <c r="V7864" i="24" s="1"/>
  <c r="T7865" i="24" l="1"/>
  <c r="U7865" i="24" s="1"/>
  <c r="V7865" i="24" s="1"/>
  <c r="T7866" i="24" l="1"/>
  <c r="U7866" i="24" s="1"/>
  <c r="V7866" i="24" s="1"/>
  <c r="T7867" i="24" l="1"/>
  <c r="U7867" i="24"/>
  <c r="V7867" i="24" s="1"/>
  <c r="T7868" i="24" l="1"/>
  <c r="U7868" i="24" s="1"/>
  <c r="V7868" i="24" s="1"/>
  <c r="T7869" i="24" l="1"/>
  <c r="U7869" i="24" s="1"/>
  <c r="V7869" i="24" s="1"/>
  <c r="T7870" i="24" l="1"/>
  <c r="U7870" i="24" s="1"/>
  <c r="V7870" i="24" s="1"/>
  <c r="T7871" i="24" l="1"/>
  <c r="U7871" i="24" s="1"/>
  <c r="V7871" i="24" s="1"/>
  <c r="T7872" i="24" l="1"/>
  <c r="U7872" i="24" s="1"/>
  <c r="V7872" i="24" s="1"/>
  <c r="T7873" i="24" l="1"/>
  <c r="U7873" i="24"/>
  <c r="V7873" i="24" s="1"/>
  <c r="T7874" i="24" l="1"/>
  <c r="U7874" i="24" s="1"/>
  <c r="V7874" i="24" s="1"/>
  <c r="T7875" i="24" l="1"/>
  <c r="U7875" i="24" s="1"/>
  <c r="V7875" i="24" s="1"/>
  <c r="T7876" i="24" l="1"/>
  <c r="U7876" i="24" s="1"/>
  <c r="V7876" i="24" s="1"/>
  <c r="T7877" i="24" l="1"/>
  <c r="U7877" i="24" s="1"/>
  <c r="V7877" i="24" s="1"/>
  <c r="T7878" i="24" l="1"/>
  <c r="U7878" i="24" s="1"/>
  <c r="V7878" i="24" s="1"/>
  <c r="T7879" i="24" l="1"/>
  <c r="T7880" i="24" l="1"/>
  <c r="U7880" i="24" s="1"/>
  <c r="V7880" i="24" s="1"/>
  <c r="U7879" i="24"/>
  <c r="V7879" i="24" s="1"/>
  <c r="T7881" i="24" l="1"/>
  <c r="U7881" i="24" s="1"/>
  <c r="V7881" i="24" s="1"/>
  <c r="T7882" i="24" l="1"/>
  <c r="U7882" i="24" s="1"/>
  <c r="V7882" i="24" s="1"/>
  <c r="T7883" i="24" l="1"/>
  <c r="U7883" i="24" s="1"/>
  <c r="V7883" i="24" s="1"/>
  <c r="T7884" i="24" l="1"/>
  <c r="U7884" i="24" s="1"/>
  <c r="V7884" i="24" s="1"/>
  <c r="T7885" i="24" l="1"/>
  <c r="U7885" i="24" s="1"/>
  <c r="V7885" i="24" s="1"/>
  <c r="T7886" i="24" l="1"/>
  <c r="U7886" i="24" s="1"/>
  <c r="V7886" i="24" s="1"/>
  <c r="T7887" i="24" l="1"/>
  <c r="U7887" i="24" s="1"/>
  <c r="V7887" i="24" s="1"/>
  <c r="T7888" i="24" l="1"/>
  <c r="U7888" i="24" s="1"/>
  <c r="V7888" i="24" s="1"/>
  <c r="T7889" i="24" l="1"/>
  <c r="U7889" i="24" s="1"/>
  <c r="V7889" i="24" s="1"/>
  <c r="T7890" i="24" l="1"/>
  <c r="U7890" i="24" s="1"/>
  <c r="V7890" i="24" s="1"/>
  <c r="T7891" i="24" l="1"/>
  <c r="U7891" i="24" s="1"/>
  <c r="V7891" i="24" s="1"/>
  <c r="T7892" i="24" l="1"/>
  <c r="T7893" i="24" l="1"/>
  <c r="U7893" i="24" s="1"/>
  <c r="V7893" i="24" s="1"/>
  <c r="U7892" i="24"/>
  <c r="V7892" i="24" s="1"/>
  <c r="T7894" i="24" l="1"/>
  <c r="U7894" i="24" s="1"/>
  <c r="V7894" i="24" s="1"/>
  <c r="T7895" i="24" l="1"/>
  <c r="U7895" i="24" s="1"/>
  <c r="V7895" i="24" s="1"/>
  <c r="T7896" i="24" l="1"/>
  <c r="U7896" i="24" s="1"/>
  <c r="V7896" i="24" s="1"/>
  <c r="T7897" i="24" l="1"/>
  <c r="U7897" i="24" s="1"/>
  <c r="V7897" i="24" s="1"/>
  <c r="T7898" i="24" l="1"/>
  <c r="U7898" i="24" s="1"/>
  <c r="V7898" i="24" s="1"/>
  <c r="T7899" i="24" l="1"/>
  <c r="U7899" i="24" s="1"/>
  <c r="V7899" i="24" s="1"/>
  <c r="T7900" i="24" l="1"/>
  <c r="U7900" i="24" s="1"/>
  <c r="V7900" i="24" s="1"/>
  <c r="T7901" i="24" l="1"/>
  <c r="U7901" i="24" s="1"/>
  <c r="V7901" i="24" s="1"/>
  <c r="T7902" i="24" l="1"/>
  <c r="U7902" i="24" s="1"/>
  <c r="V7902" i="24" s="1"/>
  <c r="T7903" i="24" l="1"/>
  <c r="U7903" i="24"/>
  <c r="V7903" i="24" s="1"/>
  <c r="T7904" i="24" l="1"/>
  <c r="U7904" i="24" s="1"/>
  <c r="V7904" i="24" s="1"/>
  <c r="T7905" i="24" l="1"/>
  <c r="U7905" i="24" s="1"/>
  <c r="V7905" i="24" s="1"/>
  <c r="T7906" i="24" l="1"/>
  <c r="U7906" i="24" s="1"/>
  <c r="V7906" i="24" s="1"/>
  <c r="T7907" i="24" l="1"/>
  <c r="U7907" i="24" s="1"/>
  <c r="V7907" i="24" s="1"/>
  <c r="T7908" i="24" l="1"/>
  <c r="U7908" i="24" s="1"/>
  <c r="V7908" i="24" s="1"/>
  <c r="T7909" i="24" l="1"/>
  <c r="U7909" i="24" s="1"/>
  <c r="V7909" i="24" s="1"/>
  <c r="T7910" i="24" l="1"/>
  <c r="U7910" i="24" s="1"/>
  <c r="V7910" i="24" s="1"/>
  <c r="T7911" i="24" l="1"/>
  <c r="U7911" i="24" s="1"/>
  <c r="V7911" i="24" s="1"/>
  <c r="T7912" i="24" l="1"/>
  <c r="U7912" i="24" s="1"/>
  <c r="V7912" i="24" s="1"/>
  <c r="T7913" i="24" l="1"/>
  <c r="U7913" i="24" s="1"/>
  <c r="V7913" i="24" s="1"/>
  <c r="T7914" i="24" l="1"/>
  <c r="U7914" i="24" s="1"/>
  <c r="V7914" i="24" s="1"/>
  <c r="T7915" i="24" l="1"/>
  <c r="U7915" i="24"/>
  <c r="V7915" i="24" s="1"/>
  <c r="T7916" i="24" l="1"/>
  <c r="U7916" i="24" s="1"/>
  <c r="V7916" i="24" s="1"/>
  <c r="T7917" i="24" l="1"/>
  <c r="U7917" i="24" s="1"/>
  <c r="V7917" i="24" s="1"/>
  <c r="T7918" i="24" l="1"/>
  <c r="U7918" i="24" s="1"/>
  <c r="V7918" i="24" s="1"/>
  <c r="T7919" i="24" l="1"/>
  <c r="U7919" i="24" s="1"/>
  <c r="V7919" i="24" s="1"/>
  <c r="T7920" i="24" l="1"/>
  <c r="U7920" i="24" s="1"/>
  <c r="V7920" i="24" s="1"/>
  <c r="T7921" i="24" l="1"/>
  <c r="U7921" i="24" s="1"/>
  <c r="V7921" i="24" s="1"/>
  <c r="T7922" i="24" l="1"/>
  <c r="U7922" i="24" s="1"/>
  <c r="V7922" i="24" s="1"/>
  <c r="T7923" i="24" l="1"/>
  <c r="U7923" i="24" s="1"/>
  <c r="V7923" i="24" s="1"/>
  <c r="T7924" i="24" l="1"/>
  <c r="U7924" i="24" s="1"/>
  <c r="V7924" i="24" s="1"/>
  <c r="T7925" i="24" l="1"/>
  <c r="U7925" i="24" s="1"/>
  <c r="V7925" i="24" s="1"/>
  <c r="T7926" i="24" l="1"/>
  <c r="U7926" i="24" s="1"/>
  <c r="V7926" i="24" s="1"/>
  <c r="T7927" i="24" l="1"/>
  <c r="U7927" i="24" s="1"/>
  <c r="V7927" i="24" s="1"/>
  <c r="T7928" i="24" l="1"/>
  <c r="U7928" i="24" s="1"/>
  <c r="V7928" i="24" s="1"/>
  <c r="T7929" i="24" l="1"/>
  <c r="T7930" i="24" l="1"/>
  <c r="U7930" i="24" s="1"/>
  <c r="V7930" i="24" s="1"/>
  <c r="U7929" i="24"/>
  <c r="V7929" i="24" s="1"/>
  <c r="T7931" i="24" l="1"/>
  <c r="U7931" i="24" s="1"/>
  <c r="V7931" i="24" s="1"/>
  <c r="T7932" i="24" l="1"/>
  <c r="U7932" i="24" s="1"/>
  <c r="V7932" i="24" s="1"/>
  <c r="T7933" i="24" l="1"/>
  <c r="U7933" i="24" s="1"/>
  <c r="V7933" i="24" s="1"/>
  <c r="T7934" i="24" l="1"/>
  <c r="U7934" i="24" s="1"/>
  <c r="V7934" i="24" s="1"/>
  <c r="T7935" i="24" l="1"/>
  <c r="U7935" i="24" s="1"/>
  <c r="V7935" i="24" s="1"/>
  <c r="T7936" i="24" l="1"/>
  <c r="U7936" i="24" s="1"/>
  <c r="V7936" i="24" s="1"/>
  <c r="T7937" i="24" l="1"/>
  <c r="T7938" i="24" l="1"/>
  <c r="U7938" i="24" s="1"/>
  <c r="V7938" i="24" s="1"/>
  <c r="U7937" i="24"/>
  <c r="V7937" i="24" s="1"/>
  <c r="T7939" i="24" l="1"/>
  <c r="U7939" i="24" s="1"/>
  <c r="V7939" i="24" s="1"/>
  <c r="T7940" i="24" l="1"/>
  <c r="U7940" i="24" s="1"/>
  <c r="V7940" i="24" s="1"/>
  <c r="T7941" i="24" l="1"/>
  <c r="U7941" i="24" s="1"/>
  <c r="V7941" i="24" s="1"/>
  <c r="T7942" i="24" l="1"/>
  <c r="U7942" i="24" s="1"/>
  <c r="V7942" i="24" s="1"/>
  <c r="T7943" i="24" l="1"/>
  <c r="U7943" i="24" s="1"/>
  <c r="V7943" i="24" s="1"/>
  <c r="T7944" i="24" l="1"/>
  <c r="U7944" i="24" s="1"/>
  <c r="V7944" i="24" s="1"/>
  <c r="T7945" i="24" l="1"/>
  <c r="U7945" i="24" s="1"/>
  <c r="V7945" i="24" s="1"/>
  <c r="T7946" i="24" l="1"/>
  <c r="U7946" i="24" s="1"/>
  <c r="V7946" i="24" s="1"/>
  <c r="T7947" i="24" l="1"/>
  <c r="U7947" i="24"/>
  <c r="V7947" i="24" s="1"/>
  <c r="T7948" i="24" l="1"/>
  <c r="U7948" i="24" s="1"/>
  <c r="V7948" i="24" s="1"/>
  <c r="T7949" i="24" l="1"/>
  <c r="U7949" i="24" s="1"/>
  <c r="V7949" i="24" s="1"/>
  <c r="T7950" i="24" l="1"/>
  <c r="U7950" i="24" s="1"/>
  <c r="V7950" i="24" s="1"/>
  <c r="T7951" i="24" l="1"/>
  <c r="U7951" i="24" s="1"/>
  <c r="V7951" i="24" s="1"/>
  <c r="T7952" i="24" l="1"/>
  <c r="U7952" i="24" s="1"/>
  <c r="V7952" i="24" s="1"/>
  <c r="T7953" i="24" l="1"/>
  <c r="U7953" i="24" s="1"/>
  <c r="V7953" i="24" s="1"/>
  <c r="T7954" i="24" l="1"/>
  <c r="U7954" i="24" s="1"/>
  <c r="V7954" i="24" s="1"/>
  <c r="T7955" i="24" l="1"/>
  <c r="U7955" i="24" s="1"/>
  <c r="V7955" i="24" s="1"/>
  <c r="T7956" i="24" l="1"/>
  <c r="U7956" i="24" s="1"/>
  <c r="V7956" i="24" s="1"/>
  <c r="T7957" i="24" l="1"/>
  <c r="U7957" i="24" s="1"/>
  <c r="V7957" i="24" s="1"/>
  <c r="T7958" i="24" l="1"/>
  <c r="U7958" i="24" s="1"/>
  <c r="V7958" i="24" s="1"/>
  <c r="T7959" i="24" l="1"/>
  <c r="U7959" i="24" s="1"/>
  <c r="V7959" i="24" s="1"/>
  <c r="T7960" i="24" l="1"/>
  <c r="U7960" i="24" s="1"/>
  <c r="V7960" i="24" s="1"/>
  <c r="T7961" i="24" l="1"/>
  <c r="U7961" i="24" s="1"/>
  <c r="V7961" i="24" s="1"/>
  <c r="T7962" i="24" l="1"/>
  <c r="U7962" i="24" s="1"/>
  <c r="V7962" i="24" s="1"/>
  <c r="T7963" i="24" l="1"/>
  <c r="U7963" i="24" s="1"/>
  <c r="V7963" i="24" s="1"/>
  <c r="T7964" i="24" l="1"/>
  <c r="U7964" i="24" s="1"/>
  <c r="V7964" i="24" s="1"/>
  <c r="T7965" i="24" l="1"/>
  <c r="U7965" i="24" s="1"/>
  <c r="V7965" i="24" s="1"/>
  <c r="T7966" i="24" l="1"/>
  <c r="U7966" i="24" s="1"/>
  <c r="V7966" i="24" s="1"/>
  <c r="T7967" i="24" l="1"/>
  <c r="U7967" i="24" s="1"/>
  <c r="V7967" i="24" s="1"/>
  <c r="T7968" i="24" l="1"/>
  <c r="U7968" i="24" s="1"/>
  <c r="V7968" i="24" s="1"/>
  <c r="T7969" i="24" l="1"/>
  <c r="U7969" i="24" s="1"/>
  <c r="V7969" i="24" s="1"/>
  <c r="T7970" i="24" l="1"/>
  <c r="U7970" i="24" s="1"/>
  <c r="V7970" i="24" s="1"/>
  <c r="T7971" i="24" l="1"/>
  <c r="U7971" i="24" s="1"/>
  <c r="V7971" i="24" s="1"/>
  <c r="T7972" i="24" l="1"/>
  <c r="U7972" i="24" s="1"/>
  <c r="V7972" i="24" s="1"/>
  <c r="T7973" i="24" l="1"/>
  <c r="U7973" i="24" s="1"/>
  <c r="V7973" i="24" s="1"/>
  <c r="T7974" i="24" l="1"/>
  <c r="U7974" i="24" s="1"/>
  <c r="V7974" i="24" s="1"/>
  <c r="T7975" i="24" l="1"/>
  <c r="U7975" i="24" s="1"/>
  <c r="V7975" i="24" s="1"/>
  <c r="T7976" i="24" l="1"/>
  <c r="U7976" i="24" s="1"/>
  <c r="V7976" i="24" s="1"/>
  <c r="T7977" i="24" l="1"/>
  <c r="U7977" i="24" s="1"/>
  <c r="V7977" i="24" s="1"/>
  <c r="T7978" i="24" l="1"/>
  <c r="U7978" i="24" s="1"/>
  <c r="V7978" i="24" s="1"/>
  <c r="T7979" i="24" l="1"/>
  <c r="U7979" i="24" s="1"/>
  <c r="V7979" i="24" s="1"/>
  <c r="T7980" i="24" l="1"/>
  <c r="U7980" i="24" s="1"/>
  <c r="V7980" i="24" s="1"/>
  <c r="T7981" i="24" l="1"/>
  <c r="U7981" i="24" s="1"/>
  <c r="V7981" i="24" s="1"/>
  <c r="T7982" i="24" l="1"/>
  <c r="U7982" i="24" s="1"/>
  <c r="V7982" i="24" s="1"/>
  <c r="T7983" i="24" l="1"/>
  <c r="T7984" i="24" l="1"/>
  <c r="U7984" i="24" s="1"/>
  <c r="V7984" i="24" s="1"/>
  <c r="U7983" i="24"/>
  <c r="V7983" i="24" s="1"/>
  <c r="T7985" i="24" l="1"/>
  <c r="U7985" i="24" s="1"/>
  <c r="V7985" i="24" s="1"/>
  <c r="T7986" i="24" l="1"/>
  <c r="U7986" i="24" s="1"/>
  <c r="V7986" i="24" s="1"/>
  <c r="T7987" i="24" l="1"/>
  <c r="U7987" i="24" s="1"/>
  <c r="V7987" i="24" s="1"/>
  <c r="T7988" i="24" l="1"/>
  <c r="U7988" i="24" s="1"/>
  <c r="V7988" i="24" s="1"/>
  <c r="T7989" i="24" l="1"/>
  <c r="U7989" i="24" s="1"/>
  <c r="V7989" i="24" s="1"/>
  <c r="T7990" i="24" l="1"/>
  <c r="U7990" i="24" s="1"/>
  <c r="V7990" i="24" s="1"/>
  <c r="T7991" i="24" l="1"/>
  <c r="U7991" i="24" s="1"/>
  <c r="V7991" i="24" s="1"/>
  <c r="T7992" i="24" l="1"/>
  <c r="U7992" i="24" s="1"/>
  <c r="V7992" i="24" s="1"/>
  <c r="T7993" i="24" l="1"/>
  <c r="U7993" i="24" s="1"/>
  <c r="V7993" i="24" s="1"/>
  <c r="T7994" i="24" l="1"/>
  <c r="U7994" i="24" s="1"/>
  <c r="V7994" i="24" s="1"/>
  <c r="T7995" i="24" l="1"/>
  <c r="U7995" i="24" s="1"/>
  <c r="V7995" i="24" s="1"/>
  <c r="T7996" i="24" l="1"/>
  <c r="U7996" i="24" s="1"/>
  <c r="V7996" i="24" s="1"/>
  <c r="T7997" i="24" l="1"/>
  <c r="U7997" i="24" s="1"/>
  <c r="V7997" i="24" s="1"/>
  <c r="T7998" i="24" l="1"/>
  <c r="U7998" i="24" s="1"/>
  <c r="V7998" i="24" s="1"/>
  <c r="T7999" i="24" l="1"/>
  <c r="U7999" i="24" s="1"/>
  <c r="V7999" i="24" s="1"/>
  <c r="T8000" i="24" l="1"/>
  <c r="U8000" i="24" s="1"/>
  <c r="V8000" i="24" s="1"/>
  <c r="T8001" i="24" l="1"/>
  <c r="U8001" i="24" s="1"/>
  <c r="V8001" i="24" s="1"/>
  <c r="T8002" i="24" l="1"/>
  <c r="U8002" i="24" s="1"/>
  <c r="V8002" i="24" s="1"/>
  <c r="T8003" i="24" l="1"/>
  <c r="U8003" i="24" s="1"/>
  <c r="V8003" i="24" s="1"/>
  <c r="T8004" i="24" l="1"/>
  <c r="U8004" i="24" s="1"/>
  <c r="V8004" i="24" s="1"/>
  <c r="T8005" i="24" l="1"/>
  <c r="U8005" i="24" s="1"/>
  <c r="V8005" i="24" s="1"/>
  <c r="T8006" i="24" l="1"/>
  <c r="U8006" i="24" s="1"/>
  <c r="V8006" i="24" s="1"/>
  <c r="T8007" i="24" l="1"/>
  <c r="U8007" i="24" s="1"/>
  <c r="V8007" i="24" s="1"/>
  <c r="T8008" i="24" l="1"/>
  <c r="U8008" i="24" s="1"/>
  <c r="V8008" i="24" s="1"/>
  <c r="T8009" i="24" l="1"/>
  <c r="U8009" i="24" s="1"/>
  <c r="V8009" i="24" s="1"/>
  <c r="T8010" i="24" l="1"/>
  <c r="U8010" i="24" s="1"/>
  <c r="V8010" i="24" s="1"/>
  <c r="T8011" i="24" l="1"/>
  <c r="U8011" i="24" s="1"/>
  <c r="V8011" i="24" s="1"/>
  <c r="T8012" i="24" l="1"/>
  <c r="U8012" i="24" s="1"/>
  <c r="V8012" i="24" s="1"/>
  <c r="T8013" i="24" l="1"/>
  <c r="U8013" i="24" s="1"/>
  <c r="V8013" i="24" s="1"/>
  <c r="T8014" i="24" l="1"/>
  <c r="U8014" i="24" s="1"/>
  <c r="V8014" i="24" s="1"/>
  <c r="T8015" i="24" l="1"/>
  <c r="U8015" i="24" s="1"/>
  <c r="V8015" i="24" s="1"/>
  <c r="T8016" i="24" l="1"/>
  <c r="U8016" i="24" s="1"/>
  <c r="V8016" i="24" s="1"/>
  <c r="T8017" i="24" l="1"/>
  <c r="U8017" i="24" s="1"/>
  <c r="V8017" i="24" s="1"/>
  <c r="T8018" i="24" l="1"/>
  <c r="U8018" i="24" s="1"/>
  <c r="V8018" i="24" s="1"/>
  <c r="T8019" i="24" l="1"/>
  <c r="U8019" i="24" s="1"/>
  <c r="V8019" i="24" s="1"/>
  <c r="T8020" i="24" l="1"/>
  <c r="U8020" i="24" s="1"/>
  <c r="V8020" i="24" s="1"/>
  <c r="T8021" i="24" l="1"/>
  <c r="U8021" i="24" s="1"/>
  <c r="V8021" i="24" s="1"/>
  <c r="T8022" i="24" l="1"/>
  <c r="U8022" i="24" s="1"/>
  <c r="V8022" i="24" s="1"/>
  <c r="T8023" i="24" l="1"/>
  <c r="U8023" i="24" s="1"/>
  <c r="V8023" i="24" s="1"/>
  <c r="T8024" i="24" l="1"/>
  <c r="U8024" i="24" s="1"/>
  <c r="V8024" i="24" s="1"/>
  <c r="T8025" i="24" l="1"/>
  <c r="U8025" i="24" s="1"/>
  <c r="V8025" i="24" s="1"/>
  <c r="T8026" i="24" l="1"/>
  <c r="T8027" i="24" l="1"/>
  <c r="U8027" i="24" s="1"/>
  <c r="V8027" i="24" s="1"/>
  <c r="U8026" i="24"/>
  <c r="V8026" i="24" s="1"/>
  <c r="T8028" i="24" l="1"/>
  <c r="U8028" i="24" s="1"/>
  <c r="V8028" i="24" s="1"/>
  <c r="T8029" i="24" l="1"/>
  <c r="U8029" i="24" s="1"/>
  <c r="V8029" i="24" s="1"/>
  <c r="T8030" i="24" l="1"/>
  <c r="U8030" i="24" s="1"/>
  <c r="V8030" i="24" s="1"/>
  <c r="T8031" i="24" l="1"/>
  <c r="U8031" i="24" s="1"/>
  <c r="V8031" i="24" s="1"/>
  <c r="T8032" i="24" l="1"/>
  <c r="U8032" i="24"/>
  <c r="V8032" i="24" s="1"/>
  <c r="T8033" i="24" l="1"/>
  <c r="U8033" i="24" s="1"/>
  <c r="V8033" i="24" s="1"/>
  <c r="T8034" i="24" l="1"/>
  <c r="U8034" i="24" s="1"/>
  <c r="V8034" i="24" s="1"/>
  <c r="T8035" i="24" l="1"/>
  <c r="U8035" i="24" s="1"/>
  <c r="V8035" i="24" s="1"/>
  <c r="T8036" i="24" l="1"/>
  <c r="U8036" i="24" s="1"/>
  <c r="V8036" i="24" s="1"/>
  <c r="T8037" i="24" l="1"/>
  <c r="U8037" i="24" s="1"/>
  <c r="V8037" i="24" s="1"/>
  <c r="T8038" i="24" l="1"/>
  <c r="U8038" i="24" s="1"/>
  <c r="V8038" i="24" s="1"/>
  <c r="T8039" i="24" l="1"/>
  <c r="U8039" i="24" s="1"/>
  <c r="V8039" i="24" s="1"/>
  <c r="T8040" i="24" l="1"/>
  <c r="U8040" i="24" s="1"/>
  <c r="V8040" i="24" s="1"/>
  <c r="T8041" i="24" l="1"/>
  <c r="U8041" i="24" s="1"/>
  <c r="V8041" i="24" s="1"/>
  <c r="T8042" i="24" l="1"/>
  <c r="U8042" i="24" s="1"/>
  <c r="V8042" i="24" s="1"/>
  <c r="T8043" i="24" l="1"/>
  <c r="U8043" i="24" s="1"/>
  <c r="V8043" i="24" s="1"/>
  <c r="T8044" i="24" l="1"/>
  <c r="U8044" i="24" s="1"/>
  <c r="V8044" i="24" s="1"/>
  <c r="T8045" i="24" l="1"/>
  <c r="U8045" i="24" s="1"/>
  <c r="V8045" i="24" s="1"/>
  <c r="T8046" i="24" l="1"/>
  <c r="U8046" i="24" s="1"/>
  <c r="V8046" i="24" s="1"/>
  <c r="T8047" i="24" l="1"/>
  <c r="U8047" i="24" s="1"/>
  <c r="V8047" i="24" s="1"/>
  <c r="T8048" i="24" l="1"/>
  <c r="U8048" i="24" s="1"/>
  <c r="V8048" i="24" s="1"/>
  <c r="T8049" i="24" l="1"/>
  <c r="U8049" i="24" s="1"/>
  <c r="V8049" i="24" s="1"/>
  <c r="T8050" i="24" l="1"/>
  <c r="U8050" i="24" s="1"/>
  <c r="V8050" i="24" s="1"/>
  <c r="T8051" i="24" l="1"/>
  <c r="U8051" i="24" s="1"/>
  <c r="V8051" i="24" s="1"/>
  <c r="T8052" i="24" l="1"/>
  <c r="U8052" i="24" s="1"/>
  <c r="V8052" i="24" s="1"/>
  <c r="T8053" i="24" l="1"/>
  <c r="T8054" i="24" l="1"/>
  <c r="U8054" i="24" s="1"/>
  <c r="V8054" i="24" s="1"/>
  <c r="U8053" i="24"/>
  <c r="V8053" i="24" s="1"/>
  <c r="T8055" i="24" l="1"/>
  <c r="U8055" i="24" s="1"/>
  <c r="V8055" i="24" s="1"/>
  <c r="T8056" i="24" l="1"/>
  <c r="T8057" i="24" l="1"/>
  <c r="U8057" i="24" s="1"/>
  <c r="V8057" i="24" s="1"/>
  <c r="U8056" i="24"/>
  <c r="V8056" i="24" s="1"/>
  <c r="T8058" i="24" l="1"/>
  <c r="U8058" i="24" s="1"/>
  <c r="V8058" i="24" s="1"/>
  <c r="T8059" i="24" l="1"/>
  <c r="U8059" i="24" s="1"/>
  <c r="V8059" i="24" s="1"/>
  <c r="T8060" i="24" l="1"/>
  <c r="U8060" i="24" s="1"/>
  <c r="V8060" i="24" s="1"/>
  <c r="T8061" i="24" l="1"/>
  <c r="T8062" i="24" l="1"/>
  <c r="U8062" i="24" s="1"/>
  <c r="V8062" i="24" s="1"/>
  <c r="U8061" i="24"/>
  <c r="V8061" i="24" s="1"/>
  <c r="T8063" i="24" l="1"/>
  <c r="U8063" i="24" s="1"/>
  <c r="V8063" i="24" s="1"/>
  <c r="T8064" i="24" l="1"/>
  <c r="U8064" i="24" s="1"/>
  <c r="V8064" i="24" s="1"/>
  <c r="T8065" i="24" l="1"/>
  <c r="U8065" i="24" s="1"/>
  <c r="V8065" i="24" s="1"/>
  <c r="T8066" i="24" l="1"/>
  <c r="U8066" i="24" s="1"/>
  <c r="V8066" i="24" s="1"/>
  <c r="T8067" i="24" l="1"/>
  <c r="U8067" i="24" s="1"/>
  <c r="V8067" i="24" s="1"/>
  <c r="T8068" i="24" l="1"/>
  <c r="U8068" i="24" s="1"/>
  <c r="V8068" i="24" s="1"/>
  <c r="T8069" i="24" l="1"/>
  <c r="U8069" i="24" s="1"/>
  <c r="V8069" i="24" s="1"/>
  <c r="T8070" i="24" l="1"/>
  <c r="U8070" i="24" s="1"/>
  <c r="V8070" i="24" s="1"/>
  <c r="T8071" i="24" l="1"/>
  <c r="U8071" i="24" s="1"/>
  <c r="V8071" i="24" s="1"/>
  <c r="T8072" i="24" l="1"/>
  <c r="U8072" i="24" s="1"/>
  <c r="V8072" i="24" s="1"/>
  <c r="T8073" i="24" l="1"/>
  <c r="T8074" i="24" l="1"/>
  <c r="U8074" i="24" s="1"/>
  <c r="V8074" i="24" s="1"/>
  <c r="U8073" i="24"/>
  <c r="V8073" i="24" s="1"/>
  <c r="T8075" i="24" l="1"/>
  <c r="U8075" i="24" s="1"/>
  <c r="V8075" i="24" s="1"/>
  <c r="T8076" i="24" l="1"/>
  <c r="U8076" i="24" s="1"/>
  <c r="V8076" i="24" s="1"/>
  <c r="T8077" i="24" l="1"/>
  <c r="U8077" i="24" s="1"/>
  <c r="V8077" i="24" s="1"/>
  <c r="T8078" i="24" l="1"/>
  <c r="U8078" i="24" s="1"/>
  <c r="V8078" i="24" s="1"/>
  <c r="T8079" i="24" l="1"/>
  <c r="U8079" i="24" s="1"/>
  <c r="V8079" i="24" s="1"/>
  <c r="T8080" i="24" l="1"/>
  <c r="U8080" i="24" s="1"/>
  <c r="V8080" i="24" s="1"/>
  <c r="T8081" i="24" l="1"/>
  <c r="U8081" i="24" s="1"/>
  <c r="V8081" i="24" s="1"/>
  <c r="T8082" i="24" l="1"/>
  <c r="U8082" i="24" s="1"/>
  <c r="V8082" i="24" s="1"/>
  <c r="T8083" i="24" l="1"/>
  <c r="U8083" i="24" s="1"/>
  <c r="V8083" i="24" s="1"/>
  <c r="T8084" i="24" l="1"/>
  <c r="U8084" i="24" s="1"/>
  <c r="V8084" i="24" s="1"/>
  <c r="T8085" i="24" l="1"/>
  <c r="U8085" i="24" s="1"/>
  <c r="V8085" i="24" s="1"/>
  <c r="T8086" i="24" l="1"/>
  <c r="U8086" i="24" s="1"/>
  <c r="V8086" i="24" s="1"/>
  <c r="T8087" i="24" l="1"/>
  <c r="U8087" i="24" s="1"/>
  <c r="V8087" i="24" s="1"/>
  <c r="T8088" i="24" l="1"/>
  <c r="U8088" i="24" s="1"/>
  <c r="V8088" i="24" s="1"/>
  <c r="T8089" i="24" l="1"/>
  <c r="U8089" i="24" s="1"/>
  <c r="V8089" i="24" s="1"/>
  <c r="T8090" i="24" l="1"/>
  <c r="U8090" i="24" s="1"/>
  <c r="V8090" i="24" s="1"/>
  <c r="T8091" i="24" l="1"/>
  <c r="U8091" i="24" s="1"/>
  <c r="V8091" i="24" s="1"/>
  <c r="T8092" i="24" l="1"/>
  <c r="U8092" i="24" s="1"/>
  <c r="V8092" i="24" s="1"/>
  <c r="T8093" i="24" l="1"/>
  <c r="U8093" i="24" s="1"/>
  <c r="V8093" i="24" s="1"/>
  <c r="T8094" i="24" l="1"/>
  <c r="U8094" i="24" s="1"/>
  <c r="V8094" i="24" s="1"/>
  <c r="T8095" i="24" l="1"/>
  <c r="U8095" i="24" s="1"/>
  <c r="V8095" i="24" s="1"/>
  <c r="T8096" i="24" l="1"/>
  <c r="U8096" i="24" s="1"/>
  <c r="V8096" i="24" s="1"/>
  <c r="T8097" i="24" l="1"/>
  <c r="U8097" i="24" s="1"/>
  <c r="V8097" i="24" s="1"/>
  <c r="T8098" i="24" l="1"/>
  <c r="U8098" i="24" s="1"/>
  <c r="V8098" i="24" s="1"/>
  <c r="T8099" i="24" l="1"/>
  <c r="U8099" i="24" s="1"/>
  <c r="V8099" i="24" s="1"/>
  <c r="T8100" i="24" l="1"/>
  <c r="U8100" i="24" s="1"/>
  <c r="V8100" i="24" s="1"/>
  <c r="T8101" i="24" l="1"/>
  <c r="U8101" i="24" s="1"/>
  <c r="V8101" i="24" s="1"/>
  <c r="T8102" i="24" l="1"/>
  <c r="U8102" i="24" s="1"/>
  <c r="V8102" i="24" s="1"/>
  <c r="T8103" i="24" l="1"/>
  <c r="U8103" i="24" s="1"/>
  <c r="V8103" i="24" s="1"/>
  <c r="T8104" i="24" l="1"/>
  <c r="U8104" i="24" s="1"/>
  <c r="V8104" i="24" s="1"/>
  <c r="T8105" i="24" l="1"/>
  <c r="U8105" i="24" s="1"/>
  <c r="V8105" i="24" s="1"/>
  <c r="T8106" i="24" l="1"/>
  <c r="U8106" i="24" s="1"/>
  <c r="V8106" i="24" s="1"/>
  <c r="T8107" i="24" l="1"/>
  <c r="U8107" i="24" s="1"/>
  <c r="V8107" i="24" s="1"/>
  <c r="T8108" i="24" l="1"/>
  <c r="U8108" i="24" s="1"/>
  <c r="V8108" i="24" s="1"/>
  <c r="T8109" i="24" l="1"/>
  <c r="U8109" i="24" s="1"/>
  <c r="V8109" i="24" s="1"/>
  <c r="T8110" i="24" l="1"/>
  <c r="U8110" i="24" s="1"/>
  <c r="V8110" i="24" s="1"/>
  <c r="T8111" i="24" l="1"/>
  <c r="U8111" i="24" s="1"/>
  <c r="V8111" i="24" s="1"/>
  <c r="T8112" i="24" l="1"/>
  <c r="U8112" i="24" s="1"/>
  <c r="V8112" i="24" s="1"/>
  <c r="T8113" i="24" l="1"/>
  <c r="U8113" i="24" s="1"/>
  <c r="V8113" i="24" s="1"/>
  <c r="T8114" i="24" l="1"/>
  <c r="U8114" i="24" s="1"/>
  <c r="V8114" i="24" s="1"/>
  <c r="T8115" i="24" l="1"/>
  <c r="U8115" i="24" s="1"/>
  <c r="V8115" i="24" s="1"/>
  <c r="T8116" i="24" l="1"/>
  <c r="U8116" i="24" s="1"/>
  <c r="V8116" i="24" s="1"/>
  <c r="T8117" i="24" l="1"/>
  <c r="U8117" i="24" s="1"/>
  <c r="V8117" i="24" s="1"/>
  <c r="T8118" i="24" l="1"/>
  <c r="U8118" i="24" s="1"/>
  <c r="V8118" i="24" s="1"/>
  <c r="T8119" i="24" l="1"/>
  <c r="U8119" i="24" s="1"/>
  <c r="V8119" i="24" s="1"/>
  <c r="T8120" i="24" l="1"/>
  <c r="U8120" i="24" s="1"/>
  <c r="V8120" i="24" s="1"/>
  <c r="T8121" i="24" l="1"/>
  <c r="U8121" i="24" s="1"/>
  <c r="V8121" i="24" s="1"/>
  <c r="T8122" i="24" l="1"/>
  <c r="U8122" i="24" s="1"/>
  <c r="V8122" i="24" s="1"/>
  <c r="T8123" i="24" l="1"/>
  <c r="U8123" i="24" s="1"/>
  <c r="V8123" i="24" s="1"/>
  <c r="T8124" i="24" l="1"/>
  <c r="U8124" i="24" s="1"/>
  <c r="V8124" i="24" s="1"/>
  <c r="T8125" i="24" l="1"/>
  <c r="T8126" i="24" l="1"/>
  <c r="U8126" i="24" s="1"/>
  <c r="V8126" i="24" s="1"/>
  <c r="U8125" i="24"/>
  <c r="V8125" i="24" s="1"/>
  <c r="T8127" i="24" l="1"/>
  <c r="U8127" i="24" s="1"/>
  <c r="V8127" i="24" s="1"/>
  <c r="T8128" i="24" l="1"/>
  <c r="U8128" i="24" s="1"/>
  <c r="V8128" i="24" s="1"/>
  <c r="T8129" i="24" l="1"/>
  <c r="U8129" i="24" s="1"/>
  <c r="V8129" i="24" s="1"/>
  <c r="T8130" i="24" l="1"/>
  <c r="U8130" i="24" s="1"/>
  <c r="V8130" i="24" s="1"/>
  <c r="T8131" i="24" l="1"/>
  <c r="U8131" i="24" s="1"/>
  <c r="V8131" i="24" s="1"/>
  <c r="T8132" i="24" l="1"/>
  <c r="U8132" i="24" s="1"/>
  <c r="V8132" i="24" s="1"/>
  <c r="T8133" i="24" l="1"/>
  <c r="U8133" i="24" s="1"/>
  <c r="V8133" i="24" s="1"/>
  <c r="T8134" i="24" l="1"/>
  <c r="U8134" i="24" s="1"/>
  <c r="V8134" i="24" s="1"/>
  <c r="T8135" i="24" l="1"/>
  <c r="U8135" i="24" s="1"/>
  <c r="V8135" i="24" s="1"/>
  <c r="T8136" i="24" l="1"/>
  <c r="U8136" i="24" s="1"/>
  <c r="V8136" i="24" s="1"/>
  <c r="T8137" i="24" l="1"/>
  <c r="U8137" i="24" s="1"/>
  <c r="V8137" i="24" s="1"/>
  <c r="T8138" i="24" l="1"/>
  <c r="U8138" i="24" s="1"/>
  <c r="V8138" i="24" s="1"/>
  <c r="T8139" i="24" l="1"/>
  <c r="U8139" i="24" s="1"/>
  <c r="V8139" i="24" s="1"/>
  <c r="T8140" i="24" l="1"/>
  <c r="U8140" i="24" s="1"/>
  <c r="V8140" i="24" s="1"/>
  <c r="T8141" i="24" l="1"/>
  <c r="U8141" i="24" s="1"/>
  <c r="V8141" i="24" s="1"/>
  <c r="T8142" i="24" l="1"/>
  <c r="U8142" i="24" s="1"/>
  <c r="V8142" i="24" s="1"/>
  <c r="T8143" i="24" l="1"/>
  <c r="U8143" i="24" s="1"/>
  <c r="V8143" i="24" s="1"/>
  <c r="T8144" i="24" l="1"/>
  <c r="U8144" i="24" s="1"/>
  <c r="V8144" i="24" s="1"/>
  <c r="T8145" i="24" l="1"/>
  <c r="U8145" i="24" s="1"/>
  <c r="V8145" i="24" s="1"/>
  <c r="T8146" i="24" l="1"/>
  <c r="U8146" i="24" s="1"/>
  <c r="V8146" i="24" s="1"/>
  <c r="T8147" i="24" l="1"/>
  <c r="U8147" i="24" s="1"/>
  <c r="V8147" i="24" s="1"/>
  <c r="T8148" i="24" l="1"/>
  <c r="U8148" i="24" s="1"/>
  <c r="V8148" i="24" s="1"/>
  <c r="T8149" i="24" l="1"/>
  <c r="U8149" i="24" s="1"/>
  <c r="V8149" i="24" s="1"/>
  <c r="T8150" i="24" l="1"/>
  <c r="U8150" i="24" s="1"/>
  <c r="V8150" i="24" s="1"/>
  <c r="T8151" i="24" l="1"/>
  <c r="U8151" i="24" s="1"/>
  <c r="V8151" i="24" s="1"/>
  <c r="T8152" i="24" l="1"/>
  <c r="U8152" i="24" s="1"/>
  <c r="V8152" i="24" s="1"/>
  <c r="T8153" i="24" l="1"/>
  <c r="U8153" i="24" s="1"/>
  <c r="V8153" i="24" s="1"/>
  <c r="T8154" i="24" l="1"/>
  <c r="U8154" i="24" s="1"/>
  <c r="V8154" i="24" s="1"/>
  <c r="T8155" i="24" l="1"/>
  <c r="U8155" i="24"/>
  <c r="V8155" i="24" s="1"/>
  <c r="T8156" i="24" l="1"/>
  <c r="U8156" i="24" s="1"/>
  <c r="V8156" i="24" s="1"/>
  <c r="T8157" i="24" l="1"/>
  <c r="U8157" i="24"/>
  <c r="V8157" i="24" s="1"/>
  <c r="T8158" i="24" l="1"/>
  <c r="U8158" i="24" s="1"/>
  <c r="V8158" i="24" s="1"/>
  <c r="T8159" i="24" l="1"/>
  <c r="U8159" i="24" s="1"/>
  <c r="V8159" i="24" s="1"/>
  <c r="T8160" i="24" l="1"/>
  <c r="U8160" i="24" s="1"/>
  <c r="V8160" i="24" s="1"/>
  <c r="T8161" i="24" l="1"/>
  <c r="U8161" i="24" s="1"/>
  <c r="V8161" i="24" s="1"/>
  <c r="T8162" i="24" l="1"/>
  <c r="U8162" i="24" s="1"/>
  <c r="V8162" i="24" s="1"/>
  <c r="T8163" i="24" l="1"/>
  <c r="U8163" i="24" s="1"/>
  <c r="V8163" i="24" s="1"/>
  <c r="T8164" i="24" l="1"/>
  <c r="U8164" i="24" s="1"/>
  <c r="V8164" i="24" s="1"/>
  <c r="T8165" i="24" l="1"/>
  <c r="U8165" i="24" s="1"/>
  <c r="V8165" i="24" s="1"/>
  <c r="T8166" i="24" l="1"/>
  <c r="U8166" i="24" s="1"/>
  <c r="V8166" i="24" s="1"/>
  <c r="T8167" i="24" l="1"/>
  <c r="U8167" i="24" s="1"/>
  <c r="V8167" i="24" s="1"/>
  <c r="T8168" i="24" l="1"/>
  <c r="U8168" i="24" s="1"/>
  <c r="V8168" i="24" s="1"/>
  <c r="T8169" i="24" l="1"/>
  <c r="U8169" i="24" s="1"/>
  <c r="V8169" i="24" s="1"/>
  <c r="T8170" i="24" l="1"/>
  <c r="U8170" i="24" s="1"/>
  <c r="V8170" i="24" s="1"/>
  <c r="T8171" i="24" l="1"/>
  <c r="U8171" i="24" s="1"/>
  <c r="V8171" i="24" s="1"/>
  <c r="T8172" i="24" l="1"/>
  <c r="U8172" i="24" s="1"/>
  <c r="V8172" i="24" s="1"/>
  <c r="T8173" i="24" l="1"/>
  <c r="U8173" i="24" s="1"/>
  <c r="V8173" i="24" s="1"/>
  <c r="T8174" i="24" l="1"/>
  <c r="U8174" i="24" s="1"/>
  <c r="V8174" i="24" s="1"/>
  <c r="T8175" i="24" l="1"/>
  <c r="U8175" i="24" s="1"/>
  <c r="V8175" i="24" s="1"/>
  <c r="T8176" i="24" l="1"/>
  <c r="U8176" i="24" s="1"/>
  <c r="V8176" i="24" s="1"/>
  <c r="T8177" i="24" l="1"/>
  <c r="U8177" i="24" s="1"/>
  <c r="V8177" i="24" s="1"/>
  <c r="T8178" i="24" l="1"/>
  <c r="U8178" i="24" s="1"/>
  <c r="V8178" i="24" s="1"/>
  <c r="T8179" i="24" l="1"/>
  <c r="U8179" i="24" s="1"/>
  <c r="V8179" i="24" s="1"/>
  <c r="T8180" i="24" l="1"/>
  <c r="U8180" i="24" s="1"/>
  <c r="V8180" i="24" s="1"/>
  <c r="T8181" i="24" l="1"/>
  <c r="U8181" i="24" s="1"/>
  <c r="V8181" i="24" s="1"/>
  <c r="T8182" i="24" l="1"/>
  <c r="U8182" i="24" s="1"/>
  <c r="V8182" i="24" s="1"/>
  <c r="T8183" i="24" l="1"/>
  <c r="U8183" i="24" s="1"/>
  <c r="V8183" i="24" s="1"/>
  <c r="T8184" i="24" l="1"/>
  <c r="U8184" i="24" s="1"/>
  <c r="V8184" i="24" s="1"/>
  <c r="T8185" i="24" l="1"/>
  <c r="U8185" i="24" s="1"/>
  <c r="V8185" i="24" s="1"/>
  <c r="T8186" i="24" l="1"/>
  <c r="U8186" i="24" s="1"/>
  <c r="V8186" i="24" s="1"/>
  <c r="T8187" i="24" l="1"/>
  <c r="U8187" i="24" s="1"/>
  <c r="V8187" i="24" s="1"/>
  <c r="T8188" i="24" l="1"/>
  <c r="U8188" i="24" s="1"/>
  <c r="V8188" i="24" s="1"/>
  <c r="T8189" i="24" l="1"/>
  <c r="U8189" i="24" s="1"/>
  <c r="V8189" i="24" s="1"/>
  <c r="T8190" i="24" l="1"/>
  <c r="T8191" i="24" l="1"/>
  <c r="U8191" i="24" s="1"/>
  <c r="V8191" i="24" s="1"/>
  <c r="U8190" i="24"/>
  <c r="V8190" i="24" s="1"/>
  <c r="T8192" i="24" l="1"/>
  <c r="U8192" i="24" s="1"/>
  <c r="V8192" i="24" s="1"/>
  <c r="T8193" i="24" l="1"/>
  <c r="U8193" i="24" s="1"/>
  <c r="V8193" i="24" s="1"/>
  <c r="T8194" i="24" l="1"/>
  <c r="U8194" i="24" s="1"/>
  <c r="V8194" i="24" s="1"/>
  <c r="T8195" i="24" l="1"/>
  <c r="U8195" i="24" s="1"/>
  <c r="V8195" i="24" s="1"/>
  <c r="T8196" i="24" l="1"/>
  <c r="U8196" i="24" s="1"/>
  <c r="V8196" i="24" s="1"/>
  <c r="T8197" i="24" l="1"/>
  <c r="U8197" i="24" s="1"/>
  <c r="V8197" i="24" s="1"/>
  <c r="T8198" i="24" l="1"/>
  <c r="U8198" i="24" s="1"/>
  <c r="V8198" i="24" s="1"/>
  <c r="T8199" i="24" l="1"/>
  <c r="U8199" i="24" s="1"/>
  <c r="V8199" i="24" s="1"/>
  <c r="T8200" i="24" l="1"/>
  <c r="U8200" i="24" s="1"/>
  <c r="V8200" i="24" s="1"/>
  <c r="T8201" i="24" l="1"/>
  <c r="U8201" i="24" s="1"/>
  <c r="V8201" i="24" s="1"/>
  <c r="T8202" i="24" l="1"/>
  <c r="U8202" i="24" s="1"/>
  <c r="V8202" i="24" s="1"/>
  <c r="T8203" i="24" l="1"/>
  <c r="U8203" i="24" s="1"/>
  <c r="V8203" i="24" s="1"/>
  <c r="T8204" i="24" l="1"/>
  <c r="U8204" i="24" s="1"/>
  <c r="V8204" i="24" s="1"/>
  <c r="T8205" i="24" l="1"/>
  <c r="U8205" i="24" s="1"/>
  <c r="V8205" i="24" s="1"/>
  <c r="T8206" i="24" l="1"/>
  <c r="U8206" i="24" s="1"/>
  <c r="V8206" i="24" s="1"/>
  <c r="T8207" i="24" l="1"/>
  <c r="U8207" i="24"/>
  <c r="V8207" i="24" s="1"/>
  <c r="T8208" i="24" l="1"/>
  <c r="U8208" i="24" s="1"/>
  <c r="V8208" i="24" s="1"/>
  <c r="T8209" i="24" l="1"/>
  <c r="U8209" i="24" s="1"/>
  <c r="V8209" i="24" s="1"/>
  <c r="T8210" i="24" l="1"/>
  <c r="U8210" i="24" s="1"/>
  <c r="V8210" i="24" s="1"/>
  <c r="T8211" i="24" l="1"/>
  <c r="U8211" i="24" s="1"/>
  <c r="V8211" i="24" s="1"/>
  <c r="T8212" i="24" l="1"/>
  <c r="T8213" i="24" l="1"/>
  <c r="U8213" i="24" s="1"/>
  <c r="V8213" i="24" s="1"/>
  <c r="U8212" i="24"/>
  <c r="V8212" i="24" s="1"/>
  <c r="T8214" i="24" l="1"/>
  <c r="U8214" i="24" s="1"/>
  <c r="V8214" i="24" s="1"/>
  <c r="T8215" i="24" l="1"/>
  <c r="U8215" i="24" s="1"/>
  <c r="V8215" i="24" s="1"/>
  <c r="T8216" i="24" l="1"/>
  <c r="U8216" i="24" s="1"/>
  <c r="V8216" i="24" s="1"/>
  <c r="T8217" i="24" l="1"/>
  <c r="U8217" i="24" s="1"/>
  <c r="V8217" i="24" s="1"/>
  <c r="T8218" i="24" l="1"/>
  <c r="U8218" i="24" s="1"/>
  <c r="V8218" i="24" s="1"/>
  <c r="T8219" i="24" l="1"/>
  <c r="U8219" i="24" s="1"/>
  <c r="V8219" i="24" s="1"/>
  <c r="T8220" i="24" l="1"/>
  <c r="U8220" i="24" s="1"/>
  <c r="V8220" i="24" s="1"/>
  <c r="T8221" i="24" l="1"/>
  <c r="U8221" i="24" s="1"/>
  <c r="V8221" i="24" s="1"/>
  <c r="T8222" i="24" l="1"/>
  <c r="U8222" i="24" s="1"/>
  <c r="V8222" i="24" s="1"/>
  <c r="T8223" i="24" l="1"/>
  <c r="U8223" i="24" s="1"/>
  <c r="V8223" i="24" s="1"/>
  <c r="T8224" i="24" l="1"/>
  <c r="U8224" i="24" s="1"/>
  <c r="V8224" i="24" s="1"/>
  <c r="T8225" i="24" l="1"/>
  <c r="U8225" i="24" s="1"/>
  <c r="V8225" i="24" s="1"/>
  <c r="T8226" i="24" l="1"/>
  <c r="U8226" i="24" s="1"/>
  <c r="V8226" i="24" s="1"/>
  <c r="T8227" i="24" l="1"/>
  <c r="U8227" i="24" s="1"/>
  <c r="V8227" i="24" s="1"/>
  <c r="T8228" i="24" l="1"/>
  <c r="U8228" i="24" s="1"/>
  <c r="V8228" i="24" s="1"/>
  <c r="T8229" i="24" l="1"/>
  <c r="U8229" i="24" s="1"/>
  <c r="V8229" i="24" s="1"/>
  <c r="T8230" i="24" l="1"/>
  <c r="U8230" i="24" s="1"/>
  <c r="V8230" i="24" s="1"/>
  <c r="T8231" i="24" l="1"/>
  <c r="U8231" i="24" s="1"/>
  <c r="V8231" i="24" s="1"/>
  <c r="T8232" i="24" l="1"/>
  <c r="U8232" i="24" s="1"/>
  <c r="V8232" i="24" s="1"/>
  <c r="T8233" i="24" l="1"/>
  <c r="U8233" i="24" s="1"/>
  <c r="V8233" i="24" s="1"/>
  <c r="T8234" i="24" l="1"/>
  <c r="U8234" i="24" s="1"/>
  <c r="V8234" i="24" s="1"/>
  <c r="T8235" i="24" l="1"/>
  <c r="U8235" i="24" s="1"/>
  <c r="V8235" i="24" s="1"/>
  <c r="T8236" i="24" l="1"/>
  <c r="U8236" i="24" s="1"/>
  <c r="V8236" i="24" s="1"/>
  <c r="T8237" i="24" l="1"/>
  <c r="U8237" i="24" s="1"/>
  <c r="V8237" i="24" s="1"/>
  <c r="T8238" i="24" l="1"/>
  <c r="U8238" i="24" s="1"/>
  <c r="V8238" i="24" s="1"/>
  <c r="T8239" i="24" l="1"/>
  <c r="U8239" i="24" s="1"/>
  <c r="V8239" i="24" s="1"/>
  <c r="T8240" i="24" l="1"/>
  <c r="U8240" i="24" s="1"/>
  <c r="V8240" i="24" s="1"/>
  <c r="T8241" i="24" l="1"/>
  <c r="U8241" i="24" s="1"/>
  <c r="V8241" i="24" s="1"/>
  <c r="T8242" i="24" l="1"/>
  <c r="U8242" i="24" s="1"/>
  <c r="V8242" i="24" s="1"/>
  <c r="T8243" i="24" l="1"/>
  <c r="U8243" i="24" s="1"/>
  <c r="V8243" i="24" s="1"/>
  <c r="T8244" i="24" l="1"/>
  <c r="U8244" i="24" s="1"/>
  <c r="V8244" i="24" s="1"/>
  <c r="T8245" i="24" l="1"/>
  <c r="U8245" i="24" s="1"/>
  <c r="V8245" i="24" s="1"/>
  <c r="T8246" i="24" l="1"/>
  <c r="U8246" i="24" s="1"/>
  <c r="V8246" i="24" s="1"/>
  <c r="T8247" i="24" l="1"/>
  <c r="U8247" i="24" s="1"/>
  <c r="V8247" i="24" s="1"/>
  <c r="T8248" i="24" l="1"/>
  <c r="U8248" i="24" s="1"/>
  <c r="V8248" i="24" s="1"/>
  <c r="T8249" i="24" l="1"/>
  <c r="U8249" i="24" s="1"/>
  <c r="V8249" i="24" s="1"/>
  <c r="T8250" i="24" l="1"/>
  <c r="U8250" i="24" s="1"/>
  <c r="V8250" i="24" s="1"/>
  <c r="T8251" i="24" l="1"/>
  <c r="U8251" i="24" s="1"/>
  <c r="V8251" i="24" s="1"/>
  <c r="T8252" i="24" l="1"/>
  <c r="U8252" i="24" s="1"/>
  <c r="V8252" i="24" s="1"/>
  <c r="T8253" i="24" l="1"/>
  <c r="U8253" i="24" s="1"/>
  <c r="V8253" i="24" s="1"/>
  <c r="T8254" i="24" l="1"/>
  <c r="U8254" i="24" s="1"/>
  <c r="V8254" i="24" s="1"/>
  <c r="T8255" i="24" l="1"/>
  <c r="U8255" i="24" s="1"/>
  <c r="V8255" i="24" s="1"/>
  <c r="T8256" i="24" l="1"/>
  <c r="U8256" i="24" s="1"/>
  <c r="V8256" i="24" s="1"/>
  <c r="T8257" i="24" l="1"/>
  <c r="U8257" i="24" s="1"/>
  <c r="V8257" i="24" s="1"/>
  <c r="T8258" i="24" l="1"/>
  <c r="U8258" i="24" s="1"/>
  <c r="V8258" i="24" s="1"/>
  <c r="T8259" i="24" l="1"/>
  <c r="U8259" i="24" s="1"/>
  <c r="V8259" i="24" s="1"/>
  <c r="T8260" i="24" l="1"/>
  <c r="U8260" i="24" s="1"/>
  <c r="V8260" i="24" s="1"/>
  <c r="T8261" i="24" l="1"/>
  <c r="U8261" i="24" s="1"/>
  <c r="V8261" i="24" s="1"/>
  <c r="T8262" i="24" l="1"/>
  <c r="U8262" i="24" s="1"/>
  <c r="V8262" i="24" s="1"/>
  <c r="T8263" i="24" l="1"/>
  <c r="U8263" i="24" s="1"/>
  <c r="V8263" i="24" s="1"/>
  <c r="T8264" i="24" l="1"/>
  <c r="U8264" i="24" s="1"/>
  <c r="V8264" i="24" s="1"/>
  <c r="T8265" i="24" l="1"/>
  <c r="U8265" i="24" s="1"/>
  <c r="V8265" i="24" s="1"/>
  <c r="T8266" i="24" l="1"/>
  <c r="U8266" i="24" s="1"/>
  <c r="V8266" i="24" s="1"/>
  <c r="T8267" i="24" l="1"/>
  <c r="U8267" i="24" s="1"/>
  <c r="V8267" i="24" s="1"/>
  <c r="T8268" i="24" l="1"/>
  <c r="U8268" i="24" s="1"/>
  <c r="V8268" i="24" s="1"/>
  <c r="T8269" i="24" l="1"/>
  <c r="U8269" i="24" s="1"/>
  <c r="V8269" i="24" s="1"/>
  <c r="T8270" i="24" l="1"/>
  <c r="U8270" i="24" s="1"/>
  <c r="V8270" i="24" s="1"/>
  <c r="T8271" i="24" l="1"/>
  <c r="U8271" i="24" s="1"/>
  <c r="V8271" i="24" s="1"/>
  <c r="T8272" i="24" l="1"/>
  <c r="U8272" i="24" s="1"/>
  <c r="V8272" i="24" s="1"/>
  <c r="T8273" i="24" l="1"/>
  <c r="U8273" i="24" s="1"/>
  <c r="V8273" i="24" s="1"/>
  <c r="T8274" i="24" l="1"/>
  <c r="U8274" i="24" s="1"/>
  <c r="V8274" i="24" s="1"/>
  <c r="T8275" i="24" l="1"/>
  <c r="U8275" i="24" s="1"/>
  <c r="V8275" i="24" s="1"/>
  <c r="T8276" i="24" l="1"/>
  <c r="U8276" i="24" s="1"/>
  <c r="V8276" i="24" s="1"/>
  <c r="T8277" i="24" l="1"/>
  <c r="U8277" i="24" s="1"/>
  <c r="V8277" i="24" s="1"/>
  <c r="T8278" i="24" l="1"/>
  <c r="U8278" i="24" s="1"/>
  <c r="V8278" i="24" s="1"/>
  <c r="T8279" i="24" l="1"/>
  <c r="U8279" i="24" s="1"/>
  <c r="V8279" i="24" s="1"/>
  <c r="T8280" i="24" l="1"/>
  <c r="U8280" i="24" s="1"/>
  <c r="V8280" i="24" s="1"/>
  <c r="T8281" i="24" l="1"/>
  <c r="U8281" i="24" s="1"/>
  <c r="V8281" i="24" s="1"/>
  <c r="T8282" i="24" l="1"/>
  <c r="U8282" i="24" s="1"/>
  <c r="V8282" i="24" s="1"/>
  <c r="T8283" i="24" l="1"/>
  <c r="U8283" i="24" s="1"/>
  <c r="V8283" i="24" s="1"/>
  <c r="T8284" i="24" l="1"/>
  <c r="U8284" i="24" s="1"/>
  <c r="V8284" i="24" s="1"/>
  <c r="T8285" i="24" l="1"/>
  <c r="U8285" i="24" s="1"/>
  <c r="V8285" i="24" s="1"/>
  <c r="T8286" i="24" l="1"/>
  <c r="U8286" i="24" s="1"/>
  <c r="V8286" i="24" s="1"/>
  <c r="T8287" i="24" l="1"/>
  <c r="U8287" i="24"/>
  <c r="V8287" i="24" s="1"/>
  <c r="T8288" i="24" l="1"/>
  <c r="U8288" i="24" s="1"/>
  <c r="V8288" i="24" s="1"/>
  <c r="T8289" i="24" l="1"/>
  <c r="U8289" i="24" s="1"/>
  <c r="V8289" i="24" s="1"/>
  <c r="T8290" i="24" l="1"/>
  <c r="U8290" i="24" s="1"/>
  <c r="V8290" i="24" s="1"/>
  <c r="T8291" i="24" l="1"/>
  <c r="U8291" i="24" s="1"/>
  <c r="V8291" i="24" s="1"/>
  <c r="T8292" i="24" l="1"/>
  <c r="U8292" i="24" s="1"/>
  <c r="V8292" i="24" s="1"/>
  <c r="T8293" i="24" l="1"/>
  <c r="U8293" i="24" s="1"/>
  <c r="V8293" i="24" s="1"/>
  <c r="T8294" i="24" l="1"/>
  <c r="U8294" i="24" s="1"/>
  <c r="V8294" i="24" s="1"/>
  <c r="T8295" i="24" l="1"/>
  <c r="U8295" i="24" s="1"/>
  <c r="V8295" i="24" s="1"/>
  <c r="T8296" i="24" l="1"/>
  <c r="U8296" i="24" s="1"/>
  <c r="V8296" i="24" s="1"/>
  <c r="T8297" i="24" l="1"/>
  <c r="U8297" i="24" s="1"/>
  <c r="V8297" i="24" s="1"/>
  <c r="T8298" i="24" l="1"/>
  <c r="U8298" i="24" s="1"/>
  <c r="V8298" i="24" s="1"/>
  <c r="T8299" i="24" l="1"/>
  <c r="U8299" i="24" s="1"/>
  <c r="V8299" i="24" s="1"/>
  <c r="T8300" i="24" l="1"/>
  <c r="U8300" i="24" s="1"/>
  <c r="V8300" i="24" s="1"/>
  <c r="T8301" i="24" l="1"/>
  <c r="U8301" i="24" s="1"/>
  <c r="V8301" i="24" s="1"/>
  <c r="T8302" i="24" l="1"/>
  <c r="U8302" i="24" s="1"/>
  <c r="V8302" i="24" s="1"/>
  <c r="T8303" i="24" l="1"/>
  <c r="U8303" i="24" s="1"/>
  <c r="V8303" i="24" s="1"/>
  <c r="T8304" i="24" l="1"/>
  <c r="U8304" i="24" s="1"/>
  <c r="V8304" i="24" s="1"/>
  <c r="T8305" i="24" l="1"/>
  <c r="U8305" i="24" s="1"/>
  <c r="V8305" i="24" s="1"/>
  <c r="T8306" i="24" l="1"/>
  <c r="U8306" i="24" s="1"/>
  <c r="V8306" i="24" s="1"/>
  <c r="T8307" i="24" l="1"/>
  <c r="U8307" i="24" s="1"/>
  <c r="V8307" i="24" s="1"/>
  <c r="T8308" i="24" l="1"/>
  <c r="U8308" i="24" s="1"/>
  <c r="V8308" i="24" s="1"/>
  <c r="T8309" i="24" l="1"/>
  <c r="T8310" i="24" l="1"/>
  <c r="U8310" i="24" s="1"/>
  <c r="V8310" i="24" s="1"/>
  <c r="U8309" i="24"/>
  <c r="V8309" i="24" s="1"/>
  <c r="T8311" i="24" l="1"/>
  <c r="U8311" i="24" s="1"/>
  <c r="V8311" i="24" s="1"/>
  <c r="T8312" i="24" l="1"/>
  <c r="U8312" i="24" s="1"/>
  <c r="V8312" i="24" s="1"/>
  <c r="T8313" i="24" l="1"/>
  <c r="U8313" i="24" s="1"/>
  <c r="V8313" i="24" s="1"/>
  <c r="T8314" i="24" l="1"/>
  <c r="U8314" i="24" s="1"/>
  <c r="V8314" i="24" s="1"/>
  <c r="T8315" i="24" l="1"/>
  <c r="U8315" i="24" s="1"/>
  <c r="V8315" i="24" s="1"/>
  <c r="T8316" i="24" l="1"/>
  <c r="U8316" i="24" s="1"/>
  <c r="V8316" i="24" s="1"/>
  <c r="T8317" i="24" l="1"/>
  <c r="U8317" i="24" s="1"/>
  <c r="V8317" i="24" s="1"/>
  <c r="T8318" i="24" l="1"/>
  <c r="U8318" i="24" s="1"/>
  <c r="V8318" i="24" s="1"/>
  <c r="T8319" i="24" l="1"/>
  <c r="U8319" i="24" s="1"/>
  <c r="V8319" i="24" s="1"/>
  <c r="T8320" i="24" l="1"/>
  <c r="U8320" i="24" s="1"/>
  <c r="V8320" i="24" s="1"/>
  <c r="T8321" i="24" l="1"/>
  <c r="U8321" i="24" s="1"/>
  <c r="V8321" i="24" s="1"/>
  <c r="T8322" i="24" l="1"/>
  <c r="U8322" i="24" s="1"/>
  <c r="V8322" i="24" s="1"/>
  <c r="T8323" i="24" l="1"/>
  <c r="U8323" i="24" s="1"/>
  <c r="V8323" i="24" s="1"/>
  <c r="T8324" i="24" l="1"/>
  <c r="U8324" i="24" s="1"/>
  <c r="V8324" i="24" s="1"/>
  <c r="T8325" i="24" l="1"/>
  <c r="U8325" i="24" s="1"/>
  <c r="V8325" i="24" s="1"/>
  <c r="T8326" i="24" l="1"/>
  <c r="U8326" i="24" s="1"/>
  <c r="V8326" i="24" s="1"/>
  <c r="T8327" i="24" l="1"/>
  <c r="T8328" i="24" l="1"/>
  <c r="U8328" i="24" s="1"/>
  <c r="V8328" i="24" s="1"/>
  <c r="U8327" i="24"/>
  <c r="V8327" i="24" s="1"/>
  <c r="T8329" i="24" l="1"/>
  <c r="U8329" i="24" s="1"/>
  <c r="V8329" i="24" s="1"/>
  <c r="T8330" i="24" l="1"/>
  <c r="U8330" i="24" s="1"/>
  <c r="V8330" i="24" s="1"/>
  <c r="T8331" i="24" l="1"/>
  <c r="U8331" i="24" s="1"/>
  <c r="V8331" i="24" s="1"/>
  <c r="T8332" i="24" l="1"/>
  <c r="U8332" i="24" s="1"/>
  <c r="V8332" i="24" s="1"/>
  <c r="T8333" i="24" l="1"/>
  <c r="U8333" i="24" s="1"/>
  <c r="V8333" i="24" s="1"/>
  <c r="T8334" i="24" l="1"/>
  <c r="U8334" i="24" s="1"/>
  <c r="V8334" i="24" s="1"/>
  <c r="T8335" i="24" l="1"/>
  <c r="U8335" i="24" s="1"/>
  <c r="V8335" i="24" s="1"/>
  <c r="T8336" i="24" l="1"/>
  <c r="U8336" i="24" s="1"/>
  <c r="V8336" i="24" s="1"/>
  <c r="T8337" i="24" l="1"/>
  <c r="U8337" i="24" s="1"/>
  <c r="V8337" i="24" s="1"/>
  <c r="T8338" i="24" l="1"/>
  <c r="U8338" i="24" s="1"/>
  <c r="V8338" i="24" s="1"/>
  <c r="T8339" i="24" l="1"/>
  <c r="U8339" i="24" s="1"/>
  <c r="V8339" i="24" s="1"/>
  <c r="T8340" i="24" l="1"/>
  <c r="U8340" i="24" s="1"/>
  <c r="V8340" i="24" s="1"/>
  <c r="T8341" i="24" l="1"/>
  <c r="U8341" i="24" s="1"/>
  <c r="V8341" i="24" s="1"/>
  <c r="T8342" i="24" l="1"/>
  <c r="U8342" i="24" s="1"/>
  <c r="V8342" i="24" s="1"/>
  <c r="T8343" i="24" l="1"/>
  <c r="U8343" i="24" s="1"/>
  <c r="V8343" i="24" s="1"/>
  <c r="T8344" i="24" l="1"/>
  <c r="U8344" i="24" s="1"/>
  <c r="V8344" i="24" s="1"/>
  <c r="T8345" i="24" l="1"/>
  <c r="U8345" i="24" s="1"/>
  <c r="V8345" i="24" s="1"/>
  <c r="T8346" i="24" l="1"/>
  <c r="U8346" i="24" s="1"/>
  <c r="V8346" i="24" s="1"/>
  <c r="T8347" i="24" l="1"/>
  <c r="U8347" i="24" s="1"/>
  <c r="V8347" i="24" s="1"/>
  <c r="T8348" i="24" l="1"/>
  <c r="U8348" i="24" s="1"/>
  <c r="V8348" i="24" s="1"/>
  <c r="T8349" i="24" l="1"/>
  <c r="U8349" i="24" s="1"/>
  <c r="V8349" i="24" s="1"/>
  <c r="T8350" i="24" l="1"/>
  <c r="U8350" i="24" s="1"/>
  <c r="V8350" i="24" s="1"/>
  <c r="T8351" i="24" l="1"/>
  <c r="U8351" i="24" s="1"/>
  <c r="V8351" i="24" s="1"/>
  <c r="T8352" i="24" l="1"/>
  <c r="U8352" i="24" s="1"/>
  <c r="V8352" i="24" s="1"/>
  <c r="T8353" i="24" l="1"/>
  <c r="U8353" i="24" s="1"/>
  <c r="V8353" i="24" s="1"/>
  <c r="T8354" i="24" l="1"/>
  <c r="U8354" i="24" s="1"/>
  <c r="V8354" i="24" s="1"/>
  <c r="T8355" i="24" l="1"/>
  <c r="U8355" i="24" s="1"/>
  <c r="V8355" i="24" s="1"/>
  <c r="T8356" i="24" l="1"/>
  <c r="U8356" i="24" s="1"/>
  <c r="V8356" i="24" s="1"/>
  <c r="T8357" i="24" l="1"/>
  <c r="U8357" i="24" s="1"/>
  <c r="V8357" i="24" s="1"/>
  <c r="T8358" i="24" l="1"/>
  <c r="U8358" i="24" s="1"/>
  <c r="V8358" i="24" s="1"/>
  <c r="T8359" i="24" l="1"/>
  <c r="U8359" i="24" s="1"/>
  <c r="V8359" i="24" s="1"/>
  <c r="T8360" i="24" l="1"/>
  <c r="U8360" i="24" s="1"/>
  <c r="V8360" i="24" s="1"/>
  <c r="T8361" i="24" l="1"/>
  <c r="U8361" i="24" s="1"/>
  <c r="V8361" i="24" s="1"/>
  <c r="T8362" i="24" l="1"/>
  <c r="U8362" i="24" s="1"/>
  <c r="V8362" i="24" s="1"/>
  <c r="T8363" i="24" l="1"/>
  <c r="U8363" i="24" s="1"/>
  <c r="V8363" i="24" s="1"/>
  <c r="T8364" i="24" l="1"/>
  <c r="U8364" i="24" s="1"/>
  <c r="V8364" i="24" s="1"/>
  <c r="T8365" i="24" l="1"/>
  <c r="U8365" i="24" s="1"/>
  <c r="V8365" i="24" s="1"/>
  <c r="T8366" i="24" l="1"/>
  <c r="U8366" i="24" s="1"/>
  <c r="V8366" i="24" s="1"/>
  <c r="T8367" i="24" l="1"/>
  <c r="U8367" i="24" s="1"/>
  <c r="V8367" i="24" s="1"/>
  <c r="T8368" i="24" l="1"/>
  <c r="U8368" i="24" s="1"/>
  <c r="V8368" i="24" s="1"/>
  <c r="T8369" i="24" l="1"/>
  <c r="U8369" i="24" s="1"/>
  <c r="V8369" i="24" s="1"/>
  <c r="T8370" i="24" l="1"/>
  <c r="U8370" i="24" s="1"/>
  <c r="V8370" i="24" s="1"/>
  <c r="T8371" i="24" l="1"/>
  <c r="U8371" i="24" s="1"/>
  <c r="V8371" i="24" s="1"/>
  <c r="T8372" i="24" l="1"/>
  <c r="U8372" i="24" s="1"/>
  <c r="V8372" i="24" s="1"/>
  <c r="T8373" i="24" l="1"/>
  <c r="U8373" i="24" s="1"/>
  <c r="V8373" i="24" s="1"/>
  <c r="T8374" i="24" l="1"/>
  <c r="U8374" i="24" s="1"/>
  <c r="V8374" i="24" s="1"/>
  <c r="T8375" i="24" l="1"/>
  <c r="U8375" i="24" s="1"/>
  <c r="V8375" i="24" s="1"/>
  <c r="T8376" i="24" l="1"/>
  <c r="U8376" i="24" s="1"/>
  <c r="V8376" i="24" s="1"/>
  <c r="T8377" i="24" l="1"/>
  <c r="U8377" i="24" s="1"/>
  <c r="V8377" i="24" s="1"/>
  <c r="T8378" i="24" l="1"/>
  <c r="U8378" i="24" s="1"/>
  <c r="V8378" i="24" s="1"/>
  <c r="T8379" i="24" l="1"/>
  <c r="U8379" i="24" s="1"/>
  <c r="V8379" i="24" s="1"/>
  <c r="T8380" i="24" l="1"/>
  <c r="U8380" i="24" s="1"/>
  <c r="V8380" i="24" s="1"/>
  <c r="T8381" i="24" l="1"/>
  <c r="U8381" i="24" s="1"/>
  <c r="V8381" i="24" s="1"/>
  <c r="T8382" i="24" l="1"/>
  <c r="U8382" i="24" s="1"/>
  <c r="V8382" i="24" s="1"/>
  <c r="T8383" i="24" l="1"/>
  <c r="U8383" i="24" s="1"/>
  <c r="V8383" i="24" s="1"/>
  <c r="T8384" i="24" l="1"/>
  <c r="U8384" i="24" s="1"/>
  <c r="V8384" i="24" s="1"/>
  <c r="T8385" i="24" l="1"/>
  <c r="U8385" i="24" s="1"/>
  <c r="V8385" i="24" s="1"/>
  <c r="T8386" i="24" l="1"/>
  <c r="T8387" i="24" l="1"/>
  <c r="U8387" i="24" s="1"/>
  <c r="V8387" i="24" s="1"/>
  <c r="U8386" i="24"/>
  <c r="V8386" i="24" s="1"/>
  <c r="T8388" i="24" l="1"/>
  <c r="U8388" i="24" s="1"/>
  <c r="V8388" i="24" s="1"/>
  <c r="T8389" i="24" l="1"/>
  <c r="U8389" i="24" s="1"/>
  <c r="V8389" i="24" s="1"/>
  <c r="T8390" i="24" l="1"/>
  <c r="U8390" i="24" s="1"/>
  <c r="V8390" i="24" s="1"/>
  <c r="T8391" i="24" l="1"/>
  <c r="U8391" i="24" s="1"/>
  <c r="V8391" i="24" s="1"/>
  <c r="T8392" i="24" l="1"/>
  <c r="U8392" i="24" s="1"/>
  <c r="V8392" i="24" s="1"/>
  <c r="T8393" i="24" l="1"/>
  <c r="U8393" i="24" s="1"/>
  <c r="V8393" i="24" s="1"/>
  <c r="T8394" i="24" l="1"/>
  <c r="U8394" i="24" s="1"/>
  <c r="V8394" i="24" s="1"/>
  <c r="T8395" i="24" l="1"/>
  <c r="U8395" i="24" s="1"/>
  <c r="V8395" i="24" s="1"/>
  <c r="T8396" i="24" l="1"/>
  <c r="U8396" i="24" s="1"/>
  <c r="V8396" i="24" s="1"/>
  <c r="T8397" i="24" l="1"/>
  <c r="U8397" i="24" s="1"/>
  <c r="V8397" i="24" s="1"/>
  <c r="T8398" i="24" l="1"/>
  <c r="T8399" i="24" l="1"/>
  <c r="U8399" i="24" s="1"/>
  <c r="V8399" i="24" s="1"/>
  <c r="U8398" i="24"/>
  <c r="V8398" i="24" s="1"/>
  <c r="T8400" i="24" l="1"/>
  <c r="U8400" i="24" s="1"/>
  <c r="V8400" i="24" s="1"/>
  <c r="T8401" i="24" l="1"/>
  <c r="U8401" i="24" s="1"/>
  <c r="V8401" i="24" s="1"/>
  <c r="T8402" i="24" l="1"/>
  <c r="U8402" i="24" s="1"/>
  <c r="V8402" i="24" s="1"/>
  <c r="T8403" i="24" l="1"/>
  <c r="U8403" i="24" s="1"/>
  <c r="V8403" i="24" s="1"/>
  <c r="T8404" i="24" l="1"/>
  <c r="U8404" i="24" s="1"/>
  <c r="V8404" i="24" s="1"/>
  <c r="T8405" i="24" l="1"/>
  <c r="U8405" i="24" s="1"/>
  <c r="V8405" i="24" s="1"/>
  <c r="T8406" i="24" l="1"/>
  <c r="U8406" i="24" s="1"/>
  <c r="V8406" i="24" s="1"/>
  <c r="T8407" i="24" l="1"/>
  <c r="U8407" i="24" s="1"/>
  <c r="V8407" i="24" s="1"/>
  <c r="T8408" i="24" l="1"/>
  <c r="U8408" i="24" s="1"/>
  <c r="V8408" i="24" s="1"/>
  <c r="T8409" i="24" l="1"/>
  <c r="U8409" i="24" s="1"/>
  <c r="V8409" i="24" s="1"/>
  <c r="T8410" i="24" l="1"/>
  <c r="T8411" i="24" l="1"/>
  <c r="U8411" i="24" s="1"/>
  <c r="V8411" i="24" s="1"/>
  <c r="U8410" i="24"/>
  <c r="V8410" i="24" s="1"/>
  <c r="T8412" i="24" l="1"/>
  <c r="U8412" i="24" s="1"/>
  <c r="V8412" i="24" s="1"/>
  <c r="T8413" i="24" l="1"/>
  <c r="U8413" i="24" s="1"/>
  <c r="V8413" i="24" s="1"/>
  <c r="T8414" i="24" l="1"/>
  <c r="U8414" i="24" s="1"/>
  <c r="V8414" i="24" s="1"/>
  <c r="T8415" i="24" l="1"/>
  <c r="T8416" i="24" l="1"/>
  <c r="U8416" i="24" s="1"/>
  <c r="V8416" i="24" s="1"/>
  <c r="U8415" i="24"/>
  <c r="V8415" i="24" s="1"/>
  <c r="T8417" i="24" l="1"/>
  <c r="U8417" i="24" s="1"/>
  <c r="V8417" i="24" s="1"/>
  <c r="T8418" i="24" l="1"/>
  <c r="U8418" i="24" s="1"/>
  <c r="V8418" i="24" s="1"/>
  <c r="T8419" i="24" l="1"/>
  <c r="U8419" i="24" s="1"/>
  <c r="V8419" i="24" s="1"/>
  <c r="T8420" i="24" l="1"/>
  <c r="U8420" i="24" s="1"/>
  <c r="V8420" i="24" s="1"/>
  <c r="T8421" i="24" l="1"/>
  <c r="U8421" i="24" s="1"/>
  <c r="V8421" i="24" s="1"/>
  <c r="T8422" i="24" l="1"/>
  <c r="U8422" i="24" s="1"/>
  <c r="V8422" i="24" s="1"/>
  <c r="T8423" i="24" l="1"/>
  <c r="U8423" i="24" s="1"/>
  <c r="V8423" i="24" s="1"/>
  <c r="T8424" i="24" l="1"/>
  <c r="U8424" i="24" s="1"/>
  <c r="V8424" i="24" s="1"/>
  <c r="T8425" i="24" l="1"/>
  <c r="U8425" i="24" s="1"/>
  <c r="V8425" i="24" s="1"/>
  <c r="T8426" i="24" l="1"/>
  <c r="U8426" i="24" s="1"/>
  <c r="V8426" i="24" s="1"/>
  <c r="T8427" i="24" l="1"/>
  <c r="U8427" i="24" s="1"/>
  <c r="V8427" i="24" s="1"/>
  <c r="T8428" i="24" l="1"/>
  <c r="U8428" i="24" s="1"/>
  <c r="V8428" i="24" s="1"/>
  <c r="T8429" i="24" l="1"/>
  <c r="U8429" i="24" s="1"/>
  <c r="V8429" i="24" s="1"/>
  <c r="T8430" i="24" l="1"/>
  <c r="U8430" i="24" s="1"/>
  <c r="V8430" i="24" s="1"/>
  <c r="T8431" i="24" l="1"/>
  <c r="U8431" i="24" s="1"/>
  <c r="V8431" i="24" s="1"/>
  <c r="T8432" i="24" l="1"/>
  <c r="U8432" i="24" s="1"/>
  <c r="V8432" i="24" s="1"/>
  <c r="T8433" i="24" l="1"/>
  <c r="U8433" i="24" s="1"/>
  <c r="V8433" i="24" s="1"/>
  <c r="T8434" i="24" l="1"/>
  <c r="T8435" i="24" l="1"/>
  <c r="U8435" i="24" s="1"/>
  <c r="V8435" i="24" s="1"/>
  <c r="U8434" i="24"/>
  <c r="V8434" i="24" s="1"/>
  <c r="T8436" i="24" l="1"/>
  <c r="U8436" i="24" s="1"/>
  <c r="V8436" i="24" s="1"/>
  <c r="T8437" i="24" l="1"/>
  <c r="U8437" i="24" s="1"/>
  <c r="V8437" i="24" s="1"/>
  <c r="T8438" i="24" l="1"/>
  <c r="U8438" i="24" s="1"/>
  <c r="V8438" i="24" s="1"/>
  <c r="T8439" i="24" l="1"/>
  <c r="U8439" i="24" s="1"/>
  <c r="V8439" i="24" s="1"/>
  <c r="T8440" i="24" l="1"/>
  <c r="U8440" i="24" s="1"/>
  <c r="V8440" i="24" s="1"/>
  <c r="T8441" i="24" l="1"/>
  <c r="U8441" i="24" s="1"/>
  <c r="V8441" i="24" s="1"/>
  <c r="T8442" i="24" l="1"/>
  <c r="U8442" i="24" s="1"/>
  <c r="V8442" i="24" s="1"/>
  <c r="T8443" i="24" l="1"/>
  <c r="U8443" i="24" s="1"/>
  <c r="V8443" i="24" s="1"/>
  <c r="T8444" i="24" l="1"/>
  <c r="U8444" i="24" s="1"/>
  <c r="V8444" i="24" s="1"/>
  <c r="T8445" i="24" l="1"/>
  <c r="U8445" i="24" s="1"/>
  <c r="V8445" i="24" s="1"/>
  <c r="T8446" i="24" l="1"/>
  <c r="U8446" i="24" s="1"/>
  <c r="V8446" i="24" s="1"/>
  <c r="T8447" i="24" l="1"/>
  <c r="U8447" i="24" s="1"/>
  <c r="V8447" i="24" s="1"/>
  <c r="T8448" i="24" l="1"/>
  <c r="U8448" i="24" s="1"/>
  <c r="V8448" i="24" s="1"/>
  <c r="T8449" i="24" l="1"/>
  <c r="T8450" i="24" l="1"/>
  <c r="U8450" i="24" s="1"/>
  <c r="V8450" i="24" s="1"/>
  <c r="U8449" i="24"/>
  <c r="V8449" i="24" s="1"/>
  <c r="T8451" i="24" l="1"/>
  <c r="U8451" i="24" s="1"/>
  <c r="V8451" i="24" s="1"/>
  <c r="T8452" i="24" l="1"/>
  <c r="U8452" i="24" s="1"/>
  <c r="V8452" i="24" s="1"/>
  <c r="T8453" i="24" l="1"/>
  <c r="U8453" i="24" s="1"/>
  <c r="V8453" i="24" s="1"/>
  <c r="T8454" i="24" l="1"/>
  <c r="U8454" i="24" s="1"/>
  <c r="V8454" i="24" s="1"/>
  <c r="T8455" i="24" l="1"/>
  <c r="U8455" i="24" s="1"/>
  <c r="V8455" i="24" s="1"/>
  <c r="T8456" i="24" l="1"/>
  <c r="U8456" i="24" s="1"/>
  <c r="V8456" i="24" s="1"/>
  <c r="T8457" i="24" l="1"/>
  <c r="U8457" i="24" s="1"/>
  <c r="V8457" i="24" s="1"/>
  <c r="T8458" i="24" l="1"/>
  <c r="U8458" i="24" s="1"/>
  <c r="V8458" i="24" s="1"/>
  <c r="T8459" i="24" l="1"/>
  <c r="U8459" i="24" s="1"/>
  <c r="V8459" i="24" s="1"/>
  <c r="T8460" i="24" l="1"/>
  <c r="U8460" i="24" s="1"/>
  <c r="V8460" i="24" s="1"/>
  <c r="T8461" i="24" l="1"/>
  <c r="U8461" i="24" s="1"/>
  <c r="V8461" i="24" s="1"/>
  <c r="T8462" i="24" l="1"/>
  <c r="U8462" i="24" s="1"/>
  <c r="V8462" i="24" s="1"/>
  <c r="T8463" i="24" l="1"/>
  <c r="U8463" i="24" s="1"/>
  <c r="V8463" i="24" s="1"/>
  <c r="T8464" i="24" l="1"/>
  <c r="U8464" i="24" s="1"/>
  <c r="V8464" i="24" s="1"/>
  <c r="T8465" i="24" l="1"/>
  <c r="U8465" i="24" s="1"/>
  <c r="V8465" i="24" s="1"/>
  <c r="T8466" i="24" l="1"/>
  <c r="U8466" i="24" s="1"/>
  <c r="V8466" i="24" s="1"/>
  <c r="T8467" i="24" l="1"/>
  <c r="U8467" i="24" s="1"/>
  <c r="V8467" i="24" s="1"/>
  <c r="T8468" i="24" l="1"/>
  <c r="T8469" i="24" l="1"/>
  <c r="U8469" i="24" s="1"/>
  <c r="V8469" i="24" s="1"/>
  <c r="U8468" i="24"/>
  <c r="V8468" i="24" s="1"/>
  <c r="T8470" i="24" l="1"/>
  <c r="U8470" i="24" s="1"/>
  <c r="V8470" i="24" s="1"/>
  <c r="T8471" i="24" l="1"/>
  <c r="U8471" i="24" s="1"/>
  <c r="V8471" i="24" s="1"/>
  <c r="T8472" i="24" l="1"/>
  <c r="U8472" i="24" s="1"/>
  <c r="V8472" i="24" s="1"/>
  <c r="T8473" i="24" l="1"/>
  <c r="U8473" i="24" s="1"/>
  <c r="V8473" i="24" s="1"/>
  <c r="T8474" i="24" l="1"/>
  <c r="U8474" i="24" s="1"/>
  <c r="V8474" i="24" s="1"/>
  <c r="T8475" i="24" l="1"/>
  <c r="U8475" i="24" s="1"/>
  <c r="V8475" i="24" s="1"/>
  <c r="T8476" i="24" l="1"/>
  <c r="U8476" i="24" s="1"/>
  <c r="V8476" i="24" s="1"/>
  <c r="T8477" i="24" l="1"/>
  <c r="U8477" i="24" s="1"/>
  <c r="V8477" i="24" s="1"/>
  <c r="T8478" i="24" l="1"/>
  <c r="U8478" i="24" s="1"/>
  <c r="V8478" i="24" s="1"/>
  <c r="T8479" i="24" l="1"/>
  <c r="U8479" i="24" s="1"/>
  <c r="V8479" i="24" s="1"/>
  <c r="T8480" i="24" l="1"/>
  <c r="U8480" i="24" s="1"/>
  <c r="V8480" i="24" s="1"/>
  <c r="T8481" i="24" l="1"/>
  <c r="T8482" i="24" l="1"/>
  <c r="U8482" i="24" s="1"/>
  <c r="V8482" i="24" s="1"/>
  <c r="U8481" i="24"/>
  <c r="V8481" i="24" s="1"/>
  <c r="T8483" i="24" l="1"/>
  <c r="U8483" i="24" s="1"/>
  <c r="V8483" i="24" s="1"/>
  <c r="T8484" i="24" l="1"/>
  <c r="U8484" i="24" s="1"/>
  <c r="V8484" i="24" s="1"/>
  <c r="T8485" i="24" l="1"/>
  <c r="U8485" i="24" s="1"/>
  <c r="V8485" i="24" s="1"/>
  <c r="T8486" i="24" l="1"/>
  <c r="U8486" i="24" s="1"/>
  <c r="V8486" i="24" s="1"/>
  <c r="T8487" i="24" l="1"/>
  <c r="U8487" i="24" s="1"/>
  <c r="V8487" i="24" s="1"/>
  <c r="T8488" i="24" l="1"/>
  <c r="U8488" i="24" s="1"/>
  <c r="V8488" i="24" s="1"/>
  <c r="T8489" i="24" l="1"/>
  <c r="U8489" i="24" s="1"/>
  <c r="V8489" i="24" s="1"/>
  <c r="T8490" i="24" l="1"/>
  <c r="U8490" i="24" s="1"/>
  <c r="V8490" i="24" s="1"/>
  <c r="T8491" i="24" l="1"/>
  <c r="U8491" i="24" s="1"/>
  <c r="V8491" i="24" s="1"/>
  <c r="T8492" i="24" l="1"/>
  <c r="U8492" i="24" s="1"/>
  <c r="V8492" i="24" s="1"/>
  <c r="T8493" i="24" l="1"/>
  <c r="U8493" i="24" s="1"/>
  <c r="V8493" i="24" s="1"/>
  <c r="T8494" i="24" l="1"/>
  <c r="U8494" i="24" s="1"/>
  <c r="V8494" i="24" s="1"/>
  <c r="T8495" i="24" l="1"/>
  <c r="U8495" i="24" s="1"/>
  <c r="V8495" i="24" s="1"/>
  <c r="T8496" i="24" l="1"/>
  <c r="U8496" i="24" s="1"/>
  <c r="V8496" i="24" s="1"/>
  <c r="T8497" i="24" l="1"/>
  <c r="U8497" i="24" s="1"/>
  <c r="V8497" i="24" s="1"/>
  <c r="T8498" i="24" l="1"/>
  <c r="U8498" i="24" s="1"/>
  <c r="V8498" i="24" s="1"/>
  <c r="T8499" i="24" l="1"/>
  <c r="T8500" i="24" l="1"/>
  <c r="U8500" i="24" s="1"/>
  <c r="V8500" i="24" s="1"/>
  <c r="U8499" i="24"/>
  <c r="V8499" i="24" s="1"/>
  <c r="T8501" i="24" l="1"/>
  <c r="U8501" i="24" s="1"/>
  <c r="V8501" i="24" s="1"/>
  <c r="T8502" i="24" l="1"/>
  <c r="U8502" i="24" s="1"/>
  <c r="V8502" i="24" s="1"/>
  <c r="T8503" i="24" l="1"/>
  <c r="U8503" i="24" s="1"/>
  <c r="V8503" i="24" s="1"/>
  <c r="T8504" i="24" l="1"/>
  <c r="U8504" i="24" s="1"/>
  <c r="V8504" i="24" s="1"/>
  <c r="T8505" i="24" l="1"/>
  <c r="U8505" i="24" s="1"/>
  <c r="V8505" i="24" s="1"/>
  <c r="T8506" i="24" l="1"/>
  <c r="U8506" i="24" s="1"/>
  <c r="V8506" i="24" s="1"/>
  <c r="T8507" i="24" l="1"/>
  <c r="U8507" i="24" s="1"/>
  <c r="V8507" i="24" s="1"/>
  <c r="T8508" i="24" l="1"/>
  <c r="U8508" i="24" s="1"/>
  <c r="V8508" i="24" s="1"/>
  <c r="T8509" i="24" l="1"/>
  <c r="U8509" i="24" s="1"/>
  <c r="V8509" i="24" s="1"/>
  <c r="T8510" i="24" l="1"/>
  <c r="U8510" i="24" s="1"/>
  <c r="V8510" i="24" s="1"/>
  <c r="T8511" i="24" l="1"/>
  <c r="T8512" i="24" l="1"/>
  <c r="U8512" i="24" s="1"/>
  <c r="V8512" i="24" s="1"/>
  <c r="U8511" i="24"/>
  <c r="V8511" i="24" s="1"/>
  <c r="T8513" i="24" l="1"/>
  <c r="U8513" i="24" s="1"/>
  <c r="V8513" i="24" s="1"/>
  <c r="T8514" i="24" l="1"/>
  <c r="U8514" i="24" s="1"/>
  <c r="V8514" i="24" s="1"/>
  <c r="T8515" i="24" l="1"/>
  <c r="U8515" i="24" s="1"/>
  <c r="V8515" i="24" s="1"/>
  <c r="T8516" i="24" l="1"/>
  <c r="U8516" i="24" s="1"/>
  <c r="V8516" i="24" s="1"/>
  <c r="T8517" i="24" l="1"/>
  <c r="U8517" i="24" s="1"/>
  <c r="V8517" i="24" s="1"/>
  <c r="T8518" i="24" l="1"/>
  <c r="U8518" i="24" s="1"/>
  <c r="V8518" i="24" s="1"/>
  <c r="T8519" i="24" l="1"/>
  <c r="U8519" i="24" s="1"/>
  <c r="V8519" i="24" s="1"/>
  <c r="T8520" i="24" l="1"/>
  <c r="U8520" i="24" s="1"/>
  <c r="V8520" i="24" s="1"/>
  <c r="T8521" i="24" l="1"/>
  <c r="U8521" i="24" s="1"/>
  <c r="V8521" i="24" s="1"/>
  <c r="T8522" i="24" l="1"/>
  <c r="U8522" i="24" s="1"/>
  <c r="V8522" i="24" s="1"/>
  <c r="T8523" i="24" l="1"/>
  <c r="U8523" i="24" s="1"/>
  <c r="V8523" i="24" s="1"/>
  <c r="T8524" i="24" l="1"/>
  <c r="U8524" i="24" s="1"/>
  <c r="V8524" i="24" s="1"/>
  <c r="T8525" i="24" l="1"/>
  <c r="U8525" i="24" s="1"/>
  <c r="V8525" i="24" s="1"/>
  <c r="T8526" i="24" l="1"/>
  <c r="U8526" i="24" s="1"/>
  <c r="V8526" i="24" s="1"/>
  <c r="T8527" i="24" l="1"/>
  <c r="U8527" i="24" s="1"/>
  <c r="V8527" i="24" s="1"/>
  <c r="T8528" i="24" l="1"/>
  <c r="U8528" i="24" s="1"/>
  <c r="V8528" i="24" s="1"/>
  <c r="T8529" i="24" l="1"/>
  <c r="U8529" i="24" s="1"/>
  <c r="V8529" i="24" s="1"/>
  <c r="T8530" i="24" l="1"/>
  <c r="U8530" i="24" s="1"/>
  <c r="V8530" i="24" s="1"/>
  <c r="T8531" i="24" l="1"/>
  <c r="U8531" i="24" s="1"/>
  <c r="V8531" i="24" s="1"/>
  <c r="T8532" i="24" l="1"/>
  <c r="U8532" i="24" s="1"/>
  <c r="V8532" i="24" s="1"/>
  <c r="T8533" i="24" l="1"/>
  <c r="U8533" i="24" s="1"/>
  <c r="V8533" i="24" s="1"/>
  <c r="T8534" i="24" l="1"/>
  <c r="U8534" i="24" s="1"/>
  <c r="V8534" i="24" s="1"/>
  <c r="T8535" i="24" l="1"/>
  <c r="U8535" i="24" s="1"/>
  <c r="V8535" i="24" s="1"/>
  <c r="T8536" i="24" l="1"/>
  <c r="U8536" i="24" s="1"/>
  <c r="V8536" i="24" s="1"/>
  <c r="T8537" i="24" l="1"/>
  <c r="U8537" i="24" s="1"/>
  <c r="V8537" i="24" s="1"/>
  <c r="T8538" i="24" l="1"/>
  <c r="U8538" i="24" s="1"/>
  <c r="V8538" i="24" s="1"/>
  <c r="T8539" i="24" l="1"/>
  <c r="U8539" i="24" s="1"/>
  <c r="V8539" i="24" s="1"/>
  <c r="T8540" i="24" l="1"/>
  <c r="U8540" i="24" s="1"/>
  <c r="V8540" i="24" s="1"/>
  <c r="T8541" i="24" l="1"/>
  <c r="T8542" i="24" l="1"/>
  <c r="U8542" i="24" s="1"/>
  <c r="V8542" i="24" s="1"/>
  <c r="U8541" i="24"/>
  <c r="V8541" i="24" s="1"/>
  <c r="T8543" i="24" l="1"/>
  <c r="U8543" i="24" s="1"/>
  <c r="V8543" i="24" s="1"/>
  <c r="T8544" i="24" l="1"/>
  <c r="U8544" i="24" s="1"/>
  <c r="V8544" i="24" s="1"/>
  <c r="T8545" i="24" l="1"/>
  <c r="U8545" i="24" s="1"/>
  <c r="V8545" i="24" s="1"/>
  <c r="T8546" i="24" l="1"/>
  <c r="U8546" i="24" s="1"/>
  <c r="V8546" i="24" s="1"/>
  <c r="T8547" i="24" l="1"/>
  <c r="U8547" i="24" s="1"/>
  <c r="V8547" i="24" s="1"/>
  <c r="T8548" i="24" l="1"/>
  <c r="U8548" i="24" s="1"/>
  <c r="V8548" i="24" s="1"/>
  <c r="T8549" i="24" l="1"/>
  <c r="U8549" i="24" s="1"/>
  <c r="V8549" i="24" s="1"/>
  <c r="T8550" i="24" l="1"/>
  <c r="U8550" i="24" s="1"/>
  <c r="V8550" i="24" s="1"/>
  <c r="T8551" i="24" l="1"/>
  <c r="U8551" i="24" s="1"/>
  <c r="V8551" i="24" s="1"/>
  <c r="T8552" i="24" l="1"/>
  <c r="U8552" i="24" s="1"/>
  <c r="V8552" i="24" s="1"/>
  <c r="T8553" i="24" l="1"/>
  <c r="U8553" i="24" s="1"/>
  <c r="V8553" i="24" s="1"/>
  <c r="T8554" i="24" l="1"/>
  <c r="U8554" i="24" s="1"/>
  <c r="V8554" i="24" s="1"/>
  <c r="T8555" i="24" l="1"/>
  <c r="U8555" i="24" s="1"/>
  <c r="V8555" i="24" s="1"/>
  <c r="T8556" i="24" l="1"/>
  <c r="U8556" i="24" s="1"/>
  <c r="V8556" i="24" s="1"/>
  <c r="T8557" i="24" l="1"/>
  <c r="U8557" i="24" s="1"/>
  <c r="V8557" i="24" s="1"/>
  <c r="T8558" i="24" l="1"/>
  <c r="U8558" i="24" s="1"/>
  <c r="V8558" i="24" s="1"/>
  <c r="T8559" i="24" l="1"/>
  <c r="U8559" i="24" s="1"/>
  <c r="V8559" i="24" s="1"/>
  <c r="T8560" i="24" l="1"/>
  <c r="U8560" i="24" s="1"/>
  <c r="V8560" i="24" s="1"/>
  <c r="T8561" i="24" l="1"/>
  <c r="U8561" i="24" s="1"/>
  <c r="V8561" i="24" s="1"/>
  <c r="T8562" i="24" l="1"/>
  <c r="U8562" i="24" s="1"/>
  <c r="V8562" i="24" s="1"/>
  <c r="T8563" i="24" l="1"/>
  <c r="U8563" i="24" s="1"/>
  <c r="V8563" i="24" s="1"/>
  <c r="T8564" i="24" l="1"/>
  <c r="U8564" i="24" s="1"/>
  <c r="V8564" i="24" s="1"/>
  <c r="T8565" i="24" l="1"/>
  <c r="U8565" i="24" s="1"/>
  <c r="V8565" i="24" s="1"/>
  <c r="T8566" i="24" l="1"/>
  <c r="U8566" i="24" s="1"/>
  <c r="V8566" i="24" s="1"/>
  <c r="T8567" i="24" l="1"/>
  <c r="U8567" i="24" s="1"/>
  <c r="V8567" i="24" s="1"/>
  <c r="T8568" i="24" l="1"/>
  <c r="U8568" i="24" s="1"/>
  <c r="V8568" i="24" s="1"/>
  <c r="T8569" i="24" l="1"/>
  <c r="U8569" i="24" s="1"/>
  <c r="V8569" i="24" s="1"/>
  <c r="T8570" i="24" l="1"/>
  <c r="U8570" i="24" s="1"/>
  <c r="V8570" i="24" s="1"/>
  <c r="T8571" i="24" l="1"/>
  <c r="U8571" i="24" s="1"/>
  <c r="V8571" i="24" s="1"/>
  <c r="T8572" i="24" l="1"/>
  <c r="U8572" i="24" s="1"/>
  <c r="V8572" i="24" s="1"/>
  <c r="T8573" i="24" l="1"/>
  <c r="U8573" i="24" s="1"/>
  <c r="V8573" i="24" s="1"/>
  <c r="T8574" i="24" l="1"/>
  <c r="U8574" i="24" s="1"/>
  <c r="V8574" i="24" s="1"/>
  <c r="T8575" i="24" l="1"/>
  <c r="T8576" i="24" l="1"/>
  <c r="U8576" i="24" s="1"/>
  <c r="V8576" i="24" s="1"/>
  <c r="U8575" i="24"/>
  <c r="V8575" i="24" s="1"/>
  <c r="T8577" i="24" l="1"/>
  <c r="U8577" i="24" s="1"/>
  <c r="V8577" i="24" s="1"/>
  <c r="T8578" i="24" l="1"/>
  <c r="U8578" i="24" s="1"/>
  <c r="V8578" i="24" s="1"/>
  <c r="T8579" i="24" l="1"/>
  <c r="U8579" i="24" s="1"/>
  <c r="V8579" i="24" s="1"/>
  <c r="T8580" i="24" l="1"/>
  <c r="U8580" i="24" s="1"/>
  <c r="V8580" i="24" s="1"/>
  <c r="T8581" i="24" l="1"/>
  <c r="U8581" i="24" s="1"/>
  <c r="V8581" i="24" s="1"/>
  <c r="T8582" i="24" l="1"/>
  <c r="T8583" i="24" l="1"/>
  <c r="U8583" i="24" s="1"/>
  <c r="V8583" i="24" s="1"/>
  <c r="U8582" i="24"/>
  <c r="V8582" i="24" s="1"/>
  <c r="T8584" i="24" l="1"/>
  <c r="U8584" i="24" s="1"/>
  <c r="V8584" i="24" s="1"/>
  <c r="T8585" i="24" l="1"/>
  <c r="U8585" i="24" s="1"/>
  <c r="V8585" i="24" s="1"/>
  <c r="T8586" i="24" l="1"/>
  <c r="U8586" i="24" s="1"/>
  <c r="V8586" i="24" s="1"/>
  <c r="T8587" i="24" l="1"/>
  <c r="U8587" i="24" s="1"/>
  <c r="V8587" i="24" s="1"/>
  <c r="T8588" i="24" l="1"/>
  <c r="U8588" i="24" s="1"/>
  <c r="V8588" i="24" s="1"/>
  <c r="T8589" i="24" l="1"/>
  <c r="U8589" i="24" s="1"/>
  <c r="V8589" i="24" s="1"/>
  <c r="T8590" i="24" l="1"/>
  <c r="U8590" i="24" s="1"/>
  <c r="V8590" i="24" l="1"/>
  <c r="T8591" i="24"/>
  <c r="T8592" i="24" l="1"/>
  <c r="U8592" i="24" s="1"/>
  <c r="U8591" i="24"/>
  <c r="V8592" i="24" l="1"/>
  <c r="V8591" i="24"/>
  <c r="T8593" i="24"/>
  <c r="T8594" i="24" l="1"/>
  <c r="U8594" i="24" s="1"/>
  <c r="V8594" i="24" s="1"/>
  <c r="U8593" i="24"/>
  <c r="V8593" i="24" l="1"/>
  <c r="T8595" i="24"/>
  <c r="U8595" i="24" s="1"/>
  <c r="V8595" i="24" s="1"/>
  <c r="T8596" i="24" l="1"/>
  <c r="U8596" i="24" s="1"/>
  <c r="V8596" i="24" l="1"/>
  <c r="T8597" i="24"/>
  <c r="U8597" i="24" s="1"/>
  <c r="V8597" i="24" s="1"/>
  <c r="T8598" i="24" l="1"/>
  <c r="U8598" i="24" s="1"/>
  <c r="V8598" i="24" l="1"/>
  <c r="T8599" i="24"/>
  <c r="U8599" i="24" s="1"/>
  <c r="V8599" i="24" s="1"/>
  <c r="T8600" i="24" l="1"/>
  <c r="U8600" i="24" s="1"/>
  <c r="V8600" i="24" l="1"/>
  <c r="T8601" i="24"/>
  <c r="U8601" i="24" s="1"/>
  <c r="V8601" i="24" s="1"/>
  <c r="T8602" i="24" l="1"/>
  <c r="U8602" i="24" s="1"/>
  <c r="V8602" i="24" s="1"/>
  <c r="T8603" i="24" l="1"/>
  <c r="U8603" i="24" s="1"/>
  <c r="V8603" i="24" s="1"/>
  <c r="T8604" i="24" l="1"/>
  <c r="U8604" i="24" s="1"/>
  <c r="V8604" i="24" s="1"/>
  <c r="T8605" i="24" l="1"/>
  <c r="U8605" i="24" s="1"/>
  <c r="V8605" i="24" s="1"/>
  <c r="T8606" i="24" l="1"/>
  <c r="U8606" i="24" s="1"/>
  <c r="V8606" i="24" s="1"/>
  <c r="T8607" i="24" l="1"/>
  <c r="U8607" i="24" s="1"/>
  <c r="V8607" i="24" s="1"/>
  <c r="T8608" i="24" l="1"/>
  <c r="U8608" i="24" s="1"/>
  <c r="V8608" i="24" s="1"/>
  <c r="T8609" i="24" l="1"/>
  <c r="U8609" i="24" s="1"/>
  <c r="V8609" i="24" s="1"/>
  <c r="T8610" i="24" l="1"/>
  <c r="U8610" i="24" s="1"/>
  <c r="V8610" i="24" s="1"/>
  <c r="T8611" i="24" l="1"/>
  <c r="U8611" i="24" s="1"/>
  <c r="V8611" i="24" s="1"/>
  <c r="T8612" i="24" l="1"/>
  <c r="U8612" i="24" s="1"/>
  <c r="V8612" i="24" s="1"/>
  <c r="T8613" i="24" l="1"/>
  <c r="U8613" i="24"/>
  <c r="V8613" i="24" s="1"/>
  <c r="T8614" i="24" l="1"/>
  <c r="U8614" i="24" s="1"/>
  <c r="V8614" i="24" s="1"/>
  <c r="T8615" i="24" l="1"/>
  <c r="U8615" i="24" s="1"/>
  <c r="V8615" i="24" s="1"/>
  <c r="T8616" i="24" l="1"/>
  <c r="U8616" i="24" s="1"/>
  <c r="V8616" i="24" s="1"/>
  <c r="T8617" i="24" l="1"/>
  <c r="U8617" i="24" s="1"/>
  <c r="V8617" i="24" s="1"/>
  <c r="T8618" i="24" l="1"/>
  <c r="U8618" i="24" s="1"/>
  <c r="V8618" i="24" s="1"/>
  <c r="T8619" i="24" l="1"/>
  <c r="U8619" i="24" s="1"/>
  <c r="V8619" i="24" s="1"/>
  <c r="T8620" i="24" l="1"/>
  <c r="U8620" i="24" s="1"/>
  <c r="V8620" i="24" s="1"/>
  <c r="T8621" i="24" l="1"/>
  <c r="U8621" i="24" s="1"/>
  <c r="V8621" i="24" s="1"/>
  <c r="T8622" i="24" l="1"/>
  <c r="U8622" i="24" s="1"/>
  <c r="V8622" i="24" s="1"/>
  <c r="T8623" i="24" l="1"/>
  <c r="U8623" i="24" s="1"/>
  <c r="V8623" i="24" s="1"/>
  <c r="T8624" i="24" l="1"/>
  <c r="U8624" i="24" s="1"/>
  <c r="V8624" i="24" s="1"/>
  <c r="T8625" i="24" l="1"/>
  <c r="U8625" i="24" s="1"/>
  <c r="V8625" i="24" s="1"/>
  <c r="T8626" i="24" l="1"/>
  <c r="U8626" i="24" s="1"/>
  <c r="V8626" i="24" s="1"/>
  <c r="T8627" i="24" l="1"/>
  <c r="U8627" i="24" s="1"/>
  <c r="V8627" i="24" s="1"/>
  <c r="T8628" i="24" l="1"/>
  <c r="U8628" i="24" s="1"/>
  <c r="V8628" i="24" s="1"/>
  <c r="T8629" i="24" l="1"/>
  <c r="U8629" i="24" s="1"/>
  <c r="V8629" i="24" s="1"/>
  <c r="T8630" i="24" l="1"/>
  <c r="U8630" i="24" s="1"/>
  <c r="V8630" i="24" s="1"/>
  <c r="T8631" i="24" l="1"/>
  <c r="U8631" i="24" s="1"/>
  <c r="V8631" i="24" s="1"/>
  <c r="T8632" i="24" l="1"/>
  <c r="U8632" i="24" s="1"/>
  <c r="V8632" i="24" s="1"/>
  <c r="T8633" i="24" l="1"/>
  <c r="U8633" i="24" s="1"/>
  <c r="V8633" i="24" s="1"/>
  <c r="T8634" i="24" l="1"/>
  <c r="U8634" i="24" s="1"/>
  <c r="V8634" i="24" s="1"/>
  <c r="T8635" i="24" l="1"/>
  <c r="U8635" i="24" s="1"/>
  <c r="V8635" i="24" s="1"/>
  <c r="T8636" i="24" l="1"/>
  <c r="U8636" i="24" s="1"/>
  <c r="V8636" i="24" s="1"/>
  <c r="T8637" i="24" l="1"/>
  <c r="U8637" i="24" s="1"/>
  <c r="V8637" i="24" s="1"/>
  <c r="T8638" i="24" l="1"/>
  <c r="U8638" i="24" s="1"/>
  <c r="V8638" i="24" s="1"/>
  <c r="T8639" i="24" l="1"/>
  <c r="U8639" i="24" s="1"/>
  <c r="V8639" i="24" s="1"/>
  <c r="T8640" i="24" l="1"/>
  <c r="U8640" i="24" s="1"/>
  <c r="V8640" i="24" s="1"/>
  <c r="T8641" i="24" l="1"/>
  <c r="U8641" i="24" s="1"/>
  <c r="V8641" i="24" s="1"/>
  <c r="T8642" i="24" l="1"/>
  <c r="U8642" i="24" s="1"/>
  <c r="V8642" i="24" s="1"/>
  <c r="T8643" i="24" l="1"/>
  <c r="U8643" i="24" s="1"/>
  <c r="V8643" i="24" s="1"/>
  <c r="T8644" i="24" l="1"/>
  <c r="U8644" i="24" s="1"/>
  <c r="V8644" i="24" s="1"/>
  <c r="T8645" i="24" l="1"/>
  <c r="U8645" i="24" s="1"/>
  <c r="V8645" i="24" s="1"/>
  <c r="T8646" i="24" l="1"/>
  <c r="U8646" i="24" s="1"/>
  <c r="V8646" i="24" s="1"/>
  <c r="T8647" i="24" l="1"/>
  <c r="U8647" i="24" s="1"/>
  <c r="V8647" i="24" s="1"/>
  <c r="T8648" i="24" l="1"/>
  <c r="U8648" i="24" s="1"/>
  <c r="V8648" i="24" s="1"/>
  <c r="T8649" i="24" l="1"/>
  <c r="U8649" i="24" s="1"/>
  <c r="V8649" i="24" s="1"/>
  <c r="T8650" i="24" l="1"/>
  <c r="U8650" i="24" s="1"/>
  <c r="V8650" i="24" s="1"/>
  <c r="T8651" i="24" l="1"/>
  <c r="U8651" i="24" s="1"/>
  <c r="V8651" i="24" s="1"/>
  <c r="T8652" i="24" l="1"/>
  <c r="U8652" i="24" s="1"/>
  <c r="V8652" i="24" s="1"/>
  <c r="T8653" i="24" l="1"/>
  <c r="U8653" i="24" s="1"/>
  <c r="V8653" i="24" s="1"/>
  <c r="T8654" i="24" l="1"/>
  <c r="U8654" i="24" s="1"/>
  <c r="V8654" i="24" s="1"/>
  <c r="T8655" i="24" l="1"/>
  <c r="U8655" i="24" s="1"/>
  <c r="V8655" i="24" s="1"/>
  <c r="T8656" i="24" l="1"/>
  <c r="U8656" i="24" s="1"/>
  <c r="V8656" i="24" s="1"/>
  <c r="T8657" i="24" l="1"/>
  <c r="U8657" i="24" s="1"/>
  <c r="V8657" i="24" s="1"/>
  <c r="T8658" i="24" l="1"/>
  <c r="U8658" i="24" s="1"/>
  <c r="V8658" i="24" s="1"/>
  <c r="T8659" i="24" l="1"/>
  <c r="U8659" i="24" s="1"/>
  <c r="V8659" i="24" s="1"/>
  <c r="T8660" i="24" l="1"/>
  <c r="U8660" i="24" s="1"/>
  <c r="V8660" i="24" s="1"/>
  <c r="T8661" i="24" l="1"/>
  <c r="U8661" i="24" s="1"/>
  <c r="V8661" i="24" s="1"/>
  <c r="T8662" i="24" l="1"/>
  <c r="U8662" i="24" s="1"/>
  <c r="V8662" i="24" s="1"/>
  <c r="T8663" i="24" l="1"/>
  <c r="U8663" i="24" s="1"/>
  <c r="V8663" i="24" s="1"/>
  <c r="T8664" i="24" l="1"/>
  <c r="U8664" i="24" s="1"/>
  <c r="V8664" i="24" s="1"/>
  <c r="T8665" i="24" l="1"/>
  <c r="U8665" i="24" s="1"/>
  <c r="V8665" i="24" s="1"/>
  <c r="T8666" i="24" l="1"/>
  <c r="U8666" i="24" s="1"/>
  <c r="V8666" i="24" s="1"/>
  <c r="T8667" i="24" l="1"/>
  <c r="U8667" i="24" s="1"/>
  <c r="V8667" i="24" s="1"/>
  <c r="T8668" i="24" l="1"/>
  <c r="U8668" i="24" s="1"/>
  <c r="V8668" i="24" s="1"/>
  <c r="T8669" i="24" l="1"/>
  <c r="U8669" i="24" s="1"/>
  <c r="V8669" i="24" s="1"/>
  <c r="T8670" i="24" l="1"/>
  <c r="U8670" i="24" s="1"/>
  <c r="V8670" i="24" s="1"/>
  <c r="T8671" i="24" l="1"/>
  <c r="U8671" i="24" s="1"/>
  <c r="V8671" i="24" s="1"/>
  <c r="T8672" i="24" l="1"/>
  <c r="U8672" i="24" s="1"/>
  <c r="V8672" i="24" s="1"/>
  <c r="T8673" i="24" l="1"/>
  <c r="U8673" i="24" s="1"/>
  <c r="V8673" i="24" s="1"/>
  <c r="T8674" i="24" l="1"/>
  <c r="U8674" i="24" s="1"/>
  <c r="V8674" i="24" s="1"/>
  <c r="T8675" i="24" l="1"/>
  <c r="U8675" i="24" s="1"/>
  <c r="V8675" i="24" s="1"/>
  <c r="T8676" i="24" l="1"/>
  <c r="U8676" i="24" s="1"/>
  <c r="V8676" i="24" s="1"/>
  <c r="T8677" i="24" l="1"/>
  <c r="U8677" i="24" s="1"/>
  <c r="V8677" i="24" s="1"/>
  <c r="T8678" i="24" l="1"/>
  <c r="U8678" i="24" s="1"/>
  <c r="V8678" i="24" s="1"/>
  <c r="T8679" i="24" l="1"/>
  <c r="U8679" i="24"/>
  <c r="V8679" i="24" s="1"/>
  <c r="T8680" i="24" l="1"/>
  <c r="U8680" i="24" s="1"/>
  <c r="V8680" i="24" s="1"/>
  <c r="T8681" i="24" l="1"/>
  <c r="U8681" i="24" s="1"/>
  <c r="V8681" i="24" s="1"/>
  <c r="T8682" i="24" l="1"/>
  <c r="U8682" i="24" s="1"/>
  <c r="V8682" i="24" s="1"/>
  <c r="T8683" i="24" l="1"/>
  <c r="U8683" i="24" s="1"/>
  <c r="V8683" i="24" s="1"/>
  <c r="T8684" i="24" l="1"/>
  <c r="U8684" i="24" s="1"/>
  <c r="V8684" i="24" s="1"/>
  <c r="T8685" i="24" l="1"/>
  <c r="U8685" i="24" s="1"/>
  <c r="V8685" i="24" s="1"/>
  <c r="T8686" i="24" l="1"/>
  <c r="U8686" i="24" s="1"/>
  <c r="V8686" i="24" s="1"/>
  <c r="T8687" i="24" l="1"/>
  <c r="U8687" i="24" s="1"/>
  <c r="V8687" i="24" s="1"/>
  <c r="T8688" i="24" l="1"/>
  <c r="U8688" i="24" s="1"/>
  <c r="V8688" i="24" s="1"/>
  <c r="T8689" i="24" l="1"/>
  <c r="U8689" i="24" s="1"/>
  <c r="V8689" i="24" s="1"/>
  <c r="T8690" i="24" l="1"/>
  <c r="U8690" i="24" s="1"/>
  <c r="V8690" i="24" s="1"/>
  <c r="T8691" i="24" l="1"/>
  <c r="U8691" i="24" s="1"/>
  <c r="V8691" i="24" s="1"/>
  <c r="T8692" i="24" l="1"/>
  <c r="U8692" i="24" s="1"/>
  <c r="V8692" i="24" s="1"/>
  <c r="T8693" i="24" l="1"/>
  <c r="U8693" i="24" s="1"/>
  <c r="V8693" i="24" s="1"/>
  <c r="T8694" i="24" l="1"/>
  <c r="U8694" i="24" s="1"/>
  <c r="V8694" i="24" s="1"/>
  <c r="T8695" i="24" l="1"/>
  <c r="U8695" i="24" s="1"/>
  <c r="V8695" i="24" s="1"/>
  <c r="T8696" i="24" l="1"/>
  <c r="U8696" i="24" s="1"/>
  <c r="V8696" i="24" s="1"/>
  <c r="T8697" i="24" l="1"/>
  <c r="U8697" i="24" s="1"/>
  <c r="V8697" i="24" s="1"/>
  <c r="T8698" i="24" l="1"/>
  <c r="U8698" i="24" s="1"/>
  <c r="V8698" i="24" s="1"/>
  <c r="T8699" i="24" l="1"/>
  <c r="U8699" i="24" s="1"/>
  <c r="V8699" i="24" s="1"/>
  <c r="T8700" i="24" l="1"/>
  <c r="U8700" i="24" s="1"/>
  <c r="V8700" i="24" s="1"/>
  <c r="T8701" i="24" l="1"/>
  <c r="U8701" i="24" s="1"/>
  <c r="V8701" i="24" s="1"/>
  <c r="T8702" i="24" l="1"/>
  <c r="U8702" i="24" s="1"/>
  <c r="V8702" i="24" s="1"/>
  <c r="T8703" i="24" l="1"/>
  <c r="U8703" i="24" s="1"/>
  <c r="V8703" i="24" s="1"/>
  <c r="T8704" i="24" l="1"/>
  <c r="U8704" i="24" s="1"/>
  <c r="V8704" i="24" s="1"/>
  <c r="T8705" i="24" l="1"/>
  <c r="U8705" i="24" s="1"/>
  <c r="V8705" i="24" s="1"/>
  <c r="T8706" i="24" l="1"/>
  <c r="U8706" i="24" s="1"/>
  <c r="V8706" i="24" s="1"/>
  <c r="T8707" i="24" l="1"/>
  <c r="U8707" i="24" s="1"/>
  <c r="V8707" i="24" s="1"/>
  <c r="T8708" i="24" l="1"/>
  <c r="U8708" i="24" s="1"/>
  <c r="V8708" i="24" s="1"/>
  <c r="T8709" i="24" l="1"/>
  <c r="T8710" i="24" l="1"/>
  <c r="U8710" i="24" s="1"/>
  <c r="V8710" i="24" s="1"/>
  <c r="U8709" i="24"/>
  <c r="V8709" i="24" s="1"/>
  <c r="T8711" i="24" l="1"/>
  <c r="U8711" i="24" s="1"/>
  <c r="V8711" i="24" s="1"/>
  <c r="T8712" i="24" l="1"/>
  <c r="U8712" i="24" s="1"/>
  <c r="V8712" i="24" s="1"/>
  <c r="T8713" i="24" l="1"/>
  <c r="U8713" i="24" s="1"/>
  <c r="V8713" i="24" s="1"/>
  <c r="T8714" i="24" l="1"/>
  <c r="U8714" i="24" s="1"/>
  <c r="V8714" i="24" s="1"/>
  <c r="T8715" i="24" l="1"/>
  <c r="U8715" i="24" s="1"/>
  <c r="V8715" i="24" s="1"/>
  <c r="T8716" i="24" l="1"/>
  <c r="U8716" i="24" s="1"/>
  <c r="V8716" i="24" s="1"/>
  <c r="T8717" i="24" l="1"/>
  <c r="U8717" i="24" s="1"/>
  <c r="V8717" i="24" s="1"/>
  <c r="T8718" i="24" l="1"/>
  <c r="U8718" i="24" s="1"/>
  <c r="V8718" i="24" s="1"/>
  <c r="T8719" i="24" l="1"/>
  <c r="U8719" i="24" s="1"/>
  <c r="V8719" i="24" s="1"/>
  <c r="T8720" i="24" l="1"/>
  <c r="U8720" i="24" s="1"/>
  <c r="V8720" i="24" s="1"/>
  <c r="T8721" i="24" l="1"/>
  <c r="U8721" i="24" s="1"/>
  <c r="V8721" i="24" s="1"/>
  <c r="T8722" i="24" l="1"/>
  <c r="U8722" i="24" s="1"/>
  <c r="V8722" i="24" s="1"/>
  <c r="T8723" i="24" l="1"/>
  <c r="U8723" i="24" s="1"/>
  <c r="V8723" i="24" s="1"/>
  <c r="T8724" i="24" l="1"/>
  <c r="U8724" i="24" s="1"/>
  <c r="V8724" i="24" s="1"/>
  <c r="T8725" i="24" l="1"/>
  <c r="U8725" i="24" s="1"/>
  <c r="V8725" i="24" s="1"/>
  <c r="T8726" i="24" l="1"/>
  <c r="U8726" i="24" s="1"/>
  <c r="V8726" i="24" s="1"/>
  <c r="T8727" i="24" l="1"/>
  <c r="U8727" i="24" s="1"/>
  <c r="V8727" i="24" s="1"/>
  <c r="T8728" i="24" l="1"/>
  <c r="U8728" i="24" s="1"/>
  <c r="V8728" i="24" s="1"/>
  <c r="T8729" i="24" l="1"/>
  <c r="U8729" i="24" s="1"/>
  <c r="V8729" i="24" s="1"/>
  <c r="T8730" i="24" l="1"/>
  <c r="U8730" i="24" s="1"/>
  <c r="V8730" i="24" s="1"/>
  <c r="T8731" i="24" l="1"/>
  <c r="T8732" i="24" l="1"/>
  <c r="U8732" i="24" s="1"/>
  <c r="V8732" i="24" s="1"/>
  <c r="U8731" i="24"/>
  <c r="V8731" i="24" s="1"/>
  <c r="T8733" i="24" l="1"/>
  <c r="U8733" i="24" s="1"/>
  <c r="V8733" i="24" s="1"/>
  <c r="T8734" i="24" l="1"/>
  <c r="U8734" i="24" s="1"/>
  <c r="V8734" i="24" s="1"/>
  <c r="T8735" i="24" l="1"/>
  <c r="U8735" i="24" s="1"/>
  <c r="V8735" i="24" s="1"/>
  <c r="T8736" i="24" l="1"/>
  <c r="U8736" i="24" s="1"/>
  <c r="V8736" i="24" s="1"/>
  <c r="T8737" i="24" l="1"/>
  <c r="U8737" i="24" s="1"/>
  <c r="V8737" i="24" s="1"/>
  <c r="T8738" i="24" l="1"/>
  <c r="U8738" i="24" s="1"/>
  <c r="V8738" i="24" s="1"/>
  <c r="T8739" i="24" l="1"/>
  <c r="U8739" i="24" s="1"/>
  <c r="V8739" i="24" s="1"/>
  <c r="T8740" i="24" l="1"/>
  <c r="U8740" i="24" s="1"/>
  <c r="V8740" i="24" s="1"/>
  <c r="T8741" i="24" l="1"/>
  <c r="U8741" i="24" s="1"/>
  <c r="V8741" i="24" s="1"/>
  <c r="T8742" i="24" l="1"/>
  <c r="U8742" i="24" s="1"/>
  <c r="V8742" i="24" s="1"/>
  <c r="T8743" i="24" l="1"/>
  <c r="U8743" i="24" s="1"/>
  <c r="V8743" i="24" s="1"/>
  <c r="T8744" i="24" l="1"/>
  <c r="U8744" i="24" s="1"/>
  <c r="V8744" i="24" s="1"/>
  <c r="T8745" i="24" l="1"/>
  <c r="U8745" i="24" s="1"/>
  <c r="V8745" i="24" s="1"/>
  <c r="T8746" i="24" l="1"/>
  <c r="U8746" i="24" s="1"/>
  <c r="V8746" i="24" s="1"/>
  <c r="T8747" i="24" l="1"/>
  <c r="U8747" i="24" s="1"/>
  <c r="V8747" i="24" s="1"/>
  <c r="T8748" i="24" l="1"/>
  <c r="U8748" i="24" s="1"/>
  <c r="V8748" i="24" s="1"/>
  <c r="T8749" i="24" l="1"/>
  <c r="U8749" i="24" s="1"/>
  <c r="V8749" i="24" s="1"/>
  <c r="T8750" i="24" l="1"/>
  <c r="U8750" i="24" s="1"/>
  <c r="V8750" i="24" s="1"/>
  <c r="T8751" i="24" l="1"/>
  <c r="U8751" i="24" s="1"/>
  <c r="V8751" i="24" s="1"/>
  <c r="T8752" i="24" l="1"/>
  <c r="U8752" i="24" s="1"/>
  <c r="V8752" i="24" s="1"/>
  <c r="T8753" i="24" l="1"/>
  <c r="U8753" i="24" s="1"/>
  <c r="V8753" i="24" s="1"/>
  <c r="T8754" i="24" l="1"/>
  <c r="U8754" i="24" s="1"/>
  <c r="V8754" i="24" s="1"/>
  <c r="T8755" i="24" l="1"/>
  <c r="U8755" i="24" s="1"/>
  <c r="V8755" i="24" s="1"/>
  <c r="T8756" i="24" l="1"/>
  <c r="U8756" i="24" s="1"/>
  <c r="V8756" i="24" s="1"/>
  <c r="T8757" i="24" l="1"/>
  <c r="U8757" i="24" s="1"/>
  <c r="V8757" i="24" s="1"/>
  <c r="T8758" i="24" l="1"/>
  <c r="U8758" i="24" s="1"/>
  <c r="V8758" i="24" s="1"/>
  <c r="T8759" i="24" l="1"/>
  <c r="U8759" i="24" s="1"/>
  <c r="V8759" i="24" s="1"/>
  <c r="T8760" i="24" l="1"/>
  <c r="U8760" i="24" s="1"/>
  <c r="V8760" i="24" s="1"/>
  <c r="T8761" i="24" l="1"/>
  <c r="U8761" i="24" s="1"/>
  <c r="V8761" i="24" s="1"/>
  <c r="T8762" i="24" l="1"/>
  <c r="U8762" i="24" s="1"/>
  <c r="V8762" i="24" s="1"/>
  <c r="T8763" i="24" l="1"/>
  <c r="U8763" i="24" s="1"/>
  <c r="V8763" i="24" s="1"/>
  <c r="T8764" i="24" l="1"/>
  <c r="U8764" i="24" s="1"/>
  <c r="V8764" i="24" s="1"/>
  <c r="T8765" i="24" l="1"/>
  <c r="U8765" i="24" s="1"/>
  <c r="V8765" i="24" s="1"/>
  <c r="T8766" i="24" l="1"/>
  <c r="U8766" i="24" s="1"/>
  <c r="V8766" i="24" s="1"/>
  <c r="T8767" i="24" l="1"/>
  <c r="U8767" i="24" s="1"/>
  <c r="V8767" i="24" s="1"/>
  <c r="T8768" i="24" l="1"/>
  <c r="U8768" i="24" s="1"/>
  <c r="V8768" i="24" s="1"/>
  <c r="T8769" i="24" l="1"/>
  <c r="U8769" i="24" s="1"/>
  <c r="V8769" i="24" s="1"/>
  <c r="T8770" i="24" l="1"/>
  <c r="U8770" i="24" s="1"/>
  <c r="V8770" i="24" s="1"/>
  <c r="T8771" i="24" l="1"/>
  <c r="U8771" i="24" s="1"/>
  <c r="V8771" i="24" s="1"/>
  <c r="T8772" i="24" l="1"/>
  <c r="U8772" i="24" s="1"/>
  <c r="V8772" i="24" s="1"/>
  <c r="T8773" i="24" l="1"/>
  <c r="U8773" i="24" s="1"/>
  <c r="V8773" i="24" s="1"/>
  <c r="T8774" i="24" l="1"/>
  <c r="U8774" i="24" s="1"/>
  <c r="V8774" i="24" s="1"/>
  <c r="T8775" i="24" l="1"/>
  <c r="U8775" i="24" s="1"/>
  <c r="V8775" i="24" s="1"/>
  <c r="T8776" i="24" l="1"/>
  <c r="U8776" i="24" s="1"/>
  <c r="V8776" i="24" s="1"/>
  <c r="T8777" i="24" l="1"/>
  <c r="U8777" i="24" s="1"/>
  <c r="V8777" i="24" s="1"/>
  <c r="T8778" i="24" l="1"/>
  <c r="U8778" i="24"/>
  <c r="V8778" i="24" s="1"/>
  <c r="T8779" i="24" l="1"/>
  <c r="U8779" i="24" s="1"/>
  <c r="V8779" i="24" l="1"/>
  <c r="Z9" i="24" s="1"/>
  <c r="AA23" i="24"/>
  <c r="AB23" i="24"/>
  <c r="AB9" i="24" l="1"/>
  <c r="Z10" i="24"/>
  <c r="AB10" i="24" s="1"/>
  <c r="AB24" i="24"/>
  <c r="X41" i="24"/>
  <c r="AC41" i="24" s="1"/>
  <c r="AC43" i="24"/>
  <c r="AD43" i="24" s="1"/>
  <c r="AC47" i="24"/>
  <c r="AD47" i="24" s="1"/>
  <c r="X48" i="24"/>
  <c r="AC48" i="24" s="1"/>
  <c r="AD48" i="24" s="1"/>
  <c r="X45" i="24"/>
  <c r="Z58" i="24" s="1"/>
  <c r="AB19" i="24" l="1"/>
  <c r="AC45" i="24"/>
  <c r="AB14" i="24"/>
  <c r="AC46" i="24"/>
  <c r="AD46" i="24" s="1"/>
  <c r="AB58" i="24"/>
  <c r="AD41" i="24"/>
  <c r="AC57" i="24"/>
  <c r="AC49" i="24"/>
  <c r="AD57" i="24" l="1"/>
  <c r="AC58" i="24"/>
  <c r="AD58" i="24" s="1"/>
  <c r="AD45" i="24"/>
  <c r="AD49" i="24" s="1"/>
  <c r="Z14" i="24" s="1"/>
  <c r="AC59" i="24" l="1"/>
</calcChain>
</file>

<file path=xl/comments1.xml><?xml version="1.0" encoding="utf-8"?>
<comments xmlns="http://schemas.openxmlformats.org/spreadsheetml/2006/main">
  <authors>
    <author>Gene Preston</author>
  </authors>
  <commentList>
    <comment ref="W4" authorId="0">
      <text>
        <r>
          <rPr>
            <b/>
            <sz val="9"/>
            <color indexed="81"/>
            <rFont val="Tahoma"/>
            <family val="2"/>
          </rPr>
          <t>ERCOT 2022 hourly demand wind and solar.  This file is used to create all the variable resources input data for this spreadsheet.</t>
        </r>
      </text>
    </comment>
    <comment ref="C17" authorId="0">
      <text>
        <r>
          <rPr>
            <b/>
            <sz val="9"/>
            <color indexed="81"/>
            <rFont val="Tahoma"/>
            <family val="2"/>
          </rPr>
          <t>Base loaded nuclear net maximum power output in MW, i.e. the total nameplate MWs.</t>
        </r>
      </text>
    </comment>
    <comment ref="D18" authorId="0">
      <text>
        <r>
          <rPr>
            <b/>
            <sz val="9"/>
            <color indexed="81"/>
            <rFont val="Tahoma"/>
            <family val="2"/>
          </rPr>
          <t>New annual peak demand forecast.</t>
        </r>
      </text>
    </comment>
    <comment ref="F18" authorId="0">
      <text>
        <r>
          <rPr>
            <b/>
            <sz val="9"/>
            <color indexed="81"/>
            <rFont val="Tahoma"/>
            <family val="2"/>
          </rPr>
          <t>Installed nameplate MW generation capacity of either offshore wind or hydro generation capacity.</t>
        </r>
      </text>
    </comment>
    <comment ref="H18" authorId="0">
      <text>
        <r>
          <rPr>
            <b/>
            <sz val="9"/>
            <color indexed="81"/>
            <rFont val="Tahoma"/>
            <family val="2"/>
          </rPr>
          <t>Installed nameplate MW generation capacity of onshore wind.</t>
        </r>
      </text>
    </comment>
    <comment ref="J18" authorId="0">
      <text>
        <r>
          <rPr>
            <b/>
            <sz val="9"/>
            <color indexed="81"/>
            <rFont val="Tahoma"/>
            <family val="2"/>
          </rPr>
          <t xml:space="preserve">Installed nameplate MW generation capacity of solar.
</t>
        </r>
        <r>
          <rPr>
            <sz val="9"/>
            <color indexed="81"/>
            <rFont val="Tahoma"/>
            <family val="2"/>
          </rPr>
          <t xml:space="preserve">
</t>
        </r>
      </text>
    </comment>
    <comment ref="A19" authorId="0">
      <text>
        <r>
          <rPr>
            <b/>
            <sz val="9"/>
            <color indexed="81"/>
            <rFont val="Tahoma"/>
            <family val="2"/>
          </rPr>
          <t>This integer format of year month day hour allows for easy sorting of the date time stamp in text editors.</t>
        </r>
      </text>
    </comment>
    <comment ref="B19" authorId="0">
      <text>
        <r>
          <rPr>
            <b/>
            <sz val="9"/>
            <color indexed="81"/>
            <rFont val="Tahoma"/>
            <family val="2"/>
          </rPr>
          <t>D is the day of the week Sunday is day 1</t>
        </r>
      </text>
    </comment>
    <comment ref="C19" authorId="0">
      <text>
        <r>
          <rPr>
            <b/>
            <sz val="9"/>
            <color indexed="81"/>
            <rFont val="Tahoma"/>
            <family val="2"/>
          </rPr>
          <t>The historical test year 2022 hourly loads profile is in per unit with the annual peak having 1 per unit.  See reference 1.</t>
        </r>
      </text>
    </comment>
    <comment ref="D19" authorId="0">
      <text>
        <r>
          <rPr>
            <b/>
            <sz val="9"/>
            <color indexed="81"/>
            <rFont val="Tahoma"/>
            <family val="2"/>
          </rPr>
          <t xml:space="preserve">The per unit loads to the left are multiplied times the annual peak forecast for this simulation which is simply scaling up the historical data to the new load forecast.
</t>
        </r>
      </text>
    </comment>
    <comment ref="E19" authorId="0">
      <text>
        <r>
          <rPr>
            <b/>
            <sz val="9"/>
            <color indexed="81"/>
            <rFont val="Tahoma"/>
            <family val="2"/>
          </rPr>
          <t>OSW is off shore wind.  It could be relabled Hydro.  In either case this column is the per unit profile of historcal data for the test year of 2022.  Its important the same test year be used for all historical weather and load data.</t>
        </r>
      </text>
    </comment>
    <comment ref="F19" authorId="0">
      <text>
        <r>
          <rPr>
            <b/>
            <sz val="9"/>
            <color indexed="81"/>
            <rFont val="Tahoma"/>
            <family val="2"/>
          </rPr>
          <t>The per unit OSW values to the left are multiplied times the installed nameplate OSW capacity to produce hourly MWs.  Its important this column's values are always less than the hourly load MWs because this column is assumed to be 100% dispatched.</t>
        </r>
      </text>
    </comment>
    <comment ref="G19" authorId="0">
      <text>
        <r>
          <rPr>
            <b/>
            <sz val="9"/>
            <color indexed="81"/>
            <rFont val="Tahoma"/>
            <family val="2"/>
          </rPr>
          <t>On shore wind per unit hourly profile for the historical 2022 year from actual data posted by ERCOT.  See Reference 1.</t>
        </r>
      </text>
    </comment>
    <comment ref="H19" authorId="0">
      <text>
        <r>
          <rPr>
            <b/>
            <sz val="9"/>
            <color indexed="81"/>
            <rFont val="Tahoma"/>
            <family val="2"/>
          </rPr>
          <t>The per unit on shore wind values to the left are multiplied times the on shore wind capacity.</t>
        </r>
      </text>
    </comment>
    <comment ref="I19" authorId="0">
      <text>
        <r>
          <rPr>
            <b/>
            <sz val="9"/>
            <color indexed="81"/>
            <rFont val="Tahoma"/>
            <family val="2"/>
          </rPr>
          <t>Solar per unit hourly profile for the historical 2022 year from actual data posted by ERCOT.  See Reference 1.</t>
        </r>
      </text>
    </comment>
    <comment ref="J19" authorId="0">
      <text>
        <r>
          <rPr>
            <b/>
            <sz val="9"/>
            <color indexed="81"/>
            <rFont val="Tahoma"/>
            <family val="2"/>
          </rPr>
          <t>The per unit solar values to the left are multiplied times the solar MW capacity.</t>
        </r>
        <r>
          <rPr>
            <sz val="9"/>
            <color indexed="81"/>
            <rFont val="Tahoma"/>
            <family val="2"/>
          </rPr>
          <t xml:space="preserve">
</t>
        </r>
      </text>
    </comment>
    <comment ref="L19" authorId="0">
      <text>
        <r>
          <rPr>
            <b/>
            <sz val="9"/>
            <color indexed="81"/>
            <rFont val="Tahoma"/>
            <family val="2"/>
          </rPr>
          <t>If (Demand - OSW &gt; Nucl Pmax, then Nucl Pmax, otherwise Demand - OSW).</t>
        </r>
      </text>
    </comment>
    <comment ref="M19" authorId="0">
      <text>
        <r>
          <rPr>
            <b/>
            <sz val="9"/>
            <color indexed="81"/>
            <rFont val="Tahoma"/>
            <family val="2"/>
          </rPr>
          <t>Unused Nuclear MWHs</t>
        </r>
      </text>
    </comment>
    <comment ref="N19" authorId="0">
      <text>
        <r>
          <rPr>
            <b/>
            <sz val="9"/>
            <color indexed="81"/>
            <rFont val="Tahoma"/>
            <family val="2"/>
          </rPr>
          <t>If (Demand - OSW - Nucl &gt; Wind, then Wind, otherwise Demand - OSW - Nuclear).</t>
        </r>
        <r>
          <rPr>
            <sz val="9"/>
            <color indexed="81"/>
            <rFont val="Tahoma"/>
            <family val="2"/>
          </rPr>
          <t xml:space="preserve">
</t>
        </r>
      </text>
    </comment>
    <comment ref="O19" authorId="0">
      <text>
        <r>
          <rPr>
            <b/>
            <sz val="9"/>
            <color indexed="81"/>
            <rFont val="Tahoma"/>
            <family val="2"/>
          </rPr>
          <t>Unused Wind MWHs</t>
        </r>
      </text>
    </comment>
    <comment ref="P19" authorId="0">
      <text>
        <r>
          <rPr>
            <b/>
            <sz val="9"/>
            <color indexed="81"/>
            <rFont val="Tahoma"/>
            <family val="2"/>
          </rPr>
          <t>If (Demand - OSW - Nucl - Wind&gt; Solar, then Solar, otherwise Demand - OSW - Nucl - Wind).</t>
        </r>
        <r>
          <rPr>
            <sz val="9"/>
            <color indexed="81"/>
            <rFont val="Tahoma"/>
            <family val="2"/>
          </rPr>
          <t xml:space="preserve">
</t>
        </r>
      </text>
    </comment>
    <comment ref="Q19" authorId="0">
      <text>
        <r>
          <rPr>
            <b/>
            <sz val="9"/>
            <color indexed="81"/>
            <rFont val="Tahoma"/>
            <family val="2"/>
          </rPr>
          <t>Unused Solar MWHs</t>
        </r>
      </text>
    </comment>
    <comment ref="R19" authorId="0">
      <text>
        <r>
          <rPr>
            <b/>
            <sz val="9"/>
            <color indexed="81"/>
            <rFont val="Tahoma"/>
            <family val="2"/>
          </rPr>
          <t>Sum of Unused MWHs</t>
        </r>
      </text>
    </comment>
    <comment ref="S19" authorId="0">
      <text>
        <r>
          <rPr>
            <b/>
            <sz val="9"/>
            <color indexed="81"/>
            <rFont val="Tahoma"/>
            <family val="2"/>
          </rPr>
          <t>Demand - OSW - Nucl - Wind - Solar, i.e. the remaining unserved load.</t>
        </r>
      </text>
    </comment>
    <comment ref="T19" authorId="0">
      <text>
        <r>
          <rPr>
            <b/>
            <sz val="9"/>
            <color indexed="81"/>
            <rFont val="Tahoma"/>
            <family val="2"/>
          </rPr>
          <t>Battery Storage in MWh.  See Reference 3 for details.</t>
        </r>
      </text>
    </comment>
    <comment ref="U19" authorId="0">
      <text>
        <r>
          <rPr>
            <b/>
            <sz val="9"/>
            <color indexed="81"/>
            <rFont val="Tahoma"/>
            <family val="2"/>
          </rPr>
          <t>IF (Battery MWh out - Shunt Loss is &gt; 0, then use this formula, otherwise 0).</t>
        </r>
      </text>
    </comment>
    <comment ref="V19" authorId="0">
      <text>
        <r>
          <rPr>
            <b/>
            <sz val="9"/>
            <color indexed="81"/>
            <rFont val="Tahoma"/>
            <family val="2"/>
          </rPr>
          <t>Remaining unserved load of Demand - OSW - Nuclear - Wind - Solar - Battery, is served by GTs.</t>
        </r>
      </text>
    </comment>
    <comment ref="AA52" authorId="0">
      <text>
        <r>
          <rPr>
            <b/>
            <sz val="9"/>
            <color indexed="81"/>
            <rFont val="Tahoma"/>
            <family val="2"/>
          </rPr>
          <t xml:space="preserve">Battery storage is shared between Nuclear, Wind, and Solar in proportion to their excess MWHs compared to the total excess MWHs.
</t>
        </r>
      </text>
    </comment>
  </commentList>
</comments>
</file>

<file path=xl/sharedStrings.xml><?xml version="1.0" encoding="utf-8"?>
<sst xmlns="http://schemas.openxmlformats.org/spreadsheetml/2006/main" count="147" uniqueCount="114">
  <si>
    <t>YYYYMMDDHH</t>
  </si>
  <si>
    <t xml:space="preserve">  wind pu</t>
  </si>
  <si>
    <t>PeakMW=</t>
  </si>
  <si>
    <t>WinPmx=</t>
  </si>
  <si>
    <t>SolPmax=</t>
  </si>
  <si>
    <t>windMW</t>
  </si>
  <si>
    <t xml:space="preserve">  load pu</t>
  </si>
  <si>
    <t>loadMW</t>
  </si>
  <si>
    <t>solarMW</t>
  </si>
  <si>
    <t xml:space="preserve">  solar pu</t>
  </si>
  <si>
    <t>D</t>
  </si>
  <si>
    <t>MW</t>
  </si>
  <si>
    <t>Nuclear</t>
  </si>
  <si>
    <t xml:space="preserve">  $/kW</t>
  </si>
  <si>
    <t xml:space="preserve">  GW Avg</t>
  </si>
  <si>
    <t>cent/kWh</t>
  </si>
  <si>
    <t xml:space="preserve">  $/MWh fuel cost</t>
  </si>
  <si>
    <t>total</t>
  </si>
  <si>
    <t>Wind</t>
  </si>
  <si>
    <t xml:space="preserve">Solar </t>
  </si>
  <si>
    <t>Fossil</t>
  </si>
  <si>
    <t xml:space="preserve"> max % CF</t>
  </si>
  <si>
    <t xml:space="preserve"> unused%</t>
  </si>
  <si>
    <t>Battery</t>
  </si>
  <si>
    <t>Solar</t>
  </si>
  <si>
    <t>capt cost</t>
  </si>
  <si>
    <t>Base Nucl MW  =</t>
  </si>
  <si>
    <t xml:space="preserve">Wind </t>
  </si>
  <si>
    <t xml:space="preserve">MW </t>
  </si>
  <si>
    <t xml:space="preserve">  GWh</t>
  </si>
  <si>
    <t>Peaking</t>
  </si>
  <si>
    <t xml:space="preserve"> MW Peak</t>
  </si>
  <si>
    <t>https://egpreston.com/ExcelStorage.pdf</t>
  </si>
  <si>
    <t>has more info on programming storage.</t>
  </si>
  <si>
    <r>
      <t xml:space="preserve">                         </t>
    </r>
    <r>
      <rPr>
        <b/>
        <sz val="11"/>
        <color theme="1"/>
        <rFont val="Calibri"/>
        <family val="2"/>
        <scheme val="minor"/>
      </rPr>
      <t xml:space="preserve">       Hourly Demand and Variable Resources Input</t>
    </r>
  </si>
  <si>
    <t xml:space="preserve"> MW Gas</t>
  </si>
  <si>
    <t>Input</t>
  </si>
  <si>
    <t>GWh Batt</t>
  </si>
  <si>
    <t>Nucl O&amp;M</t>
  </si>
  <si>
    <t>Batt O&amp;M</t>
  </si>
  <si>
    <t>WndO&amp;M</t>
  </si>
  <si>
    <t xml:space="preserve">  $/kW/yr</t>
  </si>
  <si>
    <t xml:space="preserve">                              Costs and Performance of Individual Sources</t>
  </si>
  <si>
    <t>MW Min</t>
  </si>
  <si>
    <t xml:space="preserve"> %CF</t>
  </si>
  <si>
    <t>annual</t>
  </si>
  <si>
    <t>cost M$</t>
  </si>
  <si>
    <t>Gas O&amp;M</t>
  </si>
  <si>
    <t>AvgGasMW</t>
  </si>
  <si>
    <t xml:space="preserve"> %Reserve</t>
  </si>
  <si>
    <t>Calculated</t>
  </si>
  <si>
    <t xml:space="preserve">                 Annual Costs</t>
  </si>
  <si>
    <t xml:space="preserve">           Lithium Ion Battery</t>
  </si>
  <si>
    <t xml:space="preserve">            Hourly Load Stats</t>
  </si>
  <si>
    <r>
      <rPr>
        <sz val="10"/>
        <color theme="1"/>
        <rFont val="Calibri"/>
        <family val="2"/>
        <scheme val="minor"/>
      </rPr>
      <t xml:space="preserve"> </t>
    </r>
    <r>
      <rPr>
        <sz val="11"/>
        <color theme="1"/>
        <rFont val="Calibri"/>
        <family val="2"/>
        <scheme val="minor"/>
      </rPr>
      <t>Hrs</t>
    </r>
  </si>
  <si>
    <r>
      <t xml:space="preserve"> </t>
    </r>
    <r>
      <rPr>
        <sz val="11"/>
        <color theme="1"/>
        <rFont val="Calibri"/>
        <family val="2"/>
        <scheme val="minor"/>
      </rPr>
      <t>MW max</t>
    </r>
  </si>
  <si>
    <t>source</t>
  </si>
  <si>
    <t xml:space="preserve">  Yellow per unit (pu) header means the column is input data.</t>
  </si>
  <si>
    <t>https://www.futureofenergyinitiative.org/Pubs/46_CostInputsForToyModels.pdf</t>
  </si>
  <si>
    <t>Vari O&amp;M</t>
  </si>
  <si>
    <t>$/MWh/yr</t>
  </si>
  <si>
    <t>CAPEX B$</t>
  </si>
  <si>
    <t>System Energy Cost=</t>
  </si>
  <si>
    <t>MW Batt</t>
  </si>
  <si>
    <t>$/kW</t>
  </si>
  <si>
    <t>$/kWh</t>
  </si>
  <si>
    <t>power</t>
  </si>
  <si>
    <t>energy</t>
  </si>
  <si>
    <t xml:space="preserve">          Lithium Ion Battery</t>
  </si>
  <si>
    <t xml:space="preserve">        Base Loaded Nuclear</t>
  </si>
  <si>
    <t xml:space="preserve">              On Shore Wind</t>
  </si>
  <si>
    <t xml:space="preserve">                 Gas Peaking</t>
  </si>
  <si>
    <t>per year</t>
  </si>
  <si>
    <t>uplifted</t>
  </si>
  <si>
    <t xml:space="preserve"> MW nucl</t>
  </si>
  <si>
    <t xml:space="preserve"> MW wind</t>
  </si>
  <si>
    <t>MW solar</t>
  </si>
  <si>
    <t>solarO&amp;M</t>
  </si>
  <si>
    <t xml:space="preserve">                       Solar</t>
  </si>
  <si>
    <t xml:space="preserve"> B$ capex</t>
  </si>
  <si>
    <t>Battery MWh</t>
  </si>
  <si>
    <t>Hourly Dispatching of All Resources, Seasonal Thermal Storage, and Battery Peak Shaving Storage</t>
  </si>
  <si>
    <t>Pmax, which is the installed nameplate MW of each resource.</t>
  </si>
  <si>
    <t>Excess</t>
  </si>
  <si>
    <t>All Excess</t>
  </si>
  <si>
    <t>not allowed</t>
  </si>
  <si>
    <t>load %CF</t>
  </si>
  <si>
    <t>batt %CF</t>
  </si>
  <si>
    <t>loss/day:</t>
  </si>
  <si>
    <t xml:space="preserve"> %</t>
  </si>
  <si>
    <t xml:space="preserve"> MWh/hr</t>
  </si>
  <si>
    <t xml:space="preserve"> efficiency</t>
  </si>
  <si>
    <t>References:</t>
  </si>
  <si>
    <t xml:space="preserve">  </t>
  </si>
  <si>
    <t>MW out</t>
  </si>
  <si>
    <t>https://www.ercot.com/mp/data-products/data-product-details?id=PG7-126-M</t>
  </si>
  <si>
    <t>Hydro=</t>
  </si>
  <si>
    <t>hydro pu</t>
  </si>
  <si>
    <t>hydro MW</t>
  </si>
  <si>
    <t xml:space="preserve">                      Hydro</t>
  </si>
  <si>
    <t>hydroMW</t>
  </si>
  <si>
    <t xml:space="preserve">    O&amp;M</t>
  </si>
  <si>
    <t>Fossil Energy =</t>
  </si>
  <si>
    <t xml:space="preserve"> GWh</t>
  </si>
  <si>
    <t>Total Energy =</t>
  </si>
  <si>
    <t xml:space="preserve"> Gwh</t>
  </si>
  <si>
    <t xml:space="preserve">Non CO2 Energy = </t>
  </si>
  <si>
    <t>Hydro</t>
  </si>
  <si>
    <t>A winter peak occurred 12/22 hour 21 with peak 91.8% of the summer peak.</t>
  </si>
  <si>
    <t>GasPeak</t>
  </si>
  <si>
    <t>Gas Peak of 25,309 MW occurred on 12/23/21 or Dec 23, 2022 at 9 pm.</t>
  </si>
  <si>
    <t>No Hydro</t>
  </si>
  <si>
    <t>Demand was 85% of summer peak, wind was 7.5% of Pmax, and solar was 0.</t>
  </si>
  <si>
    <t>ERCOT 2022 with 5% CO2 emissions from case 22A with 40 GW nucl, 35 GW wind, 14 GW solar, no storage, and 25.4 GW gas peaking (calculated).  Average energy cost is 9.2 c/kWh.</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</si>
</sst>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0"/>
    <numFmt numFmtId="165" formatCode="0.0"/>
    <numFmt numFmtId="166" formatCode="#,##0.0"/>
    <numFmt numFmtId="167" formatCode="0.000"/>
    <numFmt numFmtId="168" formatCode="#,##0.000"/>
    <numFmt numFmtId="169" formatCode="#,##0.00000"/>
  </numFmts>
  <fonts count="25"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Calibri"/>
      <family val="2"/>
      <scheme val="minor"/>
    </font>
    <font>
      <u/>
      <sz val="11"/>
      <color theme="10"/>
      <name val="Calibri"/>
      <family val="2"/>
      <scheme val="minor"/>
    </font>
    <font>
      <sz val="18"/>
      <color theme="3"/>
      <name val="Cambria"/>
      <family val="2"/>
      <scheme val="major"/>
    </font>
    <font>
      <sz val="11"/>
      <color rgb="FF9C5700"/>
      <name val="Calibri"/>
      <family val="2"/>
      <scheme val="minor"/>
    </font>
    <font>
      <sz val="9"/>
      <color theme="1"/>
      <name val="Calibri"/>
      <family val="2"/>
      <scheme val="minor"/>
    </font>
    <font>
      <b/>
      <sz val="9"/>
      <color indexed="81"/>
      <name val="Tahoma"/>
      <family val="2"/>
    </font>
    <font>
      <sz val="9"/>
      <color indexed="81"/>
      <name val="Tahoma"/>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95">
    <xf numFmtId="0" fontId="0" fillId="0" borderId="0" xfId="0"/>
    <xf numFmtId="164" fontId="0" fillId="0" borderId="0" xfId="0" applyNumberFormat="1"/>
    <xf numFmtId="49" fontId="0" fillId="0" borderId="0" xfId="0" applyNumberFormat="1" applyAlignment="1">
      <alignment horizontal="center"/>
    </xf>
    <xf numFmtId="1" fontId="0" fillId="0" borderId="0" xfId="0" applyNumberFormat="1"/>
    <xf numFmtId="0" fontId="0" fillId="0" borderId="0" xfId="0" applyAlignment="1">
      <alignment horizontal="center"/>
    </xf>
    <xf numFmtId="3" fontId="0" fillId="33" borderId="0" xfId="0" applyNumberFormat="1" applyFill="1" applyAlignment="1">
      <alignment horizontal="center"/>
    </xf>
    <xf numFmtId="3" fontId="0" fillId="0" borderId="0" xfId="0" applyNumberFormat="1"/>
    <xf numFmtId="164" fontId="0" fillId="0" borderId="0" xfId="0" applyNumberFormat="1"/>
    <xf numFmtId="164" fontId="0" fillId="0" borderId="0" xfId="0" applyNumberFormat="1" applyFill="1"/>
    <xf numFmtId="3" fontId="0" fillId="33" borderId="0" xfId="0" applyNumberFormat="1" applyFill="1"/>
    <xf numFmtId="0" fontId="0" fillId="33" borderId="0" xfId="0" applyFill="1"/>
    <xf numFmtId="3" fontId="0" fillId="0" borderId="0" xfId="0" applyNumberFormat="1" applyFill="1"/>
    <xf numFmtId="167" fontId="0" fillId="0" borderId="0" xfId="0" applyNumberFormat="1"/>
    <xf numFmtId="167" fontId="0" fillId="34" borderId="0" xfId="0" applyNumberFormat="1" applyFill="1"/>
    <xf numFmtId="0" fontId="16" fillId="0" borderId="0" xfId="0" applyFont="1"/>
    <xf numFmtId="0" fontId="19" fillId="0" borderId="0" xfId="42"/>
    <xf numFmtId="0" fontId="0" fillId="0" borderId="0" xfId="0" applyAlignment="1">
      <alignment horizontal="left"/>
    </xf>
    <xf numFmtId="167" fontId="0" fillId="33" borderId="0" xfId="0" applyNumberFormat="1" applyFill="1"/>
    <xf numFmtId="3" fontId="0" fillId="0" borderId="0" xfId="0" applyNumberFormat="1" applyFill="1" applyAlignment="1">
      <alignment horizontal="center"/>
    </xf>
    <xf numFmtId="0" fontId="0" fillId="34" borderId="0" xfId="0" applyFill="1"/>
    <xf numFmtId="3" fontId="0" fillId="34" borderId="0" xfId="0" applyNumberFormat="1" applyFill="1"/>
    <xf numFmtId="3" fontId="0" fillId="34" borderId="0" xfId="0" applyNumberFormat="1" applyFill="1" applyAlignment="1">
      <alignment horizontal="center"/>
    </xf>
    <xf numFmtId="3" fontId="0" fillId="35" borderId="0" xfId="0" applyNumberFormat="1" applyFill="1"/>
    <xf numFmtId="0" fontId="0" fillId="35" borderId="0" xfId="0" applyFill="1"/>
    <xf numFmtId="164" fontId="0" fillId="35" borderId="0" xfId="0" applyNumberFormat="1" applyFill="1"/>
    <xf numFmtId="0" fontId="16" fillId="35" borderId="0" xfId="0" applyFont="1" applyFill="1"/>
    <xf numFmtId="3" fontId="0" fillId="34" borderId="0" xfId="0" applyNumberFormat="1" applyFill="1" applyAlignment="1">
      <alignment horizontal="right"/>
    </xf>
    <xf numFmtId="0" fontId="0" fillId="0" borderId="0" xfId="0" applyFill="1"/>
    <xf numFmtId="49" fontId="0" fillId="0" borderId="0" xfId="0" applyNumberFormat="1" applyFill="1" applyAlignment="1">
      <alignment horizontal="center"/>
    </xf>
    <xf numFmtId="0" fontId="0" fillId="0" borderId="0" xfId="0" applyFont="1"/>
    <xf numFmtId="167" fontId="0" fillId="33" borderId="0" xfId="0" applyNumberFormat="1" applyFont="1" applyFill="1"/>
    <xf numFmtId="3" fontId="0" fillId="34" borderId="0" xfId="0" applyNumberFormat="1" applyFont="1" applyFill="1"/>
    <xf numFmtId="167" fontId="0" fillId="34" borderId="0" xfId="0" applyNumberFormat="1" applyFont="1" applyFill="1"/>
    <xf numFmtId="3" fontId="16" fillId="34" borderId="10" xfId="0" applyNumberFormat="1" applyFont="1" applyFill="1" applyBorder="1"/>
    <xf numFmtId="0" fontId="16" fillId="0" borderId="11" xfId="0" applyFont="1" applyBorder="1"/>
    <xf numFmtId="2" fontId="0" fillId="0" borderId="0" xfId="0" applyNumberFormat="1" applyFill="1"/>
    <xf numFmtId="3" fontId="0" fillId="0" borderId="0" xfId="0" applyNumberFormat="1" applyFill="1" applyAlignment="1">
      <alignment horizontal="left"/>
    </xf>
    <xf numFmtId="2" fontId="0" fillId="34" borderId="0" xfId="0" applyNumberFormat="1" applyFill="1" applyBorder="1"/>
    <xf numFmtId="3" fontId="0" fillId="0" borderId="0" xfId="0" applyNumberFormat="1" applyFont="1" applyFill="1" applyAlignment="1">
      <alignment horizontal="center"/>
    </xf>
    <xf numFmtId="0" fontId="0" fillId="33" borderId="0" xfId="0" applyFill="1" applyAlignment="1">
      <alignment horizontal="center"/>
    </xf>
    <xf numFmtId="0" fontId="0" fillId="34" borderId="0" xfId="0" applyFill="1" applyAlignment="1">
      <alignment horizontal="center"/>
    </xf>
    <xf numFmtId="166" fontId="0" fillId="34" borderId="0" xfId="0" applyNumberFormat="1" applyFill="1"/>
    <xf numFmtId="166" fontId="0" fillId="33" borderId="0" xfId="0" applyNumberFormat="1" applyFill="1"/>
    <xf numFmtId="166" fontId="0" fillId="33" borderId="0" xfId="0" applyNumberFormat="1" applyFont="1" applyFill="1"/>
    <xf numFmtId="0" fontId="0" fillId="33" borderId="0" xfId="0" applyFill="1" applyAlignment="1">
      <alignment horizontal="right"/>
    </xf>
    <xf numFmtId="166" fontId="0" fillId="0" borderId="0" xfId="0" applyNumberFormat="1" applyFill="1"/>
    <xf numFmtId="168" fontId="0" fillId="33" borderId="0" xfId="0" applyNumberFormat="1" applyFill="1"/>
    <xf numFmtId="0" fontId="0" fillId="35" borderId="0" xfId="0" applyFill="1" applyAlignment="1">
      <alignment horizontal="right"/>
    </xf>
    <xf numFmtId="0" fontId="16" fillId="0" borderId="0" xfId="0" applyFont="1" applyFill="1"/>
    <xf numFmtId="1" fontId="0" fillId="34" borderId="0" xfId="0" applyNumberFormat="1" applyFill="1"/>
    <xf numFmtId="1" fontId="0" fillId="34" borderId="0" xfId="0" applyNumberFormat="1" applyFill="1" applyAlignment="1">
      <alignment horizontal="center"/>
    </xf>
    <xf numFmtId="166" fontId="0" fillId="35" borderId="0" xfId="0" applyNumberFormat="1" applyFill="1"/>
    <xf numFmtId="0" fontId="0" fillId="35" borderId="0" xfId="0" applyFont="1" applyFill="1"/>
    <xf numFmtId="0" fontId="0" fillId="0" borderId="0" xfId="0" applyFill="1" applyAlignment="1">
      <alignment horizontal="center"/>
    </xf>
    <xf numFmtId="0" fontId="0" fillId="0" borderId="0" xfId="0" applyBorder="1" applyAlignment="1">
      <alignment horizontal="center"/>
    </xf>
    <xf numFmtId="0" fontId="18" fillId="0" borderId="0" xfId="0" applyFont="1" applyFill="1"/>
    <xf numFmtId="0" fontId="0" fillId="0" borderId="0" xfId="0" applyFill="1" applyAlignment="1">
      <alignment horizontal="right"/>
    </xf>
    <xf numFmtId="165" fontId="0" fillId="0" borderId="0" xfId="0" applyNumberFormat="1" applyFill="1" applyAlignment="1">
      <alignment horizontal="center"/>
    </xf>
    <xf numFmtId="3" fontId="16" fillId="34" borderId="0" xfId="0" applyNumberFormat="1" applyFont="1" applyFill="1" applyBorder="1"/>
    <xf numFmtId="0" fontId="0" fillId="0" borderId="0" xfId="0" applyFont="1" applyBorder="1"/>
    <xf numFmtId="0" fontId="22" fillId="0" borderId="0" xfId="0" applyFont="1"/>
    <xf numFmtId="164" fontId="0" fillId="33" borderId="0" xfId="0" applyNumberFormat="1" applyFill="1"/>
    <xf numFmtId="169" fontId="0" fillId="0" borderId="0" xfId="0" applyNumberFormat="1" applyFill="1"/>
    <xf numFmtId="0" fontId="18" fillId="33" borderId="0" xfId="0" applyFont="1" applyFill="1"/>
    <xf numFmtId="49" fontId="0" fillId="33" borderId="0" xfId="0" applyNumberFormat="1" applyFill="1" applyAlignment="1">
      <alignment horizontal="center"/>
    </xf>
    <xf numFmtId="3" fontId="0" fillId="33" borderId="0" xfId="0" applyNumberFormat="1" applyFill="1" applyAlignment="1">
      <alignment horizontal="right"/>
    </xf>
    <xf numFmtId="0" fontId="0" fillId="0" borderId="0" xfId="0" applyBorder="1" applyAlignment="1">
      <alignment horizontal="right"/>
    </xf>
    <xf numFmtId="3" fontId="0" fillId="34" borderId="0" xfId="0" applyNumberFormat="1" applyFill="1" applyBorder="1" applyAlignment="1">
      <alignment horizontal="right"/>
    </xf>
    <xf numFmtId="0" fontId="0" fillId="0" borderId="0" xfId="0" applyBorder="1"/>
    <xf numFmtId="3" fontId="0" fillId="0" borderId="0" xfId="0" applyNumberFormat="1" applyFill="1" applyBorder="1" applyAlignment="1">
      <alignment horizontal="right"/>
    </xf>
    <xf numFmtId="2" fontId="0" fillId="34" borderId="15" xfId="0" applyNumberFormat="1" applyFill="1" applyBorder="1"/>
    <xf numFmtId="2" fontId="0" fillId="34" borderId="16" xfId="0" applyNumberFormat="1" applyFill="1" applyBorder="1"/>
    <xf numFmtId="2" fontId="0" fillId="34" borderId="17" xfId="0" applyNumberFormat="1" applyFill="1" applyBorder="1"/>
    <xf numFmtId="2" fontId="0" fillId="34" borderId="18" xfId="0" applyNumberFormat="1" applyFill="1" applyBorder="1"/>
    <xf numFmtId="2" fontId="0" fillId="34" borderId="19" xfId="0" applyNumberFormat="1" applyFill="1" applyBorder="1"/>
    <xf numFmtId="2" fontId="0" fillId="34" borderId="12" xfId="0" applyNumberFormat="1" applyFill="1" applyBorder="1"/>
    <xf numFmtId="2" fontId="0" fillId="34" borderId="13" xfId="0" applyNumberFormat="1" applyFill="1" applyBorder="1"/>
    <xf numFmtId="2" fontId="0" fillId="34" borderId="14" xfId="0" applyNumberFormat="1" applyFill="1" applyBorder="1"/>
    <xf numFmtId="3" fontId="0" fillId="0" borderId="0" xfId="0" applyNumberFormat="1" applyFill="1" applyBorder="1" applyAlignment="1">
      <alignment horizontal="center"/>
    </xf>
    <xf numFmtId="167" fontId="16" fillId="0" borderId="0" xfId="0" applyNumberFormat="1" applyFont="1" applyFill="1"/>
    <xf numFmtId="3" fontId="0" fillId="34" borderId="0" xfId="0" applyNumberFormat="1" applyFont="1" applyFill="1" applyBorder="1"/>
    <xf numFmtId="1" fontId="0" fillId="35" borderId="0" xfId="0" applyNumberFormat="1" applyFill="1"/>
    <xf numFmtId="0" fontId="0" fillId="35" borderId="0" xfId="0" applyFill="1" applyBorder="1" applyAlignment="1">
      <alignment horizontal="right"/>
    </xf>
    <xf numFmtId="0" fontId="0" fillId="34" borderId="0" xfId="0" applyNumberFormat="1" applyFill="1"/>
    <xf numFmtId="0" fontId="0" fillId="0" borderId="0" xfId="0" applyFont="1" applyFill="1" applyBorder="1"/>
    <xf numFmtId="3" fontId="16" fillId="34" borderId="0" xfId="0" applyNumberFormat="1" applyFont="1" applyFill="1"/>
    <xf numFmtId="3" fontId="0" fillId="0" borderId="0" xfId="0" applyNumberFormat="1" applyFill="1" applyAlignment="1">
      <alignment horizontal="right"/>
    </xf>
    <xf numFmtId="0" fontId="0" fillId="0" borderId="0" xfId="0" applyFont="1" applyBorder="1" applyAlignment="1">
      <alignment horizontal="right"/>
    </xf>
    <xf numFmtId="2" fontId="0" fillId="34" borderId="0" xfId="0" applyNumberFormat="1" applyFill="1" applyBorder="1" applyAlignment="1">
      <alignment horizontal="right"/>
    </xf>
    <xf numFmtId="2" fontId="18" fillId="34" borderId="13" xfId="0" applyNumberFormat="1" applyFont="1" applyFill="1" applyBorder="1" applyAlignment="1">
      <alignment horizontal="right"/>
    </xf>
    <xf numFmtId="0" fontId="0" fillId="34" borderId="0" xfId="0" applyFill="1" applyBorder="1"/>
    <xf numFmtId="0" fontId="18" fillId="34" borderId="18" xfId="0" applyFont="1" applyFill="1" applyBorder="1"/>
    <xf numFmtId="0" fontId="0" fillId="0" borderId="0" xfId="0" applyAlignment="1">
      <alignment horizontal="right"/>
    </xf>
    <xf numFmtId="165" fontId="0" fillId="33" borderId="0" xfId="0" applyNumberFormat="1" applyFill="1"/>
    <xf numFmtId="165" fontId="0" fillId="34" borderId="0" xfId="0" applyNumberFormat="1" applyFill="1"/>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5"/>
    <cellStyle name="60% - Accent2" xfId="14" builtinId="36" customBuiltin="1"/>
    <cellStyle name="60% - Accent2 2" xfId="46"/>
    <cellStyle name="60% - Accent3" xfId="15" builtinId="40" customBuiltin="1"/>
    <cellStyle name="60% - Accent3 2" xfId="47"/>
    <cellStyle name="60% - Accent4" xfId="16" builtinId="44" customBuiltin="1"/>
    <cellStyle name="60% - Accent4 2" xfId="48"/>
    <cellStyle name="60% - Accent5" xfId="17" builtinId="48" customBuiltin="1"/>
    <cellStyle name="60% - Accent5 2" xfId="49"/>
    <cellStyle name="60% - Accent6" xfId="18" builtinId="52" customBuiltin="1"/>
    <cellStyle name="60% - Accent6 2" xfId="5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eutral 2" xfId="44"/>
    <cellStyle name="Normal" xfId="0" builtinId="0"/>
    <cellStyle name="Note" xfId="37" builtinId="10" customBuiltin="1"/>
    <cellStyle name="Output" xfId="38" builtinId="21" customBuiltin="1"/>
    <cellStyle name="Title" xfId="39" builtinId="15" customBuiltin="1"/>
    <cellStyle name="Title 2" xfId="43"/>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A </a:t>
            </a:r>
            <a:r>
              <a:rPr lang="en-US" sz="1200" baseline="0"/>
              <a:t>No Battery Storage Case  </a:t>
            </a:r>
            <a:endParaRPr lang="en-US" sz="1200" b="0">
              <a:solidFill>
                <a:srgbClr val="FF0000"/>
              </a:solidFill>
            </a:endParaRPr>
          </a:p>
        </c:rich>
      </c:tx>
      <c:layout>
        <c:manualLayout>
          <c:xMode val="edge"/>
          <c:yMode val="edge"/>
          <c:x val="0.43923864812978447"/>
          <c:y val="0.10985717694379112"/>
        </c:manualLayout>
      </c:layout>
      <c:overlay val="1"/>
      <c:spPr>
        <a:solidFill>
          <a:schemeClr val="bg1"/>
        </a:solidFill>
        <a:ln w="6350">
          <a:noFill/>
        </a:ln>
      </c:spPr>
    </c:title>
    <c:autoTitleDeleted val="0"/>
    <c:plotArea>
      <c:layout>
        <c:manualLayout>
          <c:layoutTarget val="inner"/>
          <c:xMode val="edge"/>
          <c:yMode val="edge"/>
          <c:x val="4.9464930311567602E-2"/>
          <c:y val="5.8771728267062701E-2"/>
          <c:w val="0.92930364104820506"/>
          <c:h val="0.78943518423833381"/>
        </c:manualLayout>
      </c:layout>
      <c:lineChart>
        <c:grouping val="stacked"/>
        <c:varyColors val="0"/>
        <c:ser>
          <c:idx val="0"/>
          <c:order val="0"/>
          <c:tx>
            <c:v>Thermal</c:v>
          </c:tx>
          <c:spPr>
            <a:ln w="19050">
              <a:solidFill>
                <a:srgbClr val="FF0000"/>
              </a:solidFill>
            </a:ln>
          </c:spPr>
          <c:marker>
            <c:symbol val="none"/>
          </c:marker>
          <c:val>
            <c:numRef>
              <c:f>'2021'!#REF!</c:f>
              <c:numCache>
                <c:formatCode>General</c:formatCode>
                <c:ptCount val="1"/>
                <c:pt idx="0">
                  <c:v>1</c:v>
                </c:pt>
              </c:numCache>
            </c:numRef>
          </c:val>
          <c:smooth val="0"/>
        </c:ser>
        <c:ser>
          <c:idx val="4"/>
          <c:order val="1"/>
          <c:tx>
            <c:v>Battery</c:v>
          </c:tx>
          <c:spPr>
            <a:ln w="12700">
              <a:solidFill>
                <a:schemeClr val="tx1"/>
              </a:solidFill>
            </a:ln>
          </c:spPr>
          <c:marker>
            <c:symbol val="none"/>
          </c:marker>
          <c:val>
            <c:numRef>
              <c:f>'2022'!$T$20:$T$8779</c:f>
              <c:numCache>
                <c:formatCode>#,##0</c:formatCode>
                <c:ptCount val="8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0</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0</c:v>
                </c:pt>
                <c:pt idx="4991">
                  <c:v>0</c:v>
                </c:pt>
                <c:pt idx="4992">
                  <c:v>0</c:v>
                </c:pt>
                <c:pt idx="4993">
                  <c:v>0</c:v>
                </c:pt>
                <c:pt idx="4994">
                  <c:v>0</c:v>
                </c:pt>
                <c:pt idx="4995">
                  <c:v>0</c:v>
                </c:pt>
                <c:pt idx="4996">
                  <c:v>0</c:v>
                </c:pt>
                <c:pt idx="4997">
                  <c:v>0</c:v>
                </c:pt>
                <c:pt idx="4998">
                  <c:v>0</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0</c:v>
                </c:pt>
                <c:pt idx="5015">
                  <c:v>0</c:v>
                </c:pt>
                <c:pt idx="5016">
                  <c:v>0</c:v>
                </c:pt>
                <c:pt idx="5017">
                  <c:v>0</c:v>
                </c:pt>
                <c:pt idx="5018">
                  <c:v>0</c:v>
                </c:pt>
                <c:pt idx="5019">
                  <c:v>0</c:v>
                </c:pt>
                <c:pt idx="5020">
                  <c:v>0</c:v>
                </c:pt>
                <c:pt idx="5021">
                  <c:v>0</c:v>
                </c:pt>
                <c:pt idx="5022">
                  <c:v>0</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0</c:v>
                </c:pt>
                <c:pt idx="5036">
                  <c:v>0</c:v>
                </c:pt>
                <c:pt idx="5037">
                  <c:v>0</c:v>
                </c:pt>
                <c:pt idx="5038">
                  <c:v>0</c:v>
                </c:pt>
                <c:pt idx="5039">
                  <c:v>0</c:v>
                </c:pt>
                <c:pt idx="5040">
                  <c:v>0</c:v>
                </c:pt>
                <c:pt idx="5041">
                  <c:v>0</c:v>
                </c:pt>
                <c:pt idx="5042">
                  <c:v>0</c:v>
                </c:pt>
                <c:pt idx="5043">
                  <c:v>0</c:v>
                </c:pt>
                <c:pt idx="5044">
                  <c:v>0</c:v>
                </c:pt>
                <c:pt idx="5045">
                  <c:v>0</c:v>
                </c:pt>
                <c:pt idx="5046">
                  <c:v>0</c:v>
                </c:pt>
                <c:pt idx="5047">
                  <c:v>0</c:v>
                </c:pt>
                <c:pt idx="5048">
                  <c:v>0</c:v>
                </c:pt>
                <c:pt idx="5049">
                  <c:v>0</c:v>
                </c:pt>
                <c:pt idx="5050">
                  <c:v>0</c:v>
                </c:pt>
                <c:pt idx="5051">
                  <c:v>0</c:v>
                </c:pt>
                <c:pt idx="5052">
                  <c:v>0</c:v>
                </c:pt>
                <c:pt idx="5053">
                  <c:v>0</c:v>
                </c:pt>
                <c:pt idx="5054">
                  <c:v>0</c:v>
                </c:pt>
                <c:pt idx="5055">
                  <c:v>0</c:v>
                </c:pt>
                <c:pt idx="5056">
                  <c:v>0</c:v>
                </c:pt>
                <c:pt idx="5057">
                  <c:v>0</c:v>
                </c:pt>
                <c:pt idx="5058">
                  <c:v>0</c:v>
                </c:pt>
                <c:pt idx="5059">
                  <c:v>0</c:v>
                </c:pt>
                <c:pt idx="5060">
                  <c:v>0</c:v>
                </c:pt>
                <c:pt idx="5061">
                  <c:v>0</c:v>
                </c:pt>
                <c:pt idx="5062">
                  <c:v>0</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0</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0</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0</c:v>
                </c:pt>
                <c:pt idx="5219">
                  <c:v>0</c:v>
                </c:pt>
                <c:pt idx="5220">
                  <c:v>0</c:v>
                </c:pt>
                <c:pt idx="5221">
                  <c:v>0</c:v>
                </c:pt>
                <c:pt idx="5222">
                  <c:v>0</c:v>
                </c:pt>
                <c:pt idx="5223">
                  <c:v>0</c:v>
                </c:pt>
                <c:pt idx="5224">
                  <c:v>0</c:v>
                </c:pt>
                <c:pt idx="5225">
                  <c:v>0</c:v>
                </c:pt>
                <c:pt idx="5226">
                  <c:v>0</c:v>
                </c:pt>
                <c:pt idx="5227">
                  <c:v>0</c:v>
                </c:pt>
                <c:pt idx="5228">
                  <c:v>0</c:v>
                </c:pt>
                <c:pt idx="5229">
                  <c:v>0</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0</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0</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0</c:v>
                </c:pt>
                <c:pt idx="5311">
                  <c:v>0</c:v>
                </c:pt>
                <c:pt idx="5312">
                  <c:v>0</c:v>
                </c:pt>
                <c:pt idx="5313">
                  <c:v>0</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0</c:v>
                </c:pt>
                <c:pt idx="5335">
                  <c:v>0</c:v>
                </c:pt>
                <c:pt idx="5336">
                  <c:v>0</c:v>
                </c:pt>
                <c:pt idx="5337">
                  <c:v>0</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0</c:v>
                </c:pt>
                <c:pt idx="5359">
                  <c:v>0</c:v>
                </c:pt>
                <c:pt idx="5360">
                  <c:v>0</c:v>
                </c:pt>
                <c:pt idx="5361">
                  <c:v>0</c:v>
                </c:pt>
                <c:pt idx="5362">
                  <c:v>0</c:v>
                </c:pt>
                <c:pt idx="5363">
                  <c:v>0</c:v>
                </c:pt>
                <c:pt idx="5364">
                  <c:v>0</c:v>
                </c:pt>
                <c:pt idx="5365">
                  <c:v>0</c:v>
                </c:pt>
                <c:pt idx="5366">
                  <c:v>0</c:v>
                </c:pt>
                <c:pt idx="5367">
                  <c:v>0</c:v>
                </c:pt>
                <c:pt idx="5368">
                  <c:v>0</c:v>
                </c:pt>
                <c:pt idx="5369">
                  <c:v>0</c:v>
                </c:pt>
                <c:pt idx="5370">
                  <c:v>0</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0</c:v>
                </c:pt>
                <c:pt idx="5384">
                  <c:v>0</c:v>
                </c:pt>
                <c:pt idx="5385">
                  <c:v>0</c:v>
                </c:pt>
                <c:pt idx="5386">
                  <c:v>0</c:v>
                </c:pt>
                <c:pt idx="5387">
                  <c:v>0</c:v>
                </c:pt>
                <c:pt idx="5388">
                  <c:v>0</c:v>
                </c:pt>
                <c:pt idx="5389">
                  <c:v>0</c:v>
                </c:pt>
                <c:pt idx="5390">
                  <c:v>0</c:v>
                </c:pt>
                <c:pt idx="5391">
                  <c:v>0</c:v>
                </c:pt>
                <c:pt idx="5392">
                  <c:v>0</c:v>
                </c:pt>
                <c:pt idx="5393">
                  <c:v>0</c:v>
                </c:pt>
                <c:pt idx="5394">
                  <c:v>0</c:v>
                </c:pt>
                <c:pt idx="5395">
                  <c:v>0</c:v>
                </c:pt>
                <c:pt idx="5396">
                  <c:v>0</c:v>
                </c:pt>
                <c:pt idx="5397">
                  <c:v>0</c:v>
                </c:pt>
                <c:pt idx="5398">
                  <c:v>0</c:v>
                </c:pt>
                <c:pt idx="5399">
                  <c:v>0</c:v>
                </c:pt>
                <c:pt idx="5400">
                  <c:v>0</c:v>
                </c:pt>
                <c:pt idx="5401">
                  <c:v>0</c:v>
                </c:pt>
                <c:pt idx="5402">
                  <c:v>0</c:v>
                </c:pt>
                <c:pt idx="5403">
                  <c:v>0</c:v>
                </c:pt>
                <c:pt idx="5404">
                  <c:v>0</c:v>
                </c:pt>
                <c:pt idx="5405">
                  <c:v>0</c:v>
                </c:pt>
                <c:pt idx="5406">
                  <c:v>0</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0</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0</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0</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0</c:v>
                </c:pt>
                <c:pt idx="5552">
                  <c:v>0</c:v>
                </c:pt>
                <c:pt idx="5553">
                  <c:v>0</c:v>
                </c:pt>
                <c:pt idx="5554">
                  <c:v>0</c:v>
                </c:pt>
                <c:pt idx="5555">
                  <c:v>0</c:v>
                </c:pt>
                <c:pt idx="5556">
                  <c:v>0</c:v>
                </c:pt>
                <c:pt idx="5557">
                  <c:v>0</c:v>
                </c:pt>
                <c:pt idx="5558">
                  <c:v>0</c:v>
                </c:pt>
                <c:pt idx="5559">
                  <c:v>0</c:v>
                </c:pt>
                <c:pt idx="5560">
                  <c:v>0</c:v>
                </c:pt>
                <c:pt idx="5561">
                  <c:v>0</c:v>
                </c:pt>
                <c:pt idx="5562">
                  <c:v>0</c:v>
                </c:pt>
                <c:pt idx="5563">
                  <c:v>0</c:v>
                </c:pt>
                <c:pt idx="5564">
                  <c:v>0</c:v>
                </c:pt>
                <c:pt idx="5565">
                  <c:v>0</c:v>
                </c:pt>
                <c:pt idx="5566">
                  <c:v>0</c:v>
                </c:pt>
                <c:pt idx="5567">
                  <c:v>0</c:v>
                </c:pt>
                <c:pt idx="5568">
                  <c:v>0</c:v>
                </c:pt>
                <c:pt idx="5569">
                  <c:v>0</c:v>
                </c:pt>
                <c:pt idx="5570">
                  <c:v>0</c:v>
                </c:pt>
                <c:pt idx="5571">
                  <c:v>0</c:v>
                </c:pt>
                <c:pt idx="5572">
                  <c:v>0</c:v>
                </c:pt>
                <c:pt idx="5573">
                  <c:v>0</c:v>
                </c:pt>
                <c:pt idx="5574">
                  <c:v>0</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0</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0</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0</c:v>
                </c:pt>
                <c:pt idx="5647">
                  <c:v>0</c:v>
                </c:pt>
                <c:pt idx="5648">
                  <c:v>0</c:v>
                </c:pt>
                <c:pt idx="5649">
                  <c:v>0</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0</c:v>
                </c:pt>
                <c:pt idx="5671">
                  <c:v>0</c:v>
                </c:pt>
                <c:pt idx="5672">
                  <c:v>0</c:v>
                </c:pt>
                <c:pt idx="5673">
                  <c:v>0</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0</c:v>
                </c:pt>
                <c:pt idx="5695">
                  <c:v>0</c:v>
                </c:pt>
                <c:pt idx="5696">
                  <c:v>0</c:v>
                </c:pt>
                <c:pt idx="5697">
                  <c:v>0</c:v>
                </c:pt>
                <c:pt idx="5698">
                  <c:v>0</c:v>
                </c:pt>
                <c:pt idx="5699">
                  <c:v>0</c:v>
                </c:pt>
                <c:pt idx="5700">
                  <c:v>0</c:v>
                </c:pt>
                <c:pt idx="5701">
                  <c:v>0</c:v>
                </c:pt>
                <c:pt idx="5702">
                  <c:v>0</c:v>
                </c:pt>
                <c:pt idx="5703">
                  <c:v>0</c:v>
                </c:pt>
                <c:pt idx="5704">
                  <c:v>0</c:v>
                </c:pt>
                <c:pt idx="5705">
                  <c:v>0</c:v>
                </c:pt>
                <c:pt idx="5706">
                  <c:v>0</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0</c:v>
                </c:pt>
                <c:pt idx="5721">
                  <c:v>0</c:v>
                </c:pt>
                <c:pt idx="5722">
                  <c:v>0</c:v>
                </c:pt>
                <c:pt idx="5723">
                  <c:v>0</c:v>
                </c:pt>
                <c:pt idx="5724">
                  <c:v>0</c:v>
                </c:pt>
                <c:pt idx="5725">
                  <c:v>0</c:v>
                </c:pt>
                <c:pt idx="5726">
                  <c:v>0</c:v>
                </c:pt>
                <c:pt idx="5727">
                  <c:v>0</c:v>
                </c:pt>
                <c:pt idx="5728">
                  <c:v>0</c:v>
                </c:pt>
                <c:pt idx="5729">
                  <c:v>0</c:v>
                </c:pt>
                <c:pt idx="5730">
                  <c:v>0</c:v>
                </c:pt>
                <c:pt idx="5731">
                  <c:v>0</c:v>
                </c:pt>
                <c:pt idx="5732">
                  <c:v>0</c:v>
                </c:pt>
                <c:pt idx="5733">
                  <c:v>0</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0</c:v>
                </c:pt>
                <c:pt idx="5767">
                  <c:v>0</c:v>
                </c:pt>
                <c:pt idx="5768">
                  <c:v>0</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0</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0</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0</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0</c:v>
                </c:pt>
                <c:pt idx="5892">
                  <c:v>0</c:v>
                </c:pt>
                <c:pt idx="5893">
                  <c:v>0</c:v>
                </c:pt>
                <c:pt idx="5894">
                  <c:v>0</c:v>
                </c:pt>
                <c:pt idx="5895">
                  <c:v>0</c:v>
                </c:pt>
                <c:pt idx="5896">
                  <c:v>0</c:v>
                </c:pt>
                <c:pt idx="5897">
                  <c:v>0</c:v>
                </c:pt>
                <c:pt idx="5898">
                  <c:v>0</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0</c:v>
                </c:pt>
                <c:pt idx="5913">
                  <c:v>0</c:v>
                </c:pt>
                <c:pt idx="5914">
                  <c:v>0</c:v>
                </c:pt>
                <c:pt idx="5915">
                  <c:v>0</c:v>
                </c:pt>
                <c:pt idx="5916">
                  <c:v>0</c:v>
                </c:pt>
                <c:pt idx="5917">
                  <c:v>0</c:v>
                </c:pt>
                <c:pt idx="5918">
                  <c:v>0</c:v>
                </c:pt>
                <c:pt idx="5919">
                  <c:v>0</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0</c:v>
                </c:pt>
                <c:pt idx="5959">
                  <c:v>0</c:v>
                </c:pt>
                <c:pt idx="5960">
                  <c:v>0</c:v>
                </c:pt>
                <c:pt idx="5961">
                  <c:v>0</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0</c:v>
                </c:pt>
                <c:pt idx="5983">
                  <c:v>0</c:v>
                </c:pt>
                <c:pt idx="5984">
                  <c:v>0</c:v>
                </c:pt>
                <c:pt idx="5985">
                  <c:v>0</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0</c:v>
                </c:pt>
                <c:pt idx="6007">
                  <c:v>0</c:v>
                </c:pt>
                <c:pt idx="6008">
                  <c:v>0</c:v>
                </c:pt>
                <c:pt idx="6009">
                  <c:v>0</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0</c:v>
                </c:pt>
                <c:pt idx="6031">
                  <c:v>0</c:v>
                </c:pt>
                <c:pt idx="6032">
                  <c:v>0</c:v>
                </c:pt>
                <c:pt idx="6033">
                  <c:v>0</c:v>
                </c:pt>
                <c:pt idx="6034">
                  <c:v>0</c:v>
                </c:pt>
                <c:pt idx="6035">
                  <c:v>0</c:v>
                </c:pt>
                <c:pt idx="6036">
                  <c:v>0</c:v>
                </c:pt>
                <c:pt idx="6037">
                  <c:v>0</c:v>
                </c:pt>
                <c:pt idx="6038">
                  <c:v>0</c:v>
                </c:pt>
                <c:pt idx="6039">
                  <c:v>0</c:v>
                </c:pt>
                <c:pt idx="6040">
                  <c:v>0</c:v>
                </c:pt>
                <c:pt idx="6041">
                  <c:v>0</c:v>
                </c:pt>
                <c:pt idx="6042">
                  <c:v>0</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0</c:v>
                </c:pt>
                <c:pt idx="6059">
                  <c:v>0</c:v>
                </c:pt>
                <c:pt idx="6060">
                  <c:v>0</c:v>
                </c:pt>
                <c:pt idx="6061">
                  <c:v>0</c:v>
                </c:pt>
                <c:pt idx="6062">
                  <c:v>0</c:v>
                </c:pt>
                <c:pt idx="6063">
                  <c:v>0</c:v>
                </c:pt>
                <c:pt idx="6064">
                  <c:v>0</c:v>
                </c:pt>
                <c:pt idx="6065">
                  <c:v>0</c:v>
                </c:pt>
                <c:pt idx="6066">
                  <c:v>0</c:v>
                </c:pt>
                <c:pt idx="6067">
                  <c:v>0</c:v>
                </c:pt>
                <c:pt idx="6068">
                  <c:v>0</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0</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0</c:v>
                </c:pt>
                <c:pt idx="6299">
                  <c:v>0</c:v>
                </c:pt>
                <c:pt idx="6300">
                  <c:v>0</c:v>
                </c:pt>
                <c:pt idx="6301">
                  <c:v>0</c:v>
                </c:pt>
                <c:pt idx="6302">
                  <c:v>0</c:v>
                </c:pt>
                <c:pt idx="6303">
                  <c:v>0</c:v>
                </c:pt>
                <c:pt idx="6304">
                  <c:v>0</c:v>
                </c:pt>
                <c:pt idx="6305">
                  <c:v>0</c:v>
                </c:pt>
                <c:pt idx="6306">
                  <c:v>0</c:v>
                </c:pt>
                <c:pt idx="6307">
                  <c:v>0</c:v>
                </c:pt>
                <c:pt idx="6308">
                  <c:v>0</c:v>
                </c:pt>
                <c:pt idx="6309">
                  <c:v>0</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0</c:v>
                </c:pt>
                <c:pt idx="6323">
                  <c:v>0</c:v>
                </c:pt>
                <c:pt idx="6324">
                  <c:v>0</c:v>
                </c:pt>
                <c:pt idx="6325">
                  <c:v>0</c:v>
                </c:pt>
                <c:pt idx="6326">
                  <c:v>0</c:v>
                </c:pt>
                <c:pt idx="6327">
                  <c:v>0</c:v>
                </c:pt>
                <c:pt idx="6328">
                  <c:v>0</c:v>
                </c:pt>
                <c:pt idx="6329">
                  <c:v>0</c:v>
                </c:pt>
                <c:pt idx="6330">
                  <c:v>0</c:v>
                </c:pt>
                <c:pt idx="6331">
                  <c:v>0</c:v>
                </c:pt>
                <c:pt idx="6332">
                  <c:v>0</c:v>
                </c:pt>
                <c:pt idx="6333">
                  <c:v>0</c:v>
                </c:pt>
                <c:pt idx="6334">
                  <c:v>0</c:v>
                </c:pt>
                <c:pt idx="6335">
                  <c:v>0</c:v>
                </c:pt>
                <c:pt idx="6336">
                  <c:v>0</c:v>
                </c:pt>
                <c:pt idx="6337">
                  <c:v>0</c:v>
                </c:pt>
                <c:pt idx="6338">
                  <c:v>0</c:v>
                </c:pt>
                <c:pt idx="6339">
                  <c:v>0</c:v>
                </c:pt>
                <c:pt idx="6340">
                  <c:v>0</c:v>
                </c:pt>
                <c:pt idx="6341">
                  <c:v>0</c:v>
                </c:pt>
                <c:pt idx="6342">
                  <c:v>0</c:v>
                </c:pt>
                <c:pt idx="6343">
                  <c:v>0</c:v>
                </c:pt>
                <c:pt idx="6344">
                  <c:v>0</c:v>
                </c:pt>
                <c:pt idx="6345">
                  <c:v>0</c:v>
                </c:pt>
                <c:pt idx="6346">
                  <c:v>0</c:v>
                </c:pt>
                <c:pt idx="6347">
                  <c:v>0</c:v>
                </c:pt>
                <c:pt idx="6348">
                  <c:v>0</c:v>
                </c:pt>
                <c:pt idx="6349">
                  <c:v>0</c:v>
                </c:pt>
                <c:pt idx="6350">
                  <c:v>0</c:v>
                </c:pt>
                <c:pt idx="6351">
                  <c:v>0</c:v>
                </c:pt>
                <c:pt idx="6352">
                  <c:v>0</c:v>
                </c:pt>
                <c:pt idx="6353">
                  <c:v>0</c:v>
                </c:pt>
                <c:pt idx="6354">
                  <c:v>0</c:v>
                </c:pt>
                <c:pt idx="6355">
                  <c:v>0</c:v>
                </c:pt>
                <c:pt idx="6356">
                  <c:v>0</c:v>
                </c:pt>
                <c:pt idx="6357">
                  <c:v>0</c:v>
                </c:pt>
                <c:pt idx="6358">
                  <c:v>0</c:v>
                </c:pt>
                <c:pt idx="6359">
                  <c:v>0</c:v>
                </c:pt>
                <c:pt idx="6360">
                  <c:v>0</c:v>
                </c:pt>
                <c:pt idx="6361">
                  <c:v>0</c:v>
                </c:pt>
                <c:pt idx="6362">
                  <c:v>0</c:v>
                </c:pt>
                <c:pt idx="6363">
                  <c:v>0</c:v>
                </c:pt>
                <c:pt idx="6364">
                  <c:v>0</c:v>
                </c:pt>
                <c:pt idx="6365">
                  <c:v>0</c:v>
                </c:pt>
                <c:pt idx="6366">
                  <c:v>0</c:v>
                </c:pt>
                <c:pt idx="6367">
                  <c:v>0</c:v>
                </c:pt>
                <c:pt idx="6368">
                  <c:v>0</c:v>
                </c:pt>
                <c:pt idx="6369">
                  <c:v>0</c:v>
                </c:pt>
                <c:pt idx="6370">
                  <c:v>0</c:v>
                </c:pt>
                <c:pt idx="6371">
                  <c:v>0</c:v>
                </c:pt>
                <c:pt idx="6372">
                  <c:v>0</c:v>
                </c:pt>
                <c:pt idx="6373">
                  <c:v>0</c:v>
                </c:pt>
                <c:pt idx="6374">
                  <c:v>0</c:v>
                </c:pt>
                <c:pt idx="6375">
                  <c:v>0</c:v>
                </c:pt>
                <c:pt idx="6376">
                  <c:v>0</c:v>
                </c:pt>
                <c:pt idx="6377">
                  <c:v>0</c:v>
                </c:pt>
                <c:pt idx="6378">
                  <c:v>0</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0</c:v>
                </c:pt>
                <c:pt idx="6396">
                  <c:v>0</c:v>
                </c:pt>
                <c:pt idx="6397">
                  <c:v>0</c:v>
                </c:pt>
                <c:pt idx="6398">
                  <c:v>0</c:v>
                </c:pt>
                <c:pt idx="6399">
                  <c:v>0</c:v>
                </c:pt>
                <c:pt idx="6400">
                  <c:v>0</c:v>
                </c:pt>
                <c:pt idx="6401">
                  <c:v>0</c:v>
                </c:pt>
                <c:pt idx="6402">
                  <c:v>0</c:v>
                </c:pt>
                <c:pt idx="6403">
                  <c:v>0</c:v>
                </c:pt>
                <c:pt idx="6404">
                  <c:v>0</c:v>
                </c:pt>
                <c:pt idx="6405">
                  <c:v>0</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0</c:v>
                </c:pt>
                <c:pt idx="6419">
                  <c:v>0</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0</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0</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0</c:v>
                </c:pt>
                <c:pt idx="6735">
                  <c:v>0</c:v>
                </c:pt>
                <c:pt idx="6736">
                  <c:v>0</c:v>
                </c:pt>
                <c:pt idx="6737">
                  <c:v>0</c:v>
                </c:pt>
                <c:pt idx="6738">
                  <c:v>0</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0</c:v>
                </c:pt>
                <c:pt idx="6782">
                  <c:v>0</c:v>
                </c:pt>
                <c:pt idx="6783">
                  <c:v>0</c:v>
                </c:pt>
                <c:pt idx="6784">
                  <c:v>0</c:v>
                </c:pt>
                <c:pt idx="6785">
                  <c:v>0</c:v>
                </c:pt>
                <c:pt idx="6786">
                  <c:v>0</c:v>
                </c:pt>
                <c:pt idx="6787">
                  <c:v>0</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0</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0</c:v>
                </c:pt>
                <c:pt idx="6828">
                  <c:v>0</c:v>
                </c:pt>
                <c:pt idx="6829">
                  <c:v>0</c:v>
                </c:pt>
                <c:pt idx="6830">
                  <c:v>0</c:v>
                </c:pt>
                <c:pt idx="6831">
                  <c:v>0</c:v>
                </c:pt>
                <c:pt idx="6832">
                  <c:v>0</c:v>
                </c:pt>
                <c:pt idx="6833">
                  <c:v>0</c:v>
                </c:pt>
                <c:pt idx="6834">
                  <c:v>0</c:v>
                </c:pt>
                <c:pt idx="6835">
                  <c:v>0</c:v>
                </c:pt>
                <c:pt idx="6836">
                  <c:v>0</c:v>
                </c:pt>
                <c:pt idx="6837">
                  <c:v>0</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0</c:v>
                </c:pt>
                <c:pt idx="6853">
                  <c:v>0</c:v>
                </c:pt>
                <c:pt idx="6854">
                  <c:v>0</c:v>
                </c:pt>
                <c:pt idx="6855">
                  <c:v>0</c:v>
                </c:pt>
                <c:pt idx="6856">
                  <c:v>0</c:v>
                </c:pt>
                <c:pt idx="6857">
                  <c:v>0</c:v>
                </c:pt>
                <c:pt idx="6858">
                  <c:v>0</c:v>
                </c:pt>
                <c:pt idx="6859">
                  <c:v>0</c:v>
                </c:pt>
                <c:pt idx="6860">
                  <c:v>0</c:v>
                </c:pt>
                <c:pt idx="6861">
                  <c:v>0</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0</c:v>
                </c:pt>
                <c:pt idx="6902">
                  <c:v>0</c:v>
                </c:pt>
                <c:pt idx="6903">
                  <c:v>0</c:v>
                </c:pt>
                <c:pt idx="6904">
                  <c:v>0</c:v>
                </c:pt>
                <c:pt idx="6905">
                  <c:v>0</c:v>
                </c:pt>
                <c:pt idx="6906">
                  <c:v>0</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0</c:v>
                </c:pt>
                <c:pt idx="7146">
                  <c:v>0</c:v>
                </c:pt>
                <c:pt idx="7147">
                  <c:v>0</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0</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0</c:v>
                </c:pt>
                <c:pt idx="7453">
                  <c:v>0</c:v>
                </c:pt>
                <c:pt idx="7454">
                  <c:v>0</c:v>
                </c:pt>
                <c:pt idx="7455">
                  <c:v>0</c:v>
                </c:pt>
                <c:pt idx="7456">
                  <c:v>0</c:v>
                </c:pt>
                <c:pt idx="7457">
                  <c:v>0</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0</c:v>
                </c:pt>
                <c:pt idx="7786">
                  <c:v>0</c:v>
                </c:pt>
                <c:pt idx="7787">
                  <c:v>0</c:v>
                </c:pt>
                <c:pt idx="7788">
                  <c:v>0</c:v>
                </c:pt>
                <c:pt idx="7789">
                  <c:v>0</c:v>
                </c:pt>
                <c:pt idx="7790">
                  <c:v>0</c:v>
                </c:pt>
                <c:pt idx="7791">
                  <c:v>0</c:v>
                </c:pt>
                <c:pt idx="7792">
                  <c:v>0</c:v>
                </c:pt>
                <c:pt idx="7793">
                  <c:v>0</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0</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0</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0</c:v>
                </c:pt>
                <c:pt idx="8628">
                  <c:v>0</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numCache>
            </c:numRef>
          </c:val>
          <c:smooth val="0"/>
        </c:ser>
        <c:dLbls>
          <c:showLegendKey val="0"/>
          <c:showVal val="0"/>
          <c:showCatName val="0"/>
          <c:showSerName val="0"/>
          <c:showPercent val="0"/>
          <c:showBubbleSize val="0"/>
        </c:dLbls>
        <c:marker val="1"/>
        <c:smooth val="0"/>
        <c:axId val="193378944"/>
        <c:axId val="193381120"/>
      </c:lineChart>
      <c:catAx>
        <c:axId val="193378944"/>
        <c:scaling>
          <c:orientation val="minMax"/>
        </c:scaling>
        <c:delete val="0"/>
        <c:axPos val="b"/>
        <c:majorGridlines/>
        <c:title>
          <c:tx>
            <c:rich>
              <a:bodyPr/>
              <a:lstStyle/>
              <a:p>
                <a:pPr>
                  <a:defRPr/>
                </a:pPr>
                <a:r>
                  <a:rPr lang="en-US"/>
                  <a:t>Hour</a:t>
                </a:r>
                <a:r>
                  <a:rPr lang="en-US" baseline="0"/>
                  <a:t>s and Months</a:t>
                </a:r>
                <a:r>
                  <a:rPr lang="en-US"/>
                  <a:t> </a:t>
                </a:r>
              </a:p>
            </c:rich>
          </c:tx>
          <c:layout>
            <c:manualLayout>
              <c:xMode val="edge"/>
              <c:yMode val="edge"/>
              <c:x val="0.46951269540014756"/>
              <c:y val="0.86835463748849573"/>
            </c:manualLayout>
          </c:layout>
          <c:overlay val="0"/>
          <c:spPr>
            <a:solidFill>
              <a:schemeClr val="bg1"/>
            </a:solidFill>
          </c:spPr>
        </c:title>
        <c:majorTickMark val="out"/>
        <c:minorTickMark val="out"/>
        <c:tickLblPos val="nextTo"/>
        <c:crossAx val="193381120"/>
        <c:crosses val="autoZero"/>
        <c:auto val="1"/>
        <c:lblAlgn val="ctr"/>
        <c:lblOffset val="0"/>
        <c:tickLblSkip val="730"/>
        <c:tickMarkSkip val="730"/>
        <c:noMultiLvlLbl val="0"/>
      </c:catAx>
      <c:valAx>
        <c:axId val="193381120"/>
        <c:scaling>
          <c:orientation val="minMax"/>
        </c:scaling>
        <c:delete val="0"/>
        <c:axPos val="l"/>
        <c:majorGridlines/>
        <c:numFmt formatCode="General" sourceLinked="1"/>
        <c:majorTickMark val="out"/>
        <c:minorTickMark val="none"/>
        <c:tickLblPos val="nextTo"/>
        <c:crossAx val="193378944"/>
        <c:crosses val="autoZero"/>
        <c:crossBetween val="between"/>
      </c:valAx>
    </c:plotArea>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MW Gas</a:t>
            </a:r>
            <a:r>
              <a:rPr lang="en-US" sz="1200" baseline="0"/>
              <a:t> Peaking</a:t>
            </a:r>
            <a:endParaRPr lang="en-US" sz="1200"/>
          </a:p>
        </c:rich>
      </c:tx>
      <c:layout>
        <c:manualLayout>
          <c:xMode val="edge"/>
          <c:yMode val="edge"/>
          <c:x val="0.45882878390201226"/>
          <c:y val="0.10498687664041995"/>
        </c:manualLayout>
      </c:layout>
      <c:overlay val="1"/>
      <c:spPr>
        <a:solidFill>
          <a:schemeClr val="bg1"/>
        </a:solidFill>
        <a:ln>
          <a:noFill/>
        </a:ln>
      </c:spPr>
    </c:title>
    <c:autoTitleDeleted val="0"/>
    <c:plotArea>
      <c:layout>
        <c:manualLayout>
          <c:layoutTarget val="inner"/>
          <c:xMode val="edge"/>
          <c:yMode val="edge"/>
          <c:x val="4.8589101800871386E-2"/>
          <c:y val="6.4068448136896272E-2"/>
          <c:w val="0.92800396209825398"/>
          <c:h val="0.75046851427036187"/>
        </c:manualLayout>
      </c:layout>
      <c:barChart>
        <c:barDir val="col"/>
        <c:grouping val="clustered"/>
        <c:varyColors val="0"/>
        <c:ser>
          <c:idx val="0"/>
          <c:order val="0"/>
          <c:invertIfNegative val="0"/>
          <c:val>
            <c:numRef>
              <c:f>'2022'!$V$20:$V$8779</c:f>
              <c:numCache>
                <c:formatCode>#,##0</c:formatCode>
                <c:ptCount val="87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2193.7600000000075</c:v>
                </c:pt>
                <c:pt idx="42">
                  <c:v>6792.0500000000029</c:v>
                </c:pt>
                <c:pt idx="43">
                  <c:v>7556.15</c:v>
                </c:pt>
                <c:pt idx="44">
                  <c:v>7389.8999999999987</c:v>
                </c:pt>
                <c:pt idx="45">
                  <c:v>7026.050000000002</c:v>
                </c:pt>
                <c:pt idx="46">
                  <c:v>5789.4000000000033</c:v>
                </c:pt>
                <c:pt idx="47">
                  <c:v>4581.3499999999985</c:v>
                </c:pt>
                <c:pt idx="48">
                  <c:v>3585.1999999999971</c:v>
                </c:pt>
                <c:pt idx="49">
                  <c:v>3240.4500000000016</c:v>
                </c:pt>
                <c:pt idx="50">
                  <c:v>3233.9499999999935</c:v>
                </c:pt>
                <c:pt idx="51">
                  <c:v>3744.4499999999989</c:v>
                </c:pt>
                <c:pt idx="52">
                  <c:v>4659.9500000000062</c:v>
                </c:pt>
                <c:pt idx="53">
                  <c:v>6254.35</c:v>
                </c:pt>
                <c:pt idx="54">
                  <c:v>9039.8000000000029</c:v>
                </c:pt>
                <c:pt idx="55">
                  <c:v>10450.159999999994</c:v>
                </c:pt>
                <c:pt idx="56">
                  <c:v>5461.1400000000076</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237.89000000000283</c:v>
                </c:pt>
                <c:pt idx="138">
                  <c:v>3307.719999999998</c:v>
                </c:pt>
                <c:pt idx="139">
                  <c:v>2213.3000000000011</c:v>
                </c:pt>
                <c:pt idx="140">
                  <c:v>1387.3000000000011</c:v>
                </c:pt>
                <c:pt idx="141">
                  <c:v>195.95000000000437</c:v>
                </c:pt>
                <c:pt idx="142">
                  <c:v>0</c:v>
                </c:pt>
                <c:pt idx="143">
                  <c:v>0</c:v>
                </c:pt>
                <c:pt idx="144">
                  <c:v>0</c:v>
                </c:pt>
                <c:pt idx="145">
                  <c:v>0</c:v>
                </c:pt>
                <c:pt idx="146">
                  <c:v>0</c:v>
                </c:pt>
                <c:pt idx="147">
                  <c:v>0</c:v>
                </c:pt>
                <c:pt idx="148">
                  <c:v>27.850000000005821</c:v>
                </c:pt>
                <c:pt idx="149">
                  <c:v>2381.6500000000087</c:v>
                </c:pt>
                <c:pt idx="150">
                  <c:v>6043.0999999999949</c:v>
                </c:pt>
                <c:pt idx="151">
                  <c:v>7876.9999999999982</c:v>
                </c:pt>
                <c:pt idx="152">
                  <c:v>5750.0900000000029</c:v>
                </c:pt>
                <c:pt idx="153">
                  <c:v>770.25000000000546</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1452.129999999996</c:v>
                </c:pt>
                <c:pt idx="224">
                  <c:v>1566.3299999999983</c:v>
                </c:pt>
                <c:pt idx="225">
                  <c:v>0</c:v>
                </c:pt>
                <c:pt idx="226">
                  <c:v>0</c:v>
                </c:pt>
                <c:pt idx="227">
                  <c:v>0</c:v>
                </c:pt>
                <c:pt idx="228">
                  <c:v>0</c:v>
                </c:pt>
                <c:pt idx="229">
                  <c:v>0</c:v>
                </c:pt>
                <c:pt idx="230">
                  <c:v>0</c:v>
                </c:pt>
                <c:pt idx="231">
                  <c:v>0</c:v>
                </c:pt>
                <c:pt idx="232">
                  <c:v>0</c:v>
                </c:pt>
                <c:pt idx="233">
                  <c:v>1448.8100000000018</c:v>
                </c:pt>
                <c:pt idx="234">
                  <c:v>4269.4000000000033</c:v>
                </c:pt>
                <c:pt idx="235">
                  <c:v>3293.9500000000062</c:v>
                </c:pt>
                <c:pt idx="236">
                  <c:v>2531.6000000000049</c:v>
                </c:pt>
                <c:pt idx="237">
                  <c:v>1035.449999999998</c:v>
                </c:pt>
                <c:pt idx="238">
                  <c:v>0</c:v>
                </c:pt>
                <c:pt idx="239">
                  <c:v>0</c:v>
                </c:pt>
                <c:pt idx="240">
                  <c:v>0</c:v>
                </c:pt>
                <c:pt idx="241">
                  <c:v>0</c:v>
                </c:pt>
                <c:pt idx="242">
                  <c:v>0</c:v>
                </c:pt>
                <c:pt idx="243">
                  <c:v>0</c:v>
                </c:pt>
                <c:pt idx="244">
                  <c:v>0</c:v>
                </c:pt>
                <c:pt idx="245">
                  <c:v>0</c:v>
                </c:pt>
                <c:pt idx="246">
                  <c:v>1026.6999999999989</c:v>
                </c:pt>
                <c:pt idx="247">
                  <c:v>2346.329999999994</c:v>
                </c:pt>
                <c:pt idx="248">
                  <c:v>791.46000000000731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2172.7100000000019</c:v>
                </c:pt>
                <c:pt idx="272">
                  <c:v>0</c:v>
                </c:pt>
                <c:pt idx="273">
                  <c:v>0</c:v>
                </c:pt>
                <c:pt idx="274">
                  <c:v>0</c:v>
                </c:pt>
                <c:pt idx="275">
                  <c:v>0</c:v>
                </c:pt>
                <c:pt idx="276">
                  <c:v>0</c:v>
                </c:pt>
                <c:pt idx="277">
                  <c:v>0</c:v>
                </c:pt>
                <c:pt idx="278">
                  <c:v>0</c:v>
                </c:pt>
                <c:pt idx="279">
                  <c:v>0</c:v>
                </c:pt>
                <c:pt idx="280">
                  <c:v>0</c:v>
                </c:pt>
                <c:pt idx="281">
                  <c:v>0</c:v>
                </c:pt>
                <c:pt idx="282">
                  <c:v>3326.3499999999958</c:v>
                </c:pt>
                <c:pt idx="283">
                  <c:v>3255.0500000000029</c:v>
                </c:pt>
                <c:pt idx="284">
                  <c:v>2858.3499999999967</c:v>
                </c:pt>
                <c:pt idx="285">
                  <c:v>1969.5500000000013</c:v>
                </c:pt>
                <c:pt idx="286">
                  <c:v>180.15000000000146</c:v>
                </c:pt>
                <c:pt idx="287">
                  <c:v>0</c:v>
                </c:pt>
                <c:pt idx="288">
                  <c:v>0</c:v>
                </c:pt>
                <c:pt idx="289">
                  <c:v>0</c:v>
                </c:pt>
                <c:pt idx="290">
                  <c:v>0</c:v>
                </c:pt>
                <c:pt idx="291">
                  <c:v>0</c:v>
                </c:pt>
                <c:pt idx="292">
                  <c:v>0</c:v>
                </c:pt>
                <c:pt idx="293">
                  <c:v>0</c:v>
                </c:pt>
                <c:pt idx="294">
                  <c:v>2512.0500000000065</c:v>
                </c:pt>
                <c:pt idx="295">
                  <c:v>4283.3500000000031</c:v>
                </c:pt>
                <c:pt idx="296">
                  <c:v>0</c:v>
                </c:pt>
                <c:pt idx="297">
                  <c:v>0</c:v>
                </c:pt>
                <c:pt idx="298">
                  <c:v>0</c:v>
                </c:pt>
                <c:pt idx="299">
                  <c:v>0</c:v>
                </c:pt>
                <c:pt idx="300">
                  <c:v>0</c:v>
                </c:pt>
                <c:pt idx="301">
                  <c:v>0</c:v>
                </c:pt>
                <c:pt idx="302">
                  <c:v>0</c:v>
                </c:pt>
                <c:pt idx="303">
                  <c:v>0</c:v>
                </c:pt>
                <c:pt idx="304">
                  <c:v>0</c:v>
                </c:pt>
                <c:pt idx="305">
                  <c:v>0</c:v>
                </c:pt>
                <c:pt idx="306">
                  <c:v>1321.0600000000029</c:v>
                </c:pt>
                <c:pt idx="307">
                  <c:v>625.55000000000291</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27.349999999994907</c:v>
                </c:pt>
                <c:pt idx="366">
                  <c:v>1998.3000000000011</c:v>
                </c:pt>
                <c:pt idx="367">
                  <c:v>2746.1400000000012</c:v>
                </c:pt>
                <c:pt idx="368">
                  <c:v>0</c:v>
                </c:pt>
                <c:pt idx="369">
                  <c:v>0</c:v>
                </c:pt>
                <c:pt idx="370">
                  <c:v>0</c:v>
                </c:pt>
                <c:pt idx="371">
                  <c:v>0</c:v>
                </c:pt>
                <c:pt idx="372">
                  <c:v>0</c:v>
                </c:pt>
                <c:pt idx="373">
                  <c:v>0</c:v>
                </c:pt>
                <c:pt idx="374">
                  <c:v>0</c:v>
                </c:pt>
                <c:pt idx="375">
                  <c:v>0</c:v>
                </c:pt>
                <c:pt idx="376">
                  <c:v>0</c:v>
                </c:pt>
                <c:pt idx="377">
                  <c:v>0</c:v>
                </c:pt>
                <c:pt idx="378">
                  <c:v>1623.7399999999971</c:v>
                </c:pt>
                <c:pt idx="379">
                  <c:v>2187.1999999999975</c:v>
                </c:pt>
                <c:pt idx="380">
                  <c:v>1834.6499999999974</c:v>
                </c:pt>
                <c:pt idx="381">
                  <c:v>893.84999999999582</c:v>
                </c:pt>
                <c:pt idx="382">
                  <c:v>0</c:v>
                </c:pt>
                <c:pt idx="383">
                  <c:v>0</c:v>
                </c:pt>
                <c:pt idx="384">
                  <c:v>0</c:v>
                </c:pt>
                <c:pt idx="385">
                  <c:v>0</c:v>
                </c:pt>
                <c:pt idx="386">
                  <c:v>0</c:v>
                </c:pt>
                <c:pt idx="387">
                  <c:v>0</c:v>
                </c:pt>
                <c:pt idx="388">
                  <c:v>357.44999999999709</c:v>
                </c:pt>
                <c:pt idx="389">
                  <c:v>3187.150000000006</c:v>
                </c:pt>
                <c:pt idx="390">
                  <c:v>6479.0499999999956</c:v>
                </c:pt>
                <c:pt idx="391">
                  <c:v>8546.2599999999984</c:v>
                </c:pt>
                <c:pt idx="392">
                  <c:v>3831.070000000002</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2123.9499999999994</c:v>
                </c:pt>
                <c:pt idx="473">
                  <c:v>7820.89</c:v>
                </c:pt>
                <c:pt idx="474">
                  <c:v>12310.64</c:v>
                </c:pt>
                <c:pt idx="475">
                  <c:v>12588.949999999997</c:v>
                </c:pt>
                <c:pt idx="476">
                  <c:v>12827.350000000004</c:v>
                </c:pt>
                <c:pt idx="477">
                  <c:v>12303.650000000001</c:v>
                </c:pt>
                <c:pt idx="478">
                  <c:v>10462.399999999998</c:v>
                </c:pt>
                <c:pt idx="479">
                  <c:v>8507.8000000000011</c:v>
                </c:pt>
                <c:pt idx="480">
                  <c:v>7280.1</c:v>
                </c:pt>
                <c:pt idx="481">
                  <c:v>6431.4999999999964</c:v>
                </c:pt>
                <c:pt idx="482">
                  <c:v>6667.2499999999973</c:v>
                </c:pt>
                <c:pt idx="483">
                  <c:v>8127.9999999999982</c:v>
                </c:pt>
                <c:pt idx="484">
                  <c:v>9753.4000000000051</c:v>
                </c:pt>
                <c:pt idx="485">
                  <c:v>12308.550000000003</c:v>
                </c:pt>
                <c:pt idx="486">
                  <c:v>15972.750000000002</c:v>
                </c:pt>
                <c:pt idx="487">
                  <c:v>17764.450000000004</c:v>
                </c:pt>
                <c:pt idx="488">
                  <c:v>13973.650000000001</c:v>
                </c:pt>
                <c:pt idx="489">
                  <c:v>8244.5700000000033</c:v>
                </c:pt>
                <c:pt idx="490">
                  <c:v>5169.4500000000025</c:v>
                </c:pt>
                <c:pt idx="491">
                  <c:v>1949.9700000000012</c:v>
                </c:pt>
                <c:pt idx="492">
                  <c:v>0</c:v>
                </c:pt>
                <c:pt idx="493">
                  <c:v>0</c:v>
                </c:pt>
                <c:pt idx="494">
                  <c:v>0</c:v>
                </c:pt>
                <c:pt idx="495">
                  <c:v>0</c:v>
                </c:pt>
                <c:pt idx="496">
                  <c:v>0</c:v>
                </c:pt>
                <c:pt idx="497">
                  <c:v>0</c:v>
                </c:pt>
                <c:pt idx="498">
                  <c:v>3512.6200000000013</c:v>
                </c:pt>
                <c:pt idx="499">
                  <c:v>1499.2500000000036</c:v>
                </c:pt>
                <c:pt idx="500">
                  <c:v>0</c:v>
                </c:pt>
                <c:pt idx="501">
                  <c:v>0</c:v>
                </c:pt>
                <c:pt idx="502">
                  <c:v>0</c:v>
                </c:pt>
                <c:pt idx="503">
                  <c:v>0</c:v>
                </c:pt>
                <c:pt idx="504">
                  <c:v>0</c:v>
                </c:pt>
                <c:pt idx="505">
                  <c:v>0</c:v>
                </c:pt>
                <c:pt idx="506">
                  <c:v>1206.1499999999996</c:v>
                </c:pt>
                <c:pt idx="507">
                  <c:v>3386.7499999999982</c:v>
                </c:pt>
                <c:pt idx="508">
                  <c:v>5359.2500000000055</c:v>
                </c:pt>
                <c:pt idx="509">
                  <c:v>7851.5</c:v>
                </c:pt>
                <c:pt idx="510">
                  <c:v>9877.9999999999964</c:v>
                </c:pt>
                <c:pt idx="511">
                  <c:v>11713.859999999999</c:v>
                </c:pt>
                <c:pt idx="512">
                  <c:v>9948.8000000000011</c:v>
                </c:pt>
                <c:pt idx="513">
                  <c:v>5867.76</c:v>
                </c:pt>
                <c:pt idx="514">
                  <c:v>4888.9300000000012</c:v>
                </c:pt>
                <c:pt idx="515">
                  <c:v>3240.3600000000042</c:v>
                </c:pt>
                <c:pt idx="516">
                  <c:v>564.76000000000204</c:v>
                </c:pt>
                <c:pt idx="517">
                  <c:v>0</c:v>
                </c:pt>
                <c:pt idx="518">
                  <c:v>0</c:v>
                </c:pt>
                <c:pt idx="519">
                  <c:v>0</c:v>
                </c:pt>
                <c:pt idx="520">
                  <c:v>0</c:v>
                </c:pt>
                <c:pt idx="521">
                  <c:v>1818.5899999999988</c:v>
                </c:pt>
                <c:pt idx="522">
                  <c:v>5400.04</c:v>
                </c:pt>
                <c:pt idx="523">
                  <c:v>5891.2500000000018</c:v>
                </c:pt>
                <c:pt idx="524">
                  <c:v>5539.2999999999975</c:v>
                </c:pt>
                <c:pt idx="525">
                  <c:v>4313.3000000000047</c:v>
                </c:pt>
                <c:pt idx="526">
                  <c:v>1844.6000000000058</c:v>
                </c:pt>
                <c:pt idx="527">
                  <c:v>0</c:v>
                </c:pt>
                <c:pt idx="528">
                  <c:v>0</c:v>
                </c:pt>
                <c:pt idx="529">
                  <c:v>0</c:v>
                </c:pt>
                <c:pt idx="530">
                  <c:v>0</c:v>
                </c:pt>
                <c:pt idx="531">
                  <c:v>0</c:v>
                </c:pt>
                <c:pt idx="532">
                  <c:v>0</c:v>
                </c:pt>
                <c:pt idx="533">
                  <c:v>0</c:v>
                </c:pt>
                <c:pt idx="534">
                  <c:v>475.949999999998</c:v>
                </c:pt>
                <c:pt idx="535">
                  <c:v>2246.1499999999978</c:v>
                </c:pt>
                <c:pt idx="536">
                  <c:v>1595.789999999997</c:v>
                </c:pt>
                <c:pt idx="537">
                  <c:v>0</c:v>
                </c:pt>
                <c:pt idx="538">
                  <c:v>0</c:v>
                </c:pt>
                <c:pt idx="539">
                  <c:v>0</c:v>
                </c:pt>
                <c:pt idx="540">
                  <c:v>0</c:v>
                </c:pt>
                <c:pt idx="541">
                  <c:v>0</c:v>
                </c:pt>
                <c:pt idx="542">
                  <c:v>0</c:v>
                </c:pt>
                <c:pt idx="543">
                  <c:v>0</c:v>
                </c:pt>
                <c:pt idx="544">
                  <c:v>0</c:v>
                </c:pt>
                <c:pt idx="545">
                  <c:v>0</c:v>
                </c:pt>
                <c:pt idx="546">
                  <c:v>1037.970000000003</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311.0300000000002</c:v>
                </c:pt>
                <c:pt idx="570">
                  <c:v>5257.4099999999971</c:v>
                </c:pt>
                <c:pt idx="571">
                  <c:v>4669.1000000000013</c:v>
                </c:pt>
                <c:pt idx="572">
                  <c:v>3506.5</c:v>
                </c:pt>
                <c:pt idx="573">
                  <c:v>1588.8500000000031</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158.88000000000144</c:v>
                </c:pt>
                <c:pt idx="607">
                  <c:v>3879.5</c:v>
                </c:pt>
                <c:pt idx="608">
                  <c:v>5035.51</c:v>
                </c:pt>
                <c:pt idx="609">
                  <c:v>4412.2399999999989</c:v>
                </c:pt>
                <c:pt idx="610">
                  <c:v>3289.7800000000016</c:v>
                </c:pt>
                <c:pt idx="611">
                  <c:v>1590.9099999999976</c:v>
                </c:pt>
                <c:pt idx="612">
                  <c:v>0</c:v>
                </c:pt>
                <c:pt idx="613">
                  <c:v>0</c:v>
                </c:pt>
                <c:pt idx="614">
                  <c:v>0</c:v>
                </c:pt>
                <c:pt idx="615">
                  <c:v>0</c:v>
                </c:pt>
                <c:pt idx="616">
                  <c:v>0</c:v>
                </c:pt>
                <c:pt idx="617">
                  <c:v>1780.5199999999988</c:v>
                </c:pt>
                <c:pt idx="618">
                  <c:v>4797.2100000000037</c:v>
                </c:pt>
                <c:pt idx="619">
                  <c:v>4912.7599999999975</c:v>
                </c:pt>
                <c:pt idx="620">
                  <c:v>4900.6200000000044</c:v>
                </c:pt>
                <c:pt idx="621">
                  <c:v>3746.9200000000064</c:v>
                </c:pt>
                <c:pt idx="622">
                  <c:v>1233.0700000000013</c:v>
                </c:pt>
                <c:pt idx="623">
                  <c:v>0</c:v>
                </c:pt>
                <c:pt idx="624">
                  <c:v>0</c:v>
                </c:pt>
                <c:pt idx="625">
                  <c:v>0</c:v>
                </c:pt>
                <c:pt idx="626">
                  <c:v>0</c:v>
                </c:pt>
                <c:pt idx="627">
                  <c:v>0</c:v>
                </c:pt>
                <c:pt idx="628">
                  <c:v>0</c:v>
                </c:pt>
                <c:pt idx="629">
                  <c:v>214.45000000000346</c:v>
                </c:pt>
                <c:pt idx="630">
                  <c:v>4406.6999999999989</c:v>
                </c:pt>
                <c:pt idx="631">
                  <c:v>6217.2700000000013</c:v>
                </c:pt>
                <c:pt idx="632">
                  <c:v>5374.139999999994</c:v>
                </c:pt>
                <c:pt idx="633">
                  <c:v>2681.8200000000074</c:v>
                </c:pt>
                <c:pt idx="634">
                  <c:v>869.81999999999607</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3304.1799999999985</c:v>
                </c:pt>
                <c:pt idx="667">
                  <c:v>4839.3599999999988</c:v>
                </c:pt>
                <c:pt idx="668">
                  <c:v>5202.0600000000059</c:v>
                </c:pt>
                <c:pt idx="669">
                  <c:v>4571.0599999999986</c:v>
                </c:pt>
                <c:pt idx="670">
                  <c:v>2858.7600000000043</c:v>
                </c:pt>
                <c:pt idx="671">
                  <c:v>942.36000000000161</c:v>
                </c:pt>
                <c:pt idx="672">
                  <c:v>0</c:v>
                </c:pt>
                <c:pt idx="673">
                  <c:v>0</c:v>
                </c:pt>
                <c:pt idx="674">
                  <c:v>0</c:v>
                </c:pt>
                <c:pt idx="675">
                  <c:v>0</c:v>
                </c:pt>
                <c:pt idx="676">
                  <c:v>0</c:v>
                </c:pt>
                <c:pt idx="677">
                  <c:v>0</c:v>
                </c:pt>
                <c:pt idx="678">
                  <c:v>0</c:v>
                </c:pt>
                <c:pt idx="679">
                  <c:v>1454.7399999999993</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659.20999999999856</c:v>
                </c:pt>
                <c:pt idx="800">
                  <c:v>2422.6399999999962</c:v>
                </c:pt>
                <c:pt idx="801">
                  <c:v>2866.2000000000089</c:v>
                </c:pt>
                <c:pt idx="802">
                  <c:v>2422.94</c:v>
                </c:pt>
                <c:pt idx="803">
                  <c:v>1886.0099999999984</c:v>
                </c:pt>
                <c:pt idx="804">
                  <c:v>1501.1200000000035</c:v>
                </c:pt>
                <c:pt idx="805">
                  <c:v>943.08999999999742</c:v>
                </c:pt>
                <c:pt idx="806">
                  <c:v>1228.5599999999986</c:v>
                </c:pt>
                <c:pt idx="807">
                  <c:v>1977.2499999999973</c:v>
                </c:pt>
                <c:pt idx="808">
                  <c:v>3721.2000000000025</c:v>
                </c:pt>
                <c:pt idx="809">
                  <c:v>7967.9799999999959</c:v>
                </c:pt>
                <c:pt idx="810">
                  <c:v>12809.360000000006</c:v>
                </c:pt>
                <c:pt idx="811">
                  <c:v>13048.509999999997</c:v>
                </c:pt>
                <c:pt idx="812">
                  <c:v>12372.200000000004</c:v>
                </c:pt>
                <c:pt idx="813">
                  <c:v>10795.499999999996</c:v>
                </c:pt>
                <c:pt idx="814">
                  <c:v>8522.75</c:v>
                </c:pt>
                <c:pt idx="815">
                  <c:v>6895.2999999999975</c:v>
                </c:pt>
                <c:pt idx="816">
                  <c:v>5890.450000000008</c:v>
                </c:pt>
                <c:pt idx="817">
                  <c:v>5871.7999999999975</c:v>
                </c:pt>
                <c:pt idx="818">
                  <c:v>7052.9499999999989</c:v>
                </c:pt>
                <c:pt idx="819">
                  <c:v>8364.8499999999985</c:v>
                </c:pt>
                <c:pt idx="820">
                  <c:v>9217.7999999999975</c:v>
                </c:pt>
                <c:pt idx="821">
                  <c:v>11147.45</c:v>
                </c:pt>
                <c:pt idx="822">
                  <c:v>13108.599999999997</c:v>
                </c:pt>
                <c:pt idx="823">
                  <c:v>14110.989999999996</c:v>
                </c:pt>
                <c:pt idx="824">
                  <c:v>12168.830000000002</c:v>
                </c:pt>
                <c:pt idx="825">
                  <c:v>9731.3200000000033</c:v>
                </c:pt>
                <c:pt idx="826">
                  <c:v>8672.2899999999972</c:v>
                </c:pt>
                <c:pt idx="827">
                  <c:v>6535.9600000000046</c:v>
                </c:pt>
                <c:pt idx="828">
                  <c:v>3637.3599999999951</c:v>
                </c:pt>
                <c:pt idx="829">
                  <c:v>981.50999999999658</c:v>
                </c:pt>
                <c:pt idx="830">
                  <c:v>0</c:v>
                </c:pt>
                <c:pt idx="831">
                  <c:v>0</c:v>
                </c:pt>
                <c:pt idx="832">
                  <c:v>0</c:v>
                </c:pt>
                <c:pt idx="833">
                  <c:v>6502.6799999999985</c:v>
                </c:pt>
                <c:pt idx="834">
                  <c:v>15343.359999999997</c:v>
                </c:pt>
                <c:pt idx="835">
                  <c:v>17124.550000000003</c:v>
                </c:pt>
                <c:pt idx="836">
                  <c:v>16727.649999999998</c:v>
                </c:pt>
                <c:pt idx="837">
                  <c:v>15743.449999999997</c:v>
                </c:pt>
                <c:pt idx="838">
                  <c:v>14077.099999999999</c:v>
                </c:pt>
                <c:pt idx="839">
                  <c:v>12108.199999999999</c:v>
                </c:pt>
                <c:pt idx="840">
                  <c:v>10647.400000000001</c:v>
                </c:pt>
                <c:pt idx="841">
                  <c:v>10066.349999999995</c:v>
                </c:pt>
                <c:pt idx="842">
                  <c:v>10307.849999999997</c:v>
                </c:pt>
                <c:pt idx="843">
                  <c:v>10777.499999999995</c:v>
                </c:pt>
                <c:pt idx="844">
                  <c:v>11873.349999999995</c:v>
                </c:pt>
                <c:pt idx="845">
                  <c:v>13101.750000000002</c:v>
                </c:pt>
                <c:pt idx="846">
                  <c:v>15404.650000000001</c:v>
                </c:pt>
                <c:pt idx="847">
                  <c:v>16644.739999999998</c:v>
                </c:pt>
                <c:pt idx="848">
                  <c:v>10737.079999999996</c:v>
                </c:pt>
                <c:pt idx="849">
                  <c:v>2729.2000000000007</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1772.2999999999975</c:v>
                </c:pt>
                <c:pt idx="871">
                  <c:v>3288.3999999999983</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2859.65</c:v>
                </c:pt>
                <c:pt idx="895">
                  <c:v>4749.2500000000055</c:v>
                </c:pt>
                <c:pt idx="896">
                  <c:v>0</c:v>
                </c:pt>
                <c:pt idx="897">
                  <c:v>0</c:v>
                </c:pt>
                <c:pt idx="898">
                  <c:v>0</c:v>
                </c:pt>
                <c:pt idx="899">
                  <c:v>0</c:v>
                </c:pt>
                <c:pt idx="900">
                  <c:v>0</c:v>
                </c:pt>
                <c:pt idx="901">
                  <c:v>0</c:v>
                </c:pt>
                <c:pt idx="902">
                  <c:v>0</c:v>
                </c:pt>
                <c:pt idx="903">
                  <c:v>0</c:v>
                </c:pt>
                <c:pt idx="904">
                  <c:v>0</c:v>
                </c:pt>
                <c:pt idx="905">
                  <c:v>0</c:v>
                </c:pt>
                <c:pt idx="906">
                  <c:v>2260.9499999999998</c:v>
                </c:pt>
                <c:pt idx="907">
                  <c:v>3722.2499999999941</c:v>
                </c:pt>
                <c:pt idx="908">
                  <c:v>2878.75</c:v>
                </c:pt>
                <c:pt idx="909">
                  <c:v>981.25000000000273</c:v>
                </c:pt>
                <c:pt idx="910">
                  <c:v>0</c:v>
                </c:pt>
                <c:pt idx="911">
                  <c:v>0</c:v>
                </c:pt>
                <c:pt idx="912">
                  <c:v>0</c:v>
                </c:pt>
                <c:pt idx="913">
                  <c:v>0</c:v>
                </c:pt>
                <c:pt idx="914">
                  <c:v>0</c:v>
                </c:pt>
                <c:pt idx="915">
                  <c:v>0</c:v>
                </c:pt>
                <c:pt idx="916">
                  <c:v>0</c:v>
                </c:pt>
                <c:pt idx="917">
                  <c:v>0</c:v>
                </c:pt>
                <c:pt idx="918">
                  <c:v>0</c:v>
                </c:pt>
                <c:pt idx="919">
                  <c:v>520.47000000000219</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1828.680000000003</c:v>
                </c:pt>
                <c:pt idx="942">
                  <c:v>6971.0799999999954</c:v>
                </c:pt>
                <c:pt idx="943">
                  <c:v>8784.8899999999958</c:v>
                </c:pt>
                <c:pt idx="944">
                  <c:v>1797.1600000000008</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2926.3599999999988</c:v>
                </c:pt>
                <c:pt idx="967">
                  <c:v>3723.0599999999972</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107.50999999999982</c:v>
                </c:pt>
                <c:pt idx="1027">
                  <c:v>2040.5600000000043</c:v>
                </c:pt>
                <c:pt idx="1028">
                  <c:v>2379.8100000000059</c:v>
                </c:pt>
                <c:pt idx="1029">
                  <c:v>2203.4099999999953</c:v>
                </c:pt>
                <c:pt idx="1030">
                  <c:v>441.55999999999784</c:v>
                </c:pt>
                <c:pt idx="1031">
                  <c:v>0</c:v>
                </c:pt>
                <c:pt idx="1032">
                  <c:v>0</c:v>
                </c:pt>
                <c:pt idx="1033">
                  <c:v>0</c:v>
                </c:pt>
                <c:pt idx="1034">
                  <c:v>0</c:v>
                </c:pt>
                <c:pt idx="1035">
                  <c:v>0</c:v>
                </c:pt>
                <c:pt idx="1036">
                  <c:v>0</c:v>
                </c:pt>
                <c:pt idx="1037">
                  <c:v>0</c:v>
                </c:pt>
                <c:pt idx="1038">
                  <c:v>0</c:v>
                </c:pt>
                <c:pt idx="1039">
                  <c:v>1191.1699999999935</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1486.4499999999971</c:v>
                </c:pt>
                <c:pt idx="1157">
                  <c:v>4471.9000000000015</c:v>
                </c:pt>
                <c:pt idx="1158">
                  <c:v>8349.2999999999975</c:v>
                </c:pt>
                <c:pt idx="1159">
                  <c:v>9354.8899999999976</c:v>
                </c:pt>
                <c:pt idx="1160">
                  <c:v>2510.8700000000017</c:v>
                </c:pt>
                <c:pt idx="1161">
                  <c:v>0</c:v>
                </c:pt>
                <c:pt idx="1162">
                  <c:v>0</c:v>
                </c:pt>
                <c:pt idx="1163">
                  <c:v>0</c:v>
                </c:pt>
                <c:pt idx="1164">
                  <c:v>0</c:v>
                </c:pt>
                <c:pt idx="1165">
                  <c:v>0</c:v>
                </c:pt>
                <c:pt idx="1166">
                  <c:v>0</c:v>
                </c:pt>
                <c:pt idx="1167">
                  <c:v>0</c:v>
                </c:pt>
                <c:pt idx="1168">
                  <c:v>0</c:v>
                </c:pt>
                <c:pt idx="1169">
                  <c:v>0</c:v>
                </c:pt>
                <c:pt idx="1170">
                  <c:v>1703.160000000006</c:v>
                </c:pt>
                <c:pt idx="1171">
                  <c:v>2161.6599999999939</c:v>
                </c:pt>
                <c:pt idx="1172">
                  <c:v>449.95999999999384</c:v>
                </c:pt>
                <c:pt idx="1173">
                  <c:v>0</c:v>
                </c:pt>
                <c:pt idx="1174">
                  <c:v>0</c:v>
                </c:pt>
                <c:pt idx="1175">
                  <c:v>0</c:v>
                </c:pt>
                <c:pt idx="1176">
                  <c:v>0</c:v>
                </c:pt>
                <c:pt idx="1177">
                  <c:v>0</c:v>
                </c:pt>
                <c:pt idx="1178">
                  <c:v>0</c:v>
                </c:pt>
                <c:pt idx="1179">
                  <c:v>0</c:v>
                </c:pt>
                <c:pt idx="1180">
                  <c:v>0</c:v>
                </c:pt>
                <c:pt idx="1181">
                  <c:v>0</c:v>
                </c:pt>
                <c:pt idx="1182">
                  <c:v>2036.5099999999986</c:v>
                </c:pt>
                <c:pt idx="1183">
                  <c:v>3097.0200000000004</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714.25000000000455</c:v>
                </c:pt>
                <c:pt idx="1284">
                  <c:v>1545.8799999999928</c:v>
                </c:pt>
                <c:pt idx="1285">
                  <c:v>2013.7099999999982</c:v>
                </c:pt>
                <c:pt idx="1286">
                  <c:v>2011.3899999999985</c:v>
                </c:pt>
                <c:pt idx="1287">
                  <c:v>3134.8200000000033</c:v>
                </c:pt>
                <c:pt idx="1288">
                  <c:v>5777.02</c:v>
                </c:pt>
                <c:pt idx="1289">
                  <c:v>10012.240000000002</c:v>
                </c:pt>
                <c:pt idx="1290">
                  <c:v>14184.48</c:v>
                </c:pt>
                <c:pt idx="1291">
                  <c:v>14034.250000000004</c:v>
                </c:pt>
                <c:pt idx="1292">
                  <c:v>13770.449999999997</c:v>
                </c:pt>
                <c:pt idx="1293">
                  <c:v>13726.600000000002</c:v>
                </c:pt>
                <c:pt idx="1294">
                  <c:v>13375.100000000008</c:v>
                </c:pt>
                <c:pt idx="1295">
                  <c:v>12324.149999999998</c:v>
                </c:pt>
                <c:pt idx="1296">
                  <c:v>11886.150000000005</c:v>
                </c:pt>
                <c:pt idx="1297">
                  <c:v>11935.100000000002</c:v>
                </c:pt>
                <c:pt idx="1298">
                  <c:v>12235.350000000002</c:v>
                </c:pt>
                <c:pt idx="1299">
                  <c:v>12486.650000000001</c:v>
                </c:pt>
                <c:pt idx="1300">
                  <c:v>13747.750000000004</c:v>
                </c:pt>
                <c:pt idx="1301">
                  <c:v>15764.05</c:v>
                </c:pt>
                <c:pt idx="1302">
                  <c:v>18299.099999999999</c:v>
                </c:pt>
                <c:pt idx="1303">
                  <c:v>19512.29</c:v>
                </c:pt>
                <c:pt idx="1304">
                  <c:v>19675.379999999997</c:v>
                </c:pt>
                <c:pt idx="1305">
                  <c:v>18793.539999999997</c:v>
                </c:pt>
                <c:pt idx="1306">
                  <c:v>17255.589999999997</c:v>
                </c:pt>
                <c:pt idx="1307">
                  <c:v>14567.619999999995</c:v>
                </c:pt>
                <c:pt idx="1308">
                  <c:v>11130.45</c:v>
                </c:pt>
                <c:pt idx="1309">
                  <c:v>8707.6499999999978</c:v>
                </c:pt>
                <c:pt idx="1310">
                  <c:v>6992.6000000000022</c:v>
                </c:pt>
                <c:pt idx="1311">
                  <c:v>5338.4199999999992</c:v>
                </c:pt>
                <c:pt idx="1312">
                  <c:v>5103.8599999999969</c:v>
                </c:pt>
                <c:pt idx="1313">
                  <c:v>9194.0999999999985</c:v>
                </c:pt>
                <c:pt idx="1314">
                  <c:v>15051.519999999997</c:v>
                </c:pt>
                <c:pt idx="1315">
                  <c:v>15490.550000000001</c:v>
                </c:pt>
                <c:pt idx="1316">
                  <c:v>14708.250000000002</c:v>
                </c:pt>
                <c:pt idx="1317">
                  <c:v>12774.1</c:v>
                </c:pt>
                <c:pt idx="1318">
                  <c:v>10122.700000000006</c:v>
                </c:pt>
                <c:pt idx="1319">
                  <c:v>8638.2000000000044</c:v>
                </c:pt>
                <c:pt idx="1320">
                  <c:v>8666.2500000000073</c:v>
                </c:pt>
                <c:pt idx="1321">
                  <c:v>8719.4500000000007</c:v>
                </c:pt>
                <c:pt idx="1322">
                  <c:v>9568.3000000000029</c:v>
                </c:pt>
                <c:pt idx="1323">
                  <c:v>10164.399999999998</c:v>
                </c:pt>
                <c:pt idx="1324">
                  <c:v>10794.100000000006</c:v>
                </c:pt>
                <c:pt idx="1325">
                  <c:v>11854.349999999995</c:v>
                </c:pt>
                <c:pt idx="1326">
                  <c:v>15085.800000000003</c:v>
                </c:pt>
                <c:pt idx="1327">
                  <c:v>16275.840000000002</c:v>
                </c:pt>
                <c:pt idx="1328">
                  <c:v>13477.970000000007</c:v>
                </c:pt>
                <c:pt idx="1329">
                  <c:v>8575.8799999999937</c:v>
                </c:pt>
                <c:pt idx="1330">
                  <c:v>5918.2600000000039</c:v>
                </c:pt>
                <c:pt idx="1331">
                  <c:v>3695.5399999999972</c:v>
                </c:pt>
                <c:pt idx="1332">
                  <c:v>2361.58</c:v>
                </c:pt>
                <c:pt idx="1333">
                  <c:v>599.36999999999716</c:v>
                </c:pt>
                <c:pt idx="1334">
                  <c:v>1271.6499999999969</c:v>
                </c:pt>
                <c:pt idx="1335">
                  <c:v>1201.7299999999941</c:v>
                </c:pt>
                <c:pt idx="1336">
                  <c:v>2786.2799999999988</c:v>
                </c:pt>
                <c:pt idx="1337">
                  <c:v>5128.889999999994</c:v>
                </c:pt>
                <c:pt idx="1338">
                  <c:v>8333.27</c:v>
                </c:pt>
                <c:pt idx="1339">
                  <c:v>8914.75</c:v>
                </c:pt>
                <c:pt idx="1340">
                  <c:v>8206.8000000000065</c:v>
                </c:pt>
                <c:pt idx="1341">
                  <c:v>7238.8499999999949</c:v>
                </c:pt>
                <c:pt idx="1342">
                  <c:v>6251.2500000000036</c:v>
                </c:pt>
                <c:pt idx="1343">
                  <c:v>5741.5999999999967</c:v>
                </c:pt>
                <c:pt idx="1344">
                  <c:v>5567.9999999999945</c:v>
                </c:pt>
                <c:pt idx="1345">
                  <c:v>5294.55</c:v>
                </c:pt>
                <c:pt idx="1346">
                  <c:v>4822.0499999999938</c:v>
                </c:pt>
                <c:pt idx="1347">
                  <c:v>5027.2000000000053</c:v>
                </c:pt>
                <c:pt idx="1348">
                  <c:v>5801.0000000000027</c:v>
                </c:pt>
                <c:pt idx="1349">
                  <c:v>6868.2499999999955</c:v>
                </c:pt>
                <c:pt idx="1350">
                  <c:v>8326.5500000000011</c:v>
                </c:pt>
                <c:pt idx="1351">
                  <c:v>9871.3900000000012</c:v>
                </c:pt>
                <c:pt idx="1352">
                  <c:v>10785.230000000001</c:v>
                </c:pt>
                <c:pt idx="1353">
                  <c:v>10377.780000000002</c:v>
                </c:pt>
                <c:pt idx="1354">
                  <c:v>9542.3899999999958</c:v>
                </c:pt>
                <c:pt idx="1355">
                  <c:v>7697.9299999999994</c:v>
                </c:pt>
                <c:pt idx="1356">
                  <c:v>5749.4599999999991</c:v>
                </c:pt>
                <c:pt idx="1357">
                  <c:v>4641.4900000000052</c:v>
                </c:pt>
                <c:pt idx="1358">
                  <c:v>3626.8300000000008</c:v>
                </c:pt>
                <c:pt idx="1359">
                  <c:v>3084.170000000001</c:v>
                </c:pt>
                <c:pt idx="1360">
                  <c:v>3007.4199999999955</c:v>
                </c:pt>
                <c:pt idx="1361">
                  <c:v>5505.0199999999932</c:v>
                </c:pt>
                <c:pt idx="1362">
                  <c:v>10736.339999999998</c:v>
                </c:pt>
                <c:pt idx="1363">
                  <c:v>11320.720000000007</c:v>
                </c:pt>
                <c:pt idx="1364">
                  <c:v>11029.62</c:v>
                </c:pt>
                <c:pt idx="1365">
                  <c:v>10072.469999999998</c:v>
                </c:pt>
                <c:pt idx="1366">
                  <c:v>8475.3200000000015</c:v>
                </c:pt>
                <c:pt idx="1367">
                  <c:v>6933.619999999999</c:v>
                </c:pt>
                <c:pt idx="1368">
                  <c:v>4870.6699999999946</c:v>
                </c:pt>
                <c:pt idx="1369">
                  <c:v>2992.3700000000013</c:v>
                </c:pt>
                <c:pt idx="1370">
                  <c:v>1487.1699999999985</c:v>
                </c:pt>
                <c:pt idx="1371">
                  <c:v>190.41000000000346</c:v>
                </c:pt>
                <c:pt idx="1372">
                  <c:v>0</c:v>
                </c:pt>
                <c:pt idx="1373">
                  <c:v>0</c:v>
                </c:pt>
                <c:pt idx="1374">
                  <c:v>1140.129999999999</c:v>
                </c:pt>
                <c:pt idx="1375">
                  <c:v>1677.2399999999957</c:v>
                </c:pt>
                <c:pt idx="1376">
                  <c:v>0</c:v>
                </c:pt>
                <c:pt idx="1377">
                  <c:v>0</c:v>
                </c:pt>
                <c:pt idx="1378">
                  <c:v>0</c:v>
                </c:pt>
                <c:pt idx="1379">
                  <c:v>0</c:v>
                </c:pt>
                <c:pt idx="1380">
                  <c:v>0</c:v>
                </c:pt>
                <c:pt idx="1381">
                  <c:v>0</c:v>
                </c:pt>
                <c:pt idx="1382">
                  <c:v>0</c:v>
                </c:pt>
                <c:pt idx="1383">
                  <c:v>0</c:v>
                </c:pt>
                <c:pt idx="1384">
                  <c:v>0</c:v>
                </c:pt>
                <c:pt idx="1385">
                  <c:v>0</c:v>
                </c:pt>
                <c:pt idx="1386">
                  <c:v>1243.0899999999986</c:v>
                </c:pt>
                <c:pt idx="1387">
                  <c:v>3980.4099999999953</c:v>
                </c:pt>
                <c:pt idx="1388">
                  <c:v>3690.5599999999968</c:v>
                </c:pt>
                <c:pt idx="1389">
                  <c:v>2831.0099999999993</c:v>
                </c:pt>
                <c:pt idx="1390">
                  <c:v>656.35999999999706</c:v>
                </c:pt>
                <c:pt idx="1391">
                  <c:v>0</c:v>
                </c:pt>
                <c:pt idx="1392">
                  <c:v>0</c:v>
                </c:pt>
                <c:pt idx="1393">
                  <c:v>0</c:v>
                </c:pt>
                <c:pt idx="1394">
                  <c:v>0</c:v>
                </c:pt>
                <c:pt idx="1395">
                  <c:v>0</c:v>
                </c:pt>
                <c:pt idx="1396">
                  <c:v>0</c:v>
                </c:pt>
                <c:pt idx="1397">
                  <c:v>1819.9599999999994</c:v>
                </c:pt>
                <c:pt idx="1398">
                  <c:v>6759.0000000000036</c:v>
                </c:pt>
                <c:pt idx="1399">
                  <c:v>6529.5299999999943</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3595.8700000000003</c:v>
                </c:pt>
                <c:pt idx="1423">
                  <c:v>5054.0900000000056</c:v>
                </c:pt>
                <c:pt idx="1424">
                  <c:v>461.4399999999996</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83.570000000002722</c:v>
                </c:pt>
                <c:pt idx="1447">
                  <c:v>831.45999999999231</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3040.3700000000026</c:v>
                </c:pt>
                <c:pt idx="1591">
                  <c:v>5229.2199999999984</c:v>
                </c:pt>
                <c:pt idx="1592">
                  <c:v>3085.4299999999967</c:v>
                </c:pt>
                <c:pt idx="1593">
                  <c:v>1113.4300000000012</c:v>
                </c:pt>
                <c:pt idx="1594">
                  <c:v>500.43000000000575</c:v>
                </c:pt>
                <c:pt idx="1595">
                  <c:v>0</c:v>
                </c:pt>
                <c:pt idx="1596">
                  <c:v>0</c:v>
                </c:pt>
                <c:pt idx="1597">
                  <c:v>0</c:v>
                </c:pt>
                <c:pt idx="1598">
                  <c:v>0</c:v>
                </c:pt>
                <c:pt idx="1599">
                  <c:v>0</c:v>
                </c:pt>
                <c:pt idx="1600">
                  <c:v>0</c:v>
                </c:pt>
                <c:pt idx="1601">
                  <c:v>0</c:v>
                </c:pt>
                <c:pt idx="1602">
                  <c:v>4689.01</c:v>
                </c:pt>
                <c:pt idx="1603">
                  <c:v>6939.4499999999935</c:v>
                </c:pt>
                <c:pt idx="1604">
                  <c:v>5822.8</c:v>
                </c:pt>
                <c:pt idx="1605">
                  <c:v>3189.4499999999971</c:v>
                </c:pt>
                <c:pt idx="1606">
                  <c:v>328.64999999999691</c:v>
                </c:pt>
                <c:pt idx="1607">
                  <c:v>0</c:v>
                </c:pt>
                <c:pt idx="1608">
                  <c:v>0</c:v>
                </c:pt>
                <c:pt idx="1609">
                  <c:v>0</c:v>
                </c:pt>
                <c:pt idx="1610">
                  <c:v>0</c:v>
                </c:pt>
                <c:pt idx="1611">
                  <c:v>0</c:v>
                </c:pt>
                <c:pt idx="1612">
                  <c:v>0</c:v>
                </c:pt>
                <c:pt idx="1613">
                  <c:v>864.54999999999563</c:v>
                </c:pt>
                <c:pt idx="1614">
                  <c:v>4243.4000000000042</c:v>
                </c:pt>
                <c:pt idx="1615">
                  <c:v>3469.2699999999982</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2121.8900000000003</c:v>
                </c:pt>
                <c:pt idx="1676">
                  <c:v>2383.4500000000025</c:v>
                </c:pt>
                <c:pt idx="1677">
                  <c:v>2792.5000000000055</c:v>
                </c:pt>
                <c:pt idx="1678">
                  <c:v>2421.5999999999949</c:v>
                </c:pt>
                <c:pt idx="1679">
                  <c:v>2418.5999999999949</c:v>
                </c:pt>
                <c:pt idx="1680">
                  <c:v>2623.7999999999993</c:v>
                </c:pt>
                <c:pt idx="1681">
                  <c:v>2760.8</c:v>
                </c:pt>
                <c:pt idx="1682">
                  <c:v>2714.0499999999993</c:v>
                </c:pt>
                <c:pt idx="1683">
                  <c:v>2113.5500000000047</c:v>
                </c:pt>
                <c:pt idx="1684">
                  <c:v>2483.6999999999989</c:v>
                </c:pt>
                <c:pt idx="1685">
                  <c:v>2741.1999999999989</c:v>
                </c:pt>
                <c:pt idx="1686">
                  <c:v>2989.1399999999967</c:v>
                </c:pt>
                <c:pt idx="1687">
                  <c:v>67.850000000001728</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36.159999999996906</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200.33999999999787</c:v>
                </c:pt>
                <c:pt idx="2419">
                  <c:v>641.47000000000037</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2454.8099999999959</c:v>
                </c:pt>
                <c:pt idx="2468">
                  <c:v>22.899999999997817</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179.08000000000402</c:v>
                </c:pt>
                <c:pt idx="2563">
                  <c:v>113.52999999999946</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2488.2500000000036</c:v>
                </c:pt>
                <c:pt idx="2875">
                  <c:v>3473.0600000000013</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552.67000000000098</c:v>
                </c:pt>
                <c:pt idx="2945">
                  <c:v>817.31999999999607</c:v>
                </c:pt>
                <c:pt idx="2946">
                  <c:v>502.67999999999824</c:v>
                </c:pt>
                <c:pt idx="2947">
                  <c:v>120.02999999999562</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468.58000000000538</c:v>
                </c:pt>
                <c:pt idx="2995">
                  <c:v>5540.8799999999983</c:v>
                </c:pt>
                <c:pt idx="2996">
                  <c:v>4428.5999999999967</c:v>
                </c:pt>
                <c:pt idx="2997">
                  <c:v>1272.9499999999985</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1254.8100000000013</c:v>
                </c:pt>
                <c:pt idx="3014">
                  <c:v>3066.5599999999995</c:v>
                </c:pt>
                <c:pt idx="3015">
                  <c:v>4401.489999999998</c:v>
                </c:pt>
                <c:pt idx="3016">
                  <c:v>4816.690000000006</c:v>
                </c:pt>
                <c:pt idx="3017">
                  <c:v>4748.4500000000053</c:v>
                </c:pt>
                <c:pt idx="3018">
                  <c:v>6511.6200000000026</c:v>
                </c:pt>
                <c:pt idx="3019">
                  <c:v>6659.9300000000048</c:v>
                </c:pt>
                <c:pt idx="3020">
                  <c:v>3036.1999999999971</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220.25000000000074</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1516.049999999997</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1262.3100000000049</c:v>
                </c:pt>
                <c:pt idx="3087">
                  <c:v>2565.6099999999988</c:v>
                </c:pt>
                <c:pt idx="3088">
                  <c:v>2610.7099999999919</c:v>
                </c:pt>
                <c:pt idx="3089">
                  <c:v>1756.3299999999945</c:v>
                </c:pt>
                <c:pt idx="3090">
                  <c:v>2119.4900000000057</c:v>
                </c:pt>
                <c:pt idx="3091">
                  <c:v>3689.5099999999979</c:v>
                </c:pt>
                <c:pt idx="3092">
                  <c:v>599.82000000000073</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11.529999999995198</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2116.7900000000027</c:v>
                </c:pt>
                <c:pt idx="3159">
                  <c:v>2943.2500000000109</c:v>
                </c:pt>
                <c:pt idx="3160">
                  <c:v>3126.2999999999975</c:v>
                </c:pt>
                <c:pt idx="3161">
                  <c:v>3393.4199999999919</c:v>
                </c:pt>
                <c:pt idx="3162">
                  <c:v>3600.970000000003</c:v>
                </c:pt>
                <c:pt idx="3163">
                  <c:v>3155.5500000000038</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2105.2200000000048</c:v>
                </c:pt>
                <c:pt idx="3180">
                  <c:v>5636.4499999999971</c:v>
                </c:pt>
                <c:pt idx="3181">
                  <c:v>7971.65</c:v>
                </c:pt>
                <c:pt idx="3182">
                  <c:v>9354.2500000000055</c:v>
                </c:pt>
                <c:pt idx="3183">
                  <c:v>9637.5400000000027</c:v>
                </c:pt>
                <c:pt idx="3184">
                  <c:v>9842.5400000000009</c:v>
                </c:pt>
                <c:pt idx="3185">
                  <c:v>8271.4399999999987</c:v>
                </c:pt>
                <c:pt idx="3186">
                  <c:v>7267.0000000000009</c:v>
                </c:pt>
                <c:pt idx="3187">
                  <c:v>7623.5099999999966</c:v>
                </c:pt>
                <c:pt idx="3188">
                  <c:v>5401.9000000000015</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2300.8000000000011</c:v>
                </c:pt>
                <c:pt idx="3204">
                  <c:v>5672.2399999999961</c:v>
                </c:pt>
                <c:pt idx="3205">
                  <c:v>8176.9399999999987</c:v>
                </c:pt>
                <c:pt idx="3206">
                  <c:v>9516.2199999999957</c:v>
                </c:pt>
                <c:pt idx="3207">
                  <c:v>9258.5600000000049</c:v>
                </c:pt>
                <c:pt idx="3208">
                  <c:v>7672.0799999999981</c:v>
                </c:pt>
                <c:pt idx="3209">
                  <c:v>5935.9000000000024</c:v>
                </c:pt>
                <c:pt idx="3210">
                  <c:v>6240.8700000000008</c:v>
                </c:pt>
                <c:pt idx="3211">
                  <c:v>5766.2599999999975</c:v>
                </c:pt>
                <c:pt idx="3212">
                  <c:v>1275.5000000000055</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2508.010000000002</c:v>
                </c:pt>
                <c:pt idx="3230">
                  <c:v>5312.2000000000007</c:v>
                </c:pt>
                <c:pt idx="3231">
                  <c:v>7364.8899999999994</c:v>
                </c:pt>
                <c:pt idx="3232">
                  <c:v>7517.8600000000042</c:v>
                </c:pt>
                <c:pt idx="3233">
                  <c:v>6243.6499999999978</c:v>
                </c:pt>
                <c:pt idx="3234">
                  <c:v>5902.2300000000005</c:v>
                </c:pt>
                <c:pt idx="3235">
                  <c:v>4570.7899999999972</c:v>
                </c:pt>
                <c:pt idx="3236">
                  <c:v>176.20000000000073</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2237.2299999999996</c:v>
                </c:pt>
                <c:pt idx="3252">
                  <c:v>5488.0500000000084</c:v>
                </c:pt>
                <c:pt idx="3253">
                  <c:v>7196.43</c:v>
                </c:pt>
                <c:pt idx="3254">
                  <c:v>8568.3600000000097</c:v>
                </c:pt>
                <c:pt idx="3255">
                  <c:v>9043.8900000000012</c:v>
                </c:pt>
                <c:pt idx="3256">
                  <c:v>8557.0300000000043</c:v>
                </c:pt>
                <c:pt idx="3257">
                  <c:v>8009.4400000000023</c:v>
                </c:pt>
                <c:pt idx="3258">
                  <c:v>6010.4400000000087</c:v>
                </c:pt>
                <c:pt idx="3259">
                  <c:v>4539.1000000000022</c:v>
                </c:pt>
                <c:pt idx="3260">
                  <c:v>716.70000000000437</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958.37999999999556</c:v>
                </c:pt>
                <c:pt idx="3280">
                  <c:v>1085.6499999999969</c:v>
                </c:pt>
                <c:pt idx="3281">
                  <c:v>30.889999999991232</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2342.9999999999945</c:v>
                </c:pt>
                <c:pt idx="3302">
                  <c:v>5028.9000000000051</c:v>
                </c:pt>
                <c:pt idx="3303">
                  <c:v>7018.1299999999974</c:v>
                </c:pt>
                <c:pt idx="3304">
                  <c:v>8215.7699999999986</c:v>
                </c:pt>
                <c:pt idx="3305">
                  <c:v>8301.1100000000079</c:v>
                </c:pt>
                <c:pt idx="3306">
                  <c:v>9746.7099999999937</c:v>
                </c:pt>
                <c:pt idx="3307">
                  <c:v>9337.760000000002</c:v>
                </c:pt>
                <c:pt idx="3308">
                  <c:v>4566.9500000000007</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607.96000000000822</c:v>
                </c:pt>
                <c:pt idx="3327">
                  <c:v>1390.2900000000081</c:v>
                </c:pt>
                <c:pt idx="3328">
                  <c:v>1213.2499999999964</c:v>
                </c:pt>
                <c:pt idx="3329">
                  <c:v>619.05999999998949</c:v>
                </c:pt>
                <c:pt idx="3330">
                  <c:v>2197.4600000000041</c:v>
                </c:pt>
                <c:pt idx="3331">
                  <c:v>3025.5</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3627.5299999999952</c:v>
                </c:pt>
                <c:pt idx="3349">
                  <c:v>7483.17</c:v>
                </c:pt>
                <c:pt idx="3350">
                  <c:v>9292.15</c:v>
                </c:pt>
                <c:pt idx="3351">
                  <c:v>9540.4500000000007</c:v>
                </c:pt>
                <c:pt idx="3352">
                  <c:v>8563.3500000000022</c:v>
                </c:pt>
                <c:pt idx="3353">
                  <c:v>7053.1200000000044</c:v>
                </c:pt>
                <c:pt idx="3354">
                  <c:v>6155.5499999999956</c:v>
                </c:pt>
                <c:pt idx="3355">
                  <c:v>7217.109999999996</c:v>
                </c:pt>
                <c:pt idx="3356">
                  <c:v>4527.3999999999996</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45.5</c:v>
                </c:pt>
                <c:pt idx="3374">
                  <c:v>761.9700000000048</c:v>
                </c:pt>
                <c:pt idx="3375">
                  <c:v>898.81000000000313</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1623.58</c:v>
                </c:pt>
                <c:pt idx="3401">
                  <c:v>2221.7599999999975</c:v>
                </c:pt>
                <c:pt idx="3402">
                  <c:v>2414.7300000000023</c:v>
                </c:pt>
                <c:pt idx="3403">
                  <c:v>2649.4100000000062</c:v>
                </c:pt>
                <c:pt idx="3404">
                  <c:v>541.17000000000348</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3382.6400000000012</c:v>
                </c:pt>
                <c:pt idx="3476">
                  <c:v>4503.2999999999984</c:v>
                </c:pt>
                <c:pt idx="3477">
                  <c:v>2054.2000000000016</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1312.1900000000041</c:v>
                </c:pt>
                <c:pt idx="3494">
                  <c:v>3716.3600000000006</c:v>
                </c:pt>
                <c:pt idx="3495">
                  <c:v>5432.720000000003</c:v>
                </c:pt>
                <c:pt idx="3496">
                  <c:v>6645.4499999999989</c:v>
                </c:pt>
                <c:pt idx="3497">
                  <c:v>7328.7400000000052</c:v>
                </c:pt>
                <c:pt idx="3498">
                  <c:v>9392.8499999999985</c:v>
                </c:pt>
                <c:pt idx="3499">
                  <c:v>9701.9400000000041</c:v>
                </c:pt>
                <c:pt idx="3500">
                  <c:v>5966.5000000000027</c:v>
                </c:pt>
                <c:pt idx="3501">
                  <c:v>729.20000000000073</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325.9700000000048</c:v>
                </c:pt>
                <c:pt idx="3517">
                  <c:v>3172.4600000000009</c:v>
                </c:pt>
                <c:pt idx="3518">
                  <c:v>5253.5699999999961</c:v>
                </c:pt>
                <c:pt idx="3519">
                  <c:v>6360.9999999999909</c:v>
                </c:pt>
                <c:pt idx="3520">
                  <c:v>6096.470000000003</c:v>
                </c:pt>
                <c:pt idx="3521">
                  <c:v>4471.8600000000024</c:v>
                </c:pt>
                <c:pt idx="3522">
                  <c:v>4109.4400000000014</c:v>
                </c:pt>
                <c:pt idx="3523">
                  <c:v>2532.1200000000067</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618.86000000000422</c:v>
                </c:pt>
                <c:pt idx="3613">
                  <c:v>2952.1800000000003</c:v>
                </c:pt>
                <c:pt idx="3614">
                  <c:v>4697.8299999999927</c:v>
                </c:pt>
                <c:pt idx="3615">
                  <c:v>5830.559999999994</c:v>
                </c:pt>
                <c:pt idx="3616">
                  <c:v>4518.4799999999996</c:v>
                </c:pt>
                <c:pt idx="3617">
                  <c:v>2234.4999999999945</c:v>
                </c:pt>
                <c:pt idx="3618">
                  <c:v>1597.4300000000003</c:v>
                </c:pt>
                <c:pt idx="3619">
                  <c:v>1329.8600000000038</c:v>
                </c:pt>
                <c:pt idx="3620">
                  <c:v>314.79999999999563</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2488.7900000000009</c:v>
                </c:pt>
                <c:pt idx="3636">
                  <c:v>6165.7799999999952</c:v>
                </c:pt>
                <c:pt idx="3637">
                  <c:v>7549.68</c:v>
                </c:pt>
                <c:pt idx="3638">
                  <c:v>7872.4000000000051</c:v>
                </c:pt>
                <c:pt idx="3639">
                  <c:v>8186.990000000008</c:v>
                </c:pt>
                <c:pt idx="3640">
                  <c:v>7366.6</c:v>
                </c:pt>
                <c:pt idx="3641">
                  <c:v>5966.4300000000057</c:v>
                </c:pt>
                <c:pt idx="3642">
                  <c:v>7043.520000000005</c:v>
                </c:pt>
                <c:pt idx="3643">
                  <c:v>4918.4400000000005</c:v>
                </c:pt>
                <c:pt idx="3644">
                  <c:v>2269.2499999999982</c:v>
                </c:pt>
                <c:pt idx="3645">
                  <c:v>0</c:v>
                </c:pt>
                <c:pt idx="3646">
                  <c:v>0</c:v>
                </c:pt>
                <c:pt idx="3647">
                  <c:v>0</c:v>
                </c:pt>
                <c:pt idx="3648">
                  <c:v>0</c:v>
                </c:pt>
                <c:pt idx="3649">
                  <c:v>0</c:v>
                </c:pt>
                <c:pt idx="3650">
                  <c:v>0</c:v>
                </c:pt>
                <c:pt idx="3651">
                  <c:v>0</c:v>
                </c:pt>
                <c:pt idx="3652">
                  <c:v>0</c:v>
                </c:pt>
                <c:pt idx="3653">
                  <c:v>0</c:v>
                </c:pt>
                <c:pt idx="3654">
                  <c:v>0</c:v>
                </c:pt>
                <c:pt idx="3655">
                  <c:v>0</c:v>
                </c:pt>
                <c:pt idx="3656">
                  <c:v>837.5199999999968</c:v>
                </c:pt>
                <c:pt idx="3657">
                  <c:v>2425.2799999999997</c:v>
                </c:pt>
                <c:pt idx="3658">
                  <c:v>4283.8199999999952</c:v>
                </c:pt>
                <c:pt idx="3659">
                  <c:v>6552.0399999999981</c:v>
                </c:pt>
                <c:pt idx="3660">
                  <c:v>8563.840000000002</c:v>
                </c:pt>
                <c:pt idx="3661">
                  <c:v>9869.3099999999977</c:v>
                </c:pt>
                <c:pt idx="3662">
                  <c:v>11554.160000000003</c:v>
                </c:pt>
                <c:pt idx="3663">
                  <c:v>12433.309999999998</c:v>
                </c:pt>
                <c:pt idx="3664">
                  <c:v>12473.069999999992</c:v>
                </c:pt>
                <c:pt idx="3665">
                  <c:v>12296.720000000005</c:v>
                </c:pt>
                <c:pt idx="3666">
                  <c:v>12704.780000000004</c:v>
                </c:pt>
                <c:pt idx="3667">
                  <c:v>12115.440000000002</c:v>
                </c:pt>
                <c:pt idx="3668">
                  <c:v>9177.2999999999993</c:v>
                </c:pt>
                <c:pt idx="3669">
                  <c:v>5138.9499999999962</c:v>
                </c:pt>
                <c:pt idx="3670">
                  <c:v>1101.0499999999993</c:v>
                </c:pt>
                <c:pt idx="3671">
                  <c:v>0</c:v>
                </c:pt>
                <c:pt idx="3672">
                  <c:v>0</c:v>
                </c:pt>
                <c:pt idx="3673">
                  <c:v>0</c:v>
                </c:pt>
                <c:pt idx="3674">
                  <c:v>0</c:v>
                </c:pt>
                <c:pt idx="3675">
                  <c:v>0</c:v>
                </c:pt>
                <c:pt idx="3676">
                  <c:v>0</c:v>
                </c:pt>
                <c:pt idx="3677">
                  <c:v>0</c:v>
                </c:pt>
                <c:pt idx="3678">
                  <c:v>0</c:v>
                </c:pt>
                <c:pt idx="3679">
                  <c:v>0</c:v>
                </c:pt>
                <c:pt idx="3680">
                  <c:v>0</c:v>
                </c:pt>
                <c:pt idx="3681">
                  <c:v>0</c:v>
                </c:pt>
                <c:pt idx="3682">
                  <c:v>855.54000000000087</c:v>
                </c:pt>
                <c:pt idx="3683">
                  <c:v>2415.2800000000025</c:v>
                </c:pt>
                <c:pt idx="3684">
                  <c:v>4936.0599999999959</c:v>
                </c:pt>
                <c:pt idx="3685">
                  <c:v>6107.6900000000041</c:v>
                </c:pt>
                <c:pt idx="3686">
                  <c:v>7182.6299999999937</c:v>
                </c:pt>
                <c:pt idx="3687">
                  <c:v>6679.2000000000025</c:v>
                </c:pt>
                <c:pt idx="3688">
                  <c:v>6133.690000000006</c:v>
                </c:pt>
                <c:pt idx="3689">
                  <c:v>5550.3799999999965</c:v>
                </c:pt>
                <c:pt idx="3690">
                  <c:v>6774.8799999999992</c:v>
                </c:pt>
                <c:pt idx="3691">
                  <c:v>6392.6600000000026</c:v>
                </c:pt>
                <c:pt idx="3692">
                  <c:v>4212.0999999999949</c:v>
                </c:pt>
                <c:pt idx="3693">
                  <c:v>1213.3999999999996</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2928.9399999999951</c:v>
                </c:pt>
                <c:pt idx="3710">
                  <c:v>5985.6600000000017</c:v>
                </c:pt>
                <c:pt idx="3711">
                  <c:v>7612.1300000000028</c:v>
                </c:pt>
                <c:pt idx="3712">
                  <c:v>7375.4699999999957</c:v>
                </c:pt>
                <c:pt idx="3713">
                  <c:v>7152.5499999999929</c:v>
                </c:pt>
                <c:pt idx="3714">
                  <c:v>6241.6800000000012</c:v>
                </c:pt>
                <c:pt idx="3715">
                  <c:v>5219.5200000000013</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1346.1199999999935</c:v>
                </c:pt>
                <c:pt idx="3734">
                  <c:v>2279.7599999999948</c:v>
                </c:pt>
                <c:pt idx="3735">
                  <c:v>2968.8699999999917</c:v>
                </c:pt>
                <c:pt idx="3736">
                  <c:v>2961.9899999999943</c:v>
                </c:pt>
                <c:pt idx="3737">
                  <c:v>3370.2899999999981</c:v>
                </c:pt>
                <c:pt idx="3738">
                  <c:v>5202.2200000000012</c:v>
                </c:pt>
                <c:pt idx="3739">
                  <c:v>6431.1500000000005</c:v>
                </c:pt>
                <c:pt idx="3740">
                  <c:v>3748.9499999999971</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2446.7900000000081</c:v>
                </c:pt>
                <c:pt idx="3756">
                  <c:v>7376.5299999999916</c:v>
                </c:pt>
                <c:pt idx="3757">
                  <c:v>10644.429999999993</c:v>
                </c:pt>
                <c:pt idx="3758">
                  <c:v>12448.069999999991</c:v>
                </c:pt>
                <c:pt idx="3759">
                  <c:v>13311.060000000009</c:v>
                </c:pt>
                <c:pt idx="3760">
                  <c:v>13281.950000000003</c:v>
                </c:pt>
                <c:pt idx="3761">
                  <c:v>13654.830000000002</c:v>
                </c:pt>
                <c:pt idx="3762">
                  <c:v>14760.770000000008</c:v>
                </c:pt>
                <c:pt idx="3763">
                  <c:v>14752.269999999995</c:v>
                </c:pt>
                <c:pt idx="3764">
                  <c:v>10494.1</c:v>
                </c:pt>
                <c:pt idx="3765">
                  <c:v>4251.8099999999968</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783.59999999999673</c:v>
                </c:pt>
                <c:pt idx="3779">
                  <c:v>5939.2099999999991</c:v>
                </c:pt>
                <c:pt idx="3780">
                  <c:v>10100.790000000005</c:v>
                </c:pt>
                <c:pt idx="3781">
                  <c:v>13151.129999999992</c:v>
                </c:pt>
                <c:pt idx="3782">
                  <c:v>14340.919999999991</c:v>
                </c:pt>
                <c:pt idx="3783">
                  <c:v>15078.170000000007</c:v>
                </c:pt>
                <c:pt idx="3784">
                  <c:v>14848.719999999998</c:v>
                </c:pt>
                <c:pt idx="3785">
                  <c:v>14157.080000000002</c:v>
                </c:pt>
                <c:pt idx="3786">
                  <c:v>13613.350000000009</c:v>
                </c:pt>
                <c:pt idx="3787">
                  <c:v>13138.029999999997</c:v>
                </c:pt>
                <c:pt idx="3788">
                  <c:v>10516.350000000004</c:v>
                </c:pt>
                <c:pt idx="3789">
                  <c:v>5768.5999999999985</c:v>
                </c:pt>
                <c:pt idx="3790">
                  <c:v>893.70000000000618</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1494.3200000000079</c:v>
                </c:pt>
                <c:pt idx="3805">
                  <c:v>3356.2000000000071</c:v>
                </c:pt>
                <c:pt idx="3806">
                  <c:v>6405.1000000000013</c:v>
                </c:pt>
                <c:pt idx="3807">
                  <c:v>10720.349999999999</c:v>
                </c:pt>
                <c:pt idx="3808">
                  <c:v>11290.299999999997</c:v>
                </c:pt>
                <c:pt idx="3809">
                  <c:v>11666.229999999994</c:v>
                </c:pt>
                <c:pt idx="3810">
                  <c:v>12095.22</c:v>
                </c:pt>
                <c:pt idx="3811">
                  <c:v>11985.010000000007</c:v>
                </c:pt>
                <c:pt idx="3812">
                  <c:v>9755</c:v>
                </c:pt>
                <c:pt idx="3813">
                  <c:v>5533.9499999999989</c:v>
                </c:pt>
                <c:pt idx="3814">
                  <c:v>2311.7999999999993</c:v>
                </c:pt>
                <c:pt idx="3815">
                  <c:v>0</c:v>
                </c:pt>
                <c:pt idx="3816">
                  <c:v>0</c:v>
                </c:pt>
                <c:pt idx="3817">
                  <c:v>0</c:v>
                </c:pt>
                <c:pt idx="3818">
                  <c:v>0</c:v>
                </c:pt>
                <c:pt idx="3819">
                  <c:v>0</c:v>
                </c:pt>
                <c:pt idx="3820">
                  <c:v>0</c:v>
                </c:pt>
                <c:pt idx="3821">
                  <c:v>0</c:v>
                </c:pt>
                <c:pt idx="3822">
                  <c:v>158.57000000000244</c:v>
                </c:pt>
                <c:pt idx="3823">
                  <c:v>0</c:v>
                </c:pt>
                <c:pt idx="3824">
                  <c:v>0</c:v>
                </c:pt>
                <c:pt idx="3825">
                  <c:v>1291.08</c:v>
                </c:pt>
                <c:pt idx="3826">
                  <c:v>3862.01</c:v>
                </c:pt>
                <c:pt idx="3827">
                  <c:v>6660.7700000000023</c:v>
                </c:pt>
                <c:pt idx="3828">
                  <c:v>9246.2099999999991</c:v>
                </c:pt>
                <c:pt idx="3829">
                  <c:v>11398.009999999998</c:v>
                </c:pt>
                <c:pt idx="3830">
                  <c:v>12272.63</c:v>
                </c:pt>
                <c:pt idx="3831">
                  <c:v>11890.660000000003</c:v>
                </c:pt>
                <c:pt idx="3832">
                  <c:v>11420.359999999993</c:v>
                </c:pt>
                <c:pt idx="3833">
                  <c:v>11619.31</c:v>
                </c:pt>
                <c:pt idx="3834">
                  <c:v>12285.540000000005</c:v>
                </c:pt>
                <c:pt idx="3835">
                  <c:v>13273.499999999991</c:v>
                </c:pt>
                <c:pt idx="3836">
                  <c:v>10733.600000000002</c:v>
                </c:pt>
                <c:pt idx="3837">
                  <c:v>5279.4499999999989</c:v>
                </c:pt>
                <c:pt idx="3838">
                  <c:v>978.09999999999491</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5589.7199999999957</c:v>
                </c:pt>
                <c:pt idx="3852">
                  <c:v>10552.509999999995</c:v>
                </c:pt>
                <c:pt idx="3853">
                  <c:v>13634.969999999996</c:v>
                </c:pt>
                <c:pt idx="3854">
                  <c:v>14845.059999999998</c:v>
                </c:pt>
                <c:pt idx="3855">
                  <c:v>15768.52</c:v>
                </c:pt>
                <c:pt idx="3856">
                  <c:v>16229.069999999994</c:v>
                </c:pt>
                <c:pt idx="3857">
                  <c:v>16725.800000000003</c:v>
                </c:pt>
                <c:pt idx="3858">
                  <c:v>18087.91</c:v>
                </c:pt>
                <c:pt idx="3859">
                  <c:v>17694.109999999993</c:v>
                </c:pt>
                <c:pt idx="3860">
                  <c:v>12763.449999999997</c:v>
                </c:pt>
                <c:pt idx="3861">
                  <c:v>6078.0500000000047</c:v>
                </c:pt>
                <c:pt idx="3862">
                  <c:v>787.14999999999782</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3766.8499999999985</c:v>
                </c:pt>
                <c:pt idx="3876">
                  <c:v>8000.9499999999916</c:v>
                </c:pt>
                <c:pt idx="3877">
                  <c:v>11496.310000000001</c:v>
                </c:pt>
                <c:pt idx="3878">
                  <c:v>12713.919999999996</c:v>
                </c:pt>
                <c:pt idx="3879">
                  <c:v>13320.590000000007</c:v>
                </c:pt>
                <c:pt idx="3880">
                  <c:v>12837.68999999999</c:v>
                </c:pt>
                <c:pt idx="3881">
                  <c:v>12428.470000000001</c:v>
                </c:pt>
                <c:pt idx="3882">
                  <c:v>12580.189999999999</c:v>
                </c:pt>
                <c:pt idx="3883">
                  <c:v>12155.630000000008</c:v>
                </c:pt>
                <c:pt idx="3884">
                  <c:v>6579.4500000000007</c:v>
                </c:pt>
                <c:pt idx="3885">
                  <c:v>791.84999999999491</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376.65000000001055</c:v>
                </c:pt>
                <c:pt idx="3901">
                  <c:v>3427.8699999999972</c:v>
                </c:pt>
                <c:pt idx="3902">
                  <c:v>4441.5099999999966</c:v>
                </c:pt>
                <c:pt idx="3903">
                  <c:v>5426.1700000000037</c:v>
                </c:pt>
                <c:pt idx="3904">
                  <c:v>6068.0600000000031</c:v>
                </c:pt>
                <c:pt idx="3905">
                  <c:v>6895.6900000000005</c:v>
                </c:pt>
                <c:pt idx="3906">
                  <c:v>8712.3599999999969</c:v>
                </c:pt>
                <c:pt idx="3907">
                  <c:v>9611.2700000000023</c:v>
                </c:pt>
                <c:pt idx="3908">
                  <c:v>6225.9500000000007</c:v>
                </c:pt>
                <c:pt idx="3909">
                  <c:v>837.85000000000582</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1105.1000000000049</c:v>
                </c:pt>
                <c:pt idx="3925">
                  <c:v>3035.1900000000069</c:v>
                </c:pt>
                <c:pt idx="3926">
                  <c:v>3421.7200000000057</c:v>
                </c:pt>
                <c:pt idx="3927">
                  <c:v>3839.1999999999989</c:v>
                </c:pt>
                <c:pt idx="3928">
                  <c:v>4173.420000000001</c:v>
                </c:pt>
                <c:pt idx="3929">
                  <c:v>4214.3099999999922</c:v>
                </c:pt>
                <c:pt idx="3930">
                  <c:v>4142.4599999999955</c:v>
                </c:pt>
                <c:pt idx="3931">
                  <c:v>3769.5599999999995</c:v>
                </c:pt>
                <c:pt idx="3932">
                  <c:v>1967.3499999999949</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797.19000000000051</c:v>
                </c:pt>
                <c:pt idx="3950">
                  <c:v>2049.1299999999974</c:v>
                </c:pt>
                <c:pt idx="3951">
                  <c:v>2934.8700000000063</c:v>
                </c:pt>
                <c:pt idx="3952">
                  <c:v>3354.24</c:v>
                </c:pt>
                <c:pt idx="3953">
                  <c:v>3196.7500000000073</c:v>
                </c:pt>
                <c:pt idx="3954">
                  <c:v>2139.5200000000036</c:v>
                </c:pt>
                <c:pt idx="3955">
                  <c:v>1332.0000000000007</c:v>
                </c:pt>
                <c:pt idx="3956">
                  <c:v>689.04999999999563</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1164.5200000000077</c:v>
                </c:pt>
                <c:pt idx="3974">
                  <c:v>2175.4199999999928</c:v>
                </c:pt>
                <c:pt idx="3975">
                  <c:v>3748.3100000000013</c:v>
                </c:pt>
                <c:pt idx="3976">
                  <c:v>3569.2499999999927</c:v>
                </c:pt>
                <c:pt idx="3977">
                  <c:v>3073.7600000000029</c:v>
                </c:pt>
                <c:pt idx="3978">
                  <c:v>3844.6200000000053</c:v>
                </c:pt>
                <c:pt idx="3979">
                  <c:v>4662.7199999999984</c:v>
                </c:pt>
                <c:pt idx="3980">
                  <c:v>2978.5</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2413.1100000000024</c:v>
                </c:pt>
                <c:pt idx="3996">
                  <c:v>5440.3299999999963</c:v>
                </c:pt>
                <c:pt idx="3997">
                  <c:v>7197.43</c:v>
                </c:pt>
                <c:pt idx="3998">
                  <c:v>7599.6799999999912</c:v>
                </c:pt>
                <c:pt idx="3999">
                  <c:v>7656.1099999999933</c:v>
                </c:pt>
                <c:pt idx="4000">
                  <c:v>7730.1199999999917</c:v>
                </c:pt>
                <c:pt idx="4001">
                  <c:v>8248.6100000000079</c:v>
                </c:pt>
                <c:pt idx="4002">
                  <c:v>10156.719999999998</c:v>
                </c:pt>
                <c:pt idx="4003">
                  <c:v>11770.920000000002</c:v>
                </c:pt>
                <c:pt idx="4004">
                  <c:v>8723.1499999999942</c:v>
                </c:pt>
                <c:pt idx="4005">
                  <c:v>2375.8100000000013</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4960.08</c:v>
                </c:pt>
                <c:pt idx="4019">
                  <c:v>9681.7999999999956</c:v>
                </c:pt>
                <c:pt idx="4020">
                  <c:v>12419.039999999995</c:v>
                </c:pt>
                <c:pt idx="4021">
                  <c:v>13176.580000000004</c:v>
                </c:pt>
                <c:pt idx="4022">
                  <c:v>13303.740000000003</c:v>
                </c:pt>
                <c:pt idx="4023">
                  <c:v>12348.960000000001</c:v>
                </c:pt>
                <c:pt idx="4024">
                  <c:v>11251.700000000004</c:v>
                </c:pt>
                <c:pt idx="4025">
                  <c:v>10354.239999999998</c:v>
                </c:pt>
                <c:pt idx="4026">
                  <c:v>11183.880000000001</c:v>
                </c:pt>
                <c:pt idx="4027">
                  <c:v>12742.919999999996</c:v>
                </c:pt>
                <c:pt idx="4028">
                  <c:v>9715.649999999996</c:v>
                </c:pt>
                <c:pt idx="4029">
                  <c:v>4119.5300000000016</c:v>
                </c:pt>
                <c:pt idx="4030">
                  <c:v>79.460000000003632</c:v>
                </c:pt>
                <c:pt idx="4031">
                  <c:v>0</c:v>
                </c:pt>
                <c:pt idx="4032">
                  <c:v>0</c:v>
                </c:pt>
                <c:pt idx="4033">
                  <c:v>0</c:v>
                </c:pt>
                <c:pt idx="4034">
                  <c:v>0</c:v>
                </c:pt>
                <c:pt idx="4035">
                  <c:v>0</c:v>
                </c:pt>
                <c:pt idx="4036">
                  <c:v>0</c:v>
                </c:pt>
                <c:pt idx="4037">
                  <c:v>0</c:v>
                </c:pt>
                <c:pt idx="4038">
                  <c:v>0</c:v>
                </c:pt>
                <c:pt idx="4039">
                  <c:v>0</c:v>
                </c:pt>
                <c:pt idx="4040">
                  <c:v>0</c:v>
                </c:pt>
                <c:pt idx="4041">
                  <c:v>55.900000000003274</c:v>
                </c:pt>
                <c:pt idx="4042">
                  <c:v>4195.029999999997</c:v>
                </c:pt>
                <c:pt idx="4043">
                  <c:v>6611.3099999999995</c:v>
                </c:pt>
                <c:pt idx="4044">
                  <c:v>8070.5200000000077</c:v>
                </c:pt>
                <c:pt idx="4045">
                  <c:v>9056.8599999999951</c:v>
                </c:pt>
                <c:pt idx="4046">
                  <c:v>9730.529999999997</c:v>
                </c:pt>
                <c:pt idx="4047">
                  <c:v>9623.5199999999932</c:v>
                </c:pt>
                <c:pt idx="4048">
                  <c:v>8851.3699999999972</c:v>
                </c:pt>
                <c:pt idx="4049">
                  <c:v>7353.3599999999988</c:v>
                </c:pt>
                <c:pt idx="4050">
                  <c:v>8185.4199999999928</c:v>
                </c:pt>
                <c:pt idx="4051">
                  <c:v>9869.2800000000043</c:v>
                </c:pt>
                <c:pt idx="4052">
                  <c:v>8167.9700000000039</c:v>
                </c:pt>
                <c:pt idx="4053">
                  <c:v>3223.7299999999991</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181.7599999999984</c:v>
                </c:pt>
                <c:pt idx="4067">
                  <c:v>3226.0000000000073</c:v>
                </c:pt>
                <c:pt idx="4068">
                  <c:v>5226.3000000000047</c:v>
                </c:pt>
                <c:pt idx="4069">
                  <c:v>6181.5399999999954</c:v>
                </c:pt>
                <c:pt idx="4070">
                  <c:v>6827.7200000000048</c:v>
                </c:pt>
                <c:pt idx="4071">
                  <c:v>7199.1400000000012</c:v>
                </c:pt>
                <c:pt idx="4072">
                  <c:v>7797.4399999999951</c:v>
                </c:pt>
                <c:pt idx="4073">
                  <c:v>6953.9299999999948</c:v>
                </c:pt>
                <c:pt idx="4074">
                  <c:v>6230.5800000000108</c:v>
                </c:pt>
                <c:pt idx="4075">
                  <c:v>8254.8400000000074</c:v>
                </c:pt>
                <c:pt idx="4076">
                  <c:v>8552.8499999999985</c:v>
                </c:pt>
                <c:pt idx="4077">
                  <c:v>4708.4700000000048</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677.32999999999811</c:v>
                </c:pt>
                <c:pt idx="4091">
                  <c:v>4075.6900000000005</c:v>
                </c:pt>
                <c:pt idx="4092">
                  <c:v>6715.26</c:v>
                </c:pt>
                <c:pt idx="4093">
                  <c:v>8221.1300000000065</c:v>
                </c:pt>
                <c:pt idx="4094">
                  <c:v>9690.4199999999964</c:v>
                </c:pt>
                <c:pt idx="4095">
                  <c:v>10856.699999999997</c:v>
                </c:pt>
                <c:pt idx="4096">
                  <c:v>10625.749999999998</c:v>
                </c:pt>
                <c:pt idx="4097">
                  <c:v>11174.450000000004</c:v>
                </c:pt>
                <c:pt idx="4098">
                  <c:v>13168.689999999995</c:v>
                </c:pt>
                <c:pt idx="4099">
                  <c:v>15009.64</c:v>
                </c:pt>
                <c:pt idx="4100">
                  <c:v>13987.100000000004</c:v>
                </c:pt>
                <c:pt idx="4101">
                  <c:v>8534.8000000000029</c:v>
                </c:pt>
                <c:pt idx="4102">
                  <c:v>2663.7999999999993</c:v>
                </c:pt>
                <c:pt idx="4103">
                  <c:v>0</c:v>
                </c:pt>
                <c:pt idx="4104">
                  <c:v>0</c:v>
                </c:pt>
                <c:pt idx="4105">
                  <c:v>0</c:v>
                </c:pt>
                <c:pt idx="4106">
                  <c:v>0</c:v>
                </c:pt>
                <c:pt idx="4107">
                  <c:v>0</c:v>
                </c:pt>
                <c:pt idx="4108">
                  <c:v>0</c:v>
                </c:pt>
                <c:pt idx="4109">
                  <c:v>0</c:v>
                </c:pt>
                <c:pt idx="4110">
                  <c:v>0</c:v>
                </c:pt>
                <c:pt idx="4111">
                  <c:v>0</c:v>
                </c:pt>
                <c:pt idx="4112">
                  <c:v>0</c:v>
                </c:pt>
                <c:pt idx="4113">
                  <c:v>0</c:v>
                </c:pt>
                <c:pt idx="4114">
                  <c:v>4292.3299999999963</c:v>
                </c:pt>
                <c:pt idx="4115">
                  <c:v>10267.809999999998</c:v>
                </c:pt>
                <c:pt idx="4116">
                  <c:v>14044.680000000004</c:v>
                </c:pt>
                <c:pt idx="4117">
                  <c:v>16117.639999999998</c:v>
                </c:pt>
                <c:pt idx="4118">
                  <c:v>15951.390000000003</c:v>
                </c:pt>
                <c:pt idx="4119">
                  <c:v>14808.409999999996</c:v>
                </c:pt>
                <c:pt idx="4120">
                  <c:v>14338.359999999995</c:v>
                </c:pt>
                <c:pt idx="4121">
                  <c:v>13869.750000000002</c:v>
                </c:pt>
                <c:pt idx="4122">
                  <c:v>14774.779999999997</c:v>
                </c:pt>
                <c:pt idx="4123">
                  <c:v>15437.159999999998</c:v>
                </c:pt>
                <c:pt idx="4124">
                  <c:v>12824.8</c:v>
                </c:pt>
                <c:pt idx="4125">
                  <c:v>7143.35</c:v>
                </c:pt>
                <c:pt idx="4126">
                  <c:v>2088.2000000000062</c:v>
                </c:pt>
                <c:pt idx="4127">
                  <c:v>0</c:v>
                </c:pt>
                <c:pt idx="4128">
                  <c:v>0</c:v>
                </c:pt>
                <c:pt idx="4129">
                  <c:v>0</c:v>
                </c:pt>
                <c:pt idx="4130">
                  <c:v>0</c:v>
                </c:pt>
                <c:pt idx="4131">
                  <c:v>0</c:v>
                </c:pt>
                <c:pt idx="4132">
                  <c:v>0</c:v>
                </c:pt>
                <c:pt idx="4133">
                  <c:v>157.68000000000109</c:v>
                </c:pt>
                <c:pt idx="4134">
                  <c:v>719.150000000001</c:v>
                </c:pt>
                <c:pt idx="4135">
                  <c:v>628.63999999999214</c:v>
                </c:pt>
                <c:pt idx="4136">
                  <c:v>2565.2399999999998</c:v>
                </c:pt>
                <c:pt idx="4137">
                  <c:v>7101.6599999999944</c:v>
                </c:pt>
                <c:pt idx="4138">
                  <c:v>10879.54</c:v>
                </c:pt>
                <c:pt idx="4139">
                  <c:v>13940.950000000004</c:v>
                </c:pt>
                <c:pt idx="4140">
                  <c:v>17025.530000000002</c:v>
                </c:pt>
                <c:pt idx="4141">
                  <c:v>18946.710000000006</c:v>
                </c:pt>
                <c:pt idx="4142">
                  <c:v>19554.109999999993</c:v>
                </c:pt>
                <c:pt idx="4143">
                  <c:v>19659.940000000002</c:v>
                </c:pt>
                <c:pt idx="4144">
                  <c:v>19238.849999999999</c:v>
                </c:pt>
                <c:pt idx="4145">
                  <c:v>18456.140000000007</c:v>
                </c:pt>
                <c:pt idx="4146">
                  <c:v>18116.469999999994</c:v>
                </c:pt>
                <c:pt idx="4147">
                  <c:v>18883.620000000003</c:v>
                </c:pt>
                <c:pt idx="4148">
                  <c:v>15568.699999999995</c:v>
                </c:pt>
                <c:pt idx="4149">
                  <c:v>9846.399999999996</c:v>
                </c:pt>
                <c:pt idx="4150">
                  <c:v>4622.5000000000018</c:v>
                </c:pt>
                <c:pt idx="4151">
                  <c:v>0</c:v>
                </c:pt>
                <c:pt idx="4152">
                  <c:v>0</c:v>
                </c:pt>
                <c:pt idx="4153">
                  <c:v>0</c:v>
                </c:pt>
                <c:pt idx="4154">
                  <c:v>0</c:v>
                </c:pt>
                <c:pt idx="4155">
                  <c:v>0</c:v>
                </c:pt>
                <c:pt idx="4156">
                  <c:v>0</c:v>
                </c:pt>
                <c:pt idx="4157">
                  <c:v>0</c:v>
                </c:pt>
                <c:pt idx="4158">
                  <c:v>0</c:v>
                </c:pt>
                <c:pt idx="4159">
                  <c:v>0</c:v>
                </c:pt>
                <c:pt idx="4160">
                  <c:v>0</c:v>
                </c:pt>
                <c:pt idx="4161">
                  <c:v>4220.8099999999995</c:v>
                </c:pt>
                <c:pt idx="4162">
                  <c:v>9578.2299999999941</c:v>
                </c:pt>
                <c:pt idx="4163">
                  <c:v>13733.579999999994</c:v>
                </c:pt>
                <c:pt idx="4164">
                  <c:v>17153.450000000004</c:v>
                </c:pt>
                <c:pt idx="4165">
                  <c:v>18726.850000000006</c:v>
                </c:pt>
                <c:pt idx="4166">
                  <c:v>19365.339999999997</c:v>
                </c:pt>
                <c:pt idx="4167">
                  <c:v>19871.59</c:v>
                </c:pt>
                <c:pt idx="4168">
                  <c:v>19268.38</c:v>
                </c:pt>
                <c:pt idx="4169">
                  <c:v>19473.560000000001</c:v>
                </c:pt>
                <c:pt idx="4170">
                  <c:v>20052.920000000013</c:v>
                </c:pt>
                <c:pt idx="4171">
                  <c:v>20145.170000000002</c:v>
                </c:pt>
                <c:pt idx="4172">
                  <c:v>15966.849999999993</c:v>
                </c:pt>
                <c:pt idx="4173">
                  <c:v>9225.1</c:v>
                </c:pt>
                <c:pt idx="4174">
                  <c:v>2887.9999999999964</c:v>
                </c:pt>
                <c:pt idx="4175">
                  <c:v>0</c:v>
                </c:pt>
                <c:pt idx="4176">
                  <c:v>0</c:v>
                </c:pt>
                <c:pt idx="4177">
                  <c:v>0</c:v>
                </c:pt>
                <c:pt idx="4178">
                  <c:v>0</c:v>
                </c:pt>
                <c:pt idx="4179">
                  <c:v>0</c:v>
                </c:pt>
                <c:pt idx="4180">
                  <c:v>0</c:v>
                </c:pt>
                <c:pt idx="4181">
                  <c:v>0</c:v>
                </c:pt>
                <c:pt idx="4182">
                  <c:v>0</c:v>
                </c:pt>
                <c:pt idx="4183">
                  <c:v>0</c:v>
                </c:pt>
                <c:pt idx="4184">
                  <c:v>0</c:v>
                </c:pt>
                <c:pt idx="4185">
                  <c:v>0</c:v>
                </c:pt>
                <c:pt idx="4186">
                  <c:v>2907.9700000000012</c:v>
                </c:pt>
                <c:pt idx="4187">
                  <c:v>7163.0000000000018</c:v>
                </c:pt>
                <c:pt idx="4188">
                  <c:v>11403.959999999995</c:v>
                </c:pt>
                <c:pt idx="4189">
                  <c:v>14324.329999999998</c:v>
                </c:pt>
                <c:pt idx="4190">
                  <c:v>15407.319999999998</c:v>
                </c:pt>
                <c:pt idx="4191">
                  <c:v>16008.469999999994</c:v>
                </c:pt>
                <c:pt idx="4192">
                  <c:v>16037.280000000002</c:v>
                </c:pt>
                <c:pt idx="4193">
                  <c:v>15655.329999999994</c:v>
                </c:pt>
                <c:pt idx="4194">
                  <c:v>16460.750000000004</c:v>
                </c:pt>
                <c:pt idx="4195">
                  <c:v>16991.679999999993</c:v>
                </c:pt>
                <c:pt idx="4196">
                  <c:v>12561.050000000007</c:v>
                </c:pt>
                <c:pt idx="4197">
                  <c:v>5441.5499999999993</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2680.5599999999995</c:v>
                </c:pt>
                <c:pt idx="4211">
                  <c:v>8311.0500000000047</c:v>
                </c:pt>
                <c:pt idx="4212">
                  <c:v>11520.970000000003</c:v>
                </c:pt>
                <c:pt idx="4213">
                  <c:v>13961.299999999994</c:v>
                </c:pt>
                <c:pt idx="4214">
                  <c:v>15320.120000000008</c:v>
                </c:pt>
                <c:pt idx="4215">
                  <c:v>15813.920000000006</c:v>
                </c:pt>
                <c:pt idx="4216">
                  <c:v>15120.369999999994</c:v>
                </c:pt>
                <c:pt idx="4217">
                  <c:v>14168.440000000004</c:v>
                </c:pt>
                <c:pt idx="4218">
                  <c:v>14731.490000000005</c:v>
                </c:pt>
                <c:pt idx="4219">
                  <c:v>15360.990000000003</c:v>
                </c:pt>
                <c:pt idx="4220">
                  <c:v>11473.450000000003</c:v>
                </c:pt>
                <c:pt idx="4221">
                  <c:v>4831.6500000000015</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2350.029999999997</c:v>
                </c:pt>
                <c:pt idx="4235">
                  <c:v>6444.0899999999983</c:v>
                </c:pt>
                <c:pt idx="4236">
                  <c:v>9540.8600000000024</c:v>
                </c:pt>
                <c:pt idx="4237">
                  <c:v>11712.590000000004</c:v>
                </c:pt>
                <c:pt idx="4238">
                  <c:v>13018.760000000002</c:v>
                </c:pt>
                <c:pt idx="4239">
                  <c:v>13180.410000000003</c:v>
                </c:pt>
                <c:pt idx="4240">
                  <c:v>12386.709999999997</c:v>
                </c:pt>
                <c:pt idx="4241">
                  <c:v>11129.300000000007</c:v>
                </c:pt>
                <c:pt idx="4242">
                  <c:v>10735.410000000011</c:v>
                </c:pt>
                <c:pt idx="4243">
                  <c:v>11754.649999999998</c:v>
                </c:pt>
                <c:pt idx="4244">
                  <c:v>10757.300000000008</c:v>
                </c:pt>
                <c:pt idx="4245">
                  <c:v>6756.85</c:v>
                </c:pt>
                <c:pt idx="4246">
                  <c:v>2430.1999999999989</c:v>
                </c:pt>
                <c:pt idx="4247">
                  <c:v>0</c:v>
                </c:pt>
                <c:pt idx="4248">
                  <c:v>0</c:v>
                </c:pt>
                <c:pt idx="4249">
                  <c:v>0</c:v>
                </c:pt>
                <c:pt idx="4250">
                  <c:v>0</c:v>
                </c:pt>
                <c:pt idx="4251">
                  <c:v>0</c:v>
                </c:pt>
                <c:pt idx="4252">
                  <c:v>0</c:v>
                </c:pt>
                <c:pt idx="4253">
                  <c:v>0</c:v>
                </c:pt>
                <c:pt idx="4254">
                  <c:v>0</c:v>
                </c:pt>
                <c:pt idx="4255">
                  <c:v>0</c:v>
                </c:pt>
                <c:pt idx="4256">
                  <c:v>211.65999999999804</c:v>
                </c:pt>
                <c:pt idx="4257">
                  <c:v>3841.1800000000021</c:v>
                </c:pt>
                <c:pt idx="4258">
                  <c:v>8313.4000000000033</c:v>
                </c:pt>
                <c:pt idx="4259">
                  <c:v>12267.790000000005</c:v>
                </c:pt>
                <c:pt idx="4260">
                  <c:v>15848.110000000006</c:v>
                </c:pt>
                <c:pt idx="4261">
                  <c:v>18092.580000000005</c:v>
                </c:pt>
                <c:pt idx="4262">
                  <c:v>17261.489999999991</c:v>
                </c:pt>
                <c:pt idx="4263">
                  <c:v>15328.789999999995</c:v>
                </c:pt>
                <c:pt idx="4264">
                  <c:v>12452.619999999999</c:v>
                </c:pt>
                <c:pt idx="4265">
                  <c:v>10047.659999999996</c:v>
                </c:pt>
                <c:pt idx="4266">
                  <c:v>9489.3499999999985</c:v>
                </c:pt>
                <c:pt idx="4267">
                  <c:v>10152.850000000006</c:v>
                </c:pt>
                <c:pt idx="4268">
                  <c:v>9098.2499999999945</c:v>
                </c:pt>
                <c:pt idx="4269">
                  <c:v>5239.1000000000058</c:v>
                </c:pt>
                <c:pt idx="4270">
                  <c:v>2873.8000000000047</c:v>
                </c:pt>
                <c:pt idx="4271">
                  <c:v>1088.9000000000042</c:v>
                </c:pt>
                <c:pt idx="4272">
                  <c:v>0</c:v>
                </c:pt>
                <c:pt idx="4273">
                  <c:v>0</c:v>
                </c:pt>
                <c:pt idx="4274">
                  <c:v>0</c:v>
                </c:pt>
                <c:pt idx="4275">
                  <c:v>0</c:v>
                </c:pt>
                <c:pt idx="4276">
                  <c:v>996.20000000000118</c:v>
                </c:pt>
                <c:pt idx="4277">
                  <c:v>2018.6200000000058</c:v>
                </c:pt>
                <c:pt idx="4278">
                  <c:v>1269.3700000000015</c:v>
                </c:pt>
                <c:pt idx="4279">
                  <c:v>0</c:v>
                </c:pt>
                <c:pt idx="4280">
                  <c:v>0</c:v>
                </c:pt>
                <c:pt idx="4281">
                  <c:v>1891.6299999999992</c:v>
                </c:pt>
                <c:pt idx="4282">
                  <c:v>5300.57</c:v>
                </c:pt>
                <c:pt idx="4283">
                  <c:v>8657.6600000000035</c:v>
                </c:pt>
                <c:pt idx="4284">
                  <c:v>10809.460000000003</c:v>
                </c:pt>
                <c:pt idx="4285">
                  <c:v>11828.490000000002</c:v>
                </c:pt>
                <c:pt idx="4286">
                  <c:v>11629.74</c:v>
                </c:pt>
                <c:pt idx="4287">
                  <c:v>11071.7</c:v>
                </c:pt>
                <c:pt idx="4288">
                  <c:v>10313.029999999999</c:v>
                </c:pt>
                <c:pt idx="4289">
                  <c:v>9397.3800000000028</c:v>
                </c:pt>
                <c:pt idx="4290">
                  <c:v>9672.5800000000054</c:v>
                </c:pt>
                <c:pt idx="4291">
                  <c:v>10305.329999999996</c:v>
                </c:pt>
                <c:pt idx="4292">
                  <c:v>8626.8499999999931</c:v>
                </c:pt>
                <c:pt idx="4293">
                  <c:v>5689.7500000000055</c:v>
                </c:pt>
                <c:pt idx="4294">
                  <c:v>2898.6000000000022</c:v>
                </c:pt>
                <c:pt idx="4295">
                  <c:v>1126.5500000000011</c:v>
                </c:pt>
                <c:pt idx="4296">
                  <c:v>55.649999999998727</c:v>
                </c:pt>
                <c:pt idx="4297">
                  <c:v>0</c:v>
                </c:pt>
                <c:pt idx="4298">
                  <c:v>0</c:v>
                </c:pt>
                <c:pt idx="4299">
                  <c:v>0</c:v>
                </c:pt>
                <c:pt idx="4300">
                  <c:v>0</c:v>
                </c:pt>
                <c:pt idx="4301">
                  <c:v>497.45999999999407</c:v>
                </c:pt>
                <c:pt idx="4302">
                  <c:v>0</c:v>
                </c:pt>
                <c:pt idx="4303">
                  <c:v>0</c:v>
                </c:pt>
                <c:pt idx="4304">
                  <c:v>0</c:v>
                </c:pt>
                <c:pt idx="4305">
                  <c:v>1913.4600000000009</c:v>
                </c:pt>
                <c:pt idx="4306">
                  <c:v>5438.3300000000017</c:v>
                </c:pt>
                <c:pt idx="4307">
                  <c:v>8893.5099999999966</c:v>
                </c:pt>
                <c:pt idx="4308">
                  <c:v>11763.749999999998</c:v>
                </c:pt>
                <c:pt idx="4309">
                  <c:v>13578.98</c:v>
                </c:pt>
                <c:pt idx="4310">
                  <c:v>14703.620000000003</c:v>
                </c:pt>
                <c:pt idx="4311">
                  <c:v>15022.010000000002</c:v>
                </c:pt>
                <c:pt idx="4312">
                  <c:v>15160.630000000001</c:v>
                </c:pt>
                <c:pt idx="4313">
                  <c:v>15535.220000000008</c:v>
                </c:pt>
                <c:pt idx="4314">
                  <c:v>16069.929999999997</c:v>
                </c:pt>
                <c:pt idx="4315">
                  <c:v>16410.86</c:v>
                </c:pt>
                <c:pt idx="4316">
                  <c:v>12264.149999999998</c:v>
                </c:pt>
                <c:pt idx="4317">
                  <c:v>5775.5499999999975</c:v>
                </c:pt>
                <c:pt idx="4318">
                  <c:v>201.25000000000364</c:v>
                </c:pt>
                <c:pt idx="4319">
                  <c:v>0</c:v>
                </c:pt>
                <c:pt idx="4320">
                  <c:v>0</c:v>
                </c:pt>
                <c:pt idx="4321">
                  <c:v>0</c:v>
                </c:pt>
                <c:pt idx="4322">
                  <c:v>0</c:v>
                </c:pt>
                <c:pt idx="4323">
                  <c:v>0</c:v>
                </c:pt>
                <c:pt idx="4324">
                  <c:v>0</c:v>
                </c:pt>
                <c:pt idx="4325">
                  <c:v>0</c:v>
                </c:pt>
                <c:pt idx="4326">
                  <c:v>0</c:v>
                </c:pt>
                <c:pt idx="4327">
                  <c:v>0</c:v>
                </c:pt>
                <c:pt idx="4328">
                  <c:v>0</c:v>
                </c:pt>
                <c:pt idx="4329">
                  <c:v>0</c:v>
                </c:pt>
                <c:pt idx="4330">
                  <c:v>4026.2100000000009</c:v>
                </c:pt>
                <c:pt idx="4331">
                  <c:v>10446.839999999995</c:v>
                </c:pt>
                <c:pt idx="4332">
                  <c:v>13273.139999999996</c:v>
                </c:pt>
                <c:pt idx="4333">
                  <c:v>14917.440000000008</c:v>
                </c:pt>
                <c:pt idx="4334">
                  <c:v>15818.890000000001</c:v>
                </c:pt>
                <c:pt idx="4335">
                  <c:v>15847.220000000001</c:v>
                </c:pt>
                <c:pt idx="4336">
                  <c:v>15407.199999999999</c:v>
                </c:pt>
                <c:pt idx="4337">
                  <c:v>14286.099999999995</c:v>
                </c:pt>
                <c:pt idx="4338">
                  <c:v>13966.279999999999</c:v>
                </c:pt>
                <c:pt idx="4339">
                  <c:v>13869.050000000003</c:v>
                </c:pt>
                <c:pt idx="4340">
                  <c:v>10006.040000000003</c:v>
                </c:pt>
                <c:pt idx="4341">
                  <c:v>3999.800000000007</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5642.6999999999989</c:v>
                </c:pt>
                <c:pt idx="4355">
                  <c:v>10776.149999999996</c:v>
                </c:pt>
                <c:pt idx="4356">
                  <c:v>13595.740000000003</c:v>
                </c:pt>
                <c:pt idx="4357">
                  <c:v>14407.030000000008</c:v>
                </c:pt>
                <c:pt idx="4358">
                  <c:v>13920.489999999998</c:v>
                </c:pt>
                <c:pt idx="4359">
                  <c:v>13434.750000000005</c:v>
                </c:pt>
                <c:pt idx="4360">
                  <c:v>13939.62</c:v>
                </c:pt>
                <c:pt idx="4361">
                  <c:v>11805.530000000002</c:v>
                </c:pt>
                <c:pt idx="4362">
                  <c:v>10334.33</c:v>
                </c:pt>
                <c:pt idx="4363">
                  <c:v>10304.070000000005</c:v>
                </c:pt>
                <c:pt idx="4364">
                  <c:v>7406.2499999999945</c:v>
                </c:pt>
                <c:pt idx="4365">
                  <c:v>2396.2000000000007</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5521.1799999999985</c:v>
                </c:pt>
                <c:pt idx="4379">
                  <c:v>9842.7500000000036</c:v>
                </c:pt>
                <c:pt idx="4380">
                  <c:v>12182.479999999996</c:v>
                </c:pt>
                <c:pt idx="4381">
                  <c:v>13505.579999999996</c:v>
                </c:pt>
                <c:pt idx="4382">
                  <c:v>12771.040000000006</c:v>
                </c:pt>
                <c:pt idx="4383">
                  <c:v>12198.599999999993</c:v>
                </c:pt>
                <c:pt idx="4384">
                  <c:v>10365.480000000001</c:v>
                </c:pt>
                <c:pt idx="4385">
                  <c:v>9212.4500000000007</c:v>
                </c:pt>
                <c:pt idx="4386">
                  <c:v>9094.1700000000055</c:v>
                </c:pt>
                <c:pt idx="4387">
                  <c:v>9291.4900000000034</c:v>
                </c:pt>
                <c:pt idx="4388">
                  <c:v>8250.7000000000007</c:v>
                </c:pt>
                <c:pt idx="4389">
                  <c:v>6076.1999999999989</c:v>
                </c:pt>
                <c:pt idx="4390">
                  <c:v>3012</c:v>
                </c:pt>
                <c:pt idx="4391">
                  <c:v>113.60000000000036</c:v>
                </c:pt>
                <c:pt idx="4392">
                  <c:v>0</c:v>
                </c:pt>
                <c:pt idx="4393">
                  <c:v>0</c:v>
                </c:pt>
                <c:pt idx="4394">
                  <c:v>0</c:v>
                </c:pt>
                <c:pt idx="4395">
                  <c:v>0</c:v>
                </c:pt>
                <c:pt idx="4396">
                  <c:v>0</c:v>
                </c:pt>
                <c:pt idx="4397">
                  <c:v>0</c:v>
                </c:pt>
                <c:pt idx="4398">
                  <c:v>0</c:v>
                </c:pt>
                <c:pt idx="4399">
                  <c:v>0</c:v>
                </c:pt>
                <c:pt idx="4400">
                  <c:v>0</c:v>
                </c:pt>
                <c:pt idx="4401">
                  <c:v>0</c:v>
                </c:pt>
                <c:pt idx="4402">
                  <c:v>1340.7399999999998</c:v>
                </c:pt>
                <c:pt idx="4403">
                  <c:v>3928.7600000000057</c:v>
                </c:pt>
                <c:pt idx="4404">
                  <c:v>6222.1700000000092</c:v>
                </c:pt>
                <c:pt idx="4405">
                  <c:v>6822.6699999999964</c:v>
                </c:pt>
                <c:pt idx="4406">
                  <c:v>7461.9199999999946</c:v>
                </c:pt>
                <c:pt idx="4407">
                  <c:v>7369.989999999998</c:v>
                </c:pt>
                <c:pt idx="4408">
                  <c:v>6242.5000000000009</c:v>
                </c:pt>
                <c:pt idx="4409">
                  <c:v>5468.3099999999995</c:v>
                </c:pt>
                <c:pt idx="4410">
                  <c:v>6077.8199999999979</c:v>
                </c:pt>
                <c:pt idx="4411">
                  <c:v>6578.3900000000012</c:v>
                </c:pt>
                <c:pt idx="4412">
                  <c:v>7017.4000000000033</c:v>
                </c:pt>
                <c:pt idx="4413">
                  <c:v>5057.3499999999931</c:v>
                </c:pt>
                <c:pt idx="4414">
                  <c:v>2580.2999999999975</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646.85000000000036</c:v>
                </c:pt>
                <c:pt idx="4428">
                  <c:v>3942.1899999999987</c:v>
                </c:pt>
                <c:pt idx="4429">
                  <c:v>6710.91</c:v>
                </c:pt>
                <c:pt idx="4430">
                  <c:v>8193.2800000000061</c:v>
                </c:pt>
                <c:pt idx="4431">
                  <c:v>8206.69</c:v>
                </c:pt>
                <c:pt idx="4432">
                  <c:v>7623.659999999998</c:v>
                </c:pt>
                <c:pt idx="4433">
                  <c:v>7311.8800000000019</c:v>
                </c:pt>
                <c:pt idx="4434">
                  <c:v>7197.6099999999988</c:v>
                </c:pt>
                <c:pt idx="4435">
                  <c:v>6029.09</c:v>
                </c:pt>
                <c:pt idx="4436">
                  <c:v>4296.9500000000035</c:v>
                </c:pt>
                <c:pt idx="4437">
                  <c:v>1102.9499999999971</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170.49999999999636</c:v>
                </c:pt>
                <c:pt idx="4451">
                  <c:v>6271.8100000000049</c:v>
                </c:pt>
                <c:pt idx="4452">
                  <c:v>10742.389999999996</c:v>
                </c:pt>
                <c:pt idx="4453">
                  <c:v>12851.679999999997</c:v>
                </c:pt>
                <c:pt idx="4454">
                  <c:v>14049.58</c:v>
                </c:pt>
                <c:pt idx="4455">
                  <c:v>14690.659999999994</c:v>
                </c:pt>
                <c:pt idx="4456">
                  <c:v>15618.759999999991</c:v>
                </c:pt>
                <c:pt idx="4457">
                  <c:v>15443.350000000002</c:v>
                </c:pt>
                <c:pt idx="4458">
                  <c:v>14061.129999999997</c:v>
                </c:pt>
                <c:pt idx="4459">
                  <c:v>13894.550000000007</c:v>
                </c:pt>
                <c:pt idx="4460">
                  <c:v>11777.449999999997</c:v>
                </c:pt>
                <c:pt idx="4461">
                  <c:v>8310.0999999999967</c:v>
                </c:pt>
                <c:pt idx="4462">
                  <c:v>4143.9500000000062</c:v>
                </c:pt>
                <c:pt idx="4463">
                  <c:v>0</c:v>
                </c:pt>
                <c:pt idx="4464">
                  <c:v>0</c:v>
                </c:pt>
                <c:pt idx="4465">
                  <c:v>0</c:v>
                </c:pt>
                <c:pt idx="4466">
                  <c:v>0</c:v>
                </c:pt>
                <c:pt idx="4467">
                  <c:v>0</c:v>
                </c:pt>
                <c:pt idx="4468">
                  <c:v>0</c:v>
                </c:pt>
                <c:pt idx="4469">
                  <c:v>0</c:v>
                </c:pt>
                <c:pt idx="4470">
                  <c:v>0</c:v>
                </c:pt>
                <c:pt idx="4471">
                  <c:v>0</c:v>
                </c:pt>
                <c:pt idx="4472">
                  <c:v>0</c:v>
                </c:pt>
                <c:pt idx="4473">
                  <c:v>0</c:v>
                </c:pt>
                <c:pt idx="4474">
                  <c:v>4416.4499999999971</c:v>
                </c:pt>
                <c:pt idx="4475">
                  <c:v>10687.440000000006</c:v>
                </c:pt>
                <c:pt idx="4476">
                  <c:v>14089.539999999999</c:v>
                </c:pt>
                <c:pt idx="4477">
                  <c:v>15486.149999999996</c:v>
                </c:pt>
                <c:pt idx="4478">
                  <c:v>15779.16</c:v>
                </c:pt>
                <c:pt idx="4479">
                  <c:v>15807.039999999997</c:v>
                </c:pt>
                <c:pt idx="4480">
                  <c:v>15140.450000000004</c:v>
                </c:pt>
                <c:pt idx="4481">
                  <c:v>14945.000000000002</c:v>
                </c:pt>
                <c:pt idx="4482">
                  <c:v>16075.149999999998</c:v>
                </c:pt>
                <c:pt idx="4483">
                  <c:v>17055.410000000011</c:v>
                </c:pt>
                <c:pt idx="4484">
                  <c:v>13523.750000000004</c:v>
                </c:pt>
                <c:pt idx="4485">
                  <c:v>7147.1499999999978</c:v>
                </c:pt>
                <c:pt idx="4486">
                  <c:v>1453.0000000000036</c:v>
                </c:pt>
                <c:pt idx="4487">
                  <c:v>0</c:v>
                </c:pt>
                <c:pt idx="4488">
                  <c:v>0</c:v>
                </c:pt>
                <c:pt idx="4489">
                  <c:v>0</c:v>
                </c:pt>
                <c:pt idx="4490">
                  <c:v>0</c:v>
                </c:pt>
                <c:pt idx="4491">
                  <c:v>0</c:v>
                </c:pt>
                <c:pt idx="4492">
                  <c:v>0</c:v>
                </c:pt>
                <c:pt idx="4493">
                  <c:v>0</c:v>
                </c:pt>
                <c:pt idx="4494">
                  <c:v>0</c:v>
                </c:pt>
                <c:pt idx="4495">
                  <c:v>0</c:v>
                </c:pt>
                <c:pt idx="4496">
                  <c:v>0</c:v>
                </c:pt>
                <c:pt idx="4497">
                  <c:v>415.47000000000298</c:v>
                </c:pt>
                <c:pt idx="4498">
                  <c:v>7436.0600000000013</c:v>
                </c:pt>
                <c:pt idx="4499">
                  <c:v>12635.780000000002</c:v>
                </c:pt>
                <c:pt idx="4500">
                  <c:v>16246.320000000005</c:v>
                </c:pt>
                <c:pt idx="4501">
                  <c:v>19054.5</c:v>
                </c:pt>
                <c:pt idx="4502">
                  <c:v>19987.47</c:v>
                </c:pt>
                <c:pt idx="4503">
                  <c:v>19579.799999999996</c:v>
                </c:pt>
                <c:pt idx="4504">
                  <c:v>18118.890000000003</c:v>
                </c:pt>
                <c:pt idx="4505">
                  <c:v>17185.840000000007</c:v>
                </c:pt>
                <c:pt idx="4506">
                  <c:v>18043.020000000004</c:v>
                </c:pt>
                <c:pt idx="4507">
                  <c:v>19648.099999999999</c:v>
                </c:pt>
                <c:pt idx="4508">
                  <c:v>15550.20000000001</c:v>
                </c:pt>
                <c:pt idx="4509">
                  <c:v>8977.6000000000058</c:v>
                </c:pt>
                <c:pt idx="4510">
                  <c:v>3742.4000000000033</c:v>
                </c:pt>
                <c:pt idx="4511">
                  <c:v>0</c:v>
                </c:pt>
                <c:pt idx="4512">
                  <c:v>0</c:v>
                </c:pt>
                <c:pt idx="4513">
                  <c:v>0</c:v>
                </c:pt>
                <c:pt idx="4514">
                  <c:v>0</c:v>
                </c:pt>
                <c:pt idx="4515">
                  <c:v>0</c:v>
                </c:pt>
                <c:pt idx="4516">
                  <c:v>0</c:v>
                </c:pt>
                <c:pt idx="4517">
                  <c:v>0</c:v>
                </c:pt>
                <c:pt idx="4518">
                  <c:v>0</c:v>
                </c:pt>
                <c:pt idx="4519">
                  <c:v>0</c:v>
                </c:pt>
                <c:pt idx="4520">
                  <c:v>0</c:v>
                </c:pt>
                <c:pt idx="4521">
                  <c:v>5319.2300000000032</c:v>
                </c:pt>
                <c:pt idx="4522">
                  <c:v>12748.099999999997</c:v>
                </c:pt>
                <c:pt idx="4523">
                  <c:v>18163.89</c:v>
                </c:pt>
                <c:pt idx="4524">
                  <c:v>21101.229999999996</c:v>
                </c:pt>
                <c:pt idx="4525">
                  <c:v>22974.959999999999</c:v>
                </c:pt>
                <c:pt idx="4526">
                  <c:v>23764.969999999998</c:v>
                </c:pt>
                <c:pt idx="4527">
                  <c:v>23639.329999999998</c:v>
                </c:pt>
                <c:pt idx="4528">
                  <c:v>23450.249999999985</c:v>
                </c:pt>
                <c:pt idx="4529">
                  <c:v>22453.820000000007</c:v>
                </c:pt>
                <c:pt idx="4530">
                  <c:v>22714.859999999993</c:v>
                </c:pt>
                <c:pt idx="4531">
                  <c:v>23121.620000000003</c:v>
                </c:pt>
                <c:pt idx="4532">
                  <c:v>19152.399999999994</c:v>
                </c:pt>
                <c:pt idx="4533">
                  <c:v>12887.300000000007</c:v>
                </c:pt>
                <c:pt idx="4534">
                  <c:v>7374.5</c:v>
                </c:pt>
                <c:pt idx="4535">
                  <c:v>3386.1999999999971</c:v>
                </c:pt>
                <c:pt idx="4536">
                  <c:v>1646.0500000000011</c:v>
                </c:pt>
                <c:pt idx="4537">
                  <c:v>2045.3500000000022</c:v>
                </c:pt>
                <c:pt idx="4538">
                  <c:v>2614.1999999999989</c:v>
                </c:pt>
                <c:pt idx="4539">
                  <c:v>3512.3000000000047</c:v>
                </c:pt>
                <c:pt idx="4540">
                  <c:v>3335.0999999999985</c:v>
                </c:pt>
                <c:pt idx="4541">
                  <c:v>2554.7799999999984</c:v>
                </c:pt>
                <c:pt idx="4542">
                  <c:v>1299.3499999999976</c:v>
                </c:pt>
                <c:pt idx="4543">
                  <c:v>596.28000000000065</c:v>
                </c:pt>
                <c:pt idx="4544">
                  <c:v>3377.7600000000075</c:v>
                </c:pt>
                <c:pt idx="4545">
                  <c:v>8625.2299999999959</c:v>
                </c:pt>
                <c:pt idx="4546">
                  <c:v>14066.149999999994</c:v>
                </c:pt>
                <c:pt idx="4547">
                  <c:v>18158.810000000001</c:v>
                </c:pt>
                <c:pt idx="4548">
                  <c:v>20329.609999999993</c:v>
                </c:pt>
                <c:pt idx="4549">
                  <c:v>22157.190000000002</c:v>
                </c:pt>
                <c:pt idx="4550">
                  <c:v>23693.769999999993</c:v>
                </c:pt>
                <c:pt idx="4551">
                  <c:v>24599.579999999994</c:v>
                </c:pt>
                <c:pt idx="4552">
                  <c:v>23941.359999999997</c:v>
                </c:pt>
                <c:pt idx="4553">
                  <c:v>23686.409999999996</c:v>
                </c:pt>
                <c:pt idx="4554">
                  <c:v>23432.300000000003</c:v>
                </c:pt>
                <c:pt idx="4555">
                  <c:v>24402.290000000005</c:v>
                </c:pt>
                <c:pt idx="4556">
                  <c:v>22039.7</c:v>
                </c:pt>
                <c:pt idx="4557">
                  <c:v>18469.900000000001</c:v>
                </c:pt>
                <c:pt idx="4558">
                  <c:v>15378.400000000001</c:v>
                </c:pt>
                <c:pt idx="4559">
                  <c:v>11826.050000000007</c:v>
                </c:pt>
                <c:pt idx="4560">
                  <c:v>8760.5999999999985</c:v>
                </c:pt>
                <c:pt idx="4561">
                  <c:v>6857.2000000000044</c:v>
                </c:pt>
                <c:pt idx="4562">
                  <c:v>5306.0499999999938</c:v>
                </c:pt>
                <c:pt idx="4563">
                  <c:v>4232.8500000000058</c:v>
                </c:pt>
                <c:pt idx="4564">
                  <c:v>3891.6500000000074</c:v>
                </c:pt>
                <c:pt idx="4565">
                  <c:v>3414.6200000000003</c:v>
                </c:pt>
                <c:pt idx="4566">
                  <c:v>2352.3500000000017</c:v>
                </c:pt>
                <c:pt idx="4567">
                  <c:v>1530.0599999999977</c:v>
                </c:pt>
                <c:pt idx="4568">
                  <c:v>3006.4499999999935</c:v>
                </c:pt>
                <c:pt idx="4569">
                  <c:v>7603.8700000000063</c:v>
                </c:pt>
                <c:pt idx="4570">
                  <c:v>12664.480000000001</c:v>
                </c:pt>
                <c:pt idx="4571">
                  <c:v>17307.820000000011</c:v>
                </c:pt>
                <c:pt idx="4572">
                  <c:v>20737.610000000008</c:v>
                </c:pt>
                <c:pt idx="4573">
                  <c:v>22627.189999999995</c:v>
                </c:pt>
                <c:pt idx="4574">
                  <c:v>22949.720000000008</c:v>
                </c:pt>
                <c:pt idx="4575">
                  <c:v>23585.879999999997</c:v>
                </c:pt>
                <c:pt idx="4576">
                  <c:v>23534.83</c:v>
                </c:pt>
                <c:pt idx="4577">
                  <c:v>24116.979999999996</c:v>
                </c:pt>
                <c:pt idx="4578">
                  <c:v>24968.03000000001</c:v>
                </c:pt>
                <c:pt idx="4579">
                  <c:v>24218.95</c:v>
                </c:pt>
                <c:pt idx="4580">
                  <c:v>20636.950000000004</c:v>
                </c:pt>
                <c:pt idx="4581">
                  <c:v>14805.149999999994</c:v>
                </c:pt>
                <c:pt idx="4582">
                  <c:v>9847.8999999999942</c:v>
                </c:pt>
                <c:pt idx="4583">
                  <c:v>6275.2999999999993</c:v>
                </c:pt>
                <c:pt idx="4584">
                  <c:v>4106.4500000000007</c:v>
                </c:pt>
                <c:pt idx="4585">
                  <c:v>3152.4499999999989</c:v>
                </c:pt>
                <c:pt idx="4586">
                  <c:v>3845.8499999999958</c:v>
                </c:pt>
                <c:pt idx="4587">
                  <c:v>4138.4499999999944</c:v>
                </c:pt>
                <c:pt idx="4588">
                  <c:v>5114.4999999999982</c:v>
                </c:pt>
                <c:pt idx="4589">
                  <c:v>6491.4699999999975</c:v>
                </c:pt>
                <c:pt idx="4590">
                  <c:v>6664.9699999999966</c:v>
                </c:pt>
                <c:pt idx="4591">
                  <c:v>5391.6300000000056</c:v>
                </c:pt>
                <c:pt idx="4592">
                  <c:v>6344.76</c:v>
                </c:pt>
                <c:pt idx="4593">
                  <c:v>10929.549999999994</c:v>
                </c:pt>
                <c:pt idx="4594">
                  <c:v>16426.879999999997</c:v>
                </c:pt>
                <c:pt idx="4595">
                  <c:v>20727.130000000005</c:v>
                </c:pt>
                <c:pt idx="4596">
                  <c:v>23107.720000000008</c:v>
                </c:pt>
                <c:pt idx="4597">
                  <c:v>23510.17</c:v>
                </c:pt>
                <c:pt idx="4598">
                  <c:v>22895.219999999998</c:v>
                </c:pt>
                <c:pt idx="4599">
                  <c:v>22135.3</c:v>
                </c:pt>
                <c:pt idx="4600">
                  <c:v>21426.31</c:v>
                </c:pt>
                <c:pt idx="4601">
                  <c:v>20760.809999999998</c:v>
                </c:pt>
                <c:pt idx="4602">
                  <c:v>20958.419999999998</c:v>
                </c:pt>
                <c:pt idx="4603">
                  <c:v>22191.090000000004</c:v>
                </c:pt>
                <c:pt idx="4604">
                  <c:v>18606.249999999993</c:v>
                </c:pt>
                <c:pt idx="4605">
                  <c:v>12610.899999999998</c:v>
                </c:pt>
                <c:pt idx="4606">
                  <c:v>7666.899999999996</c:v>
                </c:pt>
                <c:pt idx="4607">
                  <c:v>3975.4000000000033</c:v>
                </c:pt>
                <c:pt idx="4608">
                  <c:v>1625.850000000004</c:v>
                </c:pt>
                <c:pt idx="4609">
                  <c:v>402.05000000000473</c:v>
                </c:pt>
                <c:pt idx="4610">
                  <c:v>315.149999999996</c:v>
                </c:pt>
                <c:pt idx="4611">
                  <c:v>837.39999999999782</c:v>
                </c:pt>
                <c:pt idx="4612">
                  <c:v>1366.9500000000044</c:v>
                </c:pt>
                <c:pt idx="4613">
                  <c:v>2743.5599999999954</c:v>
                </c:pt>
                <c:pt idx="4614">
                  <c:v>2619.5200000000027</c:v>
                </c:pt>
                <c:pt idx="4615">
                  <c:v>1110.0900000000029</c:v>
                </c:pt>
                <c:pt idx="4616">
                  <c:v>2256.3600000000006</c:v>
                </c:pt>
                <c:pt idx="4617">
                  <c:v>7090.2499999999964</c:v>
                </c:pt>
                <c:pt idx="4618">
                  <c:v>10003.380000000008</c:v>
                </c:pt>
                <c:pt idx="4619">
                  <c:v>13155.260000000006</c:v>
                </c:pt>
                <c:pt idx="4620">
                  <c:v>17054.68</c:v>
                </c:pt>
                <c:pt idx="4621">
                  <c:v>19758.770000000004</c:v>
                </c:pt>
                <c:pt idx="4622">
                  <c:v>20831.659999999996</c:v>
                </c:pt>
                <c:pt idx="4623">
                  <c:v>20605.010000000006</c:v>
                </c:pt>
                <c:pt idx="4624">
                  <c:v>19950.220000000012</c:v>
                </c:pt>
                <c:pt idx="4625">
                  <c:v>18816.89</c:v>
                </c:pt>
                <c:pt idx="4626">
                  <c:v>18993.34</c:v>
                </c:pt>
                <c:pt idx="4627">
                  <c:v>20554.159999999993</c:v>
                </c:pt>
                <c:pt idx="4628">
                  <c:v>19597.730000000003</c:v>
                </c:pt>
                <c:pt idx="4629">
                  <c:v>15345.750000000005</c:v>
                </c:pt>
                <c:pt idx="4630">
                  <c:v>11713.749999999996</c:v>
                </c:pt>
                <c:pt idx="4631">
                  <c:v>8326.2000000000044</c:v>
                </c:pt>
                <c:pt idx="4632">
                  <c:v>6438.8500000000013</c:v>
                </c:pt>
                <c:pt idx="4633">
                  <c:v>4770.3000000000038</c:v>
                </c:pt>
                <c:pt idx="4634">
                  <c:v>4244.4000000000015</c:v>
                </c:pt>
                <c:pt idx="4635">
                  <c:v>4473.0999999999958</c:v>
                </c:pt>
                <c:pt idx="4636">
                  <c:v>5013.7000000000016</c:v>
                </c:pt>
                <c:pt idx="4637">
                  <c:v>6477.5200000000032</c:v>
                </c:pt>
                <c:pt idx="4638">
                  <c:v>6392.6499999999978</c:v>
                </c:pt>
                <c:pt idx="4639">
                  <c:v>5541.8999999999969</c:v>
                </c:pt>
                <c:pt idx="4640">
                  <c:v>6998.2899999999972</c:v>
                </c:pt>
                <c:pt idx="4641">
                  <c:v>11148.920000000002</c:v>
                </c:pt>
                <c:pt idx="4642">
                  <c:v>16235.029999999993</c:v>
                </c:pt>
                <c:pt idx="4643">
                  <c:v>20434.52</c:v>
                </c:pt>
                <c:pt idx="4644">
                  <c:v>22538.59</c:v>
                </c:pt>
                <c:pt idx="4645">
                  <c:v>23910</c:v>
                </c:pt>
                <c:pt idx="4646">
                  <c:v>24840.329999999994</c:v>
                </c:pt>
                <c:pt idx="4647">
                  <c:v>24552.019999999997</c:v>
                </c:pt>
                <c:pt idx="4648">
                  <c:v>24564.439999999991</c:v>
                </c:pt>
                <c:pt idx="4649">
                  <c:v>24264.940000000002</c:v>
                </c:pt>
                <c:pt idx="4650">
                  <c:v>23449.220000000005</c:v>
                </c:pt>
                <c:pt idx="4651">
                  <c:v>23475.710000000003</c:v>
                </c:pt>
                <c:pt idx="4652">
                  <c:v>20761.700000000004</c:v>
                </c:pt>
                <c:pt idx="4653">
                  <c:v>15036.100000000002</c:v>
                </c:pt>
                <c:pt idx="4654">
                  <c:v>11183.549999999997</c:v>
                </c:pt>
                <c:pt idx="4655">
                  <c:v>7914.3000000000011</c:v>
                </c:pt>
                <c:pt idx="4656">
                  <c:v>6733.55</c:v>
                </c:pt>
                <c:pt idx="4657">
                  <c:v>5085.1500000000024</c:v>
                </c:pt>
                <c:pt idx="4658">
                  <c:v>3581.8000000000047</c:v>
                </c:pt>
                <c:pt idx="4659">
                  <c:v>2529.9999999999945</c:v>
                </c:pt>
                <c:pt idx="4660">
                  <c:v>3267.2999999999984</c:v>
                </c:pt>
                <c:pt idx="4661">
                  <c:v>3546.5000000000045</c:v>
                </c:pt>
                <c:pt idx="4662">
                  <c:v>3258.319999999997</c:v>
                </c:pt>
                <c:pt idx="4663">
                  <c:v>2576.4099999999962</c:v>
                </c:pt>
                <c:pt idx="4664">
                  <c:v>3930.4700000000012</c:v>
                </c:pt>
                <c:pt idx="4665">
                  <c:v>7778.4400000000078</c:v>
                </c:pt>
                <c:pt idx="4666">
                  <c:v>12105.110000000002</c:v>
                </c:pt>
                <c:pt idx="4667">
                  <c:v>14300.979999999996</c:v>
                </c:pt>
                <c:pt idx="4668">
                  <c:v>15056.720000000005</c:v>
                </c:pt>
                <c:pt idx="4669">
                  <c:v>14254.189999999991</c:v>
                </c:pt>
                <c:pt idx="4670">
                  <c:v>12588.880000000005</c:v>
                </c:pt>
                <c:pt idx="4671">
                  <c:v>10552.450000000004</c:v>
                </c:pt>
                <c:pt idx="4672">
                  <c:v>7340.5900000000011</c:v>
                </c:pt>
                <c:pt idx="4673">
                  <c:v>6382.4799999999977</c:v>
                </c:pt>
                <c:pt idx="4674">
                  <c:v>7512.6199999999981</c:v>
                </c:pt>
                <c:pt idx="4675">
                  <c:v>7260.7299999999968</c:v>
                </c:pt>
                <c:pt idx="4676">
                  <c:v>5219.0499999999993</c:v>
                </c:pt>
                <c:pt idx="4677">
                  <c:v>2407.3000000000029</c:v>
                </c:pt>
                <c:pt idx="4678">
                  <c:v>924.00000000000182</c:v>
                </c:pt>
                <c:pt idx="4679">
                  <c:v>239.04999999999563</c:v>
                </c:pt>
                <c:pt idx="4680">
                  <c:v>0</c:v>
                </c:pt>
                <c:pt idx="4681">
                  <c:v>0</c:v>
                </c:pt>
                <c:pt idx="4682">
                  <c:v>0</c:v>
                </c:pt>
                <c:pt idx="4683">
                  <c:v>0</c:v>
                </c:pt>
                <c:pt idx="4684">
                  <c:v>0</c:v>
                </c:pt>
                <c:pt idx="4685">
                  <c:v>177.86000000000655</c:v>
                </c:pt>
                <c:pt idx="4686">
                  <c:v>404.6399999999976</c:v>
                </c:pt>
                <c:pt idx="4687">
                  <c:v>0</c:v>
                </c:pt>
                <c:pt idx="4688">
                  <c:v>744.41000000000167</c:v>
                </c:pt>
                <c:pt idx="4689">
                  <c:v>4183.82</c:v>
                </c:pt>
                <c:pt idx="4690">
                  <c:v>8288.4899999999961</c:v>
                </c:pt>
                <c:pt idx="4691">
                  <c:v>11594.809999999994</c:v>
                </c:pt>
                <c:pt idx="4692">
                  <c:v>14130.849999999993</c:v>
                </c:pt>
                <c:pt idx="4693">
                  <c:v>15136.079999999994</c:v>
                </c:pt>
                <c:pt idx="4694">
                  <c:v>15507.689999999991</c:v>
                </c:pt>
                <c:pt idx="4695">
                  <c:v>15861.86</c:v>
                </c:pt>
                <c:pt idx="4696">
                  <c:v>15331.520000000008</c:v>
                </c:pt>
                <c:pt idx="4697">
                  <c:v>13364.38</c:v>
                </c:pt>
                <c:pt idx="4698">
                  <c:v>13211.920000000007</c:v>
                </c:pt>
                <c:pt idx="4699">
                  <c:v>13930.919999999998</c:v>
                </c:pt>
                <c:pt idx="4700">
                  <c:v>10226.599999999995</c:v>
                </c:pt>
                <c:pt idx="4701">
                  <c:v>3631.7999999999956</c:v>
                </c:pt>
                <c:pt idx="4702">
                  <c:v>0</c:v>
                </c:pt>
                <c:pt idx="4703">
                  <c:v>0</c:v>
                </c:pt>
                <c:pt idx="4704">
                  <c:v>0</c:v>
                </c:pt>
                <c:pt idx="4705">
                  <c:v>0</c:v>
                </c:pt>
                <c:pt idx="4706">
                  <c:v>0</c:v>
                </c:pt>
                <c:pt idx="4707">
                  <c:v>0</c:v>
                </c:pt>
                <c:pt idx="4708">
                  <c:v>0</c:v>
                </c:pt>
                <c:pt idx="4709">
                  <c:v>0</c:v>
                </c:pt>
                <c:pt idx="4710">
                  <c:v>0</c:v>
                </c:pt>
                <c:pt idx="4711">
                  <c:v>0</c:v>
                </c:pt>
                <c:pt idx="4712">
                  <c:v>0</c:v>
                </c:pt>
                <c:pt idx="4713">
                  <c:v>878.86999999999716</c:v>
                </c:pt>
                <c:pt idx="4714">
                  <c:v>6617.5199999999986</c:v>
                </c:pt>
                <c:pt idx="4715">
                  <c:v>10486.329999999993</c:v>
                </c:pt>
                <c:pt idx="4716">
                  <c:v>12210.65</c:v>
                </c:pt>
                <c:pt idx="4717">
                  <c:v>13715.880000000005</c:v>
                </c:pt>
                <c:pt idx="4718">
                  <c:v>14556.690000000004</c:v>
                </c:pt>
                <c:pt idx="4719">
                  <c:v>15182.559999999998</c:v>
                </c:pt>
                <c:pt idx="4720">
                  <c:v>15241.219999999996</c:v>
                </c:pt>
                <c:pt idx="4721">
                  <c:v>15245.919999999995</c:v>
                </c:pt>
                <c:pt idx="4722">
                  <c:v>15944.499999999993</c:v>
                </c:pt>
                <c:pt idx="4723">
                  <c:v>17492.020000000004</c:v>
                </c:pt>
                <c:pt idx="4724">
                  <c:v>13948.95</c:v>
                </c:pt>
                <c:pt idx="4725">
                  <c:v>8196.8500000000022</c:v>
                </c:pt>
                <c:pt idx="4726">
                  <c:v>2992.1499999999924</c:v>
                </c:pt>
                <c:pt idx="4727">
                  <c:v>0</c:v>
                </c:pt>
                <c:pt idx="4728">
                  <c:v>0</c:v>
                </c:pt>
                <c:pt idx="4729">
                  <c:v>0</c:v>
                </c:pt>
                <c:pt idx="4730">
                  <c:v>0</c:v>
                </c:pt>
                <c:pt idx="4731">
                  <c:v>0</c:v>
                </c:pt>
                <c:pt idx="4732">
                  <c:v>0</c:v>
                </c:pt>
                <c:pt idx="4733">
                  <c:v>0</c:v>
                </c:pt>
                <c:pt idx="4734">
                  <c:v>0</c:v>
                </c:pt>
                <c:pt idx="4735">
                  <c:v>0</c:v>
                </c:pt>
                <c:pt idx="4736">
                  <c:v>0</c:v>
                </c:pt>
                <c:pt idx="4737">
                  <c:v>0</c:v>
                </c:pt>
                <c:pt idx="4738">
                  <c:v>2963.4399999999932</c:v>
                </c:pt>
                <c:pt idx="4739">
                  <c:v>9050.7099999999955</c:v>
                </c:pt>
                <c:pt idx="4740">
                  <c:v>13988.380000000003</c:v>
                </c:pt>
                <c:pt idx="4741">
                  <c:v>16846.999999999996</c:v>
                </c:pt>
                <c:pt idx="4742">
                  <c:v>18406.64000000001</c:v>
                </c:pt>
                <c:pt idx="4743">
                  <c:v>19796.57</c:v>
                </c:pt>
                <c:pt idx="4744">
                  <c:v>20950.300000000007</c:v>
                </c:pt>
                <c:pt idx="4745">
                  <c:v>21718.039999999994</c:v>
                </c:pt>
                <c:pt idx="4746">
                  <c:v>21759.89</c:v>
                </c:pt>
                <c:pt idx="4747">
                  <c:v>20254.120000000006</c:v>
                </c:pt>
                <c:pt idx="4748">
                  <c:v>15972.599999999993</c:v>
                </c:pt>
                <c:pt idx="4749">
                  <c:v>9030.5000000000055</c:v>
                </c:pt>
                <c:pt idx="4750">
                  <c:v>3084.5</c:v>
                </c:pt>
                <c:pt idx="4751">
                  <c:v>0</c:v>
                </c:pt>
                <c:pt idx="4752">
                  <c:v>0</c:v>
                </c:pt>
                <c:pt idx="4753">
                  <c:v>0</c:v>
                </c:pt>
                <c:pt idx="4754">
                  <c:v>0</c:v>
                </c:pt>
                <c:pt idx="4755">
                  <c:v>0</c:v>
                </c:pt>
                <c:pt idx="4756">
                  <c:v>0</c:v>
                </c:pt>
                <c:pt idx="4757">
                  <c:v>0</c:v>
                </c:pt>
                <c:pt idx="4758">
                  <c:v>0</c:v>
                </c:pt>
                <c:pt idx="4759">
                  <c:v>0</c:v>
                </c:pt>
                <c:pt idx="4760">
                  <c:v>0</c:v>
                </c:pt>
                <c:pt idx="4761">
                  <c:v>4158</c:v>
                </c:pt>
                <c:pt idx="4762">
                  <c:v>9894.9999999999964</c:v>
                </c:pt>
                <c:pt idx="4763">
                  <c:v>15593.979999999998</c:v>
                </c:pt>
                <c:pt idx="4764">
                  <c:v>19229.45</c:v>
                </c:pt>
                <c:pt idx="4765">
                  <c:v>21616.080000000009</c:v>
                </c:pt>
                <c:pt idx="4766">
                  <c:v>22936.970000000005</c:v>
                </c:pt>
                <c:pt idx="4767">
                  <c:v>23358.36</c:v>
                </c:pt>
                <c:pt idx="4768">
                  <c:v>23435.29</c:v>
                </c:pt>
                <c:pt idx="4769">
                  <c:v>23541.79</c:v>
                </c:pt>
                <c:pt idx="4770">
                  <c:v>24121.949999999997</c:v>
                </c:pt>
                <c:pt idx="4771">
                  <c:v>23082.17</c:v>
                </c:pt>
                <c:pt idx="4772">
                  <c:v>17847.449999999993</c:v>
                </c:pt>
                <c:pt idx="4773">
                  <c:v>10762.05000000001</c:v>
                </c:pt>
                <c:pt idx="4774">
                  <c:v>4394.7400000000025</c:v>
                </c:pt>
                <c:pt idx="4775">
                  <c:v>0</c:v>
                </c:pt>
                <c:pt idx="4776">
                  <c:v>0</c:v>
                </c:pt>
                <c:pt idx="4777">
                  <c:v>0</c:v>
                </c:pt>
                <c:pt idx="4778">
                  <c:v>0</c:v>
                </c:pt>
                <c:pt idx="4779">
                  <c:v>0</c:v>
                </c:pt>
                <c:pt idx="4780">
                  <c:v>0</c:v>
                </c:pt>
                <c:pt idx="4781">
                  <c:v>0</c:v>
                </c:pt>
                <c:pt idx="4782">
                  <c:v>0</c:v>
                </c:pt>
                <c:pt idx="4783">
                  <c:v>0</c:v>
                </c:pt>
                <c:pt idx="4784">
                  <c:v>0</c:v>
                </c:pt>
                <c:pt idx="4785">
                  <c:v>0</c:v>
                </c:pt>
                <c:pt idx="4786">
                  <c:v>3596.9500000000007</c:v>
                </c:pt>
                <c:pt idx="4787">
                  <c:v>7859.3799999999974</c:v>
                </c:pt>
                <c:pt idx="4788">
                  <c:v>12286.380000000008</c:v>
                </c:pt>
                <c:pt idx="4789">
                  <c:v>15721.429999999995</c:v>
                </c:pt>
                <c:pt idx="4790">
                  <c:v>17027.430000000008</c:v>
                </c:pt>
                <c:pt idx="4791">
                  <c:v>18277.94000000001</c:v>
                </c:pt>
                <c:pt idx="4792">
                  <c:v>18889.819999999996</c:v>
                </c:pt>
                <c:pt idx="4793">
                  <c:v>20054.690000000002</c:v>
                </c:pt>
                <c:pt idx="4794">
                  <c:v>20950.809999999998</c:v>
                </c:pt>
                <c:pt idx="4795">
                  <c:v>19287.760000000002</c:v>
                </c:pt>
                <c:pt idx="4796">
                  <c:v>13093.149999999991</c:v>
                </c:pt>
                <c:pt idx="4797">
                  <c:v>6584.3500000000022</c:v>
                </c:pt>
                <c:pt idx="4798">
                  <c:v>1442.9500000000007</c:v>
                </c:pt>
                <c:pt idx="4799">
                  <c:v>0</c:v>
                </c:pt>
                <c:pt idx="4800">
                  <c:v>0</c:v>
                </c:pt>
                <c:pt idx="4801">
                  <c:v>0</c:v>
                </c:pt>
                <c:pt idx="4802">
                  <c:v>0</c:v>
                </c:pt>
                <c:pt idx="4803">
                  <c:v>0</c:v>
                </c:pt>
                <c:pt idx="4804">
                  <c:v>0</c:v>
                </c:pt>
                <c:pt idx="4805">
                  <c:v>0</c:v>
                </c:pt>
                <c:pt idx="4806">
                  <c:v>0</c:v>
                </c:pt>
                <c:pt idx="4807">
                  <c:v>0</c:v>
                </c:pt>
                <c:pt idx="4808">
                  <c:v>2233.5599999999986</c:v>
                </c:pt>
                <c:pt idx="4809">
                  <c:v>6571.9799999999987</c:v>
                </c:pt>
                <c:pt idx="4810">
                  <c:v>10789.94</c:v>
                </c:pt>
                <c:pt idx="4811">
                  <c:v>14684.909999999991</c:v>
                </c:pt>
                <c:pt idx="4812">
                  <c:v>18988.170000000002</c:v>
                </c:pt>
                <c:pt idx="4813">
                  <c:v>21762.51999999999</c:v>
                </c:pt>
                <c:pt idx="4814">
                  <c:v>23433.909999999996</c:v>
                </c:pt>
                <c:pt idx="4815">
                  <c:v>23388.510000000002</c:v>
                </c:pt>
                <c:pt idx="4816">
                  <c:v>23033.059999999994</c:v>
                </c:pt>
                <c:pt idx="4817">
                  <c:v>21107.509999999995</c:v>
                </c:pt>
                <c:pt idx="4818">
                  <c:v>21143.209999999995</c:v>
                </c:pt>
                <c:pt idx="4819">
                  <c:v>21953.8</c:v>
                </c:pt>
                <c:pt idx="4820">
                  <c:v>19339.599999999999</c:v>
                </c:pt>
                <c:pt idx="4821">
                  <c:v>14259.3</c:v>
                </c:pt>
                <c:pt idx="4822">
                  <c:v>7466.5499999999993</c:v>
                </c:pt>
                <c:pt idx="4823">
                  <c:v>2952.5500000000065</c:v>
                </c:pt>
                <c:pt idx="4824">
                  <c:v>0</c:v>
                </c:pt>
                <c:pt idx="4825">
                  <c:v>0</c:v>
                </c:pt>
                <c:pt idx="4826">
                  <c:v>698.00000000000546</c:v>
                </c:pt>
                <c:pt idx="4827">
                  <c:v>1140.6499999999924</c:v>
                </c:pt>
                <c:pt idx="4828">
                  <c:v>3107.5000000000036</c:v>
                </c:pt>
                <c:pt idx="4829">
                  <c:v>3894.8699999999994</c:v>
                </c:pt>
                <c:pt idx="4830">
                  <c:v>3928.6600000000026</c:v>
                </c:pt>
                <c:pt idx="4831">
                  <c:v>3893.1999999999957</c:v>
                </c:pt>
                <c:pt idx="4832">
                  <c:v>5756.7799999999988</c:v>
                </c:pt>
                <c:pt idx="4833">
                  <c:v>9403.0800000000017</c:v>
                </c:pt>
                <c:pt idx="4834">
                  <c:v>12515.21000000001</c:v>
                </c:pt>
                <c:pt idx="4835">
                  <c:v>15052.999999999991</c:v>
                </c:pt>
                <c:pt idx="4836">
                  <c:v>17126.709999999995</c:v>
                </c:pt>
                <c:pt idx="4837">
                  <c:v>18686.41</c:v>
                </c:pt>
                <c:pt idx="4838">
                  <c:v>18804.669999999998</c:v>
                </c:pt>
                <c:pt idx="4839">
                  <c:v>17217.829999999994</c:v>
                </c:pt>
                <c:pt idx="4840">
                  <c:v>16034.070000000007</c:v>
                </c:pt>
                <c:pt idx="4841">
                  <c:v>15261.269999999999</c:v>
                </c:pt>
                <c:pt idx="4842">
                  <c:v>14058.059999999998</c:v>
                </c:pt>
                <c:pt idx="4843">
                  <c:v>16476.249999999989</c:v>
                </c:pt>
                <c:pt idx="4844">
                  <c:v>15979.650000000007</c:v>
                </c:pt>
                <c:pt idx="4845">
                  <c:v>11648.699999999997</c:v>
                </c:pt>
                <c:pt idx="4846">
                  <c:v>6685.2999999999975</c:v>
                </c:pt>
                <c:pt idx="4847">
                  <c:v>2710.25</c:v>
                </c:pt>
                <c:pt idx="4848">
                  <c:v>0</c:v>
                </c:pt>
                <c:pt idx="4849">
                  <c:v>0</c:v>
                </c:pt>
                <c:pt idx="4850">
                  <c:v>0</c:v>
                </c:pt>
                <c:pt idx="4851">
                  <c:v>0</c:v>
                </c:pt>
                <c:pt idx="4852">
                  <c:v>0</c:v>
                </c:pt>
                <c:pt idx="4853">
                  <c:v>0</c:v>
                </c:pt>
                <c:pt idx="4854">
                  <c:v>0</c:v>
                </c:pt>
                <c:pt idx="4855">
                  <c:v>0</c:v>
                </c:pt>
                <c:pt idx="4856">
                  <c:v>0</c:v>
                </c:pt>
                <c:pt idx="4857">
                  <c:v>1424.2900000000009</c:v>
                </c:pt>
                <c:pt idx="4858">
                  <c:v>5853.2799999999952</c:v>
                </c:pt>
                <c:pt idx="4859">
                  <c:v>9896.0700000000033</c:v>
                </c:pt>
                <c:pt idx="4860">
                  <c:v>12613.810000000003</c:v>
                </c:pt>
                <c:pt idx="4861">
                  <c:v>13000.080000000005</c:v>
                </c:pt>
                <c:pt idx="4862">
                  <c:v>11696.630000000001</c:v>
                </c:pt>
                <c:pt idx="4863">
                  <c:v>11004.079999999998</c:v>
                </c:pt>
                <c:pt idx="4864">
                  <c:v>10484.379999999996</c:v>
                </c:pt>
                <c:pt idx="4865">
                  <c:v>9514.7400000000107</c:v>
                </c:pt>
                <c:pt idx="4866">
                  <c:v>9941.0199999999968</c:v>
                </c:pt>
                <c:pt idx="4867">
                  <c:v>11054.46</c:v>
                </c:pt>
                <c:pt idx="4868">
                  <c:v>9140.0500000000011</c:v>
                </c:pt>
                <c:pt idx="4869">
                  <c:v>3997.6499999999978</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3069.49</c:v>
                </c:pt>
                <c:pt idx="4884">
                  <c:v>6155.5599999999977</c:v>
                </c:pt>
                <c:pt idx="4885">
                  <c:v>7993.3600000000006</c:v>
                </c:pt>
                <c:pt idx="4886">
                  <c:v>9372.9600000000046</c:v>
                </c:pt>
                <c:pt idx="4887">
                  <c:v>10270.37000000001</c:v>
                </c:pt>
                <c:pt idx="4888">
                  <c:v>9974.76</c:v>
                </c:pt>
                <c:pt idx="4889">
                  <c:v>9102.4499999999971</c:v>
                </c:pt>
                <c:pt idx="4890">
                  <c:v>9122.3199999999961</c:v>
                </c:pt>
                <c:pt idx="4891">
                  <c:v>10280.689999999999</c:v>
                </c:pt>
                <c:pt idx="4892">
                  <c:v>8136.75</c:v>
                </c:pt>
                <c:pt idx="4893">
                  <c:v>2831.4999999999964</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852.23999999999978</c:v>
                </c:pt>
                <c:pt idx="4907">
                  <c:v>6454.5799999999981</c:v>
                </c:pt>
                <c:pt idx="4908">
                  <c:v>11208.260000000006</c:v>
                </c:pt>
                <c:pt idx="4909">
                  <c:v>13408.370000000003</c:v>
                </c:pt>
                <c:pt idx="4910">
                  <c:v>15123.800000000007</c:v>
                </c:pt>
                <c:pt idx="4911">
                  <c:v>15467.850000000002</c:v>
                </c:pt>
                <c:pt idx="4912">
                  <c:v>15307.329999999996</c:v>
                </c:pt>
                <c:pt idx="4913">
                  <c:v>14432.959999999995</c:v>
                </c:pt>
                <c:pt idx="4914">
                  <c:v>14382.030000000002</c:v>
                </c:pt>
                <c:pt idx="4915">
                  <c:v>14593.27</c:v>
                </c:pt>
                <c:pt idx="4916">
                  <c:v>11473.15</c:v>
                </c:pt>
                <c:pt idx="4917">
                  <c:v>5267.2000000000007</c:v>
                </c:pt>
                <c:pt idx="4918">
                  <c:v>139.20000000000437</c:v>
                </c:pt>
                <c:pt idx="4919">
                  <c:v>0</c:v>
                </c:pt>
                <c:pt idx="4920">
                  <c:v>0</c:v>
                </c:pt>
                <c:pt idx="4921">
                  <c:v>0</c:v>
                </c:pt>
                <c:pt idx="4922">
                  <c:v>0</c:v>
                </c:pt>
                <c:pt idx="4923">
                  <c:v>0</c:v>
                </c:pt>
                <c:pt idx="4924">
                  <c:v>0</c:v>
                </c:pt>
                <c:pt idx="4925">
                  <c:v>0</c:v>
                </c:pt>
                <c:pt idx="4926">
                  <c:v>0</c:v>
                </c:pt>
                <c:pt idx="4927">
                  <c:v>0</c:v>
                </c:pt>
                <c:pt idx="4928">
                  <c:v>0</c:v>
                </c:pt>
                <c:pt idx="4929">
                  <c:v>0</c:v>
                </c:pt>
                <c:pt idx="4930">
                  <c:v>3919.119999999999</c:v>
                </c:pt>
                <c:pt idx="4931">
                  <c:v>9772.9899999999943</c:v>
                </c:pt>
                <c:pt idx="4932">
                  <c:v>12867.86</c:v>
                </c:pt>
                <c:pt idx="4933">
                  <c:v>14638.149999999989</c:v>
                </c:pt>
                <c:pt idx="4934">
                  <c:v>15636.750000000004</c:v>
                </c:pt>
                <c:pt idx="4935">
                  <c:v>16233.230000000001</c:v>
                </c:pt>
                <c:pt idx="4936">
                  <c:v>15999.1</c:v>
                </c:pt>
                <c:pt idx="4937">
                  <c:v>15072.73</c:v>
                </c:pt>
                <c:pt idx="4938">
                  <c:v>15318.020000000004</c:v>
                </c:pt>
                <c:pt idx="4939">
                  <c:v>15486.390000000003</c:v>
                </c:pt>
                <c:pt idx="4940">
                  <c:v>12245.499999999996</c:v>
                </c:pt>
                <c:pt idx="4941">
                  <c:v>5773.049999999992</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2643.49</c:v>
                </c:pt>
                <c:pt idx="4955">
                  <c:v>8543.2500000000036</c:v>
                </c:pt>
                <c:pt idx="4956">
                  <c:v>12507.699999999993</c:v>
                </c:pt>
                <c:pt idx="4957">
                  <c:v>15369.400000000007</c:v>
                </c:pt>
                <c:pt idx="4958">
                  <c:v>16811.410000000003</c:v>
                </c:pt>
                <c:pt idx="4959">
                  <c:v>17467.77</c:v>
                </c:pt>
                <c:pt idx="4960">
                  <c:v>17027.900000000001</c:v>
                </c:pt>
                <c:pt idx="4961">
                  <c:v>16247.9</c:v>
                </c:pt>
                <c:pt idx="4962">
                  <c:v>16858.620000000003</c:v>
                </c:pt>
                <c:pt idx="4963">
                  <c:v>17317.759999999991</c:v>
                </c:pt>
                <c:pt idx="4964">
                  <c:v>14357.950000000008</c:v>
                </c:pt>
                <c:pt idx="4965">
                  <c:v>7982.5000000000036</c:v>
                </c:pt>
                <c:pt idx="4966">
                  <c:v>2249.1499999999978</c:v>
                </c:pt>
                <c:pt idx="4967">
                  <c:v>0</c:v>
                </c:pt>
                <c:pt idx="4968">
                  <c:v>0</c:v>
                </c:pt>
                <c:pt idx="4969">
                  <c:v>0</c:v>
                </c:pt>
                <c:pt idx="4970">
                  <c:v>0</c:v>
                </c:pt>
                <c:pt idx="4971">
                  <c:v>0</c:v>
                </c:pt>
                <c:pt idx="4972">
                  <c:v>0</c:v>
                </c:pt>
                <c:pt idx="4973">
                  <c:v>0</c:v>
                </c:pt>
                <c:pt idx="4974">
                  <c:v>0</c:v>
                </c:pt>
                <c:pt idx="4975">
                  <c:v>0</c:v>
                </c:pt>
                <c:pt idx="4976">
                  <c:v>0</c:v>
                </c:pt>
                <c:pt idx="4977">
                  <c:v>1771.1499999999978</c:v>
                </c:pt>
                <c:pt idx="4978">
                  <c:v>8742.0999999999949</c:v>
                </c:pt>
                <c:pt idx="4979">
                  <c:v>12667.800000000003</c:v>
                </c:pt>
                <c:pt idx="4980">
                  <c:v>16019.740000000005</c:v>
                </c:pt>
                <c:pt idx="4981">
                  <c:v>16616.57</c:v>
                </c:pt>
                <c:pt idx="4982">
                  <c:v>17878.160000000003</c:v>
                </c:pt>
                <c:pt idx="4983">
                  <c:v>17716.119999999988</c:v>
                </c:pt>
                <c:pt idx="4984">
                  <c:v>16276.810000000003</c:v>
                </c:pt>
                <c:pt idx="4985">
                  <c:v>14426.919999999998</c:v>
                </c:pt>
                <c:pt idx="4986">
                  <c:v>15301.599999999993</c:v>
                </c:pt>
                <c:pt idx="4987">
                  <c:v>15685.590000000004</c:v>
                </c:pt>
                <c:pt idx="4988">
                  <c:v>12040.54999999999</c:v>
                </c:pt>
                <c:pt idx="4989">
                  <c:v>6539.6000000000022</c:v>
                </c:pt>
                <c:pt idx="4990">
                  <c:v>1197.8999999999978</c:v>
                </c:pt>
                <c:pt idx="4991">
                  <c:v>0</c:v>
                </c:pt>
                <c:pt idx="4992">
                  <c:v>0</c:v>
                </c:pt>
                <c:pt idx="4993">
                  <c:v>0</c:v>
                </c:pt>
                <c:pt idx="4994">
                  <c:v>0</c:v>
                </c:pt>
                <c:pt idx="4995">
                  <c:v>0</c:v>
                </c:pt>
                <c:pt idx="4996">
                  <c:v>0</c:v>
                </c:pt>
                <c:pt idx="4997">
                  <c:v>0</c:v>
                </c:pt>
                <c:pt idx="4998">
                  <c:v>0</c:v>
                </c:pt>
                <c:pt idx="4999">
                  <c:v>0</c:v>
                </c:pt>
                <c:pt idx="5000">
                  <c:v>0</c:v>
                </c:pt>
                <c:pt idx="5001">
                  <c:v>1827.3599999999969</c:v>
                </c:pt>
                <c:pt idx="5002">
                  <c:v>7949.1799999999967</c:v>
                </c:pt>
                <c:pt idx="5003">
                  <c:v>13635.440000000004</c:v>
                </c:pt>
                <c:pt idx="5004">
                  <c:v>17025.68</c:v>
                </c:pt>
                <c:pt idx="5005">
                  <c:v>18290.310000000005</c:v>
                </c:pt>
                <c:pt idx="5006">
                  <c:v>18584.77</c:v>
                </c:pt>
                <c:pt idx="5007">
                  <c:v>17359.510000000006</c:v>
                </c:pt>
                <c:pt idx="5008">
                  <c:v>15366.579999999994</c:v>
                </c:pt>
                <c:pt idx="5009">
                  <c:v>13808.649999999994</c:v>
                </c:pt>
                <c:pt idx="5010">
                  <c:v>13479.510000000002</c:v>
                </c:pt>
                <c:pt idx="5011">
                  <c:v>14679.210000000006</c:v>
                </c:pt>
                <c:pt idx="5012">
                  <c:v>13533.649999999994</c:v>
                </c:pt>
                <c:pt idx="5013">
                  <c:v>8518.5</c:v>
                </c:pt>
                <c:pt idx="5014">
                  <c:v>2628.75</c:v>
                </c:pt>
                <c:pt idx="5015">
                  <c:v>0</c:v>
                </c:pt>
                <c:pt idx="5016">
                  <c:v>0</c:v>
                </c:pt>
                <c:pt idx="5017">
                  <c:v>0</c:v>
                </c:pt>
                <c:pt idx="5018">
                  <c:v>0</c:v>
                </c:pt>
                <c:pt idx="5019">
                  <c:v>0</c:v>
                </c:pt>
                <c:pt idx="5020">
                  <c:v>0</c:v>
                </c:pt>
                <c:pt idx="5021">
                  <c:v>238.43000000000183</c:v>
                </c:pt>
                <c:pt idx="5022">
                  <c:v>733.21000000000049</c:v>
                </c:pt>
                <c:pt idx="5023">
                  <c:v>0</c:v>
                </c:pt>
                <c:pt idx="5024">
                  <c:v>171.46999999999753</c:v>
                </c:pt>
                <c:pt idx="5025">
                  <c:v>4946.3500000000004</c:v>
                </c:pt>
                <c:pt idx="5026">
                  <c:v>10619.320000000007</c:v>
                </c:pt>
                <c:pt idx="5027">
                  <c:v>14467.869999999999</c:v>
                </c:pt>
                <c:pt idx="5028">
                  <c:v>16436.809999999998</c:v>
                </c:pt>
                <c:pt idx="5029">
                  <c:v>16875.870000000003</c:v>
                </c:pt>
                <c:pt idx="5030">
                  <c:v>16731.469999999994</c:v>
                </c:pt>
                <c:pt idx="5031">
                  <c:v>16276.730000000003</c:v>
                </c:pt>
                <c:pt idx="5032">
                  <c:v>14833.860000000006</c:v>
                </c:pt>
                <c:pt idx="5033">
                  <c:v>10820.759999999991</c:v>
                </c:pt>
                <c:pt idx="5034">
                  <c:v>11440.429999999997</c:v>
                </c:pt>
                <c:pt idx="5035">
                  <c:v>14570.25</c:v>
                </c:pt>
                <c:pt idx="5036">
                  <c:v>12376.399999999996</c:v>
                </c:pt>
                <c:pt idx="5037">
                  <c:v>9652.0999999999985</c:v>
                </c:pt>
                <c:pt idx="5038">
                  <c:v>5919.6000000000022</c:v>
                </c:pt>
                <c:pt idx="5039">
                  <c:v>2509.0499999999975</c:v>
                </c:pt>
                <c:pt idx="5040">
                  <c:v>94.30000000000291</c:v>
                </c:pt>
                <c:pt idx="5041">
                  <c:v>0</c:v>
                </c:pt>
                <c:pt idx="5042">
                  <c:v>0</c:v>
                </c:pt>
                <c:pt idx="5043">
                  <c:v>0</c:v>
                </c:pt>
                <c:pt idx="5044">
                  <c:v>0</c:v>
                </c:pt>
                <c:pt idx="5045">
                  <c:v>0</c:v>
                </c:pt>
                <c:pt idx="5046">
                  <c:v>0</c:v>
                </c:pt>
                <c:pt idx="5047">
                  <c:v>0</c:v>
                </c:pt>
                <c:pt idx="5048">
                  <c:v>0</c:v>
                </c:pt>
                <c:pt idx="5049">
                  <c:v>1747.3100000000031</c:v>
                </c:pt>
                <c:pt idx="5050">
                  <c:v>6055.399999999996</c:v>
                </c:pt>
                <c:pt idx="5051">
                  <c:v>10848.01</c:v>
                </c:pt>
                <c:pt idx="5052">
                  <c:v>13257.329999999996</c:v>
                </c:pt>
                <c:pt idx="5053">
                  <c:v>14844.779999999993</c:v>
                </c:pt>
                <c:pt idx="5054">
                  <c:v>15141.039999999999</c:v>
                </c:pt>
                <c:pt idx="5055">
                  <c:v>15555.359999999995</c:v>
                </c:pt>
                <c:pt idx="5056">
                  <c:v>14773.219999999996</c:v>
                </c:pt>
                <c:pt idx="5057">
                  <c:v>14070.81</c:v>
                </c:pt>
                <c:pt idx="5058">
                  <c:v>15065.910000000005</c:v>
                </c:pt>
                <c:pt idx="5059">
                  <c:v>15537.74</c:v>
                </c:pt>
                <c:pt idx="5060">
                  <c:v>12291.350000000002</c:v>
                </c:pt>
                <c:pt idx="5061">
                  <c:v>6858.0999999999985</c:v>
                </c:pt>
                <c:pt idx="5062">
                  <c:v>2173.8499999999985</c:v>
                </c:pt>
                <c:pt idx="5063">
                  <c:v>0</c:v>
                </c:pt>
                <c:pt idx="5064">
                  <c:v>0</c:v>
                </c:pt>
                <c:pt idx="5065">
                  <c:v>0</c:v>
                </c:pt>
                <c:pt idx="5066">
                  <c:v>0</c:v>
                </c:pt>
                <c:pt idx="5067">
                  <c:v>0</c:v>
                </c:pt>
                <c:pt idx="5068">
                  <c:v>0</c:v>
                </c:pt>
                <c:pt idx="5069">
                  <c:v>0</c:v>
                </c:pt>
                <c:pt idx="5070">
                  <c:v>0</c:v>
                </c:pt>
                <c:pt idx="5071">
                  <c:v>0</c:v>
                </c:pt>
                <c:pt idx="5072">
                  <c:v>0</c:v>
                </c:pt>
                <c:pt idx="5073">
                  <c:v>0</c:v>
                </c:pt>
                <c:pt idx="5074">
                  <c:v>0</c:v>
                </c:pt>
                <c:pt idx="5075">
                  <c:v>4831.09</c:v>
                </c:pt>
                <c:pt idx="5076">
                  <c:v>8507.8699999999917</c:v>
                </c:pt>
                <c:pt idx="5077">
                  <c:v>11587.020000000004</c:v>
                </c:pt>
                <c:pt idx="5078">
                  <c:v>14291.09</c:v>
                </c:pt>
                <c:pt idx="5079">
                  <c:v>15937.43</c:v>
                </c:pt>
                <c:pt idx="5080">
                  <c:v>16851.230000000003</c:v>
                </c:pt>
                <c:pt idx="5081">
                  <c:v>16565.790000000008</c:v>
                </c:pt>
                <c:pt idx="5082">
                  <c:v>17073.300000000003</c:v>
                </c:pt>
                <c:pt idx="5083">
                  <c:v>16723.84</c:v>
                </c:pt>
                <c:pt idx="5084">
                  <c:v>12527.500000000004</c:v>
                </c:pt>
                <c:pt idx="5085">
                  <c:v>6191.6500000000015</c:v>
                </c:pt>
                <c:pt idx="5086">
                  <c:v>817.90000000000146</c:v>
                </c:pt>
                <c:pt idx="5087">
                  <c:v>0</c:v>
                </c:pt>
                <c:pt idx="5088">
                  <c:v>0</c:v>
                </c:pt>
                <c:pt idx="5089">
                  <c:v>0</c:v>
                </c:pt>
                <c:pt idx="5090">
                  <c:v>0</c:v>
                </c:pt>
                <c:pt idx="5091">
                  <c:v>0</c:v>
                </c:pt>
                <c:pt idx="5092">
                  <c:v>0</c:v>
                </c:pt>
                <c:pt idx="5093">
                  <c:v>0</c:v>
                </c:pt>
                <c:pt idx="5094">
                  <c:v>0</c:v>
                </c:pt>
                <c:pt idx="5095">
                  <c:v>0</c:v>
                </c:pt>
                <c:pt idx="5096">
                  <c:v>0</c:v>
                </c:pt>
                <c:pt idx="5097">
                  <c:v>0</c:v>
                </c:pt>
                <c:pt idx="5098">
                  <c:v>6370.6100000000006</c:v>
                </c:pt>
                <c:pt idx="5099">
                  <c:v>10964.040000000005</c:v>
                </c:pt>
                <c:pt idx="5100">
                  <c:v>14148.869999999995</c:v>
                </c:pt>
                <c:pt idx="5101">
                  <c:v>15964.510000000009</c:v>
                </c:pt>
                <c:pt idx="5102">
                  <c:v>16195.010000000002</c:v>
                </c:pt>
                <c:pt idx="5103">
                  <c:v>15604.31</c:v>
                </c:pt>
                <c:pt idx="5104">
                  <c:v>14843.350000000004</c:v>
                </c:pt>
                <c:pt idx="5105">
                  <c:v>14027.220000000008</c:v>
                </c:pt>
                <c:pt idx="5106">
                  <c:v>14350.660000000002</c:v>
                </c:pt>
                <c:pt idx="5107">
                  <c:v>14688.150000000003</c:v>
                </c:pt>
                <c:pt idx="5108">
                  <c:v>11054.600000000013</c:v>
                </c:pt>
                <c:pt idx="5109">
                  <c:v>5609.3499999999949</c:v>
                </c:pt>
                <c:pt idx="5110">
                  <c:v>978.09999999999854</c:v>
                </c:pt>
                <c:pt idx="5111">
                  <c:v>0</c:v>
                </c:pt>
                <c:pt idx="5112">
                  <c:v>0</c:v>
                </c:pt>
                <c:pt idx="5113">
                  <c:v>0</c:v>
                </c:pt>
                <c:pt idx="5114">
                  <c:v>0</c:v>
                </c:pt>
                <c:pt idx="5115">
                  <c:v>0</c:v>
                </c:pt>
                <c:pt idx="5116">
                  <c:v>0</c:v>
                </c:pt>
                <c:pt idx="5117">
                  <c:v>0</c:v>
                </c:pt>
                <c:pt idx="5118">
                  <c:v>0</c:v>
                </c:pt>
                <c:pt idx="5119">
                  <c:v>0</c:v>
                </c:pt>
                <c:pt idx="5120">
                  <c:v>0</c:v>
                </c:pt>
                <c:pt idx="5121">
                  <c:v>0</c:v>
                </c:pt>
                <c:pt idx="5122">
                  <c:v>0</c:v>
                </c:pt>
                <c:pt idx="5123">
                  <c:v>3491.54000000001</c:v>
                </c:pt>
                <c:pt idx="5124">
                  <c:v>8084.6899999999932</c:v>
                </c:pt>
                <c:pt idx="5125">
                  <c:v>10462.029999999997</c:v>
                </c:pt>
                <c:pt idx="5126">
                  <c:v>11957.910000000007</c:v>
                </c:pt>
                <c:pt idx="5127">
                  <c:v>12761.389999999996</c:v>
                </c:pt>
                <c:pt idx="5128">
                  <c:v>13240.619999999997</c:v>
                </c:pt>
                <c:pt idx="5129">
                  <c:v>13907.880000000001</c:v>
                </c:pt>
                <c:pt idx="5130">
                  <c:v>15026.200000000004</c:v>
                </c:pt>
                <c:pt idx="5131">
                  <c:v>15614.68</c:v>
                </c:pt>
                <c:pt idx="5132">
                  <c:v>11730.150000000001</c:v>
                </c:pt>
                <c:pt idx="5133">
                  <c:v>5352.8500000000022</c:v>
                </c:pt>
                <c:pt idx="5134">
                  <c:v>0</c:v>
                </c:pt>
                <c:pt idx="5135">
                  <c:v>0</c:v>
                </c:pt>
                <c:pt idx="5136">
                  <c:v>0</c:v>
                </c:pt>
                <c:pt idx="5137">
                  <c:v>0</c:v>
                </c:pt>
                <c:pt idx="5138">
                  <c:v>0</c:v>
                </c:pt>
                <c:pt idx="5139">
                  <c:v>0</c:v>
                </c:pt>
                <c:pt idx="5140">
                  <c:v>0</c:v>
                </c:pt>
                <c:pt idx="5141">
                  <c:v>0</c:v>
                </c:pt>
                <c:pt idx="5142">
                  <c:v>0</c:v>
                </c:pt>
                <c:pt idx="5143">
                  <c:v>0</c:v>
                </c:pt>
                <c:pt idx="5144">
                  <c:v>0</c:v>
                </c:pt>
                <c:pt idx="5145">
                  <c:v>0</c:v>
                </c:pt>
                <c:pt idx="5146">
                  <c:v>0</c:v>
                </c:pt>
                <c:pt idx="5147">
                  <c:v>4878.2099999999955</c:v>
                </c:pt>
                <c:pt idx="5148">
                  <c:v>11016.590000000002</c:v>
                </c:pt>
                <c:pt idx="5149">
                  <c:v>14503.879999999996</c:v>
                </c:pt>
                <c:pt idx="5150">
                  <c:v>16635.080000000002</c:v>
                </c:pt>
                <c:pt idx="5151">
                  <c:v>17497.54</c:v>
                </c:pt>
                <c:pt idx="5152">
                  <c:v>18280.069999999992</c:v>
                </c:pt>
                <c:pt idx="5153">
                  <c:v>18697.37</c:v>
                </c:pt>
                <c:pt idx="5154">
                  <c:v>19507.599999999991</c:v>
                </c:pt>
                <c:pt idx="5155">
                  <c:v>19113.110000000004</c:v>
                </c:pt>
                <c:pt idx="5156">
                  <c:v>14316.349999999997</c:v>
                </c:pt>
                <c:pt idx="5157">
                  <c:v>7255.950000000008</c:v>
                </c:pt>
                <c:pt idx="5158">
                  <c:v>1376.950000000008</c:v>
                </c:pt>
                <c:pt idx="5159">
                  <c:v>0</c:v>
                </c:pt>
                <c:pt idx="5160">
                  <c:v>0</c:v>
                </c:pt>
                <c:pt idx="5161">
                  <c:v>0</c:v>
                </c:pt>
                <c:pt idx="5162">
                  <c:v>0</c:v>
                </c:pt>
                <c:pt idx="5163">
                  <c:v>0</c:v>
                </c:pt>
                <c:pt idx="5164">
                  <c:v>0</c:v>
                </c:pt>
                <c:pt idx="5165">
                  <c:v>0</c:v>
                </c:pt>
                <c:pt idx="5166">
                  <c:v>0</c:v>
                </c:pt>
                <c:pt idx="5167">
                  <c:v>0</c:v>
                </c:pt>
                <c:pt idx="5168">
                  <c:v>0</c:v>
                </c:pt>
                <c:pt idx="5169">
                  <c:v>1921.4599999999937</c:v>
                </c:pt>
                <c:pt idx="5170">
                  <c:v>7598.2700000000077</c:v>
                </c:pt>
                <c:pt idx="5171">
                  <c:v>13114.050000000005</c:v>
                </c:pt>
                <c:pt idx="5172">
                  <c:v>17149.699999999993</c:v>
                </c:pt>
                <c:pt idx="5173">
                  <c:v>19853.690000000002</c:v>
                </c:pt>
                <c:pt idx="5174">
                  <c:v>20763.910000000011</c:v>
                </c:pt>
                <c:pt idx="5175">
                  <c:v>20185.220000000005</c:v>
                </c:pt>
                <c:pt idx="5176">
                  <c:v>17807.020000000004</c:v>
                </c:pt>
                <c:pt idx="5177">
                  <c:v>16654.580000000002</c:v>
                </c:pt>
                <c:pt idx="5178">
                  <c:v>17593.100000000009</c:v>
                </c:pt>
                <c:pt idx="5179">
                  <c:v>18283.829999999994</c:v>
                </c:pt>
                <c:pt idx="5180">
                  <c:v>14548.299999999997</c:v>
                </c:pt>
                <c:pt idx="5181">
                  <c:v>9664.1000000000076</c:v>
                </c:pt>
                <c:pt idx="5182">
                  <c:v>4467.0999999999985</c:v>
                </c:pt>
                <c:pt idx="5183">
                  <c:v>1791.9500000000025</c:v>
                </c:pt>
                <c:pt idx="5184">
                  <c:v>590.95000000000073</c:v>
                </c:pt>
                <c:pt idx="5185">
                  <c:v>0</c:v>
                </c:pt>
                <c:pt idx="5186">
                  <c:v>0</c:v>
                </c:pt>
                <c:pt idx="5187">
                  <c:v>0</c:v>
                </c:pt>
                <c:pt idx="5188">
                  <c:v>0</c:v>
                </c:pt>
                <c:pt idx="5189">
                  <c:v>0</c:v>
                </c:pt>
                <c:pt idx="5190">
                  <c:v>219.4399999999971</c:v>
                </c:pt>
                <c:pt idx="5191">
                  <c:v>326.10999999999876</c:v>
                </c:pt>
                <c:pt idx="5192">
                  <c:v>0</c:v>
                </c:pt>
                <c:pt idx="5193">
                  <c:v>3503.91</c:v>
                </c:pt>
                <c:pt idx="5194">
                  <c:v>10168.220000000005</c:v>
                </c:pt>
                <c:pt idx="5195">
                  <c:v>15545.470000000001</c:v>
                </c:pt>
                <c:pt idx="5196">
                  <c:v>17720.71</c:v>
                </c:pt>
                <c:pt idx="5197">
                  <c:v>17872.440000000002</c:v>
                </c:pt>
                <c:pt idx="5198">
                  <c:v>17904.410000000003</c:v>
                </c:pt>
                <c:pt idx="5199">
                  <c:v>17001.029999999992</c:v>
                </c:pt>
                <c:pt idx="5200">
                  <c:v>15742.689999999991</c:v>
                </c:pt>
                <c:pt idx="5201">
                  <c:v>13169.529999999993</c:v>
                </c:pt>
                <c:pt idx="5202">
                  <c:v>12620.610000000006</c:v>
                </c:pt>
                <c:pt idx="5203">
                  <c:v>12570.539999999997</c:v>
                </c:pt>
                <c:pt idx="5204">
                  <c:v>9667.43</c:v>
                </c:pt>
                <c:pt idx="5205">
                  <c:v>4577.6299999999974</c:v>
                </c:pt>
                <c:pt idx="5206">
                  <c:v>0</c:v>
                </c:pt>
                <c:pt idx="5207">
                  <c:v>0</c:v>
                </c:pt>
                <c:pt idx="5208">
                  <c:v>0</c:v>
                </c:pt>
                <c:pt idx="5209">
                  <c:v>0</c:v>
                </c:pt>
                <c:pt idx="5210">
                  <c:v>0</c:v>
                </c:pt>
                <c:pt idx="5211">
                  <c:v>0</c:v>
                </c:pt>
                <c:pt idx="5212">
                  <c:v>0</c:v>
                </c:pt>
                <c:pt idx="5213">
                  <c:v>0</c:v>
                </c:pt>
                <c:pt idx="5214">
                  <c:v>0</c:v>
                </c:pt>
                <c:pt idx="5215">
                  <c:v>0</c:v>
                </c:pt>
                <c:pt idx="5216">
                  <c:v>0</c:v>
                </c:pt>
                <c:pt idx="5217">
                  <c:v>0</c:v>
                </c:pt>
                <c:pt idx="5218">
                  <c:v>2029.7400000000052</c:v>
                </c:pt>
                <c:pt idx="5219">
                  <c:v>5560.5400000000009</c:v>
                </c:pt>
                <c:pt idx="5220">
                  <c:v>7707.3899999999976</c:v>
                </c:pt>
                <c:pt idx="5221">
                  <c:v>10444.090000000007</c:v>
                </c:pt>
                <c:pt idx="5222">
                  <c:v>12071.779999999999</c:v>
                </c:pt>
                <c:pt idx="5223">
                  <c:v>12170.330000000004</c:v>
                </c:pt>
                <c:pt idx="5224">
                  <c:v>10976.460000000006</c:v>
                </c:pt>
                <c:pt idx="5225">
                  <c:v>8864.6699999999983</c:v>
                </c:pt>
                <c:pt idx="5226">
                  <c:v>8013.7299999999959</c:v>
                </c:pt>
                <c:pt idx="5227">
                  <c:v>7189.8200000000052</c:v>
                </c:pt>
                <c:pt idx="5228">
                  <c:v>4899.7499999999964</c:v>
                </c:pt>
                <c:pt idx="5229">
                  <c:v>1631.5999999999985</c:v>
                </c:pt>
                <c:pt idx="5230">
                  <c:v>0</c:v>
                </c:pt>
                <c:pt idx="5231">
                  <c:v>0</c:v>
                </c:pt>
                <c:pt idx="5232">
                  <c:v>0</c:v>
                </c:pt>
                <c:pt idx="5233">
                  <c:v>0</c:v>
                </c:pt>
                <c:pt idx="5234">
                  <c:v>0</c:v>
                </c:pt>
                <c:pt idx="5235">
                  <c:v>0</c:v>
                </c:pt>
                <c:pt idx="5236">
                  <c:v>0</c:v>
                </c:pt>
                <c:pt idx="5237">
                  <c:v>0</c:v>
                </c:pt>
                <c:pt idx="5238">
                  <c:v>0</c:v>
                </c:pt>
                <c:pt idx="5239">
                  <c:v>0</c:v>
                </c:pt>
                <c:pt idx="5240">
                  <c:v>0</c:v>
                </c:pt>
                <c:pt idx="5241">
                  <c:v>0</c:v>
                </c:pt>
                <c:pt idx="5242">
                  <c:v>644.81999999999971</c:v>
                </c:pt>
                <c:pt idx="5243">
                  <c:v>5716.9300000000094</c:v>
                </c:pt>
                <c:pt idx="5244">
                  <c:v>9476.1299999999919</c:v>
                </c:pt>
                <c:pt idx="5245">
                  <c:v>11645.310000000007</c:v>
                </c:pt>
                <c:pt idx="5246">
                  <c:v>12921.310000000012</c:v>
                </c:pt>
                <c:pt idx="5247">
                  <c:v>13207.640000000007</c:v>
                </c:pt>
                <c:pt idx="5248">
                  <c:v>13041.75</c:v>
                </c:pt>
                <c:pt idx="5249">
                  <c:v>12471.570000000002</c:v>
                </c:pt>
                <c:pt idx="5250">
                  <c:v>13302.560000000003</c:v>
                </c:pt>
                <c:pt idx="5251">
                  <c:v>14892.469999999992</c:v>
                </c:pt>
                <c:pt idx="5252">
                  <c:v>13159.000000000004</c:v>
                </c:pt>
                <c:pt idx="5253">
                  <c:v>8448.5500000000011</c:v>
                </c:pt>
                <c:pt idx="5254">
                  <c:v>3462.1000000000058</c:v>
                </c:pt>
                <c:pt idx="5255">
                  <c:v>0</c:v>
                </c:pt>
                <c:pt idx="5256">
                  <c:v>0</c:v>
                </c:pt>
                <c:pt idx="5257">
                  <c:v>0</c:v>
                </c:pt>
                <c:pt idx="5258">
                  <c:v>0</c:v>
                </c:pt>
                <c:pt idx="5259">
                  <c:v>0</c:v>
                </c:pt>
                <c:pt idx="5260">
                  <c:v>0</c:v>
                </c:pt>
                <c:pt idx="5261">
                  <c:v>0</c:v>
                </c:pt>
                <c:pt idx="5262">
                  <c:v>126.38999999999896</c:v>
                </c:pt>
                <c:pt idx="5263">
                  <c:v>0</c:v>
                </c:pt>
                <c:pt idx="5264">
                  <c:v>0</c:v>
                </c:pt>
                <c:pt idx="5265">
                  <c:v>3903.9300000000003</c:v>
                </c:pt>
                <c:pt idx="5266">
                  <c:v>10204.41</c:v>
                </c:pt>
                <c:pt idx="5267">
                  <c:v>15263.800000000003</c:v>
                </c:pt>
                <c:pt idx="5268">
                  <c:v>18722.349999999999</c:v>
                </c:pt>
                <c:pt idx="5269">
                  <c:v>20734.559999999998</c:v>
                </c:pt>
                <c:pt idx="5270">
                  <c:v>21273.320000000003</c:v>
                </c:pt>
                <c:pt idx="5271">
                  <c:v>20693.569999999992</c:v>
                </c:pt>
                <c:pt idx="5272">
                  <c:v>20807.990000000002</c:v>
                </c:pt>
                <c:pt idx="5273">
                  <c:v>20749.309999999998</c:v>
                </c:pt>
                <c:pt idx="5274">
                  <c:v>22048.16</c:v>
                </c:pt>
                <c:pt idx="5275">
                  <c:v>22066.43</c:v>
                </c:pt>
                <c:pt idx="5276">
                  <c:v>18926.949999999997</c:v>
                </c:pt>
                <c:pt idx="5277">
                  <c:v>14075.849999999999</c:v>
                </c:pt>
                <c:pt idx="5278">
                  <c:v>8876.5999999999985</c:v>
                </c:pt>
                <c:pt idx="5279">
                  <c:v>4212.6499999999978</c:v>
                </c:pt>
                <c:pt idx="5280">
                  <c:v>998.70000000000073</c:v>
                </c:pt>
                <c:pt idx="5281">
                  <c:v>0</c:v>
                </c:pt>
                <c:pt idx="5282">
                  <c:v>0</c:v>
                </c:pt>
                <c:pt idx="5283">
                  <c:v>0</c:v>
                </c:pt>
                <c:pt idx="5284">
                  <c:v>775.69999999999527</c:v>
                </c:pt>
                <c:pt idx="5285">
                  <c:v>2814.9399999999969</c:v>
                </c:pt>
                <c:pt idx="5286">
                  <c:v>4649.9799999999932</c:v>
                </c:pt>
                <c:pt idx="5287">
                  <c:v>4166.8199999999952</c:v>
                </c:pt>
                <c:pt idx="5288">
                  <c:v>5566.6099999999951</c:v>
                </c:pt>
                <c:pt idx="5289">
                  <c:v>10074.080000000004</c:v>
                </c:pt>
                <c:pt idx="5290">
                  <c:v>14738.81</c:v>
                </c:pt>
                <c:pt idx="5291">
                  <c:v>18740.570000000011</c:v>
                </c:pt>
                <c:pt idx="5292">
                  <c:v>21159.9</c:v>
                </c:pt>
                <c:pt idx="5293">
                  <c:v>22364.359999999997</c:v>
                </c:pt>
                <c:pt idx="5294">
                  <c:v>21668.939999999995</c:v>
                </c:pt>
                <c:pt idx="5295">
                  <c:v>20049.019999999997</c:v>
                </c:pt>
                <c:pt idx="5296">
                  <c:v>17711.28</c:v>
                </c:pt>
                <c:pt idx="5297">
                  <c:v>15636.600000000004</c:v>
                </c:pt>
                <c:pt idx="5298">
                  <c:v>15088.749999999998</c:v>
                </c:pt>
                <c:pt idx="5299">
                  <c:v>17123.649999999994</c:v>
                </c:pt>
                <c:pt idx="5300">
                  <c:v>15609.5</c:v>
                </c:pt>
                <c:pt idx="5301">
                  <c:v>12524.500000000004</c:v>
                </c:pt>
                <c:pt idx="5302">
                  <c:v>9459.9000000000051</c:v>
                </c:pt>
                <c:pt idx="5303">
                  <c:v>6269.7000000000016</c:v>
                </c:pt>
                <c:pt idx="5304">
                  <c:v>3993.2999999999947</c:v>
                </c:pt>
                <c:pt idx="5305">
                  <c:v>2315.8499999999985</c:v>
                </c:pt>
                <c:pt idx="5306">
                  <c:v>1098.75</c:v>
                </c:pt>
                <c:pt idx="5307">
                  <c:v>1082.3500000000058</c:v>
                </c:pt>
                <c:pt idx="5308">
                  <c:v>2466</c:v>
                </c:pt>
                <c:pt idx="5309">
                  <c:v>4226.4699999999984</c:v>
                </c:pt>
                <c:pt idx="5310">
                  <c:v>4680.2000000000016</c:v>
                </c:pt>
                <c:pt idx="5311">
                  <c:v>4820.3399999999992</c:v>
                </c:pt>
                <c:pt idx="5312">
                  <c:v>6033.66</c:v>
                </c:pt>
                <c:pt idx="5313">
                  <c:v>9951.0500000000029</c:v>
                </c:pt>
                <c:pt idx="5314">
                  <c:v>14617.079999999998</c:v>
                </c:pt>
                <c:pt idx="5315">
                  <c:v>17615.910000000003</c:v>
                </c:pt>
                <c:pt idx="5316">
                  <c:v>19677.359999999997</c:v>
                </c:pt>
                <c:pt idx="5317">
                  <c:v>21317.929999999997</c:v>
                </c:pt>
                <c:pt idx="5318">
                  <c:v>21054.819999999996</c:v>
                </c:pt>
                <c:pt idx="5319">
                  <c:v>20891.310000000001</c:v>
                </c:pt>
                <c:pt idx="5320">
                  <c:v>19401.580000000002</c:v>
                </c:pt>
                <c:pt idx="5321">
                  <c:v>17074.310000000009</c:v>
                </c:pt>
                <c:pt idx="5322">
                  <c:v>14525.840000000004</c:v>
                </c:pt>
                <c:pt idx="5323">
                  <c:v>14888.769999999997</c:v>
                </c:pt>
                <c:pt idx="5324">
                  <c:v>13744.849999999997</c:v>
                </c:pt>
                <c:pt idx="5325">
                  <c:v>10879.999999999998</c:v>
                </c:pt>
                <c:pt idx="5326">
                  <c:v>7693.0000000000009</c:v>
                </c:pt>
                <c:pt idx="5327">
                  <c:v>4935.7500000000073</c:v>
                </c:pt>
                <c:pt idx="5328">
                  <c:v>3486.8499999999972</c:v>
                </c:pt>
                <c:pt idx="5329">
                  <c:v>2361.9500000000044</c:v>
                </c:pt>
                <c:pt idx="5330">
                  <c:v>2222.9499999999998</c:v>
                </c:pt>
                <c:pt idx="5331">
                  <c:v>2256.4500000000016</c:v>
                </c:pt>
                <c:pt idx="5332">
                  <c:v>3926.1999999999957</c:v>
                </c:pt>
                <c:pt idx="5333">
                  <c:v>6146.4000000000015</c:v>
                </c:pt>
                <c:pt idx="5334">
                  <c:v>6423.0500000000047</c:v>
                </c:pt>
                <c:pt idx="5335">
                  <c:v>4490.1599999999971</c:v>
                </c:pt>
                <c:pt idx="5336">
                  <c:v>5390.0799999999963</c:v>
                </c:pt>
                <c:pt idx="5337">
                  <c:v>8970.1400000000049</c:v>
                </c:pt>
                <c:pt idx="5338">
                  <c:v>12770.720000000003</c:v>
                </c:pt>
                <c:pt idx="5339">
                  <c:v>16632.739999999994</c:v>
                </c:pt>
                <c:pt idx="5340">
                  <c:v>18845.850000000006</c:v>
                </c:pt>
                <c:pt idx="5341">
                  <c:v>19852.359999999993</c:v>
                </c:pt>
                <c:pt idx="5342">
                  <c:v>20358.220000000005</c:v>
                </c:pt>
                <c:pt idx="5343">
                  <c:v>20715.510000000009</c:v>
                </c:pt>
                <c:pt idx="5344">
                  <c:v>20253.429999999997</c:v>
                </c:pt>
                <c:pt idx="5345">
                  <c:v>19896.52</c:v>
                </c:pt>
                <c:pt idx="5346">
                  <c:v>19372.829999999998</c:v>
                </c:pt>
                <c:pt idx="5347">
                  <c:v>18657.46999999999</c:v>
                </c:pt>
                <c:pt idx="5348">
                  <c:v>15656.949999999993</c:v>
                </c:pt>
                <c:pt idx="5349">
                  <c:v>11493.900000000001</c:v>
                </c:pt>
                <c:pt idx="5350">
                  <c:v>7193.899999999996</c:v>
                </c:pt>
                <c:pt idx="5351">
                  <c:v>4422.9500000000044</c:v>
                </c:pt>
                <c:pt idx="5352">
                  <c:v>2334.0499999999993</c:v>
                </c:pt>
                <c:pt idx="5353">
                  <c:v>1474.1999999999971</c:v>
                </c:pt>
                <c:pt idx="5354">
                  <c:v>1833.9500000000062</c:v>
                </c:pt>
                <c:pt idx="5355">
                  <c:v>2459.7999999999956</c:v>
                </c:pt>
                <c:pt idx="5356">
                  <c:v>3595.4999999999973</c:v>
                </c:pt>
                <c:pt idx="5357">
                  <c:v>5818.2499999999991</c:v>
                </c:pt>
                <c:pt idx="5358">
                  <c:v>6461.2899999999972</c:v>
                </c:pt>
                <c:pt idx="5359">
                  <c:v>4910.9200000000064</c:v>
                </c:pt>
                <c:pt idx="5360">
                  <c:v>5351.8900000000031</c:v>
                </c:pt>
                <c:pt idx="5361">
                  <c:v>8063.0399999999991</c:v>
                </c:pt>
                <c:pt idx="5362">
                  <c:v>11717.83</c:v>
                </c:pt>
                <c:pt idx="5363">
                  <c:v>15992.70000000001</c:v>
                </c:pt>
                <c:pt idx="5364">
                  <c:v>17947.009999999995</c:v>
                </c:pt>
                <c:pt idx="5365">
                  <c:v>19178.580000000005</c:v>
                </c:pt>
                <c:pt idx="5366">
                  <c:v>19074.420000000002</c:v>
                </c:pt>
                <c:pt idx="5367">
                  <c:v>17790.779999999995</c:v>
                </c:pt>
                <c:pt idx="5368">
                  <c:v>17058.459999999992</c:v>
                </c:pt>
                <c:pt idx="5369">
                  <c:v>16403.52</c:v>
                </c:pt>
                <c:pt idx="5370">
                  <c:v>17777.659999999993</c:v>
                </c:pt>
                <c:pt idx="5371">
                  <c:v>18557.920000000002</c:v>
                </c:pt>
                <c:pt idx="5372">
                  <c:v>15674.899999999998</c:v>
                </c:pt>
                <c:pt idx="5373">
                  <c:v>11281.899999999998</c:v>
                </c:pt>
                <c:pt idx="5374">
                  <c:v>7438.7000000000044</c:v>
                </c:pt>
                <c:pt idx="5375">
                  <c:v>4100.4999999999964</c:v>
                </c:pt>
                <c:pt idx="5376">
                  <c:v>2447.7499999999982</c:v>
                </c:pt>
                <c:pt idx="5377">
                  <c:v>1554.0999999999985</c:v>
                </c:pt>
                <c:pt idx="5378">
                  <c:v>812.5</c:v>
                </c:pt>
                <c:pt idx="5379">
                  <c:v>700.80000000000291</c:v>
                </c:pt>
                <c:pt idx="5380">
                  <c:v>1412.3999999999942</c:v>
                </c:pt>
                <c:pt idx="5381">
                  <c:v>1950.0500000000056</c:v>
                </c:pt>
                <c:pt idx="5382">
                  <c:v>1671.67</c:v>
                </c:pt>
                <c:pt idx="5383">
                  <c:v>785.30000000000655</c:v>
                </c:pt>
                <c:pt idx="5384">
                  <c:v>2382.2100000000028</c:v>
                </c:pt>
                <c:pt idx="5385">
                  <c:v>6028.1600000000017</c:v>
                </c:pt>
                <c:pt idx="5386">
                  <c:v>11114.689999999997</c:v>
                </c:pt>
                <c:pt idx="5387">
                  <c:v>14903.400000000005</c:v>
                </c:pt>
                <c:pt idx="5388">
                  <c:v>17006.230000000003</c:v>
                </c:pt>
                <c:pt idx="5389">
                  <c:v>18882.660000000011</c:v>
                </c:pt>
                <c:pt idx="5390">
                  <c:v>19764.810000000005</c:v>
                </c:pt>
                <c:pt idx="5391">
                  <c:v>19568.369999999995</c:v>
                </c:pt>
                <c:pt idx="5392">
                  <c:v>19401.070000000007</c:v>
                </c:pt>
                <c:pt idx="5393">
                  <c:v>18837.660000000003</c:v>
                </c:pt>
                <c:pt idx="5394">
                  <c:v>19741.220000000005</c:v>
                </c:pt>
                <c:pt idx="5395">
                  <c:v>18959.990000000002</c:v>
                </c:pt>
                <c:pt idx="5396">
                  <c:v>15469.91</c:v>
                </c:pt>
                <c:pt idx="5397">
                  <c:v>10471.359999999999</c:v>
                </c:pt>
                <c:pt idx="5398">
                  <c:v>6397.8599999999988</c:v>
                </c:pt>
                <c:pt idx="5399">
                  <c:v>2743.3099999999977</c:v>
                </c:pt>
                <c:pt idx="5400">
                  <c:v>142.46999999999892</c:v>
                </c:pt>
                <c:pt idx="5401">
                  <c:v>0</c:v>
                </c:pt>
                <c:pt idx="5402">
                  <c:v>0</c:v>
                </c:pt>
                <c:pt idx="5403">
                  <c:v>0</c:v>
                </c:pt>
                <c:pt idx="5404">
                  <c:v>0</c:v>
                </c:pt>
                <c:pt idx="5405">
                  <c:v>0</c:v>
                </c:pt>
                <c:pt idx="5406">
                  <c:v>0</c:v>
                </c:pt>
                <c:pt idx="5407">
                  <c:v>0</c:v>
                </c:pt>
                <c:pt idx="5408">
                  <c:v>0</c:v>
                </c:pt>
                <c:pt idx="5409">
                  <c:v>1137.4000000000015</c:v>
                </c:pt>
                <c:pt idx="5410">
                  <c:v>5580.2400000000071</c:v>
                </c:pt>
                <c:pt idx="5411">
                  <c:v>8577.6300000000028</c:v>
                </c:pt>
                <c:pt idx="5412">
                  <c:v>10262.729999999998</c:v>
                </c:pt>
                <c:pt idx="5413">
                  <c:v>12094.370000000003</c:v>
                </c:pt>
                <c:pt idx="5414">
                  <c:v>13583.829999999996</c:v>
                </c:pt>
                <c:pt idx="5415">
                  <c:v>14799.979999999989</c:v>
                </c:pt>
                <c:pt idx="5416">
                  <c:v>14830.779999999999</c:v>
                </c:pt>
                <c:pt idx="5417">
                  <c:v>14760.410000000007</c:v>
                </c:pt>
                <c:pt idx="5418">
                  <c:v>15524.800000000005</c:v>
                </c:pt>
                <c:pt idx="5419">
                  <c:v>14198.260000000002</c:v>
                </c:pt>
                <c:pt idx="5420">
                  <c:v>9360.0000000000055</c:v>
                </c:pt>
                <c:pt idx="5421">
                  <c:v>3397.4499999999989</c:v>
                </c:pt>
                <c:pt idx="5422">
                  <c:v>0</c:v>
                </c:pt>
                <c:pt idx="5423">
                  <c:v>0</c:v>
                </c:pt>
                <c:pt idx="5424">
                  <c:v>0</c:v>
                </c:pt>
                <c:pt idx="5425">
                  <c:v>0</c:v>
                </c:pt>
                <c:pt idx="5426">
                  <c:v>0</c:v>
                </c:pt>
                <c:pt idx="5427">
                  <c:v>0</c:v>
                </c:pt>
                <c:pt idx="5428">
                  <c:v>0</c:v>
                </c:pt>
                <c:pt idx="5429">
                  <c:v>0</c:v>
                </c:pt>
                <c:pt idx="5430">
                  <c:v>0</c:v>
                </c:pt>
                <c:pt idx="5431">
                  <c:v>0</c:v>
                </c:pt>
                <c:pt idx="5432">
                  <c:v>0</c:v>
                </c:pt>
                <c:pt idx="5433">
                  <c:v>192.58999999999833</c:v>
                </c:pt>
                <c:pt idx="5434">
                  <c:v>3476.0099999999948</c:v>
                </c:pt>
                <c:pt idx="5435">
                  <c:v>6930.5799999999945</c:v>
                </c:pt>
                <c:pt idx="5436">
                  <c:v>9651.4099999999926</c:v>
                </c:pt>
                <c:pt idx="5437">
                  <c:v>11474.549999999996</c:v>
                </c:pt>
                <c:pt idx="5438">
                  <c:v>12784.819999999992</c:v>
                </c:pt>
                <c:pt idx="5439">
                  <c:v>13797.500000000002</c:v>
                </c:pt>
                <c:pt idx="5440">
                  <c:v>13179.769999999995</c:v>
                </c:pt>
                <c:pt idx="5441">
                  <c:v>12857.37</c:v>
                </c:pt>
                <c:pt idx="5442">
                  <c:v>13978.889999999994</c:v>
                </c:pt>
                <c:pt idx="5443">
                  <c:v>15089.359999999999</c:v>
                </c:pt>
                <c:pt idx="5444">
                  <c:v>12034.500000000002</c:v>
                </c:pt>
                <c:pt idx="5445">
                  <c:v>7433.9999999999982</c:v>
                </c:pt>
                <c:pt idx="5446">
                  <c:v>2874.1000000000022</c:v>
                </c:pt>
                <c:pt idx="5447">
                  <c:v>0</c:v>
                </c:pt>
                <c:pt idx="5448">
                  <c:v>0</c:v>
                </c:pt>
                <c:pt idx="5449">
                  <c:v>0</c:v>
                </c:pt>
                <c:pt idx="5450">
                  <c:v>0</c:v>
                </c:pt>
                <c:pt idx="5451">
                  <c:v>0</c:v>
                </c:pt>
                <c:pt idx="5452">
                  <c:v>0</c:v>
                </c:pt>
                <c:pt idx="5453">
                  <c:v>2344.0200000000027</c:v>
                </c:pt>
                <c:pt idx="5454">
                  <c:v>2901.5500000000056</c:v>
                </c:pt>
                <c:pt idx="5455">
                  <c:v>3995.28</c:v>
                </c:pt>
                <c:pt idx="5456">
                  <c:v>5541.400000000006</c:v>
                </c:pt>
                <c:pt idx="5457">
                  <c:v>8154.5499999999993</c:v>
                </c:pt>
                <c:pt idx="5458">
                  <c:v>11620.570000000002</c:v>
                </c:pt>
                <c:pt idx="5459">
                  <c:v>15149.119999999992</c:v>
                </c:pt>
                <c:pt idx="5460">
                  <c:v>17464.760000000002</c:v>
                </c:pt>
                <c:pt idx="5461">
                  <c:v>19741.080000000002</c:v>
                </c:pt>
                <c:pt idx="5462">
                  <c:v>21390.780000000002</c:v>
                </c:pt>
                <c:pt idx="5463">
                  <c:v>22258.229999999992</c:v>
                </c:pt>
                <c:pt idx="5464">
                  <c:v>22211.24</c:v>
                </c:pt>
                <c:pt idx="5465">
                  <c:v>22059.720000000005</c:v>
                </c:pt>
                <c:pt idx="5466">
                  <c:v>22591.059999999998</c:v>
                </c:pt>
                <c:pt idx="5467">
                  <c:v>21795.029999999995</c:v>
                </c:pt>
                <c:pt idx="5468">
                  <c:v>18523.500000000007</c:v>
                </c:pt>
                <c:pt idx="5469">
                  <c:v>13924.349999999995</c:v>
                </c:pt>
                <c:pt idx="5470">
                  <c:v>9518.7999999999956</c:v>
                </c:pt>
                <c:pt idx="5471">
                  <c:v>5712.1500000000033</c:v>
                </c:pt>
                <c:pt idx="5472">
                  <c:v>2603.6999999999953</c:v>
                </c:pt>
                <c:pt idx="5473">
                  <c:v>0</c:v>
                </c:pt>
                <c:pt idx="5474">
                  <c:v>0</c:v>
                </c:pt>
                <c:pt idx="5475">
                  <c:v>0</c:v>
                </c:pt>
                <c:pt idx="5476">
                  <c:v>0</c:v>
                </c:pt>
                <c:pt idx="5477">
                  <c:v>2115.2999999999975</c:v>
                </c:pt>
                <c:pt idx="5478">
                  <c:v>2701.9500000000057</c:v>
                </c:pt>
                <c:pt idx="5479">
                  <c:v>3410.3399999999938</c:v>
                </c:pt>
                <c:pt idx="5480">
                  <c:v>5431.6400000000031</c:v>
                </c:pt>
                <c:pt idx="5481">
                  <c:v>8561.3700000000044</c:v>
                </c:pt>
                <c:pt idx="5482">
                  <c:v>13177.839999999998</c:v>
                </c:pt>
                <c:pt idx="5483">
                  <c:v>17622.870000000003</c:v>
                </c:pt>
                <c:pt idx="5484">
                  <c:v>20806.669999999998</c:v>
                </c:pt>
                <c:pt idx="5485">
                  <c:v>23191.89</c:v>
                </c:pt>
                <c:pt idx="5486">
                  <c:v>24286.12</c:v>
                </c:pt>
                <c:pt idx="5487">
                  <c:v>24288.150000000009</c:v>
                </c:pt>
                <c:pt idx="5488">
                  <c:v>23037.070000000003</c:v>
                </c:pt>
                <c:pt idx="5489">
                  <c:v>21955.96</c:v>
                </c:pt>
                <c:pt idx="5490">
                  <c:v>20939.819999999992</c:v>
                </c:pt>
                <c:pt idx="5491">
                  <c:v>19121.189999999995</c:v>
                </c:pt>
                <c:pt idx="5492">
                  <c:v>15187.050000000001</c:v>
                </c:pt>
                <c:pt idx="5493">
                  <c:v>10438</c:v>
                </c:pt>
                <c:pt idx="5494">
                  <c:v>6001.7499999999982</c:v>
                </c:pt>
                <c:pt idx="5495">
                  <c:v>3213.0499999999993</c:v>
                </c:pt>
                <c:pt idx="5496">
                  <c:v>2528.1500000000015</c:v>
                </c:pt>
                <c:pt idx="5497">
                  <c:v>2856.1000000000004</c:v>
                </c:pt>
                <c:pt idx="5498">
                  <c:v>2919.1999999999944</c:v>
                </c:pt>
                <c:pt idx="5499">
                  <c:v>3241.8999999999969</c:v>
                </c:pt>
                <c:pt idx="5500">
                  <c:v>3997.1499999999924</c:v>
                </c:pt>
                <c:pt idx="5501">
                  <c:v>6061.3499999999985</c:v>
                </c:pt>
                <c:pt idx="5502">
                  <c:v>4898.4100000000035</c:v>
                </c:pt>
                <c:pt idx="5503">
                  <c:v>2924.6499999999946</c:v>
                </c:pt>
                <c:pt idx="5504">
                  <c:v>3092.9099999999944</c:v>
                </c:pt>
                <c:pt idx="5505">
                  <c:v>5541.3300000000054</c:v>
                </c:pt>
                <c:pt idx="5506">
                  <c:v>8818.1399999999976</c:v>
                </c:pt>
                <c:pt idx="5507">
                  <c:v>11995.429999999997</c:v>
                </c:pt>
                <c:pt idx="5508">
                  <c:v>14882.29000000001</c:v>
                </c:pt>
                <c:pt idx="5509">
                  <c:v>15613.009999999998</c:v>
                </c:pt>
                <c:pt idx="5510">
                  <c:v>15316.479999999996</c:v>
                </c:pt>
                <c:pt idx="5511">
                  <c:v>14013.22</c:v>
                </c:pt>
                <c:pt idx="5512">
                  <c:v>10646.119999999995</c:v>
                </c:pt>
                <c:pt idx="5513">
                  <c:v>8717.82</c:v>
                </c:pt>
                <c:pt idx="5514">
                  <c:v>9527.2200000000048</c:v>
                </c:pt>
                <c:pt idx="5515">
                  <c:v>11112.230000000005</c:v>
                </c:pt>
                <c:pt idx="5516">
                  <c:v>10652.749999999998</c:v>
                </c:pt>
                <c:pt idx="5517">
                  <c:v>7964.4999999999982</c:v>
                </c:pt>
                <c:pt idx="5518">
                  <c:v>4154.4000000000015</c:v>
                </c:pt>
                <c:pt idx="5519">
                  <c:v>1014.8999999999987</c:v>
                </c:pt>
                <c:pt idx="5520">
                  <c:v>0</c:v>
                </c:pt>
                <c:pt idx="5521">
                  <c:v>0</c:v>
                </c:pt>
                <c:pt idx="5522">
                  <c:v>0</c:v>
                </c:pt>
                <c:pt idx="5523">
                  <c:v>0</c:v>
                </c:pt>
                <c:pt idx="5524">
                  <c:v>1299.6500000000046</c:v>
                </c:pt>
                <c:pt idx="5525">
                  <c:v>3567.0499999999984</c:v>
                </c:pt>
                <c:pt idx="5526">
                  <c:v>4008.1100000000024</c:v>
                </c:pt>
                <c:pt idx="5527">
                  <c:v>2626.920000000001</c:v>
                </c:pt>
                <c:pt idx="5528">
                  <c:v>1782.7700000000013</c:v>
                </c:pt>
                <c:pt idx="5529">
                  <c:v>3969.1699999999983</c:v>
                </c:pt>
                <c:pt idx="5530">
                  <c:v>5813.2400000000034</c:v>
                </c:pt>
                <c:pt idx="5531">
                  <c:v>8678.5999999999985</c:v>
                </c:pt>
                <c:pt idx="5532">
                  <c:v>10975.369999999999</c:v>
                </c:pt>
                <c:pt idx="5533">
                  <c:v>11780.919999999995</c:v>
                </c:pt>
                <c:pt idx="5534">
                  <c:v>11230.539999999997</c:v>
                </c:pt>
                <c:pt idx="5535">
                  <c:v>10591.869999999999</c:v>
                </c:pt>
                <c:pt idx="5536">
                  <c:v>9223.5399999999972</c:v>
                </c:pt>
                <c:pt idx="5537">
                  <c:v>8286.8199999999961</c:v>
                </c:pt>
                <c:pt idx="5538">
                  <c:v>8811.519999999995</c:v>
                </c:pt>
                <c:pt idx="5539">
                  <c:v>7189.819999999997</c:v>
                </c:pt>
                <c:pt idx="5540">
                  <c:v>4596.2499999999945</c:v>
                </c:pt>
                <c:pt idx="5541">
                  <c:v>1445.6500000000051</c:v>
                </c:pt>
                <c:pt idx="5542">
                  <c:v>0</c:v>
                </c:pt>
                <c:pt idx="5543">
                  <c:v>0</c:v>
                </c:pt>
                <c:pt idx="5544">
                  <c:v>0</c:v>
                </c:pt>
                <c:pt idx="5545">
                  <c:v>0</c:v>
                </c:pt>
                <c:pt idx="5546">
                  <c:v>0</c:v>
                </c:pt>
                <c:pt idx="5547">
                  <c:v>0</c:v>
                </c:pt>
                <c:pt idx="5548">
                  <c:v>0</c:v>
                </c:pt>
                <c:pt idx="5549">
                  <c:v>0</c:v>
                </c:pt>
                <c:pt idx="5550">
                  <c:v>0</c:v>
                </c:pt>
                <c:pt idx="5551">
                  <c:v>0</c:v>
                </c:pt>
                <c:pt idx="5552">
                  <c:v>0</c:v>
                </c:pt>
                <c:pt idx="5553">
                  <c:v>319.75000000000091</c:v>
                </c:pt>
                <c:pt idx="5554">
                  <c:v>3780.8400000000011</c:v>
                </c:pt>
                <c:pt idx="5555">
                  <c:v>6207.5099999999975</c:v>
                </c:pt>
                <c:pt idx="5556">
                  <c:v>8395.3799999999992</c:v>
                </c:pt>
                <c:pt idx="5557">
                  <c:v>7942.2700000000032</c:v>
                </c:pt>
                <c:pt idx="5558">
                  <c:v>5360.8799999999965</c:v>
                </c:pt>
                <c:pt idx="5559">
                  <c:v>5416.4199999999946</c:v>
                </c:pt>
                <c:pt idx="5560">
                  <c:v>7270.3200000000024</c:v>
                </c:pt>
                <c:pt idx="5561">
                  <c:v>7681.8399999999983</c:v>
                </c:pt>
                <c:pt idx="5562">
                  <c:v>8755.8100000000031</c:v>
                </c:pt>
                <c:pt idx="5563">
                  <c:v>8435.899999999996</c:v>
                </c:pt>
                <c:pt idx="5564">
                  <c:v>6266.5499999999993</c:v>
                </c:pt>
                <c:pt idx="5565">
                  <c:v>2742.5</c:v>
                </c:pt>
                <c:pt idx="5566">
                  <c:v>1429.8999999999996</c:v>
                </c:pt>
                <c:pt idx="5567">
                  <c:v>547.75</c:v>
                </c:pt>
                <c:pt idx="5568">
                  <c:v>0</c:v>
                </c:pt>
                <c:pt idx="5569">
                  <c:v>0</c:v>
                </c:pt>
                <c:pt idx="5570">
                  <c:v>0</c:v>
                </c:pt>
                <c:pt idx="5571">
                  <c:v>0</c:v>
                </c:pt>
                <c:pt idx="5572">
                  <c:v>0</c:v>
                </c:pt>
                <c:pt idx="5573">
                  <c:v>0</c:v>
                </c:pt>
                <c:pt idx="5574">
                  <c:v>0</c:v>
                </c:pt>
                <c:pt idx="5575">
                  <c:v>0</c:v>
                </c:pt>
                <c:pt idx="5576">
                  <c:v>0</c:v>
                </c:pt>
                <c:pt idx="5577">
                  <c:v>1080.6700000000019</c:v>
                </c:pt>
                <c:pt idx="5578">
                  <c:v>2367.9800000000023</c:v>
                </c:pt>
                <c:pt idx="5579">
                  <c:v>3403.2900000000063</c:v>
                </c:pt>
                <c:pt idx="5580">
                  <c:v>5390.2200000000012</c:v>
                </c:pt>
                <c:pt idx="5581">
                  <c:v>7245.5300000000052</c:v>
                </c:pt>
                <c:pt idx="5582">
                  <c:v>8384.2599999999984</c:v>
                </c:pt>
                <c:pt idx="5583">
                  <c:v>9280.510000000002</c:v>
                </c:pt>
                <c:pt idx="5584">
                  <c:v>9654.6899999999987</c:v>
                </c:pt>
                <c:pt idx="5585">
                  <c:v>9231.119999999999</c:v>
                </c:pt>
                <c:pt idx="5586">
                  <c:v>10331.049999999997</c:v>
                </c:pt>
                <c:pt idx="5587">
                  <c:v>11048.970000000005</c:v>
                </c:pt>
                <c:pt idx="5588">
                  <c:v>9797.3499999999985</c:v>
                </c:pt>
                <c:pt idx="5589">
                  <c:v>7294.9500000000044</c:v>
                </c:pt>
                <c:pt idx="5590">
                  <c:v>3962.25</c:v>
                </c:pt>
                <c:pt idx="5591">
                  <c:v>1066.3500000000013</c:v>
                </c:pt>
                <c:pt idx="5592">
                  <c:v>0</c:v>
                </c:pt>
                <c:pt idx="5593">
                  <c:v>0</c:v>
                </c:pt>
                <c:pt idx="5594">
                  <c:v>0</c:v>
                </c:pt>
                <c:pt idx="5595">
                  <c:v>0</c:v>
                </c:pt>
                <c:pt idx="5596">
                  <c:v>0</c:v>
                </c:pt>
                <c:pt idx="5597">
                  <c:v>525.29999999999563</c:v>
                </c:pt>
                <c:pt idx="5598">
                  <c:v>828.84999999999786</c:v>
                </c:pt>
                <c:pt idx="5599">
                  <c:v>254.39000000000215</c:v>
                </c:pt>
                <c:pt idx="5600">
                  <c:v>0</c:v>
                </c:pt>
                <c:pt idx="5601">
                  <c:v>210.65999999999894</c:v>
                </c:pt>
                <c:pt idx="5602">
                  <c:v>1535.4299999999985</c:v>
                </c:pt>
                <c:pt idx="5603">
                  <c:v>3730.640000000004</c:v>
                </c:pt>
                <c:pt idx="5604">
                  <c:v>5642.4199999999937</c:v>
                </c:pt>
                <c:pt idx="5605">
                  <c:v>6221.3499999999976</c:v>
                </c:pt>
                <c:pt idx="5606">
                  <c:v>6522.4399999999978</c:v>
                </c:pt>
                <c:pt idx="5607">
                  <c:v>7510.769999999995</c:v>
                </c:pt>
                <c:pt idx="5608">
                  <c:v>8356.369999999999</c:v>
                </c:pt>
                <c:pt idx="5609">
                  <c:v>8517.2899999999972</c:v>
                </c:pt>
                <c:pt idx="5610">
                  <c:v>9439.6400000000067</c:v>
                </c:pt>
                <c:pt idx="5611">
                  <c:v>10266.289999999997</c:v>
                </c:pt>
                <c:pt idx="5612">
                  <c:v>9147.1500000000051</c:v>
                </c:pt>
                <c:pt idx="5613">
                  <c:v>6462.1000000000022</c:v>
                </c:pt>
                <c:pt idx="5614">
                  <c:v>4277.0000000000045</c:v>
                </c:pt>
                <c:pt idx="5615">
                  <c:v>2521.7999999999984</c:v>
                </c:pt>
                <c:pt idx="5616">
                  <c:v>1196.5000000000014</c:v>
                </c:pt>
                <c:pt idx="5617">
                  <c:v>721.55000000000109</c:v>
                </c:pt>
                <c:pt idx="5618">
                  <c:v>405.5</c:v>
                </c:pt>
                <c:pt idx="5619">
                  <c:v>931.65000000000282</c:v>
                </c:pt>
                <c:pt idx="5620">
                  <c:v>2372.9499999999985</c:v>
                </c:pt>
                <c:pt idx="5621">
                  <c:v>4535.0999999999958</c:v>
                </c:pt>
                <c:pt idx="5622">
                  <c:v>5189.1400000000031</c:v>
                </c:pt>
                <c:pt idx="5623">
                  <c:v>4505.28</c:v>
                </c:pt>
                <c:pt idx="5624">
                  <c:v>4117.2099999999919</c:v>
                </c:pt>
                <c:pt idx="5625">
                  <c:v>4480.12</c:v>
                </c:pt>
                <c:pt idx="5626">
                  <c:v>5497.0800000000008</c:v>
                </c:pt>
                <c:pt idx="5627">
                  <c:v>6413.5700000000024</c:v>
                </c:pt>
                <c:pt idx="5628">
                  <c:v>7965.6699999999955</c:v>
                </c:pt>
                <c:pt idx="5629">
                  <c:v>9326.4599999999991</c:v>
                </c:pt>
                <c:pt idx="5630">
                  <c:v>10745.11</c:v>
                </c:pt>
                <c:pt idx="5631">
                  <c:v>11398.009999999998</c:v>
                </c:pt>
                <c:pt idx="5632">
                  <c:v>11879.160000000007</c:v>
                </c:pt>
                <c:pt idx="5633">
                  <c:v>11043.899999999998</c:v>
                </c:pt>
                <c:pt idx="5634">
                  <c:v>13283.540000000005</c:v>
                </c:pt>
                <c:pt idx="5635">
                  <c:v>14262.289999999997</c:v>
                </c:pt>
                <c:pt idx="5636">
                  <c:v>12610.199999999997</c:v>
                </c:pt>
                <c:pt idx="5637">
                  <c:v>9242.9</c:v>
                </c:pt>
                <c:pt idx="5638">
                  <c:v>5681.3</c:v>
                </c:pt>
                <c:pt idx="5639">
                  <c:v>3610.5999999999926</c:v>
                </c:pt>
                <c:pt idx="5640">
                  <c:v>2238.6499999999987</c:v>
                </c:pt>
                <c:pt idx="5641">
                  <c:v>1457.9499999999971</c:v>
                </c:pt>
                <c:pt idx="5642">
                  <c:v>1321.6999999999998</c:v>
                </c:pt>
                <c:pt idx="5643">
                  <c:v>1679.1000000000017</c:v>
                </c:pt>
                <c:pt idx="5644">
                  <c:v>3116.45</c:v>
                </c:pt>
                <c:pt idx="5645">
                  <c:v>5441.2499999999945</c:v>
                </c:pt>
                <c:pt idx="5646">
                  <c:v>6014.57</c:v>
                </c:pt>
                <c:pt idx="5647">
                  <c:v>4704.6000000000004</c:v>
                </c:pt>
                <c:pt idx="5648">
                  <c:v>4045.1799999999994</c:v>
                </c:pt>
                <c:pt idx="5649">
                  <c:v>4657.6400000000012</c:v>
                </c:pt>
                <c:pt idx="5650">
                  <c:v>5576.41</c:v>
                </c:pt>
                <c:pt idx="5651">
                  <c:v>8140.9599999999964</c:v>
                </c:pt>
                <c:pt idx="5652">
                  <c:v>10372.640000000003</c:v>
                </c:pt>
                <c:pt idx="5653">
                  <c:v>11050.739999999998</c:v>
                </c:pt>
                <c:pt idx="5654">
                  <c:v>10691.13</c:v>
                </c:pt>
                <c:pt idx="5655">
                  <c:v>11794.789999999997</c:v>
                </c:pt>
                <c:pt idx="5656">
                  <c:v>11991.950000000006</c:v>
                </c:pt>
                <c:pt idx="5657">
                  <c:v>12101.470000000003</c:v>
                </c:pt>
                <c:pt idx="5658">
                  <c:v>13031.560000000003</c:v>
                </c:pt>
                <c:pt idx="5659">
                  <c:v>13329.760000000004</c:v>
                </c:pt>
                <c:pt idx="5660">
                  <c:v>11493.15</c:v>
                </c:pt>
                <c:pt idx="5661">
                  <c:v>8426.3800000000028</c:v>
                </c:pt>
                <c:pt idx="5662">
                  <c:v>5383.15</c:v>
                </c:pt>
                <c:pt idx="5663">
                  <c:v>3178.7500000000014</c:v>
                </c:pt>
                <c:pt idx="5664">
                  <c:v>1713.4000000000028</c:v>
                </c:pt>
                <c:pt idx="5665">
                  <c:v>1062.3000000000043</c:v>
                </c:pt>
                <c:pt idx="5666">
                  <c:v>451.59999999999582</c:v>
                </c:pt>
                <c:pt idx="5667">
                  <c:v>861.39999999999554</c:v>
                </c:pt>
                <c:pt idx="5668">
                  <c:v>2300.9000000000015</c:v>
                </c:pt>
                <c:pt idx="5669">
                  <c:v>4649.3999999999996</c:v>
                </c:pt>
                <c:pt idx="5670">
                  <c:v>4894.26</c:v>
                </c:pt>
                <c:pt idx="5671">
                  <c:v>3466.2399999999966</c:v>
                </c:pt>
                <c:pt idx="5672">
                  <c:v>3864.519999999995</c:v>
                </c:pt>
                <c:pt idx="5673">
                  <c:v>5912.9499999999953</c:v>
                </c:pt>
                <c:pt idx="5674">
                  <c:v>8492.4099999999962</c:v>
                </c:pt>
                <c:pt idx="5675">
                  <c:v>11485.52</c:v>
                </c:pt>
                <c:pt idx="5676">
                  <c:v>13861.930000000004</c:v>
                </c:pt>
                <c:pt idx="5677">
                  <c:v>14775.839999999995</c:v>
                </c:pt>
                <c:pt idx="5678">
                  <c:v>16779.850000000002</c:v>
                </c:pt>
                <c:pt idx="5679">
                  <c:v>17977.04</c:v>
                </c:pt>
                <c:pt idx="5680">
                  <c:v>18368.410000000003</c:v>
                </c:pt>
                <c:pt idx="5681">
                  <c:v>18452.089999999997</c:v>
                </c:pt>
                <c:pt idx="5682">
                  <c:v>19255.130000000005</c:v>
                </c:pt>
                <c:pt idx="5683">
                  <c:v>18978.249999999996</c:v>
                </c:pt>
                <c:pt idx="5684">
                  <c:v>16073.549999999997</c:v>
                </c:pt>
                <c:pt idx="5685">
                  <c:v>11542.150000000005</c:v>
                </c:pt>
                <c:pt idx="5686">
                  <c:v>7267.5</c:v>
                </c:pt>
                <c:pt idx="5687">
                  <c:v>3425.2500000000018</c:v>
                </c:pt>
                <c:pt idx="5688">
                  <c:v>1163.3499999999949</c:v>
                </c:pt>
                <c:pt idx="5689">
                  <c:v>0</c:v>
                </c:pt>
                <c:pt idx="5690">
                  <c:v>0</c:v>
                </c:pt>
                <c:pt idx="5691">
                  <c:v>0</c:v>
                </c:pt>
                <c:pt idx="5692">
                  <c:v>1305.6500000000028</c:v>
                </c:pt>
                <c:pt idx="5693">
                  <c:v>4030.6000000000017</c:v>
                </c:pt>
                <c:pt idx="5694">
                  <c:v>4641.5800000000054</c:v>
                </c:pt>
                <c:pt idx="5695">
                  <c:v>2927.3499999999967</c:v>
                </c:pt>
                <c:pt idx="5696">
                  <c:v>3043.8700000000008</c:v>
                </c:pt>
                <c:pt idx="5697">
                  <c:v>5462.5500000000047</c:v>
                </c:pt>
                <c:pt idx="5698">
                  <c:v>9160.6</c:v>
                </c:pt>
                <c:pt idx="5699">
                  <c:v>13209.259999999993</c:v>
                </c:pt>
                <c:pt idx="5700">
                  <c:v>15965.980000000001</c:v>
                </c:pt>
                <c:pt idx="5701">
                  <c:v>17745.64</c:v>
                </c:pt>
                <c:pt idx="5702">
                  <c:v>18214.690000000002</c:v>
                </c:pt>
                <c:pt idx="5703">
                  <c:v>17850.080000000005</c:v>
                </c:pt>
                <c:pt idx="5704">
                  <c:v>17934.909999999993</c:v>
                </c:pt>
                <c:pt idx="5705">
                  <c:v>17347.879999999997</c:v>
                </c:pt>
                <c:pt idx="5706">
                  <c:v>17990.580000000002</c:v>
                </c:pt>
                <c:pt idx="5707">
                  <c:v>16451.000000000007</c:v>
                </c:pt>
                <c:pt idx="5708">
                  <c:v>11601.000000000004</c:v>
                </c:pt>
                <c:pt idx="5709">
                  <c:v>6115.2000000000007</c:v>
                </c:pt>
                <c:pt idx="5710">
                  <c:v>1293.9500000000044</c:v>
                </c:pt>
                <c:pt idx="5711">
                  <c:v>0</c:v>
                </c:pt>
                <c:pt idx="5712">
                  <c:v>0</c:v>
                </c:pt>
                <c:pt idx="5713">
                  <c:v>0</c:v>
                </c:pt>
                <c:pt idx="5714">
                  <c:v>0</c:v>
                </c:pt>
                <c:pt idx="5715">
                  <c:v>0</c:v>
                </c:pt>
                <c:pt idx="5716">
                  <c:v>0</c:v>
                </c:pt>
                <c:pt idx="5717">
                  <c:v>0</c:v>
                </c:pt>
                <c:pt idx="5718">
                  <c:v>0</c:v>
                </c:pt>
                <c:pt idx="5719">
                  <c:v>0</c:v>
                </c:pt>
                <c:pt idx="5720">
                  <c:v>0</c:v>
                </c:pt>
                <c:pt idx="5721">
                  <c:v>0</c:v>
                </c:pt>
                <c:pt idx="5722">
                  <c:v>2692.8200000000088</c:v>
                </c:pt>
                <c:pt idx="5723">
                  <c:v>5882.9199999999946</c:v>
                </c:pt>
                <c:pt idx="5724">
                  <c:v>7955.2800000000043</c:v>
                </c:pt>
                <c:pt idx="5725">
                  <c:v>10358.509999999995</c:v>
                </c:pt>
                <c:pt idx="5726">
                  <c:v>11483.760000000006</c:v>
                </c:pt>
                <c:pt idx="5727">
                  <c:v>11791.579999999993</c:v>
                </c:pt>
                <c:pt idx="5728">
                  <c:v>11202.509999999997</c:v>
                </c:pt>
                <c:pt idx="5729">
                  <c:v>9938.1100000000079</c:v>
                </c:pt>
                <c:pt idx="5730">
                  <c:v>11995.310000000003</c:v>
                </c:pt>
                <c:pt idx="5731">
                  <c:v>10908.349999999997</c:v>
                </c:pt>
                <c:pt idx="5732">
                  <c:v>6796.3500000000022</c:v>
                </c:pt>
                <c:pt idx="5733">
                  <c:v>2419.4999999999927</c:v>
                </c:pt>
                <c:pt idx="5734">
                  <c:v>0</c:v>
                </c:pt>
                <c:pt idx="5735">
                  <c:v>0</c:v>
                </c:pt>
                <c:pt idx="5736">
                  <c:v>0</c:v>
                </c:pt>
                <c:pt idx="5737">
                  <c:v>0</c:v>
                </c:pt>
                <c:pt idx="5738">
                  <c:v>0</c:v>
                </c:pt>
                <c:pt idx="5739">
                  <c:v>0</c:v>
                </c:pt>
                <c:pt idx="5740">
                  <c:v>0</c:v>
                </c:pt>
                <c:pt idx="5741">
                  <c:v>0</c:v>
                </c:pt>
                <c:pt idx="5742">
                  <c:v>0</c:v>
                </c:pt>
                <c:pt idx="5743">
                  <c:v>0</c:v>
                </c:pt>
                <c:pt idx="5744">
                  <c:v>0</c:v>
                </c:pt>
                <c:pt idx="5745">
                  <c:v>0</c:v>
                </c:pt>
                <c:pt idx="5746">
                  <c:v>897.84999999999854</c:v>
                </c:pt>
                <c:pt idx="5747">
                  <c:v>5359.6</c:v>
                </c:pt>
                <c:pt idx="5748">
                  <c:v>9275.1799999999985</c:v>
                </c:pt>
                <c:pt idx="5749">
                  <c:v>11951.47</c:v>
                </c:pt>
                <c:pt idx="5750">
                  <c:v>13348.420000000006</c:v>
                </c:pt>
                <c:pt idx="5751">
                  <c:v>14978.089999999997</c:v>
                </c:pt>
                <c:pt idx="5752">
                  <c:v>13403.83</c:v>
                </c:pt>
                <c:pt idx="5753">
                  <c:v>9232.2499999999927</c:v>
                </c:pt>
                <c:pt idx="5754">
                  <c:v>8703.7400000000052</c:v>
                </c:pt>
                <c:pt idx="5755">
                  <c:v>9832.0399999999972</c:v>
                </c:pt>
                <c:pt idx="5756">
                  <c:v>6417</c:v>
                </c:pt>
                <c:pt idx="5757">
                  <c:v>3088.1500000000015</c:v>
                </c:pt>
                <c:pt idx="5758">
                  <c:v>590.20000000000618</c:v>
                </c:pt>
                <c:pt idx="5759">
                  <c:v>0</c:v>
                </c:pt>
                <c:pt idx="5760">
                  <c:v>0</c:v>
                </c:pt>
                <c:pt idx="5761">
                  <c:v>0</c:v>
                </c:pt>
                <c:pt idx="5762">
                  <c:v>0</c:v>
                </c:pt>
                <c:pt idx="5763">
                  <c:v>0</c:v>
                </c:pt>
                <c:pt idx="5764">
                  <c:v>0</c:v>
                </c:pt>
                <c:pt idx="5765">
                  <c:v>914.24999999999636</c:v>
                </c:pt>
                <c:pt idx="5766">
                  <c:v>1237.3500000000029</c:v>
                </c:pt>
                <c:pt idx="5767">
                  <c:v>0</c:v>
                </c:pt>
                <c:pt idx="5768">
                  <c:v>0</c:v>
                </c:pt>
                <c:pt idx="5769">
                  <c:v>558.37000000000262</c:v>
                </c:pt>
                <c:pt idx="5770">
                  <c:v>4161.7400000000016</c:v>
                </c:pt>
                <c:pt idx="5771">
                  <c:v>8100.5</c:v>
                </c:pt>
                <c:pt idx="5772">
                  <c:v>11255.76</c:v>
                </c:pt>
                <c:pt idx="5773">
                  <c:v>12381.179999999998</c:v>
                </c:pt>
                <c:pt idx="5774">
                  <c:v>12572.219999999996</c:v>
                </c:pt>
                <c:pt idx="5775">
                  <c:v>11756.800000000008</c:v>
                </c:pt>
                <c:pt idx="5776">
                  <c:v>11709.6</c:v>
                </c:pt>
                <c:pt idx="5777">
                  <c:v>12423.519999999997</c:v>
                </c:pt>
                <c:pt idx="5778">
                  <c:v>11994.419999999996</c:v>
                </c:pt>
                <c:pt idx="5779">
                  <c:v>9558.4200000000019</c:v>
                </c:pt>
                <c:pt idx="5780">
                  <c:v>4860.0499999999993</c:v>
                </c:pt>
                <c:pt idx="5781">
                  <c:v>0</c:v>
                </c:pt>
                <c:pt idx="5782">
                  <c:v>0</c:v>
                </c:pt>
                <c:pt idx="5783">
                  <c:v>0</c:v>
                </c:pt>
                <c:pt idx="5784">
                  <c:v>0</c:v>
                </c:pt>
                <c:pt idx="5785">
                  <c:v>0</c:v>
                </c:pt>
                <c:pt idx="5786">
                  <c:v>0</c:v>
                </c:pt>
                <c:pt idx="5787">
                  <c:v>201.39999999999691</c:v>
                </c:pt>
                <c:pt idx="5788">
                  <c:v>2130.5500000000029</c:v>
                </c:pt>
                <c:pt idx="5789">
                  <c:v>4917.8999999999978</c:v>
                </c:pt>
                <c:pt idx="5790">
                  <c:v>4606.7700000000023</c:v>
                </c:pt>
                <c:pt idx="5791">
                  <c:v>4173.9999999999982</c:v>
                </c:pt>
                <c:pt idx="5792">
                  <c:v>3423.8200000000006</c:v>
                </c:pt>
                <c:pt idx="5793">
                  <c:v>5183.0399999999963</c:v>
                </c:pt>
                <c:pt idx="5794">
                  <c:v>6791.3399999999956</c:v>
                </c:pt>
                <c:pt idx="5795">
                  <c:v>8179.8499999999967</c:v>
                </c:pt>
                <c:pt idx="5796">
                  <c:v>9218.5399999999972</c:v>
                </c:pt>
                <c:pt idx="5797">
                  <c:v>10017.400000000001</c:v>
                </c:pt>
                <c:pt idx="5798">
                  <c:v>9306.1600000000017</c:v>
                </c:pt>
                <c:pt idx="5799">
                  <c:v>8910.2000000000007</c:v>
                </c:pt>
                <c:pt idx="5800">
                  <c:v>9346.0600000000049</c:v>
                </c:pt>
                <c:pt idx="5801">
                  <c:v>9417.0100000000057</c:v>
                </c:pt>
                <c:pt idx="5802">
                  <c:v>10525.01</c:v>
                </c:pt>
                <c:pt idx="5803">
                  <c:v>11631.460000000003</c:v>
                </c:pt>
                <c:pt idx="5804">
                  <c:v>10733.050000000005</c:v>
                </c:pt>
                <c:pt idx="5805">
                  <c:v>8186.5000000000036</c:v>
                </c:pt>
                <c:pt idx="5806">
                  <c:v>5439.8999999999987</c:v>
                </c:pt>
                <c:pt idx="5807">
                  <c:v>3352.6499999999983</c:v>
                </c:pt>
                <c:pt idx="5808">
                  <c:v>2086.7000000000044</c:v>
                </c:pt>
                <c:pt idx="5809">
                  <c:v>1153.1999999999985</c:v>
                </c:pt>
                <c:pt idx="5810">
                  <c:v>876.14999999999714</c:v>
                </c:pt>
                <c:pt idx="5811">
                  <c:v>1598.3</c:v>
                </c:pt>
                <c:pt idx="5812">
                  <c:v>3155.6500000000015</c:v>
                </c:pt>
                <c:pt idx="5813">
                  <c:v>5479.0499999999984</c:v>
                </c:pt>
                <c:pt idx="5814">
                  <c:v>5527.54</c:v>
                </c:pt>
                <c:pt idx="5815">
                  <c:v>5136.82</c:v>
                </c:pt>
                <c:pt idx="5816">
                  <c:v>6298.9000000000051</c:v>
                </c:pt>
                <c:pt idx="5817">
                  <c:v>7955.8</c:v>
                </c:pt>
                <c:pt idx="5818">
                  <c:v>9912.0300000000007</c:v>
                </c:pt>
                <c:pt idx="5819">
                  <c:v>11797.599999999999</c:v>
                </c:pt>
                <c:pt idx="5820">
                  <c:v>13237.07</c:v>
                </c:pt>
                <c:pt idx="5821">
                  <c:v>15103.040000000003</c:v>
                </c:pt>
                <c:pt idx="5822">
                  <c:v>15536.849999999995</c:v>
                </c:pt>
                <c:pt idx="5823">
                  <c:v>15614.529999999999</c:v>
                </c:pt>
                <c:pt idx="5824">
                  <c:v>15272.36</c:v>
                </c:pt>
                <c:pt idx="5825">
                  <c:v>14417.209999999995</c:v>
                </c:pt>
                <c:pt idx="5826">
                  <c:v>14713.000000000005</c:v>
                </c:pt>
                <c:pt idx="5827">
                  <c:v>14717.510000000004</c:v>
                </c:pt>
                <c:pt idx="5828">
                  <c:v>12503.900000000005</c:v>
                </c:pt>
                <c:pt idx="5829">
                  <c:v>9116.5</c:v>
                </c:pt>
                <c:pt idx="5830">
                  <c:v>5281.6499999999978</c:v>
                </c:pt>
                <c:pt idx="5831">
                  <c:v>2167.4999999999955</c:v>
                </c:pt>
                <c:pt idx="5832">
                  <c:v>953.20000000000164</c:v>
                </c:pt>
                <c:pt idx="5833">
                  <c:v>256.10000000000446</c:v>
                </c:pt>
                <c:pt idx="5834">
                  <c:v>367.05000000000291</c:v>
                </c:pt>
                <c:pt idx="5835">
                  <c:v>1147.8000000000002</c:v>
                </c:pt>
                <c:pt idx="5836">
                  <c:v>2505.7500000000014</c:v>
                </c:pt>
                <c:pt idx="5837">
                  <c:v>4640.0499999999984</c:v>
                </c:pt>
                <c:pt idx="5838">
                  <c:v>5210.9400000000014</c:v>
                </c:pt>
                <c:pt idx="5839">
                  <c:v>5252.76</c:v>
                </c:pt>
                <c:pt idx="5840">
                  <c:v>5896.2900000000036</c:v>
                </c:pt>
                <c:pt idx="5841">
                  <c:v>7936.7899999999981</c:v>
                </c:pt>
                <c:pt idx="5842">
                  <c:v>9722.4199999999983</c:v>
                </c:pt>
                <c:pt idx="5843">
                  <c:v>10750.570000000003</c:v>
                </c:pt>
                <c:pt idx="5844">
                  <c:v>12672.179999999998</c:v>
                </c:pt>
                <c:pt idx="5845">
                  <c:v>13150.779999999999</c:v>
                </c:pt>
                <c:pt idx="5846">
                  <c:v>12202.440000000002</c:v>
                </c:pt>
                <c:pt idx="5847">
                  <c:v>10879.07</c:v>
                </c:pt>
                <c:pt idx="5848">
                  <c:v>11148.55</c:v>
                </c:pt>
                <c:pt idx="5849">
                  <c:v>11783.740000000007</c:v>
                </c:pt>
                <c:pt idx="5850">
                  <c:v>12291.999999999998</c:v>
                </c:pt>
                <c:pt idx="5851">
                  <c:v>11605.28</c:v>
                </c:pt>
                <c:pt idx="5852">
                  <c:v>8517.3300000000072</c:v>
                </c:pt>
                <c:pt idx="5853">
                  <c:v>5500.1799999999939</c:v>
                </c:pt>
                <c:pt idx="5854">
                  <c:v>2291.84</c:v>
                </c:pt>
                <c:pt idx="5855">
                  <c:v>0</c:v>
                </c:pt>
                <c:pt idx="5856">
                  <c:v>0</c:v>
                </c:pt>
                <c:pt idx="5857">
                  <c:v>0</c:v>
                </c:pt>
                <c:pt idx="5858">
                  <c:v>0</c:v>
                </c:pt>
                <c:pt idx="5859">
                  <c:v>0</c:v>
                </c:pt>
                <c:pt idx="5860">
                  <c:v>0</c:v>
                </c:pt>
                <c:pt idx="5861">
                  <c:v>189.25</c:v>
                </c:pt>
                <c:pt idx="5862">
                  <c:v>1172.0199999999986</c:v>
                </c:pt>
                <c:pt idx="5863">
                  <c:v>1741.7799999999997</c:v>
                </c:pt>
                <c:pt idx="5864">
                  <c:v>3306.7300000000023</c:v>
                </c:pt>
                <c:pt idx="5865">
                  <c:v>4878.329999999999</c:v>
                </c:pt>
                <c:pt idx="5866">
                  <c:v>5858.0600000000031</c:v>
                </c:pt>
                <c:pt idx="5867">
                  <c:v>7343.0499999999993</c:v>
                </c:pt>
                <c:pt idx="5868">
                  <c:v>9361.2099999999955</c:v>
                </c:pt>
                <c:pt idx="5869">
                  <c:v>11116.72999999999</c:v>
                </c:pt>
                <c:pt idx="5870">
                  <c:v>12156.239999999994</c:v>
                </c:pt>
                <c:pt idx="5871">
                  <c:v>11452.42</c:v>
                </c:pt>
                <c:pt idx="5872">
                  <c:v>10112.76</c:v>
                </c:pt>
                <c:pt idx="5873">
                  <c:v>9514.0800000000017</c:v>
                </c:pt>
                <c:pt idx="5874">
                  <c:v>10195.749999999998</c:v>
                </c:pt>
                <c:pt idx="5875">
                  <c:v>9642.6500000000033</c:v>
                </c:pt>
                <c:pt idx="5876">
                  <c:v>7233.8999999999942</c:v>
                </c:pt>
                <c:pt idx="5877">
                  <c:v>4557.4499999999989</c:v>
                </c:pt>
                <c:pt idx="5878">
                  <c:v>1337.5000000000064</c:v>
                </c:pt>
                <c:pt idx="5879">
                  <c:v>0.65000000000782165</c:v>
                </c:pt>
                <c:pt idx="5880">
                  <c:v>0</c:v>
                </c:pt>
                <c:pt idx="5881">
                  <c:v>0</c:v>
                </c:pt>
                <c:pt idx="5882">
                  <c:v>0</c:v>
                </c:pt>
                <c:pt idx="5883">
                  <c:v>0</c:v>
                </c:pt>
                <c:pt idx="5884">
                  <c:v>0</c:v>
                </c:pt>
                <c:pt idx="5885">
                  <c:v>0</c:v>
                </c:pt>
                <c:pt idx="5886">
                  <c:v>0</c:v>
                </c:pt>
                <c:pt idx="5887">
                  <c:v>0</c:v>
                </c:pt>
                <c:pt idx="5888">
                  <c:v>381.61999999999716</c:v>
                </c:pt>
                <c:pt idx="5889">
                  <c:v>2349.9999999999982</c:v>
                </c:pt>
                <c:pt idx="5890">
                  <c:v>3987.8799999999974</c:v>
                </c:pt>
                <c:pt idx="5891">
                  <c:v>6587.8399999999965</c:v>
                </c:pt>
                <c:pt idx="5892">
                  <c:v>8044.8899999999958</c:v>
                </c:pt>
                <c:pt idx="5893">
                  <c:v>8604.7099999999955</c:v>
                </c:pt>
                <c:pt idx="5894">
                  <c:v>9059.0000000000018</c:v>
                </c:pt>
                <c:pt idx="5895">
                  <c:v>9086.1500000000051</c:v>
                </c:pt>
                <c:pt idx="5896">
                  <c:v>8361.6200000000026</c:v>
                </c:pt>
                <c:pt idx="5897">
                  <c:v>8171.4300000000039</c:v>
                </c:pt>
                <c:pt idx="5898">
                  <c:v>10429.649999999998</c:v>
                </c:pt>
                <c:pt idx="5899">
                  <c:v>10355.94</c:v>
                </c:pt>
                <c:pt idx="5900">
                  <c:v>7916.7499999999945</c:v>
                </c:pt>
                <c:pt idx="5901">
                  <c:v>5235.05</c:v>
                </c:pt>
                <c:pt idx="5902">
                  <c:v>2754.9999999999986</c:v>
                </c:pt>
                <c:pt idx="5903">
                  <c:v>93.299999999992906</c:v>
                </c:pt>
                <c:pt idx="5904">
                  <c:v>0</c:v>
                </c:pt>
                <c:pt idx="5905">
                  <c:v>0</c:v>
                </c:pt>
                <c:pt idx="5906">
                  <c:v>0</c:v>
                </c:pt>
                <c:pt idx="5907">
                  <c:v>0</c:v>
                </c:pt>
                <c:pt idx="5908">
                  <c:v>0</c:v>
                </c:pt>
                <c:pt idx="5909">
                  <c:v>0</c:v>
                </c:pt>
                <c:pt idx="5910">
                  <c:v>0</c:v>
                </c:pt>
                <c:pt idx="5911">
                  <c:v>0</c:v>
                </c:pt>
                <c:pt idx="5912">
                  <c:v>0</c:v>
                </c:pt>
                <c:pt idx="5913">
                  <c:v>0</c:v>
                </c:pt>
                <c:pt idx="5914">
                  <c:v>276.96999999999935</c:v>
                </c:pt>
                <c:pt idx="5915">
                  <c:v>3734.6300000000028</c:v>
                </c:pt>
                <c:pt idx="5916">
                  <c:v>6285.4699999999975</c:v>
                </c:pt>
                <c:pt idx="5917">
                  <c:v>7678.3999999999978</c:v>
                </c:pt>
                <c:pt idx="5918">
                  <c:v>5283.480000000005</c:v>
                </c:pt>
                <c:pt idx="5919">
                  <c:v>4522.2999999999984</c:v>
                </c:pt>
                <c:pt idx="5920">
                  <c:v>3243.41</c:v>
                </c:pt>
                <c:pt idx="5921">
                  <c:v>2210.8099999999995</c:v>
                </c:pt>
                <c:pt idx="5922">
                  <c:v>4326.7400000000034</c:v>
                </c:pt>
                <c:pt idx="5923">
                  <c:v>4176.3099999999977</c:v>
                </c:pt>
                <c:pt idx="5924">
                  <c:v>3004.1499999999978</c:v>
                </c:pt>
                <c:pt idx="5925">
                  <c:v>334.90000000000236</c:v>
                </c:pt>
                <c:pt idx="5926">
                  <c:v>0</c:v>
                </c:pt>
                <c:pt idx="5927">
                  <c:v>0</c:v>
                </c:pt>
                <c:pt idx="5928">
                  <c:v>0</c:v>
                </c:pt>
                <c:pt idx="5929">
                  <c:v>0</c:v>
                </c:pt>
                <c:pt idx="5930">
                  <c:v>0</c:v>
                </c:pt>
                <c:pt idx="5931">
                  <c:v>0</c:v>
                </c:pt>
                <c:pt idx="5932">
                  <c:v>0</c:v>
                </c:pt>
                <c:pt idx="5933">
                  <c:v>0</c:v>
                </c:pt>
                <c:pt idx="5934">
                  <c:v>0</c:v>
                </c:pt>
                <c:pt idx="5935">
                  <c:v>0</c:v>
                </c:pt>
                <c:pt idx="5936">
                  <c:v>0</c:v>
                </c:pt>
                <c:pt idx="5937">
                  <c:v>0</c:v>
                </c:pt>
                <c:pt idx="5938">
                  <c:v>0</c:v>
                </c:pt>
                <c:pt idx="5939">
                  <c:v>2824.6999999999953</c:v>
                </c:pt>
                <c:pt idx="5940">
                  <c:v>6076.2199999999957</c:v>
                </c:pt>
                <c:pt idx="5941">
                  <c:v>8897.85</c:v>
                </c:pt>
                <c:pt idx="5942">
                  <c:v>10162.229999999998</c:v>
                </c:pt>
                <c:pt idx="5943">
                  <c:v>11115.44</c:v>
                </c:pt>
                <c:pt idx="5944">
                  <c:v>10907.569999999998</c:v>
                </c:pt>
                <c:pt idx="5945">
                  <c:v>11114.57</c:v>
                </c:pt>
                <c:pt idx="5946">
                  <c:v>12865.659999999996</c:v>
                </c:pt>
                <c:pt idx="5947">
                  <c:v>11619.830000000007</c:v>
                </c:pt>
                <c:pt idx="5948">
                  <c:v>8173.3999999999942</c:v>
                </c:pt>
                <c:pt idx="5949">
                  <c:v>3235.1499999999996</c:v>
                </c:pt>
                <c:pt idx="5950">
                  <c:v>0</c:v>
                </c:pt>
                <c:pt idx="5951">
                  <c:v>0</c:v>
                </c:pt>
                <c:pt idx="5952">
                  <c:v>0</c:v>
                </c:pt>
                <c:pt idx="5953">
                  <c:v>0</c:v>
                </c:pt>
                <c:pt idx="5954">
                  <c:v>0</c:v>
                </c:pt>
                <c:pt idx="5955">
                  <c:v>0</c:v>
                </c:pt>
                <c:pt idx="5956">
                  <c:v>0</c:v>
                </c:pt>
                <c:pt idx="5957">
                  <c:v>0</c:v>
                </c:pt>
                <c:pt idx="5958">
                  <c:v>0</c:v>
                </c:pt>
                <c:pt idx="5959">
                  <c:v>0</c:v>
                </c:pt>
                <c:pt idx="5960">
                  <c:v>0</c:v>
                </c:pt>
                <c:pt idx="5961">
                  <c:v>1517.6899999999932</c:v>
                </c:pt>
                <c:pt idx="5962">
                  <c:v>5026.4000000000015</c:v>
                </c:pt>
                <c:pt idx="5963">
                  <c:v>8765.8799999999974</c:v>
                </c:pt>
                <c:pt idx="5964">
                  <c:v>12076.060000000003</c:v>
                </c:pt>
                <c:pt idx="5965">
                  <c:v>14082.010000000002</c:v>
                </c:pt>
                <c:pt idx="5966">
                  <c:v>14971.710000000003</c:v>
                </c:pt>
                <c:pt idx="5967">
                  <c:v>15254.73</c:v>
                </c:pt>
                <c:pt idx="5968">
                  <c:v>15206.560000000001</c:v>
                </c:pt>
                <c:pt idx="5969">
                  <c:v>16243.669999999998</c:v>
                </c:pt>
                <c:pt idx="5970">
                  <c:v>17632.900000000005</c:v>
                </c:pt>
                <c:pt idx="5971">
                  <c:v>16755.309999999998</c:v>
                </c:pt>
                <c:pt idx="5972">
                  <c:v>12916.400000000005</c:v>
                </c:pt>
                <c:pt idx="5973">
                  <c:v>7625.7999999999956</c:v>
                </c:pt>
                <c:pt idx="5974">
                  <c:v>3737.1999999999971</c:v>
                </c:pt>
                <c:pt idx="5975">
                  <c:v>990.04999999999563</c:v>
                </c:pt>
                <c:pt idx="5976">
                  <c:v>0</c:v>
                </c:pt>
                <c:pt idx="5977">
                  <c:v>0</c:v>
                </c:pt>
                <c:pt idx="5978">
                  <c:v>0</c:v>
                </c:pt>
                <c:pt idx="5979">
                  <c:v>0</c:v>
                </c:pt>
                <c:pt idx="5980">
                  <c:v>734.80000000000155</c:v>
                </c:pt>
                <c:pt idx="5981">
                  <c:v>2637.8499999999954</c:v>
                </c:pt>
                <c:pt idx="5982">
                  <c:v>2637.6999999999985</c:v>
                </c:pt>
                <c:pt idx="5983">
                  <c:v>272.83999999999469</c:v>
                </c:pt>
                <c:pt idx="5984">
                  <c:v>0</c:v>
                </c:pt>
                <c:pt idx="5985">
                  <c:v>1927.3799999999937</c:v>
                </c:pt>
                <c:pt idx="5986">
                  <c:v>3239.1299999999937</c:v>
                </c:pt>
                <c:pt idx="5987">
                  <c:v>6169.0699999999979</c:v>
                </c:pt>
                <c:pt idx="5988">
                  <c:v>9382.2999999999975</c:v>
                </c:pt>
                <c:pt idx="5989">
                  <c:v>10614.279999999997</c:v>
                </c:pt>
                <c:pt idx="5990">
                  <c:v>11046.039999999999</c:v>
                </c:pt>
                <c:pt idx="5991">
                  <c:v>11080.509999999995</c:v>
                </c:pt>
                <c:pt idx="5992">
                  <c:v>11223.119999999999</c:v>
                </c:pt>
                <c:pt idx="5993">
                  <c:v>13704.99</c:v>
                </c:pt>
                <c:pt idx="5994">
                  <c:v>15689.45</c:v>
                </c:pt>
                <c:pt idx="5995">
                  <c:v>14202.899999999998</c:v>
                </c:pt>
                <c:pt idx="5996">
                  <c:v>10168.549999999996</c:v>
                </c:pt>
                <c:pt idx="5997">
                  <c:v>5140.6499999999978</c:v>
                </c:pt>
                <c:pt idx="5998">
                  <c:v>1641.649999999996</c:v>
                </c:pt>
                <c:pt idx="5999">
                  <c:v>0</c:v>
                </c:pt>
                <c:pt idx="6000">
                  <c:v>0</c:v>
                </c:pt>
                <c:pt idx="6001">
                  <c:v>0</c:v>
                </c:pt>
                <c:pt idx="6002">
                  <c:v>0</c:v>
                </c:pt>
                <c:pt idx="6003">
                  <c:v>0</c:v>
                </c:pt>
                <c:pt idx="6004">
                  <c:v>813</c:v>
                </c:pt>
                <c:pt idx="6005">
                  <c:v>3042.2500000000059</c:v>
                </c:pt>
                <c:pt idx="6006">
                  <c:v>3250.91</c:v>
                </c:pt>
                <c:pt idx="6007">
                  <c:v>178.19000000000324</c:v>
                </c:pt>
                <c:pt idx="6008">
                  <c:v>0</c:v>
                </c:pt>
                <c:pt idx="6009">
                  <c:v>1106.5100000000002</c:v>
                </c:pt>
                <c:pt idx="6010">
                  <c:v>4377.6100000000024</c:v>
                </c:pt>
                <c:pt idx="6011">
                  <c:v>8309.92</c:v>
                </c:pt>
                <c:pt idx="6012">
                  <c:v>11643.930000000002</c:v>
                </c:pt>
                <c:pt idx="6013">
                  <c:v>13319.01</c:v>
                </c:pt>
                <c:pt idx="6014">
                  <c:v>14317.05</c:v>
                </c:pt>
                <c:pt idx="6015">
                  <c:v>15113.559999999998</c:v>
                </c:pt>
                <c:pt idx="6016">
                  <c:v>15887.500000000002</c:v>
                </c:pt>
                <c:pt idx="6017">
                  <c:v>16770.839999999997</c:v>
                </c:pt>
                <c:pt idx="6018">
                  <c:v>17889.3</c:v>
                </c:pt>
                <c:pt idx="6019">
                  <c:v>15438.980000000001</c:v>
                </c:pt>
                <c:pt idx="6020">
                  <c:v>11345.200000000004</c:v>
                </c:pt>
                <c:pt idx="6021">
                  <c:v>5791.4400000000032</c:v>
                </c:pt>
                <c:pt idx="6022">
                  <c:v>0</c:v>
                </c:pt>
                <c:pt idx="6023">
                  <c:v>0</c:v>
                </c:pt>
                <c:pt idx="6024">
                  <c:v>0</c:v>
                </c:pt>
                <c:pt idx="6025">
                  <c:v>0</c:v>
                </c:pt>
                <c:pt idx="6026">
                  <c:v>0</c:v>
                </c:pt>
                <c:pt idx="6027">
                  <c:v>0</c:v>
                </c:pt>
                <c:pt idx="6028">
                  <c:v>0</c:v>
                </c:pt>
                <c:pt idx="6029">
                  <c:v>0</c:v>
                </c:pt>
                <c:pt idx="6030">
                  <c:v>0</c:v>
                </c:pt>
                <c:pt idx="6031">
                  <c:v>0</c:v>
                </c:pt>
                <c:pt idx="6032">
                  <c:v>0</c:v>
                </c:pt>
                <c:pt idx="6033">
                  <c:v>488.99999999999818</c:v>
                </c:pt>
                <c:pt idx="6034">
                  <c:v>3495.8600000000024</c:v>
                </c:pt>
                <c:pt idx="6035">
                  <c:v>7629.0000000000036</c:v>
                </c:pt>
                <c:pt idx="6036">
                  <c:v>10147.720000000003</c:v>
                </c:pt>
                <c:pt idx="6037">
                  <c:v>12079.300000000007</c:v>
                </c:pt>
                <c:pt idx="6038">
                  <c:v>12541.660000000002</c:v>
                </c:pt>
                <c:pt idx="6039">
                  <c:v>12591.650000000003</c:v>
                </c:pt>
                <c:pt idx="6040">
                  <c:v>12917.599999999999</c:v>
                </c:pt>
                <c:pt idx="6041">
                  <c:v>13283.86</c:v>
                </c:pt>
                <c:pt idx="6042">
                  <c:v>13365.699999999997</c:v>
                </c:pt>
                <c:pt idx="6043">
                  <c:v>8912.3499999999985</c:v>
                </c:pt>
                <c:pt idx="6044">
                  <c:v>3095.1500000000015</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0</c:v>
                </c:pt>
                <c:pt idx="6058">
                  <c:v>929.69999999999709</c:v>
                </c:pt>
                <c:pt idx="6059">
                  <c:v>5190.5599999999977</c:v>
                </c:pt>
                <c:pt idx="6060">
                  <c:v>8179.2900000000063</c:v>
                </c:pt>
                <c:pt idx="6061">
                  <c:v>9920.5599999999977</c:v>
                </c:pt>
                <c:pt idx="6062">
                  <c:v>10341.740000000005</c:v>
                </c:pt>
                <c:pt idx="6063">
                  <c:v>10230.32</c:v>
                </c:pt>
                <c:pt idx="6064">
                  <c:v>10146.070000000002</c:v>
                </c:pt>
                <c:pt idx="6065">
                  <c:v>9813.1200000000008</c:v>
                </c:pt>
                <c:pt idx="6066">
                  <c:v>9693.8699999999972</c:v>
                </c:pt>
                <c:pt idx="6067">
                  <c:v>6215.4499999999971</c:v>
                </c:pt>
                <c:pt idx="6068">
                  <c:v>1356.5499999999956</c:v>
                </c:pt>
                <c:pt idx="6069">
                  <c:v>0</c:v>
                </c:pt>
                <c:pt idx="6070">
                  <c:v>0</c:v>
                </c:pt>
                <c:pt idx="6071">
                  <c:v>0</c:v>
                </c:pt>
                <c:pt idx="6072">
                  <c:v>0</c:v>
                </c:pt>
                <c:pt idx="6073">
                  <c:v>0</c:v>
                </c:pt>
                <c:pt idx="6074">
                  <c:v>0</c:v>
                </c:pt>
                <c:pt idx="6075">
                  <c:v>0</c:v>
                </c:pt>
                <c:pt idx="6076">
                  <c:v>0</c:v>
                </c:pt>
                <c:pt idx="6077">
                  <c:v>0</c:v>
                </c:pt>
                <c:pt idx="6078">
                  <c:v>0</c:v>
                </c:pt>
                <c:pt idx="6079">
                  <c:v>0</c:v>
                </c:pt>
                <c:pt idx="6080">
                  <c:v>0</c:v>
                </c:pt>
                <c:pt idx="6081">
                  <c:v>0</c:v>
                </c:pt>
                <c:pt idx="6082">
                  <c:v>0</c:v>
                </c:pt>
                <c:pt idx="6083">
                  <c:v>604.95999999999731</c:v>
                </c:pt>
                <c:pt idx="6084">
                  <c:v>4253.4000000000033</c:v>
                </c:pt>
                <c:pt idx="6085">
                  <c:v>6952.8500000000022</c:v>
                </c:pt>
                <c:pt idx="6086">
                  <c:v>8695.7899999999991</c:v>
                </c:pt>
                <c:pt idx="6087">
                  <c:v>10747.819999999998</c:v>
                </c:pt>
                <c:pt idx="6088">
                  <c:v>11912.329999999994</c:v>
                </c:pt>
                <c:pt idx="6089">
                  <c:v>13614.34</c:v>
                </c:pt>
                <c:pt idx="6090">
                  <c:v>15487.409999999998</c:v>
                </c:pt>
                <c:pt idx="6091">
                  <c:v>14261.650000000003</c:v>
                </c:pt>
                <c:pt idx="6092">
                  <c:v>10775.500000000004</c:v>
                </c:pt>
                <c:pt idx="6093">
                  <c:v>7266.2000000000016</c:v>
                </c:pt>
                <c:pt idx="6094">
                  <c:v>3704.9999999999955</c:v>
                </c:pt>
                <c:pt idx="6095">
                  <c:v>303.24999999999591</c:v>
                </c:pt>
                <c:pt idx="6096">
                  <c:v>0</c:v>
                </c:pt>
                <c:pt idx="6097">
                  <c:v>0</c:v>
                </c:pt>
                <c:pt idx="6098">
                  <c:v>0</c:v>
                </c:pt>
                <c:pt idx="6099">
                  <c:v>0</c:v>
                </c:pt>
                <c:pt idx="6100">
                  <c:v>0</c:v>
                </c:pt>
                <c:pt idx="6101">
                  <c:v>0</c:v>
                </c:pt>
                <c:pt idx="6102">
                  <c:v>0</c:v>
                </c:pt>
                <c:pt idx="6103">
                  <c:v>0</c:v>
                </c:pt>
                <c:pt idx="6104">
                  <c:v>0</c:v>
                </c:pt>
                <c:pt idx="6105">
                  <c:v>0</c:v>
                </c:pt>
                <c:pt idx="6106">
                  <c:v>0</c:v>
                </c:pt>
                <c:pt idx="6107">
                  <c:v>2345.5099999999966</c:v>
                </c:pt>
                <c:pt idx="6108">
                  <c:v>5750.0700000000033</c:v>
                </c:pt>
                <c:pt idx="6109">
                  <c:v>8771.1500000000015</c:v>
                </c:pt>
                <c:pt idx="6110">
                  <c:v>11103.139999999998</c:v>
                </c:pt>
                <c:pt idx="6111">
                  <c:v>13071.26</c:v>
                </c:pt>
                <c:pt idx="6112">
                  <c:v>14011.519999999995</c:v>
                </c:pt>
                <c:pt idx="6113">
                  <c:v>15010.559999999998</c:v>
                </c:pt>
                <c:pt idx="6114">
                  <c:v>16301.289999999997</c:v>
                </c:pt>
                <c:pt idx="6115">
                  <c:v>12942.699999999997</c:v>
                </c:pt>
                <c:pt idx="6116">
                  <c:v>5954.399999999996</c:v>
                </c:pt>
                <c:pt idx="6117">
                  <c:v>0</c:v>
                </c:pt>
                <c:pt idx="6118">
                  <c:v>0</c:v>
                </c:pt>
                <c:pt idx="6119">
                  <c:v>0</c:v>
                </c:pt>
                <c:pt idx="6120">
                  <c:v>0</c:v>
                </c:pt>
                <c:pt idx="6121">
                  <c:v>0</c:v>
                </c:pt>
                <c:pt idx="6122">
                  <c:v>0</c:v>
                </c:pt>
                <c:pt idx="6123">
                  <c:v>0</c:v>
                </c:pt>
                <c:pt idx="6124">
                  <c:v>0</c:v>
                </c:pt>
                <c:pt idx="6125">
                  <c:v>0</c:v>
                </c:pt>
                <c:pt idx="6126">
                  <c:v>0</c:v>
                </c:pt>
                <c:pt idx="6127">
                  <c:v>0</c:v>
                </c:pt>
                <c:pt idx="6128">
                  <c:v>0</c:v>
                </c:pt>
                <c:pt idx="6129">
                  <c:v>0</c:v>
                </c:pt>
                <c:pt idx="6130">
                  <c:v>0</c:v>
                </c:pt>
                <c:pt idx="6131">
                  <c:v>2359.1899999999951</c:v>
                </c:pt>
                <c:pt idx="6132">
                  <c:v>5438.9899999999961</c:v>
                </c:pt>
                <c:pt idx="6133">
                  <c:v>7528.1599999999962</c:v>
                </c:pt>
                <c:pt idx="6134">
                  <c:v>9032.8800000000028</c:v>
                </c:pt>
                <c:pt idx="6135">
                  <c:v>9843.8700000000008</c:v>
                </c:pt>
                <c:pt idx="6136">
                  <c:v>9806.7099999999955</c:v>
                </c:pt>
                <c:pt idx="6137">
                  <c:v>9633.1899999999969</c:v>
                </c:pt>
                <c:pt idx="6138">
                  <c:v>10332.089999999998</c:v>
                </c:pt>
                <c:pt idx="6139">
                  <c:v>7190.149999999996</c:v>
                </c:pt>
                <c:pt idx="6140">
                  <c:v>2164</c:v>
                </c:pt>
                <c:pt idx="6141">
                  <c:v>0</c:v>
                </c:pt>
                <c:pt idx="6142">
                  <c:v>0</c:v>
                </c:pt>
                <c:pt idx="6143">
                  <c:v>0</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2031.9399999999969</c:v>
                </c:pt>
                <c:pt idx="6159">
                  <c:v>3073.5699999999961</c:v>
                </c:pt>
                <c:pt idx="6160">
                  <c:v>4413.4000000000024</c:v>
                </c:pt>
                <c:pt idx="6161">
                  <c:v>4785.6499999999969</c:v>
                </c:pt>
                <c:pt idx="6162">
                  <c:v>6120.7399999999943</c:v>
                </c:pt>
                <c:pt idx="6163">
                  <c:v>4317.0999999999967</c:v>
                </c:pt>
                <c:pt idx="6164">
                  <c:v>0</c:v>
                </c:pt>
                <c:pt idx="6165">
                  <c:v>0</c:v>
                </c:pt>
                <c:pt idx="6166">
                  <c:v>0</c:v>
                </c:pt>
                <c:pt idx="6167">
                  <c:v>0</c:v>
                </c:pt>
                <c:pt idx="6168">
                  <c:v>0</c:v>
                </c:pt>
                <c:pt idx="6169">
                  <c:v>0</c:v>
                </c:pt>
                <c:pt idx="6170">
                  <c:v>0</c:v>
                </c:pt>
                <c:pt idx="6171">
                  <c:v>0</c:v>
                </c:pt>
                <c:pt idx="6172">
                  <c:v>0</c:v>
                </c:pt>
                <c:pt idx="6173">
                  <c:v>0</c:v>
                </c:pt>
                <c:pt idx="6174">
                  <c:v>0</c:v>
                </c:pt>
                <c:pt idx="6175">
                  <c:v>0</c:v>
                </c:pt>
                <c:pt idx="6176">
                  <c:v>0</c:v>
                </c:pt>
                <c:pt idx="6177">
                  <c:v>0</c:v>
                </c:pt>
                <c:pt idx="6178">
                  <c:v>0</c:v>
                </c:pt>
                <c:pt idx="6179">
                  <c:v>0</c:v>
                </c:pt>
                <c:pt idx="6180">
                  <c:v>0</c:v>
                </c:pt>
                <c:pt idx="6181">
                  <c:v>2656.1999999999953</c:v>
                </c:pt>
                <c:pt idx="6182">
                  <c:v>4475.43</c:v>
                </c:pt>
                <c:pt idx="6183">
                  <c:v>4970.0599999999977</c:v>
                </c:pt>
                <c:pt idx="6184">
                  <c:v>3567.1800000000003</c:v>
                </c:pt>
                <c:pt idx="6185">
                  <c:v>3695.4300000000067</c:v>
                </c:pt>
                <c:pt idx="6186">
                  <c:v>6335.03</c:v>
                </c:pt>
                <c:pt idx="6187">
                  <c:v>4848.3500000000022</c:v>
                </c:pt>
                <c:pt idx="6188">
                  <c:v>111.39999999999964</c:v>
                </c:pt>
                <c:pt idx="6189">
                  <c:v>0</c:v>
                </c:pt>
                <c:pt idx="6190">
                  <c:v>0</c:v>
                </c:pt>
                <c:pt idx="6191">
                  <c:v>0</c:v>
                </c:pt>
                <c:pt idx="6192">
                  <c:v>0</c:v>
                </c:pt>
                <c:pt idx="6193">
                  <c:v>0</c:v>
                </c:pt>
                <c:pt idx="6194">
                  <c:v>0</c:v>
                </c:pt>
                <c:pt idx="6195">
                  <c:v>0</c:v>
                </c:pt>
                <c:pt idx="6196">
                  <c:v>0</c:v>
                </c:pt>
                <c:pt idx="6197">
                  <c:v>0</c:v>
                </c:pt>
                <c:pt idx="6198">
                  <c:v>0</c:v>
                </c:pt>
                <c:pt idx="6199">
                  <c:v>0</c:v>
                </c:pt>
                <c:pt idx="6200">
                  <c:v>0</c:v>
                </c:pt>
                <c:pt idx="6201">
                  <c:v>0</c:v>
                </c:pt>
                <c:pt idx="6202">
                  <c:v>0</c:v>
                </c:pt>
                <c:pt idx="6203">
                  <c:v>0</c:v>
                </c:pt>
                <c:pt idx="6204">
                  <c:v>3422.1100000000024</c:v>
                </c:pt>
                <c:pt idx="6205">
                  <c:v>5439.2700000000095</c:v>
                </c:pt>
                <c:pt idx="6206">
                  <c:v>6372.9399999999951</c:v>
                </c:pt>
                <c:pt idx="6207">
                  <c:v>7008.8200000000033</c:v>
                </c:pt>
                <c:pt idx="6208">
                  <c:v>6323.6999999999971</c:v>
                </c:pt>
                <c:pt idx="6209">
                  <c:v>5817.0300000000061</c:v>
                </c:pt>
                <c:pt idx="6210">
                  <c:v>7236.1199999999972</c:v>
                </c:pt>
                <c:pt idx="6211">
                  <c:v>4185.7499999999982</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c:v>
                </c:pt>
                <c:pt idx="6226">
                  <c:v>0</c:v>
                </c:pt>
                <c:pt idx="6227">
                  <c:v>0</c:v>
                </c:pt>
                <c:pt idx="6228">
                  <c:v>0</c:v>
                </c:pt>
                <c:pt idx="6229">
                  <c:v>1694.7699999999968</c:v>
                </c:pt>
                <c:pt idx="6230">
                  <c:v>2859.4899999999961</c:v>
                </c:pt>
                <c:pt idx="6231">
                  <c:v>3268.5099999999984</c:v>
                </c:pt>
                <c:pt idx="6232">
                  <c:v>3044.600000000004</c:v>
                </c:pt>
                <c:pt idx="6233">
                  <c:v>4244.5200000000059</c:v>
                </c:pt>
                <c:pt idx="6234">
                  <c:v>6905.8399999999983</c:v>
                </c:pt>
                <c:pt idx="6235">
                  <c:v>5678.3999999999942</c:v>
                </c:pt>
                <c:pt idx="6236">
                  <c:v>1445.9000000000015</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1043.9500000000007</c:v>
                </c:pt>
                <c:pt idx="6252">
                  <c:v>4236.9700000000012</c:v>
                </c:pt>
                <c:pt idx="6253">
                  <c:v>7218.3099999999995</c:v>
                </c:pt>
                <c:pt idx="6254">
                  <c:v>8536.7300000000014</c:v>
                </c:pt>
                <c:pt idx="6255">
                  <c:v>8896.6800000000039</c:v>
                </c:pt>
                <c:pt idx="6256">
                  <c:v>8650.8100000000013</c:v>
                </c:pt>
                <c:pt idx="6257">
                  <c:v>9408.89</c:v>
                </c:pt>
                <c:pt idx="6258">
                  <c:v>11049.110000000002</c:v>
                </c:pt>
                <c:pt idx="6259">
                  <c:v>8595.5499999999975</c:v>
                </c:pt>
                <c:pt idx="6260">
                  <c:v>4286.2000000000025</c:v>
                </c:pt>
                <c:pt idx="6261">
                  <c:v>44.650000000001455</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4247.82</c:v>
                </c:pt>
                <c:pt idx="6275">
                  <c:v>7978.1899999999987</c:v>
                </c:pt>
                <c:pt idx="6276">
                  <c:v>11138.86000000001</c:v>
                </c:pt>
                <c:pt idx="6277">
                  <c:v>12033.34</c:v>
                </c:pt>
                <c:pt idx="6278">
                  <c:v>12465.420000000002</c:v>
                </c:pt>
                <c:pt idx="6279">
                  <c:v>12643.299999999996</c:v>
                </c:pt>
                <c:pt idx="6280">
                  <c:v>11961.390000000005</c:v>
                </c:pt>
                <c:pt idx="6281">
                  <c:v>14122.669999999995</c:v>
                </c:pt>
                <c:pt idx="6282">
                  <c:v>17098.669999999998</c:v>
                </c:pt>
                <c:pt idx="6283">
                  <c:v>14436.150000000001</c:v>
                </c:pt>
                <c:pt idx="6284">
                  <c:v>8918.6000000000022</c:v>
                </c:pt>
                <c:pt idx="6285">
                  <c:v>3073.25</c:v>
                </c:pt>
                <c:pt idx="6286">
                  <c:v>0</c:v>
                </c:pt>
                <c:pt idx="6287">
                  <c:v>0</c:v>
                </c:pt>
                <c:pt idx="6288">
                  <c:v>0</c:v>
                </c:pt>
                <c:pt idx="6289">
                  <c:v>0</c:v>
                </c:pt>
                <c:pt idx="6290">
                  <c:v>0</c:v>
                </c:pt>
                <c:pt idx="6291">
                  <c:v>0</c:v>
                </c:pt>
                <c:pt idx="6292">
                  <c:v>0</c:v>
                </c:pt>
                <c:pt idx="6293">
                  <c:v>0</c:v>
                </c:pt>
                <c:pt idx="6294">
                  <c:v>0</c:v>
                </c:pt>
                <c:pt idx="6295">
                  <c:v>0</c:v>
                </c:pt>
                <c:pt idx="6296">
                  <c:v>0</c:v>
                </c:pt>
                <c:pt idx="6297">
                  <c:v>0</c:v>
                </c:pt>
                <c:pt idx="6298">
                  <c:v>3684.5800000000017</c:v>
                </c:pt>
                <c:pt idx="6299">
                  <c:v>7767.610000000006</c:v>
                </c:pt>
                <c:pt idx="6300">
                  <c:v>11540.71</c:v>
                </c:pt>
                <c:pt idx="6301">
                  <c:v>13418.459999999992</c:v>
                </c:pt>
                <c:pt idx="6302">
                  <c:v>13650.400000000005</c:v>
                </c:pt>
                <c:pt idx="6303">
                  <c:v>13932.009999999998</c:v>
                </c:pt>
                <c:pt idx="6304">
                  <c:v>13637.220000000008</c:v>
                </c:pt>
                <c:pt idx="6305">
                  <c:v>15759.460000000003</c:v>
                </c:pt>
                <c:pt idx="6306">
                  <c:v>17918.399999999994</c:v>
                </c:pt>
                <c:pt idx="6307">
                  <c:v>14789.699999999993</c:v>
                </c:pt>
                <c:pt idx="6308">
                  <c:v>8789.7999999999938</c:v>
                </c:pt>
                <c:pt idx="6309">
                  <c:v>2993.5999999999985</c:v>
                </c:pt>
                <c:pt idx="6310">
                  <c:v>0</c:v>
                </c:pt>
                <c:pt idx="6311">
                  <c:v>0</c:v>
                </c:pt>
                <c:pt idx="6312">
                  <c:v>0</c:v>
                </c:pt>
                <c:pt idx="6313">
                  <c:v>0</c:v>
                </c:pt>
                <c:pt idx="6314">
                  <c:v>0</c:v>
                </c:pt>
                <c:pt idx="6315">
                  <c:v>0</c:v>
                </c:pt>
                <c:pt idx="6316">
                  <c:v>0</c:v>
                </c:pt>
                <c:pt idx="6317">
                  <c:v>0</c:v>
                </c:pt>
                <c:pt idx="6318">
                  <c:v>0</c:v>
                </c:pt>
                <c:pt idx="6319">
                  <c:v>0</c:v>
                </c:pt>
                <c:pt idx="6320">
                  <c:v>0</c:v>
                </c:pt>
                <c:pt idx="6321">
                  <c:v>0</c:v>
                </c:pt>
                <c:pt idx="6322">
                  <c:v>3174.5800000000017</c:v>
                </c:pt>
                <c:pt idx="6323">
                  <c:v>7562.6000000000022</c:v>
                </c:pt>
                <c:pt idx="6324">
                  <c:v>11112.429999999997</c:v>
                </c:pt>
                <c:pt idx="6325">
                  <c:v>14015.749999999993</c:v>
                </c:pt>
                <c:pt idx="6326">
                  <c:v>15008.869999999992</c:v>
                </c:pt>
                <c:pt idx="6327">
                  <c:v>15589.690000000004</c:v>
                </c:pt>
                <c:pt idx="6328">
                  <c:v>15987.570000000002</c:v>
                </c:pt>
                <c:pt idx="6329">
                  <c:v>18575.54</c:v>
                </c:pt>
                <c:pt idx="6330">
                  <c:v>20561.729999999996</c:v>
                </c:pt>
                <c:pt idx="6331">
                  <c:v>16519.350000000006</c:v>
                </c:pt>
                <c:pt idx="6332">
                  <c:v>10322.299999999999</c:v>
                </c:pt>
                <c:pt idx="6333">
                  <c:v>3725.100000000004</c:v>
                </c:pt>
                <c:pt idx="6334">
                  <c:v>0</c:v>
                </c:pt>
                <c:pt idx="6335">
                  <c:v>0</c:v>
                </c:pt>
                <c:pt idx="6336">
                  <c:v>0</c:v>
                </c:pt>
                <c:pt idx="6337">
                  <c:v>0</c:v>
                </c:pt>
                <c:pt idx="6338">
                  <c:v>0</c:v>
                </c:pt>
                <c:pt idx="6339">
                  <c:v>0</c:v>
                </c:pt>
                <c:pt idx="6340">
                  <c:v>0</c:v>
                </c:pt>
                <c:pt idx="6341">
                  <c:v>0</c:v>
                </c:pt>
                <c:pt idx="6342">
                  <c:v>0</c:v>
                </c:pt>
                <c:pt idx="6343">
                  <c:v>0</c:v>
                </c:pt>
                <c:pt idx="6344">
                  <c:v>0</c:v>
                </c:pt>
                <c:pt idx="6345">
                  <c:v>1318.4799999999977</c:v>
                </c:pt>
                <c:pt idx="6346">
                  <c:v>6246.1999999999971</c:v>
                </c:pt>
                <c:pt idx="6347">
                  <c:v>10887.200000000003</c:v>
                </c:pt>
                <c:pt idx="6348">
                  <c:v>14776.88</c:v>
                </c:pt>
                <c:pt idx="6349">
                  <c:v>17198.870000000003</c:v>
                </c:pt>
                <c:pt idx="6350">
                  <c:v>18029.950000000008</c:v>
                </c:pt>
                <c:pt idx="6351">
                  <c:v>18140.089999999989</c:v>
                </c:pt>
                <c:pt idx="6352">
                  <c:v>18395.910000000003</c:v>
                </c:pt>
                <c:pt idx="6353">
                  <c:v>20317.090000000007</c:v>
                </c:pt>
                <c:pt idx="6354">
                  <c:v>21086.359999999993</c:v>
                </c:pt>
                <c:pt idx="6355">
                  <c:v>16967.130000000005</c:v>
                </c:pt>
                <c:pt idx="6356">
                  <c:v>11583.699999999997</c:v>
                </c:pt>
                <c:pt idx="6357">
                  <c:v>6745.9499999999989</c:v>
                </c:pt>
                <c:pt idx="6358">
                  <c:v>2682.3000000000011</c:v>
                </c:pt>
                <c:pt idx="6359">
                  <c:v>32.190000000002726</c:v>
                </c:pt>
                <c:pt idx="6360">
                  <c:v>0</c:v>
                </c:pt>
                <c:pt idx="6361">
                  <c:v>0</c:v>
                </c:pt>
                <c:pt idx="6362">
                  <c:v>0</c:v>
                </c:pt>
                <c:pt idx="6363">
                  <c:v>0</c:v>
                </c:pt>
                <c:pt idx="6364">
                  <c:v>0</c:v>
                </c:pt>
                <c:pt idx="6365">
                  <c:v>724.49999999999977</c:v>
                </c:pt>
                <c:pt idx="6366">
                  <c:v>1051.1799999999982</c:v>
                </c:pt>
                <c:pt idx="6367">
                  <c:v>0</c:v>
                </c:pt>
                <c:pt idx="6368">
                  <c:v>0</c:v>
                </c:pt>
                <c:pt idx="6369">
                  <c:v>0</c:v>
                </c:pt>
                <c:pt idx="6370">
                  <c:v>1218.4300000000057</c:v>
                </c:pt>
                <c:pt idx="6371">
                  <c:v>3384.6599999999944</c:v>
                </c:pt>
                <c:pt idx="6372">
                  <c:v>6372.0400000000081</c:v>
                </c:pt>
                <c:pt idx="6373">
                  <c:v>7495.1299999999974</c:v>
                </c:pt>
                <c:pt idx="6374">
                  <c:v>8373.8099999999959</c:v>
                </c:pt>
                <c:pt idx="6375">
                  <c:v>8962.8299999999945</c:v>
                </c:pt>
                <c:pt idx="6376">
                  <c:v>9893.8900000000085</c:v>
                </c:pt>
                <c:pt idx="6377">
                  <c:v>12729.280000000004</c:v>
                </c:pt>
                <c:pt idx="6378">
                  <c:v>15835.500000000002</c:v>
                </c:pt>
                <c:pt idx="6379">
                  <c:v>11928.899999999998</c:v>
                </c:pt>
                <c:pt idx="6380">
                  <c:v>6925.2999999999975</c:v>
                </c:pt>
                <c:pt idx="6381">
                  <c:v>1953.3000000000047</c:v>
                </c:pt>
                <c:pt idx="6382">
                  <c:v>0</c:v>
                </c:pt>
                <c:pt idx="6383">
                  <c:v>0</c:v>
                </c:pt>
                <c:pt idx="6384">
                  <c:v>0</c:v>
                </c:pt>
                <c:pt idx="6385">
                  <c:v>0</c:v>
                </c:pt>
                <c:pt idx="6386">
                  <c:v>0</c:v>
                </c:pt>
                <c:pt idx="6387">
                  <c:v>0</c:v>
                </c:pt>
                <c:pt idx="6388">
                  <c:v>0</c:v>
                </c:pt>
                <c:pt idx="6389">
                  <c:v>0</c:v>
                </c:pt>
                <c:pt idx="6390">
                  <c:v>0</c:v>
                </c:pt>
                <c:pt idx="6391">
                  <c:v>0</c:v>
                </c:pt>
                <c:pt idx="6392">
                  <c:v>0</c:v>
                </c:pt>
                <c:pt idx="6393">
                  <c:v>0</c:v>
                </c:pt>
                <c:pt idx="6394">
                  <c:v>0</c:v>
                </c:pt>
                <c:pt idx="6395">
                  <c:v>3808.6599999999962</c:v>
                </c:pt>
                <c:pt idx="6396">
                  <c:v>8202.4299999999985</c:v>
                </c:pt>
                <c:pt idx="6397">
                  <c:v>11345.620000000008</c:v>
                </c:pt>
                <c:pt idx="6398">
                  <c:v>13054.539999999994</c:v>
                </c:pt>
                <c:pt idx="6399">
                  <c:v>13398.959999999995</c:v>
                </c:pt>
                <c:pt idx="6400">
                  <c:v>13653.040000000005</c:v>
                </c:pt>
                <c:pt idx="6401">
                  <c:v>15503.89</c:v>
                </c:pt>
                <c:pt idx="6402">
                  <c:v>16099.920000000002</c:v>
                </c:pt>
                <c:pt idx="6403">
                  <c:v>11468.049999999996</c:v>
                </c:pt>
                <c:pt idx="6404">
                  <c:v>5595.600000000004</c:v>
                </c:pt>
                <c:pt idx="6405">
                  <c:v>135.35000000000036</c:v>
                </c:pt>
                <c:pt idx="6406">
                  <c:v>0</c:v>
                </c:pt>
                <c:pt idx="6407">
                  <c:v>0</c:v>
                </c:pt>
                <c:pt idx="6408">
                  <c:v>0</c:v>
                </c:pt>
                <c:pt idx="6409">
                  <c:v>0</c:v>
                </c:pt>
                <c:pt idx="6410">
                  <c:v>0</c:v>
                </c:pt>
                <c:pt idx="6411">
                  <c:v>0</c:v>
                </c:pt>
                <c:pt idx="6412">
                  <c:v>0</c:v>
                </c:pt>
                <c:pt idx="6413">
                  <c:v>0</c:v>
                </c:pt>
                <c:pt idx="6414">
                  <c:v>0</c:v>
                </c:pt>
                <c:pt idx="6415">
                  <c:v>0</c:v>
                </c:pt>
                <c:pt idx="6416">
                  <c:v>0</c:v>
                </c:pt>
                <c:pt idx="6417">
                  <c:v>0</c:v>
                </c:pt>
                <c:pt idx="6418">
                  <c:v>2674.2399999999943</c:v>
                </c:pt>
                <c:pt idx="6419">
                  <c:v>6862.3599999999969</c:v>
                </c:pt>
                <c:pt idx="6420">
                  <c:v>9351.9499999999953</c:v>
                </c:pt>
                <c:pt idx="6421">
                  <c:v>9828.5600000000031</c:v>
                </c:pt>
                <c:pt idx="6422">
                  <c:v>10038.139999999996</c:v>
                </c:pt>
                <c:pt idx="6423">
                  <c:v>10234.579999999991</c:v>
                </c:pt>
                <c:pt idx="6424">
                  <c:v>10054.860000000004</c:v>
                </c:pt>
                <c:pt idx="6425">
                  <c:v>11396.640000000001</c:v>
                </c:pt>
                <c:pt idx="6426">
                  <c:v>13310.019999999995</c:v>
                </c:pt>
                <c:pt idx="6427">
                  <c:v>11639.649999999996</c:v>
                </c:pt>
                <c:pt idx="6428">
                  <c:v>8225.6499999999978</c:v>
                </c:pt>
                <c:pt idx="6429">
                  <c:v>3584.4000000000051</c:v>
                </c:pt>
                <c:pt idx="6430">
                  <c:v>0</c:v>
                </c:pt>
                <c:pt idx="6431">
                  <c:v>0</c:v>
                </c:pt>
                <c:pt idx="6432">
                  <c:v>0</c:v>
                </c:pt>
                <c:pt idx="6433">
                  <c:v>0</c:v>
                </c:pt>
                <c:pt idx="6434">
                  <c:v>0</c:v>
                </c:pt>
                <c:pt idx="6435">
                  <c:v>0</c:v>
                </c:pt>
                <c:pt idx="6436">
                  <c:v>0</c:v>
                </c:pt>
                <c:pt idx="6437">
                  <c:v>0</c:v>
                </c:pt>
                <c:pt idx="6438">
                  <c:v>0</c:v>
                </c:pt>
                <c:pt idx="6439">
                  <c:v>0</c:v>
                </c:pt>
                <c:pt idx="6440">
                  <c:v>0</c:v>
                </c:pt>
                <c:pt idx="6441">
                  <c:v>0</c:v>
                </c:pt>
                <c:pt idx="6442">
                  <c:v>0</c:v>
                </c:pt>
                <c:pt idx="6443">
                  <c:v>628.70999999999367</c:v>
                </c:pt>
                <c:pt idx="6444">
                  <c:v>4138.0300000000061</c:v>
                </c:pt>
                <c:pt idx="6445">
                  <c:v>6535.3099999999995</c:v>
                </c:pt>
                <c:pt idx="6446">
                  <c:v>8395.130000000001</c:v>
                </c:pt>
                <c:pt idx="6447">
                  <c:v>9571.5600000000013</c:v>
                </c:pt>
                <c:pt idx="6448">
                  <c:v>10289.140000000005</c:v>
                </c:pt>
                <c:pt idx="6449">
                  <c:v>13294.789999999997</c:v>
                </c:pt>
                <c:pt idx="6450">
                  <c:v>14870.259999999998</c:v>
                </c:pt>
                <c:pt idx="6451">
                  <c:v>11451.85</c:v>
                </c:pt>
                <c:pt idx="6452">
                  <c:v>7243.15</c:v>
                </c:pt>
                <c:pt idx="6453">
                  <c:v>1894.400000000006</c:v>
                </c:pt>
                <c:pt idx="6454">
                  <c:v>0</c:v>
                </c:pt>
                <c:pt idx="6455">
                  <c:v>0</c:v>
                </c:pt>
                <c:pt idx="6456">
                  <c:v>0</c:v>
                </c:pt>
                <c:pt idx="6457">
                  <c:v>0</c:v>
                </c:pt>
                <c:pt idx="6458">
                  <c:v>0</c:v>
                </c:pt>
                <c:pt idx="6459">
                  <c:v>0</c:v>
                </c:pt>
                <c:pt idx="6460">
                  <c:v>0</c:v>
                </c:pt>
                <c:pt idx="6461">
                  <c:v>0</c:v>
                </c:pt>
                <c:pt idx="6462">
                  <c:v>0</c:v>
                </c:pt>
                <c:pt idx="6463">
                  <c:v>0</c:v>
                </c:pt>
                <c:pt idx="6464">
                  <c:v>0</c:v>
                </c:pt>
                <c:pt idx="6465">
                  <c:v>0</c:v>
                </c:pt>
                <c:pt idx="6466">
                  <c:v>0</c:v>
                </c:pt>
                <c:pt idx="6467">
                  <c:v>0</c:v>
                </c:pt>
                <c:pt idx="6468">
                  <c:v>0</c:v>
                </c:pt>
                <c:pt idx="6469">
                  <c:v>1973.6599999999944</c:v>
                </c:pt>
                <c:pt idx="6470">
                  <c:v>4833.1100000000006</c:v>
                </c:pt>
                <c:pt idx="6471">
                  <c:v>6698.0400000000063</c:v>
                </c:pt>
                <c:pt idx="6472">
                  <c:v>7683.1600000000071</c:v>
                </c:pt>
                <c:pt idx="6473">
                  <c:v>9796.4</c:v>
                </c:pt>
                <c:pt idx="6474">
                  <c:v>9700.5099999999984</c:v>
                </c:pt>
                <c:pt idx="6475">
                  <c:v>4265.0999999999985</c:v>
                </c:pt>
                <c:pt idx="6476">
                  <c:v>0</c:v>
                </c:pt>
                <c:pt idx="6477">
                  <c:v>0</c:v>
                </c:pt>
                <c:pt idx="6478">
                  <c:v>0</c:v>
                </c:pt>
                <c:pt idx="6479">
                  <c:v>0</c:v>
                </c:pt>
                <c:pt idx="6480">
                  <c:v>0</c:v>
                </c:pt>
                <c:pt idx="6481">
                  <c:v>0</c:v>
                </c:pt>
                <c:pt idx="6482">
                  <c:v>0</c:v>
                </c:pt>
                <c:pt idx="6483">
                  <c:v>0</c:v>
                </c:pt>
                <c:pt idx="6484">
                  <c:v>0</c:v>
                </c:pt>
                <c:pt idx="6485">
                  <c:v>0</c:v>
                </c:pt>
                <c:pt idx="6486">
                  <c:v>0</c:v>
                </c:pt>
                <c:pt idx="6487">
                  <c:v>0</c:v>
                </c:pt>
                <c:pt idx="6488">
                  <c:v>0</c:v>
                </c:pt>
                <c:pt idx="6489">
                  <c:v>0</c:v>
                </c:pt>
                <c:pt idx="6490">
                  <c:v>0</c:v>
                </c:pt>
                <c:pt idx="6491">
                  <c:v>0</c:v>
                </c:pt>
                <c:pt idx="6492">
                  <c:v>0</c:v>
                </c:pt>
                <c:pt idx="6493">
                  <c:v>1130.7299999999941</c:v>
                </c:pt>
                <c:pt idx="6494">
                  <c:v>3909.0699999999979</c:v>
                </c:pt>
                <c:pt idx="6495">
                  <c:v>5714.2499999999982</c:v>
                </c:pt>
                <c:pt idx="6496">
                  <c:v>7060.5699999999961</c:v>
                </c:pt>
                <c:pt idx="6497">
                  <c:v>9607.4899999999943</c:v>
                </c:pt>
                <c:pt idx="6498">
                  <c:v>10189.990000000003</c:v>
                </c:pt>
                <c:pt idx="6499">
                  <c:v>6413.54</c:v>
                </c:pt>
                <c:pt idx="6500">
                  <c:v>1973.1499999999942</c:v>
                </c:pt>
                <c:pt idx="6501">
                  <c:v>0</c:v>
                </c:pt>
                <c:pt idx="6502">
                  <c:v>0</c:v>
                </c:pt>
                <c:pt idx="6503">
                  <c:v>0</c:v>
                </c:pt>
                <c:pt idx="6504">
                  <c:v>0</c:v>
                </c:pt>
                <c:pt idx="6505">
                  <c:v>0</c:v>
                </c:pt>
                <c:pt idx="6506">
                  <c:v>0</c:v>
                </c:pt>
                <c:pt idx="6507">
                  <c:v>0</c:v>
                </c:pt>
                <c:pt idx="6508">
                  <c:v>0</c:v>
                </c:pt>
                <c:pt idx="6509">
                  <c:v>0</c:v>
                </c:pt>
                <c:pt idx="6510">
                  <c:v>0</c:v>
                </c:pt>
                <c:pt idx="6511">
                  <c:v>0</c:v>
                </c:pt>
                <c:pt idx="6512">
                  <c:v>0</c:v>
                </c:pt>
                <c:pt idx="6513">
                  <c:v>0</c:v>
                </c:pt>
                <c:pt idx="6514">
                  <c:v>0</c:v>
                </c:pt>
                <c:pt idx="6515">
                  <c:v>0</c:v>
                </c:pt>
                <c:pt idx="6516">
                  <c:v>0</c:v>
                </c:pt>
                <c:pt idx="6517">
                  <c:v>768.84000000000378</c:v>
                </c:pt>
                <c:pt idx="6518">
                  <c:v>3018.4699999999993</c:v>
                </c:pt>
                <c:pt idx="6519">
                  <c:v>4974.58</c:v>
                </c:pt>
                <c:pt idx="6520">
                  <c:v>6240.7499999999945</c:v>
                </c:pt>
                <c:pt idx="6521">
                  <c:v>8924.7499999999982</c:v>
                </c:pt>
                <c:pt idx="6522">
                  <c:v>9916.2000000000007</c:v>
                </c:pt>
                <c:pt idx="6523">
                  <c:v>5269.1500000000015</c:v>
                </c:pt>
                <c:pt idx="6524">
                  <c:v>105.45000000000073</c:v>
                </c:pt>
                <c:pt idx="6525">
                  <c:v>0</c:v>
                </c:pt>
                <c:pt idx="6526">
                  <c:v>0</c:v>
                </c:pt>
                <c:pt idx="6527">
                  <c:v>0</c:v>
                </c:pt>
                <c:pt idx="6528">
                  <c:v>0</c:v>
                </c:pt>
                <c:pt idx="6529">
                  <c:v>0</c:v>
                </c:pt>
                <c:pt idx="6530">
                  <c:v>0</c:v>
                </c:pt>
                <c:pt idx="6531">
                  <c:v>0</c:v>
                </c:pt>
                <c:pt idx="6532">
                  <c:v>0</c:v>
                </c:pt>
                <c:pt idx="6533">
                  <c:v>0</c:v>
                </c:pt>
                <c:pt idx="6534">
                  <c:v>0</c:v>
                </c:pt>
                <c:pt idx="6535">
                  <c:v>0</c:v>
                </c:pt>
                <c:pt idx="6536">
                  <c:v>0</c:v>
                </c:pt>
                <c:pt idx="6537">
                  <c:v>0</c:v>
                </c:pt>
                <c:pt idx="6538">
                  <c:v>0</c:v>
                </c:pt>
                <c:pt idx="6539">
                  <c:v>0</c:v>
                </c:pt>
                <c:pt idx="6540">
                  <c:v>0</c:v>
                </c:pt>
                <c:pt idx="6541">
                  <c:v>0</c:v>
                </c:pt>
                <c:pt idx="6542">
                  <c:v>297.86000000000058</c:v>
                </c:pt>
                <c:pt idx="6543">
                  <c:v>639.9900000000016</c:v>
                </c:pt>
                <c:pt idx="6544">
                  <c:v>1072.6999999999989</c:v>
                </c:pt>
                <c:pt idx="6545">
                  <c:v>2707.3000000000056</c:v>
                </c:pt>
                <c:pt idx="6546">
                  <c:v>3342.3800000000056</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1646.25</c:v>
                </c:pt>
                <c:pt idx="6570">
                  <c:v>1370.680000000003</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462.55999999999767</c:v>
                </c:pt>
                <c:pt idx="6592">
                  <c:v>1552.899999999996</c:v>
                </c:pt>
                <c:pt idx="6593">
                  <c:v>4076.8399999999988</c:v>
                </c:pt>
                <c:pt idx="6594">
                  <c:v>4675.4699999999975</c:v>
                </c:pt>
                <c:pt idx="6595">
                  <c:v>237.55000000000382</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1544.08</c:v>
                </c:pt>
                <c:pt idx="6615">
                  <c:v>3538.99</c:v>
                </c:pt>
                <c:pt idx="6616">
                  <c:v>5311.8200000000006</c:v>
                </c:pt>
                <c:pt idx="6617">
                  <c:v>7998.0099999999966</c:v>
                </c:pt>
                <c:pt idx="6618">
                  <c:v>7578.8899999999967</c:v>
                </c:pt>
                <c:pt idx="6619">
                  <c:v>3635.149999999996</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c:v>
                </c:pt>
                <c:pt idx="6635">
                  <c:v>0</c:v>
                </c:pt>
                <c:pt idx="6636">
                  <c:v>0</c:v>
                </c:pt>
                <c:pt idx="6637">
                  <c:v>366.03000000000429</c:v>
                </c:pt>
                <c:pt idx="6638">
                  <c:v>2588.7800000000061</c:v>
                </c:pt>
                <c:pt idx="6639">
                  <c:v>4653.7899999999991</c:v>
                </c:pt>
                <c:pt idx="6640">
                  <c:v>6258.5800000000017</c:v>
                </c:pt>
                <c:pt idx="6641">
                  <c:v>8496.8799999999974</c:v>
                </c:pt>
                <c:pt idx="6642">
                  <c:v>7933.9900000000034</c:v>
                </c:pt>
                <c:pt idx="6643">
                  <c:v>3561.9500000000044</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1479.5799999999945</c:v>
                </c:pt>
                <c:pt idx="6661">
                  <c:v>4034.980000000005</c:v>
                </c:pt>
                <c:pt idx="6662">
                  <c:v>6005.2400000000052</c:v>
                </c:pt>
                <c:pt idx="6663">
                  <c:v>7652.9499999999971</c:v>
                </c:pt>
                <c:pt idx="6664">
                  <c:v>8884.0300000000025</c:v>
                </c:pt>
                <c:pt idx="6665">
                  <c:v>9844.1399999999976</c:v>
                </c:pt>
                <c:pt idx="6666">
                  <c:v>8521.7000000000007</c:v>
                </c:pt>
                <c:pt idx="6667">
                  <c:v>5324.7000000000007</c:v>
                </c:pt>
                <c:pt idx="6668">
                  <c:v>1968.7000000000025</c:v>
                </c:pt>
                <c:pt idx="6669">
                  <c:v>0</c:v>
                </c:pt>
                <c:pt idx="6670">
                  <c:v>0</c:v>
                </c:pt>
                <c:pt idx="6671">
                  <c:v>0</c:v>
                </c:pt>
                <c:pt idx="6672">
                  <c:v>0</c:v>
                </c:pt>
                <c:pt idx="6673">
                  <c:v>0</c:v>
                </c:pt>
                <c:pt idx="6674">
                  <c:v>0</c:v>
                </c:pt>
                <c:pt idx="6675">
                  <c:v>0</c:v>
                </c:pt>
                <c:pt idx="6676">
                  <c:v>0</c:v>
                </c:pt>
                <c:pt idx="6677">
                  <c:v>0</c:v>
                </c:pt>
                <c:pt idx="6678">
                  <c:v>0</c:v>
                </c:pt>
                <c:pt idx="6679">
                  <c:v>0</c:v>
                </c:pt>
                <c:pt idx="6680">
                  <c:v>0</c:v>
                </c:pt>
                <c:pt idx="6681">
                  <c:v>0</c:v>
                </c:pt>
                <c:pt idx="6682">
                  <c:v>0</c:v>
                </c:pt>
                <c:pt idx="6683">
                  <c:v>1744.0699999999961</c:v>
                </c:pt>
                <c:pt idx="6684">
                  <c:v>4694.8099999999977</c:v>
                </c:pt>
                <c:pt idx="6685">
                  <c:v>7229.869999999999</c:v>
                </c:pt>
                <c:pt idx="6686">
                  <c:v>9216.9800000000014</c:v>
                </c:pt>
                <c:pt idx="6687">
                  <c:v>10902.310000000001</c:v>
                </c:pt>
                <c:pt idx="6688">
                  <c:v>11317.629999999994</c:v>
                </c:pt>
                <c:pt idx="6689">
                  <c:v>12303.499999999996</c:v>
                </c:pt>
                <c:pt idx="6690">
                  <c:v>11487.970000000003</c:v>
                </c:pt>
                <c:pt idx="6691">
                  <c:v>8943.8000000000029</c:v>
                </c:pt>
                <c:pt idx="6692">
                  <c:v>5273.2000000000016</c:v>
                </c:pt>
                <c:pt idx="6693">
                  <c:v>1842.0999999999985</c:v>
                </c:pt>
                <c:pt idx="6694">
                  <c:v>0</c:v>
                </c:pt>
                <c:pt idx="6695">
                  <c:v>0</c:v>
                </c:pt>
                <c:pt idx="6696">
                  <c:v>0</c:v>
                </c:pt>
                <c:pt idx="6697">
                  <c:v>0</c:v>
                </c:pt>
                <c:pt idx="6698">
                  <c:v>0</c:v>
                </c:pt>
                <c:pt idx="6699">
                  <c:v>0</c:v>
                </c:pt>
                <c:pt idx="6700">
                  <c:v>0</c:v>
                </c:pt>
                <c:pt idx="6701">
                  <c:v>0</c:v>
                </c:pt>
                <c:pt idx="6702">
                  <c:v>0</c:v>
                </c:pt>
                <c:pt idx="6703">
                  <c:v>0</c:v>
                </c:pt>
                <c:pt idx="6704">
                  <c:v>0</c:v>
                </c:pt>
                <c:pt idx="6705">
                  <c:v>0</c:v>
                </c:pt>
                <c:pt idx="6706">
                  <c:v>0</c:v>
                </c:pt>
                <c:pt idx="6707">
                  <c:v>0</c:v>
                </c:pt>
                <c:pt idx="6708">
                  <c:v>0</c:v>
                </c:pt>
                <c:pt idx="6709">
                  <c:v>1326.1600000000053</c:v>
                </c:pt>
                <c:pt idx="6710">
                  <c:v>2521.9299999999994</c:v>
                </c:pt>
                <c:pt idx="6711">
                  <c:v>1709.8800000000047</c:v>
                </c:pt>
                <c:pt idx="6712">
                  <c:v>1701.0599999999995</c:v>
                </c:pt>
                <c:pt idx="6713">
                  <c:v>1500.1200000000072</c:v>
                </c:pt>
                <c:pt idx="6714">
                  <c:v>1276.8500000000035</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0</c:v>
                </c:pt>
                <c:pt idx="6731">
                  <c:v>0</c:v>
                </c:pt>
                <c:pt idx="6732">
                  <c:v>0</c:v>
                </c:pt>
                <c:pt idx="6733">
                  <c:v>0</c:v>
                </c:pt>
                <c:pt idx="6734">
                  <c:v>2227.67</c:v>
                </c:pt>
                <c:pt idx="6735">
                  <c:v>4457.1499999999996</c:v>
                </c:pt>
                <c:pt idx="6736">
                  <c:v>5238.26</c:v>
                </c:pt>
                <c:pt idx="6737">
                  <c:v>5286.2200000000021</c:v>
                </c:pt>
                <c:pt idx="6738">
                  <c:v>4517.7099999999982</c:v>
                </c:pt>
                <c:pt idx="6739">
                  <c:v>2000.4200000000046</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1308.930000000003</c:v>
                </c:pt>
                <c:pt idx="6759">
                  <c:v>3845.4400000000051</c:v>
                </c:pt>
                <c:pt idx="6760">
                  <c:v>4939.2800000000034</c:v>
                </c:pt>
                <c:pt idx="6761">
                  <c:v>5450.4299999999957</c:v>
                </c:pt>
                <c:pt idx="6762">
                  <c:v>5718.4399999999951</c:v>
                </c:pt>
                <c:pt idx="6763">
                  <c:v>2742.7500000000027</c:v>
                </c:pt>
                <c:pt idx="6764">
                  <c:v>0</c:v>
                </c:pt>
                <c:pt idx="6765">
                  <c:v>0</c:v>
                </c:pt>
                <c:pt idx="6766">
                  <c:v>0</c:v>
                </c:pt>
                <c:pt idx="6767">
                  <c:v>0</c:v>
                </c:pt>
                <c:pt idx="6768">
                  <c:v>0</c:v>
                </c:pt>
                <c:pt idx="6769">
                  <c:v>0</c:v>
                </c:pt>
                <c:pt idx="6770">
                  <c:v>0</c:v>
                </c:pt>
                <c:pt idx="6771">
                  <c:v>0</c:v>
                </c:pt>
                <c:pt idx="6772">
                  <c:v>0</c:v>
                </c:pt>
                <c:pt idx="6773">
                  <c:v>0</c:v>
                </c:pt>
                <c:pt idx="6774">
                  <c:v>0</c:v>
                </c:pt>
                <c:pt idx="6775">
                  <c:v>0</c:v>
                </c:pt>
                <c:pt idx="6776">
                  <c:v>0</c:v>
                </c:pt>
                <c:pt idx="6777">
                  <c:v>0</c:v>
                </c:pt>
                <c:pt idx="6778">
                  <c:v>0</c:v>
                </c:pt>
                <c:pt idx="6779">
                  <c:v>0</c:v>
                </c:pt>
                <c:pt idx="6780">
                  <c:v>0</c:v>
                </c:pt>
                <c:pt idx="6781">
                  <c:v>1307.4900000000034</c:v>
                </c:pt>
                <c:pt idx="6782">
                  <c:v>2311.1000000000049</c:v>
                </c:pt>
                <c:pt idx="6783">
                  <c:v>2250.1100000000051</c:v>
                </c:pt>
                <c:pt idx="6784">
                  <c:v>3995.63</c:v>
                </c:pt>
                <c:pt idx="6785">
                  <c:v>4927.9800000000014</c:v>
                </c:pt>
                <c:pt idx="6786">
                  <c:v>4716.32</c:v>
                </c:pt>
                <c:pt idx="6787">
                  <c:v>2342.3999999999996</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c:v>
                </c:pt>
                <c:pt idx="6801">
                  <c:v>0</c:v>
                </c:pt>
                <c:pt idx="6802">
                  <c:v>0</c:v>
                </c:pt>
                <c:pt idx="6803">
                  <c:v>0</c:v>
                </c:pt>
                <c:pt idx="6804">
                  <c:v>0</c:v>
                </c:pt>
                <c:pt idx="6805">
                  <c:v>0</c:v>
                </c:pt>
                <c:pt idx="6806">
                  <c:v>0</c:v>
                </c:pt>
                <c:pt idx="6807">
                  <c:v>0</c:v>
                </c:pt>
                <c:pt idx="6808">
                  <c:v>0</c:v>
                </c:pt>
                <c:pt idx="6809">
                  <c:v>0</c:v>
                </c:pt>
                <c:pt idx="6810">
                  <c:v>573.38000000000363</c:v>
                </c:pt>
                <c:pt idx="6811">
                  <c:v>0</c:v>
                </c:pt>
                <c:pt idx="6812">
                  <c:v>0</c:v>
                </c:pt>
                <c:pt idx="6813">
                  <c:v>0</c:v>
                </c:pt>
                <c:pt idx="6814">
                  <c:v>0</c:v>
                </c:pt>
                <c:pt idx="6815">
                  <c:v>0</c:v>
                </c:pt>
                <c:pt idx="6816">
                  <c:v>0</c:v>
                </c:pt>
                <c:pt idx="6817">
                  <c:v>0</c:v>
                </c:pt>
                <c:pt idx="6818">
                  <c:v>0</c:v>
                </c:pt>
                <c:pt idx="6819">
                  <c:v>0</c:v>
                </c:pt>
                <c:pt idx="6820">
                  <c:v>0</c:v>
                </c:pt>
                <c:pt idx="6821">
                  <c:v>0</c:v>
                </c:pt>
                <c:pt idx="6822">
                  <c:v>0</c:v>
                </c:pt>
                <c:pt idx="6823">
                  <c:v>0</c:v>
                </c:pt>
                <c:pt idx="6824">
                  <c:v>0</c:v>
                </c:pt>
                <c:pt idx="6825">
                  <c:v>0</c:v>
                </c:pt>
                <c:pt idx="6826">
                  <c:v>0</c:v>
                </c:pt>
                <c:pt idx="6827">
                  <c:v>4.9499999999952706</c:v>
                </c:pt>
                <c:pt idx="6828">
                  <c:v>5075.159999999998</c:v>
                </c:pt>
                <c:pt idx="6829">
                  <c:v>8369.8799999999974</c:v>
                </c:pt>
                <c:pt idx="6830">
                  <c:v>10130.969999999999</c:v>
                </c:pt>
                <c:pt idx="6831">
                  <c:v>11306.819999999994</c:v>
                </c:pt>
                <c:pt idx="6832">
                  <c:v>12192.850000000002</c:v>
                </c:pt>
                <c:pt idx="6833">
                  <c:v>14572.800000000007</c:v>
                </c:pt>
                <c:pt idx="6834">
                  <c:v>14355.829999999998</c:v>
                </c:pt>
                <c:pt idx="6835">
                  <c:v>11050.05</c:v>
                </c:pt>
                <c:pt idx="6836">
                  <c:v>7122.5499999999956</c:v>
                </c:pt>
                <c:pt idx="6837">
                  <c:v>2782.5999999999985</c:v>
                </c:pt>
                <c:pt idx="6838">
                  <c:v>0</c:v>
                </c:pt>
                <c:pt idx="6839">
                  <c:v>0</c:v>
                </c:pt>
                <c:pt idx="6840">
                  <c:v>0</c:v>
                </c:pt>
                <c:pt idx="6841">
                  <c:v>0</c:v>
                </c:pt>
                <c:pt idx="6842">
                  <c:v>0</c:v>
                </c:pt>
                <c:pt idx="6843">
                  <c:v>0</c:v>
                </c:pt>
                <c:pt idx="6844">
                  <c:v>0</c:v>
                </c:pt>
                <c:pt idx="6845">
                  <c:v>0</c:v>
                </c:pt>
                <c:pt idx="6846">
                  <c:v>0</c:v>
                </c:pt>
                <c:pt idx="6847">
                  <c:v>0</c:v>
                </c:pt>
                <c:pt idx="6848">
                  <c:v>0</c:v>
                </c:pt>
                <c:pt idx="6849">
                  <c:v>0</c:v>
                </c:pt>
                <c:pt idx="6850">
                  <c:v>0</c:v>
                </c:pt>
                <c:pt idx="6851">
                  <c:v>0</c:v>
                </c:pt>
                <c:pt idx="6852">
                  <c:v>2174.8599999999969</c:v>
                </c:pt>
                <c:pt idx="6853">
                  <c:v>4940.3899999999958</c:v>
                </c:pt>
                <c:pt idx="6854">
                  <c:v>6099.5</c:v>
                </c:pt>
                <c:pt idx="6855">
                  <c:v>7142.1200000000026</c:v>
                </c:pt>
                <c:pt idx="6856">
                  <c:v>8545.4399999999932</c:v>
                </c:pt>
                <c:pt idx="6857">
                  <c:v>10650.730000000003</c:v>
                </c:pt>
                <c:pt idx="6858">
                  <c:v>10341.220000000005</c:v>
                </c:pt>
                <c:pt idx="6859">
                  <c:v>7220.48</c:v>
                </c:pt>
                <c:pt idx="6860">
                  <c:v>3894.129999999996</c:v>
                </c:pt>
                <c:pt idx="6861">
                  <c:v>88.230000000000913</c:v>
                </c:pt>
                <c:pt idx="6862">
                  <c:v>0</c:v>
                </c:pt>
                <c:pt idx="6863">
                  <c:v>0</c:v>
                </c:pt>
                <c:pt idx="6864">
                  <c:v>0</c:v>
                </c:pt>
                <c:pt idx="6865">
                  <c:v>0</c:v>
                </c:pt>
                <c:pt idx="6866">
                  <c:v>0</c:v>
                </c:pt>
                <c:pt idx="6867">
                  <c:v>0</c:v>
                </c:pt>
                <c:pt idx="6868">
                  <c:v>0</c:v>
                </c:pt>
                <c:pt idx="6869">
                  <c:v>0</c:v>
                </c:pt>
                <c:pt idx="6870">
                  <c:v>0</c:v>
                </c:pt>
                <c:pt idx="6871">
                  <c:v>0</c:v>
                </c:pt>
                <c:pt idx="6872">
                  <c:v>0</c:v>
                </c:pt>
                <c:pt idx="6873">
                  <c:v>0</c:v>
                </c:pt>
                <c:pt idx="6874">
                  <c:v>0</c:v>
                </c:pt>
                <c:pt idx="6875">
                  <c:v>0</c:v>
                </c:pt>
                <c:pt idx="6876">
                  <c:v>0</c:v>
                </c:pt>
                <c:pt idx="6877">
                  <c:v>0</c:v>
                </c:pt>
                <c:pt idx="6878">
                  <c:v>0</c:v>
                </c:pt>
                <c:pt idx="6879">
                  <c:v>0</c:v>
                </c:pt>
                <c:pt idx="6880">
                  <c:v>256.5299999999952</c:v>
                </c:pt>
                <c:pt idx="6881">
                  <c:v>3042.3799999999983</c:v>
                </c:pt>
                <c:pt idx="6882">
                  <c:v>1935.1700000000039</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0</c:v>
                </c:pt>
                <c:pt idx="6899">
                  <c:v>0</c:v>
                </c:pt>
                <c:pt idx="6900">
                  <c:v>0</c:v>
                </c:pt>
                <c:pt idx="6901">
                  <c:v>523.15999999999804</c:v>
                </c:pt>
                <c:pt idx="6902">
                  <c:v>2349.1700000000055</c:v>
                </c:pt>
                <c:pt idx="6903">
                  <c:v>2944.1599999999926</c:v>
                </c:pt>
                <c:pt idx="6904">
                  <c:v>3947.7000000000007</c:v>
                </c:pt>
                <c:pt idx="6905">
                  <c:v>6312.59</c:v>
                </c:pt>
                <c:pt idx="6906">
                  <c:v>4966.4500000000044</c:v>
                </c:pt>
                <c:pt idx="6907">
                  <c:v>0</c:v>
                </c:pt>
                <c:pt idx="6908">
                  <c:v>0</c:v>
                </c:pt>
                <c:pt idx="6909">
                  <c:v>0</c:v>
                </c:pt>
                <c:pt idx="6910">
                  <c:v>0</c:v>
                </c:pt>
                <c:pt idx="6911">
                  <c:v>0</c:v>
                </c:pt>
                <c:pt idx="6912">
                  <c:v>0</c:v>
                </c:pt>
                <c:pt idx="6913">
                  <c:v>0</c:v>
                </c:pt>
                <c:pt idx="6914">
                  <c:v>0</c:v>
                </c:pt>
                <c:pt idx="6915">
                  <c:v>0</c:v>
                </c:pt>
                <c:pt idx="6916">
                  <c:v>0</c:v>
                </c:pt>
                <c:pt idx="6917">
                  <c:v>0</c:v>
                </c:pt>
                <c:pt idx="6918">
                  <c:v>0</c:v>
                </c:pt>
                <c:pt idx="6919">
                  <c:v>0</c:v>
                </c:pt>
                <c:pt idx="6920">
                  <c:v>0</c:v>
                </c:pt>
                <c:pt idx="6921">
                  <c:v>0</c:v>
                </c:pt>
                <c:pt idx="6922">
                  <c:v>0</c:v>
                </c:pt>
                <c:pt idx="6923">
                  <c:v>0</c:v>
                </c:pt>
                <c:pt idx="6924">
                  <c:v>0</c:v>
                </c:pt>
                <c:pt idx="6925">
                  <c:v>0</c:v>
                </c:pt>
                <c:pt idx="6926">
                  <c:v>0</c:v>
                </c:pt>
                <c:pt idx="6927">
                  <c:v>0</c:v>
                </c:pt>
                <c:pt idx="6928">
                  <c:v>0</c:v>
                </c:pt>
                <c:pt idx="6929">
                  <c:v>0</c:v>
                </c:pt>
                <c:pt idx="6930">
                  <c:v>0</c:v>
                </c:pt>
                <c:pt idx="6931">
                  <c:v>0</c:v>
                </c:pt>
                <c:pt idx="6932">
                  <c:v>0</c:v>
                </c:pt>
                <c:pt idx="6933">
                  <c:v>0</c:v>
                </c:pt>
                <c:pt idx="6934">
                  <c:v>0</c:v>
                </c:pt>
                <c:pt idx="6935">
                  <c:v>0</c:v>
                </c:pt>
                <c:pt idx="6936">
                  <c:v>0</c:v>
                </c:pt>
                <c:pt idx="6937">
                  <c:v>0</c:v>
                </c:pt>
                <c:pt idx="6938">
                  <c:v>0</c:v>
                </c:pt>
                <c:pt idx="6939">
                  <c:v>0</c:v>
                </c:pt>
                <c:pt idx="6940">
                  <c:v>0</c:v>
                </c:pt>
                <c:pt idx="6941">
                  <c:v>0</c:v>
                </c:pt>
                <c:pt idx="6942">
                  <c:v>0</c:v>
                </c:pt>
                <c:pt idx="6943">
                  <c:v>0</c:v>
                </c:pt>
                <c:pt idx="6944">
                  <c:v>0</c:v>
                </c:pt>
                <c:pt idx="6945">
                  <c:v>0</c:v>
                </c:pt>
                <c:pt idx="6946">
                  <c:v>0</c:v>
                </c:pt>
                <c:pt idx="6947">
                  <c:v>0</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703.43999999999414</c:v>
                </c:pt>
                <c:pt idx="7026">
                  <c:v>1504.1400000000028</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0</c:v>
                </c:pt>
                <c:pt idx="7073">
                  <c:v>0</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0</c:v>
                </c:pt>
                <c:pt idx="7087">
                  <c:v>0</c:v>
                </c:pt>
                <c:pt idx="7088">
                  <c:v>0</c:v>
                </c:pt>
                <c:pt idx="7089">
                  <c:v>0</c:v>
                </c:pt>
                <c:pt idx="7090">
                  <c:v>0</c:v>
                </c:pt>
                <c:pt idx="7091">
                  <c:v>0</c:v>
                </c:pt>
                <c:pt idx="7092">
                  <c:v>0</c:v>
                </c:pt>
                <c:pt idx="7093">
                  <c:v>0</c:v>
                </c:pt>
                <c:pt idx="7094">
                  <c:v>0</c:v>
                </c:pt>
                <c:pt idx="7095">
                  <c:v>0</c:v>
                </c:pt>
                <c:pt idx="7096">
                  <c:v>0</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c:v>
                </c:pt>
                <c:pt idx="7113">
                  <c:v>0</c:v>
                </c:pt>
                <c:pt idx="7114">
                  <c:v>0</c:v>
                </c:pt>
                <c:pt idx="7115">
                  <c:v>0</c:v>
                </c:pt>
                <c:pt idx="7116">
                  <c:v>0</c:v>
                </c:pt>
                <c:pt idx="7117">
                  <c:v>0</c:v>
                </c:pt>
                <c:pt idx="7118">
                  <c:v>0</c:v>
                </c:pt>
                <c:pt idx="7119">
                  <c:v>0</c:v>
                </c:pt>
                <c:pt idx="7120">
                  <c:v>0</c:v>
                </c:pt>
                <c:pt idx="7121">
                  <c:v>0</c:v>
                </c:pt>
                <c:pt idx="7122">
                  <c:v>0</c:v>
                </c:pt>
                <c:pt idx="7123">
                  <c:v>0</c:v>
                </c:pt>
                <c:pt idx="7124">
                  <c:v>0</c:v>
                </c:pt>
                <c:pt idx="7125">
                  <c:v>0</c:v>
                </c:pt>
                <c:pt idx="7126">
                  <c:v>0</c:v>
                </c:pt>
                <c:pt idx="7127">
                  <c:v>0</c:v>
                </c:pt>
                <c:pt idx="7128">
                  <c:v>0</c:v>
                </c:pt>
                <c:pt idx="7129">
                  <c:v>0</c:v>
                </c:pt>
                <c:pt idx="7130">
                  <c:v>0</c:v>
                </c:pt>
                <c:pt idx="7131">
                  <c:v>0</c:v>
                </c:pt>
                <c:pt idx="7132">
                  <c:v>0</c:v>
                </c:pt>
                <c:pt idx="7133">
                  <c:v>0</c:v>
                </c:pt>
                <c:pt idx="7134">
                  <c:v>0</c:v>
                </c:pt>
                <c:pt idx="7135">
                  <c:v>0</c:v>
                </c:pt>
                <c:pt idx="7136">
                  <c:v>0</c:v>
                </c:pt>
                <c:pt idx="7137">
                  <c:v>0</c:v>
                </c:pt>
                <c:pt idx="7138">
                  <c:v>0</c:v>
                </c:pt>
                <c:pt idx="7139">
                  <c:v>0</c:v>
                </c:pt>
                <c:pt idx="7140">
                  <c:v>0</c:v>
                </c:pt>
                <c:pt idx="7141">
                  <c:v>0</c:v>
                </c:pt>
                <c:pt idx="7142">
                  <c:v>0</c:v>
                </c:pt>
                <c:pt idx="7143">
                  <c:v>0</c:v>
                </c:pt>
                <c:pt idx="7144">
                  <c:v>0</c:v>
                </c:pt>
                <c:pt idx="7145">
                  <c:v>687.52999999999884</c:v>
                </c:pt>
                <c:pt idx="7146">
                  <c:v>2134.0200000000032</c:v>
                </c:pt>
                <c:pt idx="7147">
                  <c:v>1044.1799999999987</c:v>
                </c:pt>
                <c:pt idx="7148">
                  <c:v>0</c:v>
                </c:pt>
                <c:pt idx="7149">
                  <c:v>0</c:v>
                </c:pt>
                <c:pt idx="7150">
                  <c:v>0</c:v>
                </c:pt>
                <c:pt idx="7151">
                  <c:v>0</c:v>
                </c:pt>
                <c:pt idx="7152">
                  <c:v>0</c:v>
                </c:pt>
                <c:pt idx="7153">
                  <c:v>0</c:v>
                </c:pt>
                <c:pt idx="7154">
                  <c:v>0</c:v>
                </c:pt>
                <c:pt idx="7155">
                  <c:v>0</c:v>
                </c:pt>
                <c:pt idx="7156">
                  <c:v>0</c:v>
                </c:pt>
                <c:pt idx="7157">
                  <c:v>0</c:v>
                </c:pt>
                <c:pt idx="7158">
                  <c:v>0</c:v>
                </c:pt>
                <c:pt idx="7159">
                  <c:v>0</c:v>
                </c:pt>
                <c:pt idx="7160">
                  <c:v>0</c:v>
                </c:pt>
                <c:pt idx="7161">
                  <c:v>0</c:v>
                </c:pt>
                <c:pt idx="7162">
                  <c:v>0</c:v>
                </c:pt>
                <c:pt idx="7163">
                  <c:v>0</c:v>
                </c:pt>
                <c:pt idx="7164">
                  <c:v>0</c:v>
                </c:pt>
                <c:pt idx="7165">
                  <c:v>0</c:v>
                </c:pt>
                <c:pt idx="7166">
                  <c:v>0</c:v>
                </c:pt>
                <c:pt idx="7167">
                  <c:v>0</c:v>
                </c:pt>
                <c:pt idx="7168">
                  <c:v>0</c:v>
                </c:pt>
                <c:pt idx="7169">
                  <c:v>0</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c:v>
                </c:pt>
                <c:pt idx="7185">
                  <c:v>0</c:v>
                </c:pt>
                <c:pt idx="7186">
                  <c:v>0</c:v>
                </c:pt>
                <c:pt idx="7187">
                  <c:v>0</c:v>
                </c:pt>
                <c:pt idx="7188">
                  <c:v>0</c:v>
                </c:pt>
                <c:pt idx="7189">
                  <c:v>0</c:v>
                </c:pt>
                <c:pt idx="7190">
                  <c:v>0</c:v>
                </c:pt>
                <c:pt idx="7191">
                  <c:v>0</c:v>
                </c:pt>
                <c:pt idx="7192">
                  <c:v>0</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0</c:v>
                </c:pt>
                <c:pt idx="7257">
                  <c:v>0</c:v>
                </c:pt>
                <c:pt idx="7258">
                  <c:v>0</c:v>
                </c:pt>
                <c:pt idx="7259">
                  <c:v>0</c:v>
                </c:pt>
                <c:pt idx="7260">
                  <c:v>0</c:v>
                </c:pt>
                <c:pt idx="7261">
                  <c:v>0</c:v>
                </c:pt>
                <c:pt idx="7262">
                  <c:v>0</c:v>
                </c:pt>
                <c:pt idx="7263">
                  <c:v>0</c:v>
                </c:pt>
                <c:pt idx="7264">
                  <c:v>0</c:v>
                </c:pt>
                <c:pt idx="7265">
                  <c:v>511.0200000000026</c:v>
                </c:pt>
                <c:pt idx="7266">
                  <c:v>1551.6499999999942</c:v>
                </c:pt>
                <c:pt idx="7267">
                  <c:v>137.19999999999891</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c:v>
                </c:pt>
                <c:pt idx="7281">
                  <c:v>0</c:v>
                </c:pt>
                <c:pt idx="7282">
                  <c:v>0</c:v>
                </c:pt>
                <c:pt idx="7283">
                  <c:v>0</c:v>
                </c:pt>
                <c:pt idx="7284">
                  <c:v>0</c:v>
                </c:pt>
                <c:pt idx="7285">
                  <c:v>0</c:v>
                </c:pt>
                <c:pt idx="7286">
                  <c:v>0</c:v>
                </c:pt>
                <c:pt idx="7287">
                  <c:v>0</c:v>
                </c:pt>
                <c:pt idx="7288">
                  <c:v>0</c:v>
                </c:pt>
                <c:pt idx="7289">
                  <c:v>0</c:v>
                </c:pt>
                <c:pt idx="7290">
                  <c:v>0</c:v>
                </c:pt>
                <c:pt idx="7291">
                  <c:v>0</c:v>
                </c:pt>
                <c:pt idx="7292">
                  <c:v>0</c:v>
                </c:pt>
                <c:pt idx="7293">
                  <c:v>0</c:v>
                </c:pt>
                <c:pt idx="7294">
                  <c:v>0</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c:v>
                </c:pt>
                <c:pt idx="7329">
                  <c:v>0</c:v>
                </c:pt>
                <c:pt idx="7330">
                  <c:v>0</c:v>
                </c:pt>
                <c:pt idx="7331">
                  <c:v>0</c:v>
                </c:pt>
                <c:pt idx="7332">
                  <c:v>0</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0</c:v>
                </c:pt>
                <c:pt idx="7431">
                  <c:v>0</c:v>
                </c:pt>
                <c:pt idx="7432">
                  <c:v>0</c:v>
                </c:pt>
                <c:pt idx="7433">
                  <c:v>2020.1199999999958</c:v>
                </c:pt>
                <c:pt idx="7434">
                  <c:v>1356.5999999999967</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0</c:v>
                </c:pt>
                <c:pt idx="7450">
                  <c:v>0</c:v>
                </c:pt>
                <c:pt idx="7451">
                  <c:v>0</c:v>
                </c:pt>
                <c:pt idx="7452">
                  <c:v>774.87999999999647</c:v>
                </c:pt>
                <c:pt idx="7453">
                  <c:v>1211.239999999998</c:v>
                </c:pt>
                <c:pt idx="7454">
                  <c:v>764.94999999999982</c:v>
                </c:pt>
                <c:pt idx="7455">
                  <c:v>395.9200000000028</c:v>
                </c:pt>
                <c:pt idx="7456">
                  <c:v>1772.7399999999934</c:v>
                </c:pt>
                <c:pt idx="7457">
                  <c:v>3452.1699999999996</c:v>
                </c:pt>
                <c:pt idx="7458">
                  <c:v>1644.100000000004</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0</c:v>
                </c:pt>
                <c:pt idx="7527">
                  <c:v>0</c:v>
                </c:pt>
                <c:pt idx="7528">
                  <c:v>0</c:v>
                </c:pt>
                <c:pt idx="7529">
                  <c:v>1769.08</c:v>
                </c:pt>
                <c:pt idx="7530">
                  <c:v>806.899999999996</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0</c:v>
                </c:pt>
                <c:pt idx="7642">
                  <c:v>0</c:v>
                </c:pt>
                <c:pt idx="7643">
                  <c:v>0</c:v>
                </c:pt>
                <c:pt idx="7644">
                  <c:v>0</c:v>
                </c:pt>
                <c:pt idx="7645">
                  <c:v>0</c:v>
                </c:pt>
                <c:pt idx="7646">
                  <c:v>0</c:v>
                </c:pt>
                <c:pt idx="7647">
                  <c:v>0</c:v>
                </c:pt>
                <c:pt idx="7648">
                  <c:v>0</c:v>
                </c:pt>
                <c:pt idx="7649">
                  <c:v>4146.2599999999957</c:v>
                </c:pt>
                <c:pt idx="7650">
                  <c:v>5152.55</c:v>
                </c:pt>
                <c:pt idx="7651">
                  <c:v>4082.8999999999942</c:v>
                </c:pt>
                <c:pt idx="7652">
                  <c:v>3623.3000000000029</c:v>
                </c:pt>
                <c:pt idx="7653">
                  <c:v>2423.3999999999969</c:v>
                </c:pt>
                <c:pt idx="7654">
                  <c:v>327.35000000000036</c:v>
                </c:pt>
                <c:pt idx="7655">
                  <c:v>0</c:v>
                </c:pt>
                <c:pt idx="7656">
                  <c:v>0</c:v>
                </c:pt>
                <c:pt idx="7657">
                  <c:v>0</c:v>
                </c:pt>
                <c:pt idx="7658">
                  <c:v>0</c:v>
                </c:pt>
                <c:pt idx="7659">
                  <c:v>0</c:v>
                </c:pt>
                <c:pt idx="7660">
                  <c:v>0</c:v>
                </c:pt>
                <c:pt idx="7661">
                  <c:v>851.84999999999673</c:v>
                </c:pt>
                <c:pt idx="7662">
                  <c:v>5026.4500000000007</c:v>
                </c:pt>
                <c:pt idx="7663">
                  <c:v>6660.6099999999988</c:v>
                </c:pt>
                <c:pt idx="7664">
                  <c:v>4483.3900000000003</c:v>
                </c:pt>
                <c:pt idx="7665">
                  <c:v>1372.859999999996</c:v>
                </c:pt>
                <c:pt idx="7666">
                  <c:v>0</c:v>
                </c:pt>
                <c:pt idx="7667">
                  <c:v>0</c:v>
                </c:pt>
                <c:pt idx="7668">
                  <c:v>0</c:v>
                </c:pt>
                <c:pt idx="7669">
                  <c:v>0</c:v>
                </c:pt>
                <c:pt idx="7670">
                  <c:v>0</c:v>
                </c:pt>
                <c:pt idx="7671">
                  <c:v>0</c:v>
                </c:pt>
                <c:pt idx="7672">
                  <c:v>0</c:v>
                </c:pt>
                <c:pt idx="7673">
                  <c:v>3012.11</c:v>
                </c:pt>
                <c:pt idx="7674">
                  <c:v>4691.6499999999996</c:v>
                </c:pt>
                <c:pt idx="7675">
                  <c:v>5024.9999999999982</c:v>
                </c:pt>
                <c:pt idx="7676">
                  <c:v>4945.2999999999975</c:v>
                </c:pt>
                <c:pt idx="7677">
                  <c:v>3369.7000000000012</c:v>
                </c:pt>
                <c:pt idx="7678">
                  <c:v>985.89999999999418</c:v>
                </c:pt>
                <c:pt idx="7679">
                  <c:v>0</c:v>
                </c:pt>
                <c:pt idx="7680">
                  <c:v>0</c:v>
                </c:pt>
                <c:pt idx="7681">
                  <c:v>0</c:v>
                </c:pt>
                <c:pt idx="7682">
                  <c:v>0</c:v>
                </c:pt>
                <c:pt idx="7683">
                  <c:v>0</c:v>
                </c:pt>
                <c:pt idx="7684">
                  <c:v>0</c:v>
                </c:pt>
                <c:pt idx="7685">
                  <c:v>0</c:v>
                </c:pt>
                <c:pt idx="7686">
                  <c:v>443.05000000000109</c:v>
                </c:pt>
                <c:pt idx="7687">
                  <c:v>178.92000000000439</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1445.0099999999973</c:v>
                </c:pt>
                <c:pt idx="7737">
                  <c:v>1900.4099999999989</c:v>
                </c:pt>
                <c:pt idx="7738">
                  <c:v>1503.1000000000015</c:v>
                </c:pt>
                <c:pt idx="7739">
                  <c:v>711.55999999999744</c:v>
                </c:pt>
                <c:pt idx="7740">
                  <c:v>0</c:v>
                </c:pt>
                <c:pt idx="7741">
                  <c:v>0</c:v>
                </c:pt>
                <c:pt idx="7742">
                  <c:v>0</c:v>
                </c:pt>
                <c:pt idx="7743">
                  <c:v>0</c:v>
                </c:pt>
                <c:pt idx="7744">
                  <c:v>2011.9899999999984</c:v>
                </c:pt>
                <c:pt idx="7745">
                  <c:v>5421.9999999999964</c:v>
                </c:pt>
                <c:pt idx="7746">
                  <c:v>6549.6500000000078</c:v>
                </c:pt>
                <c:pt idx="7747">
                  <c:v>6426.7499999999945</c:v>
                </c:pt>
                <c:pt idx="7748">
                  <c:v>5969.2499999999973</c:v>
                </c:pt>
                <c:pt idx="7749">
                  <c:v>5179.5399999999972</c:v>
                </c:pt>
                <c:pt idx="7750">
                  <c:v>4029.4000000000033</c:v>
                </c:pt>
                <c:pt idx="7751">
                  <c:v>2477.2000000000071</c:v>
                </c:pt>
                <c:pt idx="7752">
                  <c:v>1465.6999999999944</c:v>
                </c:pt>
                <c:pt idx="7753">
                  <c:v>862.05000000000109</c:v>
                </c:pt>
                <c:pt idx="7754">
                  <c:v>391.94999999999436</c:v>
                </c:pt>
                <c:pt idx="7755">
                  <c:v>679.64999999999873</c:v>
                </c:pt>
                <c:pt idx="7756">
                  <c:v>1257.9899999999984</c:v>
                </c:pt>
                <c:pt idx="7757">
                  <c:v>2855.2</c:v>
                </c:pt>
                <c:pt idx="7758">
                  <c:v>4516.51</c:v>
                </c:pt>
                <c:pt idx="7759">
                  <c:v>5087.4000000000005</c:v>
                </c:pt>
                <c:pt idx="7760">
                  <c:v>3299.9300000000021</c:v>
                </c:pt>
                <c:pt idx="7761">
                  <c:v>1717.0199999999927</c:v>
                </c:pt>
                <c:pt idx="7762">
                  <c:v>0</c:v>
                </c:pt>
                <c:pt idx="7763">
                  <c:v>0</c:v>
                </c:pt>
                <c:pt idx="7764">
                  <c:v>0</c:v>
                </c:pt>
                <c:pt idx="7765">
                  <c:v>0</c:v>
                </c:pt>
                <c:pt idx="7766">
                  <c:v>0</c:v>
                </c:pt>
                <c:pt idx="7767">
                  <c:v>0</c:v>
                </c:pt>
                <c:pt idx="7768">
                  <c:v>0</c:v>
                </c:pt>
                <c:pt idx="7769">
                  <c:v>2028.7200000000057</c:v>
                </c:pt>
                <c:pt idx="7770">
                  <c:v>1702.9499999999971</c:v>
                </c:pt>
                <c:pt idx="7771">
                  <c:v>223.70000000000255</c:v>
                </c:pt>
                <c:pt idx="7772">
                  <c:v>0</c:v>
                </c:pt>
                <c:pt idx="7773">
                  <c:v>0</c:v>
                </c:pt>
                <c:pt idx="7774">
                  <c:v>0</c:v>
                </c:pt>
                <c:pt idx="7775">
                  <c:v>0</c:v>
                </c:pt>
                <c:pt idx="7776">
                  <c:v>0</c:v>
                </c:pt>
                <c:pt idx="7777">
                  <c:v>0</c:v>
                </c:pt>
                <c:pt idx="7778">
                  <c:v>0</c:v>
                </c:pt>
                <c:pt idx="7779">
                  <c:v>0</c:v>
                </c:pt>
                <c:pt idx="7780">
                  <c:v>0</c:v>
                </c:pt>
                <c:pt idx="7781">
                  <c:v>0</c:v>
                </c:pt>
                <c:pt idx="7782">
                  <c:v>1522.7499999999927</c:v>
                </c:pt>
                <c:pt idx="7783">
                  <c:v>3981.9799999999964</c:v>
                </c:pt>
                <c:pt idx="7784">
                  <c:v>3737.380000000001</c:v>
                </c:pt>
                <c:pt idx="7785">
                  <c:v>3477.110000000001</c:v>
                </c:pt>
                <c:pt idx="7786">
                  <c:v>2528.949999999998</c:v>
                </c:pt>
                <c:pt idx="7787">
                  <c:v>1481.5299999999943</c:v>
                </c:pt>
                <c:pt idx="7788">
                  <c:v>47.499999999999091</c:v>
                </c:pt>
                <c:pt idx="7789">
                  <c:v>0</c:v>
                </c:pt>
                <c:pt idx="7790">
                  <c:v>0</c:v>
                </c:pt>
                <c:pt idx="7791">
                  <c:v>0</c:v>
                </c:pt>
                <c:pt idx="7792">
                  <c:v>811.11000000000013</c:v>
                </c:pt>
                <c:pt idx="7793">
                  <c:v>4579.1399999999967</c:v>
                </c:pt>
                <c:pt idx="7794">
                  <c:v>4024.8499999999958</c:v>
                </c:pt>
                <c:pt idx="7795">
                  <c:v>1493.1899999999946</c:v>
                </c:pt>
                <c:pt idx="7796">
                  <c:v>0</c:v>
                </c:pt>
                <c:pt idx="7797">
                  <c:v>0</c:v>
                </c:pt>
                <c:pt idx="7798">
                  <c:v>0</c:v>
                </c:pt>
                <c:pt idx="7799">
                  <c:v>0</c:v>
                </c:pt>
                <c:pt idx="7800">
                  <c:v>0</c:v>
                </c:pt>
                <c:pt idx="7801">
                  <c:v>0</c:v>
                </c:pt>
                <c:pt idx="7802">
                  <c:v>0</c:v>
                </c:pt>
                <c:pt idx="7803">
                  <c:v>0</c:v>
                </c:pt>
                <c:pt idx="7804">
                  <c:v>0</c:v>
                </c:pt>
                <c:pt idx="7805">
                  <c:v>0</c:v>
                </c:pt>
                <c:pt idx="7806">
                  <c:v>0</c:v>
                </c:pt>
                <c:pt idx="7807">
                  <c:v>492.4800000000015</c:v>
                </c:pt>
                <c:pt idx="7808">
                  <c:v>0</c:v>
                </c:pt>
                <c:pt idx="7809">
                  <c:v>0</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0</c:v>
                </c:pt>
                <c:pt idx="7858">
                  <c:v>0</c:v>
                </c:pt>
                <c:pt idx="7859">
                  <c:v>0</c:v>
                </c:pt>
                <c:pt idx="7860">
                  <c:v>0</c:v>
                </c:pt>
                <c:pt idx="7861">
                  <c:v>0</c:v>
                </c:pt>
                <c:pt idx="7862">
                  <c:v>0</c:v>
                </c:pt>
                <c:pt idx="7863">
                  <c:v>0</c:v>
                </c:pt>
                <c:pt idx="7864">
                  <c:v>0</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0</c:v>
                </c:pt>
                <c:pt idx="7930">
                  <c:v>0</c:v>
                </c:pt>
                <c:pt idx="7931">
                  <c:v>0</c:v>
                </c:pt>
                <c:pt idx="7932">
                  <c:v>0</c:v>
                </c:pt>
                <c:pt idx="7933">
                  <c:v>0</c:v>
                </c:pt>
                <c:pt idx="7934">
                  <c:v>0</c:v>
                </c:pt>
                <c:pt idx="7935">
                  <c:v>0</c:v>
                </c:pt>
                <c:pt idx="7936">
                  <c:v>0</c:v>
                </c:pt>
                <c:pt idx="7937">
                  <c:v>0</c:v>
                </c:pt>
                <c:pt idx="7938">
                  <c:v>649.64999999999873</c:v>
                </c:pt>
                <c:pt idx="7939">
                  <c:v>237.60000000000764</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c:v>
                </c:pt>
                <c:pt idx="7954">
                  <c:v>0</c:v>
                </c:pt>
                <c:pt idx="7955">
                  <c:v>0</c:v>
                </c:pt>
                <c:pt idx="7956">
                  <c:v>0</c:v>
                </c:pt>
                <c:pt idx="7957">
                  <c:v>0</c:v>
                </c:pt>
                <c:pt idx="7958">
                  <c:v>0</c:v>
                </c:pt>
                <c:pt idx="7959">
                  <c:v>0</c:v>
                </c:pt>
                <c:pt idx="7960">
                  <c:v>0</c:v>
                </c:pt>
                <c:pt idx="7961">
                  <c:v>0</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0</c:v>
                </c:pt>
                <c:pt idx="7978">
                  <c:v>0</c:v>
                </c:pt>
                <c:pt idx="7979">
                  <c:v>0</c:v>
                </c:pt>
                <c:pt idx="7980">
                  <c:v>0</c:v>
                </c:pt>
                <c:pt idx="7981">
                  <c:v>0</c:v>
                </c:pt>
                <c:pt idx="7982">
                  <c:v>0</c:v>
                </c:pt>
                <c:pt idx="7983">
                  <c:v>0</c:v>
                </c:pt>
                <c:pt idx="7984">
                  <c:v>0</c:v>
                </c:pt>
                <c:pt idx="7985">
                  <c:v>0</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c:v>
                </c:pt>
                <c:pt idx="8002">
                  <c:v>0</c:v>
                </c:pt>
                <c:pt idx="8003">
                  <c:v>0</c:v>
                </c:pt>
                <c:pt idx="8004">
                  <c:v>0</c:v>
                </c:pt>
                <c:pt idx="8005">
                  <c:v>0</c:v>
                </c:pt>
                <c:pt idx="8006">
                  <c:v>0</c:v>
                </c:pt>
                <c:pt idx="8007">
                  <c:v>0</c:v>
                </c:pt>
                <c:pt idx="8008">
                  <c:v>0</c:v>
                </c:pt>
                <c:pt idx="8009">
                  <c:v>0</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c:v>
                </c:pt>
                <c:pt idx="8026">
                  <c:v>0</c:v>
                </c:pt>
                <c:pt idx="8027">
                  <c:v>0</c:v>
                </c:pt>
                <c:pt idx="8028">
                  <c:v>0</c:v>
                </c:pt>
                <c:pt idx="8029">
                  <c:v>0</c:v>
                </c:pt>
                <c:pt idx="8030">
                  <c:v>0</c:v>
                </c:pt>
                <c:pt idx="8031">
                  <c:v>0</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101.49999999999727</c:v>
                </c:pt>
                <c:pt idx="8083">
                  <c:v>222.75000000000455</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c:v>
                </c:pt>
                <c:pt idx="8123">
                  <c:v>0</c:v>
                </c:pt>
                <c:pt idx="8124">
                  <c:v>0</c:v>
                </c:pt>
                <c:pt idx="8125">
                  <c:v>0</c:v>
                </c:pt>
                <c:pt idx="8126">
                  <c:v>0</c:v>
                </c:pt>
                <c:pt idx="8127">
                  <c:v>0</c:v>
                </c:pt>
                <c:pt idx="8128">
                  <c:v>0</c:v>
                </c:pt>
                <c:pt idx="8129">
                  <c:v>0</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c:v>
                </c:pt>
                <c:pt idx="8147">
                  <c:v>0</c:v>
                </c:pt>
                <c:pt idx="8148">
                  <c:v>0</c:v>
                </c:pt>
                <c:pt idx="8149">
                  <c:v>0</c:v>
                </c:pt>
                <c:pt idx="8150">
                  <c:v>0</c:v>
                </c:pt>
                <c:pt idx="8151">
                  <c:v>0</c:v>
                </c:pt>
                <c:pt idx="8152">
                  <c:v>0</c:v>
                </c:pt>
                <c:pt idx="8153">
                  <c:v>0</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c:v>
                </c:pt>
                <c:pt idx="8170">
                  <c:v>0</c:v>
                </c:pt>
                <c:pt idx="8171">
                  <c:v>0</c:v>
                </c:pt>
                <c:pt idx="8172">
                  <c:v>0</c:v>
                </c:pt>
                <c:pt idx="8173">
                  <c:v>0</c:v>
                </c:pt>
                <c:pt idx="8174">
                  <c:v>0</c:v>
                </c:pt>
                <c:pt idx="8175">
                  <c:v>0</c:v>
                </c:pt>
                <c:pt idx="8176">
                  <c:v>0</c:v>
                </c:pt>
                <c:pt idx="8177">
                  <c:v>459.40000000000293</c:v>
                </c:pt>
                <c:pt idx="8178">
                  <c:v>375.70000000000437</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c:v>
                </c:pt>
                <c:pt idx="8195">
                  <c:v>0</c:v>
                </c:pt>
                <c:pt idx="8196">
                  <c:v>0</c:v>
                </c:pt>
                <c:pt idx="8197">
                  <c:v>0</c:v>
                </c:pt>
                <c:pt idx="8198">
                  <c:v>0</c:v>
                </c:pt>
                <c:pt idx="8199">
                  <c:v>0</c:v>
                </c:pt>
                <c:pt idx="8200">
                  <c:v>0</c:v>
                </c:pt>
                <c:pt idx="8201">
                  <c:v>3297.5600000000045</c:v>
                </c:pt>
                <c:pt idx="8202">
                  <c:v>3573.6100000000029</c:v>
                </c:pt>
                <c:pt idx="8203">
                  <c:v>2604.4500000000048</c:v>
                </c:pt>
                <c:pt idx="8204">
                  <c:v>1747.8500000000013</c:v>
                </c:pt>
                <c:pt idx="8205">
                  <c:v>152.10000000000673</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418.11999999999802</c:v>
                </c:pt>
                <c:pt idx="8226">
                  <c:v>134.90000000000146</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c:v>
                </c:pt>
                <c:pt idx="8268">
                  <c:v>0</c:v>
                </c:pt>
                <c:pt idx="8269">
                  <c:v>0</c:v>
                </c:pt>
                <c:pt idx="8270">
                  <c:v>0</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c:v>
                </c:pt>
                <c:pt idx="8291">
                  <c:v>0</c:v>
                </c:pt>
                <c:pt idx="8292">
                  <c:v>0</c:v>
                </c:pt>
                <c:pt idx="8293">
                  <c:v>0</c:v>
                </c:pt>
                <c:pt idx="8294">
                  <c:v>0</c:v>
                </c:pt>
                <c:pt idx="8295">
                  <c:v>0</c:v>
                </c:pt>
                <c:pt idx="8296">
                  <c:v>0</c:v>
                </c:pt>
                <c:pt idx="8297">
                  <c:v>0</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0</c:v>
                </c:pt>
                <c:pt idx="8319">
                  <c:v>0</c:v>
                </c:pt>
                <c:pt idx="8320">
                  <c:v>0</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1481.3500000000004</c:v>
                </c:pt>
                <c:pt idx="8347">
                  <c:v>1095.0499999999965</c:v>
                </c:pt>
                <c:pt idx="8348">
                  <c:v>821.50000000000637</c:v>
                </c:pt>
                <c:pt idx="8349">
                  <c:v>0</c:v>
                </c:pt>
                <c:pt idx="8350">
                  <c:v>0</c:v>
                </c:pt>
                <c:pt idx="8351">
                  <c:v>0</c:v>
                </c:pt>
                <c:pt idx="8352">
                  <c:v>0</c:v>
                </c:pt>
                <c:pt idx="8353">
                  <c:v>0</c:v>
                </c:pt>
                <c:pt idx="8354">
                  <c:v>0</c:v>
                </c:pt>
                <c:pt idx="8355">
                  <c:v>0</c:v>
                </c:pt>
                <c:pt idx="8356">
                  <c:v>0</c:v>
                </c:pt>
                <c:pt idx="8357">
                  <c:v>0</c:v>
                </c:pt>
                <c:pt idx="8358">
                  <c:v>3099.45</c:v>
                </c:pt>
                <c:pt idx="8359">
                  <c:v>5092.6199999999953</c:v>
                </c:pt>
                <c:pt idx="8360">
                  <c:v>452.10000000000491</c:v>
                </c:pt>
                <c:pt idx="8361">
                  <c:v>0</c:v>
                </c:pt>
                <c:pt idx="8362">
                  <c:v>0</c:v>
                </c:pt>
                <c:pt idx="8363">
                  <c:v>0</c:v>
                </c:pt>
                <c:pt idx="8364">
                  <c:v>0</c:v>
                </c:pt>
                <c:pt idx="8365">
                  <c:v>0</c:v>
                </c:pt>
                <c:pt idx="8366">
                  <c:v>0</c:v>
                </c:pt>
                <c:pt idx="8367">
                  <c:v>0</c:v>
                </c:pt>
                <c:pt idx="8368">
                  <c:v>0</c:v>
                </c:pt>
                <c:pt idx="8369">
                  <c:v>1026.3299999999986</c:v>
                </c:pt>
                <c:pt idx="8370">
                  <c:v>2005.5500000000015</c:v>
                </c:pt>
                <c:pt idx="8371">
                  <c:v>370.60000000000309</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384.69999999999845</c:v>
                </c:pt>
                <c:pt idx="8393">
                  <c:v>4525.9600000000019</c:v>
                </c:pt>
                <c:pt idx="8394">
                  <c:v>5394.0500000000011</c:v>
                </c:pt>
                <c:pt idx="8395">
                  <c:v>3917.7499999999982</c:v>
                </c:pt>
                <c:pt idx="8396">
                  <c:v>2169.3999999999996</c:v>
                </c:pt>
                <c:pt idx="8397">
                  <c:v>541.94999999999254</c:v>
                </c:pt>
                <c:pt idx="8398">
                  <c:v>0</c:v>
                </c:pt>
                <c:pt idx="8399">
                  <c:v>0</c:v>
                </c:pt>
                <c:pt idx="8400">
                  <c:v>0</c:v>
                </c:pt>
                <c:pt idx="8401">
                  <c:v>0</c:v>
                </c:pt>
                <c:pt idx="8402">
                  <c:v>0</c:v>
                </c:pt>
                <c:pt idx="8403">
                  <c:v>0</c:v>
                </c:pt>
                <c:pt idx="8404">
                  <c:v>0</c:v>
                </c:pt>
                <c:pt idx="8405">
                  <c:v>0</c:v>
                </c:pt>
                <c:pt idx="8406">
                  <c:v>0</c:v>
                </c:pt>
                <c:pt idx="8407">
                  <c:v>1462.8400000000047</c:v>
                </c:pt>
                <c:pt idx="8408">
                  <c:v>541.72999999999865</c:v>
                </c:pt>
                <c:pt idx="8409">
                  <c:v>0</c:v>
                </c:pt>
                <c:pt idx="8410">
                  <c:v>0</c:v>
                </c:pt>
                <c:pt idx="8411">
                  <c:v>0</c:v>
                </c:pt>
                <c:pt idx="8412">
                  <c:v>0</c:v>
                </c:pt>
                <c:pt idx="8413">
                  <c:v>0</c:v>
                </c:pt>
                <c:pt idx="8414">
                  <c:v>0</c:v>
                </c:pt>
                <c:pt idx="8415">
                  <c:v>0</c:v>
                </c:pt>
                <c:pt idx="8416">
                  <c:v>0</c:v>
                </c:pt>
                <c:pt idx="8417">
                  <c:v>447.87999999999693</c:v>
                </c:pt>
                <c:pt idx="8418">
                  <c:v>1936.9999999999955</c:v>
                </c:pt>
                <c:pt idx="8419">
                  <c:v>1173.7900000000004</c:v>
                </c:pt>
                <c:pt idx="8420">
                  <c:v>693.94999999999891</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0</c:v>
                </c:pt>
                <c:pt idx="8459">
                  <c:v>0</c:v>
                </c:pt>
                <c:pt idx="8460">
                  <c:v>0</c:v>
                </c:pt>
                <c:pt idx="8461">
                  <c:v>0</c:v>
                </c:pt>
                <c:pt idx="8462">
                  <c:v>0</c:v>
                </c:pt>
                <c:pt idx="8463">
                  <c:v>0</c:v>
                </c:pt>
                <c:pt idx="8464">
                  <c:v>0</c:v>
                </c:pt>
                <c:pt idx="8465">
                  <c:v>2778.0899999999992</c:v>
                </c:pt>
                <c:pt idx="8466">
                  <c:v>2829.5000000000055</c:v>
                </c:pt>
                <c:pt idx="8467">
                  <c:v>1627.8499999999985</c:v>
                </c:pt>
                <c:pt idx="8468">
                  <c:v>779.65000000000146</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0</c:v>
                </c:pt>
                <c:pt idx="8482">
                  <c:v>0</c:v>
                </c:pt>
                <c:pt idx="8483">
                  <c:v>0</c:v>
                </c:pt>
                <c:pt idx="8484">
                  <c:v>0</c:v>
                </c:pt>
                <c:pt idx="8485">
                  <c:v>0</c:v>
                </c:pt>
                <c:pt idx="8486">
                  <c:v>0</c:v>
                </c:pt>
                <c:pt idx="8487">
                  <c:v>0</c:v>
                </c:pt>
                <c:pt idx="8488">
                  <c:v>0</c:v>
                </c:pt>
                <c:pt idx="8489">
                  <c:v>3369.4700000000003</c:v>
                </c:pt>
                <c:pt idx="8490">
                  <c:v>4466.9000000000042</c:v>
                </c:pt>
                <c:pt idx="8491">
                  <c:v>4502.4499999999953</c:v>
                </c:pt>
                <c:pt idx="8492">
                  <c:v>4380.6499999999996</c:v>
                </c:pt>
                <c:pt idx="8493">
                  <c:v>3876.8500000000049</c:v>
                </c:pt>
                <c:pt idx="8494">
                  <c:v>2709.0999999999995</c:v>
                </c:pt>
                <c:pt idx="8495">
                  <c:v>1181.5000000000055</c:v>
                </c:pt>
                <c:pt idx="8496">
                  <c:v>0</c:v>
                </c:pt>
                <c:pt idx="8497">
                  <c:v>0</c:v>
                </c:pt>
                <c:pt idx="8498">
                  <c:v>0</c:v>
                </c:pt>
                <c:pt idx="8499">
                  <c:v>0</c:v>
                </c:pt>
                <c:pt idx="8500">
                  <c:v>699.04999999999836</c:v>
                </c:pt>
                <c:pt idx="8501">
                  <c:v>2399.4499999999998</c:v>
                </c:pt>
                <c:pt idx="8502">
                  <c:v>5217.55</c:v>
                </c:pt>
                <c:pt idx="8503">
                  <c:v>6397.29</c:v>
                </c:pt>
                <c:pt idx="8504">
                  <c:v>5183.7700000000004</c:v>
                </c:pt>
                <c:pt idx="8505">
                  <c:v>2321.7399999999998</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76.639999999992824</c:v>
                </c:pt>
                <c:pt idx="8537">
                  <c:v>3911.06</c:v>
                </c:pt>
                <c:pt idx="8538">
                  <c:v>7358.9499999999971</c:v>
                </c:pt>
                <c:pt idx="8539">
                  <c:v>9455.5</c:v>
                </c:pt>
                <c:pt idx="8540">
                  <c:v>10916.649999999998</c:v>
                </c:pt>
                <c:pt idx="8541">
                  <c:v>11732.350000000002</c:v>
                </c:pt>
                <c:pt idx="8542">
                  <c:v>11529.949999999997</c:v>
                </c:pt>
                <c:pt idx="8543">
                  <c:v>11475.450000000004</c:v>
                </c:pt>
                <c:pt idx="8544">
                  <c:v>12231.899999999998</c:v>
                </c:pt>
                <c:pt idx="8545">
                  <c:v>13616</c:v>
                </c:pt>
                <c:pt idx="8546">
                  <c:v>14634.449999999997</c:v>
                </c:pt>
                <c:pt idx="8547">
                  <c:v>15891.500000000004</c:v>
                </c:pt>
                <c:pt idx="8548">
                  <c:v>16845.050000000003</c:v>
                </c:pt>
                <c:pt idx="8549">
                  <c:v>18486.25</c:v>
                </c:pt>
                <c:pt idx="8550">
                  <c:v>20514.100000000002</c:v>
                </c:pt>
                <c:pt idx="8551">
                  <c:v>22588.010000000002</c:v>
                </c:pt>
                <c:pt idx="8552">
                  <c:v>21939.520000000011</c:v>
                </c:pt>
                <c:pt idx="8553">
                  <c:v>17671.80000000001</c:v>
                </c:pt>
                <c:pt idx="8554">
                  <c:v>15397.209999999994</c:v>
                </c:pt>
                <c:pt idx="8555">
                  <c:v>13757.760000000002</c:v>
                </c:pt>
                <c:pt idx="8556">
                  <c:v>11698.130000000003</c:v>
                </c:pt>
                <c:pt idx="8557">
                  <c:v>10098.759999999997</c:v>
                </c:pt>
                <c:pt idx="8558">
                  <c:v>9712.3700000000026</c:v>
                </c:pt>
                <c:pt idx="8559">
                  <c:v>10221.48</c:v>
                </c:pt>
                <c:pt idx="8560">
                  <c:v>15015.820000000002</c:v>
                </c:pt>
                <c:pt idx="8561">
                  <c:v>21856.990000000009</c:v>
                </c:pt>
                <c:pt idx="8562">
                  <c:v>24684.15</c:v>
                </c:pt>
                <c:pt idx="8563">
                  <c:v>25195.9</c:v>
                </c:pt>
                <c:pt idx="8564">
                  <c:v>25383.1</c:v>
                </c:pt>
                <c:pt idx="8565">
                  <c:v>24913.85</c:v>
                </c:pt>
                <c:pt idx="8566">
                  <c:v>23950.750000000004</c:v>
                </c:pt>
                <c:pt idx="8567">
                  <c:v>22299.899999999998</c:v>
                </c:pt>
                <c:pt idx="8568">
                  <c:v>20345.100000000002</c:v>
                </c:pt>
                <c:pt idx="8569">
                  <c:v>19001.700000000004</c:v>
                </c:pt>
                <c:pt idx="8570">
                  <c:v>18534.25</c:v>
                </c:pt>
                <c:pt idx="8571">
                  <c:v>18458.950000000004</c:v>
                </c:pt>
                <c:pt idx="8572">
                  <c:v>18567.049999999996</c:v>
                </c:pt>
                <c:pt idx="8573">
                  <c:v>19249.850000000002</c:v>
                </c:pt>
                <c:pt idx="8574">
                  <c:v>20198.750000000004</c:v>
                </c:pt>
                <c:pt idx="8575">
                  <c:v>20912.429999999993</c:v>
                </c:pt>
                <c:pt idx="8576">
                  <c:v>17561.770000000004</c:v>
                </c:pt>
                <c:pt idx="8577">
                  <c:v>12384.489999999998</c:v>
                </c:pt>
                <c:pt idx="8578">
                  <c:v>8511.2299999999941</c:v>
                </c:pt>
                <c:pt idx="8579">
                  <c:v>5758.1800000000076</c:v>
                </c:pt>
                <c:pt idx="8580">
                  <c:v>3113.9200000000019</c:v>
                </c:pt>
                <c:pt idx="8581">
                  <c:v>951.90999999999985</c:v>
                </c:pt>
                <c:pt idx="8582">
                  <c:v>0</c:v>
                </c:pt>
                <c:pt idx="8583">
                  <c:v>0</c:v>
                </c:pt>
                <c:pt idx="8584">
                  <c:v>2870.8899999999985</c:v>
                </c:pt>
                <c:pt idx="8585">
                  <c:v>10944.489999999996</c:v>
                </c:pt>
                <c:pt idx="8586">
                  <c:v>14571.450000000004</c:v>
                </c:pt>
                <c:pt idx="8587">
                  <c:v>15109.750000000004</c:v>
                </c:pt>
                <c:pt idx="8588">
                  <c:v>15257.799999999997</c:v>
                </c:pt>
                <c:pt idx="8589">
                  <c:v>14592.499999999996</c:v>
                </c:pt>
                <c:pt idx="8590">
                  <c:v>12750.699999999993</c:v>
                </c:pt>
                <c:pt idx="8591">
                  <c:v>11439.750000000004</c:v>
                </c:pt>
                <c:pt idx="8592">
                  <c:v>10432.399999999996</c:v>
                </c:pt>
                <c:pt idx="8593">
                  <c:v>9816.5499999999956</c:v>
                </c:pt>
                <c:pt idx="8594">
                  <c:v>9924.3000000000029</c:v>
                </c:pt>
                <c:pt idx="8595">
                  <c:v>10020.450000000001</c:v>
                </c:pt>
                <c:pt idx="8596">
                  <c:v>10485.450000000001</c:v>
                </c:pt>
                <c:pt idx="8597">
                  <c:v>12013.100000000002</c:v>
                </c:pt>
                <c:pt idx="8598">
                  <c:v>13845.649999999998</c:v>
                </c:pt>
                <c:pt idx="8599">
                  <c:v>15300.039999999997</c:v>
                </c:pt>
                <c:pt idx="8600">
                  <c:v>11463.090000000006</c:v>
                </c:pt>
                <c:pt idx="8601">
                  <c:v>5457.37</c:v>
                </c:pt>
                <c:pt idx="8602">
                  <c:v>1969.7800000000007</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1787.8000000000011</c:v>
                </c:pt>
                <c:pt idx="8622">
                  <c:v>3501.2000000000007</c:v>
                </c:pt>
                <c:pt idx="8623">
                  <c:v>2748.4300000000021</c:v>
                </c:pt>
                <c:pt idx="8624">
                  <c:v>0</c:v>
                </c:pt>
                <c:pt idx="8625">
                  <c:v>0</c:v>
                </c:pt>
                <c:pt idx="8626">
                  <c:v>0</c:v>
                </c:pt>
                <c:pt idx="8627">
                  <c:v>0</c:v>
                </c:pt>
                <c:pt idx="8628">
                  <c:v>0</c:v>
                </c:pt>
                <c:pt idx="8629">
                  <c:v>0</c:v>
                </c:pt>
                <c:pt idx="8630">
                  <c:v>0</c:v>
                </c:pt>
                <c:pt idx="8631">
                  <c:v>0</c:v>
                </c:pt>
                <c:pt idx="8632">
                  <c:v>0</c:v>
                </c:pt>
                <c:pt idx="8633">
                  <c:v>0</c:v>
                </c:pt>
                <c:pt idx="8634">
                  <c:v>543.29999999999382</c:v>
                </c:pt>
                <c:pt idx="8635">
                  <c:v>1258.0499999999984</c:v>
                </c:pt>
                <c:pt idx="8636">
                  <c:v>2068.0500000000056</c:v>
                </c:pt>
                <c:pt idx="8637">
                  <c:v>2871.9000000000015</c:v>
                </c:pt>
                <c:pt idx="8638">
                  <c:v>3034.9500000000062</c:v>
                </c:pt>
                <c:pt idx="8639">
                  <c:v>2454.2000000000025</c:v>
                </c:pt>
                <c:pt idx="8640">
                  <c:v>1404.8500000000004</c:v>
                </c:pt>
                <c:pt idx="8641">
                  <c:v>856.40000000000418</c:v>
                </c:pt>
                <c:pt idx="8642">
                  <c:v>677.95000000000164</c:v>
                </c:pt>
                <c:pt idx="8643">
                  <c:v>8.3500000000021828</c:v>
                </c:pt>
                <c:pt idx="8644">
                  <c:v>0</c:v>
                </c:pt>
                <c:pt idx="8645">
                  <c:v>0</c:v>
                </c:pt>
                <c:pt idx="8646">
                  <c:v>548.65000000000327</c:v>
                </c:pt>
                <c:pt idx="8647">
                  <c:v>21.419999999997088</c:v>
                </c:pt>
                <c:pt idx="8648">
                  <c:v>0</c:v>
                </c:pt>
                <c:pt idx="8649">
                  <c:v>0</c:v>
                </c:pt>
                <c:pt idx="8650">
                  <c:v>0</c:v>
                </c:pt>
                <c:pt idx="8651">
                  <c:v>0</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0</c:v>
                </c:pt>
                <c:pt idx="8698">
                  <c:v>0</c:v>
                </c:pt>
                <c:pt idx="8699">
                  <c:v>0</c:v>
                </c:pt>
                <c:pt idx="8700">
                  <c:v>0</c:v>
                </c:pt>
                <c:pt idx="8701">
                  <c:v>0</c:v>
                </c:pt>
                <c:pt idx="8702">
                  <c:v>0</c:v>
                </c:pt>
                <c:pt idx="8703">
                  <c:v>0</c:v>
                </c:pt>
                <c:pt idx="8704">
                  <c:v>0</c:v>
                </c:pt>
                <c:pt idx="8705">
                  <c:v>0</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numCache>
            </c:numRef>
          </c:val>
        </c:ser>
        <c:dLbls>
          <c:showLegendKey val="0"/>
          <c:showVal val="0"/>
          <c:showCatName val="0"/>
          <c:showSerName val="0"/>
          <c:showPercent val="0"/>
          <c:showBubbleSize val="0"/>
        </c:dLbls>
        <c:gapWidth val="150"/>
        <c:axId val="194261376"/>
        <c:axId val="194262912"/>
      </c:barChart>
      <c:catAx>
        <c:axId val="194261376"/>
        <c:scaling>
          <c:orientation val="minMax"/>
        </c:scaling>
        <c:delete val="0"/>
        <c:axPos val="b"/>
        <c:majorGridlines/>
        <c:majorTickMark val="out"/>
        <c:minorTickMark val="out"/>
        <c:tickLblPos val="nextTo"/>
        <c:crossAx val="194262912"/>
        <c:crosses val="autoZero"/>
        <c:auto val="1"/>
        <c:lblAlgn val="ctr"/>
        <c:lblOffset val="0"/>
        <c:tickLblSkip val="730"/>
        <c:tickMarkSkip val="730"/>
        <c:noMultiLvlLbl val="0"/>
      </c:catAx>
      <c:valAx>
        <c:axId val="194262912"/>
        <c:scaling>
          <c:orientation val="minMax"/>
          <c:min val="0"/>
        </c:scaling>
        <c:delete val="0"/>
        <c:axPos val="l"/>
        <c:majorGridlines/>
        <c:numFmt formatCode="#,##0" sourceLinked="1"/>
        <c:majorTickMark val="out"/>
        <c:minorTickMark val="none"/>
        <c:tickLblPos val="nextTo"/>
        <c:crossAx val="19426137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190499</xdr:colOff>
      <xdr:row>7</xdr:row>
      <xdr:rowOff>66676</xdr:rowOff>
    </xdr:from>
    <xdr:to>
      <xdr:col>22</xdr:col>
      <xdr:colOff>9524</xdr:colOff>
      <xdr:row>15</xdr:row>
      <xdr:rowOff>9526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1</xdr:row>
      <xdr:rowOff>0</xdr:rowOff>
    </xdr:from>
    <xdr:to>
      <xdr:col>22</xdr:col>
      <xdr:colOff>19051</xdr:colOff>
      <xdr:row>7</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rcot.com/mp/data-products/data-product-details?id=PG7-126-M" TargetMode="External"/><Relationship Id="rId7" Type="http://schemas.openxmlformats.org/officeDocument/2006/relationships/comments" Target="../comments1.xml"/><Relationship Id="rId2" Type="http://schemas.openxmlformats.org/officeDocument/2006/relationships/hyperlink" Target="https://www.futureofenergyinitiative.org/Pubs/46_CostInputsForToyModels.pdf" TargetMode="External"/><Relationship Id="rId1" Type="http://schemas.openxmlformats.org/officeDocument/2006/relationships/hyperlink" Target="https://egpreston.com/ExcelStorage.pdf"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794"/>
  <sheetViews>
    <sheetView tabSelected="1" workbookViewId="0">
      <selection activeCell="D6" sqref="D6"/>
    </sheetView>
  </sheetViews>
  <sheetFormatPr defaultRowHeight="15" x14ac:dyDescent="0.25"/>
  <cols>
    <col min="1" max="1" width="11.85546875" customWidth="1"/>
    <col min="2" max="2" width="2.85546875" style="2" customWidth="1"/>
    <col min="3" max="3" width="9.28515625" style="7" customWidth="1"/>
    <col min="4" max="4" width="8.85546875" style="1" customWidth="1"/>
    <col min="5" max="6" width="8.85546875" style="7" customWidth="1"/>
    <col min="7" max="7" width="8.7109375" customWidth="1"/>
    <col min="8" max="8" width="8.5703125" customWidth="1"/>
    <col min="9" max="9" width="9.140625" customWidth="1"/>
    <col min="10" max="10" width="8.42578125" customWidth="1"/>
    <col min="11" max="11" width="2.5703125" customWidth="1"/>
    <col min="12" max="15" width="8.42578125" customWidth="1"/>
    <col min="16" max="17" width="8.7109375" customWidth="1"/>
    <col min="18" max="18" width="9.140625" customWidth="1"/>
    <col min="19" max="19" width="8.42578125" customWidth="1"/>
    <col min="20" max="20" width="11.42578125" customWidth="1"/>
    <col min="21" max="22" width="8.85546875" customWidth="1"/>
    <col min="23" max="23" width="2.5703125" customWidth="1"/>
    <col min="24" max="24" width="8.7109375" customWidth="1"/>
    <col min="25" max="25" width="9.28515625" customWidth="1"/>
    <col min="26" max="26" width="9.42578125" customWidth="1"/>
    <col min="27" max="27" width="9.5703125" customWidth="1"/>
    <col min="28" max="28" width="10" customWidth="1"/>
    <col min="29" max="31" width="9.5703125" customWidth="1"/>
    <col min="32" max="32" width="11.140625" bestFit="1" customWidth="1"/>
  </cols>
  <sheetData>
    <row r="1" spans="1:32" x14ac:dyDescent="0.25">
      <c r="C1" s="14" t="s">
        <v>113</v>
      </c>
      <c r="D1" s="14"/>
      <c r="E1" s="14"/>
      <c r="F1"/>
      <c r="H1" s="15"/>
    </row>
    <row r="2" spans="1:32" x14ac:dyDescent="0.25">
      <c r="C2" s="6"/>
      <c r="D2" s="7"/>
      <c r="X2" s="39" t="s">
        <v>36</v>
      </c>
      <c r="Y2" s="40" t="s">
        <v>50</v>
      </c>
      <c r="Z2" s="10" t="s">
        <v>57</v>
      </c>
      <c r="AA2" s="10"/>
      <c r="AB2" s="10"/>
      <c r="AC2" s="10"/>
      <c r="AD2" s="10"/>
      <c r="AE2" s="10"/>
    </row>
    <row r="3" spans="1:32" x14ac:dyDescent="0.25">
      <c r="C3" s="6"/>
      <c r="X3" s="14" t="s">
        <v>92</v>
      </c>
    </row>
    <row r="4" spans="1:32" x14ac:dyDescent="0.25">
      <c r="C4" s="6"/>
      <c r="W4">
        <v>1</v>
      </c>
      <c r="X4" s="15" t="s">
        <v>95</v>
      </c>
      <c r="AF4" t="s">
        <v>93</v>
      </c>
    </row>
    <row r="5" spans="1:32" x14ac:dyDescent="0.25">
      <c r="C5" s="6"/>
      <c r="W5">
        <v>2</v>
      </c>
      <c r="X5" s="15" t="s">
        <v>58</v>
      </c>
    </row>
    <row r="6" spans="1:32" x14ac:dyDescent="0.25">
      <c r="C6" s="6"/>
      <c r="W6">
        <v>3</v>
      </c>
      <c r="X6" s="15" t="s">
        <v>32</v>
      </c>
      <c r="AB6" t="s">
        <v>33</v>
      </c>
    </row>
    <row r="7" spans="1:32" x14ac:dyDescent="0.25">
      <c r="C7" s="6"/>
    </row>
    <row r="8" spans="1:32" x14ac:dyDescent="0.25">
      <c r="C8" s="6"/>
      <c r="X8" t="s">
        <v>104</v>
      </c>
      <c r="Z8" s="20">
        <f>SUM(D20:D8779)/1000</f>
        <v>431527.20159999985</v>
      </c>
      <c r="AA8" t="s">
        <v>103</v>
      </c>
    </row>
    <row r="9" spans="1:32" x14ac:dyDescent="0.25">
      <c r="C9" s="6"/>
      <c r="X9" t="s">
        <v>102</v>
      </c>
      <c r="Z9" s="20">
        <f>SUM(V21:V8780)/1000</f>
        <v>21420.086999999941</v>
      </c>
      <c r="AA9" t="s">
        <v>103</v>
      </c>
      <c r="AB9" s="94">
        <f>(Z9/Z8)*100</f>
        <v>4.9637860418947799</v>
      </c>
      <c r="AC9" t="s">
        <v>89</v>
      </c>
    </row>
    <row r="10" spans="1:32" x14ac:dyDescent="0.25">
      <c r="C10" s="6"/>
      <c r="X10" t="s">
        <v>106</v>
      </c>
      <c r="Z10" s="20">
        <f>Z8-Z9</f>
        <v>410107.11459999991</v>
      </c>
      <c r="AA10" t="s">
        <v>105</v>
      </c>
      <c r="AB10" s="94">
        <f>(Z10/Z8)*100</f>
        <v>95.036213958105222</v>
      </c>
      <c r="AC10" t="s">
        <v>89</v>
      </c>
    </row>
    <row r="11" spans="1:32" x14ac:dyDescent="0.25">
      <c r="C11" s="6"/>
      <c r="X11" t="s">
        <v>108</v>
      </c>
    </row>
    <row r="12" spans="1:32" x14ac:dyDescent="0.25">
      <c r="C12" s="6"/>
      <c r="X12" t="s">
        <v>110</v>
      </c>
    </row>
    <row r="13" spans="1:32" x14ac:dyDescent="0.25">
      <c r="C13" s="6"/>
      <c r="X13" t="s">
        <v>112</v>
      </c>
    </row>
    <row r="14" spans="1:32" x14ac:dyDescent="0.25">
      <c r="C14" s="6"/>
      <c r="X14" t="s">
        <v>62</v>
      </c>
      <c r="Z14" s="13">
        <f>AD49</f>
        <v>9.1682838894297891</v>
      </c>
      <c r="AA14" t="s">
        <v>15</v>
      </c>
      <c r="AB14" s="85">
        <f>X45</f>
        <v>25383.1</v>
      </c>
      <c r="AC14" s="48" t="s">
        <v>35</v>
      </c>
    </row>
    <row r="15" spans="1:32" x14ac:dyDescent="0.25">
      <c r="C15" s="6"/>
      <c r="D15" s="7"/>
      <c r="L15" s="27"/>
      <c r="M15" s="27"/>
      <c r="N15" s="27"/>
      <c r="O15" s="27"/>
      <c r="P15" s="27"/>
      <c r="Q15" s="27"/>
      <c r="R15" s="27"/>
      <c r="S15" s="27"/>
      <c r="U15" s="27"/>
      <c r="V15" s="27"/>
      <c r="W15" s="27"/>
      <c r="X15" s="27"/>
      <c r="Y15" s="27"/>
    </row>
    <row r="16" spans="1:32" x14ac:dyDescent="0.25">
      <c r="A16" s="27"/>
      <c r="B16" s="28"/>
      <c r="C16" s="22" t="s">
        <v>34</v>
      </c>
      <c r="D16" s="24"/>
      <c r="E16" s="24"/>
      <c r="F16" s="24"/>
      <c r="G16" s="23"/>
      <c r="H16" s="23"/>
      <c r="I16" s="23"/>
      <c r="J16" s="23"/>
      <c r="K16" s="21"/>
      <c r="L16" s="25" t="s">
        <v>81</v>
      </c>
      <c r="M16" s="25"/>
      <c r="N16" s="23"/>
      <c r="O16" s="23"/>
      <c r="P16" s="23"/>
      <c r="Q16" s="23"/>
      <c r="R16" s="23"/>
      <c r="S16" s="23"/>
      <c r="T16" s="23"/>
      <c r="U16" s="23"/>
      <c r="V16" s="23"/>
      <c r="W16" s="19"/>
      <c r="X16" s="25" t="s">
        <v>42</v>
      </c>
      <c r="Y16" s="23"/>
      <c r="Z16" s="23"/>
      <c r="AA16" s="23"/>
      <c r="AB16" s="23"/>
      <c r="AC16" s="23"/>
      <c r="AD16" s="23"/>
    </row>
    <row r="17" spans="1:36" x14ac:dyDescent="0.25">
      <c r="A17" t="s">
        <v>26</v>
      </c>
      <c r="C17" s="9">
        <v>40000</v>
      </c>
      <c r="D17" s="1" t="s">
        <v>82</v>
      </c>
      <c r="G17" s="11"/>
      <c r="K17" s="21"/>
      <c r="L17" s="36"/>
      <c r="M17" s="36"/>
      <c r="N17" s="18"/>
      <c r="O17" s="18"/>
      <c r="P17" s="18"/>
      <c r="Q17" s="18"/>
      <c r="R17" s="18"/>
      <c r="T17" s="27"/>
      <c r="U17" s="36"/>
      <c r="V17" s="18"/>
      <c r="W17" s="20"/>
      <c r="X17" s="48"/>
      <c r="Y17" s="27"/>
      <c r="Z17" s="27"/>
      <c r="AA17" s="27"/>
      <c r="AB17" s="27"/>
      <c r="AC17" s="27"/>
      <c r="AD17" s="27"/>
    </row>
    <row r="18" spans="1:36" x14ac:dyDescent="0.25">
      <c r="A18" s="53"/>
      <c r="C18" s="8" t="s">
        <v>2</v>
      </c>
      <c r="D18" s="5">
        <v>80000</v>
      </c>
      <c r="E18" s="18" t="s">
        <v>96</v>
      </c>
      <c r="F18" s="5">
        <v>0</v>
      </c>
      <c r="G18" t="s">
        <v>3</v>
      </c>
      <c r="H18" s="5">
        <v>35000</v>
      </c>
      <c r="I18" t="s">
        <v>4</v>
      </c>
      <c r="J18" s="5">
        <v>14000</v>
      </c>
      <c r="K18" s="21"/>
      <c r="L18" s="86" t="s">
        <v>12</v>
      </c>
      <c r="M18" s="36" t="s">
        <v>83</v>
      </c>
      <c r="N18" s="86" t="s">
        <v>27</v>
      </c>
      <c r="O18" s="36" t="s">
        <v>83</v>
      </c>
      <c r="P18" s="86" t="s">
        <v>24</v>
      </c>
      <c r="Q18" s="36" t="s">
        <v>83</v>
      </c>
      <c r="R18" s="18" t="s">
        <v>84</v>
      </c>
      <c r="S18" s="18" t="s">
        <v>30</v>
      </c>
      <c r="T18" s="18" t="s">
        <v>80</v>
      </c>
      <c r="U18" s="38" t="s">
        <v>23</v>
      </c>
      <c r="V18" s="18" t="s">
        <v>20</v>
      </c>
      <c r="W18" s="21"/>
      <c r="X18" s="52" t="s">
        <v>53</v>
      </c>
      <c r="Y18" s="23"/>
      <c r="Z18" s="23"/>
      <c r="AA18" s="27"/>
      <c r="AB18" s="27"/>
      <c r="AC18" s="27"/>
      <c r="AD18" s="27"/>
    </row>
    <row r="19" spans="1:36" x14ac:dyDescent="0.25">
      <c r="A19" s="63" t="s">
        <v>0</v>
      </c>
      <c r="B19" s="64" t="s">
        <v>10</v>
      </c>
      <c r="C19" s="61" t="s">
        <v>6</v>
      </c>
      <c r="D19" s="19" t="s">
        <v>7</v>
      </c>
      <c r="E19" s="10" t="s">
        <v>97</v>
      </c>
      <c r="F19" s="19" t="s">
        <v>98</v>
      </c>
      <c r="G19" s="10" t="s">
        <v>1</v>
      </c>
      <c r="H19" s="19" t="s">
        <v>5</v>
      </c>
      <c r="I19" s="10" t="s">
        <v>9</v>
      </c>
      <c r="J19" s="49" t="s">
        <v>8</v>
      </c>
      <c r="K19" s="49"/>
      <c r="L19" s="50" t="s">
        <v>11</v>
      </c>
      <c r="M19" s="50" t="s">
        <v>11</v>
      </c>
      <c r="N19" s="50" t="s">
        <v>28</v>
      </c>
      <c r="O19" s="50" t="s">
        <v>11</v>
      </c>
      <c r="P19" s="50" t="s">
        <v>11</v>
      </c>
      <c r="Q19" s="50" t="s">
        <v>11</v>
      </c>
      <c r="R19" s="50" t="s">
        <v>11</v>
      </c>
      <c r="S19" s="50" t="s">
        <v>11</v>
      </c>
      <c r="T19" s="65">
        <v>0</v>
      </c>
      <c r="U19" s="21" t="s">
        <v>94</v>
      </c>
      <c r="V19" s="21" t="s">
        <v>11</v>
      </c>
      <c r="W19" s="50"/>
      <c r="X19" s="20">
        <f>D18</f>
        <v>80000</v>
      </c>
      <c r="Y19" t="s">
        <v>31</v>
      </c>
      <c r="Z19" s="41">
        <f>AVERAGE(D20:D8779)/1000</f>
        <v>49.261096073059342</v>
      </c>
      <c r="AA19" t="s">
        <v>14</v>
      </c>
      <c r="AB19" s="41">
        <f>X45/D18*100</f>
        <v>31.728875000000002</v>
      </c>
      <c r="AC19" s="27" t="s">
        <v>49</v>
      </c>
      <c r="AD19" s="27"/>
      <c r="AE19" s="27"/>
    </row>
    <row r="20" spans="1:36" x14ac:dyDescent="0.25">
      <c r="A20">
        <v>2022010101</v>
      </c>
      <c r="B20">
        <v>7</v>
      </c>
      <c r="C20" s="7">
        <v>0.47756999999999999</v>
      </c>
      <c r="D20" s="11">
        <f t="shared" ref="D20:D68" si="0">D$18*C20</f>
        <v>38205.599999999999</v>
      </c>
      <c r="E20" s="62">
        <v>0</v>
      </c>
      <c r="F20" s="11">
        <f>F$18*E20</f>
        <v>0</v>
      </c>
      <c r="G20" s="7">
        <v>0.35313</v>
      </c>
      <c r="H20" s="11">
        <f t="shared" ref="H20:H68" si="1">H$18*G20</f>
        <v>12359.55</v>
      </c>
      <c r="I20" s="7">
        <v>0</v>
      </c>
      <c r="J20" s="11">
        <f t="shared" ref="J20:J68" si="2">I20*J$18</f>
        <v>0</v>
      </c>
      <c r="K20" s="49"/>
      <c r="L20" s="11">
        <f t="shared" ref="L20:L83" si="3">IF(D20-F20&gt;C$17,C$17,D20-F20)</f>
        <v>38205.599999999999</v>
      </c>
      <c r="M20" s="11">
        <f>C$17-L20</f>
        <v>1794.4000000000015</v>
      </c>
      <c r="N20" s="11">
        <f t="shared" ref="N20:N83" si="4">IF(D20-F20-L20&gt;H20,H20,D20-F20-L20)</f>
        <v>0</v>
      </c>
      <c r="O20" s="11">
        <f>H20-N20</f>
        <v>12359.55</v>
      </c>
      <c r="P20" s="11">
        <f t="shared" ref="P20:P83" si="5">IF(D20-F20-L20-N20&gt;J20,J20,D20-F20-L20-N20)</f>
        <v>0</v>
      </c>
      <c r="Q20" s="11">
        <f>J20-P20</f>
        <v>0</v>
      </c>
      <c r="R20" s="11">
        <f>M20+O20+Q20</f>
        <v>14153.95</v>
      </c>
      <c r="S20" s="11">
        <f t="shared" ref="S20:S83" si="6">D20-F20-L20-N20-P20</f>
        <v>0</v>
      </c>
      <c r="T20" s="11">
        <f t="shared" ref="T20:T83" si="7">IF(T19-AD$23+AD$24*R20-S20&gt;T$19,T$19,IF(T19-AD$23+AD$24*R20-S20&lt;0,0,T19-AD$23+AD$24*R20-S20))</f>
        <v>0</v>
      </c>
      <c r="U20" s="11">
        <f t="shared" ref="U20:U83" si="8">IF(T19-AD$23-T20&gt;0,T19-AD$23-T20,0)</f>
        <v>0</v>
      </c>
      <c r="V20" s="11">
        <f>D20-F20-L20-N20-P20-U20</f>
        <v>0</v>
      </c>
      <c r="W20" s="20"/>
      <c r="X20" s="20">
        <f>MIN(D20:D8779)</f>
        <v>32017.600000000002</v>
      </c>
      <c r="Y20" s="11" t="s">
        <v>43</v>
      </c>
      <c r="Z20" s="20">
        <f>SUM(D20:D8779)/1000</f>
        <v>431527.20159999985</v>
      </c>
      <c r="AA20" s="45" t="s">
        <v>29</v>
      </c>
      <c r="AB20" s="41">
        <f>Z19/X19*100000</f>
        <v>61.576370091324179</v>
      </c>
      <c r="AC20" s="16" t="s">
        <v>44</v>
      </c>
      <c r="AD20" s="27"/>
    </row>
    <row r="21" spans="1:36" x14ac:dyDescent="0.25">
      <c r="A21">
        <v>2022010102</v>
      </c>
      <c r="B21">
        <v>7</v>
      </c>
      <c r="C21" s="7">
        <v>0.46503</v>
      </c>
      <c r="D21" s="6">
        <f t="shared" si="0"/>
        <v>37202.400000000001</v>
      </c>
      <c r="E21" s="62">
        <v>0</v>
      </c>
      <c r="F21" s="6">
        <f t="shared" ref="F21:F84" si="9">F$18*E21</f>
        <v>0</v>
      </c>
      <c r="G21" s="7">
        <v>0.37702999999999998</v>
      </c>
      <c r="H21" s="6">
        <f t="shared" si="1"/>
        <v>13196.05</v>
      </c>
      <c r="I21" s="7">
        <v>0</v>
      </c>
      <c r="J21" s="6">
        <f t="shared" si="2"/>
        <v>0</v>
      </c>
      <c r="K21" s="20"/>
      <c r="L21" s="6">
        <f t="shared" si="3"/>
        <v>37202.400000000001</v>
      </c>
      <c r="M21" s="11">
        <f t="shared" ref="M21:M84" si="10">C$17-L21</f>
        <v>2797.5999999999985</v>
      </c>
      <c r="N21" s="6">
        <f t="shared" si="4"/>
        <v>0</v>
      </c>
      <c r="O21" s="11">
        <f t="shared" ref="O21:O84" si="11">H21-N21</f>
        <v>13196.05</v>
      </c>
      <c r="P21" s="11">
        <f t="shared" si="5"/>
        <v>0</v>
      </c>
      <c r="Q21" s="11">
        <f t="shared" ref="Q21:Q84" si="12">J21-P21</f>
        <v>0</v>
      </c>
      <c r="R21" s="11">
        <f t="shared" ref="R21:R84" si="13">M21+O21+Q21</f>
        <v>15993.649999999998</v>
      </c>
      <c r="S21" s="6">
        <f t="shared" si="6"/>
        <v>0</v>
      </c>
      <c r="T21" s="11">
        <f t="shared" si="7"/>
        <v>0</v>
      </c>
      <c r="U21" s="11">
        <f t="shared" si="8"/>
        <v>0</v>
      </c>
      <c r="V21" s="11">
        <f t="shared" ref="V21:V84" si="14">D21-F21-L21-N21-P21-U21</f>
        <v>0</v>
      </c>
      <c r="W21" s="20"/>
      <c r="X21" s="11"/>
      <c r="Y21" s="27"/>
      <c r="Z21" s="45"/>
      <c r="AA21" s="27"/>
      <c r="AB21" s="45"/>
      <c r="AC21" s="27"/>
      <c r="AD21" s="27"/>
    </row>
    <row r="22" spans="1:36" x14ac:dyDescent="0.25">
      <c r="A22">
        <v>2022010103</v>
      </c>
      <c r="B22">
        <v>7</v>
      </c>
      <c r="C22" s="7">
        <v>0.45017000000000001</v>
      </c>
      <c r="D22" s="6">
        <f t="shared" si="0"/>
        <v>36013.599999999999</v>
      </c>
      <c r="E22" s="62">
        <v>0</v>
      </c>
      <c r="F22" s="6">
        <f t="shared" si="9"/>
        <v>0</v>
      </c>
      <c r="G22" s="7">
        <v>0.42041000000000001</v>
      </c>
      <c r="H22" s="6">
        <f t="shared" si="1"/>
        <v>14714.35</v>
      </c>
      <c r="I22" s="7">
        <v>0</v>
      </c>
      <c r="J22" s="6">
        <f t="shared" si="2"/>
        <v>0</v>
      </c>
      <c r="K22" s="20"/>
      <c r="L22" s="6">
        <f t="shared" si="3"/>
        <v>36013.599999999999</v>
      </c>
      <c r="M22" s="11">
        <f t="shared" si="10"/>
        <v>3986.4000000000015</v>
      </c>
      <c r="N22" s="6">
        <f t="shared" si="4"/>
        <v>0</v>
      </c>
      <c r="O22" s="11">
        <f t="shared" si="11"/>
        <v>14714.35</v>
      </c>
      <c r="P22" s="11">
        <f t="shared" si="5"/>
        <v>0</v>
      </c>
      <c r="Q22" s="11">
        <f t="shared" si="12"/>
        <v>0</v>
      </c>
      <c r="R22" s="11">
        <f t="shared" si="13"/>
        <v>18700.75</v>
      </c>
      <c r="S22" s="6">
        <f t="shared" si="6"/>
        <v>0</v>
      </c>
      <c r="T22" s="11">
        <f t="shared" si="7"/>
        <v>0</v>
      </c>
      <c r="U22" s="11">
        <f t="shared" si="8"/>
        <v>0</v>
      </c>
      <c r="V22" s="11">
        <f t="shared" si="14"/>
        <v>0</v>
      </c>
      <c r="W22" s="20"/>
      <c r="X22" s="23" t="s">
        <v>52</v>
      </c>
      <c r="Y22" s="23"/>
      <c r="Z22" s="47"/>
      <c r="AA22" s="56" t="s">
        <v>61</v>
      </c>
      <c r="AB22" s="56"/>
      <c r="AC22" s="92" t="s">
        <v>88</v>
      </c>
      <c r="AD22" s="93">
        <v>0.5</v>
      </c>
      <c r="AE22" t="s">
        <v>89</v>
      </c>
    </row>
    <row r="23" spans="1:36" x14ac:dyDescent="0.25">
      <c r="A23">
        <v>2022010104</v>
      </c>
      <c r="B23">
        <v>7</v>
      </c>
      <c r="C23" s="7">
        <v>0.44008999999999998</v>
      </c>
      <c r="D23" s="6">
        <f t="shared" si="0"/>
        <v>35207.199999999997</v>
      </c>
      <c r="E23" s="62">
        <v>0</v>
      </c>
      <c r="F23" s="6">
        <f t="shared" si="9"/>
        <v>0</v>
      </c>
      <c r="G23" s="7">
        <v>0.48176999999999998</v>
      </c>
      <c r="H23" s="6">
        <f t="shared" si="1"/>
        <v>16861.95</v>
      </c>
      <c r="I23" s="7">
        <v>0</v>
      </c>
      <c r="J23" s="6">
        <f t="shared" si="2"/>
        <v>0</v>
      </c>
      <c r="K23" s="20"/>
      <c r="L23" s="6">
        <f t="shared" si="3"/>
        <v>35207.199999999997</v>
      </c>
      <c r="M23" s="11">
        <f t="shared" si="10"/>
        <v>4792.8000000000029</v>
      </c>
      <c r="N23" s="6">
        <f t="shared" si="4"/>
        <v>0</v>
      </c>
      <c r="O23" s="11">
        <f t="shared" si="11"/>
        <v>16861.95</v>
      </c>
      <c r="P23" s="11">
        <f t="shared" si="5"/>
        <v>0</v>
      </c>
      <c r="Q23" s="11">
        <f t="shared" si="12"/>
        <v>0</v>
      </c>
      <c r="R23" s="11">
        <f t="shared" si="13"/>
        <v>21654.750000000004</v>
      </c>
      <c r="S23" s="6">
        <f t="shared" si="6"/>
        <v>0</v>
      </c>
      <c r="T23" s="11">
        <f t="shared" si="7"/>
        <v>0</v>
      </c>
      <c r="U23" s="11">
        <f t="shared" si="8"/>
        <v>0</v>
      </c>
      <c r="V23" s="11">
        <f t="shared" si="14"/>
        <v>0</v>
      </c>
      <c r="W23" s="20"/>
      <c r="X23" s="18" t="s">
        <v>66</v>
      </c>
      <c r="Y23" s="18" t="s">
        <v>64</v>
      </c>
      <c r="Z23" s="10">
        <v>249</v>
      </c>
      <c r="AA23" s="41">
        <f>Z23*MAX(U20:U8779)/1000000</f>
        <v>0</v>
      </c>
      <c r="AB23" s="20">
        <f>MAX(U20:U8779)</f>
        <v>0</v>
      </c>
      <c r="AC23" s="55" t="s">
        <v>55</v>
      </c>
      <c r="AD23" s="94">
        <f>T19*AD22/24/100</f>
        <v>0</v>
      </c>
      <c r="AE23" t="s">
        <v>90</v>
      </c>
    </row>
    <row r="24" spans="1:36" x14ac:dyDescent="0.25">
      <c r="A24">
        <v>2022010105</v>
      </c>
      <c r="B24">
        <v>7</v>
      </c>
      <c r="C24" s="7">
        <v>0.43346000000000001</v>
      </c>
      <c r="D24" s="6">
        <f t="shared" si="0"/>
        <v>34676.800000000003</v>
      </c>
      <c r="E24" s="62">
        <v>0</v>
      </c>
      <c r="F24" s="6">
        <f t="shared" si="9"/>
        <v>0</v>
      </c>
      <c r="G24" s="7">
        <v>0.53661000000000003</v>
      </c>
      <c r="H24" s="6">
        <f t="shared" si="1"/>
        <v>18781.350000000002</v>
      </c>
      <c r="I24" s="7">
        <v>0</v>
      </c>
      <c r="J24" s="6">
        <f t="shared" si="2"/>
        <v>0</v>
      </c>
      <c r="K24" s="20"/>
      <c r="L24" s="6">
        <f t="shared" si="3"/>
        <v>34676.800000000003</v>
      </c>
      <c r="M24" s="11">
        <f t="shared" si="10"/>
        <v>5323.1999999999971</v>
      </c>
      <c r="N24" s="6">
        <f t="shared" si="4"/>
        <v>0</v>
      </c>
      <c r="O24" s="11">
        <f t="shared" si="11"/>
        <v>18781.350000000002</v>
      </c>
      <c r="P24" s="11">
        <f t="shared" si="5"/>
        <v>0</v>
      </c>
      <c r="Q24" s="11">
        <f t="shared" si="12"/>
        <v>0</v>
      </c>
      <c r="R24" s="11">
        <f t="shared" si="13"/>
        <v>24104.55</v>
      </c>
      <c r="S24" s="6">
        <f t="shared" si="6"/>
        <v>0</v>
      </c>
      <c r="T24" s="11">
        <f t="shared" si="7"/>
        <v>0</v>
      </c>
      <c r="U24" s="11">
        <f t="shared" si="8"/>
        <v>0</v>
      </c>
      <c r="V24" s="11">
        <f t="shared" si="14"/>
        <v>0</v>
      </c>
      <c r="W24" s="20"/>
      <c r="X24" s="18" t="s">
        <v>67</v>
      </c>
      <c r="Y24" s="18" t="s">
        <v>65</v>
      </c>
      <c r="Z24" s="10">
        <v>369</v>
      </c>
      <c r="AA24" s="41">
        <f>Z24*T19/1000000</f>
        <v>0</v>
      </c>
      <c r="AB24" s="41">
        <f>IF(AB23&gt;0.1,T19/AB23,0)</f>
        <v>0</v>
      </c>
      <c r="AC24" s="27" t="s">
        <v>54</v>
      </c>
      <c r="AD24" s="10">
        <v>0.85</v>
      </c>
      <c r="AE24" t="s">
        <v>91</v>
      </c>
      <c r="AG24" s="35"/>
      <c r="AH24" s="4"/>
    </row>
    <row r="25" spans="1:36" x14ac:dyDescent="0.25">
      <c r="A25">
        <v>2022010106</v>
      </c>
      <c r="B25">
        <v>7</v>
      </c>
      <c r="C25" s="7">
        <v>0.43154999999999999</v>
      </c>
      <c r="D25" s="6">
        <f t="shared" si="0"/>
        <v>34524</v>
      </c>
      <c r="E25" s="62">
        <v>0</v>
      </c>
      <c r="F25" s="6">
        <f t="shared" si="9"/>
        <v>0</v>
      </c>
      <c r="G25" s="7">
        <v>0.53149000000000002</v>
      </c>
      <c r="H25" s="6">
        <f t="shared" si="1"/>
        <v>18602.150000000001</v>
      </c>
      <c r="I25" s="7">
        <v>0</v>
      </c>
      <c r="J25" s="6">
        <f t="shared" si="2"/>
        <v>0</v>
      </c>
      <c r="K25" s="20"/>
      <c r="L25" s="6">
        <f t="shared" si="3"/>
        <v>34524</v>
      </c>
      <c r="M25" s="11">
        <f t="shared" si="10"/>
        <v>5476</v>
      </c>
      <c r="N25" s="6">
        <f t="shared" si="4"/>
        <v>0</v>
      </c>
      <c r="O25" s="11">
        <f t="shared" si="11"/>
        <v>18602.150000000001</v>
      </c>
      <c r="P25" s="11">
        <f t="shared" si="5"/>
        <v>0</v>
      </c>
      <c r="Q25" s="11">
        <f t="shared" si="12"/>
        <v>0</v>
      </c>
      <c r="R25" s="11">
        <f t="shared" si="13"/>
        <v>24078.15</v>
      </c>
      <c r="S25" s="6">
        <f t="shared" si="6"/>
        <v>0</v>
      </c>
      <c r="T25" s="11">
        <f t="shared" si="7"/>
        <v>0</v>
      </c>
      <c r="U25" s="11">
        <f t="shared" si="8"/>
        <v>0</v>
      </c>
      <c r="V25" s="11">
        <f t="shared" si="14"/>
        <v>0</v>
      </c>
      <c r="W25" s="20"/>
      <c r="X25" s="11"/>
      <c r="AA25" s="45"/>
      <c r="AB25" s="27"/>
      <c r="AC25" s="27"/>
      <c r="AD25" s="11"/>
      <c r="AE25" s="11"/>
      <c r="AG25" s="35"/>
      <c r="AH25" s="4"/>
    </row>
    <row r="26" spans="1:36" x14ac:dyDescent="0.25">
      <c r="A26">
        <v>2022010107</v>
      </c>
      <c r="B26">
        <v>7</v>
      </c>
      <c r="C26" s="7">
        <v>0.43306</v>
      </c>
      <c r="D26" s="6">
        <f t="shared" si="0"/>
        <v>34644.800000000003</v>
      </c>
      <c r="E26" s="62">
        <v>0</v>
      </c>
      <c r="F26" s="6">
        <f t="shared" si="9"/>
        <v>0</v>
      </c>
      <c r="G26" s="7">
        <v>0.54249000000000003</v>
      </c>
      <c r="H26" s="6">
        <f t="shared" si="1"/>
        <v>18987.150000000001</v>
      </c>
      <c r="I26" s="7">
        <v>0</v>
      </c>
      <c r="J26" s="6">
        <f t="shared" si="2"/>
        <v>0</v>
      </c>
      <c r="K26" s="20"/>
      <c r="L26" s="6">
        <f t="shared" si="3"/>
        <v>34644.800000000003</v>
      </c>
      <c r="M26" s="11">
        <f t="shared" si="10"/>
        <v>5355.1999999999971</v>
      </c>
      <c r="N26" s="6">
        <f t="shared" si="4"/>
        <v>0</v>
      </c>
      <c r="O26" s="11">
        <f t="shared" si="11"/>
        <v>18987.150000000001</v>
      </c>
      <c r="P26" s="11">
        <f t="shared" si="5"/>
        <v>0</v>
      </c>
      <c r="Q26" s="11">
        <f t="shared" si="12"/>
        <v>0</v>
      </c>
      <c r="R26" s="11">
        <f t="shared" si="13"/>
        <v>24342.35</v>
      </c>
      <c r="S26" s="6">
        <f t="shared" si="6"/>
        <v>0</v>
      </c>
      <c r="T26" s="11">
        <f t="shared" si="7"/>
        <v>0</v>
      </c>
      <c r="U26" s="11">
        <f t="shared" si="8"/>
        <v>0</v>
      </c>
      <c r="V26" s="11">
        <f t="shared" si="14"/>
        <v>0</v>
      </c>
      <c r="W26" s="20"/>
      <c r="X26" s="23" t="s">
        <v>51</v>
      </c>
      <c r="Y26" s="23"/>
      <c r="Z26" s="51"/>
      <c r="AB26" s="57" t="s">
        <v>72</v>
      </c>
      <c r="AC26" s="18" t="s">
        <v>45</v>
      </c>
      <c r="AD26" s="4" t="s">
        <v>73</v>
      </c>
      <c r="AE26" s="11"/>
    </row>
    <row r="27" spans="1:36" x14ac:dyDescent="0.25">
      <c r="A27">
        <v>2022010108</v>
      </c>
      <c r="B27">
        <v>7</v>
      </c>
      <c r="C27" s="7">
        <v>0.43386000000000002</v>
      </c>
      <c r="D27" s="6">
        <f t="shared" si="0"/>
        <v>34708.800000000003</v>
      </c>
      <c r="E27" s="62">
        <v>0</v>
      </c>
      <c r="F27" s="6">
        <f t="shared" si="9"/>
        <v>0</v>
      </c>
      <c r="G27" s="7">
        <v>0.53571999999999997</v>
      </c>
      <c r="H27" s="6">
        <f t="shared" si="1"/>
        <v>18750.2</v>
      </c>
      <c r="I27" s="7">
        <v>8.0000000000000004E-4</v>
      </c>
      <c r="J27" s="6">
        <f t="shared" si="2"/>
        <v>11.200000000000001</v>
      </c>
      <c r="K27" s="20"/>
      <c r="L27" s="6">
        <f t="shared" si="3"/>
        <v>34708.800000000003</v>
      </c>
      <c r="M27" s="11">
        <f t="shared" si="10"/>
        <v>5291.1999999999971</v>
      </c>
      <c r="N27" s="6">
        <f t="shared" si="4"/>
        <v>0</v>
      </c>
      <c r="O27" s="11">
        <f t="shared" si="11"/>
        <v>18750.2</v>
      </c>
      <c r="P27" s="11">
        <f t="shared" si="5"/>
        <v>0</v>
      </c>
      <c r="Q27" s="11">
        <f t="shared" si="12"/>
        <v>11.200000000000001</v>
      </c>
      <c r="R27" s="11">
        <f t="shared" si="13"/>
        <v>24052.6</v>
      </c>
      <c r="S27" s="6">
        <f t="shared" si="6"/>
        <v>0</v>
      </c>
      <c r="T27" s="11">
        <f t="shared" si="7"/>
        <v>0</v>
      </c>
      <c r="U27" s="11">
        <f t="shared" si="8"/>
        <v>0</v>
      </c>
      <c r="V27" s="11">
        <f t="shared" si="14"/>
        <v>0</v>
      </c>
      <c r="W27" s="20"/>
      <c r="X27" s="23" t="s">
        <v>99</v>
      </c>
      <c r="Y27" s="23" t="s">
        <v>111</v>
      </c>
      <c r="Z27" s="51"/>
      <c r="AB27" s="4" t="s">
        <v>25</v>
      </c>
      <c r="AC27" s="4" t="s">
        <v>46</v>
      </c>
      <c r="AD27" t="s">
        <v>15</v>
      </c>
    </row>
    <row r="28" spans="1:36" x14ac:dyDescent="0.25">
      <c r="A28">
        <v>2022010109</v>
      </c>
      <c r="B28">
        <v>7</v>
      </c>
      <c r="C28" s="7">
        <v>0.44600000000000001</v>
      </c>
      <c r="D28" s="6">
        <f t="shared" si="0"/>
        <v>35680</v>
      </c>
      <c r="E28" s="62">
        <v>0</v>
      </c>
      <c r="F28" s="6">
        <f t="shared" si="9"/>
        <v>0</v>
      </c>
      <c r="G28" s="7">
        <v>0.50624000000000002</v>
      </c>
      <c r="H28" s="6">
        <f t="shared" si="1"/>
        <v>17718.400000000001</v>
      </c>
      <c r="I28" s="7">
        <v>0.14415</v>
      </c>
      <c r="J28" s="6">
        <f t="shared" si="2"/>
        <v>2018.1</v>
      </c>
      <c r="K28" s="20"/>
      <c r="L28" s="6">
        <f t="shared" si="3"/>
        <v>35680</v>
      </c>
      <c r="M28" s="11">
        <f t="shared" si="10"/>
        <v>4320</v>
      </c>
      <c r="N28" s="6">
        <f t="shared" si="4"/>
        <v>0</v>
      </c>
      <c r="O28" s="11">
        <f t="shared" si="11"/>
        <v>17718.400000000001</v>
      </c>
      <c r="P28" s="11">
        <f t="shared" si="5"/>
        <v>0</v>
      </c>
      <c r="Q28" s="11">
        <f t="shared" si="12"/>
        <v>2018.1</v>
      </c>
      <c r="R28" s="11">
        <f t="shared" si="13"/>
        <v>24056.5</v>
      </c>
      <c r="S28" s="6">
        <f t="shared" si="6"/>
        <v>0</v>
      </c>
      <c r="T28" s="11">
        <f t="shared" si="7"/>
        <v>0</v>
      </c>
      <c r="U28" s="11">
        <f t="shared" si="8"/>
        <v>0</v>
      </c>
      <c r="V28" s="11">
        <f t="shared" si="14"/>
        <v>0</v>
      </c>
      <c r="W28" s="20"/>
      <c r="X28" s="20">
        <f>F18</f>
        <v>0</v>
      </c>
      <c r="Y28" s="11" t="s">
        <v>100</v>
      </c>
      <c r="Z28" s="42">
        <v>0</v>
      </c>
      <c r="AA28" s="36" t="s">
        <v>13</v>
      </c>
      <c r="AB28" s="46">
        <v>0</v>
      </c>
      <c r="AC28" s="20">
        <f>Z28*F18*AB28/1000</f>
        <v>0</v>
      </c>
      <c r="AD28" s="13">
        <f>100*AC28/Z$20</f>
        <v>0</v>
      </c>
      <c r="AE28" s="11"/>
    </row>
    <row r="29" spans="1:36" x14ac:dyDescent="0.25">
      <c r="A29">
        <v>2022010110</v>
      </c>
      <c r="B29">
        <v>7</v>
      </c>
      <c r="C29" s="7">
        <v>0.47493999999999997</v>
      </c>
      <c r="D29" s="6">
        <f t="shared" si="0"/>
        <v>37995.199999999997</v>
      </c>
      <c r="E29" s="62">
        <v>0</v>
      </c>
      <c r="F29" s="6">
        <f t="shared" si="9"/>
        <v>0</v>
      </c>
      <c r="G29" s="7">
        <v>0.49502000000000002</v>
      </c>
      <c r="H29" s="6">
        <f t="shared" si="1"/>
        <v>17325.7</v>
      </c>
      <c r="I29" s="7">
        <v>0.37097999999999998</v>
      </c>
      <c r="J29" s="6">
        <f t="shared" si="2"/>
        <v>5193.7199999999993</v>
      </c>
      <c r="K29" s="20"/>
      <c r="L29" s="6">
        <f t="shared" si="3"/>
        <v>37995.199999999997</v>
      </c>
      <c r="M29" s="11">
        <f t="shared" si="10"/>
        <v>2004.8000000000029</v>
      </c>
      <c r="N29" s="6">
        <f t="shared" si="4"/>
        <v>0</v>
      </c>
      <c r="O29" s="11">
        <f t="shared" si="11"/>
        <v>17325.7</v>
      </c>
      <c r="P29" s="11">
        <f t="shared" si="5"/>
        <v>0</v>
      </c>
      <c r="Q29" s="11">
        <f t="shared" si="12"/>
        <v>5193.7199999999993</v>
      </c>
      <c r="R29" s="11">
        <f t="shared" si="13"/>
        <v>24524.22</v>
      </c>
      <c r="S29" s="6">
        <f t="shared" si="6"/>
        <v>0</v>
      </c>
      <c r="T29" s="11">
        <f t="shared" si="7"/>
        <v>0</v>
      </c>
      <c r="U29" s="11">
        <f t="shared" si="8"/>
        <v>0</v>
      </c>
      <c r="V29" s="11">
        <f t="shared" si="14"/>
        <v>0</v>
      </c>
      <c r="W29" s="20"/>
      <c r="X29" s="20"/>
      <c r="Y29" s="11" t="s">
        <v>101</v>
      </c>
      <c r="Z29" s="42">
        <v>0</v>
      </c>
      <c r="AA29" s="11" t="s">
        <v>41</v>
      </c>
      <c r="AB29" s="46"/>
      <c r="AC29" s="20">
        <f>Z29*F18/1000</f>
        <v>0</v>
      </c>
      <c r="AD29" s="13">
        <f>100*AC29/Z$20</f>
        <v>0</v>
      </c>
      <c r="AJ29" s="4"/>
    </row>
    <row r="30" spans="1:36" x14ac:dyDescent="0.25">
      <c r="A30">
        <v>2022010111</v>
      </c>
      <c r="B30">
        <v>7</v>
      </c>
      <c r="C30" s="7">
        <v>0.50090000000000001</v>
      </c>
      <c r="D30" s="6">
        <f t="shared" si="0"/>
        <v>40072</v>
      </c>
      <c r="E30" s="62">
        <v>0</v>
      </c>
      <c r="F30" s="6">
        <f t="shared" si="9"/>
        <v>0</v>
      </c>
      <c r="G30" s="7">
        <v>0.51768999999999998</v>
      </c>
      <c r="H30" s="6">
        <f t="shared" si="1"/>
        <v>18119.149999999998</v>
      </c>
      <c r="I30" s="7">
        <v>0.34787000000000001</v>
      </c>
      <c r="J30" s="6">
        <f t="shared" si="2"/>
        <v>4870.18</v>
      </c>
      <c r="K30" s="20"/>
      <c r="L30" s="6">
        <f t="shared" si="3"/>
        <v>40000</v>
      </c>
      <c r="M30" s="11">
        <f t="shared" si="10"/>
        <v>0</v>
      </c>
      <c r="N30" s="6">
        <f t="shared" si="4"/>
        <v>72</v>
      </c>
      <c r="O30" s="11">
        <f t="shared" si="11"/>
        <v>18047.149999999998</v>
      </c>
      <c r="P30" s="11">
        <f t="shared" si="5"/>
        <v>0</v>
      </c>
      <c r="Q30" s="11">
        <f t="shared" si="12"/>
        <v>4870.18</v>
      </c>
      <c r="R30" s="11">
        <f t="shared" si="13"/>
        <v>22917.329999999998</v>
      </c>
      <c r="S30" s="6">
        <f t="shared" si="6"/>
        <v>0</v>
      </c>
      <c r="T30" s="11">
        <f t="shared" si="7"/>
        <v>0</v>
      </c>
      <c r="U30" s="11">
        <f t="shared" si="8"/>
        <v>0</v>
      </c>
      <c r="V30" s="11">
        <f t="shared" si="14"/>
        <v>0</v>
      </c>
      <c r="W30" s="20"/>
      <c r="X30" s="22" t="s">
        <v>69</v>
      </c>
      <c r="Y30" s="22"/>
      <c r="Z30" s="51"/>
      <c r="AA30" s="11"/>
      <c r="AB30" s="46"/>
      <c r="AC30" s="20"/>
      <c r="AD30" s="13"/>
    </row>
    <row r="31" spans="1:36" x14ac:dyDescent="0.25">
      <c r="A31">
        <v>2022010112</v>
      </c>
      <c r="B31">
        <v>7</v>
      </c>
      <c r="C31" s="7">
        <v>0.52403</v>
      </c>
      <c r="D31" s="6">
        <f t="shared" si="0"/>
        <v>41922.400000000001</v>
      </c>
      <c r="E31" s="62">
        <v>0</v>
      </c>
      <c r="F31" s="6">
        <f t="shared" si="9"/>
        <v>0</v>
      </c>
      <c r="G31" s="7">
        <v>0.52034999999999998</v>
      </c>
      <c r="H31" s="6">
        <f t="shared" si="1"/>
        <v>18212.25</v>
      </c>
      <c r="I31" s="7">
        <v>0.28866999999999998</v>
      </c>
      <c r="J31" s="6">
        <f t="shared" si="2"/>
        <v>4041.3799999999997</v>
      </c>
      <c r="K31" s="20"/>
      <c r="L31" s="6">
        <f t="shared" si="3"/>
        <v>40000</v>
      </c>
      <c r="M31" s="11">
        <f t="shared" si="10"/>
        <v>0</v>
      </c>
      <c r="N31" s="6">
        <f t="shared" si="4"/>
        <v>1922.4000000000015</v>
      </c>
      <c r="O31" s="11">
        <f t="shared" si="11"/>
        <v>16289.849999999999</v>
      </c>
      <c r="P31" s="11">
        <f t="shared" si="5"/>
        <v>0</v>
      </c>
      <c r="Q31" s="11">
        <f t="shared" si="12"/>
        <v>4041.3799999999997</v>
      </c>
      <c r="R31" s="11">
        <f t="shared" si="13"/>
        <v>20331.23</v>
      </c>
      <c r="S31" s="6">
        <f t="shared" si="6"/>
        <v>0</v>
      </c>
      <c r="T31" s="11">
        <f t="shared" si="7"/>
        <v>0</v>
      </c>
      <c r="U31" s="11">
        <f t="shared" si="8"/>
        <v>0</v>
      </c>
      <c r="V31" s="11">
        <f t="shared" si="14"/>
        <v>0</v>
      </c>
      <c r="W31" s="20"/>
      <c r="X31" s="20">
        <f>C17</f>
        <v>40000</v>
      </c>
      <c r="Y31" t="s">
        <v>74</v>
      </c>
      <c r="Z31" s="42">
        <v>7440</v>
      </c>
      <c r="AA31" t="s">
        <v>13</v>
      </c>
      <c r="AB31" s="17">
        <v>6.4000000000000001E-2</v>
      </c>
      <c r="AC31" s="20">
        <f>Z31*C17*AB31/1000</f>
        <v>19046.400000000001</v>
      </c>
      <c r="AD31" s="13">
        <f>100*AC31/Z$20</f>
        <v>4.4137194432658005</v>
      </c>
      <c r="AE31" s="53"/>
    </row>
    <row r="32" spans="1:36" x14ac:dyDescent="0.25">
      <c r="A32">
        <v>2022010113</v>
      </c>
      <c r="B32">
        <v>7</v>
      </c>
      <c r="C32" s="7">
        <v>0.54068000000000005</v>
      </c>
      <c r="D32" s="6">
        <f t="shared" si="0"/>
        <v>43254.400000000001</v>
      </c>
      <c r="E32" s="62">
        <v>0</v>
      </c>
      <c r="F32" s="6">
        <f t="shared" si="9"/>
        <v>0</v>
      </c>
      <c r="G32" s="7">
        <v>0.47815000000000002</v>
      </c>
      <c r="H32" s="6">
        <f t="shared" si="1"/>
        <v>16735.25</v>
      </c>
      <c r="I32" s="7">
        <v>0.38506000000000001</v>
      </c>
      <c r="J32" s="6">
        <f t="shared" si="2"/>
        <v>5390.84</v>
      </c>
      <c r="K32" s="20"/>
      <c r="L32" s="6">
        <f t="shared" si="3"/>
        <v>40000</v>
      </c>
      <c r="M32" s="11">
        <f t="shared" si="10"/>
        <v>0</v>
      </c>
      <c r="N32" s="6">
        <f t="shared" si="4"/>
        <v>3254.4000000000015</v>
      </c>
      <c r="O32" s="11">
        <f t="shared" si="11"/>
        <v>13480.849999999999</v>
      </c>
      <c r="P32" s="11">
        <f t="shared" si="5"/>
        <v>0</v>
      </c>
      <c r="Q32" s="11">
        <f t="shared" si="12"/>
        <v>5390.84</v>
      </c>
      <c r="R32" s="11">
        <f t="shared" si="13"/>
        <v>18871.689999999999</v>
      </c>
      <c r="S32" s="6">
        <f t="shared" si="6"/>
        <v>0</v>
      </c>
      <c r="T32" s="11">
        <f t="shared" si="7"/>
        <v>0</v>
      </c>
      <c r="U32" s="11">
        <f t="shared" si="8"/>
        <v>0</v>
      </c>
      <c r="V32" s="11">
        <f t="shared" si="14"/>
        <v>0</v>
      </c>
      <c r="W32" s="20"/>
      <c r="X32" s="20"/>
      <c r="Y32" t="s">
        <v>38</v>
      </c>
      <c r="Z32" s="42">
        <v>146</v>
      </c>
      <c r="AA32" t="s">
        <v>41</v>
      </c>
      <c r="AB32" s="17"/>
      <c r="AC32" s="20">
        <f>Z32*C17/1000</f>
        <v>5840</v>
      </c>
      <c r="AD32" s="13">
        <f>100*AC32/Z$20</f>
        <v>1.3533329946169497</v>
      </c>
    </row>
    <row r="33" spans="1:30" x14ac:dyDescent="0.25">
      <c r="A33">
        <v>2022010114</v>
      </c>
      <c r="B33">
        <v>7</v>
      </c>
      <c r="C33" s="7">
        <v>0.55123999999999995</v>
      </c>
      <c r="D33" s="6">
        <f t="shared" si="0"/>
        <v>44099.199999999997</v>
      </c>
      <c r="E33" s="62">
        <v>0</v>
      </c>
      <c r="F33" s="6">
        <f t="shared" si="9"/>
        <v>0</v>
      </c>
      <c r="G33" s="7">
        <v>0.43480000000000002</v>
      </c>
      <c r="H33" s="6">
        <f t="shared" si="1"/>
        <v>15218</v>
      </c>
      <c r="I33" s="7">
        <v>0.50861000000000001</v>
      </c>
      <c r="J33" s="6">
        <f t="shared" si="2"/>
        <v>7120.54</v>
      </c>
      <c r="K33" s="20"/>
      <c r="L33" s="6">
        <f t="shared" si="3"/>
        <v>40000</v>
      </c>
      <c r="M33" s="11">
        <f t="shared" si="10"/>
        <v>0</v>
      </c>
      <c r="N33" s="6">
        <f t="shared" si="4"/>
        <v>4099.1999999999971</v>
      </c>
      <c r="O33" s="11">
        <f t="shared" si="11"/>
        <v>11118.800000000003</v>
      </c>
      <c r="P33" s="11">
        <f t="shared" si="5"/>
        <v>0</v>
      </c>
      <c r="Q33" s="11">
        <f t="shared" si="12"/>
        <v>7120.54</v>
      </c>
      <c r="R33" s="11">
        <f t="shared" si="13"/>
        <v>18239.340000000004</v>
      </c>
      <c r="S33" s="6">
        <f t="shared" si="6"/>
        <v>0</v>
      </c>
      <c r="T33" s="11">
        <f t="shared" si="7"/>
        <v>0</v>
      </c>
      <c r="U33" s="11">
        <f t="shared" si="8"/>
        <v>0</v>
      </c>
      <c r="V33" s="11">
        <f t="shared" si="14"/>
        <v>0</v>
      </c>
      <c r="W33" s="20"/>
      <c r="X33" s="20"/>
      <c r="Y33" t="s">
        <v>59</v>
      </c>
      <c r="Z33" s="42">
        <v>10</v>
      </c>
      <c r="AA33" t="s">
        <v>60</v>
      </c>
      <c r="AB33" s="17"/>
      <c r="AC33" s="20">
        <f>Z33*SUM(L20:L8779)/1000000</f>
        <v>3460.0507840000009</v>
      </c>
      <c r="AD33" s="13">
        <f>100*AC33/Z$20</f>
        <v>0.80181522072559008</v>
      </c>
    </row>
    <row r="34" spans="1:30" x14ac:dyDescent="0.25">
      <c r="A34">
        <v>2022010115</v>
      </c>
      <c r="B34">
        <v>7</v>
      </c>
      <c r="C34" s="7">
        <v>0.55427999999999999</v>
      </c>
      <c r="D34" s="6">
        <f t="shared" si="0"/>
        <v>44342.400000000001</v>
      </c>
      <c r="E34" s="62">
        <v>0</v>
      </c>
      <c r="F34" s="6">
        <f t="shared" si="9"/>
        <v>0</v>
      </c>
      <c r="G34" s="7">
        <v>0.41077000000000002</v>
      </c>
      <c r="H34" s="6">
        <f t="shared" si="1"/>
        <v>14376.95</v>
      </c>
      <c r="I34" s="7">
        <v>0.54386000000000001</v>
      </c>
      <c r="J34" s="6">
        <f t="shared" si="2"/>
        <v>7614.04</v>
      </c>
      <c r="K34" s="20"/>
      <c r="L34" s="6">
        <f t="shared" si="3"/>
        <v>40000</v>
      </c>
      <c r="M34" s="11">
        <f t="shared" si="10"/>
        <v>0</v>
      </c>
      <c r="N34" s="6">
        <f t="shared" si="4"/>
        <v>4342.4000000000015</v>
      </c>
      <c r="O34" s="11">
        <f t="shared" si="11"/>
        <v>10034.549999999999</v>
      </c>
      <c r="P34" s="11">
        <f t="shared" si="5"/>
        <v>0</v>
      </c>
      <c r="Q34" s="11">
        <f t="shared" si="12"/>
        <v>7614.04</v>
      </c>
      <c r="R34" s="11">
        <f t="shared" si="13"/>
        <v>17648.59</v>
      </c>
      <c r="S34" s="6">
        <f t="shared" si="6"/>
        <v>0</v>
      </c>
      <c r="T34" s="11">
        <f t="shared" si="7"/>
        <v>0</v>
      </c>
      <c r="U34" s="11">
        <f t="shared" si="8"/>
        <v>0</v>
      </c>
      <c r="V34" s="11">
        <f t="shared" si="14"/>
        <v>0</v>
      </c>
      <c r="W34" s="20"/>
      <c r="X34" s="22" t="s">
        <v>70</v>
      </c>
      <c r="Y34" s="23"/>
      <c r="Z34" s="51"/>
      <c r="AB34" s="17"/>
      <c r="AC34" s="20"/>
      <c r="AD34" s="13"/>
    </row>
    <row r="35" spans="1:30" x14ac:dyDescent="0.25">
      <c r="A35">
        <v>2022010116</v>
      </c>
      <c r="B35">
        <v>7</v>
      </c>
      <c r="C35" s="7">
        <v>0.55378000000000005</v>
      </c>
      <c r="D35" s="6">
        <f t="shared" si="0"/>
        <v>44302.400000000001</v>
      </c>
      <c r="E35" s="62">
        <v>0</v>
      </c>
      <c r="F35" s="6">
        <f t="shared" si="9"/>
        <v>0</v>
      </c>
      <c r="G35" s="7">
        <v>0.41977999999999999</v>
      </c>
      <c r="H35" s="6">
        <f t="shared" si="1"/>
        <v>14692.3</v>
      </c>
      <c r="I35" s="7">
        <v>0.49680999999999997</v>
      </c>
      <c r="J35" s="6">
        <f t="shared" si="2"/>
        <v>6955.3399999999992</v>
      </c>
      <c r="K35" s="20"/>
      <c r="L35" s="6">
        <f t="shared" si="3"/>
        <v>40000</v>
      </c>
      <c r="M35" s="11">
        <f t="shared" si="10"/>
        <v>0</v>
      </c>
      <c r="N35" s="6">
        <f t="shared" si="4"/>
        <v>4302.4000000000015</v>
      </c>
      <c r="O35" s="11">
        <f t="shared" si="11"/>
        <v>10389.899999999998</v>
      </c>
      <c r="P35" s="11">
        <f t="shared" si="5"/>
        <v>0</v>
      </c>
      <c r="Q35" s="11">
        <f t="shared" si="12"/>
        <v>6955.3399999999992</v>
      </c>
      <c r="R35" s="11">
        <f t="shared" si="13"/>
        <v>17345.239999999998</v>
      </c>
      <c r="S35" s="6">
        <f t="shared" si="6"/>
        <v>0</v>
      </c>
      <c r="T35" s="11">
        <f t="shared" si="7"/>
        <v>0</v>
      </c>
      <c r="U35" s="11">
        <f t="shared" si="8"/>
        <v>0</v>
      </c>
      <c r="V35" s="11">
        <f t="shared" si="14"/>
        <v>0</v>
      </c>
      <c r="W35" s="20"/>
      <c r="X35" s="20">
        <f>H18</f>
        <v>35000</v>
      </c>
      <c r="Y35" t="s">
        <v>75</v>
      </c>
      <c r="Z35" s="42">
        <v>1460</v>
      </c>
      <c r="AA35" t="s">
        <v>13</v>
      </c>
      <c r="AB35" s="17">
        <v>8.8999999999999996E-2</v>
      </c>
      <c r="AC35" s="20">
        <f>Z35*H18*AB35/1000</f>
        <v>4547.8999999999996</v>
      </c>
      <c r="AD35" s="13">
        <f>100*AC35/Z$20</f>
        <v>1.0539080695579495</v>
      </c>
    </row>
    <row r="36" spans="1:30" x14ac:dyDescent="0.25">
      <c r="A36">
        <v>2022010117</v>
      </c>
      <c r="B36">
        <v>7</v>
      </c>
      <c r="C36" s="7">
        <v>0.55539000000000005</v>
      </c>
      <c r="D36" s="6">
        <f t="shared" si="0"/>
        <v>44431.200000000004</v>
      </c>
      <c r="E36" s="62">
        <v>0</v>
      </c>
      <c r="F36" s="6">
        <f t="shared" si="9"/>
        <v>0</v>
      </c>
      <c r="G36" s="7">
        <v>0.49428</v>
      </c>
      <c r="H36" s="6">
        <f t="shared" si="1"/>
        <v>17299.8</v>
      </c>
      <c r="I36" s="7">
        <v>0.21587000000000001</v>
      </c>
      <c r="J36" s="6">
        <f t="shared" si="2"/>
        <v>3022.1800000000003</v>
      </c>
      <c r="K36" s="20"/>
      <c r="L36" s="6">
        <f t="shared" si="3"/>
        <v>40000</v>
      </c>
      <c r="M36" s="11">
        <f t="shared" si="10"/>
        <v>0</v>
      </c>
      <c r="N36" s="6">
        <f t="shared" si="4"/>
        <v>4431.2000000000044</v>
      </c>
      <c r="O36" s="11">
        <f t="shared" si="11"/>
        <v>12868.599999999995</v>
      </c>
      <c r="P36" s="11">
        <f t="shared" si="5"/>
        <v>0</v>
      </c>
      <c r="Q36" s="11">
        <f t="shared" si="12"/>
        <v>3022.1800000000003</v>
      </c>
      <c r="R36" s="11">
        <f t="shared" si="13"/>
        <v>15890.779999999995</v>
      </c>
      <c r="S36" s="6">
        <f t="shared" si="6"/>
        <v>0</v>
      </c>
      <c r="T36" s="11">
        <f t="shared" si="7"/>
        <v>0</v>
      </c>
      <c r="U36" s="11">
        <f t="shared" si="8"/>
        <v>0</v>
      </c>
      <c r="V36" s="11">
        <f t="shared" si="14"/>
        <v>0</v>
      </c>
      <c r="W36" s="20"/>
      <c r="X36" s="20"/>
      <c r="Y36" t="s">
        <v>40</v>
      </c>
      <c r="Z36" s="42">
        <v>43</v>
      </c>
      <c r="AA36" t="s">
        <v>41</v>
      </c>
      <c r="AB36" s="17"/>
      <c r="AC36" s="20">
        <f>Z36*H18/1000</f>
        <v>1505</v>
      </c>
      <c r="AD36" s="13">
        <f>100*AC36/Z$20</f>
        <v>0.34876132823604611</v>
      </c>
    </row>
    <row r="37" spans="1:30" x14ac:dyDescent="0.25">
      <c r="A37">
        <v>2022010118</v>
      </c>
      <c r="B37">
        <v>7</v>
      </c>
      <c r="C37" s="7">
        <v>0.56347000000000003</v>
      </c>
      <c r="D37" s="6">
        <f t="shared" si="0"/>
        <v>45077.599999999999</v>
      </c>
      <c r="E37" s="62">
        <v>0</v>
      </c>
      <c r="F37" s="6">
        <f t="shared" si="9"/>
        <v>0</v>
      </c>
      <c r="G37" s="7">
        <v>0.54996</v>
      </c>
      <c r="H37" s="6">
        <f t="shared" si="1"/>
        <v>19248.599999999999</v>
      </c>
      <c r="I37" s="7">
        <v>2.487E-2</v>
      </c>
      <c r="J37" s="6">
        <f t="shared" si="2"/>
        <v>348.18</v>
      </c>
      <c r="K37" s="20"/>
      <c r="L37" s="6">
        <f t="shared" si="3"/>
        <v>40000</v>
      </c>
      <c r="M37" s="11">
        <f t="shared" si="10"/>
        <v>0</v>
      </c>
      <c r="N37" s="6">
        <f t="shared" si="4"/>
        <v>5077.5999999999985</v>
      </c>
      <c r="O37" s="11">
        <f t="shared" si="11"/>
        <v>14171</v>
      </c>
      <c r="P37" s="11">
        <f t="shared" si="5"/>
        <v>0</v>
      </c>
      <c r="Q37" s="11">
        <f t="shared" si="12"/>
        <v>348.18</v>
      </c>
      <c r="R37" s="11">
        <f t="shared" si="13"/>
        <v>14519.18</v>
      </c>
      <c r="S37" s="6">
        <f t="shared" si="6"/>
        <v>0</v>
      </c>
      <c r="T37" s="11">
        <f t="shared" si="7"/>
        <v>0</v>
      </c>
      <c r="U37" s="11">
        <f t="shared" si="8"/>
        <v>0</v>
      </c>
      <c r="V37" s="11">
        <f t="shared" si="14"/>
        <v>0</v>
      </c>
      <c r="W37" s="20"/>
      <c r="X37" s="22" t="s">
        <v>78</v>
      </c>
      <c r="Y37" s="23"/>
      <c r="Z37" s="51"/>
      <c r="AB37" s="17"/>
      <c r="AC37" s="20"/>
      <c r="AD37" s="13"/>
    </row>
    <row r="38" spans="1:30" x14ac:dyDescent="0.25">
      <c r="A38">
        <v>2022010119</v>
      </c>
      <c r="B38">
        <v>7</v>
      </c>
      <c r="C38" s="7">
        <v>0.57757000000000003</v>
      </c>
      <c r="D38" s="6">
        <f t="shared" si="0"/>
        <v>46205.600000000006</v>
      </c>
      <c r="E38" s="62">
        <v>0</v>
      </c>
      <c r="F38" s="6">
        <f t="shared" si="9"/>
        <v>0</v>
      </c>
      <c r="G38" s="7">
        <v>0.58111000000000002</v>
      </c>
      <c r="H38" s="6">
        <f t="shared" si="1"/>
        <v>20338.850000000002</v>
      </c>
      <c r="I38" s="7">
        <v>0</v>
      </c>
      <c r="J38" s="6">
        <f t="shared" si="2"/>
        <v>0</v>
      </c>
      <c r="K38" s="20"/>
      <c r="L38" s="6">
        <f t="shared" si="3"/>
        <v>40000</v>
      </c>
      <c r="M38" s="11">
        <f t="shared" si="10"/>
        <v>0</v>
      </c>
      <c r="N38" s="6">
        <f t="shared" si="4"/>
        <v>6205.6000000000058</v>
      </c>
      <c r="O38" s="11">
        <f t="shared" si="11"/>
        <v>14133.249999999996</v>
      </c>
      <c r="P38" s="11">
        <f t="shared" si="5"/>
        <v>0</v>
      </c>
      <c r="Q38" s="11">
        <f t="shared" si="12"/>
        <v>0</v>
      </c>
      <c r="R38" s="11">
        <f t="shared" si="13"/>
        <v>14133.249999999996</v>
      </c>
      <c r="S38" s="6">
        <f t="shared" si="6"/>
        <v>0</v>
      </c>
      <c r="T38" s="11">
        <f t="shared" si="7"/>
        <v>0</v>
      </c>
      <c r="U38" s="11">
        <f t="shared" si="8"/>
        <v>0</v>
      </c>
      <c r="V38" s="11">
        <f t="shared" si="14"/>
        <v>0</v>
      </c>
      <c r="W38" s="20"/>
      <c r="X38" s="20">
        <f>J18</f>
        <v>14000</v>
      </c>
      <c r="Y38" t="s">
        <v>76</v>
      </c>
      <c r="Z38" s="42">
        <v>1330</v>
      </c>
      <c r="AA38" t="s">
        <v>13</v>
      </c>
      <c r="AB38" s="17">
        <v>7.3999999999999996E-2</v>
      </c>
      <c r="AC38" s="20">
        <f>Z38*J18*AB38/1000</f>
        <v>1377.88</v>
      </c>
      <c r="AD38" s="13">
        <f>100*AC38/Z$20</f>
        <v>0.31930316209294568</v>
      </c>
    </row>
    <row r="39" spans="1:30" x14ac:dyDescent="0.25">
      <c r="A39">
        <v>2022010120</v>
      </c>
      <c r="B39">
        <v>7</v>
      </c>
      <c r="C39" s="7">
        <v>0.57552999999999999</v>
      </c>
      <c r="D39" s="6">
        <f t="shared" si="0"/>
        <v>46042.400000000001</v>
      </c>
      <c r="E39" s="62">
        <v>0</v>
      </c>
      <c r="F39" s="6">
        <f t="shared" si="9"/>
        <v>0</v>
      </c>
      <c r="G39" s="7">
        <v>0.59821000000000002</v>
      </c>
      <c r="H39" s="6">
        <f t="shared" si="1"/>
        <v>20937.350000000002</v>
      </c>
      <c r="I39" s="7">
        <v>0</v>
      </c>
      <c r="J39" s="6">
        <f t="shared" si="2"/>
        <v>0</v>
      </c>
      <c r="K39" s="20"/>
      <c r="L39" s="6">
        <f t="shared" si="3"/>
        <v>40000</v>
      </c>
      <c r="M39" s="11">
        <f t="shared" si="10"/>
        <v>0</v>
      </c>
      <c r="N39" s="6">
        <f t="shared" si="4"/>
        <v>6042.4000000000015</v>
      </c>
      <c r="O39" s="11">
        <f t="shared" si="11"/>
        <v>14894.95</v>
      </c>
      <c r="P39" s="11">
        <f t="shared" si="5"/>
        <v>0</v>
      </c>
      <c r="Q39" s="11">
        <f t="shared" si="12"/>
        <v>0</v>
      </c>
      <c r="R39" s="11">
        <f t="shared" si="13"/>
        <v>14894.95</v>
      </c>
      <c r="S39" s="6">
        <f t="shared" si="6"/>
        <v>0</v>
      </c>
      <c r="T39" s="11">
        <f t="shared" si="7"/>
        <v>0</v>
      </c>
      <c r="U39" s="11">
        <f t="shared" si="8"/>
        <v>0</v>
      </c>
      <c r="V39" s="11">
        <f t="shared" si="14"/>
        <v>0</v>
      </c>
      <c r="W39" s="20"/>
      <c r="X39" s="20"/>
      <c r="Y39" t="s">
        <v>77</v>
      </c>
      <c r="Z39" s="42">
        <v>23</v>
      </c>
      <c r="AA39" t="s">
        <v>41</v>
      </c>
      <c r="AB39" s="17"/>
      <c r="AC39" s="20">
        <f>Z39*J18/1000</f>
        <v>322</v>
      </c>
      <c r="AD39" s="13">
        <f>100*AC39/Z$20</f>
        <v>7.4618702785386612E-2</v>
      </c>
    </row>
    <row r="40" spans="1:30" x14ac:dyDescent="0.25">
      <c r="A40">
        <v>2022010121</v>
      </c>
      <c r="B40">
        <v>7</v>
      </c>
      <c r="C40" s="7">
        <v>0.57320000000000004</v>
      </c>
      <c r="D40" s="6">
        <f t="shared" si="0"/>
        <v>45856</v>
      </c>
      <c r="E40" s="62">
        <v>0</v>
      </c>
      <c r="F40" s="6">
        <f t="shared" si="9"/>
        <v>0</v>
      </c>
      <c r="G40" s="7">
        <v>0.61040000000000005</v>
      </c>
      <c r="H40" s="6">
        <f t="shared" si="1"/>
        <v>21364.000000000004</v>
      </c>
      <c r="I40" s="7">
        <v>0</v>
      </c>
      <c r="J40" s="6">
        <f t="shared" si="2"/>
        <v>0</v>
      </c>
      <c r="K40" s="20"/>
      <c r="L40" s="6">
        <f t="shared" si="3"/>
        <v>40000</v>
      </c>
      <c r="M40" s="11">
        <f t="shared" si="10"/>
        <v>0</v>
      </c>
      <c r="N40" s="6">
        <f t="shared" si="4"/>
        <v>5856</v>
      </c>
      <c r="O40" s="11">
        <f t="shared" si="11"/>
        <v>15508.000000000004</v>
      </c>
      <c r="P40" s="11">
        <f t="shared" si="5"/>
        <v>0</v>
      </c>
      <c r="Q40" s="11">
        <f t="shared" si="12"/>
        <v>0</v>
      </c>
      <c r="R40" s="11">
        <f t="shared" si="13"/>
        <v>15508.000000000004</v>
      </c>
      <c r="S40" s="6">
        <f t="shared" si="6"/>
        <v>0</v>
      </c>
      <c r="T40" s="11">
        <f t="shared" si="7"/>
        <v>0</v>
      </c>
      <c r="U40" s="11">
        <f t="shared" si="8"/>
        <v>0</v>
      </c>
      <c r="V40" s="11">
        <f t="shared" si="14"/>
        <v>0</v>
      </c>
      <c r="W40" s="20"/>
      <c r="X40" s="23" t="s">
        <v>68</v>
      </c>
      <c r="Y40" s="23"/>
      <c r="Z40" s="51"/>
      <c r="AB40" s="17"/>
      <c r="AC40" s="20"/>
      <c r="AD40" s="13"/>
    </row>
    <row r="41" spans="1:30" x14ac:dyDescent="0.25">
      <c r="A41">
        <v>2022010122</v>
      </c>
      <c r="B41">
        <v>7</v>
      </c>
      <c r="C41" s="7">
        <v>0.57020000000000004</v>
      </c>
      <c r="D41" s="6">
        <f t="shared" si="0"/>
        <v>45616</v>
      </c>
      <c r="E41" s="62">
        <v>0</v>
      </c>
      <c r="F41" s="6">
        <f t="shared" si="9"/>
        <v>0</v>
      </c>
      <c r="G41" s="7">
        <v>0.62561</v>
      </c>
      <c r="H41" s="6">
        <f t="shared" si="1"/>
        <v>21896.35</v>
      </c>
      <c r="I41" s="7">
        <v>0</v>
      </c>
      <c r="J41" s="6">
        <f t="shared" si="2"/>
        <v>0</v>
      </c>
      <c r="K41" s="20"/>
      <c r="L41" s="6">
        <f t="shared" si="3"/>
        <v>40000</v>
      </c>
      <c r="M41" s="11">
        <f t="shared" si="10"/>
        <v>0</v>
      </c>
      <c r="N41" s="6">
        <f t="shared" si="4"/>
        <v>5616</v>
      </c>
      <c r="O41" s="11">
        <f t="shared" si="11"/>
        <v>16280.349999999999</v>
      </c>
      <c r="P41" s="11">
        <f t="shared" si="5"/>
        <v>0</v>
      </c>
      <c r="Q41" s="11">
        <f t="shared" si="12"/>
        <v>0</v>
      </c>
      <c r="R41" s="11">
        <f t="shared" si="13"/>
        <v>16280.349999999999</v>
      </c>
      <c r="S41" s="6">
        <f t="shared" si="6"/>
        <v>0</v>
      </c>
      <c r="T41" s="11">
        <f t="shared" si="7"/>
        <v>0</v>
      </c>
      <c r="U41" s="11">
        <f t="shared" si="8"/>
        <v>0</v>
      </c>
      <c r="V41" s="11">
        <f t="shared" si="14"/>
        <v>0</v>
      </c>
      <c r="W41" s="20"/>
      <c r="X41" s="20">
        <f>AB23</f>
        <v>0</v>
      </c>
      <c r="Y41" t="s">
        <v>63</v>
      </c>
      <c r="Z41" s="41">
        <f>Z23</f>
        <v>249</v>
      </c>
      <c r="AA41" t="s">
        <v>13</v>
      </c>
      <c r="AB41" s="17">
        <v>0.104</v>
      </c>
      <c r="AC41" s="20">
        <f>X41*Z41*AB41/1000</f>
        <v>0</v>
      </c>
      <c r="AD41" s="13">
        <f>100*AC41/Z$20</f>
        <v>0</v>
      </c>
    </row>
    <row r="42" spans="1:30" x14ac:dyDescent="0.25">
      <c r="A42">
        <v>2022010123</v>
      </c>
      <c r="B42">
        <v>7</v>
      </c>
      <c r="C42" s="7">
        <v>0.56127000000000005</v>
      </c>
      <c r="D42" s="6">
        <f t="shared" si="0"/>
        <v>44901.600000000006</v>
      </c>
      <c r="E42" s="62">
        <v>0</v>
      </c>
      <c r="F42" s="6">
        <f t="shared" si="9"/>
        <v>0</v>
      </c>
      <c r="G42" s="7">
        <v>0.63678999999999997</v>
      </c>
      <c r="H42" s="6">
        <f t="shared" si="1"/>
        <v>22287.649999999998</v>
      </c>
      <c r="I42" s="7">
        <v>0</v>
      </c>
      <c r="J42" s="6">
        <f t="shared" si="2"/>
        <v>0</v>
      </c>
      <c r="K42" s="20"/>
      <c r="L42" s="6">
        <f t="shared" si="3"/>
        <v>40000</v>
      </c>
      <c r="M42" s="11">
        <f t="shared" si="10"/>
        <v>0</v>
      </c>
      <c r="N42" s="6">
        <f t="shared" si="4"/>
        <v>4901.6000000000058</v>
      </c>
      <c r="O42" s="11">
        <f t="shared" si="11"/>
        <v>17386.049999999992</v>
      </c>
      <c r="P42" s="11">
        <f t="shared" si="5"/>
        <v>0</v>
      </c>
      <c r="Q42" s="11">
        <f t="shared" si="12"/>
        <v>0</v>
      </c>
      <c r="R42" s="11">
        <f t="shared" si="13"/>
        <v>17386.049999999992</v>
      </c>
      <c r="S42" s="6">
        <f t="shared" si="6"/>
        <v>0</v>
      </c>
      <c r="T42" s="11">
        <f t="shared" si="7"/>
        <v>0</v>
      </c>
      <c r="U42" s="11">
        <f t="shared" si="8"/>
        <v>0</v>
      </c>
      <c r="V42" s="11">
        <f t="shared" si="14"/>
        <v>0</v>
      </c>
      <c r="W42" s="20"/>
      <c r="X42" s="20">
        <f>T19/1000</f>
        <v>0</v>
      </c>
      <c r="Y42" t="s">
        <v>37</v>
      </c>
      <c r="Z42" s="41">
        <f>Z24</f>
        <v>369</v>
      </c>
      <c r="AA42" t="s">
        <v>79</v>
      </c>
      <c r="AB42" s="44"/>
      <c r="AC42" s="26">
        <f>T19*Z24*AB41/1000</f>
        <v>0</v>
      </c>
      <c r="AD42" s="13">
        <f>100*AC42/Z$20</f>
        <v>0</v>
      </c>
    </row>
    <row r="43" spans="1:30" x14ac:dyDescent="0.25">
      <c r="A43">
        <v>2022010124</v>
      </c>
      <c r="B43">
        <v>7</v>
      </c>
      <c r="C43" s="7">
        <v>0.54944000000000004</v>
      </c>
      <c r="D43" s="6">
        <f t="shared" si="0"/>
        <v>43955.200000000004</v>
      </c>
      <c r="E43" s="62">
        <v>0</v>
      </c>
      <c r="F43" s="6">
        <f t="shared" si="9"/>
        <v>0</v>
      </c>
      <c r="G43" s="7">
        <v>0.63058999999999998</v>
      </c>
      <c r="H43" s="6">
        <f t="shared" si="1"/>
        <v>22070.649999999998</v>
      </c>
      <c r="I43" s="7">
        <v>0</v>
      </c>
      <c r="J43" s="6">
        <f t="shared" si="2"/>
        <v>0</v>
      </c>
      <c r="K43" s="20"/>
      <c r="L43" s="6">
        <f t="shared" si="3"/>
        <v>40000</v>
      </c>
      <c r="M43" s="11">
        <f t="shared" si="10"/>
        <v>0</v>
      </c>
      <c r="N43" s="6">
        <f t="shared" si="4"/>
        <v>3955.2000000000044</v>
      </c>
      <c r="O43" s="11">
        <f t="shared" si="11"/>
        <v>18115.449999999993</v>
      </c>
      <c r="P43" s="11">
        <f t="shared" si="5"/>
        <v>0</v>
      </c>
      <c r="Q43" s="11">
        <f t="shared" si="12"/>
        <v>0</v>
      </c>
      <c r="R43" s="11">
        <f t="shared" si="13"/>
        <v>18115.449999999993</v>
      </c>
      <c r="S43" s="6">
        <f t="shared" si="6"/>
        <v>0</v>
      </c>
      <c r="T43" s="11">
        <f t="shared" si="7"/>
        <v>0</v>
      </c>
      <c r="U43" s="11">
        <f t="shared" si="8"/>
        <v>0</v>
      </c>
      <c r="V43" s="11">
        <f t="shared" si="14"/>
        <v>0</v>
      </c>
      <c r="W43" s="20"/>
      <c r="X43" s="20"/>
      <c r="Y43" t="s">
        <v>39</v>
      </c>
      <c r="Z43" s="42">
        <v>43</v>
      </c>
      <c r="AA43" t="s">
        <v>41</v>
      </c>
      <c r="AB43" s="44"/>
      <c r="AC43" s="26">
        <f>Z43*AB23/1000</f>
        <v>0</v>
      </c>
      <c r="AD43" s="13">
        <f>100*AC43/Z$20</f>
        <v>0</v>
      </c>
    </row>
    <row r="44" spans="1:30" x14ac:dyDescent="0.25">
      <c r="A44">
        <v>2022010201</v>
      </c>
      <c r="B44">
        <v>1</v>
      </c>
      <c r="C44" s="7">
        <v>0.53715000000000002</v>
      </c>
      <c r="D44" s="6">
        <f t="shared" si="0"/>
        <v>42972</v>
      </c>
      <c r="E44" s="62">
        <v>0</v>
      </c>
      <c r="F44" s="6">
        <f t="shared" si="9"/>
        <v>0</v>
      </c>
      <c r="G44" s="7">
        <v>0.60540000000000005</v>
      </c>
      <c r="H44" s="6">
        <f t="shared" si="1"/>
        <v>21189</v>
      </c>
      <c r="I44" s="7">
        <v>0</v>
      </c>
      <c r="J44" s="6">
        <f t="shared" si="2"/>
        <v>0</v>
      </c>
      <c r="K44" s="20"/>
      <c r="L44" s="6">
        <f t="shared" si="3"/>
        <v>40000</v>
      </c>
      <c r="M44" s="11">
        <f t="shared" si="10"/>
        <v>0</v>
      </c>
      <c r="N44" s="6">
        <f t="shared" si="4"/>
        <v>2972</v>
      </c>
      <c r="O44" s="11">
        <f t="shared" si="11"/>
        <v>18217</v>
      </c>
      <c r="P44" s="11">
        <f t="shared" si="5"/>
        <v>0</v>
      </c>
      <c r="Q44" s="11">
        <f t="shared" si="12"/>
        <v>0</v>
      </c>
      <c r="R44" s="11">
        <f t="shared" si="13"/>
        <v>18217</v>
      </c>
      <c r="S44" s="6">
        <f t="shared" si="6"/>
        <v>0</v>
      </c>
      <c r="T44" s="11">
        <f t="shared" si="7"/>
        <v>0</v>
      </c>
      <c r="U44" s="11">
        <f t="shared" si="8"/>
        <v>0</v>
      </c>
      <c r="V44" s="11">
        <f t="shared" si="14"/>
        <v>0</v>
      </c>
      <c r="W44" s="20"/>
      <c r="X44" s="22" t="s">
        <v>71</v>
      </c>
      <c r="Y44" s="23"/>
      <c r="Z44" s="51"/>
      <c r="AB44" s="44"/>
      <c r="AC44" s="26"/>
      <c r="AD44" s="13"/>
    </row>
    <row r="45" spans="1:30" x14ac:dyDescent="0.25">
      <c r="A45">
        <v>2022010202</v>
      </c>
      <c r="B45">
        <v>1</v>
      </c>
      <c r="C45" s="7">
        <v>0.52822000000000002</v>
      </c>
      <c r="D45" s="6">
        <f t="shared" si="0"/>
        <v>42257.599999999999</v>
      </c>
      <c r="E45" s="62">
        <v>0</v>
      </c>
      <c r="F45" s="6">
        <f t="shared" si="9"/>
        <v>0</v>
      </c>
      <c r="G45" s="7">
        <v>0.58365</v>
      </c>
      <c r="H45" s="6">
        <f t="shared" si="1"/>
        <v>20427.75</v>
      </c>
      <c r="I45" s="7">
        <v>0</v>
      </c>
      <c r="J45" s="6">
        <f t="shared" si="2"/>
        <v>0</v>
      </c>
      <c r="K45" s="20"/>
      <c r="L45" s="6">
        <f t="shared" si="3"/>
        <v>40000</v>
      </c>
      <c r="M45" s="11">
        <f t="shared" si="10"/>
        <v>0</v>
      </c>
      <c r="N45" s="6">
        <f t="shared" si="4"/>
        <v>2257.5999999999985</v>
      </c>
      <c r="O45" s="11">
        <f t="shared" si="11"/>
        <v>18170.150000000001</v>
      </c>
      <c r="P45" s="11">
        <f t="shared" si="5"/>
        <v>0</v>
      </c>
      <c r="Q45" s="11">
        <f t="shared" si="12"/>
        <v>0</v>
      </c>
      <c r="R45" s="11">
        <f t="shared" si="13"/>
        <v>18170.150000000001</v>
      </c>
      <c r="S45" s="6">
        <f t="shared" si="6"/>
        <v>0</v>
      </c>
      <c r="T45" s="11">
        <f t="shared" si="7"/>
        <v>0</v>
      </c>
      <c r="U45" s="11">
        <f t="shared" si="8"/>
        <v>0</v>
      </c>
      <c r="V45" s="11">
        <f t="shared" si="14"/>
        <v>0</v>
      </c>
      <c r="W45" s="20"/>
      <c r="X45" s="33">
        <f>MAX(V20:V8779)</f>
        <v>25383.1</v>
      </c>
      <c r="Y45" s="34" t="s">
        <v>35</v>
      </c>
      <c r="Z45" s="43">
        <v>922</v>
      </c>
      <c r="AA45" s="29" t="s">
        <v>13</v>
      </c>
      <c r="AB45" s="30">
        <v>7.3999999999999996E-2</v>
      </c>
      <c r="AC45" s="31">
        <f>Z45*X45*AB45/1000</f>
        <v>1731.8381467999998</v>
      </c>
      <c r="AD45" s="32">
        <f>100*AC45/Z$20</f>
        <v>0.40132768928094392</v>
      </c>
    </row>
    <row r="46" spans="1:30" x14ac:dyDescent="0.25">
      <c r="A46">
        <v>2022010203</v>
      </c>
      <c r="B46">
        <v>1</v>
      </c>
      <c r="C46" s="7">
        <v>0.52688999999999997</v>
      </c>
      <c r="D46" s="6">
        <f t="shared" si="0"/>
        <v>42151.199999999997</v>
      </c>
      <c r="E46" s="62">
        <v>0</v>
      </c>
      <c r="F46" s="6">
        <f t="shared" si="9"/>
        <v>0</v>
      </c>
      <c r="G46" s="7">
        <v>0.58428999999999998</v>
      </c>
      <c r="H46" s="6">
        <f t="shared" si="1"/>
        <v>20450.149999999998</v>
      </c>
      <c r="I46" s="7">
        <v>0</v>
      </c>
      <c r="J46" s="6">
        <f t="shared" si="2"/>
        <v>0</v>
      </c>
      <c r="K46" s="20"/>
      <c r="L46" s="6">
        <f t="shared" si="3"/>
        <v>40000</v>
      </c>
      <c r="M46" s="11">
        <f t="shared" si="10"/>
        <v>0</v>
      </c>
      <c r="N46" s="6">
        <f t="shared" si="4"/>
        <v>2151.1999999999971</v>
      </c>
      <c r="O46" s="11">
        <f t="shared" si="11"/>
        <v>18298.95</v>
      </c>
      <c r="P46" s="11">
        <f t="shared" si="5"/>
        <v>0</v>
      </c>
      <c r="Q46" s="11">
        <f t="shared" si="12"/>
        <v>0</v>
      </c>
      <c r="R46" s="11">
        <f t="shared" si="13"/>
        <v>18298.95</v>
      </c>
      <c r="S46" s="6">
        <f t="shared" si="6"/>
        <v>0</v>
      </c>
      <c r="T46" s="11">
        <f t="shared" si="7"/>
        <v>0</v>
      </c>
      <c r="U46" s="11">
        <f t="shared" si="8"/>
        <v>0</v>
      </c>
      <c r="V46" s="11">
        <f t="shared" si="14"/>
        <v>0</v>
      </c>
      <c r="W46" s="20"/>
      <c r="X46" s="58"/>
      <c r="Y46" s="59" t="s">
        <v>47</v>
      </c>
      <c r="Z46" s="43">
        <v>21</v>
      </c>
      <c r="AA46" s="29" t="s">
        <v>41</v>
      </c>
      <c r="AB46" s="30"/>
      <c r="AC46" s="31">
        <f>Z46*X45/1000</f>
        <v>533.04509999999993</v>
      </c>
      <c r="AD46" s="32">
        <f>100*AC46/Z$20</f>
        <v>0.12352526052207044</v>
      </c>
    </row>
    <row r="47" spans="1:30" x14ac:dyDescent="0.25">
      <c r="A47">
        <v>2022010204</v>
      </c>
      <c r="B47">
        <v>1</v>
      </c>
      <c r="C47" s="7">
        <v>0.53254000000000001</v>
      </c>
      <c r="D47" s="6">
        <f t="shared" si="0"/>
        <v>42603.200000000004</v>
      </c>
      <c r="E47" s="62">
        <v>0</v>
      </c>
      <c r="F47" s="6">
        <f t="shared" si="9"/>
        <v>0</v>
      </c>
      <c r="G47" s="7">
        <v>0.59275999999999995</v>
      </c>
      <c r="H47" s="6">
        <f t="shared" si="1"/>
        <v>20746.599999999999</v>
      </c>
      <c r="I47" s="7">
        <v>0</v>
      </c>
      <c r="J47" s="6">
        <f t="shared" si="2"/>
        <v>0</v>
      </c>
      <c r="K47" s="20"/>
      <c r="L47" s="6">
        <f t="shared" si="3"/>
        <v>40000</v>
      </c>
      <c r="M47" s="11">
        <f t="shared" si="10"/>
        <v>0</v>
      </c>
      <c r="N47" s="6">
        <f t="shared" si="4"/>
        <v>2603.2000000000044</v>
      </c>
      <c r="O47" s="11">
        <f t="shared" si="11"/>
        <v>18143.399999999994</v>
      </c>
      <c r="P47" s="11">
        <f t="shared" si="5"/>
        <v>0</v>
      </c>
      <c r="Q47" s="11">
        <f t="shared" si="12"/>
        <v>0</v>
      </c>
      <c r="R47" s="11">
        <f t="shared" si="13"/>
        <v>18143.399999999994</v>
      </c>
      <c r="S47" s="6">
        <f t="shared" si="6"/>
        <v>0</v>
      </c>
      <c r="T47" s="11">
        <f t="shared" si="7"/>
        <v>0</v>
      </c>
      <c r="U47" s="11">
        <f t="shared" si="8"/>
        <v>0</v>
      </c>
      <c r="V47" s="11">
        <f t="shared" si="14"/>
        <v>0</v>
      </c>
      <c r="W47" s="20"/>
      <c r="X47" s="58"/>
      <c r="Y47" s="84" t="s">
        <v>59</v>
      </c>
      <c r="Z47" s="43">
        <v>16</v>
      </c>
      <c r="AA47" s="29" t="s">
        <v>60</v>
      </c>
      <c r="AB47" s="30"/>
      <c r="AC47" s="31">
        <f>Z47*SUM(V20:V8779)/1000000</f>
        <v>342.72139199999907</v>
      </c>
      <c r="AD47" s="32">
        <f>100*AC47/Z$20</f>
        <v>7.9420576670316489E-2</v>
      </c>
    </row>
    <row r="48" spans="1:30" x14ac:dyDescent="0.25">
      <c r="A48">
        <v>2022010205</v>
      </c>
      <c r="B48">
        <v>1</v>
      </c>
      <c r="C48" s="7">
        <v>0.54447999999999996</v>
      </c>
      <c r="D48" s="6">
        <f t="shared" si="0"/>
        <v>43558.399999999994</v>
      </c>
      <c r="E48" s="62">
        <v>0</v>
      </c>
      <c r="F48" s="6">
        <f t="shared" si="9"/>
        <v>0</v>
      </c>
      <c r="G48" s="7">
        <v>0.60709000000000002</v>
      </c>
      <c r="H48" s="6">
        <f t="shared" si="1"/>
        <v>21248.15</v>
      </c>
      <c r="I48" s="7">
        <v>0</v>
      </c>
      <c r="J48" s="6">
        <f t="shared" si="2"/>
        <v>0</v>
      </c>
      <c r="K48" s="20"/>
      <c r="L48" s="6">
        <f t="shared" si="3"/>
        <v>40000</v>
      </c>
      <c r="M48" s="11">
        <f t="shared" si="10"/>
        <v>0</v>
      </c>
      <c r="N48" s="6">
        <f t="shared" si="4"/>
        <v>3558.3999999999942</v>
      </c>
      <c r="O48" s="11">
        <f t="shared" si="11"/>
        <v>17689.750000000007</v>
      </c>
      <c r="P48" s="11">
        <f t="shared" si="5"/>
        <v>0</v>
      </c>
      <c r="Q48" s="11">
        <f t="shared" si="12"/>
        <v>0</v>
      </c>
      <c r="R48" s="11">
        <f t="shared" si="13"/>
        <v>17689.750000000007</v>
      </c>
      <c r="S48" s="6">
        <f t="shared" si="6"/>
        <v>0</v>
      </c>
      <c r="T48" s="11">
        <f t="shared" si="7"/>
        <v>0</v>
      </c>
      <c r="U48" s="11">
        <f t="shared" si="8"/>
        <v>0</v>
      </c>
      <c r="V48" s="11">
        <f t="shared" si="14"/>
        <v>0</v>
      </c>
      <c r="W48" s="20"/>
      <c r="X48" s="20">
        <f>AVERAGE(V20:V8779)</f>
        <v>2445.2154109588973</v>
      </c>
      <c r="Y48" s="60" t="s">
        <v>48</v>
      </c>
      <c r="Z48" s="42">
        <v>40</v>
      </c>
      <c r="AA48" t="s">
        <v>16</v>
      </c>
      <c r="AC48" s="20">
        <f>Z48*X48*8760/1000000</f>
        <v>856.80347999999765</v>
      </c>
      <c r="AD48" s="13">
        <f>100*AC48/Z$20</f>
        <v>0.1985514416757912</v>
      </c>
    </row>
    <row r="49" spans="1:31" x14ac:dyDescent="0.25">
      <c r="A49">
        <v>2022010206</v>
      </c>
      <c r="B49">
        <v>1</v>
      </c>
      <c r="C49" s="7">
        <v>0.56206999999999996</v>
      </c>
      <c r="D49" s="6">
        <f t="shared" si="0"/>
        <v>44965.599999999999</v>
      </c>
      <c r="E49" s="62">
        <v>0</v>
      </c>
      <c r="F49" s="6">
        <f t="shared" si="9"/>
        <v>0</v>
      </c>
      <c r="G49" s="7">
        <v>0.59399999999999997</v>
      </c>
      <c r="H49" s="6">
        <f t="shared" si="1"/>
        <v>20790</v>
      </c>
      <c r="I49" s="7">
        <v>0</v>
      </c>
      <c r="J49" s="6">
        <f t="shared" si="2"/>
        <v>0</v>
      </c>
      <c r="K49" s="20"/>
      <c r="L49" s="6">
        <f t="shared" si="3"/>
        <v>40000</v>
      </c>
      <c r="M49" s="11">
        <f t="shared" si="10"/>
        <v>0</v>
      </c>
      <c r="N49" s="6">
        <f t="shared" si="4"/>
        <v>4965.5999999999985</v>
      </c>
      <c r="O49" s="11">
        <f t="shared" si="11"/>
        <v>15824.400000000001</v>
      </c>
      <c r="P49" s="11">
        <f t="shared" si="5"/>
        <v>0</v>
      </c>
      <c r="Q49" s="11">
        <f t="shared" si="12"/>
        <v>0</v>
      </c>
      <c r="R49" s="11">
        <f t="shared" si="13"/>
        <v>15824.400000000001</v>
      </c>
      <c r="S49" s="6">
        <f t="shared" si="6"/>
        <v>0</v>
      </c>
      <c r="T49" s="11">
        <f t="shared" si="7"/>
        <v>0</v>
      </c>
      <c r="U49" s="11">
        <f t="shared" si="8"/>
        <v>0</v>
      </c>
      <c r="V49" s="11">
        <f t="shared" si="14"/>
        <v>0</v>
      </c>
      <c r="W49" s="20"/>
      <c r="X49" s="3"/>
      <c r="Z49" s="3"/>
      <c r="AA49" s="66"/>
      <c r="AB49" s="54" t="s">
        <v>17</v>
      </c>
      <c r="AC49" s="67">
        <f>SUM(AC28:AC48)</f>
        <v>39563.638902799998</v>
      </c>
      <c r="AD49" s="32">
        <f>SUM(AD28:AD48)</f>
        <v>9.1682838894297891</v>
      </c>
    </row>
    <row r="50" spans="1:31" x14ac:dyDescent="0.25">
      <c r="A50">
        <v>2022010207</v>
      </c>
      <c r="B50">
        <v>1</v>
      </c>
      <c r="C50" s="7">
        <v>0.58684999999999998</v>
      </c>
      <c r="D50" s="6">
        <f t="shared" si="0"/>
        <v>46948</v>
      </c>
      <c r="E50" s="62">
        <v>0</v>
      </c>
      <c r="F50" s="6">
        <f t="shared" si="9"/>
        <v>0</v>
      </c>
      <c r="G50" s="7">
        <v>0.58345999999999998</v>
      </c>
      <c r="H50" s="6">
        <f t="shared" si="1"/>
        <v>20421.099999999999</v>
      </c>
      <c r="I50" s="7">
        <v>0</v>
      </c>
      <c r="J50" s="6">
        <f t="shared" si="2"/>
        <v>0</v>
      </c>
      <c r="K50" s="20"/>
      <c r="L50" s="6">
        <f t="shared" si="3"/>
        <v>40000</v>
      </c>
      <c r="M50" s="11">
        <f t="shared" si="10"/>
        <v>0</v>
      </c>
      <c r="N50" s="6">
        <f t="shared" si="4"/>
        <v>6948</v>
      </c>
      <c r="O50" s="11">
        <f t="shared" si="11"/>
        <v>13473.099999999999</v>
      </c>
      <c r="P50" s="11">
        <f t="shared" si="5"/>
        <v>0</v>
      </c>
      <c r="Q50" s="11">
        <f t="shared" si="12"/>
        <v>0</v>
      </c>
      <c r="R50" s="11">
        <f t="shared" si="13"/>
        <v>13473.099999999999</v>
      </c>
      <c r="S50" s="6">
        <f t="shared" si="6"/>
        <v>0</v>
      </c>
      <c r="T50" s="11">
        <f t="shared" si="7"/>
        <v>0</v>
      </c>
      <c r="U50" s="11">
        <f t="shared" si="8"/>
        <v>0</v>
      </c>
      <c r="V50" s="11">
        <f t="shared" si="14"/>
        <v>0</v>
      </c>
      <c r="W50" s="20"/>
      <c r="X50" s="3"/>
      <c r="Z50" s="3"/>
      <c r="AA50" s="3"/>
      <c r="AB50" s="66"/>
      <c r="AC50" s="54"/>
      <c r="AD50" s="69"/>
    </row>
    <row r="51" spans="1:31" x14ac:dyDescent="0.25">
      <c r="A51">
        <v>2022010208</v>
      </c>
      <c r="B51">
        <v>1</v>
      </c>
      <c r="C51" s="7">
        <v>0.61760000000000004</v>
      </c>
      <c r="D51" s="6">
        <f t="shared" si="0"/>
        <v>49408</v>
      </c>
      <c r="E51" s="62">
        <v>0</v>
      </c>
      <c r="F51" s="6">
        <f t="shared" si="9"/>
        <v>0</v>
      </c>
      <c r="G51" s="7">
        <v>0.56657999999999997</v>
      </c>
      <c r="H51" s="6">
        <f t="shared" si="1"/>
        <v>19830.3</v>
      </c>
      <c r="I51" s="7">
        <v>1.7799999999999999E-3</v>
      </c>
      <c r="J51" s="6">
        <f t="shared" si="2"/>
        <v>24.919999999999998</v>
      </c>
      <c r="K51" s="20"/>
      <c r="L51" s="6">
        <f t="shared" si="3"/>
        <v>40000</v>
      </c>
      <c r="M51" s="11">
        <f t="shared" si="10"/>
        <v>0</v>
      </c>
      <c r="N51" s="6">
        <f t="shared" si="4"/>
        <v>9408</v>
      </c>
      <c r="O51" s="11">
        <f t="shared" si="11"/>
        <v>10422.299999999999</v>
      </c>
      <c r="P51" s="11">
        <f t="shared" si="5"/>
        <v>0</v>
      </c>
      <c r="Q51" s="11">
        <f t="shared" si="12"/>
        <v>24.919999999999998</v>
      </c>
      <c r="R51" s="11">
        <f t="shared" si="13"/>
        <v>10447.219999999999</v>
      </c>
      <c r="S51" s="6">
        <f t="shared" si="6"/>
        <v>0</v>
      </c>
      <c r="T51" s="11">
        <f t="shared" si="7"/>
        <v>0</v>
      </c>
      <c r="U51" s="11">
        <f t="shared" si="8"/>
        <v>0</v>
      </c>
      <c r="V51" s="11">
        <f t="shared" si="14"/>
        <v>0</v>
      </c>
      <c r="W51" s="20"/>
      <c r="X51" s="23" t="s">
        <v>51</v>
      </c>
      <c r="Y51" s="81"/>
      <c r="Z51" s="82"/>
      <c r="AA51" s="4"/>
      <c r="AB51" s="12"/>
      <c r="AC51" s="78" t="s">
        <v>45</v>
      </c>
      <c r="AD51" s="4" t="s">
        <v>56</v>
      </c>
      <c r="AE51" s="79"/>
    </row>
    <row r="52" spans="1:31" x14ac:dyDescent="0.25">
      <c r="A52">
        <v>2022010209</v>
      </c>
      <c r="B52">
        <v>1</v>
      </c>
      <c r="C52" s="7">
        <v>0.64339000000000002</v>
      </c>
      <c r="D52" s="6">
        <f t="shared" si="0"/>
        <v>51471.200000000004</v>
      </c>
      <c r="E52" s="62">
        <v>0</v>
      </c>
      <c r="F52" s="6">
        <f t="shared" si="9"/>
        <v>0</v>
      </c>
      <c r="G52" s="7">
        <v>0.52563000000000004</v>
      </c>
      <c r="H52" s="6">
        <f t="shared" si="1"/>
        <v>18397.050000000003</v>
      </c>
      <c r="I52" s="7">
        <v>0.19980999999999999</v>
      </c>
      <c r="J52" s="6">
        <f t="shared" si="2"/>
        <v>2797.3399999999997</v>
      </c>
      <c r="K52" s="20"/>
      <c r="L52" s="6">
        <f t="shared" si="3"/>
        <v>40000</v>
      </c>
      <c r="M52" s="11">
        <f t="shared" si="10"/>
        <v>0</v>
      </c>
      <c r="N52" s="6">
        <f t="shared" si="4"/>
        <v>11471.200000000004</v>
      </c>
      <c r="O52" s="11">
        <f t="shared" si="11"/>
        <v>6925.8499999999985</v>
      </c>
      <c r="P52" s="11">
        <f t="shared" si="5"/>
        <v>0</v>
      </c>
      <c r="Q52" s="11">
        <f t="shared" si="12"/>
        <v>2797.3399999999997</v>
      </c>
      <c r="R52" s="11">
        <f t="shared" si="13"/>
        <v>9723.1899999999987</v>
      </c>
      <c r="S52" s="6">
        <f t="shared" si="6"/>
        <v>0</v>
      </c>
      <c r="T52" s="11">
        <f t="shared" si="7"/>
        <v>0</v>
      </c>
      <c r="U52" s="11">
        <f t="shared" si="8"/>
        <v>0</v>
      </c>
      <c r="V52" s="11">
        <f t="shared" si="14"/>
        <v>0</v>
      </c>
      <c r="W52" s="20"/>
      <c r="Y52" s="59" t="s">
        <v>21</v>
      </c>
      <c r="Z52" s="87" t="s">
        <v>86</v>
      </c>
      <c r="AA52" s="78" t="s">
        <v>87</v>
      </c>
      <c r="AB52" s="59" t="s">
        <v>22</v>
      </c>
      <c r="AC52" s="78" t="s">
        <v>46</v>
      </c>
      <c r="AD52" t="s">
        <v>15</v>
      </c>
    </row>
    <row r="53" spans="1:31" x14ac:dyDescent="0.25">
      <c r="A53">
        <v>2022010210</v>
      </c>
      <c r="B53">
        <v>1</v>
      </c>
      <c r="C53" s="7">
        <v>0.65705999999999998</v>
      </c>
      <c r="D53" s="6">
        <f t="shared" si="0"/>
        <v>52564.799999999996</v>
      </c>
      <c r="E53" s="62">
        <v>0</v>
      </c>
      <c r="F53" s="6">
        <f t="shared" si="9"/>
        <v>0</v>
      </c>
      <c r="G53" s="7">
        <v>0.46166000000000001</v>
      </c>
      <c r="H53" s="6">
        <f t="shared" si="1"/>
        <v>16158.1</v>
      </c>
      <c r="I53" s="7">
        <v>0.58936999999999995</v>
      </c>
      <c r="J53" s="6">
        <f t="shared" si="2"/>
        <v>8251.1799999999985</v>
      </c>
      <c r="K53" s="20"/>
      <c r="L53" s="6">
        <f t="shared" si="3"/>
        <v>40000</v>
      </c>
      <c r="M53" s="11">
        <f t="shared" si="10"/>
        <v>0</v>
      </c>
      <c r="N53" s="6">
        <f t="shared" si="4"/>
        <v>12564.799999999996</v>
      </c>
      <c r="O53" s="11">
        <f t="shared" si="11"/>
        <v>3593.3000000000047</v>
      </c>
      <c r="P53" s="11">
        <f t="shared" si="5"/>
        <v>0</v>
      </c>
      <c r="Q53" s="11">
        <f t="shared" si="12"/>
        <v>8251.1799999999985</v>
      </c>
      <c r="R53" s="11">
        <f t="shared" si="13"/>
        <v>11844.480000000003</v>
      </c>
      <c r="S53" s="6">
        <f t="shared" si="6"/>
        <v>0</v>
      </c>
      <c r="T53" s="11">
        <f t="shared" si="7"/>
        <v>0</v>
      </c>
      <c r="U53" s="11">
        <f t="shared" si="8"/>
        <v>0</v>
      </c>
      <c r="V53" s="11">
        <f t="shared" si="14"/>
        <v>0</v>
      </c>
      <c r="W53" s="20"/>
      <c r="X53" t="s">
        <v>107</v>
      </c>
      <c r="Y53" s="75">
        <f>IF(F$18&gt;0,AVERAGE(E20:E8779)*100,0)</f>
        <v>0</v>
      </c>
      <c r="Z53" s="76">
        <f>IF(F$18&gt;0,AVERAGE(E20:E8779)*100,0)</f>
        <v>0</v>
      </c>
      <c r="AA53" s="89" t="s">
        <v>85</v>
      </c>
      <c r="AB53" s="77">
        <f>Y53-Z53</f>
        <v>0</v>
      </c>
      <c r="AC53" s="20">
        <f>AC28+AC29</f>
        <v>0</v>
      </c>
      <c r="AD53" s="13">
        <f>IF(SUM(F20:F8779)&gt;0,10^5*AC53/SUM(F20:F8779),0)</f>
        <v>0</v>
      </c>
    </row>
    <row r="54" spans="1:31" x14ac:dyDescent="0.25">
      <c r="A54">
        <v>2022010211</v>
      </c>
      <c r="B54">
        <v>1</v>
      </c>
      <c r="C54" s="7">
        <v>0.65519000000000005</v>
      </c>
      <c r="D54" s="6">
        <f t="shared" si="0"/>
        <v>52415.200000000004</v>
      </c>
      <c r="E54" s="62">
        <v>0</v>
      </c>
      <c r="F54" s="6">
        <f t="shared" si="9"/>
        <v>0</v>
      </c>
      <c r="G54" s="7">
        <v>0.38041000000000003</v>
      </c>
      <c r="H54" s="6">
        <f t="shared" si="1"/>
        <v>13314.35</v>
      </c>
      <c r="I54" s="7">
        <v>0.66890000000000005</v>
      </c>
      <c r="J54" s="6">
        <f t="shared" si="2"/>
        <v>9364.6</v>
      </c>
      <c r="K54" s="20"/>
      <c r="L54" s="6">
        <f t="shared" si="3"/>
        <v>40000</v>
      </c>
      <c r="M54" s="11">
        <f t="shared" si="10"/>
        <v>0</v>
      </c>
      <c r="N54" s="6">
        <f t="shared" si="4"/>
        <v>12415.200000000004</v>
      </c>
      <c r="O54" s="11">
        <f t="shared" si="11"/>
        <v>899.149999999996</v>
      </c>
      <c r="P54" s="11">
        <f t="shared" si="5"/>
        <v>0</v>
      </c>
      <c r="Q54" s="11">
        <f t="shared" si="12"/>
        <v>9364.6</v>
      </c>
      <c r="R54" s="11">
        <f t="shared" si="13"/>
        <v>10263.749999999996</v>
      </c>
      <c r="S54" s="6">
        <f t="shared" si="6"/>
        <v>0</v>
      </c>
      <c r="T54" s="11">
        <f t="shared" si="7"/>
        <v>0</v>
      </c>
      <c r="U54" s="11">
        <f t="shared" si="8"/>
        <v>0</v>
      </c>
      <c r="V54" s="11">
        <f t="shared" si="14"/>
        <v>0</v>
      </c>
      <c r="W54" s="20"/>
      <c r="X54" t="s">
        <v>12</v>
      </c>
      <c r="Y54" s="70">
        <f>IF(C$17&gt;0,100,0)</f>
        <v>100</v>
      </c>
      <c r="Z54" s="37">
        <f>IF(C$17&gt;0,AVERAGE(L20:L8779)/C$17*100,0)</f>
        <v>98.745741552511447</v>
      </c>
      <c r="AA54" s="88">
        <f>IF(AVERAGE(M20:M8779)&gt;0,AVERAGE(M20:M8779)^2/AVERAGE(R20:R8779)/AD$24/C$17*100,0)</f>
        <v>8.6799712091212261E-2</v>
      </c>
      <c r="AB54" s="71">
        <f>Y54-Z54-AA54</f>
        <v>1.1674587353973407</v>
      </c>
      <c r="AC54" s="20">
        <f>AC31+AC32+AC33</f>
        <v>28346.450784000001</v>
      </c>
      <c r="AD54" s="13">
        <f>IF(SUM(L20:L8779)&gt;0,10^5*AC54/SUM(L20:L8779)*Z54/(Z54+AA54),0)</f>
        <v>8.1853005265638412</v>
      </c>
    </row>
    <row r="55" spans="1:31" x14ac:dyDescent="0.25">
      <c r="A55">
        <v>2022010212</v>
      </c>
      <c r="B55">
        <v>1</v>
      </c>
      <c r="C55" s="7">
        <v>0.64415</v>
      </c>
      <c r="D55" s="6">
        <f t="shared" si="0"/>
        <v>51532</v>
      </c>
      <c r="E55" s="62">
        <v>0</v>
      </c>
      <c r="F55" s="6">
        <f t="shared" si="9"/>
        <v>0</v>
      </c>
      <c r="G55" s="7">
        <v>0.31874000000000002</v>
      </c>
      <c r="H55" s="6">
        <f t="shared" si="1"/>
        <v>11155.900000000001</v>
      </c>
      <c r="I55" s="7">
        <v>0.64915</v>
      </c>
      <c r="J55" s="6">
        <f t="shared" si="2"/>
        <v>9088.1</v>
      </c>
      <c r="K55" s="20"/>
      <c r="L55" s="6">
        <f t="shared" si="3"/>
        <v>40000</v>
      </c>
      <c r="M55" s="11">
        <f t="shared" si="10"/>
        <v>0</v>
      </c>
      <c r="N55" s="6">
        <f t="shared" si="4"/>
        <v>11155.900000000001</v>
      </c>
      <c r="O55" s="11">
        <f t="shared" si="11"/>
        <v>0</v>
      </c>
      <c r="P55" s="11">
        <f t="shared" si="5"/>
        <v>376.09999999999854</v>
      </c>
      <c r="Q55" s="11">
        <f t="shared" si="12"/>
        <v>8712.0000000000018</v>
      </c>
      <c r="R55" s="11">
        <f t="shared" si="13"/>
        <v>8712.0000000000018</v>
      </c>
      <c r="S55" s="6">
        <f t="shared" si="6"/>
        <v>0</v>
      </c>
      <c r="T55" s="11">
        <f t="shared" si="7"/>
        <v>0</v>
      </c>
      <c r="U55" s="11">
        <f t="shared" si="8"/>
        <v>0</v>
      </c>
      <c r="V55" s="11">
        <f t="shared" si="14"/>
        <v>0</v>
      </c>
      <c r="W55" s="20"/>
      <c r="X55" t="s">
        <v>18</v>
      </c>
      <c r="Y55" s="70">
        <f>AVERAGE(G20:G8779)*100</f>
        <v>34.457326027397315</v>
      </c>
      <c r="Z55" s="37">
        <f>IF(H$18&gt;0,AVERAGE(N21:N8780)/H$18*100,0)</f>
        <v>16.275477484383451</v>
      </c>
      <c r="AA55" s="88">
        <f>IF(AVERAGE(O20:O8779)&gt;0,AVERAGE(O20:O8779)^2/AVERAGE(R20:R8779)/AD$24/H$18*100,0)</f>
        <v>15.963094801789127</v>
      </c>
      <c r="AB55" s="71">
        <f>Y55-Z55-AA55</f>
        <v>2.2187537412247362</v>
      </c>
      <c r="AC55" s="20">
        <f>AC35+AC36</f>
        <v>6052.9</v>
      </c>
      <c r="AD55" s="13">
        <f>IF(SUM(N20:N8779)&gt;0,10^5*AC55/SUM(N20:N8779)*Z55/(Z55+AA55),0)</f>
        <v>6.1244222816265816</v>
      </c>
    </row>
    <row r="56" spans="1:31" x14ac:dyDescent="0.25">
      <c r="A56">
        <v>2022010213</v>
      </c>
      <c r="B56">
        <v>1</v>
      </c>
      <c r="C56" s="7">
        <v>0.62951000000000001</v>
      </c>
      <c r="D56" s="6">
        <f t="shared" si="0"/>
        <v>50360.800000000003</v>
      </c>
      <c r="E56" s="62">
        <v>0</v>
      </c>
      <c r="F56" s="6">
        <f t="shared" si="9"/>
        <v>0</v>
      </c>
      <c r="G56" s="7">
        <v>0.30735000000000001</v>
      </c>
      <c r="H56" s="6">
        <f t="shared" si="1"/>
        <v>10757.25</v>
      </c>
      <c r="I56" s="7">
        <v>0.66737000000000002</v>
      </c>
      <c r="J56" s="6">
        <f t="shared" si="2"/>
        <v>9343.18</v>
      </c>
      <c r="K56" s="20"/>
      <c r="L56" s="6">
        <f t="shared" si="3"/>
        <v>40000</v>
      </c>
      <c r="M56" s="11">
        <f t="shared" si="10"/>
        <v>0</v>
      </c>
      <c r="N56" s="6">
        <f t="shared" si="4"/>
        <v>10360.800000000003</v>
      </c>
      <c r="O56" s="11">
        <f t="shared" si="11"/>
        <v>396.44999999999709</v>
      </c>
      <c r="P56" s="11">
        <f t="shared" si="5"/>
        <v>0</v>
      </c>
      <c r="Q56" s="11">
        <f t="shared" si="12"/>
        <v>9343.18</v>
      </c>
      <c r="R56" s="11">
        <f t="shared" si="13"/>
        <v>9739.6299999999974</v>
      </c>
      <c r="S56" s="6">
        <f t="shared" si="6"/>
        <v>0</v>
      </c>
      <c r="T56" s="11">
        <f t="shared" si="7"/>
        <v>0</v>
      </c>
      <c r="U56" s="11">
        <f t="shared" si="8"/>
        <v>0</v>
      </c>
      <c r="V56" s="11">
        <f t="shared" si="14"/>
        <v>0</v>
      </c>
      <c r="W56" s="20"/>
      <c r="X56" t="s">
        <v>19</v>
      </c>
      <c r="Y56" s="70">
        <f>AVERAGE(I20:I8779)*100</f>
        <v>23.462798059360736</v>
      </c>
      <c r="Z56" s="37">
        <f>IF(J$18&gt;0,AVERAGE(P20:P8779)/J$18*100,0)</f>
        <v>11.584408553489899</v>
      </c>
      <c r="AA56" s="88">
        <f>IF(AVERAGE(Q20:Q8779)&gt;0,AVERAGE(Q20:Q8779)^2/AVERAGE(R20:R8779)/AD$24/J$18*100,0)</f>
        <v>2.7247545342632202</v>
      </c>
      <c r="AB56" s="71">
        <f>Y56-Z56-AA56</f>
        <v>9.153634971607616</v>
      </c>
      <c r="AC56" s="20">
        <f>AC38+AC39</f>
        <v>1699.88</v>
      </c>
      <c r="AD56" s="13">
        <f>IF(SUM(P20:P8779)&gt;0,10^5*AC56/SUM(P20:P8779)*Z56/(Z56+AA56),0)</f>
        <v>9.6866116547867023</v>
      </c>
    </row>
    <row r="57" spans="1:31" x14ac:dyDescent="0.25">
      <c r="A57">
        <v>2022010214</v>
      </c>
      <c r="B57">
        <v>1</v>
      </c>
      <c r="C57" s="7">
        <v>0.60784000000000005</v>
      </c>
      <c r="D57" s="6">
        <f t="shared" si="0"/>
        <v>48627.200000000004</v>
      </c>
      <c r="E57" s="62">
        <v>0</v>
      </c>
      <c r="F57" s="6">
        <f t="shared" si="9"/>
        <v>0</v>
      </c>
      <c r="G57" s="7">
        <v>0.28154000000000001</v>
      </c>
      <c r="H57" s="6">
        <f t="shared" si="1"/>
        <v>9853.9</v>
      </c>
      <c r="I57" s="7">
        <v>0.69464999999999999</v>
      </c>
      <c r="J57" s="6">
        <f t="shared" si="2"/>
        <v>9725.1</v>
      </c>
      <c r="K57" s="20"/>
      <c r="L57" s="6">
        <f t="shared" si="3"/>
        <v>40000</v>
      </c>
      <c r="M57" s="11">
        <f t="shared" si="10"/>
        <v>0</v>
      </c>
      <c r="N57" s="6">
        <f t="shared" si="4"/>
        <v>8627.2000000000044</v>
      </c>
      <c r="O57" s="11">
        <f t="shared" si="11"/>
        <v>1226.6999999999953</v>
      </c>
      <c r="P57" s="11">
        <f t="shared" si="5"/>
        <v>0</v>
      </c>
      <c r="Q57" s="11">
        <f t="shared" si="12"/>
        <v>9725.1</v>
      </c>
      <c r="R57" s="11">
        <f t="shared" si="13"/>
        <v>10951.799999999996</v>
      </c>
      <c r="S57" s="6">
        <f t="shared" si="6"/>
        <v>0</v>
      </c>
      <c r="T57" s="11">
        <f t="shared" si="7"/>
        <v>0</v>
      </c>
      <c r="U57" s="11">
        <f t="shared" si="8"/>
        <v>0</v>
      </c>
      <c r="V57" s="11">
        <f t="shared" si="14"/>
        <v>0</v>
      </c>
      <c r="W57" s="20"/>
      <c r="X57" t="s">
        <v>23</v>
      </c>
      <c r="Y57" s="70"/>
      <c r="Z57" s="37"/>
      <c r="AA57" s="90"/>
      <c r="AB57" s="71"/>
      <c r="AC57" s="20">
        <f>AC41+AC42+AC43</f>
        <v>0</v>
      </c>
      <c r="AD57" s="83">
        <f>IF(SUM(U20:U8779)&gt;0,10^5*AC57/SUM(U20:U8779),0)</f>
        <v>0</v>
      </c>
    </row>
    <row r="58" spans="1:31" x14ac:dyDescent="0.25">
      <c r="A58">
        <v>2022010215</v>
      </c>
      <c r="B58">
        <v>1</v>
      </c>
      <c r="C58" s="7">
        <v>0.58894000000000002</v>
      </c>
      <c r="D58" s="6">
        <f t="shared" si="0"/>
        <v>47115.200000000004</v>
      </c>
      <c r="E58" s="62">
        <v>0</v>
      </c>
      <c r="F58" s="6">
        <f t="shared" si="9"/>
        <v>0</v>
      </c>
      <c r="G58" s="7">
        <v>0.25396999999999997</v>
      </c>
      <c r="H58" s="6">
        <f t="shared" si="1"/>
        <v>8888.9499999999989</v>
      </c>
      <c r="I58" s="7">
        <v>0.72892999999999997</v>
      </c>
      <c r="J58" s="6">
        <f t="shared" si="2"/>
        <v>10205.02</v>
      </c>
      <c r="K58" s="20"/>
      <c r="L58" s="6">
        <f t="shared" si="3"/>
        <v>40000</v>
      </c>
      <c r="M58" s="11">
        <f t="shared" si="10"/>
        <v>0</v>
      </c>
      <c r="N58" s="6">
        <f t="shared" si="4"/>
        <v>7115.2000000000044</v>
      </c>
      <c r="O58" s="11">
        <f t="shared" si="11"/>
        <v>1773.7499999999945</v>
      </c>
      <c r="P58" s="11">
        <f t="shared" si="5"/>
        <v>0</v>
      </c>
      <c r="Q58" s="11">
        <f t="shared" si="12"/>
        <v>10205.02</v>
      </c>
      <c r="R58" s="11">
        <f t="shared" si="13"/>
        <v>11978.769999999995</v>
      </c>
      <c r="S58" s="6">
        <f t="shared" si="6"/>
        <v>0</v>
      </c>
      <c r="T58" s="11">
        <f t="shared" si="7"/>
        <v>0</v>
      </c>
      <c r="U58" s="11">
        <f t="shared" si="8"/>
        <v>0</v>
      </c>
      <c r="V58" s="11">
        <f t="shared" si="14"/>
        <v>0</v>
      </c>
      <c r="W58" s="20"/>
      <c r="X58" t="s">
        <v>109</v>
      </c>
      <c r="Y58" s="72">
        <v>100</v>
      </c>
      <c r="Z58" s="73">
        <f>IF(X45&gt;0.001,X48/X45*100,0)</f>
        <v>9.6332418457906943</v>
      </c>
      <c r="AA58" s="91"/>
      <c r="AB58" s="74">
        <f>Y58-Z58</f>
        <v>90.366758154209307</v>
      </c>
      <c r="AC58" s="20">
        <f xml:space="preserve"> AC45+AC46+AC47+AC48</f>
        <v>3464.4081187999964</v>
      </c>
      <c r="AD58" s="13">
        <f>IF(SUM(V20:V8779)&gt;1,10^5*AC58/SUM(V20:V8779),0)</f>
        <v>16.173641679419912</v>
      </c>
    </row>
    <row r="59" spans="1:31" x14ac:dyDescent="0.25">
      <c r="A59">
        <v>2022010216</v>
      </c>
      <c r="B59">
        <v>1</v>
      </c>
      <c r="C59" s="7">
        <v>0.57791000000000003</v>
      </c>
      <c r="D59" s="6">
        <f t="shared" si="0"/>
        <v>46232.800000000003</v>
      </c>
      <c r="E59" s="62">
        <v>0</v>
      </c>
      <c r="F59" s="6">
        <f t="shared" si="9"/>
        <v>0</v>
      </c>
      <c r="G59" s="7">
        <v>0.22273000000000001</v>
      </c>
      <c r="H59" s="6">
        <f t="shared" si="1"/>
        <v>7795.55</v>
      </c>
      <c r="I59" s="7">
        <v>0.73272000000000004</v>
      </c>
      <c r="J59" s="6">
        <f t="shared" si="2"/>
        <v>10258.08</v>
      </c>
      <c r="K59" s="20"/>
      <c r="L59" s="6">
        <f t="shared" si="3"/>
        <v>40000</v>
      </c>
      <c r="M59" s="11">
        <f t="shared" si="10"/>
        <v>0</v>
      </c>
      <c r="N59" s="6">
        <f t="shared" si="4"/>
        <v>6232.8000000000029</v>
      </c>
      <c r="O59" s="11">
        <f t="shared" si="11"/>
        <v>1562.7499999999973</v>
      </c>
      <c r="P59" s="11">
        <f t="shared" si="5"/>
        <v>0</v>
      </c>
      <c r="Q59" s="11">
        <f t="shared" si="12"/>
        <v>10258.08</v>
      </c>
      <c r="R59" s="11">
        <f t="shared" si="13"/>
        <v>11820.829999999998</v>
      </c>
      <c r="S59" s="6">
        <f t="shared" si="6"/>
        <v>0</v>
      </c>
      <c r="T59" s="11">
        <f t="shared" si="7"/>
        <v>0</v>
      </c>
      <c r="U59" s="11">
        <f t="shared" si="8"/>
        <v>0</v>
      </c>
      <c r="V59" s="11">
        <f t="shared" si="14"/>
        <v>0</v>
      </c>
      <c r="W59" s="20"/>
      <c r="Z59" s="68"/>
      <c r="AB59" s="54" t="s">
        <v>17</v>
      </c>
      <c r="AC59" s="80">
        <f>SUM(AC53:AC58)</f>
        <v>39563.638902799998</v>
      </c>
    </row>
    <row r="60" spans="1:31" x14ac:dyDescent="0.25">
      <c r="A60">
        <v>2022010217</v>
      </c>
      <c r="B60">
        <v>1</v>
      </c>
      <c r="C60" s="7">
        <v>0.57906999999999997</v>
      </c>
      <c r="D60" s="6">
        <f t="shared" si="0"/>
        <v>46325.599999999999</v>
      </c>
      <c r="E60" s="62">
        <v>0</v>
      </c>
      <c r="F60" s="6">
        <f t="shared" si="9"/>
        <v>0</v>
      </c>
      <c r="G60" s="7">
        <v>0.1807</v>
      </c>
      <c r="H60" s="6">
        <f t="shared" si="1"/>
        <v>6324.5</v>
      </c>
      <c r="I60" s="7">
        <v>0.5544</v>
      </c>
      <c r="J60" s="6">
        <f t="shared" si="2"/>
        <v>7761.6</v>
      </c>
      <c r="K60" s="20"/>
      <c r="L60" s="6">
        <f t="shared" si="3"/>
        <v>40000</v>
      </c>
      <c r="M60" s="11">
        <f t="shared" si="10"/>
        <v>0</v>
      </c>
      <c r="N60" s="6">
        <f t="shared" si="4"/>
        <v>6324.5</v>
      </c>
      <c r="O60" s="11">
        <f t="shared" si="11"/>
        <v>0</v>
      </c>
      <c r="P60" s="11">
        <f t="shared" si="5"/>
        <v>1.0999999999985448</v>
      </c>
      <c r="Q60" s="11">
        <f t="shared" si="12"/>
        <v>7760.5000000000018</v>
      </c>
      <c r="R60" s="11">
        <f t="shared" si="13"/>
        <v>7760.5000000000018</v>
      </c>
      <c r="S60" s="6">
        <f t="shared" si="6"/>
        <v>0</v>
      </c>
      <c r="T60" s="11">
        <f t="shared" si="7"/>
        <v>0</v>
      </c>
      <c r="U60" s="11">
        <f t="shared" si="8"/>
        <v>0</v>
      </c>
      <c r="V60" s="11">
        <f t="shared" si="14"/>
        <v>0</v>
      </c>
      <c r="W60" s="20"/>
      <c r="AD60" s="69"/>
    </row>
    <row r="61" spans="1:31" x14ac:dyDescent="0.25">
      <c r="A61">
        <v>2022010218</v>
      </c>
      <c r="B61">
        <v>1</v>
      </c>
      <c r="C61" s="7">
        <v>0.61040000000000005</v>
      </c>
      <c r="D61" s="6">
        <f t="shared" si="0"/>
        <v>48832.000000000007</v>
      </c>
      <c r="E61" s="62">
        <v>0</v>
      </c>
      <c r="F61" s="6">
        <f t="shared" si="9"/>
        <v>0</v>
      </c>
      <c r="G61" s="7">
        <v>0.14865999999999999</v>
      </c>
      <c r="H61" s="6">
        <f t="shared" si="1"/>
        <v>5203.0999999999995</v>
      </c>
      <c r="I61" s="7">
        <v>0.10251</v>
      </c>
      <c r="J61" s="6">
        <f t="shared" si="2"/>
        <v>1435.14</v>
      </c>
      <c r="K61" s="20"/>
      <c r="L61" s="6">
        <f t="shared" si="3"/>
        <v>40000</v>
      </c>
      <c r="M61" s="11">
        <f t="shared" si="10"/>
        <v>0</v>
      </c>
      <c r="N61" s="6">
        <f t="shared" si="4"/>
        <v>5203.0999999999995</v>
      </c>
      <c r="O61" s="11">
        <f t="shared" si="11"/>
        <v>0</v>
      </c>
      <c r="P61" s="11">
        <f t="shared" si="5"/>
        <v>1435.14</v>
      </c>
      <c r="Q61" s="11">
        <f t="shared" si="12"/>
        <v>0</v>
      </c>
      <c r="R61" s="11">
        <f t="shared" si="13"/>
        <v>0</v>
      </c>
      <c r="S61" s="6">
        <f t="shared" si="6"/>
        <v>2193.7600000000075</v>
      </c>
      <c r="T61" s="11">
        <f t="shared" si="7"/>
        <v>0</v>
      </c>
      <c r="U61" s="11">
        <f t="shared" si="8"/>
        <v>0</v>
      </c>
      <c r="V61" s="11">
        <f t="shared" si="14"/>
        <v>2193.7600000000075</v>
      </c>
      <c r="W61" s="20"/>
    </row>
    <row r="62" spans="1:31" x14ac:dyDescent="0.25">
      <c r="A62">
        <v>2022010219</v>
      </c>
      <c r="B62">
        <v>1</v>
      </c>
      <c r="C62" s="7">
        <v>0.64731000000000005</v>
      </c>
      <c r="D62" s="6">
        <f t="shared" si="0"/>
        <v>51784.800000000003</v>
      </c>
      <c r="E62" s="62">
        <v>0</v>
      </c>
      <c r="F62" s="6">
        <f t="shared" si="9"/>
        <v>0</v>
      </c>
      <c r="G62" s="7">
        <v>0.14265</v>
      </c>
      <c r="H62" s="6">
        <f t="shared" si="1"/>
        <v>4992.75</v>
      </c>
      <c r="I62" s="7">
        <v>0</v>
      </c>
      <c r="J62" s="6">
        <f t="shared" si="2"/>
        <v>0</v>
      </c>
      <c r="K62" s="20"/>
      <c r="L62" s="6">
        <f t="shared" si="3"/>
        <v>40000</v>
      </c>
      <c r="M62" s="11">
        <f t="shared" si="10"/>
        <v>0</v>
      </c>
      <c r="N62" s="6">
        <f t="shared" si="4"/>
        <v>4992.75</v>
      </c>
      <c r="O62" s="11">
        <f t="shared" si="11"/>
        <v>0</v>
      </c>
      <c r="P62" s="11">
        <f t="shared" si="5"/>
        <v>0</v>
      </c>
      <c r="Q62" s="11">
        <f t="shared" si="12"/>
        <v>0</v>
      </c>
      <c r="R62" s="11">
        <f t="shared" si="13"/>
        <v>0</v>
      </c>
      <c r="S62" s="6">
        <f t="shared" si="6"/>
        <v>6792.0500000000029</v>
      </c>
      <c r="T62" s="11">
        <f t="shared" si="7"/>
        <v>0</v>
      </c>
      <c r="U62" s="11">
        <f t="shared" si="8"/>
        <v>0</v>
      </c>
      <c r="V62" s="11">
        <f t="shared" si="14"/>
        <v>6792.0500000000029</v>
      </c>
      <c r="W62" s="20"/>
    </row>
    <row r="63" spans="1:31" x14ac:dyDescent="0.25">
      <c r="A63">
        <v>2022010220</v>
      </c>
      <c r="B63">
        <v>1</v>
      </c>
      <c r="C63" s="7">
        <v>0.65610000000000002</v>
      </c>
      <c r="D63" s="6">
        <f t="shared" si="0"/>
        <v>52488</v>
      </c>
      <c r="E63" s="62">
        <v>0</v>
      </c>
      <c r="F63" s="6">
        <f t="shared" si="9"/>
        <v>0</v>
      </c>
      <c r="G63" s="7">
        <v>0.14091000000000001</v>
      </c>
      <c r="H63" s="6">
        <f t="shared" si="1"/>
        <v>4931.8500000000004</v>
      </c>
      <c r="I63" s="7">
        <v>0</v>
      </c>
      <c r="J63" s="6">
        <f t="shared" si="2"/>
        <v>0</v>
      </c>
      <c r="K63" s="20"/>
      <c r="L63" s="6">
        <f t="shared" si="3"/>
        <v>40000</v>
      </c>
      <c r="M63" s="11">
        <f t="shared" si="10"/>
        <v>0</v>
      </c>
      <c r="N63" s="6">
        <f t="shared" si="4"/>
        <v>4931.8500000000004</v>
      </c>
      <c r="O63" s="11">
        <f t="shared" si="11"/>
        <v>0</v>
      </c>
      <c r="P63" s="11">
        <f t="shared" si="5"/>
        <v>0</v>
      </c>
      <c r="Q63" s="11">
        <f t="shared" si="12"/>
        <v>0</v>
      </c>
      <c r="R63" s="11">
        <f t="shared" si="13"/>
        <v>0</v>
      </c>
      <c r="S63" s="6">
        <f t="shared" si="6"/>
        <v>7556.15</v>
      </c>
      <c r="T63" s="11">
        <f t="shared" si="7"/>
        <v>0</v>
      </c>
      <c r="U63" s="11">
        <f t="shared" si="8"/>
        <v>0</v>
      </c>
      <c r="V63" s="11">
        <f t="shared" si="14"/>
        <v>7556.15</v>
      </c>
      <c r="W63" s="20"/>
    </row>
    <row r="64" spans="1:31" x14ac:dyDescent="0.25">
      <c r="A64">
        <v>2022010221</v>
      </c>
      <c r="B64">
        <v>1</v>
      </c>
      <c r="C64" s="7">
        <v>0.65547</v>
      </c>
      <c r="D64" s="6">
        <f t="shared" si="0"/>
        <v>52437.599999999999</v>
      </c>
      <c r="E64" s="62">
        <v>0</v>
      </c>
      <c r="F64" s="6">
        <f t="shared" si="9"/>
        <v>0</v>
      </c>
      <c r="G64" s="7">
        <v>0.14421999999999999</v>
      </c>
      <c r="H64" s="6">
        <f t="shared" si="1"/>
        <v>5047.7</v>
      </c>
      <c r="I64" s="7">
        <v>0</v>
      </c>
      <c r="J64" s="6">
        <f t="shared" si="2"/>
        <v>0</v>
      </c>
      <c r="K64" s="20"/>
      <c r="L64" s="6">
        <f t="shared" si="3"/>
        <v>40000</v>
      </c>
      <c r="M64" s="11">
        <f t="shared" si="10"/>
        <v>0</v>
      </c>
      <c r="N64" s="6">
        <f t="shared" si="4"/>
        <v>5047.7</v>
      </c>
      <c r="O64" s="11">
        <f t="shared" si="11"/>
        <v>0</v>
      </c>
      <c r="P64" s="11">
        <f t="shared" si="5"/>
        <v>0</v>
      </c>
      <c r="Q64" s="11">
        <f t="shared" si="12"/>
        <v>0</v>
      </c>
      <c r="R64" s="11">
        <f t="shared" si="13"/>
        <v>0</v>
      </c>
      <c r="S64" s="6">
        <f t="shared" si="6"/>
        <v>7389.8999999999987</v>
      </c>
      <c r="T64" s="11">
        <f t="shared" si="7"/>
        <v>0</v>
      </c>
      <c r="U64" s="11">
        <f t="shared" si="8"/>
        <v>0</v>
      </c>
      <c r="V64" s="11">
        <f t="shared" si="14"/>
        <v>7389.8999999999987</v>
      </c>
      <c r="W64" s="20"/>
    </row>
    <row r="65" spans="1:25" x14ac:dyDescent="0.25">
      <c r="A65">
        <v>2022010222</v>
      </c>
      <c r="B65">
        <v>1</v>
      </c>
      <c r="C65" s="7">
        <v>0.65153000000000005</v>
      </c>
      <c r="D65" s="6">
        <f t="shared" si="0"/>
        <v>52122.400000000001</v>
      </c>
      <c r="E65" s="62">
        <v>0</v>
      </c>
      <c r="F65" s="6">
        <f t="shared" si="9"/>
        <v>0</v>
      </c>
      <c r="G65" s="7">
        <v>0.14560999999999999</v>
      </c>
      <c r="H65" s="6">
        <f t="shared" si="1"/>
        <v>5096.3499999999995</v>
      </c>
      <c r="I65" s="7">
        <v>0</v>
      </c>
      <c r="J65" s="6">
        <f t="shared" si="2"/>
        <v>0</v>
      </c>
      <c r="K65" s="20"/>
      <c r="L65" s="6">
        <f t="shared" si="3"/>
        <v>40000</v>
      </c>
      <c r="M65" s="11">
        <f t="shared" si="10"/>
        <v>0</v>
      </c>
      <c r="N65" s="6">
        <f t="shared" si="4"/>
        <v>5096.3499999999995</v>
      </c>
      <c r="O65" s="11">
        <f t="shared" si="11"/>
        <v>0</v>
      </c>
      <c r="P65" s="11">
        <f t="shared" si="5"/>
        <v>0</v>
      </c>
      <c r="Q65" s="11">
        <f t="shared" si="12"/>
        <v>0</v>
      </c>
      <c r="R65" s="11">
        <f t="shared" si="13"/>
        <v>0</v>
      </c>
      <c r="S65" s="6">
        <f t="shared" si="6"/>
        <v>7026.050000000002</v>
      </c>
      <c r="T65" s="11">
        <f t="shared" si="7"/>
        <v>0</v>
      </c>
      <c r="U65" s="11">
        <f t="shared" si="8"/>
        <v>0</v>
      </c>
      <c r="V65" s="11">
        <f t="shared" si="14"/>
        <v>7026.050000000002</v>
      </c>
      <c r="W65" s="20"/>
    </row>
    <row r="66" spans="1:25" x14ac:dyDescent="0.25">
      <c r="A66">
        <v>2022010223</v>
      </c>
      <c r="B66">
        <v>1</v>
      </c>
      <c r="C66" s="7">
        <v>0.63521000000000005</v>
      </c>
      <c r="D66" s="6">
        <f t="shared" si="0"/>
        <v>50816.800000000003</v>
      </c>
      <c r="E66" s="62">
        <v>0</v>
      </c>
      <c r="F66" s="6">
        <f t="shared" si="9"/>
        <v>0</v>
      </c>
      <c r="G66" s="7">
        <v>0.14363999999999999</v>
      </c>
      <c r="H66" s="6">
        <f t="shared" si="1"/>
        <v>5027.3999999999996</v>
      </c>
      <c r="I66" s="7">
        <v>0</v>
      </c>
      <c r="J66" s="6">
        <f t="shared" si="2"/>
        <v>0</v>
      </c>
      <c r="K66" s="20"/>
      <c r="L66" s="6">
        <f t="shared" si="3"/>
        <v>40000</v>
      </c>
      <c r="M66" s="11">
        <f t="shared" si="10"/>
        <v>0</v>
      </c>
      <c r="N66" s="6">
        <f t="shared" si="4"/>
        <v>5027.3999999999996</v>
      </c>
      <c r="O66" s="11">
        <f t="shared" si="11"/>
        <v>0</v>
      </c>
      <c r="P66" s="11">
        <f t="shared" si="5"/>
        <v>0</v>
      </c>
      <c r="Q66" s="11">
        <f t="shared" si="12"/>
        <v>0</v>
      </c>
      <c r="R66" s="11">
        <f t="shared" si="13"/>
        <v>0</v>
      </c>
      <c r="S66" s="6">
        <f t="shared" si="6"/>
        <v>5789.4000000000033</v>
      </c>
      <c r="T66" s="11">
        <f t="shared" si="7"/>
        <v>0</v>
      </c>
      <c r="U66" s="11">
        <f t="shared" si="8"/>
        <v>0</v>
      </c>
      <c r="V66" s="11">
        <f t="shared" si="14"/>
        <v>5789.4000000000033</v>
      </c>
      <c r="W66" s="20"/>
    </row>
    <row r="67" spans="1:25" x14ac:dyDescent="0.25">
      <c r="A67">
        <v>2022010224</v>
      </c>
      <c r="B67">
        <v>1</v>
      </c>
      <c r="C67" s="7">
        <v>0.61936999999999998</v>
      </c>
      <c r="D67" s="6">
        <f t="shared" si="0"/>
        <v>49549.599999999999</v>
      </c>
      <c r="E67" s="62">
        <v>0</v>
      </c>
      <c r="F67" s="6">
        <f t="shared" si="9"/>
        <v>0</v>
      </c>
      <c r="G67" s="7">
        <v>0.14194999999999999</v>
      </c>
      <c r="H67" s="6">
        <f t="shared" si="1"/>
        <v>4968.25</v>
      </c>
      <c r="I67" s="7">
        <v>0</v>
      </c>
      <c r="J67" s="6">
        <f t="shared" si="2"/>
        <v>0</v>
      </c>
      <c r="K67" s="20"/>
      <c r="L67" s="6">
        <f t="shared" si="3"/>
        <v>40000</v>
      </c>
      <c r="M67" s="11">
        <f t="shared" si="10"/>
        <v>0</v>
      </c>
      <c r="N67" s="6">
        <f t="shared" si="4"/>
        <v>4968.25</v>
      </c>
      <c r="O67" s="11">
        <f t="shared" si="11"/>
        <v>0</v>
      </c>
      <c r="P67" s="11">
        <f t="shared" si="5"/>
        <v>0</v>
      </c>
      <c r="Q67" s="11">
        <f t="shared" si="12"/>
        <v>0</v>
      </c>
      <c r="R67" s="11">
        <f t="shared" si="13"/>
        <v>0</v>
      </c>
      <c r="S67" s="6">
        <f t="shared" si="6"/>
        <v>4581.3499999999985</v>
      </c>
      <c r="T67" s="11">
        <f t="shared" si="7"/>
        <v>0</v>
      </c>
      <c r="U67" s="11">
        <f t="shared" si="8"/>
        <v>0</v>
      </c>
      <c r="V67" s="11">
        <f t="shared" si="14"/>
        <v>4581.3499999999985</v>
      </c>
      <c r="W67" s="20"/>
      <c r="Y67" s="15"/>
    </row>
    <row r="68" spans="1:25" x14ac:dyDescent="0.25">
      <c r="A68">
        <v>2022010301</v>
      </c>
      <c r="B68">
        <v>2</v>
      </c>
      <c r="C68" s="7">
        <v>0.60763999999999996</v>
      </c>
      <c r="D68" s="6">
        <f t="shared" si="0"/>
        <v>48611.199999999997</v>
      </c>
      <c r="E68" s="62">
        <v>0</v>
      </c>
      <c r="F68" s="6">
        <f t="shared" si="9"/>
        <v>0</v>
      </c>
      <c r="G68" s="7">
        <v>0.14360000000000001</v>
      </c>
      <c r="H68" s="6">
        <f t="shared" si="1"/>
        <v>5026</v>
      </c>
      <c r="I68" s="7">
        <v>0</v>
      </c>
      <c r="J68" s="6">
        <f t="shared" si="2"/>
        <v>0</v>
      </c>
      <c r="K68" s="20"/>
      <c r="L68" s="6">
        <f t="shared" si="3"/>
        <v>40000</v>
      </c>
      <c r="M68" s="11">
        <f t="shared" si="10"/>
        <v>0</v>
      </c>
      <c r="N68" s="6">
        <f t="shared" si="4"/>
        <v>5026</v>
      </c>
      <c r="O68" s="11">
        <f t="shared" si="11"/>
        <v>0</v>
      </c>
      <c r="P68" s="11">
        <f t="shared" si="5"/>
        <v>0</v>
      </c>
      <c r="Q68" s="11">
        <f t="shared" si="12"/>
        <v>0</v>
      </c>
      <c r="R68" s="11">
        <f t="shared" si="13"/>
        <v>0</v>
      </c>
      <c r="S68" s="6">
        <f t="shared" si="6"/>
        <v>3585.1999999999971</v>
      </c>
      <c r="T68" s="11">
        <f t="shared" si="7"/>
        <v>0</v>
      </c>
      <c r="U68" s="11">
        <f t="shared" si="8"/>
        <v>0</v>
      </c>
      <c r="V68" s="11">
        <f t="shared" si="14"/>
        <v>3585.1999999999971</v>
      </c>
      <c r="W68" s="20"/>
    </row>
    <row r="69" spans="1:25" x14ac:dyDescent="0.25">
      <c r="A69">
        <v>2022010302</v>
      </c>
      <c r="B69">
        <v>2</v>
      </c>
      <c r="C69" s="7">
        <v>0.60463</v>
      </c>
      <c r="D69" s="6">
        <f t="shared" ref="D69:D132" si="15">D$18*C69</f>
        <v>48370.400000000001</v>
      </c>
      <c r="E69" s="62">
        <v>0</v>
      </c>
      <c r="F69" s="6">
        <f t="shared" si="9"/>
        <v>0</v>
      </c>
      <c r="G69" s="7">
        <v>0.14657000000000001</v>
      </c>
      <c r="H69" s="6">
        <f t="shared" ref="H69:H132" si="16">H$18*G69</f>
        <v>5129.95</v>
      </c>
      <c r="I69" s="7">
        <v>0</v>
      </c>
      <c r="J69" s="6">
        <f t="shared" ref="J69:J132" si="17">I69*J$18</f>
        <v>0</v>
      </c>
      <c r="K69" s="20"/>
      <c r="L69" s="6">
        <f t="shared" si="3"/>
        <v>40000</v>
      </c>
      <c r="M69" s="11">
        <f t="shared" si="10"/>
        <v>0</v>
      </c>
      <c r="N69" s="6">
        <f t="shared" si="4"/>
        <v>5129.95</v>
      </c>
      <c r="O69" s="11">
        <f t="shared" si="11"/>
        <v>0</v>
      </c>
      <c r="P69" s="11">
        <f t="shared" si="5"/>
        <v>0</v>
      </c>
      <c r="Q69" s="11">
        <f t="shared" si="12"/>
        <v>0</v>
      </c>
      <c r="R69" s="11">
        <f t="shared" si="13"/>
        <v>0</v>
      </c>
      <c r="S69" s="6">
        <f t="shared" si="6"/>
        <v>3240.4500000000016</v>
      </c>
      <c r="T69" s="11">
        <f t="shared" si="7"/>
        <v>0</v>
      </c>
      <c r="U69" s="11">
        <f t="shared" si="8"/>
        <v>0</v>
      </c>
      <c r="V69" s="11">
        <f t="shared" si="14"/>
        <v>3240.4500000000016</v>
      </c>
      <c r="W69" s="20"/>
      <c r="Y69" s="15"/>
    </row>
    <row r="70" spans="1:25" x14ac:dyDescent="0.25">
      <c r="A70">
        <v>2022010303</v>
      </c>
      <c r="B70">
        <v>2</v>
      </c>
      <c r="C70" s="7">
        <v>0.60607999999999995</v>
      </c>
      <c r="D70" s="6">
        <f t="shared" si="15"/>
        <v>48486.399999999994</v>
      </c>
      <c r="E70" s="62">
        <v>0</v>
      </c>
      <c r="F70" s="6">
        <f t="shared" si="9"/>
        <v>0</v>
      </c>
      <c r="G70" s="7">
        <v>0.15007000000000001</v>
      </c>
      <c r="H70" s="6">
        <f t="shared" si="16"/>
        <v>5252.4500000000007</v>
      </c>
      <c r="I70" s="7">
        <v>0</v>
      </c>
      <c r="J70" s="6">
        <f t="shared" si="17"/>
        <v>0</v>
      </c>
      <c r="K70" s="20"/>
      <c r="L70" s="6">
        <f t="shared" si="3"/>
        <v>40000</v>
      </c>
      <c r="M70" s="11">
        <f t="shared" si="10"/>
        <v>0</v>
      </c>
      <c r="N70" s="6">
        <f t="shared" si="4"/>
        <v>5252.4500000000007</v>
      </c>
      <c r="O70" s="11">
        <f t="shared" si="11"/>
        <v>0</v>
      </c>
      <c r="P70" s="11">
        <f t="shared" si="5"/>
        <v>0</v>
      </c>
      <c r="Q70" s="11">
        <f t="shared" si="12"/>
        <v>0</v>
      </c>
      <c r="R70" s="11">
        <f t="shared" si="13"/>
        <v>0</v>
      </c>
      <c r="S70" s="6">
        <f t="shared" si="6"/>
        <v>3233.9499999999935</v>
      </c>
      <c r="T70" s="11">
        <f t="shared" si="7"/>
        <v>0</v>
      </c>
      <c r="U70" s="11">
        <f t="shared" si="8"/>
        <v>0</v>
      </c>
      <c r="V70" s="11">
        <f t="shared" si="14"/>
        <v>3233.9499999999935</v>
      </c>
      <c r="W70" s="20"/>
    </row>
    <row r="71" spans="1:25" x14ac:dyDescent="0.25">
      <c r="A71">
        <v>2022010304</v>
      </c>
      <c r="B71">
        <v>2</v>
      </c>
      <c r="C71" s="7">
        <v>0.61456999999999995</v>
      </c>
      <c r="D71" s="6">
        <f t="shared" si="15"/>
        <v>49165.599999999999</v>
      </c>
      <c r="E71" s="62">
        <v>0</v>
      </c>
      <c r="F71" s="6">
        <f t="shared" si="9"/>
        <v>0</v>
      </c>
      <c r="G71" s="7">
        <v>0.15489</v>
      </c>
      <c r="H71" s="6">
        <f t="shared" si="16"/>
        <v>5421.15</v>
      </c>
      <c r="I71" s="7">
        <v>0</v>
      </c>
      <c r="J71" s="6">
        <f t="shared" si="17"/>
        <v>0</v>
      </c>
      <c r="K71" s="20"/>
      <c r="L71" s="6">
        <f t="shared" si="3"/>
        <v>40000</v>
      </c>
      <c r="M71" s="11">
        <f t="shared" si="10"/>
        <v>0</v>
      </c>
      <c r="N71" s="6">
        <f t="shared" si="4"/>
        <v>5421.15</v>
      </c>
      <c r="O71" s="11">
        <f t="shared" si="11"/>
        <v>0</v>
      </c>
      <c r="P71" s="11">
        <f t="shared" si="5"/>
        <v>0</v>
      </c>
      <c r="Q71" s="11">
        <f t="shared" si="12"/>
        <v>0</v>
      </c>
      <c r="R71" s="11">
        <f t="shared" si="13"/>
        <v>0</v>
      </c>
      <c r="S71" s="6">
        <f t="shared" si="6"/>
        <v>3744.4499999999989</v>
      </c>
      <c r="T71" s="11">
        <f t="shared" si="7"/>
        <v>0</v>
      </c>
      <c r="U71" s="11">
        <f t="shared" si="8"/>
        <v>0</v>
      </c>
      <c r="V71" s="11">
        <f t="shared" si="14"/>
        <v>3744.4499999999989</v>
      </c>
      <c r="W71" s="20"/>
    </row>
    <row r="72" spans="1:25" x14ac:dyDescent="0.25">
      <c r="A72">
        <v>2022010305</v>
      </c>
      <c r="B72">
        <v>2</v>
      </c>
      <c r="C72" s="7">
        <v>0.63087000000000004</v>
      </c>
      <c r="D72" s="6">
        <f t="shared" si="15"/>
        <v>50469.600000000006</v>
      </c>
      <c r="E72" s="62">
        <v>0</v>
      </c>
      <c r="F72" s="6">
        <f t="shared" si="9"/>
        <v>0</v>
      </c>
      <c r="G72" s="7">
        <v>0.16599</v>
      </c>
      <c r="H72" s="6">
        <f t="shared" si="16"/>
        <v>5809.65</v>
      </c>
      <c r="I72" s="7">
        <v>0</v>
      </c>
      <c r="J72" s="6">
        <f t="shared" si="17"/>
        <v>0</v>
      </c>
      <c r="K72" s="20"/>
      <c r="L72" s="6">
        <f t="shared" si="3"/>
        <v>40000</v>
      </c>
      <c r="M72" s="11">
        <f t="shared" si="10"/>
        <v>0</v>
      </c>
      <c r="N72" s="6">
        <f t="shared" si="4"/>
        <v>5809.65</v>
      </c>
      <c r="O72" s="11">
        <f t="shared" si="11"/>
        <v>0</v>
      </c>
      <c r="P72" s="11">
        <f t="shared" si="5"/>
        <v>0</v>
      </c>
      <c r="Q72" s="11">
        <f t="shared" si="12"/>
        <v>0</v>
      </c>
      <c r="R72" s="11">
        <f t="shared" si="13"/>
        <v>0</v>
      </c>
      <c r="S72" s="6">
        <f t="shared" si="6"/>
        <v>4659.9500000000062</v>
      </c>
      <c r="T72" s="11">
        <f t="shared" si="7"/>
        <v>0</v>
      </c>
      <c r="U72" s="11">
        <f t="shared" si="8"/>
        <v>0</v>
      </c>
      <c r="V72" s="11">
        <f t="shared" si="14"/>
        <v>4659.9500000000062</v>
      </c>
      <c r="W72" s="20"/>
    </row>
    <row r="73" spans="1:25" x14ac:dyDescent="0.25">
      <c r="A73">
        <v>2022010306</v>
      </c>
      <c r="B73">
        <v>2</v>
      </c>
      <c r="C73" s="7">
        <v>0.65920000000000001</v>
      </c>
      <c r="D73" s="6">
        <f t="shared" si="15"/>
        <v>52736</v>
      </c>
      <c r="E73" s="62">
        <v>0</v>
      </c>
      <c r="F73" s="6">
        <f t="shared" si="9"/>
        <v>0</v>
      </c>
      <c r="G73" s="7">
        <v>0.18518999999999999</v>
      </c>
      <c r="H73" s="6">
        <f t="shared" si="16"/>
        <v>6481.65</v>
      </c>
      <c r="I73" s="7">
        <v>0</v>
      </c>
      <c r="J73" s="6">
        <f t="shared" si="17"/>
        <v>0</v>
      </c>
      <c r="K73" s="20"/>
      <c r="L73" s="6">
        <f t="shared" si="3"/>
        <v>40000</v>
      </c>
      <c r="M73" s="11">
        <f t="shared" si="10"/>
        <v>0</v>
      </c>
      <c r="N73" s="6">
        <f t="shared" si="4"/>
        <v>6481.65</v>
      </c>
      <c r="O73" s="11">
        <f t="shared" si="11"/>
        <v>0</v>
      </c>
      <c r="P73" s="11">
        <f t="shared" si="5"/>
        <v>0</v>
      </c>
      <c r="Q73" s="11">
        <f t="shared" si="12"/>
        <v>0</v>
      </c>
      <c r="R73" s="11">
        <f t="shared" si="13"/>
        <v>0</v>
      </c>
      <c r="S73" s="6">
        <f t="shared" si="6"/>
        <v>6254.35</v>
      </c>
      <c r="T73" s="11">
        <f t="shared" si="7"/>
        <v>0</v>
      </c>
      <c r="U73" s="11">
        <f t="shared" si="8"/>
        <v>0</v>
      </c>
      <c r="V73" s="11">
        <f t="shared" si="14"/>
        <v>6254.35</v>
      </c>
      <c r="W73" s="20"/>
    </row>
    <row r="74" spans="1:25" x14ac:dyDescent="0.25">
      <c r="A74">
        <v>2022010307</v>
      </c>
      <c r="B74">
        <v>2</v>
      </c>
      <c r="C74" s="7">
        <v>0.69698000000000004</v>
      </c>
      <c r="D74" s="6">
        <f t="shared" si="15"/>
        <v>55758.400000000001</v>
      </c>
      <c r="E74" s="62">
        <v>0</v>
      </c>
      <c r="F74" s="6">
        <f t="shared" si="9"/>
        <v>0</v>
      </c>
      <c r="G74" s="7">
        <v>0.19195999999999999</v>
      </c>
      <c r="H74" s="6">
        <f t="shared" si="16"/>
        <v>6718.5999999999995</v>
      </c>
      <c r="I74" s="7">
        <v>0</v>
      </c>
      <c r="J74" s="6">
        <f t="shared" si="17"/>
        <v>0</v>
      </c>
      <c r="K74" s="20"/>
      <c r="L74" s="6">
        <f t="shared" si="3"/>
        <v>40000</v>
      </c>
      <c r="M74" s="11">
        <f t="shared" si="10"/>
        <v>0</v>
      </c>
      <c r="N74" s="6">
        <f t="shared" si="4"/>
        <v>6718.5999999999995</v>
      </c>
      <c r="O74" s="11">
        <f t="shared" si="11"/>
        <v>0</v>
      </c>
      <c r="P74" s="11">
        <f t="shared" si="5"/>
        <v>0</v>
      </c>
      <c r="Q74" s="11">
        <f t="shared" si="12"/>
        <v>0</v>
      </c>
      <c r="R74" s="11">
        <f t="shared" si="13"/>
        <v>0</v>
      </c>
      <c r="S74" s="6">
        <f t="shared" si="6"/>
        <v>9039.8000000000029</v>
      </c>
      <c r="T74" s="11">
        <f t="shared" si="7"/>
        <v>0</v>
      </c>
      <c r="U74" s="11">
        <f t="shared" si="8"/>
        <v>0</v>
      </c>
      <c r="V74" s="11">
        <f t="shared" si="14"/>
        <v>9039.8000000000029</v>
      </c>
      <c r="W74" s="20"/>
    </row>
    <row r="75" spans="1:25" x14ac:dyDescent="0.25">
      <c r="A75">
        <v>2022010308</v>
      </c>
      <c r="B75">
        <v>2</v>
      </c>
      <c r="C75" s="7">
        <v>0.72182999999999997</v>
      </c>
      <c r="D75" s="6">
        <f t="shared" si="15"/>
        <v>57746.399999999994</v>
      </c>
      <c r="E75" s="62">
        <v>0</v>
      </c>
      <c r="F75" s="6">
        <f t="shared" si="9"/>
        <v>0</v>
      </c>
      <c r="G75" s="7">
        <v>0.20569999999999999</v>
      </c>
      <c r="H75" s="6">
        <f t="shared" si="16"/>
        <v>7199.5</v>
      </c>
      <c r="I75" s="7">
        <v>6.9100000000000003E-3</v>
      </c>
      <c r="J75" s="6">
        <f t="shared" si="17"/>
        <v>96.740000000000009</v>
      </c>
      <c r="K75" s="20"/>
      <c r="L75" s="6">
        <f t="shared" si="3"/>
        <v>40000</v>
      </c>
      <c r="M75" s="11">
        <f t="shared" si="10"/>
        <v>0</v>
      </c>
      <c r="N75" s="6">
        <f t="shared" si="4"/>
        <v>7199.5</v>
      </c>
      <c r="O75" s="11">
        <f t="shared" si="11"/>
        <v>0</v>
      </c>
      <c r="P75" s="11">
        <f t="shared" si="5"/>
        <v>96.740000000000009</v>
      </c>
      <c r="Q75" s="11">
        <f t="shared" si="12"/>
        <v>0</v>
      </c>
      <c r="R75" s="11">
        <f t="shared" si="13"/>
        <v>0</v>
      </c>
      <c r="S75" s="6">
        <f t="shared" si="6"/>
        <v>10450.159999999994</v>
      </c>
      <c r="T75" s="11">
        <f t="shared" si="7"/>
        <v>0</v>
      </c>
      <c r="U75" s="11">
        <f t="shared" si="8"/>
        <v>0</v>
      </c>
      <c r="V75" s="11">
        <f t="shared" si="14"/>
        <v>10450.159999999994</v>
      </c>
      <c r="W75" s="20"/>
    </row>
    <row r="76" spans="1:25" x14ac:dyDescent="0.25">
      <c r="A76">
        <v>2022010309</v>
      </c>
      <c r="B76">
        <v>2</v>
      </c>
      <c r="C76" s="7">
        <v>0.71430000000000005</v>
      </c>
      <c r="D76" s="6">
        <f t="shared" si="15"/>
        <v>57144.000000000007</v>
      </c>
      <c r="E76" s="62">
        <v>0</v>
      </c>
      <c r="F76" s="6">
        <f t="shared" si="9"/>
        <v>0</v>
      </c>
      <c r="G76" s="7">
        <v>0.22353999999999999</v>
      </c>
      <c r="H76" s="6">
        <f t="shared" si="16"/>
        <v>7823.9</v>
      </c>
      <c r="I76" s="7">
        <v>0.27564</v>
      </c>
      <c r="J76" s="6">
        <f t="shared" si="17"/>
        <v>3858.96</v>
      </c>
      <c r="K76" s="20"/>
      <c r="L76" s="6">
        <f t="shared" si="3"/>
        <v>40000</v>
      </c>
      <c r="M76" s="11">
        <f t="shared" si="10"/>
        <v>0</v>
      </c>
      <c r="N76" s="6">
        <f t="shared" si="4"/>
        <v>7823.9</v>
      </c>
      <c r="O76" s="11">
        <f t="shared" si="11"/>
        <v>0</v>
      </c>
      <c r="P76" s="11">
        <f t="shared" si="5"/>
        <v>3858.96</v>
      </c>
      <c r="Q76" s="11">
        <f t="shared" si="12"/>
        <v>0</v>
      </c>
      <c r="R76" s="11">
        <f t="shared" si="13"/>
        <v>0</v>
      </c>
      <c r="S76" s="6">
        <f t="shared" si="6"/>
        <v>5461.1400000000076</v>
      </c>
      <c r="T76" s="11">
        <f t="shared" si="7"/>
        <v>0</v>
      </c>
      <c r="U76" s="11">
        <f t="shared" si="8"/>
        <v>0</v>
      </c>
      <c r="V76" s="11">
        <f t="shared" si="14"/>
        <v>5461.1400000000076</v>
      </c>
      <c r="W76" s="20"/>
    </row>
    <row r="77" spans="1:25" x14ac:dyDescent="0.25">
      <c r="A77">
        <v>2022010310</v>
      </c>
      <c r="B77">
        <v>2</v>
      </c>
      <c r="C77" s="7">
        <v>0.68042000000000002</v>
      </c>
      <c r="D77" s="6">
        <f t="shared" si="15"/>
        <v>54433.599999999999</v>
      </c>
      <c r="E77" s="62">
        <v>0</v>
      </c>
      <c r="F77" s="6">
        <f t="shared" si="9"/>
        <v>0</v>
      </c>
      <c r="G77" s="7">
        <v>0.16827</v>
      </c>
      <c r="H77" s="6">
        <f t="shared" si="16"/>
        <v>5889.45</v>
      </c>
      <c r="I77" s="7">
        <v>0.71326000000000001</v>
      </c>
      <c r="J77" s="6">
        <f t="shared" si="17"/>
        <v>9985.64</v>
      </c>
      <c r="K77" s="20"/>
      <c r="L77" s="6">
        <f t="shared" si="3"/>
        <v>40000</v>
      </c>
      <c r="M77" s="11">
        <f t="shared" si="10"/>
        <v>0</v>
      </c>
      <c r="N77" s="6">
        <f t="shared" si="4"/>
        <v>5889.45</v>
      </c>
      <c r="O77" s="11">
        <f t="shared" si="11"/>
        <v>0</v>
      </c>
      <c r="P77" s="11">
        <f t="shared" si="5"/>
        <v>8544.1499999999978</v>
      </c>
      <c r="Q77" s="11">
        <f t="shared" si="12"/>
        <v>1441.4900000000016</v>
      </c>
      <c r="R77" s="11">
        <f t="shared" si="13"/>
        <v>1441.4900000000016</v>
      </c>
      <c r="S77" s="6">
        <f t="shared" si="6"/>
        <v>0</v>
      </c>
      <c r="T77" s="11">
        <f t="shared" si="7"/>
        <v>0</v>
      </c>
      <c r="U77" s="11">
        <f t="shared" si="8"/>
        <v>0</v>
      </c>
      <c r="V77" s="11">
        <f t="shared" si="14"/>
        <v>0</v>
      </c>
      <c r="W77" s="20"/>
    </row>
    <row r="78" spans="1:25" x14ac:dyDescent="0.25">
      <c r="A78">
        <v>2022010311</v>
      </c>
      <c r="B78">
        <v>2</v>
      </c>
      <c r="C78" s="7">
        <v>0.64500000000000002</v>
      </c>
      <c r="D78" s="6">
        <f t="shared" si="15"/>
        <v>51600</v>
      </c>
      <c r="E78" s="62">
        <v>0</v>
      </c>
      <c r="F78" s="6">
        <f t="shared" si="9"/>
        <v>0</v>
      </c>
      <c r="G78" s="7">
        <v>0.12364</v>
      </c>
      <c r="H78" s="6">
        <f t="shared" si="16"/>
        <v>4327.3999999999996</v>
      </c>
      <c r="I78" s="7">
        <v>0.75983000000000001</v>
      </c>
      <c r="J78" s="6">
        <f t="shared" si="17"/>
        <v>10637.62</v>
      </c>
      <c r="K78" s="20"/>
      <c r="L78" s="6">
        <f t="shared" si="3"/>
        <v>40000</v>
      </c>
      <c r="M78" s="11">
        <f t="shared" si="10"/>
        <v>0</v>
      </c>
      <c r="N78" s="6">
        <f t="shared" si="4"/>
        <v>4327.3999999999996</v>
      </c>
      <c r="O78" s="11">
        <f t="shared" si="11"/>
        <v>0</v>
      </c>
      <c r="P78" s="11">
        <f t="shared" si="5"/>
        <v>7272.6</v>
      </c>
      <c r="Q78" s="11">
        <f t="shared" si="12"/>
        <v>3365.0200000000004</v>
      </c>
      <c r="R78" s="11">
        <f t="shared" si="13"/>
        <v>3365.0200000000004</v>
      </c>
      <c r="S78" s="6">
        <f t="shared" si="6"/>
        <v>0</v>
      </c>
      <c r="T78" s="11">
        <f t="shared" si="7"/>
        <v>0</v>
      </c>
      <c r="U78" s="11">
        <f t="shared" si="8"/>
        <v>0</v>
      </c>
      <c r="V78" s="11">
        <f t="shared" si="14"/>
        <v>0</v>
      </c>
      <c r="W78" s="20"/>
    </row>
    <row r="79" spans="1:25" x14ac:dyDescent="0.25">
      <c r="A79">
        <v>2022010312</v>
      </c>
      <c r="B79">
        <v>2</v>
      </c>
      <c r="C79" s="7">
        <v>0.60995999999999995</v>
      </c>
      <c r="D79" s="6">
        <f t="shared" si="15"/>
        <v>48796.799999999996</v>
      </c>
      <c r="E79" s="62">
        <v>0</v>
      </c>
      <c r="F79" s="6">
        <f t="shared" si="9"/>
        <v>0</v>
      </c>
      <c r="G79" s="7">
        <v>0.15140999999999999</v>
      </c>
      <c r="H79" s="6">
        <f t="shared" si="16"/>
        <v>5299.3499999999995</v>
      </c>
      <c r="I79" s="7">
        <v>0.72611999999999999</v>
      </c>
      <c r="J79" s="6">
        <f t="shared" si="17"/>
        <v>10165.68</v>
      </c>
      <c r="K79" s="20"/>
      <c r="L79" s="6">
        <f t="shared" si="3"/>
        <v>40000</v>
      </c>
      <c r="M79" s="11">
        <f t="shared" si="10"/>
        <v>0</v>
      </c>
      <c r="N79" s="6">
        <f t="shared" si="4"/>
        <v>5299.3499999999995</v>
      </c>
      <c r="O79" s="11">
        <f t="shared" si="11"/>
        <v>0</v>
      </c>
      <c r="P79" s="11">
        <f t="shared" si="5"/>
        <v>3497.4499999999962</v>
      </c>
      <c r="Q79" s="11">
        <f t="shared" si="12"/>
        <v>6668.2300000000041</v>
      </c>
      <c r="R79" s="11">
        <f t="shared" si="13"/>
        <v>6668.2300000000041</v>
      </c>
      <c r="S79" s="6">
        <f t="shared" si="6"/>
        <v>0</v>
      </c>
      <c r="T79" s="11">
        <f t="shared" si="7"/>
        <v>0</v>
      </c>
      <c r="U79" s="11">
        <f t="shared" si="8"/>
        <v>0</v>
      </c>
      <c r="V79" s="11">
        <f t="shared" si="14"/>
        <v>0</v>
      </c>
      <c r="W79" s="20"/>
    </row>
    <row r="80" spans="1:25" x14ac:dyDescent="0.25">
      <c r="A80">
        <v>2022010313</v>
      </c>
      <c r="B80">
        <v>2</v>
      </c>
      <c r="C80" s="7">
        <v>0.58021</v>
      </c>
      <c r="D80" s="6">
        <f t="shared" si="15"/>
        <v>46416.800000000003</v>
      </c>
      <c r="E80" s="62">
        <v>0</v>
      </c>
      <c r="F80" s="6">
        <f t="shared" si="9"/>
        <v>0</v>
      </c>
      <c r="G80" s="7">
        <v>0.19036</v>
      </c>
      <c r="H80" s="6">
        <f t="shared" si="16"/>
        <v>6662.6</v>
      </c>
      <c r="I80" s="7">
        <v>0.70442000000000005</v>
      </c>
      <c r="J80" s="6">
        <f t="shared" si="17"/>
        <v>9861.880000000001</v>
      </c>
      <c r="K80" s="20"/>
      <c r="L80" s="6">
        <f t="shared" si="3"/>
        <v>40000</v>
      </c>
      <c r="M80" s="11">
        <f t="shared" si="10"/>
        <v>0</v>
      </c>
      <c r="N80" s="6">
        <f t="shared" si="4"/>
        <v>6416.8000000000029</v>
      </c>
      <c r="O80" s="11">
        <f t="shared" si="11"/>
        <v>245.79999999999745</v>
      </c>
      <c r="P80" s="11">
        <f t="shared" si="5"/>
        <v>0</v>
      </c>
      <c r="Q80" s="11">
        <f t="shared" si="12"/>
        <v>9861.880000000001</v>
      </c>
      <c r="R80" s="11">
        <f t="shared" si="13"/>
        <v>10107.679999999998</v>
      </c>
      <c r="S80" s="6">
        <f t="shared" si="6"/>
        <v>0</v>
      </c>
      <c r="T80" s="11">
        <f t="shared" si="7"/>
        <v>0</v>
      </c>
      <c r="U80" s="11">
        <f t="shared" si="8"/>
        <v>0</v>
      </c>
      <c r="V80" s="11">
        <f t="shared" si="14"/>
        <v>0</v>
      </c>
      <c r="W80" s="20"/>
    </row>
    <row r="81" spans="1:23" x14ac:dyDescent="0.25">
      <c r="A81">
        <v>2022010314</v>
      </c>
      <c r="B81">
        <v>2</v>
      </c>
      <c r="C81" s="7">
        <v>0.55632000000000004</v>
      </c>
      <c r="D81" s="6">
        <f t="shared" si="15"/>
        <v>44505.600000000006</v>
      </c>
      <c r="E81" s="62">
        <v>0</v>
      </c>
      <c r="F81" s="6">
        <f t="shared" si="9"/>
        <v>0</v>
      </c>
      <c r="G81" s="7">
        <v>0.21292</v>
      </c>
      <c r="H81" s="6">
        <f t="shared" si="16"/>
        <v>7452.2</v>
      </c>
      <c r="I81" s="7">
        <v>0.71518999999999999</v>
      </c>
      <c r="J81" s="6">
        <f t="shared" si="17"/>
        <v>10012.66</v>
      </c>
      <c r="K81" s="20"/>
      <c r="L81" s="6">
        <f t="shared" si="3"/>
        <v>40000</v>
      </c>
      <c r="M81" s="11">
        <f t="shared" si="10"/>
        <v>0</v>
      </c>
      <c r="N81" s="6">
        <f t="shared" si="4"/>
        <v>4505.6000000000058</v>
      </c>
      <c r="O81" s="11">
        <f t="shared" si="11"/>
        <v>2946.599999999994</v>
      </c>
      <c r="P81" s="11">
        <f t="shared" si="5"/>
        <v>0</v>
      </c>
      <c r="Q81" s="11">
        <f t="shared" si="12"/>
        <v>10012.66</v>
      </c>
      <c r="R81" s="11">
        <f t="shared" si="13"/>
        <v>12959.259999999995</v>
      </c>
      <c r="S81" s="6">
        <f t="shared" si="6"/>
        <v>0</v>
      </c>
      <c r="T81" s="11">
        <f t="shared" si="7"/>
        <v>0</v>
      </c>
      <c r="U81" s="11">
        <f t="shared" si="8"/>
        <v>0</v>
      </c>
      <c r="V81" s="11">
        <f t="shared" si="14"/>
        <v>0</v>
      </c>
      <c r="W81" s="20"/>
    </row>
    <row r="82" spans="1:23" x14ac:dyDescent="0.25">
      <c r="A82">
        <v>2022010315</v>
      </c>
      <c r="B82">
        <v>2</v>
      </c>
      <c r="C82" s="7">
        <v>0.53846000000000005</v>
      </c>
      <c r="D82" s="6">
        <f t="shared" si="15"/>
        <v>43076.800000000003</v>
      </c>
      <c r="E82" s="62">
        <v>0</v>
      </c>
      <c r="F82" s="6">
        <f t="shared" si="9"/>
        <v>0</v>
      </c>
      <c r="G82" s="7">
        <v>0.23557</v>
      </c>
      <c r="H82" s="6">
        <f t="shared" si="16"/>
        <v>8244.9500000000007</v>
      </c>
      <c r="I82" s="7">
        <v>0.74851999999999996</v>
      </c>
      <c r="J82" s="6">
        <f t="shared" si="17"/>
        <v>10479.279999999999</v>
      </c>
      <c r="K82" s="20"/>
      <c r="L82" s="6">
        <f t="shared" si="3"/>
        <v>40000</v>
      </c>
      <c r="M82" s="11">
        <f t="shared" si="10"/>
        <v>0</v>
      </c>
      <c r="N82" s="6">
        <f t="shared" si="4"/>
        <v>3076.8000000000029</v>
      </c>
      <c r="O82" s="11">
        <f t="shared" si="11"/>
        <v>5168.1499999999978</v>
      </c>
      <c r="P82" s="11">
        <f t="shared" si="5"/>
        <v>0</v>
      </c>
      <c r="Q82" s="11">
        <f t="shared" si="12"/>
        <v>10479.279999999999</v>
      </c>
      <c r="R82" s="11">
        <f t="shared" si="13"/>
        <v>15647.429999999997</v>
      </c>
      <c r="S82" s="6">
        <f t="shared" si="6"/>
        <v>0</v>
      </c>
      <c r="T82" s="11">
        <f t="shared" si="7"/>
        <v>0</v>
      </c>
      <c r="U82" s="11">
        <f t="shared" si="8"/>
        <v>0</v>
      </c>
      <c r="V82" s="11">
        <f t="shared" si="14"/>
        <v>0</v>
      </c>
      <c r="W82" s="20"/>
    </row>
    <row r="83" spans="1:23" x14ac:dyDescent="0.25">
      <c r="A83">
        <v>2022010316</v>
      </c>
      <c r="B83">
        <v>2</v>
      </c>
      <c r="C83" s="7">
        <v>0.53059000000000001</v>
      </c>
      <c r="D83" s="6">
        <f t="shared" si="15"/>
        <v>42447.199999999997</v>
      </c>
      <c r="E83" s="62">
        <v>0</v>
      </c>
      <c r="F83" s="6">
        <f t="shared" si="9"/>
        <v>0</v>
      </c>
      <c r="G83" s="7">
        <v>0.26860000000000001</v>
      </c>
      <c r="H83" s="6">
        <f t="shared" si="16"/>
        <v>9401</v>
      </c>
      <c r="I83" s="7">
        <v>0.71808000000000005</v>
      </c>
      <c r="J83" s="6">
        <f t="shared" si="17"/>
        <v>10053.120000000001</v>
      </c>
      <c r="K83" s="20"/>
      <c r="L83" s="6">
        <f t="shared" si="3"/>
        <v>40000</v>
      </c>
      <c r="M83" s="11">
        <f t="shared" si="10"/>
        <v>0</v>
      </c>
      <c r="N83" s="6">
        <f t="shared" si="4"/>
        <v>2447.1999999999971</v>
      </c>
      <c r="O83" s="11">
        <f t="shared" si="11"/>
        <v>6953.8000000000029</v>
      </c>
      <c r="P83" s="11">
        <f t="shared" si="5"/>
        <v>0</v>
      </c>
      <c r="Q83" s="11">
        <f t="shared" si="12"/>
        <v>10053.120000000001</v>
      </c>
      <c r="R83" s="11">
        <f t="shared" si="13"/>
        <v>17006.920000000006</v>
      </c>
      <c r="S83" s="6">
        <f t="shared" si="6"/>
        <v>0</v>
      </c>
      <c r="T83" s="11">
        <f t="shared" si="7"/>
        <v>0</v>
      </c>
      <c r="U83" s="11">
        <f t="shared" si="8"/>
        <v>0</v>
      </c>
      <c r="V83" s="11">
        <f t="shared" si="14"/>
        <v>0</v>
      </c>
      <c r="W83" s="20"/>
    </row>
    <row r="84" spans="1:23" x14ac:dyDescent="0.25">
      <c r="A84">
        <v>2022010317</v>
      </c>
      <c r="B84">
        <v>2</v>
      </c>
      <c r="C84" s="7">
        <v>0.53341000000000005</v>
      </c>
      <c r="D84" s="6">
        <f t="shared" si="15"/>
        <v>42672.800000000003</v>
      </c>
      <c r="E84" s="62">
        <v>0</v>
      </c>
      <c r="F84" s="6">
        <f t="shared" si="9"/>
        <v>0</v>
      </c>
      <c r="G84" s="7">
        <v>0.28034999999999999</v>
      </c>
      <c r="H84" s="6">
        <f t="shared" si="16"/>
        <v>9812.25</v>
      </c>
      <c r="I84" s="7">
        <v>0.44424999999999998</v>
      </c>
      <c r="J84" s="6">
        <f t="shared" si="17"/>
        <v>6219.5</v>
      </c>
      <c r="K84" s="20"/>
      <c r="L84" s="6">
        <f t="shared" ref="L84:L147" si="18">IF(D84-F84&gt;C$17,C$17,D84-F84)</f>
        <v>40000</v>
      </c>
      <c r="M84" s="11">
        <f t="shared" si="10"/>
        <v>0</v>
      </c>
      <c r="N84" s="6">
        <f t="shared" ref="N84:N147" si="19">IF(D84-F84-L84&gt;H84,H84,D84-F84-L84)</f>
        <v>2672.8000000000029</v>
      </c>
      <c r="O84" s="11">
        <f t="shared" si="11"/>
        <v>7139.4499999999971</v>
      </c>
      <c r="P84" s="11">
        <f t="shared" ref="P84:P147" si="20">IF(D84-F84-L84-N84&gt;J84,J84,D84-F84-L84-N84)</f>
        <v>0</v>
      </c>
      <c r="Q84" s="11">
        <f t="shared" si="12"/>
        <v>6219.5</v>
      </c>
      <c r="R84" s="11">
        <f t="shared" si="13"/>
        <v>13358.949999999997</v>
      </c>
      <c r="S84" s="6">
        <f t="shared" ref="S84:S147" si="21">D84-F84-L84-N84-P84</f>
        <v>0</v>
      </c>
      <c r="T84" s="11">
        <f t="shared" ref="T84:T147" si="22">IF(T83-AD$23+AD$24*R84-S84&gt;T$19,T$19,IF(T83-AD$23+AD$24*R84-S84&lt;0,0,T83-AD$23+AD$24*R84-S84))</f>
        <v>0</v>
      </c>
      <c r="U84" s="11">
        <f t="shared" ref="U84:U147" si="23">IF(T83-AD$23-T84&gt;0,T83-AD$23-T84,0)</f>
        <v>0</v>
      </c>
      <c r="V84" s="11">
        <f t="shared" si="14"/>
        <v>0</v>
      </c>
      <c r="W84" s="20"/>
    </row>
    <row r="85" spans="1:23" x14ac:dyDescent="0.25">
      <c r="A85">
        <v>2022010318</v>
      </c>
      <c r="B85">
        <v>2</v>
      </c>
      <c r="C85" s="7">
        <v>0.56288000000000005</v>
      </c>
      <c r="D85" s="6">
        <f t="shared" si="15"/>
        <v>45030.400000000001</v>
      </c>
      <c r="E85" s="62">
        <v>0</v>
      </c>
      <c r="F85" s="6">
        <f t="shared" ref="F85:F148" si="24">F$18*E85</f>
        <v>0</v>
      </c>
      <c r="G85" s="7">
        <v>0.28178999999999998</v>
      </c>
      <c r="H85" s="6">
        <f t="shared" si="16"/>
        <v>9862.65</v>
      </c>
      <c r="I85" s="7">
        <v>6.1080000000000002E-2</v>
      </c>
      <c r="J85" s="6">
        <f t="shared" si="17"/>
        <v>855.12</v>
      </c>
      <c r="K85" s="20"/>
      <c r="L85" s="6">
        <f t="shared" si="18"/>
        <v>40000</v>
      </c>
      <c r="M85" s="11">
        <f t="shared" ref="M85:M148" si="25">C$17-L85</f>
        <v>0</v>
      </c>
      <c r="N85" s="6">
        <f t="shared" si="19"/>
        <v>5030.4000000000015</v>
      </c>
      <c r="O85" s="11">
        <f t="shared" ref="O85:O148" si="26">H85-N85</f>
        <v>4832.2499999999982</v>
      </c>
      <c r="P85" s="11">
        <f t="shared" si="20"/>
        <v>0</v>
      </c>
      <c r="Q85" s="11">
        <f t="shared" ref="Q85:Q148" si="27">J85-P85</f>
        <v>855.12</v>
      </c>
      <c r="R85" s="11">
        <f t="shared" ref="R85:R148" si="28">M85+O85+Q85</f>
        <v>5687.3699999999981</v>
      </c>
      <c r="S85" s="6">
        <f t="shared" si="21"/>
        <v>0</v>
      </c>
      <c r="T85" s="11">
        <f t="shared" si="22"/>
        <v>0</v>
      </c>
      <c r="U85" s="11">
        <f t="shared" si="23"/>
        <v>0</v>
      </c>
      <c r="V85" s="11">
        <f t="shared" ref="V85:V148" si="29">D85-F85-L85-N85-P85-U85</f>
        <v>0</v>
      </c>
      <c r="W85" s="20"/>
    </row>
    <row r="86" spans="1:23" x14ac:dyDescent="0.25">
      <c r="A86">
        <v>2022010319</v>
      </c>
      <c r="B86">
        <v>2</v>
      </c>
      <c r="C86" s="7">
        <v>0.60250000000000004</v>
      </c>
      <c r="D86" s="6">
        <f t="shared" si="15"/>
        <v>48200</v>
      </c>
      <c r="E86" s="62">
        <v>0</v>
      </c>
      <c r="F86" s="6">
        <f t="shared" si="24"/>
        <v>0</v>
      </c>
      <c r="G86" s="7">
        <v>0.38974999999999999</v>
      </c>
      <c r="H86" s="6">
        <f t="shared" si="16"/>
        <v>13641.25</v>
      </c>
      <c r="I86" s="7">
        <v>0</v>
      </c>
      <c r="J86" s="6">
        <f t="shared" si="17"/>
        <v>0</v>
      </c>
      <c r="K86" s="20"/>
      <c r="L86" s="6">
        <f t="shared" si="18"/>
        <v>40000</v>
      </c>
      <c r="M86" s="11">
        <f t="shared" si="25"/>
        <v>0</v>
      </c>
      <c r="N86" s="6">
        <f t="shared" si="19"/>
        <v>8200</v>
      </c>
      <c r="O86" s="11">
        <f t="shared" si="26"/>
        <v>5441.25</v>
      </c>
      <c r="P86" s="11">
        <f t="shared" si="20"/>
        <v>0</v>
      </c>
      <c r="Q86" s="11">
        <f t="shared" si="27"/>
        <v>0</v>
      </c>
      <c r="R86" s="11">
        <f t="shared" si="28"/>
        <v>5441.25</v>
      </c>
      <c r="S86" s="6">
        <f t="shared" si="21"/>
        <v>0</v>
      </c>
      <c r="T86" s="11">
        <f t="shared" si="22"/>
        <v>0</v>
      </c>
      <c r="U86" s="11">
        <f t="shared" si="23"/>
        <v>0</v>
      </c>
      <c r="V86" s="11">
        <f t="shared" si="29"/>
        <v>0</v>
      </c>
      <c r="W86" s="20"/>
    </row>
    <row r="87" spans="1:23" x14ac:dyDescent="0.25">
      <c r="A87">
        <v>2022010320</v>
      </c>
      <c r="B87">
        <v>2</v>
      </c>
      <c r="C87" s="7">
        <v>0.61434999999999995</v>
      </c>
      <c r="D87" s="6">
        <f t="shared" si="15"/>
        <v>49147.999999999993</v>
      </c>
      <c r="E87" s="62">
        <v>0</v>
      </c>
      <c r="F87" s="6">
        <f t="shared" si="24"/>
        <v>0</v>
      </c>
      <c r="G87" s="7">
        <v>0.51912999999999998</v>
      </c>
      <c r="H87" s="6">
        <f t="shared" si="16"/>
        <v>18169.55</v>
      </c>
      <c r="I87" s="7">
        <v>0</v>
      </c>
      <c r="J87" s="6">
        <f t="shared" si="17"/>
        <v>0</v>
      </c>
      <c r="K87" s="20"/>
      <c r="L87" s="6">
        <f t="shared" si="18"/>
        <v>40000</v>
      </c>
      <c r="M87" s="11">
        <f t="shared" si="25"/>
        <v>0</v>
      </c>
      <c r="N87" s="6">
        <f t="shared" si="19"/>
        <v>9147.9999999999927</v>
      </c>
      <c r="O87" s="11">
        <f t="shared" si="26"/>
        <v>9021.5500000000065</v>
      </c>
      <c r="P87" s="11">
        <f t="shared" si="20"/>
        <v>0</v>
      </c>
      <c r="Q87" s="11">
        <f t="shared" si="27"/>
        <v>0</v>
      </c>
      <c r="R87" s="11">
        <f t="shared" si="28"/>
        <v>9021.5500000000065</v>
      </c>
      <c r="S87" s="6">
        <f t="shared" si="21"/>
        <v>0</v>
      </c>
      <c r="T87" s="11">
        <f t="shared" si="22"/>
        <v>0</v>
      </c>
      <c r="U87" s="11">
        <f t="shared" si="23"/>
        <v>0</v>
      </c>
      <c r="V87" s="11">
        <f t="shared" si="29"/>
        <v>0</v>
      </c>
      <c r="W87" s="20"/>
    </row>
    <row r="88" spans="1:23" x14ac:dyDescent="0.25">
      <c r="A88">
        <v>2022010321</v>
      </c>
      <c r="B88">
        <v>2</v>
      </c>
      <c r="C88" s="7">
        <v>0.61831999999999998</v>
      </c>
      <c r="D88" s="6">
        <f t="shared" si="15"/>
        <v>49465.599999999999</v>
      </c>
      <c r="E88" s="62">
        <v>0</v>
      </c>
      <c r="F88" s="6">
        <f t="shared" si="24"/>
        <v>0</v>
      </c>
      <c r="G88" s="7">
        <v>0.60150000000000003</v>
      </c>
      <c r="H88" s="6">
        <f t="shared" si="16"/>
        <v>21052.5</v>
      </c>
      <c r="I88" s="7">
        <v>0</v>
      </c>
      <c r="J88" s="6">
        <f t="shared" si="17"/>
        <v>0</v>
      </c>
      <c r="K88" s="20"/>
      <c r="L88" s="6">
        <f t="shared" si="18"/>
        <v>40000</v>
      </c>
      <c r="M88" s="11">
        <f t="shared" si="25"/>
        <v>0</v>
      </c>
      <c r="N88" s="6">
        <f t="shared" si="19"/>
        <v>9465.5999999999985</v>
      </c>
      <c r="O88" s="11">
        <f t="shared" si="26"/>
        <v>11586.900000000001</v>
      </c>
      <c r="P88" s="11">
        <f t="shared" si="20"/>
        <v>0</v>
      </c>
      <c r="Q88" s="11">
        <f t="shared" si="27"/>
        <v>0</v>
      </c>
      <c r="R88" s="11">
        <f t="shared" si="28"/>
        <v>11586.900000000001</v>
      </c>
      <c r="S88" s="6">
        <f t="shared" si="21"/>
        <v>0</v>
      </c>
      <c r="T88" s="11">
        <f t="shared" si="22"/>
        <v>0</v>
      </c>
      <c r="U88" s="11">
        <f t="shared" si="23"/>
        <v>0</v>
      </c>
      <c r="V88" s="11">
        <f t="shared" si="29"/>
        <v>0</v>
      </c>
      <c r="W88" s="20"/>
    </row>
    <row r="89" spans="1:23" x14ac:dyDescent="0.25">
      <c r="A89">
        <v>2022010322</v>
      </c>
      <c r="B89">
        <v>2</v>
      </c>
      <c r="C89" s="7">
        <v>0.61046999999999996</v>
      </c>
      <c r="D89" s="6">
        <f t="shared" si="15"/>
        <v>48837.599999999999</v>
      </c>
      <c r="E89" s="62">
        <v>0</v>
      </c>
      <c r="F89" s="6">
        <f t="shared" si="24"/>
        <v>0</v>
      </c>
      <c r="G89" s="7">
        <v>0.60641</v>
      </c>
      <c r="H89" s="6">
        <f t="shared" si="16"/>
        <v>21224.35</v>
      </c>
      <c r="I89" s="7">
        <v>0</v>
      </c>
      <c r="J89" s="6">
        <f t="shared" si="17"/>
        <v>0</v>
      </c>
      <c r="K89" s="20"/>
      <c r="L89" s="6">
        <f t="shared" si="18"/>
        <v>40000</v>
      </c>
      <c r="M89" s="11">
        <f t="shared" si="25"/>
        <v>0</v>
      </c>
      <c r="N89" s="6">
        <f t="shared" si="19"/>
        <v>8837.5999999999985</v>
      </c>
      <c r="O89" s="11">
        <f t="shared" si="26"/>
        <v>12386.75</v>
      </c>
      <c r="P89" s="11">
        <f t="shared" si="20"/>
        <v>0</v>
      </c>
      <c r="Q89" s="11">
        <f t="shared" si="27"/>
        <v>0</v>
      </c>
      <c r="R89" s="11">
        <f t="shared" si="28"/>
        <v>12386.75</v>
      </c>
      <c r="S89" s="6">
        <f t="shared" si="21"/>
        <v>0</v>
      </c>
      <c r="T89" s="11">
        <f t="shared" si="22"/>
        <v>0</v>
      </c>
      <c r="U89" s="11">
        <f t="shared" si="23"/>
        <v>0</v>
      </c>
      <c r="V89" s="11">
        <f t="shared" si="29"/>
        <v>0</v>
      </c>
      <c r="W89" s="20"/>
    </row>
    <row r="90" spans="1:23" x14ac:dyDescent="0.25">
      <c r="A90">
        <v>2022010323</v>
      </c>
      <c r="B90">
        <v>2</v>
      </c>
      <c r="C90" s="7">
        <v>0.59106000000000003</v>
      </c>
      <c r="D90" s="6">
        <f t="shared" si="15"/>
        <v>47284.800000000003</v>
      </c>
      <c r="E90" s="62">
        <v>0</v>
      </c>
      <c r="F90" s="6">
        <f t="shared" si="24"/>
        <v>0</v>
      </c>
      <c r="G90" s="7">
        <v>0.60470999999999997</v>
      </c>
      <c r="H90" s="6">
        <f t="shared" si="16"/>
        <v>21164.85</v>
      </c>
      <c r="I90" s="7">
        <v>0</v>
      </c>
      <c r="J90" s="6">
        <f t="shared" si="17"/>
        <v>0</v>
      </c>
      <c r="K90" s="20"/>
      <c r="L90" s="6">
        <f t="shared" si="18"/>
        <v>40000</v>
      </c>
      <c r="M90" s="11">
        <f t="shared" si="25"/>
        <v>0</v>
      </c>
      <c r="N90" s="6">
        <f t="shared" si="19"/>
        <v>7284.8000000000029</v>
      </c>
      <c r="O90" s="11">
        <f t="shared" si="26"/>
        <v>13880.049999999996</v>
      </c>
      <c r="P90" s="11">
        <f t="shared" si="20"/>
        <v>0</v>
      </c>
      <c r="Q90" s="11">
        <f t="shared" si="27"/>
        <v>0</v>
      </c>
      <c r="R90" s="11">
        <f t="shared" si="28"/>
        <v>13880.049999999996</v>
      </c>
      <c r="S90" s="6">
        <f t="shared" si="21"/>
        <v>0</v>
      </c>
      <c r="T90" s="11">
        <f t="shared" si="22"/>
        <v>0</v>
      </c>
      <c r="U90" s="11">
        <f t="shared" si="23"/>
        <v>0</v>
      </c>
      <c r="V90" s="11">
        <f t="shared" si="29"/>
        <v>0</v>
      </c>
      <c r="W90" s="20"/>
    </row>
    <row r="91" spans="1:23" x14ac:dyDescent="0.25">
      <c r="A91">
        <v>2022010324</v>
      </c>
      <c r="B91">
        <v>2</v>
      </c>
      <c r="C91" s="7">
        <v>0.57013999999999998</v>
      </c>
      <c r="D91" s="6">
        <f t="shared" si="15"/>
        <v>45611.199999999997</v>
      </c>
      <c r="E91" s="62">
        <v>0</v>
      </c>
      <c r="F91" s="6">
        <f t="shared" si="24"/>
        <v>0</v>
      </c>
      <c r="G91" s="7">
        <v>0.60316000000000003</v>
      </c>
      <c r="H91" s="6">
        <f t="shared" si="16"/>
        <v>21110.600000000002</v>
      </c>
      <c r="I91" s="7">
        <v>0</v>
      </c>
      <c r="J91" s="6">
        <f t="shared" si="17"/>
        <v>0</v>
      </c>
      <c r="K91" s="20"/>
      <c r="L91" s="6">
        <f t="shared" si="18"/>
        <v>40000</v>
      </c>
      <c r="M91" s="11">
        <f t="shared" si="25"/>
        <v>0</v>
      </c>
      <c r="N91" s="6">
        <f t="shared" si="19"/>
        <v>5611.1999999999971</v>
      </c>
      <c r="O91" s="11">
        <f t="shared" si="26"/>
        <v>15499.400000000005</v>
      </c>
      <c r="P91" s="11">
        <f t="shared" si="20"/>
        <v>0</v>
      </c>
      <c r="Q91" s="11">
        <f t="shared" si="27"/>
        <v>0</v>
      </c>
      <c r="R91" s="11">
        <f t="shared" si="28"/>
        <v>15499.400000000005</v>
      </c>
      <c r="S91" s="6">
        <f t="shared" si="21"/>
        <v>0</v>
      </c>
      <c r="T91" s="11">
        <f t="shared" si="22"/>
        <v>0</v>
      </c>
      <c r="U91" s="11">
        <f t="shared" si="23"/>
        <v>0</v>
      </c>
      <c r="V91" s="11">
        <f t="shared" si="29"/>
        <v>0</v>
      </c>
      <c r="W91" s="20"/>
    </row>
    <row r="92" spans="1:23" x14ac:dyDescent="0.25">
      <c r="A92">
        <v>2022010401</v>
      </c>
      <c r="B92">
        <v>3</v>
      </c>
      <c r="C92" s="7">
        <v>0.55635999999999997</v>
      </c>
      <c r="D92" s="6">
        <f t="shared" si="15"/>
        <v>44508.799999999996</v>
      </c>
      <c r="E92" s="62">
        <v>0</v>
      </c>
      <c r="F92" s="6">
        <f t="shared" si="24"/>
        <v>0</v>
      </c>
      <c r="G92" s="7">
        <v>0.59894000000000003</v>
      </c>
      <c r="H92" s="6">
        <f t="shared" si="16"/>
        <v>20962.900000000001</v>
      </c>
      <c r="I92" s="7">
        <v>0</v>
      </c>
      <c r="J92" s="6">
        <f t="shared" si="17"/>
        <v>0</v>
      </c>
      <c r="K92" s="20"/>
      <c r="L92" s="6">
        <f t="shared" si="18"/>
        <v>40000</v>
      </c>
      <c r="M92" s="11">
        <f t="shared" si="25"/>
        <v>0</v>
      </c>
      <c r="N92" s="6">
        <f t="shared" si="19"/>
        <v>4508.7999999999956</v>
      </c>
      <c r="O92" s="11">
        <f t="shared" si="26"/>
        <v>16454.100000000006</v>
      </c>
      <c r="P92" s="11">
        <f t="shared" si="20"/>
        <v>0</v>
      </c>
      <c r="Q92" s="11">
        <f t="shared" si="27"/>
        <v>0</v>
      </c>
      <c r="R92" s="11">
        <f t="shared" si="28"/>
        <v>16454.100000000006</v>
      </c>
      <c r="S92" s="6">
        <f t="shared" si="21"/>
        <v>0</v>
      </c>
      <c r="T92" s="11">
        <f t="shared" si="22"/>
        <v>0</v>
      </c>
      <c r="U92" s="11">
        <f t="shared" si="23"/>
        <v>0</v>
      </c>
      <c r="V92" s="11">
        <f t="shared" si="29"/>
        <v>0</v>
      </c>
      <c r="W92" s="20"/>
    </row>
    <row r="93" spans="1:23" x14ac:dyDescent="0.25">
      <c r="A93">
        <v>2022010402</v>
      </c>
      <c r="B93">
        <v>3</v>
      </c>
      <c r="C93" s="7">
        <v>0.55052000000000001</v>
      </c>
      <c r="D93" s="6">
        <f t="shared" si="15"/>
        <v>44041.599999999999</v>
      </c>
      <c r="E93" s="62">
        <v>0</v>
      </c>
      <c r="F93" s="6">
        <f t="shared" si="24"/>
        <v>0</v>
      </c>
      <c r="G93" s="7">
        <v>0.59187000000000001</v>
      </c>
      <c r="H93" s="6">
        <f t="shared" si="16"/>
        <v>20715.45</v>
      </c>
      <c r="I93" s="7">
        <v>0</v>
      </c>
      <c r="J93" s="6">
        <f t="shared" si="17"/>
        <v>0</v>
      </c>
      <c r="K93" s="20"/>
      <c r="L93" s="6">
        <f t="shared" si="18"/>
        <v>40000</v>
      </c>
      <c r="M93" s="11">
        <f t="shared" si="25"/>
        <v>0</v>
      </c>
      <c r="N93" s="6">
        <f t="shared" si="19"/>
        <v>4041.5999999999985</v>
      </c>
      <c r="O93" s="11">
        <f t="shared" si="26"/>
        <v>16673.850000000002</v>
      </c>
      <c r="P93" s="11">
        <f t="shared" si="20"/>
        <v>0</v>
      </c>
      <c r="Q93" s="11">
        <f t="shared" si="27"/>
        <v>0</v>
      </c>
      <c r="R93" s="11">
        <f t="shared" si="28"/>
        <v>16673.850000000002</v>
      </c>
      <c r="S93" s="6">
        <f t="shared" si="21"/>
        <v>0</v>
      </c>
      <c r="T93" s="11">
        <f t="shared" si="22"/>
        <v>0</v>
      </c>
      <c r="U93" s="11">
        <f t="shared" si="23"/>
        <v>0</v>
      </c>
      <c r="V93" s="11">
        <f t="shared" si="29"/>
        <v>0</v>
      </c>
      <c r="W93" s="20"/>
    </row>
    <row r="94" spans="1:23" x14ac:dyDescent="0.25">
      <c r="A94">
        <v>2022010403</v>
      </c>
      <c r="B94">
        <v>3</v>
      </c>
      <c r="C94" s="7">
        <v>0.55047999999999997</v>
      </c>
      <c r="D94" s="6">
        <f t="shared" si="15"/>
        <v>44038.399999999994</v>
      </c>
      <c r="E94" s="62">
        <v>0</v>
      </c>
      <c r="F94" s="6">
        <f t="shared" si="24"/>
        <v>0</v>
      </c>
      <c r="G94" s="7">
        <v>0.57574000000000003</v>
      </c>
      <c r="H94" s="6">
        <f t="shared" si="16"/>
        <v>20150.900000000001</v>
      </c>
      <c r="I94" s="7">
        <v>0</v>
      </c>
      <c r="J94" s="6">
        <f t="shared" si="17"/>
        <v>0</v>
      </c>
      <c r="K94" s="20"/>
      <c r="L94" s="6">
        <f t="shared" si="18"/>
        <v>40000</v>
      </c>
      <c r="M94" s="11">
        <f t="shared" si="25"/>
        <v>0</v>
      </c>
      <c r="N94" s="6">
        <f t="shared" si="19"/>
        <v>4038.3999999999942</v>
      </c>
      <c r="O94" s="11">
        <f t="shared" si="26"/>
        <v>16112.500000000007</v>
      </c>
      <c r="P94" s="11">
        <f t="shared" si="20"/>
        <v>0</v>
      </c>
      <c r="Q94" s="11">
        <f t="shared" si="27"/>
        <v>0</v>
      </c>
      <c r="R94" s="11">
        <f t="shared" si="28"/>
        <v>16112.500000000007</v>
      </c>
      <c r="S94" s="6">
        <f t="shared" si="21"/>
        <v>0</v>
      </c>
      <c r="T94" s="11">
        <f t="shared" si="22"/>
        <v>0</v>
      </c>
      <c r="U94" s="11">
        <f t="shared" si="23"/>
        <v>0</v>
      </c>
      <c r="V94" s="11">
        <f t="shared" si="29"/>
        <v>0</v>
      </c>
      <c r="W94" s="20"/>
    </row>
    <row r="95" spans="1:23" x14ac:dyDescent="0.25">
      <c r="A95">
        <v>2022010404</v>
      </c>
      <c r="B95">
        <v>3</v>
      </c>
      <c r="C95" s="7">
        <v>0.55703000000000003</v>
      </c>
      <c r="D95" s="6">
        <f t="shared" si="15"/>
        <v>44562.400000000001</v>
      </c>
      <c r="E95" s="62">
        <v>0</v>
      </c>
      <c r="F95" s="6">
        <f t="shared" si="24"/>
        <v>0</v>
      </c>
      <c r="G95" s="7">
        <v>0.56376000000000004</v>
      </c>
      <c r="H95" s="6">
        <f t="shared" si="16"/>
        <v>19731.600000000002</v>
      </c>
      <c r="I95" s="7">
        <v>0</v>
      </c>
      <c r="J95" s="6">
        <f t="shared" si="17"/>
        <v>0</v>
      </c>
      <c r="K95" s="20"/>
      <c r="L95" s="6">
        <f t="shared" si="18"/>
        <v>40000</v>
      </c>
      <c r="M95" s="11">
        <f t="shared" si="25"/>
        <v>0</v>
      </c>
      <c r="N95" s="6">
        <f t="shared" si="19"/>
        <v>4562.4000000000015</v>
      </c>
      <c r="O95" s="11">
        <f t="shared" si="26"/>
        <v>15169.2</v>
      </c>
      <c r="P95" s="11">
        <f t="shared" si="20"/>
        <v>0</v>
      </c>
      <c r="Q95" s="11">
        <f t="shared" si="27"/>
        <v>0</v>
      </c>
      <c r="R95" s="11">
        <f t="shared" si="28"/>
        <v>15169.2</v>
      </c>
      <c r="S95" s="6">
        <f t="shared" si="21"/>
        <v>0</v>
      </c>
      <c r="T95" s="11">
        <f t="shared" si="22"/>
        <v>0</v>
      </c>
      <c r="U95" s="11">
        <f t="shared" si="23"/>
        <v>0</v>
      </c>
      <c r="V95" s="11">
        <f t="shared" si="29"/>
        <v>0</v>
      </c>
      <c r="W95" s="20"/>
    </row>
    <row r="96" spans="1:23" x14ac:dyDescent="0.25">
      <c r="A96">
        <v>2022010405</v>
      </c>
      <c r="B96">
        <v>3</v>
      </c>
      <c r="C96" s="7">
        <v>0.57318000000000002</v>
      </c>
      <c r="D96" s="6">
        <f t="shared" si="15"/>
        <v>45854.400000000001</v>
      </c>
      <c r="E96" s="62">
        <v>0</v>
      </c>
      <c r="F96" s="6">
        <f t="shared" si="24"/>
        <v>0</v>
      </c>
      <c r="G96" s="7">
        <v>0.56625000000000003</v>
      </c>
      <c r="H96" s="6">
        <f t="shared" si="16"/>
        <v>19818.75</v>
      </c>
      <c r="I96" s="7">
        <v>0</v>
      </c>
      <c r="J96" s="6">
        <f t="shared" si="17"/>
        <v>0</v>
      </c>
      <c r="K96" s="20"/>
      <c r="L96" s="6">
        <f t="shared" si="18"/>
        <v>40000</v>
      </c>
      <c r="M96" s="11">
        <f t="shared" si="25"/>
        <v>0</v>
      </c>
      <c r="N96" s="6">
        <f t="shared" si="19"/>
        <v>5854.4000000000015</v>
      </c>
      <c r="O96" s="11">
        <f t="shared" si="26"/>
        <v>13964.349999999999</v>
      </c>
      <c r="P96" s="11">
        <f t="shared" si="20"/>
        <v>0</v>
      </c>
      <c r="Q96" s="11">
        <f t="shared" si="27"/>
        <v>0</v>
      </c>
      <c r="R96" s="11">
        <f t="shared" si="28"/>
        <v>13964.349999999999</v>
      </c>
      <c r="S96" s="6">
        <f t="shared" si="21"/>
        <v>0</v>
      </c>
      <c r="T96" s="11">
        <f t="shared" si="22"/>
        <v>0</v>
      </c>
      <c r="U96" s="11">
        <f t="shared" si="23"/>
        <v>0</v>
      </c>
      <c r="V96" s="11">
        <f t="shared" si="29"/>
        <v>0</v>
      </c>
      <c r="W96" s="20"/>
    </row>
    <row r="97" spans="1:23" x14ac:dyDescent="0.25">
      <c r="A97">
        <v>2022010406</v>
      </c>
      <c r="B97">
        <v>3</v>
      </c>
      <c r="C97" s="7">
        <v>0.60514000000000001</v>
      </c>
      <c r="D97" s="6">
        <f t="shared" si="15"/>
        <v>48411.200000000004</v>
      </c>
      <c r="E97" s="62">
        <v>0</v>
      </c>
      <c r="F97" s="6">
        <f t="shared" si="24"/>
        <v>0</v>
      </c>
      <c r="G97" s="7">
        <v>0.58296000000000003</v>
      </c>
      <c r="H97" s="6">
        <f t="shared" si="16"/>
        <v>20403.600000000002</v>
      </c>
      <c r="I97" s="7">
        <v>0</v>
      </c>
      <c r="J97" s="6">
        <f t="shared" si="17"/>
        <v>0</v>
      </c>
      <c r="K97" s="20"/>
      <c r="L97" s="6">
        <f t="shared" si="18"/>
        <v>40000</v>
      </c>
      <c r="M97" s="11">
        <f t="shared" si="25"/>
        <v>0</v>
      </c>
      <c r="N97" s="6">
        <f t="shared" si="19"/>
        <v>8411.2000000000044</v>
      </c>
      <c r="O97" s="11">
        <f t="shared" si="26"/>
        <v>11992.399999999998</v>
      </c>
      <c r="P97" s="11">
        <f t="shared" si="20"/>
        <v>0</v>
      </c>
      <c r="Q97" s="11">
        <f t="shared" si="27"/>
        <v>0</v>
      </c>
      <c r="R97" s="11">
        <f t="shared" si="28"/>
        <v>11992.399999999998</v>
      </c>
      <c r="S97" s="6">
        <f t="shared" si="21"/>
        <v>0</v>
      </c>
      <c r="T97" s="11">
        <f t="shared" si="22"/>
        <v>0</v>
      </c>
      <c r="U97" s="11">
        <f t="shared" si="23"/>
        <v>0</v>
      </c>
      <c r="V97" s="11">
        <f t="shared" si="29"/>
        <v>0</v>
      </c>
      <c r="W97" s="20"/>
    </row>
    <row r="98" spans="1:23" x14ac:dyDescent="0.25">
      <c r="A98">
        <v>2022010407</v>
      </c>
      <c r="B98">
        <v>3</v>
      </c>
      <c r="C98" s="7">
        <v>0.64915999999999996</v>
      </c>
      <c r="D98" s="6">
        <f t="shared" si="15"/>
        <v>51932.799999999996</v>
      </c>
      <c r="E98" s="62">
        <v>0</v>
      </c>
      <c r="F98" s="6">
        <f t="shared" si="24"/>
        <v>0</v>
      </c>
      <c r="G98" s="7">
        <v>0.57942000000000005</v>
      </c>
      <c r="H98" s="6">
        <f t="shared" si="16"/>
        <v>20279.7</v>
      </c>
      <c r="I98" s="7">
        <v>0</v>
      </c>
      <c r="J98" s="6">
        <f t="shared" si="17"/>
        <v>0</v>
      </c>
      <c r="K98" s="20"/>
      <c r="L98" s="6">
        <f t="shared" si="18"/>
        <v>40000</v>
      </c>
      <c r="M98" s="11">
        <f t="shared" si="25"/>
        <v>0</v>
      </c>
      <c r="N98" s="6">
        <f t="shared" si="19"/>
        <v>11932.799999999996</v>
      </c>
      <c r="O98" s="11">
        <f t="shared" si="26"/>
        <v>8346.9000000000051</v>
      </c>
      <c r="P98" s="11">
        <f t="shared" si="20"/>
        <v>0</v>
      </c>
      <c r="Q98" s="11">
        <f t="shared" si="27"/>
        <v>0</v>
      </c>
      <c r="R98" s="11">
        <f t="shared" si="28"/>
        <v>8346.9000000000051</v>
      </c>
      <c r="S98" s="6">
        <f t="shared" si="21"/>
        <v>0</v>
      </c>
      <c r="T98" s="11">
        <f t="shared" si="22"/>
        <v>0</v>
      </c>
      <c r="U98" s="11">
        <f t="shared" si="23"/>
        <v>0</v>
      </c>
      <c r="V98" s="11">
        <f t="shared" si="29"/>
        <v>0</v>
      </c>
      <c r="W98" s="20"/>
    </row>
    <row r="99" spans="1:23" x14ac:dyDescent="0.25">
      <c r="A99">
        <v>2022010408</v>
      </c>
      <c r="B99">
        <v>3</v>
      </c>
      <c r="C99" s="7">
        <v>0.67235</v>
      </c>
      <c r="D99" s="6">
        <f t="shared" si="15"/>
        <v>53788</v>
      </c>
      <c r="E99" s="62">
        <v>0</v>
      </c>
      <c r="F99" s="6">
        <f t="shared" si="24"/>
        <v>0</v>
      </c>
      <c r="G99" s="7">
        <v>0.57188000000000005</v>
      </c>
      <c r="H99" s="6">
        <f t="shared" si="16"/>
        <v>20015.800000000003</v>
      </c>
      <c r="I99" s="7">
        <v>5.4000000000000003E-3</v>
      </c>
      <c r="J99" s="6">
        <f t="shared" si="17"/>
        <v>75.600000000000009</v>
      </c>
      <c r="K99" s="20"/>
      <c r="L99" s="6">
        <f t="shared" si="18"/>
        <v>40000</v>
      </c>
      <c r="M99" s="11">
        <f t="shared" si="25"/>
        <v>0</v>
      </c>
      <c r="N99" s="6">
        <f t="shared" si="19"/>
        <v>13788</v>
      </c>
      <c r="O99" s="11">
        <f t="shared" si="26"/>
        <v>6227.8000000000029</v>
      </c>
      <c r="P99" s="11">
        <f t="shared" si="20"/>
        <v>0</v>
      </c>
      <c r="Q99" s="11">
        <f t="shared" si="27"/>
        <v>75.600000000000009</v>
      </c>
      <c r="R99" s="11">
        <f t="shared" si="28"/>
        <v>6303.4000000000033</v>
      </c>
      <c r="S99" s="6">
        <f t="shared" si="21"/>
        <v>0</v>
      </c>
      <c r="T99" s="11">
        <f t="shared" si="22"/>
        <v>0</v>
      </c>
      <c r="U99" s="11">
        <f t="shared" si="23"/>
        <v>0</v>
      </c>
      <c r="V99" s="11">
        <f t="shared" si="29"/>
        <v>0</v>
      </c>
      <c r="W99" s="20"/>
    </row>
    <row r="100" spans="1:23" x14ac:dyDescent="0.25">
      <c r="A100">
        <v>2022010409</v>
      </c>
      <c r="B100">
        <v>3</v>
      </c>
      <c r="C100" s="7">
        <v>0.65968000000000004</v>
      </c>
      <c r="D100" s="6">
        <f t="shared" si="15"/>
        <v>52774.400000000001</v>
      </c>
      <c r="E100" s="62">
        <v>0</v>
      </c>
      <c r="F100" s="6">
        <f t="shared" si="24"/>
        <v>0</v>
      </c>
      <c r="G100" s="7">
        <v>0.54659000000000002</v>
      </c>
      <c r="H100" s="6">
        <f t="shared" si="16"/>
        <v>19130.650000000001</v>
      </c>
      <c r="I100" s="7">
        <v>0.1368</v>
      </c>
      <c r="J100" s="6">
        <f t="shared" si="17"/>
        <v>1915.2</v>
      </c>
      <c r="K100" s="20"/>
      <c r="L100" s="6">
        <f t="shared" si="18"/>
        <v>40000</v>
      </c>
      <c r="M100" s="11">
        <f t="shared" si="25"/>
        <v>0</v>
      </c>
      <c r="N100" s="6">
        <f t="shared" si="19"/>
        <v>12774.400000000001</v>
      </c>
      <c r="O100" s="11">
        <f t="shared" si="26"/>
        <v>6356.25</v>
      </c>
      <c r="P100" s="11">
        <f t="shared" si="20"/>
        <v>0</v>
      </c>
      <c r="Q100" s="11">
        <f t="shared" si="27"/>
        <v>1915.2</v>
      </c>
      <c r="R100" s="11">
        <f t="shared" si="28"/>
        <v>8271.4500000000007</v>
      </c>
      <c r="S100" s="6">
        <f t="shared" si="21"/>
        <v>0</v>
      </c>
      <c r="T100" s="11">
        <f t="shared" si="22"/>
        <v>0</v>
      </c>
      <c r="U100" s="11">
        <f t="shared" si="23"/>
        <v>0</v>
      </c>
      <c r="V100" s="11">
        <f t="shared" si="29"/>
        <v>0</v>
      </c>
      <c r="W100" s="20"/>
    </row>
    <row r="101" spans="1:23" x14ac:dyDescent="0.25">
      <c r="A101">
        <v>2022010410</v>
      </c>
      <c r="B101">
        <v>3</v>
      </c>
      <c r="C101" s="7">
        <v>0.62827999999999995</v>
      </c>
      <c r="D101" s="6">
        <f t="shared" si="15"/>
        <v>50262.399999999994</v>
      </c>
      <c r="E101" s="62">
        <v>0</v>
      </c>
      <c r="F101" s="6">
        <f t="shared" si="24"/>
        <v>0</v>
      </c>
      <c r="G101" s="7">
        <v>0.50122</v>
      </c>
      <c r="H101" s="6">
        <f t="shared" si="16"/>
        <v>17542.7</v>
      </c>
      <c r="I101" s="7">
        <v>0.34842000000000001</v>
      </c>
      <c r="J101" s="6">
        <f t="shared" si="17"/>
        <v>4877.88</v>
      </c>
      <c r="K101" s="20"/>
      <c r="L101" s="6">
        <f t="shared" si="18"/>
        <v>40000</v>
      </c>
      <c r="M101" s="11">
        <f t="shared" si="25"/>
        <v>0</v>
      </c>
      <c r="N101" s="6">
        <f t="shared" si="19"/>
        <v>10262.399999999994</v>
      </c>
      <c r="O101" s="11">
        <f t="shared" si="26"/>
        <v>7280.3000000000065</v>
      </c>
      <c r="P101" s="11">
        <f t="shared" si="20"/>
        <v>0</v>
      </c>
      <c r="Q101" s="11">
        <f t="shared" si="27"/>
        <v>4877.88</v>
      </c>
      <c r="R101" s="11">
        <f t="shared" si="28"/>
        <v>12158.180000000008</v>
      </c>
      <c r="S101" s="6">
        <f t="shared" si="21"/>
        <v>0</v>
      </c>
      <c r="T101" s="11">
        <f t="shared" si="22"/>
        <v>0</v>
      </c>
      <c r="U101" s="11">
        <f t="shared" si="23"/>
        <v>0</v>
      </c>
      <c r="V101" s="11">
        <f t="shared" si="29"/>
        <v>0</v>
      </c>
      <c r="W101" s="20"/>
    </row>
    <row r="102" spans="1:23" x14ac:dyDescent="0.25">
      <c r="A102">
        <v>2022010411</v>
      </c>
      <c r="B102">
        <v>3</v>
      </c>
      <c r="C102" s="7">
        <v>0.60041999999999995</v>
      </c>
      <c r="D102" s="6">
        <f t="shared" si="15"/>
        <v>48033.599999999999</v>
      </c>
      <c r="E102" s="62">
        <v>0</v>
      </c>
      <c r="F102" s="6">
        <f t="shared" si="24"/>
        <v>0</v>
      </c>
      <c r="G102" s="7">
        <v>0.49452000000000002</v>
      </c>
      <c r="H102" s="6">
        <f t="shared" si="16"/>
        <v>17308.2</v>
      </c>
      <c r="I102" s="7">
        <v>0.42653000000000002</v>
      </c>
      <c r="J102" s="6">
        <f t="shared" si="17"/>
        <v>5971.42</v>
      </c>
      <c r="K102" s="20"/>
      <c r="L102" s="6">
        <f t="shared" si="18"/>
        <v>40000</v>
      </c>
      <c r="M102" s="11">
        <f t="shared" si="25"/>
        <v>0</v>
      </c>
      <c r="N102" s="6">
        <f t="shared" si="19"/>
        <v>8033.5999999999985</v>
      </c>
      <c r="O102" s="11">
        <f t="shared" si="26"/>
        <v>9274.6000000000022</v>
      </c>
      <c r="P102" s="11">
        <f t="shared" si="20"/>
        <v>0</v>
      </c>
      <c r="Q102" s="11">
        <f t="shared" si="27"/>
        <v>5971.42</v>
      </c>
      <c r="R102" s="11">
        <f t="shared" si="28"/>
        <v>15246.020000000002</v>
      </c>
      <c r="S102" s="6">
        <f t="shared" si="21"/>
        <v>0</v>
      </c>
      <c r="T102" s="11">
        <f t="shared" si="22"/>
        <v>0</v>
      </c>
      <c r="U102" s="11">
        <f t="shared" si="23"/>
        <v>0</v>
      </c>
      <c r="V102" s="11">
        <f t="shared" si="29"/>
        <v>0</v>
      </c>
      <c r="W102" s="20"/>
    </row>
    <row r="103" spans="1:23" x14ac:dyDescent="0.25">
      <c r="A103">
        <v>2022010412</v>
      </c>
      <c r="B103">
        <v>3</v>
      </c>
      <c r="C103" s="7">
        <v>0.57371000000000005</v>
      </c>
      <c r="D103" s="6">
        <f t="shared" si="15"/>
        <v>45896.800000000003</v>
      </c>
      <c r="E103" s="62">
        <v>0</v>
      </c>
      <c r="F103" s="6">
        <f t="shared" si="24"/>
        <v>0</v>
      </c>
      <c r="G103" s="7">
        <v>0.52668000000000004</v>
      </c>
      <c r="H103" s="6">
        <f t="shared" si="16"/>
        <v>18433.800000000003</v>
      </c>
      <c r="I103" s="7">
        <v>0.41488000000000003</v>
      </c>
      <c r="J103" s="6">
        <f t="shared" si="17"/>
        <v>5808.3200000000006</v>
      </c>
      <c r="K103" s="20"/>
      <c r="L103" s="6">
        <f t="shared" si="18"/>
        <v>40000</v>
      </c>
      <c r="M103" s="11">
        <f t="shared" si="25"/>
        <v>0</v>
      </c>
      <c r="N103" s="6">
        <f t="shared" si="19"/>
        <v>5896.8000000000029</v>
      </c>
      <c r="O103" s="11">
        <f t="shared" si="26"/>
        <v>12537</v>
      </c>
      <c r="P103" s="11">
        <f t="shared" si="20"/>
        <v>0</v>
      </c>
      <c r="Q103" s="11">
        <f t="shared" si="27"/>
        <v>5808.3200000000006</v>
      </c>
      <c r="R103" s="11">
        <f t="shared" si="28"/>
        <v>18345.32</v>
      </c>
      <c r="S103" s="6">
        <f t="shared" si="21"/>
        <v>0</v>
      </c>
      <c r="T103" s="11">
        <f t="shared" si="22"/>
        <v>0</v>
      </c>
      <c r="U103" s="11">
        <f t="shared" si="23"/>
        <v>0</v>
      </c>
      <c r="V103" s="11">
        <f t="shared" si="29"/>
        <v>0</v>
      </c>
      <c r="W103" s="20"/>
    </row>
    <row r="104" spans="1:23" x14ac:dyDescent="0.25">
      <c r="A104">
        <v>2022010413</v>
      </c>
      <c r="B104">
        <v>3</v>
      </c>
      <c r="C104" s="7">
        <v>0.55267999999999995</v>
      </c>
      <c r="D104" s="6">
        <f t="shared" si="15"/>
        <v>44214.399999999994</v>
      </c>
      <c r="E104" s="62">
        <v>0</v>
      </c>
      <c r="F104" s="6">
        <f t="shared" si="24"/>
        <v>0</v>
      </c>
      <c r="G104" s="7">
        <v>0.53608999999999996</v>
      </c>
      <c r="H104" s="6">
        <f t="shared" si="16"/>
        <v>18763.149999999998</v>
      </c>
      <c r="I104" s="7">
        <v>0.40205999999999997</v>
      </c>
      <c r="J104" s="6">
        <f t="shared" si="17"/>
        <v>5628.8399999999992</v>
      </c>
      <c r="K104" s="20"/>
      <c r="L104" s="6">
        <f t="shared" si="18"/>
        <v>40000</v>
      </c>
      <c r="M104" s="11">
        <f t="shared" si="25"/>
        <v>0</v>
      </c>
      <c r="N104" s="6">
        <f t="shared" si="19"/>
        <v>4214.3999999999942</v>
      </c>
      <c r="O104" s="11">
        <f t="shared" si="26"/>
        <v>14548.750000000004</v>
      </c>
      <c r="P104" s="11">
        <f t="shared" si="20"/>
        <v>0</v>
      </c>
      <c r="Q104" s="11">
        <f t="shared" si="27"/>
        <v>5628.8399999999992</v>
      </c>
      <c r="R104" s="11">
        <f t="shared" si="28"/>
        <v>20177.590000000004</v>
      </c>
      <c r="S104" s="6">
        <f t="shared" si="21"/>
        <v>0</v>
      </c>
      <c r="T104" s="11">
        <f t="shared" si="22"/>
        <v>0</v>
      </c>
      <c r="U104" s="11">
        <f t="shared" si="23"/>
        <v>0</v>
      </c>
      <c r="V104" s="11">
        <f t="shared" si="29"/>
        <v>0</v>
      </c>
      <c r="W104" s="20"/>
    </row>
    <row r="105" spans="1:23" x14ac:dyDescent="0.25">
      <c r="A105">
        <v>2022010414</v>
      </c>
      <c r="B105">
        <v>3</v>
      </c>
      <c r="C105" s="7">
        <v>0.53595999999999999</v>
      </c>
      <c r="D105" s="6">
        <f t="shared" si="15"/>
        <v>42876.800000000003</v>
      </c>
      <c r="E105" s="62">
        <v>0</v>
      </c>
      <c r="F105" s="6">
        <f t="shared" si="24"/>
        <v>0</v>
      </c>
      <c r="G105" s="7">
        <v>0.52981</v>
      </c>
      <c r="H105" s="6">
        <f t="shared" si="16"/>
        <v>18543.349999999999</v>
      </c>
      <c r="I105" s="7">
        <v>0.41692000000000001</v>
      </c>
      <c r="J105" s="6">
        <f t="shared" si="17"/>
        <v>5836.88</v>
      </c>
      <c r="K105" s="20"/>
      <c r="L105" s="6">
        <f t="shared" si="18"/>
        <v>40000</v>
      </c>
      <c r="M105" s="11">
        <f t="shared" si="25"/>
        <v>0</v>
      </c>
      <c r="N105" s="6">
        <f t="shared" si="19"/>
        <v>2876.8000000000029</v>
      </c>
      <c r="O105" s="11">
        <f t="shared" si="26"/>
        <v>15666.549999999996</v>
      </c>
      <c r="P105" s="11">
        <f t="shared" si="20"/>
        <v>0</v>
      </c>
      <c r="Q105" s="11">
        <f t="shared" si="27"/>
        <v>5836.88</v>
      </c>
      <c r="R105" s="11">
        <f t="shared" si="28"/>
        <v>21503.429999999997</v>
      </c>
      <c r="S105" s="6">
        <f t="shared" si="21"/>
        <v>0</v>
      </c>
      <c r="T105" s="11">
        <f t="shared" si="22"/>
        <v>0</v>
      </c>
      <c r="U105" s="11">
        <f t="shared" si="23"/>
        <v>0</v>
      </c>
      <c r="V105" s="11">
        <f t="shared" si="29"/>
        <v>0</v>
      </c>
      <c r="W105" s="20"/>
    </row>
    <row r="106" spans="1:23" x14ac:dyDescent="0.25">
      <c r="A106">
        <v>2022010415</v>
      </c>
      <c r="B106">
        <v>3</v>
      </c>
      <c r="C106" s="7">
        <v>0.52256000000000002</v>
      </c>
      <c r="D106" s="6">
        <f t="shared" si="15"/>
        <v>41804.800000000003</v>
      </c>
      <c r="E106" s="62">
        <v>0</v>
      </c>
      <c r="F106" s="6">
        <f t="shared" si="24"/>
        <v>0</v>
      </c>
      <c r="G106" s="7">
        <v>0.51597999999999999</v>
      </c>
      <c r="H106" s="6">
        <f t="shared" si="16"/>
        <v>18059.3</v>
      </c>
      <c r="I106" s="7">
        <v>0.43</v>
      </c>
      <c r="J106" s="6">
        <f t="shared" si="17"/>
        <v>6020</v>
      </c>
      <c r="K106" s="20"/>
      <c r="L106" s="6">
        <f t="shared" si="18"/>
        <v>40000</v>
      </c>
      <c r="M106" s="11">
        <f t="shared" si="25"/>
        <v>0</v>
      </c>
      <c r="N106" s="6">
        <f t="shared" si="19"/>
        <v>1804.8000000000029</v>
      </c>
      <c r="O106" s="11">
        <f t="shared" si="26"/>
        <v>16254.499999999996</v>
      </c>
      <c r="P106" s="11">
        <f t="shared" si="20"/>
        <v>0</v>
      </c>
      <c r="Q106" s="11">
        <f t="shared" si="27"/>
        <v>6020</v>
      </c>
      <c r="R106" s="11">
        <f t="shared" si="28"/>
        <v>22274.499999999996</v>
      </c>
      <c r="S106" s="6">
        <f t="shared" si="21"/>
        <v>0</v>
      </c>
      <c r="T106" s="11">
        <f t="shared" si="22"/>
        <v>0</v>
      </c>
      <c r="U106" s="11">
        <f t="shared" si="23"/>
        <v>0</v>
      </c>
      <c r="V106" s="11">
        <f t="shared" si="29"/>
        <v>0</v>
      </c>
      <c r="W106" s="20"/>
    </row>
    <row r="107" spans="1:23" x14ac:dyDescent="0.25">
      <c r="A107">
        <v>2022010416</v>
      </c>
      <c r="B107">
        <v>3</v>
      </c>
      <c r="C107" s="7">
        <v>0.51646999999999998</v>
      </c>
      <c r="D107" s="6">
        <f t="shared" si="15"/>
        <v>41317.599999999999</v>
      </c>
      <c r="E107" s="62">
        <v>0</v>
      </c>
      <c r="F107" s="6">
        <f t="shared" si="24"/>
        <v>0</v>
      </c>
      <c r="G107" s="7">
        <v>0.49874000000000002</v>
      </c>
      <c r="H107" s="6">
        <f t="shared" si="16"/>
        <v>17455.900000000001</v>
      </c>
      <c r="I107" s="7">
        <v>0.46933000000000002</v>
      </c>
      <c r="J107" s="6">
        <f t="shared" si="17"/>
        <v>6570.6200000000008</v>
      </c>
      <c r="K107" s="20"/>
      <c r="L107" s="6">
        <f t="shared" si="18"/>
        <v>40000</v>
      </c>
      <c r="M107" s="11">
        <f t="shared" si="25"/>
        <v>0</v>
      </c>
      <c r="N107" s="6">
        <f t="shared" si="19"/>
        <v>1317.5999999999985</v>
      </c>
      <c r="O107" s="11">
        <f t="shared" si="26"/>
        <v>16138.300000000003</v>
      </c>
      <c r="P107" s="11">
        <f t="shared" si="20"/>
        <v>0</v>
      </c>
      <c r="Q107" s="11">
        <f t="shared" si="27"/>
        <v>6570.6200000000008</v>
      </c>
      <c r="R107" s="11">
        <f t="shared" si="28"/>
        <v>22708.920000000006</v>
      </c>
      <c r="S107" s="6">
        <f t="shared" si="21"/>
        <v>0</v>
      </c>
      <c r="T107" s="11">
        <f t="shared" si="22"/>
        <v>0</v>
      </c>
      <c r="U107" s="11">
        <f t="shared" si="23"/>
        <v>0</v>
      </c>
      <c r="V107" s="11">
        <f t="shared" si="29"/>
        <v>0</v>
      </c>
      <c r="W107" s="20"/>
    </row>
    <row r="108" spans="1:23" x14ac:dyDescent="0.25">
      <c r="A108">
        <v>2022010417</v>
      </c>
      <c r="B108">
        <v>3</v>
      </c>
      <c r="C108" s="7">
        <v>0.51812999999999998</v>
      </c>
      <c r="D108" s="6">
        <f t="shared" si="15"/>
        <v>41450.400000000001</v>
      </c>
      <c r="E108" s="62">
        <v>0</v>
      </c>
      <c r="F108" s="6">
        <f t="shared" si="24"/>
        <v>0</v>
      </c>
      <c r="G108" s="7">
        <v>0.45419999999999999</v>
      </c>
      <c r="H108" s="6">
        <f t="shared" si="16"/>
        <v>15897</v>
      </c>
      <c r="I108" s="7">
        <v>0.48398999999999998</v>
      </c>
      <c r="J108" s="6">
        <f t="shared" si="17"/>
        <v>6775.86</v>
      </c>
      <c r="K108" s="20"/>
      <c r="L108" s="6">
        <f t="shared" si="18"/>
        <v>40000</v>
      </c>
      <c r="M108" s="11">
        <f t="shared" si="25"/>
        <v>0</v>
      </c>
      <c r="N108" s="6">
        <f t="shared" si="19"/>
        <v>1450.4000000000015</v>
      </c>
      <c r="O108" s="11">
        <f t="shared" si="26"/>
        <v>14446.599999999999</v>
      </c>
      <c r="P108" s="11">
        <f t="shared" si="20"/>
        <v>0</v>
      </c>
      <c r="Q108" s="11">
        <f t="shared" si="27"/>
        <v>6775.86</v>
      </c>
      <c r="R108" s="11">
        <f t="shared" si="28"/>
        <v>21222.46</v>
      </c>
      <c r="S108" s="6">
        <f t="shared" si="21"/>
        <v>0</v>
      </c>
      <c r="T108" s="11">
        <f t="shared" si="22"/>
        <v>0</v>
      </c>
      <c r="U108" s="11">
        <f t="shared" si="23"/>
        <v>0</v>
      </c>
      <c r="V108" s="11">
        <f t="shared" si="29"/>
        <v>0</v>
      </c>
      <c r="W108" s="20"/>
    </row>
    <row r="109" spans="1:23" x14ac:dyDescent="0.25">
      <c r="A109">
        <v>2022010418</v>
      </c>
      <c r="B109">
        <v>3</v>
      </c>
      <c r="C109" s="7">
        <v>0.53249000000000002</v>
      </c>
      <c r="D109" s="6">
        <f t="shared" si="15"/>
        <v>42599.200000000004</v>
      </c>
      <c r="E109" s="62">
        <v>0</v>
      </c>
      <c r="F109" s="6">
        <f t="shared" si="24"/>
        <v>0</v>
      </c>
      <c r="G109" s="7">
        <v>0.40923999999999999</v>
      </c>
      <c r="H109" s="6">
        <f t="shared" si="16"/>
        <v>14323.4</v>
      </c>
      <c r="I109" s="7">
        <v>0.10020999999999999</v>
      </c>
      <c r="J109" s="6">
        <f t="shared" si="17"/>
        <v>1402.9399999999998</v>
      </c>
      <c r="K109" s="20"/>
      <c r="L109" s="6">
        <f t="shared" si="18"/>
        <v>40000</v>
      </c>
      <c r="M109" s="11">
        <f t="shared" si="25"/>
        <v>0</v>
      </c>
      <c r="N109" s="6">
        <f t="shared" si="19"/>
        <v>2599.2000000000044</v>
      </c>
      <c r="O109" s="11">
        <f t="shared" si="26"/>
        <v>11724.199999999995</v>
      </c>
      <c r="P109" s="11">
        <f t="shared" si="20"/>
        <v>0</v>
      </c>
      <c r="Q109" s="11">
        <f t="shared" si="27"/>
        <v>1402.9399999999998</v>
      </c>
      <c r="R109" s="11">
        <f t="shared" si="28"/>
        <v>13127.139999999996</v>
      </c>
      <c r="S109" s="6">
        <f t="shared" si="21"/>
        <v>0</v>
      </c>
      <c r="T109" s="11">
        <f t="shared" si="22"/>
        <v>0</v>
      </c>
      <c r="U109" s="11">
        <f t="shared" si="23"/>
        <v>0</v>
      </c>
      <c r="V109" s="11">
        <f t="shared" si="29"/>
        <v>0</v>
      </c>
      <c r="W109" s="20"/>
    </row>
    <row r="110" spans="1:23" x14ac:dyDescent="0.25">
      <c r="A110">
        <v>2022010419</v>
      </c>
      <c r="B110">
        <v>3</v>
      </c>
      <c r="C110" s="7">
        <v>0.55817000000000005</v>
      </c>
      <c r="D110" s="6">
        <f t="shared" si="15"/>
        <v>44653.600000000006</v>
      </c>
      <c r="E110" s="62">
        <v>0</v>
      </c>
      <c r="F110" s="6">
        <f t="shared" si="24"/>
        <v>0</v>
      </c>
      <c r="G110" s="7">
        <v>0.43164999999999998</v>
      </c>
      <c r="H110" s="6">
        <f t="shared" si="16"/>
        <v>15107.75</v>
      </c>
      <c r="I110" s="7">
        <v>0</v>
      </c>
      <c r="J110" s="6">
        <f t="shared" si="17"/>
        <v>0</v>
      </c>
      <c r="K110" s="20"/>
      <c r="L110" s="6">
        <f t="shared" si="18"/>
        <v>40000</v>
      </c>
      <c r="M110" s="11">
        <f t="shared" si="25"/>
        <v>0</v>
      </c>
      <c r="N110" s="6">
        <f t="shared" si="19"/>
        <v>4653.6000000000058</v>
      </c>
      <c r="O110" s="11">
        <f t="shared" si="26"/>
        <v>10454.149999999994</v>
      </c>
      <c r="P110" s="11">
        <f t="shared" si="20"/>
        <v>0</v>
      </c>
      <c r="Q110" s="11">
        <f t="shared" si="27"/>
        <v>0</v>
      </c>
      <c r="R110" s="11">
        <f t="shared" si="28"/>
        <v>10454.149999999994</v>
      </c>
      <c r="S110" s="6">
        <f t="shared" si="21"/>
        <v>0</v>
      </c>
      <c r="T110" s="11">
        <f t="shared" si="22"/>
        <v>0</v>
      </c>
      <c r="U110" s="11">
        <f t="shared" si="23"/>
        <v>0</v>
      </c>
      <c r="V110" s="11">
        <f t="shared" si="29"/>
        <v>0</v>
      </c>
      <c r="W110" s="20"/>
    </row>
    <row r="111" spans="1:23" x14ac:dyDescent="0.25">
      <c r="A111">
        <v>2022010420</v>
      </c>
      <c r="B111">
        <v>3</v>
      </c>
      <c r="C111" s="7">
        <v>0.55639000000000005</v>
      </c>
      <c r="D111" s="6">
        <f t="shared" si="15"/>
        <v>44511.200000000004</v>
      </c>
      <c r="E111" s="62">
        <v>0</v>
      </c>
      <c r="F111" s="6">
        <f t="shared" si="24"/>
        <v>0</v>
      </c>
      <c r="G111" s="7">
        <v>0.50107999999999997</v>
      </c>
      <c r="H111" s="6">
        <f t="shared" si="16"/>
        <v>17537.8</v>
      </c>
      <c r="I111" s="7">
        <v>0</v>
      </c>
      <c r="J111" s="6">
        <f t="shared" si="17"/>
        <v>0</v>
      </c>
      <c r="K111" s="20"/>
      <c r="L111" s="6">
        <f t="shared" si="18"/>
        <v>40000</v>
      </c>
      <c r="M111" s="11">
        <f t="shared" si="25"/>
        <v>0</v>
      </c>
      <c r="N111" s="6">
        <f t="shared" si="19"/>
        <v>4511.2000000000044</v>
      </c>
      <c r="O111" s="11">
        <f t="shared" si="26"/>
        <v>13026.599999999995</v>
      </c>
      <c r="P111" s="11">
        <f t="shared" si="20"/>
        <v>0</v>
      </c>
      <c r="Q111" s="11">
        <f t="shared" si="27"/>
        <v>0</v>
      </c>
      <c r="R111" s="11">
        <f t="shared" si="28"/>
        <v>13026.599999999995</v>
      </c>
      <c r="S111" s="6">
        <f t="shared" si="21"/>
        <v>0</v>
      </c>
      <c r="T111" s="11">
        <f t="shared" si="22"/>
        <v>0</v>
      </c>
      <c r="U111" s="11">
        <f t="shared" si="23"/>
        <v>0</v>
      </c>
      <c r="V111" s="11">
        <f t="shared" si="29"/>
        <v>0</v>
      </c>
      <c r="W111" s="20"/>
    </row>
    <row r="112" spans="1:23" x14ac:dyDescent="0.25">
      <c r="A112">
        <v>2022010421</v>
      </c>
      <c r="B112">
        <v>3</v>
      </c>
      <c r="C112" s="7">
        <v>0.55069000000000001</v>
      </c>
      <c r="D112" s="6">
        <f t="shared" si="15"/>
        <v>44055.200000000004</v>
      </c>
      <c r="E112" s="62">
        <v>0</v>
      </c>
      <c r="F112" s="6">
        <f t="shared" si="24"/>
        <v>0</v>
      </c>
      <c r="G112" s="7">
        <v>0.52325999999999995</v>
      </c>
      <c r="H112" s="6">
        <f t="shared" si="16"/>
        <v>18314.099999999999</v>
      </c>
      <c r="I112" s="7">
        <v>0</v>
      </c>
      <c r="J112" s="6">
        <f t="shared" si="17"/>
        <v>0</v>
      </c>
      <c r="K112" s="20"/>
      <c r="L112" s="6">
        <f t="shared" si="18"/>
        <v>40000</v>
      </c>
      <c r="M112" s="11">
        <f t="shared" si="25"/>
        <v>0</v>
      </c>
      <c r="N112" s="6">
        <f t="shared" si="19"/>
        <v>4055.2000000000044</v>
      </c>
      <c r="O112" s="11">
        <f t="shared" si="26"/>
        <v>14258.899999999994</v>
      </c>
      <c r="P112" s="11">
        <f t="shared" si="20"/>
        <v>0</v>
      </c>
      <c r="Q112" s="11">
        <f t="shared" si="27"/>
        <v>0</v>
      </c>
      <c r="R112" s="11">
        <f t="shared" si="28"/>
        <v>14258.899999999994</v>
      </c>
      <c r="S112" s="6">
        <f t="shared" si="21"/>
        <v>0</v>
      </c>
      <c r="T112" s="11">
        <f t="shared" si="22"/>
        <v>0</v>
      </c>
      <c r="U112" s="11">
        <f t="shared" si="23"/>
        <v>0</v>
      </c>
      <c r="V112" s="11">
        <f t="shared" si="29"/>
        <v>0</v>
      </c>
      <c r="W112" s="20"/>
    </row>
    <row r="113" spans="1:23" x14ac:dyDescent="0.25">
      <c r="A113">
        <v>2022010422</v>
      </c>
      <c r="B113">
        <v>3</v>
      </c>
      <c r="C113" s="7">
        <v>0.53491</v>
      </c>
      <c r="D113" s="6">
        <f t="shared" si="15"/>
        <v>42792.800000000003</v>
      </c>
      <c r="E113" s="62">
        <v>0</v>
      </c>
      <c r="F113" s="6">
        <f t="shared" si="24"/>
        <v>0</v>
      </c>
      <c r="G113" s="7">
        <v>0.52090000000000003</v>
      </c>
      <c r="H113" s="6">
        <f t="shared" si="16"/>
        <v>18231.5</v>
      </c>
      <c r="I113" s="7">
        <v>0</v>
      </c>
      <c r="J113" s="6">
        <f t="shared" si="17"/>
        <v>0</v>
      </c>
      <c r="K113" s="20"/>
      <c r="L113" s="6">
        <f t="shared" si="18"/>
        <v>40000</v>
      </c>
      <c r="M113" s="11">
        <f t="shared" si="25"/>
        <v>0</v>
      </c>
      <c r="N113" s="6">
        <f t="shared" si="19"/>
        <v>2792.8000000000029</v>
      </c>
      <c r="O113" s="11">
        <f t="shared" si="26"/>
        <v>15438.699999999997</v>
      </c>
      <c r="P113" s="11">
        <f t="shared" si="20"/>
        <v>0</v>
      </c>
      <c r="Q113" s="11">
        <f t="shared" si="27"/>
        <v>0</v>
      </c>
      <c r="R113" s="11">
        <f t="shared" si="28"/>
        <v>15438.699999999997</v>
      </c>
      <c r="S113" s="6">
        <f t="shared" si="21"/>
        <v>0</v>
      </c>
      <c r="T113" s="11">
        <f t="shared" si="22"/>
        <v>0</v>
      </c>
      <c r="U113" s="11">
        <f t="shared" si="23"/>
        <v>0</v>
      </c>
      <c r="V113" s="11">
        <f t="shared" si="29"/>
        <v>0</v>
      </c>
      <c r="W113" s="20"/>
    </row>
    <row r="114" spans="1:23" x14ac:dyDescent="0.25">
      <c r="A114">
        <v>2022010423</v>
      </c>
      <c r="B114">
        <v>3</v>
      </c>
      <c r="C114" s="7">
        <v>0.51075999999999999</v>
      </c>
      <c r="D114" s="6">
        <f t="shared" si="15"/>
        <v>40860.800000000003</v>
      </c>
      <c r="E114" s="62">
        <v>0</v>
      </c>
      <c r="F114" s="6">
        <f t="shared" si="24"/>
        <v>0</v>
      </c>
      <c r="G114" s="7">
        <v>0.51082000000000005</v>
      </c>
      <c r="H114" s="6">
        <f t="shared" si="16"/>
        <v>17878.7</v>
      </c>
      <c r="I114" s="7">
        <v>0</v>
      </c>
      <c r="J114" s="6">
        <f t="shared" si="17"/>
        <v>0</v>
      </c>
      <c r="K114" s="20"/>
      <c r="L114" s="6">
        <f t="shared" si="18"/>
        <v>40000</v>
      </c>
      <c r="M114" s="11">
        <f t="shared" si="25"/>
        <v>0</v>
      </c>
      <c r="N114" s="6">
        <f t="shared" si="19"/>
        <v>860.80000000000291</v>
      </c>
      <c r="O114" s="11">
        <f t="shared" si="26"/>
        <v>17017.899999999998</v>
      </c>
      <c r="P114" s="11">
        <f t="shared" si="20"/>
        <v>0</v>
      </c>
      <c r="Q114" s="11">
        <f t="shared" si="27"/>
        <v>0</v>
      </c>
      <c r="R114" s="11">
        <f t="shared" si="28"/>
        <v>17017.899999999998</v>
      </c>
      <c r="S114" s="6">
        <f t="shared" si="21"/>
        <v>0</v>
      </c>
      <c r="T114" s="11">
        <f t="shared" si="22"/>
        <v>0</v>
      </c>
      <c r="U114" s="11">
        <f t="shared" si="23"/>
        <v>0</v>
      </c>
      <c r="V114" s="11">
        <f t="shared" si="29"/>
        <v>0</v>
      </c>
      <c r="W114" s="20"/>
    </row>
    <row r="115" spans="1:23" x14ac:dyDescent="0.25">
      <c r="A115">
        <v>2022010424</v>
      </c>
      <c r="B115">
        <v>3</v>
      </c>
      <c r="C115" s="7">
        <v>0.48776999999999998</v>
      </c>
      <c r="D115" s="6">
        <f t="shared" si="15"/>
        <v>39021.599999999999</v>
      </c>
      <c r="E115" s="62">
        <v>0</v>
      </c>
      <c r="F115" s="6">
        <f t="shared" si="24"/>
        <v>0</v>
      </c>
      <c r="G115" s="7">
        <v>0.47088000000000002</v>
      </c>
      <c r="H115" s="6">
        <f t="shared" si="16"/>
        <v>16480.8</v>
      </c>
      <c r="I115" s="7">
        <v>0</v>
      </c>
      <c r="J115" s="6">
        <f t="shared" si="17"/>
        <v>0</v>
      </c>
      <c r="K115" s="20"/>
      <c r="L115" s="6">
        <f t="shared" si="18"/>
        <v>39021.599999999999</v>
      </c>
      <c r="M115" s="11">
        <f t="shared" si="25"/>
        <v>978.40000000000146</v>
      </c>
      <c r="N115" s="6">
        <f t="shared" si="19"/>
        <v>0</v>
      </c>
      <c r="O115" s="11">
        <f t="shared" si="26"/>
        <v>16480.8</v>
      </c>
      <c r="P115" s="11">
        <f t="shared" si="20"/>
        <v>0</v>
      </c>
      <c r="Q115" s="11">
        <f t="shared" si="27"/>
        <v>0</v>
      </c>
      <c r="R115" s="11">
        <f t="shared" si="28"/>
        <v>17459.2</v>
      </c>
      <c r="S115" s="6">
        <f t="shared" si="21"/>
        <v>0</v>
      </c>
      <c r="T115" s="11">
        <f t="shared" si="22"/>
        <v>0</v>
      </c>
      <c r="U115" s="11">
        <f t="shared" si="23"/>
        <v>0</v>
      </c>
      <c r="V115" s="11">
        <f t="shared" si="29"/>
        <v>0</v>
      </c>
      <c r="W115" s="20"/>
    </row>
    <row r="116" spans="1:23" x14ac:dyDescent="0.25">
      <c r="A116">
        <v>2022010501</v>
      </c>
      <c r="B116">
        <v>4</v>
      </c>
      <c r="C116" s="7">
        <v>0.47259000000000001</v>
      </c>
      <c r="D116" s="6">
        <f t="shared" si="15"/>
        <v>37807.200000000004</v>
      </c>
      <c r="E116" s="62">
        <v>0</v>
      </c>
      <c r="F116" s="6">
        <f t="shared" si="24"/>
        <v>0</v>
      </c>
      <c r="G116" s="7">
        <v>0.4446</v>
      </c>
      <c r="H116" s="6">
        <f t="shared" si="16"/>
        <v>15561</v>
      </c>
      <c r="I116" s="7">
        <v>0</v>
      </c>
      <c r="J116" s="6">
        <f t="shared" si="17"/>
        <v>0</v>
      </c>
      <c r="K116" s="20"/>
      <c r="L116" s="6">
        <f t="shared" si="18"/>
        <v>37807.200000000004</v>
      </c>
      <c r="M116" s="11">
        <f t="shared" si="25"/>
        <v>2192.7999999999956</v>
      </c>
      <c r="N116" s="6">
        <f t="shared" si="19"/>
        <v>0</v>
      </c>
      <c r="O116" s="11">
        <f t="shared" si="26"/>
        <v>15561</v>
      </c>
      <c r="P116" s="11">
        <f t="shared" si="20"/>
        <v>0</v>
      </c>
      <c r="Q116" s="11">
        <f t="shared" si="27"/>
        <v>0</v>
      </c>
      <c r="R116" s="11">
        <f t="shared" si="28"/>
        <v>17753.799999999996</v>
      </c>
      <c r="S116" s="6">
        <f t="shared" si="21"/>
        <v>0</v>
      </c>
      <c r="T116" s="11">
        <f t="shared" si="22"/>
        <v>0</v>
      </c>
      <c r="U116" s="11">
        <f t="shared" si="23"/>
        <v>0</v>
      </c>
      <c r="V116" s="11">
        <f t="shared" si="29"/>
        <v>0</v>
      </c>
      <c r="W116" s="20"/>
    </row>
    <row r="117" spans="1:23" x14ac:dyDescent="0.25">
      <c r="A117">
        <v>2022010502</v>
      </c>
      <c r="B117">
        <v>4</v>
      </c>
      <c r="C117" s="7">
        <v>0.46655000000000002</v>
      </c>
      <c r="D117" s="6">
        <f t="shared" si="15"/>
        <v>37324</v>
      </c>
      <c r="E117" s="62">
        <v>0</v>
      </c>
      <c r="F117" s="6">
        <f t="shared" si="24"/>
        <v>0</v>
      </c>
      <c r="G117" s="7">
        <v>0.43208999999999997</v>
      </c>
      <c r="H117" s="6">
        <f t="shared" si="16"/>
        <v>15123.15</v>
      </c>
      <c r="I117" s="7">
        <v>0</v>
      </c>
      <c r="J117" s="6">
        <f t="shared" si="17"/>
        <v>0</v>
      </c>
      <c r="K117" s="20"/>
      <c r="L117" s="6">
        <f t="shared" si="18"/>
        <v>37324</v>
      </c>
      <c r="M117" s="11">
        <f t="shared" si="25"/>
        <v>2676</v>
      </c>
      <c r="N117" s="6">
        <f t="shared" si="19"/>
        <v>0</v>
      </c>
      <c r="O117" s="11">
        <f t="shared" si="26"/>
        <v>15123.15</v>
      </c>
      <c r="P117" s="11">
        <f t="shared" si="20"/>
        <v>0</v>
      </c>
      <c r="Q117" s="11">
        <f t="shared" si="27"/>
        <v>0</v>
      </c>
      <c r="R117" s="11">
        <f t="shared" si="28"/>
        <v>17799.150000000001</v>
      </c>
      <c r="S117" s="6">
        <f t="shared" si="21"/>
        <v>0</v>
      </c>
      <c r="T117" s="11">
        <f t="shared" si="22"/>
        <v>0</v>
      </c>
      <c r="U117" s="11">
        <f t="shared" si="23"/>
        <v>0</v>
      </c>
      <c r="V117" s="11">
        <f t="shared" si="29"/>
        <v>0</v>
      </c>
      <c r="W117" s="20"/>
    </row>
    <row r="118" spans="1:23" x14ac:dyDescent="0.25">
      <c r="A118">
        <v>2022010503</v>
      </c>
      <c r="B118">
        <v>4</v>
      </c>
      <c r="C118" s="7">
        <v>0.46688000000000002</v>
      </c>
      <c r="D118" s="6">
        <f t="shared" si="15"/>
        <v>37350.400000000001</v>
      </c>
      <c r="E118" s="62">
        <v>0</v>
      </c>
      <c r="F118" s="6">
        <f t="shared" si="24"/>
        <v>0</v>
      </c>
      <c r="G118" s="7">
        <v>0.42818000000000001</v>
      </c>
      <c r="H118" s="6">
        <f t="shared" si="16"/>
        <v>14986.3</v>
      </c>
      <c r="I118" s="7">
        <v>0</v>
      </c>
      <c r="J118" s="6">
        <f t="shared" si="17"/>
        <v>0</v>
      </c>
      <c r="K118" s="20"/>
      <c r="L118" s="6">
        <f t="shared" si="18"/>
        <v>37350.400000000001</v>
      </c>
      <c r="M118" s="11">
        <f t="shared" si="25"/>
        <v>2649.5999999999985</v>
      </c>
      <c r="N118" s="6">
        <f t="shared" si="19"/>
        <v>0</v>
      </c>
      <c r="O118" s="11">
        <f t="shared" si="26"/>
        <v>14986.3</v>
      </c>
      <c r="P118" s="11">
        <f t="shared" si="20"/>
        <v>0</v>
      </c>
      <c r="Q118" s="11">
        <f t="shared" si="27"/>
        <v>0</v>
      </c>
      <c r="R118" s="11">
        <f t="shared" si="28"/>
        <v>17635.899999999998</v>
      </c>
      <c r="S118" s="6">
        <f t="shared" si="21"/>
        <v>0</v>
      </c>
      <c r="T118" s="11">
        <f t="shared" si="22"/>
        <v>0</v>
      </c>
      <c r="U118" s="11">
        <f t="shared" si="23"/>
        <v>0</v>
      </c>
      <c r="V118" s="11">
        <f t="shared" si="29"/>
        <v>0</v>
      </c>
      <c r="W118" s="20"/>
    </row>
    <row r="119" spans="1:23" x14ac:dyDescent="0.25">
      <c r="A119">
        <v>2022010504</v>
      </c>
      <c r="B119">
        <v>4</v>
      </c>
      <c r="C119" s="7">
        <v>0.47321999999999997</v>
      </c>
      <c r="D119" s="6">
        <f t="shared" si="15"/>
        <v>37857.599999999999</v>
      </c>
      <c r="E119" s="62">
        <v>0</v>
      </c>
      <c r="F119" s="6">
        <f t="shared" si="24"/>
        <v>0</v>
      </c>
      <c r="G119" s="7">
        <v>0.47859000000000002</v>
      </c>
      <c r="H119" s="6">
        <f t="shared" si="16"/>
        <v>16750.650000000001</v>
      </c>
      <c r="I119" s="7">
        <v>0</v>
      </c>
      <c r="J119" s="6">
        <f t="shared" si="17"/>
        <v>0</v>
      </c>
      <c r="K119" s="20"/>
      <c r="L119" s="6">
        <f t="shared" si="18"/>
        <v>37857.599999999999</v>
      </c>
      <c r="M119" s="11">
        <f t="shared" si="25"/>
        <v>2142.4000000000015</v>
      </c>
      <c r="N119" s="6">
        <f t="shared" si="19"/>
        <v>0</v>
      </c>
      <c r="O119" s="11">
        <f t="shared" si="26"/>
        <v>16750.650000000001</v>
      </c>
      <c r="P119" s="11">
        <f t="shared" si="20"/>
        <v>0</v>
      </c>
      <c r="Q119" s="11">
        <f t="shared" si="27"/>
        <v>0</v>
      </c>
      <c r="R119" s="11">
        <f t="shared" si="28"/>
        <v>18893.050000000003</v>
      </c>
      <c r="S119" s="6">
        <f t="shared" si="21"/>
        <v>0</v>
      </c>
      <c r="T119" s="11">
        <f t="shared" si="22"/>
        <v>0</v>
      </c>
      <c r="U119" s="11">
        <f t="shared" si="23"/>
        <v>0</v>
      </c>
      <c r="V119" s="11">
        <f t="shared" si="29"/>
        <v>0</v>
      </c>
      <c r="W119" s="20"/>
    </row>
    <row r="120" spans="1:23" x14ac:dyDescent="0.25">
      <c r="A120">
        <v>2022010505</v>
      </c>
      <c r="B120">
        <v>4</v>
      </c>
      <c r="C120" s="7">
        <v>0.48887999999999998</v>
      </c>
      <c r="D120" s="6">
        <f t="shared" si="15"/>
        <v>39110.400000000001</v>
      </c>
      <c r="E120" s="62">
        <v>0</v>
      </c>
      <c r="F120" s="6">
        <f t="shared" si="24"/>
        <v>0</v>
      </c>
      <c r="G120" s="7">
        <v>0.50780999999999998</v>
      </c>
      <c r="H120" s="6">
        <f t="shared" si="16"/>
        <v>17773.349999999999</v>
      </c>
      <c r="I120" s="7">
        <v>0</v>
      </c>
      <c r="J120" s="6">
        <f t="shared" si="17"/>
        <v>0</v>
      </c>
      <c r="K120" s="20"/>
      <c r="L120" s="6">
        <f t="shared" si="18"/>
        <v>39110.400000000001</v>
      </c>
      <c r="M120" s="11">
        <f t="shared" si="25"/>
        <v>889.59999999999854</v>
      </c>
      <c r="N120" s="6">
        <f t="shared" si="19"/>
        <v>0</v>
      </c>
      <c r="O120" s="11">
        <f t="shared" si="26"/>
        <v>17773.349999999999</v>
      </c>
      <c r="P120" s="11">
        <f t="shared" si="20"/>
        <v>0</v>
      </c>
      <c r="Q120" s="11">
        <f t="shared" si="27"/>
        <v>0</v>
      </c>
      <c r="R120" s="11">
        <f t="shared" si="28"/>
        <v>18662.949999999997</v>
      </c>
      <c r="S120" s="6">
        <f t="shared" si="21"/>
        <v>0</v>
      </c>
      <c r="T120" s="11">
        <f t="shared" si="22"/>
        <v>0</v>
      </c>
      <c r="U120" s="11">
        <f t="shared" si="23"/>
        <v>0</v>
      </c>
      <c r="V120" s="11">
        <f t="shared" si="29"/>
        <v>0</v>
      </c>
      <c r="W120" s="20"/>
    </row>
    <row r="121" spans="1:23" x14ac:dyDescent="0.25">
      <c r="A121">
        <v>2022010506</v>
      </c>
      <c r="B121">
        <v>4</v>
      </c>
      <c r="C121" s="7">
        <v>0.51973999999999998</v>
      </c>
      <c r="D121" s="6">
        <f t="shared" si="15"/>
        <v>41579.199999999997</v>
      </c>
      <c r="E121" s="62">
        <v>0</v>
      </c>
      <c r="F121" s="6">
        <f t="shared" si="24"/>
        <v>0</v>
      </c>
      <c r="G121" s="7">
        <v>0.52210000000000001</v>
      </c>
      <c r="H121" s="6">
        <f t="shared" si="16"/>
        <v>18273.5</v>
      </c>
      <c r="I121" s="7">
        <v>0</v>
      </c>
      <c r="J121" s="6">
        <f t="shared" si="17"/>
        <v>0</v>
      </c>
      <c r="K121" s="20"/>
      <c r="L121" s="6">
        <f t="shared" si="18"/>
        <v>40000</v>
      </c>
      <c r="M121" s="11">
        <f t="shared" si="25"/>
        <v>0</v>
      </c>
      <c r="N121" s="6">
        <f t="shared" si="19"/>
        <v>1579.1999999999971</v>
      </c>
      <c r="O121" s="11">
        <f t="shared" si="26"/>
        <v>16694.300000000003</v>
      </c>
      <c r="P121" s="11">
        <f t="shared" si="20"/>
        <v>0</v>
      </c>
      <c r="Q121" s="11">
        <f t="shared" si="27"/>
        <v>0</v>
      </c>
      <c r="R121" s="11">
        <f t="shared" si="28"/>
        <v>16694.300000000003</v>
      </c>
      <c r="S121" s="6">
        <f t="shared" si="21"/>
        <v>0</v>
      </c>
      <c r="T121" s="11">
        <f t="shared" si="22"/>
        <v>0</v>
      </c>
      <c r="U121" s="11">
        <f t="shared" si="23"/>
        <v>0</v>
      </c>
      <c r="V121" s="11">
        <f t="shared" si="29"/>
        <v>0</v>
      </c>
      <c r="W121" s="20"/>
    </row>
    <row r="122" spans="1:23" x14ac:dyDescent="0.25">
      <c r="A122">
        <v>2022010507</v>
      </c>
      <c r="B122">
        <v>4</v>
      </c>
      <c r="C122" s="7">
        <v>0.56467999999999996</v>
      </c>
      <c r="D122" s="6">
        <f t="shared" si="15"/>
        <v>45174.399999999994</v>
      </c>
      <c r="E122" s="62">
        <v>0</v>
      </c>
      <c r="F122" s="6">
        <f t="shared" si="24"/>
        <v>0</v>
      </c>
      <c r="G122" s="7">
        <v>0.53246000000000004</v>
      </c>
      <c r="H122" s="6">
        <f t="shared" si="16"/>
        <v>18636.100000000002</v>
      </c>
      <c r="I122" s="7">
        <v>0</v>
      </c>
      <c r="J122" s="6">
        <f t="shared" si="17"/>
        <v>0</v>
      </c>
      <c r="K122" s="20"/>
      <c r="L122" s="6">
        <f t="shared" si="18"/>
        <v>40000</v>
      </c>
      <c r="M122" s="11">
        <f t="shared" si="25"/>
        <v>0</v>
      </c>
      <c r="N122" s="6">
        <f t="shared" si="19"/>
        <v>5174.3999999999942</v>
      </c>
      <c r="O122" s="11">
        <f t="shared" si="26"/>
        <v>13461.700000000008</v>
      </c>
      <c r="P122" s="11">
        <f t="shared" si="20"/>
        <v>0</v>
      </c>
      <c r="Q122" s="11">
        <f t="shared" si="27"/>
        <v>0</v>
      </c>
      <c r="R122" s="11">
        <f t="shared" si="28"/>
        <v>13461.700000000008</v>
      </c>
      <c r="S122" s="6">
        <f t="shared" si="21"/>
        <v>0</v>
      </c>
      <c r="T122" s="11">
        <f t="shared" si="22"/>
        <v>0</v>
      </c>
      <c r="U122" s="11">
        <f t="shared" si="23"/>
        <v>0</v>
      </c>
      <c r="V122" s="11">
        <f t="shared" si="29"/>
        <v>0</v>
      </c>
      <c r="W122" s="20"/>
    </row>
    <row r="123" spans="1:23" x14ac:dyDescent="0.25">
      <c r="A123">
        <v>2022010508</v>
      </c>
      <c r="B123">
        <v>4</v>
      </c>
      <c r="C123" s="7">
        <v>0.58747000000000005</v>
      </c>
      <c r="D123" s="6">
        <f t="shared" si="15"/>
        <v>46997.600000000006</v>
      </c>
      <c r="E123" s="62">
        <v>0</v>
      </c>
      <c r="F123" s="6">
        <f t="shared" si="24"/>
        <v>0</v>
      </c>
      <c r="G123" s="7">
        <v>0.53666000000000003</v>
      </c>
      <c r="H123" s="6">
        <f t="shared" si="16"/>
        <v>18783.100000000002</v>
      </c>
      <c r="I123" s="7">
        <v>3.8800000000000002E-3</v>
      </c>
      <c r="J123" s="6">
        <f t="shared" si="17"/>
        <v>54.32</v>
      </c>
      <c r="K123" s="20"/>
      <c r="L123" s="6">
        <f t="shared" si="18"/>
        <v>40000</v>
      </c>
      <c r="M123" s="11">
        <f t="shared" si="25"/>
        <v>0</v>
      </c>
      <c r="N123" s="6">
        <f t="shared" si="19"/>
        <v>6997.6000000000058</v>
      </c>
      <c r="O123" s="11">
        <f t="shared" si="26"/>
        <v>11785.499999999996</v>
      </c>
      <c r="P123" s="11">
        <f t="shared" si="20"/>
        <v>0</v>
      </c>
      <c r="Q123" s="11">
        <f t="shared" si="27"/>
        <v>54.32</v>
      </c>
      <c r="R123" s="11">
        <f t="shared" si="28"/>
        <v>11839.819999999996</v>
      </c>
      <c r="S123" s="6">
        <f t="shared" si="21"/>
        <v>0</v>
      </c>
      <c r="T123" s="11">
        <f t="shared" si="22"/>
        <v>0</v>
      </c>
      <c r="U123" s="11">
        <f t="shared" si="23"/>
        <v>0</v>
      </c>
      <c r="V123" s="11">
        <f t="shared" si="29"/>
        <v>0</v>
      </c>
      <c r="W123" s="20"/>
    </row>
    <row r="124" spans="1:23" x14ac:dyDescent="0.25">
      <c r="A124">
        <v>2022010509</v>
      </c>
      <c r="B124">
        <v>4</v>
      </c>
      <c r="C124" s="7">
        <v>0.57662999999999998</v>
      </c>
      <c r="D124" s="6">
        <f t="shared" si="15"/>
        <v>46130.400000000001</v>
      </c>
      <c r="E124" s="62">
        <v>0</v>
      </c>
      <c r="F124" s="6">
        <f t="shared" si="24"/>
        <v>0</v>
      </c>
      <c r="G124" s="7">
        <v>0.48474</v>
      </c>
      <c r="H124" s="6">
        <f t="shared" si="16"/>
        <v>16965.900000000001</v>
      </c>
      <c r="I124" s="7">
        <v>0.23604</v>
      </c>
      <c r="J124" s="6">
        <f t="shared" si="17"/>
        <v>3304.56</v>
      </c>
      <c r="K124" s="20"/>
      <c r="L124" s="6">
        <f t="shared" si="18"/>
        <v>40000</v>
      </c>
      <c r="M124" s="11">
        <f t="shared" si="25"/>
        <v>0</v>
      </c>
      <c r="N124" s="6">
        <f t="shared" si="19"/>
        <v>6130.4000000000015</v>
      </c>
      <c r="O124" s="11">
        <f t="shared" si="26"/>
        <v>10835.5</v>
      </c>
      <c r="P124" s="11">
        <f t="shared" si="20"/>
        <v>0</v>
      </c>
      <c r="Q124" s="11">
        <f t="shared" si="27"/>
        <v>3304.56</v>
      </c>
      <c r="R124" s="11">
        <f t="shared" si="28"/>
        <v>14140.06</v>
      </c>
      <c r="S124" s="6">
        <f t="shared" si="21"/>
        <v>0</v>
      </c>
      <c r="T124" s="11">
        <f t="shared" si="22"/>
        <v>0</v>
      </c>
      <c r="U124" s="11">
        <f t="shared" si="23"/>
        <v>0</v>
      </c>
      <c r="V124" s="11">
        <f t="shared" si="29"/>
        <v>0</v>
      </c>
      <c r="W124" s="20"/>
    </row>
    <row r="125" spans="1:23" x14ac:dyDescent="0.25">
      <c r="A125">
        <v>2022010510</v>
      </c>
      <c r="B125">
        <v>4</v>
      </c>
      <c r="C125" s="7">
        <v>0.55901999999999996</v>
      </c>
      <c r="D125" s="6">
        <f t="shared" si="15"/>
        <v>44721.599999999999</v>
      </c>
      <c r="E125" s="62">
        <v>0</v>
      </c>
      <c r="F125" s="6">
        <f t="shared" si="24"/>
        <v>0</v>
      </c>
      <c r="G125" s="7">
        <v>0.39487</v>
      </c>
      <c r="H125" s="6">
        <f t="shared" si="16"/>
        <v>13820.45</v>
      </c>
      <c r="I125" s="7">
        <v>0.65407000000000004</v>
      </c>
      <c r="J125" s="6">
        <f t="shared" si="17"/>
        <v>9156.9800000000014</v>
      </c>
      <c r="K125" s="20"/>
      <c r="L125" s="6">
        <f t="shared" si="18"/>
        <v>40000</v>
      </c>
      <c r="M125" s="11">
        <f t="shared" si="25"/>
        <v>0</v>
      </c>
      <c r="N125" s="6">
        <f t="shared" si="19"/>
        <v>4721.5999999999985</v>
      </c>
      <c r="O125" s="11">
        <f t="shared" si="26"/>
        <v>9098.8500000000022</v>
      </c>
      <c r="P125" s="11">
        <f t="shared" si="20"/>
        <v>0</v>
      </c>
      <c r="Q125" s="11">
        <f t="shared" si="27"/>
        <v>9156.9800000000014</v>
      </c>
      <c r="R125" s="11">
        <f t="shared" si="28"/>
        <v>18255.830000000002</v>
      </c>
      <c r="S125" s="6">
        <f t="shared" si="21"/>
        <v>0</v>
      </c>
      <c r="T125" s="11">
        <f t="shared" si="22"/>
        <v>0</v>
      </c>
      <c r="U125" s="11">
        <f t="shared" si="23"/>
        <v>0</v>
      </c>
      <c r="V125" s="11">
        <f t="shared" si="29"/>
        <v>0</v>
      </c>
      <c r="W125" s="20"/>
    </row>
    <row r="126" spans="1:23" x14ac:dyDescent="0.25">
      <c r="A126">
        <v>2022010511</v>
      </c>
      <c r="B126">
        <v>4</v>
      </c>
      <c r="C126" s="7">
        <v>0.54359000000000002</v>
      </c>
      <c r="D126" s="6">
        <f t="shared" si="15"/>
        <v>43487.200000000004</v>
      </c>
      <c r="E126" s="62">
        <v>0</v>
      </c>
      <c r="F126" s="6">
        <f t="shared" si="24"/>
        <v>0</v>
      </c>
      <c r="G126" s="7">
        <v>0.32134000000000001</v>
      </c>
      <c r="H126" s="6">
        <f t="shared" si="16"/>
        <v>11246.9</v>
      </c>
      <c r="I126" s="7">
        <v>0.71174000000000004</v>
      </c>
      <c r="J126" s="6">
        <f t="shared" si="17"/>
        <v>9964.36</v>
      </c>
      <c r="K126" s="20"/>
      <c r="L126" s="6">
        <f t="shared" si="18"/>
        <v>40000</v>
      </c>
      <c r="M126" s="11">
        <f t="shared" si="25"/>
        <v>0</v>
      </c>
      <c r="N126" s="6">
        <f t="shared" si="19"/>
        <v>3487.2000000000044</v>
      </c>
      <c r="O126" s="11">
        <f t="shared" si="26"/>
        <v>7759.6999999999953</v>
      </c>
      <c r="P126" s="11">
        <f t="shared" si="20"/>
        <v>0</v>
      </c>
      <c r="Q126" s="11">
        <f t="shared" si="27"/>
        <v>9964.36</v>
      </c>
      <c r="R126" s="11">
        <f t="shared" si="28"/>
        <v>17724.059999999998</v>
      </c>
      <c r="S126" s="6">
        <f t="shared" si="21"/>
        <v>0</v>
      </c>
      <c r="T126" s="11">
        <f t="shared" si="22"/>
        <v>0</v>
      </c>
      <c r="U126" s="11">
        <f t="shared" si="23"/>
        <v>0</v>
      </c>
      <c r="V126" s="11">
        <f t="shared" si="29"/>
        <v>0</v>
      </c>
      <c r="W126" s="20"/>
    </row>
    <row r="127" spans="1:23" x14ac:dyDescent="0.25">
      <c r="A127">
        <v>2022010512</v>
      </c>
      <c r="B127">
        <v>4</v>
      </c>
      <c r="C127" s="7">
        <v>0.52678000000000003</v>
      </c>
      <c r="D127" s="6">
        <f t="shared" si="15"/>
        <v>42142.400000000001</v>
      </c>
      <c r="E127" s="62">
        <v>0</v>
      </c>
      <c r="F127" s="6">
        <f t="shared" si="24"/>
        <v>0</v>
      </c>
      <c r="G127" s="7">
        <v>0.22283</v>
      </c>
      <c r="H127" s="6">
        <f t="shared" si="16"/>
        <v>7799.05</v>
      </c>
      <c r="I127" s="7">
        <v>0.69884999999999997</v>
      </c>
      <c r="J127" s="6">
        <f t="shared" si="17"/>
        <v>9783.9</v>
      </c>
      <c r="K127" s="20"/>
      <c r="L127" s="6">
        <f t="shared" si="18"/>
        <v>40000</v>
      </c>
      <c r="M127" s="11">
        <f t="shared" si="25"/>
        <v>0</v>
      </c>
      <c r="N127" s="6">
        <f t="shared" si="19"/>
        <v>2142.4000000000015</v>
      </c>
      <c r="O127" s="11">
        <f t="shared" si="26"/>
        <v>5656.6499999999987</v>
      </c>
      <c r="P127" s="11">
        <f t="shared" si="20"/>
        <v>0</v>
      </c>
      <c r="Q127" s="11">
        <f t="shared" si="27"/>
        <v>9783.9</v>
      </c>
      <c r="R127" s="11">
        <f t="shared" si="28"/>
        <v>15440.55</v>
      </c>
      <c r="S127" s="6">
        <f t="shared" si="21"/>
        <v>0</v>
      </c>
      <c r="T127" s="11">
        <f t="shared" si="22"/>
        <v>0</v>
      </c>
      <c r="U127" s="11">
        <f t="shared" si="23"/>
        <v>0</v>
      </c>
      <c r="V127" s="11">
        <f t="shared" si="29"/>
        <v>0</v>
      </c>
      <c r="W127" s="20"/>
    </row>
    <row r="128" spans="1:23" x14ac:dyDescent="0.25">
      <c r="A128">
        <v>2022010513</v>
      </c>
      <c r="B128">
        <v>4</v>
      </c>
      <c r="C128" s="7">
        <v>0.51544999999999996</v>
      </c>
      <c r="D128" s="6">
        <f t="shared" si="15"/>
        <v>41236</v>
      </c>
      <c r="E128" s="62">
        <v>0</v>
      </c>
      <c r="F128" s="6">
        <f t="shared" si="24"/>
        <v>0</v>
      </c>
      <c r="G128" s="7">
        <v>0.14338999999999999</v>
      </c>
      <c r="H128" s="6">
        <f t="shared" si="16"/>
        <v>5018.6499999999996</v>
      </c>
      <c r="I128" s="7">
        <v>0.68533999999999995</v>
      </c>
      <c r="J128" s="6">
        <f t="shared" si="17"/>
        <v>9594.7599999999984</v>
      </c>
      <c r="K128" s="20"/>
      <c r="L128" s="6">
        <f t="shared" si="18"/>
        <v>40000</v>
      </c>
      <c r="M128" s="11">
        <f t="shared" si="25"/>
        <v>0</v>
      </c>
      <c r="N128" s="6">
        <f t="shared" si="19"/>
        <v>1236</v>
      </c>
      <c r="O128" s="11">
        <f t="shared" si="26"/>
        <v>3782.6499999999996</v>
      </c>
      <c r="P128" s="11">
        <f t="shared" si="20"/>
        <v>0</v>
      </c>
      <c r="Q128" s="11">
        <f t="shared" si="27"/>
        <v>9594.7599999999984</v>
      </c>
      <c r="R128" s="11">
        <f t="shared" si="28"/>
        <v>13377.409999999998</v>
      </c>
      <c r="S128" s="6">
        <f t="shared" si="21"/>
        <v>0</v>
      </c>
      <c r="T128" s="11">
        <f t="shared" si="22"/>
        <v>0</v>
      </c>
      <c r="U128" s="11">
        <f t="shared" si="23"/>
        <v>0</v>
      </c>
      <c r="V128" s="11">
        <f t="shared" si="29"/>
        <v>0</v>
      </c>
      <c r="W128" s="20"/>
    </row>
    <row r="129" spans="1:23" x14ac:dyDescent="0.25">
      <c r="A129">
        <v>2022010514</v>
      </c>
      <c r="B129">
        <v>4</v>
      </c>
      <c r="C129" s="7">
        <v>0.50948000000000004</v>
      </c>
      <c r="D129" s="6">
        <f t="shared" si="15"/>
        <v>40758.400000000001</v>
      </c>
      <c r="E129" s="62">
        <v>0</v>
      </c>
      <c r="F129" s="6">
        <f t="shared" si="24"/>
        <v>0</v>
      </c>
      <c r="G129" s="7">
        <v>9.8409999999999997E-2</v>
      </c>
      <c r="H129" s="6">
        <f t="shared" si="16"/>
        <v>3444.35</v>
      </c>
      <c r="I129" s="7">
        <v>0.69352999999999998</v>
      </c>
      <c r="J129" s="6">
        <f t="shared" si="17"/>
        <v>9709.42</v>
      </c>
      <c r="K129" s="20"/>
      <c r="L129" s="6">
        <f t="shared" si="18"/>
        <v>40000</v>
      </c>
      <c r="M129" s="11">
        <f t="shared" si="25"/>
        <v>0</v>
      </c>
      <c r="N129" s="6">
        <f t="shared" si="19"/>
        <v>758.40000000000146</v>
      </c>
      <c r="O129" s="11">
        <f t="shared" si="26"/>
        <v>2685.9499999999985</v>
      </c>
      <c r="P129" s="11">
        <f t="shared" si="20"/>
        <v>0</v>
      </c>
      <c r="Q129" s="11">
        <f t="shared" si="27"/>
        <v>9709.42</v>
      </c>
      <c r="R129" s="11">
        <f t="shared" si="28"/>
        <v>12395.369999999999</v>
      </c>
      <c r="S129" s="6">
        <f t="shared" si="21"/>
        <v>0</v>
      </c>
      <c r="T129" s="11">
        <f t="shared" si="22"/>
        <v>0</v>
      </c>
      <c r="U129" s="11">
        <f t="shared" si="23"/>
        <v>0</v>
      </c>
      <c r="V129" s="11">
        <f t="shared" si="29"/>
        <v>0</v>
      </c>
      <c r="W129" s="20"/>
    </row>
    <row r="130" spans="1:23" x14ac:dyDescent="0.25">
      <c r="A130">
        <v>2022010515</v>
      </c>
      <c r="B130">
        <v>4</v>
      </c>
      <c r="C130" s="7">
        <v>0.50817999999999997</v>
      </c>
      <c r="D130" s="6">
        <f t="shared" si="15"/>
        <v>40654.399999999994</v>
      </c>
      <c r="E130" s="62">
        <v>0</v>
      </c>
      <c r="F130" s="6">
        <f t="shared" si="24"/>
        <v>0</v>
      </c>
      <c r="G130" s="7">
        <v>9.0579999999999994E-2</v>
      </c>
      <c r="H130" s="6">
        <f t="shared" si="16"/>
        <v>3170.2999999999997</v>
      </c>
      <c r="I130" s="7">
        <v>0.72224999999999995</v>
      </c>
      <c r="J130" s="6">
        <f t="shared" si="17"/>
        <v>10111.5</v>
      </c>
      <c r="K130" s="20"/>
      <c r="L130" s="6">
        <f t="shared" si="18"/>
        <v>40000</v>
      </c>
      <c r="M130" s="11">
        <f t="shared" si="25"/>
        <v>0</v>
      </c>
      <c r="N130" s="6">
        <f t="shared" si="19"/>
        <v>654.39999999999418</v>
      </c>
      <c r="O130" s="11">
        <f t="shared" si="26"/>
        <v>2515.9000000000055</v>
      </c>
      <c r="P130" s="11">
        <f t="shared" si="20"/>
        <v>0</v>
      </c>
      <c r="Q130" s="11">
        <f t="shared" si="27"/>
        <v>10111.5</v>
      </c>
      <c r="R130" s="11">
        <f t="shared" si="28"/>
        <v>12627.400000000005</v>
      </c>
      <c r="S130" s="6">
        <f t="shared" si="21"/>
        <v>0</v>
      </c>
      <c r="T130" s="11">
        <f t="shared" si="22"/>
        <v>0</v>
      </c>
      <c r="U130" s="11">
        <f t="shared" si="23"/>
        <v>0</v>
      </c>
      <c r="V130" s="11">
        <f t="shared" si="29"/>
        <v>0</v>
      </c>
      <c r="W130" s="20"/>
    </row>
    <row r="131" spans="1:23" x14ac:dyDescent="0.25">
      <c r="A131">
        <v>2022010516</v>
      </c>
      <c r="B131">
        <v>4</v>
      </c>
      <c r="C131" s="7">
        <v>0.50827999999999995</v>
      </c>
      <c r="D131" s="6">
        <f t="shared" si="15"/>
        <v>40662.399999999994</v>
      </c>
      <c r="E131" s="62">
        <v>0</v>
      </c>
      <c r="F131" s="6">
        <f t="shared" si="24"/>
        <v>0</v>
      </c>
      <c r="G131" s="7">
        <v>9.5939999999999998E-2</v>
      </c>
      <c r="H131" s="6">
        <f t="shared" si="16"/>
        <v>3357.9</v>
      </c>
      <c r="I131" s="7">
        <v>0.72333999999999998</v>
      </c>
      <c r="J131" s="6">
        <f t="shared" si="17"/>
        <v>10126.76</v>
      </c>
      <c r="K131" s="20"/>
      <c r="L131" s="6">
        <f t="shared" si="18"/>
        <v>40000</v>
      </c>
      <c r="M131" s="11">
        <f t="shared" si="25"/>
        <v>0</v>
      </c>
      <c r="N131" s="6">
        <f t="shared" si="19"/>
        <v>662.39999999999418</v>
      </c>
      <c r="O131" s="11">
        <f t="shared" si="26"/>
        <v>2695.5000000000059</v>
      </c>
      <c r="P131" s="11">
        <f t="shared" si="20"/>
        <v>0</v>
      </c>
      <c r="Q131" s="11">
        <f t="shared" si="27"/>
        <v>10126.76</v>
      </c>
      <c r="R131" s="11">
        <f t="shared" si="28"/>
        <v>12822.260000000006</v>
      </c>
      <c r="S131" s="6">
        <f t="shared" si="21"/>
        <v>0</v>
      </c>
      <c r="T131" s="11">
        <f t="shared" si="22"/>
        <v>0</v>
      </c>
      <c r="U131" s="11">
        <f t="shared" si="23"/>
        <v>0</v>
      </c>
      <c r="V131" s="11">
        <f t="shared" si="29"/>
        <v>0</v>
      </c>
      <c r="W131" s="20"/>
    </row>
    <row r="132" spans="1:23" x14ac:dyDescent="0.25">
      <c r="A132">
        <v>2022010517</v>
      </c>
      <c r="B132">
        <v>4</v>
      </c>
      <c r="C132" s="7">
        <v>0.51143000000000005</v>
      </c>
      <c r="D132" s="6">
        <f t="shared" si="15"/>
        <v>40914.400000000001</v>
      </c>
      <c r="E132" s="62">
        <v>0</v>
      </c>
      <c r="F132" s="6">
        <f t="shared" si="24"/>
        <v>0</v>
      </c>
      <c r="G132" s="7">
        <v>0.12188</v>
      </c>
      <c r="H132" s="6">
        <f t="shared" si="16"/>
        <v>4265.8</v>
      </c>
      <c r="I132" s="7">
        <v>0.55664999999999998</v>
      </c>
      <c r="J132" s="6">
        <f t="shared" si="17"/>
        <v>7793.0999999999995</v>
      </c>
      <c r="K132" s="20"/>
      <c r="L132" s="6">
        <f t="shared" si="18"/>
        <v>40000</v>
      </c>
      <c r="M132" s="11">
        <f t="shared" si="25"/>
        <v>0</v>
      </c>
      <c r="N132" s="6">
        <f t="shared" si="19"/>
        <v>914.40000000000146</v>
      </c>
      <c r="O132" s="11">
        <f t="shared" si="26"/>
        <v>3351.3999999999987</v>
      </c>
      <c r="P132" s="11">
        <f t="shared" si="20"/>
        <v>0</v>
      </c>
      <c r="Q132" s="11">
        <f t="shared" si="27"/>
        <v>7793.0999999999995</v>
      </c>
      <c r="R132" s="11">
        <f t="shared" si="28"/>
        <v>11144.499999999998</v>
      </c>
      <c r="S132" s="6">
        <f t="shared" si="21"/>
        <v>0</v>
      </c>
      <c r="T132" s="11">
        <f t="shared" si="22"/>
        <v>0</v>
      </c>
      <c r="U132" s="11">
        <f t="shared" si="23"/>
        <v>0</v>
      </c>
      <c r="V132" s="11">
        <f t="shared" si="29"/>
        <v>0</v>
      </c>
      <c r="W132" s="20"/>
    </row>
    <row r="133" spans="1:23" x14ac:dyDescent="0.25">
      <c r="A133">
        <v>2022010518</v>
      </c>
      <c r="B133">
        <v>4</v>
      </c>
      <c r="C133" s="7">
        <v>0.52644999999999997</v>
      </c>
      <c r="D133" s="6">
        <f t="shared" ref="D133:D196" si="30">D$18*C133</f>
        <v>42116</v>
      </c>
      <c r="E133" s="62">
        <v>0</v>
      </c>
      <c r="F133" s="6">
        <f t="shared" si="24"/>
        <v>0</v>
      </c>
      <c r="G133" s="7">
        <v>0.13300000000000001</v>
      </c>
      <c r="H133" s="6">
        <f t="shared" ref="H133:H196" si="31">H$18*G133</f>
        <v>4655</v>
      </c>
      <c r="I133" s="7">
        <v>0.1105</v>
      </c>
      <c r="J133" s="6">
        <f t="shared" ref="J133:J196" si="32">I133*J$18</f>
        <v>1547</v>
      </c>
      <c r="K133" s="20"/>
      <c r="L133" s="6">
        <f t="shared" si="18"/>
        <v>40000</v>
      </c>
      <c r="M133" s="11">
        <f t="shared" si="25"/>
        <v>0</v>
      </c>
      <c r="N133" s="6">
        <f t="shared" si="19"/>
        <v>2116</v>
      </c>
      <c r="O133" s="11">
        <f t="shared" si="26"/>
        <v>2539</v>
      </c>
      <c r="P133" s="11">
        <f t="shared" si="20"/>
        <v>0</v>
      </c>
      <c r="Q133" s="11">
        <f t="shared" si="27"/>
        <v>1547</v>
      </c>
      <c r="R133" s="11">
        <f t="shared" si="28"/>
        <v>4086</v>
      </c>
      <c r="S133" s="6">
        <f t="shared" si="21"/>
        <v>0</v>
      </c>
      <c r="T133" s="11">
        <f t="shared" si="22"/>
        <v>0</v>
      </c>
      <c r="U133" s="11">
        <f t="shared" si="23"/>
        <v>0</v>
      </c>
      <c r="V133" s="11">
        <f t="shared" si="29"/>
        <v>0</v>
      </c>
      <c r="W133" s="20"/>
    </row>
    <row r="134" spans="1:23" x14ac:dyDescent="0.25">
      <c r="A134">
        <v>2022010519</v>
      </c>
      <c r="B134">
        <v>4</v>
      </c>
      <c r="C134" s="7">
        <v>0.54817000000000005</v>
      </c>
      <c r="D134" s="6">
        <f t="shared" si="30"/>
        <v>43853.600000000006</v>
      </c>
      <c r="E134" s="62">
        <v>0</v>
      </c>
      <c r="F134" s="6">
        <f t="shared" si="24"/>
        <v>0</v>
      </c>
      <c r="G134" s="7">
        <v>0.16463</v>
      </c>
      <c r="H134" s="6">
        <f t="shared" si="31"/>
        <v>5762.05</v>
      </c>
      <c r="I134" s="7">
        <v>0</v>
      </c>
      <c r="J134" s="6">
        <f t="shared" si="32"/>
        <v>0</v>
      </c>
      <c r="K134" s="20"/>
      <c r="L134" s="6">
        <f t="shared" si="18"/>
        <v>40000</v>
      </c>
      <c r="M134" s="11">
        <f t="shared" si="25"/>
        <v>0</v>
      </c>
      <c r="N134" s="6">
        <f t="shared" si="19"/>
        <v>3853.6000000000058</v>
      </c>
      <c r="O134" s="11">
        <f t="shared" si="26"/>
        <v>1908.4499999999944</v>
      </c>
      <c r="P134" s="11">
        <f t="shared" si="20"/>
        <v>0</v>
      </c>
      <c r="Q134" s="11">
        <f t="shared" si="27"/>
        <v>0</v>
      </c>
      <c r="R134" s="11">
        <f t="shared" si="28"/>
        <v>1908.4499999999944</v>
      </c>
      <c r="S134" s="6">
        <f t="shared" si="21"/>
        <v>0</v>
      </c>
      <c r="T134" s="11">
        <f t="shared" si="22"/>
        <v>0</v>
      </c>
      <c r="U134" s="11">
        <f t="shared" si="23"/>
        <v>0</v>
      </c>
      <c r="V134" s="11">
        <f t="shared" si="29"/>
        <v>0</v>
      </c>
      <c r="W134" s="20"/>
    </row>
    <row r="135" spans="1:23" x14ac:dyDescent="0.25">
      <c r="A135">
        <v>2022010520</v>
      </c>
      <c r="B135">
        <v>4</v>
      </c>
      <c r="C135" s="7">
        <v>0.54569000000000001</v>
      </c>
      <c r="D135" s="6">
        <f t="shared" si="30"/>
        <v>43655.199999999997</v>
      </c>
      <c r="E135" s="62">
        <v>0</v>
      </c>
      <c r="F135" s="6">
        <f t="shared" si="24"/>
        <v>0</v>
      </c>
      <c r="G135" s="7">
        <v>0.19062000000000001</v>
      </c>
      <c r="H135" s="6">
        <f t="shared" si="31"/>
        <v>6671.7000000000007</v>
      </c>
      <c r="I135" s="7">
        <v>0</v>
      </c>
      <c r="J135" s="6">
        <f t="shared" si="32"/>
        <v>0</v>
      </c>
      <c r="K135" s="20"/>
      <c r="L135" s="6">
        <f t="shared" si="18"/>
        <v>40000</v>
      </c>
      <c r="M135" s="11">
        <f t="shared" si="25"/>
        <v>0</v>
      </c>
      <c r="N135" s="6">
        <f t="shared" si="19"/>
        <v>3655.1999999999971</v>
      </c>
      <c r="O135" s="11">
        <f t="shared" si="26"/>
        <v>3016.5000000000036</v>
      </c>
      <c r="P135" s="11">
        <f t="shared" si="20"/>
        <v>0</v>
      </c>
      <c r="Q135" s="11">
        <f t="shared" si="27"/>
        <v>0</v>
      </c>
      <c r="R135" s="11">
        <f t="shared" si="28"/>
        <v>3016.5000000000036</v>
      </c>
      <c r="S135" s="6">
        <f t="shared" si="21"/>
        <v>0</v>
      </c>
      <c r="T135" s="11">
        <f t="shared" si="22"/>
        <v>0</v>
      </c>
      <c r="U135" s="11">
        <f t="shared" si="23"/>
        <v>0</v>
      </c>
      <c r="V135" s="11">
        <f t="shared" si="29"/>
        <v>0</v>
      </c>
      <c r="W135" s="20"/>
    </row>
    <row r="136" spans="1:23" x14ac:dyDescent="0.25">
      <c r="A136">
        <v>2022010521</v>
      </c>
      <c r="B136">
        <v>4</v>
      </c>
      <c r="C136" s="7">
        <v>0.53978999999999999</v>
      </c>
      <c r="D136" s="6">
        <f t="shared" si="30"/>
        <v>43183.199999999997</v>
      </c>
      <c r="E136" s="62">
        <v>0</v>
      </c>
      <c r="F136" s="6">
        <f t="shared" si="24"/>
        <v>0</v>
      </c>
      <c r="G136" s="7">
        <v>0.23183999999999999</v>
      </c>
      <c r="H136" s="6">
        <f t="shared" si="31"/>
        <v>8114.4</v>
      </c>
      <c r="I136" s="7">
        <v>0</v>
      </c>
      <c r="J136" s="6">
        <f t="shared" si="32"/>
        <v>0</v>
      </c>
      <c r="K136" s="20"/>
      <c r="L136" s="6">
        <f t="shared" si="18"/>
        <v>40000</v>
      </c>
      <c r="M136" s="11">
        <f t="shared" si="25"/>
        <v>0</v>
      </c>
      <c r="N136" s="6">
        <f t="shared" si="19"/>
        <v>3183.1999999999971</v>
      </c>
      <c r="O136" s="11">
        <f t="shared" si="26"/>
        <v>4931.2000000000025</v>
      </c>
      <c r="P136" s="11">
        <f t="shared" si="20"/>
        <v>0</v>
      </c>
      <c r="Q136" s="11">
        <f t="shared" si="27"/>
        <v>0</v>
      </c>
      <c r="R136" s="11">
        <f t="shared" si="28"/>
        <v>4931.2000000000025</v>
      </c>
      <c r="S136" s="6">
        <f t="shared" si="21"/>
        <v>0</v>
      </c>
      <c r="T136" s="11">
        <f t="shared" si="22"/>
        <v>0</v>
      </c>
      <c r="U136" s="11">
        <f t="shared" si="23"/>
        <v>0</v>
      </c>
      <c r="V136" s="11">
        <f t="shared" si="29"/>
        <v>0</v>
      </c>
      <c r="W136" s="20"/>
    </row>
    <row r="137" spans="1:23" x14ac:dyDescent="0.25">
      <c r="A137">
        <v>2022010522</v>
      </c>
      <c r="B137">
        <v>4</v>
      </c>
      <c r="C137" s="7">
        <v>0.52664999999999995</v>
      </c>
      <c r="D137" s="6">
        <f t="shared" si="30"/>
        <v>42131.999999999993</v>
      </c>
      <c r="E137" s="62">
        <v>0</v>
      </c>
      <c r="F137" s="6">
        <f t="shared" si="24"/>
        <v>0</v>
      </c>
      <c r="G137" s="7">
        <v>0.28004000000000001</v>
      </c>
      <c r="H137" s="6">
        <f t="shared" si="31"/>
        <v>9801.4</v>
      </c>
      <c r="I137" s="7">
        <v>0</v>
      </c>
      <c r="J137" s="6">
        <f t="shared" si="32"/>
        <v>0</v>
      </c>
      <c r="K137" s="20"/>
      <c r="L137" s="6">
        <f t="shared" si="18"/>
        <v>40000</v>
      </c>
      <c r="M137" s="11">
        <f t="shared" si="25"/>
        <v>0</v>
      </c>
      <c r="N137" s="6">
        <f t="shared" si="19"/>
        <v>2131.9999999999927</v>
      </c>
      <c r="O137" s="11">
        <f t="shared" si="26"/>
        <v>7669.4000000000069</v>
      </c>
      <c r="P137" s="11">
        <f t="shared" si="20"/>
        <v>0</v>
      </c>
      <c r="Q137" s="11">
        <f t="shared" si="27"/>
        <v>0</v>
      </c>
      <c r="R137" s="11">
        <f t="shared" si="28"/>
        <v>7669.4000000000069</v>
      </c>
      <c r="S137" s="6">
        <f t="shared" si="21"/>
        <v>0</v>
      </c>
      <c r="T137" s="11">
        <f t="shared" si="22"/>
        <v>0</v>
      </c>
      <c r="U137" s="11">
        <f t="shared" si="23"/>
        <v>0</v>
      </c>
      <c r="V137" s="11">
        <f t="shared" si="29"/>
        <v>0</v>
      </c>
      <c r="W137" s="20"/>
    </row>
    <row r="138" spans="1:23" x14ac:dyDescent="0.25">
      <c r="A138">
        <v>2022010523</v>
      </c>
      <c r="B138">
        <v>4</v>
      </c>
      <c r="C138" s="7">
        <v>0.50466999999999995</v>
      </c>
      <c r="D138" s="6">
        <f t="shared" si="30"/>
        <v>40373.599999999999</v>
      </c>
      <c r="E138" s="62">
        <v>0</v>
      </c>
      <c r="F138" s="6">
        <f t="shared" si="24"/>
        <v>0</v>
      </c>
      <c r="G138" s="7">
        <v>0.34716000000000002</v>
      </c>
      <c r="H138" s="6">
        <f t="shared" si="31"/>
        <v>12150.6</v>
      </c>
      <c r="I138" s="7">
        <v>0</v>
      </c>
      <c r="J138" s="6">
        <f t="shared" si="32"/>
        <v>0</v>
      </c>
      <c r="K138" s="20"/>
      <c r="L138" s="6">
        <f t="shared" si="18"/>
        <v>40000</v>
      </c>
      <c r="M138" s="11">
        <f t="shared" si="25"/>
        <v>0</v>
      </c>
      <c r="N138" s="6">
        <f t="shared" si="19"/>
        <v>373.59999999999854</v>
      </c>
      <c r="O138" s="11">
        <f t="shared" si="26"/>
        <v>11777.000000000002</v>
      </c>
      <c r="P138" s="11">
        <f t="shared" si="20"/>
        <v>0</v>
      </c>
      <c r="Q138" s="11">
        <f t="shared" si="27"/>
        <v>0</v>
      </c>
      <c r="R138" s="11">
        <f t="shared" si="28"/>
        <v>11777.000000000002</v>
      </c>
      <c r="S138" s="6">
        <f t="shared" si="21"/>
        <v>0</v>
      </c>
      <c r="T138" s="11">
        <f t="shared" si="22"/>
        <v>0</v>
      </c>
      <c r="U138" s="11">
        <f t="shared" si="23"/>
        <v>0</v>
      </c>
      <c r="V138" s="11">
        <f t="shared" si="29"/>
        <v>0</v>
      </c>
      <c r="W138" s="20"/>
    </row>
    <row r="139" spans="1:23" x14ac:dyDescent="0.25">
      <c r="A139">
        <v>2022010524</v>
      </c>
      <c r="B139">
        <v>4</v>
      </c>
      <c r="C139" s="7">
        <v>0.48255999999999999</v>
      </c>
      <c r="D139" s="6">
        <f t="shared" si="30"/>
        <v>38604.799999999996</v>
      </c>
      <c r="E139" s="62">
        <v>0</v>
      </c>
      <c r="F139" s="6">
        <f t="shared" si="24"/>
        <v>0</v>
      </c>
      <c r="G139" s="7">
        <v>0.41694999999999999</v>
      </c>
      <c r="H139" s="6">
        <f t="shared" si="31"/>
        <v>14593.25</v>
      </c>
      <c r="I139" s="7">
        <v>0</v>
      </c>
      <c r="J139" s="6">
        <f t="shared" si="32"/>
        <v>0</v>
      </c>
      <c r="K139" s="20"/>
      <c r="L139" s="6">
        <f t="shared" si="18"/>
        <v>38604.799999999996</v>
      </c>
      <c r="M139" s="11">
        <f t="shared" si="25"/>
        <v>1395.2000000000044</v>
      </c>
      <c r="N139" s="6">
        <f t="shared" si="19"/>
        <v>0</v>
      </c>
      <c r="O139" s="11">
        <f t="shared" si="26"/>
        <v>14593.25</v>
      </c>
      <c r="P139" s="11">
        <f t="shared" si="20"/>
        <v>0</v>
      </c>
      <c r="Q139" s="11">
        <f t="shared" si="27"/>
        <v>0</v>
      </c>
      <c r="R139" s="11">
        <f t="shared" si="28"/>
        <v>15988.450000000004</v>
      </c>
      <c r="S139" s="6">
        <f t="shared" si="21"/>
        <v>0</v>
      </c>
      <c r="T139" s="11">
        <f t="shared" si="22"/>
        <v>0</v>
      </c>
      <c r="U139" s="11">
        <f t="shared" si="23"/>
        <v>0</v>
      </c>
      <c r="V139" s="11">
        <f t="shared" si="29"/>
        <v>0</v>
      </c>
      <c r="W139" s="20"/>
    </row>
    <row r="140" spans="1:23" x14ac:dyDescent="0.25">
      <c r="A140">
        <v>2022010601</v>
      </c>
      <c r="B140">
        <v>5</v>
      </c>
      <c r="C140" s="7">
        <v>0.46938000000000002</v>
      </c>
      <c r="D140" s="6">
        <f t="shared" si="30"/>
        <v>37550.400000000001</v>
      </c>
      <c r="E140" s="62">
        <v>0</v>
      </c>
      <c r="F140" s="6">
        <f t="shared" si="24"/>
        <v>0</v>
      </c>
      <c r="G140" s="7">
        <v>0.43334</v>
      </c>
      <c r="H140" s="6">
        <f t="shared" si="31"/>
        <v>15166.9</v>
      </c>
      <c r="I140" s="7">
        <v>0</v>
      </c>
      <c r="J140" s="6">
        <f t="shared" si="32"/>
        <v>0</v>
      </c>
      <c r="K140" s="20"/>
      <c r="L140" s="6">
        <f t="shared" si="18"/>
        <v>37550.400000000001</v>
      </c>
      <c r="M140" s="11">
        <f t="shared" si="25"/>
        <v>2449.5999999999985</v>
      </c>
      <c r="N140" s="6">
        <f t="shared" si="19"/>
        <v>0</v>
      </c>
      <c r="O140" s="11">
        <f t="shared" si="26"/>
        <v>15166.9</v>
      </c>
      <c r="P140" s="11">
        <f t="shared" si="20"/>
        <v>0</v>
      </c>
      <c r="Q140" s="11">
        <f t="shared" si="27"/>
        <v>0</v>
      </c>
      <c r="R140" s="11">
        <f t="shared" si="28"/>
        <v>17616.5</v>
      </c>
      <c r="S140" s="6">
        <f t="shared" si="21"/>
        <v>0</v>
      </c>
      <c r="T140" s="11">
        <f t="shared" si="22"/>
        <v>0</v>
      </c>
      <c r="U140" s="11">
        <f t="shared" si="23"/>
        <v>0</v>
      </c>
      <c r="V140" s="11">
        <f t="shared" si="29"/>
        <v>0</v>
      </c>
      <c r="W140" s="20"/>
    </row>
    <row r="141" spans="1:23" x14ac:dyDescent="0.25">
      <c r="A141">
        <v>2022010602</v>
      </c>
      <c r="B141">
        <v>5</v>
      </c>
      <c r="C141" s="7">
        <v>0.46467000000000003</v>
      </c>
      <c r="D141" s="6">
        <f t="shared" si="30"/>
        <v>37173.600000000006</v>
      </c>
      <c r="E141" s="62">
        <v>0</v>
      </c>
      <c r="F141" s="6">
        <f t="shared" si="24"/>
        <v>0</v>
      </c>
      <c r="G141" s="7">
        <v>0.44907000000000002</v>
      </c>
      <c r="H141" s="6">
        <f t="shared" si="31"/>
        <v>15717.45</v>
      </c>
      <c r="I141" s="7">
        <v>0</v>
      </c>
      <c r="J141" s="6">
        <f t="shared" si="32"/>
        <v>0</v>
      </c>
      <c r="K141" s="20"/>
      <c r="L141" s="6">
        <f t="shared" si="18"/>
        <v>37173.600000000006</v>
      </c>
      <c r="M141" s="11">
        <f t="shared" si="25"/>
        <v>2826.3999999999942</v>
      </c>
      <c r="N141" s="6">
        <f t="shared" si="19"/>
        <v>0</v>
      </c>
      <c r="O141" s="11">
        <f t="shared" si="26"/>
        <v>15717.45</v>
      </c>
      <c r="P141" s="11">
        <f t="shared" si="20"/>
        <v>0</v>
      </c>
      <c r="Q141" s="11">
        <f t="shared" si="27"/>
        <v>0</v>
      </c>
      <c r="R141" s="11">
        <f t="shared" si="28"/>
        <v>18543.849999999995</v>
      </c>
      <c r="S141" s="6">
        <f t="shared" si="21"/>
        <v>0</v>
      </c>
      <c r="T141" s="11">
        <f t="shared" si="22"/>
        <v>0</v>
      </c>
      <c r="U141" s="11">
        <f t="shared" si="23"/>
        <v>0</v>
      </c>
      <c r="V141" s="11">
        <f t="shared" si="29"/>
        <v>0</v>
      </c>
      <c r="W141" s="20"/>
    </row>
    <row r="142" spans="1:23" x14ac:dyDescent="0.25">
      <c r="A142">
        <v>2022010603</v>
      </c>
      <c r="B142">
        <v>5</v>
      </c>
      <c r="C142" s="7">
        <v>0.46721000000000001</v>
      </c>
      <c r="D142" s="6">
        <f t="shared" si="30"/>
        <v>37376.800000000003</v>
      </c>
      <c r="E142" s="62">
        <v>0</v>
      </c>
      <c r="F142" s="6">
        <f t="shared" si="24"/>
        <v>0</v>
      </c>
      <c r="G142" s="7">
        <v>0.46328000000000003</v>
      </c>
      <c r="H142" s="6">
        <f t="shared" si="31"/>
        <v>16214.800000000001</v>
      </c>
      <c r="I142" s="7">
        <v>0</v>
      </c>
      <c r="J142" s="6">
        <f t="shared" si="32"/>
        <v>0</v>
      </c>
      <c r="K142" s="20"/>
      <c r="L142" s="6">
        <f t="shared" si="18"/>
        <v>37376.800000000003</v>
      </c>
      <c r="M142" s="11">
        <f t="shared" si="25"/>
        <v>2623.1999999999971</v>
      </c>
      <c r="N142" s="6">
        <f t="shared" si="19"/>
        <v>0</v>
      </c>
      <c r="O142" s="11">
        <f t="shared" si="26"/>
        <v>16214.800000000001</v>
      </c>
      <c r="P142" s="11">
        <f t="shared" si="20"/>
        <v>0</v>
      </c>
      <c r="Q142" s="11">
        <f t="shared" si="27"/>
        <v>0</v>
      </c>
      <c r="R142" s="11">
        <f t="shared" si="28"/>
        <v>18838</v>
      </c>
      <c r="S142" s="6">
        <f t="shared" si="21"/>
        <v>0</v>
      </c>
      <c r="T142" s="11">
        <f t="shared" si="22"/>
        <v>0</v>
      </c>
      <c r="U142" s="11">
        <f t="shared" si="23"/>
        <v>0</v>
      </c>
      <c r="V142" s="11">
        <f t="shared" si="29"/>
        <v>0</v>
      </c>
      <c r="W142" s="20"/>
    </row>
    <row r="143" spans="1:23" x14ac:dyDescent="0.25">
      <c r="A143">
        <v>2022010604</v>
      </c>
      <c r="B143">
        <v>5</v>
      </c>
      <c r="C143" s="7">
        <v>0.47419</v>
      </c>
      <c r="D143" s="6">
        <f t="shared" si="30"/>
        <v>37935.199999999997</v>
      </c>
      <c r="E143" s="62">
        <v>0</v>
      </c>
      <c r="F143" s="6">
        <f t="shared" si="24"/>
        <v>0</v>
      </c>
      <c r="G143" s="7">
        <v>0.43691999999999998</v>
      </c>
      <c r="H143" s="6">
        <f t="shared" si="31"/>
        <v>15292.199999999999</v>
      </c>
      <c r="I143" s="7">
        <v>0</v>
      </c>
      <c r="J143" s="6">
        <f t="shared" si="32"/>
        <v>0</v>
      </c>
      <c r="K143" s="20"/>
      <c r="L143" s="6">
        <f t="shared" si="18"/>
        <v>37935.199999999997</v>
      </c>
      <c r="M143" s="11">
        <f t="shared" si="25"/>
        <v>2064.8000000000029</v>
      </c>
      <c r="N143" s="6">
        <f t="shared" si="19"/>
        <v>0</v>
      </c>
      <c r="O143" s="11">
        <f t="shared" si="26"/>
        <v>15292.199999999999</v>
      </c>
      <c r="P143" s="11">
        <f t="shared" si="20"/>
        <v>0</v>
      </c>
      <c r="Q143" s="11">
        <f t="shared" si="27"/>
        <v>0</v>
      </c>
      <c r="R143" s="11">
        <f t="shared" si="28"/>
        <v>17357</v>
      </c>
      <c r="S143" s="6">
        <f t="shared" si="21"/>
        <v>0</v>
      </c>
      <c r="T143" s="11">
        <f t="shared" si="22"/>
        <v>0</v>
      </c>
      <c r="U143" s="11">
        <f t="shared" si="23"/>
        <v>0</v>
      </c>
      <c r="V143" s="11">
        <f t="shared" si="29"/>
        <v>0</v>
      </c>
      <c r="W143" s="20"/>
    </row>
    <row r="144" spans="1:23" x14ac:dyDescent="0.25">
      <c r="A144">
        <v>2022010605</v>
      </c>
      <c r="B144">
        <v>5</v>
      </c>
      <c r="C144" s="7">
        <v>0.49016999999999999</v>
      </c>
      <c r="D144" s="6">
        <f t="shared" si="30"/>
        <v>39213.599999999999</v>
      </c>
      <c r="E144" s="62">
        <v>0</v>
      </c>
      <c r="F144" s="6">
        <f t="shared" si="24"/>
        <v>0</v>
      </c>
      <c r="G144" s="7">
        <v>0.48463000000000001</v>
      </c>
      <c r="H144" s="6">
        <f t="shared" si="31"/>
        <v>16962.05</v>
      </c>
      <c r="I144" s="7">
        <v>0</v>
      </c>
      <c r="J144" s="6">
        <f t="shared" si="32"/>
        <v>0</v>
      </c>
      <c r="K144" s="20"/>
      <c r="L144" s="6">
        <f t="shared" si="18"/>
        <v>39213.599999999999</v>
      </c>
      <c r="M144" s="11">
        <f t="shared" si="25"/>
        <v>786.40000000000146</v>
      </c>
      <c r="N144" s="6">
        <f t="shared" si="19"/>
        <v>0</v>
      </c>
      <c r="O144" s="11">
        <f t="shared" si="26"/>
        <v>16962.05</v>
      </c>
      <c r="P144" s="11">
        <f t="shared" si="20"/>
        <v>0</v>
      </c>
      <c r="Q144" s="11">
        <f t="shared" si="27"/>
        <v>0</v>
      </c>
      <c r="R144" s="11">
        <f t="shared" si="28"/>
        <v>17748.45</v>
      </c>
      <c r="S144" s="6">
        <f t="shared" si="21"/>
        <v>0</v>
      </c>
      <c r="T144" s="11">
        <f t="shared" si="22"/>
        <v>0</v>
      </c>
      <c r="U144" s="11">
        <f t="shared" si="23"/>
        <v>0</v>
      </c>
      <c r="V144" s="11">
        <f t="shared" si="29"/>
        <v>0</v>
      </c>
      <c r="W144" s="20"/>
    </row>
    <row r="145" spans="1:23" x14ac:dyDescent="0.25">
      <c r="A145">
        <v>2022010606</v>
      </c>
      <c r="B145">
        <v>5</v>
      </c>
      <c r="C145" s="7">
        <v>0.52636000000000005</v>
      </c>
      <c r="D145" s="6">
        <f t="shared" si="30"/>
        <v>42108.800000000003</v>
      </c>
      <c r="E145" s="62">
        <v>0</v>
      </c>
      <c r="F145" s="6">
        <f t="shared" si="24"/>
        <v>0</v>
      </c>
      <c r="G145" s="7">
        <v>0.53376000000000001</v>
      </c>
      <c r="H145" s="6">
        <f t="shared" si="31"/>
        <v>18681.600000000002</v>
      </c>
      <c r="I145" s="7">
        <v>0</v>
      </c>
      <c r="J145" s="6">
        <f t="shared" si="32"/>
        <v>0</v>
      </c>
      <c r="K145" s="20"/>
      <c r="L145" s="6">
        <f t="shared" si="18"/>
        <v>40000</v>
      </c>
      <c r="M145" s="11">
        <f t="shared" si="25"/>
        <v>0</v>
      </c>
      <c r="N145" s="6">
        <f t="shared" si="19"/>
        <v>2108.8000000000029</v>
      </c>
      <c r="O145" s="11">
        <f t="shared" si="26"/>
        <v>16572.8</v>
      </c>
      <c r="P145" s="11">
        <f t="shared" si="20"/>
        <v>0</v>
      </c>
      <c r="Q145" s="11">
        <f t="shared" si="27"/>
        <v>0</v>
      </c>
      <c r="R145" s="11">
        <f t="shared" si="28"/>
        <v>16572.8</v>
      </c>
      <c r="S145" s="6">
        <f t="shared" si="21"/>
        <v>0</v>
      </c>
      <c r="T145" s="11">
        <f t="shared" si="22"/>
        <v>0</v>
      </c>
      <c r="U145" s="11">
        <f t="shared" si="23"/>
        <v>0</v>
      </c>
      <c r="V145" s="11">
        <f t="shared" si="29"/>
        <v>0</v>
      </c>
      <c r="W145" s="20"/>
    </row>
    <row r="146" spans="1:23" x14ac:dyDescent="0.25">
      <c r="A146">
        <v>2022010607</v>
      </c>
      <c r="B146">
        <v>5</v>
      </c>
      <c r="C146" s="7">
        <v>0.57530999999999999</v>
      </c>
      <c r="D146" s="6">
        <f t="shared" si="30"/>
        <v>46024.799999999996</v>
      </c>
      <c r="E146" s="62">
        <v>0</v>
      </c>
      <c r="F146" s="6">
        <f t="shared" si="24"/>
        <v>0</v>
      </c>
      <c r="G146" s="7">
        <v>0.57179000000000002</v>
      </c>
      <c r="H146" s="6">
        <f t="shared" si="31"/>
        <v>20012.650000000001</v>
      </c>
      <c r="I146" s="7">
        <v>0</v>
      </c>
      <c r="J146" s="6">
        <f t="shared" si="32"/>
        <v>0</v>
      </c>
      <c r="K146" s="20"/>
      <c r="L146" s="6">
        <f t="shared" si="18"/>
        <v>40000</v>
      </c>
      <c r="M146" s="11">
        <f t="shared" si="25"/>
        <v>0</v>
      </c>
      <c r="N146" s="6">
        <f t="shared" si="19"/>
        <v>6024.7999999999956</v>
      </c>
      <c r="O146" s="11">
        <f t="shared" si="26"/>
        <v>13987.850000000006</v>
      </c>
      <c r="P146" s="11">
        <f t="shared" si="20"/>
        <v>0</v>
      </c>
      <c r="Q146" s="11">
        <f t="shared" si="27"/>
        <v>0</v>
      </c>
      <c r="R146" s="11">
        <f t="shared" si="28"/>
        <v>13987.850000000006</v>
      </c>
      <c r="S146" s="6">
        <f t="shared" si="21"/>
        <v>0</v>
      </c>
      <c r="T146" s="11">
        <f t="shared" si="22"/>
        <v>0</v>
      </c>
      <c r="U146" s="11">
        <f t="shared" si="23"/>
        <v>0</v>
      </c>
      <c r="V146" s="11">
        <f t="shared" si="29"/>
        <v>0</v>
      </c>
      <c r="W146" s="20"/>
    </row>
    <row r="147" spans="1:23" x14ac:dyDescent="0.25">
      <c r="A147">
        <v>2022010608</v>
      </c>
      <c r="B147">
        <v>5</v>
      </c>
      <c r="C147" s="7">
        <v>0.6048</v>
      </c>
      <c r="D147" s="6">
        <f t="shared" si="30"/>
        <v>48384</v>
      </c>
      <c r="E147" s="62">
        <v>0</v>
      </c>
      <c r="F147" s="6">
        <f t="shared" si="24"/>
        <v>0</v>
      </c>
      <c r="G147" s="7">
        <v>0.59375999999999995</v>
      </c>
      <c r="H147" s="6">
        <f t="shared" si="31"/>
        <v>20781.599999999999</v>
      </c>
      <c r="I147" s="7">
        <v>3.7399999999999998E-3</v>
      </c>
      <c r="J147" s="6">
        <f t="shared" si="32"/>
        <v>52.36</v>
      </c>
      <c r="K147" s="20"/>
      <c r="L147" s="6">
        <f t="shared" si="18"/>
        <v>40000</v>
      </c>
      <c r="M147" s="11">
        <f t="shared" si="25"/>
        <v>0</v>
      </c>
      <c r="N147" s="6">
        <f t="shared" si="19"/>
        <v>8384</v>
      </c>
      <c r="O147" s="11">
        <f t="shared" si="26"/>
        <v>12397.599999999999</v>
      </c>
      <c r="P147" s="11">
        <f t="shared" si="20"/>
        <v>0</v>
      </c>
      <c r="Q147" s="11">
        <f t="shared" si="27"/>
        <v>52.36</v>
      </c>
      <c r="R147" s="11">
        <f t="shared" si="28"/>
        <v>12449.96</v>
      </c>
      <c r="S147" s="6">
        <f t="shared" si="21"/>
        <v>0</v>
      </c>
      <c r="T147" s="11">
        <f t="shared" si="22"/>
        <v>0</v>
      </c>
      <c r="U147" s="11">
        <f t="shared" si="23"/>
        <v>0</v>
      </c>
      <c r="V147" s="11">
        <f t="shared" si="29"/>
        <v>0</v>
      </c>
      <c r="W147" s="20"/>
    </row>
    <row r="148" spans="1:23" x14ac:dyDescent="0.25">
      <c r="A148">
        <v>2022010609</v>
      </c>
      <c r="B148">
        <v>5</v>
      </c>
      <c r="C148" s="7">
        <v>0.60699000000000003</v>
      </c>
      <c r="D148" s="6">
        <f t="shared" si="30"/>
        <v>48559.200000000004</v>
      </c>
      <c r="E148" s="62">
        <v>0</v>
      </c>
      <c r="F148" s="6">
        <f t="shared" si="24"/>
        <v>0</v>
      </c>
      <c r="G148" s="7">
        <v>0.57294</v>
      </c>
      <c r="H148" s="6">
        <f t="shared" si="31"/>
        <v>20052.900000000001</v>
      </c>
      <c r="I148" s="7">
        <v>0.14310999999999999</v>
      </c>
      <c r="J148" s="6">
        <f t="shared" si="32"/>
        <v>2003.5399999999997</v>
      </c>
      <c r="K148" s="20"/>
      <c r="L148" s="6">
        <f t="shared" ref="L148:L211" si="33">IF(D148-F148&gt;C$17,C$17,D148-F148)</f>
        <v>40000</v>
      </c>
      <c r="M148" s="11">
        <f t="shared" si="25"/>
        <v>0</v>
      </c>
      <c r="N148" s="6">
        <f t="shared" ref="N148:N211" si="34">IF(D148-F148-L148&gt;H148,H148,D148-F148-L148)</f>
        <v>8559.2000000000044</v>
      </c>
      <c r="O148" s="11">
        <f t="shared" si="26"/>
        <v>11493.699999999997</v>
      </c>
      <c r="P148" s="11">
        <f t="shared" ref="P148:P211" si="35">IF(D148-F148-L148-N148&gt;J148,J148,D148-F148-L148-N148)</f>
        <v>0</v>
      </c>
      <c r="Q148" s="11">
        <f t="shared" si="27"/>
        <v>2003.5399999999997</v>
      </c>
      <c r="R148" s="11">
        <f t="shared" si="28"/>
        <v>13497.239999999996</v>
      </c>
      <c r="S148" s="6">
        <f t="shared" ref="S148:S211" si="36">D148-F148-L148-N148-P148</f>
        <v>0</v>
      </c>
      <c r="T148" s="11">
        <f t="shared" ref="T148:T211" si="37">IF(T147-AD$23+AD$24*R148-S148&gt;T$19,T$19,IF(T147-AD$23+AD$24*R148-S148&lt;0,0,T147-AD$23+AD$24*R148-S148))</f>
        <v>0</v>
      </c>
      <c r="U148" s="11">
        <f t="shared" ref="U148:U211" si="38">IF(T147-AD$23-T148&gt;0,T147-AD$23-T148,0)</f>
        <v>0</v>
      </c>
      <c r="V148" s="11">
        <f t="shared" si="29"/>
        <v>0</v>
      </c>
      <c r="W148" s="20"/>
    </row>
    <row r="149" spans="1:23" x14ac:dyDescent="0.25">
      <c r="A149">
        <v>2022010610</v>
      </c>
      <c r="B149">
        <v>5</v>
      </c>
      <c r="C149" s="7">
        <v>0.60338999999999998</v>
      </c>
      <c r="D149" s="6">
        <f t="shared" si="30"/>
        <v>48271.199999999997</v>
      </c>
      <c r="E149" s="62">
        <v>0</v>
      </c>
      <c r="F149" s="6">
        <f t="shared" ref="F149:F212" si="39">F$18*E149</f>
        <v>0</v>
      </c>
      <c r="G149" s="7">
        <v>0.53261000000000003</v>
      </c>
      <c r="H149" s="6">
        <f t="shared" si="31"/>
        <v>18641.350000000002</v>
      </c>
      <c r="I149" s="7">
        <v>0.32911000000000001</v>
      </c>
      <c r="J149" s="6">
        <f t="shared" si="32"/>
        <v>4607.54</v>
      </c>
      <c r="K149" s="20"/>
      <c r="L149" s="6">
        <f t="shared" si="33"/>
        <v>40000</v>
      </c>
      <c r="M149" s="11">
        <f t="shared" ref="M149:M212" si="40">C$17-L149</f>
        <v>0</v>
      </c>
      <c r="N149" s="6">
        <f t="shared" si="34"/>
        <v>8271.1999999999971</v>
      </c>
      <c r="O149" s="11">
        <f t="shared" ref="O149:O212" si="41">H149-N149</f>
        <v>10370.150000000005</v>
      </c>
      <c r="P149" s="11">
        <f t="shared" si="35"/>
        <v>0</v>
      </c>
      <c r="Q149" s="11">
        <f t="shared" ref="Q149:Q212" si="42">J149-P149</f>
        <v>4607.54</v>
      </c>
      <c r="R149" s="11">
        <f t="shared" ref="R149:R212" si="43">M149+O149+Q149</f>
        <v>14977.690000000006</v>
      </c>
      <c r="S149" s="6">
        <f t="shared" si="36"/>
        <v>0</v>
      </c>
      <c r="T149" s="11">
        <f t="shared" si="37"/>
        <v>0</v>
      </c>
      <c r="U149" s="11">
        <f t="shared" si="38"/>
        <v>0</v>
      </c>
      <c r="V149" s="11">
        <f t="shared" ref="V149:V212" si="44">D149-F149-L149-N149-P149-U149</f>
        <v>0</v>
      </c>
      <c r="W149" s="20"/>
    </row>
    <row r="150" spans="1:23" x14ac:dyDescent="0.25">
      <c r="A150">
        <v>2022010611</v>
      </c>
      <c r="B150">
        <v>5</v>
      </c>
      <c r="C150" s="7">
        <v>0.59792000000000001</v>
      </c>
      <c r="D150" s="6">
        <f t="shared" si="30"/>
        <v>47833.599999999999</v>
      </c>
      <c r="E150" s="62">
        <v>0</v>
      </c>
      <c r="F150" s="6">
        <f t="shared" si="39"/>
        <v>0</v>
      </c>
      <c r="G150" s="7">
        <v>0.50041000000000002</v>
      </c>
      <c r="H150" s="6">
        <f t="shared" si="31"/>
        <v>17514.350000000002</v>
      </c>
      <c r="I150" s="7">
        <v>0.45867999999999998</v>
      </c>
      <c r="J150" s="6">
        <f t="shared" si="32"/>
        <v>6421.5199999999995</v>
      </c>
      <c r="K150" s="20"/>
      <c r="L150" s="6">
        <f t="shared" si="33"/>
        <v>40000</v>
      </c>
      <c r="M150" s="11">
        <f t="shared" si="40"/>
        <v>0</v>
      </c>
      <c r="N150" s="6">
        <f t="shared" si="34"/>
        <v>7833.5999999999985</v>
      </c>
      <c r="O150" s="11">
        <f t="shared" si="41"/>
        <v>9680.7500000000036</v>
      </c>
      <c r="P150" s="11">
        <f t="shared" si="35"/>
        <v>0</v>
      </c>
      <c r="Q150" s="11">
        <f t="shared" si="42"/>
        <v>6421.5199999999995</v>
      </c>
      <c r="R150" s="11">
        <f t="shared" si="43"/>
        <v>16102.270000000004</v>
      </c>
      <c r="S150" s="6">
        <f t="shared" si="36"/>
        <v>0</v>
      </c>
      <c r="T150" s="11">
        <f t="shared" si="37"/>
        <v>0</v>
      </c>
      <c r="U150" s="11">
        <f t="shared" si="38"/>
        <v>0</v>
      </c>
      <c r="V150" s="11">
        <f t="shared" si="44"/>
        <v>0</v>
      </c>
      <c r="W150" s="20"/>
    </row>
    <row r="151" spans="1:23" x14ac:dyDescent="0.25">
      <c r="A151">
        <v>2022010612</v>
      </c>
      <c r="B151">
        <v>5</v>
      </c>
      <c r="C151" s="7">
        <v>0.59082999999999997</v>
      </c>
      <c r="D151" s="6">
        <f t="shared" si="30"/>
        <v>47266.399999999994</v>
      </c>
      <c r="E151" s="62">
        <v>0</v>
      </c>
      <c r="F151" s="6">
        <f t="shared" si="39"/>
        <v>0</v>
      </c>
      <c r="G151" s="7">
        <v>0.45284999999999997</v>
      </c>
      <c r="H151" s="6">
        <f t="shared" si="31"/>
        <v>15849.75</v>
      </c>
      <c r="I151" s="7">
        <v>0.60041999999999995</v>
      </c>
      <c r="J151" s="6">
        <f t="shared" si="32"/>
        <v>8405.8799999999992</v>
      </c>
      <c r="K151" s="20"/>
      <c r="L151" s="6">
        <f t="shared" si="33"/>
        <v>40000</v>
      </c>
      <c r="M151" s="11">
        <f t="shared" si="40"/>
        <v>0</v>
      </c>
      <c r="N151" s="6">
        <f t="shared" si="34"/>
        <v>7266.3999999999942</v>
      </c>
      <c r="O151" s="11">
        <f t="shared" si="41"/>
        <v>8583.3500000000058</v>
      </c>
      <c r="P151" s="11">
        <f t="shared" si="35"/>
        <v>0</v>
      </c>
      <c r="Q151" s="11">
        <f t="shared" si="42"/>
        <v>8405.8799999999992</v>
      </c>
      <c r="R151" s="11">
        <f t="shared" si="43"/>
        <v>16989.230000000003</v>
      </c>
      <c r="S151" s="6">
        <f t="shared" si="36"/>
        <v>0</v>
      </c>
      <c r="T151" s="11">
        <f t="shared" si="37"/>
        <v>0</v>
      </c>
      <c r="U151" s="11">
        <f t="shared" si="38"/>
        <v>0</v>
      </c>
      <c r="V151" s="11">
        <f t="shared" si="44"/>
        <v>0</v>
      </c>
      <c r="W151" s="20"/>
    </row>
    <row r="152" spans="1:23" x14ac:dyDescent="0.25">
      <c r="A152">
        <v>2022010613</v>
      </c>
      <c r="B152">
        <v>5</v>
      </c>
      <c r="C152" s="7">
        <v>0.58181000000000005</v>
      </c>
      <c r="D152" s="6">
        <f t="shared" si="30"/>
        <v>46544.800000000003</v>
      </c>
      <c r="E152" s="62">
        <v>0</v>
      </c>
      <c r="F152" s="6">
        <f t="shared" si="39"/>
        <v>0</v>
      </c>
      <c r="G152" s="7">
        <v>0.40810000000000002</v>
      </c>
      <c r="H152" s="6">
        <f t="shared" si="31"/>
        <v>14283.5</v>
      </c>
      <c r="I152" s="7">
        <v>0.69010000000000005</v>
      </c>
      <c r="J152" s="6">
        <f t="shared" si="32"/>
        <v>9661.4000000000015</v>
      </c>
      <c r="K152" s="20"/>
      <c r="L152" s="6">
        <f t="shared" si="33"/>
        <v>40000</v>
      </c>
      <c r="M152" s="11">
        <f t="shared" si="40"/>
        <v>0</v>
      </c>
      <c r="N152" s="6">
        <f t="shared" si="34"/>
        <v>6544.8000000000029</v>
      </c>
      <c r="O152" s="11">
        <f t="shared" si="41"/>
        <v>7738.6999999999971</v>
      </c>
      <c r="P152" s="11">
        <f t="shared" si="35"/>
        <v>0</v>
      </c>
      <c r="Q152" s="11">
        <f t="shared" si="42"/>
        <v>9661.4000000000015</v>
      </c>
      <c r="R152" s="11">
        <f t="shared" si="43"/>
        <v>17400.099999999999</v>
      </c>
      <c r="S152" s="6">
        <f t="shared" si="36"/>
        <v>0</v>
      </c>
      <c r="T152" s="11">
        <f t="shared" si="37"/>
        <v>0</v>
      </c>
      <c r="U152" s="11">
        <f t="shared" si="38"/>
        <v>0</v>
      </c>
      <c r="V152" s="11">
        <f t="shared" si="44"/>
        <v>0</v>
      </c>
      <c r="W152" s="20"/>
    </row>
    <row r="153" spans="1:23" x14ac:dyDescent="0.25">
      <c r="A153">
        <v>2022010614</v>
      </c>
      <c r="B153">
        <v>5</v>
      </c>
      <c r="C153" s="7">
        <v>0.57343999999999995</v>
      </c>
      <c r="D153" s="6">
        <f t="shared" si="30"/>
        <v>45875.199999999997</v>
      </c>
      <c r="E153" s="62">
        <v>0</v>
      </c>
      <c r="F153" s="6">
        <f t="shared" si="39"/>
        <v>0</v>
      </c>
      <c r="G153" s="7">
        <v>0.31856000000000001</v>
      </c>
      <c r="H153" s="6">
        <f t="shared" si="31"/>
        <v>11149.6</v>
      </c>
      <c r="I153" s="7">
        <v>0.71467000000000003</v>
      </c>
      <c r="J153" s="6">
        <f t="shared" si="32"/>
        <v>10005.380000000001</v>
      </c>
      <c r="K153" s="20"/>
      <c r="L153" s="6">
        <f t="shared" si="33"/>
        <v>40000</v>
      </c>
      <c r="M153" s="11">
        <f t="shared" si="40"/>
        <v>0</v>
      </c>
      <c r="N153" s="6">
        <f t="shared" si="34"/>
        <v>5875.1999999999971</v>
      </c>
      <c r="O153" s="11">
        <f t="shared" si="41"/>
        <v>5274.4000000000033</v>
      </c>
      <c r="P153" s="11">
        <f t="shared" si="35"/>
        <v>0</v>
      </c>
      <c r="Q153" s="11">
        <f t="shared" si="42"/>
        <v>10005.380000000001</v>
      </c>
      <c r="R153" s="11">
        <f t="shared" si="43"/>
        <v>15279.780000000004</v>
      </c>
      <c r="S153" s="6">
        <f t="shared" si="36"/>
        <v>0</v>
      </c>
      <c r="T153" s="11">
        <f t="shared" si="37"/>
        <v>0</v>
      </c>
      <c r="U153" s="11">
        <f t="shared" si="38"/>
        <v>0</v>
      </c>
      <c r="V153" s="11">
        <f t="shared" si="44"/>
        <v>0</v>
      </c>
      <c r="W153" s="20"/>
    </row>
    <row r="154" spans="1:23" x14ac:dyDescent="0.25">
      <c r="A154">
        <v>2022010615</v>
      </c>
      <c r="B154">
        <v>5</v>
      </c>
      <c r="C154" s="7">
        <v>0.56747000000000003</v>
      </c>
      <c r="D154" s="6">
        <f t="shared" si="30"/>
        <v>45397.600000000006</v>
      </c>
      <c r="E154" s="62">
        <v>0</v>
      </c>
      <c r="F154" s="6">
        <f t="shared" si="39"/>
        <v>0</v>
      </c>
      <c r="G154" s="7">
        <v>0.23730999999999999</v>
      </c>
      <c r="H154" s="6">
        <f t="shared" si="31"/>
        <v>8305.85</v>
      </c>
      <c r="I154" s="7">
        <v>0.74839</v>
      </c>
      <c r="J154" s="6">
        <f t="shared" si="32"/>
        <v>10477.459999999999</v>
      </c>
      <c r="K154" s="20"/>
      <c r="L154" s="6">
        <f t="shared" si="33"/>
        <v>40000</v>
      </c>
      <c r="M154" s="11">
        <f t="shared" si="40"/>
        <v>0</v>
      </c>
      <c r="N154" s="6">
        <f t="shared" si="34"/>
        <v>5397.6000000000058</v>
      </c>
      <c r="O154" s="11">
        <f t="shared" si="41"/>
        <v>2908.2499999999945</v>
      </c>
      <c r="P154" s="11">
        <f t="shared" si="35"/>
        <v>0</v>
      </c>
      <c r="Q154" s="11">
        <f t="shared" si="42"/>
        <v>10477.459999999999</v>
      </c>
      <c r="R154" s="11">
        <f t="shared" si="43"/>
        <v>13385.709999999994</v>
      </c>
      <c r="S154" s="6">
        <f t="shared" si="36"/>
        <v>0</v>
      </c>
      <c r="T154" s="11">
        <f t="shared" si="37"/>
        <v>0</v>
      </c>
      <c r="U154" s="11">
        <f t="shared" si="38"/>
        <v>0</v>
      </c>
      <c r="V154" s="11">
        <f t="shared" si="44"/>
        <v>0</v>
      </c>
      <c r="W154" s="20"/>
    </row>
    <row r="155" spans="1:23" x14ac:dyDescent="0.25">
      <c r="A155">
        <v>2022010616</v>
      </c>
      <c r="B155">
        <v>5</v>
      </c>
      <c r="C155" s="7">
        <v>0.56516999999999995</v>
      </c>
      <c r="D155" s="6">
        <f t="shared" si="30"/>
        <v>45213.599999999999</v>
      </c>
      <c r="E155" s="62">
        <v>0</v>
      </c>
      <c r="F155" s="6">
        <f t="shared" si="39"/>
        <v>0</v>
      </c>
      <c r="G155" s="7">
        <v>0.2006</v>
      </c>
      <c r="H155" s="6">
        <f t="shared" si="31"/>
        <v>7021</v>
      </c>
      <c r="I155" s="7">
        <v>0.73887000000000003</v>
      </c>
      <c r="J155" s="6">
        <f t="shared" si="32"/>
        <v>10344.18</v>
      </c>
      <c r="K155" s="20"/>
      <c r="L155" s="6">
        <f t="shared" si="33"/>
        <v>40000</v>
      </c>
      <c r="M155" s="11">
        <f t="shared" si="40"/>
        <v>0</v>
      </c>
      <c r="N155" s="6">
        <f t="shared" si="34"/>
        <v>5213.5999999999985</v>
      </c>
      <c r="O155" s="11">
        <f t="shared" si="41"/>
        <v>1807.4000000000015</v>
      </c>
      <c r="P155" s="11">
        <f t="shared" si="35"/>
        <v>0</v>
      </c>
      <c r="Q155" s="11">
        <f t="shared" si="42"/>
        <v>10344.18</v>
      </c>
      <c r="R155" s="11">
        <f t="shared" si="43"/>
        <v>12151.580000000002</v>
      </c>
      <c r="S155" s="6">
        <f t="shared" si="36"/>
        <v>0</v>
      </c>
      <c r="T155" s="11">
        <f t="shared" si="37"/>
        <v>0</v>
      </c>
      <c r="U155" s="11">
        <f t="shared" si="38"/>
        <v>0</v>
      </c>
      <c r="V155" s="11">
        <f t="shared" si="44"/>
        <v>0</v>
      </c>
      <c r="W155" s="20"/>
    </row>
    <row r="156" spans="1:23" x14ac:dyDescent="0.25">
      <c r="A156">
        <v>2022010617</v>
      </c>
      <c r="B156">
        <v>5</v>
      </c>
      <c r="C156" s="7">
        <v>0.57440999999999998</v>
      </c>
      <c r="D156" s="6">
        <f t="shared" si="30"/>
        <v>45952.799999999996</v>
      </c>
      <c r="E156" s="62">
        <v>0</v>
      </c>
      <c r="F156" s="6">
        <f t="shared" si="39"/>
        <v>0</v>
      </c>
      <c r="G156" s="7">
        <v>0.17671999999999999</v>
      </c>
      <c r="H156" s="6">
        <f t="shared" si="31"/>
        <v>6185.2</v>
      </c>
      <c r="I156" s="7">
        <v>0.55096999999999996</v>
      </c>
      <c r="J156" s="6">
        <f t="shared" si="32"/>
        <v>7713.579999999999</v>
      </c>
      <c r="K156" s="20"/>
      <c r="L156" s="6">
        <f t="shared" si="33"/>
        <v>40000</v>
      </c>
      <c r="M156" s="11">
        <f t="shared" si="40"/>
        <v>0</v>
      </c>
      <c r="N156" s="6">
        <f t="shared" si="34"/>
        <v>5952.7999999999956</v>
      </c>
      <c r="O156" s="11">
        <f t="shared" si="41"/>
        <v>232.40000000000418</v>
      </c>
      <c r="P156" s="11">
        <f t="shared" si="35"/>
        <v>0</v>
      </c>
      <c r="Q156" s="11">
        <f t="shared" si="42"/>
        <v>7713.579999999999</v>
      </c>
      <c r="R156" s="11">
        <f t="shared" si="43"/>
        <v>7945.9800000000032</v>
      </c>
      <c r="S156" s="6">
        <f t="shared" si="36"/>
        <v>0</v>
      </c>
      <c r="T156" s="11">
        <f t="shared" si="37"/>
        <v>0</v>
      </c>
      <c r="U156" s="11">
        <f t="shared" si="38"/>
        <v>0</v>
      </c>
      <c r="V156" s="11">
        <f t="shared" si="44"/>
        <v>0</v>
      </c>
      <c r="W156" s="20"/>
    </row>
    <row r="157" spans="1:23" x14ac:dyDescent="0.25">
      <c r="A157">
        <v>2022010618</v>
      </c>
      <c r="B157">
        <v>5</v>
      </c>
      <c r="C157" s="7">
        <v>0.60116000000000003</v>
      </c>
      <c r="D157" s="6">
        <f t="shared" si="30"/>
        <v>48092.800000000003</v>
      </c>
      <c r="E157" s="62">
        <v>0</v>
      </c>
      <c r="F157" s="6">
        <f t="shared" si="39"/>
        <v>0</v>
      </c>
      <c r="G157" s="7">
        <v>0.17774999999999999</v>
      </c>
      <c r="H157" s="6">
        <f t="shared" si="31"/>
        <v>6221.25</v>
      </c>
      <c r="I157" s="7">
        <v>0.11669</v>
      </c>
      <c r="J157" s="6">
        <f t="shared" si="32"/>
        <v>1633.66</v>
      </c>
      <c r="K157" s="20"/>
      <c r="L157" s="6">
        <f t="shared" si="33"/>
        <v>40000</v>
      </c>
      <c r="M157" s="11">
        <f t="shared" si="40"/>
        <v>0</v>
      </c>
      <c r="N157" s="6">
        <f t="shared" si="34"/>
        <v>6221.25</v>
      </c>
      <c r="O157" s="11">
        <f t="shared" si="41"/>
        <v>0</v>
      </c>
      <c r="P157" s="11">
        <f t="shared" si="35"/>
        <v>1633.66</v>
      </c>
      <c r="Q157" s="11">
        <f t="shared" si="42"/>
        <v>0</v>
      </c>
      <c r="R157" s="11">
        <f t="shared" si="43"/>
        <v>0</v>
      </c>
      <c r="S157" s="6">
        <f t="shared" si="36"/>
        <v>237.89000000000283</v>
      </c>
      <c r="T157" s="11">
        <f t="shared" si="37"/>
        <v>0</v>
      </c>
      <c r="U157" s="11">
        <f t="shared" si="38"/>
        <v>0</v>
      </c>
      <c r="V157" s="11">
        <f t="shared" si="44"/>
        <v>237.89000000000283</v>
      </c>
      <c r="W157" s="20"/>
    </row>
    <row r="158" spans="1:23" x14ac:dyDescent="0.25">
      <c r="A158">
        <v>2022010619</v>
      </c>
      <c r="B158">
        <v>5</v>
      </c>
      <c r="C158" s="7">
        <v>0.63522000000000001</v>
      </c>
      <c r="D158" s="6">
        <f t="shared" si="30"/>
        <v>50817.599999999999</v>
      </c>
      <c r="E158" s="62">
        <v>0</v>
      </c>
      <c r="F158" s="6">
        <f t="shared" si="39"/>
        <v>0</v>
      </c>
      <c r="G158" s="7">
        <v>0.21454000000000001</v>
      </c>
      <c r="H158" s="6">
        <f t="shared" si="31"/>
        <v>7508.9000000000005</v>
      </c>
      <c r="I158" s="7">
        <v>6.9999999999999994E-5</v>
      </c>
      <c r="J158" s="6">
        <f t="shared" si="32"/>
        <v>0.97999999999999987</v>
      </c>
      <c r="K158" s="20"/>
      <c r="L158" s="6">
        <f t="shared" si="33"/>
        <v>40000</v>
      </c>
      <c r="M158" s="11">
        <f t="shared" si="40"/>
        <v>0</v>
      </c>
      <c r="N158" s="6">
        <f t="shared" si="34"/>
        <v>7508.9000000000005</v>
      </c>
      <c r="O158" s="11">
        <f t="shared" si="41"/>
        <v>0</v>
      </c>
      <c r="P158" s="11">
        <f t="shared" si="35"/>
        <v>0.97999999999999987</v>
      </c>
      <c r="Q158" s="11">
        <f t="shared" si="42"/>
        <v>0</v>
      </c>
      <c r="R158" s="11">
        <f t="shared" si="43"/>
        <v>0</v>
      </c>
      <c r="S158" s="6">
        <f t="shared" si="36"/>
        <v>3307.719999999998</v>
      </c>
      <c r="T158" s="11">
        <f t="shared" si="37"/>
        <v>0</v>
      </c>
      <c r="U158" s="11">
        <f t="shared" si="38"/>
        <v>0</v>
      </c>
      <c r="V158" s="11">
        <f t="shared" si="44"/>
        <v>3307.719999999998</v>
      </c>
      <c r="W158" s="20"/>
    </row>
    <row r="159" spans="1:23" x14ac:dyDescent="0.25">
      <c r="A159">
        <v>2022010620</v>
      </c>
      <c r="B159">
        <v>5</v>
      </c>
      <c r="C159" s="7">
        <v>0.64012999999999998</v>
      </c>
      <c r="D159" s="6">
        <f t="shared" si="30"/>
        <v>51210.400000000001</v>
      </c>
      <c r="E159" s="62">
        <v>0</v>
      </c>
      <c r="F159" s="6">
        <f t="shared" si="39"/>
        <v>0</v>
      </c>
      <c r="G159" s="7">
        <v>0.25706000000000001</v>
      </c>
      <c r="H159" s="6">
        <f t="shared" si="31"/>
        <v>8997.1</v>
      </c>
      <c r="I159" s="7">
        <v>0</v>
      </c>
      <c r="J159" s="6">
        <f t="shared" si="32"/>
        <v>0</v>
      </c>
      <c r="K159" s="20"/>
      <c r="L159" s="6">
        <f t="shared" si="33"/>
        <v>40000</v>
      </c>
      <c r="M159" s="11">
        <f t="shared" si="40"/>
        <v>0</v>
      </c>
      <c r="N159" s="6">
        <f t="shared" si="34"/>
        <v>8997.1</v>
      </c>
      <c r="O159" s="11">
        <f t="shared" si="41"/>
        <v>0</v>
      </c>
      <c r="P159" s="11">
        <f t="shared" si="35"/>
        <v>0</v>
      </c>
      <c r="Q159" s="11">
        <f t="shared" si="42"/>
        <v>0</v>
      </c>
      <c r="R159" s="11">
        <f t="shared" si="43"/>
        <v>0</v>
      </c>
      <c r="S159" s="6">
        <f t="shared" si="36"/>
        <v>2213.3000000000011</v>
      </c>
      <c r="T159" s="11">
        <f t="shared" si="37"/>
        <v>0</v>
      </c>
      <c r="U159" s="11">
        <f t="shared" si="38"/>
        <v>0</v>
      </c>
      <c r="V159" s="11">
        <f t="shared" si="44"/>
        <v>2213.3000000000011</v>
      </c>
      <c r="W159" s="20"/>
    </row>
    <row r="160" spans="1:23" x14ac:dyDescent="0.25">
      <c r="A160">
        <v>2022010621</v>
      </c>
      <c r="B160">
        <v>5</v>
      </c>
      <c r="C160" s="7">
        <v>0.63978000000000002</v>
      </c>
      <c r="D160" s="6">
        <f t="shared" si="30"/>
        <v>51182.400000000001</v>
      </c>
      <c r="E160" s="62">
        <v>0</v>
      </c>
      <c r="F160" s="6">
        <f t="shared" si="39"/>
        <v>0</v>
      </c>
      <c r="G160" s="7">
        <v>0.27986</v>
      </c>
      <c r="H160" s="6">
        <f t="shared" si="31"/>
        <v>9795.1</v>
      </c>
      <c r="I160" s="7">
        <v>0</v>
      </c>
      <c r="J160" s="6">
        <f t="shared" si="32"/>
        <v>0</v>
      </c>
      <c r="K160" s="20"/>
      <c r="L160" s="6">
        <f t="shared" si="33"/>
        <v>40000</v>
      </c>
      <c r="M160" s="11">
        <f t="shared" si="40"/>
        <v>0</v>
      </c>
      <c r="N160" s="6">
        <f t="shared" si="34"/>
        <v>9795.1</v>
      </c>
      <c r="O160" s="11">
        <f t="shared" si="41"/>
        <v>0</v>
      </c>
      <c r="P160" s="11">
        <f t="shared" si="35"/>
        <v>0</v>
      </c>
      <c r="Q160" s="11">
        <f t="shared" si="42"/>
        <v>0</v>
      </c>
      <c r="R160" s="11">
        <f t="shared" si="43"/>
        <v>0</v>
      </c>
      <c r="S160" s="6">
        <f t="shared" si="36"/>
        <v>1387.3000000000011</v>
      </c>
      <c r="T160" s="11">
        <f t="shared" si="37"/>
        <v>0</v>
      </c>
      <c r="U160" s="11">
        <f t="shared" si="38"/>
        <v>0</v>
      </c>
      <c r="V160" s="11">
        <f t="shared" si="44"/>
        <v>1387.3000000000011</v>
      </c>
      <c r="W160" s="20"/>
    </row>
    <row r="161" spans="1:23" x14ac:dyDescent="0.25">
      <c r="A161">
        <v>2022010622</v>
      </c>
      <c r="B161">
        <v>5</v>
      </c>
      <c r="C161" s="7">
        <v>0.63114000000000003</v>
      </c>
      <c r="D161" s="6">
        <f t="shared" si="30"/>
        <v>50491.200000000004</v>
      </c>
      <c r="E161" s="62">
        <v>0</v>
      </c>
      <c r="F161" s="6">
        <f t="shared" si="39"/>
        <v>0</v>
      </c>
      <c r="G161" s="7">
        <v>0.29415000000000002</v>
      </c>
      <c r="H161" s="6">
        <f t="shared" si="31"/>
        <v>10295.25</v>
      </c>
      <c r="I161" s="7">
        <v>0</v>
      </c>
      <c r="J161" s="6">
        <f t="shared" si="32"/>
        <v>0</v>
      </c>
      <c r="K161" s="20"/>
      <c r="L161" s="6">
        <f t="shared" si="33"/>
        <v>40000</v>
      </c>
      <c r="M161" s="11">
        <f t="shared" si="40"/>
        <v>0</v>
      </c>
      <c r="N161" s="6">
        <f t="shared" si="34"/>
        <v>10295.25</v>
      </c>
      <c r="O161" s="11">
        <f t="shared" si="41"/>
        <v>0</v>
      </c>
      <c r="P161" s="11">
        <f t="shared" si="35"/>
        <v>0</v>
      </c>
      <c r="Q161" s="11">
        <f t="shared" si="42"/>
        <v>0</v>
      </c>
      <c r="R161" s="11">
        <f t="shared" si="43"/>
        <v>0</v>
      </c>
      <c r="S161" s="6">
        <f t="shared" si="36"/>
        <v>195.95000000000437</v>
      </c>
      <c r="T161" s="11">
        <f t="shared" si="37"/>
        <v>0</v>
      </c>
      <c r="U161" s="11">
        <f t="shared" si="38"/>
        <v>0</v>
      </c>
      <c r="V161" s="11">
        <f t="shared" si="44"/>
        <v>195.95000000000437</v>
      </c>
      <c r="W161" s="20"/>
    </row>
    <row r="162" spans="1:23" x14ac:dyDescent="0.25">
      <c r="A162">
        <v>2022010623</v>
      </c>
      <c r="B162">
        <v>5</v>
      </c>
      <c r="C162" s="7">
        <v>0.61124000000000001</v>
      </c>
      <c r="D162" s="6">
        <f t="shared" si="30"/>
        <v>48899.199999999997</v>
      </c>
      <c r="E162" s="62">
        <v>0</v>
      </c>
      <c r="F162" s="6">
        <f t="shared" si="39"/>
        <v>0</v>
      </c>
      <c r="G162" s="7">
        <v>0.28611999999999999</v>
      </c>
      <c r="H162" s="6">
        <f t="shared" si="31"/>
        <v>10014.199999999999</v>
      </c>
      <c r="I162" s="7">
        <v>0</v>
      </c>
      <c r="J162" s="6">
        <f t="shared" si="32"/>
        <v>0</v>
      </c>
      <c r="K162" s="20"/>
      <c r="L162" s="6">
        <f t="shared" si="33"/>
        <v>40000</v>
      </c>
      <c r="M162" s="11">
        <f t="shared" si="40"/>
        <v>0</v>
      </c>
      <c r="N162" s="6">
        <f t="shared" si="34"/>
        <v>8899.1999999999971</v>
      </c>
      <c r="O162" s="11">
        <f t="shared" si="41"/>
        <v>1115.0000000000018</v>
      </c>
      <c r="P162" s="11">
        <f t="shared" si="35"/>
        <v>0</v>
      </c>
      <c r="Q162" s="11">
        <f t="shared" si="42"/>
        <v>0</v>
      </c>
      <c r="R162" s="11">
        <f t="shared" si="43"/>
        <v>1115.0000000000018</v>
      </c>
      <c r="S162" s="6">
        <f t="shared" si="36"/>
        <v>0</v>
      </c>
      <c r="T162" s="11">
        <f t="shared" si="37"/>
        <v>0</v>
      </c>
      <c r="U162" s="11">
        <f t="shared" si="38"/>
        <v>0</v>
      </c>
      <c r="V162" s="11">
        <f t="shared" si="44"/>
        <v>0</v>
      </c>
      <c r="W162" s="20"/>
    </row>
    <row r="163" spans="1:23" x14ac:dyDescent="0.25">
      <c r="A163">
        <v>2022010624</v>
      </c>
      <c r="B163">
        <v>5</v>
      </c>
      <c r="C163" s="7">
        <v>0.59533000000000003</v>
      </c>
      <c r="D163" s="6">
        <f t="shared" si="30"/>
        <v>47626.400000000001</v>
      </c>
      <c r="E163" s="62">
        <v>0</v>
      </c>
      <c r="F163" s="6">
        <f t="shared" si="39"/>
        <v>0</v>
      </c>
      <c r="G163" s="7">
        <v>0.27990999999999999</v>
      </c>
      <c r="H163" s="6">
        <f t="shared" si="31"/>
        <v>9796.85</v>
      </c>
      <c r="I163" s="7">
        <v>0</v>
      </c>
      <c r="J163" s="6">
        <f t="shared" si="32"/>
        <v>0</v>
      </c>
      <c r="K163" s="20"/>
      <c r="L163" s="6">
        <f t="shared" si="33"/>
        <v>40000</v>
      </c>
      <c r="M163" s="11">
        <f t="shared" si="40"/>
        <v>0</v>
      </c>
      <c r="N163" s="6">
        <f t="shared" si="34"/>
        <v>7626.4000000000015</v>
      </c>
      <c r="O163" s="11">
        <f t="shared" si="41"/>
        <v>2170.4499999999989</v>
      </c>
      <c r="P163" s="11">
        <f t="shared" si="35"/>
        <v>0</v>
      </c>
      <c r="Q163" s="11">
        <f t="shared" si="42"/>
        <v>0</v>
      </c>
      <c r="R163" s="11">
        <f t="shared" si="43"/>
        <v>2170.4499999999989</v>
      </c>
      <c r="S163" s="6">
        <f t="shared" si="36"/>
        <v>0</v>
      </c>
      <c r="T163" s="11">
        <f t="shared" si="37"/>
        <v>0</v>
      </c>
      <c r="U163" s="11">
        <f t="shared" si="38"/>
        <v>0</v>
      </c>
      <c r="V163" s="11">
        <f t="shared" si="44"/>
        <v>0</v>
      </c>
      <c r="W163" s="20"/>
    </row>
    <row r="164" spans="1:23" x14ac:dyDescent="0.25">
      <c r="A164">
        <v>2022010701</v>
      </c>
      <c r="B164">
        <v>6</v>
      </c>
      <c r="C164" s="7">
        <v>0.58484999999999998</v>
      </c>
      <c r="D164" s="6">
        <f t="shared" si="30"/>
        <v>46788</v>
      </c>
      <c r="E164" s="62">
        <v>0</v>
      </c>
      <c r="F164" s="6">
        <f t="shared" si="39"/>
        <v>0</v>
      </c>
      <c r="G164" s="7">
        <v>0.26889999999999997</v>
      </c>
      <c r="H164" s="6">
        <f t="shared" si="31"/>
        <v>9411.4999999999982</v>
      </c>
      <c r="I164" s="7">
        <v>0</v>
      </c>
      <c r="J164" s="6">
        <f t="shared" si="32"/>
        <v>0</v>
      </c>
      <c r="K164" s="20"/>
      <c r="L164" s="6">
        <f t="shared" si="33"/>
        <v>40000</v>
      </c>
      <c r="M164" s="11">
        <f t="shared" si="40"/>
        <v>0</v>
      </c>
      <c r="N164" s="6">
        <f t="shared" si="34"/>
        <v>6788</v>
      </c>
      <c r="O164" s="11">
        <f t="shared" si="41"/>
        <v>2623.4999999999982</v>
      </c>
      <c r="P164" s="11">
        <f t="shared" si="35"/>
        <v>0</v>
      </c>
      <c r="Q164" s="11">
        <f t="shared" si="42"/>
        <v>0</v>
      </c>
      <c r="R164" s="11">
        <f t="shared" si="43"/>
        <v>2623.4999999999982</v>
      </c>
      <c r="S164" s="6">
        <f t="shared" si="36"/>
        <v>0</v>
      </c>
      <c r="T164" s="11">
        <f t="shared" si="37"/>
        <v>0</v>
      </c>
      <c r="U164" s="11">
        <f t="shared" si="38"/>
        <v>0</v>
      </c>
      <c r="V164" s="11">
        <f t="shared" si="44"/>
        <v>0</v>
      </c>
      <c r="W164" s="20"/>
    </row>
    <row r="165" spans="1:23" x14ac:dyDescent="0.25">
      <c r="A165">
        <v>2022010702</v>
      </c>
      <c r="B165">
        <v>6</v>
      </c>
      <c r="C165" s="7">
        <v>0.58259000000000005</v>
      </c>
      <c r="D165" s="6">
        <f t="shared" si="30"/>
        <v>46607.200000000004</v>
      </c>
      <c r="E165" s="62">
        <v>0</v>
      </c>
      <c r="F165" s="6">
        <f t="shared" si="39"/>
        <v>0</v>
      </c>
      <c r="G165" s="7">
        <v>0.26462999999999998</v>
      </c>
      <c r="H165" s="6">
        <f t="shared" si="31"/>
        <v>9262.0499999999993</v>
      </c>
      <c r="I165" s="7">
        <v>0</v>
      </c>
      <c r="J165" s="6">
        <f t="shared" si="32"/>
        <v>0</v>
      </c>
      <c r="K165" s="20"/>
      <c r="L165" s="6">
        <f t="shared" si="33"/>
        <v>40000</v>
      </c>
      <c r="M165" s="11">
        <f t="shared" si="40"/>
        <v>0</v>
      </c>
      <c r="N165" s="6">
        <f t="shared" si="34"/>
        <v>6607.2000000000044</v>
      </c>
      <c r="O165" s="11">
        <f t="shared" si="41"/>
        <v>2654.8499999999949</v>
      </c>
      <c r="P165" s="11">
        <f t="shared" si="35"/>
        <v>0</v>
      </c>
      <c r="Q165" s="11">
        <f t="shared" si="42"/>
        <v>0</v>
      </c>
      <c r="R165" s="11">
        <f t="shared" si="43"/>
        <v>2654.8499999999949</v>
      </c>
      <c r="S165" s="6">
        <f t="shared" si="36"/>
        <v>0</v>
      </c>
      <c r="T165" s="11">
        <f t="shared" si="37"/>
        <v>0</v>
      </c>
      <c r="U165" s="11">
        <f t="shared" si="38"/>
        <v>0</v>
      </c>
      <c r="V165" s="11">
        <f t="shared" si="44"/>
        <v>0</v>
      </c>
      <c r="W165" s="20"/>
    </row>
    <row r="166" spans="1:23" x14ac:dyDescent="0.25">
      <c r="A166">
        <v>2022010703</v>
      </c>
      <c r="B166">
        <v>6</v>
      </c>
      <c r="C166" s="7">
        <v>0.58472000000000002</v>
      </c>
      <c r="D166" s="6">
        <f t="shared" si="30"/>
        <v>46777.599999999999</v>
      </c>
      <c r="E166" s="62">
        <v>0</v>
      </c>
      <c r="F166" s="6">
        <f t="shared" si="39"/>
        <v>0</v>
      </c>
      <c r="G166" s="7">
        <v>0.26121</v>
      </c>
      <c r="H166" s="6">
        <f t="shared" si="31"/>
        <v>9142.35</v>
      </c>
      <c r="I166" s="7">
        <v>0</v>
      </c>
      <c r="J166" s="6">
        <f t="shared" si="32"/>
        <v>0</v>
      </c>
      <c r="K166" s="20"/>
      <c r="L166" s="6">
        <f t="shared" si="33"/>
        <v>40000</v>
      </c>
      <c r="M166" s="11">
        <f t="shared" si="40"/>
        <v>0</v>
      </c>
      <c r="N166" s="6">
        <f t="shared" si="34"/>
        <v>6777.5999999999985</v>
      </c>
      <c r="O166" s="11">
        <f t="shared" si="41"/>
        <v>2364.7500000000018</v>
      </c>
      <c r="P166" s="11">
        <f t="shared" si="35"/>
        <v>0</v>
      </c>
      <c r="Q166" s="11">
        <f t="shared" si="42"/>
        <v>0</v>
      </c>
      <c r="R166" s="11">
        <f t="shared" si="43"/>
        <v>2364.7500000000018</v>
      </c>
      <c r="S166" s="6">
        <f t="shared" si="36"/>
        <v>0</v>
      </c>
      <c r="T166" s="11">
        <f t="shared" si="37"/>
        <v>0</v>
      </c>
      <c r="U166" s="11">
        <f t="shared" si="38"/>
        <v>0</v>
      </c>
      <c r="V166" s="11">
        <f t="shared" si="44"/>
        <v>0</v>
      </c>
      <c r="W166" s="20"/>
    </row>
    <row r="167" spans="1:23" x14ac:dyDescent="0.25">
      <c r="A167">
        <v>2022010704</v>
      </c>
      <c r="B167">
        <v>6</v>
      </c>
      <c r="C167" s="7">
        <v>0.59423999999999999</v>
      </c>
      <c r="D167" s="6">
        <f t="shared" si="30"/>
        <v>47539.199999999997</v>
      </c>
      <c r="E167" s="62">
        <v>0</v>
      </c>
      <c r="F167" s="6">
        <f t="shared" si="39"/>
        <v>0</v>
      </c>
      <c r="G167" s="7">
        <v>0.25052999999999997</v>
      </c>
      <c r="H167" s="6">
        <f t="shared" si="31"/>
        <v>8768.5499999999993</v>
      </c>
      <c r="I167" s="7">
        <v>0</v>
      </c>
      <c r="J167" s="6">
        <f t="shared" si="32"/>
        <v>0</v>
      </c>
      <c r="K167" s="20"/>
      <c r="L167" s="6">
        <f t="shared" si="33"/>
        <v>40000</v>
      </c>
      <c r="M167" s="11">
        <f t="shared" si="40"/>
        <v>0</v>
      </c>
      <c r="N167" s="6">
        <f t="shared" si="34"/>
        <v>7539.1999999999971</v>
      </c>
      <c r="O167" s="11">
        <f t="shared" si="41"/>
        <v>1229.3500000000022</v>
      </c>
      <c r="P167" s="11">
        <f t="shared" si="35"/>
        <v>0</v>
      </c>
      <c r="Q167" s="11">
        <f t="shared" si="42"/>
        <v>0</v>
      </c>
      <c r="R167" s="11">
        <f t="shared" si="43"/>
        <v>1229.3500000000022</v>
      </c>
      <c r="S167" s="6">
        <f t="shared" si="36"/>
        <v>0</v>
      </c>
      <c r="T167" s="11">
        <f t="shared" si="37"/>
        <v>0</v>
      </c>
      <c r="U167" s="11">
        <f t="shared" si="38"/>
        <v>0</v>
      </c>
      <c r="V167" s="11">
        <f t="shared" si="44"/>
        <v>0</v>
      </c>
      <c r="W167" s="20"/>
    </row>
    <row r="168" spans="1:23" x14ac:dyDescent="0.25">
      <c r="A168">
        <v>2022010705</v>
      </c>
      <c r="B168">
        <v>6</v>
      </c>
      <c r="C168" s="7">
        <v>0.61062000000000005</v>
      </c>
      <c r="D168" s="6">
        <f t="shared" si="30"/>
        <v>48849.600000000006</v>
      </c>
      <c r="E168" s="62">
        <v>0</v>
      </c>
      <c r="F168" s="6">
        <f t="shared" si="39"/>
        <v>0</v>
      </c>
      <c r="G168" s="7">
        <v>0.25205</v>
      </c>
      <c r="H168" s="6">
        <f t="shared" si="31"/>
        <v>8821.75</v>
      </c>
      <c r="I168" s="7">
        <v>0</v>
      </c>
      <c r="J168" s="6">
        <f t="shared" si="32"/>
        <v>0</v>
      </c>
      <c r="K168" s="20"/>
      <c r="L168" s="6">
        <f t="shared" si="33"/>
        <v>40000</v>
      </c>
      <c r="M168" s="11">
        <f t="shared" si="40"/>
        <v>0</v>
      </c>
      <c r="N168" s="6">
        <f t="shared" si="34"/>
        <v>8821.75</v>
      </c>
      <c r="O168" s="11">
        <f t="shared" si="41"/>
        <v>0</v>
      </c>
      <c r="P168" s="11">
        <f t="shared" si="35"/>
        <v>0</v>
      </c>
      <c r="Q168" s="11">
        <f t="shared" si="42"/>
        <v>0</v>
      </c>
      <c r="R168" s="11">
        <f t="shared" si="43"/>
        <v>0</v>
      </c>
      <c r="S168" s="6">
        <f t="shared" si="36"/>
        <v>27.850000000005821</v>
      </c>
      <c r="T168" s="11">
        <f t="shared" si="37"/>
        <v>0</v>
      </c>
      <c r="U168" s="11">
        <f t="shared" si="38"/>
        <v>0</v>
      </c>
      <c r="V168" s="11">
        <f t="shared" si="44"/>
        <v>27.850000000005821</v>
      </c>
      <c r="W168" s="20"/>
    </row>
    <row r="169" spans="1:23" x14ac:dyDescent="0.25">
      <c r="A169">
        <v>2022010706</v>
      </c>
      <c r="B169">
        <v>6</v>
      </c>
      <c r="C169" s="7">
        <v>0.64370000000000005</v>
      </c>
      <c r="D169" s="6">
        <f t="shared" si="30"/>
        <v>51496.000000000007</v>
      </c>
      <c r="E169" s="62">
        <v>0</v>
      </c>
      <c r="F169" s="6">
        <f t="shared" si="39"/>
        <v>0</v>
      </c>
      <c r="G169" s="7">
        <v>0.26040999999999997</v>
      </c>
      <c r="H169" s="6">
        <f t="shared" si="31"/>
        <v>9114.3499999999985</v>
      </c>
      <c r="I169" s="7">
        <v>0</v>
      </c>
      <c r="J169" s="6">
        <f t="shared" si="32"/>
        <v>0</v>
      </c>
      <c r="K169" s="20"/>
      <c r="L169" s="6">
        <f t="shared" si="33"/>
        <v>40000</v>
      </c>
      <c r="M169" s="11">
        <f t="shared" si="40"/>
        <v>0</v>
      </c>
      <c r="N169" s="6">
        <f t="shared" si="34"/>
        <v>9114.3499999999985</v>
      </c>
      <c r="O169" s="11">
        <f t="shared" si="41"/>
        <v>0</v>
      </c>
      <c r="P169" s="11">
        <f t="shared" si="35"/>
        <v>0</v>
      </c>
      <c r="Q169" s="11">
        <f t="shared" si="42"/>
        <v>0</v>
      </c>
      <c r="R169" s="11">
        <f t="shared" si="43"/>
        <v>0</v>
      </c>
      <c r="S169" s="6">
        <f t="shared" si="36"/>
        <v>2381.6500000000087</v>
      </c>
      <c r="T169" s="11">
        <f t="shared" si="37"/>
        <v>0</v>
      </c>
      <c r="U169" s="11">
        <f t="shared" si="38"/>
        <v>0</v>
      </c>
      <c r="V169" s="11">
        <f t="shared" si="44"/>
        <v>2381.6500000000087</v>
      </c>
      <c r="W169" s="20"/>
    </row>
    <row r="170" spans="1:23" x14ac:dyDescent="0.25">
      <c r="A170">
        <v>2022010707</v>
      </c>
      <c r="B170">
        <v>6</v>
      </c>
      <c r="C170" s="7">
        <v>0.68857999999999997</v>
      </c>
      <c r="D170" s="6">
        <f t="shared" si="30"/>
        <v>55086.399999999994</v>
      </c>
      <c r="E170" s="62">
        <v>0</v>
      </c>
      <c r="F170" s="6">
        <f t="shared" si="39"/>
        <v>0</v>
      </c>
      <c r="G170" s="7">
        <v>0.25838</v>
      </c>
      <c r="H170" s="6">
        <f t="shared" si="31"/>
        <v>9043.2999999999993</v>
      </c>
      <c r="I170" s="7">
        <v>0</v>
      </c>
      <c r="J170" s="6">
        <f t="shared" si="32"/>
        <v>0</v>
      </c>
      <c r="K170" s="20"/>
      <c r="L170" s="6">
        <f t="shared" si="33"/>
        <v>40000</v>
      </c>
      <c r="M170" s="11">
        <f t="shared" si="40"/>
        <v>0</v>
      </c>
      <c r="N170" s="6">
        <f t="shared" si="34"/>
        <v>9043.2999999999993</v>
      </c>
      <c r="O170" s="11">
        <f t="shared" si="41"/>
        <v>0</v>
      </c>
      <c r="P170" s="11">
        <f t="shared" si="35"/>
        <v>0</v>
      </c>
      <c r="Q170" s="11">
        <f t="shared" si="42"/>
        <v>0</v>
      </c>
      <c r="R170" s="11">
        <f t="shared" si="43"/>
        <v>0</v>
      </c>
      <c r="S170" s="6">
        <f t="shared" si="36"/>
        <v>6043.0999999999949</v>
      </c>
      <c r="T170" s="11">
        <f t="shared" si="37"/>
        <v>0</v>
      </c>
      <c r="U170" s="11">
        <f t="shared" si="38"/>
        <v>0</v>
      </c>
      <c r="V170" s="11">
        <f t="shared" si="44"/>
        <v>6043.0999999999949</v>
      </c>
      <c r="W170" s="20"/>
    </row>
    <row r="171" spans="1:23" x14ac:dyDescent="0.25">
      <c r="A171">
        <v>2022010708</v>
      </c>
      <c r="B171">
        <v>6</v>
      </c>
      <c r="C171" s="7">
        <v>0.71201999999999999</v>
      </c>
      <c r="D171" s="6">
        <f t="shared" si="30"/>
        <v>56961.599999999999</v>
      </c>
      <c r="E171" s="62">
        <v>0</v>
      </c>
      <c r="F171" s="6">
        <f t="shared" si="39"/>
        <v>0</v>
      </c>
      <c r="G171" s="7">
        <v>0.25840000000000002</v>
      </c>
      <c r="H171" s="6">
        <f t="shared" si="31"/>
        <v>9044</v>
      </c>
      <c r="I171" s="7">
        <v>2.8999999999999998E-3</v>
      </c>
      <c r="J171" s="6">
        <f t="shared" si="32"/>
        <v>40.599999999999994</v>
      </c>
      <c r="K171" s="20"/>
      <c r="L171" s="6">
        <f t="shared" si="33"/>
        <v>40000</v>
      </c>
      <c r="M171" s="11">
        <f t="shared" si="40"/>
        <v>0</v>
      </c>
      <c r="N171" s="6">
        <f t="shared" si="34"/>
        <v>9044</v>
      </c>
      <c r="O171" s="11">
        <f t="shared" si="41"/>
        <v>0</v>
      </c>
      <c r="P171" s="11">
        <f t="shared" si="35"/>
        <v>40.599999999999994</v>
      </c>
      <c r="Q171" s="11">
        <f t="shared" si="42"/>
        <v>0</v>
      </c>
      <c r="R171" s="11">
        <f t="shared" si="43"/>
        <v>0</v>
      </c>
      <c r="S171" s="6">
        <f t="shared" si="36"/>
        <v>7876.9999999999982</v>
      </c>
      <c r="T171" s="11">
        <f t="shared" si="37"/>
        <v>0</v>
      </c>
      <c r="U171" s="11">
        <f t="shared" si="38"/>
        <v>0</v>
      </c>
      <c r="V171" s="11">
        <f t="shared" si="44"/>
        <v>7876.9999999999982</v>
      </c>
      <c r="W171" s="20"/>
    </row>
    <row r="172" spans="1:23" x14ac:dyDescent="0.25">
      <c r="A172">
        <v>2022010709</v>
      </c>
      <c r="B172">
        <v>6</v>
      </c>
      <c r="C172" s="7">
        <v>0.70991000000000004</v>
      </c>
      <c r="D172" s="6">
        <f t="shared" si="30"/>
        <v>56792.800000000003</v>
      </c>
      <c r="E172" s="62">
        <v>0</v>
      </c>
      <c r="F172" s="6">
        <f t="shared" si="39"/>
        <v>0</v>
      </c>
      <c r="G172" s="7">
        <v>0.23175000000000001</v>
      </c>
      <c r="H172" s="6">
        <f t="shared" si="31"/>
        <v>8111.25</v>
      </c>
      <c r="I172" s="7">
        <v>0.20938999999999999</v>
      </c>
      <c r="J172" s="6">
        <f t="shared" si="32"/>
        <v>2931.46</v>
      </c>
      <c r="K172" s="20"/>
      <c r="L172" s="6">
        <f t="shared" si="33"/>
        <v>40000</v>
      </c>
      <c r="M172" s="11">
        <f t="shared" si="40"/>
        <v>0</v>
      </c>
      <c r="N172" s="6">
        <f t="shared" si="34"/>
        <v>8111.25</v>
      </c>
      <c r="O172" s="11">
        <f t="shared" si="41"/>
        <v>0</v>
      </c>
      <c r="P172" s="11">
        <f t="shared" si="35"/>
        <v>2931.46</v>
      </c>
      <c r="Q172" s="11">
        <f t="shared" si="42"/>
        <v>0</v>
      </c>
      <c r="R172" s="11">
        <f t="shared" si="43"/>
        <v>0</v>
      </c>
      <c r="S172" s="6">
        <f t="shared" si="36"/>
        <v>5750.0900000000029</v>
      </c>
      <c r="T172" s="11">
        <f t="shared" si="37"/>
        <v>0</v>
      </c>
      <c r="U172" s="11">
        <f t="shared" si="38"/>
        <v>0</v>
      </c>
      <c r="V172" s="11">
        <f t="shared" si="44"/>
        <v>5750.0900000000029</v>
      </c>
      <c r="W172" s="20"/>
    </row>
    <row r="173" spans="1:23" x14ac:dyDescent="0.25">
      <c r="A173">
        <v>2022010710</v>
      </c>
      <c r="B173">
        <v>6</v>
      </c>
      <c r="C173" s="7">
        <v>0.69669000000000003</v>
      </c>
      <c r="D173" s="6">
        <f t="shared" si="30"/>
        <v>55735.200000000004</v>
      </c>
      <c r="E173" s="62">
        <v>0</v>
      </c>
      <c r="F173" s="6">
        <f t="shared" si="39"/>
        <v>0</v>
      </c>
      <c r="G173" s="7">
        <v>0.18403</v>
      </c>
      <c r="H173" s="6">
        <f t="shared" si="31"/>
        <v>6441.05</v>
      </c>
      <c r="I173" s="7">
        <v>0.60885</v>
      </c>
      <c r="J173" s="6">
        <f t="shared" si="32"/>
        <v>8523.9</v>
      </c>
      <c r="K173" s="20"/>
      <c r="L173" s="6">
        <f t="shared" si="33"/>
        <v>40000</v>
      </c>
      <c r="M173" s="11">
        <f t="shared" si="40"/>
        <v>0</v>
      </c>
      <c r="N173" s="6">
        <f t="shared" si="34"/>
        <v>6441.05</v>
      </c>
      <c r="O173" s="11">
        <f t="shared" si="41"/>
        <v>0</v>
      </c>
      <c r="P173" s="11">
        <f t="shared" si="35"/>
        <v>8523.9</v>
      </c>
      <c r="Q173" s="11">
        <f t="shared" si="42"/>
        <v>0</v>
      </c>
      <c r="R173" s="11">
        <f t="shared" si="43"/>
        <v>0</v>
      </c>
      <c r="S173" s="6">
        <f t="shared" si="36"/>
        <v>770.25000000000546</v>
      </c>
      <c r="T173" s="11">
        <f t="shared" si="37"/>
        <v>0</v>
      </c>
      <c r="U173" s="11">
        <f t="shared" si="38"/>
        <v>0</v>
      </c>
      <c r="V173" s="11">
        <f t="shared" si="44"/>
        <v>770.25000000000546</v>
      </c>
      <c r="W173" s="20"/>
    </row>
    <row r="174" spans="1:23" x14ac:dyDescent="0.25">
      <c r="A174">
        <v>2022010711</v>
      </c>
      <c r="B174">
        <v>6</v>
      </c>
      <c r="C174" s="7">
        <v>0.67827000000000004</v>
      </c>
      <c r="D174" s="6">
        <f t="shared" si="30"/>
        <v>54261.600000000006</v>
      </c>
      <c r="E174" s="62">
        <v>0</v>
      </c>
      <c r="F174" s="6">
        <f t="shared" si="39"/>
        <v>0</v>
      </c>
      <c r="G174" s="7">
        <v>0.18092</v>
      </c>
      <c r="H174" s="6">
        <f t="shared" si="31"/>
        <v>6332.2</v>
      </c>
      <c r="I174" s="7">
        <v>0.66993000000000003</v>
      </c>
      <c r="J174" s="6">
        <f t="shared" si="32"/>
        <v>9379.02</v>
      </c>
      <c r="K174" s="20"/>
      <c r="L174" s="6">
        <f t="shared" si="33"/>
        <v>40000</v>
      </c>
      <c r="M174" s="11">
        <f t="shared" si="40"/>
        <v>0</v>
      </c>
      <c r="N174" s="6">
        <f t="shared" si="34"/>
        <v>6332.2</v>
      </c>
      <c r="O174" s="11">
        <f t="shared" si="41"/>
        <v>0</v>
      </c>
      <c r="P174" s="11">
        <f t="shared" si="35"/>
        <v>7929.400000000006</v>
      </c>
      <c r="Q174" s="11">
        <f t="shared" si="42"/>
        <v>1449.6199999999944</v>
      </c>
      <c r="R174" s="11">
        <f t="shared" si="43"/>
        <v>1449.6199999999944</v>
      </c>
      <c r="S174" s="6">
        <f t="shared" si="36"/>
        <v>0</v>
      </c>
      <c r="T174" s="11">
        <f t="shared" si="37"/>
        <v>0</v>
      </c>
      <c r="U174" s="11">
        <f t="shared" si="38"/>
        <v>0</v>
      </c>
      <c r="V174" s="11">
        <f t="shared" si="44"/>
        <v>0</v>
      </c>
      <c r="W174" s="20"/>
    </row>
    <row r="175" spans="1:23" x14ac:dyDescent="0.25">
      <c r="A175">
        <v>2022010712</v>
      </c>
      <c r="B175">
        <v>6</v>
      </c>
      <c r="C175" s="7">
        <v>0.65522000000000002</v>
      </c>
      <c r="D175" s="6">
        <f t="shared" si="30"/>
        <v>52417.599999999999</v>
      </c>
      <c r="E175" s="62">
        <v>0</v>
      </c>
      <c r="F175" s="6">
        <f t="shared" si="39"/>
        <v>0</v>
      </c>
      <c r="G175" s="7">
        <v>0.20451</v>
      </c>
      <c r="H175" s="6">
        <f t="shared" si="31"/>
        <v>7157.8499999999995</v>
      </c>
      <c r="I175" s="7">
        <v>0.64978000000000002</v>
      </c>
      <c r="J175" s="6">
        <f t="shared" si="32"/>
        <v>9096.92</v>
      </c>
      <c r="K175" s="20"/>
      <c r="L175" s="6">
        <f t="shared" si="33"/>
        <v>40000</v>
      </c>
      <c r="M175" s="11">
        <f t="shared" si="40"/>
        <v>0</v>
      </c>
      <c r="N175" s="6">
        <f t="shared" si="34"/>
        <v>7157.8499999999995</v>
      </c>
      <c r="O175" s="11">
        <f t="shared" si="41"/>
        <v>0</v>
      </c>
      <c r="P175" s="11">
        <f t="shared" si="35"/>
        <v>5259.7499999999991</v>
      </c>
      <c r="Q175" s="11">
        <f t="shared" si="42"/>
        <v>3837.170000000001</v>
      </c>
      <c r="R175" s="11">
        <f t="shared" si="43"/>
        <v>3837.170000000001</v>
      </c>
      <c r="S175" s="6">
        <f t="shared" si="36"/>
        <v>0</v>
      </c>
      <c r="T175" s="11">
        <f t="shared" si="37"/>
        <v>0</v>
      </c>
      <c r="U175" s="11">
        <f t="shared" si="38"/>
        <v>0</v>
      </c>
      <c r="V175" s="11">
        <f t="shared" si="44"/>
        <v>0</v>
      </c>
      <c r="W175" s="20"/>
    </row>
    <row r="176" spans="1:23" x14ac:dyDescent="0.25">
      <c r="A176">
        <v>2022010713</v>
      </c>
      <c r="B176">
        <v>6</v>
      </c>
      <c r="C176" s="7">
        <v>0.63207999999999998</v>
      </c>
      <c r="D176" s="6">
        <f t="shared" si="30"/>
        <v>50566.400000000001</v>
      </c>
      <c r="E176" s="62">
        <v>0</v>
      </c>
      <c r="F176" s="6">
        <f t="shared" si="39"/>
        <v>0</v>
      </c>
      <c r="G176" s="7">
        <v>0.24803</v>
      </c>
      <c r="H176" s="6">
        <f t="shared" si="31"/>
        <v>8681.0499999999993</v>
      </c>
      <c r="I176" s="7">
        <v>0.63637999999999995</v>
      </c>
      <c r="J176" s="6">
        <f t="shared" si="32"/>
        <v>8909.32</v>
      </c>
      <c r="K176" s="20"/>
      <c r="L176" s="6">
        <f t="shared" si="33"/>
        <v>40000</v>
      </c>
      <c r="M176" s="11">
        <f t="shared" si="40"/>
        <v>0</v>
      </c>
      <c r="N176" s="6">
        <f t="shared" si="34"/>
        <v>8681.0499999999993</v>
      </c>
      <c r="O176" s="11">
        <f t="shared" si="41"/>
        <v>0</v>
      </c>
      <c r="P176" s="11">
        <f t="shared" si="35"/>
        <v>1885.3500000000022</v>
      </c>
      <c r="Q176" s="11">
        <f t="shared" si="42"/>
        <v>7023.9699999999975</v>
      </c>
      <c r="R176" s="11">
        <f t="shared" si="43"/>
        <v>7023.9699999999975</v>
      </c>
      <c r="S176" s="6">
        <f t="shared" si="36"/>
        <v>0</v>
      </c>
      <c r="T176" s="11">
        <f t="shared" si="37"/>
        <v>0</v>
      </c>
      <c r="U176" s="11">
        <f t="shared" si="38"/>
        <v>0</v>
      </c>
      <c r="V176" s="11">
        <f t="shared" si="44"/>
        <v>0</v>
      </c>
      <c r="W176" s="20"/>
    </row>
    <row r="177" spans="1:23" x14ac:dyDescent="0.25">
      <c r="A177">
        <v>2022010714</v>
      </c>
      <c r="B177">
        <v>6</v>
      </c>
      <c r="C177" s="7">
        <v>0.61599999999999999</v>
      </c>
      <c r="D177" s="6">
        <f t="shared" si="30"/>
        <v>49280</v>
      </c>
      <c r="E177" s="62">
        <v>0</v>
      </c>
      <c r="F177" s="6">
        <f t="shared" si="39"/>
        <v>0</v>
      </c>
      <c r="G177" s="7">
        <v>0.29460999999999998</v>
      </c>
      <c r="H177" s="6">
        <f t="shared" si="31"/>
        <v>10311.349999999999</v>
      </c>
      <c r="I177" s="7">
        <v>0.62727999999999995</v>
      </c>
      <c r="J177" s="6">
        <f t="shared" si="32"/>
        <v>8781.92</v>
      </c>
      <c r="K177" s="20"/>
      <c r="L177" s="6">
        <f t="shared" si="33"/>
        <v>40000</v>
      </c>
      <c r="M177" s="11">
        <f t="shared" si="40"/>
        <v>0</v>
      </c>
      <c r="N177" s="6">
        <f t="shared" si="34"/>
        <v>9280</v>
      </c>
      <c r="O177" s="11">
        <f t="shared" si="41"/>
        <v>1031.3499999999985</v>
      </c>
      <c r="P177" s="11">
        <f t="shared" si="35"/>
        <v>0</v>
      </c>
      <c r="Q177" s="11">
        <f t="shared" si="42"/>
        <v>8781.92</v>
      </c>
      <c r="R177" s="11">
        <f t="shared" si="43"/>
        <v>9813.2699999999986</v>
      </c>
      <c r="S177" s="6">
        <f t="shared" si="36"/>
        <v>0</v>
      </c>
      <c r="T177" s="11">
        <f t="shared" si="37"/>
        <v>0</v>
      </c>
      <c r="U177" s="11">
        <f t="shared" si="38"/>
        <v>0</v>
      </c>
      <c r="V177" s="11">
        <f t="shared" si="44"/>
        <v>0</v>
      </c>
      <c r="W177" s="20"/>
    </row>
    <row r="178" spans="1:23" x14ac:dyDescent="0.25">
      <c r="A178">
        <v>2022010715</v>
      </c>
      <c r="B178">
        <v>6</v>
      </c>
      <c r="C178" s="7">
        <v>0.60507</v>
      </c>
      <c r="D178" s="6">
        <f t="shared" si="30"/>
        <v>48405.599999999999</v>
      </c>
      <c r="E178" s="62">
        <v>0</v>
      </c>
      <c r="F178" s="6">
        <f t="shared" si="39"/>
        <v>0</v>
      </c>
      <c r="G178" s="7">
        <v>0.32405</v>
      </c>
      <c r="H178" s="6">
        <f t="shared" si="31"/>
        <v>11341.75</v>
      </c>
      <c r="I178" s="7">
        <v>0.63263999999999998</v>
      </c>
      <c r="J178" s="6">
        <f t="shared" si="32"/>
        <v>8856.9599999999991</v>
      </c>
      <c r="K178" s="20"/>
      <c r="L178" s="6">
        <f t="shared" si="33"/>
        <v>40000</v>
      </c>
      <c r="M178" s="11">
        <f t="shared" si="40"/>
        <v>0</v>
      </c>
      <c r="N178" s="6">
        <f t="shared" si="34"/>
        <v>8405.5999999999985</v>
      </c>
      <c r="O178" s="11">
        <f t="shared" si="41"/>
        <v>2936.1500000000015</v>
      </c>
      <c r="P178" s="11">
        <f t="shared" si="35"/>
        <v>0</v>
      </c>
      <c r="Q178" s="11">
        <f t="shared" si="42"/>
        <v>8856.9599999999991</v>
      </c>
      <c r="R178" s="11">
        <f t="shared" si="43"/>
        <v>11793.11</v>
      </c>
      <c r="S178" s="6">
        <f t="shared" si="36"/>
        <v>0</v>
      </c>
      <c r="T178" s="11">
        <f t="shared" si="37"/>
        <v>0</v>
      </c>
      <c r="U178" s="11">
        <f t="shared" si="38"/>
        <v>0</v>
      </c>
      <c r="V178" s="11">
        <f t="shared" si="44"/>
        <v>0</v>
      </c>
      <c r="W178" s="20"/>
    </row>
    <row r="179" spans="1:23" x14ac:dyDescent="0.25">
      <c r="A179">
        <v>2022010716</v>
      </c>
      <c r="B179">
        <v>6</v>
      </c>
      <c r="C179" s="7">
        <v>0.60758000000000001</v>
      </c>
      <c r="D179" s="6">
        <f t="shared" si="30"/>
        <v>48606.400000000001</v>
      </c>
      <c r="E179" s="62">
        <v>0</v>
      </c>
      <c r="F179" s="6">
        <f t="shared" si="39"/>
        <v>0</v>
      </c>
      <c r="G179" s="7">
        <v>0.35277999999999998</v>
      </c>
      <c r="H179" s="6">
        <f t="shared" si="31"/>
        <v>12347.3</v>
      </c>
      <c r="I179" s="7">
        <v>0.62321000000000004</v>
      </c>
      <c r="J179" s="6">
        <f t="shared" si="32"/>
        <v>8724.94</v>
      </c>
      <c r="K179" s="20"/>
      <c r="L179" s="6">
        <f t="shared" si="33"/>
        <v>40000</v>
      </c>
      <c r="M179" s="11">
        <f t="shared" si="40"/>
        <v>0</v>
      </c>
      <c r="N179" s="6">
        <f t="shared" si="34"/>
        <v>8606.4000000000015</v>
      </c>
      <c r="O179" s="11">
        <f t="shared" si="41"/>
        <v>3740.8999999999978</v>
      </c>
      <c r="P179" s="11">
        <f t="shared" si="35"/>
        <v>0</v>
      </c>
      <c r="Q179" s="11">
        <f t="shared" si="42"/>
        <v>8724.94</v>
      </c>
      <c r="R179" s="11">
        <f t="shared" si="43"/>
        <v>12465.839999999998</v>
      </c>
      <c r="S179" s="6">
        <f t="shared" si="36"/>
        <v>0</v>
      </c>
      <c r="T179" s="11">
        <f t="shared" si="37"/>
        <v>0</v>
      </c>
      <c r="U179" s="11">
        <f t="shared" si="38"/>
        <v>0</v>
      </c>
      <c r="V179" s="11">
        <f t="shared" si="44"/>
        <v>0</v>
      </c>
      <c r="W179" s="20"/>
    </row>
    <row r="180" spans="1:23" x14ac:dyDescent="0.25">
      <c r="A180">
        <v>2022010717</v>
      </c>
      <c r="B180">
        <v>6</v>
      </c>
      <c r="C180" s="7">
        <v>0.61528000000000005</v>
      </c>
      <c r="D180" s="6">
        <f t="shared" si="30"/>
        <v>49222.400000000001</v>
      </c>
      <c r="E180" s="62">
        <v>0</v>
      </c>
      <c r="F180" s="6">
        <f t="shared" si="39"/>
        <v>0</v>
      </c>
      <c r="G180" s="7">
        <v>0.38388</v>
      </c>
      <c r="H180" s="6">
        <f t="shared" si="31"/>
        <v>13435.8</v>
      </c>
      <c r="I180" s="7">
        <v>0.48483999999999999</v>
      </c>
      <c r="J180" s="6">
        <f t="shared" si="32"/>
        <v>6787.76</v>
      </c>
      <c r="K180" s="20"/>
      <c r="L180" s="6">
        <f t="shared" si="33"/>
        <v>40000</v>
      </c>
      <c r="M180" s="11">
        <f t="shared" si="40"/>
        <v>0</v>
      </c>
      <c r="N180" s="6">
        <f t="shared" si="34"/>
        <v>9222.4000000000015</v>
      </c>
      <c r="O180" s="11">
        <f t="shared" si="41"/>
        <v>4213.3999999999978</v>
      </c>
      <c r="P180" s="11">
        <f t="shared" si="35"/>
        <v>0</v>
      </c>
      <c r="Q180" s="11">
        <f t="shared" si="42"/>
        <v>6787.76</v>
      </c>
      <c r="R180" s="11">
        <f t="shared" si="43"/>
        <v>11001.159999999998</v>
      </c>
      <c r="S180" s="6">
        <f t="shared" si="36"/>
        <v>0</v>
      </c>
      <c r="T180" s="11">
        <f t="shared" si="37"/>
        <v>0</v>
      </c>
      <c r="U180" s="11">
        <f t="shared" si="38"/>
        <v>0</v>
      </c>
      <c r="V180" s="11">
        <f t="shared" si="44"/>
        <v>0</v>
      </c>
      <c r="W180" s="20"/>
    </row>
    <row r="181" spans="1:23" x14ac:dyDescent="0.25">
      <c r="A181">
        <v>2022010718</v>
      </c>
      <c r="B181">
        <v>6</v>
      </c>
      <c r="C181" s="7">
        <v>0.62665000000000004</v>
      </c>
      <c r="D181" s="6">
        <f t="shared" si="30"/>
        <v>50132</v>
      </c>
      <c r="E181" s="62">
        <v>0</v>
      </c>
      <c r="F181" s="6">
        <f t="shared" si="39"/>
        <v>0</v>
      </c>
      <c r="G181" s="7">
        <v>0.40895999999999999</v>
      </c>
      <c r="H181" s="6">
        <f t="shared" si="31"/>
        <v>14313.6</v>
      </c>
      <c r="I181" s="7">
        <v>0.11119</v>
      </c>
      <c r="J181" s="6">
        <f t="shared" si="32"/>
        <v>1556.6599999999999</v>
      </c>
      <c r="K181" s="20"/>
      <c r="L181" s="6">
        <f t="shared" si="33"/>
        <v>40000</v>
      </c>
      <c r="M181" s="11">
        <f t="shared" si="40"/>
        <v>0</v>
      </c>
      <c r="N181" s="6">
        <f t="shared" si="34"/>
        <v>10132</v>
      </c>
      <c r="O181" s="11">
        <f t="shared" si="41"/>
        <v>4181.6000000000004</v>
      </c>
      <c r="P181" s="11">
        <f t="shared" si="35"/>
        <v>0</v>
      </c>
      <c r="Q181" s="11">
        <f t="shared" si="42"/>
        <v>1556.6599999999999</v>
      </c>
      <c r="R181" s="11">
        <f t="shared" si="43"/>
        <v>5738.26</v>
      </c>
      <c r="S181" s="6">
        <f t="shared" si="36"/>
        <v>0</v>
      </c>
      <c r="T181" s="11">
        <f t="shared" si="37"/>
        <v>0</v>
      </c>
      <c r="U181" s="11">
        <f t="shared" si="38"/>
        <v>0</v>
      </c>
      <c r="V181" s="11">
        <f t="shared" si="44"/>
        <v>0</v>
      </c>
      <c r="W181" s="20"/>
    </row>
    <row r="182" spans="1:23" x14ac:dyDescent="0.25">
      <c r="A182">
        <v>2022010719</v>
      </c>
      <c r="B182">
        <v>6</v>
      </c>
      <c r="C182" s="7">
        <v>0.64017000000000002</v>
      </c>
      <c r="D182" s="6">
        <f t="shared" si="30"/>
        <v>51213.599999999999</v>
      </c>
      <c r="E182" s="62">
        <v>0</v>
      </c>
      <c r="F182" s="6">
        <f t="shared" si="39"/>
        <v>0</v>
      </c>
      <c r="G182" s="7">
        <v>0.50166999999999995</v>
      </c>
      <c r="H182" s="6">
        <f t="shared" si="31"/>
        <v>17558.449999999997</v>
      </c>
      <c r="I182" s="7">
        <v>9.0000000000000006E-5</v>
      </c>
      <c r="J182" s="6">
        <f t="shared" si="32"/>
        <v>1.26</v>
      </c>
      <c r="K182" s="20"/>
      <c r="L182" s="6">
        <f t="shared" si="33"/>
        <v>40000</v>
      </c>
      <c r="M182" s="11">
        <f t="shared" si="40"/>
        <v>0</v>
      </c>
      <c r="N182" s="6">
        <f t="shared" si="34"/>
        <v>11213.599999999999</v>
      </c>
      <c r="O182" s="11">
        <f t="shared" si="41"/>
        <v>6344.8499999999985</v>
      </c>
      <c r="P182" s="11">
        <f t="shared" si="35"/>
        <v>0</v>
      </c>
      <c r="Q182" s="11">
        <f t="shared" si="42"/>
        <v>1.26</v>
      </c>
      <c r="R182" s="11">
        <f t="shared" si="43"/>
        <v>6346.1099999999988</v>
      </c>
      <c r="S182" s="6">
        <f t="shared" si="36"/>
        <v>0</v>
      </c>
      <c r="T182" s="11">
        <f t="shared" si="37"/>
        <v>0</v>
      </c>
      <c r="U182" s="11">
        <f t="shared" si="38"/>
        <v>0</v>
      </c>
      <c r="V182" s="11">
        <f t="shared" si="44"/>
        <v>0</v>
      </c>
      <c r="W182" s="20"/>
    </row>
    <row r="183" spans="1:23" x14ac:dyDescent="0.25">
      <c r="A183">
        <v>2022010720</v>
      </c>
      <c r="B183">
        <v>6</v>
      </c>
      <c r="C183" s="7">
        <v>0.63280000000000003</v>
      </c>
      <c r="D183" s="6">
        <f t="shared" si="30"/>
        <v>50624</v>
      </c>
      <c r="E183" s="62">
        <v>0</v>
      </c>
      <c r="F183" s="6">
        <f t="shared" si="39"/>
        <v>0</v>
      </c>
      <c r="G183" s="7">
        <v>0.57189000000000001</v>
      </c>
      <c r="H183" s="6">
        <f t="shared" si="31"/>
        <v>20016.150000000001</v>
      </c>
      <c r="I183" s="7">
        <v>0</v>
      </c>
      <c r="J183" s="6">
        <f t="shared" si="32"/>
        <v>0</v>
      </c>
      <c r="K183" s="20"/>
      <c r="L183" s="6">
        <f t="shared" si="33"/>
        <v>40000</v>
      </c>
      <c r="M183" s="11">
        <f t="shared" si="40"/>
        <v>0</v>
      </c>
      <c r="N183" s="6">
        <f t="shared" si="34"/>
        <v>10624</v>
      </c>
      <c r="O183" s="11">
        <f t="shared" si="41"/>
        <v>9392.1500000000015</v>
      </c>
      <c r="P183" s="11">
        <f t="shared" si="35"/>
        <v>0</v>
      </c>
      <c r="Q183" s="11">
        <f t="shared" si="42"/>
        <v>0</v>
      </c>
      <c r="R183" s="11">
        <f t="shared" si="43"/>
        <v>9392.1500000000015</v>
      </c>
      <c r="S183" s="6">
        <f t="shared" si="36"/>
        <v>0</v>
      </c>
      <c r="T183" s="11">
        <f t="shared" si="37"/>
        <v>0</v>
      </c>
      <c r="U183" s="11">
        <f t="shared" si="38"/>
        <v>0</v>
      </c>
      <c r="V183" s="11">
        <f t="shared" si="44"/>
        <v>0</v>
      </c>
      <c r="W183" s="20"/>
    </row>
    <row r="184" spans="1:23" x14ac:dyDescent="0.25">
      <c r="A184">
        <v>2022010721</v>
      </c>
      <c r="B184">
        <v>6</v>
      </c>
      <c r="C184" s="7">
        <v>0.61956999999999995</v>
      </c>
      <c r="D184" s="6">
        <f t="shared" si="30"/>
        <v>49565.599999999999</v>
      </c>
      <c r="E184" s="62">
        <v>0</v>
      </c>
      <c r="F184" s="6">
        <f t="shared" si="39"/>
        <v>0</v>
      </c>
      <c r="G184" s="7">
        <v>0.56964000000000004</v>
      </c>
      <c r="H184" s="6">
        <f t="shared" si="31"/>
        <v>19937.400000000001</v>
      </c>
      <c r="I184" s="7">
        <v>0</v>
      </c>
      <c r="J184" s="6">
        <f t="shared" si="32"/>
        <v>0</v>
      </c>
      <c r="K184" s="20"/>
      <c r="L184" s="6">
        <f t="shared" si="33"/>
        <v>40000</v>
      </c>
      <c r="M184" s="11">
        <f t="shared" si="40"/>
        <v>0</v>
      </c>
      <c r="N184" s="6">
        <f t="shared" si="34"/>
        <v>9565.5999999999985</v>
      </c>
      <c r="O184" s="11">
        <f t="shared" si="41"/>
        <v>10371.800000000003</v>
      </c>
      <c r="P184" s="11">
        <f t="shared" si="35"/>
        <v>0</v>
      </c>
      <c r="Q184" s="11">
        <f t="shared" si="42"/>
        <v>0</v>
      </c>
      <c r="R184" s="11">
        <f t="shared" si="43"/>
        <v>10371.800000000003</v>
      </c>
      <c r="S184" s="6">
        <f t="shared" si="36"/>
        <v>0</v>
      </c>
      <c r="T184" s="11">
        <f t="shared" si="37"/>
        <v>0</v>
      </c>
      <c r="U184" s="11">
        <f t="shared" si="38"/>
        <v>0</v>
      </c>
      <c r="V184" s="11">
        <f t="shared" si="44"/>
        <v>0</v>
      </c>
      <c r="W184" s="20"/>
    </row>
    <row r="185" spans="1:23" x14ac:dyDescent="0.25">
      <c r="A185">
        <v>2022010722</v>
      </c>
      <c r="B185">
        <v>6</v>
      </c>
      <c r="C185" s="7">
        <v>0.60063</v>
      </c>
      <c r="D185" s="6">
        <f t="shared" si="30"/>
        <v>48050.400000000001</v>
      </c>
      <c r="E185" s="62">
        <v>0</v>
      </c>
      <c r="F185" s="6">
        <f t="shared" si="39"/>
        <v>0</v>
      </c>
      <c r="G185" s="7">
        <v>0.57401999999999997</v>
      </c>
      <c r="H185" s="6">
        <f t="shared" si="31"/>
        <v>20090.7</v>
      </c>
      <c r="I185" s="7">
        <v>0</v>
      </c>
      <c r="J185" s="6">
        <f t="shared" si="32"/>
        <v>0</v>
      </c>
      <c r="K185" s="20"/>
      <c r="L185" s="6">
        <f t="shared" si="33"/>
        <v>40000</v>
      </c>
      <c r="M185" s="11">
        <f t="shared" si="40"/>
        <v>0</v>
      </c>
      <c r="N185" s="6">
        <f t="shared" si="34"/>
        <v>8050.4000000000015</v>
      </c>
      <c r="O185" s="11">
        <f t="shared" si="41"/>
        <v>12040.3</v>
      </c>
      <c r="P185" s="11">
        <f t="shared" si="35"/>
        <v>0</v>
      </c>
      <c r="Q185" s="11">
        <f t="shared" si="42"/>
        <v>0</v>
      </c>
      <c r="R185" s="11">
        <f t="shared" si="43"/>
        <v>12040.3</v>
      </c>
      <c r="S185" s="6">
        <f t="shared" si="36"/>
        <v>0</v>
      </c>
      <c r="T185" s="11">
        <f t="shared" si="37"/>
        <v>0</v>
      </c>
      <c r="U185" s="11">
        <f t="shared" si="38"/>
        <v>0</v>
      </c>
      <c r="V185" s="11">
        <f t="shared" si="44"/>
        <v>0</v>
      </c>
      <c r="W185" s="20"/>
    </row>
    <row r="186" spans="1:23" x14ac:dyDescent="0.25">
      <c r="A186">
        <v>2022010723</v>
      </c>
      <c r="B186">
        <v>6</v>
      </c>
      <c r="C186" s="7">
        <v>0.57511999999999996</v>
      </c>
      <c r="D186" s="6">
        <f t="shared" si="30"/>
        <v>46009.599999999999</v>
      </c>
      <c r="E186" s="62">
        <v>0</v>
      </c>
      <c r="F186" s="6">
        <f t="shared" si="39"/>
        <v>0</v>
      </c>
      <c r="G186" s="7">
        <v>0.57121</v>
      </c>
      <c r="H186" s="6">
        <f t="shared" si="31"/>
        <v>19992.349999999999</v>
      </c>
      <c r="I186" s="7">
        <v>0</v>
      </c>
      <c r="J186" s="6">
        <f t="shared" si="32"/>
        <v>0</v>
      </c>
      <c r="K186" s="20"/>
      <c r="L186" s="6">
        <f t="shared" si="33"/>
        <v>40000</v>
      </c>
      <c r="M186" s="11">
        <f t="shared" si="40"/>
        <v>0</v>
      </c>
      <c r="N186" s="6">
        <f t="shared" si="34"/>
        <v>6009.5999999999985</v>
      </c>
      <c r="O186" s="11">
        <f t="shared" si="41"/>
        <v>13982.75</v>
      </c>
      <c r="P186" s="11">
        <f t="shared" si="35"/>
        <v>0</v>
      </c>
      <c r="Q186" s="11">
        <f t="shared" si="42"/>
        <v>0</v>
      </c>
      <c r="R186" s="11">
        <f t="shared" si="43"/>
        <v>13982.75</v>
      </c>
      <c r="S186" s="6">
        <f t="shared" si="36"/>
        <v>0</v>
      </c>
      <c r="T186" s="11">
        <f t="shared" si="37"/>
        <v>0</v>
      </c>
      <c r="U186" s="11">
        <f t="shared" si="38"/>
        <v>0</v>
      </c>
      <c r="V186" s="11">
        <f t="shared" si="44"/>
        <v>0</v>
      </c>
      <c r="W186" s="20"/>
    </row>
    <row r="187" spans="1:23" x14ac:dyDescent="0.25">
      <c r="A187">
        <v>2022010724</v>
      </c>
      <c r="B187">
        <v>6</v>
      </c>
      <c r="C187" s="7">
        <v>0.55000000000000004</v>
      </c>
      <c r="D187" s="6">
        <f t="shared" si="30"/>
        <v>44000</v>
      </c>
      <c r="E187" s="62">
        <v>0</v>
      </c>
      <c r="F187" s="6">
        <f t="shared" si="39"/>
        <v>0</v>
      </c>
      <c r="G187" s="7">
        <v>0.56850999999999996</v>
      </c>
      <c r="H187" s="6">
        <f t="shared" si="31"/>
        <v>19897.849999999999</v>
      </c>
      <c r="I187" s="7">
        <v>0</v>
      </c>
      <c r="J187" s="6">
        <f t="shared" si="32"/>
        <v>0</v>
      </c>
      <c r="K187" s="20"/>
      <c r="L187" s="6">
        <f t="shared" si="33"/>
        <v>40000</v>
      </c>
      <c r="M187" s="11">
        <f t="shared" si="40"/>
        <v>0</v>
      </c>
      <c r="N187" s="6">
        <f t="shared" si="34"/>
        <v>4000</v>
      </c>
      <c r="O187" s="11">
        <f t="shared" si="41"/>
        <v>15897.849999999999</v>
      </c>
      <c r="P187" s="11">
        <f t="shared" si="35"/>
        <v>0</v>
      </c>
      <c r="Q187" s="11">
        <f t="shared" si="42"/>
        <v>0</v>
      </c>
      <c r="R187" s="11">
        <f t="shared" si="43"/>
        <v>15897.849999999999</v>
      </c>
      <c r="S187" s="6">
        <f t="shared" si="36"/>
        <v>0</v>
      </c>
      <c r="T187" s="11">
        <f t="shared" si="37"/>
        <v>0</v>
      </c>
      <c r="U187" s="11">
        <f t="shared" si="38"/>
        <v>0</v>
      </c>
      <c r="V187" s="11">
        <f t="shared" si="44"/>
        <v>0</v>
      </c>
      <c r="W187" s="20"/>
    </row>
    <row r="188" spans="1:23" x14ac:dyDescent="0.25">
      <c r="A188">
        <v>2022010801</v>
      </c>
      <c r="B188">
        <v>7</v>
      </c>
      <c r="C188" s="7">
        <v>0.52778999999999998</v>
      </c>
      <c r="D188" s="6">
        <f t="shared" si="30"/>
        <v>42223.199999999997</v>
      </c>
      <c r="E188" s="62">
        <v>0</v>
      </c>
      <c r="F188" s="6">
        <f t="shared" si="39"/>
        <v>0</v>
      </c>
      <c r="G188" s="7">
        <v>0.56389</v>
      </c>
      <c r="H188" s="6">
        <f t="shared" si="31"/>
        <v>19736.150000000001</v>
      </c>
      <c r="I188" s="7">
        <v>0</v>
      </c>
      <c r="J188" s="6">
        <f t="shared" si="32"/>
        <v>0</v>
      </c>
      <c r="K188" s="20"/>
      <c r="L188" s="6">
        <f t="shared" si="33"/>
        <v>40000</v>
      </c>
      <c r="M188" s="11">
        <f t="shared" si="40"/>
        <v>0</v>
      </c>
      <c r="N188" s="6">
        <f t="shared" si="34"/>
        <v>2223.1999999999971</v>
      </c>
      <c r="O188" s="11">
        <f t="shared" si="41"/>
        <v>17512.950000000004</v>
      </c>
      <c r="P188" s="11">
        <f t="shared" si="35"/>
        <v>0</v>
      </c>
      <c r="Q188" s="11">
        <f t="shared" si="42"/>
        <v>0</v>
      </c>
      <c r="R188" s="11">
        <f t="shared" si="43"/>
        <v>17512.950000000004</v>
      </c>
      <c r="S188" s="6">
        <f t="shared" si="36"/>
        <v>0</v>
      </c>
      <c r="T188" s="11">
        <f t="shared" si="37"/>
        <v>0</v>
      </c>
      <c r="U188" s="11">
        <f t="shared" si="38"/>
        <v>0</v>
      </c>
      <c r="V188" s="11">
        <f t="shared" si="44"/>
        <v>0</v>
      </c>
      <c r="W188" s="20"/>
    </row>
    <row r="189" spans="1:23" x14ac:dyDescent="0.25">
      <c r="A189">
        <v>2022010802</v>
      </c>
      <c r="B189">
        <v>7</v>
      </c>
      <c r="C189" s="7">
        <v>0.51422999999999996</v>
      </c>
      <c r="D189" s="6">
        <f t="shared" si="30"/>
        <v>41138.399999999994</v>
      </c>
      <c r="E189" s="62">
        <v>0</v>
      </c>
      <c r="F189" s="6">
        <f t="shared" si="39"/>
        <v>0</v>
      </c>
      <c r="G189" s="7">
        <v>0.55874000000000001</v>
      </c>
      <c r="H189" s="6">
        <f t="shared" si="31"/>
        <v>19555.900000000001</v>
      </c>
      <c r="I189" s="7">
        <v>0</v>
      </c>
      <c r="J189" s="6">
        <f t="shared" si="32"/>
        <v>0</v>
      </c>
      <c r="K189" s="20"/>
      <c r="L189" s="6">
        <f t="shared" si="33"/>
        <v>40000</v>
      </c>
      <c r="M189" s="11">
        <f t="shared" si="40"/>
        <v>0</v>
      </c>
      <c r="N189" s="6">
        <f t="shared" si="34"/>
        <v>1138.3999999999942</v>
      </c>
      <c r="O189" s="11">
        <f t="shared" si="41"/>
        <v>18417.500000000007</v>
      </c>
      <c r="P189" s="11">
        <f t="shared" si="35"/>
        <v>0</v>
      </c>
      <c r="Q189" s="11">
        <f t="shared" si="42"/>
        <v>0</v>
      </c>
      <c r="R189" s="11">
        <f t="shared" si="43"/>
        <v>18417.500000000007</v>
      </c>
      <c r="S189" s="6">
        <f t="shared" si="36"/>
        <v>0</v>
      </c>
      <c r="T189" s="11">
        <f t="shared" si="37"/>
        <v>0</v>
      </c>
      <c r="U189" s="11">
        <f t="shared" si="38"/>
        <v>0</v>
      </c>
      <c r="V189" s="11">
        <f t="shared" si="44"/>
        <v>0</v>
      </c>
      <c r="W189" s="20"/>
    </row>
    <row r="190" spans="1:23" x14ac:dyDescent="0.25">
      <c r="A190">
        <v>2022010803</v>
      </c>
      <c r="B190">
        <v>7</v>
      </c>
      <c r="C190" s="7">
        <v>0.50499000000000005</v>
      </c>
      <c r="D190" s="6">
        <f t="shared" si="30"/>
        <v>40399.200000000004</v>
      </c>
      <c r="E190" s="62">
        <v>0</v>
      </c>
      <c r="F190" s="6">
        <f t="shared" si="39"/>
        <v>0</v>
      </c>
      <c r="G190" s="7">
        <v>0.55732000000000004</v>
      </c>
      <c r="H190" s="6">
        <f t="shared" si="31"/>
        <v>19506.2</v>
      </c>
      <c r="I190" s="7">
        <v>0</v>
      </c>
      <c r="J190" s="6">
        <f t="shared" si="32"/>
        <v>0</v>
      </c>
      <c r="K190" s="20"/>
      <c r="L190" s="6">
        <f t="shared" si="33"/>
        <v>40000</v>
      </c>
      <c r="M190" s="11">
        <f t="shared" si="40"/>
        <v>0</v>
      </c>
      <c r="N190" s="6">
        <f t="shared" si="34"/>
        <v>399.20000000000437</v>
      </c>
      <c r="O190" s="11">
        <f t="shared" si="41"/>
        <v>19106.999999999996</v>
      </c>
      <c r="P190" s="11">
        <f t="shared" si="35"/>
        <v>0</v>
      </c>
      <c r="Q190" s="11">
        <f t="shared" si="42"/>
        <v>0</v>
      </c>
      <c r="R190" s="11">
        <f t="shared" si="43"/>
        <v>19106.999999999996</v>
      </c>
      <c r="S190" s="6">
        <f t="shared" si="36"/>
        <v>0</v>
      </c>
      <c r="T190" s="11">
        <f t="shared" si="37"/>
        <v>0</v>
      </c>
      <c r="U190" s="11">
        <f t="shared" si="38"/>
        <v>0</v>
      </c>
      <c r="V190" s="11">
        <f t="shared" si="44"/>
        <v>0</v>
      </c>
      <c r="W190" s="20"/>
    </row>
    <row r="191" spans="1:23" x14ac:dyDescent="0.25">
      <c r="A191">
        <v>2022010804</v>
      </c>
      <c r="B191">
        <v>7</v>
      </c>
      <c r="C191" s="7">
        <v>0.50117999999999996</v>
      </c>
      <c r="D191" s="6">
        <f t="shared" si="30"/>
        <v>40094.399999999994</v>
      </c>
      <c r="E191" s="62">
        <v>0</v>
      </c>
      <c r="F191" s="6">
        <f t="shared" si="39"/>
        <v>0</v>
      </c>
      <c r="G191" s="7">
        <v>0.55606</v>
      </c>
      <c r="H191" s="6">
        <f t="shared" si="31"/>
        <v>19462.099999999999</v>
      </c>
      <c r="I191" s="7">
        <v>0</v>
      </c>
      <c r="J191" s="6">
        <f t="shared" si="32"/>
        <v>0</v>
      </c>
      <c r="K191" s="20"/>
      <c r="L191" s="6">
        <f t="shared" si="33"/>
        <v>40000</v>
      </c>
      <c r="M191" s="11">
        <f t="shared" si="40"/>
        <v>0</v>
      </c>
      <c r="N191" s="6">
        <f t="shared" si="34"/>
        <v>94.399999999994179</v>
      </c>
      <c r="O191" s="11">
        <f t="shared" si="41"/>
        <v>19367.700000000004</v>
      </c>
      <c r="P191" s="11">
        <f t="shared" si="35"/>
        <v>0</v>
      </c>
      <c r="Q191" s="11">
        <f t="shared" si="42"/>
        <v>0</v>
      </c>
      <c r="R191" s="11">
        <f t="shared" si="43"/>
        <v>19367.700000000004</v>
      </c>
      <c r="S191" s="6">
        <f t="shared" si="36"/>
        <v>0</v>
      </c>
      <c r="T191" s="11">
        <f t="shared" si="37"/>
        <v>0</v>
      </c>
      <c r="U191" s="11">
        <f t="shared" si="38"/>
        <v>0</v>
      </c>
      <c r="V191" s="11">
        <f t="shared" si="44"/>
        <v>0</v>
      </c>
      <c r="W191" s="20"/>
    </row>
    <row r="192" spans="1:23" x14ac:dyDescent="0.25">
      <c r="A192">
        <v>2022010805</v>
      </c>
      <c r="B192">
        <v>7</v>
      </c>
      <c r="C192" s="7">
        <v>0.50041999999999998</v>
      </c>
      <c r="D192" s="6">
        <f t="shared" si="30"/>
        <v>40033.599999999999</v>
      </c>
      <c r="E192" s="62">
        <v>0</v>
      </c>
      <c r="F192" s="6">
        <f t="shared" si="39"/>
        <v>0</v>
      </c>
      <c r="G192" s="7">
        <v>0.55559999999999998</v>
      </c>
      <c r="H192" s="6">
        <f t="shared" si="31"/>
        <v>19446</v>
      </c>
      <c r="I192" s="7">
        <v>0</v>
      </c>
      <c r="J192" s="6">
        <f t="shared" si="32"/>
        <v>0</v>
      </c>
      <c r="K192" s="20"/>
      <c r="L192" s="6">
        <f t="shared" si="33"/>
        <v>40000</v>
      </c>
      <c r="M192" s="11">
        <f t="shared" si="40"/>
        <v>0</v>
      </c>
      <c r="N192" s="6">
        <f t="shared" si="34"/>
        <v>33.599999999998545</v>
      </c>
      <c r="O192" s="11">
        <f t="shared" si="41"/>
        <v>19412.400000000001</v>
      </c>
      <c r="P192" s="11">
        <f t="shared" si="35"/>
        <v>0</v>
      </c>
      <c r="Q192" s="11">
        <f t="shared" si="42"/>
        <v>0</v>
      </c>
      <c r="R192" s="11">
        <f t="shared" si="43"/>
        <v>19412.400000000001</v>
      </c>
      <c r="S192" s="6">
        <f t="shared" si="36"/>
        <v>0</v>
      </c>
      <c r="T192" s="11">
        <f t="shared" si="37"/>
        <v>0</v>
      </c>
      <c r="U192" s="11">
        <f t="shared" si="38"/>
        <v>0</v>
      </c>
      <c r="V192" s="11">
        <f t="shared" si="44"/>
        <v>0</v>
      </c>
      <c r="W192" s="20"/>
    </row>
    <row r="193" spans="1:23" x14ac:dyDescent="0.25">
      <c r="A193">
        <v>2022010806</v>
      </c>
      <c r="B193">
        <v>7</v>
      </c>
      <c r="C193" s="7">
        <v>0.50746999999999998</v>
      </c>
      <c r="D193" s="6">
        <f t="shared" si="30"/>
        <v>40597.599999999999</v>
      </c>
      <c r="E193" s="62">
        <v>0</v>
      </c>
      <c r="F193" s="6">
        <f t="shared" si="39"/>
        <v>0</v>
      </c>
      <c r="G193" s="7">
        <v>0.54637999999999998</v>
      </c>
      <c r="H193" s="6">
        <f t="shared" si="31"/>
        <v>19123.3</v>
      </c>
      <c r="I193" s="7">
        <v>0</v>
      </c>
      <c r="J193" s="6">
        <f t="shared" si="32"/>
        <v>0</v>
      </c>
      <c r="K193" s="20"/>
      <c r="L193" s="6">
        <f t="shared" si="33"/>
        <v>40000</v>
      </c>
      <c r="M193" s="11">
        <f t="shared" si="40"/>
        <v>0</v>
      </c>
      <c r="N193" s="6">
        <f t="shared" si="34"/>
        <v>597.59999999999854</v>
      </c>
      <c r="O193" s="11">
        <f t="shared" si="41"/>
        <v>18525.7</v>
      </c>
      <c r="P193" s="11">
        <f t="shared" si="35"/>
        <v>0</v>
      </c>
      <c r="Q193" s="11">
        <f t="shared" si="42"/>
        <v>0</v>
      </c>
      <c r="R193" s="11">
        <f t="shared" si="43"/>
        <v>18525.7</v>
      </c>
      <c r="S193" s="6">
        <f t="shared" si="36"/>
        <v>0</v>
      </c>
      <c r="T193" s="11">
        <f t="shared" si="37"/>
        <v>0</v>
      </c>
      <c r="U193" s="11">
        <f t="shared" si="38"/>
        <v>0</v>
      </c>
      <c r="V193" s="11">
        <f t="shared" si="44"/>
        <v>0</v>
      </c>
      <c r="W193" s="20"/>
    </row>
    <row r="194" spans="1:23" x14ac:dyDescent="0.25">
      <c r="A194">
        <v>2022010807</v>
      </c>
      <c r="B194">
        <v>7</v>
      </c>
      <c r="C194" s="7">
        <v>0.51934999999999998</v>
      </c>
      <c r="D194" s="6">
        <f t="shared" si="30"/>
        <v>41548</v>
      </c>
      <c r="E194" s="62">
        <v>0</v>
      </c>
      <c r="F194" s="6">
        <f t="shared" si="39"/>
        <v>0</v>
      </c>
      <c r="G194" s="7">
        <v>0.52415999999999996</v>
      </c>
      <c r="H194" s="6">
        <f t="shared" si="31"/>
        <v>18345.599999999999</v>
      </c>
      <c r="I194" s="7">
        <v>0</v>
      </c>
      <c r="J194" s="6">
        <f t="shared" si="32"/>
        <v>0</v>
      </c>
      <c r="K194" s="20"/>
      <c r="L194" s="6">
        <f t="shared" si="33"/>
        <v>40000</v>
      </c>
      <c r="M194" s="11">
        <f t="shared" si="40"/>
        <v>0</v>
      </c>
      <c r="N194" s="6">
        <f t="shared" si="34"/>
        <v>1548</v>
      </c>
      <c r="O194" s="11">
        <f t="shared" si="41"/>
        <v>16797.599999999999</v>
      </c>
      <c r="P194" s="11">
        <f t="shared" si="35"/>
        <v>0</v>
      </c>
      <c r="Q194" s="11">
        <f t="shared" si="42"/>
        <v>0</v>
      </c>
      <c r="R194" s="11">
        <f t="shared" si="43"/>
        <v>16797.599999999999</v>
      </c>
      <c r="S194" s="6">
        <f t="shared" si="36"/>
        <v>0</v>
      </c>
      <c r="T194" s="11">
        <f t="shared" si="37"/>
        <v>0</v>
      </c>
      <c r="U194" s="11">
        <f t="shared" si="38"/>
        <v>0</v>
      </c>
      <c r="V194" s="11">
        <f t="shared" si="44"/>
        <v>0</v>
      </c>
      <c r="W194" s="20"/>
    </row>
    <row r="195" spans="1:23" x14ac:dyDescent="0.25">
      <c r="A195">
        <v>2022010808</v>
      </c>
      <c r="B195">
        <v>7</v>
      </c>
      <c r="C195" s="7">
        <v>0.53227000000000002</v>
      </c>
      <c r="D195" s="6">
        <f t="shared" si="30"/>
        <v>42581.599999999999</v>
      </c>
      <c r="E195" s="62">
        <v>0</v>
      </c>
      <c r="F195" s="6">
        <f t="shared" si="39"/>
        <v>0</v>
      </c>
      <c r="G195" s="7">
        <v>0.51295999999999997</v>
      </c>
      <c r="H195" s="6">
        <f t="shared" si="31"/>
        <v>17953.599999999999</v>
      </c>
      <c r="I195" s="7">
        <v>5.8E-4</v>
      </c>
      <c r="J195" s="6">
        <f t="shared" si="32"/>
        <v>8.1199999999999992</v>
      </c>
      <c r="K195" s="20"/>
      <c r="L195" s="6">
        <f t="shared" si="33"/>
        <v>40000</v>
      </c>
      <c r="M195" s="11">
        <f t="shared" si="40"/>
        <v>0</v>
      </c>
      <c r="N195" s="6">
        <f t="shared" si="34"/>
        <v>2581.5999999999985</v>
      </c>
      <c r="O195" s="11">
        <f t="shared" si="41"/>
        <v>15372</v>
      </c>
      <c r="P195" s="11">
        <f t="shared" si="35"/>
        <v>0</v>
      </c>
      <c r="Q195" s="11">
        <f t="shared" si="42"/>
        <v>8.1199999999999992</v>
      </c>
      <c r="R195" s="11">
        <f t="shared" si="43"/>
        <v>15380.12</v>
      </c>
      <c r="S195" s="6">
        <f t="shared" si="36"/>
        <v>0</v>
      </c>
      <c r="T195" s="11">
        <f t="shared" si="37"/>
        <v>0</v>
      </c>
      <c r="U195" s="11">
        <f t="shared" si="38"/>
        <v>0</v>
      </c>
      <c r="V195" s="11">
        <f t="shared" si="44"/>
        <v>0</v>
      </c>
      <c r="W195" s="20"/>
    </row>
    <row r="196" spans="1:23" x14ac:dyDescent="0.25">
      <c r="A196">
        <v>2022010809</v>
      </c>
      <c r="B196">
        <v>7</v>
      </c>
      <c r="C196" s="7">
        <v>0.54664000000000001</v>
      </c>
      <c r="D196" s="6">
        <f t="shared" si="30"/>
        <v>43731.200000000004</v>
      </c>
      <c r="E196" s="62">
        <v>0</v>
      </c>
      <c r="F196" s="6">
        <f t="shared" si="39"/>
        <v>0</v>
      </c>
      <c r="G196" s="7">
        <v>0.51136000000000004</v>
      </c>
      <c r="H196" s="6">
        <f t="shared" si="31"/>
        <v>17897.600000000002</v>
      </c>
      <c r="I196" s="7">
        <v>0.13417999999999999</v>
      </c>
      <c r="J196" s="6">
        <f t="shared" si="32"/>
        <v>1878.52</v>
      </c>
      <c r="K196" s="20"/>
      <c r="L196" s="6">
        <f t="shared" si="33"/>
        <v>40000</v>
      </c>
      <c r="M196" s="11">
        <f t="shared" si="40"/>
        <v>0</v>
      </c>
      <c r="N196" s="6">
        <f t="shared" si="34"/>
        <v>3731.2000000000044</v>
      </c>
      <c r="O196" s="11">
        <f t="shared" si="41"/>
        <v>14166.399999999998</v>
      </c>
      <c r="P196" s="11">
        <f t="shared" si="35"/>
        <v>0</v>
      </c>
      <c r="Q196" s="11">
        <f t="shared" si="42"/>
        <v>1878.52</v>
      </c>
      <c r="R196" s="11">
        <f t="shared" si="43"/>
        <v>16044.919999999998</v>
      </c>
      <c r="S196" s="6">
        <f t="shared" si="36"/>
        <v>0</v>
      </c>
      <c r="T196" s="11">
        <f t="shared" si="37"/>
        <v>0</v>
      </c>
      <c r="U196" s="11">
        <f t="shared" si="38"/>
        <v>0</v>
      </c>
      <c r="V196" s="11">
        <f t="shared" si="44"/>
        <v>0</v>
      </c>
      <c r="W196" s="20"/>
    </row>
    <row r="197" spans="1:23" x14ac:dyDescent="0.25">
      <c r="A197">
        <v>2022010810</v>
      </c>
      <c r="B197">
        <v>7</v>
      </c>
      <c r="C197" s="7">
        <v>0.55593000000000004</v>
      </c>
      <c r="D197" s="6">
        <f t="shared" ref="D197:D260" si="45">D$18*C197</f>
        <v>44474.400000000001</v>
      </c>
      <c r="E197" s="62">
        <v>0</v>
      </c>
      <c r="F197" s="6">
        <f t="shared" si="39"/>
        <v>0</v>
      </c>
      <c r="G197" s="7">
        <v>0.45728999999999997</v>
      </c>
      <c r="H197" s="6">
        <f t="shared" ref="H197:H260" si="46">H$18*G197</f>
        <v>16005.15</v>
      </c>
      <c r="I197" s="7">
        <v>0.33434000000000003</v>
      </c>
      <c r="J197" s="6">
        <f t="shared" ref="J197:J260" si="47">I197*J$18</f>
        <v>4680.76</v>
      </c>
      <c r="K197" s="20"/>
      <c r="L197" s="6">
        <f t="shared" si="33"/>
        <v>40000</v>
      </c>
      <c r="M197" s="11">
        <f t="shared" si="40"/>
        <v>0</v>
      </c>
      <c r="N197" s="6">
        <f t="shared" si="34"/>
        <v>4474.4000000000015</v>
      </c>
      <c r="O197" s="11">
        <f t="shared" si="41"/>
        <v>11530.749999999998</v>
      </c>
      <c r="P197" s="11">
        <f t="shared" si="35"/>
        <v>0</v>
      </c>
      <c r="Q197" s="11">
        <f t="shared" si="42"/>
        <v>4680.76</v>
      </c>
      <c r="R197" s="11">
        <f t="shared" si="43"/>
        <v>16211.509999999998</v>
      </c>
      <c r="S197" s="6">
        <f t="shared" si="36"/>
        <v>0</v>
      </c>
      <c r="T197" s="11">
        <f t="shared" si="37"/>
        <v>0</v>
      </c>
      <c r="U197" s="11">
        <f t="shared" si="38"/>
        <v>0</v>
      </c>
      <c r="V197" s="11">
        <f t="shared" si="44"/>
        <v>0</v>
      </c>
      <c r="W197" s="20"/>
    </row>
    <row r="198" spans="1:23" x14ac:dyDescent="0.25">
      <c r="A198">
        <v>2022010811</v>
      </c>
      <c r="B198">
        <v>7</v>
      </c>
      <c r="C198" s="7">
        <v>0.56022000000000005</v>
      </c>
      <c r="D198" s="6">
        <f t="shared" si="45"/>
        <v>44817.600000000006</v>
      </c>
      <c r="E198" s="62">
        <v>0</v>
      </c>
      <c r="F198" s="6">
        <f t="shared" si="39"/>
        <v>0</v>
      </c>
      <c r="G198" s="7">
        <v>0.42901</v>
      </c>
      <c r="H198" s="6">
        <f t="shared" si="46"/>
        <v>15015.35</v>
      </c>
      <c r="I198" s="7">
        <v>0.46122000000000002</v>
      </c>
      <c r="J198" s="6">
        <f t="shared" si="47"/>
        <v>6457.08</v>
      </c>
      <c r="K198" s="20"/>
      <c r="L198" s="6">
        <f t="shared" si="33"/>
        <v>40000</v>
      </c>
      <c r="M198" s="11">
        <f t="shared" si="40"/>
        <v>0</v>
      </c>
      <c r="N198" s="6">
        <f t="shared" si="34"/>
        <v>4817.6000000000058</v>
      </c>
      <c r="O198" s="11">
        <f t="shared" si="41"/>
        <v>10197.749999999995</v>
      </c>
      <c r="P198" s="11">
        <f t="shared" si="35"/>
        <v>0</v>
      </c>
      <c r="Q198" s="11">
        <f t="shared" si="42"/>
        <v>6457.08</v>
      </c>
      <c r="R198" s="11">
        <f t="shared" si="43"/>
        <v>16654.829999999994</v>
      </c>
      <c r="S198" s="6">
        <f t="shared" si="36"/>
        <v>0</v>
      </c>
      <c r="T198" s="11">
        <f t="shared" si="37"/>
        <v>0</v>
      </c>
      <c r="U198" s="11">
        <f t="shared" si="38"/>
        <v>0</v>
      </c>
      <c r="V198" s="11">
        <f t="shared" si="44"/>
        <v>0</v>
      </c>
      <c r="W198" s="20"/>
    </row>
    <row r="199" spans="1:23" x14ac:dyDescent="0.25">
      <c r="A199">
        <v>2022010812</v>
      </c>
      <c r="B199">
        <v>7</v>
      </c>
      <c r="C199" s="7">
        <v>0.55681999999999998</v>
      </c>
      <c r="D199" s="6">
        <f t="shared" si="45"/>
        <v>44545.599999999999</v>
      </c>
      <c r="E199" s="62">
        <v>0</v>
      </c>
      <c r="F199" s="6">
        <f t="shared" si="39"/>
        <v>0</v>
      </c>
      <c r="G199" s="7">
        <v>0.41682999999999998</v>
      </c>
      <c r="H199" s="6">
        <f t="shared" si="46"/>
        <v>14589.05</v>
      </c>
      <c r="I199" s="7">
        <v>0.51149</v>
      </c>
      <c r="J199" s="6">
        <f t="shared" si="47"/>
        <v>7160.86</v>
      </c>
      <c r="K199" s="20"/>
      <c r="L199" s="6">
        <f t="shared" si="33"/>
        <v>40000</v>
      </c>
      <c r="M199" s="11">
        <f t="shared" si="40"/>
        <v>0</v>
      </c>
      <c r="N199" s="6">
        <f t="shared" si="34"/>
        <v>4545.5999999999985</v>
      </c>
      <c r="O199" s="11">
        <f t="shared" si="41"/>
        <v>10043.450000000001</v>
      </c>
      <c r="P199" s="11">
        <f t="shared" si="35"/>
        <v>0</v>
      </c>
      <c r="Q199" s="11">
        <f t="shared" si="42"/>
        <v>7160.86</v>
      </c>
      <c r="R199" s="11">
        <f t="shared" si="43"/>
        <v>17204.310000000001</v>
      </c>
      <c r="S199" s="6">
        <f t="shared" si="36"/>
        <v>0</v>
      </c>
      <c r="T199" s="11">
        <f t="shared" si="37"/>
        <v>0</v>
      </c>
      <c r="U199" s="11">
        <f t="shared" si="38"/>
        <v>0</v>
      </c>
      <c r="V199" s="11">
        <f t="shared" si="44"/>
        <v>0</v>
      </c>
      <c r="W199" s="20"/>
    </row>
    <row r="200" spans="1:23" x14ac:dyDescent="0.25">
      <c r="A200">
        <v>2022010813</v>
      </c>
      <c r="B200">
        <v>7</v>
      </c>
      <c r="C200" s="7">
        <v>0.55010000000000003</v>
      </c>
      <c r="D200" s="6">
        <f t="shared" si="45"/>
        <v>44008</v>
      </c>
      <c r="E200" s="62">
        <v>0</v>
      </c>
      <c r="F200" s="6">
        <f t="shared" si="39"/>
        <v>0</v>
      </c>
      <c r="G200" s="7">
        <v>0.41724</v>
      </c>
      <c r="H200" s="6">
        <f t="shared" si="46"/>
        <v>14603.4</v>
      </c>
      <c r="I200" s="7">
        <v>0.51636000000000004</v>
      </c>
      <c r="J200" s="6">
        <f t="shared" si="47"/>
        <v>7229.0400000000009</v>
      </c>
      <c r="K200" s="20"/>
      <c r="L200" s="6">
        <f t="shared" si="33"/>
        <v>40000</v>
      </c>
      <c r="M200" s="11">
        <f t="shared" si="40"/>
        <v>0</v>
      </c>
      <c r="N200" s="6">
        <f t="shared" si="34"/>
        <v>4008</v>
      </c>
      <c r="O200" s="11">
        <f t="shared" si="41"/>
        <v>10595.4</v>
      </c>
      <c r="P200" s="11">
        <f t="shared" si="35"/>
        <v>0</v>
      </c>
      <c r="Q200" s="11">
        <f t="shared" si="42"/>
        <v>7229.0400000000009</v>
      </c>
      <c r="R200" s="11">
        <f t="shared" si="43"/>
        <v>17824.440000000002</v>
      </c>
      <c r="S200" s="6">
        <f t="shared" si="36"/>
        <v>0</v>
      </c>
      <c r="T200" s="11">
        <f t="shared" si="37"/>
        <v>0</v>
      </c>
      <c r="U200" s="11">
        <f t="shared" si="38"/>
        <v>0</v>
      </c>
      <c r="V200" s="11">
        <f t="shared" si="44"/>
        <v>0</v>
      </c>
      <c r="W200" s="20"/>
    </row>
    <row r="201" spans="1:23" x14ac:dyDescent="0.25">
      <c r="A201">
        <v>2022010814</v>
      </c>
      <c r="B201">
        <v>7</v>
      </c>
      <c r="C201" s="7">
        <v>0.54064000000000001</v>
      </c>
      <c r="D201" s="6">
        <f t="shared" si="45"/>
        <v>43251.200000000004</v>
      </c>
      <c r="E201" s="62">
        <v>0</v>
      </c>
      <c r="F201" s="6">
        <f t="shared" si="39"/>
        <v>0</v>
      </c>
      <c r="G201" s="7">
        <v>0.41572999999999999</v>
      </c>
      <c r="H201" s="6">
        <f t="shared" si="46"/>
        <v>14550.55</v>
      </c>
      <c r="I201" s="7">
        <v>0.49328</v>
      </c>
      <c r="J201" s="6">
        <f t="shared" si="47"/>
        <v>6905.92</v>
      </c>
      <c r="K201" s="20"/>
      <c r="L201" s="6">
        <f t="shared" si="33"/>
        <v>40000</v>
      </c>
      <c r="M201" s="11">
        <f t="shared" si="40"/>
        <v>0</v>
      </c>
      <c r="N201" s="6">
        <f t="shared" si="34"/>
        <v>3251.2000000000044</v>
      </c>
      <c r="O201" s="11">
        <f t="shared" si="41"/>
        <v>11299.349999999995</v>
      </c>
      <c r="P201" s="11">
        <f t="shared" si="35"/>
        <v>0</v>
      </c>
      <c r="Q201" s="11">
        <f t="shared" si="42"/>
        <v>6905.92</v>
      </c>
      <c r="R201" s="11">
        <f t="shared" si="43"/>
        <v>18205.269999999997</v>
      </c>
      <c r="S201" s="6">
        <f t="shared" si="36"/>
        <v>0</v>
      </c>
      <c r="T201" s="11">
        <f t="shared" si="37"/>
        <v>0</v>
      </c>
      <c r="U201" s="11">
        <f t="shared" si="38"/>
        <v>0</v>
      </c>
      <c r="V201" s="11">
        <f t="shared" si="44"/>
        <v>0</v>
      </c>
      <c r="W201" s="20"/>
    </row>
    <row r="202" spans="1:23" x14ac:dyDescent="0.25">
      <c r="A202">
        <v>2022010815</v>
      </c>
      <c r="B202">
        <v>7</v>
      </c>
      <c r="C202" s="7">
        <v>0.53086999999999995</v>
      </c>
      <c r="D202" s="6">
        <f t="shared" si="45"/>
        <v>42469.599999999999</v>
      </c>
      <c r="E202" s="62">
        <v>0</v>
      </c>
      <c r="F202" s="6">
        <f t="shared" si="39"/>
        <v>0</v>
      </c>
      <c r="G202" s="7">
        <v>0.40178999999999998</v>
      </c>
      <c r="H202" s="6">
        <f t="shared" si="46"/>
        <v>14062.65</v>
      </c>
      <c r="I202" s="7">
        <v>0.53532000000000002</v>
      </c>
      <c r="J202" s="6">
        <f t="shared" si="47"/>
        <v>7494.4800000000005</v>
      </c>
      <c r="K202" s="20"/>
      <c r="L202" s="6">
        <f t="shared" si="33"/>
        <v>40000</v>
      </c>
      <c r="M202" s="11">
        <f t="shared" si="40"/>
        <v>0</v>
      </c>
      <c r="N202" s="6">
        <f t="shared" si="34"/>
        <v>2469.5999999999985</v>
      </c>
      <c r="O202" s="11">
        <f t="shared" si="41"/>
        <v>11593.050000000001</v>
      </c>
      <c r="P202" s="11">
        <f t="shared" si="35"/>
        <v>0</v>
      </c>
      <c r="Q202" s="11">
        <f t="shared" si="42"/>
        <v>7494.4800000000005</v>
      </c>
      <c r="R202" s="11">
        <f t="shared" si="43"/>
        <v>19087.530000000002</v>
      </c>
      <c r="S202" s="6">
        <f t="shared" si="36"/>
        <v>0</v>
      </c>
      <c r="T202" s="11">
        <f t="shared" si="37"/>
        <v>0</v>
      </c>
      <c r="U202" s="11">
        <f t="shared" si="38"/>
        <v>0</v>
      </c>
      <c r="V202" s="11">
        <f t="shared" si="44"/>
        <v>0</v>
      </c>
      <c r="W202" s="20"/>
    </row>
    <row r="203" spans="1:23" x14ac:dyDescent="0.25">
      <c r="A203">
        <v>2022010816</v>
      </c>
      <c r="B203">
        <v>7</v>
      </c>
      <c r="C203" s="7">
        <v>0.52363000000000004</v>
      </c>
      <c r="D203" s="6">
        <f t="shared" si="45"/>
        <v>41890.400000000001</v>
      </c>
      <c r="E203" s="62">
        <v>0</v>
      </c>
      <c r="F203" s="6">
        <f t="shared" si="39"/>
        <v>0</v>
      </c>
      <c r="G203" s="7">
        <v>0.39404</v>
      </c>
      <c r="H203" s="6">
        <f t="shared" si="46"/>
        <v>13791.4</v>
      </c>
      <c r="I203" s="7">
        <v>0.56411999999999995</v>
      </c>
      <c r="J203" s="6">
        <f t="shared" si="47"/>
        <v>7897.6799999999994</v>
      </c>
      <c r="K203" s="20"/>
      <c r="L203" s="6">
        <f t="shared" si="33"/>
        <v>40000</v>
      </c>
      <c r="M203" s="11">
        <f t="shared" si="40"/>
        <v>0</v>
      </c>
      <c r="N203" s="6">
        <f t="shared" si="34"/>
        <v>1890.4000000000015</v>
      </c>
      <c r="O203" s="11">
        <f t="shared" si="41"/>
        <v>11900.999999999998</v>
      </c>
      <c r="P203" s="11">
        <f t="shared" si="35"/>
        <v>0</v>
      </c>
      <c r="Q203" s="11">
        <f t="shared" si="42"/>
        <v>7897.6799999999994</v>
      </c>
      <c r="R203" s="11">
        <f t="shared" si="43"/>
        <v>19798.679999999997</v>
      </c>
      <c r="S203" s="6">
        <f t="shared" si="36"/>
        <v>0</v>
      </c>
      <c r="T203" s="11">
        <f t="shared" si="37"/>
        <v>0</v>
      </c>
      <c r="U203" s="11">
        <f t="shared" si="38"/>
        <v>0</v>
      </c>
      <c r="V203" s="11">
        <f t="shared" si="44"/>
        <v>0</v>
      </c>
      <c r="W203" s="20"/>
    </row>
    <row r="204" spans="1:23" x14ac:dyDescent="0.25">
      <c r="A204">
        <v>2022010817</v>
      </c>
      <c r="B204">
        <v>7</v>
      </c>
      <c r="C204" s="7">
        <v>0.52127999999999997</v>
      </c>
      <c r="D204" s="6">
        <f t="shared" si="45"/>
        <v>41702.399999999994</v>
      </c>
      <c r="E204" s="62">
        <v>0</v>
      </c>
      <c r="F204" s="6">
        <f t="shared" si="39"/>
        <v>0</v>
      </c>
      <c r="G204" s="7">
        <v>0.40250000000000002</v>
      </c>
      <c r="H204" s="6">
        <f t="shared" si="46"/>
        <v>14087.5</v>
      </c>
      <c r="I204" s="7">
        <v>0.46422999999999998</v>
      </c>
      <c r="J204" s="6">
        <f t="shared" si="47"/>
        <v>6499.2199999999993</v>
      </c>
      <c r="K204" s="20"/>
      <c r="L204" s="6">
        <f t="shared" si="33"/>
        <v>40000</v>
      </c>
      <c r="M204" s="11">
        <f t="shared" si="40"/>
        <v>0</v>
      </c>
      <c r="N204" s="6">
        <f t="shared" si="34"/>
        <v>1702.3999999999942</v>
      </c>
      <c r="O204" s="11">
        <f t="shared" si="41"/>
        <v>12385.100000000006</v>
      </c>
      <c r="P204" s="11">
        <f t="shared" si="35"/>
        <v>0</v>
      </c>
      <c r="Q204" s="11">
        <f t="shared" si="42"/>
        <v>6499.2199999999993</v>
      </c>
      <c r="R204" s="11">
        <f t="shared" si="43"/>
        <v>18884.320000000007</v>
      </c>
      <c r="S204" s="6">
        <f t="shared" si="36"/>
        <v>0</v>
      </c>
      <c r="T204" s="11">
        <f t="shared" si="37"/>
        <v>0</v>
      </c>
      <c r="U204" s="11">
        <f t="shared" si="38"/>
        <v>0</v>
      </c>
      <c r="V204" s="11">
        <f t="shared" si="44"/>
        <v>0</v>
      </c>
      <c r="W204" s="20"/>
    </row>
    <row r="205" spans="1:23" x14ac:dyDescent="0.25">
      <c r="A205">
        <v>2022010818</v>
      </c>
      <c r="B205">
        <v>7</v>
      </c>
      <c r="C205" s="7">
        <v>0.52614000000000005</v>
      </c>
      <c r="D205" s="6">
        <f t="shared" si="45"/>
        <v>42091.200000000004</v>
      </c>
      <c r="E205" s="62">
        <v>0</v>
      </c>
      <c r="F205" s="6">
        <f t="shared" si="39"/>
        <v>0</v>
      </c>
      <c r="G205" s="7">
        <v>0.36453000000000002</v>
      </c>
      <c r="H205" s="6">
        <f t="shared" si="46"/>
        <v>12758.550000000001</v>
      </c>
      <c r="I205" s="7">
        <v>0.12758</v>
      </c>
      <c r="J205" s="6">
        <f t="shared" si="47"/>
        <v>1786.12</v>
      </c>
      <c r="K205" s="20"/>
      <c r="L205" s="6">
        <f t="shared" si="33"/>
        <v>40000</v>
      </c>
      <c r="M205" s="11">
        <f t="shared" si="40"/>
        <v>0</v>
      </c>
      <c r="N205" s="6">
        <f t="shared" si="34"/>
        <v>2091.2000000000044</v>
      </c>
      <c r="O205" s="11">
        <f t="shared" si="41"/>
        <v>10667.349999999997</v>
      </c>
      <c r="P205" s="11">
        <f t="shared" si="35"/>
        <v>0</v>
      </c>
      <c r="Q205" s="11">
        <f t="shared" si="42"/>
        <v>1786.12</v>
      </c>
      <c r="R205" s="11">
        <f t="shared" si="43"/>
        <v>12453.469999999998</v>
      </c>
      <c r="S205" s="6">
        <f t="shared" si="36"/>
        <v>0</v>
      </c>
      <c r="T205" s="11">
        <f t="shared" si="37"/>
        <v>0</v>
      </c>
      <c r="U205" s="11">
        <f t="shared" si="38"/>
        <v>0</v>
      </c>
      <c r="V205" s="11">
        <f t="shared" si="44"/>
        <v>0</v>
      </c>
      <c r="W205" s="20"/>
    </row>
    <row r="206" spans="1:23" x14ac:dyDescent="0.25">
      <c r="A206">
        <v>2022010819</v>
      </c>
      <c r="B206">
        <v>7</v>
      </c>
      <c r="C206" s="7">
        <v>0.53425</v>
      </c>
      <c r="D206" s="6">
        <f t="shared" si="45"/>
        <v>42740</v>
      </c>
      <c r="E206" s="62">
        <v>0</v>
      </c>
      <c r="F206" s="6">
        <f t="shared" si="39"/>
        <v>0</v>
      </c>
      <c r="G206" s="7">
        <v>0.35636000000000001</v>
      </c>
      <c r="H206" s="6">
        <f t="shared" si="46"/>
        <v>12472.6</v>
      </c>
      <c r="I206" s="7">
        <v>2.1080000000000002E-2</v>
      </c>
      <c r="J206" s="6">
        <f t="shared" si="47"/>
        <v>295.12</v>
      </c>
      <c r="K206" s="20"/>
      <c r="L206" s="6">
        <f t="shared" si="33"/>
        <v>40000</v>
      </c>
      <c r="M206" s="11">
        <f t="shared" si="40"/>
        <v>0</v>
      </c>
      <c r="N206" s="6">
        <f t="shared" si="34"/>
        <v>2740</v>
      </c>
      <c r="O206" s="11">
        <f t="shared" si="41"/>
        <v>9732.6</v>
      </c>
      <c r="P206" s="11">
        <f t="shared" si="35"/>
        <v>0</v>
      </c>
      <c r="Q206" s="11">
        <f t="shared" si="42"/>
        <v>295.12</v>
      </c>
      <c r="R206" s="11">
        <f t="shared" si="43"/>
        <v>10027.720000000001</v>
      </c>
      <c r="S206" s="6">
        <f t="shared" si="36"/>
        <v>0</v>
      </c>
      <c r="T206" s="11">
        <f t="shared" si="37"/>
        <v>0</v>
      </c>
      <c r="U206" s="11">
        <f t="shared" si="38"/>
        <v>0</v>
      </c>
      <c r="V206" s="11">
        <f t="shared" si="44"/>
        <v>0</v>
      </c>
      <c r="W206" s="20"/>
    </row>
    <row r="207" spans="1:23" x14ac:dyDescent="0.25">
      <c r="A207">
        <v>2022010820</v>
      </c>
      <c r="B207">
        <v>7</v>
      </c>
      <c r="C207" s="7">
        <v>0.52695999999999998</v>
      </c>
      <c r="D207" s="6">
        <f t="shared" si="45"/>
        <v>42156.799999999996</v>
      </c>
      <c r="E207" s="62">
        <v>0</v>
      </c>
      <c r="F207" s="6">
        <f t="shared" si="39"/>
        <v>0</v>
      </c>
      <c r="G207" s="7">
        <v>0.39954000000000001</v>
      </c>
      <c r="H207" s="6">
        <f t="shared" si="46"/>
        <v>13983.9</v>
      </c>
      <c r="I207" s="7">
        <v>6.0800000000000003E-3</v>
      </c>
      <c r="J207" s="6">
        <f t="shared" si="47"/>
        <v>85.12</v>
      </c>
      <c r="K207" s="20"/>
      <c r="L207" s="6">
        <f t="shared" si="33"/>
        <v>40000</v>
      </c>
      <c r="M207" s="11">
        <f t="shared" si="40"/>
        <v>0</v>
      </c>
      <c r="N207" s="6">
        <f t="shared" si="34"/>
        <v>2156.7999999999956</v>
      </c>
      <c r="O207" s="11">
        <f t="shared" si="41"/>
        <v>11827.100000000004</v>
      </c>
      <c r="P207" s="11">
        <f t="shared" si="35"/>
        <v>0</v>
      </c>
      <c r="Q207" s="11">
        <f t="shared" si="42"/>
        <v>85.12</v>
      </c>
      <c r="R207" s="11">
        <f t="shared" si="43"/>
        <v>11912.220000000005</v>
      </c>
      <c r="S207" s="6">
        <f t="shared" si="36"/>
        <v>0</v>
      </c>
      <c r="T207" s="11">
        <f t="shared" si="37"/>
        <v>0</v>
      </c>
      <c r="U207" s="11">
        <f t="shared" si="38"/>
        <v>0</v>
      </c>
      <c r="V207" s="11">
        <f t="shared" si="44"/>
        <v>0</v>
      </c>
      <c r="W207" s="20"/>
    </row>
    <row r="208" spans="1:23" x14ac:dyDescent="0.25">
      <c r="A208">
        <v>2022010821</v>
      </c>
      <c r="B208">
        <v>7</v>
      </c>
      <c r="C208" s="7">
        <v>0.51602000000000003</v>
      </c>
      <c r="D208" s="6">
        <f t="shared" si="45"/>
        <v>41281.600000000006</v>
      </c>
      <c r="E208" s="62">
        <v>0</v>
      </c>
      <c r="F208" s="6">
        <f t="shared" si="39"/>
        <v>0</v>
      </c>
      <c r="G208" s="7">
        <v>0.45898</v>
      </c>
      <c r="H208" s="6">
        <f t="shared" si="46"/>
        <v>16064.3</v>
      </c>
      <c r="I208" s="7">
        <v>0</v>
      </c>
      <c r="J208" s="6">
        <f t="shared" si="47"/>
        <v>0</v>
      </c>
      <c r="K208" s="20"/>
      <c r="L208" s="6">
        <f t="shared" si="33"/>
        <v>40000</v>
      </c>
      <c r="M208" s="11">
        <f t="shared" si="40"/>
        <v>0</v>
      </c>
      <c r="N208" s="6">
        <f t="shared" si="34"/>
        <v>1281.6000000000058</v>
      </c>
      <c r="O208" s="11">
        <f t="shared" si="41"/>
        <v>14782.699999999993</v>
      </c>
      <c r="P208" s="11">
        <f t="shared" si="35"/>
        <v>0</v>
      </c>
      <c r="Q208" s="11">
        <f t="shared" si="42"/>
        <v>0</v>
      </c>
      <c r="R208" s="11">
        <f t="shared" si="43"/>
        <v>14782.699999999993</v>
      </c>
      <c r="S208" s="6">
        <f t="shared" si="36"/>
        <v>0</v>
      </c>
      <c r="T208" s="11">
        <f t="shared" si="37"/>
        <v>0</v>
      </c>
      <c r="U208" s="11">
        <f t="shared" si="38"/>
        <v>0</v>
      </c>
      <c r="V208" s="11">
        <f t="shared" si="44"/>
        <v>0</v>
      </c>
      <c r="W208" s="20"/>
    </row>
    <row r="209" spans="1:23" x14ac:dyDescent="0.25">
      <c r="A209">
        <v>2022010822</v>
      </c>
      <c r="B209">
        <v>7</v>
      </c>
      <c r="C209" s="7">
        <v>0.50473999999999997</v>
      </c>
      <c r="D209" s="6">
        <f t="shared" si="45"/>
        <v>40379.199999999997</v>
      </c>
      <c r="E209" s="62">
        <v>0</v>
      </c>
      <c r="F209" s="6">
        <f t="shared" si="39"/>
        <v>0</v>
      </c>
      <c r="G209" s="7">
        <v>0.50275000000000003</v>
      </c>
      <c r="H209" s="6">
        <f t="shared" si="46"/>
        <v>17596.25</v>
      </c>
      <c r="I209" s="7">
        <v>0</v>
      </c>
      <c r="J209" s="6">
        <f t="shared" si="47"/>
        <v>0</v>
      </c>
      <c r="K209" s="20"/>
      <c r="L209" s="6">
        <f t="shared" si="33"/>
        <v>40000</v>
      </c>
      <c r="M209" s="11">
        <f t="shared" si="40"/>
        <v>0</v>
      </c>
      <c r="N209" s="6">
        <f t="shared" si="34"/>
        <v>379.19999999999709</v>
      </c>
      <c r="O209" s="11">
        <f t="shared" si="41"/>
        <v>17217.050000000003</v>
      </c>
      <c r="P209" s="11">
        <f t="shared" si="35"/>
        <v>0</v>
      </c>
      <c r="Q209" s="11">
        <f t="shared" si="42"/>
        <v>0</v>
      </c>
      <c r="R209" s="11">
        <f t="shared" si="43"/>
        <v>17217.050000000003</v>
      </c>
      <c r="S209" s="6">
        <f t="shared" si="36"/>
        <v>0</v>
      </c>
      <c r="T209" s="11">
        <f t="shared" si="37"/>
        <v>0</v>
      </c>
      <c r="U209" s="11">
        <f t="shared" si="38"/>
        <v>0</v>
      </c>
      <c r="V209" s="11">
        <f t="shared" si="44"/>
        <v>0</v>
      </c>
      <c r="W209" s="20"/>
    </row>
    <row r="210" spans="1:23" x14ac:dyDescent="0.25">
      <c r="A210">
        <v>2022010823</v>
      </c>
      <c r="B210">
        <v>7</v>
      </c>
      <c r="C210" s="7">
        <v>0.48837000000000003</v>
      </c>
      <c r="D210" s="6">
        <f t="shared" si="45"/>
        <v>39069.599999999999</v>
      </c>
      <c r="E210" s="62">
        <v>0</v>
      </c>
      <c r="F210" s="6">
        <f t="shared" si="39"/>
        <v>0</v>
      </c>
      <c r="G210" s="7">
        <v>0.53517000000000003</v>
      </c>
      <c r="H210" s="6">
        <f t="shared" si="46"/>
        <v>18730.95</v>
      </c>
      <c r="I210" s="7">
        <v>0</v>
      </c>
      <c r="J210" s="6">
        <f t="shared" si="47"/>
        <v>0</v>
      </c>
      <c r="K210" s="20"/>
      <c r="L210" s="6">
        <f t="shared" si="33"/>
        <v>39069.599999999999</v>
      </c>
      <c r="M210" s="11">
        <f t="shared" si="40"/>
        <v>930.40000000000146</v>
      </c>
      <c r="N210" s="6">
        <f t="shared" si="34"/>
        <v>0</v>
      </c>
      <c r="O210" s="11">
        <f t="shared" si="41"/>
        <v>18730.95</v>
      </c>
      <c r="P210" s="11">
        <f t="shared" si="35"/>
        <v>0</v>
      </c>
      <c r="Q210" s="11">
        <f t="shared" si="42"/>
        <v>0</v>
      </c>
      <c r="R210" s="11">
        <f t="shared" si="43"/>
        <v>19661.350000000002</v>
      </c>
      <c r="S210" s="6">
        <f t="shared" si="36"/>
        <v>0</v>
      </c>
      <c r="T210" s="11">
        <f t="shared" si="37"/>
        <v>0</v>
      </c>
      <c r="U210" s="11">
        <f t="shared" si="38"/>
        <v>0</v>
      </c>
      <c r="V210" s="11">
        <f t="shared" si="44"/>
        <v>0</v>
      </c>
      <c r="W210" s="20"/>
    </row>
    <row r="211" spans="1:23" x14ac:dyDescent="0.25">
      <c r="A211">
        <v>2022010824</v>
      </c>
      <c r="B211">
        <v>7</v>
      </c>
      <c r="C211" s="7">
        <v>0.46887000000000001</v>
      </c>
      <c r="D211" s="6">
        <f t="shared" si="45"/>
        <v>37509.599999999999</v>
      </c>
      <c r="E211" s="62">
        <v>0</v>
      </c>
      <c r="F211" s="6">
        <f t="shared" si="39"/>
        <v>0</v>
      </c>
      <c r="G211" s="7">
        <v>0.51554999999999995</v>
      </c>
      <c r="H211" s="6">
        <f t="shared" si="46"/>
        <v>18044.25</v>
      </c>
      <c r="I211" s="7">
        <v>0</v>
      </c>
      <c r="J211" s="6">
        <f t="shared" si="47"/>
        <v>0</v>
      </c>
      <c r="K211" s="20"/>
      <c r="L211" s="6">
        <f t="shared" si="33"/>
        <v>37509.599999999999</v>
      </c>
      <c r="M211" s="11">
        <f t="shared" si="40"/>
        <v>2490.4000000000015</v>
      </c>
      <c r="N211" s="6">
        <f t="shared" si="34"/>
        <v>0</v>
      </c>
      <c r="O211" s="11">
        <f t="shared" si="41"/>
        <v>18044.25</v>
      </c>
      <c r="P211" s="11">
        <f t="shared" si="35"/>
        <v>0</v>
      </c>
      <c r="Q211" s="11">
        <f t="shared" si="42"/>
        <v>0</v>
      </c>
      <c r="R211" s="11">
        <f t="shared" si="43"/>
        <v>20534.650000000001</v>
      </c>
      <c r="S211" s="6">
        <f t="shared" si="36"/>
        <v>0</v>
      </c>
      <c r="T211" s="11">
        <f t="shared" si="37"/>
        <v>0</v>
      </c>
      <c r="U211" s="11">
        <f t="shared" si="38"/>
        <v>0</v>
      </c>
      <c r="V211" s="11">
        <f t="shared" si="44"/>
        <v>0</v>
      </c>
      <c r="W211" s="20"/>
    </row>
    <row r="212" spans="1:23" x14ac:dyDescent="0.25">
      <c r="A212">
        <v>2022010901</v>
      </c>
      <c r="B212">
        <v>1</v>
      </c>
      <c r="C212" s="7">
        <v>0.45116000000000001</v>
      </c>
      <c r="D212" s="6">
        <f t="shared" si="45"/>
        <v>36092.800000000003</v>
      </c>
      <c r="E212" s="62">
        <v>0</v>
      </c>
      <c r="F212" s="6">
        <f t="shared" si="39"/>
        <v>0</v>
      </c>
      <c r="G212" s="7">
        <v>0.49397999999999997</v>
      </c>
      <c r="H212" s="6">
        <f t="shared" si="46"/>
        <v>17289.3</v>
      </c>
      <c r="I212" s="7">
        <v>0</v>
      </c>
      <c r="J212" s="6">
        <f t="shared" si="47"/>
        <v>0</v>
      </c>
      <c r="K212" s="20"/>
      <c r="L212" s="6">
        <f t="shared" ref="L212:L275" si="48">IF(D212-F212&gt;C$17,C$17,D212-F212)</f>
        <v>36092.800000000003</v>
      </c>
      <c r="M212" s="11">
        <f t="shared" si="40"/>
        <v>3907.1999999999971</v>
      </c>
      <c r="N212" s="6">
        <f t="shared" ref="N212:N275" si="49">IF(D212-F212-L212&gt;H212,H212,D212-F212-L212)</f>
        <v>0</v>
      </c>
      <c r="O212" s="11">
        <f t="shared" si="41"/>
        <v>17289.3</v>
      </c>
      <c r="P212" s="11">
        <f t="shared" ref="P212:P275" si="50">IF(D212-F212-L212-N212&gt;J212,J212,D212-F212-L212-N212)</f>
        <v>0</v>
      </c>
      <c r="Q212" s="11">
        <f t="shared" si="42"/>
        <v>0</v>
      </c>
      <c r="R212" s="11">
        <f t="shared" si="43"/>
        <v>21196.499999999996</v>
      </c>
      <c r="S212" s="6">
        <f t="shared" ref="S212:S275" si="51">D212-F212-L212-N212-P212</f>
        <v>0</v>
      </c>
      <c r="T212" s="11">
        <f t="shared" ref="T212:T275" si="52">IF(T211-AD$23+AD$24*R212-S212&gt;T$19,T$19,IF(T211-AD$23+AD$24*R212-S212&lt;0,0,T211-AD$23+AD$24*R212-S212))</f>
        <v>0</v>
      </c>
      <c r="U212" s="11">
        <f t="shared" ref="U212:U275" si="53">IF(T211-AD$23-T212&gt;0,T211-AD$23-T212,0)</f>
        <v>0</v>
      </c>
      <c r="V212" s="11">
        <f t="shared" si="44"/>
        <v>0</v>
      </c>
      <c r="W212" s="20"/>
    </row>
    <row r="213" spans="1:23" x14ac:dyDescent="0.25">
      <c r="A213">
        <v>2022010902</v>
      </c>
      <c r="B213">
        <v>1</v>
      </c>
      <c r="C213" s="7">
        <v>0.43923000000000001</v>
      </c>
      <c r="D213" s="6">
        <f t="shared" si="45"/>
        <v>35138.400000000001</v>
      </c>
      <c r="E213" s="62">
        <v>0</v>
      </c>
      <c r="F213" s="6">
        <f t="shared" ref="F213:F276" si="54">F$18*E213</f>
        <v>0</v>
      </c>
      <c r="G213" s="7">
        <v>0.50026999999999999</v>
      </c>
      <c r="H213" s="6">
        <f t="shared" si="46"/>
        <v>17509.45</v>
      </c>
      <c r="I213" s="7">
        <v>0</v>
      </c>
      <c r="J213" s="6">
        <f t="shared" si="47"/>
        <v>0</v>
      </c>
      <c r="K213" s="20"/>
      <c r="L213" s="6">
        <f t="shared" si="48"/>
        <v>35138.400000000001</v>
      </c>
      <c r="M213" s="11">
        <f t="shared" ref="M213:M276" si="55">C$17-L213</f>
        <v>4861.5999999999985</v>
      </c>
      <c r="N213" s="6">
        <f t="shared" si="49"/>
        <v>0</v>
      </c>
      <c r="O213" s="11">
        <f t="shared" ref="O213:O276" si="56">H213-N213</f>
        <v>17509.45</v>
      </c>
      <c r="P213" s="11">
        <f t="shared" si="50"/>
        <v>0</v>
      </c>
      <c r="Q213" s="11">
        <f t="shared" ref="Q213:Q276" si="57">J213-P213</f>
        <v>0</v>
      </c>
      <c r="R213" s="11">
        <f t="shared" ref="R213:R276" si="58">M213+O213+Q213</f>
        <v>22371.05</v>
      </c>
      <c r="S213" s="6">
        <f t="shared" si="51"/>
        <v>0</v>
      </c>
      <c r="T213" s="11">
        <f t="shared" si="52"/>
        <v>0</v>
      </c>
      <c r="U213" s="11">
        <f t="shared" si="53"/>
        <v>0</v>
      </c>
      <c r="V213" s="11">
        <f t="shared" ref="V213:V276" si="59">D213-F213-L213-N213-P213-U213</f>
        <v>0</v>
      </c>
      <c r="W213" s="20"/>
    </row>
    <row r="214" spans="1:23" x14ac:dyDescent="0.25">
      <c r="A214">
        <v>2022010903</v>
      </c>
      <c r="B214">
        <v>1</v>
      </c>
      <c r="C214" s="7">
        <v>0.43330000000000002</v>
      </c>
      <c r="D214" s="6">
        <f t="shared" si="45"/>
        <v>34664</v>
      </c>
      <c r="E214" s="62">
        <v>0</v>
      </c>
      <c r="F214" s="6">
        <f t="shared" si="54"/>
        <v>0</v>
      </c>
      <c r="G214" s="7">
        <v>0.52783999999999998</v>
      </c>
      <c r="H214" s="6">
        <f t="shared" si="46"/>
        <v>18474.399999999998</v>
      </c>
      <c r="I214" s="7">
        <v>0</v>
      </c>
      <c r="J214" s="6">
        <f t="shared" si="47"/>
        <v>0</v>
      </c>
      <c r="K214" s="20"/>
      <c r="L214" s="6">
        <f t="shared" si="48"/>
        <v>34664</v>
      </c>
      <c r="M214" s="11">
        <f t="shared" si="55"/>
        <v>5336</v>
      </c>
      <c r="N214" s="6">
        <f t="shared" si="49"/>
        <v>0</v>
      </c>
      <c r="O214" s="11">
        <f t="shared" si="56"/>
        <v>18474.399999999998</v>
      </c>
      <c r="P214" s="11">
        <f t="shared" si="50"/>
        <v>0</v>
      </c>
      <c r="Q214" s="11">
        <f t="shared" si="57"/>
        <v>0</v>
      </c>
      <c r="R214" s="11">
        <f t="shared" si="58"/>
        <v>23810.399999999998</v>
      </c>
      <c r="S214" s="6">
        <f t="shared" si="51"/>
        <v>0</v>
      </c>
      <c r="T214" s="11">
        <f t="shared" si="52"/>
        <v>0</v>
      </c>
      <c r="U214" s="11">
        <f t="shared" si="53"/>
        <v>0</v>
      </c>
      <c r="V214" s="11">
        <f t="shared" si="59"/>
        <v>0</v>
      </c>
      <c r="W214" s="20"/>
    </row>
    <row r="215" spans="1:23" x14ac:dyDescent="0.25">
      <c r="A215">
        <v>2022010904</v>
      </c>
      <c r="B215">
        <v>1</v>
      </c>
      <c r="C215" s="7">
        <v>0.43208000000000002</v>
      </c>
      <c r="D215" s="6">
        <f t="shared" si="45"/>
        <v>34566.400000000001</v>
      </c>
      <c r="E215" s="62">
        <v>0</v>
      </c>
      <c r="F215" s="6">
        <f t="shared" si="54"/>
        <v>0</v>
      </c>
      <c r="G215" s="7">
        <v>0.55528</v>
      </c>
      <c r="H215" s="6">
        <f t="shared" si="46"/>
        <v>19434.8</v>
      </c>
      <c r="I215" s="7">
        <v>0</v>
      </c>
      <c r="J215" s="6">
        <f t="shared" si="47"/>
        <v>0</v>
      </c>
      <c r="K215" s="20"/>
      <c r="L215" s="6">
        <f t="shared" si="48"/>
        <v>34566.400000000001</v>
      </c>
      <c r="M215" s="11">
        <f t="shared" si="55"/>
        <v>5433.5999999999985</v>
      </c>
      <c r="N215" s="6">
        <f t="shared" si="49"/>
        <v>0</v>
      </c>
      <c r="O215" s="11">
        <f t="shared" si="56"/>
        <v>19434.8</v>
      </c>
      <c r="P215" s="11">
        <f t="shared" si="50"/>
        <v>0</v>
      </c>
      <c r="Q215" s="11">
        <f t="shared" si="57"/>
        <v>0</v>
      </c>
      <c r="R215" s="11">
        <f t="shared" si="58"/>
        <v>24868.399999999998</v>
      </c>
      <c r="S215" s="6">
        <f t="shared" si="51"/>
        <v>0</v>
      </c>
      <c r="T215" s="11">
        <f t="shared" si="52"/>
        <v>0</v>
      </c>
      <c r="U215" s="11">
        <f t="shared" si="53"/>
        <v>0</v>
      </c>
      <c r="V215" s="11">
        <f t="shared" si="59"/>
        <v>0</v>
      </c>
      <c r="W215" s="20"/>
    </row>
    <row r="216" spans="1:23" x14ac:dyDescent="0.25">
      <c r="A216">
        <v>2022010905</v>
      </c>
      <c r="B216">
        <v>1</v>
      </c>
      <c r="C216" s="7">
        <v>0.43289</v>
      </c>
      <c r="D216" s="6">
        <f t="shared" si="45"/>
        <v>34631.199999999997</v>
      </c>
      <c r="E216" s="62">
        <v>0</v>
      </c>
      <c r="F216" s="6">
        <f t="shared" si="54"/>
        <v>0</v>
      </c>
      <c r="G216" s="7">
        <v>0.5665</v>
      </c>
      <c r="H216" s="6">
        <f t="shared" si="46"/>
        <v>19827.5</v>
      </c>
      <c r="I216" s="7">
        <v>0</v>
      </c>
      <c r="J216" s="6">
        <f t="shared" si="47"/>
        <v>0</v>
      </c>
      <c r="K216" s="20"/>
      <c r="L216" s="6">
        <f t="shared" si="48"/>
        <v>34631.199999999997</v>
      </c>
      <c r="M216" s="11">
        <f t="shared" si="55"/>
        <v>5368.8000000000029</v>
      </c>
      <c r="N216" s="6">
        <f t="shared" si="49"/>
        <v>0</v>
      </c>
      <c r="O216" s="11">
        <f t="shared" si="56"/>
        <v>19827.5</v>
      </c>
      <c r="P216" s="11">
        <f t="shared" si="50"/>
        <v>0</v>
      </c>
      <c r="Q216" s="11">
        <f t="shared" si="57"/>
        <v>0</v>
      </c>
      <c r="R216" s="11">
        <f t="shared" si="58"/>
        <v>25196.300000000003</v>
      </c>
      <c r="S216" s="6">
        <f t="shared" si="51"/>
        <v>0</v>
      </c>
      <c r="T216" s="11">
        <f t="shared" si="52"/>
        <v>0</v>
      </c>
      <c r="U216" s="11">
        <f t="shared" si="53"/>
        <v>0</v>
      </c>
      <c r="V216" s="11">
        <f t="shared" si="59"/>
        <v>0</v>
      </c>
      <c r="W216" s="20"/>
    </row>
    <row r="217" spans="1:23" x14ac:dyDescent="0.25">
      <c r="A217">
        <v>2022010906</v>
      </c>
      <c r="B217">
        <v>1</v>
      </c>
      <c r="C217" s="7">
        <v>0.43990000000000001</v>
      </c>
      <c r="D217" s="6">
        <f t="shared" si="45"/>
        <v>35192</v>
      </c>
      <c r="E217" s="62">
        <v>0</v>
      </c>
      <c r="F217" s="6">
        <f t="shared" si="54"/>
        <v>0</v>
      </c>
      <c r="G217" s="7">
        <v>0.58852000000000004</v>
      </c>
      <c r="H217" s="6">
        <f t="shared" si="46"/>
        <v>20598.2</v>
      </c>
      <c r="I217" s="7">
        <v>0</v>
      </c>
      <c r="J217" s="6">
        <f t="shared" si="47"/>
        <v>0</v>
      </c>
      <c r="K217" s="20"/>
      <c r="L217" s="6">
        <f t="shared" si="48"/>
        <v>35192</v>
      </c>
      <c r="M217" s="11">
        <f t="shared" si="55"/>
        <v>4808</v>
      </c>
      <c r="N217" s="6">
        <f t="shared" si="49"/>
        <v>0</v>
      </c>
      <c r="O217" s="11">
        <f t="shared" si="56"/>
        <v>20598.2</v>
      </c>
      <c r="P217" s="11">
        <f t="shared" si="50"/>
        <v>0</v>
      </c>
      <c r="Q217" s="11">
        <f t="shared" si="57"/>
        <v>0</v>
      </c>
      <c r="R217" s="11">
        <f t="shared" si="58"/>
        <v>25406.2</v>
      </c>
      <c r="S217" s="6">
        <f t="shared" si="51"/>
        <v>0</v>
      </c>
      <c r="T217" s="11">
        <f t="shared" si="52"/>
        <v>0</v>
      </c>
      <c r="U217" s="11">
        <f t="shared" si="53"/>
        <v>0</v>
      </c>
      <c r="V217" s="11">
        <f t="shared" si="59"/>
        <v>0</v>
      </c>
      <c r="W217" s="20"/>
    </row>
    <row r="218" spans="1:23" x14ac:dyDescent="0.25">
      <c r="A218">
        <v>2022010907</v>
      </c>
      <c r="B218">
        <v>1</v>
      </c>
      <c r="C218" s="7">
        <v>0.45151999999999998</v>
      </c>
      <c r="D218" s="6">
        <f t="shared" si="45"/>
        <v>36121.599999999999</v>
      </c>
      <c r="E218" s="62">
        <v>0</v>
      </c>
      <c r="F218" s="6">
        <f t="shared" si="54"/>
        <v>0</v>
      </c>
      <c r="G218" s="7">
        <v>0.59524999999999995</v>
      </c>
      <c r="H218" s="6">
        <f t="shared" si="46"/>
        <v>20833.749999999996</v>
      </c>
      <c r="I218" s="7">
        <v>0</v>
      </c>
      <c r="J218" s="6">
        <f t="shared" si="47"/>
        <v>0</v>
      </c>
      <c r="K218" s="20"/>
      <c r="L218" s="6">
        <f t="shared" si="48"/>
        <v>36121.599999999999</v>
      </c>
      <c r="M218" s="11">
        <f t="shared" si="55"/>
        <v>3878.4000000000015</v>
      </c>
      <c r="N218" s="6">
        <f t="shared" si="49"/>
        <v>0</v>
      </c>
      <c r="O218" s="11">
        <f t="shared" si="56"/>
        <v>20833.749999999996</v>
      </c>
      <c r="P218" s="11">
        <f t="shared" si="50"/>
        <v>0</v>
      </c>
      <c r="Q218" s="11">
        <f t="shared" si="57"/>
        <v>0</v>
      </c>
      <c r="R218" s="11">
        <f t="shared" si="58"/>
        <v>24712.149999999998</v>
      </c>
      <c r="S218" s="6">
        <f t="shared" si="51"/>
        <v>0</v>
      </c>
      <c r="T218" s="11">
        <f t="shared" si="52"/>
        <v>0</v>
      </c>
      <c r="U218" s="11">
        <f t="shared" si="53"/>
        <v>0</v>
      </c>
      <c r="V218" s="11">
        <f t="shared" si="59"/>
        <v>0</v>
      </c>
      <c r="W218" s="20"/>
    </row>
    <row r="219" spans="1:23" x14ac:dyDescent="0.25">
      <c r="A219">
        <v>2022010908</v>
      </c>
      <c r="B219">
        <v>1</v>
      </c>
      <c r="C219" s="7">
        <v>0.46605999999999997</v>
      </c>
      <c r="D219" s="6">
        <f t="shared" si="45"/>
        <v>37284.799999999996</v>
      </c>
      <c r="E219" s="62">
        <v>0</v>
      </c>
      <c r="F219" s="6">
        <f t="shared" si="54"/>
        <v>0</v>
      </c>
      <c r="G219" s="7">
        <v>0.59738000000000002</v>
      </c>
      <c r="H219" s="6">
        <f t="shared" si="46"/>
        <v>20908.3</v>
      </c>
      <c r="I219" s="7">
        <v>1.3500000000000001E-3</v>
      </c>
      <c r="J219" s="6">
        <f t="shared" si="47"/>
        <v>18.900000000000002</v>
      </c>
      <c r="K219" s="20"/>
      <c r="L219" s="6">
        <f t="shared" si="48"/>
        <v>37284.799999999996</v>
      </c>
      <c r="M219" s="11">
        <f t="shared" si="55"/>
        <v>2715.2000000000044</v>
      </c>
      <c r="N219" s="6">
        <f t="shared" si="49"/>
        <v>0</v>
      </c>
      <c r="O219" s="11">
        <f t="shared" si="56"/>
        <v>20908.3</v>
      </c>
      <c r="P219" s="11">
        <f t="shared" si="50"/>
        <v>0</v>
      </c>
      <c r="Q219" s="11">
        <f t="shared" si="57"/>
        <v>18.900000000000002</v>
      </c>
      <c r="R219" s="11">
        <f t="shared" si="58"/>
        <v>23642.400000000005</v>
      </c>
      <c r="S219" s="6">
        <f t="shared" si="51"/>
        <v>0</v>
      </c>
      <c r="T219" s="11">
        <f t="shared" si="52"/>
        <v>0</v>
      </c>
      <c r="U219" s="11">
        <f t="shared" si="53"/>
        <v>0</v>
      </c>
      <c r="V219" s="11">
        <f t="shared" si="59"/>
        <v>0</v>
      </c>
      <c r="W219" s="20"/>
    </row>
    <row r="220" spans="1:23" x14ac:dyDescent="0.25">
      <c r="A220">
        <v>2022010909</v>
      </c>
      <c r="B220">
        <v>1</v>
      </c>
      <c r="C220" s="7">
        <v>0.48308000000000001</v>
      </c>
      <c r="D220" s="6">
        <f t="shared" si="45"/>
        <v>38646.400000000001</v>
      </c>
      <c r="E220" s="62">
        <v>0</v>
      </c>
      <c r="F220" s="6">
        <f t="shared" si="54"/>
        <v>0</v>
      </c>
      <c r="G220" s="7">
        <v>0.58704000000000001</v>
      </c>
      <c r="H220" s="6">
        <f t="shared" si="46"/>
        <v>20546.400000000001</v>
      </c>
      <c r="I220" s="7">
        <v>5.0310000000000001E-2</v>
      </c>
      <c r="J220" s="6">
        <f t="shared" si="47"/>
        <v>704.34</v>
      </c>
      <c r="K220" s="20"/>
      <c r="L220" s="6">
        <f t="shared" si="48"/>
        <v>38646.400000000001</v>
      </c>
      <c r="M220" s="11">
        <f t="shared" si="55"/>
        <v>1353.5999999999985</v>
      </c>
      <c r="N220" s="6">
        <f t="shared" si="49"/>
        <v>0</v>
      </c>
      <c r="O220" s="11">
        <f t="shared" si="56"/>
        <v>20546.400000000001</v>
      </c>
      <c r="P220" s="11">
        <f t="shared" si="50"/>
        <v>0</v>
      </c>
      <c r="Q220" s="11">
        <f t="shared" si="57"/>
        <v>704.34</v>
      </c>
      <c r="R220" s="11">
        <f t="shared" si="58"/>
        <v>22604.34</v>
      </c>
      <c r="S220" s="6">
        <f t="shared" si="51"/>
        <v>0</v>
      </c>
      <c r="T220" s="11">
        <f t="shared" si="52"/>
        <v>0</v>
      </c>
      <c r="U220" s="11">
        <f t="shared" si="53"/>
        <v>0</v>
      </c>
      <c r="V220" s="11">
        <f t="shared" si="59"/>
        <v>0</v>
      </c>
      <c r="W220" s="20"/>
    </row>
    <row r="221" spans="1:23" x14ac:dyDescent="0.25">
      <c r="A221">
        <v>2022010910</v>
      </c>
      <c r="B221">
        <v>1</v>
      </c>
      <c r="C221" s="7">
        <v>0.50299000000000005</v>
      </c>
      <c r="D221" s="6">
        <f t="shared" si="45"/>
        <v>40239.200000000004</v>
      </c>
      <c r="E221" s="62">
        <v>0</v>
      </c>
      <c r="F221" s="6">
        <f t="shared" si="54"/>
        <v>0</v>
      </c>
      <c r="G221" s="7">
        <v>0.56177999999999995</v>
      </c>
      <c r="H221" s="6">
        <f t="shared" si="46"/>
        <v>19662.3</v>
      </c>
      <c r="I221" s="7">
        <v>0.11767</v>
      </c>
      <c r="J221" s="6">
        <f t="shared" si="47"/>
        <v>1647.3799999999999</v>
      </c>
      <c r="K221" s="20"/>
      <c r="L221" s="6">
        <f t="shared" si="48"/>
        <v>40000</v>
      </c>
      <c r="M221" s="11">
        <f t="shared" si="55"/>
        <v>0</v>
      </c>
      <c r="N221" s="6">
        <f t="shared" si="49"/>
        <v>239.20000000000437</v>
      </c>
      <c r="O221" s="11">
        <f t="shared" si="56"/>
        <v>19423.099999999995</v>
      </c>
      <c r="P221" s="11">
        <f t="shared" si="50"/>
        <v>0</v>
      </c>
      <c r="Q221" s="11">
        <f t="shared" si="57"/>
        <v>1647.3799999999999</v>
      </c>
      <c r="R221" s="11">
        <f t="shared" si="58"/>
        <v>21070.479999999996</v>
      </c>
      <c r="S221" s="6">
        <f t="shared" si="51"/>
        <v>0</v>
      </c>
      <c r="T221" s="11">
        <f t="shared" si="52"/>
        <v>0</v>
      </c>
      <c r="U221" s="11">
        <f t="shared" si="53"/>
        <v>0</v>
      </c>
      <c r="V221" s="11">
        <f t="shared" si="59"/>
        <v>0</v>
      </c>
      <c r="W221" s="20"/>
    </row>
    <row r="222" spans="1:23" x14ac:dyDescent="0.25">
      <c r="A222">
        <v>2022010911</v>
      </c>
      <c r="B222">
        <v>1</v>
      </c>
      <c r="C222" s="7">
        <v>0.51795000000000002</v>
      </c>
      <c r="D222" s="6">
        <f t="shared" si="45"/>
        <v>41436</v>
      </c>
      <c r="E222" s="62">
        <v>0</v>
      </c>
      <c r="F222" s="6">
        <f t="shared" si="54"/>
        <v>0</v>
      </c>
      <c r="G222" s="7">
        <v>0.56159999999999999</v>
      </c>
      <c r="H222" s="6">
        <f t="shared" si="46"/>
        <v>19656</v>
      </c>
      <c r="I222" s="7">
        <v>0.16042000000000001</v>
      </c>
      <c r="J222" s="6">
        <f t="shared" si="47"/>
        <v>2245.88</v>
      </c>
      <c r="K222" s="20"/>
      <c r="L222" s="6">
        <f t="shared" si="48"/>
        <v>40000</v>
      </c>
      <c r="M222" s="11">
        <f t="shared" si="55"/>
        <v>0</v>
      </c>
      <c r="N222" s="6">
        <f t="shared" si="49"/>
        <v>1436</v>
      </c>
      <c r="O222" s="11">
        <f t="shared" si="56"/>
        <v>18220</v>
      </c>
      <c r="P222" s="11">
        <f t="shared" si="50"/>
        <v>0</v>
      </c>
      <c r="Q222" s="11">
        <f t="shared" si="57"/>
        <v>2245.88</v>
      </c>
      <c r="R222" s="11">
        <f t="shared" si="58"/>
        <v>20465.88</v>
      </c>
      <c r="S222" s="6">
        <f t="shared" si="51"/>
        <v>0</v>
      </c>
      <c r="T222" s="11">
        <f t="shared" si="52"/>
        <v>0</v>
      </c>
      <c r="U222" s="11">
        <f t="shared" si="53"/>
        <v>0</v>
      </c>
      <c r="V222" s="11">
        <f t="shared" si="59"/>
        <v>0</v>
      </c>
      <c r="W222" s="20"/>
    </row>
    <row r="223" spans="1:23" x14ac:dyDescent="0.25">
      <c r="A223">
        <v>2022010912</v>
      </c>
      <c r="B223">
        <v>1</v>
      </c>
      <c r="C223" s="7">
        <v>0.52876999999999996</v>
      </c>
      <c r="D223" s="6">
        <f t="shared" si="45"/>
        <v>42301.599999999999</v>
      </c>
      <c r="E223" s="62">
        <v>0</v>
      </c>
      <c r="F223" s="6">
        <f t="shared" si="54"/>
        <v>0</v>
      </c>
      <c r="G223" s="7">
        <v>0.55322000000000005</v>
      </c>
      <c r="H223" s="6">
        <f t="shared" si="46"/>
        <v>19362.7</v>
      </c>
      <c r="I223" s="7">
        <v>0.24335999999999999</v>
      </c>
      <c r="J223" s="6">
        <f t="shared" si="47"/>
        <v>3407.04</v>
      </c>
      <c r="K223" s="20"/>
      <c r="L223" s="6">
        <f t="shared" si="48"/>
        <v>40000</v>
      </c>
      <c r="M223" s="11">
        <f t="shared" si="55"/>
        <v>0</v>
      </c>
      <c r="N223" s="6">
        <f t="shared" si="49"/>
        <v>2301.5999999999985</v>
      </c>
      <c r="O223" s="11">
        <f t="shared" si="56"/>
        <v>17061.100000000002</v>
      </c>
      <c r="P223" s="11">
        <f t="shared" si="50"/>
        <v>0</v>
      </c>
      <c r="Q223" s="11">
        <f t="shared" si="57"/>
        <v>3407.04</v>
      </c>
      <c r="R223" s="11">
        <f t="shared" si="58"/>
        <v>20468.140000000003</v>
      </c>
      <c r="S223" s="6">
        <f t="shared" si="51"/>
        <v>0</v>
      </c>
      <c r="T223" s="11">
        <f t="shared" si="52"/>
        <v>0</v>
      </c>
      <c r="U223" s="11">
        <f t="shared" si="53"/>
        <v>0</v>
      </c>
      <c r="V223" s="11">
        <f t="shared" si="59"/>
        <v>0</v>
      </c>
      <c r="W223" s="20"/>
    </row>
    <row r="224" spans="1:23" x14ac:dyDescent="0.25">
      <c r="A224">
        <v>2022010913</v>
      </c>
      <c r="B224">
        <v>1</v>
      </c>
      <c r="C224" s="7">
        <v>0.53159999999999996</v>
      </c>
      <c r="D224" s="6">
        <f t="shared" si="45"/>
        <v>42528</v>
      </c>
      <c r="E224" s="62">
        <v>0</v>
      </c>
      <c r="F224" s="6">
        <f t="shared" si="54"/>
        <v>0</v>
      </c>
      <c r="G224" s="7">
        <v>0.51373999999999997</v>
      </c>
      <c r="H224" s="6">
        <f t="shared" si="46"/>
        <v>17980.899999999998</v>
      </c>
      <c r="I224" s="7">
        <v>0.35837000000000002</v>
      </c>
      <c r="J224" s="6">
        <f t="shared" si="47"/>
        <v>5017.18</v>
      </c>
      <c r="K224" s="20"/>
      <c r="L224" s="6">
        <f t="shared" si="48"/>
        <v>40000</v>
      </c>
      <c r="M224" s="11">
        <f t="shared" si="55"/>
        <v>0</v>
      </c>
      <c r="N224" s="6">
        <f t="shared" si="49"/>
        <v>2528</v>
      </c>
      <c r="O224" s="11">
        <f t="shared" si="56"/>
        <v>15452.899999999998</v>
      </c>
      <c r="P224" s="11">
        <f t="shared" si="50"/>
        <v>0</v>
      </c>
      <c r="Q224" s="11">
        <f t="shared" si="57"/>
        <v>5017.18</v>
      </c>
      <c r="R224" s="11">
        <f t="shared" si="58"/>
        <v>20470.079999999998</v>
      </c>
      <c r="S224" s="6">
        <f t="shared" si="51"/>
        <v>0</v>
      </c>
      <c r="T224" s="11">
        <f t="shared" si="52"/>
        <v>0</v>
      </c>
      <c r="U224" s="11">
        <f t="shared" si="53"/>
        <v>0</v>
      </c>
      <c r="V224" s="11">
        <f t="shared" si="59"/>
        <v>0</v>
      </c>
      <c r="W224" s="20"/>
    </row>
    <row r="225" spans="1:23" x14ac:dyDescent="0.25">
      <c r="A225">
        <v>2022010914</v>
      </c>
      <c r="B225">
        <v>1</v>
      </c>
      <c r="C225" s="7">
        <v>0.53366000000000002</v>
      </c>
      <c r="D225" s="6">
        <f t="shared" si="45"/>
        <v>42692.800000000003</v>
      </c>
      <c r="E225" s="62">
        <v>0</v>
      </c>
      <c r="F225" s="6">
        <f t="shared" si="54"/>
        <v>0</v>
      </c>
      <c r="G225" s="7">
        <v>0.50722999999999996</v>
      </c>
      <c r="H225" s="6">
        <f t="shared" si="46"/>
        <v>17753.05</v>
      </c>
      <c r="I225" s="7">
        <v>0.42775000000000002</v>
      </c>
      <c r="J225" s="6">
        <f t="shared" si="47"/>
        <v>5988.5</v>
      </c>
      <c r="K225" s="20"/>
      <c r="L225" s="6">
        <f t="shared" si="48"/>
        <v>40000</v>
      </c>
      <c r="M225" s="11">
        <f t="shared" si="55"/>
        <v>0</v>
      </c>
      <c r="N225" s="6">
        <f t="shared" si="49"/>
        <v>2692.8000000000029</v>
      </c>
      <c r="O225" s="11">
        <f t="shared" si="56"/>
        <v>15060.249999999996</v>
      </c>
      <c r="P225" s="11">
        <f t="shared" si="50"/>
        <v>0</v>
      </c>
      <c r="Q225" s="11">
        <f t="shared" si="57"/>
        <v>5988.5</v>
      </c>
      <c r="R225" s="11">
        <f t="shared" si="58"/>
        <v>21048.749999999996</v>
      </c>
      <c r="S225" s="6">
        <f t="shared" si="51"/>
        <v>0</v>
      </c>
      <c r="T225" s="11">
        <f t="shared" si="52"/>
        <v>0</v>
      </c>
      <c r="U225" s="11">
        <f t="shared" si="53"/>
        <v>0</v>
      </c>
      <c r="V225" s="11">
        <f t="shared" si="59"/>
        <v>0</v>
      </c>
      <c r="W225" s="20"/>
    </row>
    <row r="226" spans="1:23" x14ac:dyDescent="0.25">
      <c r="A226">
        <v>2022010915</v>
      </c>
      <c r="B226">
        <v>1</v>
      </c>
      <c r="C226" s="7">
        <v>0.53115999999999997</v>
      </c>
      <c r="D226" s="6">
        <f t="shared" si="45"/>
        <v>42492.799999999996</v>
      </c>
      <c r="E226" s="62">
        <v>0</v>
      </c>
      <c r="F226" s="6">
        <f t="shared" si="54"/>
        <v>0</v>
      </c>
      <c r="G226" s="7">
        <v>0.49060999999999999</v>
      </c>
      <c r="H226" s="6">
        <f t="shared" si="46"/>
        <v>17171.349999999999</v>
      </c>
      <c r="I226" s="7">
        <v>0.43371999999999999</v>
      </c>
      <c r="J226" s="6">
        <f t="shared" si="47"/>
        <v>6072.08</v>
      </c>
      <c r="K226" s="20"/>
      <c r="L226" s="6">
        <f t="shared" si="48"/>
        <v>40000</v>
      </c>
      <c r="M226" s="11">
        <f t="shared" si="55"/>
        <v>0</v>
      </c>
      <c r="N226" s="6">
        <f t="shared" si="49"/>
        <v>2492.7999999999956</v>
      </c>
      <c r="O226" s="11">
        <f t="shared" si="56"/>
        <v>14678.550000000003</v>
      </c>
      <c r="P226" s="11">
        <f t="shared" si="50"/>
        <v>0</v>
      </c>
      <c r="Q226" s="11">
        <f t="shared" si="57"/>
        <v>6072.08</v>
      </c>
      <c r="R226" s="11">
        <f t="shared" si="58"/>
        <v>20750.630000000005</v>
      </c>
      <c r="S226" s="6">
        <f t="shared" si="51"/>
        <v>0</v>
      </c>
      <c r="T226" s="11">
        <f t="shared" si="52"/>
        <v>0</v>
      </c>
      <c r="U226" s="11">
        <f t="shared" si="53"/>
        <v>0</v>
      </c>
      <c r="V226" s="11">
        <f t="shared" si="59"/>
        <v>0</v>
      </c>
      <c r="W226" s="20"/>
    </row>
    <row r="227" spans="1:23" x14ac:dyDescent="0.25">
      <c r="A227">
        <v>2022010916</v>
      </c>
      <c r="B227">
        <v>1</v>
      </c>
      <c r="C227" s="7">
        <v>0.52676000000000001</v>
      </c>
      <c r="D227" s="6">
        <f t="shared" si="45"/>
        <v>42140.800000000003</v>
      </c>
      <c r="E227" s="62">
        <v>0</v>
      </c>
      <c r="F227" s="6">
        <f t="shared" si="54"/>
        <v>0</v>
      </c>
      <c r="G227" s="7">
        <v>0.49973000000000001</v>
      </c>
      <c r="H227" s="6">
        <f t="shared" si="46"/>
        <v>17490.55</v>
      </c>
      <c r="I227" s="7">
        <v>0.36631999999999998</v>
      </c>
      <c r="J227" s="6">
        <f t="shared" si="47"/>
        <v>5128.4799999999996</v>
      </c>
      <c r="K227" s="20"/>
      <c r="L227" s="6">
        <f t="shared" si="48"/>
        <v>40000</v>
      </c>
      <c r="M227" s="11">
        <f t="shared" si="55"/>
        <v>0</v>
      </c>
      <c r="N227" s="6">
        <f t="shared" si="49"/>
        <v>2140.8000000000029</v>
      </c>
      <c r="O227" s="11">
        <f t="shared" si="56"/>
        <v>15349.749999999996</v>
      </c>
      <c r="P227" s="11">
        <f t="shared" si="50"/>
        <v>0</v>
      </c>
      <c r="Q227" s="11">
        <f t="shared" si="57"/>
        <v>5128.4799999999996</v>
      </c>
      <c r="R227" s="11">
        <f t="shared" si="58"/>
        <v>20478.229999999996</v>
      </c>
      <c r="S227" s="6">
        <f t="shared" si="51"/>
        <v>0</v>
      </c>
      <c r="T227" s="11">
        <f t="shared" si="52"/>
        <v>0</v>
      </c>
      <c r="U227" s="11">
        <f t="shared" si="53"/>
        <v>0</v>
      </c>
      <c r="V227" s="11">
        <f t="shared" si="59"/>
        <v>0</v>
      </c>
      <c r="W227" s="20"/>
    </row>
    <row r="228" spans="1:23" x14ac:dyDescent="0.25">
      <c r="A228">
        <v>2022010917</v>
      </c>
      <c r="B228">
        <v>1</v>
      </c>
      <c r="C228" s="7">
        <v>0.52776000000000001</v>
      </c>
      <c r="D228" s="6">
        <f t="shared" si="45"/>
        <v>42220.800000000003</v>
      </c>
      <c r="E228" s="62">
        <v>0</v>
      </c>
      <c r="F228" s="6">
        <f t="shared" si="54"/>
        <v>0</v>
      </c>
      <c r="G228" s="7">
        <v>0.49390000000000001</v>
      </c>
      <c r="H228" s="6">
        <f t="shared" si="46"/>
        <v>17286.5</v>
      </c>
      <c r="I228" s="7">
        <v>0.23419000000000001</v>
      </c>
      <c r="J228" s="6">
        <f t="shared" si="47"/>
        <v>3278.6600000000003</v>
      </c>
      <c r="K228" s="20"/>
      <c r="L228" s="6">
        <f t="shared" si="48"/>
        <v>40000</v>
      </c>
      <c r="M228" s="11">
        <f t="shared" si="55"/>
        <v>0</v>
      </c>
      <c r="N228" s="6">
        <f t="shared" si="49"/>
        <v>2220.8000000000029</v>
      </c>
      <c r="O228" s="11">
        <f t="shared" si="56"/>
        <v>15065.699999999997</v>
      </c>
      <c r="P228" s="11">
        <f t="shared" si="50"/>
        <v>0</v>
      </c>
      <c r="Q228" s="11">
        <f t="shared" si="57"/>
        <v>3278.6600000000003</v>
      </c>
      <c r="R228" s="11">
        <f t="shared" si="58"/>
        <v>18344.359999999997</v>
      </c>
      <c r="S228" s="6">
        <f t="shared" si="51"/>
        <v>0</v>
      </c>
      <c r="T228" s="11">
        <f t="shared" si="52"/>
        <v>0</v>
      </c>
      <c r="U228" s="11">
        <f t="shared" si="53"/>
        <v>0</v>
      </c>
      <c r="V228" s="11">
        <f t="shared" si="59"/>
        <v>0</v>
      </c>
      <c r="W228" s="20"/>
    </row>
    <row r="229" spans="1:23" x14ac:dyDescent="0.25">
      <c r="A229">
        <v>2022010918</v>
      </c>
      <c r="B229">
        <v>1</v>
      </c>
      <c r="C229" s="7">
        <v>0.54313999999999996</v>
      </c>
      <c r="D229" s="6">
        <f t="shared" si="45"/>
        <v>43451.199999999997</v>
      </c>
      <c r="E229" s="62">
        <v>0</v>
      </c>
      <c r="F229" s="6">
        <f t="shared" si="54"/>
        <v>0</v>
      </c>
      <c r="G229" s="7">
        <v>0.47054000000000001</v>
      </c>
      <c r="H229" s="6">
        <f t="shared" si="46"/>
        <v>16468.900000000001</v>
      </c>
      <c r="I229" s="7">
        <v>4.2259999999999999E-2</v>
      </c>
      <c r="J229" s="6">
        <f t="shared" si="47"/>
        <v>591.64</v>
      </c>
      <c r="K229" s="20"/>
      <c r="L229" s="6">
        <f t="shared" si="48"/>
        <v>40000</v>
      </c>
      <c r="M229" s="11">
        <f t="shared" si="55"/>
        <v>0</v>
      </c>
      <c r="N229" s="6">
        <f t="shared" si="49"/>
        <v>3451.1999999999971</v>
      </c>
      <c r="O229" s="11">
        <f t="shared" si="56"/>
        <v>13017.700000000004</v>
      </c>
      <c r="P229" s="11">
        <f t="shared" si="50"/>
        <v>0</v>
      </c>
      <c r="Q229" s="11">
        <f t="shared" si="57"/>
        <v>591.64</v>
      </c>
      <c r="R229" s="11">
        <f t="shared" si="58"/>
        <v>13609.340000000004</v>
      </c>
      <c r="S229" s="6">
        <f t="shared" si="51"/>
        <v>0</v>
      </c>
      <c r="T229" s="11">
        <f t="shared" si="52"/>
        <v>0</v>
      </c>
      <c r="U229" s="11">
        <f t="shared" si="53"/>
        <v>0</v>
      </c>
      <c r="V229" s="11">
        <f t="shared" si="59"/>
        <v>0</v>
      </c>
      <c r="W229" s="20"/>
    </row>
    <row r="230" spans="1:23" x14ac:dyDescent="0.25">
      <c r="A230">
        <v>2022010919</v>
      </c>
      <c r="B230">
        <v>1</v>
      </c>
      <c r="C230" s="7">
        <v>0.56608000000000003</v>
      </c>
      <c r="D230" s="6">
        <f t="shared" si="45"/>
        <v>45286.400000000001</v>
      </c>
      <c r="E230" s="62">
        <v>0</v>
      </c>
      <c r="F230" s="6">
        <f t="shared" si="54"/>
        <v>0</v>
      </c>
      <c r="G230" s="7">
        <v>0.45379999999999998</v>
      </c>
      <c r="H230" s="6">
        <f t="shared" si="46"/>
        <v>15883</v>
      </c>
      <c r="I230" s="7">
        <v>0</v>
      </c>
      <c r="J230" s="6">
        <f t="shared" si="47"/>
        <v>0</v>
      </c>
      <c r="K230" s="20"/>
      <c r="L230" s="6">
        <f t="shared" si="48"/>
        <v>40000</v>
      </c>
      <c r="M230" s="11">
        <f t="shared" si="55"/>
        <v>0</v>
      </c>
      <c r="N230" s="6">
        <f t="shared" si="49"/>
        <v>5286.4000000000015</v>
      </c>
      <c r="O230" s="11">
        <f t="shared" si="56"/>
        <v>10596.599999999999</v>
      </c>
      <c r="P230" s="11">
        <f t="shared" si="50"/>
        <v>0</v>
      </c>
      <c r="Q230" s="11">
        <f t="shared" si="57"/>
        <v>0</v>
      </c>
      <c r="R230" s="11">
        <f t="shared" si="58"/>
        <v>10596.599999999999</v>
      </c>
      <c r="S230" s="6">
        <f t="shared" si="51"/>
        <v>0</v>
      </c>
      <c r="T230" s="11">
        <f t="shared" si="52"/>
        <v>0</v>
      </c>
      <c r="U230" s="11">
        <f t="shared" si="53"/>
        <v>0</v>
      </c>
      <c r="V230" s="11">
        <f t="shared" si="59"/>
        <v>0</v>
      </c>
      <c r="W230" s="20"/>
    </row>
    <row r="231" spans="1:23" x14ac:dyDescent="0.25">
      <c r="A231">
        <v>2022010920</v>
      </c>
      <c r="B231">
        <v>1</v>
      </c>
      <c r="C231" s="7">
        <v>0.56886000000000003</v>
      </c>
      <c r="D231" s="6">
        <f t="shared" si="45"/>
        <v>45508.800000000003</v>
      </c>
      <c r="E231" s="62">
        <v>0</v>
      </c>
      <c r="F231" s="6">
        <f t="shared" si="54"/>
        <v>0</v>
      </c>
      <c r="G231" s="7">
        <v>0.47963</v>
      </c>
      <c r="H231" s="6">
        <f t="shared" si="46"/>
        <v>16787.05</v>
      </c>
      <c r="I231" s="7">
        <v>0</v>
      </c>
      <c r="J231" s="6">
        <f t="shared" si="47"/>
        <v>0</v>
      </c>
      <c r="K231" s="20"/>
      <c r="L231" s="6">
        <f t="shared" si="48"/>
        <v>40000</v>
      </c>
      <c r="M231" s="11">
        <f t="shared" si="55"/>
        <v>0</v>
      </c>
      <c r="N231" s="6">
        <f t="shared" si="49"/>
        <v>5508.8000000000029</v>
      </c>
      <c r="O231" s="11">
        <f t="shared" si="56"/>
        <v>11278.249999999996</v>
      </c>
      <c r="P231" s="11">
        <f t="shared" si="50"/>
        <v>0</v>
      </c>
      <c r="Q231" s="11">
        <f t="shared" si="57"/>
        <v>0</v>
      </c>
      <c r="R231" s="11">
        <f t="shared" si="58"/>
        <v>11278.249999999996</v>
      </c>
      <c r="S231" s="6">
        <f t="shared" si="51"/>
        <v>0</v>
      </c>
      <c r="T231" s="11">
        <f t="shared" si="52"/>
        <v>0</v>
      </c>
      <c r="U231" s="11">
        <f t="shared" si="53"/>
        <v>0</v>
      </c>
      <c r="V231" s="11">
        <f t="shared" si="59"/>
        <v>0</v>
      </c>
      <c r="W231" s="20"/>
    </row>
    <row r="232" spans="1:23" x14ac:dyDescent="0.25">
      <c r="A232">
        <v>2022010921</v>
      </c>
      <c r="B232">
        <v>1</v>
      </c>
      <c r="C232" s="7">
        <v>0.56272999999999995</v>
      </c>
      <c r="D232" s="6">
        <f t="shared" si="45"/>
        <v>45018.399999999994</v>
      </c>
      <c r="E232" s="62">
        <v>0</v>
      </c>
      <c r="F232" s="6">
        <f t="shared" si="54"/>
        <v>0</v>
      </c>
      <c r="G232" s="7">
        <v>0.48161999999999999</v>
      </c>
      <c r="H232" s="6">
        <f t="shared" si="46"/>
        <v>16856.7</v>
      </c>
      <c r="I232" s="7">
        <v>0</v>
      </c>
      <c r="J232" s="6">
        <f t="shared" si="47"/>
        <v>0</v>
      </c>
      <c r="K232" s="20"/>
      <c r="L232" s="6">
        <f t="shared" si="48"/>
        <v>40000</v>
      </c>
      <c r="M232" s="11">
        <f t="shared" si="55"/>
        <v>0</v>
      </c>
      <c r="N232" s="6">
        <f t="shared" si="49"/>
        <v>5018.3999999999942</v>
      </c>
      <c r="O232" s="11">
        <f t="shared" si="56"/>
        <v>11838.300000000007</v>
      </c>
      <c r="P232" s="11">
        <f t="shared" si="50"/>
        <v>0</v>
      </c>
      <c r="Q232" s="11">
        <f t="shared" si="57"/>
        <v>0</v>
      </c>
      <c r="R232" s="11">
        <f t="shared" si="58"/>
        <v>11838.300000000007</v>
      </c>
      <c r="S232" s="6">
        <f t="shared" si="51"/>
        <v>0</v>
      </c>
      <c r="T232" s="11">
        <f t="shared" si="52"/>
        <v>0</v>
      </c>
      <c r="U232" s="11">
        <f t="shared" si="53"/>
        <v>0</v>
      </c>
      <c r="V232" s="11">
        <f t="shared" si="59"/>
        <v>0</v>
      </c>
      <c r="W232" s="20"/>
    </row>
    <row r="233" spans="1:23" x14ac:dyDescent="0.25">
      <c r="A233">
        <v>2022010922</v>
      </c>
      <c r="B233">
        <v>1</v>
      </c>
      <c r="C233" s="7">
        <v>0.55093999999999999</v>
      </c>
      <c r="D233" s="6">
        <f t="shared" si="45"/>
        <v>44075.199999999997</v>
      </c>
      <c r="E233" s="62">
        <v>0</v>
      </c>
      <c r="F233" s="6">
        <f t="shared" si="54"/>
        <v>0</v>
      </c>
      <c r="G233" s="7">
        <v>0.50316000000000005</v>
      </c>
      <c r="H233" s="6">
        <f t="shared" si="46"/>
        <v>17610.600000000002</v>
      </c>
      <c r="I233" s="7">
        <v>0</v>
      </c>
      <c r="J233" s="6">
        <f t="shared" si="47"/>
        <v>0</v>
      </c>
      <c r="K233" s="20"/>
      <c r="L233" s="6">
        <f t="shared" si="48"/>
        <v>40000</v>
      </c>
      <c r="M233" s="11">
        <f t="shared" si="55"/>
        <v>0</v>
      </c>
      <c r="N233" s="6">
        <f t="shared" si="49"/>
        <v>4075.1999999999971</v>
      </c>
      <c r="O233" s="11">
        <f t="shared" si="56"/>
        <v>13535.400000000005</v>
      </c>
      <c r="P233" s="11">
        <f t="shared" si="50"/>
        <v>0</v>
      </c>
      <c r="Q233" s="11">
        <f t="shared" si="57"/>
        <v>0</v>
      </c>
      <c r="R233" s="11">
        <f t="shared" si="58"/>
        <v>13535.400000000005</v>
      </c>
      <c r="S233" s="6">
        <f t="shared" si="51"/>
        <v>0</v>
      </c>
      <c r="T233" s="11">
        <f t="shared" si="52"/>
        <v>0</v>
      </c>
      <c r="U233" s="11">
        <f t="shared" si="53"/>
        <v>0</v>
      </c>
      <c r="V233" s="11">
        <f t="shared" si="59"/>
        <v>0</v>
      </c>
      <c r="W233" s="20"/>
    </row>
    <row r="234" spans="1:23" x14ac:dyDescent="0.25">
      <c r="A234">
        <v>2022010923</v>
      </c>
      <c r="B234">
        <v>1</v>
      </c>
      <c r="C234" s="7">
        <v>0.52934000000000003</v>
      </c>
      <c r="D234" s="6">
        <f t="shared" si="45"/>
        <v>42347.200000000004</v>
      </c>
      <c r="E234" s="62">
        <v>0</v>
      </c>
      <c r="F234" s="6">
        <f t="shared" si="54"/>
        <v>0</v>
      </c>
      <c r="G234" s="7">
        <v>0.47255000000000003</v>
      </c>
      <c r="H234" s="6">
        <f t="shared" si="46"/>
        <v>16539.25</v>
      </c>
      <c r="I234" s="7">
        <v>0</v>
      </c>
      <c r="J234" s="6">
        <f t="shared" si="47"/>
        <v>0</v>
      </c>
      <c r="K234" s="20"/>
      <c r="L234" s="6">
        <f t="shared" si="48"/>
        <v>40000</v>
      </c>
      <c r="M234" s="11">
        <f t="shared" si="55"/>
        <v>0</v>
      </c>
      <c r="N234" s="6">
        <f t="shared" si="49"/>
        <v>2347.2000000000044</v>
      </c>
      <c r="O234" s="11">
        <f t="shared" si="56"/>
        <v>14192.049999999996</v>
      </c>
      <c r="P234" s="11">
        <f t="shared" si="50"/>
        <v>0</v>
      </c>
      <c r="Q234" s="11">
        <f t="shared" si="57"/>
        <v>0</v>
      </c>
      <c r="R234" s="11">
        <f t="shared" si="58"/>
        <v>14192.049999999996</v>
      </c>
      <c r="S234" s="6">
        <f t="shared" si="51"/>
        <v>0</v>
      </c>
      <c r="T234" s="11">
        <f t="shared" si="52"/>
        <v>0</v>
      </c>
      <c r="U234" s="11">
        <f t="shared" si="53"/>
        <v>0</v>
      </c>
      <c r="V234" s="11">
        <f t="shared" si="59"/>
        <v>0</v>
      </c>
      <c r="W234" s="20"/>
    </row>
    <row r="235" spans="1:23" x14ac:dyDescent="0.25">
      <c r="A235">
        <v>2022010924</v>
      </c>
      <c r="B235">
        <v>1</v>
      </c>
      <c r="C235" s="7">
        <v>0.50858000000000003</v>
      </c>
      <c r="D235" s="6">
        <f t="shared" si="45"/>
        <v>40686.400000000001</v>
      </c>
      <c r="E235" s="62">
        <v>0</v>
      </c>
      <c r="F235" s="6">
        <f t="shared" si="54"/>
        <v>0</v>
      </c>
      <c r="G235" s="7">
        <v>0.44658999999999999</v>
      </c>
      <c r="H235" s="6">
        <f t="shared" si="46"/>
        <v>15630.65</v>
      </c>
      <c r="I235" s="7">
        <v>0</v>
      </c>
      <c r="J235" s="6">
        <f t="shared" si="47"/>
        <v>0</v>
      </c>
      <c r="K235" s="20"/>
      <c r="L235" s="6">
        <f t="shared" si="48"/>
        <v>40000</v>
      </c>
      <c r="M235" s="11">
        <f t="shared" si="55"/>
        <v>0</v>
      </c>
      <c r="N235" s="6">
        <f t="shared" si="49"/>
        <v>686.40000000000146</v>
      </c>
      <c r="O235" s="11">
        <f t="shared" si="56"/>
        <v>14944.249999999998</v>
      </c>
      <c r="P235" s="11">
        <f t="shared" si="50"/>
        <v>0</v>
      </c>
      <c r="Q235" s="11">
        <f t="shared" si="57"/>
        <v>0</v>
      </c>
      <c r="R235" s="11">
        <f t="shared" si="58"/>
        <v>14944.249999999998</v>
      </c>
      <c r="S235" s="6">
        <f t="shared" si="51"/>
        <v>0</v>
      </c>
      <c r="T235" s="11">
        <f t="shared" si="52"/>
        <v>0</v>
      </c>
      <c r="U235" s="11">
        <f t="shared" si="53"/>
        <v>0</v>
      </c>
      <c r="V235" s="11">
        <f t="shared" si="59"/>
        <v>0</v>
      </c>
      <c r="W235" s="20"/>
    </row>
    <row r="236" spans="1:23" x14ac:dyDescent="0.25">
      <c r="A236">
        <v>2022011001</v>
      </c>
      <c r="B236">
        <v>2</v>
      </c>
      <c r="C236" s="7">
        <v>0.49479000000000001</v>
      </c>
      <c r="D236" s="6">
        <f t="shared" si="45"/>
        <v>39583.199999999997</v>
      </c>
      <c r="E236" s="62">
        <v>0</v>
      </c>
      <c r="F236" s="6">
        <f t="shared" si="54"/>
        <v>0</v>
      </c>
      <c r="G236" s="7">
        <v>0.42945</v>
      </c>
      <c r="H236" s="6">
        <f t="shared" si="46"/>
        <v>15030.75</v>
      </c>
      <c r="I236" s="7">
        <v>0</v>
      </c>
      <c r="J236" s="6">
        <f t="shared" si="47"/>
        <v>0</v>
      </c>
      <c r="K236" s="20"/>
      <c r="L236" s="6">
        <f t="shared" si="48"/>
        <v>39583.199999999997</v>
      </c>
      <c r="M236" s="11">
        <f t="shared" si="55"/>
        <v>416.80000000000291</v>
      </c>
      <c r="N236" s="6">
        <f t="shared" si="49"/>
        <v>0</v>
      </c>
      <c r="O236" s="11">
        <f t="shared" si="56"/>
        <v>15030.75</v>
      </c>
      <c r="P236" s="11">
        <f t="shared" si="50"/>
        <v>0</v>
      </c>
      <c r="Q236" s="11">
        <f t="shared" si="57"/>
        <v>0</v>
      </c>
      <c r="R236" s="11">
        <f t="shared" si="58"/>
        <v>15447.550000000003</v>
      </c>
      <c r="S236" s="6">
        <f t="shared" si="51"/>
        <v>0</v>
      </c>
      <c r="T236" s="11">
        <f t="shared" si="52"/>
        <v>0</v>
      </c>
      <c r="U236" s="11">
        <f t="shared" si="53"/>
        <v>0</v>
      </c>
      <c r="V236" s="11">
        <f t="shared" si="59"/>
        <v>0</v>
      </c>
      <c r="W236" s="20"/>
    </row>
    <row r="237" spans="1:23" x14ac:dyDescent="0.25">
      <c r="A237">
        <v>2022011002</v>
      </c>
      <c r="B237">
        <v>2</v>
      </c>
      <c r="C237" s="7">
        <v>0.49103000000000002</v>
      </c>
      <c r="D237" s="6">
        <f t="shared" si="45"/>
        <v>39282.400000000001</v>
      </c>
      <c r="E237" s="62">
        <v>0</v>
      </c>
      <c r="F237" s="6">
        <f t="shared" si="54"/>
        <v>0</v>
      </c>
      <c r="G237" s="7">
        <v>0.41829</v>
      </c>
      <c r="H237" s="6">
        <f t="shared" si="46"/>
        <v>14640.15</v>
      </c>
      <c r="I237" s="7">
        <v>0</v>
      </c>
      <c r="J237" s="6">
        <f t="shared" si="47"/>
        <v>0</v>
      </c>
      <c r="K237" s="20"/>
      <c r="L237" s="6">
        <f t="shared" si="48"/>
        <v>39282.400000000001</v>
      </c>
      <c r="M237" s="11">
        <f t="shared" si="55"/>
        <v>717.59999999999854</v>
      </c>
      <c r="N237" s="6">
        <f t="shared" si="49"/>
        <v>0</v>
      </c>
      <c r="O237" s="11">
        <f t="shared" si="56"/>
        <v>14640.15</v>
      </c>
      <c r="P237" s="11">
        <f t="shared" si="50"/>
        <v>0</v>
      </c>
      <c r="Q237" s="11">
        <f t="shared" si="57"/>
        <v>0</v>
      </c>
      <c r="R237" s="11">
        <f t="shared" si="58"/>
        <v>15357.749999999998</v>
      </c>
      <c r="S237" s="6">
        <f t="shared" si="51"/>
        <v>0</v>
      </c>
      <c r="T237" s="11">
        <f t="shared" si="52"/>
        <v>0</v>
      </c>
      <c r="U237" s="11">
        <f t="shared" si="53"/>
        <v>0</v>
      </c>
      <c r="V237" s="11">
        <f t="shared" si="59"/>
        <v>0</v>
      </c>
      <c r="W237" s="20"/>
    </row>
    <row r="238" spans="1:23" x14ac:dyDescent="0.25">
      <c r="A238">
        <v>2022011003</v>
      </c>
      <c r="B238">
        <v>2</v>
      </c>
      <c r="C238" s="7">
        <v>0.49345</v>
      </c>
      <c r="D238" s="6">
        <f t="shared" si="45"/>
        <v>39476</v>
      </c>
      <c r="E238" s="62">
        <v>0</v>
      </c>
      <c r="F238" s="6">
        <f t="shared" si="54"/>
        <v>0</v>
      </c>
      <c r="G238" s="7">
        <v>0.40850999999999998</v>
      </c>
      <c r="H238" s="6">
        <f t="shared" si="46"/>
        <v>14297.849999999999</v>
      </c>
      <c r="I238" s="7">
        <v>0</v>
      </c>
      <c r="J238" s="6">
        <f t="shared" si="47"/>
        <v>0</v>
      </c>
      <c r="K238" s="20"/>
      <c r="L238" s="6">
        <f t="shared" si="48"/>
        <v>39476</v>
      </c>
      <c r="M238" s="11">
        <f t="shared" si="55"/>
        <v>524</v>
      </c>
      <c r="N238" s="6">
        <f t="shared" si="49"/>
        <v>0</v>
      </c>
      <c r="O238" s="11">
        <f t="shared" si="56"/>
        <v>14297.849999999999</v>
      </c>
      <c r="P238" s="11">
        <f t="shared" si="50"/>
        <v>0</v>
      </c>
      <c r="Q238" s="11">
        <f t="shared" si="57"/>
        <v>0</v>
      </c>
      <c r="R238" s="11">
        <f t="shared" si="58"/>
        <v>14821.849999999999</v>
      </c>
      <c r="S238" s="6">
        <f t="shared" si="51"/>
        <v>0</v>
      </c>
      <c r="T238" s="11">
        <f t="shared" si="52"/>
        <v>0</v>
      </c>
      <c r="U238" s="11">
        <f t="shared" si="53"/>
        <v>0</v>
      </c>
      <c r="V238" s="11">
        <f t="shared" si="59"/>
        <v>0</v>
      </c>
      <c r="W238" s="20"/>
    </row>
    <row r="239" spans="1:23" x14ac:dyDescent="0.25">
      <c r="A239">
        <v>2022011004</v>
      </c>
      <c r="B239">
        <v>2</v>
      </c>
      <c r="C239" s="7">
        <v>0.50022</v>
      </c>
      <c r="D239" s="6">
        <f t="shared" si="45"/>
        <v>40017.599999999999</v>
      </c>
      <c r="E239" s="62">
        <v>0</v>
      </c>
      <c r="F239" s="6">
        <f t="shared" si="54"/>
        <v>0</v>
      </c>
      <c r="G239" s="7">
        <v>0.40016000000000002</v>
      </c>
      <c r="H239" s="6">
        <f t="shared" si="46"/>
        <v>14005.6</v>
      </c>
      <c r="I239" s="7">
        <v>0</v>
      </c>
      <c r="J239" s="6">
        <f t="shared" si="47"/>
        <v>0</v>
      </c>
      <c r="K239" s="20"/>
      <c r="L239" s="6">
        <f t="shared" si="48"/>
        <v>40000</v>
      </c>
      <c r="M239" s="11">
        <f t="shared" si="55"/>
        <v>0</v>
      </c>
      <c r="N239" s="6">
        <f t="shared" si="49"/>
        <v>17.599999999998545</v>
      </c>
      <c r="O239" s="11">
        <f t="shared" si="56"/>
        <v>13988.000000000002</v>
      </c>
      <c r="P239" s="11">
        <f t="shared" si="50"/>
        <v>0</v>
      </c>
      <c r="Q239" s="11">
        <f t="shared" si="57"/>
        <v>0</v>
      </c>
      <c r="R239" s="11">
        <f t="shared" si="58"/>
        <v>13988.000000000002</v>
      </c>
      <c r="S239" s="6">
        <f t="shared" si="51"/>
        <v>0</v>
      </c>
      <c r="T239" s="11">
        <f t="shared" si="52"/>
        <v>0</v>
      </c>
      <c r="U239" s="11">
        <f t="shared" si="53"/>
        <v>0</v>
      </c>
      <c r="V239" s="11">
        <f t="shared" si="59"/>
        <v>0</v>
      </c>
      <c r="W239" s="20"/>
    </row>
    <row r="240" spans="1:23" x14ac:dyDescent="0.25">
      <c r="A240">
        <v>2022011005</v>
      </c>
      <c r="B240">
        <v>2</v>
      </c>
      <c r="C240" s="7">
        <v>0.51712000000000002</v>
      </c>
      <c r="D240" s="6">
        <f t="shared" si="45"/>
        <v>41369.599999999999</v>
      </c>
      <c r="E240" s="62">
        <v>0</v>
      </c>
      <c r="F240" s="6">
        <f t="shared" si="54"/>
        <v>0</v>
      </c>
      <c r="G240" s="7">
        <v>0.34294000000000002</v>
      </c>
      <c r="H240" s="6">
        <f t="shared" si="46"/>
        <v>12002.900000000001</v>
      </c>
      <c r="I240" s="7">
        <v>0</v>
      </c>
      <c r="J240" s="6">
        <f t="shared" si="47"/>
        <v>0</v>
      </c>
      <c r="K240" s="20"/>
      <c r="L240" s="6">
        <f t="shared" si="48"/>
        <v>40000</v>
      </c>
      <c r="M240" s="11">
        <f t="shared" si="55"/>
        <v>0</v>
      </c>
      <c r="N240" s="6">
        <f t="shared" si="49"/>
        <v>1369.5999999999985</v>
      </c>
      <c r="O240" s="11">
        <f t="shared" si="56"/>
        <v>10633.300000000003</v>
      </c>
      <c r="P240" s="11">
        <f t="shared" si="50"/>
        <v>0</v>
      </c>
      <c r="Q240" s="11">
        <f t="shared" si="57"/>
        <v>0</v>
      </c>
      <c r="R240" s="11">
        <f t="shared" si="58"/>
        <v>10633.300000000003</v>
      </c>
      <c r="S240" s="6">
        <f t="shared" si="51"/>
        <v>0</v>
      </c>
      <c r="T240" s="11">
        <f t="shared" si="52"/>
        <v>0</v>
      </c>
      <c r="U240" s="11">
        <f t="shared" si="53"/>
        <v>0</v>
      </c>
      <c r="V240" s="11">
        <f t="shared" si="59"/>
        <v>0</v>
      </c>
      <c r="W240" s="20"/>
    </row>
    <row r="241" spans="1:23" x14ac:dyDescent="0.25">
      <c r="A241">
        <v>2022011006</v>
      </c>
      <c r="B241">
        <v>2</v>
      </c>
      <c r="C241" s="7">
        <v>0.55359000000000003</v>
      </c>
      <c r="D241" s="6">
        <f t="shared" si="45"/>
        <v>44287.200000000004</v>
      </c>
      <c r="E241" s="62">
        <v>0</v>
      </c>
      <c r="F241" s="6">
        <f t="shared" si="54"/>
        <v>0</v>
      </c>
      <c r="G241" s="7">
        <v>0.32967999999999997</v>
      </c>
      <c r="H241" s="6">
        <f t="shared" si="46"/>
        <v>11538.8</v>
      </c>
      <c r="I241" s="7">
        <v>0</v>
      </c>
      <c r="J241" s="6">
        <f t="shared" si="47"/>
        <v>0</v>
      </c>
      <c r="K241" s="20"/>
      <c r="L241" s="6">
        <f t="shared" si="48"/>
        <v>40000</v>
      </c>
      <c r="M241" s="11">
        <f t="shared" si="55"/>
        <v>0</v>
      </c>
      <c r="N241" s="6">
        <f t="shared" si="49"/>
        <v>4287.2000000000044</v>
      </c>
      <c r="O241" s="11">
        <f t="shared" si="56"/>
        <v>7251.5999999999949</v>
      </c>
      <c r="P241" s="11">
        <f t="shared" si="50"/>
        <v>0</v>
      </c>
      <c r="Q241" s="11">
        <f t="shared" si="57"/>
        <v>0</v>
      </c>
      <c r="R241" s="11">
        <f t="shared" si="58"/>
        <v>7251.5999999999949</v>
      </c>
      <c r="S241" s="6">
        <f t="shared" si="51"/>
        <v>0</v>
      </c>
      <c r="T241" s="11">
        <f t="shared" si="52"/>
        <v>0</v>
      </c>
      <c r="U241" s="11">
        <f t="shared" si="53"/>
        <v>0</v>
      </c>
      <c r="V241" s="11">
        <f t="shared" si="59"/>
        <v>0</v>
      </c>
      <c r="W241" s="20"/>
    </row>
    <row r="242" spans="1:23" x14ac:dyDescent="0.25">
      <c r="A242">
        <v>2022011007</v>
      </c>
      <c r="B242">
        <v>2</v>
      </c>
      <c r="C242" s="7">
        <v>0.60716000000000003</v>
      </c>
      <c r="D242" s="6">
        <f t="shared" si="45"/>
        <v>48572.800000000003</v>
      </c>
      <c r="E242" s="62">
        <v>0</v>
      </c>
      <c r="F242" s="6">
        <f t="shared" si="54"/>
        <v>0</v>
      </c>
      <c r="G242" s="7">
        <v>0.32267000000000001</v>
      </c>
      <c r="H242" s="6">
        <f t="shared" si="46"/>
        <v>11293.45</v>
      </c>
      <c r="I242" s="7">
        <v>0</v>
      </c>
      <c r="J242" s="6">
        <f t="shared" si="47"/>
        <v>0</v>
      </c>
      <c r="K242" s="20"/>
      <c r="L242" s="6">
        <f t="shared" si="48"/>
        <v>40000</v>
      </c>
      <c r="M242" s="11">
        <f t="shared" si="55"/>
        <v>0</v>
      </c>
      <c r="N242" s="6">
        <f t="shared" si="49"/>
        <v>8572.8000000000029</v>
      </c>
      <c r="O242" s="11">
        <f t="shared" si="56"/>
        <v>2720.6499999999978</v>
      </c>
      <c r="P242" s="11">
        <f t="shared" si="50"/>
        <v>0</v>
      </c>
      <c r="Q242" s="11">
        <f t="shared" si="57"/>
        <v>0</v>
      </c>
      <c r="R242" s="11">
        <f t="shared" si="58"/>
        <v>2720.6499999999978</v>
      </c>
      <c r="S242" s="6">
        <f t="shared" si="51"/>
        <v>0</v>
      </c>
      <c r="T242" s="11">
        <f t="shared" si="52"/>
        <v>0</v>
      </c>
      <c r="U242" s="11">
        <f t="shared" si="53"/>
        <v>0</v>
      </c>
      <c r="V242" s="11">
        <f t="shared" si="59"/>
        <v>0</v>
      </c>
      <c r="W242" s="20"/>
    </row>
    <row r="243" spans="1:23" x14ac:dyDescent="0.25">
      <c r="A243">
        <v>2022011008</v>
      </c>
      <c r="B243">
        <v>2</v>
      </c>
      <c r="C243" s="7">
        <v>0.63905999999999996</v>
      </c>
      <c r="D243" s="6">
        <f t="shared" si="45"/>
        <v>51124.799999999996</v>
      </c>
      <c r="E243" s="62">
        <v>0</v>
      </c>
      <c r="F243" s="6">
        <f t="shared" si="54"/>
        <v>0</v>
      </c>
      <c r="G243" s="7">
        <v>0.27499000000000001</v>
      </c>
      <c r="H243" s="6">
        <f t="shared" si="46"/>
        <v>9624.65</v>
      </c>
      <c r="I243" s="7">
        <v>3.4299999999999999E-3</v>
      </c>
      <c r="J243" s="6">
        <f t="shared" si="47"/>
        <v>48.019999999999996</v>
      </c>
      <c r="K243" s="20"/>
      <c r="L243" s="6">
        <f t="shared" si="48"/>
        <v>40000</v>
      </c>
      <c r="M243" s="11">
        <f t="shared" si="55"/>
        <v>0</v>
      </c>
      <c r="N243" s="6">
        <f t="shared" si="49"/>
        <v>9624.65</v>
      </c>
      <c r="O243" s="11">
        <f t="shared" si="56"/>
        <v>0</v>
      </c>
      <c r="P243" s="11">
        <f t="shared" si="50"/>
        <v>48.019999999999996</v>
      </c>
      <c r="Q243" s="11">
        <f t="shared" si="57"/>
        <v>0</v>
      </c>
      <c r="R243" s="11">
        <f t="shared" si="58"/>
        <v>0</v>
      </c>
      <c r="S243" s="6">
        <f t="shared" si="51"/>
        <v>1452.129999999996</v>
      </c>
      <c r="T243" s="11">
        <f t="shared" si="52"/>
        <v>0</v>
      </c>
      <c r="U243" s="11">
        <f t="shared" si="53"/>
        <v>0</v>
      </c>
      <c r="V243" s="11">
        <f t="shared" si="59"/>
        <v>1452.129999999996</v>
      </c>
      <c r="W243" s="20"/>
    </row>
    <row r="244" spans="1:23" x14ac:dyDescent="0.25">
      <c r="A244">
        <v>2022011009</v>
      </c>
      <c r="B244">
        <v>2</v>
      </c>
      <c r="C244" s="7">
        <v>0.64012000000000002</v>
      </c>
      <c r="D244" s="6">
        <f t="shared" si="45"/>
        <v>51209.599999999999</v>
      </c>
      <c r="E244" s="62">
        <v>0</v>
      </c>
      <c r="F244" s="6">
        <f t="shared" si="54"/>
        <v>0</v>
      </c>
      <c r="G244" s="7">
        <v>0.23003000000000001</v>
      </c>
      <c r="H244" s="6">
        <f t="shared" si="46"/>
        <v>8051.05</v>
      </c>
      <c r="I244" s="7">
        <v>0.11373</v>
      </c>
      <c r="J244" s="6">
        <f t="shared" si="47"/>
        <v>1592.22</v>
      </c>
      <c r="K244" s="20"/>
      <c r="L244" s="6">
        <f t="shared" si="48"/>
        <v>40000</v>
      </c>
      <c r="M244" s="11">
        <f t="shared" si="55"/>
        <v>0</v>
      </c>
      <c r="N244" s="6">
        <f t="shared" si="49"/>
        <v>8051.05</v>
      </c>
      <c r="O244" s="11">
        <f t="shared" si="56"/>
        <v>0</v>
      </c>
      <c r="P244" s="11">
        <f t="shared" si="50"/>
        <v>1592.22</v>
      </c>
      <c r="Q244" s="11">
        <f t="shared" si="57"/>
        <v>0</v>
      </c>
      <c r="R244" s="11">
        <f t="shared" si="58"/>
        <v>0</v>
      </c>
      <c r="S244" s="6">
        <f t="shared" si="51"/>
        <v>1566.3299999999983</v>
      </c>
      <c r="T244" s="11">
        <f t="shared" si="52"/>
        <v>0</v>
      </c>
      <c r="U244" s="11">
        <f t="shared" si="53"/>
        <v>0</v>
      </c>
      <c r="V244" s="11">
        <f t="shared" si="59"/>
        <v>1566.3299999999983</v>
      </c>
      <c r="W244" s="20"/>
    </row>
    <row r="245" spans="1:23" x14ac:dyDescent="0.25">
      <c r="A245">
        <v>2022011010</v>
      </c>
      <c r="B245">
        <v>2</v>
      </c>
      <c r="C245" s="7">
        <v>0.62526000000000004</v>
      </c>
      <c r="D245" s="6">
        <f t="shared" si="45"/>
        <v>50020.800000000003</v>
      </c>
      <c r="E245" s="62">
        <v>0</v>
      </c>
      <c r="F245" s="6">
        <f t="shared" si="54"/>
        <v>0</v>
      </c>
      <c r="G245" s="7">
        <v>0.18590999999999999</v>
      </c>
      <c r="H245" s="6">
        <f t="shared" si="46"/>
        <v>6506.8499999999995</v>
      </c>
      <c r="I245" s="7">
        <v>0.32290000000000002</v>
      </c>
      <c r="J245" s="6">
        <f t="shared" si="47"/>
        <v>4520.6000000000004</v>
      </c>
      <c r="K245" s="20"/>
      <c r="L245" s="6">
        <f t="shared" si="48"/>
        <v>40000</v>
      </c>
      <c r="M245" s="11">
        <f t="shared" si="55"/>
        <v>0</v>
      </c>
      <c r="N245" s="6">
        <f t="shared" si="49"/>
        <v>6506.8499999999995</v>
      </c>
      <c r="O245" s="11">
        <f t="shared" si="56"/>
        <v>0</v>
      </c>
      <c r="P245" s="11">
        <f t="shared" si="50"/>
        <v>3513.9500000000035</v>
      </c>
      <c r="Q245" s="11">
        <f t="shared" si="57"/>
        <v>1006.6499999999969</v>
      </c>
      <c r="R245" s="11">
        <f t="shared" si="58"/>
        <v>1006.6499999999969</v>
      </c>
      <c r="S245" s="6">
        <f t="shared" si="51"/>
        <v>0</v>
      </c>
      <c r="T245" s="11">
        <f t="shared" si="52"/>
        <v>0</v>
      </c>
      <c r="U245" s="11">
        <f t="shared" si="53"/>
        <v>0</v>
      </c>
      <c r="V245" s="11">
        <f t="shared" si="59"/>
        <v>0</v>
      </c>
      <c r="W245" s="20"/>
    </row>
    <row r="246" spans="1:23" x14ac:dyDescent="0.25">
      <c r="A246">
        <v>2022011011</v>
      </c>
      <c r="B246">
        <v>2</v>
      </c>
      <c r="C246" s="7">
        <v>0.60658000000000001</v>
      </c>
      <c r="D246" s="6">
        <f t="shared" si="45"/>
        <v>48526.400000000001</v>
      </c>
      <c r="E246" s="62">
        <v>0</v>
      </c>
      <c r="F246" s="6">
        <f t="shared" si="54"/>
        <v>0</v>
      </c>
      <c r="G246" s="7">
        <v>0.15808</v>
      </c>
      <c r="H246" s="6">
        <f t="shared" si="46"/>
        <v>5532.8</v>
      </c>
      <c r="I246" s="7">
        <v>0.40032000000000001</v>
      </c>
      <c r="J246" s="6">
        <f t="shared" si="47"/>
        <v>5604.4800000000005</v>
      </c>
      <c r="K246" s="20"/>
      <c r="L246" s="6">
        <f t="shared" si="48"/>
        <v>40000</v>
      </c>
      <c r="M246" s="11">
        <f t="shared" si="55"/>
        <v>0</v>
      </c>
      <c r="N246" s="6">
        <f t="shared" si="49"/>
        <v>5532.8</v>
      </c>
      <c r="O246" s="11">
        <f t="shared" si="56"/>
        <v>0</v>
      </c>
      <c r="P246" s="11">
        <f t="shared" si="50"/>
        <v>2993.6000000000013</v>
      </c>
      <c r="Q246" s="11">
        <f t="shared" si="57"/>
        <v>2610.8799999999992</v>
      </c>
      <c r="R246" s="11">
        <f t="shared" si="58"/>
        <v>2610.8799999999992</v>
      </c>
      <c r="S246" s="6">
        <f t="shared" si="51"/>
        <v>0</v>
      </c>
      <c r="T246" s="11">
        <f t="shared" si="52"/>
        <v>0</v>
      </c>
      <c r="U246" s="11">
        <f t="shared" si="53"/>
        <v>0</v>
      </c>
      <c r="V246" s="11">
        <f t="shared" si="59"/>
        <v>0</v>
      </c>
      <c r="W246" s="20"/>
    </row>
    <row r="247" spans="1:23" x14ac:dyDescent="0.25">
      <c r="A247">
        <v>2022011012</v>
      </c>
      <c r="B247">
        <v>2</v>
      </c>
      <c r="C247" s="7">
        <v>0.58501000000000003</v>
      </c>
      <c r="D247" s="6">
        <f t="shared" si="45"/>
        <v>46800.800000000003</v>
      </c>
      <c r="E247" s="62">
        <v>0</v>
      </c>
      <c r="F247" s="6">
        <f t="shared" si="54"/>
        <v>0</v>
      </c>
      <c r="G247" s="7">
        <v>0.14008000000000001</v>
      </c>
      <c r="H247" s="6">
        <f t="shared" si="46"/>
        <v>4902.8</v>
      </c>
      <c r="I247" s="7">
        <v>0.49136000000000002</v>
      </c>
      <c r="J247" s="6">
        <f t="shared" si="47"/>
        <v>6879.04</v>
      </c>
      <c r="K247" s="20"/>
      <c r="L247" s="6">
        <f t="shared" si="48"/>
        <v>40000</v>
      </c>
      <c r="M247" s="11">
        <f t="shared" si="55"/>
        <v>0</v>
      </c>
      <c r="N247" s="6">
        <f t="shared" si="49"/>
        <v>4902.8</v>
      </c>
      <c r="O247" s="11">
        <f t="shared" si="56"/>
        <v>0</v>
      </c>
      <c r="P247" s="11">
        <f t="shared" si="50"/>
        <v>1898.0000000000027</v>
      </c>
      <c r="Q247" s="11">
        <f t="shared" si="57"/>
        <v>4981.0399999999972</v>
      </c>
      <c r="R247" s="11">
        <f t="shared" si="58"/>
        <v>4981.0399999999972</v>
      </c>
      <c r="S247" s="6">
        <f t="shared" si="51"/>
        <v>0</v>
      </c>
      <c r="T247" s="11">
        <f t="shared" si="52"/>
        <v>0</v>
      </c>
      <c r="U247" s="11">
        <f t="shared" si="53"/>
        <v>0</v>
      </c>
      <c r="V247" s="11">
        <f t="shared" si="59"/>
        <v>0</v>
      </c>
      <c r="W247" s="20"/>
    </row>
    <row r="248" spans="1:23" x14ac:dyDescent="0.25">
      <c r="A248">
        <v>2022011013</v>
      </c>
      <c r="B248">
        <v>2</v>
      </c>
      <c r="C248" s="7">
        <v>0.56503999999999999</v>
      </c>
      <c r="D248" s="6">
        <f t="shared" si="45"/>
        <v>45203.199999999997</v>
      </c>
      <c r="E248" s="62">
        <v>0</v>
      </c>
      <c r="F248" s="6">
        <f t="shared" si="54"/>
        <v>0</v>
      </c>
      <c r="G248" s="7">
        <v>0.11889</v>
      </c>
      <c r="H248" s="6">
        <f t="shared" si="46"/>
        <v>4161.1499999999996</v>
      </c>
      <c r="I248" s="7">
        <v>0.49714999999999998</v>
      </c>
      <c r="J248" s="6">
        <f t="shared" si="47"/>
        <v>6960.0999999999995</v>
      </c>
      <c r="K248" s="20"/>
      <c r="L248" s="6">
        <f t="shared" si="48"/>
        <v>40000</v>
      </c>
      <c r="M248" s="11">
        <f t="shared" si="55"/>
        <v>0</v>
      </c>
      <c r="N248" s="6">
        <f t="shared" si="49"/>
        <v>4161.1499999999996</v>
      </c>
      <c r="O248" s="11">
        <f t="shared" si="56"/>
        <v>0</v>
      </c>
      <c r="P248" s="11">
        <f t="shared" si="50"/>
        <v>1042.0499999999975</v>
      </c>
      <c r="Q248" s="11">
        <f t="shared" si="57"/>
        <v>5918.050000000002</v>
      </c>
      <c r="R248" s="11">
        <f t="shared" si="58"/>
        <v>5918.050000000002</v>
      </c>
      <c r="S248" s="6">
        <f t="shared" si="51"/>
        <v>0</v>
      </c>
      <c r="T248" s="11">
        <f t="shared" si="52"/>
        <v>0</v>
      </c>
      <c r="U248" s="11">
        <f t="shared" si="53"/>
        <v>0</v>
      </c>
      <c r="V248" s="11">
        <f t="shared" si="59"/>
        <v>0</v>
      </c>
      <c r="W248" s="20"/>
    </row>
    <row r="249" spans="1:23" x14ac:dyDescent="0.25">
      <c r="A249">
        <v>2022011014</v>
      </c>
      <c r="B249">
        <v>2</v>
      </c>
      <c r="C249" s="7">
        <v>0.54923</v>
      </c>
      <c r="D249" s="6">
        <f t="shared" si="45"/>
        <v>43938.400000000001</v>
      </c>
      <c r="E249" s="62">
        <v>0</v>
      </c>
      <c r="F249" s="6">
        <f t="shared" si="54"/>
        <v>0</v>
      </c>
      <c r="G249" s="7">
        <v>0.11353000000000001</v>
      </c>
      <c r="H249" s="6">
        <f t="shared" si="46"/>
        <v>3973.55</v>
      </c>
      <c r="I249" s="7">
        <v>0.50224999999999997</v>
      </c>
      <c r="J249" s="6">
        <f t="shared" si="47"/>
        <v>7031.5</v>
      </c>
      <c r="K249" s="20"/>
      <c r="L249" s="6">
        <f t="shared" si="48"/>
        <v>40000</v>
      </c>
      <c r="M249" s="11">
        <f t="shared" si="55"/>
        <v>0</v>
      </c>
      <c r="N249" s="6">
        <f t="shared" si="49"/>
        <v>3938.4000000000015</v>
      </c>
      <c r="O249" s="11">
        <f t="shared" si="56"/>
        <v>35.149999999998727</v>
      </c>
      <c r="P249" s="11">
        <f t="shared" si="50"/>
        <v>0</v>
      </c>
      <c r="Q249" s="11">
        <f t="shared" si="57"/>
        <v>7031.5</v>
      </c>
      <c r="R249" s="11">
        <f t="shared" si="58"/>
        <v>7066.6499999999987</v>
      </c>
      <c r="S249" s="6">
        <f t="shared" si="51"/>
        <v>0</v>
      </c>
      <c r="T249" s="11">
        <f t="shared" si="52"/>
        <v>0</v>
      </c>
      <c r="U249" s="11">
        <f t="shared" si="53"/>
        <v>0</v>
      </c>
      <c r="V249" s="11">
        <f t="shared" si="59"/>
        <v>0</v>
      </c>
      <c r="W249" s="20"/>
    </row>
    <row r="250" spans="1:23" x14ac:dyDescent="0.25">
      <c r="A250">
        <v>2022011015</v>
      </c>
      <c r="B250">
        <v>2</v>
      </c>
      <c r="C250" s="7">
        <v>0.53400000000000003</v>
      </c>
      <c r="D250" s="6">
        <f t="shared" si="45"/>
        <v>42720</v>
      </c>
      <c r="E250" s="62">
        <v>0</v>
      </c>
      <c r="F250" s="6">
        <f t="shared" si="54"/>
        <v>0</v>
      </c>
      <c r="G250" s="7">
        <v>0.1129</v>
      </c>
      <c r="H250" s="6">
        <f t="shared" si="46"/>
        <v>3951.5</v>
      </c>
      <c r="I250" s="7">
        <v>0.51851999999999998</v>
      </c>
      <c r="J250" s="6">
        <f t="shared" si="47"/>
        <v>7259.28</v>
      </c>
      <c r="K250" s="20"/>
      <c r="L250" s="6">
        <f t="shared" si="48"/>
        <v>40000</v>
      </c>
      <c r="M250" s="11">
        <f t="shared" si="55"/>
        <v>0</v>
      </c>
      <c r="N250" s="6">
        <f t="shared" si="49"/>
        <v>2720</v>
      </c>
      <c r="O250" s="11">
        <f t="shared" si="56"/>
        <v>1231.5</v>
      </c>
      <c r="P250" s="11">
        <f t="shared" si="50"/>
        <v>0</v>
      </c>
      <c r="Q250" s="11">
        <f t="shared" si="57"/>
        <v>7259.28</v>
      </c>
      <c r="R250" s="11">
        <f t="shared" si="58"/>
        <v>8490.7799999999988</v>
      </c>
      <c r="S250" s="6">
        <f t="shared" si="51"/>
        <v>0</v>
      </c>
      <c r="T250" s="11">
        <f t="shared" si="52"/>
        <v>0</v>
      </c>
      <c r="U250" s="11">
        <f t="shared" si="53"/>
        <v>0</v>
      </c>
      <c r="V250" s="11">
        <f t="shared" si="59"/>
        <v>0</v>
      </c>
      <c r="W250" s="20"/>
    </row>
    <row r="251" spans="1:23" x14ac:dyDescent="0.25">
      <c r="A251">
        <v>2022011016</v>
      </c>
      <c r="B251">
        <v>2</v>
      </c>
      <c r="C251" s="7">
        <v>0.52595999999999998</v>
      </c>
      <c r="D251" s="6">
        <f t="shared" si="45"/>
        <v>42076.799999999996</v>
      </c>
      <c r="E251" s="62">
        <v>0</v>
      </c>
      <c r="F251" s="6">
        <f t="shared" si="54"/>
        <v>0</v>
      </c>
      <c r="G251" s="7">
        <v>0.10656</v>
      </c>
      <c r="H251" s="6">
        <f t="shared" si="46"/>
        <v>3729.6</v>
      </c>
      <c r="I251" s="7">
        <v>0.41454999999999997</v>
      </c>
      <c r="J251" s="6">
        <f t="shared" si="47"/>
        <v>5803.7</v>
      </c>
      <c r="K251" s="20"/>
      <c r="L251" s="6">
        <f t="shared" si="48"/>
        <v>40000</v>
      </c>
      <c r="M251" s="11">
        <f t="shared" si="55"/>
        <v>0</v>
      </c>
      <c r="N251" s="6">
        <f t="shared" si="49"/>
        <v>2076.7999999999956</v>
      </c>
      <c r="O251" s="11">
        <f t="shared" si="56"/>
        <v>1652.8000000000043</v>
      </c>
      <c r="P251" s="11">
        <f t="shared" si="50"/>
        <v>0</v>
      </c>
      <c r="Q251" s="11">
        <f t="shared" si="57"/>
        <v>5803.7</v>
      </c>
      <c r="R251" s="11">
        <f t="shared" si="58"/>
        <v>7456.5000000000036</v>
      </c>
      <c r="S251" s="6">
        <f t="shared" si="51"/>
        <v>0</v>
      </c>
      <c r="T251" s="11">
        <f t="shared" si="52"/>
        <v>0</v>
      </c>
      <c r="U251" s="11">
        <f t="shared" si="53"/>
        <v>0</v>
      </c>
      <c r="V251" s="11">
        <f t="shared" si="59"/>
        <v>0</v>
      </c>
      <c r="W251" s="20"/>
    </row>
    <row r="252" spans="1:23" x14ac:dyDescent="0.25">
      <c r="A252">
        <v>2022011017</v>
      </c>
      <c r="B252">
        <v>2</v>
      </c>
      <c r="C252" s="7">
        <v>0.53356000000000003</v>
      </c>
      <c r="D252" s="6">
        <f t="shared" si="45"/>
        <v>42684.800000000003</v>
      </c>
      <c r="E252" s="62">
        <v>0</v>
      </c>
      <c r="F252" s="6">
        <f t="shared" si="54"/>
        <v>0</v>
      </c>
      <c r="G252" s="7">
        <v>9.1149999999999995E-2</v>
      </c>
      <c r="H252" s="6">
        <f t="shared" si="46"/>
        <v>3190.25</v>
      </c>
      <c r="I252" s="7">
        <v>0.28412999999999999</v>
      </c>
      <c r="J252" s="6">
        <f t="shared" si="47"/>
        <v>3977.8199999999997</v>
      </c>
      <c r="K252" s="20"/>
      <c r="L252" s="6">
        <f t="shared" si="48"/>
        <v>40000</v>
      </c>
      <c r="M252" s="11">
        <f t="shared" si="55"/>
        <v>0</v>
      </c>
      <c r="N252" s="6">
        <f t="shared" si="49"/>
        <v>2684.8000000000029</v>
      </c>
      <c r="O252" s="11">
        <f t="shared" si="56"/>
        <v>505.44999999999709</v>
      </c>
      <c r="P252" s="11">
        <f t="shared" si="50"/>
        <v>0</v>
      </c>
      <c r="Q252" s="11">
        <f t="shared" si="57"/>
        <v>3977.8199999999997</v>
      </c>
      <c r="R252" s="11">
        <f t="shared" si="58"/>
        <v>4483.2699999999968</v>
      </c>
      <c r="S252" s="6">
        <f t="shared" si="51"/>
        <v>0</v>
      </c>
      <c r="T252" s="11">
        <f t="shared" si="52"/>
        <v>0</v>
      </c>
      <c r="U252" s="11">
        <f t="shared" si="53"/>
        <v>0</v>
      </c>
      <c r="V252" s="11">
        <f t="shared" si="59"/>
        <v>0</v>
      </c>
      <c r="W252" s="20"/>
    </row>
    <row r="253" spans="1:23" x14ac:dyDescent="0.25">
      <c r="A253">
        <v>2022011018</v>
      </c>
      <c r="B253">
        <v>2</v>
      </c>
      <c r="C253" s="7">
        <v>0.56093000000000004</v>
      </c>
      <c r="D253" s="6">
        <f t="shared" si="45"/>
        <v>44874.400000000001</v>
      </c>
      <c r="E253" s="62">
        <v>0</v>
      </c>
      <c r="F253" s="6">
        <f t="shared" si="54"/>
        <v>0</v>
      </c>
      <c r="G253" s="7">
        <v>8.0629999999999993E-2</v>
      </c>
      <c r="H253" s="6">
        <f t="shared" si="46"/>
        <v>2822.0499999999997</v>
      </c>
      <c r="I253" s="7">
        <v>4.3110000000000002E-2</v>
      </c>
      <c r="J253" s="6">
        <f t="shared" si="47"/>
        <v>603.54000000000008</v>
      </c>
      <c r="K253" s="20"/>
      <c r="L253" s="6">
        <f t="shared" si="48"/>
        <v>40000</v>
      </c>
      <c r="M253" s="11">
        <f t="shared" si="55"/>
        <v>0</v>
      </c>
      <c r="N253" s="6">
        <f t="shared" si="49"/>
        <v>2822.0499999999997</v>
      </c>
      <c r="O253" s="11">
        <f t="shared" si="56"/>
        <v>0</v>
      </c>
      <c r="P253" s="11">
        <f t="shared" si="50"/>
        <v>603.54000000000008</v>
      </c>
      <c r="Q253" s="11">
        <f t="shared" si="57"/>
        <v>0</v>
      </c>
      <c r="R253" s="11">
        <f t="shared" si="58"/>
        <v>0</v>
      </c>
      <c r="S253" s="6">
        <f t="shared" si="51"/>
        <v>1448.8100000000018</v>
      </c>
      <c r="T253" s="11">
        <f t="shared" si="52"/>
        <v>0</v>
      </c>
      <c r="U253" s="11">
        <f t="shared" si="53"/>
        <v>0</v>
      </c>
      <c r="V253" s="11">
        <f t="shared" si="59"/>
        <v>1448.8100000000018</v>
      </c>
      <c r="W253" s="20"/>
    </row>
    <row r="254" spans="1:23" x14ac:dyDescent="0.25">
      <c r="A254">
        <v>2022011019</v>
      </c>
      <c r="B254">
        <v>2</v>
      </c>
      <c r="C254" s="7">
        <v>0.59521000000000002</v>
      </c>
      <c r="D254" s="6">
        <f t="shared" si="45"/>
        <v>47616.800000000003</v>
      </c>
      <c r="E254" s="62">
        <v>0</v>
      </c>
      <c r="F254" s="6">
        <f t="shared" si="54"/>
        <v>0</v>
      </c>
      <c r="G254" s="7">
        <v>9.5640000000000003E-2</v>
      </c>
      <c r="H254" s="6">
        <f t="shared" si="46"/>
        <v>3347.4</v>
      </c>
      <c r="I254" s="7">
        <v>0</v>
      </c>
      <c r="J254" s="6">
        <f t="shared" si="47"/>
        <v>0</v>
      </c>
      <c r="K254" s="20"/>
      <c r="L254" s="6">
        <f t="shared" si="48"/>
        <v>40000</v>
      </c>
      <c r="M254" s="11">
        <f t="shared" si="55"/>
        <v>0</v>
      </c>
      <c r="N254" s="6">
        <f t="shared" si="49"/>
        <v>3347.4</v>
      </c>
      <c r="O254" s="11">
        <f t="shared" si="56"/>
        <v>0</v>
      </c>
      <c r="P254" s="11">
        <f t="shared" si="50"/>
        <v>0</v>
      </c>
      <c r="Q254" s="11">
        <f t="shared" si="57"/>
        <v>0</v>
      </c>
      <c r="R254" s="11">
        <f t="shared" si="58"/>
        <v>0</v>
      </c>
      <c r="S254" s="6">
        <f t="shared" si="51"/>
        <v>4269.4000000000033</v>
      </c>
      <c r="T254" s="11">
        <f t="shared" si="52"/>
        <v>0</v>
      </c>
      <c r="U254" s="11">
        <f t="shared" si="53"/>
        <v>0</v>
      </c>
      <c r="V254" s="11">
        <f t="shared" si="59"/>
        <v>4269.4000000000033</v>
      </c>
      <c r="W254" s="20"/>
    </row>
    <row r="255" spans="1:23" x14ac:dyDescent="0.25">
      <c r="A255">
        <v>2022011020</v>
      </c>
      <c r="B255">
        <v>2</v>
      </c>
      <c r="C255" s="7">
        <v>0.59962000000000004</v>
      </c>
      <c r="D255" s="6">
        <f t="shared" si="45"/>
        <v>47969.600000000006</v>
      </c>
      <c r="E255" s="62">
        <v>0</v>
      </c>
      <c r="F255" s="6">
        <f t="shared" si="54"/>
        <v>0</v>
      </c>
      <c r="G255" s="7">
        <v>0.13358999999999999</v>
      </c>
      <c r="H255" s="6">
        <f t="shared" si="46"/>
        <v>4675.6499999999996</v>
      </c>
      <c r="I255" s="7">
        <v>0</v>
      </c>
      <c r="J255" s="6">
        <f t="shared" si="47"/>
        <v>0</v>
      </c>
      <c r="K255" s="20"/>
      <c r="L255" s="6">
        <f t="shared" si="48"/>
        <v>40000</v>
      </c>
      <c r="M255" s="11">
        <f t="shared" si="55"/>
        <v>0</v>
      </c>
      <c r="N255" s="6">
        <f t="shared" si="49"/>
        <v>4675.6499999999996</v>
      </c>
      <c r="O255" s="11">
        <f t="shared" si="56"/>
        <v>0</v>
      </c>
      <c r="P255" s="11">
        <f t="shared" si="50"/>
        <v>0</v>
      </c>
      <c r="Q255" s="11">
        <f t="shared" si="57"/>
        <v>0</v>
      </c>
      <c r="R255" s="11">
        <f t="shared" si="58"/>
        <v>0</v>
      </c>
      <c r="S255" s="6">
        <f t="shared" si="51"/>
        <v>3293.9500000000062</v>
      </c>
      <c r="T255" s="11">
        <f t="shared" si="52"/>
        <v>0</v>
      </c>
      <c r="U255" s="11">
        <f t="shared" si="53"/>
        <v>0</v>
      </c>
      <c r="V255" s="11">
        <f t="shared" si="59"/>
        <v>3293.9500000000062</v>
      </c>
      <c r="W255" s="20"/>
    </row>
    <row r="256" spans="1:23" x14ac:dyDescent="0.25">
      <c r="A256">
        <v>2022011021</v>
      </c>
      <c r="B256">
        <v>2</v>
      </c>
      <c r="C256" s="7">
        <v>0.59874000000000005</v>
      </c>
      <c r="D256" s="6">
        <f t="shared" si="45"/>
        <v>47899.200000000004</v>
      </c>
      <c r="E256" s="62">
        <v>0</v>
      </c>
      <c r="F256" s="6">
        <f t="shared" si="54"/>
        <v>0</v>
      </c>
      <c r="G256" s="7">
        <v>0.15336</v>
      </c>
      <c r="H256" s="6">
        <f t="shared" si="46"/>
        <v>5367.5999999999995</v>
      </c>
      <c r="I256" s="7">
        <v>0</v>
      </c>
      <c r="J256" s="6">
        <f t="shared" si="47"/>
        <v>0</v>
      </c>
      <c r="K256" s="20"/>
      <c r="L256" s="6">
        <f t="shared" si="48"/>
        <v>40000</v>
      </c>
      <c r="M256" s="11">
        <f t="shared" si="55"/>
        <v>0</v>
      </c>
      <c r="N256" s="6">
        <f t="shared" si="49"/>
        <v>5367.5999999999995</v>
      </c>
      <c r="O256" s="11">
        <f t="shared" si="56"/>
        <v>0</v>
      </c>
      <c r="P256" s="11">
        <f t="shared" si="50"/>
        <v>0</v>
      </c>
      <c r="Q256" s="11">
        <f t="shared" si="57"/>
        <v>0</v>
      </c>
      <c r="R256" s="11">
        <f t="shared" si="58"/>
        <v>0</v>
      </c>
      <c r="S256" s="6">
        <f t="shared" si="51"/>
        <v>2531.6000000000049</v>
      </c>
      <c r="T256" s="11">
        <f t="shared" si="52"/>
        <v>0</v>
      </c>
      <c r="U256" s="11">
        <f t="shared" si="53"/>
        <v>0</v>
      </c>
      <c r="V256" s="11">
        <f t="shared" si="59"/>
        <v>2531.6000000000049</v>
      </c>
      <c r="W256" s="20"/>
    </row>
    <row r="257" spans="1:23" x14ac:dyDescent="0.25">
      <c r="A257">
        <v>2022011022</v>
      </c>
      <c r="B257">
        <v>2</v>
      </c>
      <c r="C257" s="7">
        <v>0.58796999999999999</v>
      </c>
      <c r="D257" s="6">
        <f t="shared" si="45"/>
        <v>47037.599999999999</v>
      </c>
      <c r="E257" s="62">
        <v>0</v>
      </c>
      <c r="F257" s="6">
        <f t="shared" si="54"/>
        <v>0</v>
      </c>
      <c r="G257" s="7">
        <v>0.17149</v>
      </c>
      <c r="H257" s="6">
        <f t="shared" si="46"/>
        <v>6002.1500000000005</v>
      </c>
      <c r="I257" s="7">
        <v>0</v>
      </c>
      <c r="J257" s="6">
        <f t="shared" si="47"/>
        <v>0</v>
      </c>
      <c r="K257" s="20"/>
      <c r="L257" s="6">
        <f t="shared" si="48"/>
        <v>40000</v>
      </c>
      <c r="M257" s="11">
        <f t="shared" si="55"/>
        <v>0</v>
      </c>
      <c r="N257" s="6">
        <f t="shared" si="49"/>
        <v>6002.1500000000005</v>
      </c>
      <c r="O257" s="11">
        <f t="shared" si="56"/>
        <v>0</v>
      </c>
      <c r="P257" s="11">
        <f t="shared" si="50"/>
        <v>0</v>
      </c>
      <c r="Q257" s="11">
        <f t="shared" si="57"/>
        <v>0</v>
      </c>
      <c r="R257" s="11">
        <f t="shared" si="58"/>
        <v>0</v>
      </c>
      <c r="S257" s="6">
        <f t="shared" si="51"/>
        <v>1035.449999999998</v>
      </c>
      <c r="T257" s="11">
        <f t="shared" si="52"/>
        <v>0</v>
      </c>
      <c r="U257" s="11">
        <f t="shared" si="53"/>
        <v>0</v>
      </c>
      <c r="V257" s="11">
        <f t="shared" si="59"/>
        <v>1035.449999999998</v>
      </c>
      <c r="W257" s="20"/>
    </row>
    <row r="258" spans="1:23" x14ac:dyDescent="0.25">
      <c r="A258">
        <v>2022011023</v>
      </c>
      <c r="B258">
        <v>2</v>
      </c>
      <c r="C258" s="7">
        <v>0.56540999999999997</v>
      </c>
      <c r="D258" s="6">
        <f t="shared" si="45"/>
        <v>45232.799999999996</v>
      </c>
      <c r="E258" s="62">
        <v>0</v>
      </c>
      <c r="F258" s="6">
        <f t="shared" si="54"/>
        <v>0</v>
      </c>
      <c r="G258" s="7">
        <v>0.18237999999999999</v>
      </c>
      <c r="H258" s="6">
        <f t="shared" si="46"/>
        <v>6383.2999999999993</v>
      </c>
      <c r="I258" s="7">
        <v>0</v>
      </c>
      <c r="J258" s="6">
        <f t="shared" si="47"/>
        <v>0</v>
      </c>
      <c r="K258" s="20"/>
      <c r="L258" s="6">
        <f t="shared" si="48"/>
        <v>40000</v>
      </c>
      <c r="M258" s="11">
        <f t="shared" si="55"/>
        <v>0</v>
      </c>
      <c r="N258" s="6">
        <f t="shared" si="49"/>
        <v>5232.7999999999956</v>
      </c>
      <c r="O258" s="11">
        <f t="shared" si="56"/>
        <v>1150.5000000000036</v>
      </c>
      <c r="P258" s="11">
        <f t="shared" si="50"/>
        <v>0</v>
      </c>
      <c r="Q258" s="11">
        <f t="shared" si="57"/>
        <v>0</v>
      </c>
      <c r="R258" s="11">
        <f t="shared" si="58"/>
        <v>1150.5000000000036</v>
      </c>
      <c r="S258" s="6">
        <f t="shared" si="51"/>
        <v>0</v>
      </c>
      <c r="T258" s="11">
        <f t="shared" si="52"/>
        <v>0</v>
      </c>
      <c r="U258" s="11">
        <f t="shared" si="53"/>
        <v>0</v>
      </c>
      <c r="V258" s="11">
        <f t="shared" si="59"/>
        <v>0</v>
      </c>
      <c r="W258" s="20"/>
    </row>
    <row r="259" spans="1:23" x14ac:dyDescent="0.25">
      <c r="A259">
        <v>2022011024</v>
      </c>
      <c r="B259">
        <v>2</v>
      </c>
      <c r="C259" s="7">
        <v>0.54649000000000003</v>
      </c>
      <c r="D259" s="6">
        <f t="shared" si="45"/>
        <v>43719.200000000004</v>
      </c>
      <c r="E259" s="62">
        <v>0</v>
      </c>
      <c r="F259" s="6">
        <f t="shared" si="54"/>
        <v>0</v>
      </c>
      <c r="G259" s="7">
        <v>0.20122000000000001</v>
      </c>
      <c r="H259" s="6">
        <f t="shared" si="46"/>
        <v>7042.7000000000007</v>
      </c>
      <c r="I259" s="7">
        <v>0</v>
      </c>
      <c r="J259" s="6">
        <f t="shared" si="47"/>
        <v>0</v>
      </c>
      <c r="K259" s="20"/>
      <c r="L259" s="6">
        <f t="shared" si="48"/>
        <v>40000</v>
      </c>
      <c r="M259" s="11">
        <f t="shared" si="55"/>
        <v>0</v>
      </c>
      <c r="N259" s="6">
        <f t="shared" si="49"/>
        <v>3719.2000000000044</v>
      </c>
      <c r="O259" s="11">
        <f t="shared" si="56"/>
        <v>3323.4999999999964</v>
      </c>
      <c r="P259" s="11">
        <f t="shared" si="50"/>
        <v>0</v>
      </c>
      <c r="Q259" s="11">
        <f t="shared" si="57"/>
        <v>0</v>
      </c>
      <c r="R259" s="11">
        <f t="shared" si="58"/>
        <v>3323.4999999999964</v>
      </c>
      <c r="S259" s="6">
        <f t="shared" si="51"/>
        <v>0</v>
      </c>
      <c r="T259" s="11">
        <f t="shared" si="52"/>
        <v>0</v>
      </c>
      <c r="U259" s="11">
        <f t="shared" si="53"/>
        <v>0</v>
      </c>
      <c r="V259" s="11">
        <f t="shared" si="59"/>
        <v>0</v>
      </c>
      <c r="W259" s="20"/>
    </row>
    <row r="260" spans="1:23" x14ac:dyDescent="0.25">
      <c r="A260">
        <v>2022011101</v>
      </c>
      <c r="B260">
        <v>3</v>
      </c>
      <c r="C260" s="7">
        <v>0.53341000000000005</v>
      </c>
      <c r="D260" s="6">
        <f t="shared" si="45"/>
        <v>42672.800000000003</v>
      </c>
      <c r="E260" s="62">
        <v>0</v>
      </c>
      <c r="F260" s="6">
        <f t="shared" si="54"/>
        <v>0</v>
      </c>
      <c r="G260" s="7">
        <v>0.21654999999999999</v>
      </c>
      <c r="H260" s="6">
        <f t="shared" si="46"/>
        <v>7579.25</v>
      </c>
      <c r="I260" s="7">
        <v>0</v>
      </c>
      <c r="J260" s="6">
        <f t="shared" si="47"/>
        <v>0</v>
      </c>
      <c r="K260" s="20"/>
      <c r="L260" s="6">
        <f t="shared" si="48"/>
        <v>40000</v>
      </c>
      <c r="M260" s="11">
        <f t="shared" si="55"/>
        <v>0</v>
      </c>
      <c r="N260" s="6">
        <f t="shared" si="49"/>
        <v>2672.8000000000029</v>
      </c>
      <c r="O260" s="11">
        <f t="shared" si="56"/>
        <v>4906.4499999999971</v>
      </c>
      <c r="P260" s="11">
        <f t="shared" si="50"/>
        <v>0</v>
      </c>
      <c r="Q260" s="11">
        <f t="shared" si="57"/>
        <v>0</v>
      </c>
      <c r="R260" s="11">
        <f t="shared" si="58"/>
        <v>4906.4499999999971</v>
      </c>
      <c r="S260" s="6">
        <f t="shared" si="51"/>
        <v>0</v>
      </c>
      <c r="T260" s="11">
        <f t="shared" si="52"/>
        <v>0</v>
      </c>
      <c r="U260" s="11">
        <f t="shared" si="53"/>
        <v>0</v>
      </c>
      <c r="V260" s="11">
        <f t="shared" si="59"/>
        <v>0</v>
      </c>
      <c r="W260" s="20"/>
    </row>
    <row r="261" spans="1:23" x14ac:dyDescent="0.25">
      <c r="A261">
        <v>2022011102</v>
      </c>
      <c r="B261">
        <v>3</v>
      </c>
      <c r="C261" s="7">
        <v>0.53186</v>
      </c>
      <c r="D261" s="6">
        <f t="shared" ref="D261:D324" si="60">D$18*C261</f>
        <v>42548.800000000003</v>
      </c>
      <c r="E261" s="62">
        <v>0</v>
      </c>
      <c r="F261" s="6">
        <f t="shared" si="54"/>
        <v>0</v>
      </c>
      <c r="G261" s="7">
        <v>0.26195000000000002</v>
      </c>
      <c r="H261" s="6">
        <f t="shared" ref="H261:H324" si="61">H$18*G261</f>
        <v>9168.25</v>
      </c>
      <c r="I261" s="7">
        <v>0</v>
      </c>
      <c r="J261" s="6">
        <f t="shared" ref="J261:J324" si="62">I261*J$18</f>
        <v>0</v>
      </c>
      <c r="K261" s="20"/>
      <c r="L261" s="6">
        <f t="shared" si="48"/>
        <v>40000</v>
      </c>
      <c r="M261" s="11">
        <f t="shared" si="55"/>
        <v>0</v>
      </c>
      <c r="N261" s="6">
        <f t="shared" si="49"/>
        <v>2548.8000000000029</v>
      </c>
      <c r="O261" s="11">
        <f t="shared" si="56"/>
        <v>6619.4499999999971</v>
      </c>
      <c r="P261" s="11">
        <f t="shared" si="50"/>
        <v>0</v>
      </c>
      <c r="Q261" s="11">
        <f t="shared" si="57"/>
        <v>0</v>
      </c>
      <c r="R261" s="11">
        <f t="shared" si="58"/>
        <v>6619.4499999999971</v>
      </c>
      <c r="S261" s="6">
        <f t="shared" si="51"/>
        <v>0</v>
      </c>
      <c r="T261" s="11">
        <f t="shared" si="52"/>
        <v>0</v>
      </c>
      <c r="U261" s="11">
        <f t="shared" si="53"/>
        <v>0</v>
      </c>
      <c r="V261" s="11">
        <f t="shared" si="59"/>
        <v>0</v>
      </c>
      <c r="W261" s="20"/>
    </row>
    <row r="262" spans="1:23" x14ac:dyDescent="0.25">
      <c r="A262">
        <v>2022011103</v>
      </c>
      <c r="B262">
        <v>3</v>
      </c>
      <c r="C262" s="7">
        <v>0.53393000000000002</v>
      </c>
      <c r="D262" s="6">
        <f t="shared" si="60"/>
        <v>42714.400000000001</v>
      </c>
      <c r="E262" s="62">
        <v>0</v>
      </c>
      <c r="F262" s="6">
        <f t="shared" si="54"/>
        <v>0</v>
      </c>
      <c r="G262" s="7">
        <v>0.28614000000000001</v>
      </c>
      <c r="H262" s="6">
        <f t="shared" si="61"/>
        <v>10014.9</v>
      </c>
      <c r="I262" s="7">
        <v>0</v>
      </c>
      <c r="J262" s="6">
        <f t="shared" si="62"/>
        <v>0</v>
      </c>
      <c r="K262" s="20"/>
      <c r="L262" s="6">
        <f t="shared" si="48"/>
        <v>40000</v>
      </c>
      <c r="M262" s="11">
        <f t="shared" si="55"/>
        <v>0</v>
      </c>
      <c r="N262" s="6">
        <f t="shared" si="49"/>
        <v>2714.4000000000015</v>
      </c>
      <c r="O262" s="11">
        <f t="shared" si="56"/>
        <v>7300.4999999999982</v>
      </c>
      <c r="P262" s="11">
        <f t="shared" si="50"/>
        <v>0</v>
      </c>
      <c r="Q262" s="11">
        <f t="shared" si="57"/>
        <v>0</v>
      </c>
      <c r="R262" s="11">
        <f t="shared" si="58"/>
        <v>7300.4999999999982</v>
      </c>
      <c r="S262" s="6">
        <f t="shared" si="51"/>
        <v>0</v>
      </c>
      <c r="T262" s="11">
        <f t="shared" si="52"/>
        <v>0</v>
      </c>
      <c r="U262" s="11">
        <f t="shared" si="53"/>
        <v>0</v>
      </c>
      <c r="V262" s="11">
        <f t="shared" si="59"/>
        <v>0</v>
      </c>
      <c r="W262" s="20"/>
    </row>
    <row r="263" spans="1:23" x14ac:dyDescent="0.25">
      <c r="A263">
        <v>2022011104</v>
      </c>
      <c r="B263">
        <v>3</v>
      </c>
      <c r="C263" s="7">
        <v>0.54224000000000006</v>
      </c>
      <c r="D263" s="6">
        <f t="shared" si="60"/>
        <v>43379.200000000004</v>
      </c>
      <c r="E263" s="62">
        <v>0</v>
      </c>
      <c r="F263" s="6">
        <f t="shared" si="54"/>
        <v>0</v>
      </c>
      <c r="G263" s="7">
        <v>0.30118</v>
      </c>
      <c r="H263" s="6">
        <f t="shared" si="61"/>
        <v>10541.3</v>
      </c>
      <c r="I263" s="7">
        <v>0</v>
      </c>
      <c r="J263" s="6">
        <f t="shared" si="62"/>
        <v>0</v>
      </c>
      <c r="K263" s="20"/>
      <c r="L263" s="6">
        <f t="shared" si="48"/>
        <v>40000</v>
      </c>
      <c r="M263" s="11">
        <f t="shared" si="55"/>
        <v>0</v>
      </c>
      <c r="N263" s="6">
        <f t="shared" si="49"/>
        <v>3379.2000000000044</v>
      </c>
      <c r="O263" s="11">
        <f t="shared" si="56"/>
        <v>7162.0999999999949</v>
      </c>
      <c r="P263" s="11">
        <f t="shared" si="50"/>
        <v>0</v>
      </c>
      <c r="Q263" s="11">
        <f t="shared" si="57"/>
        <v>0</v>
      </c>
      <c r="R263" s="11">
        <f t="shared" si="58"/>
        <v>7162.0999999999949</v>
      </c>
      <c r="S263" s="6">
        <f t="shared" si="51"/>
        <v>0</v>
      </c>
      <c r="T263" s="11">
        <f t="shared" si="52"/>
        <v>0</v>
      </c>
      <c r="U263" s="11">
        <f t="shared" si="53"/>
        <v>0</v>
      </c>
      <c r="V263" s="11">
        <f t="shared" si="59"/>
        <v>0</v>
      </c>
      <c r="W263" s="20"/>
    </row>
    <row r="264" spans="1:23" x14ac:dyDescent="0.25">
      <c r="A264">
        <v>2022011105</v>
      </c>
      <c r="B264">
        <v>3</v>
      </c>
      <c r="C264" s="7">
        <v>0.55630999999999997</v>
      </c>
      <c r="D264" s="6">
        <f t="shared" si="60"/>
        <v>44504.799999999996</v>
      </c>
      <c r="E264" s="62">
        <v>0</v>
      </c>
      <c r="F264" s="6">
        <f t="shared" si="54"/>
        <v>0</v>
      </c>
      <c r="G264" s="7">
        <v>0.28955999999999998</v>
      </c>
      <c r="H264" s="6">
        <f t="shared" si="61"/>
        <v>10134.599999999999</v>
      </c>
      <c r="I264" s="7">
        <v>0</v>
      </c>
      <c r="J264" s="6">
        <f t="shared" si="62"/>
        <v>0</v>
      </c>
      <c r="K264" s="20"/>
      <c r="L264" s="6">
        <f t="shared" si="48"/>
        <v>40000</v>
      </c>
      <c r="M264" s="11">
        <f t="shared" si="55"/>
        <v>0</v>
      </c>
      <c r="N264" s="6">
        <f t="shared" si="49"/>
        <v>4504.7999999999956</v>
      </c>
      <c r="O264" s="11">
        <f t="shared" si="56"/>
        <v>5629.8000000000029</v>
      </c>
      <c r="P264" s="11">
        <f t="shared" si="50"/>
        <v>0</v>
      </c>
      <c r="Q264" s="11">
        <f t="shared" si="57"/>
        <v>0</v>
      </c>
      <c r="R264" s="11">
        <f t="shared" si="58"/>
        <v>5629.8000000000029</v>
      </c>
      <c r="S264" s="6">
        <f t="shared" si="51"/>
        <v>0</v>
      </c>
      <c r="T264" s="11">
        <f t="shared" si="52"/>
        <v>0</v>
      </c>
      <c r="U264" s="11">
        <f t="shared" si="53"/>
        <v>0</v>
      </c>
      <c r="V264" s="11">
        <f t="shared" si="59"/>
        <v>0</v>
      </c>
      <c r="W264" s="20"/>
    </row>
    <row r="265" spans="1:23" x14ac:dyDescent="0.25">
      <c r="A265">
        <v>2022011106</v>
      </c>
      <c r="B265">
        <v>3</v>
      </c>
      <c r="C265" s="7">
        <v>0.59233999999999998</v>
      </c>
      <c r="D265" s="6">
        <f t="shared" si="60"/>
        <v>47387.199999999997</v>
      </c>
      <c r="E265" s="62">
        <v>0</v>
      </c>
      <c r="F265" s="6">
        <f t="shared" si="54"/>
        <v>0</v>
      </c>
      <c r="G265" s="7">
        <v>0.28438999999999998</v>
      </c>
      <c r="H265" s="6">
        <f t="shared" si="61"/>
        <v>9953.65</v>
      </c>
      <c r="I265" s="7">
        <v>0</v>
      </c>
      <c r="J265" s="6">
        <f t="shared" si="62"/>
        <v>0</v>
      </c>
      <c r="K265" s="20"/>
      <c r="L265" s="6">
        <f t="shared" si="48"/>
        <v>40000</v>
      </c>
      <c r="M265" s="11">
        <f t="shared" si="55"/>
        <v>0</v>
      </c>
      <c r="N265" s="6">
        <f t="shared" si="49"/>
        <v>7387.1999999999971</v>
      </c>
      <c r="O265" s="11">
        <f t="shared" si="56"/>
        <v>2566.4500000000025</v>
      </c>
      <c r="P265" s="11">
        <f t="shared" si="50"/>
        <v>0</v>
      </c>
      <c r="Q265" s="11">
        <f t="shared" si="57"/>
        <v>0</v>
      </c>
      <c r="R265" s="11">
        <f t="shared" si="58"/>
        <v>2566.4500000000025</v>
      </c>
      <c r="S265" s="6">
        <f t="shared" si="51"/>
        <v>0</v>
      </c>
      <c r="T265" s="11">
        <f t="shared" si="52"/>
        <v>0</v>
      </c>
      <c r="U265" s="11">
        <f t="shared" si="53"/>
        <v>0</v>
      </c>
      <c r="V265" s="11">
        <f t="shared" si="59"/>
        <v>0</v>
      </c>
      <c r="W265" s="20"/>
    </row>
    <row r="266" spans="1:23" x14ac:dyDescent="0.25">
      <c r="A266">
        <v>2022011107</v>
      </c>
      <c r="B266">
        <v>3</v>
      </c>
      <c r="C266" s="7">
        <v>0.64193999999999996</v>
      </c>
      <c r="D266" s="6">
        <f t="shared" si="60"/>
        <v>51355.199999999997</v>
      </c>
      <c r="E266" s="62">
        <v>0</v>
      </c>
      <c r="F266" s="6">
        <f t="shared" si="54"/>
        <v>0</v>
      </c>
      <c r="G266" s="7">
        <v>0.29509999999999997</v>
      </c>
      <c r="H266" s="6">
        <f t="shared" si="61"/>
        <v>10328.499999999998</v>
      </c>
      <c r="I266" s="7">
        <v>0</v>
      </c>
      <c r="J266" s="6">
        <f t="shared" si="62"/>
        <v>0</v>
      </c>
      <c r="K266" s="20"/>
      <c r="L266" s="6">
        <f t="shared" si="48"/>
        <v>40000</v>
      </c>
      <c r="M266" s="11">
        <f t="shared" si="55"/>
        <v>0</v>
      </c>
      <c r="N266" s="6">
        <f t="shared" si="49"/>
        <v>10328.499999999998</v>
      </c>
      <c r="O266" s="11">
        <f t="shared" si="56"/>
        <v>0</v>
      </c>
      <c r="P266" s="11">
        <f t="shared" si="50"/>
        <v>0</v>
      </c>
      <c r="Q266" s="11">
        <f t="shared" si="57"/>
        <v>0</v>
      </c>
      <c r="R266" s="11">
        <f t="shared" si="58"/>
        <v>0</v>
      </c>
      <c r="S266" s="6">
        <f t="shared" si="51"/>
        <v>1026.6999999999989</v>
      </c>
      <c r="T266" s="11">
        <f t="shared" si="52"/>
        <v>0</v>
      </c>
      <c r="U266" s="11">
        <f t="shared" si="53"/>
        <v>0</v>
      </c>
      <c r="V266" s="11">
        <f t="shared" si="59"/>
        <v>1026.6999999999989</v>
      </c>
      <c r="W266" s="20"/>
    </row>
    <row r="267" spans="1:23" x14ac:dyDescent="0.25">
      <c r="A267">
        <v>2022011108</v>
      </c>
      <c r="B267">
        <v>3</v>
      </c>
      <c r="C267" s="7">
        <v>0.66540999999999995</v>
      </c>
      <c r="D267" s="6">
        <f t="shared" si="60"/>
        <v>53232.799999999996</v>
      </c>
      <c r="E267" s="62">
        <v>0</v>
      </c>
      <c r="F267" s="6">
        <f t="shared" si="54"/>
        <v>0</v>
      </c>
      <c r="G267" s="7">
        <v>0.30919000000000002</v>
      </c>
      <c r="H267" s="6">
        <f t="shared" si="61"/>
        <v>10821.650000000001</v>
      </c>
      <c r="I267" s="7">
        <v>4.6299999999999996E-3</v>
      </c>
      <c r="J267" s="6">
        <f t="shared" si="62"/>
        <v>64.819999999999993</v>
      </c>
      <c r="K267" s="20"/>
      <c r="L267" s="6">
        <f t="shared" si="48"/>
        <v>40000</v>
      </c>
      <c r="M267" s="11">
        <f t="shared" si="55"/>
        <v>0</v>
      </c>
      <c r="N267" s="6">
        <f t="shared" si="49"/>
        <v>10821.650000000001</v>
      </c>
      <c r="O267" s="11">
        <f t="shared" si="56"/>
        <v>0</v>
      </c>
      <c r="P267" s="11">
        <f t="shared" si="50"/>
        <v>64.819999999999993</v>
      </c>
      <c r="Q267" s="11">
        <f t="shared" si="57"/>
        <v>0</v>
      </c>
      <c r="R267" s="11">
        <f t="shared" si="58"/>
        <v>0</v>
      </c>
      <c r="S267" s="6">
        <f t="shared" si="51"/>
        <v>2346.329999999994</v>
      </c>
      <c r="T267" s="11">
        <f t="shared" si="52"/>
        <v>0</v>
      </c>
      <c r="U267" s="11">
        <f t="shared" si="53"/>
        <v>0</v>
      </c>
      <c r="V267" s="11">
        <f t="shared" si="59"/>
        <v>2346.329999999994</v>
      </c>
      <c r="W267" s="20"/>
    </row>
    <row r="268" spans="1:23" x14ac:dyDescent="0.25">
      <c r="A268">
        <v>2022011109</v>
      </c>
      <c r="B268">
        <v>3</v>
      </c>
      <c r="C268" s="7">
        <v>0.65497000000000005</v>
      </c>
      <c r="D268" s="6">
        <f t="shared" si="60"/>
        <v>52397.600000000006</v>
      </c>
      <c r="E268" s="62">
        <v>0</v>
      </c>
      <c r="F268" s="6">
        <f t="shared" si="54"/>
        <v>0</v>
      </c>
      <c r="G268" s="7">
        <v>0.28955999999999998</v>
      </c>
      <c r="H268" s="6">
        <f t="shared" si="61"/>
        <v>10134.599999999999</v>
      </c>
      <c r="I268" s="7">
        <v>0.10511</v>
      </c>
      <c r="J268" s="6">
        <f t="shared" si="62"/>
        <v>1471.54</v>
      </c>
      <c r="K268" s="20"/>
      <c r="L268" s="6">
        <f t="shared" si="48"/>
        <v>40000</v>
      </c>
      <c r="M268" s="11">
        <f t="shared" si="55"/>
        <v>0</v>
      </c>
      <c r="N268" s="6">
        <f t="shared" si="49"/>
        <v>10134.599999999999</v>
      </c>
      <c r="O268" s="11">
        <f t="shared" si="56"/>
        <v>0</v>
      </c>
      <c r="P268" s="11">
        <f t="shared" si="50"/>
        <v>1471.54</v>
      </c>
      <c r="Q268" s="11">
        <f t="shared" si="57"/>
        <v>0</v>
      </c>
      <c r="R268" s="11">
        <f t="shared" si="58"/>
        <v>0</v>
      </c>
      <c r="S268" s="6">
        <f t="shared" si="51"/>
        <v>791.46000000000731</v>
      </c>
      <c r="T268" s="11">
        <f t="shared" si="52"/>
        <v>0</v>
      </c>
      <c r="U268" s="11">
        <f t="shared" si="53"/>
        <v>0</v>
      </c>
      <c r="V268" s="11">
        <f t="shared" si="59"/>
        <v>791.46000000000731</v>
      </c>
      <c r="W268" s="20"/>
    </row>
    <row r="269" spans="1:23" x14ac:dyDescent="0.25">
      <c r="A269">
        <v>2022011110</v>
      </c>
      <c r="B269">
        <v>3</v>
      </c>
      <c r="C269" s="7">
        <v>0.63188</v>
      </c>
      <c r="D269" s="6">
        <f t="shared" si="60"/>
        <v>50550.400000000001</v>
      </c>
      <c r="E269" s="62">
        <v>0</v>
      </c>
      <c r="F269" s="6">
        <f t="shared" si="54"/>
        <v>0</v>
      </c>
      <c r="G269" s="7">
        <v>0.24621999999999999</v>
      </c>
      <c r="H269" s="6">
        <f t="shared" si="61"/>
        <v>8617.6999999999989</v>
      </c>
      <c r="I269" s="7">
        <v>0.32641999999999999</v>
      </c>
      <c r="J269" s="6">
        <f t="shared" si="62"/>
        <v>4569.88</v>
      </c>
      <c r="K269" s="20"/>
      <c r="L269" s="6">
        <f t="shared" si="48"/>
        <v>40000</v>
      </c>
      <c r="M269" s="11">
        <f t="shared" si="55"/>
        <v>0</v>
      </c>
      <c r="N269" s="6">
        <f t="shared" si="49"/>
        <v>8617.6999999999989</v>
      </c>
      <c r="O269" s="11">
        <f t="shared" si="56"/>
        <v>0</v>
      </c>
      <c r="P269" s="11">
        <f t="shared" si="50"/>
        <v>1932.7000000000025</v>
      </c>
      <c r="Q269" s="11">
        <f t="shared" si="57"/>
        <v>2637.1799999999976</v>
      </c>
      <c r="R269" s="11">
        <f t="shared" si="58"/>
        <v>2637.1799999999976</v>
      </c>
      <c r="S269" s="6">
        <f t="shared" si="51"/>
        <v>0</v>
      </c>
      <c r="T269" s="11">
        <f t="shared" si="52"/>
        <v>0</v>
      </c>
      <c r="U269" s="11">
        <f t="shared" si="53"/>
        <v>0</v>
      </c>
      <c r="V269" s="11">
        <f t="shared" si="59"/>
        <v>0</v>
      </c>
      <c r="W269" s="20"/>
    </row>
    <row r="270" spans="1:23" x14ac:dyDescent="0.25">
      <c r="A270">
        <v>2022011111</v>
      </c>
      <c r="B270">
        <v>3</v>
      </c>
      <c r="C270" s="7">
        <v>0.60940000000000005</v>
      </c>
      <c r="D270" s="6">
        <f t="shared" si="60"/>
        <v>48752.000000000007</v>
      </c>
      <c r="E270" s="62">
        <v>0</v>
      </c>
      <c r="F270" s="6">
        <f t="shared" si="54"/>
        <v>0</v>
      </c>
      <c r="G270" s="7">
        <v>0.25070999999999999</v>
      </c>
      <c r="H270" s="6">
        <f t="shared" si="61"/>
        <v>8774.85</v>
      </c>
      <c r="I270" s="7">
        <v>0.41488000000000003</v>
      </c>
      <c r="J270" s="6">
        <f t="shared" si="62"/>
        <v>5808.3200000000006</v>
      </c>
      <c r="K270" s="20"/>
      <c r="L270" s="6">
        <f t="shared" si="48"/>
        <v>40000</v>
      </c>
      <c r="M270" s="11">
        <f t="shared" si="55"/>
        <v>0</v>
      </c>
      <c r="N270" s="6">
        <f t="shared" si="49"/>
        <v>8752.0000000000073</v>
      </c>
      <c r="O270" s="11">
        <f t="shared" si="56"/>
        <v>22.849999999993088</v>
      </c>
      <c r="P270" s="11">
        <f t="shared" si="50"/>
        <v>0</v>
      </c>
      <c r="Q270" s="11">
        <f t="shared" si="57"/>
        <v>5808.3200000000006</v>
      </c>
      <c r="R270" s="11">
        <f t="shared" si="58"/>
        <v>5831.1699999999937</v>
      </c>
      <c r="S270" s="6">
        <f t="shared" si="51"/>
        <v>0</v>
      </c>
      <c r="T270" s="11">
        <f t="shared" si="52"/>
        <v>0</v>
      </c>
      <c r="U270" s="11">
        <f t="shared" si="53"/>
        <v>0</v>
      </c>
      <c r="V270" s="11">
        <f t="shared" si="59"/>
        <v>0</v>
      </c>
      <c r="W270" s="20"/>
    </row>
    <row r="271" spans="1:23" x14ac:dyDescent="0.25">
      <c r="A271">
        <v>2022011112</v>
      </c>
      <c r="B271">
        <v>3</v>
      </c>
      <c r="C271" s="7">
        <v>0.59370999999999996</v>
      </c>
      <c r="D271" s="6">
        <f t="shared" si="60"/>
        <v>47496.799999999996</v>
      </c>
      <c r="E271" s="62">
        <v>0</v>
      </c>
      <c r="F271" s="6">
        <f t="shared" si="54"/>
        <v>0</v>
      </c>
      <c r="G271" s="7">
        <v>0.29531000000000002</v>
      </c>
      <c r="H271" s="6">
        <f t="shared" si="61"/>
        <v>10335.85</v>
      </c>
      <c r="I271" s="7">
        <v>0.51617999999999997</v>
      </c>
      <c r="J271" s="6">
        <f t="shared" si="62"/>
        <v>7226.5199999999995</v>
      </c>
      <c r="K271" s="20"/>
      <c r="L271" s="6">
        <f t="shared" si="48"/>
        <v>40000</v>
      </c>
      <c r="M271" s="11">
        <f t="shared" si="55"/>
        <v>0</v>
      </c>
      <c r="N271" s="6">
        <f t="shared" si="49"/>
        <v>7496.7999999999956</v>
      </c>
      <c r="O271" s="11">
        <f t="shared" si="56"/>
        <v>2839.0500000000047</v>
      </c>
      <c r="P271" s="11">
        <f t="shared" si="50"/>
        <v>0</v>
      </c>
      <c r="Q271" s="11">
        <f t="shared" si="57"/>
        <v>7226.5199999999995</v>
      </c>
      <c r="R271" s="11">
        <f t="shared" si="58"/>
        <v>10065.570000000003</v>
      </c>
      <c r="S271" s="6">
        <f t="shared" si="51"/>
        <v>0</v>
      </c>
      <c r="T271" s="11">
        <f t="shared" si="52"/>
        <v>0</v>
      </c>
      <c r="U271" s="11">
        <f t="shared" si="53"/>
        <v>0</v>
      </c>
      <c r="V271" s="11">
        <f t="shared" si="59"/>
        <v>0</v>
      </c>
      <c r="W271" s="20"/>
    </row>
    <row r="272" spans="1:23" x14ac:dyDescent="0.25">
      <c r="A272">
        <v>2022011113</v>
      </c>
      <c r="B272">
        <v>3</v>
      </c>
      <c r="C272" s="7">
        <v>0.57865999999999995</v>
      </c>
      <c r="D272" s="6">
        <f t="shared" si="60"/>
        <v>46292.799999999996</v>
      </c>
      <c r="E272" s="62">
        <v>0</v>
      </c>
      <c r="F272" s="6">
        <f t="shared" si="54"/>
        <v>0</v>
      </c>
      <c r="G272" s="7">
        <v>0.29648000000000002</v>
      </c>
      <c r="H272" s="6">
        <f t="shared" si="61"/>
        <v>10376.800000000001</v>
      </c>
      <c r="I272" s="7">
        <v>0.53312000000000004</v>
      </c>
      <c r="J272" s="6">
        <f t="shared" si="62"/>
        <v>7463.68</v>
      </c>
      <c r="K272" s="20"/>
      <c r="L272" s="6">
        <f t="shared" si="48"/>
        <v>40000</v>
      </c>
      <c r="M272" s="11">
        <f t="shared" si="55"/>
        <v>0</v>
      </c>
      <c r="N272" s="6">
        <f t="shared" si="49"/>
        <v>6292.7999999999956</v>
      </c>
      <c r="O272" s="11">
        <f t="shared" si="56"/>
        <v>4084.0000000000055</v>
      </c>
      <c r="P272" s="11">
        <f t="shared" si="50"/>
        <v>0</v>
      </c>
      <c r="Q272" s="11">
        <f t="shared" si="57"/>
        <v>7463.68</v>
      </c>
      <c r="R272" s="11">
        <f t="shared" si="58"/>
        <v>11547.680000000006</v>
      </c>
      <c r="S272" s="6">
        <f t="shared" si="51"/>
        <v>0</v>
      </c>
      <c r="T272" s="11">
        <f t="shared" si="52"/>
        <v>0</v>
      </c>
      <c r="U272" s="11">
        <f t="shared" si="53"/>
        <v>0</v>
      </c>
      <c r="V272" s="11">
        <f t="shared" si="59"/>
        <v>0</v>
      </c>
      <c r="W272" s="20"/>
    </row>
    <row r="273" spans="1:23" x14ac:dyDescent="0.25">
      <c r="A273">
        <v>2022011114</v>
      </c>
      <c r="B273">
        <v>3</v>
      </c>
      <c r="C273" s="7">
        <v>0.56650999999999996</v>
      </c>
      <c r="D273" s="6">
        <f t="shared" si="60"/>
        <v>45320.799999999996</v>
      </c>
      <c r="E273" s="62">
        <v>0</v>
      </c>
      <c r="F273" s="6">
        <f t="shared" si="54"/>
        <v>0</v>
      </c>
      <c r="G273" s="7">
        <v>0.31478</v>
      </c>
      <c r="H273" s="6">
        <f t="shared" si="61"/>
        <v>11017.3</v>
      </c>
      <c r="I273" s="7">
        <v>0.53103</v>
      </c>
      <c r="J273" s="6">
        <f t="shared" si="62"/>
        <v>7434.42</v>
      </c>
      <c r="K273" s="20"/>
      <c r="L273" s="6">
        <f t="shared" si="48"/>
        <v>40000</v>
      </c>
      <c r="M273" s="11">
        <f t="shared" si="55"/>
        <v>0</v>
      </c>
      <c r="N273" s="6">
        <f t="shared" si="49"/>
        <v>5320.7999999999956</v>
      </c>
      <c r="O273" s="11">
        <f t="shared" si="56"/>
        <v>5696.5000000000036</v>
      </c>
      <c r="P273" s="11">
        <f t="shared" si="50"/>
        <v>0</v>
      </c>
      <c r="Q273" s="11">
        <f t="shared" si="57"/>
        <v>7434.42</v>
      </c>
      <c r="R273" s="11">
        <f t="shared" si="58"/>
        <v>13130.920000000004</v>
      </c>
      <c r="S273" s="6">
        <f t="shared" si="51"/>
        <v>0</v>
      </c>
      <c r="T273" s="11">
        <f t="shared" si="52"/>
        <v>0</v>
      </c>
      <c r="U273" s="11">
        <f t="shared" si="53"/>
        <v>0</v>
      </c>
      <c r="V273" s="11">
        <f t="shared" si="59"/>
        <v>0</v>
      </c>
      <c r="W273" s="20"/>
    </row>
    <row r="274" spans="1:23" x14ac:dyDescent="0.25">
      <c r="A274">
        <v>2022011115</v>
      </c>
      <c r="B274">
        <v>3</v>
      </c>
      <c r="C274" s="7">
        <v>0.55730000000000002</v>
      </c>
      <c r="D274" s="6">
        <f t="shared" si="60"/>
        <v>44584</v>
      </c>
      <c r="E274" s="62">
        <v>0</v>
      </c>
      <c r="F274" s="6">
        <f t="shared" si="54"/>
        <v>0</v>
      </c>
      <c r="G274" s="7">
        <v>0.32963999999999999</v>
      </c>
      <c r="H274" s="6">
        <f t="shared" si="61"/>
        <v>11537.4</v>
      </c>
      <c r="I274" s="7">
        <v>0.57562000000000002</v>
      </c>
      <c r="J274" s="6">
        <f t="shared" si="62"/>
        <v>8058.68</v>
      </c>
      <c r="K274" s="20"/>
      <c r="L274" s="6">
        <f t="shared" si="48"/>
        <v>40000</v>
      </c>
      <c r="M274" s="11">
        <f t="shared" si="55"/>
        <v>0</v>
      </c>
      <c r="N274" s="6">
        <f t="shared" si="49"/>
        <v>4584</v>
      </c>
      <c r="O274" s="11">
        <f t="shared" si="56"/>
        <v>6953.4</v>
      </c>
      <c r="P274" s="11">
        <f t="shared" si="50"/>
        <v>0</v>
      </c>
      <c r="Q274" s="11">
        <f t="shared" si="57"/>
        <v>8058.68</v>
      </c>
      <c r="R274" s="11">
        <f t="shared" si="58"/>
        <v>15012.08</v>
      </c>
      <c r="S274" s="6">
        <f t="shared" si="51"/>
        <v>0</v>
      </c>
      <c r="T274" s="11">
        <f t="shared" si="52"/>
        <v>0</v>
      </c>
      <c r="U274" s="11">
        <f t="shared" si="53"/>
        <v>0</v>
      </c>
      <c r="V274" s="11">
        <f t="shared" si="59"/>
        <v>0</v>
      </c>
      <c r="W274" s="20"/>
    </row>
    <row r="275" spans="1:23" x14ac:dyDescent="0.25">
      <c r="A275">
        <v>2022011116</v>
      </c>
      <c r="B275">
        <v>3</v>
      </c>
      <c r="C275" s="7">
        <v>0.55656000000000005</v>
      </c>
      <c r="D275" s="6">
        <f t="shared" si="60"/>
        <v>44524.800000000003</v>
      </c>
      <c r="E275" s="62">
        <v>0</v>
      </c>
      <c r="F275" s="6">
        <f t="shared" si="54"/>
        <v>0</v>
      </c>
      <c r="G275" s="7">
        <v>0.30524000000000001</v>
      </c>
      <c r="H275" s="6">
        <f t="shared" si="61"/>
        <v>10683.4</v>
      </c>
      <c r="I275" s="7">
        <v>0.54749999999999999</v>
      </c>
      <c r="J275" s="6">
        <f t="shared" si="62"/>
        <v>7665</v>
      </c>
      <c r="K275" s="20"/>
      <c r="L275" s="6">
        <f t="shared" si="48"/>
        <v>40000</v>
      </c>
      <c r="M275" s="11">
        <f t="shared" si="55"/>
        <v>0</v>
      </c>
      <c r="N275" s="6">
        <f t="shared" si="49"/>
        <v>4524.8000000000029</v>
      </c>
      <c r="O275" s="11">
        <f t="shared" si="56"/>
        <v>6158.5999999999967</v>
      </c>
      <c r="P275" s="11">
        <f t="shared" si="50"/>
        <v>0</v>
      </c>
      <c r="Q275" s="11">
        <f t="shared" si="57"/>
        <v>7665</v>
      </c>
      <c r="R275" s="11">
        <f t="shared" si="58"/>
        <v>13823.599999999997</v>
      </c>
      <c r="S275" s="6">
        <f t="shared" si="51"/>
        <v>0</v>
      </c>
      <c r="T275" s="11">
        <f t="shared" si="52"/>
        <v>0</v>
      </c>
      <c r="U275" s="11">
        <f t="shared" si="53"/>
        <v>0</v>
      </c>
      <c r="V275" s="11">
        <f t="shared" si="59"/>
        <v>0</v>
      </c>
      <c r="W275" s="20"/>
    </row>
    <row r="276" spans="1:23" x14ac:dyDescent="0.25">
      <c r="A276">
        <v>2022011117</v>
      </c>
      <c r="B276">
        <v>3</v>
      </c>
      <c r="C276" s="7">
        <v>0.56657000000000002</v>
      </c>
      <c r="D276" s="6">
        <f t="shared" si="60"/>
        <v>45325.599999999999</v>
      </c>
      <c r="E276" s="62">
        <v>0</v>
      </c>
      <c r="F276" s="6">
        <f t="shared" si="54"/>
        <v>0</v>
      </c>
      <c r="G276" s="7">
        <v>0.25513999999999998</v>
      </c>
      <c r="H276" s="6">
        <f t="shared" si="61"/>
        <v>8929.9</v>
      </c>
      <c r="I276" s="7">
        <v>0.33951999999999999</v>
      </c>
      <c r="J276" s="6">
        <f t="shared" si="62"/>
        <v>4753.28</v>
      </c>
      <c r="K276" s="20"/>
      <c r="L276" s="6">
        <f t="shared" ref="L276:L339" si="63">IF(D276-F276&gt;C$17,C$17,D276-F276)</f>
        <v>40000</v>
      </c>
      <c r="M276" s="11">
        <f t="shared" si="55"/>
        <v>0</v>
      </c>
      <c r="N276" s="6">
        <f t="shared" ref="N276:N339" si="64">IF(D276-F276-L276&gt;H276,H276,D276-F276-L276)</f>
        <v>5325.5999999999985</v>
      </c>
      <c r="O276" s="11">
        <f t="shared" si="56"/>
        <v>3604.3000000000011</v>
      </c>
      <c r="P276" s="11">
        <f t="shared" ref="P276:P339" si="65">IF(D276-F276-L276-N276&gt;J276,J276,D276-F276-L276-N276)</f>
        <v>0</v>
      </c>
      <c r="Q276" s="11">
        <f t="shared" si="57"/>
        <v>4753.28</v>
      </c>
      <c r="R276" s="11">
        <f t="shared" si="58"/>
        <v>8357.5800000000017</v>
      </c>
      <c r="S276" s="6">
        <f t="shared" ref="S276:S339" si="66">D276-F276-L276-N276-P276</f>
        <v>0</v>
      </c>
      <c r="T276" s="11">
        <f t="shared" ref="T276:T339" si="67">IF(T275-AD$23+AD$24*R276-S276&gt;T$19,T$19,IF(T275-AD$23+AD$24*R276-S276&lt;0,0,T275-AD$23+AD$24*R276-S276))</f>
        <v>0</v>
      </c>
      <c r="U276" s="11">
        <f t="shared" ref="U276:U339" si="68">IF(T275-AD$23-T276&gt;0,T275-AD$23-T276,0)</f>
        <v>0</v>
      </c>
      <c r="V276" s="11">
        <f t="shared" si="59"/>
        <v>0</v>
      </c>
      <c r="W276" s="20"/>
    </row>
    <row r="277" spans="1:23" x14ac:dyDescent="0.25">
      <c r="A277">
        <v>2022011118</v>
      </c>
      <c r="B277">
        <v>3</v>
      </c>
      <c r="C277" s="7">
        <v>0.58723999999999998</v>
      </c>
      <c r="D277" s="6">
        <f t="shared" si="60"/>
        <v>46979.199999999997</v>
      </c>
      <c r="E277" s="62">
        <v>0</v>
      </c>
      <c r="F277" s="6">
        <f t="shared" ref="F277:F340" si="69">F$18*E277</f>
        <v>0</v>
      </c>
      <c r="G277" s="7">
        <v>0.21007999999999999</v>
      </c>
      <c r="H277" s="6">
        <f t="shared" si="61"/>
        <v>7352.7999999999993</v>
      </c>
      <c r="I277" s="7">
        <v>7.152E-2</v>
      </c>
      <c r="J277" s="6">
        <f t="shared" si="62"/>
        <v>1001.28</v>
      </c>
      <c r="K277" s="20"/>
      <c r="L277" s="6">
        <f t="shared" si="63"/>
        <v>40000</v>
      </c>
      <c r="M277" s="11">
        <f t="shared" ref="M277:M340" si="70">C$17-L277</f>
        <v>0</v>
      </c>
      <c r="N277" s="6">
        <f t="shared" si="64"/>
        <v>6979.1999999999971</v>
      </c>
      <c r="O277" s="11">
        <f t="shared" ref="O277:O340" si="71">H277-N277</f>
        <v>373.60000000000218</v>
      </c>
      <c r="P277" s="11">
        <f t="shared" si="65"/>
        <v>0</v>
      </c>
      <c r="Q277" s="11">
        <f t="shared" ref="Q277:Q340" si="72">J277-P277</f>
        <v>1001.28</v>
      </c>
      <c r="R277" s="11">
        <f t="shared" ref="R277:R340" si="73">M277+O277+Q277</f>
        <v>1374.8800000000022</v>
      </c>
      <c r="S277" s="6">
        <f t="shared" si="66"/>
        <v>0</v>
      </c>
      <c r="T277" s="11">
        <f t="shared" si="67"/>
        <v>0</v>
      </c>
      <c r="U277" s="11">
        <f t="shared" si="68"/>
        <v>0</v>
      </c>
      <c r="V277" s="11">
        <f t="shared" ref="V277:V340" si="74">D277-F277-L277-N277-P277-U277</f>
        <v>0</v>
      </c>
      <c r="W277" s="20"/>
    </row>
    <row r="278" spans="1:23" x14ac:dyDescent="0.25">
      <c r="A278">
        <v>2022011119</v>
      </c>
      <c r="B278">
        <v>3</v>
      </c>
      <c r="C278" s="7">
        <v>0.60572000000000004</v>
      </c>
      <c r="D278" s="6">
        <f t="shared" si="60"/>
        <v>48457.600000000006</v>
      </c>
      <c r="E278" s="62">
        <v>0</v>
      </c>
      <c r="F278" s="6">
        <f t="shared" si="69"/>
        <v>0</v>
      </c>
      <c r="G278" s="7">
        <v>0.25595000000000001</v>
      </c>
      <c r="H278" s="6">
        <f t="shared" si="61"/>
        <v>8958.25</v>
      </c>
      <c r="I278" s="7">
        <v>2.5999999999999998E-4</v>
      </c>
      <c r="J278" s="6">
        <f t="shared" si="62"/>
        <v>3.6399999999999997</v>
      </c>
      <c r="K278" s="20"/>
      <c r="L278" s="6">
        <f t="shared" si="63"/>
        <v>40000</v>
      </c>
      <c r="M278" s="11">
        <f t="shared" si="70"/>
        <v>0</v>
      </c>
      <c r="N278" s="6">
        <f t="shared" si="64"/>
        <v>8457.6000000000058</v>
      </c>
      <c r="O278" s="11">
        <f t="shared" si="71"/>
        <v>500.64999999999418</v>
      </c>
      <c r="P278" s="11">
        <f t="shared" si="65"/>
        <v>0</v>
      </c>
      <c r="Q278" s="11">
        <f t="shared" si="72"/>
        <v>3.6399999999999997</v>
      </c>
      <c r="R278" s="11">
        <f t="shared" si="73"/>
        <v>504.28999999999417</v>
      </c>
      <c r="S278" s="6">
        <f t="shared" si="66"/>
        <v>0</v>
      </c>
      <c r="T278" s="11">
        <f t="shared" si="67"/>
        <v>0</v>
      </c>
      <c r="U278" s="11">
        <f t="shared" si="68"/>
        <v>0</v>
      </c>
      <c r="V278" s="11">
        <f t="shared" si="74"/>
        <v>0</v>
      </c>
      <c r="W278" s="20"/>
    </row>
    <row r="279" spans="1:23" x14ac:dyDescent="0.25">
      <c r="A279">
        <v>2022011120</v>
      </c>
      <c r="B279">
        <v>3</v>
      </c>
      <c r="C279" s="7">
        <v>0.60355999999999999</v>
      </c>
      <c r="D279" s="6">
        <f t="shared" si="60"/>
        <v>48284.799999999996</v>
      </c>
      <c r="E279" s="62">
        <v>0</v>
      </c>
      <c r="F279" s="6">
        <f t="shared" si="69"/>
        <v>0</v>
      </c>
      <c r="G279" s="7">
        <v>0.33678999999999998</v>
      </c>
      <c r="H279" s="6">
        <f t="shared" si="61"/>
        <v>11787.65</v>
      </c>
      <c r="I279" s="7">
        <v>0</v>
      </c>
      <c r="J279" s="6">
        <f t="shared" si="62"/>
        <v>0</v>
      </c>
      <c r="K279" s="20"/>
      <c r="L279" s="6">
        <f t="shared" si="63"/>
        <v>40000</v>
      </c>
      <c r="M279" s="11">
        <f t="shared" si="70"/>
        <v>0</v>
      </c>
      <c r="N279" s="6">
        <f t="shared" si="64"/>
        <v>8284.7999999999956</v>
      </c>
      <c r="O279" s="11">
        <f t="shared" si="71"/>
        <v>3502.850000000004</v>
      </c>
      <c r="P279" s="11">
        <f t="shared" si="65"/>
        <v>0</v>
      </c>
      <c r="Q279" s="11">
        <f t="shared" si="72"/>
        <v>0</v>
      </c>
      <c r="R279" s="11">
        <f t="shared" si="73"/>
        <v>3502.850000000004</v>
      </c>
      <c r="S279" s="6">
        <f t="shared" si="66"/>
        <v>0</v>
      </c>
      <c r="T279" s="11">
        <f t="shared" si="67"/>
        <v>0</v>
      </c>
      <c r="U279" s="11">
        <f t="shared" si="68"/>
        <v>0</v>
      </c>
      <c r="V279" s="11">
        <f t="shared" si="74"/>
        <v>0</v>
      </c>
      <c r="W279" s="20"/>
    </row>
    <row r="280" spans="1:23" x14ac:dyDescent="0.25">
      <c r="A280">
        <v>2022011121</v>
      </c>
      <c r="B280">
        <v>3</v>
      </c>
      <c r="C280" s="7">
        <v>0.59738999999999998</v>
      </c>
      <c r="D280" s="6">
        <f t="shared" si="60"/>
        <v>47791.199999999997</v>
      </c>
      <c r="E280" s="62">
        <v>0</v>
      </c>
      <c r="F280" s="6">
        <f t="shared" si="69"/>
        <v>0</v>
      </c>
      <c r="G280" s="7">
        <v>0.39771000000000001</v>
      </c>
      <c r="H280" s="6">
        <f t="shared" si="61"/>
        <v>13919.85</v>
      </c>
      <c r="I280" s="7">
        <v>0</v>
      </c>
      <c r="J280" s="6">
        <f t="shared" si="62"/>
        <v>0</v>
      </c>
      <c r="K280" s="20"/>
      <c r="L280" s="6">
        <f t="shared" si="63"/>
        <v>40000</v>
      </c>
      <c r="M280" s="11">
        <f t="shared" si="70"/>
        <v>0</v>
      </c>
      <c r="N280" s="6">
        <f t="shared" si="64"/>
        <v>7791.1999999999971</v>
      </c>
      <c r="O280" s="11">
        <f t="shared" si="71"/>
        <v>6128.6500000000033</v>
      </c>
      <c r="P280" s="11">
        <f t="shared" si="65"/>
        <v>0</v>
      </c>
      <c r="Q280" s="11">
        <f t="shared" si="72"/>
        <v>0</v>
      </c>
      <c r="R280" s="11">
        <f t="shared" si="73"/>
        <v>6128.6500000000033</v>
      </c>
      <c r="S280" s="6">
        <f t="shared" si="66"/>
        <v>0</v>
      </c>
      <c r="T280" s="11">
        <f t="shared" si="67"/>
        <v>0</v>
      </c>
      <c r="U280" s="11">
        <f t="shared" si="68"/>
        <v>0</v>
      </c>
      <c r="V280" s="11">
        <f t="shared" si="74"/>
        <v>0</v>
      </c>
      <c r="W280" s="20"/>
    </row>
    <row r="281" spans="1:23" x14ac:dyDescent="0.25">
      <c r="A281">
        <v>2022011122</v>
      </c>
      <c r="B281">
        <v>3</v>
      </c>
      <c r="C281" s="7">
        <v>0.57923000000000002</v>
      </c>
      <c r="D281" s="6">
        <f t="shared" si="60"/>
        <v>46338.400000000001</v>
      </c>
      <c r="E281" s="62">
        <v>0</v>
      </c>
      <c r="F281" s="6">
        <f t="shared" si="69"/>
        <v>0</v>
      </c>
      <c r="G281" s="7">
        <v>0.41142000000000001</v>
      </c>
      <c r="H281" s="6">
        <f t="shared" si="61"/>
        <v>14399.7</v>
      </c>
      <c r="I281" s="7">
        <v>0</v>
      </c>
      <c r="J281" s="6">
        <f t="shared" si="62"/>
        <v>0</v>
      </c>
      <c r="K281" s="20"/>
      <c r="L281" s="6">
        <f t="shared" si="63"/>
        <v>40000</v>
      </c>
      <c r="M281" s="11">
        <f t="shared" si="70"/>
        <v>0</v>
      </c>
      <c r="N281" s="6">
        <f t="shared" si="64"/>
        <v>6338.4000000000015</v>
      </c>
      <c r="O281" s="11">
        <f t="shared" si="71"/>
        <v>8061.2999999999993</v>
      </c>
      <c r="P281" s="11">
        <f t="shared" si="65"/>
        <v>0</v>
      </c>
      <c r="Q281" s="11">
        <f t="shared" si="72"/>
        <v>0</v>
      </c>
      <c r="R281" s="11">
        <f t="shared" si="73"/>
        <v>8061.2999999999993</v>
      </c>
      <c r="S281" s="6">
        <f t="shared" si="66"/>
        <v>0</v>
      </c>
      <c r="T281" s="11">
        <f t="shared" si="67"/>
        <v>0</v>
      </c>
      <c r="U281" s="11">
        <f t="shared" si="68"/>
        <v>0</v>
      </c>
      <c r="V281" s="11">
        <f t="shared" si="74"/>
        <v>0</v>
      </c>
      <c r="W281" s="20"/>
    </row>
    <row r="282" spans="1:23" x14ac:dyDescent="0.25">
      <c r="A282">
        <v>2022011123</v>
      </c>
      <c r="B282">
        <v>3</v>
      </c>
      <c r="C282" s="7">
        <v>0.54956000000000005</v>
      </c>
      <c r="D282" s="6">
        <f t="shared" si="60"/>
        <v>43964.800000000003</v>
      </c>
      <c r="E282" s="62">
        <v>0</v>
      </c>
      <c r="F282" s="6">
        <f t="shared" si="69"/>
        <v>0</v>
      </c>
      <c r="G282" s="7">
        <v>0.4088</v>
      </c>
      <c r="H282" s="6">
        <f t="shared" si="61"/>
        <v>14308</v>
      </c>
      <c r="I282" s="7">
        <v>0</v>
      </c>
      <c r="J282" s="6">
        <f t="shared" si="62"/>
        <v>0</v>
      </c>
      <c r="K282" s="20"/>
      <c r="L282" s="6">
        <f t="shared" si="63"/>
        <v>40000</v>
      </c>
      <c r="M282" s="11">
        <f t="shared" si="70"/>
        <v>0</v>
      </c>
      <c r="N282" s="6">
        <f t="shared" si="64"/>
        <v>3964.8000000000029</v>
      </c>
      <c r="O282" s="11">
        <f t="shared" si="71"/>
        <v>10343.199999999997</v>
      </c>
      <c r="P282" s="11">
        <f t="shared" si="65"/>
        <v>0</v>
      </c>
      <c r="Q282" s="11">
        <f t="shared" si="72"/>
        <v>0</v>
      </c>
      <c r="R282" s="11">
        <f t="shared" si="73"/>
        <v>10343.199999999997</v>
      </c>
      <c r="S282" s="6">
        <f t="shared" si="66"/>
        <v>0</v>
      </c>
      <c r="T282" s="11">
        <f t="shared" si="67"/>
        <v>0</v>
      </c>
      <c r="U282" s="11">
        <f t="shared" si="68"/>
        <v>0</v>
      </c>
      <c r="V282" s="11">
        <f t="shared" si="74"/>
        <v>0</v>
      </c>
      <c r="W282" s="20"/>
    </row>
    <row r="283" spans="1:23" x14ac:dyDescent="0.25">
      <c r="A283">
        <v>2022011124</v>
      </c>
      <c r="B283">
        <v>3</v>
      </c>
      <c r="C283" s="7">
        <v>0.52310999999999996</v>
      </c>
      <c r="D283" s="6">
        <f t="shared" si="60"/>
        <v>41848.799999999996</v>
      </c>
      <c r="E283" s="62">
        <v>0</v>
      </c>
      <c r="F283" s="6">
        <f t="shared" si="69"/>
        <v>0</v>
      </c>
      <c r="G283" s="7">
        <v>0.40945999999999999</v>
      </c>
      <c r="H283" s="6">
        <f t="shared" si="61"/>
        <v>14331.1</v>
      </c>
      <c r="I283" s="7">
        <v>0</v>
      </c>
      <c r="J283" s="6">
        <f t="shared" si="62"/>
        <v>0</v>
      </c>
      <c r="K283" s="20"/>
      <c r="L283" s="6">
        <f t="shared" si="63"/>
        <v>40000</v>
      </c>
      <c r="M283" s="11">
        <f t="shared" si="70"/>
        <v>0</v>
      </c>
      <c r="N283" s="6">
        <f t="shared" si="64"/>
        <v>1848.7999999999956</v>
      </c>
      <c r="O283" s="11">
        <f t="shared" si="71"/>
        <v>12482.300000000005</v>
      </c>
      <c r="P283" s="11">
        <f t="shared" si="65"/>
        <v>0</v>
      </c>
      <c r="Q283" s="11">
        <f t="shared" si="72"/>
        <v>0</v>
      </c>
      <c r="R283" s="11">
        <f t="shared" si="73"/>
        <v>12482.300000000005</v>
      </c>
      <c r="S283" s="6">
        <f t="shared" si="66"/>
        <v>0</v>
      </c>
      <c r="T283" s="11">
        <f t="shared" si="67"/>
        <v>0</v>
      </c>
      <c r="U283" s="11">
        <f t="shared" si="68"/>
        <v>0</v>
      </c>
      <c r="V283" s="11">
        <f t="shared" si="74"/>
        <v>0</v>
      </c>
      <c r="W283" s="20"/>
    </row>
    <row r="284" spans="1:23" x14ac:dyDescent="0.25">
      <c r="A284">
        <v>2022011201</v>
      </c>
      <c r="B284">
        <v>4</v>
      </c>
      <c r="C284" s="7">
        <v>0.50714999999999999</v>
      </c>
      <c r="D284" s="6">
        <f t="shared" si="60"/>
        <v>40572</v>
      </c>
      <c r="E284" s="62">
        <v>0</v>
      </c>
      <c r="F284" s="6">
        <f t="shared" si="69"/>
        <v>0</v>
      </c>
      <c r="G284" s="7">
        <v>0.39784999999999998</v>
      </c>
      <c r="H284" s="6">
        <f t="shared" si="61"/>
        <v>13924.75</v>
      </c>
      <c r="I284" s="7">
        <v>0</v>
      </c>
      <c r="J284" s="6">
        <f t="shared" si="62"/>
        <v>0</v>
      </c>
      <c r="K284" s="20"/>
      <c r="L284" s="6">
        <f t="shared" si="63"/>
        <v>40000</v>
      </c>
      <c r="M284" s="11">
        <f t="shared" si="70"/>
        <v>0</v>
      </c>
      <c r="N284" s="6">
        <f t="shared" si="64"/>
        <v>572</v>
      </c>
      <c r="O284" s="11">
        <f t="shared" si="71"/>
        <v>13352.75</v>
      </c>
      <c r="P284" s="11">
        <f t="shared" si="65"/>
        <v>0</v>
      </c>
      <c r="Q284" s="11">
        <f t="shared" si="72"/>
        <v>0</v>
      </c>
      <c r="R284" s="11">
        <f t="shared" si="73"/>
        <v>13352.75</v>
      </c>
      <c r="S284" s="6">
        <f t="shared" si="66"/>
        <v>0</v>
      </c>
      <c r="T284" s="11">
        <f t="shared" si="67"/>
        <v>0</v>
      </c>
      <c r="U284" s="11">
        <f t="shared" si="68"/>
        <v>0</v>
      </c>
      <c r="V284" s="11">
        <f t="shared" si="74"/>
        <v>0</v>
      </c>
      <c r="W284" s="20"/>
    </row>
    <row r="285" spans="1:23" x14ac:dyDescent="0.25">
      <c r="A285">
        <v>2022011202</v>
      </c>
      <c r="B285">
        <v>4</v>
      </c>
      <c r="C285" s="7">
        <v>0.49972</v>
      </c>
      <c r="D285" s="6">
        <f t="shared" si="60"/>
        <v>39977.599999999999</v>
      </c>
      <c r="E285" s="62">
        <v>0</v>
      </c>
      <c r="F285" s="6">
        <f t="shared" si="69"/>
        <v>0</v>
      </c>
      <c r="G285" s="7">
        <v>0.37415999999999999</v>
      </c>
      <c r="H285" s="6">
        <f t="shared" si="61"/>
        <v>13095.6</v>
      </c>
      <c r="I285" s="7">
        <v>0</v>
      </c>
      <c r="J285" s="6">
        <f t="shared" si="62"/>
        <v>0</v>
      </c>
      <c r="K285" s="20"/>
      <c r="L285" s="6">
        <f t="shared" si="63"/>
        <v>39977.599999999999</v>
      </c>
      <c r="M285" s="11">
        <f t="shared" si="70"/>
        <v>22.400000000001455</v>
      </c>
      <c r="N285" s="6">
        <f t="shared" si="64"/>
        <v>0</v>
      </c>
      <c r="O285" s="11">
        <f t="shared" si="71"/>
        <v>13095.6</v>
      </c>
      <c r="P285" s="11">
        <f t="shared" si="65"/>
        <v>0</v>
      </c>
      <c r="Q285" s="11">
        <f t="shared" si="72"/>
        <v>0</v>
      </c>
      <c r="R285" s="11">
        <f t="shared" si="73"/>
        <v>13118.000000000002</v>
      </c>
      <c r="S285" s="6">
        <f t="shared" si="66"/>
        <v>0</v>
      </c>
      <c r="T285" s="11">
        <f t="shared" si="67"/>
        <v>0</v>
      </c>
      <c r="U285" s="11">
        <f t="shared" si="68"/>
        <v>0</v>
      </c>
      <c r="V285" s="11">
        <f t="shared" si="74"/>
        <v>0</v>
      </c>
      <c r="W285" s="20"/>
    </row>
    <row r="286" spans="1:23" x14ac:dyDescent="0.25">
      <c r="A286">
        <v>2022011203</v>
      </c>
      <c r="B286">
        <v>4</v>
      </c>
      <c r="C286" s="7">
        <v>0.49596000000000001</v>
      </c>
      <c r="D286" s="6">
        <f t="shared" si="60"/>
        <v>39676.800000000003</v>
      </c>
      <c r="E286" s="62">
        <v>0</v>
      </c>
      <c r="F286" s="6">
        <f t="shared" si="69"/>
        <v>0</v>
      </c>
      <c r="G286" s="7">
        <v>0.35619000000000001</v>
      </c>
      <c r="H286" s="6">
        <f t="shared" si="61"/>
        <v>12466.65</v>
      </c>
      <c r="I286" s="7">
        <v>0</v>
      </c>
      <c r="J286" s="6">
        <f t="shared" si="62"/>
        <v>0</v>
      </c>
      <c r="K286" s="20"/>
      <c r="L286" s="6">
        <f t="shared" si="63"/>
        <v>39676.800000000003</v>
      </c>
      <c r="M286" s="11">
        <f t="shared" si="70"/>
        <v>323.19999999999709</v>
      </c>
      <c r="N286" s="6">
        <f t="shared" si="64"/>
        <v>0</v>
      </c>
      <c r="O286" s="11">
        <f t="shared" si="71"/>
        <v>12466.65</v>
      </c>
      <c r="P286" s="11">
        <f t="shared" si="65"/>
        <v>0</v>
      </c>
      <c r="Q286" s="11">
        <f t="shared" si="72"/>
        <v>0</v>
      </c>
      <c r="R286" s="11">
        <f t="shared" si="73"/>
        <v>12789.849999999997</v>
      </c>
      <c r="S286" s="6">
        <f t="shared" si="66"/>
        <v>0</v>
      </c>
      <c r="T286" s="11">
        <f t="shared" si="67"/>
        <v>0</v>
      </c>
      <c r="U286" s="11">
        <f t="shared" si="68"/>
        <v>0</v>
      </c>
      <c r="V286" s="11">
        <f t="shared" si="74"/>
        <v>0</v>
      </c>
      <c r="W286" s="20"/>
    </row>
    <row r="287" spans="1:23" x14ac:dyDescent="0.25">
      <c r="A287">
        <v>2022011204</v>
      </c>
      <c r="B287">
        <v>4</v>
      </c>
      <c r="C287" s="7">
        <v>0.50031999999999999</v>
      </c>
      <c r="D287" s="6">
        <f t="shared" si="60"/>
        <v>40025.599999999999</v>
      </c>
      <c r="E287" s="62">
        <v>0</v>
      </c>
      <c r="F287" s="6">
        <f t="shared" si="69"/>
        <v>0</v>
      </c>
      <c r="G287" s="7">
        <v>0.33062999999999998</v>
      </c>
      <c r="H287" s="6">
        <f t="shared" si="61"/>
        <v>11572.05</v>
      </c>
      <c r="I287" s="7">
        <v>0</v>
      </c>
      <c r="J287" s="6">
        <f t="shared" si="62"/>
        <v>0</v>
      </c>
      <c r="K287" s="20"/>
      <c r="L287" s="6">
        <f t="shared" si="63"/>
        <v>40000</v>
      </c>
      <c r="M287" s="11">
        <f t="shared" si="70"/>
        <v>0</v>
      </c>
      <c r="N287" s="6">
        <f t="shared" si="64"/>
        <v>25.599999999998545</v>
      </c>
      <c r="O287" s="11">
        <f t="shared" si="71"/>
        <v>11546.45</v>
      </c>
      <c r="P287" s="11">
        <f t="shared" si="65"/>
        <v>0</v>
      </c>
      <c r="Q287" s="11">
        <f t="shared" si="72"/>
        <v>0</v>
      </c>
      <c r="R287" s="11">
        <f t="shared" si="73"/>
        <v>11546.45</v>
      </c>
      <c r="S287" s="6">
        <f t="shared" si="66"/>
        <v>0</v>
      </c>
      <c r="T287" s="11">
        <f t="shared" si="67"/>
        <v>0</v>
      </c>
      <c r="U287" s="11">
        <f t="shared" si="68"/>
        <v>0</v>
      </c>
      <c r="V287" s="11">
        <f t="shared" si="74"/>
        <v>0</v>
      </c>
      <c r="W287" s="20"/>
    </row>
    <row r="288" spans="1:23" x14ac:dyDescent="0.25">
      <c r="A288">
        <v>2022011205</v>
      </c>
      <c r="B288">
        <v>4</v>
      </c>
      <c r="C288" s="7">
        <v>0.51409000000000005</v>
      </c>
      <c r="D288" s="6">
        <f t="shared" si="60"/>
        <v>41127.200000000004</v>
      </c>
      <c r="E288" s="62">
        <v>0</v>
      </c>
      <c r="F288" s="6">
        <f t="shared" si="69"/>
        <v>0</v>
      </c>
      <c r="G288" s="7">
        <v>0.29509999999999997</v>
      </c>
      <c r="H288" s="6">
        <f t="shared" si="61"/>
        <v>10328.499999999998</v>
      </c>
      <c r="I288" s="7">
        <v>0</v>
      </c>
      <c r="J288" s="6">
        <f t="shared" si="62"/>
        <v>0</v>
      </c>
      <c r="K288" s="20"/>
      <c r="L288" s="6">
        <f t="shared" si="63"/>
        <v>40000</v>
      </c>
      <c r="M288" s="11">
        <f t="shared" si="70"/>
        <v>0</v>
      </c>
      <c r="N288" s="6">
        <f t="shared" si="64"/>
        <v>1127.2000000000044</v>
      </c>
      <c r="O288" s="11">
        <f t="shared" si="71"/>
        <v>9201.2999999999938</v>
      </c>
      <c r="P288" s="11">
        <f t="shared" si="65"/>
        <v>0</v>
      </c>
      <c r="Q288" s="11">
        <f t="shared" si="72"/>
        <v>0</v>
      </c>
      <c r="R288" s="11">
        <f t="shared" si="73"/>
        <v>9201.2999999999938</v>
      </c>
      <c r="S288" s="6">
        <f t="shared" si="66"/>
        <v>0</v>
      </c>
      <c r="T288" s="11">
        <f t="shared" si="67"/>
        <v>0</v>
      </c>
      <c r="U288" s="11">
        <f t="shared" si="68"/>
        <v>0</v>
      </c>
      <c r="V288" s="11">
        <f t="shared" si="74"/>
        <v>0</v>
      </c>
      <c r="W288" s="20"/>
    </row>
    <row r="289" spans="1:23" x14ac:dyDescent="0.25">
      <c r="A289">
        <v>2022011206</v>
      </c>
      <c r="B289">
        <v>4</v>
      </c>
      <c r="C289" s="7">
        <v>0.54515000000000002</v>
      </c>
      <c r="D289" s="6">
        <f t="shared" si="60"/>
        <v>43612</v>
      </c>
      <c r="E289" s="62">
        <v>0</v>
      </c>
      <c r="F289" s="6">
        <f t="shared" si="69"/>
        <v>0</v>
      </c>
      <c r="G289" s="7">
        <v>0.25562000000000001</v>
      </c>
      <c r="H289" s="6">
        <f t="shared" si="61"/>
        <v>8946.7000000000007</v>
      </c>
      <c r="I289" s="7">
        <v>0</v>
      </c>
      <c r="J289" s="6">
        <f t="shared" si="62"/>
        <v>0</v>
      </c>
      <c r="K289" s="20"/>
      <c r="L289" s="6">
        <f t="shared" si="63"/>
        <v>40000</v>
      </c>
      <c r="M289" s="11">
        <f t="shared" si="70"/>
        <v>0</v>
      </c>
      <c r="N289" s="6">
        <f t="shared" si="64"/>
        <v>3612</v>
      </c>
      <c r="O289" s="11">
        <f t="shared" si="71"/>
        <v>5334.7000000000007</v>
      </c>
      <c r="P289" s="11">
        <f t="shared" si="65"/>
        <v>0</v>
      </c>
      <c r="Q289" s="11">
        <f t="shared" si="72"/>
        <v>0</v>
      </c>
      <c r="R289" s="11">
        <f t="shared" si="73"/>
        <v>5334.7000000000007</v>
      </c>
      <c r="S289" s="6">
        <f t="shared" si="66"/>
        <v>0</v>
      </c>
      <c r="T289" s="11">
        <f t="shared" si="67"/>
        <v>0</v>
      </c>
      <c r="U289" s="11">
        <f t="shared" si="68"/>
        <v>0</v>
      </c>
      <c r="V289" s="11">
        <f t="shared" si="74"/>
        <v>0</v>
      </c>
      <c r="W289" s="20"/>
    </row>
    <row r="290" spans="1:23" x14ac:dyDescent="0.25">
      <c r="A290">
        <v>2022011207</v>
      </c>
      <c r="B290">
        <v>4</v>
      </c>
      <c r="C290" s="7">
        <v>0.58953999999999995</v>
      </c>
      <c r="D290" s="6">
        <f t="shared" si="60"/>
        <v>47163.199999999997</v>
      </c>
      <c r="E290" s="62">
        <v>0</v>
      </c>
      <c r="F290" s="6">
        <f t="shared" si="69"/>
        <v>0</v>
      </c>
      <c r="G290" s="7">
        <v>0.23352999999999999</v>
      </c>
      <c r="H290" s="6">
        <f t="shared" si="61"/>
        <v>8173.5499999999993</v>
      </c>
      <c r="I290" s="7">
        <v>0</v>
      </c>
      <c r="J290" s="6">
        <f t="shared" si="62"/>
        <v>0</v>
      </c>
      <c r="K290" s="20"/>
      <c r="L290" s="6">
        <f t="shared" si="63"/>
        <v>40000</v>
      </c>
      <c r="M290" s="11">
        <f t="shared" si="70"/>
        <v>0</v>
      </c>
      <c r="N290" s="6">
        <f t="shared" si="64"/>
        <v>7163.1999999999971</v>
      </c>
      <c r="O290" s="11">
        <f t="shared" si="71"/>
        <v>1010.3500000000022</v>
      </c>
      <c r="P290" s="11">
        <f t="shared" si="65"/>
        <v>0</v>
      </c>
      <c r="Q290" s="11">
        <f t="shared" si="72"/>
        <v>0</v>
      </c>
      <c r="R290" s="11">
        <f t="shared" si="73"/>
        <v>1010.3500000000022</v>
      </c>
      <c r="S290" s="6">
        <f t="shared" si="66"/>
        <v>0</v>
      </c>
      <c r="T290" s="11">
        <f t="shared" si="67"/>
        <v>0</v>
      </c>
      <c r="U290" s="11">
        <f t="shared" si="68"/>
        <v>0</v>
      </c>
      <c r="V290" s="11">
        <f t="shared" si="74"/>
        <v>0</v>
      </c>
      <c r="W290" s="20"/>
    </row>
    <row r="291" spans="1:23" x14ac:dyDescent="0.25">
      <c r="A291">
        <v>2022011208</v>
      </c>
      <c r="B291">
        <v>4</v>
      </c>
      <c r="C291" s="7">
        <v>0.61428000000000005</v>
      </c>
      <c r="D291" s="6">
        <f t="shared" si="60"/>
        <v>49142.400000000001</v>
      </c>
      <c r="E291" s="62">
        <v>0</v>
      </c>
      <c r="F291" s="6">
        <f t="shared" si="69"/>
        <v>0</v>
      </c>
      <c r="G291" s="7">
        <v>0.19858999999999999</v>
      </c>
      <c r="H291" s="6">
        <f t="shared" si="61"/>
        <v>6950.65</v>
      </c>
      <c r="I291" s="7">
        <v>1.3600000000000001E-3</v>
      </c>
      <c r="J291" s="6">
        <f t="shared" si="62"/>
        <v>19.040000000000003</v>
      </c>
      <c r="K291" s="20"/>
      <c r="L291" s="6">
        <f t="shared" si="63"/>
        <v>40000</v>
      </c>
      <c r="M291" s="11">
        <f t="shared" si="70"/>
        <v>0</v>
      </c>
      <c r="N291" s="6">
        <f t="shared" si="64"/>
        <v>6950.65</v>
      </c>
      <c r="O291" s="11">
        <f t="shared" si="71"/>
        <v>0</v>
      </c>
      <c r="P291" s="11">
        <f t="shared" si="65"/>
        <v>19.040000000000003</v>
      </c>
      <c r="Q291" s="11">
        <f t="shared" si="72"/>
        <v>0</v>
      </c>
      <c r="R291" s="11">
        <f t="shared" si="73"/>
        <v>0</v>
      </c>
      <c r="S291" s="6">
        <f t="shared" si="66"/>
        <v>2172.7100000000019</v>
      </c>
      <c r="T291" s="11">
        <f t="shared" si="67"/>
        <v>0</v>
      </c>
      <c r="U291" s="11">
        <f t="shared" si="68"/>
        <v>0</v>
      </c>
      <c r="V291" s="11">
        <f t="shared" si="74"/>
        <v>2172.7100000000019</v>
      </c>
      <c r="W291" s="20"/>
    </row>
    <row r="292" spans="1:23" x14ac:dyDescent="0.25">
      <c r="A292">
        <v>2022011209</v>
      </c>
      <c r="B292">
        <v>4</v>
      </c>
      <c r="C292" s="7">
        <v>0.60955000000000004</v>
      </c>
      <c r="D292" s="6">
        <f t="shared" si="60"/>
        <v>48764</v>
      </c>
      <c r="E292" s="62">
        <v>0</v>
      </c>
      <c r="F292" s="6">
        <f t="shared" si="69"/>
        <v>0</v>
      </c>
      <c r="G292" s="7">
        <v>0.17274999999999999</v>
      </c>
      <c r="H292" s="6">
        <f t="shared" si="61"/>
        <v>6046.2499999999991</v>
      </c>
      <c r="I292" s="7">
        <v>0.20424</v>
      </c>
      <c r="J292" s="6">
        <f t="shared" si="62"/>
        <v>2859.36</v>
      </c>
      <c r="K292" s="20"/>
      <c r="L292" s="6">
        <f t="shared" si="63"/>
        <v>40000</v>
      </c>
      <c r="M292" s="11">
        <f t="shared" si="70"/>
        <v>0</v>
      </c>
      <c r="N292" s="6">
        <f t="shared" si="64"/>
        <v>6046.2499999999991</v>
      </c>
      <c r="O292" s="11">
        <f t="shared" si="71"/>
        <v>0</v>
      </c>
      <c r="P292" s="11">
        <f t="shared" si="65"/>
        <v>2717.7500000000009</v>
      </c>
      <c r="Q292" s="11">
        <f t="shared" si="72"/>
        <v>141.60999999999922</v>
      </c>
      <c r="R292" s="11">
        <f t="shared" si="73"/>
        <v>141.60999999999922</v>
      </c>
      <c r="S292" s="6">
        <f t="shared" si="66"/>
        <v>0</v>
      </c>
      <c r="T292" s="11">
        <f t="shared" si="67"/>
        <v>0</v>
      </c>
      <c r="U292" s="11">
        <f t="shared" si="68"/>
        <v>0</v>
      </c>
      <c r="V292" s="11">
        <f t="shared" si="74"/>
        <v>0</v>
      </c>
      <c r="W292" s="20"/>
    </row>
    <row r="293" spans="1:23" x14ac:dyDescent="0.25">
      <c r="A293">
        <v>2022011210</v>
      </c>
      <c r="B293">
        <v>4</v>
      </c>
      <c r="C293" s="7">
        <v>0.59382000000000001</v>
      </c>
      <c r="D293" s="6">
        <f t="shared" si="60"/>
        <v>47505.599999999999</v>
      </c>
      <c r="E293" s="62">
        <v>0</v>
      </c>
      <c r="F293" s="6">
        <f t="shared" si="69"/>
        <v>0</v>
      </c>
      <c r="G293" s="7">
        <v>0.10943</v>
      </c>
      <c r="H293" s="6">
        <f t="shared" si="61"/>
        <v>3830.05</v>
      </c>
      <c r="I293" s="7">
        <v>0.61129999999999995</v>
      </c>
      <c r="J293" s="6">
        <f t="shared" si="62"/>
        <v>8558.1999999999989</v>
      </c>
      <c r="K293" s="20"/>
      <c r="L293" s="6">
        <f t="shared" si="63"/>
        <v>40000</v>
      </c>
      <c r="M293" s="11">
        <f t="shared" si="70"/>
        <v>0</v>
      </c>
      <c r="N293" s="6">
        <f t="shared" si="64"/>
        <v>3830.05</v>
      </c>
      <c r="O293" s="11">
        <f t="shared" si="71"/>
        <v>0</v>
      </c>
      <c r="P293" s="11">
        <f t="shared" si="65"/>
        <v>3675.5499999999984</v>
      </c>
      <c r="Q293" s="11">
        <f t="shared" si="72"/>
        <v>4882.6500000000005</v>
      </c>
      <c r="R293" s="11">
        <f t="shared" si="73"/>
        <v>4882.6500000000005</v>
      </c>
      <c r="S293" s="6">
        <f t="shared" si="66"/>
        <v>0</v>
      </c>
      <c r="T293" s="11">
        <f t="shared" si="67"/>
        <v>0</v>
      </c>
      <c r="U293" s="11">
        <f t="shared" si="68"/>
        <v>0</v>
      </c>
      <c r="V293" s="11">
        <f t="shared" si="74"/>
        <v>0</v>
      </c>
      <c r="W293" s="20"/>
    </row>
    <row r="294" spans="1:23" x14ac:dyDescent="0.25">
      <c r="A294">
        <v>2022011211</v>
      </c>
      <c r="B294">
        <v>4</v>
      </c>
      <c r="C294" s="7">
        <v>0.57730999999999999</v>
      </c>
      <c r="D294" s="6">
        <f t="shared" si="60"/>
        <v>46184.799999999996</v>
      </c>
      <c r="E294" s="62">
        <v>0</v>
      </c>
      <c r="F294" s="6">
        <f t="shared" si="69"/>
        <v>0</v>
      </c>
      <c r="G294" s="7">
        <v>7.1559999999999999E-2</v>
      </c>
      <c r="H294" s="6">
        <f t="shared" si="61"/>
        <v>2504.6</v>
      </c>
      <c r="I294" s="7">
        <v>0.67101</v>
      </c>
      <c r="J294" s="6">
        <f t="shared" si="62"/>
        <v>9394.14</v>
      </c>
      <c r="K294" s="20"/>
      <c r="L294" s="6">
        <f t="shared" si="63"/>
        <v>40000</v>
      </c>
      <c r="M294" s="11">
        <f t="shared" si="70"/>
        <v>0</v>
      </c>
      <c r="N294" s="6">
        <f t="shared" si="64"/>
        <v>2504.6</v>
      </c>
      <c r="O294" s="11">
        <f t="shared" si="71"/>
        <v>0</v>
      </c>
      <c r="P294" s="11">
        <f t="shared" si="65"/>
        <v>3680.1999999999957</v>
      </c>
      <c r="Q294" s="11">
        <f t="shared" si="72"/>
        <v>5713.9400000000041</v>
      </c>
      <c r="R294" s="11">
        <f t="shared" si="73"/>
        <v>5713.9400000000041</v>
      </c>
      <c r="S294" s="6">
        <f t="shared" si="66"/>
        <v>0</v>
      </c>
      <c r="T294" s="11">
        <f t="shared" si="67"/>
        <v>0</v>
      </c>
      <c r="U294" s="11">
        <f t="shared" si="68"/>
        <v>0</v>
      </c>
      <c r="V294" s="11">
        <f t="shared" si="74"/>
        <v>0</v>
      </c>
      <c r="W294" s="20"/>
    </row>
    <row r="295" spans="1:23" x14ac:dyDescent="0.25">
      <c r="A295">
        <v>2022011212</v>
      </c>
      <c r="B295">
        <v>4</v>
      </c>
      <c r="C295" s="7">
        <v>0.55789999999999995</v>
      </c>
      <c r="D295" s="6">
        <f t="shared" si="60"/>
        <v>44631.999999999993</v>
      </c>
      <c r="E295" s="62">
        <v>0</v>
      </c>
      <c r="F295" s="6">
        <f t="shared" si="69"/>
        <v>0</v>
      </c>
      <c r="G295" s="7">
        <v>5.7230000000000003E-2</v>
      </c>
      <c r="H295" s="6">
        <f t="shared" si="61"/>
        <v>2003.0500000000002</v>
      </c>
      <c r="I295" s="7">
        <v>0.67132999999999998</v>
      </c>
      <c r="J295" s="6">
        <f t="shared" si="62"/>
        <v>9398.619999999999</v>
      </c>
      <c r="K295" s="20"/>
      <c r="L295" s="6">
        <f t="shared" si="63"/>
        <v>40000</v>
      </c>
      <c r="M295" s="11">
        <f t="shared" si="70"/>
        <v>0</v>
      </c>
      <c r="N295" s="6">
        <f t="shared" si="64"/>
        <v>2003.0500000000002</v>
      </c>
      <c r="O295" s="11">
        <f t="shared" si="71"/>
        <v>0</v>
      </c>
      <c r="P295" s="11">
        <f t="shared" si="65"/>
        <v>2628.9499999999925</v>
      </c>
      <c r="Q295" s="11">
        <f t="shared" si="72"/>
        <v>6769.6700000000064</v>
      </c>
      <c r="R295" s="11">
        <f t="shared" si="73"/>
        <v>6769.6700000000064</v>
      </c>
      <c r="S295" s="6">
        <f t="shared" si="66"/>
        <v>0</v>
      </c>
      <c r="T295" s="11">
        <f t="shared" si="67"/>
        <v>0</v>
      </c>
      <c r="U295" s="11">
        <f t="shared" si="68"/>
        <v>0</v>
      </c>
      <c r="V295" s="11">
        <f t="shared" si="74"/>
        <v>0</v>
      </c>
      <c r="W295" s="20"/>
    </row>
    <row r="296" spans="1:23" x14ac:dyDescent="0.25">
      <c r="A296">
        <v>2022011213</v>
      </c>
      <c r="B296">
        <v>4</v>
      </c>
      <c r="C296" s="7">
        <v>0.53874</v>
      </c>
      <c r="D296" s="6">
        <f t="shared" si="60"/>
        <v>43099.199999999997</v>
      </c>
      <c r="E296" s="62">
        <v>0</v>
      </c>
      <c r="F296" s="6">
        <f t="shared" si="69"/>
        <v>0</v>
      </c>
      <c r="G296" s="7">
        <v>5.7820000000000003E-2</v>
      </c>
      <c r="H296" s="6">
        <f t="shared" si="61"/>
        <v>2023.7</v>
      </c>
      <c r="I296" s="7">
        <v>0.65503999999999996</v>
      </c>
      <c r="J296" s="6">
        <f t="shared" si="62"/>
        <v>9170.56</v>
      </c>
      <c r="K296" s="20"/>
      <c r="L296" s="6">
        <f t="shared" si="63"/>
        <v>40000</v>
      </c>
      <c r="M296" s="11">
        <f t="shared" si="70"/>
        <v>0</v>
      </c>
      <c r="N296" s="6">
        <f t="shared" si="64"/>
        <v>2023.7</v>
      </c>
      <c r="O296" s="11">
        <f t="shared" si="71"/>
        <v>0</v>
      </c>
      <c r="P296" s="11">
        <f t="shared" si="65"/>
        <v>1075.499999999997</v>
      </c>
      <c r="Q296" s="11">
        <f t="shared" si="72"/>
        <v>8095.0600000000022</v>
      </c>
      <c r="R296" s="11">
        <f t="shared" si="73"/>
        <v>8095.0600000000022</v>
      </c>
      <c r="S296" s="6">
        <f t="shared" si="66"/>
        <v>0</v>
      </c>
      <c r="T296" s="11">
        <f t="shared" si="67"/>
        <v>0</v>
      </c>
      <c r="U296" s="11">
        <f t="shared" si="68"/>
        <v>0</v>
      </c>
      <c r="V296" s="11">
        <f t="shared" si="74"/>
        <v>0</v>
      </c>
      <c r="W296" s="20"/>
    </row>
    <row r="297" spans="1:23" x14ac:dyDescent="0.25">
      <c r="A297">
        <v>2022011214</v>
      </c>
      <c r="B297">
        <v>4</v>
      </c>
      <c r="C297" s="7">
        <v>0.52102000000000004</v>
      </c>
      <c r="D297" s="6">
        <f t="shared" si="60"/>
        <v>41681.600000000006</v>
      </c>
      <c r="E297" s="62">
        <v>0</v>
      </c>
      <c r="F297" s="6">
        <f t="shared" si="69"/>
        <v>0</v>
      </c>
      <c r="G297" s="7">
        <v>6.7379999999999995E-2</v>
      </c>
      <c r="H297" s="6">
        <f t="shared" si="61"/>
        <v>2358.2999999999997</v>
      </c>
      <c r="I297" s="7">
        <v>0.67479999999999996</v>
      </c>
      <c r="J297" s="6">
        <f t="shared" si="62"/>
        <v>9447.1999999999989</v>
      </c>
      <c r="K297" s="20"/>
      <c r="L297" s="6">
        <f t="shared" si="63"/>
        <v>40000</v>
      </c>
      <c r="M297" s="11">
        <f t="shared" si="70"/>
        <v>0</v>
      </c>
      <c r="N297" s="6">
        <f t="shared" si="64"/>
        <v>1681.6000000000058</v>
      </c>
      <c r="O297" s="11">
        <f t="shared" si="71"/>
        <v>676.69999999999391</v>
      </c>
      <c r="P297" s="11">
        <f t="shared" si="65"/>
        <v>0</v>
      </c>
      <c r="Q297" s="11">
        <f t="shared" si="72"/>
        <v>9447.1999999999989</v>
      </c>
      <c r="R297" s="11">
        <f t="shared" si="73"/>
        <v>10123.899999999992</v>
      </c>
      <c r="S297" s="6">
        <f t="shared" si="66"/>
        <v>0</v>
      </c>
      <c r="T297" s="11">
        <f t="shared" si="67"/>
        <v>0</v>
      </c>
      <c r="U297" s="11">
        <f t="shared" si="68"/>
        <v>0</v>
      </c>
      <c r="V297" s="11">
        <f t="shared" si="74"/>
        <v>0</v>
      </c>
      <c r="W297" s="20"/>
    </row>
    <row r="298" spans="1:23" x14ac:dyDescent="0.25">
      <c r="A298">
        <v>2022011215</v>
      </c>
      <c r="B298">
        <v>4</v>
      </c>
      <c r="C298" s="7">
        <v>0.50861999999999996</v>
      </c>
      <c r="D298" s="6">
        <f t="shared" si="60"/>
        <v>40689.599999999999</v>
      </c>
      <c r="E298" s="62">
        <v>0</v>
      </c>
      <c r="F298" s="6">
        <f t="shared" si="69"/>
        <v>0</v>
      </c>
      <c r="G298" s="7">
        <v>5.3199999999999997E-2</v>
      </c>
      <c r="H298" s="6">
        <f t="shared" si="61"/>
        <v>1862</v>
      </c>
      <c r="I298" s="7">
        <v>0.69550999999999996</v>
      </c>
      <c r="J298" s="6">
        <f t="shared" si="62"/>
        <v>9737.14</v>
      </c>
      <c r="K298" s="20"/>
      <c r="L298" s="6">
        <f t="shared" si="63"/>
        <v>40000</v>
      </c>
      <c r="M298" s="11">
        <f t="shared" si="70"/>
        <v>0</v>
      </c>
      <c r="N298" s="6">
        <f t="shared" si="64"/>
        <v>689.59999999999854</v>
      </c>
      <c r="O298" s="11">
        <f t="shared" si="71"/>
        <v>1172.4000000000015</v>
      </c>
      <c r="P298" s="11">
        <f t="shared" si="65"/>
        <v>0</v>
      </c>
      <c r="Q298" s="11">
        <f t="shared" si="72"/>
        <v>9737.14</v>
      </c>
      <c r="R298" s="11">
        <f t="shared" si="73"/>
        <v>10909.54</v>
      </c>
      <c r="S298" s="6">
        <f t="shared" si="66"/>
        <v>0</v>
      </c>
      <c r="T298" s="11">
        <f t="shared" si="67"/>
        <v>0</v>
      </c>
      <c r="U298" s="11">
        <f t="shared" si="68"/>
        <v>0</v>
      </c>
      <c r="V298" s="11">
        <f t="shared" si="74"/>
        <v>0</v>
      </c>
      <c r="W298" s="20"/>
    </row>
    <row r="299" spans="1:23" x14ac:dyDescent="0.25">
      <c r="A299">
        <v>2022011216</v>
      </c>
      <c r="B299">
        <v>4</v>
      </c>
      <c r="C299" s="7">
        <v>0.50378999999999996</v>
      </c>
      <c r="D299" s="6">
        <f t="shared" si="60"/>
        <v>40303.199999999997</v>
      </c>
      <c r="E299" s="62">
        <v>0</v>
      </c>
      <c r="F299" s="6">
        <f t="shared" si="69"/>
        <v>0</v>
      </c>
      <c r="G299" s="7">
        <v>3.3790000000000001E-2</v>
      </c>
      <c r="H299" s="6">
        <f t="shared" si="61"/>
        <v>1182.6500000000001</v>
      </c>
      <c r="I299" s="7">
        <v>0.72545000000000004</v>
      </c>
      <c r="J299" s="6">
        <f t="shared" si="62"/>
        <v>10156.300000000001</v>
      </c>
      <c r="K299" s="20"/>
      <c r="L299" s="6">
        <f t="shared" si="63"/>
        <v>40000</v>
      </c>
      <c r="M299" s="11">
        <f t="shared" si="70"/>
        <v>0</v>
      </c>
      <c r="N299" s="6">
        <f t="shared" si="64"/>
        <v>303.19999999999709</v>
      </c>
      <c r="O299" s="11">
        <f t="shared" si="71"/>
        <v>879.450000000003</v>
      </c>
      <c r="P299" s="11">
        <f t="shared" si="65"/>
        <v>0</v>
      </c>
      <c r="Q299" s="11">
        <f t="shared" si="72"/>
        <v>10156.300000000001</v>
      </c>
      <c r="R299" s="11">
        <f t="shared" si="73"/>
        <v>11035.750000000004</v>
      </c>
      <c r="S299" s="6">
        <f t="shared" si="66"/>
        <v>0</v>
      </c>
      <c r="T299" s="11">
        <f t="shared" si="67"/>
        <v>0</v>
      </c>
      <c r="U299" s="11">
        <f t="shared" si="68"/>
        <v>0</v>
      </c>
      <c r="V299" s="11">
        <f t="shared" si="74"/>
        <v>0</v>
      </c>
      <c r="W299" s="20"/>
    </row>
    <row r="300" spans="1:23" x14ac:dyDescent="0.25">
      <c r="A300">
        <v>2022011217</v>
      </c>
      <c r="B300">
        <v>4</v>
      </c>
      <c r="C300" s="7">
        <v>0.50795999999999997</v>
      </c>
      <c r="D300" s="6">
        <f t="shared" si="60"/>
        <v>40636.799999999996</v>
      </c>
      <c r="E300" s="62">
        <v>0</v>
      </c>
      <c r="F300" s="6">
        <f t="shared" si="69"/>
        <v>0</v>
      </c>
      <c r="G300" s="7">
        <v>2.2839999999999999E-2</v>
      </c>
      <c r="H300" s="6">
        <f t="shared" si="61"/>
        <v>799.4</v>
      </c>
      <c r="I300" s="7">
        <v>0.58879000000000004</v>
      </c>
      <c r="J300" s="6">
        <f t="shared" si="62"/>
        <v>8243.0600000000013</v>
      </c>
      <c r="K300" s="20"/>
      <c r="L300" s="6">
        <f t="shared" si="63"/>
        <v>40000</v>
      </c>
      <c r="M300" s="11">
        <f t="shared" si="70"/>
        <v>0</v>
      </c>
      <c r="N300" s="6">
        <f t="shared" si="64"/>
        <v>636.79999999999563</v>
      </c>
      <c r="O300" s="11">
        <f t="shared" si="71"/>
        <v>162.60000000000434</v>
      </c>
      <c r="P300" s="11">
        <f t="shared" si="65"/>
        <v>0</v>
      </c>
      <c r="Q300" s="11">
        <f t="shared" si="72"/>
        <v>8243.0600000000013</v>
      </c>
      <c r="R300" s="11">
        <f t="shared" si="73"/>
        <v>8405.6600000000053</v>
      </c>
      <c r="S300" s="6">
        <f t="shared" si="66"/>
        <v>0</v>
      </c>
      <c r="T300" s="11">
        <f t="shared" si="67"/>
        <v>0</v>
      </c>
      <c r="U300" s="11">
        <f t="shared" si="68"/>
        <v>0</v>
      </c>
      <c r="V300" s="11">
        <f t="shared" si="74"/>
        <v>0</v>
      </c>
      <c r="W300" s="20"/>
    </row>
    <row r="301" spans="1:23" x14ac:dyDescent="0.25">
      <c r="A301">
        <v>2022011218</v>
      </c>
      <c r="B301">
        <v>4</v>
      </c>
      <c r="C301" s="7">
        <v>0.52654000000000001</v>
      </c>
      <c r="D301" s="6">
        <f t="shared" si="60"/>
        <v>42123.199999999997</v>
      </c>
      <c r="E301" s="62">
        <v>0</v>
      </c>
      <c r="F301" s="6">
        <f t="shared" si="69"/>
        <v>0</v>
      </c>
      <c r="G301" s="7">
        <v>2.504E-2</v>
      </c>
      <c r="H301" s="6">
        <f t="shared" si="61"/>
        <v>876.4</v>
      </c>
      <c r="I301" s="7">
        <v>0.1457</v>
      </c>
      <c r="J301" s="6">
        <f t="shared" si="62"/>
        <v>2039.8</v>
      </c>
      <c r="K301" s="20"/>
      <c r="L301" s="6">
        <f t="shared" si="63"/>
        <v>40000</v>
      </c>
      <c r="M301" s="11">
        <f t="shared" si="70"/>
        <v>0</v>
      </c>
      <c r="N301" s="6">
        <f t="shared" si="64"/>
        <v>876.4</v>
      </c>
      <c r="O301" s="11">
        <f t="shared" si="71"/>
        <v>0</v>
      </c>
      <c r="P301" s="11">
        <f t="shared" si="65"/>
        <v>1246.799999999997</v>
      </c>
      <c r="Q301" s="11">
        <f t="shared" si="72"/>
        <v>793.00000000000296</v>
      </c>
      <c r="R301" s="11">
        <f t="shared" si="73"/>
        <v>793.00000000000296</v>
      </c>
      <c r="S301" s="6">
        <f t="shared" si="66"/>
        <v>0</v>
      </c>
      <c r="T301" s="11">
        <f t="shared" si="67"/>
        <v>0</v>
      </c>
      <c r="U301" s="11">
        <f t="shared" si="68"/>
        <v>0</v>
      </c>
      <c r="V301" s="11">
        <f t="shared" si="74"/>
        <v>0</v>
      </c>
      <c r="W301" s="20"/>
    </row>
    <row r="302" spans="1:23" x14ac:dyDescent="0.25">
      <c r="A302">
        <v>2022011219</v>
      </c>
      <c r="B302">
        <v>4</v>
      </c>
      <c r="C302" s="7">
        <v>0.55245999999999995</v>
      </c>
      <c r="D302" s="6">
        <f t="shared" si="60"/>
        <v>44196.799999999996</v>
      </c>
      <c r="E302" s="62">
        <v>0</v>
      </c>
      <c r="F302" s="6">
        <f t="shared" si="69"/>
        <v>0</v>
      </c>
      <c r="G302" s="7">
        <v>2.487E-2</v>
      </c>
      <c r="H302" s="6">
        <f t="shared" si="61"/>
        <v>870.45</v>
      </c>
      <c r="I302" s="7">
        <v>0</v>
      </c>
      <c r="J302" s="6">
        <f t="shared" si="62"/>
        <v>0</v>
      </c>
      <c r="K302" s="20"/>
      <c r="L302" s="6">
        <f t="shared" si="63"/>
        <v>40000</v>
      </c>
      <c r="M302" s="11">
        <f t="shared" si="70"/>
        <v>0</v>
      </c>
      <c r="N302" s="6">
        <f t="shared" si="64"/>
        <v>870.45</v>
      </c>
      <c r="O302" s="11">
        <f t="shared" si="71"/>
        <v>0</v>
      </c>
      <c r="P302" s="11">
        <f t="shared" si="65"/>
        <v>0</v>
      </c>
      <c r="Q302" s="11">
        <f t="shared" si="72"/>
        <v>0</v>
      </c>
      <c r="R302" s="11">
        <f t="shared" si="73"/>
        <v>0</v>
      </c>
      <c r="S302" s="6">
        <f t="shared" si="66"/>
        <v>3326.3499999999958</v>
      </c>
      <c r="T302" s="11">
        <f t="shared" si="67"/>
        <v>0</v>
      </c>
      <c r="U302" s="11">
        <f t="shared" si="68"/>
        <v>0</v>
      </c>
      <c r="V302" s="11">
        <f t="shared" si="74"/>
        <v>3326.3499999999958</v>
      </c>
      <c r="W302" s="20"/>
    </row>
    <row r="303" spans="1:23" x14ac:dyDescent="0.25">
      <c r="A303">
        <v>2022011220</v>
      </c>
      <c r="B303">
        <v>4</v>
      </c>
      <c r="C303" s="7">
        <v>0.55401</v>
      </c>
      <c r="D303" s="6">
        <f t="shared" si="60"/>
        <v>44320.800000000003</v>
      </c>
      <c r="E303" s="62">
        <v>0</v>
      </c>
      <c r="F303" s="6">
        <f t="shared" si="69"/>
        <v>0</v>
      </c>
      <c r="G303" s="7">
        <v>3.0450000000000001E-2</v>
      </c>
      <c r="H303" s="6">
        <f t="shared" si="61"/>
        <v>1065.75</v>
      </c>
      <c r="I303" s="7">
        <v>0</v>
      </c>
      <c r="J303" s="6">
        <f t="shared" si="62"/>
        <v>0</v>
      </c>
      <c r="K303" s="20"/>
      <c r="L303" s="6">
        <f t="shared" si="63"/>
        <v>40000</v>
      </c>
      <c r="M303" s="11">
        <f t="shared" si="70"/>
        <v>0</v>
      </c>
      <c r="N303" s="6">
        <f t="shared" si="64"/>
        <v>1065.75</v>
      </c>
      <c r="O303" s="11">
        <f t="shared" si="71"/>
        <v>0</v>
      </c>
      <c r="P303" s="11">
        <f t="shared" si="65"/>
        <v>0</v>
      </c>
      <c r="Q303" s="11">
        <f t="shared" si="72"/>
        <v>0</v>
      </c>
      <c r="R303" s="11">
        <f t="shared" si="73"/>
        <v>0</v>
      </c>
      <c r="S303" s="6">
        <f t="shared" si="66"/>
        <v>3255.0500000000029</v>
      </c>
      <c r="T303" s="11">
        <f t="shared" si="67"/>
        <v>0</v>
      </c>
      <c r="U303" s="11">
        <f t="shared" si="68"/>
        <v>0</v>
      </c>
      <c r="V303" s="11">
        <f t="shared" si="74"/>
        <v>3255.0500000000029</v>
      </c>
      <c r="W303" s="20"/>
    </row>
    <row r="304" spans="1:23" x14ac:dyDescent="0.25">
      <c r="A304">
        <v>2022011221</v>
      </c>
      <c r="B304">
        <v>4</v>
      </c>
      <c r="C304" s="7">
        <v>0.55108999999999997</v>
      </c>
      <c r="D304" s="6">
        <f t="shared" si="60"/>
        <v>44087.199999999997</v>
      </c>
      <c r="E304" s="62">
        <v>0</v>
      </c>
      <c r="F304" s="6">
        <f t="shared" si="69"/>
        <v>0</v>
      </c>
      <c r="G304" s="7">
        <v>3.5110000000000002E-2</v>
      </c>
      <c r="H304" s="6">
        <f t="shared" si="61"/>
        <v>1228.8500000000001</v>
      </c>
      <c r="I304" s="7">
        <v>0</v>
      </c>
      <c r="J304" s="6">
        <f t="shared" si="62"/>
        <v>0</v>
      </c>
      <c r="K304" s="20"/>
      <c r="L304" s="6">
        <f t="shared" si="63"/>
        <v>40000</v>
      </c>
      <c r="M304" s="11">
        <f t="shared" si="70"/>
        <v>0</v>
      </c>
      <c r="N304" s="6">
        <f t="shared" si="64"/>
        <v>1228.8500000000001</v>
      </c>
      <c r="O304" s="11">
        <f t="shared" si="71"/>
        <v>0</v>
      </c>
      <c r="P304" s="11">
        <f t="shared" si="65"/>
        <v>0</v>
      </c>
      <c r="Q304" s="11">
        <f t="shared" si="72"/>
        <v>0</v>
      </c>
      <c r="R304" s="11">
        <f t="shared" si="73"/>
        <v>0</v>
      </c>
      <c r="S304" s="6">
        <f t="shared" si="66"/>
        <v>2858.3499999999967</v>
      </c>
      <c r="T304" s="11">
        <f t="shared" si="67"/>
        <v>0</v>
      </c>
      <c r="U304" s="11">
        <f t="shared" si="68"/>
        <v>0</v>
      </c>
      <c r="V304" s="11">
        <f t="shared" si="74"/>
        <v>2858.3499999999967</v>
      </c>
      <c r="W304" s="20"/>
    </row>
    <row r="305" spans="1:23" x14ac:dyDescent="0.25">
      <c r="A305">
        <v>2022011222</v>
      </c>
      <c r="B305">
        <v>4</v>
      </c>
      <c r="C305" s="7">
        <v>0.53998000000000002</v>
      </c>
      <c r="D305" s="6">
        <f t="shared" si="60"/>
        <v>43198.400000000001</v>
      </c>
      <c r="E305" s="62">
        <v>0</v>
      </c>
      <c r="F305" s="6">
        <f t="shared" si="69"/>
        <v>0</v>
      </c>
      <c r="G305" s="7">
        <v>3.5110000000000002E-2</v>
      </c>
      <c r="H305" s="6">
        <f t="shared" si="61"/>
        <v>1228.8500000000001</v>
      </c>
      <c r="I305" s="7">
        <v>0</v>
      </c>
      <c r="J305" s="6">
        <f t="shared" si="62"/>
        <v>0</v>
      </c>
      <c r="K305" s="20"/>
      <c r="L305" s="6">
        <f t="shared" si="63"/>
        <v>40000</v>
      </c>
      <c r="M305" s="11">
        <f t="shared" si="70"/>
        <v>0</v>
      </c>
      <c r="N305" s="6">
        <f t="shared" si="64"/>
        <v>1228.8500000000001</v>
      </c>
      <c r="O305" s="11">
        <f t="shared" si="71"/>
        <v>0</v>
      </c>
      <c r="P305" s="11">
        <f t="shared" si="65"/>
        <v>0</v>
      </c>
      <c r="Q305" s="11">
        <f t="shared" si="72"/>
        <v>0</v>
      </c>
      <c r="R305" s="11">
        <f t="shared" si="73"/>
        <v>0</v>
      </c>
      <c r="S305" s="6">
        <f t="shared" si="66"/>
        <v>1969.5500000000013</v>
      </c>
      <c r="T305" s="11">
        <f t="shared" si="67"/>
        <v>0</v>
      </c>
      <c r="U305" s="11">
        <f t="shared" si="68"/>
        <v>0</v>
      </c>
      <c r="V305" s="11">
        <f t="shared" si="74"/>
        <v>1969.5500000000013</v>
      </c>
      <c r="W305" s="20"/>
    </row>
    <row r="306" spans="1:23" x14ac:dyDescent="0.25">
      <c r="A306">
        <v>2022011223</v>
      </c>
      <c r="B306">
        <v>4</v>
      </c>
      <c r="C306" s="7">
        <v>0.51868000000000003</v>
      </c>
      <c r="D306" s="6">
        <f t="shared" si="60"/>
        <v>41494.400000000001</v>
      </c>
      <c r="E306" s="62">
        <v>0</v>
      </c>
      <c r="F306" s="6">
        <f t="shared" si="69"/>
        <v>0</v>
      </c>
      <c r="G306" s="7">
        <v>3.755E-2</v>
      </c>
      <c r="H306" s="6">
        <f t="shared" si="61"/>
        <v>1314.25</v>
      </c>
      <c r="I306" s="7">
        <v>0</v>
      </c>
      <c r="J306" s="6">
        <f t="shared" si="62"/>
        <v>0</v>
      </c>
      <c r="K306" s="20"/>
      <c r="L306" s="6">
        <f t="shared" si="63"/>
        <v>40000</v>
      </c>
      <c r="M306" s="11">
        <f t="shared" si="70"/>
        <v>0</v>
      </c>
      <c r="N306" s="6">
        <f t="shared" si="64"/>
        <v>1314.25</v>
      </c>
      <c r="O306" s="11">
        <f t="shared" si="71"/>
        <v>0</v>
      </c>
      <c r="P306" s="11">
        <f t="shared" si="65"/>
        <v>0</v>
      </c>
      <c r="Q306" s="11">
        <f t="shared" si="72"/>
        <v>0</v>
      </c>
      <c r="R306" s="11">
        <f t="shared" si="73"/>
        <v>0</v>
      </c>
      <c r="S306" s="6">
        <f t="shared" si="66"/>
        <v>180.15000000000146</v>
      </c>
      <c r="T306" s="11">
        <f t="shared" si="67"/>
        <v>0</v>
      </c>
      <c r="U306" s="11">
        <f t="shared" si="68"/>
        <v>0</v>
      </c>
      <c r="V306" s="11">
        <f t="shared" si="74"/>
        <v>180.15000000000146</v>
      </c>
      <c r="W306" s="20"/>
    </row>
    <row r="307" spans="1:23" x14ac:dyDescent="0.25">
      <c r="A307">
        <v>2022011224</v>
      </c>
      <c r="B307">
        <v>4</v>
      </c>
      <c r="C307" s="7">
        <v>0.49963000000000002</v>
      </c>
      <c r="D307" s="6">
        <f t="shared" si="60"/>
        <v>39970.400000000001</v>
      </c>
      <c r="E307" s="62">
        <v>0</v>
      </c>
      <c r="F307" s="6">
        <f t="shared" si="69"/>
        <v>0</v>
      </c>
      <c r="G307" s="7">
        <v>5.2389999999999999E-2</v>
      </c>
      <c r="H307" s="6">
        <f t="shared" si="61"/>
        <v>1833.6499999999999</v>
      </c>
      <c r="I307" s="7">
        <v>0</v>
      </c>
      <c r="J307" s="6">
        <f t="shared" si="62"/>
        <v>0</v>
      </c>
      <c r="K307" s="20"/>
      <c r="L307" s="6">
        <f t="shared" si="63"/>
        <v>39970.400000000001</v>
      </c>
      <c r="M307" s="11">
        <f t="shared" si="70"/>
        <v>29.599999999998545</v>
      </c>
      <c r="N307" s="6">
        <f t="shared" si="64"/>
        <v>0</v>
      </c>
      <c r="O307" s="11">
        <f t="shared" si="71"/>
        <v>1833.6499999999999</v>
      </c>
      <c r="P307" s="11">
        <f t="shared" si="65"/>
        <v>0</v>
      </c>
      <c r="Q307" s="11">
        <f t="shared" si="72"/>
        <v>0</v>
      </c>
      <c r="R307" s="11">
        <f t="shared" si="73"/>
        <v>1863.2499999999984</v>
      </c>
      <c r="S307" s="6">
        <f t="shared" si="66"/>
        <v>0</v>
      </c>
      <c r="T307" s="11">
        <f t="shared" si="67"/>
        <v>0</v>
      </c>
      <c r="U307" s="11">
        <f t="shared" si="68"/>
        <v>0</v>
      </c>
      <c r="V307" s="11">
        <f t="shared" si="74"/>
        <v>0</v>
      </c>
      <c r="W307" s="20"/>
    </row>
    <row r="308" spans="1:23" x14ac:dyDescent="0.25">
      <c r="A308">
        <v>2022011301</v>
      </c>
      <c r="B308">
        <v>5</v>
      </c>
      <c r="C308" s="7">
        <v>0.48912</v>
      </c>
      <c r="D308" s="6">
        <f t="shared" si="60"/>
        <v>39129.599999999999</v>
      </c>
      <c r="E308" s="62">
        <v>0</v>
      </c>
      <c r="F308" s="6">
        <f t="shared" si="69"/>
        <v>0</v>
      </c>
      <c r="G308" s="7">
        <v>6.8379999999999996E-2</v>
      </c>
      <c r="H308" s="6">
        <f t="shared" si="61"/>
        <v>2393.2999999999997</v>
      </c>
      <c r="I308" s="7">
        <v>0</v>
      </c>
      <c r="J308" s="6">
        <f t="shared" si="62"/>
        <v>0</v>
      </c>
      <c r="K308" s="20"/>
      <c r="L308" s="6">
        <f t="shared" si="63"/>
        <v>39129.599999999999</v>
      </c>
      <c r="M308" s="11">
        <f t="shared" si="70"/>
        <v>870.40000000000146</v>
      </c>
      <c r="N308" s="6">
        <f t="shared" si="64"/>
        <v>0</v>
      </c>
      <c r="O308" s="11">
        <f t="shared" si="71"/>
        <v>2393.2999999999997</v>
      </c>
      <c r="P308" s="11">
        <f t="shared" si="65"/>
        <v>0</v>
      </c>
      <c r="Q308" s="11">
        <f t="shared" si="72"/>
        <v>0</v>
      </c>
      <c r="R308" s="11">
        <f t="shared" si="73"/>
        <v>3263.7000000000012</v>
      </c>
      <c r="S308" s="6">
        <f t="shared" si="66"/>
        <v>0</v>
      </c>
      <c r="T308" s="11">
        <f t="shared" si="67"/>
        <v>0</v>
      </c>
      <c r="U308" s="11">
        <f t="shared" si="68"/>
        <v>0</v>
      </c>
      <c r="V308" s="11">
        <f t="shared" si="74"/>
        <v>0</v>
      </c>
      <c r="W308" s="20"/>
    </row>
    <row r="309" spans="1:23" x14ac:dyDescent="0.25">
      <c r="A309">
        <v>2022011302</v>
      </c>
      <c r="B309">
        <v>5</v>
      </c>
      <c r="C309" s="7">
        <v>0.48515000000000003</v>
      </c>
      <c r="D309" s="6">
        <f t="shared" si="60"/>
        <v>38812</v>
      </c>
      <c r="E309" s="62">
        <v>0</v>
      </c>
      <c r="F309" s="6">
        <f t="shared" si="69"/>
        <v>0</v>
      </c>
      <c r="G309" s="7">
        <v>8.516E-2</v>
      </c>
      <c r="H309" s="6">
        <f t="shared" si="61"/>
        <v>2980.6</v>
      </c>
      <c r="I309" s="7">
        <v>0</v>
      </c>
      <c r="J309" s="6">
        <f t="shared" si="62"/>
        <v>0</v>
      </c>
      <c r="K309" s="20"/>
      <c r="L309" s="6">
        <f t="shared" si="63"/>
        <v>38812</v>
      </c>
      <c r="M309" s="11">
        <f t="shared" si="70"/>
        <v>1188</v>
      </c>
      <c r="N309" s="6">
        <f t="shared" si="64"/>
        <v>0</v>
      </c>
      <c r="O309" s="11">
        <f t="shared" si="71"/>
        <v>2980.6</v>
      </c>
      <c r="P309" s="11">
        <f t="shared" si="65"/>
        <v>0</v>
      </c>
      <c r="Q309" s="11">
        <f t="shared" si="72"/>
        <v>0</v>
      </c>
      <c r="R309" s="11">
        <f t="shared" si="73"/>
        <v>4168.6000000000004</v>
      </c>
      <c r="S309" s="6">
        <f t="shared" si="66"/>
        <v>0</v>
      </c>
      <c r="T309" s="11">
        <f t="shared" si="67"/>
        <v>0</v>
      </c>
      <c r="U309" s="11">
        <f t="shared" si="68"/>
        <v>0</v>
      </c>
      <c r="V309" s="11">
        <f t="shared" si="74"/>
        <v>0</v>
      </c>
      <c r="W309" s="20"/>
    </row>
    <row r="310" spans="1:23" x14ac:dyDescent="0.25">
      <c r="A310">
        <v>2022011303</v>
      </c>
      <c r="B310">
        <v>5</v>
      </c>
      <c r="C310" s="7">
        <v>0.48888999999999999</v>
      </c>
      <c r="D310" s="6">
        <f t="shared" si="60"/>
        <v>39111.199999999997</v>
      </c>
      <c r="E310" s="62">
        <v>0</v>
      </c>
      <c r="F310" s="6">
        <f t="shared" si="69"/>
        <v>0</v>
      </c>
      <c r="G310" s="7">
        <v>8.5070000000000007E-2</v>
      </c>
      <c r="H310" s="6">
        <f t="shared" si="61"/>
        <v>2977.4500000000003</v>
      </c>
      <c r="I310" s="7">
        <v>0</v>
      </c>
      <c r="J310" s="6">
        <f t="shared" si="62"/>
        <v>0</v>
      </c>
      <c r="K310" s="20"/>
      <c r="L310" s="6">
        <f t="shared" si="63"/>
        <v>39111.199999999997</v>
      </c>
      <c r="M310" s="11">
        <f t="shared" si="70"/>
        <v>888.80000000000291</v>
      </c>
      <c r="N310" s="6">
        <f t="shared" si="64"/>
        <v>0</v>
      </c>
      <c r="O310" s="11">
        <f t="shared" si="71"/>
        <v>2977.4500000000003</v>
      </c>
      <c r="P310" s="11">
        <f t="shared" si="65"/>
        <v>0</v>
      </c>
      <c r="Q310" s="11">
        <f t="shared" si="72"/>
        <v>0</v>
      </c>
      <c r="R310" s="11">
        <f t="shared" si="73"/>
        <v>3866.2500000000032</v>
      </c>
      <c r="S310" s="6">
        <f t="shared" si="66"/>
        <v>0</v>
      </c>
      <c r="T310" s="11">
        <f t="shared" si="67"/>
        <v>0</v>
      </c>
      <c r="U310" s="11">
        <f t="shared" si="68"/>
        <v>0</v>
      </c>
      <c r="V310" s="11">
        <f t="shared" si="74"/>
        <v>0</v>
      </c>
      <c r="W310" s="20"/>
    </row>
    <row r="311" spans="1:23" x14ac:dyDescent="0.25">
      <c r="A311">
        <v>2022011304</v>
      </c>
      <c r="B311">
        <v>5</v>
      </c>
      <c r="C311" s="7">
        <v>0.49706</v>
      </c>
      <c r="D311" s="6">
        <f t="shared" si="60"/>
        <v>39764.800000000003</v>
      </c>
      <c r="E311" s="62">
        <v>0</v>
      </c>
      <c r="F311" s="6">
        <f t="shared" si="69"/>
        <v>0</v>
      </c>
      <c r="G311" s="7">
        <v>8.7989999999999999E-2</v>
      </c>
      <c r="H311" s="6">
        <f t="shared" si="61"/>
        <v>3079.65</v>
      </c>
      <c r="I311" s="7">
        <v>0</v>
      </c>
      <c r="J311" s="6">
        <f t="shared" si="62"/>
        <v>0</v>
      </c>
      <c r="K311" s="20"/>
      <c r="L311" s="6">
        <f t="shared" si="63"/>
        <v>39764.800000000003</v>
      </c>
      <c r="M311" s="11">
        <f t="shared" si="70"/>
        <v>235.19999999999709</v>
      </c>
      <c r="N311" s="6">
        <f t="shared" si="64"/>
        <v>0</v>
      </c>
      <c r="O311" s="11">
        <f t="shared" si="71"/>
        <v>3079.65</v>
      </c>
      <c r="P311" s="11">
        <f t="shared" si="65"/>
        <v>0</v>
      </c>
      <c r="Q311" s="11">
        <f t="shared" si="72"/>
        <v>0</v>
      </c>
      <c r="R311" s="11">
        <f t="shared" si="73"/>
        <v>3314.8499999999972</v>
      </c>
      <c r="S311" s="6">
        <f t="shared" si="66"/>
        <v>0</v>
      </c>
      <c r="T311" s="11">
        <f t="shared" si="67"/>
        <v>0</v>
      </c>
      <c r="U311" s="11">
        <f t="shared" si="68"/>
        <v>0</v>
      </c>
      <c r="V311" s="11">
        <f t="shared" si="74"/>
        <v>0</v>
      </c>
      <c r="W311" s="20"/>
    </row>
    <row r="312" spans="1:23" x14ac:dyDescent="0.25">
      <c r="A312">
        <v>2022011305</v>
      </c>
      <c r="B312">
        <v>5</v>
      </c>
      <c r="C312" s="7">
        <v>0.51443000000000005</v>
      </c>
      <c r="D312" s="6">
        <f t="shared" si="60"/>
        <v>41154.400000000001</v>
      </c>
      <c r="E312" s="62">
        <v>0</v>
      </c>
      <c r="F312" s="6">
        <f t="shared" si="69"/>
        <v>0</v>
      </c>
      <c r="G312" s="7">
        <v>9.9720000000000003E-2</v>
      </c>
      <c r="H312" s="6">
        <f t="shared" si="61"/>
        <v>3490.2000000000003</v>
      </c>
      <c r="I312" s="7">
        <v>0</v>
      </c>
      <c r="J312" s="6">
        <f t="shared" si="62"/>
        <v>0</v>
      </c>
      <c r="K312" s="20"/>
      <c r="L312" s="6">
        <f t="shared" si="63"/>
        <v>40000</v>
      </c>
      <c r="M312" s="11">
        <f t="shared" si="70"/>
        <v>0</v>
      </c>
      <c r="N312" s="6">
        <f t="shared" si="64"/>
        <v>1154.4000000000015</v>
      </c>
      <c r="O312" s="11">
        <f t="shared" si="71"/>
        <v>2335.7999999999988</v>
      </c>
      <c r="P312" s="11">
        <f t="shared" si="65"/>
        <v>0</v>
      </c>
      <c r="Q312" s="11">
        <f t="shared" si="72"/>
        <v>0</v>
      </c>
      <c r="R312" s="11">
        <f t="shared" si="73"/>
        <v>2335.7999999999988</v>
      </c>
      <c r="S312" s="6">
        <f t="shared" si="66"/>
        <v>0</v>
      </c>
      <c r="T312" s="11">
        <f t="shared" si="67"/>
        <v>0</v>
      </c>
      <c r="U312" s="11">
        <f t="shared" si="68"/>
        <v>0</v>
      </c>
      <c r="V312" s="11">
        <f t="shared" si="74"/>
        <v>0</v>
      </c>
      <c r="W312" s="20"/>
    </row>
    <row r="313" spans="1:23" x14ac:dyDescent="0.25">
      <c r="A313">
        <v>2022011306</v>
      </c>
      <c r="B313">
        <v>5</v>
      </c>
      <c r="C313" s="7">
        <v>0.54852999999999996</v>
      </c>
      <c r="D313" s="6">
        <f t="shared" si="60"/>
        <v>43882.399999999994</v>
      </c>
      <c r="E313" s="62">
        <v>0</v>
      </c>
      <c r="F313" s="6">
        <f t="shared" si="69"/>
        <v>0</v>
      </c>
      <c r="G313" s="7">
        <v>0.13188</v>
      </c>
      <c r="H313" s="6">
        <f t="shared" si="61"/>
        <v>4615.8</v>
      </c>
      <c r="I313" s="7">
        <v>0</v>
      </c>
      <c r="J313" s="6">
        <f t="shared" si="62"/>
        <v>0</v>
      </c>
      <c r="K313" s="20"/>
      <c r="L313" s="6">
        <f t="shared" si="63"/>
        <v>40000</v>
      </c>
      <c r="M313" s="11">
        <f t="shared" si="70"/>
        <v>0</v>
      </c>
      <c r="N313" s="6">
        <f t="shared" si="64"/>
        <v>3882.3999999999942</v>
      </c>
      <c r="O313" s="11">
        <f t="shared" si="71"/>
        <v>733.400000000006</v>
      </c>
      <c r="P313" s="11">
        <f t="shared" si="65"/>
        <v>0</v>
      </c>
      <c r="Q313" s="11">
        <f t="shared" si="72"/>
        <v>0</v>
      </c>
      <c r="R313" s="11">
        <f t="shared" si="73"/>
        <v>733.400000000006</v>
      </c>
      <c r="S313" s="6">
        <f t="shared" si="66"/>
        <v>0</v>
      </c>
      <c r="T313" s="11">
        <f t="shared" si="67"/>
        <v>0</v>
      </c>
      <c r="U313" s="11">
        <f t="shared" si="68"/>
        <v>0</v>
      </c>
      <c r="V313" s="11">
        <f t="shared" si="74"/>
        <v>0</v>
      </c>
      <c r="W313" s="20"/>
    </row>
    <row r="314" spans="1:23" x14ac:dyDescent="0.25">
      <c r="A314">
        <v>2022011307</v>
      </c>
      <c r="B314">
        <v>5</v>
      </c>
      <c r="C314" s="7">
        <v>0.59752000000000005</v>
      </c>
      <c r="D314" s="6">
        <f t="shared" si="60"/>
        <v>47801.600000000006</v>
      </c>
      <c r="E314" s="62">
        <v>0</v>
      </c>
      <c r="F314" s="6">
        <f t="shared" si="69"/>
        <v>0</v>
      </c>
      <c r="G314" s="7">
        <v>0.15112999999999999</v>
      </c>
      <c r="H314" s="6">
        <f t="shared" si="61"/>
        <v>5289.5499999999993</v>
      </c>
      <c r="I314" s="7">
        <v>0</v>
      </c>
      <c r="J314" s="6">
        <f t="shared" si="62"/>
        <v>0</v>
      </c>
      <c r="K314" s="20"/>
      <c r="L314" s="6">
        <f t="shared" si="63"/>
        <v>40000</v>
      </c>
      <c r="M314" s="11">
        <f t="shared" si="70"/>
        <v>0</v>
      </c>
      <c r="N314" s="6">
        <f t="shared" si="64"/>
        <v>5289.5499999999993</v>
      </c>
      <c r="O314" s="11">
        <f t="shared" si="71"/>
        <v>0</v>
      </c>
      <c r="P314" s="11">
        <f t="shared" si="65"/>
        <v>0</v>
      </c>
      <c r="Q314" s="11">
        <f t="shared" si="72"/>
        <v>0</v>
      </c>
      <c r="R314" s="11">
        <f t="shared" si="73"/>
        <v>0</v>
      </c>
      <c r="S314" s="6">
        <f t="shared" si="66"/>
        <v>2512.0500000000065</v>
      </c>
      <c r="T314" s="11">
        <f t="shared" si="67"/>
        <v>0</v>
      </c>
      <c r="U314" s="11">
        <f t="shared" si="68"/>
        <v>0</v>
      </c>
      <c r="V314" s="11">
        <f t="shared" si="74"/>
        <v>2512.0500000000065</v>
      </c>
      <c r="W314" s="20"/>
    </row>
    <row r="315" spans="1:23" x14ac:dyDescent="0.25">
      <c r="A315">
        <v>2022011308</v>
      </c>
      <c r="B315">
        <v>5</v>
      </c>
      <c r="C315" s="7">
        <v>0.62121000000000004</v>
      </c>
      <c r="D315" s="6">
        <f t="shared" si="60"/>
        <v>49696.800000000003</v>
      </c>
      <c r="E315" s="62">
        <v>0</v>
      </c>
      <c r="F315" s="6">
        <f t="shared" si="69"/>
        <v>0</v>
      </c>
      <c r="G315" s="7">
        <v>0.15223</v>
      </c>
      <c r="H315" s="6">
        <f t="shared" si="61"/>
        <v>5328.05</v>
      </c>
      <c r="I315" s="7">
        <v>6.1000000000000004E-3</v>
      </c>
      <c r="J315" s="6">
        <f t="shared" si="62"/>
        <v>85.4</v>
      </c>
      <c r="K315" s="20"/>
      <c r="L315" s="6">
        <f t="shared" si="63"/>
        <v>40000</v>
      </c>
      <c r="M315" s="11">
        <f t="shared" si="70"/>
        <v>0</v>
      </c>
      <c r="N315" s="6">
        <f t="shared" si="64"/>
        <v>5328.05</v>
      </c>
      <c r="O315" s="11">
        <f t="shared" si="71"/>
        <v>0</v>
      </c>
      <c r="P315" s="11">
        <f t="shared" si="65"/>
        <v>85.4</v>
      </c>
      <c r="Q315" s="11">
        <f t="shared" si="72"/>
        <v>0</v>
      </c>
      <c r="R315" s="11">
        <f t="shared" si="73"/>
        <v>0</v>
      </c>
      <c r="S315" s="6">
        <f t="shared" si="66"/>
        <v>4283.3500000000031</v>
      </c>
      <c r="T315" s="11">
        <f t="shared" si="67"/>
        <v>0</v>
      </c>
      <c r="U315" s="11">
        <f t="shared" si="68"/>
        <v>0</v>
      </c>
      <c r="V315" s="11">
        <f t="shared" si="74"/>
        <v>4283.3500000000031</v>
      </c>
      <c r="W315" s="20"/>
    </row>
    <row r="316" spans="1:23" x14ac:dyDescent="0.25">
      <c r="A316">
        <v>2022011309</v>
      </c>
      <c r="B316">
        <v>5</v>
      </c>
      <c r="C316" s="7">
        <v>0.60526999999999997</v>
      </c>
      <c r="D316" s="6">
        <f t="shared" si="60"/>
        <v>48421.599999999999</v>
      </c>
      <c r="E316" s="62">
        <v>0</v>
      </c>
      <c r="F316" s="6">
        <f t="shared" si="69"/>
        <v>0</v>
      </c>
      <c r="G316" s="7">
        <v>0.13874</v>
      </c>
      <c r="H316" s="6">
        <f t="shared" si="61"/>
        <v>4855.8999999999996</v>
      </c>
      <c r="I316" s="7">
        <v>0.27477000000000001</v>
      </c>
      <c r="J316" s="6">
        <f t="shared" si="62"/>
        <v>3846.78</v>
      </c>
      <c r="K316" s="20"/>
      <c r="L316" s="6">
        <f t="shared" si="63"/>
        <v>40000</v>
      </c>
      <c r="M316" s="11">
        <f t="shared" si="70"/>
        <v>0</v>
      </c>
      <c r="N316" s="6">
        <f t="shared" si="64"/>
        <v>4855.8999999999996</v>
      </c>
      <c r="O316" s="11">
        <f t="shared" si="71"/>
        <v>0</v>
      </c>
      <c r="P316" s="11">
        <f t="shared" si="65"/>
        <v>3565.6999999999989</v>
      </c>
      <c r="Q316" s="11">
        <f t="shared" si="72"/>
        <v>281.08000000000129</v>
      </c>
      <c r="R316" s="11">
        <f t="shared" si="73"/>
        <v>281.08000000000129</v>
      </c>
      <c r="S316" s="6">
        <f t="shared" si="66"/>
        <v>0</v>
      </c>
      <c r="T316" s="11">
        <f t="shared" si="67"/>
        <v>0</v>
      </c>
      <c r="U316" s="11">
        <f t="shared" si="68"/>
        <v>0</v>
      </c>
      <c r="V316" s="11">
        <f t="shared" si="74"/>
        <v>0</v>
      </c>
      <c r="W316" s="20"/>
    </row>
    <row r="317" spans="1:23" x14ac:dyDescent="0.25">
      <c r="A317">
        <v>2022011310</v>
      </c>
      <c r="B317">
        <v>5</v>
      </c>
      <c r="C317" s="7">
        <v>0.57416</v>
      </c>
      <c r="D317" s="6">
        <f t="shared" si="60"/>
        <v>45932.800000000003</v>
      </c>
      <c r="E317" s="62">
        <v>0</v>
      </c>
      <c r="F317" s="6">
        <f t="shared" si="69"/>
        <v>0</v>
      </c>
      <c r="G317" s="7">
        <v>7.6230000000000006E-2</v>
      </c>
      <c r="H317" s="6">
        <f t="shared" si="61"/>
        <v>2668.05</v>
      </c>
      <c r="I317" s="7">
        <v>0.69947999999999999</v>
      </c>
      <c r="J317" s="6">
        <f t="shared" si="62"/>
        <v>9792.7199999999993</v>
      </c>
      <c r="K317" s="20"/>
      <c r="L317" s="6">
        <f t="shared" si="63"/>
        <v>40000</v>
      </c>
      <c r="M317" s="11">
        <f t="shared" si="70"/>
        <v>0</v>
      </c>
      <c r="N317" s="6">
        <f t="shared" si="64"/>
        <v>2668.05</v>
      </c>
      <c r="O317" s="11">
        <f t="shared" si="71"/>
        <v>0</v>
      </c>
      <c r="P317" s="11">
        <f t="shared" si="65"/>
        <v>3264.7500000000027</v>
      </c>
      <c r="Q317" s="11">
        <f t="shared" si="72"/>
        <v>6527.9699999999966</v>
      </c>
      <c r="R317" s="11">
        <f t="shared" si="73"/>
        <v>6527.9699999999966</v>
      </c>
      <c r="S317" s="6">
        <f t="shared" si="66"/>
        <v>0</v>
      </c>
      <c r="T317" s="11">
        <f t="shared" si="67"/>
        <v>0</v>
      </c>
      <c r="U317" s="11">
        <f t="shared" si="68"/>
        <v>0</v>
      </c>
      <c r="V317" s="11">
        <f t="shared" si="74"/>
        <v>0</v>
      </c>
      <c r="W317" s="20"/>
    </row>
    <row r="318" spans="1:23" x14ac:dyDescent="0.25">
      <c r="A318">
        <v>2022011311</v>
      </c>
      <c r="B318">
        <v>5</v>
      </c>
      <c r="C318" s="7">
        <v>0.54669999999999996</v>
      </c>
      <c r="D318" s="6">
        <f t="shared" si="60"/>
        <v>43736</v>
      </c>
      <c r="E318" s="62">
        <v>0</v>
      </c>
      <c r="F318" s="6">
        <f t="shared" si="69"/>
        <v>0</v>
      </c>
      <c r="G318" s="7">
        <v>2.0289999999999999E-2</v>
      </c>
      <c r="H318" s="6">
        <f t="shared" si="61"/>
        <v>710.15</v>
      </c>
      <c r="I318" s="7">
        <v>0.74219000000000002</v>
      </c>
      <c r="J318" s="6">
        <f t="shared" si="62"/>
        <v>10390.66</v>
      </c>
      <c r="K318" s="20"/>
      <c r="L318" s="6">
        <f t="shared" si="63"/>
        <v>40000</v>
      </c>
      <c r="M318" s="11">
        <f t="shared" si="70"/>
        <v>0</v>
      </c>
      <c r="N318" s="6">
        <f t="shared" si="64"/>
        <v>710.15</v>
      </c>
      <c r="O318" s="11">
        <f t="shared" si="71"/>
        <v>0</v>
      </c>
      <c r="P318" s="11">
        <f t="shared" si="65"/>
        <v>3025.85</v>
      </c>
      <c r="Q318" s="11">
        <f t="shared" si="72"/>
        <v>7364.8099999999995</v>
      </c>
      <c r="R318" s="11">
        <f t="shared" si="73"/>
        <v>7364.8099999999995</v>
      </c>
      <c r="S318" s="6">
        <f t="shared" si="66"/>
        <v>0</v>
      </c>
      <c r="T318" s="11">
        <f t="shared" si="67"/>
        <v>0</v>
      </c>
      <c r="U318" s="11">
        <f t="shared" si="68"/>
        <v>0</v>
      </c>
      <c r="V318" s="11">
        <f t="shared" si="74"/>
        <v>0</v>
      </c>
      <c r="W318" s="20"/>
    </row>
    <row r="319" spans="1:23" x14ac:dyDescent="0.25">
      <c r="A319">
        <v>2022011312</v>
      </c>
      <c r="B319">
        <v>5</v>
      </c>
      <c r="C319" s="7">
        <v>0.52471000000000001</v>
      </c>
      <c r="D319" s="6">
        <f t="shared" si="60"/>
        <v>41976.800000000003</v>
      </c>
      <c r="E319" s="62">
        <v>0</v>
      </c>
      <c r="F319" s="6">
        <f t="shared" si="69"/>
        <v>0</v>
      </c>
      <c r="G319" s="7">
        <v>1.158E-2</v>
      </c>
      <c r="H319" s="6">
        <f t="shared" si="61"/>
        <v>405.3</v>
      </c>
      <c r="I319" s="7">
        <v>0.71187</v>
      </c>
      <c r="J319" s="6">
        <f t="shared" si="62"/>
        <v>9966.18</v>
      </c>
      <c r="K319" s="20"/>
      <c r="L319" s="6">
        <f t="shared" si="63"/>
        <v>40000</v>
      </c>
      <c r="M319" s="11">
        <f t="shared" si="70"/>
        <v>0</v>
      </c>
      <c r="N319" s="6">
        <f t="shared" si="64"/>
        <v>405.3</v>
      </c>
      <c r="O319" s="11">
        <f t="shared" si="71"/>
        <v>0</v>
      </c>
      <c r="P319" s="11">
        <f t="shared" si="65"/>
        <v>1571.500000000003</v>
      </c>
      <c r="Q319" s="11">
        <f t="shared" si="72"/>
        <v>8394.6799999999967</v>
      </c>
      <c r="R319" s="11">
        <f t="shared" si="73"/>
        <v>8394.6799999999967</v>
      </c>
      <c r="S319" s="6">
        <f t="shared" si="66"/>
        <v>0</v>
      </c>
      <c r="T319" s="11">
        <f t="shared" si="67"/>
        <v>0</v>
      </c>
      <c r="U319" s="11">
        <f t="shared" si="68"/>
        <v>0</v>
      </c>
      <c r="V319" s="11">
        <f t="shared" si="74"/>
        <v>0</v>
      </c>
      <c r="W319" s="20"/>
    </row>
    <row r="320" spans="1:23" x14ac:dyDescent="0.25">
      <c r="A320">
        <v>2022011313</v>
      </c>
      <c r="B320">
        <v>5</v>
      </c>
      <c r="C320" s="7">
        <v>0.50980000000000003</v>
      </c>
      <c r="D320" s="6">
        <f t="shared" si="60"/>
        <v>40784</v>
      </c>
      <c r="E320" s="62">
        <v>0</v>
      </c>
      <c r="F320" s="6">
        <f t="shared" si="69"/>
        <v>0</v>
      </c>
      <c r="G320" s="7">
        <v>1.056E-2</v>
      </c>
      <c r="H320" s="6">
        <f t="shared" si="61"/>
        <v>369.6</v>
      </c>
      <c r="I320" s="7">
        <v>0.68630000000000002</v>
      </c>
      <c r="J320" s="6">
        <f t="shared" si="62"/>
        <v>9608.2000000000007</v>
      </c>
      <c r="K320" s="20"/>
      <c r="L320" s="6">
        <f t="shared" si="63"/>
        <v>40000</v>
      </c>
      <c r="M320" s="11">
        <f t="shared" si="70"/>
        <v>0</v>
      </c>
      <c r="N320" s="6">
        <f t="shared" si="64"/>
        <v>369.6</v>
      </c>
      <c r="O320" s="11">
        <f t="shared" si="71"/>
        <v>0</v>
      </c>
      <c r="P320" s="11">
        <f t="shared" si="65"/>
        <v>414.4</v>
      </c>
      <c r="Q320" s="11">
        <f t="shared" si="72"/>
        <v>9193.8000000000011</v>
      </c>
      <c r="R320" s="11">
        <f t="shared" si="73"/>
        <v>9193.8000000000011</v>
      </c>
      <c r="S320" s="6">
        <f t="shared" si="66"/>
        <v>0</v>
      </c>
      <c r="T320" s="11">
        <f t="shared" si="67"/>
        <v>0</v>
      </c>
      <c r="U320" s="11">
        <f t="shared" si="68"/>
        <v>0</v>
      </c>
      <c r="V320" s="11">
        <f t="shared" si="74"/>
        <v>0</v>
      </c>
      <c r="W320" s="20"/>
    </row>
    <row r="321" spans="1:23" x14ac:dyDescent="0.25">
      <c r="A321">
        <v>2022011314</v>
      </c>
      <c r="B321">
        <v>5</v>
      </c>
      <c r="C321" s="7">
        <v>0.50273999999999996</v>
      </c>
      <c r="D321" s="6">
        <f t="shared" si="60"/>
        <v>40219.199999999997</v>
      </c>
      <c r="E321" s="62">
        <v>0</v>
      </c>
      <c r="F321" s="6">
        <f t="shared" si="69"/>
        <v>0</v>
      </c>
      <c r="G321" s="7">
        <v>9.0900000000000009E-3</v>
      </c>
      <c r="H321" s="6">
        <f t="shared" si="61"/>
        <v>318.15000000000003</v>
      </c>
      <c r="I321" s="7">
        <v>0.69264999999999999</v>
      </c>
      <c r="J321" s="6">
        <f t="shared" si="62"/>
        <v>9697.1</v>
      </c>
      <c r="K321" s="20"/>
      <c r="L321" s="6">
        <f t="shared" si="63"/>
        <v>40000</v>
      </c>
      <c r="M321" s="11">
        <f t="shared" si="70"/>
        <v>0</v>
      </c>
      <c r="N321" s="6">
        <f t="shared" si="64"/>
        <v>219.19999999999709</v>
      </c>
      <c r="O321" s="11">
        <f t="shared" si="71"/>
        <v>98.950000000002944</v>
      </c>
      <c r="P321" s="11">
        <f t="shared" si="65"/>
        <v>0</v>
      </c>
      <c r="Q321" s="11">
        <f t="shared" si="72"/>
        <v>9697.1</v>
      </c>
      <c r="R321" s="11">
        <f t="shared" si="73"/>
        <v>9796.0500000000029</v>
      </c>
      <c r="S321" s="6">
        <f t="shared" si="66"/>
        <v>0</v>
      </c>
      <c r="T321" s="11">
        <f t="shared" si="67"/>
        <v>0</v>
      </c>
      <c r="U321" s="11">
        <f t="shared" si="68"/>
        <v>0</v>
      </c>
      <c r="V321" s="11">
        <f t="shared" si="74"/>
        <v>0</v>
      </c>
      <c r="W321" s="20"/>
    </row>
    <row r="322" spans="1:23" x14ac:dyDescent="0.25">
      <c r="A322">
        <v>2022011315</v>
      </c>
      <c r="B322">
        <v>5</v>
      </c>
      <c r="C322" s="7">
        <v>0.49869999999999998</v>
      </c>
      <c r="D322" s="6">
        <f t="shared" si="60"/>
        <v>39896</v>
      </c>
      <c r="E322" s="62">
        <v>0</v>
      </c>
      <c r="F322" s="6">
        <f t="shared" si="69"/>
        <v>0</v>
      </c>
      <c r="G322" s="7">
        <v>1.321E-2</v>
      </c>
      <c r="H322" s="6">
        <f t="shared" si="61"/>
        <v>462.34999999999997</v>
      </c>
      <c r="I322" s="7">
        <v>0.71443000000000001</v>
      </c>
      <c r="J322" s="6">
        <f t="shared" si="62"/>
        <v>10002.02</v>
      </c>
      <c r="K322" s="20"/>
      <c r="L322" s="6">
        <f t="shared" si="63"/>
        <v>39896</v>
      </c>
      <c r="M322" s="11">
        <f t="shared" si="70"/>
        <v>104</v>
      </c>
      <c r="N322" s="6">
        <f t="shared" si="64"/>
        <v>0</v>
      </c>
      <c r="O322" s="11">
        <f t="shared" si="71"/>
        <v>462.34999999999997</v>
      </c>
      <c r="P322" s="11">
        <f t="shared" si="65"/>
        <v>0</v>
      </c>
      <c r="Q322" s="11">
        <f t="shared" si="72"/>
        <v>10002.02</v>
      </c>
      <c r="R322" s="11">
        <f t="shared" si="73"/>
        <v>10568.37</v>
      </c>
      <c r="S322" s="6">
        <f t="shared" si="66"/>
        <v>0</v>
      </c>
      <c r="T322" s="11">
        <f t="shared" si="67"/>
        <v>0</v>
      </c>
      <c r="U322" s="11">
        <f t="shared" si="68"/>
        <v>0</v>
      </c>
      <c r="V322" s="11">
        <f t="shared" si="74"/>
        <v>0</v>
      </c>
      <c r="W322" s="20"/>
    </row>
    <row r="323" spans="1:23" x14ac:dyDescent="0.25">
      <c r="A323">
        <v>2022011316</v>
      </c>
      <c r="B323">
        <v>5</v>
      </c>
      <c r="C323" s="7">
        <v>0.49840000000000001</v>
      </c>
      <c r="D323" s="6">
        <f t="shared" si="60"/>
        <v>39872</v>
      </c>
      <c r="E323" s="62">
        <v>0</v>
      </c>
      <c r="F323" s="6">
        <f t="shared" si="69"/>
        <v>0</v>
      </c>
      <c r="G323" s="7">
        <v>1.123E-2</v>
      </c>
      <c r="H323" s="6">
        <f t="shared" si="61"/>
        <v>393.05</v>
      </c>
      <c r="I323" s="7">
        <v>0.72941</v>
      </c>
      <c r="J323" s="6">
        <f t="shared" si="62"/>
        <v>10211.74</v>
      </c>
      <c r="K323" s="20"/>
      <c r="L323" s="6">
        <f t="shared" si="63"/>
        <v>39872</v>
      </c>
      <c r="M323" s="11">
        <f t="shared" si="70"/>
        <v>128</v>
      </c>
      <c r="N323" s="6">
        <f t="shared" si="64"/>
        <v>0</v>
      </c>
      <c r="O323" s="11">
        <f t="shared" si="71"/>
        <v>393.05</v>
      </c>
      <c r="P323" s="11">
        <f t="shared" si="65"/>
        <v>0</v>
      </c>
      <c r="Q323" s="11">
        <f t="shared" si="72"/>
        <v>10211.74</v>
      </c>
      <c r="R323" s="11">
        <f t="shared" si="73"/>
        <v>10732.789999999999</v>
      </c>
      <c r="S323" s="6">
        <f t="shared" si="66"/>
        <v>0</v>
      </c>
      <c r="T323" s="11">
        <f t="shared" si="67"/>
        <v>0</v>
      </c>
      <c r="U323" s="11">
        <f t="shared" si="68"/>
        <v>0</v>
      </c>
      <c r="V323" s="11">
        <f t="shared" si="74"/>
        <v>0</v>
      </c>
      <c r="W323" s="20"/>
    </row>
    <row r="324" spans="1:23" x14ac:dyDescent="0.25">
      <c r="A324">
        <v>2022011317</v>
      </c>
      <c r="B324">
        <v>5</v>
      </c>
      <c r="C324" s="7">
        <v>0.50161999999999995</v>
      </c>
      <c r="D324" s="6">
        <f t="shared" si="60"/>
        <v>40129.599999999999</v>
      </c>
      <c r="E324" s="62">
        <v>0</v>
      </c>
      <c r="F324" s="6">
        <f t="shared" si="69"/>
        <v>0</v>
      </c>
      <c r="G324" s="7">
        <v>8.9200000000000008E-3</v>
      </c>
      <c r="H324" s="6">
        <f t="shared" si="61"/>
        <v>312.20000000000005</v>
      </c>
      <c r="I324" s="7">
        <v>0.60235000000000005</v>
      </c>
      <c r="J324" s="6">
        <f t="shared" si="62"/>
        <v>8432.9000000000015</v>
      </c>
      <c r="K324" s="20"/>
      <c r="L324" s="6">
        <f t="shared" si="63"/>
        <v>40000</v>
      </c>
      <c r="M324" s="11">
        <f t="shared" si="70"/>
        <v>0</v>
      </c>
      <c r="N324" s="6">
        <f t="shared" si="64"/>
        <v>129.59999999999854</v>
      </c>
      <c r="O324" s="11">
        <f t="shared" si="71"/>
        <v>182.6000000000015</v>
      </c>
      <c r="P324" s="11">
        <f t="shared" si="65"/>
        <v>0</v>
      </c>
      <c r="Q324" s="11">
        <f t="shared" si="72"/>
        <v>8432.9000000000015</v>
      </c>
      <c r="R324" s="11">
        <f t="shared" si="73"/>
        <v>8615.5000000000036</v>
      </c>
      <c r="S324" s="6">
        <f t="shared" si="66"/>
        <v>0</v>
      </c>
      <c r="T324" s="11">
        <f t="shared" si="67"/>
        <v>0</v>
      </c>
      <c r="U324" s="11">
        <f t="shared" si="68"/>
        <v>0</v>
      </c>
      <c r="V324" s="11">
        <f t="shared" si="74"/>
        <v>0</v>
      </c>
      <c r="W324" s="20"/>
    </row>
    <row r="325" spans="1:23" x14ac:dyDescent="0.25">
      <c r="A325">
        <v>2022011318</v>
      </c>
      <c r="B325">
        <v>5</v>
      </c>
      <c r="C325" s="7">
        <v>0.50912999999999997</v>
      </c>
      <c r="D325" s="6">
        <f t="shared" ref="D325:D388" si="75">D$18*C325</f>
        <v>40730.399999999994</v>
      </c>
      <c r="E325" s="62">
        <v>0</v>
      </c>
      <c r="F325" s="6">
        <f t="shared" si="69"/>
        <v>0</v>
      </c>
      <c r="G325" s="7">
        <v>1.268E-2</v>
      </c>
      <c r="H325" s="6">
        <f t="shared" ref="H325:H388" si="76">H$18*G325</f>
        <v>443.8</v>
      </c>
      <c r="I325" s="7">
        <v>0.15314</v>
      </c>
      <c r="J325" s="6">
        <f t="shared" ref="J325:J388" si="77">I325*J$18</f>
        <v>2143.96</v>
      </c>
      <c r="K325" s="20"/>
      <c r="L325" s="6">
        <f t="shared" si="63"/>
        <v>40000</v>
      </c>
      <c r="M325" s="11">
        <f t="shared" si="70"/>
        <v>0</v>
      </c>
      <c r="N325" s="6">
        <f t="shared" si="64"/>
        <v>443.8</v>
      </c>
      <c r="O325" s="11">
        <f t="shared" si="71"/>
        <v>0</v>
      </c>
      <c r="P325" s="11">
        <f t="shared" si="65"/>
        <v>286.59999999999417</v>
      </c>
      <c r="Q325" s="11">
        <f t="shared" si="72"/>
        <v>1857.3600000000058</v>
      </c>
      <c r="R325" s="11">
        <f t="shared" si="73"/>
        <v>1857.3600000000058</v>
      </c>
      <c r="S325" s="6">
        <f t="shared" si="66"/>
        <v>0</v>
      </c>
      <c r="T325" s="11">
        <f t="shared" si="67"/>
        <v>0</v>
      </c>
      <c r="U325" s="11">
        <f t="shared" si="68"/>
        <v>0</v>
      </c>
      <c r="V325" s="11">
        <f t="shared" si="74"/>
        <v>0</v>
      </c>
      <c r="W325" s="20"/>
    </row>
    <row r="326" spans="1:23" x14ac:dyDescent="0.25">
      <c r="A326">
        <v>2022011319</v>
      </c>
      <c r="B326">
        <v>5</v>
      </c>
      <c r="C326" s="7">
        <v>0.52656000000000003</v>
      </c>
      <c r="D326" s="6">
        <f t="shared" si="75"/>
        <v>42124.800000000003</v>
      </c>
      <c r="E326" s="62">
        <v>0</v>
      </c>
      <c r="F326" s="6">
        <f t="shared" si="69"/>
        <v>0</v>
      </c>
      <c r="G326" s="7">
        <v>2.282E-2</v>
      </c>
      <c r="H326" s="6">
        <f t="shared" si="76"/>
        <v>798.7</v>
      </c>
      <c r="I326" s="7">
        <v>3.6000000000000002E-4</v>
      </c>
      <c r="J326" s="6">
        <f t="shared" si="77"/>
        <v>5.04</v>
      </c>
      <c r="K326" s="20"/>
      <c r="L326" s="6">
        <f t="shared" si="63"/>
        <v>40000</v>
      </c>
      <c r="M326" s="11">
        <f t="shared" si="70"/>
        <v>0</v>
      </c>
      <c r="N326" s="6">
        <f t="shared" si="64"/>
        <v>798.7</v>
      </c>
      <c r="O326" s="11">
        <f t="shared" si="71"/>
        <v>0</v>
      </c>
      <c r="P326" s="11">
        <f t="shared" si="65"/>
        <v>5.04</v>
      </c>
      <c r="Q326" s="11">
        <f t="shared" si="72"/>
        <v>0</v>
      </c>
      <c r="R326" s="11">
        <f t="shared" si="73"/>
        <v>0</v>
      </c>
      <c r="S326" s="6">
        <f t="shared" si="66"/>
        <v>1321.0600000000029</v>
      </c>
      <c r="T326" s="11">
        <f t="shared" si="67"/>
        <v>0</v>
      </c>
      <c r="U326" s="11">
        <f t="shared" si="68"/>
        <v>0</v>
      </c>
      <c r="V326" s="11">
        <f t="shared" si="74"/>
        <v>1321.0600000000029</v>
      </c>
      <c r="W326" s="20"/>
    </row>
    <row r="327" spans="1:23" x14ac:dyDescent="0.25">
      <c r="A327">
        <v>2022011320</v>
      </c>
      <c r="B327">
        <v>5</v>
      </c>
      <c r="C327" s="7">
        <v>0.52381</v>
      </c>
      <c r="D327" s="6">
        <f t="shared" si="75"/>
        <v>41904.800000000003</v>
      </c>
      <c r="E327" s="62">
        <v>0</v>
      </c>
      <c r="F327" s="6">
        <f t="shared" si="69"/>
        <v>0</v>
      </c>
      <c r="G327" s="7">
        <v>3.6549999999999999E-2</v>
      </c>
      <c r="H327" s="6">
        <f t="shared" si="76"/>
        <v>1279.25</v>
      </c>
      <c r="I327" s="7">
        <v>0</v>
      </c>
      <c r="J327" s="6">
        <f t="shared" si="77"/>
        <v>0</v>
      </c>
      <c r="K327" s="20"/>
      <c r="L327" s="6">
        <f t="shared" si="63"/>
        <v>40000</v>
      </c>
      <c r="M327" s="11">
        <f t="shared" si="70"/>
        <v>0</v>
      </c>
      <c r="N327" s="6">
        <f t="shared" si="64"/>
        <v>1279.25</v>
      </c>
      <c r="O327" s="11">
        <f t="shared" si="71"/>
        <v>0</v>
      </c>
      <c r="P327" s="11">
        <f t="shared" si="65"/>
        <v>0</v>
      </c>
      <c r="Q327" s="11">
        <f t="shared" si="72"/>
        <v>0</v>
      </c>
      <c r="R327" s="11">
        <f t="shared" si="73"/>
        <v>0</v>
      </c>
      <c r="S327" s="6">
        <f t="shared" si="66"/>
        <v>625.55000000000291</v>
      </c>
      <c r="T327" s="11">
        <f t="shared" si="67"/>
        <v>0</v>
      </c>
      <c r="U327" s="11">
        <f t="shared" si="68"/>
        <v>0</v>
      </c>
      <c r="V327" s="11">
        <f t="shared" si="74"/>
        <v>625.55000000000291</v>
      </c>
      <c r="W327" s="20"/>
    </row>
    <row r="328" spans="1:23" x14ac:dyDescent="0.25">
      <c r="A328">
        <v>2022011321</v>
      </c>
      <c r="B328">
        <v>5</v>
      </c>
      <c r="C328" s="7">
        <v>0.51649</v>
      </c>
      <c r="D328" s="6">
        <f t="shared" si="75"/>
        <v>41319.199999999997</v>
      </c>
      <c r="E328" s="62">
        <v>0</v>
      </c>
      <c r="F328" s="6">
        <f t="shared" si="69"/>
        <v>0</v>
      </c>
      <c r="G328" s="7">
        <v>6.4310000000000006E-2</v>
      </c>
      <c r="H328" s="6">
        <f t="shared" si="76"/>
        <v>2250.8500000000004</v>
      </c>
      <c r="I328" s="7">
        <v>0</v>
      </c>
      <c r="J328" s="6">
        <f t="shared" si="77"/>
        <v>0</v>
      </c>
      <c r="K328" s="20"/>
      <c r="L328" s="6">
        <f t="shared" si="63"/>
        <v>40000</v>
      </c>
      <c r="M328" s="11">
        <f t="shared" si="70"/>
        <v>0</v>
      </c>
      <c r="N328" s="6">
        <f t="shared" si="64"/>
        <v>1319.1999999999971</v>
      </c>
      <c r="O328" s="11">
        <f t="shared" si="71"/>
        <v>931.65000000000327</v>
      </c>
      <c r="P328" s="11">
        <f t="shared" si="65"/>
        <v>0</v>
      </c>
      <c r="Q328" s="11">
        <f t="shared" si="72"/>
        <v>0</v>
      </c>
      <c r="R328" s="11">
        <f t="shared" si="73"/>
        <v>931.65000000000327</v>
      </c>
      <c r="S328" s="6">
        <f t="shared" si="66"/>
        <v>0</v>
      </c>
      <c r="T328" s="11">
        <f t="shared" si="67"/>
        <v>0</v>
      </c>
      <c r="U328" s="11">
        <f t="shared" si="68"/>
        <v>0</v>
      </c>
      <c r="V328" s="11">
        <f t="shared" si="74"/>
        <v>0</v>
      </c>
      <c r="W328" s="20"/>
    </row>
    <row r="329" spans="1:23" x14ac:dyDescent="0.25">
      <c r="A329">
        <v>2022011322</v>
      </c>
      <c r="B329">
        <v>5</v>
      </c>
      <c r="C329" s="7">
        <v>0.50451000000000001</v>
      </c>
      <c r="D329" s="6">
        <f t="shared" si="75"/>
        <v>40360.800000000003</v>
      </c>
      <c r="E329" s="62">
        <v>0</v>
      </c>
      <c r="F329" s="6">
        <f t="shared" si="69"/>
        <v>0</v>
      </c>
      <c r="G329" s="7">
        <v>0.11398</v>
      </c>
      <c r="H329" s="6">
        <f t="shared" si="76"/>
        <v>3989.2999999999997</v>
      </c>
      <c r="I329" s="7">
        <v>0</v>
      </c>
      <c r="J329" s="6">
        <f t="shared" si="77"/>
        <v>0</v>
      </c>
      <c r="K329" s="20"/>
      <c r="L329" s="6">
        <f t="shared" si="63"/>
        <v>40000</v>
      </c>
      <c r="M329" s="11">
        <f t="shared" si="70"/>
        <v>0</v>
      </c>
      <c r="N329" s="6">
        <f t="shared" si="64"/>
        <v>360.80000000000291</v>
      </c>
      <c r="O329" s="11">
        <f t="shared" si="71"/>
        <v>3628.4999999999968</v>
      </c>
      <c r="P329" s="11">
        <f t="shared" si="65"/>
        <v>0</v>
      </c>
      <c r="Q329" s="11">
        <f t="shared" si="72"/>
        <v>0</v>
      </c>
      <c r="R329" s="11">
        <f t="shared" si="73"/>
        <v>3628.4999999999968</v>
      </c>
      <c r="S329" s="6">
        <f t="shared" si="66"/>
        <v>0</v>
      </c>
      <c r="T329" s="11">
        <f t="shared" si="67"/>
        <v>0</v>
      </c>
      <c r="U329" s="11">
        <f t="shared" si="68"/>
        <v>0</v>
      </c>
      <c r="V329" s="11">
        <f t="shared" si="74"/>
        <v>0</v>
      </c>
      <c r="W329" s="20"/>
    </row>
    <row r="330" spans="1:23" x14ac:dyDescent="0.25">
      <c r="A330">
        <v>2022011323</v>
      </c>
      <c r="B330">
        <v>5</v>
      </c>
      <c r="C330" s="7">
        <v>0.48369000000000001</v>
      </c>
      <c r="D330" s="6">
        <f t="shared" si="75"/>
        <v>38695.199999999997</v>
      </c>
      <c r="E330" s="62">
        <v>0</v>
      </c>
      <c r="F330" s="6">
        <f t="shared" si="69"/>
        <v>0</v>
      </c>
      <c r="G330" s="7">
        <v>0.18052000000000001</v>
      </c>
      <c r="H330" s="6">
        <f t="shared" si="76"/>
        <v>6318.2000000000007</v>
      </c>
      <c r="I330" s="7">
        <v>0</v>
      </c>
      <c r="J330" s="6">
        <f t="shared" si="77"/>
        <v>0</v>
      </c>
      <c r="K330" s="20"/>
      <c r="L330" s="6">
        <f t="shared" si="63"/>
        <v>38695.199999999997</v>
      </c>
      <c r="M330" s="11">
        <f t="shared" si="70"/>
        <v>1304.8000000000029</v>
      </c>
      <c r="N330" s="6">
        <f t="shared" si="64"/>
        <v>0</v>
      </c>
      <c r="O330" s="11">
        <f t="shared" si="71"/>
        <v>6318.2000000000007</v>
      </c>
      <c r="P330" s="11">
        <f t="shared" si="65"/>
        <v>0</v>
      </c>
      <c r="Q330" s="11">
        <f t="shared" si="72"/>
        <v>0</v>
      </c>
      <c r="R330" s="11">
        <f t="shared" si="73"/>
        <v>7623.0000000000036</v>
      </c>
      <c r="S330" s="6">
        <f t="shared" si="66"/>
        <v>0</v>
      </c>
      <c r="T330" s="11">
        <f t="shared" si="67"/>
        <v>0</v>
      </c>
      <c r="U330" s="11">
        <f t="shared" si="68"/>
        <v>0</v>
      </c>
      <c r="V330" s="11">
        <f t="shared" si="74"/>
        <v>0</v>
      </c>
      <c r="W330" s="20"/>
    </row>
    <row r="331" spans="1:23" x14ac:dyDescent="0.25">
      <c r="A331">
        <v>2022011324</v>
      </c>
      <c r="B331">
        <v>5</v>
      </c>
      <c r="C331" s="7">
        <v>0.46249000000000001</v>
      </c>
      <c r="D331" s="6">
        <f t="shared" si="75"/>
        <v>36999.200000000004</v>
      </c>
      <c r="E331" s="62">
        <v>0</v>
      </c>
      <c r="F331" s="6">
        <f t="shared" si="69"/>
        <v>0</v>
      </c>
      <c r="G331" s="7">
        <v>0.23399</v>
      </c>
      <c r="H331" s="6">
        <f t="shared" si="76"/>
        <v>8189.6500000000005</v>
      </c>
      <c r="I331" s="7">
        <v>0</v>
      </c>
      <c r="J331" s="6">
        <f t="shared" si="77"/>
        <v>0</v>
      </c>
      <c r="K331" s="20"/>
      <c r="L331" s="6">
        <f t="shared" si="63"/>
        <v>36999.200000000004</v>
      </c>
      <c r="M331" s="11">
        <f t="shared" si="70"/>
        <v>3000.7999999999956</v>
      </c>
      <c r="N331" s="6">
        <f t="shared" si="64"/>
        <v>0</v>
      </c>
      <c r="O331" s="11">
        <f t="shared" si="71"/>
        <v>8189.6500000000005</v>
      </c>
      <c r="P331" s="11">
        <f t="shared" si="65"/>
        <v>0</v>
      </c>
      <c r="Q331" s="11">
        <f t="shared" si="72"/>
        <v>0</v>
      </c>
      <c r="R331" s="11">
        <f t="shared" si="73"/>
        <v>11190.449999999997</v>
      </c>
      <c r="S331" s="6">
        <f t="shared" si="66"/>
        <v>0</v>
      </c>
      <c r="T331" s="11">
        <f t="shared" si="67"/>
        <v>0</v>
      </c>
      <c r="U331" s="11">
        <f t="shared" si="68"/>
        <v>0</v>
      </c>
      <c r="V331" s="11">
        <f t="shared" si="74"/>
        <v>0</v>
      </c>
      <c r="W331" s="20"/>
    </row>
    <row r="332" spans="1:23" x14ac:dyDescent="0.25">
      <c r="A332">
        <v>2022011401</v>
      </c>
      <c r="B332">
        <v>6</v>
      </c>
      <c r="C332" s="7">
        <v>0.45162000000000002</v>
      </c>
      <c r="D332" s="6">
        <f t="shared" si="75"/>
        <v>36129.599999999999</v>
      </c>
      <c r="E332" s="62">
        <v>0</v>
      </c>
      <c r="F332" s="6">
        <f t="shared" si="69"/>
        <v>0</v>
      </c>
      <c r="G332" s="7">
        <v>0.29469000000000001</v>
      </c>
      <c r="H332" s="6">
        <f t="shared" si="76"/>
        <v>10314.15</v>
      </c>
      <c r="I332" s="7">
        <v>0</v>
      </c>
      <c r="J332" s="6">
        <f t="shared" si="77"/>
        <v>0</v>
      </c>
      <c r="K332" s="20"/>
      <c r="L332" s="6">
        <f t="shared" si="63"/>
        <v>36129.599999999999</v>
      </c>
      <c r="M332" s="11">
        <f t="shared" si="70"/>
        <v>3870.4000000000015</v>
      </c>
      <c r="N332" s="6">
        <f t="shared" si="64"/>
        <v>0</v>
      </c>
      <c r="O332" s="11">
        <f t="shared" si="71"/>
        <v>10314.15</v>
      </c>
      <c r="P332" s="11">
        <f t="shared" si="65"/>
        <v>0</v>
      </c>
      <c r="Q332" s="11">
        <f t="shared" si="72"/>
        <v>0</v>
      </c>
      <c r="R332" s="11">
        <f t="shared" si="73"/>
        <v>14184.550000000001</v>
      </c>
      <c r="S332" s="6">
        <f t="shared" si="66"/>
        <v>0</v>
      </c>
      <c r="T332" s="11">
        <f t="shared" si="67"/>
        <v>0</v>
      </c>
      <c r="U332" s="11">
        <f t="shared" si="68"/>
        <v>0</v>
      </c>
      <c r="V332" s="11">
        <f t="shared" si="74"/>
        <v>0</v>
      </c>
      <c r="W332" s="20"/>
    </row>
    <row r="333" spans="1:23" x14ac:dyDescent="0.25">
      <c r="A333">
        <v>2022011402</v>
      </c>
      <c r="B333">
        <v>6</v>
      </c>
      <c r="C333" s="7">
        <v>0.44982</v>
      </c>
      <c r="D333" s="6">
        <f t="shared" si="75"/>
        <v>35985.599999999999</v>
      </c>
      <c r="E333" s="62">
        <v>0</v>
      </c>
      <c r="F333" s="6">
        <f t="shared" si="69"/>
        <v>0</v>
      </c>
      <c r="G333" s="7">
        <v>0.36609000000000003</v>
      </c>
      <c r="H333" s="6">
        <f t="shared" si="76"/>
        <v>12813.150000000001</v>
      </c>
      <c r="I333" s="7">
        <v>0</v>
      </c>
      <c r="J333" s="6">
        <f t="shared" si="77"/>
        <v>0</v>
      </c>
      <c r="K333" s="20"/>
      <c r="L333" s="6">
        <f t="shared" si="63"/>
        <v>35985.599999999999</v>
      </c>
      <c r="M333" s="11">
        <f t="shared" si="70"/>
        <v>4014.4000000000015</v>
      </c>
      <c r="N333" s="6">
        <f t="shared" si="64"/>
        <v>0</v>
      </c>
      <c r="O333" s="11">
        <f t="shared" si="71"/>
        <v>12813.150000000001</v>
      </c>
      <c r="P333" s="11">
        <f t="shared" si="65"/>
        <v>0</v>
      </c>
      <c r="Q333" s="11">
        <f t="shared" si="72"/>
        <v>0</v>
      </c>
      <c r="R333" s="11">
        <f t="shared" si="73"/>
        <v>16827.550000000003</v>
      </c>
      <c r="S333" s="6">
        <f t="shared" si="66"/>
        <v>0</v>
      </c>
      <c r="T333" s="11">
        <f t="shared" si="67"/>
        <v>0</v>
      </c>
      <c r="U333" s="11">
        <f t="shared" si="68"/>
        <v>0</v>
      </c>
      <c r="V333" s="11">
        <f t="shared" si="74"/>
        <v>0</v>
      </c>
      <c r="W333" s="20"/>
    </row>
    <row r="334" spans="1:23" x14ac:dyDescent="0.25">
      <c r="A334">
        <v>2022011403</v>
      </c>
      <c r="B334">
        <v>6</v>
      </c>
      <c r="C334" s="7">
        <v>0.45294000000000001</v>
      </c>
      <c r="D334" s="6">
        <f t="shared" si="75"/>
        <v>36235.200000000004</v>
      </c>
      <c r="E334" s="62">
        <v>0</v>
      </c>
      <c r="F334" s="6">
        <f t="shared" si="69"/>
        <v>0</v>
      </c>
      <c r="G334" s="7">
        <v>0.39641999999999999</v>
      </c>
      <c r="H334" s="6">
        <f t="shared" si="76"/>
        <v>13874.699999999999</v>
      </c>
      <c r="I334" s="7">
        <v>0</v>
      </c>
      <c r="J334" s="6">
        <f t="shared" si="77"/>
        <v>0</v>
      </c>
      <c r="K334" s="20"/>
      <c r="L334" s="6">
        <f t="shared" si="63"/>
        <v>36235.200000000004</v>
      </c>
      <c r="M334" s="11">
        <f t="shared" si="70"/>
        <v>3764.7999999999956</v>
      </c>
      <c r="N334" s="6">
        <f t="shared" si="64"/>
        <v>0</v>
      </c>
      <c r="O334" s="11">
        <f t="shared" si="71"/>
        <v>13874.699999999999</v>
      </c>
      <c r="P334" s="11">
        <f t="shared" si="65"/>
        <v>0</v>
      </c>
      <c r="Q334" s="11">
        <f t="shared" si="72"/>
        <v>0</v>
      </c>
      <c r="R334" s="11">
        <f t="shared" si="73"/>
        <v>17639.499999999993</v>
      </c>
      <c r="S334" s="6">
        <f t="shared" si="66"/>
        <v>0</v>
      </c>
      <c r="T334" s="11">
        <f t="shared" si="67"/>
        <v>0</v>
      </c>
      <c r="U334" s="11">
        <f t="shared" si="68"/>
        <v>0</v>
      </c>
      <c r="V334" s="11">
        <f t="shared" si="74"/>
        <v>0</v>
      </c>
      <c r="W334" s="20"/>
    </row>
    <row r="335" spans="1:23" x14ac:dyDescent="0.25">
      <c r="A335">
        <v>2022011404</v>
      </c>
      <c r="B335">
        <v>6</v>
      </c>
      <c r="C335" s="7">
        <v>0.46142</v>
      </c>
      <c r="D335" s="6">
        <f t="shared" si="75"/>
        <v>36913.599999999999</v>
      </c>
      <c r="E335" s="62">
        <v>0</v>
      </c>
      <c r="F335" s="6">
        <f t="shared" si="69"/>
        <v>0</v>
      </c>
      <c r="G335" s="7">
        <v>0.39912999999999998</v>
      </c>
      <c r="H335" s="6">
        <f t="shared" si="76"/>
        <v>13969.55</v>
      </c>
      <c r="I335" s="7">
        <v>0</v>
      </c>
      <c r="J335" s="6">
        <f t="shared" si="77"/>
        <v>0</v>
      </c>
      <c r="K335" s="20"/>
      <c r="L335" s="6">
        <f t="shared" si="63"/>
        <v>36913.599999999999</v>
      </c>
      <c r="M335" s="11">
        <f t="shared" si="70"/>
        <v>3086.4000000000015</v>
      </c>
      <c r="N335" s="6">
        <f t="shared" si="64"/>
        <v>0</v>
      </c>
      <c r="O335" s="11">
        <f t="shared" si="71"/>
        <v>13969.55</v>
      </c>
      <c r="P335" s="11">
        <f t="shared" si="65"/>
        <v>0</v>
      </c>
      <c r="Q335" s="11">
        <f t="shared" si="72"/>
        <v>0</v>
      </c>
      <c r="R335" s="11">
        <f t="shared" si="73"/>
        <v>17055.95</v>
      </c>
      <c r="S335" s="6">
        <f t="shared" si="66"/>
        <v>0</v>
      </c>
      <c r="T335" s="11">
        <f t="shared" si="67"/>
        <v>0</v>
      </c>
      <c r="U335" s="11">
        <f t="shared" si="68"/>
        <v>0</v>
      </c>
      <c r="V335" s="11">
        <f t="shared" si="74"/>
        <v>0</v>
      </c>
      <c r="W335" s="20"/>
    </row>
    <row r="336" spans="1:23" x14ac:dyDescent="0.25">
      <c r="A336">
        <v>2022011405</v>
      </c>
      <c r="B336">
        <v>6</v>
      </c>
      <c r="C336" s="7">
        <v>0.47793000000000002</v>
      </c>
      <c r="D336" s="6">
        <f t="shared" si="75"/>
        <v>38234.400000000001</v>
      </c>
      <c r="E336" s="62">
        <v>0</v>
      </c>
      <c r="F336" s="6">
        <f t="shared" si="69"/>
        <v>0</v>
      </c>
      <c r="G336" s="7">
        <v>0.42820000000000003</v>
      </c>
      <c r="H336" s="6">
        <f t="shared" si="76"/>
        <v>14987</v>
      </c>
      <c r="I336" s="7">
        <v>0</v>
      </c>
      <c r="J336" s="6">
        <f t="shared" si="77"/>
        <v>0</v>
      </c>
      <c r="K336" s="20"/>
      <c r="L336" s="6">
        <f t="shared" si="63"/>
        <v>38234.400000000001</v>
      </c>
      <c r="M336" s="11">
        <f t="shared" si="70"/>
        <v>1765.5999999999985</v>
      </c>
      <c r="N336" s="6">
        <f t="shared" si="64"/>
        <v>0</v>
      </c>
      <c r="O336" s="11">
        <f t="shared" si="71"/>
        <v>14987</v>
      </c>
      <c r="P336" s="11">
        <f t="shared" si="65"/>
        <v>0</v>
      </c>
      <c r="Q336" s="11">
        <f t="shared" si="72"/>
        <v>0</v>
      </c>
      <c r="R336" s="11">
        <f t="shared" si="73"/>
        <v>16752.599999999999</v>
      </c>
      <c r="S336" s="6">
        <f t="shared" si="66"/>
        <v>0</v>
      </c>
      <c r="T336" s="11">
        <f t="shared" si="67"/>
        <v>0</v>
      </c>
      <c r="U336" s="11">
        <f t="shared" si="68"/>
        <v>0</v>
      </c>
      <c r="V336" s="11">
        <f t="shared" si="74"/>
        <v>0</v>
      </c>
      <c r="W336" s="20"/>
    </row>
    <row r="337" spans="1:23" x14ac:dyDescent="0.25">
      <c r="A337">
        <v>2022011406</v>
      </c>
      <c r="B337">
        <v>6</v>
      </c>
      <c r="C337" s="7">
        <v>0.51261000000000001</v>
      </c>
      <c r="D337" s="6">
        <f t="shared" si="75"/>
        <v>41008.800000000003</v>
      </c>
      <c r="E337" s="62">
        <v>0</v>
      </c>
      <c r="F337" s="6">
        <f t="shared" si="69"/>
        <v>0</v>
      </c>
      <c r="G337" s="7">
        <v>0.46940999999999999</v>
      </c>
      <c r="H337" s="6">
        <f t="shared" si="76"/>
        <v>16429.349999999999</v>
      </c>
      <c r="I337" s="7">
        <v>0</v>
      </c>
      <c r="J337" s="6">
        <f t="shared" si="77"/>
        <v>0</v>
      </c>
      <c r="K337" s="20"/>
      <c r="L337" s="6">
        <f t="shared" si="63"/>
        <v>40000</v>
      </c>
      <c r="M337" s="11">
        <f t="shared" si="70"/>
        <v>0</v>
      </c>
      <c r="N337" s="6">
        <f t="shared" si="64"/>
        <v>1008.8000000000029</v>
      </c>
      <c r="O337" s="11">
        <f t="shared" si="71"/>
        <v>15420.549999999996</v>
      </c>
      <c r="P337" s="11">
        <f t="shared" si="65"/>
        <v>0</v>
      </c>
      <c r="Q337" s="11">
        <f t="shared" si="72"/>
        <v>0</v>
      </c>
      <c r="R337" s="11">
        <f t="shared" si="73"/>
        <v>15420.549999999996</v>
      </c>
      <c r="S337" s="6">
        <f t="shared" si="66"/>
        <v>0</v>
      </c>
      <c r="T337" s="11">
        <f t="shared" si="67"/>
        <v>0</v>
      </c>
      <c r="U337" s="11">
        <f t="shared" si="68"/>
        <v>0</v>
      </c>
      <c r="V337" s="11">
        <f t="shared" si="74"/>
        <v>0</v>
      </c>
      <c r="W337" s="20"/>
    </row>
    <row r="338" spans="1:23" x14ac:dyDescent="0.25">
      <c r="A338">
        <v>2022011407</v>
      </c>
      <c r="B338">
        <v>6</v>
      </c>
      <c r="C338" s="7">
        <v>0.56183000000000005</v>
      </c>
      <c r="D338" s="6">
        <f t="shared" si="75"/>
        <v>44946.400000000001</v>
      </c>
      <c r="E338" s="62">
        <v>0</v>
      </c>
      <c r="F338" s="6">
        <f t="shared" si="69"/>
        <v>0</v>
      </c>
      <c r="G338" s="7">
        <v>0.49301</v>
      </c>
      <c r="H338" s="6">
        <f t="shared" si="76"/>
        <v>17255.349999999999</v>
      </c>
      <c r="I338" s="7">
        <v>0</v>
      </c>
      <c r="J338" s="6">
        <f t="shared" si="77"/>
        <v>0</v>
      </c>
      <c r="K338" s="20"/>
      <c r="L338" s="6">
        <f t="shared" si="63"/>
        <v>40000</v>
      </c>
      <c r="M338" s="11">
        <f t="shared" si="70"/>
        <v>0</v>
      </c>
      <c r="N338" s="6">
        <f t="shared" si="64"/>
        <v>4946.4000000000015</v>
      </c>
      <c r="O338" s="11">
        <f t="shared" si="71"/>
        <v>12308.949999999997</v>
      </c>
      <c r="P338" s="11">
        <f t="shared" si="65"/>
        <v>0</v>
      </c>
      <c r="Q338" s="11">
        <f t="shared" si="72"/>
        <v>0</v>
      </c>
      <c r="R338" s="11">
        <f t="shared" si="73"/>
        <v>12308.949999999997</v>
      </c>
      <c r="S338" s="6">
        <f t="shared" si="66"/>
        <v>0</v>
      </c>
      <c r="T338" s="11">
        <f t="shared" si="67"/>
        <v>0</v>
      </c>
      <c r="U338" s="11">
        <f t="shared" si="68"/>
        <v>0</v>
      </c>
      <c r="V338" s="11">
        <f t="shared" si="74"/>
        <v>0</v>
      </c>
      <c r="W338" s="20"/>
    </row>
    <row r="339" spans="1:23" x14ac:dyDescent="0.25">
      <c r="A339">
        <v>2022011408</v>
      </c>
      <c r="B339">
        <v>6</v>
      </c>
      <c r="C339" s="7">
        <v>0.59041999999999994</v>
      </c>
      <c r="D339" s="6">
        <f t="shared" si="75"/>
        <v>47233.599999999999</v>
      </c>
      <c r="E339" s="62">
        <v>0</v>
      </c>
      <c r="F339" s="6">
        <f t="shared" si="69"/>
        <v>0</v>
      </c>
      <c r="G339" s="7">
        <v>0.52861999999999998</v>
      </c>
      <c r="H339" s="6">
        <f t="shared" si="76"/>
        <v>18501.7</v>
      </c>
      <c r="I339" s="7">
        <v>5.0499999999999998E-3</v>
      </c>
      <c r="J339" s="6">
        <f t="shared" si="77"/>
        <v>70.7</v>
      </c>
      <c r="K339" s="20"/>
      <c r="L339" s="6">
        <f t="shared" si="63"/>
        <v>40000</v>
      </c>
      <c r="M339" s="11">
        <f t="shared" si="70"/>
        <v>0</v>
      </c>
      <c r="N339" s="6">
        <f t="shared" si="64"/>
        <v>7233.5999999999985</v>
      </c>
      <c r="O339" s="11">
        <f t="shared" si="71"/>
        <v>11268.100000000002</v>
      </c>
      <c r="P339" s="11">
        <f t="shared" si="65"/>
        <v>0</v>
      </c>
      <c r="Q339" s="11">
        <f t="shared" si="72"/>
        <v>70.7</v>
      </c>
      <c r="R339" s="11">
        <f t="shared" si="73"/>
        <v>11338.800000000003</v>
      </c>
      <c r="S339" s="6">
        <f t="shared" si="66"/>
        <v>0</v>
      </c>
      <c r="T339" s="11">
        <f t="shared" si="67"/>
        <v>0</v>
      </c>
      <c r="U339" s="11">
        <f t="shared" si="68"/>
        <v>0</v>
      </c>
      <c r="V339" s="11">
        <f t="shared" si="74"/>
        <v>0</v>
      </c>
      <c r="W339" s="20"/>
    </row>
    <row r="340" spans="1:23" x14ac:dyDescent="0.25">
      <c r="A340">
        <v>2022011409</v>
      </c>
      <c r="B340">
        <v>6</v>
      </c>
      <c r="C340" s="7">
        <v>0.58553999999999995</v>
      </c>
      <c r="D340" s="6">
        <f t="shared" si="75"/>
        <v>46843.199999999997</v>
      </c>
      <c r="E340" s="62">
        <v>0</v>
      </c>
      <c r="F340" s="6">
        <f t="shared" si="69"/>
        <v>0</v>
      </c>
      <c r="G340" s="7">
        <v>0.52786</v>
      </c>
      <c r="H340" s="6">
        <f t="shared" si="76"/>
        <v>18475.099999999999</v>
      </c>
      <c r="I340" s="7">
        <v>0.21295</v>
      </c>
      <c r="J340" s="6">
        <f t="shared" si="77"/>
        <v>2981.3</v>
      </c>
      <c r="K340" s="20"/>
      <c r="L340" s="6">
        <f t="shared" ref="L340:L403" si="78">IF(D340-F340&gt;C$17,C$17,D340-F340)</f>
        <v>40000</v>
      </c>
      <c r="M340" s="11">
        <f t="shared" si="70"/>
        <v>0</v>
      </c>
      <c r="N340" s="6">
        <f t="shared" ref="N340:N403" si="79">IF(D340-F340-L340&gt;H340,H340,D340-F340-L340)</f>
        <v>6843.1999999999971</v>
      </c>
      <c r="O340" s="11">
        <f t="shared" si="71"/>
        <v>11631.900000000001</v>
      </c>
      <c r="P340" s="11">
        <f t="shared" ref="P340:P403" si="80">IF(D340-F340-L340-N340&gt;J340,J340,D340-F340-L340-N340)</f>
        <v>0</v>
      </c>
      <c r="Q340" s="11">
        <f t="shared" si="72"/>
        <v>2981.3</v>
      </c>
      <c r="R340" s="11">
        <f t="shared" si="73"/>
        <v>14613.2</v>
      </c>
      <c r="S340" s="6">
        <f t="shared" ref="S340:S403" si="81">D340-F340-L340-N340-P340</f>
        <v>0</v>
      </c>
      <c r="T340" s="11">
        <f t="shared" ref="T340:T403" si="82">IF(T339-AD$23+AD$24*R340-S340&gt;T$19,T$19,IF(T339-AD$23+AD$24*R340-S340&lt;0,0,T339-AD$23+AD$24*R340-S340))</f>
        <v>0</v>
      </c>
      <c r="U340" s="11">
        <f t="shared" ref="U340:U403" si="83">IF(T339-AD$23-T340&gt;0,T339-AD$23-T340,0)</f>
        <v>0</v>
      </c>
      <c r="V340" s="11">
        <f t="shared" si="74"/>
        <v>0</v>
      </c>
      <c r="W340" s="20"/>
    </row>
    <row r="341" spans="1:23" x14ac:dyDescent="0.25">
      <c r="A341">
        <v>2022011410</v>
      </c>
      <c r="B341">
        <v>6</v>
      </c>
      <c r="C341" s="7">
        <v>0.56289</v>
      </c>
      <c r="D341" s="6">
        <f t="shared" si="75"/>
        <v>45031.199999999997</v>
      </c>
      <c r="E341" s="62">
        <v>0</v>
      </c>
      <c r="F341" s="6">
        <f t="shared" ref="F341:F404" si="84">F$18*E341</f>
        <v>0</v>
      </c>
      <c r="G341" s="7">
        <v>0.44345000000000001</v>
      </c>
      <c r="H341" s="6">
        <f t="shared" si="76"/>
        <v>15520.75</v>
      </c>
      <c r="I341" s="7">
        <v>0.50932999999999995</v>
      </c>
      <c r="J341" s="6">
        <f t="shared" si="77"/>
        <v>7130.619999999999</v>
      </c>
      <c r="K341" s="20"/>
      <c r="L341" s="6">
        <f t="shared" si="78"/>
        <v>40000</v>
      </c>
      <c r="M341" s="11">
        <f t="shared" ref="M341:M404" si="85">C$17-L341</f>
        <v>0</v>
      </c>
      <c r="N341" s="6">
        <f t="shared" si="79"/>
        <v>5031.1999999999971</v>
      </c>
      <c r="O341" s="11">
        <f t="shared" ref="O341:O404" si="86">H341-N341</f>
        <v>10489.550000000003</v>
      </c>
      <c r="P341" s="11">
        <f t="shared" si="80"/>
        <v>0</v>
      </c>
      <c r="Q341" s="11">
        <f t="shared" ref="Q341:Q404" si="87">J341-P341</f>
        <v>7130.619999999999</v>
      </c>
      <c r="R341" s="11">
        <f t="shared" ref="R341:R404" si="88">M341+O341+Q341</f>
        <v>17620.170000000002</v>
      </c>
      <c r="S341" s="6">
        <f t="shared" si="81"/>
        <v>0</v>
      </c>
      <c r="T341" s="11">
        <f t="shared" si="82"/>
        <v>0</v>
      </c>
      <c r="U341" s="11">
        <f t="shared" si="83"/>
        <v>0</v>
      </c>
      <c r="V341" s="11">
        <f t="shared" ref="V341:V404" si="89">D341-F341-L341-N341-P341-U341</f>
        <v>0</v>
      </c>
      <c r="W341" s="20"/>
    </row>
    <row r="342" spans="1:23" x14ac:dyDescent="0.25">
      <c r="A342">
        <v>2022011411</v>
      </c>
      <c r="B342">
        <v>6</v>
      </c>
      <c r="C342" s="7">
        <v>0.54203000000000001</v>
      </c>
      <c r="D342" s="6">
        <f t="shared" si="75"/>
        <v>43362.400000000001</v>
      </c>
      <c r="E342" s="62">
        <v>0</v>
      </c>
      <c r="F342" s="6">
        <f t="shared" si="84"/>
        <v>0</v>
      </c>
      <c r="G342" s="7">
        <v>0.40089000000000002</v>
      </c>
      <c r="H342" s="6">
        <f t="shared" si="76"/>
        <v>14031.150000000001</v>
      </c>
      <c r="I342" s="7">
        <v>0.61597000000000002</v>
      </c>
      <c r="J342" s="6">
        <f t="shared" si="77"/>
        <v>8623.58</v>
      </c>
      <c r="K342" s="20"/>
      <c r="L342" s="6">
        <f t="shared" si="78"/>
        <v>40000</v>
      </c>
      <c r="M342" s="11">
        <f t="shared" si="85"/>
        <v>0</v>
      </c>
      <c r="N342" s="6">
        <f t="shared" si="79"/>
        <v>3362.4000000000015</v>
      </c>
      <c r="O342" s="11">
        <f t="shared" si="86"/>
        <v>10668.75</v>
      </c>
      <c r="P342" s="11">
        <f t="shared" si="80"/>
        <v>0</v>
      </c>
      <c r="Q342" s="11">
        <f t="shared" si="87"/>
        <v>8623.58</v>
      </c>
      <c r="R342" s="11">
        <f t="shared" si="88"/>
        <v>19292.330000000002</v>
      </c>
      <c r="S342" s="6">
        <f t="shared" si="81"/>
        <v>0</v>
      </c>
      <c r="T342" s="11">
        <f t="shared" si="82"/>
        <v>0</v>
      </c>
      <c r="U342" s="11">
        <f t="shared" si="83"/>
        <v>0</v>
      </c>
      <c r="V342" s="11">
        <f t="shared" si="89"/>
        <v>0</v>
      </c>
      <c r="W342" s="20"/>
    </row>
    <row r="343" spans="1:23" x14ac:dyDescent="0.25">
      <c r="A343">
        <v>2022011412</v>
      </c>
      <c r="B343">
        <v>6</v>
      </c>
      <c r="C343" s="7">
        <v>0.52666999999999997</v>
      </c>
      <c r="D343" s="6">
        <f t="shared" si="75"/>
        <v>42133.599999999999</v>
      </c>
      <c r="E343" s="62">
        <v>0</v>
      </c>
      <c r="F343" s="6">
        <f t="shared" si="84"/>
        <v>0</v>
      </c>
      <c r="G343" s="7">
        <v>0.43913999999999997</v>
      </c>
      <c r="H343" s="6">
        <f t="shared" si="76"/>
        <v>15369.9</v>
      </c>
      <c r="I343" s="7">
        <v>0.58194000000000001</v>
      </c>
      <c r="J343" s="6">
        <f t="shared" si="77"/>
        <v>8147.16</v>
      </c>
      <c r="K343" s="20"/>
      <c r="L343" s="6">
        <f t="shared" si="78"/>
        <v>40000</v>
      </c>
      <c r="M343" s="11">
        <f t="shared" si="85"/>
        <v>0</v>
      </c>
      <c r="N343" s="6">
        <f t="shared" si="79"/>
        <v>2133.5999999999985</v>
      </c>
      <c r="O343" s="11">
        <f t="shared" si="86"/>
        <v>13236.300000000001</v>
      </c>
      <c r="P343" s="11">
        <f t="shared" si="80"/>
        <v>0</v>
      </c>
      <c r="Q343" s="11">
        <f t="shared" si="87"/>
        <v>8147.16</v>
      </c>
      <c r="R343" s="11">
        <f t="shared" si="88"/>
        <v>21383.46</v>
      </c>
      <c r="S343" s="6">
        <f t="shared" si="81"/>
        <v>0</v>
      </c>
      <c r="T343" s="11">
        <f t="shared" si="82"/>
        <v>0</v>
      </c>
      <c r="U343" s="11">
        <f t="shared" si="83"/>
        <v>0</v>
      </c>
      <c r="V343" s="11">
        <f t="shared" si="89"/>
        <v>0</v>
      </c>
      <c r="W343" s="20"/>
    </row>
    <row r="344" spans="1:23" x14ac:dyDescent="0.25">
      <c r="A344">
        <v>2022011413</v>
      </c>
      <c r="B344">
        <v>6</v>
      </c>
      <c r="C344" s="7">
        <v>0.51856999999999998</v>
      </c>
      <c r="D344" s="6">
        <f t="shared" si="75"/>
        <v>41485.599999999999</v>
      </c>
      <c r="E344" s="62">
        <v>0</v>
      </c>
      <c r="F344" s="6">
        <f t="shared" si="84"/>
        <v>0</v>
      </c>
      <c r="G344" s="7">
        <v>0.50875999999999999</v>
      </c>
      <c r="H344" s="6">
        <f t="shared" si="76"/>
        <v>17806.599999999999</v>
      </c>
      <c r="I344" s="7">
        <v>0.41765999999999998</v>
      </c>
      <c r="J344" s="6">
        <f t="shared" si="77"/>
        <v>5847.24</v>
      </c>
      <c r="K344" s="20"/>
      <c r="L344" s="6">
        <f t="shared" si="78"/>
        <v>40000</v>
      </c>
      <c r="M344" s="11">
        <f t="shared" si="85"/>
        <v>0</v>
      </c>
      <c r="N344" s="6">
        <f t="shared" si="79"/>
        <v>1485.5999999999985</v>
      </c>
      <c r="O344" s="11">
        <f t="shared" si="86"/>
        <v>16321</v>
      </c>
      <c r="P344" s="11">
        <f t="shared" si="80"/>
        <v>0</v>
      </c>
      <c r="Q344" s="11">
        <f t="shared" si="87"/>
        <v>5847.24</v>
      </c>
      <c r="R344" s="11">
        <f t="shared" si="88"/>
        <v>22168.239999999998</v>
      </c>
      <c r="S344" s="6">
        <f t="shared" si="81"/>
        <v>0</v>
      </c>
      <c r="T344" s="11">
        <f t="shared" si="82"/>
        <v>0</v>
      </c>
      <c r="U344" s="11">
        <f t="shared" si="83"/>
        <v>0</v>
      </c>
      <c r="V344" s="11">
        <f t="shared" si="89"/>
        <v>0</v>
      </c>
      <c r="W344" s="20"/>
    </row>
    <row r="345" spans="1:23" x14ac:dyDescent="0.25">
      <c r="A345">
        <v>2022011414</v>
      </c>
      <c r="B345">
        <v>6</v>
      </c>
      <c r="C345" s="7">
        <v>0.51483000000000001</v>
      </c>
      <c r="D345" s="6">
        <f t="shared" si="75"/>
        <v>41186.400000000001</v>
      </c>
      <c r="E345" s="62">
        <v>0</v>
      </c>
      <c r="F345" s="6">
        <f t="shared" si="84"/>
        <v>0</v>
      </c>
      <c r="G345" s="7">
        <v>0.51341000000000003</v>
      </c>
      <c r="H345" s="6">
        <f t="shared" si="76"/>
        <v>17969.350000000002</v>
      </c>
      <c r="I345" s="7">
        <v>0.45385999999999999</v>
      </c>
      <c r="J345" s="6">
        <f t="shared" si="77"/>
        <v>6354.04</v>
      </c>
      <c r="K345" s="20"/>
      <c r="L345" s="6">
        <f t="shared" si="78"/>
        <v>40000</v>
      </c>
      <c r="M345" s="11">
        <f t="shared" si="85"/>
        <v>0</v>
      </c>
      <c r="N345" s="6">
        <f t="shared" si="79"/>
        <v>1186.4000000000015</v>
      </c>
      <c r="O345" s="11">
        <f t="shared" si="86"/>
        <v>16782.95</v>
      </c>
      <c r="P345" s="11">
        <f t="shared" si="80"/>
        <v>0</v>
      </c>
      <c r="Q345" s="11">
        <f t="shared" si="87"/>
        <v>6354.04</v>
      </c>
      <c r="R345" s="11">
        <f t="shared" si="88"/>
        <v>23136.99</v>
      </c>
      <c r="S345" s="6">
        <f t="shared" si="81"/>
        <v>0</v>
      </c>
      <c r="T345" s="11">
        <f t="shared" si="82"/>
        <v>0</v>
      </c>
      <c r="U345" s="11">
        <f t="shared" si="83"/>
        <v>0</v>
      </c>
      <c r="V345" s="11">
        <f t="shared" si="89"/>
        <v>0</v>
      </c>
      <c r="W345" s="20"/>
    </row>
    <row r="346" spans="1:23" x14ac:dyDescent="0.25">
      <c r="A346">
        <v>2022011415</v>
      </c>
      <c r="B346">
        <v>6</v>
      </c>
      <c r="C346" s="7">
        <v>0.51232</v>
      </c>
      <c r="D346" s="6">
        <f t="shared" si="75"/>
        <v>40985.599999999999</v>
      </c>
      <c r="E346" s="62">
        <v>0</v>
      </c>
      <c r="F346" s="6">
        <f t="shared" si="84"/>
        <v>0</v>
      </c>
      <c r="G346" s="7">
        <v>0.48509000000000002</v>
      </c>
      <c r="H346" s="6">
        <f t="shared" si="76"/>
        <v>16978.150000000001</v>
      </c>
      <c r="I346" s="7">
        <v>0.55262</v>
      </c>
      <c r="J346" s="6">
        <f t="shared" si="77"/>
        <v>7736.68</v>
      </c>
      <c r="K346" s="20"/>
      <c r="L346" s="6">
        <f t="shared" si="78"/>
        <v>40000</v>
      </c>
      <c r="M346" s="11">
        <f t="shared" si="85"/>
        <v>0</v>
      </c>
      <c r="N346" s="6">
        <f t="shared" si="79"/>
        <v>985.59999999999854</v>
      </c>
      <c r="O346" s="11">
        <f t="shared" si="86"/>
        <v>15992.550000000003</v>
      </c>
      <c r="P346" s="11">
        <f t="shared" si="80"/>
        <v>0</v>
      </c>
      <c r="Q346" s="11">
        <f t="shared" si="87"/>
        <v>7736.68</v>
      </c>
      <c r="R346" s="11">
        <f t="shared" si="88"/>
        <v>23729.230000000003</v>
      </c>
      <c r="S346" s="6">
        <f t="shared" si="81"/>
        <v>0</v>
      </c>
      <c r="T346" s="11">
        <f t="shared" si="82"/>
        <v>0</v>
      </c>
      <c r="U346" s="11">
        <f t="shared" si="83"/>
        <v>0</v>
      </c>
      <c r="V346" s="11">
        <f t="shared" si="89"/>
        <v>0</v>
      </c>
      <c r="W346" s="20"/>
    </row>
    <row r="347" spans="1:23" x14ac:dyDescent="0.25">
      <c r="A347">
        <v>2022011416</v>
      </c>
      <c r="B347">
        <v>6</v>
      </c>
      <c r="C347" s="7">
        <v>0.50927999999999995</v>
      </c>
      <c r="D347" s="6">
        <f t="shared" si="75"/>
        <v>40742.399999999994</v>
      </c>
      <c r="E347" s="62">
        <v>0</v>
      </c>
      <c r="F347" s="6">
        <f t="shared" si="84"/>
        <v>0</v>
      </c>
      <c r="G347" s="7">
        <v>0.46265000000000001</v>
      </c>
      <c r="H347" s="6">
        <f t="shared" si="76"/>
        <v>16192.75</v>
      </c>
      <c r="I347" s="7">
        <v>0.53210000000000002</v>
      </c>
      <c r="J347" s="6">
        <f t="shared" si="77"/>
        <v>7449.4000000000005</v>
      </c>
      <c r="K347" s="20"/>
      <c r="L347" s="6">
        <f t="shared" si="78"/>
        <v>40000</v>
      </c>
      <c r="M347" s="11">
        <f t="shared" si="85"/>
        <v>0</v>
      </c>
      <c r="N347" s="6">
        <f t="shared" si="79"/>
        <v>742.39999999999418</v>
      </c>
      <c r="O347" s="11">
        <f t="shared" si="86"/>
        <v>15450.350000000006</v>
      </c>
      <c r="P347" s="11">
        <f t="shared" si="80"/>
        <v>0</v>
      </c>
      <c r="Q347" s="11">
        <f t="shared" si="87"/>
        <v>7449.4000000000005</v>
      </c>
      <c r="R347" s="11">
        <f t="shared" si="88"/>
        <v>22899.750000000007</v>
      </c>
      <c r="S347" s="6">
        <f t="shared" si="81"/>
        <v>0</v>
      </c>
      <c r="T347" s="11">
        <f t="shared" si="82"/>
        <v>0</v>
      </c>
      <c r="U347" s="11">
        <f t="shared" si="83"/>
        <v>0</v>
      </c>
      <c r="V347" s="11">
        <f t="shared" si="89"/>
        <v>0</v>
      </c>
      <c r="W347" s="20"/>
    </row>
    <row r="348" spans="1:23" x14ac:dyDescent="0.25">
      <c r="A348">
        <v>2022011417</v>
      </c>
      <c r="B348">
        <v>6</v>
      </c>
      <c r="C348" s="7">
        <v>0.51039000000000001</v>
      </c>
      <c r="D348" s="6">
        <f t="shared" si="75"/>
        <v>40831.200000000004</v>
      </c>
      <c r="E348" s="62">
        <v>0</v>
      </c>
      <c r="F348" s="6">
        <f t="shared" si="84"/>
        <v>0</v>
      </c>
      <c r="G348" s="7">
        <v>0.47653000000000001</v>
      </c>
      <c r="H348" s="6">
        <f t="shared" si="76"/>
        <v>16678.55</v>
      </c>
      <c r="I348" s="7">
        <v>0.40810000000000002</v>
      </c>
      <c r="J348" s="6">
        <f t="shared" si="77"/>
        <v>5713.4000000000005</v>
      </c>
      <c r="K348" s="20"/>
      <c r="L348" s="6">
        <f t="shared" si="78"/>
        <v>40000</v>
      </c>
      <c r="M348" s="11">
        <f t="shared" si="85"/>
        <v>0</v>
      </c>
      <c r="N348" s="6">
        <f t="shared" si="79"/>
        <v>831.20000000000437</v>
      </c>
      <c r="O348" s="11">
        <f t="shared" si="86"/>
        <v>15847.349999999995</v>
      </c>
      <c r="P348" s="11">
        <f t="shared" si="80"/>
        <v>0</v>
      </c>
      <c r="Q348" s="11">
        <f t="shared" si="87"/>
        <v>5713.4000000000005</v>
      </c>
      <c r="R348" s="11">
        <f t="shared" si="88"/>
        <v>21560.749999999996</v>
      </c>
      <c r="S348" s="6">
        <f t="shared" si="81"/>
        <v>0</v>
      </c>
      <c r="T348" s="11">
        <f t="shared" si="82"/>
        <v>0</v>
      </c>
      <c r="U348" s="11">
        <f t="shared" si="83"/>
        <v>0</v>
      </c>
      <c r="V348" s="11">
        <f t="shared" si="89"/>
        <v>0</v>
      </c>
      <c r="W348" s="20"/>
    </row>
    <row r="349" spans="1:23" x14ac:dyDescent="0.25">
      <c r="A349">
        <v>2022011418</v>
      </c>
      <c r="B349">
        <v>6</v>
      </c>
      <c r="C349" s="7">
        <v>0.51380000000000003</v>
      </c>
      <c r="D349" s="6">
        <f t="shared" si="75"/>
        <v>41104</v>
      </c>
      <c r="E349" s="62">
        <v>0</v>
      </c>
      <c r="F349" s="6">
        <f t="shared" si="84"/>
        <v>0</v>
      </c>
      <c r="G349" s="7">
        <v>0.50044999999999995</v>
      </c>
      <c r="H349" s="6">
        <f t="shared" si="76"/>
        <v>17515.75</v>
      </c>
      <c r="I349" s="7">
        <v>9.7040000000000001E-2</v>
      </c>
      <c r="J349" s="6">
        <f t="shared" si="77"/>
        <v>1358.56</v>
      </c>
      <c r="K349" s="20"/>
      <c r="L349" s="6">
        <f t="shared" si="78"/>
        <v>40000</v>
      </c>
      <c r="M349" s="11">
        <f t="shared" si="85"/>
        <v>0</v>
      </c>
      <c r="N349" s="6">
        <f t="shared" si="79"/>
        <v>1104</v>
      </c>
      <c r="O349" s="11">
        <f t="shared" si="86"/>
        <v>16411.75</v>
      </c>
      <c r="P349" s="11">
        <f t="shared" si="80"/>
        <v>0</v>
      </c>
      <c r="Q349" s="11">
        <f t="shared" si="87"/>
        <v>1358.56</v>
      </c>
      <c r="R349" s="11">
        <f t="shared" si="88"/>
        <v>17770.310000000001</v>
      </c>
      <c r="S349" s="6">
        <f t="shared" si="81"/>
        <v>0</v>
      </c>
      <c r="T349" s="11">
        <f t="shared" si="82"/>
        <v>0</v>
      </c>
      <c r="U349" s="11">
        <f t="shared" si="83"/>
        <v>0</v>
      </c>
      <c r="V349" s="11">
        <f t="shared" si="89"/>
        <v>0</v>
      </c>
      <c r="W349" s="20"/>
    </row>
    <row r="350" spans="1:23" x14ac:dyDescent="0.25">
      <c r="A350">
        <v>2022011419</v>
      </c>
      <c r="B350">
        <v>6</v>
      </c>
      <c r="C350" s="7">
        <v>0.52637999999999996</v>
      </c>
      <c r="D350" s="6">
        <f t="shared" si="75"/>
        <v>42110.399999999994</v>
      </c>
      <c r="E350" s="62">
        <v>0</v>
      </c>
      <c r="F350" s="6">
        <f t="shared" si="84"/>
        <v>0</v>
      </c>
      <c r="G350" s="7">
        <v>0.58521000000000001</v>
      </c>
      <c r="H350" s="6">
        <f t="shared" si="76"/>
        <v>20482.349999999999</v>
      </c>
      <c r="I350" s="7">
        <v>2.5000000000000001E-4</v>
      </c>
      <c r="J350" s="6">
        <f t="shared" si="77"/>
        <v>3.5</v>
      </c>
      <c r="K350" s="20"/>
      <c r="L350" s="6">
        <f t="shared" si="78"/>
        <v>40000</v>
      </c>
      <c r="M350" s="11">
        <f t="shared" si="85"/>
        <v>0</v>
      </c>
      <c r="N350" s="6">
        <f t="shared" si="79"/>
        <v>2110.3999999999942</v>
      </c>
      <c r="O350" s="11">
        <f t="shared" si="86"/>
        <v>18371.950000000004</v>
      </c>
      <c r="P350" s="11">
        <f t="shared" si="80"/>
        <v>0</v>
      </c>
      <c r="Q350" s="11">
        <f t="shared" si="87"/>
        <v>3.5</v>
      </c>
      <c r="R350" s="11">
        <f t="shared" si="88"/>
        <v>18375.450000000004</v>
      </c>
      <c r="S350" s="6">
        <f t="shared" si="81"/>
        <v>0</v>
      </c>
      <c r="T350" s="11">
        <f t="shared" si="82"/>
        <v>0</v>
      </c>
      <c r="U350" s="11">
        <f t="shared" si="83"/>
        <v>0</v>
      </c>
      <c r="V350" s="11">
        <f t="shared" si="89"/>
        <v>0</v>
      </c>
      <c r="W350" s="20"/>
    </row>
    <row r="351" spans="1:23" x14ac:dyDescent="0.25">
      <c r="A351">
        <v>2022011420</v>
      </c>
      <c r="B351">
        <v>6</v>
      </c>
      <c r="C351" s="7">
        <v>0.51978999999999997</v>
      </c>
      <c r="D351" s="6">
        <f t="shared" si="75"/>
        <v>41583.199999999997</v>
      </c>
      <c r="E351" s="62">
        <v>0</v>
      </c>
      <c r="F351" s="6">
        <f t="shared" si="84"/>
        <v>0</v>
      </c>
      <c r="G351" s="7">
        <v>0.65356000000000003</v>
      </c>
      <c r="H351" s="6">
        <f t="shared" si="76"/>
        <v>22874.600000000002</v>
      </c>
      <c r="I351" s="7">
        <v>0</v>
      </c>
      <c r="J351" s="6">
        <f t="shared" si="77"/>
        <v>0</v>
      </c>
      <c r="K351" s="20"/>
      <c r="L351" s="6">
        <f t="shared" si="78"/>
        <v>40000</v>
      </c>
      <c r="M351" s="11">
        <f t="shared" si="85"/>
        <v>0</v>
      </c>
      <c r="N351" s="6">
        <f t="shared" si="79"/>
        <v>1583.1999999999971</v>
      </c>
      <c r="O351" s="11">
        <f t="shared" si="86"/>
        <v>21291.400000000005</v>
      </c>
      <c r="P351" s="11">
        <f t="shared" si="80"/>
        <v>0</v>
      </c>
      <c r="Q351" s="11">
        <f t="shared" si="87"/>
        <v>0</v>
      </c>
      <c r="R351" s="11">
        <f t="shared" si="88"/>
        <v>21291.400000000005</v>
      </c>
      <c r="S351" s="6">
        <f t="shared" si="81"/>
        <v>0</v>
      </c>
      <c r="T351" s="11">
        <f t="shared" si="82"/>
        <v>0</v>
      </c>
      <c r="U351" s="11">
        <f t="shared" si="83"/>
        <v>0</v>
      </c>
      <c r="V351" s="11">
        <f t="shared" si="89"/>
        <v>0</v>
      </c>
      <c r="W351" s="20"/>
    </row>
    <row r="352" spans="1:23" x14ac:dyDescent="0.25">
      <c r="A352">
        <v>2022011421</v>
      </c>
      <c r="B352">
        <v>6</v>
      </c>
      <c r="C352" s="7">
        <v>0.51132</v>
      </c>
      <c r="D352" s="6">
        <f t="shared" si="75"/>
        <v>40905.599999999999</v>
      </c>
      <c r="E352" s="62">
        <v>0</v>
      </c>
      <c r="F352" s="6">
        <f t="shared" si="84"/>
        <v>0</v>
      </c>
      <c r="G352" s="7">
        <v>0.66847999999999996</v>
      </c>
      <c r="H352" s="6">
        <f t="shared" si="76"/>
        <v>23396.799999999999</v>
      </c>
      <c r="I352" s="7">
        <v>0</v>
      </c>
      <c r="J352" s="6">
        <f t="shared" si="77"/>
        <v>0</v>
      </c>
      <c r="K352" s="20"/>
      <c r="L352" s="6">
        <f t="shared" si="78"/>
        <v>40000</v>
      </c>
      <c r="M352" s="11">
        <f t="shared" si="85"/>
        <v>0</v>
      </c>
      <c r="N352" s="6">
        <f t="shared" si="79"/>
        <v>905.59999999999854</v>
      </c>
      <c r="O352" s="11">
        <f t="shared" si="86"/>
        <v>22491.200000000001</v>
      </c>
      <c r="P352" s="11">
        <f t="shared" si="80"/>
        <v>0</v>
      </c>
      <c r="Q352" s="11">
        <f t="shared" si="87"/>
        <v>0</v>
      </c>
      <c r="R352" s="11">
        <f t="shared" si="88"/>
        <v>22491.200000000001</v>
      </c>
      <c r="S352" s="6">
        <f t="shared" si="81"/>
        <v>0</v>
      </c>
      <c r="T352" s="11">
        <f t="shared" si="82"/>
        <v>0</v>
      </c>
      <c r="U352" s="11">
        <f t="shared" si="83"/>
        <v>0</v>
      </c>
      <c r="V352" s="11">
        <f t="shared" si="89"/>
        <v>0</v>
      </c>
      <c r="W352" s="20"/>
    </row>
    <row r="353" spans="1:23" x14ac:dyDescent="0.25">
      <c r="A353">
        <v>2022011422</v>
      </c>
      <c r="B353">
        <v>6</v>
      </c>
      <c r="C353" s="7">
        <v>0.49808000000000002</v>
      </c>
      <c r="D353" s="6">
        <f t="shared" si="75"/>
        <v>39846.400000000001</v>
      </c>
      <c r="E353" s="62">
        <v>0</v>
      </c>
      <c r="F353" s="6">
        <f t="shared" si="84"/>
        <v>0</v>
      </c>
      <c r="G353" s="7">
        <v>0.66491</v>
      </c>
      <c r="H353" s="6">
        <f t="shared" si="76"/>
        <v>23271.85</v>
      </c>
      <c r="I353" s="7">
        <v>0</v>
      </c>
      <c r="J353" s="6">
        <f t="shared" si="77"/>
        <v>0</v>
      </c>
      <c r="K353" s="20"/>
      <c r="L353" s="6">
        <f t="shared" si="78"/>
        <v>39846.400000000001</v>
      </c>
      <c r="M353" s="11">
        <f t="shared" si="85"/>
        <v>153.59999999999854</v>
      </c>
      <c r="N353" s="6">
        <f t="shared" si="79"/>
        <v>0</v>
      </c>
      <c r="O353" s="11">
        <f t="shared" si="86"/>
        <v>23271.85</v>
      </c>
      <c r="P353" s="11">
        <f t="shared" si="80"/>
        <v>0</v>
      </c>
      <c r="Q353" s="11">
        <f t="shared" si="87"/>
        <v>0</v>
      </c>
      <c r="R353" s="11">
        <f t="shared" si="88"/>
        <v>23425.449999999997</v>
      </c>
      <c r="S353" s="6">
        <f t="shared" si="81"/>
        <v>0</v>
      </c>
      <c r="T353" s="11">
        <f t="shared" si="82"/>
        <v>0</v>
      </c>
      <c r="U353" s="11">
        <f t="shared" si="83"/>
        <v>0</v>
      </c>
      <c r="V353" s="11">
        <f t="shared" si="89"/>
        <v>0</v>
      </c>
      <c r="W353" s="20"/>
    </row>
    <row r="354" spans="1:23" x14ac:dyDescent="0.25">
      <c r="A354">
        <v>2022011423</v>
      </c>
      <c r="B354">
        <v>6</v>
      </c>
      <c r="C354" s="7">
        <v>0.48122999999999999</v>
      </c>
      <c r="D354" s="6">
        <f t="shared" si="75"/>
        <v>38498.400000000001</v>
      </c>
      <c r="E354" s="62">
        <v>0</v>
      </c>
      <c r="F354" s="6">
        <f t="shared" si="84"/>
        <v>0</v>
      </c>
      <c r="G354" s="7">
        <v>0.66600000000000004</v>
      </c>
      <c r="H354" s="6">
        <f t="shared" si="76"/>
        <v>23310</v>
      </c>
      <c r="I354" s="7">
        <v>0</v>
      </c>
      <c r="J354" s="6">
        <f t="shared" si="77"/>
        <v>0</v>
      </c>
      <c r="K354" s="20"/>
      <c r="L354" s="6">
        <f t="shared" si="78"/>
        <v>38498.400000000001</v>
      </c>
      <c r="M354" s="11">
        <f t="shared" si="85"/>
        <v>1501.5999999999985</v>
      </c>
      <c r="N354" s="6">
        <f t="shared" si="79"/>
        <v>0</v>
      </c>
      <c r="O354" s="11">
        <f t="shared" si="86"/>
        <v>23310</v>
      </c>
      <c r="P354" s="11">
        <f t="shared" si="80"/>
        <v>0</v>
      </c>
      <c r="Q354" s="11">
        <f t="shared" si="87"/>
        <v>0</v>
      </c>
      <c r="R354" s="11">
        <f t="shared" si="88"/>
        <v>24811.599999999999</v>
      </c>
      <c r="S354" s="6">
        <f t="shared" si="81"/>
        <v>0</v>
      </c>
      <c r="T354" s="11">
        <f t="shared" si="82"/>
        <v>0</v>
      </c>
      <c r="U354" s="11">
        <f t="shared" si="83"/>
        <v>0</v>
      </c>
      <c r="V354" s="11">
        <f t="shared" si="89"/>
        <v>0</v>
      </c>
      <c r="W354" s="20"/>
    </row>
    <row r="355" spans="1:23" x14ac:dyDescent="0.25">
      <c r="A355">
        <v>2022011424</v>
      </c>
      <c r="B355">
        <v>6</v>
      </c>
      <c r="C355" s="7">
        <v>0.46582000000000001</v>
      </c>
      <c r="D355" s="6">
        <f t="shared" si="75"/>
        <v>37265.599999999999</v>
      </c>
      <c r="E355" s="62">
        <v>0</v>
      </c>
      <c r="F355" s="6">
        <f t="shared" si="84"/>
        <v>0</v>
      </c>
      <c r="G355" s="7">
        <v>0.65456000000000003</v>
      </c>
      <c r="H355" s="6">
        <f t="shared" si="76"/>
        <v>22909.600000000002</v>
      </c>
      <c r="I355" s="7">
        <v>0</v>
      </c>
      <c r="J355" s="6">
        <f t="shared" si="77"/>
        <v>0</v>
      </c>
      <c r="K355" s="20"/>
      <c r="L355" s="6">
        <f t="shared" si="78"/>
        <v>37265.599999999999</v>
      </c>
      <c r="M355" s="11">
        <f t="shared" si="85"/>
        <v>2734.4000000000015</v>
      </c>
      <c r="N355" s="6">
        <f t="shared" si="79"/>
        <v>0</v>
      </c>
      <c r="O355" s="11">
        <f t="shared" si="86"/>
        <v>22909.600000000002</v>
      </c>
      <c r="P355" s="11">
        <f t="shared" si="80"/>
        <v>0</v>
      </c>
      <c r="Q355" s="11">
        <f t="shared" si="87"/>
        <v>0</v>
      </c>
      <c r="R355" s="11">
        <f t="shared" si="88"/>
        <v>25644.000000000004</v>
      </c>
      <c r="S355" s="6">
        <f t="shared" si="81"/>
        <v>0</v>
      </c>
      <c r="T355" s="11">
        <f t="shared" si="82"/>
        <v>0</v>
      </c>
      <c r="U355" s="11">
        <f t="shared" si="83"/>
        <v>0</v>
      </c>
      <c r="V355" s="11">
        <f t="shared" si="89"/>
        <v>0</v>
      </c>
      <c r="W355" s="20"/>
    </row>
    <row r="356" spans="1:23" x14ac:dyDescent="0.25">
      <c r="A356">
        <v>2022011501</v>
      </c>
      <c r="B356">
        <v>7</v>
      </c>
      <c r="C356" s="7">
        <v>0.45227000000000001</v>
      </c>
      <c r="D356" s="6">
        <f t="shared" si="75"/>
        <v>36181.599999999999</v>
      </c>
      <c r="E356" s="62">
        <v>0</v>
      </c>
      <c r="F356" s="6">
        <f t="shared" si="84"/>
        <v>0</v>
      </c>
      <c r="G356" s="7">
        <v>0.63129999999999997</v>
      </c>
      <c r="H356" s="6">
        <f t="shared" si="76"/>
        <v>22095.5</v>
      </c>
      <c r="I356" s="7">
        <v>0</v>
      </c>
      <c r="J356" s="6">
        <f t="shared" si="77"/>
        <v>0</v>
      </c>
      <c r="K356" s="20"/>
      <c r="L356" s="6">
        <f t="shared" si="78"/>
        <v>36181.599999999999</v>
      </c>
      <c r="M356" s="11">
        <f t="shared" si="85"/>
        <v>3818.4000000000015</v>
      </c>
      <c r="N356" s="6">
        <f t="shared" si="79"/>
        <v>0</v>
      </c>
      <c r="O356" s="11">
        <f t="shared" si="86"/>
        <v>22095.5</v>
      </c>
      <c r="P356" s="11">
        <f t="shared" si="80"/>
        <v>0</v>
      </c>
      <c r="Q356" s="11">
        <f t="shared" si="87"/>
        <v>0</v>
      </c>
      <c r="R356" s="11">
        <f t="shared" si="88"/>
        <v>25913.9</v>
      </c>
      <c r="S356" s="6">
        <f t="shared" si="81"/>
        <v>0</v>
      </c>
      <c r="T356" s="11">
        <f t="shared" si="82"/>
        <v>0</v>
      </c>
      <c r="U356" s="11">
        <f t="shared" si="83"/>
        <v>0</v>
      </c>
      <c r="V356" s="11">
        <f t="shared" si="89"/>
        <v>0</v>
      </c>
      <c r="W356" s="20"/>
    </row>
    <row r="357" spans="1:23" x14ac:dyDescent="0.25">
      <c r="A357">
        <v>2022011502</v>
      </c>
      <c r="B357">
        <v>7</v>
      </c>
      <c r="C357" s="7">
        <v>0.44707999999999998</v>
      </c>
      <c r="D357" s="6">
        <f t="shared" si="75"/>
        <v>35766.400000000001</v>
      </c>
      <c r="E357" s="62">
        <v>0</v>
      </c>
      <c r="F357" s="6">
        <f t="shared" si="84"/>
        <v>0</v>
      </c>
      <c r="G357" s="7">
        <v>0.63585999999999998</v>
      </c>
      <c r="H357" s="6">
        <f t="shared" si="76"/>
        <v>22255.1</v>
      </c>
      <c r="I357" s="7">
        <v>0</v>
      </c>
      <c r="J357" s="6">
        <f t="shared" si="77"/>
        <v>0</v>
      </c>
      <c r="K357" s="20"/>
      <c r="L357" s="6">
        <f t="shared" si="78"/>
        <v>35766.400000000001</v>
      </c>
      <c r="M357" s="11">
        <f t="shared" si="85"/>
        <v>4233.5999999999985</v>
      </c>
      <c r="N357" s="6">
        <f t="shared" si="79"/>
        <v>0</v>
      </c>
      <c r="O357" s="11">
        <f t="shared" si="86"/>
        <v>22255.1</v>
      </c>
      <c r="P357" s="11">
        <f t="shared" si="80"/>
        <v>0</v>
      </c>
      <c r="Q357" s="11">
        <f t="shared" si="87"/>
        <v>0</v>
      </c>
      <c r="R357" s="11">
        <f t="shared" si="88"/>
        <v>26488.699999999997</v>
      </c>
      <c r="S357" s="6">
        <f t="shared" si="81"/>
        <v>0</v>
      </c>
      <c r="T357" s="11">
        <f t="shared" si="82"/>
        <v>0</v>
      </c>
      <c r="U357" s="11">
        <f t="shared" si="83"/>
        <v>0</v>
      </c>
      <c r="V357" s="11">
        <f t="shared" si="89"/>
        <v>0</v>
      </c>
      <c r="W357" s="20"/>
    </row>
    <row r="358" spans="1:23" x14ac:dyDescent="0.25">
      <c r="A358">
        <v>2022011503</v>
      </c>
      <c r="B358">
        <v>7</v>
      </c>
      <c r="C358" s="7">
        <v>0.44851000000000002</v>
      </c>
      <c r="D358" s="6">
        <f t="shared" si="75"/>
        <v>35880.800000000003</v>
      </c>
      <c r="E358" s="62">
        <v>0</v>
      </c>
      <c r="F358" s="6">
        <f t="shared" si="84"/>
        <v>0</v>
      </c>
      <c r="G358" s="7">
        <v>0.64358000000000004</v>
      </c>
      <c r="H358" s="6">
        <f t="shared" si="76"/>
        <v>22525.300000000003</v>
      </c>
      <c r="I358" s="7">
        <v>0</v>
      </c>
      <c r="J358" s="6">
        <f t="shared" si="77"/>
        <v>0</v>
      </c>
      <c r="K358" s="20"/>
      <c r="L358" s="6">
        <f t="shared" si="78"/>
        <v>35880.800000000003</v>
      </c>
      <c r="M358" s="11">
        <f t="shared" si="85"/>
        <v>4119.1999999999971</v>
      </c>
      <c r="N358" s="6">
        <f t="shared" si="79"/>
        <v>0</v>
      </c>
      <c r="O358" s="11">
        <f t="shared" si="86"/>
        <v>22525.300000000003</v>
      </c>
      <c r="P358" s="11">
        <f t="shared" si="80"/>
        <v>0</v>
      </c>
      <c r="Q358" s="11">
        <f t="shared" si="87"/>
        <v>0</v>
      </c>
      <c r="R358" s="11">
        <f t="shared" si="88"/>
        <v>26644.5</v>
      </c>
      <c r="S358" s="6">
        <f t="shared" si="81"/>
        <v>0</v>
      </c>
      <c r="T358" s="11">
        <f t="shared" si="82"/>
        <v>0</v>
      </c>
      <c r="U358" s="11">
        <f t="shared" si="83"/>
        <v>0</v>
      </c>
      <c r="V358" s="11">
        <f t="shared" si="89"/>
        <v>0</v>
      </c>
      <c r="W358" s="20"/>
    </row>
    <row r="359" spans="1:23" x14ac:dyDescent="0.25">
      <c r="A359">
        <v>2022011504</v>
      </c>
      <c r="B359">
        <v>7</v>
      </c>
      <c r="C359" s="7">
        <v>0.45577000000000001</v>
      </c>
      <c r="D359" s="6">
        <f t="shared" si="75"/>
        <v>36461.599999999999</v>
      </c>
      <c r="E359" s="62">
        <v>0</v>
      </c>
      <c r="F359" s="6">
        <f t="shared" si="84"/>
        <v>0</v>
      </c>
      <c r="G359" s="7">
        <v>0.64278999999999997</v>
      </c>
      <c r="H359" s="6">
        <f t="shared" si="76"/>
        <v>22497.649999999998</v>
      </c>
      <c r="I359" s="7">
        <v>0</v>
      </c>
      <c r="J359" s="6">
        <f t="shared" si="77"/>
        <v>0</v>
      </c>
      <c r="K359" s="20"/>
      <c r="L359" s="6">
        <f t="shared" si="78"/>
        <v>36461.599999999999</v>
      </c>
      <c r="M359" s="11">
        <f t="shared" si="85"/>
        <v>3538.4000000000015</v>
      </c>
      <c r="N359" s="6">
        <f t="shared" si="79"/>
        <v>0</v>
      </c>
      <c r="O359" s="11">
        <f t="shared" si="86"/>
        <v>22497.649999999998</v>
      </c>
      <c r="P359" s="11">
        <f t="shared" si="80"/>
        <v>0</v>
      </c>
      <c r="Q359" s="11">
        <f t="shared" si="87"/>
        <v>0</v>
      </c>
      <c r="R359" s="11">
        <f t="shared" si="88"/>
        <v>26036.05</v>
      </c>
      <c r="S359" s="6">
        <f t="shared" si="81"/>
        <v>0</v>
      </c>
      <c r="T359" s="11">
        <f t="shared" si="82"/>
        <v>0</v>
      </c>
      <c r="U359" s="11">
        <f t="shared" si="83"/>
        <v>0</v>
      </c>
      <c r="V359" s="11">
        <f t="shared" si="89"/>
        <v>0</v>
      </c>
      <c r="W359" s="20"/>
    </row>
    <row r="360" spans="1:23" x14ac:dyDescent="0.25">
      <c r="A360">
        <v>2022011505</v>
      </c>
      <c r="B360">
        <v>7</v>
      </c>
      <c r="C360" s="7">
        <v>0.46819</v>
      </c>
      <c r="D360" s="6">
        <f t="shared" si="75"/>
        <v>37455.199999999997</v>
      </c>
      <c r="E360" s="62">
        <v>0</v>
      </c>
      <c r="F360" s="6">
        <f t="shared" si="84"/>
        <v>0</v>
      </c>
      <c r="G360" s="7">
        <v>0.66935</v>
      </c>
      <c r="H360" s="6">
        <f t="shared" si="76"/>
        <v>23427.25</v>
      </c>
      <c r="I360" s="7">
        <v>0</v>
      </c>
      <c r="J360" s="6">
        <f t="shared" si="77"/>
        <v>0</v>
      </c>
      <c r="K360" s="20"/>
      <c r="L360" s="6">
        <f t="shared" si="78"/>
        <v>37455.199999999997</v>
      </c>
      <c r="M360" s="11">
        <f t="shared" si="85"/>
        <v>2544.8000000000029</v>
      </c>
      <c r="N360" s="6">
        <f t="shared" si="79"/>
        <v>0</v>
      </c>
      <c r="O360" s="11">
        <f t="shared" si="86"/>
        <v>23427.25</v>
      </c>
      <c r="P360" s="11">
        <f t="shared" si="80"/>
        <v>0</v>
      </c>
      <c r="Q360" s="11">
        <f t="shared" si="87"/>
        <v>0</v>
      </c>
      <c r="R360" s="11">
        <f t="shared" si="88"/>
        <v>25972.050000000003</v>
      </c>
      <c r="S360" s="6">
        <f t="shared" si="81"/>
        <v>0</v>
      </c>
      <c r="T360" s="11">
        <f t="shared" si="82"/>
        <v>0</v>
      </c>
      <c r="U360" s="11">
        <f t="shared" si="83"/>
        <v>0</v>
      </c>
      <c r="V360" s="11">
        <f t="shared" si="89"/>
        <v>0</v>
      </c>
      <c r="W360" s="20"/>
    </row>
    <row r="361" spans="1:23" x14ac:dyDescent="0.25">
      <c r="A361">
        <v>2022011506</v>
      </c>
      <c r="B361">
        <v>7</v>
      </c>
      <c r="C361" s="7">
        <v>0.49018</v>
      </c>
      <c r="D361" s="6">
        <f t="shared" si="75"/>
        <v>39214.400000000001</v>
      </c>
      <c r="E361" s="62">
        <v>0</v>
      </c>
      <c r="F361" s="6">
        <f t="shared" si="84"/>
        <v>0</v>
      </c>
      <c r="G361" s="7">
        <v>0.68071000000000004</v>
      </c>
      <c r="H361" s="6">
        <f t="shared" si="76"/>
        <v>23824.850000000002</v>
      </c>
      <c r="I361" s="7">
        <v>0</v>
      </c>
      <c r="J361" s="6">
        <f t="shared" si="77"/>
        <v>0</v>
      </c>
      <c r="K361" s="20"/>
      <c r="L361" s="6">
        <f t="shared" si="78"/>
        <v>39214.400000000001</v>
      </c>
      <c r="M361" s="11">
        <f t="shared" si="85"/>
        <v>785.59999999999854</v>
      </c>
      <c r="N361" s="6">
        <f t="shared" si="79"/>
        <v>0</v>
      </c>
      <c r="O361" s="11">
        <f t="shared" si="86"/>
        <v>23824.850000000002</v>
      </c>
      <c r="P361" s="11">
        <f t="shared" si="80"/>
        <v>0</v>
      </c>
      <c r="Q361" s="11">
        <f t="shared" si="87"/>
        <v>0</v>
      </c>
      <c r="R361" s="11">
        <f t="shared" si="88"/>
        <v>24610.45</v>
      </c>
      <c r="S361" s="6">
        <f t="shared" si="81"/>
        <v>0</v>
      </c>
      <c r="T361" s="11">
        <f t="shared" si="82"/>
        <v>0</v>
      </c>
      <c r="U361" s="11">
        <f t="shared" si="83"/>
        <v>0</v>
      </c>
      <c r="V361" s="11">
        <f t="shared" si="89"/>
        <v>0</v>
      </c>
      <c r="W361" s="20"/>
    </row>
    <row r="362" spans="1:23" x14ac:dyDescent="0.25">
      <c r="A362">
        <v>2022011507</v>
      </c>
      <c r="B362">
        <v>7</v>
      </c>
      <c r="C362" s="7">
        <v>0.52037</v>
      </c>
      <c r="D362" s="6">
        <f t="shared" si="75"/>
        <v>41629.599999999999</v>
      </c>
      <c r="E362" s="62">
        <v>0</v>
      </c>
      <c r="F362" s="6">
        <f t="shared" si="84"/>
        <v>0</v>
      </c>
      <c r="G362" s="7">
        <v>0.69133999999999995</v>
      </c>
      <c r="H362" s="6">
        <f t="shared" si="76"/>
        <v>24196.899999999998</v>
      </c>
      <c r="I362" s="7">
        <v>0</v>
      </c>
      <c r="J362" s="6">
        <f t="shared" si="77"/>
        <v>0</v>
      </c>
      <c r="K362" s="20"/>
      <c r="L362" s="6">
        <f t="shared" si="78"/>
        <v>40000</v>
      </c>
      <c r="M362" s="11">
        <f t="shared" si="85"/>
        <v>0</v>
      </c>
      <c r="N362" s="6">
        <f t="shared" si="79"/>
        <v>1629.5999999999985</v>
      </c>
      <c r="O362" s="11">
        <f t="shared" si="86"/>
        <v>22567.3</v>
      </c>
      <c r="P362" s="11">
        <f t="shared" si="80"/>
        <v>0</v>
      </c>
      <c r="Q362" s="11">
        <f t="shared" si="87"/>
        <v>0</v>
      </c>
      <c r="R362" s="11">
        <f t="shared" si="88"/>
        <v>22567.3</v>
      </c>
      <c r="S362" s="6">
        <f t="shared" si="81"/>
        <v>0</v>
      </c>
      <c r="T362" s="11">
        <f t="shared" si="82"/>
        <v>0</v>
      </c>
      <c r="U362" s="11">
        <f t="shared" si="83"/>
        <v>0</v>
      </c>
      <c r="V362" s="11">
        <f t="shared" si="89"/>
        <v>0</v>
      </c>
      <c r="W362" s="20"/>
    </row>
    <row r="363" spans="1:23" x14ac:dyDescent="0.25">
      <c r="A363">
        <v>2022011508</v>
      </c>
      <c r="B363">
        <v>7</v>
      </c>
      <c r="C363" s="7">
        <v>0.55447999999999997</v>
      </c>
      <c r="D363" s="6">
        <f t="shared" si="75"/>
        <v>44358.400000000001</v>
      </c>
      <c r="E363" s="62">
        <v>0</v>
      </c>
      <c r="F363" s="6">
        <f t="shared" si="84"/>
        <v>0</v>
      </c>
      <c r="G363" s="7">
        <v>0.69662000000000002</v>
      </c>
      <c r="H363" s="6">
        <f t="shared" si="76"/>
        <v>24381.7</v>
      </c>
      <c r="I363" s="7">
        <v>1.4499999999999999E-3</v>
      </c>
      <c r="J363" s="6">
        <f t="shared" si="77"/>
        <v>20.299999999999997</v>
      </c>
      <c r="K363" s="20"/>
      <c r="L363" s="6">
        <f t="shared" si="78"/>
        <v>40000</v>
      </c>
      <c r="M363" s="11">
        <f t="shared" si="85"/>
        <v>0</v>
      </c>
      <c r="N363" s="6">
        <f t="shared" si="79"/>
        <v>4358.4000000000015</v>
      </c>
      <c r="O363" s="11">
        <f t="shared" si="86"/>
        <v>20023.3</v>
      </c>
      <c r="P363" s="11">
        <f t="shared" si="80"/>
        <v>0</v>
      </c>
      <c r="Q363" s="11">
        <f t="shared" si="87"/>
        <v>20.299999999999997</v>
      </c>
      <c r="R363" s="11">
        <f t="shared" si="88"/>
        <v>20043.599999999999</v>
      </c>
      <c r="S363" s="6">
        <f t="shared" si="81"/>
        <v>0</v>
      </c>
      <c r="T363" s="11">
        <f t="shared" si="82"/>
        <v>0</v>
      </c>
      <c r="U363" s="11">
        <f t="shared" si="83"/>
        <v>0</v>
      </c>
      <c r="V363" s="11">
        <f t="shared" si="89"/>
        <v>0</v>
      </c>
      <c r="W363" s="20"/>
    </row>
    <row r="364" spans="1:23" x14ac:dyDescent="0.25">
      <c r="A364">
        <v>2022011509</v>
      </c>
      <c r="B364">
        <v>7</v>
      </c>
      <c r="C364" s="7">
        <v>0.58333000000000002</v>
      </c>
      <c r="D364" s="6">
        <f t="shared" si="75"/>
        <v>46666.400000000001</v>
      </c>
      <c r="E364" s="62">
        <v>0</v>
      </c>
      <c r="F364" s="6">
        <f t="shared" si="84"/>
        <v>0</v>
      </c>
      <c r="G364" s="7">
        <v>0.68633999999999995</v>
      </c>
      <c r="H364" s="6">
        <f t="shared" si="76"/>
        <v>24021.899999999998</v>
      </c>
      <c r="I364" s="7">
        <v>8.7709999999999996E-2</v>
      </c>
      <c r="J364" s="6">
        <f t="shared" si="77"/>
        <v>1227.94</v>
      </c>
      <c r="K364" s="20"/>
      <c r="L364" s="6">
        <f t="shared" si="78"/>
        <v>40000</v>
      </c>
      <c r="M364" s="11">
        <f t="shared" si="85"/>
        <v>0</v>
      </c>
      <c r="N364" s="6">
        <f t="shared" si="79"/>
        <v>6666.4000000000015</v>
      </c>
      <c r="O364" s="11">
        <f t="shared" si="86"/>
        <v>17355.499999999996</v>
      </c>
      <c r="P364" s="11">
        <f t="shared" si="80"/>
        <v>0</v>
      </c>
      <c r="Q364" s="11">
        <f t="shared" si="87"/>
        <v>1227.94</v>
      </c>
      <c r="R364" s="11">
        <f t="shared" si="88"/>
        <v>18583.439999999995</v>
      </c>
      <c r="S364" s="6">
        <f t="shared" si="81"/>
        <v>0</v>
      </c>
      <c r="T364" s="11">
        <f t="shared" si="82"/>
        <v>0</v>
      </c>
      <c r="U364" s="11">
        <f t="shared" si="83"/>
        <v>0</v>
      </c>
      <c r="V364" s="11">
        <f t="shared" si="89"/>
        <v>0</v>
      </c>
      <c r="W364" s="20"/>
    </row>
    <row r="365" spans="1:23" x14ac:dyDescent="0.25">
      <c r="A365">
        <v>2022011510</v>
      </c>
      <c r="B365">
        <v>7</v>
      </c>
      <c r="C365" s="7">
        <v>0.60596000000000005</v>
      </c>
      <c r="D365" s="6">
        <f t="shared" si="75"/>
        <v>48476.800000000003</v>
      </c>
      <c r="E365" s="62">
        <v>0</v>
      </c>
      <c r="F365" s="6">
        <f t="shared" si="84"/>
        <v>0</v>
      </c>
      <c r="G365" s="7">
        <v>0.66207000000000005</v>
      </c>
      <c r="H365" s="6">
        <f t="shared" si="76"/>
        <v>23172.45</v>
      </c>
      <c r="I365" s="7">
        <v>0.22536999999999999</v>
      </c>
      <c r="J365" s="6">
        <f t="shared" si="77"/>
        <v>3155.18</v>
      </c>
      <c r="K365" s="20"/>
      <c r="L365" s="6">
        <f t="shared" si="78"/>
        <v>40000</v>
      </c>
      <c r="M365" s="11">
        <f t="shared" si="85"/>
        <v>0</v>
      </c>
      <c r="N365" s="6">
        <f t="shared" si="79"/>
        <v>8476.8000000000029</v>
      </c>
      <c r="O365" s="11">
        <f t="shared" si="86"/>
        <v>14695.649999999998</v>
      </c>
      <c r="P365" s="11">
        <f t="shared" si="80"/>
        <v>0</v>
      </c>
      <c r="Q365" s="11">
        <f t="shared" si="87"/>
        <v>3155.18</v>
      </c>
      <c r="R365" s="11">
        <f t="shared" si="88"/>
        <v>17850.829999999998</v>
      </c>
      <c r="S365" s="6">
        <f t="shared" si="81"/>
        <v>0</v>
      </c>
      <c r="T365" s="11">
        <f t="shared" si="82"/>
        <v>0</v>
      </c>
      <c r="U365" s="11">
        <f t="shared" si="83"/>
        <v>0</v>
      </c>
      <c r="V365" s="11">
        <f t="shared" si="89"/>
        <v>0</v>
      </c>
      <c r="W365" s="20"/>
    </row>
    <row r="366" spans="1:23" x14ac:dyDescent="0.25">
      <c r="A366">
        <v>2022011511</v>
      </c>
      <c r="B366">
        <v>7</v>
      </c>
      <c r="C366" s="7">
        <v>0.61568999999999996</v>
      </c>
      <c r="D366" s="6">
        <f t="shared" si="75"/>
        <v>49255.199999999997</v>
      </c>
      <c r="E366" s="62">
        <v>0</v>
      </c>
      <c r="F366" s="6">
        <f t="shared" si="84"/>
        <v>0</v>
      </c>
      <c r="G366" s="7">
        <v>0.66117000000000004</v>
      </c>
      <c r="H366" s="6">
        <f t="shared" si="76"/>
        <v>23140.95</v>
      </c>
      <c r="I366" s="7">
        <v>0.26315</v>
      </c>
      <c r="J366" s="6">
        <f t="shared" si="77"/>
        <v>3684.1</v>
      </c>
      <c r="K366" s="20"/>
      <c r="L366" s="6">
        <f t="shared" si="78"/>
        <v>40000</v>
      </c>
      <c r="M366" s="11">
        <f t="shared" si="85"/>
        <v>0</v>
      </c>
      <c r="N366" s="6">
        <f t="shared" si="79"/>
        <v>9255.1999999999971</v>
      </c>
      <c r="O366" s="11">
        <f t="shared" si="86"/>
        <v>13885.750000000004</v>
      </c>
      <c r="P366" s="11">
        <f t="shared" si="80"/>
        <v>0</v>
      </c>
      <c r="Q366" s="11">
        <f t="shared" si="87"/>
        <v>3684.1</v>
      </c>
      <c r="R366" s="11">
        <f t="shared" si="88"/>
        <v>17569.850000000002</v>
      </c>
      <c r="S366" s="6">
        <f t="shared" si="81"/>
        <v>0</v>
      </c>
      <c r="T366" s="11">
        <f t="shared" si="82"/>
        <v>0</v>
      </c>
      <c r="U366" s="11">
        <f t="shared" si="83"/>
        <v>0</v>
      </c>
      <c r="V366" s="11">
        <f t="shared" si="89"/>
        <v>0</v>
      </c>
      <c r="W366" s="20"/>
    </row>
    <row r="367" spans="1:23" x14ac:dyDescent="0.25">
      <c r="A367">
        <v>2022011512</v>
      </c>
      <c r="B367">
        <v>7</v>
      </c>
      <c r="C367" s="7">
        <v>0.61780000000000002</v>
      </c>
      <c r="D367" s="6">
        <f t="shared" si="75"/>
        <v>49424</v>
      </c>
      <c r="E367" s="62">
        <v>0</v>
      </c>
      <c r="F367" s="6">
        <f t="shared" si="84"/>
        <v>0</v>
      </c>
      <c r="G367" s="7">
        <v>0.66369999999999996</v>
      </c>
      <c r="H367" s="6">
        <f t="shared" si="76"/>
        <v>23229.5</v>
      </c>
      <c r="I367" s="7">
        <v>0.28599999999999998</v>
      </c>
      <c r="J367" s="6">
        <f t="shared" si="77"/>
        <v>4003.9999999999995</v>
      </c>
      <c r="K367" s="20"/>
      <c r="L367" s="6">
        <f t="shared" si="78"/>
        <v>40000</v>
      </c>
      <c r="M367" s="11">
        <f t="shared" si="85"/>
        <v>0</v>
      </c>
      <c r="N367" s="6">
        <f t="shared" si="79"/>
        <v>9424</v>
      </c>
      <c r="O367" s="11">
        <f t="shared" si="86"/>
        <v>13805.5</v>
      </c>
      <c r="P367" s="11">
        <f t="shared" si="80"/>
        <v>0</v>
      </c>
      <c r="Q367" s="11">
        <f t="shared" si="87"/>
        <v>4003.9999999999995</v>
      </c>
      <c r="R367" s="11">
        <f t="shared" si="88"/>
        <v>17809.5</v>
      </c>
      <c r="S367" s="6">
        <f t="shared" si="81"/>
        <v>0</v>
      </c>
      <c r="T367" s="11">
        <f t="shared" si="82"/>
        <v>0</v>
      </c>
      <c r="U367" s="11">
        <f t="shared" si="83"/>
        <v>0</v>
      </c>
      <c r="V367" s="11">
        <f t="shared" si="89"/>
        <v>0</v>
      </c>
      <c r="W367" s="20"/>
    </row>
    <row r="368" spans="1:23" x14ac:dyDescent="0.25">
      <c r="A368">
        <v>2022011513</v>
      </c>
      <c r="B368">
        <v>7</v>
      </c>
      <c r="C368" s="7">
        <v>0.61480999999999997</v>
      </c>
      <c r="D368" s="6">
        <f t="shared" si="75"/>
        <v>49184.799999999996</v>
      </c>
      <c r="E368" s="62">
        <v>0</v>
      </c>
      <c r="F368" s="6">
        <f t="shared" si="84"/>
        <v>0</v>
      </c>
      <c r="G368" s="7">
        <v>0.66800999999999999</v>
      </c>
      <c r="H368" s="6">
        <f t="shared" si="76"/>
        <v>23380.35</v>
      </c>
      <c r="I368" s="7">
        <v>0.28760000000000002</v>
      </c>
      <c r="J368" s="6">
        <f t="shared" si="77"/>
        <v>4026.4</v>
      </c>
      <c r="K368" s="20"/>
      <c r="L368" s="6">
        <f t="shared" si="78"/>
        <v>40000</v>
      </c>
      <c r="M368" s="11">
        <f t="shared" si="85"/>
        <v>0</v>
      </c>
      <c r="N368" s="6">
        <f t="shared" si="79"/>
        <v>9184.7999999999956</v>
      </c>
      <c r="O368" s="11">
        <f t="shared" si="86"/>
        <v>14195.550000000003</v>
      </c>
      <c r="P368" s="11">
        <f t="shared" si="80"/>
        <v>0</v>
      </c>
      <c r="Q368" s="11">
        <f t="shared" si="87"/>
        <v>4026.4</v>
      </c>
      <c r="R368" s="11">
        <f t="shared" si="88"/>
        <v>18221.950000000004</v>
      </c>
      <c r="S368" s="6">
        <f t="shared" si="81"/>
        <v>0</v>
      </c>
      <c r="T368" s="11">
        <f t="shared" si="82"/>
        <v>0</v>
      </c>
      <c r="U368" s="11">
        <f t="shared" si="83"/>
        <v>0</v>
      </c>
      <c r="V368" s="11">
        <f t="shared" si="89"/>
        <v>0</v>
      </c>
      <c r="W368" s="20"/>
    </row>
    <row r="369" spans="1:23" x14ac:dyDescent="0.25">
      <c r="A369">
        <v>2022011514</v>
      </c>
      <c r="B369">
        <v>7</v>
      </c>
      <c r="C369" s="7">
        <v>0.61092999999999997</v>
      </c>
      <c r="D369" s="6">
        <f t="shared" si="75"/>
        <v>48874.400000000001</v>
      </c>
      <c r="E369" s="62">
        <v>0</v>
      </c>
      <c r="F369" s="6">
        <f t="shared" si="84"/>
        <v>0</v>
      </c>
      <c r="G369" s="7">
        <v>0.66551000000000005</v>
      </c>
      <c r="H369" s="6">
        <f t="shared" si="76"/>
        <v>23292.850000000002</v>
      </c>
      <c r="I369" s="7">
        <v>0.29747000000000001</v>
      </c>
      <c r="J369" s="6">
        <f t="shared" si="77"/>
        <v>4164.58</v>
      </c>
      <c r="K369" s="20"/>
      <c r="L369" s="6">
        <f t="shared" si="78"/>
        <v>40000</v>
      </c>
      <c r="M369" s="11">
        <f t="shared" si="85"/>
        <v>0</v>
      </c>
      <c r="N369" s="6">
        <f t="shared" si="79"/>
        <v>8874.4000000000015</v>
      </c>
      <c r="O369" s="11">
        <f t="shared" si="86"/>
        <v>14418.45</v>
      </c>
      <c r="P369" s="11">
        <f t="shared" si="80"/>
        <v>0</v>
      </c>
      <c r="Q369" s="11">
        <f t="shared" si="87"/>
        <v>4164.58</v>
      </c>
      <c r="R369" s="11">
        <f t="shared" si="88"/>
        <v>18583.03</v>
      </c>
      <c r="S369" s="6">
        <f t="shared" si="81"/>
        <v>0</v>
      </c>
      <c r="T369" s="11">
        <f t="shared" si="82"/>
        <v>0</v>
      </c>
      <c r="U369" s="11">
        <f t="shared" si="83"/>
        <v>0</v>
      </c>
      <c r="V369" s="11">
        <f t="shared" si="89"/>
        <v>0</v>
      </c>
      <c r="W369" s="20"/>
    </row>
    <row r="370" spans="1:23" x14ac:dyDescent="0.25">
      <c r="A370">
        <v>2022011515</v>
      </c>
      <c r="B370">
        <v>7</v>
      </c>
      <c r="C370" s="7">
        <v>0.60779000000000005</v>
      </c>
      <c r="D370" s="6">
        <f t="shared" si="75"/>
        <v>48623.200000000004</v>
      </c>
      <c r="E370" s="62">
        <v>0</v>
      </c>
      <c r="F370" s="6">
        <f t="shared" si="84"/>
        <v>0</v>
      </c>
      <c r="G370" s="7">
        <v>0.66337999999999997</v>
      </c>
      <c r="H370" s="6">
        <f t="shared" si="76"/>
        <v>23218.3</v>
      </c>
      <c r="I370" s="7">
        <v>0.28455000000000003</v>
      </c>
      <c r="J370" s="6">
        <f t="shared" si="77"/>
        <v>3983.7000000000003</v>
      </c>
      <c r="K370" s="20"/>
      <c r="L370" s="6">
        <f t="shared" si="78"/>
        <v>40000</v>
      </c>
      <c r="M370" s="11">
        <f t="shared" si="85"/>
        <v>0</v>
      </c>
      <c r="N370" s="6">
        <f t="shared" si="79"/>
        <v>8623.2000000000044</v>
      </c>
      <c r="O370" s="11">
        <f t="shared" si="86"/>
        <v>14595.099999999995</v>
      </c>
      <c r="P370" s="11">
        <f t="shared" si="80"/>
        <v>0</v>
      </c>
      <c r="Q370" s="11">
        <f t="shared" si="87"/>
        <v>3983.7000000000003</v>
      </c>
      <c r="R370" s="11">
        <f t="shared" si="88"/>
        <v>18578.799999999996</v>
      </c>
      <c r="S370" s="6">
        <f t="shared" si="81"/>
        <v>0</v>
      </c>
      <c r="T370" s="11">
        <f t="shared" si="82"/>
        <v>0</v>
      </c>
      <c r="U370" s="11">
        <f t="shared" si="83"/>
        <v>0</v>
      </c>
      <c r="V370" s="11">
        <f t="shared" si="89"/>
        <v>0</v>
      </c>
      <c r="W370" s="20"/>
    </row>
    <row r="371" spans="1:23" x14ac:dyDescent="0.25">
      <c r="A371">
        <v>2022011516</v>
      </c>
      <c r="B371">
        <v>7</v>
      </c>
      <c r="C371" s="7">
        <v>0.60868999999999995</v>
      </c>
      <c r="D371" s="6">
        <f t="shared" si="75"/>
        <v>48695.199999999997</v>
      </c>
      <c r="E371" s="62">
        <v>0</v>
      </c>
      <c r="F371" s="6">
        <f t="shared" si="84"/>
        <v>0</v>
      </c>
      <c r="G371" s="7">
        <v>0.65749000000000002</v>
      </c>
      <c r="H371" s="6">
        <f t="shared" si="76"/>
        <v>23012.15</v>
      </c>
      <c r="I371" s="7">
        <v>0.25603999999999999</v>
      </c>
      <c r="J371" s="6">
        <f t="shared" si="77"/>
        <v>3584.56</v>
      </c>
      <c r="K371" s="20"/>
      <c r="L371" s="6">
        <f t="shared" si="78"/>
        <v>40000</v>
      </c>
      <c r="M371" s="11">
        <f t="shared" si="85"/>
        <v>0</v>
      </c>
      <c r="N371" s="6">
        <f t="shared" si="79"/>
        <v>8695.1999999999971</v>
      </c>
      <c r="O371" s="11">
        <f t="shared" si="86"/>
        <v>14316.950000000004</v>
      </c>
      <c r="P371" s="11">
        <f t="shared" si="80"/>
        <v>0</v>
      </c>
      <c r="Q371" s="11">
        <f t="shared" si="87"/>
        <v>3584.56</v>
      </c>
      <c r="R371" s="11">
        <f t="shared" si="88"/>
        <v>17901.510000000006</v>
      </c>
      <c r="S371" s="6">
        <f t="shared" si="81"/>
        <v>0</v>
      </c>
      <c r="T371" s="11">
        <f t="shared" si="82"/>
        <v>0</v>
      </c>
      <c r="U371" s="11">
        <f t="shared" si="83"/>
        <v>0</v>
      </c>
      <c r="V371" s="11">
        <f t="shared" si="89"/>
        <v>0</v>
      </c>
      <c r="W371" s="20"/>
    </row>
    <row r="372" spans="1:23" x14ac:dyDescent="0.25">
      <c r="A372">
        <v>2022011517</v>
      </c>
      <c r="B372">
        <v>7</v>
      </c>
      <c r="C372" s="7">
        <v>0.61724999999999997</v>
      </c>
      <c r="D372" s="6">
        <f t="shared" si="75"/>
        <v>49380</v>
      </c>
      <c r="E372" s="62">
        <v>0</v>
      </c>
      <c r="F372" s="6">
        <f t="shared" si="84"/>
        <v>0</v>
      </c>
      <c r="G372" s="7">
        <v>0.65625999999999995</v>
      </c>
      <c r="H372" s="6">
        <f t="shared" si="76"/>
        <v>22969.1</v>
      </c>
      <c r="I372" s="7">
        <v>0.22978000000000001</v>
      </c>
      <c r="J372" s="6">
        <f t="shared" si="77"/>
        <v>3216.92</v>
      </c>
      <c r="K372" s="20"/>
      <c r="L372" s="6">
        <f t="shared" si="78"/>
        <v>40000</v>
      </c>
      <c r="M372" s="11">
        <f t="shared" si="85"/>
        <v>0</v>
      </c>
      <c r="N372" s="6">
        <f t="shared" si="79"/>
        <v>9380</v>
      </c>
      <c r="O372" s="11">
        <f t="shared" si="86"/>
        <v>13589.099999999999</v>
      </c>
      <c r="P372" s="11">
        <f t="shared" si="80"/>
        <v>0</v>
      </c>
      <c r="Q372" s="11">
        <f t="shared" si="87"/>
        <v>3216.92</v>
      </c>
      <c r="R372" s="11">
        <f t="shared" si="88"/>
        <v>16806.019999999997</v>
      </c>
      <c r="S372" s="6">
        <f t="shared" si="81"/>
        <v>0</v>
      </c>
      <c r="T372" s="11">
        <f t="shared" si="82"/>
        <v>0</v>
      </c>
      <c r="U372" s="11">
        <f t="shared" si="83"/>
        <v>0</v>
      </c>
      <c r="V372" s="11">
        <f t="shared" si="89"/>
        <v>0</v>
      </c>
      <c r="W372" s="20"/>
    </row>
    <row r="373" spans="1:23" x14ac:dyDescent="0.25">
      <c r="A373">
        <v>2022011518</v>
      </c>
      <c r="B373">
        <v>7</v>
      </c>
      <c r="C373" s="7">
        <v>0.63900999999999997</v>
      </c>
      <c r="D373" s="6">
        <f t="shared" si="75"/>
        <v>51120.799999999996</v>
      </c>
      <c r="E373" s="62">
        <v>0</v>
      </c>
      <c r="F373" s="6">
        <f t="shared" si="84"/>
        <v>0</v>
      </c>
      <c r="G373" s="7">
        <v>0.6593</v>
      </c>
      <c r="H373" s="6">
        <f t="shared" si="76"/>
        <v>23075.5</v>
      </c>
      <c r="I373" s="7">
        <v>7.7490000000000003E-2</v>
      </c>
      <c r="J373" s="6">
        <f t="shared" si="77"/>
        <v>1084.8600000000001</v>
      </c>
      <c r="K373" s="20"/>
      <c r="L373" s="6">
        <f t="shared" si="78"/>
        <v>40000</v>
      </c>
      <c r="M373" s="11">
        <f t="shared" si="85"/>
        <v>0</v>
      </c>
      <c r="N373" s="6">
        <f t="shared" si="79"/>
        <v>11120.799999999996</v>
      </c>
      <c r="O373" s="11">
        <f t="shared" si="86"/>
        <v>11954.700000000004</v>
      </c>
      <c r="P373" s="11">
        <f t="shared" si="80"/>
        <v>0</v>
      </c>
      <c r="Q373" s="11">
        <f t="shared" si="87"/>
        <v>1084.8600000000001</v>
      </c>
      <c r="R373" s="11">
        <f t="shared" si="88"/>
        <v>13039.560000000005</v>
      </c>
      <c r="S373" s="6">
        <f t="shared" si="81"/>
        <v>0</v>
      </c>
      <c r="T373" s="11">
        <f t="shared" si="82"/>
        <v>0</v>
      </c>
      <c r="U373" s="11">
        <f t="shared" si="83"/>
        <v>0</v>
      </c>
      <c r="V373" s="11">
        <f t="shared" si="89"/>
        <v>0</v>
      </c>
      <c r="W373" s="20"/>
    </row>
    <row r="374" spans="1:23" x14ac:dyDescent="0.25">
      <c r="A374">
        <v>2022011519</v>
      </c>
      <c r="B374">
        <v>7</v>
      </c>
      <c r="C374" s="7">
        <v>0.66386000000000001</v>
      </c>
      <c r="D374" s="6">
        <f t="shared" si="75"/>
        <v>53108.800000000003</v>
      </c>
      <c r="E374" s="62">
        <v>0</v>
      </c>
      <c r="F374" s="6">
        <f t="shared" si="84"/>
        <v>0</v>
      </c>
      <c r="G374" s="7">
        <v>0.59569000000000005</v>
      </c>
      <c r="H374" s="6">
        <f t="shared" si="76"/>
        <v>20849.150000000001</v>
      </c>
      <c r="I374" s="7">
        <v>1.6000000000000001E-4</v>
      </c>
      <c r="J374" s="6">
        <f t="shared" si="77"/>
        <v>2.2400000000000002</v>
      </c>
      <c r="K374" s="20"/>
      <c r="L374" s="6">
        <f t="shared" si="78"/>
        <v>40000</v>
      </c>
      <c r="M374" s="11">
        <f t="shared" si="85"/>
        <v>0</v>
      </c>
      <c r="N374" s="6">
        <f t="shared" si="79"/>
        <v>13108.800000000003</v>
      </c>
      <c r="O374" s="11">
        <f t="shared" si="86"/>
        <v>7740.3499999999985</v>
      </c>
      <c r="P374" s="11">
        <f t="shared" si="80"/>
        <v>0</v>
      </c>
      <c r="Q374" s="11">
        <f t="shared" si="87"/>
        <v>2.2400000000000002</v>
      </c>
      <c r="R374" s="11">
        <f t="shared" si="88"/>
        <v>7742.5899999999983</v>
      </c>
      <c r="S374" s="6">
        <f t="shared" si="81"/>
        <v>0</v>
      </c>
      <c r="T374" s="11">
        <f t="shared" si="82"/>
        <v>0</v>
      </c>
      <c r="U374" s="11">
        <f t="shared" si="83"/>
        <v>0</v>
      </c>
      <c r="V374" s="11">
        <f t="shared" si="89"/>
        <v>0</v>
      </c>
      <c r="W374" s="20"/>
    </row>
    <row r="375" spans="1:23" x14ac:dyDescent="0.25">
      <c r="A375">
        <v>2022011520</v>
      </c>
      <c r="B375">
        <v>7</v>
      </c>
      <c r="C375" s="7">
        <v>0.66564999999999996</v>
      </c>
      <c r="D375" s="6">
        <f t="shared" si="75"/>
        <v>53252</v>
      </c>
      <c r="E375" s="62">
        <v>0</v>
      </c>
      <c r="F375" s="6">
        <f t="shared" si="84"/>
        <v>0</v>
      </c>
      <c r="G375" s="7">
        <v>0.52661999999999998</v>
      </c>
      <c r="H375" s="6">
        <f t="shared" si="76"/>
        <v>18431.7</v>
      </c>
      <c r="I375" s="7">
        <v>0</v>
      </c>
      <c r="J375" s="6">
        <f t="shared" si="77"/>
        <v>0</v>
      </c>
      <c r="K375" s="20"/>
      <c r="L375" s="6">
        <f t="shared" si="78"/>
        <v>40000</v>
      </c>
      <c r="M375" s="11">
        <f t="shared" si="85"/>
        <v>0</v>
      </c>
      <c r="N375" s="6">
        <f t="shared" si="79"/>
        <v>13252</v>
      </c>
      <c r="O375" s="11">
        <f t="shared" si="86"/>
        <v>5179.7000000000007</v>
      </c>
      <c r="P375" s="11">
        <f t="shared" si="80"/>
        <v>0</v>
      </c>
      <c r="Q375" s="11">
        <f t="shared" si="87"/>
        <v>0</v>
      </c>
      <c r="R375" s="11">
        <f t="shared" si="88"/>
        <v>5179.7000000000007</v>
      </c>
      <c r="S375" s="6">
        <f t="shared" si="81"/>
        <v>0</v>
      </c>
      <c r="T375" s="11">
        <f t="shared" si="82"/>
        <v>0</v>
      </c>
      <c r="U375" s="11">
        <f t="shared" si="83"/>
        <v>0</v>
      </c>
      <c r="V375" s="11">
        <f t="shared" si="89"/>
        <v>0</v>
      </c>
      <c r="W375" s="20"/>
    </row>
    <row r="376" spans="1:23" x14ac:dyDescent="0.25">
      <c r="A376">
        <v>2022011521</v>
      </c>
      <c r="B376">
        <v>7</v>
      </c>
      <c r="C376" s="7">
        <v>0.66202000000000005</v>
      </c>
      <c r="D376" s="6">
        <f t="shared" si="75"/>
        <v>52961.600000000006</v>
      </c>
      <c r="E376" s="62">
        <v>0</v>
      </c>
      <c r="F376" s="6">
        <f t="shared" si="84"/>
        <v>0</v>
      </c>
      <c r="G376" s="7">
        <v>0.49602000000000002</v>
      </c>
      <c r="H376" s="6">
        <f t="shared" si="76"/>
        <v>17360.7</v>
      </c>
      <c r="I376" s="7">
        <v>0</v>
      </c>
      <c r="J376" s="6">
        <f t="shared" si="77"/>
        <v>0</v>
      </c>
      <c r="K376" s="20"/>
      <c r="L376" s="6">
        <f t="shared" si="78"/>
        <v>40000</v>
      </c>
      <c r="M376" s="11">
        <f t="shared" si="85"/>
        <v>0</v>
      </c>
      <c r="N376" s="6">
        <f t="shared" si="79"/>
        <v>12961.600000000006</v>
      </c>
      <c r="O376" s="11">
        <f t="shared" si="86"/>
        <v>4399.0999999999949</v>
      </c>
      <c r="P376" s="11">
        <f t="shared" si="80"/>
        <v>0</v>
      </c>
      <c r="Q376" s="11">
        <f t="shared" si="87"/>
        <v>0</v>
      </c>
      <c r="R376" s="11">
        <f t="shared" si="88"/>
        <v>4399.0999999999949</v>
      </c>
      <c r="S376" s="6">
        <f t="shared" si="81"/>
        <v>0</v>
      </c>
      <c r="T376" s="11">
        <f t="shared" si="82"/>
        <v>0</v>
      </c>
      <c r="U376" s="11">
        <f t="shared" si="83"/>
        <v>0</v>
      </c>
      <c r="V376" s="11">
        <f t="shared" si="89"/>
        <v>0</v>
      </c>
      <c r="W376" s="20"/>
    </row>
    <row r="377" spans="1:23" x14ac:dyDescent="0.25">
      <c r="A377">
        <v>2022011522</v>
      </c>
      <c r="B377">
        <v>7</v>
      </c>
      <c r="C377" s="7">
        <v>0.65286</v>
      </c>
      <c r="D377" s="6">
        <f t="shared" si="75"/>
        <v>52228.800000000003</v>
      </c>
      <c r="E377" s="62">
        <v>0</v>
      </c>
      <c r="F377" s="6">
        <f t="shared" si="84"/>
        <v>0</v>
      </c>
      <c r="G377" s="7">
        <v>0.44714999999999999</v>
      </c>
      <c r="H377" s="6">
        <f t="shared" si="76"/>
        <v>15650.25</v>
      </c>
      <c r="I377" s="7">
        <v>0</v>
      </c>
      <c r="J377" s="6">
        <f t="shared" si="77"/>
        <v>0</v>
      </c>
      <c r="K377" s="20"/>
      <c r="L377" s="6">
        <f t="shared" si="78"/>
        <v>40000</v>
      </c>
      <c r="M377" s="11">
        <f t="shared" si="85"/>
        <v>0</v>
      </c>
      <c r="N377" s="6">
        <f t="shared" si="79"/>
        <v>12228.800000000003</v>
      </c>
      <c r="O377" s="11">
        <f t="shared" si="86"/>
        <v>3421.4499999999971</v>
      </c>
      <c r="P377" s="11">
        <f t="shared" si="80"/>
        <v>0</v>
      </c>
      <c r="Q377" s="11">
        <f t="shared" si="87"/>
        <v>0</v>
      </c>
      <c r="R377" s="11">
        <f t="shared" si="88"/>
        <v>3421.4499999999971</v>
      </c>
      <c r="S377" s="6">
        <f t="shared" si="81"/>
        <v>0</v>
      </c>
      <c r="T377" s="11">
        <f t="shared" si="82"/>
        <v>0</v>
      </c>
      <c r="U377" s="11">
        <f t="shared" si="83"/>
        <v>0</v>
      </c>
      <c r="V377" s="11">
        <f t="shared" si="89"/>
        <v>0</v>
      </c>
      <c r="W377" s="20"/>
    </row>
    <row r="378" spans="1:23" x14ac:dyDescent="0.25">
      <c r="A378">
        <v>2022011523</v>
      </c>
      <c r="B378">
        <v>7</v>
      </c>
      <c r="C378" s="7">
        <v>0.63666</v>
      </c>
      <c r="D378" s="6">
        <f t="shared" si="75"/>
        <v>50932.800000000003</v>
      </c>
      <c r="E378" s="62">
        <v>0</v>
      </c>
      <c r="F378" s="6">
        <f t="shared" si="84"/>
        <v>0</v>
      </c>
      <c r="G378" s="7">
        <v>0.39348</v>
      </c>
      <c r="H378" s="6">
        <f t="shared" si="76"/>
        <v>13771.8</v>
      </c>
      <c r="I378" s="7">
        <v>0</v>
      </c>
      <c r="J378" s="6">
        <f t="shared" si="77"/>
        <v>0</v>
      </c>
      <c r="K378" s="20"/>
      <c r="L378" s="6">
        <f t="shared" si="78"/>
        <v>40000</v>
      </c>
      <c r="M378" s="11">
        <f t="shared" si="85"/>
        <v>0</v>
      </c>
      <c r="N378" s="6">
        <f t="shared" si="79"/>
        <v>10932.800000000003</v>
      </c>
      <c r="O378" s="11">
        <f t="shared" si="86"/>
        <v>2838.9999999999964</v>
      </c>
      <c r="P378" s="11">
        <f t="shared" si="80"/>
        <v>0</v>
      </c>
      <c r="Q378" s="11">
        <f t="shared" si="87"/>
        <v>0</v>
      </c>
      <c r="R378" s="11">
        <f t="shared" si="88"/>
        <v>2838.9999999999964</v>
      </c>
      <c r="S378" s="6">
        <f t="shared" si="81"/>
        <v>0</v>
      </c>
      <c r="T378" s="11">
        <f t="shared" si="82"/>
        <v>0</v>
      </c>
      <c r="U378" s="11">
        <f t="shared" si="83"/>
        <v>0</v>
      </c>
      <c r="V378" s="11">
        <f t="shared" si="89"/>
        <v>0</v>
      </c>
      <c r="W378" s="20"/>
    </row>
    <row r="379" spans="1:23" x14ac:dyDescent="0.25">
      <c r="A379">
        <v>2022011524</v>
      </c>
      <c r="B379">
        <v>7</v>
      </c>
      <c r="C379" s="7">
        <v>0.62087000000000003</v>
      </c>
      <c r="D379" s="6">
        <f t="shared" si="75"/>
        <v>49669.600000000006</v>
      </c>
      <c r="E379" s="62">
        <v>0</v>
      </c>
      <c r="F379" s="6">
        <f t="shared" si="84"/>
        <v>0</v>
      </c>
      <c r="G379" s="7">
        <v>0.34366000000000002</v>
      </c>
      <c r="H379" s="6">
        <f t="shared" si="76"/>
        <v>12028.1</v>
      </c>
      <c r="I379" s="7">
        <v>0</v>
      </c>
      <c r="J379" s="6">
        <f t="shared" si="77"/>
        <v>0</v>
      </c>
      <c r="K379" s="20"/>
      <c r="L379" s="6">
        <f t="shared" si="78"/>
        <v>40000</v>
      </c>
      <c r="M379" s="11">
        <f t="shared" si="85"/>
        <v>0</v>
      </c>
      <c r="N379" s="6">
        <f t="shared" si="79"/>
        <v>9669.6000000000058</v>
      </c>
      <c r="O379" s="11">
        <f t="shared" si="86"/>
        <v>2358.4999999999945</v>
      </c>
      <c r="P379" s="11">
        <f t="shared" si="80"/>
        <v>0</v>
      </c>
      <c r="Q379" s="11">
        <f t="shared" si="87"/>
        <v>0</v>
      </c>
      <c r="R379" s="11">
        <f t="shared" si="88"/>
        <v>2358.4999999999945</v>
      </c>
      <c r="S379" s="6">
        <f t="shared" si="81"/>
        <v>0</v>
      </c>
      <c r="T379" s="11">
        <f t="shared" si="82"/>
        <v>0</v>
      </c>
      <c r="U379" s="11">
        <f t="shared" si="83"/>
        <v>0</v>
      </c>
      <c r="V379" s="11">
        <f t="shared" si="89"/>
        <v>0</v>
      </c>
      <c r="W379" s="20"/>
    </row>
    <row r="380" spans="1:23" x14ac:dyDescent="0.25">
      <c r="A380">
        <v>2022011601</v>
      </c>
      <c r="B380">
        <v>1</v>
      </c>
      <c r="C380" s="7">
        <v>0.60801000000000005</v>
      </c>
      <c r="D380" s="6">
        <f t="shared" si="75"/>
        <v>48640.800000000003</v>
      </c>
      <c r="E380" s="62">
        <v>0</v>
      </c>
      <c r="F380" s="6">
        <f t="shared" si="84"/>
        <v>0</v>
      </c>
      <c r="G380" s="7">
        <v>0.30826999999999999</v>
      </c>
      <c r="H380" s="6">
        <f t="shared" si="76"/>
        <v>10789.449999999999</v>
      </c>
      <c r="I380" s="7">
        <v>0</v>
      </c>
      <c r="J380" s="6">
        <f t="shared" si="77"/>
        <v>0</v>
      </c>
      <c r="K380" s="20"/>
      <c r="L380" s="6">
        <f t="shared" si="78"/>
        <v>40000</v>
      </c>
      <c r="M380" s="11">
        <f t="shared" si="85"/>
        <v>0</v>
      </c>
      <c r="N380" s="6">
        <f t="shared" si="79"/>
        <v>8640.8000000000029</v>
      </c>
      <c r="O380" s="11">
        <f t="shared" si="86"/>
        <v>2148.649999999996</v>
      </c>
      <c r="P380" s="11">
        <f t="shared" si="80"/>
        <v>0</v>
      </c>
      <c r="Q380" s="11">
        <f t="shared" si="87"/>
        <v>0</v>
      </c>
      <c r="R380" s="11">
        <f t="shared" si="88"/>
        <v>2148.649999999996</v>
      </c>
      <c r="S380" s="6">
        <f t="shared" si="81"/>
        <v>0</v>
      </c>
      <c r="T380" s="11">
        <f t="shared" si="82"/>
        <v>0</v>
      </c>
      <c r="U380" s="11">
        <f t="shared" si="83"/>
        <v>0</v>
      </c>
      <c r="V380" s="11">
        <f t="shared" si="89"/>
        <v>0</v>
      </c>
      <c r="W380" s="20"/>
    </row>
    <row r="381" spans="1:23" x14ac:dyDescent="0.25">
      <c r="A381">
        <v>2022011602</v>
      </c>
      <c r="B381">
        <v>1</v>
      </c>
      <c r="C381" s="7">
        <v>0.60182000000000002</v>
      </c>
      <c r="D381" s="6">
        <f t="shared" si="75"/>
        <v>48145.599999999999</v>
      </c>
      <c r="E381" s="62">
        <v>0</v>
      </c>
      <c r="F381" s="6">
        <f t="shared" si="84"/>
        <v>0</v>
      </c>
      <c r="G381" s="7">
        <v>0.28555000000000003</v>
      </c>
      <c r="H381" s="6">
        <f t="shared" si="76"/>
        <v>9994.2500000000018</v>
      </c>
      <c r="I381" s="7">
        <v>0</v>
      </c>
      <c r="J381" s="6">
        <f t="shared" si="77"/>
        <v>0</v>
      </c>
      <c r="K381" s="20"/>
      <c r="L381" s="6">
        <f t="shared" si="78"/>
        <v>40000</v>
      </c>
      <c r="M381" s="11">
        <f t="shared" si="85"/>
        <v>0</v>
      </c>
      <c r="N381" s="6">
        <f t="shared" si="79"/>
        <v>8145.5999999999985</v>
      </c>
      <c r="O381" s="11">
        <f t="shared" si="86"/>
        <v>1848.6500000000033</v>
      </c>
      <c r="P381" s="11">
        <f t="shared" si="80"/>
        <v>0</v>
      </c>
      <c r="Q381" s="11">
        <f t="shared" si="87"/>
        <v>0</v>
      </c>
      <c r="R381" s="11">
        <f t="shared" si="88"/>
        <v>1848.6500000000033</v>
      </c>
      <c r="S381" s="6">
        <f t="shared" si="81"/>
        <v>0</v>
      </c>
      <c r="T381" s="11">
        <f t="shared" si="82"/>
        <v>0</v>
      </c>
      <c r="U381" s="11">
        <f t="shared" si="83"/>
        <v>0</v>
      </c>
      <c r="V381" s="11">
        <f t="shared" si="89"/>
        <v>0</v>
      </c>
      <c r="W381" s="20"/>
    </row>
    <row r="382" spans="1:23" x14ac:dyDescent="0.25">
      <c r="A382">
        <v>2022011603</v>
      </c>
      <c r="B382">
        <v>1</v>
      </c>
      <c r="C382" s="7">
        <v>0.59991000000000005</v>
      </c>
      <c r="D382" s="6">
        <f t="shared" si="75"/>
        <v>47992.800000000003</v>
      </c>
      <c r="E382" s="62">
        <v>0</v>
      </c>
      <c r="F382" s="6">
        <f t="shared" si="84"/>
        <v>0</v>
      </c>
      <c r="G382" s="7">
        <v>0.26934999999999998</v>
      </c>
      <c r="H382" s="6">
        <f t="shared" si="76"/>
        <v>9427.25</v>
      </c>
      <c r="I382" s="7">
        <v>0</v>
      </c>
      <c r="J382" s="6">
        <f t="shared" si="77"/>
        <v>0</v>
      </c>
      <c r="K382" s="20"/>
      <c r="L382" s="6">
        <f t="shared" si="78"/>
        <v>40000</v>
      </c>
      <c r="M382" s="11">
        <f t="shared" si="85"/>
        <v>0</v>
      </c>
      <c r="N382" s="6">
        <f t="shared" si="79"/>
        <v>7992.8000000000029</v>
      </c>
      <c r="O382" s="11">
        <f t="shared" si="86"/>
        <v>1434.4499999999971</v>
      </c>
      <c r="P382" s="11">
        <f t="shared" si="80"/>
        <v>0</v>
      </c>
      <c r="Q382" s="11">
        <f t="shared" si="87"/>
        <v>0</v>
      </c>
      <c r="R382" s="11">
        <f t="shared" si="88"/>
        <v>1434.4499999999971</v>
      </c>
      <c r="S382" s="6">
        <f t="shared" si="81"/>
        <v>0</v>
      </c>
      <c r="T382" s="11">
        <f t="shared" si="82"/>
        <v>0</v>
      </c>
      <c r="U382" s="11">
        <f t="shared" si="83"/>
        <v>0</v>
      </c>
      <c r="V382" s="11">
        <f t="shared" si="89"/>
        <v>0</v>
      </c>
      <c r="W382" s="20"/>
    </row>
    <row r="383" spans="1:23" x14ac:dyDescent="0.25">
      <c r="A383">
        <v>2022011604</v>
      </c>
      <c r="B383">
        <v>1</v>
      </c>
      <c r="C383" s="7">
        <v>0.60385</v>
      </c>
      <c r="D383" s="6">
        <f t="shared" si="75"/>
        <v>48308</v>
      </c>
      <c r="E383" s="62">
        <v>0</v>
      </c>
      <c r="F383" s="6">
        <f t="shared" si="84"/>
        <v>0</v>
      </c>
      <c r="G383" s="7">
        <v>0.27202999999999999</v>
      </c>
      <c r="H383" s="6">
        <f t="shared" si="76"/>
        <v>9521.0499999999993</v>
      </c>
      <c r="I383" s="7">
        <v>0</v>
      </c>
      <c r="J383" s="6">
        <f t="shared" si="77"/>
        <v>0</v>
      </c>
      <c r="K383" s="20"/>
      <c r="L383" s="6">
        <f t="shared" si="78"/>
        <v>40000</v>
      </c>
      <c r="M383" s="11">
        <f t="shared" si="85"/>
        <v>0</v>
      </c>
      <c r="N383" s="6">
        <f t="shared" si="79"/>
        <v>8308</v>
      </c>
      <c r="O383" s="11">
        <f t="shared" si="86"/>
        <v>1213.0499999999993</v>
      </c>
      <c r="P383" s="11">
        <f t="shared" si="80"/>
        <v>0</v>
      </c>
      <c r="Q383" s="11">
        <f t="shared" si="87"/>
        <v>0</v>
      </c>
      <c r="R383" s="11">
        <f t="shared" si="88"/>
        <v>1213.0499999999993</v>
      </c>
      <c r="S383" s="6">
        <f t="shared" si="81"/>
        <v>0</v>
      </c>
      <c r="T383" s="11">
        <f t="shared" si="82"/>
        <v>0</v>
      </c>
      <c r="U383" s="11">
        <f t="shared" si="83"/>
        <v>0</v>
      </c>
      <c r="V383" s="11">
        <f t="shared" si="89"/>
        <v>0</v>
      </c>
      <c r="W383" s="20"/>
    </row>
    <row r="384" spans="1:23" x14ac:dyDescent="0.25">
      <c r="A384">
        <v>2022011605</v>
      </c>
      <c r="B384">
        <v>1</v>
      </c>
      <c r="C384" s="7">
        <v>0.61163000000000001</v>
      </c>
      <c r="D384" s="6">
        <f t="shared" si="75"/>
        <v>48930.400000000001</v>
      </c>
      <c r="E384" s="62">
        <v>0</v>
      </c>
      <c r="F384" s="6">
        <f t="shared" si="84"/>
        <v>0</v>
      </c>
      <c r="G384" s="7">
        <v>0.27794000000000002</v>
      </c>
      <c r="H384" s="6">
        <f t="shared" si="76"/>
        <v>9727.9000000000015</v>
      </c>
      <c r="I384" s="7">
        <v>0</v>
      </c>
      <c r="J384" s="6">
        <f t="shared" si="77"/>
        <v>0</v>
      </c>
      <c r="K384" s="20"/>
      <c r="L384" s="6">
        <f t="shared" si="78"/>
        <v>40000</v>
      </c>
      <c r="M384" s="11">
        <f t="shared" si="85"/>
        <v>0</v>
      </c>
      <c r="N384" s="6">
        <f t="shared" si="79"/>
        <v>8930.4000000000015</v>
      </c>
      <c r="O384" s="11">
        <f t="shared" si="86"/>
        <v>797.5</v>
      </c>
      <c r="P384" s="11">
        <f t="shared" si="80"/>
        <v>0</v>
      </c>
      <c r="Q384" s="11">
        <f t="shared" si="87"/>
        <v>0</v>
      </c>
      <c r="R384" s="11">
        <f t="shared" si="88"/>
        <v>797.5</v>
      </c>
      <c r="S384" s="6">
        <f t="shared" si="81"/>
        <v>0</v>
      </c>
      <c r="T384" s="11">
        <f t="shared" si="82"/>
        <v>0</v>
      </c>
      <c r="U384" s="11">
        <f t="shared" si="83"/>
        <v>0</v>
      </c>
      <c r="V384" s="11">
        <f t="shared" si="89"/>
        <v>0</v>
      </c>
      <c r="W384" s="20"/>
    </row>
    <row r="385" spans="1:23" x14ac:dyDescent="0.25">
      <c r="A385">
        <v>2022011606</v>
      </c>
      <c r="B385">
        <v>1</v>
      </c>
      <c r="C385" s="7">
        <v>0.62512999999999996</v>
      </c>
      <c r="D385" s="6">
        <f t="shared" si="75"/>
        <v>50010.399999999994</v>
      </c>
      <c r="E385" s="62">
        <v>0</v>
      </c>
      <c r="F385" s="6">
        <f t="shared" si="84"/>
        <v>0</v>
      </c>
      <c r="G385" s="7">
        <v>0.28522999999999998</v>
      </c>
      <c r="H385" s="6">
        <f t="shared" si="76"/>
        <v>9983.0499999999993</v>
      </c>
      <c r="I385" s="7">
        <v>0</v>
      </c>
      <c r="J385" s="6">
        <f t="shared" si="77"/>
        <v>0</v>
      </c>
      <c r="K385" s="20"/>
      <c r="L385" s="6">
        <f t="shared" si="78"/>
        <v>40000</v>
      </c>
      <c r="M385" s="11">
        <f t="shared" si="85"/>
        <v>0</v>
      </c>
      <c r="N385" s="6">
        <f t="shared" si="79"/>
        <v>9983.0499999999993</v>
      </c>
      <c r="O385" s="11">
        <f t="shared" si="86"/>
        <v>0</v>
      </c>
      <c r="P385" s="11">
        <f t="shared" si="80"/>
        <v>0</v>
      </c>
      <c r="Q385" s="11">
        <f t="shared" si="87"/>
        <v>0</v>
      </c>
      <c r="R385" s="11">
        <f t="shared" si="88"/>
        <v>0</v>
      </c>
      <c r="S385" s="6">
        <f t="shared" si="81"/>
        <v>27.349999999994907</v>
      </c>
      <c r="T385" s="11">
        <f t="shared" si="82"/>
        <v>0</v>
      </c>
      <c r="U385" s="11">
        <f t="shared" si="83"/>
        <v>0</v>
      </c>
      <c r="V385" s="11">
        <f t="shared" si="89"/>
        <v>27.349999999994907</v>
      </c>
      <c r="W385" s="20"/>
    </row>
    <row r="386" spans="1:23" x14ac:dyDescent="0.25">
      <c r="A386">
        <v>2022011607</v>
      </c>
      <c r="B386">
        <v>1</v>
      </c>
      <c r="C386" s="7">
        <v>0.64278000000000002</v>
      </c>
      <c r="D386" s="6">
        <f t="shared" si="75"/>
        <v>51422.400000000001</v>
      </c>
      <c r="E386" s="62">
        <v>0</v>
      </c>
      <c r="F386" s="6">
        <f t="shared" si="84"/>
        <v>0</v>
      </c>
      <c r="G386" s="7">
        <v>0.26926</v>
      </c>
      <c r="H386" s="6">
        <f t="shared" si="76"/>
        <v>9424.1</v>
      </c>
      <c r="I386" s="7">
        <v>0</v>
      </c>
      <c r="J386" s="6">
        <f t="shared" si="77"/>
        <v>0</v>
      </c>
      <c r="K386" s="20"/>
      <c r="L386" s="6">
        <f t="shared" si="78"/>
        <v>40000</v>
      </c>
      <c r="M386" s="11">
        <f t="shared" si="85"/>
        <v>0</v>
      </c>
      <c r="N386" s="6">
        <f t="shared" si="79"/>
        <v>9424.1</v>
      </c>
      <c r="O386" s="11">
        <f t="shared" si="86"/>
        <v>0</v>
      </c>
      <c r="P386" s="11">
        <f t="shared" si="80"/>
        <v>0</v>
      </c>
      <c r="Q386" s="11">
        <f t="shared" si="87"/>
        <v>0</v>
      </c>
      <c r="R386" s="11">
        <f t="shared" si="88"/>
        <v>0</v>
      </c>
      <c r="S386" s="6">
        <f t="shared" si="81"/>
        <v>1998.3000000000011</v>
      </c>
      <c r="T386" s="11">
        <f t="shared" si="82"/>
        <v>0</v>
      </c>
      <c r="U386" s="11">
        <f t="shared" si="83"/>
        <v>0</v>
      </c>
      <c r="V386" s="11">
        <f t="shared" si="89"/>
        <v>1998.3000000000011</v>
      </c>
      <c r="W386" s="20"/>
    </row>
    <row r="387" spans="1:23" x14ac:dyDescent="0.25">
      <c r="A387">
        <v>2022011608</v>
      </c>
      <c r="B387">
        <v>1</v>
      </c>
      <c r="C387" s="7">
        <v>0.66183000000000003</v>
      </c>
      <c r="D387" s="6">
        <f t="shared" si="75"/>
        <v>52946.400000000001</v>
      </c>
      <c r="E387" s="62">
        <v>0</v>
      </c>
      <c r="F387" s="6">
        <f t="shared" si="84"/>
        <v>0</v>
      </c>
      <c r="G387" s="7">
        <v>0.28886000000000001</v>
      </c>
      <c r="H387" s="6">
        <f t="shared" si="76"/>
        <v>10110.1</v>
      </c>
      <c r="I387" s="7">
        <v>6.4400000000000004E-3</v>
      </c>
      <c r="J387" s="6">
        <f t="shared" si="77"/>
        <v>90.160000000000011</v>
      </c>
      <c r="K387" s="20"/>
      <c r="L387" s="6">
        <f t="shared" si="78"/>
        <v>40000</v>
      </c>
      <c r="M387" s="11">
        <f t="shared" si="85"/>
        <v>0</v>
      </c>
      <c r="N387" s="6">
        <f t="shared" si="79"/>
        <v>10110.1</v>
      </c>
      <c r="O387" s="11">
        <f t="shared" si="86"/>
        <v>0</v>
      </c>
      <c r="P387" s="11">
        <f t="shared" si="80"/>
        <v>90.160000000000011</v>
      </c>
      <c r="Q387" s="11">
        <f t="shared" si="87"/>
        <v>0</v>
      </c>
      <c r="R387" s="11">
        <f t="shared" si="88"/>
        <v>0</v>
      </c>
      <c r="S387" s="6">
        <f t="shared" si="81"/>
        <v>2746.1400000000012</v>
      </c>
      <c r="T387" s="11">
        <f t="shared" si="82"/>
        <v>0</v>
      </c>
      <c r="U387" s="11">
        <f t="shared" si="83"/>
        <v>0</v>
      </c>
      <c r="V387" s="11">
        <f t="shared" si="89"/>
        <v>2746.1400000000012</v>
      </c>
      <c r="W387" s="20"/>
    </row>
    <row r="388" spans="1:23" x14ac:dyDescent="0.25">
      <c r="A388">
        <v>2022011609</v>
      </c>
      <c r="B388">
        <v>1</v>
      </c>
      <c r="C388" s="7">
        <v>0.66396999999999995</v>
      </c>
      <c r="D388" s="6">
        <f t="shared" si="75"/>
        <v>53117.599999999999</v>
      </c>
      <c r="E388" s="62">
        <v>0</v>
      </c>
      <c r="F388" s="6">
        <f t="shared" si="84"/>
        <v>0</v>
      </c>
      <c r="G388" s="7">
        <v>0.28988999999999998</v>
      </c>
      <c r="H388" s="6">
        <f t="shared" si="76"/>
        <v>10146.15</v>
      </c>
      <c r="I388" s="7">
        <v>0.28129999999999999</v>
      </c>
      <c r="J388" s="6">
        <f t="shared" si="77"/>
        <v>3938.2</v>
      </c>
      <c r="K388" s="20"/>
      <c r="L388" s="6">
        <f t="shared" si="78"/>
        <v>40000</v>
      </c>
      <c r="M388" s="11">
        <f t="shared" si="85"/>
        <v>0</v>
      </c>
      <c r="N388" s="6">
        <f t="shared" si="79"/>
        <v>10146.15</v>
      </c>
      <c r="O388" s="11">
        <f t="shared" si="86"/>
        <v>0</v>
      </c>
      <c r="P388" s="11">
        <f t="shared" si="80"/>
        <v>2971.4499999999989</v>
      </c>
      <c r="Q388" s="11">
        <f t="shared" si="87"/>
        <v>966.75000000000091</v>
      </c>
      <c r="R388" s="11">
        <f t="shared" si="88"/>
        <v>966.75000000000091</v>
      </c>
      <c r="S388" s="6">
        <f t="shared" si="81"/>
        <v>0</v>
      </c>
      <c r="T388" s="11">
        <f t="shared" si="82"/>
        <v>0</v>
      </c>
      <c r="U388" s="11">
        <f t="shared" si="83"/>
        <v>0</v>
      </c>
      <c r="V388" s="11">
        <f t="shared" si="89"/>
        <v>0</v>
      </c>
      <c r="W388" s="20"/>
    </row>
    <row r="389" spans="1:23" x14ac:dyDescent="0.25">
      <c r="A389">
        <v>2022011610</v>
      </c>
      <c r="B389">
        <v>1</v>
      </c>
      <c r="C389" s="7">
        <v>0.64598999999999995</v>
      </c>
      <c r="D389" s="6">
        <f t="shared" ref="D389:D452" si="90">D$18*C389</f>
        <v>51679.199999999997</v>
      </c>
      <c r="E389" s="62">
        <v>0</v>
      </c>
      <c r="F389" s="6">
        <f t="shared" si="84"/>
        <v>0</v>
      </c>
      <c r="G389" s="7">
        <v>0.22942000000000001</v>
      </c>
      <c r="H389" s="6">
        <f t="shared" ref="H389:H452" si="91">H$18*G389</f>
        <v>8029.7000000000007</v>
      </c>
      <c r="I389" s="7">
        <v>0.72548000000000001</v>
      </c>
      <c r="J389" s="6">
        <f t="shared" ref="J389:J452" si="92">I389*J$18</f>
        <v>10156.719999999999</v>
      </c>
      <c r="K389" s="20"/>
      <c r="L389" s="6">
        <f t="shared" si="78"/>
        <v>40000</v>
      </c>
      <c r="M389" s="11">
        <f t="shared" si="85"/>
        <v>0</v>
      </c>
      <c r="N389" s="6">
        <f t="shared" si="79"/>
        <v>8029.7000000000007</v>
      </c>
      <c r="O389" s="11">
        <f t="shared" si="86"/>
        <v>0</v>
      </c>
      <c r="P389" s="11">
        <f t="shared" si="80"/>
        <v>3649.4999999999964</v>
      </c>
      <c r="Q389" s="11">
        <f t="shared" si="87"/>
        <v>6507.220000000003</v>
      </c>
      <c r="R389" s="11">
        <f t="shared" si="88"/>
        <v>6507.220000000003</v>
      </c>
      <c r="S389" s="6">
        <f t="shared" si="81"/>
        <v>0</v>
      </c>
      <c r="T389" s="11">
        <f t="shared" si="82"/>
        <v>0</v>
      </c>
      <c r="U389" s="11">
        <f t="shared" si="83"/>
        <v>0</v>
      </c>
      <c r="V389" s="11">
        <f t="shared" si="89"/>
        <v>0</v>
      </c>
      <c r="W389" s="20"/>
    </row>
    <row r="390" spans="1:23" x14ac:dyDescent="0.25">
      <c r="A390">
        <v>2022011611</v>
      </c>
      <c r="B390">
        <v>1</v>
      </c>
      <c r="C390" s="7">
        <v>0.61512999999999995</v>
      </c>
      <c r="D390" s="6">
        <f t="shared" si="90"/>
        <v>49210.399999999994</v>
      </c>
      <c r="E390" s="62">
        <v>0</v>
      </c>
      <c r="F390" s="6">
        <f t="shared" si="84"/>
        <v>0</v>
      </c>
      <c r="G390" s="7">
        <v>0.15705</v>
      </c>
      <c r="H390" s="6">
        <f t="shared" si="91"/>
        <v>5496.75</v>
      </c>
      <c r="I390" s="7">
        <v>0.77286999999999995</v>
      </c>
      <c r="J390" s="6">
        <f t="shared" si="92"/>
        <v>10820.179999999998</v>
      </c>
      <c r="K390" s="20"/>
      <c r="L390" s="6">
        <f t="shared" si="78"/>
        <v>40000</v>
      </c>
      <c r="M390" s="11">
        <f t="shared" si="85"/>
        <v>0</v>
      </c>
      <c r="N390" s="6">
        <f t="shared" si="79"/>
        <v>5496.75</v>
      </c>
      <c r="O390" s="11">
        <f t="shared" si="86"/>
        <v>0</v>
      </c>
      <c r="P390" s="11">
        <f t="shared" si="80"/>
        <v>3713.6499999999942</v>
      </c>
      <c r="Q390" s="11">
        <f t="shared" si="87"/>
        <v>7106.5300000000043</v>
      </c>
      <c r="R390" s="11">
        <f t="shared" si="88"/>
        <v>7106.5300000000043</v>
      </c>
      <c r="S390" s="6">
        <f t="shared" si="81"/>
        <v>0</v>
      </c>
      <c r="T390" s="11">
        <f t="shared" si="82"/>
        <v>0</v>
      </c>
      <c r="U390" s="11">
        <f t="shared" si="83"/>
        <v>0</v>
      </c>
      <c r="V390" s="11">
        <f t="shared" si="89"/>
        <v>0</v>
      </c>
      <c r="W390" s="20"/>
    </row>
    <row r="391" spans="1:23" x14ac:dyDescent="0.25">
      <c r="A391">
        <v>2022011612</v>
      </c>
      <c r="B391">
        <v>1</v>
      </c>
      <c r="C391" s="7">
        <v>0.58279999999999998</v>
      </c>
      <c r="D391" s="6">
        <f t="shared" si="90"/>
        <v>46624</v>
      </c>
      <c r="E391" s="62">
        <v>0</v>
      </c>
      <c r="F391" s="6">
        <f t="shared" si="84"/>
        <v>0</v>
      </c>
      <c r="G391" s="7">
        <v>0.12321</v>
      </c>
      <c r="H391" s="6">
        <f t="shared" si="91"/>
        <v>4312.3500000000004</v>
      </c>
      <c r="I391" s="7">
        <v>0.74400999999999995</v>
      </c>
      <c r="J391" s="6">
        <f t="shared" si="92"/>
        <v>10416.14</v>
      </c>
      <c r="K391" s="20"/>
      <c r="L391" s="6">
        <f t="shared" si="78"/>
        <v>40000</v>
      </c>
      <c r="M391" s="11">
        <f t="shared" si="85"/>
        <v>0</v>
      </c>
      <c r="N391" s="6">
        <f t="shared" si="79"/>
        <v>4312.3500000000004</v>
      </c>
      <c r="O391" s="11">
        <f t="shared" si="86"/>
        <v>0</v>
      </c>
      <c r="P391" s="11">
        <f t="shared" si="80"/>
        <v>2311.6499999999996</v>
      </c>
      <c r="Q391" s="11">
        <f t="shared" si="87"/>
        <v>8104.49</v>
      </c>
      <c r="R391" s="11">
        <f t="shared" si="88"/>
        <v>8104.49</v>
      </c>
      <c r="S391" s="6">
        <f t="shared" si="81"/>
        <v>0</v>
      </c>
      <c r="T391" s="11">
        <f t="shared" si="82"/>
        <v>0</v>
      </c>
      <c r="U391" s="11">
        <f t="shared" si="83"/>
        <v>0</v>
      </c>
      <c r="V391" s="11">
        <f t="shared" si="89"/>
        <v>0</v>
      </c>
      <c r="W391" s="20"/>
    </row>
    <row r="392" spans="1:23" x14ac:dyDescent="0.25">
      <c r="A392">
        <v>2022011613</v>
      </c>
      <c r="B392">
        <v>1</v>
      </c>
      <c r="C392" s="7">
        <v>0.55189999999999995</v>
      </c>
      <c r="D392" s="6">
        <f t="shared" si="90"/>
        <v>44151.999999999993</v>
      </c>
      <c r="E392" s="62">
        <v>0</v>
      </c>
      <c r="F392" s="6">
        <f t="shared" si="84"/>
        <v>0</v>
      </c>
      <c r="G392" s="7">
        <v>0.12182</v>
      </c>
      <c r="H392" s="6">
        <f t="shared" si="91"/>
        <v>4263.7</v>
      </c>
      <c r="I392" s="7">
        <v>0.71899999999999997</v>
      </c>
      <c r="J392" s="6">
        <f t="shared" si="92"/>
        <v>10066</v>
      </c>
      <c r="K392" s="20"/>
      <c r="L392" s="6">
        <f t="shared" si="78"/>
        <v>40000</v>
      </c>
      <c r="M392" s="11">
        <f t="shared" si="85"/>
        <v>0</v>
      </c>
      <c r="N392" s="6">
        <f t="shared" si="79"/>
        <v>4151.9999999999927</v>
      </c>
      <c r="O392" s="11">
        <f t="shared" si="86"/>
        <v>111.70000000000709</v>
      </c>
      <c r="P392" s="11">
        <f t="shared" si="80"/>
        <v>0</v>
      </c>
      <c r="Q392" s="11">
        <f t="shared" si="87"/>
        <v>10066</v>
      </c>
      <c r="R392" s="11">
        <f t="shared" si="88"/>
        <v>10177.700000000008</v>
      </c>
      <c r="S392" s="6">
        <f t="shared" si="81"/>
        <v>0</v>
      </c>
      <c r="T392" s="11">
        <f t="shared" si="82"/>
        <v>0</v>
      </c>
      <c r="U392" s="11">
        <f t="shared" si="83"/>
        <v>0</v>
      </c>
      <c r="V392" s="11">
        <f t="shared" si="89"/>
        <v>0</v>
      </c>
      <c r="W392" s="20"/>
    </row>
    <row r="393" spans="1:23" x14ac:dyDescent="0.25">
      <c r="A393">
        <v>2022011614</v>
      </c>
      <c r="B393">
        <v>1</v>
      </c>
      <c r="C393" s="7">
        <v>0.52625999999999995</v>
      </c>
      <c r="D393" s="6">
        <f t="shared" si="90"/>
        <v>42100.799999999996</v>
      </c>
      <c r="E393" s="62">
        <v>0</v>
      </c>
      <c r="F393" s="6">
        <f t="shared" si="84"/>
        <v>0</v>
      </c>
      <c r="G393" s="7">
        <v>0.14343</v>
      </c>
      <c r="H393" s="6">
        <f t="shared" si="91"/>
        <v>5020.05</v>
      </c>
      <c r="I393" s="7">
        <v>0.71901999999999999</v>
      </c>
      <c r="J393" s="6">
        <f t="shared" si="92"/>
        <v>10066.280000000001</v>
      </c>
      <c r="K393" s="20"/>
      <c r="L393" s="6">
        <f t="shared" si="78"/>
        <v>40000</v>
      </c>
      <c r="M393" s="11">
        <f t="shared" si="85"/>
        <v>0</v>
      </c>
      <c r="N393" s="6">
        <f t="shared" si="79"/>
        <v>2100.7999999999956</v>
      </c>
      <c r="O393" s="11">
        <f t="shared" si="86"/>
        <v>2919.2500000000045</v>
      </c>
      <c r="P393" s="11">
        <f t="shared" si="80"/>
        <v>0</v>
      </c>
      <c r="Q393" s="11">
        <f t="shared" si="87"/>
        <v>10066.280000000001</v>
      </c>
      <c r="R393" s="11">
        <f t="shared" si="88"/>
        <v>12985.530000000006</v>
      </c>
      <c r="S393" s="6">
        <f t="shared" si="81"/>
        <v>0</v>
      </c>
      <c r="T393" s="11">
        <f t="shared" si="82"/>
        <v>0</v>
      </c>
      <c r="U393" s="11">
        <f t="shared" si="83"/>
        <v>0</v>
      </c>
      <c r="V393" s="11">
        <f t="shared" si="89"/>
        <v>0</v>
      </c>
      <c r="W393" s="20"/>
    </row>
    <row r="394" spans="1:23" x14ac:dyDescent="0.25">
      <c r="A394">
        <v>2022011615</v>
      </c>
      <c r="B394">
        <v>1</v>
      </c>
      <c r="C394" s="7">
        <v>0.50761999999999996</v>
      </c>
      <c r="D394" s="6">
        <f t="shared" si="90"/>
        <v>40609.599999999999</v>
      </c>
      <c r="E394" s="62">
        <v>0</v>
      </c>
      <c r="F394" s="6">
        <f t="shared" si="84"/>
        <v>0</v>
      </c>
      <c r="G394" s="7">
        <v>0.13833999999999999</v>
      </c>
      <c r="H394" s="6">
        <f t="shared" si="91"/>
        <v>4841.8999999999996</v>
      </c>
      <c r="I394" s="7">
        <v>0.74722</v>
      </c>
      <c r="J394" s="6">
        <f t="shared" si="92"/>
        <v>10461.08</v>
      </c>
      <c r="K394" s="20"/>
      <c r="L394" s="6">
        <f t="shared" si="78"/>
        <v>40000</v>
      </c>
      <c r="M394" s="11">
        <f t="shared" si="85"/>
        <v>0</v>
      </c>
      <c r="N394" s="6">
        <f t="shared" si="79"/>
        <v>609.59999999999854</v>
      </c>
      <c r="O394" s="11">
        <f t="shared" si="86"/>
        <v>4232.3000000000011</v>
      </c>
      <c r="P394" s="11">
        <f t="shared" si="80"/>
        <v>0</v>
      </c>
      <c r="Q394" s="11">
        <f t="shared" si="87"/>
        <v>10461.08</v>
      </c>
      <c r="R394" s="11">
        <f t="shared" si="88"/>
        <v>14693.380000000001</v>
      </c>
      <c r="S394" s="6">
        <f t="shared" si="81"/>
        <v>0</v>
      </c>
      <c r="T394" s="11">
        <f t="shared" si="82"/>
        <v>0</v>
      </c>
      <c r="U394" s="11">
        <f t="shared" si="83"/>
        <v>0</v>
      </c>
      <c r="V394" s="11">
        <f t="shared" si="89"/>
        <v>0</v>
      </c>
      <c r="W394" s="20"/>
    </row>
    <row r="395" spans="1:23" x14ac:dyDescent="0.25">
      <c r="A395">
        <v>2022011616</v>
      </c>
      <c r="B395">
        <v>1</v>
      </c>
      <c r="C395" s="7">
        <v>0.49729000000000001</v>
      </c>
      <c r="D395" s="6">
        <f t="shared" si="90"/>
        <v>39783.200000000004</v>
      </c>
      <c r="E395" s="62">
        <v>0</v>
      </c>
      <c r="F395" s="6">
        <f t="shared" si="84"/>
        <v>0</v>
      </c>
      <c r="G395" s="7">
        <v>0.11237</v>
      </c>
      <c r="H395" s="6">
        <f t="shared" si="91"/>
        <v>3932.95</v>
      </c>
      <c r="I395" s="7">
        <v>0.76119000000000003</v>
      </c>
      <c r="J395" s="6">
        <f t="shared" si="92"/>
        <v>10656.66</v>
      </c>
      <c r="K395" s="20"/>
      <c r="L395" s="6">
        <f t="shared" si="78"/>
        <v>39783.200000000004</v>
      </c>
      <c r="M395" s="11">
        <f t="shared" si="85"/>
        <v>216.79999999999563</v>
      </c>
      <c r="N395" s="6">
        <f t="shared" si="79"/>
        <v>0</v>
      </c>
      <c r="O395" s="11">
        <f t="shared" si="86"/>
        <v>3932.95</v>
      </c>
      <c r="P395" s="11">
        <f t="shared" si="80"/>
        <v>0</v>
      </c>
      <c r="Q395" s="11">
        <f t="shared" si="87"/>
        <v>10656.66</v>
      </c>
      <c r="R395" s="11">
        <f t="shared" si="88"/>
        <v>14806.409999999996</v>
      </c>
      <c r="S395" s="6">
        <f t="shared" si="81"/>
        <v>0</v>
      </c>
      <c r="T395" s="11">
        <f t="shared" si="82"/>
        <v>0</v>
      </c>
      <c r="U395" s="11">
        <f t="shared" si="83"/>
        <v>0</v>
      </c>
      <c r="V395" s="11">
        <f t="shared" si="89"/>
        <v>0</v>
      </c>
      <c r="W395" s="20"/>
    </row>
    <row r="396" spans="1:23" x14ac:dyDescent="0.25">
      <c r="A396">
        <v>2022011617</v>
      </c>
      <c r="B396">
        <v>1</v>
      </c>
      <c r="C396" s="7">
        <v>0.49504999999999999</v>
      </c>
      <c r="D396" s="6">
        <f t="shared" si="90"/>
        <v>39604</v>
      </c>
      <c r="E396" s="62">
        <v>0</v>
      </c>
      <c r="F396" s="6">
        <f t="shared" si="84"/>
        <v>0</v>
      </c>
      <c r="G396" s="7">
        <v>8.8080000000000006E-2</v>
      </c>
      <c r="H396" s="6">
        <f t="shared" si="91"/>
        <v>3082.8</v>
      </c>
      <c r="I396" s="7">
        <v>0.63100999999999996</v>
      </c>
      <c r="J396" s="6">
        <f t="shared" si="92"/>
        <v>8834.14</v>
      </c>
      <c r="K396" s="20"/>
      <c r="L396" s="6">
        <f t="shared" si="78"/>
        <v>39604</v>
      </c>
      <c r="M396" s="11">
        <f t="shared" si="85"/>
        <v>396</v>
      </c>
      <c r="N396" s="6">
        <f t="shared" si="79"/>
        <v>0</v>
      </c>
      <c r="O396" s="11">
        <f t="shared" si="86"/>
        <v>3082.8</v>
      </c>
      <c r="P396" s="11">
        <f t="shared" si="80"/>
        <v>0</v>
      </c>
      <c r="Q396" s="11">
        <f t="shared" si="87"/>
        <v>8834.14</v>
      </c>
      <c r="R396" s="11">
        <f t="shared" si="88"/>
        <v>12312.939999999999</v>
      </c>
      <c r="S396" s="6">
        <f t="shared" si="81"/>
        <v>0</v>
      </c>
      <c r="T396" s="11">
        <f t="shared" si="82"/>
        <v>0</v>
      </c>
      <c r="U396" s="11">
        <f t="shared" si="83"/>
        <v>0</v>
      </c>
      <c r="V396" s="11">
        <f t="shared" si="89"/>
        <v>0</v>
      </c>
      <c r="W396" s="20"/>
    </row>
    <row r="397" spans="1:23" x14ac:dyDescent="0.25">
      <c r="A397">
        <v>2022011618</v>
      </c>
      <c r="B397">
        <v>1</v>
      </c>
      <c r="C397" s="7">
        <v>0.51363000000000003</v>
      </c>
      <c r="D397" s="6">
        <f t="shared" si="90"/>
        <v>41090.400000000001</v>
      </c>
      <c r="E397" s="62">
        <v>0</v>
      </c>
      <c r="F397" s="6">
        <f t="shared" si="84"/>
        <v>0</v>
      </c>
      <c r="G397" s="7">
        <v>5.3839999999999999E-2</v>
      </c>
      <c r="H397" s="6">
        <f t="shared" si="91"/>
        <v>1884.3999999999999</v>
      </c>
      <c r="I397" s="7">
        <v>0.16338</v>
      </c>
      <c r="J397" s="6">
        <f t="shared" si="92"/>
        <v>2287.3200000000002</v>
      </c>
      <c r="K397" s="20"/>
      <c r="L397" s="6">
        <f t="shared" si="78"/>
        <v>40000</v>
      </c>
      <c r="M397" s="11">
        <f t="shared" si="85"/>
        <v>0</v>
      </c>
      <c r="N397" s="6">
        <f t="shared" si="79"/>
        <v>1090.4000000000015</v>
      </c>
      <c r="O397" s="11">
        <f t="shared" si="86"/>
        <v>793.99999999999841</v>
      </c>
      <c r="P397" s="11">
        <f t="shared" si="80"/>
        <v>0</v>
      </c>
      <c r="Q397" s="11">
        <f t="shared" si="87"/>
        <v>2287.3200000000002</v>
      </c>
      <c r="R397" s="11">
        <f t="shared" si="88"/>
        <v>3081.3199999999988</v>
      </c>
      <c r="S397" s="6">
        <f t="shared" si="81"/>
        <v>0</v>
      </c>
      <c r="T397" s="11">
        <f t="shared" si="82"/>
        <v>0</v>
      </c>
      <c r="U397" s="11">
        <f t="shared" si="83"/>
        <v>0</v>
      </c>
      <c r="V397" s="11">
        <f t="shared" si="89"/>
        <v>0</v>
      </c>
      <c r="W397" s="20"/>
    </row>
    <row r="398" spans="1:23" x14ac:dyDescent="0.25">
      <c r="A398">
        <v>2022011619</v>
      </c>
      <c r="B398">
        <v>1</v>
      </c>
      <c r="C398" s="7">
        <v>0.54503999999999997</v>
      </c>
      <c r="D398" s="6">
        <f t="shared" si="90"/>
        <v>43603.199999999997</v>
      </c>
      <c r="E398" s="62">
        <v>0</v>
      </c>
      <c r="F398" s="6">
        <f t="shared" si="84"/>
        <v>0</v>
      </c>
      <c r="G398" s="7">
        <v>5.6460000000000003E-2</v>
      </c>
      <c r="H398" s="6">
        <f t="shared" si="91"/>
        <v>1976.1000000000001</v>
      </c>
      <c r="I398" s="7">
        <v>2.4000000000000001E-4</v>
      </c>
      <c r="J398" s="6">
        <f t="shared" si="92"/>
        <v>3.36</v>
      </c>
      <c r="K398" s="20"/>
      <c r="L398" s="6">
        <f t="shared" si="78"/>
        <v>40000</v>
      </c>
      <c r="M398" s="11">
        <f t="shared" si="85"/>
        <v>0</v>
      </c>
      <c r="N398" s="6">
        <f t="shared" si="79"/>
        <v>1976.1000000000001</v>
      </c>
      <c r="O398" s="11">
        <f t="shared" si="86"/>
        <v>0</v>
      </c>
      <c r="P398" s="11">
        <f t="shared" si="80"/>
        <v>3.36</v>
      </c>
      <c r="Q398" s="11">
        <f t="shared" si="87"/>
        <v>0</v>
      </c>
      <c r="R398" s="11">
        <f t="shared" si="88"/>
        <v>0</v>
      </c>
      <c r="S398" s="6">
        <f t="shared" si="81"/>
        <v>1623.7399999999971</v>
      </c>
      <c r="T398" s="11">
        <f t="shared" si="82"/>
        <v>0</v>
      </c>
      <c r="U398" s="11">
        <f t="shared" si="83"/>
        <v>0</v>
      </c>
      <c r="V398" s="11">
        <f t="shared" si="89"/>
        <v>1623.7399999999971</v>
      </c>
      <c r="W398" s="20"/>
    </row>
    <row r="399" spans="1:23" x14ac:dyDescent="0.25">
      <c r="A399">
        <v>2022011620</v>
      </c>
      <c r="B399">
        <v>1</v>
      </c>
      <c r="C399" s="7">
        <v>0.56093999999999999</v>
      </c>
      <c r="D399" s="6">
        <f t="shared" si="90"/>
        <v>44875.199999999997</v>
      </c>
      <c r="E399" s="62">
        <v>0</v>
      </c>
      <c r="F399" s="6">
        <f t="shared" si="84"/>
        <v>0</v>
      </c>
      <c r="G399" s="7">
        <v>7.6799999999999993E-2</v>
      </c>
      <c r="H399" s="6">
        <f t="shared" si="91"/>
        <v>2687.9999999999995</v>
      </c>
      <c r="I399" s="7">
        <v>0</v>
      </c>
      <c r="J399" s="6">
        <f t="shared" si="92"/>
        <v>0</v>
      </c>
      <c r="K399" s="20"/>
      <c r="L399" s="6">
        <f t="shared" si="78"/>
        <v>40000</v>
      </c>
      <c r="M399" s="11">
        <f t="shared" si="85"/>
        <v>0</v>
      </c>
      <c r="N399" s="6">
        <f t="shared" si="79"/>
        <v>2687.9999999999995</v>
      </c>
      <c r="O399" s="11">
        <f t="shared" si="86"/>
        <v>0</v>
      </c>
      <c r="P399" s="11">
        <f t="shared" si="80"/>
        <v>0</v>
      </c>
      <c r="Q399" s="11">
        <f t="shared" si="87"/>
        <v>0</v>
      </c>
      <c r="R399" s="11">
        <f t="shared" si="88"/>
        <v>0</v>
      </c>
      <c r="S399" s="6">
        <f t="shared" si="81"/>
        <v>2187.1999999999975</v>
      </c>
      <c r="T399" s="11">
        <f t="shared" si="82"/>
        <v>0</v>
      </c>
      <c r="U399" s="11">
        <f t="shared" si="83"/>
        <v>0</v>
      </c>
      <c r="V399" s="11">
        <f t="shared" si="89"/>
        <v>2187.1999999999975</v>
      </c>
      <c r="W399" s="20"/>
    </row>
    <row r="400" spans="1:23" x14ac:dyDescent="0.25">
      <c r="A400">
        <v>2022011621</v>
      </c>
      <c r="B400">
        <v>1</v>
      </c>
      <c r="C400" s="7">
        <v>0.56498999999999999</v>
      </c>
      <c r="D400" s="6">
        <f t="shared" si="90"/>
        <v>45199.199999999997</v>
      </c>
      <c r="E400" s="62">
        <v>0</v>
      </c>
      <c r="F400" s="6">
        <f t="shared" si="84"/>
        <v>0</v>
      </c>
      <c r="G400" s="7">
        <v>9.6129999999999993E-2</v>
      </c>
      <c r="H400" s="6">
        <f t="shared" si="91"/>
        <v>3364.5499999999997</v>
      </c>
      <c r="I400" s="7">
        <v>0</v>
      </c>
      <c r="J400" s="6">
        <f t="shared" si="92"/>
        <v>0</v>
      </c>
      <c r="K400" s="20"/>
      <c r="L400" s="6">
        <f t="shared" si="78"/>
        <v>40000</v>
      </c>
      <c r="M400" s="11">
        <f t="shared" si="85"/>
        <v>0</v>
      </c>
      <c r="N400" s="6">
        <f t="shared" si="79"/>
        <v>3364.5499999999997</v>
      </c>
      <c r="O400" s="11">
        <f t="shared" si="86"/>
        <v>0</v>
      </c>
      <c r="P400" s="11">
        <f t="shared" si="80"/>
        <v>0</v>
      </c>
      <c r="Q400" s="11">
        <f t="shared" si="87"/>
        <v>0</v>
      </c>
      <c r="R400" s="11">
        <f t="shared" si="88"/>
        <v>0</v>
      </c>
      <c r="S400" s="6">
        <f t="shared" si="81"/>
        <v>1834.6499999999974</v>
      </c>
      <c r="T400" s="11">
        <f t="shared" si="82"/>
        <v>0</v>
      </c>
      <c r="U400" s="11">
        <f t="shared" si="83"/>
        <v>0</v>
      </c>
      <c r="V400" s="11">
        <f t="shared" si="89"/>
        <v>1834.6499999999974</v>
      </c>
      <c r="W400" s="20"/>
    </row>
    <row r="401" spans="1:23" x14ac:dyDescent="0.25">
      <c r="A401">
        <v>2022011622</v>
      </c>
      <c r="B401">
        <v>1</v>
      </c>
      <c r="C401" s="7">
        <v>0.56435999999999997</v>
      </c>
      <c r="D401" s="6">
        <f t="shared" si="90"/>
        <v>45148.799999999996</v>
      </c>
      <c r="E401" s="62">
        <v>0</v>
      </c>
      <c r="F401" s="6">
        <f t="shared" si="84"/>
        <v>0</v>
      </c>
      <c r="G401" s="7">
        <v>0.12157</v>
      </c>
      <c r="H401" s="6">
        <f t="shared" si="91"/>
        <v>4254.95</v>
      </c>
      <c r="I401" s="7">
        <v>0</v>
      </c>
      <c r="J401" s="6">
        <f t="shared" si="92"/>
        <v>0</v>
      </c>
      <c r="K401" s="20"/>
      <c r="L401" s="6">
        <f t="shared" si="78"/>
        <v>40000</v>
      </c>
      <c r="M401" s="11">
        <f t="shared" si="85"/>
        <v>0</v>
      </c>
      <c r="N401" s="6">
        <f t="shared" si="79"/>
        <v>4254.95</v>
      </c>
      <c r="O401" s="11">
        <f t="shared" si="86"/>
        <v>0</v>
      </c>
      <c r="P401" s="11">
        <f t="shared" si="80"/>
        <v>0</v>
      </c>
      <c r="Q401" s="11">
        <f t="shared" si="87"/>
        <v>0</v>
      </c>
      <c r="R401" s="11">
        <f t="shared" si="88"/>
        <v>0</v>
      </c>
      <c r="S401" s="6">
        <f t="shared" si="81"/>
        <v>893.84999999999582</v>
      </c>
      <c r="T401" s="11">
        <f t="shared" si="82"/>
        <v>0</v>
      </c>
      <c r="U401" s="11">
        <f t="shared" si="83"/>
        <v>0</v>
      </c>
      <c r="V401" s="11">
        <f t="shared" si="89"/>
        <v>893.84999999999582</v>
      </c>
      <c r="W401" s="20"/>
    </row>
    <row r="402" spans="1:23" x14ac:dyDescent="0.25">
      <c r="A402">
        <v>2022011623</v>
      </c>
      <c r="B402">
        <v>1</v>
      </c>
      <c r="C402" s="7">
        <v>0.55469999999999997</v>
      </c>
      <c r="D402" s="6">
        <f t="shared" si="90"/>
        <v>44376</v>
      </c>
      <c r="E402" s="62">
        <v>0</v>
      </c>
      <c r="F402" s="6">
        <f t="shared" si="84"/>
        <v>0</v>
      </c>
      <c r="G402" s="7">
        <v>0.15160000000000001</v>
      </c>
      <c r="H402" s="6">
        <f t="shared" si="91"/>
        <v>5306</v>
      </c>
      <c r="I402" s="7">
        <v>0</v>
      </c>
      <c r="J402" s="6">
        <f t="shared" si="92"/>
        <v>0</v>
      </c>
      <c r="K402" s="20"/>
      <c r="L402" s="6">
        <f t="shared" si="78"/>
        <v>40000</v>
      </c>
      <c r="M402" s="11">
        <f t="shared" si="85"/>
        <v>0</v>
      </c>
      <c r="N402" s="6">
        <f t="shared" si="79"/>
        <v>4376</v>
      </c>
      <c r="O402" s="11">
        <f t="shared" si="86"/>
        <v>930</v>
      </c>
      <c r="P402" s="11">
        <f t="shared" si="80"/>
        <v>0</v>
      </c>
      <c r="Q402" s="11">
        <f t="shared" si="87"/>
        <v>0</v>
      </c>
      <c r="R402" s="11">
        <f t="shared" si="88"/>
        <v>930</v>
      </c>
      <c r="S402" s="6">
        <f t="shared" si="81"/>
        <v>0</v>
      </c>
      <c r="T402" s="11">
        <f t="shared" si="82"/>
        <v>0</v>
      </c>
      <c r="U402" s="11">
        <f t="shared" si="83"/>
        <v>0</v>
      </c>
      <c r="V402" s="11">
        <f t="shared" si="89"/>
        <v>0</v>
      </c>
      <c r="W402" s="20"/>
    </row>
    <row r="403" spans="1:23" x14ac:dyDescent="0.25">
      <c r="A403">
        <v>2022011624</v>
      </c>
      <c r="B403">
        <v>1</v>
      </c>
      <c r="C403" s="7">
        <v>0.54486999999999997</v>
      </c>
      <c r="D403" s="6">
        <f t="shared" si="90"/>
        <v>43589.599999999999</v>
      </c>
      <c r="E403" s="62">
        <v>0</v>
      </c>
      <c r="F403" s="6">
        <f t="shared" si="84"/>
        <v>0</v>
      </c>
      <c r="G403" s="7">
        <v>0.16975999999999999</v>
      </c>
      <c r="H403" s="6">
        <f t="shared" si="91"/>
        <v>5941.5999999999995</v>
      </c>
      <c r="I403" s="7">
        <v>0</v>
      </c>
      <c r="J403" s="6">
        <f t="shared" si="92"/>
        <v>0</v>
      </c>
      <c r="K403" s="20"/>
      <c r="L403" s="6">
        <f t="shared" si="78"/>
        <v>40000</v>
      </c>
      <c r="M403" s="11">
        <f t="shared" si="85"/>
        <v>0</v>
      </c>
      <c r="N403" s="6">
        <f t="shared" si="79"/>
        <v>3589.5999999999985</v>
      </c>
      <c r="O403" s="11">
        <f t="shared" si="86"/>
        <v>2352.0000000000009</v>
      </c>
      <c r="P403" s="11">
        <f t="shared" si="80"/>
        <v>0</v>
      </c>
      <c r="Q403" s="11">
        <f t="shared" si="87"/>
        <v>0</v>
      </c>
      <c r="R403" s="11">
        <f t="shared" si="88"/>
        <v>2352.0000000000009</v>
      </c>
      <c r="S403" s="6">
        <f t="shared" si="81"/>
        <v>0</v>
      </c>
      <c r="T403" s="11">
        <f t="shared" si="82"/>
        <v>0</v>
      </c>
      <c r="U403" s="11">
        <f t="shared" si="83"/>
        <v>0</v>
      </c>
      <c r="V403" s="11">
        <f t="shared" si="89"/>
        <v>0</v>
      </c>
      <c r="W403" s="20"/>
    </row>
    <row r="404" spans="1:23" x14ac:dyDescent="0.25">
      <c r="A404">
        <v>2022011701</v>
      </c>
      <c r="B404">
        <v>2</v>
      </c>
      <c r="C404" s="7">
        <v>0.54086000000000001</v>
      </c>
      <c r="D404" s="6">
        <f t="shared" si="90"/>
        <v>43268.800000000003</v>
      </c>
      <c r="E404" s="62">
        <v>0</v>
      </c>
      <c r="F404" s="6">
        <f t="shared" si="84"/>
        <v>0</v>
      </c>
      <c r="G404" s="7">
        <v>0.15483</v>
      </c>
      <c r="H404" s="6">
        <f t="shared" si="91"/>
        <v>5419.05</v>
      </c>
      <c r="I404" s="7">
        <v>0</v>
      </c>
      <c r="J404" s="6">
        <f t="shared" si="92"/>
        <v>0</v>
      </c>
      <c r="K404" s="20"/>
      <c r="L404" s="6">
        <f t="shared" ref="L404:L467" si="93">IF(D404-F404&gt;C$17,C$17,D404-F404)</f>
        <v>40000</v>
      </c>
      <c r="M404" s="11">
        <f t="shared" si="85"/>
        <v>0</v>
      </c>
      <c r="N404" s="6">
        <f t="shared" ref="N404:N467" si="94">IF(D404-F404-L404&gt;H404,H404,D404-F404-L404)</f>
        <v>3268.8000000000029</v>
      </c>
      <c r="O404" s="11">
        <f t="shared" si="86"/>
        <v>2150.2499999999973</v>
      </c>
      <c r="P404" s="11">
        <f t="shared" ref="P404:P467" si="95">IF(D404-F404-L404-N404&gt;J404,J404,D404-F404-L404-N404)</f>
        <v>0</v>
      </c>
      <c r="Q404" s="11">
        <f t="shared" si="87"/>
        <v>0</v>
      </c>
      <c r="R404" s="11">
        <f t="shared" si="88"/>
        <v>2150.2499999999973</v>
      </c>
      <c r="S404" s="6">
        <f t="shared" ref="S404:S467" si="96">D404-F404-L404-N404-P404</f>
        <v>0</v>
      </c>
      <c r="T404" s="11">
        <f t="shared" ref="T404:T467" si="97">IF(T403-AD$23+AD$24*R404-S404&gt;T$19,T$19,IF(T403-AD$23+AD$24*R404-S404&lt;0,0,T403-AD$23+AD$24*R404-S404))</f>
        <v>0</v>
      </c>
      <c r="U404" s="11">
        <f t="shared" ref="U404:U467" si="98">IF(T403-AD$23-T404&gt;0,T403-AD$23-T404,0)</f>
        <v>0</v>
      </c>
      <c r="V404" s="11">
        <f t="shared" si="89"/>
        <v>0</v>
      </c>
      <c r="W404" s="20"/>
    </row>
    <row r="405" spans="1:23" x14ac:dyDescent="0.25">
      <c r="A405">
        <v>2022011702</v>
      </c>
      <c r="B405">
        <v>2</v>
      </c>
      <c r="C405" s="7">
        <v>0.54100999999999999</v>
      </c>
      <c r="D405" s="6">
        <f t="shared" si="90"/>
        <v>43280.800000000003</v>
      </c>
      <c r="E405" s="62">
        <v>0</v>
      </c>
      <c r="F405" s="6">
        <f t="shared" ref="F405:F468" si="99">F$18*E405</f>
        <v>0</v>
      </c>
      <c r="G405" s="7">
        <v>0.15955</v>
      </c>
      <c r="H405" s="6">
        <f t="shared" si="91"/>
        <v>5584.25</v>
      </c>
      <c r="I405" s="7">
        <v>0</v>
      </c>
      <c r="J405" s="6">
        <f t="shared" si="92"/>
        <v>0</v>
      </c>
      <c r="K405" s="20"/>
      <c r="L405" s="6">
        <f t="shared" si="93"/>
        <v>40000</v>
      </c>
      <c r="M405" s="11">
        <f t="shared" ref="M405:M468" si="100">C$17-L405</f>
        <v>0</v>
      </c>
      <c r="N405" s="6">
        <f t="shared" si="94"/>
        <v>3280.8000000000029</v>
      </c>
      <c r="O405" s="11">
        <f t="shared" ref="O405:O468" si="101">H405-N405</f>
        <v>2303.4499999999971</v>
      </c>
      <c r="P405" s="11">
        <f t="shared" si="95"/>
        <v>0</v>
      </c>
      <c r="Q405" s="11">
        <f t="shared" ref="Q405:Q468" si="102">J405-P405</f>
        <v>0</v>
      </c>
      <c r="R405" s="11">
        <f t="shared" ref="R405:R468" si="103">M405+O405+Q405</f>
        <v>2303.4499999999971</v>
      </c>
      <c r="S405" s="6">
        <f t="shared" si="96"/>
        <v>0</v>
      </c>
      <c r="T405" s="11">
        <f t="shared" si="97"/>
        <v>0</v>
      </c>
      <c r="U405" s="11">
        <f t="shared" si="98"/>
        <v>0</v>
      </c>
      <c r="V405" s="11">
        <f t="shared" ref="V405:V468" si="104">D405-F405-L405-N405-P405-U405</f>
        <v>0</v>
      </c>
      <c r="W405" s="20"/>
    </row>
    <row r="406" spans="1:23" x14ac:dyDescent="0.25">
      <c r="A406">
        <v>2022011703</v>
      </c>
      <c r="B406">
        <v>2</v>
      </c>
      <c r="C406" s="7">
        <v>0.54661999999999999</v>
      </c>
      <c r="D406" s="6">
        <f t="shared" si="90"/>
        <v>43729.599999999999</v>
      </c>
      <c r="E406" s="62">
        <v>0</v>
      </c>
      <c r="F406" s="6">
        <f t="shared" si="99"/>
        <v>0</v>
      </c>
      <c r="G406" s="7">
        <v>0.16056000000000001</v>
      </c>
      <c r="H406" s="6">
        <f t="shared" si="91"/>
        <v>5619.6</v>
      </c>
      <c r="I406" s="7">
        <v>0</v>
      </c>
      <c r="J406" s="6">
        <f t="shared" si="92"/>
        <v>0</v>
      </c>
      <c r="K406" s="20"/>
      <c r="L406" s="6">
        <f t="shared" si="93"/>
        <v>40000</v>
      </c>
      <c r="M406" s="11">
        <f t="shared" si="100"/>
        <v>0</v>
      </c>
      <c r="N406" s="6">
        <f t="shared" si="94"/>
        <v>3729.5999999999985</v>
      </c>
      <c r="O406" s="11">
        <f t="shared" si="101"/>
        <v>1890.0000000000018</v>
      </c>
      <c r="P406" s="11">
        <f t="shared" si="95"/>
        <v>0</v>
      </c>
      <c r="Q406" s="11">
        <f t="shared" si="102"/>
        <v>0</v>
      </c>
      <c r="R406" s="11">
        <f t="shared" si="103"/>
        <v>1890.0000000000018</v>
      </c>
      <c r="S406" s="6">
        <f t="shared" si="96"/>
        <v>0</v>
      </c>
      <c r="T406" s="11">
        <f t="shared" si="97"/>
        <v>0</v>
      </c>
      <c r="U406" s="11">
        <f t="shared" si="98"/>
        <v>0</v>
      </c>
      <c r="V406" s="11">
        <f t="shared" si="104"/>
        <v>0</v>
      </c>
      <c r="W406" s="20"/>
    </row>
    <row r="407" spans="1:23" x14ac:dyDescent="0.25">
      <c r="A407">
        <v>2022011704</v>
      </c>
      <c r="B407">
        <v>2</v>
      </c>
      <c r="C407" s="7">
        <v>0.55835999999999997</v>
      </c>
      <c r="D407" s="6">
        <f t="shared" si="90"/>
        <v>44668.799999999996</v>
      </c>
      <c r="E407" s="62">
        <v>0</v>
      </c>
      <c r="F407" s="6">
        <f t="shared" si="99"/>
        <v>0</v>
      </c>
      <c r="G407" s="7">
        <v>0.16785</v>
      </c>
      <c r="H407" s="6">
        <f t="shared" si="91"/>
        <v>5874.75</v>
      </c>
      <c r="I407" s="7">
        <v>0</v>
      </c>
      <c r="J407" s="6">
        <f t="shared" si="92"/>
        <v>0</v>
      </c>
      <c r="K407" s="20"/>
      <c r="L407" s="6">
        <f t="shared" si="93"/>
        <v>40000</v>
      </c>
      <c r="M407" s="11">
        <f t="shared" si="100"/>
        <v>0</v>
      </c>
      <c r="N407" s="6">
        <f t="shared" si="94"/>
        <v>4668.7999999999956</v>
      </c>
      <c r="O407" s="11">
        <f t="shared" si="101"/>
        <v>1205.9500000000044</v>
      </c>
      <c r="P407" s="11">
        <f t="shared" si="95"/>
        <v>0</v>
      </c>
      <c r="Q407" s="11">
        <f t="shared" si="102"/>
        <v>0</v>
      </c>
      <c r="R407" s="11">
        <f t="shared" si="103"/>
        <v>1205.9500000000044</v>
      </c>
      <c r="S407" s="6">
        <f t="shared" si="96"/>
        <v>0</v>
      </c>
      <c r="T407" s="11">
        <f t="shared" si="97"/>
        <v>0</v>
      </c>
      <c r="U407" s="11">
        <f t="shared" si="98"/>
        <v>0</v>
      </c>
      <c r="V407" s="11">
        <f t="shared" si="104"/>
        <v>0</v>
      </c>
      <c r="W407" s="20"/>
    </row>
    <row r="408" spans="1:23" x14ac:dyDescent="0.25">
      <c r="A408">
        <v>2022011705</v>
      </c>
      <c r="B408">
        <v>2</v>
      </c>
      <c r="C408" s="7">
        <v>0.57623999999999997</v>
      </c>
      <c r="D408" s="6">
        <f t="shared" si="90"/>
        <v>46099.199999999997</v>
      </c>
      <c r="E408" s="62">
        <v>0</v>
      </c>
      <c r="F408" s="6">
        <f t="shared" si="99"/>
        <v>0</v>
      </c>
      <c r="G408" s="7">
        <v>0.16405</v>
      </c>
      <c r="H408" s="6">
        <f t="shared" si="91"/>
        <v>5741.75</v>
      </c>
      <c r="I408" s="7">
        <v>0</v>
      </c>
      <c r="J408" s="6">
        <f t="shared" si="92"/>
        <v>0</v>
      </c>
      <c r="K408" s="20"/>
      <c r="L408" s="6">
        <f t="shared" si="93"/>
        <v>40000</v>
      </c>
      <c r="M408" s="11">
        <f t="shared" si="100"/>
        <v>0</v>
      </c>
      <c r="N408" s="6">
        <f t="shared" si="94"/>
        <v>5741.75</v>
      </c>
      <c r="O408" s="11">
        <f t="shared" si="101"/>
        <v>0</v>
      </c>
      <c r="P408" s="11">
        <f t="shared" si="95"/>
        <v>0</v>
      </c>
      <c r="Q408" s="11">
        <f t="shared" si="102"/>
        <v>0</v>
      </c>
      <c r="R408" s="11">
        <f t="shared" si="103"/>
        <v>0</v>
      </c>
      <c r="S408" s="6">
        <f t="shared" si="96"/>
        <v>357.44999999999709</v>
      </c>
      <c r="T408" s="11">
        <f t="shared" si="97"/>
        <v>0</v>
      </c>
      <c r="U408" s="11">
        <f t="shared" si="98"/>
        <v>0</v>
      </c>
      <c r="V408" s="11">
        <f t="shared" si="104"/>
        <v>357.44999999999709</v>
      </c>
      <c r="W408" s="20"/>
    </row>
    <row r="409" spans="1:23" x14ac:dyDescent="0.25">
      <c r="A409">
        <v>2022011706</v>
      </c>
      <c r="B409">
        <v>2</v>
      </c>
      <c r="C409" s="7">
        <v>0.60777000000000003</v>
      </c>
      <c r="D409" s="6">
        <f t="shared" si="90"/>
        <v>48621.600000000006</v>
      </c>
      <c r="E409" s="62">
        <v>0</v>
      </c>
      <c r="F409" s="6">
        <f t="shared" si="99"/>
        <v>0</v>
      </c>
      <c r="G409" s="7">
        <v>0.15526999999999999</v>
      </c>
      <c r="H409" s="6">
        <f t="shared" si="91"/>
        <v>5434.45</v>
      </c>
      <c r="I409" s="7">
        <v>0</v>
      </c>
      <c r="J409" s="6">
        <f t="shared" si="92"/>
        <v>0</v>
      </c>
      <c r="K409" s="20"/>
      <c r="L409" s="6">
        <f t="shared" si="93"/>
        <v>40000</v>
      </c>
      <c r="M409" s="11">
        <f t="shared" si="100"/>
        <v>0</v>
      </c>
      <c r="N409" s="6">
        <f t="shared" si="94"/>
        <v>5434.45</v>
      </c>
      <c r="O409" s="11">
        <f t="shared" si="101"/>
        <v>0</v>
      </c>
      <c r="P409" s="11">
        <f t="shared" si="95"/>
        <v>0</v>
      </c>
      <c r="Q409" s="11">
        <f t="shared" si="102"/>
        <v>0</v>
      </c>
      <c r="R409" s="11">
        <f t="shared" si="103"/>
        <v>0</v>
      </c>
      <c r="S409" s="6">
        <f t="shared" si="96"/>
        <v>3187.150000000006</v>
      </c>
      <c r="T409" s="11">
        <f t="shared" si="97"/>
        <v>0</v>
      </c>
      <c r="U409" s="11">
        <f t="shared" si="98"/>
        <v>0</v>
      </c>
      <c r="V409" s="11">
        <f t="shared" si="104"/>
        <v>3187.150000000006</v>
      </c>
      <c r="W409" s="20"/>
    </row>
    <row r="410" spans="1:23" x14ac:dyDescent="0.25">
      <c r="A410">
        <v>2022011707</v>
      </c>
      <c r="B410">
        <v>2</v>
      </c>
      <c r="C410" s="7">
        <v>0.64505999999999997</v>
      </c>
      <c r="D410" s="6">
        <f t="shared" si="90"/>
        <v>51604.799999999996</v>
      </c>
      <c r="E410" s="62">
        <v>0</v>
      </c>
      <c r="F410" s="6">
        <f t="shared" si="99"/>
        <v>0</v>
      </c>
      <c r="G410" s="7">
        <v>0.14645</v>
      </c>
      <c r="H410" s="6">
        <f t="shared" si="91"/>
        <v>5125.75</v>
      </c>
      <c r="I410" s="7">
        <v>0</v>
      </c>
      <c r="J410" s="6">
        <f t="shared" si="92"/>
        <v>0</v>
      </c>
      <c r="K410" s="20"/>
      <c r="L410" s="6">
        <f t="shared" si="93"/>
        <v>40000</v>
      </c>
      <c r="M410" s="11">
        <f t="shared" si="100"/>
        <v>0</v>
      </c>
      <c r="N410" s="6">
        <f t="shared" si="94"/>
        <v>5125.75</v>
      </c>
      <c r="O410" s="11">
        <f t="shared" si="101"/>
        <v>0</v>
      </c>
      <c r="P410" s="11">
        <f t="shared" si="95"/>
        <v>0</v>
      </c>
      <c r="Q410" s="11">
        <f t="shared" si="102"/>
        <v>0</v>
      </c>
      <c r="R410" s="11">
        <f t="shared" si="103"/>
        <v>0</v>
      </c>
      <c r="S410" s="6">
        <f t="shared" si="96"/>
        <v>6479.0499999999956</v>
      </c>
      <c r="T410" s="11">
        <f t="shared" si="97"/>
        <v>0</v>
      </c>
      <c r="U410" s="11">
        <f t="shared" si="98"/>
        <v>0</v>
      </c>
      <c r="V410" s="11">
        <f t="shared" si="104"/>
        <v>6479.0499999999956</v>
      </c>
      <c r="W410" s="20"/>
    </row>
    <row r="411" spans="1:23" x14ac:dyDescent="0.25">
      <c r="A411">
        <v>2022011708</v>
      </c>
      <c r="B411">
        <v>2</v>
      </c>
      <c r="C411" s="7">
        <v>0.67130000000000001</v>
      </c>
      <c r="D411" s="6">
        <f t="shared" si="90"/>
        <v>53704</v>
      </c>
      <c r="E411" s="62">
        <v>0</v>
      </c>
      <c r="F411" s="6">
        <f t="shared" si="99"/>
        <v>0</v>
      </c>
      <c r="G411" s="7">
        <v>0.14444000000000001</v>
      </c>
      <c r="H411" s="6">
        <f t="shared" si="91"/>
        <v>5055.4000000000005</v>
      </c>
      <c r="I411" s="7">
        <v>7.3099999999999997E-3</v>
      </c>
      <c r="J411" s="6">
        <f t="shared" si="92"/>
        <v>102.33999999999999</v>
      </c>
      <c r="K411" s="20"/>
      <c r="L411" s="6">
        <f t="shared" si="93"/>
        <v>40000</v>
      </c>
      <c r="M411" s="11">
        <f t="shared" si="100"/>
        <v>0</v>
      </c>
      <c r="N411" s="6">
        <f t="shared" si="94"/>
        <v>5055.4000000000005</v>
      </c>
      <c r="O411" s="11">
        <f t="shared" si="101"/>
        <v>0</v>
      </c>
      <c r="P411" s="11">
        <f t="shared" si="95"/>
        <v>102.33999999999999</v>
      </c>
      <c r="Q411" s="11">
        <f t="shared" si="102"/>
        <v>0</v>
      </c>
      <c r="R411" s="11">
        <f t="shared" si="103"/>
        <v>0</v>
      </c>
      <c r="S411" s="6">
        <f t="shared" si="96"/>
        <v>8546.2599999999984</v>
      </c>
      <c r="T411" s="11">
        <f t="shared" si="97"/>
        <v>0</v>
      </c>
      <c r="U411" s="11">
        <f t="shared" si="98"/>
        <v>0</v>
      </c>
      <c r="V411" s="11">
        <f t="shared" si="104"/>
        <v>8546.2599999999984</v>
      </c>
      <c r="W411" s="20"/>
    </row>
    <row r="412" spans="1:23" x14ac:dyDescent="0.25">
      <c r="A412">
        <v>2022011709</v>
      </c>
      <c r="B412">
        <v>2</v>
      </c>
      <c r="C412" s="7">
        <v>0.66246000000000005</v>
      </c>
      <c r="D412" s="6">
        <f t="shared" si="90"/>
        <v>52996.800000000003</v>
      </c>
      <c r="E412" s="62">
        <v>0</v>
      </c>
      <c r="F412" s="6">
        <f t="shared" si="99"/>
        <v>0</v>
      </c>
      <c r="G412" s="7">
        <v>0.15279000000000001</v>
      </c>
      <c r="H412" s="6">
        <f t="shared" si="91"/>
        <v>5347.6500000000005</v>
      </c>
      <c r="I412" s="7">
        <v>0.27272000000000002</v>
      </c>
      <c r="J412" s="6">
        <f t="shared" si="92"/>
        <v>3818.0800000000004</v>
      </c>
      <c r="K412" s="20"/>
      <c r="L412" s="6">
        <f t="shared" si="93"/>
        <v>40000</v>
      </c>
      <c r="M412" s="11">
        <f t="shared" si="100"/>
        <v>0</v>
      </c>
      <c r="N412" s="6">
        <f t="shared" si="94"/>
        <v>5347.6500000000005</v>
      </c>
      <c r="O412" s="11">
        <f t="shared" si="101"/>
        <v>0</v>
      </c>
      <c r="P412" s="11">
        <f t="shared" si="95"/>
        <v>3818.0800000000004</v>
      </c>
      <c r="Q412" s="11">
        <f t="shared" si="102"/>
        <v>0</v>
      </c>
      <c r="R412" s="11">
        <f t="shared" si="103"/>
        <v>0</v>
      </c>
      <c r="S412" s="6">
        <f t="shared" si="96"/>
        <v>3831.070000000002</v>
      </c>
      <c r="T412" s="11">
        <f t="shared" si="97"/>
        <v>0</v>
      </c>
      <c r="U412" s="11">
        <f t="shared" si="98"/>
        <v>0</v>
      </c>
      <c r="V412" s="11">
        <f t="shared" si="104"/>
        <v>3831.070000000002</v>
      </c>
      <c r="W412" s="20"/>
    </row>
    <row r="413" spans="1:23" x14ac:dyDescent="0.25">
      <c r="A413">
        <v>2022011710</v>
      </c>
      <c r="B413">
        <v>2</v>
      </c>
      <c r="C413" s="7">
        <v>0.62885000000000002</v>
      </c>
      <c r="D413" s="6">
        <f t="shared" si="90"/>
        <v>50308</v>
      </c>
      <c r="E413" s="62">
        <v>0</v>
      </c>
      <c r="F413" s="6">
        <f t="shared" si="99"/>
        <v>0</v>
      </c>
      <c r="G413" s="7">
        <v>0.11573</v>
      </c>
      <c r="H413" s="6">
        <f t="shared" si="91"/>
        <v>4050.55</v>
      </c>
      <c r="I413" s="7">
        <v>0.68042000000000002</v>
      </c>
      <c r="J413" s="6">
        <f t="shared" si="92"/>
        <v>9525.880000000001</v>
      </c>
      <c r="K413" s="20"/>
      <c r="L413" s="6">
        <f t="shared" si="93"/>
        <v>40000</v>
      </c>
      <c r="M413" s="11">
        <f t="shared" si="100"/>
        <v>0</v>
      </c>
      <c r="N413" s="6">
        <f t="shared" si="94"/>
        <v>4050.55</v>
      </c>
      <c r="O413" s="11">
        <f t="shared" si="101"/>
        <v>0</v>
      </c>
      <c r="P413" s="11">
        <f t="shared" si="95"/>
        <v>6257.45</v>
      </c>
      <c r="Q413" s="11">
        <f t="shared" si="102"/>
        <v>3268.4300000000012</v>
      </c>
      <c r="R413" s="11">
        <f t="shared" si="103"/>
        <v>3268.4300000000012</v>
      </c>
      <c r="S413" s="6">
        <f t="shared" si="96"/>
        <v>0</v>
      </c>
      <c r="T413" s="11">
        <f t="shared" si="97"/>
        <v>0</v>
      </c>
      <c r="U413" s="11">
        <f t="shared" si="98"/>
        <v>0</v>
      </c>
      <c r="V413" s="11">
        <f t="shared" si="104"/>
        <v>0</v>
      </c>
      <c r="W413" s="20"/>
    </row>
    <row r="414" spans="1:23" x14ac:dyDescent="0.25">
      <c r="A414">
        <v>2022011711</v>
      </c>
      <c r="B414">
        <v>2</v>
      </c>
      <c r="C414" s="7">
        <v>0.59321999999999997</v>
      </c>
      <c r="D414" s="6">
        <f t="shared" si="90"/>
        <v>47457.599999999999</v>
      </c>
      <c r="E414" s="62">
        <v>0</v>
      </c>
      <c r="F414" s="6">
        <f t="shared" si="99"/>
        <v>0</v>
      </c>
      <c r="G414" s="7">
        <v>0.13433</v>
      </c>
      <c r="H414" s="6">
        <f t="shared" si="91"/>
        <v>4701.55</v>
      </c>
      <c r="I414" s="7">
        <v>0.72328999999999999</v>
      </c>
      <c r="J414" s="6">
        <f t="shared" si="92"/>
        <v>10126.06</v>
      </c>
      <c r="K414" s="20"/>
      <c r="L414" s="6">
        <f t="shared" si="93"/>
        <v>40000</v>
      </c>
      <c r="M414" s="11">
        <f t="shared" si="100"/>
        <v>0</v>
      </c>
      <c r="N414" s="6">
        <f t="shared" si="94"/>
        <v>4701.55</v>
      </c>
      <c r="O414" s="11">
        <f t="shared" si="101"/>
        <v>0</v>
      </c>
      <c r="P414" s="11">
        <f t="shared" si="95"/>
        <v>2756.0499999999984</v>
      </c>
      <c r="Q414" s="11">
        <f t="shared" si="102"/>
        <v>7370.0100000000011</v>
      </c>
      <c r="R414" s="11">
        <f t="shared" si="103"/>
        <v>7370.0100000000011</v>
      </c>
      <c r="S414" s="6">
        <f t="shared" si="96"/>
        <v>0</v>
      </c>
      <c r="T414" s="11">
        <f t="shared" si="97"/>
        <v>0</v>
      </c>
      <c r="U414" s="11">
        <f t="shared" si="98"/>
        <v>0</v>
      </c>
      <c r="V414" s="11">
        <f t="shared" si="104"/>
        <v>0</v>
      </c>
      <c r="W414" s="20"/>
    </row>
    <row r="415" spans="1:23" x14ac:dyDescent="0.25">
      <c r="A415">
        <v>2022011712</v>
      </c>
      <c r="B415">
        <v>2</v>
      </c>
      <c r="C415" s="7">
        <v>0.56374000000000002</v>
      </c>
      <c r="D415" s="6">
        <f t="shared" si="90"/>
        <v>45099.200000000004</v>
      </c>
      <c r="E415" s="62">
        <v>0</v>
      </c>
      <c r="F415" s="6">
        <f t="shared" si="99"/>
        <v>0</v>
      </c>
      <c r="G415" s="7">
        <v>0.17346</v>
      </c>
      <c r="H415" s="6">
        <f t="shared" si="91"/>
        <v>6071.1</v>
      </c>
      <c r="I415" s="7">
        <v>0.69438</v>
      </c>
      <c r="J415" s="6">
        <f t="shared" si="92"/>
        <v>9721.32</v>
      </c>
      <c r="K415" s="20"/>
      <c r="L415" s="6">
        <f t="shared" si="93"/>
        <v>40000</v>
      </c>
      <c r="M415" s="11">
        <f t="shared" si="100"/>
        <v>0</v>
      </c>
      <c r="N415" s="6">
        <f t="shared" si="94"/>
        <v>5099.2000000000044</v>
      </c>
      <c r="O415" s="11">
        <f t="shared" si="101"/>
        <v>971.899999999996</v>
      </c>
      <c r="P415" s="11">
        <f t="shared" si="95"/>
        <v>0</v>
      </c>
      <c r="Q415" s="11">
        <f t="shared" si="102"/>
        <v>9721.32</v>
      </c>
      <c r="R415" s="11">
        <f t="shared" si="103"/>
        <v>10693.219999999996</v>
      </c>
      <c r="S415" s="6">
        <f t="shared" si="96"/>
        <v>0</v>
      </c>
      <c r="T415" s="11">
        <f t="shared" si="97"/>
        <v>0</v>
      </c>
      <c r="U415" s="11">
        <f t="shared" si="98"/>
        <v>0</v>
      </c>
      <c r="V415" s="11">
        <f t="shared" si="104"/>
        <v>0</v>
      </c>
      <c r="W415" s="20"/>
    </row>
    <row r="416" spans="1:23" x14ac:dyDescent="0.25">
      <c r="A416">
        <v>2022011713</v>
      </c>
      <c r="B416">
        <v>2</v>
      </c>
      <c r="C416" s="7">
        <v>0.54001999999999994</v>
      </c>
      <c r="D416" s="6">
        <f t="shared" si="90"/>
        <v>43201.599999999999</v>
      </c>
      <c r="E416" s="62">
        <v>0</v>
      </c>
      <c r="F416" s="6">
        <f t="shared" si="99"/>
        <v>0</v>
      </c>
      <c r="G416" s="7">
        <v>0.18829000000000001</v>
      </c>
      <c r="H416" s="6">
        <f t="shared" si="91"/>
        <v>6590.1500000000005</v>
      </c>
      <c r="I416" s="7">
        <v>0.67013</v>
      </c>
      <c r="J416" s="6">
        <f t="shared" si="92"/>
        <v>9381.82</v>
      </c>
      <c r="K416" s="20"/>
      <c r="L416" s="6">
        <f t="shared" si="93"/>
        <v>40000</v>
      </c>
      <c r="M416" s="11">
        <f t="shared" si="100"/>
        <v>0</v>
      </c>
      <c r="N416" s="6">
        <f t="shared" si="94"/>
        <v>3201.5999999999985</v>
      </c>
      <c r="O416" s="11">
        <f t="shared" si="101"/>
        <v>3388.550000000002</v>
      </c>
      <c r="P416" s="11">
        <f t="shared" si="95"/>
        <v>0</v>
      </c>
      <c r="Q416" s="11">
        <f t="shared" si="102"/>
        <v>9381.82</v>
      </c>
      <c r="R416" s="11">
        <f t="shared" si="103"/>
        <v>12770.370000000003</v>
      </c>
      <c r="S416" s="6">
        <f t="shared" si="96"/>
        <v>0</v>
      </c>
      <c r="T416" s="11">
        <f t="shared" si="97"/>
        <v>0</v>
      </c>
      <c r="U416" s="11">
        <f t="shared" si="98"/>
        <v>0</v>
      </c>
      <c r="V416" s="11">
        <f t="shared" si="104"/>
        <v>0</v>
      </c>
      <c r="W416" s="20"/>
    </row>
    <row r="417" spans="1:23" x14ac:dyDescent="0.25">
      <c r="A417">
        <v>2022011714</v>
      </c>
      <c r="B417">
        <v>2</v>
      </c>
      <c r="C417" s="7">
        <v>0.52154</v>
      </c>
      <c r="D417" s="6">
        <f t="shared" si="90"/>
        <v>41723.199999999997</v>
      </c>
      <c r="E417" s="62">
        <v>0</v>
      </c>
      <c r="F417" s="6">
        <f t="shared" si="99"/>
        <v>0</v>
      </c>
      <c r="G417" s="7">
        <v>0.22975999999999999</v>
      </c>
      <c r="H417" s="6">
        <f t="shared" si="91"/>
        <v>8041.5999999999995</v>
      </c>
      <c r="I417" s="7">
        <v>0.66171999999999997</v>
      </c>
      <c r="J417" s="6">
        <f t="shared" si="92"/>
        <v>9264.08</v>
      </c>
      <c r="K417" s="20"/>
      <c r="L417" s="6">
        <f t="shared" si="93"/>
        <v>40000</v>
      </c>
      <c r="M417" s="11">
        <f t="shared" si="100"/>
        <v>0</v>
      </c>
      <c r="N417" s="6">
        <f t="shared" si="94"/>
        <v>1723.1999999999971</v>
      </c>
      <c r="O417" s="11">
        <f t="shared" si="101"/>
        <v>6318.4000000000024</v>
      </c>
      <c r="P417" s="11">
        <f t="shared" si="95"/>
        <v>0</v>
      </c>
      <c r="Q417" s="11">
        <f t="shared" si="102"/>
        <v>9264.08</v>
      </c>
      <c r="R417" s="11">
        <f t="shared" si="103"/>
        <v>15582.480000000003</v>
      </c>
      <c r="S417" s="6">
        <f t="shared" si="96"/>
        <v>0</v>
      </c>
      <c r="T417" s="11">
        <f t="shared" si="97"/>
        <v>0</v>
      </c>
      <c r="U417" s="11">
        <f t="shared" si="98"/>
        <v>0</v>
      </c>
      <c r="V417" s="11">
        <f t="shared" si="104"/>
        <v>0</v>
      </c>
      <c r="W417" s="20"/>
    </row>
    <row r="418" spans="1:23" x14ac:dyDescent="0.25">
      <c r="A418">
        <v>2022011715</v>
      </c>
      <c r="B418">
        <v>2</v>
      </c>
      <c r="C418" s="7">
        <v>0.51024999999999998</v>
      </c>
      <c r="D418" s="6">
        <f t="shared" si="90"/>
        <v>40820</v>
      </c>
      <c r="E418" s="62">
        <v>0</v>
      </c>
      <c r="F418" s="6">
        <f t="shared" si="99"/>
        <v>0</v>
      </c>
      <c r="G418" s="7">
        <v>0.27877999999999997</v>
      </c>
      <c r="H418" s="6">
        <f t="shared" si="91"/>
        <v>9757.2999999999993</v>
      </c>
      <c r="I418" s="7">
        <v>0.66342000000000001</v>
      </c>
      <c r="J418" s="6">
        <f t="shared" si="92"/>
        <v>9287.880000000001</v>
      </c>
      <c r="K418" s="20"/>
      <c r="L418" s="6">
        <f t="shared" si="93"/>
        <v>40000</v>
      </c>
      <c r="M418" s="11">
        <f t="shared" si="100"/>
        <v>0</v>
      </c>
      <c r="N418" s="6">
        <f t="shared" si="94"/>
        <v>820</v>
      </c>
      <c r="O418" s="11">
        <f t="shared" si="101"/>
        <v>8937.2999999999993</v>
      </c>
      <c r="P418" s="11">
        <f t="shared" si="95"/>
        <v>0</v>
      </c>
      <c r="Q418" s="11">
        <f t="shared" si="102"/>
        <v>9287.880000000001</v>
      </c>
      <c r="R418" s="11">
        <f t="shared" si="103"/>
        <v>18225.18</v>
      </c>
      <c r="S418" s="6">
        <f t="shared" si="96"/>
        <v>0</v>
      </c>
      <c r="T418" s="11">
        <f t="shared" si="97"/>
        <v>0</v>
      </c>
      <c r="U418" s="11">
        <f t="shared" si="98"/>
        <v>0</v>
      </c>
      <c r="V418" s="11">
        <f t="shared" si="104"/>
        <v>0</v>
      </c>
      <c r="W418" s="20"/>
    </row>
    <row r="419" spans="1:23" x14ac:dyDescent="0.25">
      <c r="A419">
        <v>2022011716</v>
      </c>
      <c r="B419">
        <v>2</v>
      </c>
      <c r="C419" s="7">
        <v>0.50529999999999997</v>
      </c>
      <c r="D419" s="6">
        <f t="shared" si="90"/>
        <v>40424</v>
      </c>
      <c r="E419" s="62">
        <v>0</v>
      </c>
      <c r="F419" s="6">
        <f t="shared" si="99"/>
        <v>0</v>
      </c>
      <c r="G419" s="7">
        <v>0.33106999999999998</v>
      </c>
      <c r="H419" s="6">
        <f t="shared" si="91"/>
        <v>11587.449999999999</v>
      </c>
      <c r="I419" s="7">
        <v>0.57477</v>
      </c>
      <c r="J419" s="6">
        <f t="shared" si="92"/>
        <v>8046.78</v>
      </c>
      <c r="K419" s="20"/>
      <c r="L419" s="6">
        <f t="shared" si="93"/>
        <v>40000</v>
      </c>
      <c r="M419" s="11">
        <f t="shared" si="100"/>
        <v>0</v>
      </c>
      <c r="N419" s="6">
        <f t="shared" si="94"/>
        <v>424</v>
      </c>
      <c r="O419" s="11">
        <f t="shared" si="101"/>
        <v>11163.449999999999</v>
      </c>
      <c r="P419" s="11">
        <f t="shared" si="95"/>
        <v>0</v>
      </c>
      <c r="Q419" s="11">
        <f t="shared" si="102"/>
        <v>8046.78</v>
      </c>
      <c r="R419" s="11">
        <f t="shared" si="103"/>
        <v>19210.23</v>
      </c>
      <c r="S419" s="6">
        <f t="shared" si="96"/>
        <v>0</v>
      </c>
      <c r="T419" s="11">
        <f t="shared" si="97"/>
        <v>0</v>
      </c>
      <c r="U419" s="11">
        <f t="shared" si="98"/>
        <v>0</v>
      </c>
      <c r="V419" s="11">
        <f t="shared" si="104"/>
        <v>0</v>
      </c>
      <c r="W419" s="20"/>
    </row>
    <row r="420" spans="1:23" x14ac:dyDescent="0.25">
      <c r="A420">
        <v>2022011717</v>
      </c>
      <c r="B420">
        <v>2</v>
      </c>
      <c r="C420" s="7">
        <v>0.50704000000000005</v>
      </c>
      <c r="D420" s="6">
        <f t="shared" si="90"/>
        <v>40563.200000000004</v>
      </c>
      <c r="E420" s="62">
        <v>0</v>
      </c>
      <c r="F420" s="6">
        <f t="shared" si="99"/>
        <v>0</v>
      </c>
      <c r="G420" s="7">
        <v>0.36758000000000002</v>
      </c>
      <c r="H420" s="6">
        <f t="shared" si="91"/>
        <v>12865.300000000001</v>
      </c>
      <c r="I420" s="7">
        <v>0.4047</v>
      </c>
      <c r="J420" s="6">
        <f t="shared" si="92"/>
        <v>5665.8</v>
      </c>
      <c r="K420" s="20"/>
      <c r="L420" s="6">
        <f t="shared" si="93"/>
        <v>40000</v>
      </c>
      <c r="M420" s="11">
        <f t="shared" si="100"/>
        <v>0</v>
      </c>
      <c r="N420" s="6">
        <f t="shared" si="94"/>
        <v>563.20000000000437</v>
      </c>
      <c r="O420" s="11">
        <f t="shared" si="101"/>
        <v>12302.099999999997</v>
      </c>
      <c r="P420" s="11">
        <f t="shared" si="95"/>
        <v>0</v>
      </c>
      <c r="Q420" s="11">
        <f t="shared" si="102"/>
        <v>5665.8</v>
      </c>
      <c r="R420" s="11">
        <f t="shared" si="103"/>
        <v>17967.899999999998</v>
      </c>
      <c r="S420" s="6">
        <f t="shared" si="96"/>
        <v>0</v>
      </c>
      <c r="T420" s="11">
        <f t="shared" si="97"/>
        <v>0</v>
      </c>
      <c r="U420" s="11">
        <f t="shared" si="98"/>
        <v>0</v>
      </c>
      <c r="V420" s="11">
        <f t="shared" si="104"/>
        <v>0</v>
      </c>
      <c r="W420" s="20"/>
    </row>
    <row r="421" spans="1:23" x14ac:dyDescent="0.25">
      <c r="A421">
        <v>2022011718</v>
      </c>
      <c r="B421">
        <v>2</v>
      </c>
      <c r="C421" s="7">
        <v>0.51890000000000003</v>
      </c>
      <c r="D421" s="6">
        <f t="shared" si="90"/>
        <v>41512</v>
      </c>
      <c r="E421" s="62">
        <v>0</v>
      </c>
      <c r="F421" s="6">
        <f t="shared" si="99"/>
        <v>0</v>
      </c>
      <c r="G421" s="7">
        <v>0.37774999999999997</v>
      </c>
      <c r="H421" s="6">
        <f t="shared" si="91"/>
        <v>13221.25</v>
      </c>
      <c r="I421" s="7">
        <v>0.1353</v>
      </c>
      <c r="J421" s="6">
        <f t="shared" si="92"/>
        <v>1894.2</v>
      </c>
      <c r="K421" s="20"/>
      <c r="L421" s="6">
        <f t="shared" si="93"/>
        <v>40000</v>
      </c>
      <c r="M421" s="11">
        <f t="shared" si="100"/>
        <v>0</v>
      </c>
      <c r="N421" s="6">
        <f t="shared" si="94"/>
        <v>1512</v>
      </c>
      <c r="O421" s="11">
        <f t="shared" si="101"/>
        <v>11709.25</v>
      </c>
      <c r="P421" s="11">
        <f t="shared" si="95"/>
        <v>0</v>
      </c>
      <c r="Q421" s="11">
        <f t="shared" si="102"/>
        <v>1894.2</v>
      </c>
      <c r="R421" s="11">
        <f t="shared" si="103"/>
        <v>13603.45</v>
      </c>
      <c r="S421" s="6">
        <f t="shared" si="96"/>
        <v>0</v>
      </c>
      <c r="T421" s="11">
        <f t="shared" si="97"/>
        <v>0</v>
      </c>
      <c r="U421" s="11">
        <f t="shared" si="98"/>
        <v>0</v>
      </c>
      <c r="V421" s="11">
        <f t="shared" si="104"/>
        <v>0</v>
      </c>
      <c r="W421" s="20"/>
    </row>
    <row r="422" spans="1:23" x14ac:dyDescent="0.25">
      <c r="A422">
        <v>2022011719</v>
      </c>
      <c r="B422">
        <v>2</v>
      </c>
      <c r="C422" s="7">
        <v>0.54779</v>
      </c>
      <c r="D422" s="6">
        <f t="shared" si="90"/>
        <v>43823.199999999997</v>
      </c>
      <c r="E422" s="62">
        <v>0</v>
      </c>
      <c r="F422" s="6">
        <f t="shared" si="99"/>
        <v>0</v>
      </c>
      <c r="G422" s="7">
        <v>0.47234999999999999</v>
      </c>
      <c r="H422" s="6">
        <f t="shared" si="91"/>
        <v>16532.25</v>
      </c>
      <c r="I422" s="7">
        <v>1.23E-3</v>
      </c>
      <c r="J422" s="6">
        <f t="shared" si="92"/>
        <v>17.22</v>
      </c>
      <c r="K422" s="20"/>
      <c r="L422" s="6">
        <f t="shared" si="93"/>
        <v>40000</v>
      </c>
      <c r="M422" s="11">
        <f t="shared" si="100"/>
        <v>0</v>
      </c>
      <c r="N422" s="6">
        <f t="shared" si="94"/>
        <v>3823.1999999999971</v>
      </c>
      <c r="O422" s="11">
        <f t="shared" si="101"/>
        <v>12709.050000000003</v>
      </c>
      <c r="P422" s="11">
        <f t="shared" si="95"/>
        <v>0</v>
      </c>
      <c r="Q422" s="11">
        <f t="shared" si="102"/>
        <v>17.22</v>
      </c>
      <c r="R422" s="11">
        <f t="shared" si="103"/>
        <v>12726.270000000002</v>
      </c>
      <c r="S422" s="6">
        <f t="shared" si="96"/>
        <v>0</v>
      </c>
      <c r="T422" s="11">
        <f t="shared" si="97"/>
        <v>0</v>
      </c>
      <c r="U422" s="11">
        <f t="shared" si="98"/>
        <v>0</v>
      </c>
      <c r="V422" s="11">
        <f t="shared" si="104"/>
        <v>0</v>
      </c>
      <c r="W422" s="20"/>
    </row>
    <row r="423" spans="1:23" x14ac:dyDescent="0.25">
      <c r="A423">
        <v>2022011720</v>
      </c>
      <c r="B423">
        <v>2</v>
      </c>
      <c r="C423" s="7">
        <v>0.55398000000000003</v>
      </c>
      <c r="D423" s="6">
        <f t="shared" si="90"/>
        <v>44318.400000000001</v>
      </c>
      <c r="E423" s="62">
        <v>0</v>
      </c>
      <c r="F423" s="6">
        <f t="shared" si="99"/>
        <v>0</v>
      </c>
      <c r="G423" s="7">
        <v>0.53991999999999996</v>
      </c>
      <c r="H423" s="6">
        <f t="shared" si="91"/>
        <v>18897.199999999997</v>
      </c>
      <c r="I423" s="7">
        <v>0</v>
      </c>
      <c r="J423" s="6">
        <f t="shared" si="92"/>
        <v>0</v>
      </c>
      <c r="K423" s="20"/>
      <c r="L423" s="6">
        <f t="shared" si="93"/>
        <v>40000</v>
      </c>
      <c r="M423" s="11">
        <f t="shared" si="100"/>
        <v>0</v>
      </c>
      <c r="N423" s="6">
        <f t="shared" si="94"/>
        <v>4318.4000000000015</v>
      </c>
      <c r="O423" s="11">
        <f t="shared" si="101"/>
        <v>14578.799999999996</v>
      </c>
      <c r="P423" s="11">
        <f t="shared" si="95"/>
        <v>0</v>
      </c>
      <c r="Q423" s="11">
        <f t="shared" si="102"/>
        <v>0</v>
      </c>
      <c r="R423" s="11">
        <f t="shared" si="103"/>
        <v>14578.799999999996</v>
      </c>
      <c r="S423" s="6">
        <f t="shared" si="96"/>
        <v>0</v>
      </c>
      <c r="T423" s="11">
        <f t="shared" si="97"/>
        <v>0</v>
      </c>
      <c r="U423" s="11">
        <f t="shared" si="98"/>
        <v>0</v>
      </c>
      <c r="V423" s="11">
        <f t="shared" si="104"/>
        <v>0</v>
      </c>
      <c r="W423" s="20"/>
    </row>
    <row r="424" spans="1:23" x14ac:dyDescent="0.25">
      <c r="A424">
        <v>2022011721</v>
      </c>
      <c r="B424">
        <v>2</v>
      </c>
      <c r="C424" s="7">
        <v>0.55066000000000004</v>
      </c>
      <c r="D424" s="6">
        <f t="shared" si="90"/>
        <v>44052.800000000003</v>
      </c>
      <c r="E424" s="62">
        <v>0</v>
      </c>
      <c r="F424" s="6">
        <f t="shared" si="99"/>
        <v>0</v>
      </c>
      <c r="G424" s="7">
        <v>0.55732999999999999</v>
      </c>
      <c r="H424" s="6">
        <f t="shared" si="91"/>
        <v>19506.55</v>
      </c>
      <c r="I424" s="7">
        <v>0</v>
      </c>
      <c r="J424" s="6">
        <f t="shared" si="92"/>
        <v>0</v>
      </c>
      <c r="K424" s="20"/>
      <c r="L424" s="6">
        <f t="shared" si="93"/>
        <v>40000</v>
      </c>
      <c r="M424" s="11">
        <f t="shared" si="100"/>
        <v>0</v>
      </c>
      <c r="N424" s="6">
        <f t="shared" si="94"/>
        <v>4052.8000000000029</v>
      </c>
      <c r="O424" s="11">
        <f t="shared" si="101"/>
        <v>15453.749999999996</v>
      </c>
      <c r="P424" s="11">
        <f t="shared" si="95"/>
        <v>0</v>
      </c>
      <c r="Q424" s="11">
        <f t="shared" si="102"/>
        <v>0</v>
      </c>
      <c r="R424" s="11">
        <f t="shared" si="103"/>
        <v>15453.749999999996</v>
      </c>
      <c r="S424" s="6">
        <f t="shared" si="96"/>
        <v>0</v>
      </c>
      <c r="T424" s="11">
        <f t="shared" si="97"/>
        <v>0</v>
      </c>
      <c r="U424" s="11">
        <f t="shared" si="98"/>
        <v>0</v>
      </c>
      <c r="V424" s="11">
        <f t="shared" si="104"/>
        <v>0</v>
      </c>
      <c r="W424" s="20"/>
    </row>
    <row r="425" spans="1:23" x14ac:dyDescent="0.25">
      <c r="A425">
        <v>2022011722</v>
      </c>
      <c r="B425">
        <v>2</v>
      </c>
      <c r="C425" s="7">
        <v>0.53986000000000001</v>
      </c>
      <c r="D425" s="6">
        <f t="shared" si="90"/>
        <v>43188.800000000003</v>
      </c>
      <c r="E425" s="62">
        <v>0</v>
      </c>
      <c r="F425" s="6">
        <f t="shared" si="99"/>
        <v>0</v>
      </c>
      <c r="G425" s="7">
        <v>0.57432000000000005</v>
      </c>
      <c r="H425" s="6">
        <f t="shared" si="91"/>
        <v>20101.2</v>
      </c>
      <c r="I425" s="7">
        <v>0</v>
      </c>
      <c r="J425" s="6">
        <f t="shared" si="92"/>
        <v>0</v>
      </c>
      <c r="K425" s="20"/>
      <c r="L425" s="6">
        <f t="shared" si="93"/>
        <v>40000</v>
      </c>
      <c r="M425" s="11">
        <f t="shared" si="100"/>
        <v>0</v>
      </c>
      <c r="N425" s="6">
        <f t="shared" si="94"/>
        <v>3188.8000000000029</v>
      </c>
      <c r="O425" s="11">
        <f t="shared" si="101"/>
        <v>16912.399999999998</v>
      </c>
      <c r="P425" s="11">
        <f t="shared" si="95"/>
        <v>0</v>
      </c>
      <c r="Q425" s="11">
        <f t="shared" si="102"/>
        <v>0</v>
      </c>
      <c r="R425" s="11">
        <f t="shared" si="103"/>
        <v>16912.399999999998</v>
      </c>
      <c r="S425" s="6">
        <f t="shared" si="96"/>
        <v>0</v>
      </c>
      <c r="T425" s="11">
        <f t="shared" si="97"/>
        <v>0</v>
      </c>
      <c r="U425" s="11">
        <f t="shared" si="98"/>
        <v>0</v>
      </c>
      <c r="V425" s="11">
        <f t="shared" si="104"/>
        <v>0</v>
      </c>
      <c r="W425" s="20"/>
    </row>
    <row r="426" spans="1:23" x14ac:dyDescent="0.25">
      <c r="A426">
        <v>2022011723</v>
      </c>
      <c r="B426">
        <v>2</v>
      </c>
      <c r="C426" s="7">
        <v>0.51971000000000001</v>
      </c>
      <c r="D426" s="6">
        <f t="shared" si="90"/>
        <v>41576.800000000003</v>
      </c>
      <c r="E426" s="62">
        <v>0</v>
      </c>
      <c r="F426" s="6">
        <f t="shared" si="99"/>
        <v>0</v>
      </c>
      <c r="G426" s="7">
        <v>0.57848999999999995</v>
      </c>
      <c r="H426" s="6">
        <f t="shared" si="91"/>
        <v>20247.149999999998</v>
      </c>
      <c r="I426" s="7">
        <v>0</v>
      </c>
      <c r="J426" s="6">
        <f t="shared" si="92"/>
        <v>0</v>
      </c>
      <c r="K426" s="20"/>
      <c r="L426" s="6">
        <f t="shared" si="93"/>
        <v>40000</v>
      </c>
      <c r="M426" s="11">
        <f t="shared" si="100"/>
        <v>0</v>
      </c>
      <c r="N426" s="6">
        <f t="shared" si="94"/>
        <v>1576.8000000000029</v>
      </c>
      <c r="O426" s="11">
        <f t="shared" si="101"/>
        <v>18670.349999999995</v>
      </c>
      <c r="P426" s="11">
        <f t="shared" si="95"/>
        <v>0</v>
      </c>
      <c r="Q426" s="11">
        <f t="shared" si="102"/>
        <v>0</v>
      </c>
      <c r="R426" s="11">
        <f t="shared" si="103"/>
        <v>18670.349999999995</v>
      </c>
      <c r="S426" s="6">
        <f t="shared" si="96"/>
        <v>0</v>
      </c>
      <c r="T426" s="11">
        <f t="shared" si="97"/>
        <v>0</v>
      </c>
      <c r="U426" s="11">
        <f t="shared" si="98"/>
        <v>0</v>
      </c>
      <c r="V426" s="11">
        <f t="shared" si="104"/>
        <v>0</v>
      </c>
      <c r="W426" s="20"/>
    </row>
    <row r="427" spans="1:23" x14ac:dyDescent="0.25">
      <c r="A427">
        <v>2022011724</v>
      </c>
      <c r="B427">
        <v>2</v>
      </c>
      <c r="C427" s="7">
        <v>0.49875999999999998</v>
      </c>
      <c r="D427" s="6">
        <f t="shared" si="90"/>
        <v>39900.799999999996</v>
      </c>
      <c r="E427" s="62">
        <v>0</v>
      </c>
      <c r="F427" s="6">
        <f t="shared" si="99"/>
        <v>0</v>
      </c>
      <c r="G427" s="7">
        <v>0.58270999999999995</v>
      </c>
      <c r="H427" s="6">
        <f t="shared" si="91"/>
        <v>20394.849999999999</v>
      </c>
      <c r="I427" s="7">
        <v>0</v>
      </c>
      <c r="J427" s="6">
        <f t="shared" si="92"/>
        <v>0</v>
      </c>
      <c r="K427" s="20"/>
      <c r="L427" s="6">
        <f t="shared" si="93"/>
        <v>39900.799999999996</v>
      </c>
      <c r="M427" s="11">
        <f t="shared" si="100"/>
        <v>99.200000000004366</v>
      </c>
      <c r="N427" s="6">
        <f t="shared" si="94"/>
        <v>0</v>
      </c>
      <c r="O427" s="11">
        <f t="shared" si="101"/>
        <v>20394.849999999999</v>
      </c>
      <c r="P427" s="11">
        <f t="shared" si="95"/>
        <v>0</v>
      </c>
      <c r="Q427" s="11">
        <f t="shared" si="102"/>
        <v>0</v>
      </c>
      <c r="R427" s="11">
        <f t="shared" si="103"/>
        <v>20494.050000000003</v>
      </c>
      <c r="S427" s="6">
        <f t="shared" si="96"/>
        <v>0</v>
      </c>
      <c r="T427" s="11">
        <f t="shared" si="97"/>
        <v>0</v>
      </c>
      <c r="U427" s="11">
        <f t="shared" si="98"/>
        <v>0</v>
      </c>
      <c r="V427" s="11">
        <f t="shared" si="104"/>
        <v>0</v>
      </c>
      <c r="W427" s="20"/>
    </row>
    <row r="428" spans="1:23" x14ac:dyDescent="0.25">
      <c r="A428">
        <v>2022011801</v>
      </c>
      <c r="B428">
        <v>3</v>
      </c>
      <c r="C428" s="7">
        <v>0.48683999999999999</v>
      </c>
      <c r="D428" s="6">
        <f t="shared" si="90"/>
        <v>38947.199999999997</v>
      </c>
      <c r="E428" s="62">
        <v>0</v>
      </c>
      <c r="F428" s="6">
        <f t="shared" si="99"/>
        <v>0</v>
      </c>
      <c r="G428" s="7">
        <v>0.58259000000000005</v>
      </c>
      <c r="H428" s="6">
        <f t="shared" si="91"/>
        <v>20390.650000000001</v>
      </c>
      <c r="I428" s="7">
        <v>0</v>
      </c>
      <c r="J428" s="6">
        <f t="shared" si="92"/>
        <v>0</v>
      </c>
      <c r="K428" s="20"/>
      <c r="L428" s="6">
        <f t="shared" si="93"/>
        <v>38947.199999999997</v>
      </c>
      <c r="M428" s="11">
        <f t="shared" si="100"/>
        <v>1052.8000000000029</v>
      </c>
      <c r="N428" s="6">
        <f t="shared" si="94"/>
        <v>0</v>
      </c>
      <c r="O428" s="11">
        <f t="shared" si="101"/>
        <v>20390.650000000001</v>
      </c>
      <c r="P428" s="11">
        <f t="shared" si="95"/>
        <v>0</v>
      </c>
      <c r="Q428" s="11">
        <f t="shared" si="102"/>
        <v>0</v>
      </c>
      <c r="R428" s="11">
        <f t="shared" si="103"/>
        <v>21443.450000000004</v>
      </c>
      <c r="S428" s="6">
        <f t="shared" si="96"/>
        <v>0</v>
      </c>
      <c r="T428" s="11">
        <f t="shared" si="97"/>
        <v>0</v>
      </c>
      <c r="U428" s="11">
        <f t="shared" si="98"/>
        <v>0</v>
      </c>
      <c r="V428" s="11">
        <f t="shared" si="104"/>
        <v>0</v>
      </c>
      <c r="W428" s="20"/>
    </row>
    <row r="429" spans="1:23" x14ac:dyDescent="0.25">
      <c r="A429">
        <v>2022011802</v>
      </c>
      <c r="B429">
        <v>3</v>
      </c>
      <c r="C429" s="7">
        <v>0.48165000000000002</v>
      </c>
      <c r="D429" s="6">
        <f t="shared" si="90"/>
        <v>38532</v>
      </c>
      <c r="E429" s="62">
        <v>0</v>
      </c>
      <c r="F429" s="6">
        <f t="shared" si="99"/>
        <v>0</v>
      </c>
      <c r="G429" s="7">
        <v>0.58099999999999996</v>
      </c>
      <c r="H429" s="6">
        <f t="shared" si="91"/>
        <v>20335</v>
      </c>
      <c r="I429" s="7">
        <v>0</v>
      </c>
      <c r="J429" s="6">
        <f t="shared" si="92"/>
        <v>0</v>
      </c>
      <c r="K429" s="20"/>
      <c r="L429" s="6">
        <f t="shared" si="93"/>
        <v>38532</v>
      </c>
      <c r="M429" s="11">
        <f t="shared" si="100"/>
        <v>1468</v>
      </c>
      <c r="N429" s="6">
        <f t="shared" si="94"/>
        <v>0</v>
      </c>
      <c r="O429" s="11">
        <f t="shared" si="101"/>
        <v>20335</v>
      </c>
      <c r="P429" s="11">
        <f t="shared" si="95"/>
        <v>0</v>
      </c>
      <c r="Q429" s="11">
        <f t="shared" si="102"/>
        <v>0</v>
      </c>
      <c r="R429" s="11">
        <f t="shared" si="103"/>
        <v>21803</v>
      </c>
      <c r="S429" s="6">
        <f t="shared" si="96"/>
        <v>0</v>
      </c>
      <c r="T429" s="11">
        <f t="shared" si="97"/>
        <v>0</v>
      </c>
      <c r="U429" s="11">
        <f t="shared" si="98"/>
        <v>0</v>
      </c>
      <c r="V429" s="11">
        <f t="shared" si="104"/>
        <v>0</v>
      </c>
      <c r="W429" s="20"/>
    </row>
    <row r="430" spans="1:23" x14ac:dyDescent="0.25">
      <c r="A430">
        <v>2022011803</v>
      </c>
      <c r="B430">
        <v>3</v>
      </c>
      <c r="C430" s="7">
        <v>0.48248000000000002</v>
      </c>
      <c r="D430" s="6">
        <f t="shared" si="90"/>
        <v>38598.400000000001</v>
      </c>
      <c r="E430" s="62">
        <v>0</v>
      </c>
      <c r="F430" s="6">
        <f t="shared" si="99"/>
        <v>0</v>
      </c>
      <c r="G430" s="7">
        <v>0.58294000000000001</v>
      </c>
      <c r="H430" s="6">
        <f t="shared" si="91"/>
        <v>20402.900000000001</v>
      </c>
      <c r="I430" s="7">
        <v>0</v>
      </c>
      <c r="J430" s="6">
        <f t="shared" si="92"/>
        <v>0</v>
      </c>
      <c r="K430" s="20"/>
      <c r="L430" s="6">
        <f t="shared" si="93"/>
        <v>38598.400000000001</v>
      </c>
      <c r="M430" s="11">
        <f t="shared" si="100"/>
        <v>1401.5999999999985</v>
      </c>
      <c r="N430" s="6">
        <f t="shared" si="94"/>
        <v>0</v>
      </c>
      <c r="O430" s="11">
        <f t="shared" si="101"/>
        <v>20402.900000000001</v>
      </c>
      <c r="P430" s="11">
        <f t="shared" si="95"/>
        <v>0</v>
      </c>
      <c r="Q430" s="11">
        <f t="shared" si="102"/>
        <v>0</v>
      </c>
      <c r="R430" s="11">
        <f t="shared" si="103"/>
        <v>21804.5</v>
      </c>
      <c r="S430" s="6">
        <f t="shared" si="96"/>
        <v>0</v>
      </c>
      <c r="T430" s="11">
        <f t="shared" si="97"/>
        <v>0</v>
      </c>
      <c r="U430" s="11">
        <f t="shared" si="98"/>
        <v>0</v>
      </c>
      <c r="V430" s="11">
        <f t="shared" si="104"/>
        <v>0</v>
      </c>
      <c r="W430" s="20"/>
    </row>
    <row r="431" spans="1:23" x14ac:dyDescent="0.25">
      <c r="A431">
        <v>2022011804</v>
      </c>
      <c r="B431">
        <v>3</v>
      </c>
      <c r="C431" s="7">
        <v>0.48870000000000002</v>
      </c>
      <c r="D431" s="6">
        <f t="shared" si="90"/>
        <v>39096</v>
      </c>
      <c r="E431" s="62">
        <v>0</v>
      </c>
      <c r="F431" s="6">
        <f t="shared" si="99"/>
        <v>0</v>
      </c>
      <c r="G431" s="7">
        <v>0.58228000000000002</v>
      </c>
      <c r="H431" s="6">
        <f t="shared" si="91"/>
        <v>20379.8</v>
      </c>
      <c r="I431" s="7">
        <v>0</v>
      </c>
      <c r="J431" s="6">
        <f t="shared" si="92"/>
        <v>0</v>
      </c>
      <c r="K431" s="20"/>
      <c r="L431" s="6">
        <f t="shared" si="93"/>
        <v>39096</v>
      </c>
      <c r="M431" s="11">
        <f t="shared" si="100"/>
        <v>904</v>
      </c>
      <c r="N431" s="6">
        <f t="shared" si="94"/>
        <v>0</v>
      </c>
      <c r="O431" s="11">
        <f t="shared" si="101"/>
        <v>20379.8</v>
      </c>
      <c r="P431" s="11">
        <f t="shared" si="95"/>
        <v>0</v>
      </c>
      <c r="Q431" s="11">
        <f t="shared" si="102"/>
        <v>0</v>
      </c>
      <c r="R431" s="11">
        <f t="shared" si="103"/>
        <v>21283.8</v>
      </c>
      <c r="S431" s="6">
        <f t="shared" si="96"/>
        <v>0</v>
      </c>
      <c r="T431" s="11">
        <f t="shared" si="97"/>
        <v>0</v>
      </c>
      <c r="U431" s="11">
        <f t="shared" si="98"/>
        <v>0</v>
      </c>
      <c r="V431" s="11">
        <f t="shared" si="104"/>
        <v>0</v>
      </c>
      <c r="W431" s="20"/>
    </row>
    <row r="432" spans="1:23" x14ac:dyDescent="0.25">
      <c r="A432">
        <v>2022011805</v>
      </c>
      <c r="B432">
        <v>3</v>
      </c>
      <c r="C432" s="7">
        <v>0.50280000000000002</v>
      </c>
      <c r="D432" s="6">
        <f t="shared" si="90"/>
        <v>40224</v>
      </c>
      <c r="E432" s="62">
        <v>0</v>
      </c>
      <c r="F432" s="6">
        <f t="shared" si="99"/>
        <v>0</v>
      </c>
      <c r="G432" s="7">
        <v>0.58669000000000004</v>
      </c>
      <c r="H432" s="6">
        <f t="shared" si="91"/>
        <v>20534.150000000001</v>
      </c>
      <c r="I432" s="7">
        <v>0</v>
      </c>
      <c r="J432" s="6">
        <f t="shared" si="92"/>
        <v>0</v>
      </c>
      <c r="K432" s="20"/>
      <c r="L432" s="6">
        <f t="shared" si="93"/>
        <v>40000</v>
      </c>
      <c r="M432" s="11">
        <f t="shared" si="100"/>
        <v>0</v>
      </c>
      <c r="N432" s="6">
        <f t="shared" si="94"/>
        <v>224</v>
      </c>
      <c r="O432" s="11">
        <f t="shared" si="101"/>
        <v>20310.150000000001</v>
      </c>
      <c r="P432" s="11">
        <f t="shared" si="95"/>
        <v>0</v>
      </c>
      <c r="Q432" s="11">
        <f t="shared" si="102"/>
        <v>0</v>
      </c>
      <c r="R432" s="11">
        <f t="shared" si="103"/>
        <v>20310.150000000001</v>
      </c>
      <c r="S432" s="6">
        <f t="shared" si="96"/>
        <v>0</v>
      </c>
      <c r="T432" s="11">
        <f t="shared" si="97"/>
        <v>0</v>
      </c>
      <c r="U432" s="11">
        <f t="shared" si="98"/>
        <v>0</v>
      </c>
      <c r="V432" s="11">
        <f t="shared" si="104"/>
        <v>0</v>
      </c>
      <c r="W432" s="20"/>
    </row>
    <row r="433" spans="1:23" x14ac:dyDescent="0.25">
      <c r="A433">
        <v>2022011806</v>
      </c>
      <c r="B433">
        <v>3</v>
      </c>
      <c r="C433" s="7">
        <v>0.53449999999999998</v>
      </c>
      <c r="D433" s="6">
        <f t="shared" si="90"/>
        <v>42760</v>
      </c>
      <c r="E433" s="62">
        <v>0</v>
      </c>
      <c r="F433" s="6">
        <f t="shared" si="99"/>
        <v>0</v>
      </c>
      <c r="G433" s="7">
        <v>0.60275000000000001</v>
      </c>
      <c r="H433" s="6">
        <f t="shared" si="91"/>
        <v>21096.25</v>
      </c>
      <c r="I433" s="7">
        <v>0</v>
      </c>
      <c r="J433" s="6">
        <f t="shared" si="92"/>
        <v>0</v>
      </c>
      <c r="K433" s="20"/>
      <c r="L433" s="6">
        <f t="shared" si="93"/>
        <v>40000</v>
      </c>
      <c r="M433" s="11">
        <f t="shared" si="100"/>
        <v>0</v>
      </c>
      <c r="N433" s="6">
        <f t="shared" si="94"/>
        <v>2760</v>
      </c>
      <c r="O433" s="11">
        <f t="shared" si="101"/>
        <v>18336.25</v>
      </c>
      <c r="P433" s="11">
        <f t="shared" si="95"/>
        <v>0</v>
      </c>
      <c r="Q433" s="11">
        <f t="shared" si="102"/>
        <v>0</v>
      </c>
      <c r="R433" s="11">
        <f t="shared" si="103"/>
        <v>18336.25</v>
      </c>
      <c r="S433" s="6">
        <f t="shared" si="96"/>
        <v>0</v>
      </c>
      <c r="T433" s="11">
        <f t="shared" si="97"/>
        <v>0</v>
      </c>
      <c r="U433" s="11">
        <f t="shared" si="98"/>
        <v>0</v>
      </c>
      <c r="V433" s="11">
        <f t="shared" si="104"/>
        <v>0</v>
      </c>
      <c r="W433" s="20"/>
    </row>
    <row r="434" spans="1:23" x14ac:dyDescent="0.25">
      <c r="A434">
        <v>2022011807</v>
      </c>
      <c r="B434">
        <v>3</v>
      </c>
      <c r="C434" s="7">
        <v>0.58194000000000001</v>
      </c>
      <c r="D434" s="6">
        <f t="shared" si="90"/>
        <v>46555.200000000004</v>
      </c>
      <c r="E434" s="62">
        <v>0</v>
      </c>
      <c r="F434" s="6">
        <f t="shared" si="99"/>
        <v>0</v>
      </c>
      <c r="G434" s="7">
        <v>0.64029999999999998</v>
      </c>
      <c r="H434" s="6">
        <f t="shared" si="91"/>
        <v>22410.5</v>
      </c>
      <c r="I434" s="7">
        <v>0</v>
      </c>
      <c r="J434" s="6">
        <f t="shared" si="92"/>
        <v>0</v>
      </c>
      <c r="K434" s="20"/>
      <c r="L434" s="6">
        <f t="shared" si="93"/>
        <v>40000</v>
      </c>
      <c r="M434" s="11">
        <f t="shared" si="100"/>
        <v>0</v>
      </c>
      <c r="N434" s="6">
        <f t="shared" si="94"/>
        <v>6555.2000000000044</v>
      </c>
      <c r="O434" s="11">
        <f t="shared" si="101"/>
        <v>15855.299999999996</v>
      </c>
      <c r="P434" s="11">
        <f t="shared" si="95"/>
        <v>0</v>
      </c>
      <c r="Q434" s="11">
        <f t="shared" si="102"/>
        <v>0</v>
      </c>
      <c r="R434" s="11">
        <f t="shared" si="103"/>
        <v>15855.299999999996</v>
      </c>
      <c r="S434" s="6">
        <f t="shared" si="96"/>
        <v>0</v>
      </c>
      <c r="T434" s="11">
        <f t="shared" si="97"/>
        <v>0</v>
      </c>
      <c r="U434" s="11">
        <f t="shared" si="98"/>
        <v>0</v>
      </c>
      <c r="V434" s="11">
        <f t="shared" si="104"/>
        <v>0</v>
      </c>
      <c r="W434" s="20"/>
    </row>
    <row r="435" spans="1:23" x14ac:dyDescent="0.25">
      <c r="A435">
        <v>2022011808</v>
      </c>
      <c r="B435">
        <v>3</v>
      </c>
      <c r="C435" s="7">
        <v>0.60087000000000002</v>
      </c>
      <c r="D435" s="6">
        <f t="shared" si="90"/>
        <v>48069.599999999999</v>
      </c>
      <c r="E435" s="62">
        <v>0</v>
      </c>
      <c r="F435" s="6">
        <f t="shared" si="99"/>
        <v>0</v>
      </c>
      <c r="G435" s="7">
        <v>0.64226000000000005</v>
      </c>
      <c r="H435" s="6">
        <f t="shared" si="91"/>
        <v>22479.100000000002</v>
      </c>
      <c r="I435" s="7">
        <v>3.9699999999999996E-3</v>
      </c>
      <c r="J435" s="6">
        <f t="shared" si="92"/>
        <v>55.579999999999991</v>
      </c>
      <c r="K435" s="20"/>
      <c r="L435" s="6">
        <f t="shared" si="93"/>
        <v>40000</v>
      </c>
      <c r="M435" s="11">
        <f t="shared" si="100"/>
        <v>0</v>
      </c>
      <c r="N435" s="6">
        <f t="shared" si="94"/>
        <v>8069.5999999999985</v>
      </c>
      <c r="O435" s="11">
        <f t="shared" si="101"/>
        <v>14409.500000000004</v>
      </c>
      <c r="P435" s="11">
        <f t="shared" si="95"/>
        <v>0</v>
      </c>
      <c r="Q435" s="11">
        <f t="shared" si="102"/>
        <v>55.579999999999991</v>
      </c>
      <c r="R435" s="11">
        <f t="shared" si="103"/>
        <v>14465.080000000004</v>
      </c>
      <c r="S435" s="6">
        <f t="shared" si="96"/>
        <v>0</v>
      </c>
      <c r="T435" s="11">
        <f t="shared" si="97"/>
        <v>0</v>
      </c>
      <c r="U435" s="11">
        <f t="shared" si="98"/>
        <v>0</v>
      </c>
      <c r="V435" s="11">
        <f t="shared" si="104"/>
        <v>0</v>
      </c>
      <c r="W435" s="20"/>
    </row>
    <row r="436" spans="1:23" x14ac:dyDescent="0.25">
      <c r="A436">
        <v>2022011809</v>
      </c>
      <c r="B436">
        <v>3</v>
      </c>
      <c r="C436" s="7">
        <v>0.58728999999999998</v>
      </c>
      <c r="D436" s="6">
        <f t="shared" si="90"/>
        <v>46983.199999999997</v>
      </c>
      <c r="E436" s="62">
        <v>0</v>
      </c>
      <c r="F436" s="6">
        <f t="shared" si="99"/>
        <v>0</v>
      </c>
      <c r="G436" s="7">
        <v>0.59060000000000001</v>
      </c>
      <c r="H436" s="6">
        <f t="shared" si="91"/>
        <v>20671</v>
      </c>
      <c r="I436" s="7">
        <v>0.20347999999999999</v>
      </c>
      <c r="J436" s="6">
        <f t="shared" si="92"/>
        <v>2848.72</v>
      </c>
      <c r="K436" s="20"/>
      <c r="L436" s="6">
        <f t="shared" si="93"/>
        <v>40000</v>
      </c>
      <c r="M436" s="11">
        <f t="shared" si="100"/>
        <v>0</v>
      </c>
      <c r="N436" s="6">
        <f t="shared" si="94"/>
        <v>6983.1999999999971</v>
      </c>
      <c r="O436" s="11">
        <f t="shared" si="101"/>
        <v>13687.800000000003</v>
      </c>
      <c r="P436" s="11">
        <f t="shared" si="95"/>
        <v>0</v>
      </c>
      <c r="Q436" s="11">
        <f t="shared" si="102"/>
        <v>2848.72</v>
      </c>
      <c r="R436" s="11">
        <f t="shared" si="103"/>
        <v>16536.520000000004</v>
      </c>
      <c r="S436" s="6">
        <f t="shared" si="96"/>
        <v>0</v>
      </c>
      <c r="T436" s="11">
        <f t="shared" si="97"/>
        <v>0</v>
      </c>
      <c r="U436" s="11">
        <f t="shared" si="98"/>
        <v>0</v>
      </c>
      <c r="V436" s="11">
        <f t="shared" si="104"/>
        <v>0</v>
      </c>
      <c r="W436" s="20"/>
    </row>
    <row r="437" spans="1:23" x14ac:dyDescent="0.25">
      <c r="A437">
        <v>2022011810</v>
      </c>
      <c r="B437">
        <v>3</v>
      </c>
      <c r="C437" s="7">
        <v>0.56530999999999998</v>
      </c>
      <c r="D437" s="6">
        <f t="shared" si="90"/>
        <v>45224.799999999996</v>
      </c>
      <c r="E437" s="62">
        <v>0</v>
      </c>
      <c r="F437" s="6">
        <f t="shared" si="99"/>
        <v>0</v>
      </c>
      <c r="G437" s="7">
        <v>0.48488999999999999</v>
      </c>
      <c r="H437" s="6">
        <f t="shared" si="91"/>
        <v>16971.149999999998</v>
      </c>
      <c r="I437" s="7">
        <v>0.48452000000000001</v>
      </c>
      <c r="J437" s="6">
        <f t="shared" si="92"/>
        <v>6783.28</v>
      </c>
      <c r="K437" s="20"/>
      <c r="L437" s="6">
        <f t="shared" si="93"/>
        <v>40000</v>
      </c>
      <c r="M437" s="11">
        <f t="shared" si="100"/>
        <v>0</v>
      </c>
      <c r="N437" s="6">
        <f t="shared" si="94"/>
        <v>5224.7999999999956</v>
      </c>
      <c r="O437" s="11">
        <f t="shared" si="101"/>
        <v>11746.350000000002</v>
      </c>
      <c r="P437" s="11">
        <f t="shared" si="95"/>
        <v>0</v>
      </c>
      <c r="Q437" s="11">
        <f t="shared" si="102"/>
        <v>6783.28</v>
      </c>
      <c r="R437" s="11">
        <f t="shared" si="103"/>
        <v>18529.63</v>
      </c>
      <c r="S437" s="6">
        <f t="shared" si="96"/>
        <v>0</v>
      </c>
      <c r="T437" s="11">
        <f t="shared" si="97"/>
        <v>0</v>
      </c>
      <c r="U437" s="11">
        <f t="shared" si="98"/>
        <v>0</v>
      </c>
      <c r="V437" s="11">
        <f t="shared" si="104"/>
        <v>0</v>
      </c>
      <c r="W437" s="20"/>
    </row>
    <row r="438" spans="1:23" x14ac:dyDescent="0.25">
      <c r="A438">
        <v>2022011811</v>
      </c>
      <c r="B438">
        <v>3</v>
      </c>
      <c r="C438" s="7">
        <v>0.54478000000000004</v>
      </c>
      <c r="D438" s="6">
        <f t="shared" si="90"/>
        <v>43582.400000000001</v>
      </c>
      <c r="E438" s="62">
        <v>0</v>
      </c>
      <c r="F438" s="6">
        <f t="shared" si="99"/>
        <v>0</v>
      </c>
      <c r="G438" s="7">
        <v>0.50517000000000001</v>
      </c>
      <c r="H438" s="6">
        <f t="shared" si="91"/>
        <v>17680.95</v>
      </c>
      <c r="I438" s="7">
        <v>0.58099000000000001</v>
      </c>
      <c r="J438" s="6">
        <f t="shared" si="92"/>
        <v>8133.86</v>
      </c>
      <c r="K438" s="20"/>
      <c r="L438" s="6">
        <f t="shared" si="93"/>
        <v>40000</v>
      </c>
      <c r="M438" s="11">
        <f t="shared" si="100"/>
        <v>0</v>
      </c>
      <c r="N438" s="6">
        <f t="shared" si="94"/>
        <v>3582.4000000000015</v>
      </c>
      <c r="O438" s="11">
        <f t="shared" si="101"/>
        <v>14098.55</v>
      </c>
      <c r="P438" s="11">
        <f t="shared" si="95"/>
        <v>0</v>
      </c>
      <c r="Q438" s="11">
        <f t="shared" si="102"/>
        <v>8133.86</v>
      </c>
      <c r="R438" s="11">
        <f t="shared" si="103"/>
        <v>22232.41</v>
      </c>
      <c r="S438" s="6">
        <f t="shared" si="96"/>
        <v>0</v>
      </c>
      <c r="T438" s="11">
        <f t="shared" si="97"/>
        <v>0</v>
      </c>
      <c r="U438" s="11">
        <f t="shared" si="98"/>
        <v>0</v>
      </c>
      <c r="V438" s="11">
        <f t="shared" si="104"/>
        <v>0</v>
      </c>
      <c r="W438" s="20"/>
    </row>
    <row r="439" spans="1:23" x14ac:dyDescent="0.25">
      <c r="A439">
        <v>2022011812</v>
      </c>
      <c r="B439">
        <v>3</v>
      </c>
      <c r="C439" s="7">
        <v>0.52944000000000002</v>
      </c>
      <c r="D439" s="6">
        <f t="shared" si="90"/>
        <v>42355.200000000004</v>
      </c>
      <c r="E439" s="62">
        <v>0</v>
      </c>
      <c r="F439" s="6">
        <f t="shared" si="99"/>
        <v>0</v>
      </c>
      <c r="G439" s="7">
        <v>0.54198999999999997</v>
      </c>
      <c r="H439" s="6">
        <f t="shared" si="91"/>
        <v>18969.649999999998</v>
      </c>
      <c r="I439" s="7">
        <v>0.52612999999999999</v>
      </c>
      <c r="J439" s="6">
        <f t="shared" si="92"/>
        <v>7365.82</v>
      </c>
      <c r="K439" s="20"/>
      <c r="L439" s="6">
        <f t="shared" si="93"/>
        <v>40000</v>
      </c>
      <c r="M439" s="11">
        <f t="shared" si="100"/>
        <v>0</v>
      </c>
      <c r="N439" s="6">
        <f t="shared" si="94"/>
        <v>2355.2000000000044</v>
      </c>
      <c r="O439" s="11">
        <f t="shared" si="101"/>
        <v>16614.449999999993</v>
      </c>
      <c r="P439" s="11">
        <f t="shared" si="95"/>
        <v>0</v>
      </c>
      <c r="Q439" s="11">
        <f t="shared" si="102"/>
        <v>7365.82</v>
      </c>
      <c r="R439" s="11">
        <f t="shared" si="103"/>
        <v>23980.269999999993</v>
      </c>
      <c r="S439" s="6">
        <f t="shared" si="96"/>
        <v>0</v>
      </c>
      <c r="T439" s="11">
        <f t="shared" si="97"/>
        <v>0</v>
      </c>
      <c r="U439" s="11">
        <f t="shared" si="98"/>
        <v>0</v>
      </c>
      <c r="V439" s="11">
        <f t="shared" si="104"/>
        <v>0</v>
      </c>
      <c r="W439" s="20"/>
    </row>
    <row r="440" spans="1:23" x14ac:dyDescent="0.25">
      <c r="A440">
        <v>2022011813</v>
      </c>
      <c r="B440">
        <v>3</v>
      </c>
      <c r="C440" s="7">
        <v>0.51710999999999996</v>
      </c>
      <c r="D440" s="6">
        <f t="shared" si="90"/>
        <v>41368.799999999996</v>
      </c>
      <c r="E440" s="62">
        <v>0</v>
      </c>
      <c r="F440" s="6">
        <f t="shared" si="99"/>
        <v>0</v>
      </c>
      <c r="G440" s="7">
        <v>0.57572999999999996</v>
      </c>
      <c r="H440" s="6">
        <f t="shared" si="91"/>
        <v>20150.55</v>
      </c>
      <c r="I440" s="7">
        <v>0.37640000000000001</v>
      </c>
      <c r="J440" s="6">
        <f t="shared" si="92"/>
        <v>5269.6</v>
      </c>
      <c r="K440" s="20"/>
      <c r="L440" s="6">
        <f t="shared" si="93"/>
        <v>40000</v>
      </c>
      <c r="M440" s="11">
        <f t="shared" si="100"/>
        <v>0</v>
      </c>
      <c r="N440" s="6">
        <f t="shared" si="94"/>
        <v>1368.7999999999956</v>
      </c>
      <c r="O440" s="11">
        <f t="shared" si="101"/>
        <v>18781.750000000004</v>
      </c>
      <c r="P440" s="11">
        <f t="shared" si="95"/>
        <v>0</v>
      </c>
      <c r="Q440" s="11">
        <f t="shared" si="102"/>
        <v>5269.6</v>
      </c>
      <c r="R440" s="11">
        <f t="shared" si="103"/>
        <v>24051.350000000006</v>
      </c>
      <c r="S440" s="6">
        <f t="shared" si="96"/>
        <v>0</v>
      </c>
      <c r="T440" s="11">
        <f t="shared" si="97"/>
        <v>0</v>
      </c>
      <c r="U440" s="11">
        <f t="shared" si="98"/>
        <v>0</v>
      </c>
      <c r="V440" s="11">
        <f t="shared" si="104"/>
        <v>0</v>
      </c>
      <c r="W440" s="20"/>
    </row>
    <row r="441" spans="1:23" x14ac:dyDescent="0.25">
      <c r="A441">
        <v>2022011814</v>
      </c>
      <c r="B441">
        <v>3</v>
      </c>
      <c r="C441" s="7">
        <v>0.51117000000000001</v>
      </c>
      <c r="D441" s="6">
        <f t="shared" si="90"/>
        <v>40893.599999999999</v>
      </c>
      <c r="E441" s="62">
        <v>0</v>
      </c>
      <c r="F441" s="6">
        <f t="shared" si="99"/>
        <v>0</v>
      </c>
      <c r="G441" s="7">
        <v>0.57271000000000005</v>
      </c>
      <c r="H441" s="6">
        <f t="shared" si="91"/>
        <v>20044.850000000002</v>
      </c>
      <c r="I441" s="7">
        <v>0.35365999999999997</v>
      </c>
      <c r="J441" s="6">
        <f t="shared" si="92"/>
        <v>4951.24</v>
      </c>
      <c r="K441" s="20"/>
      <c r="L441" s="6">
        <f t="shared" si="93"/>
        <v>40000</v>
      </c>
      <c r="M441" s="11">
        <f t="shared" si="100"/>
        <v>0</v>
      </c>
      <c r="N441" s="6">
        <f t="shared" si="94"/>
        <v>893.59999999999854</v>
      </c>
      <c r="O441" s="11">
        <f t="shared" si="101"/>
        <v>19151.250000000004</v>
      </c>
      <c r="P441" s="11">
        <f t="shared" si="95"/>
        <v>0</v>
      </c>
      <c r="Q441" s="11">
        <f t="shared" si="102"/>
        <v>4951.24</v>
      </c>
      <c r="R441" s="11">
        <f t="shared" si="103"/>
        <v>24102.490000000005</v>
      </c>
      <c r="S441" s="6">
        <f t="shared" si="96"/>
        <v>0</v>
      </c>
      <c r="T441" s="11">
        <f t="shared" si="97"/>
        <v>0</v>
      </c>
      <c r="U441" s="11">
        <f t="shared" si="98"/>
        <v>0</v>
      </c>
      <c r="V441" s="11">
        <f t="shared" si="104"/>
        <v>0</v>
      </c>
      <c r="W441" s="20"/>
    </row>
    <row r="442" spans="1:23" x14ac:dyDescent="0.25">
      <c r="A442">
        <v>2022011815</v>
      </c>
      <c r="B442">
        <v>3</v>
      </c>
      <c r="C442" s="7">
        <v>0.50861999999999996</v>
      </c>
      <c r="D442" s="6">
        <f t="shared" si="90"/>
        <v>40689.599999999999</v>
      </c>
      <c r="E442" s="62">
        <v>0</v>
      </c>
      <c r="F442" s="6">
        <f t="shared" si="99"/>
        <v>0</v>
      </c>
      <c r="G442" s="7">
        <v>0.57082999999999995</v>
      </c>
      <c r="H442" s="6">
        <f t="shared" si="91"/>
        <v>19979.05</v>
      </c>
      <c r="I442" s="7">
        <v>0.34997</v>
      </c>
      <c r="J442" s="6">
        <f t="shared" si="92"/>
        <v>4899.58</v>
      </c>
      <c r="K442" s="20"/>
      <c r="L442" s="6">
        <f t="shared" si="93"/>
        <v>40000</v>
      </c>
      <c r="M442" s="11">
        <f t="shared" si="100"/>
        <v>0</v>
      </c>
      <c r="N442" s="6">
        <f t="shared" si="94"/>
        <v>689.59999999999854</v>
      </c>
      <c r="O442" s="11">
        <f t="shared" si="101"/>
        <v>19289.45</v>
      </c>
      <c r="P442" s="11">
        <f t="shared" si="95"/>
        <v>0</v>
      </c>
      <c r="Q442" s="11">
        <f t="shared" si="102"/>
        <v>4899.58</v>
      </c>
      <c r="R442" s="11">
        <f t="shared" si="103"/>
        <v>24189.03</v>
      </c>
      <c r="S442" s="6">
        <f t="shared" si="96"/>
        <v>0</v>
      </c>
      <c r="T442" s="11">
        <f t="shared" si="97"/>
        <v>0</v>
      </c>
      <c r="U442" s="11">
        <f t="shared" si="98"/>
        <v>0</v>
      </c>
      <c r="V442" s="11">
        <f t="shared" si="104"/>
        <v>0</v>
      </c>
      <c r="W442" s="20"/>
    </row>
    <row r="443" spans="1:23" x14ac:dyDescent="0.25">
      <c r="A443">
        <v>2022011816</v>
      </c>
      <c r="B443">
        <v>3</v>
      </c>
      <c r="C443" s="7">
        <v>0.50890999999999997</v>
      </c>
      <c r="D443" s="6">
        <f t="shared" si="90"/>
        <v>40712.799999999996</v>
      </c>
      <c r="E443" s="62">
        <v>0</v>
      </c>
      <c r="F443" s="6">
        <f t="shared" si="99"/>
        <v>0</v>
      </c>
      <c r="G443" s="7">
        <v>0.56601999999999997</v>
      </c>
      <c r="H443" s="6">
        <f t="shared" si="91"/>
        <v>19810.699999999997</v>
      </c>
      <c r="I443" s="7">
        <v>0.36160999999999999</v>
      </c>
      <c r="J443" s="6">
        <f t="shared" si="92"/>
        <v>5062.54</v>
      </c>
      <c r="K443" s="20"/>
      <c r="L443" s="6">
        <f t="shared" si="93"/>
        <v>40000</v>
      </c>
      <c r="M443" s="11">
        <f t="shared" si="100"/>
        <v>0</v>
      </c>
      <c r="N443" s="6">
        <f t="shared" si="94"/>
        <v>712.79999999999563</v>
      </c>
      <c r="O443" s="11">
        <f t="shared" si="101"/>
        <v>19097.900000000001</v>
      </c>
      <c r="P443" s="11">
        <f t="shared" si="95"/>
        <v>0</v>
      </c>
      <c r="Q443" s="11">
        <f t="shared" si="102"/>
        <v>5062.54</v>
      </c>
      <c r="R443" s="11">
        <f t="shared" si="103"/>
        <v>24160.440000000002</v>
      </c>
      <c r="S443" s="6">
        <f t="shared" si="96"/>
        <v>0</v>
      </c>
      <c r="T443" s="11">
        <f t="shared" si="97"/>
        <v>0</v>
      </c>
      <c r="U443" s="11">
        <f t="shared" si="98"/>
        <v>0</v>
      </c>
      <c r="V443" s="11">
        <f t="shared" si="104"/>
        <v>0</v>
      </c>
      <c r="W443" s="20"/>
    </row>
    <row r="444" spans="1:23" x14ac:dyDescent="0.25">
      <c r="A444">
        <v>2022011817</v>
      </c>
      <c r="B444">
        <v>3</v>
      </c>
      <c r="C444" s="7">
        <v>0.51173000000000002</v>
      </c>
      <c r="D444" s="6">
        <f t="shared" si="90"/>
        <v>40938.400000000001</v>
      </c>
      <c r="E444" s="62">
        <v>0</v>
      </c>
      <c r="F444" s="6">
        <f t="shared" si="99"/>
        <v>0</v>
      </c>
      <c r="G444" s="7">
        <v>0.55403999999999998</v>
      </c>
      <c r="H444" s="6">
        <f t="shared" si="91"/>
        <v>19391.399999999998</v>
      </c>
      <c r="I444" s="7">
        <v>0.32793</v>
      </c>
      <c r="J444" s="6">
        <f t="shared" si="92"/>
        <v>4591.0200000000004</v>
      </c>
      <c r="K444" s="20"/>
      <c r="L444" s="6">
        <f t="shared" si="93"/>
        <v>40000</v>
      </c>
      <c r="M444" s="11">
        <f t="shared" si="100"/>
        <v>0</v>
      </c>
      <c r="N444" s="6">
        <f t="shared" si="94"/>
        <v>938.40000000000146</v>
      </c>
      <c r="O444" s="11">
        <f t="shared" si="101"/>
        <v>18452.999999999996</v>
      </c>
      <c r="P444" s="11">
        <f t="shared" si="95"/>
        <v>0</v>
      </c>
      <c r="Q444" s="11">
        <f t="shared" si="102"/>
        <v>4591.0200000000004</v>
      </c>
      <c r="R444" s="11">
        <f t="shared" si="103"/>
        <v>23044.019999999997</v>
      </c>
      <c r="S444" s="6">
        <f t="shared" si="96"/>
        <v>0</v>
      </c>
      <c r="T444" s="11">
        <f t="shared" si="97"/>
        <v>0</v>
      </c>
      <c r="U444" s="11">
        <f t="shared" si="98"/>
        <v>0</v>
      </c>
      <c r="V444" s="11">
        <f t="shared" si="104"/>
        <v>0</v>
      </c>
      <c r="W444" s="20"/>
    </row>
    <row r="445" spans="1:23" x14ac:dyDescent="0.25">
      <c r="A445">
        <v>2022011818</v>
      </c>
      <c r="B445">
        <v>3</v>
      </c>
      <c r="C445" s="7">
        <v>0.51758999999999999</v>
      </c>
      <c r="D445" s="6">
        <f t="shared" si="90"/>
        <v>41407.199999999997</v>
      </c>
      <c r="E445" s="62">
        <v>0</v>
      </c>
      <c r="F445" s="6">
        <f t="shared" si="99"/>
        <v>0</v>
      </c>
      <c r="G445" s="7">
        <v>0.50048999999999999</v>
      </c>
      <c r="H445" s="6">
        <f t="shared" si="91"/>
        <v>17517.150000000001</v>
      </c>
      <c r="I445" s="7">
        <v>9.9979999999999999E-2</v>
      </c>
      <c r="J445" s="6">
        <f t="shared" si="92"/>
        <v>1399.72</v>
      </c>
      <c r="K445" s="20"/>
      <c r="L445" s="6">
        <f t="shared" si="93"/>
        <v>40000</v>
      </c>
      <c r="M445" s="11">
        <f t="shared" si="100"/>
        <v>0</v>
      </c>
      <c r="N445" s="6">
        <f t="shared" si="94"/>
        <v>1407.1999999999971</v>
      </c>
      <c r="O445" s="11">
        <f t="shared" si="101"/>
        <v>16109.950000000004</v>
      </c>
      <c r="P445" s="11">
        <f t="shared" si="95"/>
        <v>0</v>
      </c>
      <c r="Q445" s="11">
        <f t="shared" si="102"/>
        <v>1399.72</v>
      </c>
      <c r="R445" s="11">
        <f t="shared" si="103"/>
        <v>17509.670000000006</v>
      </c>
      <c r="S445" s="6">
        <f t="shared" si="96"/>
        <v>0</v>
      </c>
      <c r="T445" s="11">
        <f t="shared" si="97"/>
        <v>0</v>
      </c>
      <c r="U445" s="11">
        <f t="shared" si="98"/>
        <v>0</v>
      </c>
      <c r="V445" s="11">
        <f t="shared" si="104"/>
        <v>0</v>
      </c>
      <c r="W445" s="20"/>
    </row>
    <row r="446" spans="1:23" x14ac:dyDescent="0.25">
      <c r="A446">
        <v>2022011819</v>
      </c>
      <c r="B446">
        <v>3</v>
      </c>
      <c r="C446" s="7">
        <v>0.53534999999999999</v>
      </c>
      <c r="D446" s="6">
        <f t="shared" si="90"/>
        <v>42828</v>
      </c>
      <c r="E446" s="62">
        <v>0</v>
      </c>
      <c r="F446" s="6">
        <f t="shared" si="99"/>
        <v>0</v>
      </c>
      <c r="G446" s="7">
        <v>0.43663999999999997</v>
      </c>
      <c r="H446" s="6">
        <f t="shared" si="91"/>
        <v>15282.4</v>
      </c>
      <c r="I446" s="7">
        <v>5.9000000000000003E-4</v>
      </c>
      <c r="J446" s="6">
        <f t="shared" si="92"/>
        <v>8.26</v>
      </c>
      <c r="K446" s="20"/>
      <c r="L446" s="6">
        <f t="shared" si="93"/>
        <v>40000</v>
      </c>
      <c r="M446" s="11">
        <f t="shared" si="100"/>
        <v>0</v>
      </c>
      <c r="N446" s="6">
        <f t="shared" si="94"/>
        <v>2828</v>
      </c>
      <c r="O446" s="11">
        <f t="shared" si="101"/>
        <v>12454.4</v>
      </c>
      <c r="P446" s="11">
        <f t="shared" si="95"/>
        <v>0</v>
      </c>
      <c r="Q446" s="11">
        <f t="shared" si="102"/>
        <v>8.26</v>
      </c>
      <c r="R446" s="11">
        <f t="shared" si="103"/>
        <v>12462.66</v>
      </c>
      <c r="S446" s="6">
        <f t="shared" si="96"/>
        <v>0</v>
      </c>
      <c r="T446" s="11">
        <f t="shared" si="97"/>
        <v>0</v>
      </c>
      <c r="U446" s="11">
        <f t="shared" si="98"/>
        <v>0</v>
      </c>
      <c r="V446" s="11">
        <f t="shared" si="104"/>
        <v>0</v>
      </c>
      <c r="W446" s="20"/>
    </row>
    <row r="447" spans="1:23" x14ac:dyDescent="0.25">
      <c r="A447">
        <v>2022011820</v>
      </c>
      <c r="B447">
        <v>3</v>
      </c>
      <c r="C447" s="7">
        <v>0.53178000000000003</v>
      </c>
      <c r="D447" s="6">
        <f t="shared" si="90"/>
        <v>42542.400000000001</v>
      </c>
      <c r="E447" s="62">
        <v>0</v>
      </c>
      <c r="F447" s="6">
        <f t="shared" si="99"/>
        <v>0</v>
      </c>
      <c r="G447" s="7">
        <v>0.46342</v>
      </c>
      <c r="H447" s="6">
        <f t="shared" si="91"/>
        <v>16219.7</v>
      </c>
      <c r="I447" s="7">
        <v>0</v>
      </c>
      <c r="J447" s="6">
        <f t="shared" si="92"/>
        <v>0</v>
      </c>
      <c r="K447" s="20"/>
      <c r="L447" s="6">
        <f t="shared" si="93"/>
        <v>40000</v>
      </c>
      <c r="M447" s="11">
        <f t="shared" si="100"/>
        <v>0</v>
      </c>
      <c r="N447" s="6">
        <f t="shared" si="94"/>
        <v>2542.4000000000015</v>
      </c>
      <c r="O447" s="11">
        <f t="shared" si="101"/>
        <v>13677.3</v>
      </c>
      <c r="P447" s="11">
        <f t="shared" si="95"/>
        <v>0</v>
      </c>
      <c r="Q447" s="11">
        <f t="shared" si="102"/>
        <v>0</v>
      </c>
      <c r="R447" s="11">
        <f t="shared" si="103"/>
        <v>13677.3</v>
      </c>
      <c r="S447" s="6">
        <f t="shared" si="96"/>
        <v>0</v>
      </c>
      <c r="T447" s="11">
        <f t="shared" si="97"/>
        <v>0</v>
      </c>
      <c r="U447" s="11">
        <f t="shared" si="98"/>
        <v>0</v>
      </c>
      <c r="V447" s="11">
        <f t="shared" si="104"/>
        <v>0</v>
      </c>
      <c r="W447" s="20"/>
    </row>
    <row r="448" spans="1:23" x14ac:dyDescent="0.25">
      <c r="A448">
        <v>2022011821</v>
      </c>
      <c r="B448">
        <v>3</v>
      </c>
      <c r="C448" s="7">
        <v>0.52148000000000005</v>
      </c>
      <c r="D448" s="6">
        <f t="shared" si="90"/>
        <v>41718.400000000001</v>
      </c>
      <c r="E448" s="62">
        <v>0</v>
      </c>
      <c r="F448" s="6">
        <f t="shared" si="99"/>
        <v>0</v>
      </c>
      <c r="G448" s="7">
        <v>0.51393</v>
      </c>
      <c r="H448" s="6">
        <f t="shared" si="91"/>
        <v>17987.55</v>
      </c>
      <c r="I448" s="7">
        <v>0</v>
      </c>
      <c r="J448" s="6">
        <f t="shared" si="92"/>
        <v>0</v>
      </c>
      <c r="K448" s="20"/>
      <c r="L448" s="6">
        <f t="shared" si="93"/>
        <v>40000</v>
      </c>
      <c r="M448" s="11">
        <f t="shared" si="100"/>
        <v>0</v>
      </c>
      <c r="N448" s="6">
        <f t="shared" si="94"/>
        <v>1718.4000000000015</v>
      </c>
      <c r="O448" s="11">
        <f t="shared" si="101"/>
        <v>16269.149999999998</v>
      </c>
      <c r="P448" s="11">
        <f t="shared" si="95"/>
        <v>0</v>
      </c>
      <c r="Q448" s="11">
        <f t="shared" si="102"/>
        <v>0</v>
      </c>
      <c r="R448" s="11">
        <f t="shared" si="103"/>
        <v>16269.149999999998</v>
      </c>
      <c r="S448" s="6">
        <f t="shared" si="96"/>
        <v>0</v>
      </c>
      <c r="T448" s="11">
        <f t="shared" si="97"/>
        <v>0</v>
      </c>
      <c r="U448" s="11">
        <f t="shared" si="98"/>
        <v>0</v>
      </c>
      <c r="V448" s="11">
        <f t="shared" si="104"/>
        <v>0</v>
      </c>
      <c r="W448" s="20"/>
    </row>
    <row r="449" spans="1:23" x14ac:dyDescent="0.25">
      <c r="A449">
        <v>2022011822</v>
      </c>
      <c r="B449">
        <v>3</v>
      </c>
      <c r="C449" s="7">
        <v>0.50309999999999999</v>
      </c>
      <c r="D449" s="6">
        <f t="shared" si="90"/>
        <v>40248</v>
      </c>
      <c r="E449" s="62">
        <v>0</v>
      </c>
      <c r="F449" s="6">
        <f t="shared" si="99"/>
        <v>0</v>
      </c>
      <c r="G449" s="7">
        <v>0.54559999999999997</v>
      </c>
      <c r="H449" s="6">
        <f t="shared" si="91"/>
        <v>19096</v>
      </c>
      <c r="I449" s="7">
        <v>0</v>
      </c>
      <c r="J449" s="6">
        <f t="shared" si="92"/>
        <v>0</v>
      </c>
      <c r="K449" s="20"/>
      <c r="L449" s="6">
        <f t="shared" si="93"/>
        <v>40000</v>
      </c>
      <c r="M449" s="11">
        <f t="shared" si="100"/>
        <v>0</v>
      </c>
      <c r="N449" s="6">
        <f t="shared" si="94"/>
        <v>248</v>
      </c>
      <c r="O449" s="11">
        <f t="shared" si="101"/>
        <v>18848</v>
      </c>
      <c r="P449" s="11">
        <f t="shared" si="95"/>
        <v>0</v>
      </c>
      <c r="Q449" s="11">
        <f t="shared" si="102"/>
        <v>0</v>
      </c>
      <c r="R449" s="11">
        <f t="shared" si="103"/>
        <v>18848</v>
      </c>
      <c r="S449" s="6">
        <f t="shared" si="96"/>
        <v>0</v>
      </c>
      <c r="T449" s="11">
        <f t="shared" si="97"/>
        <v>0</v>
      </c>
      <c r="U449" s="11">
        <f t="shared" si="98"/>
        <v>0</v>
      </c>
      <c r="V449" s="11">
        <f t="shared" si="104"/>
        <v>0</v>
      </c>
      <c r="W449" s="20"/>
    </row>
    <row r="450" spans="1:23" x14ac:dyDescent="0.25">
      <c r="A450">
        <v>2022011823</v>
      </c>
      <c r="B450">
        <v>3</v>
      </c>
      <c r="C450" s="7">
        <v>0.47725000000000001</v>
      </c>
      <c r="D450" s="6">
        <f t="shared" si="90"/>
        <v>38180</v>
      </c>
      <c r="E450" s="62">
        <v>0</v>
      </c>
      <c r="F450" s="6">
        <f t="shared" si="99"/>
        <v>0</v>
      </c>
      <c r="G450" s="7">
        <v>0.52810999999999997</v>
      </c>
      <c r="H450" s="6">
        <f t="shared" si="91"/>
        <v>18483.849999999999</v>
      </c>
      <c r="I450" s="7">
        <v>0</v>
      </c>
      <c r="J450" s="6">
        <f t="shared" si="92"/>
        <v>0</v>
      </c>
      <c r="K450" s="20"/>
      <c r="L450" s="6">
        <f t="shared" si="93"/>
        <v>38180</v>
      </c>
      <c r="M450" s="11">
        <f t="shared" si="100"/>
        <v>1820</v>
      </c>
      <c r="N450" s="6">
        <f t="shared" si="94"/>
        <v>0</v>
      </c>
      <c r="O450" s="11">
        <f t="shared" si="101"/>
        <v>18483.849999999999</v>
      </c>
      <c r="P450" s="11">
        <f t="shared" si="95"/>
        <v>0</v>
      </c>
      <c r="Q450" s="11">
        <f t="shared" si="102"/>
        <v>0</v>
      </c>
      <c r="R450" s="11">
        <f t="shared" si="103"/>
        <v>20303.849999999999</v>
      </c>
      <c r="S450" s="6">
        <f t="shared" si="96"/>
        <v>0</v>
      </c>
      <c r="T450" s="11">
        <f t="shared" si="97"/>
        <v>0</v>
      </c>
      <c r="U450" s="11">
        <f t="shared" si="98"/>
        <v>0</v>
      </c>
      <c r="V450" s="11">
        <f t="shared" si="104"/>
        <v>0</v>
      </c>
      <c r="W450" s="20"/>
    </row>
    <row r="451" spans="1:23" x14ac:dyDescent="0.25">
      <c r="A451">
        <v>2022011824</v>
      </c>
      <c r="B451">
        <v>3</v>
      </c>
      <c r="C451" s="7">
        <v>0.45036999999999999</v>
      </c>
      <c r="D451" s="6">
        <f t="shared" si="90"/>
        <v>36029.599999999999</v>
      </c>
      <c r="E451" s="62">
        <v>0</v>
      </c>
      <c r="F451" s="6">
        <f t="shared" si="99"/>
        <v>0</v>
      </c>
      <c r="G451" s="7">
        <v>0.52929000000000004</v>
      </c>
      <c r="H451" s="6">
        <f t="shared" si="91"/>
        <v>18525.150000000001</v>
      </c>
      <c r="I451" s="7">
        <v>0</v>
      </c>
      <c r="J451" s="6">
        <f t="shared" si="92"/>
        <v>0</v>
      </c>
      <c r="K451" s="20"/>
      <c r="L451" s="6">
        <f t="shared" si="93"/>
        <v>36029.599999999999</v>
      </c>
      <c r="M451" s="11">
        <f t="shared" si="100"/>
        <v>3970.4000000000015</v>
      </c>
      <c r="N451" s="6">
        <f t="shared" si="94"/>
        <v>0</v>
      </c>
      <c r="O451" s="11">
        <f t="shared" si="101"/>
        <v>18525.150000000001</v>
      </c>
      <c r="P451" s="11">
        <f t="shared" si="95"/>
        <v>0</v>
      </c>
      <c r="Q451" s="11">
        <f t="shared" si="102"/>
        <v>0</v>
      </c>
      <c r="R451" s="11">
        <f t="shared" si="103"/>
        <v>22495.550000000003</v>
      </c>
      <c r="S451" s="6">
        <f t="shared" si="96"/>
        <v>0</v>
      </c>
      <c r="T451" s="11">
        <f t="shared" si="97"/>
        <v>0</v>
      </c>
      <c r="U451" s="11">
        <f t="shared" si="98"/>
        <v>0</v>
      </c>
      <c r="V451" s="11">
        <f t="shared" si="104"/>
        <v>0</v>
      </c>
      <c r="W451" s="20"/>
    </row>
    <row r="452" spans="1:23" x14ac:dyDescent="0.25">
      <c r="A452">
        <v>2022011901</v>
      </c>
      <c r="B452">
        <v>4</v>
      </c>
      <c r="C452" s="7">
        <v>0.43154999999999999</v>
      </c>
      <c r="D452" s="6">
        <f t="shared" si="90"/>
        <v>34524</v>
      </c>
      <c r="E452" s="62">
        <v>0</v>
      </c>
      <c r="F452" s="6">
        <f t="shared" si="99"/>
        <v>0</v>
      </c>
      <c r="G452" s="7">
        <v>0.49645</v>
      </c>
      <c r="H452" s="6">
        <f t="shared" si="91"/>
        <v>17375.75</v>
      </c>
      <c r="I452" s="7">
        <v>0</v>
      </c>
      <c r="J452" s="6">
        <f t="shared" si="92"/>
        <v>0</v>
      </c>
      <c r="K452" s="20"/>
      <c r="L452" s="6">
        <f t="shared" si="93"/>
        <v>34524</v>
      </c>
      <c r="M452" s="11">
        <f t="shared" si="100"/>
        <v>5476</v>
      </c>
      <c r="N452" s="6">
        <f t="shared" si="94"/>
        <v>0</v>
      </c>
      <c r="O452" s="11">
        <f t="shared" si="101"/>
        <v>17375.75</v>
      </c>
      <c r="P452" s="11">
        <f t="shared" si="95"/>
        <v>0</v>
      </c>
      <c r="Q452" s="11">
        <f t="shared" si="102"/>
        <v>0</v>
      </c>
      <c r="R452" s="11">
        <f t="shared" si="103"/>
        <v>22851.75</v>
      </c>
      <c r="S452" s="6">
        <f t="shared" si="96"/>
        <v>0</v>
      </c>
      <c r="T452" s="11">
        <f t="shared" si="97"/>
        <v>0</v>
      </c>
      <c r="U452" s="11">
        <f t="shared" si="98"/>
        <v>0</v>
      </c>
      <c r="V452" s="11">
        <f t="shared" si="104"/>
        <v>0</v>
      </c>
      <c r="W452" s="20"/>
    </row>
    <row r="453" spans="1:23" x14ac:dyDescent="0.25">
      <c r="A453">
        <v>2022011902</v>
      </c>
      <c r="B453">
        <v>4</v>
      </c>
      <c r="C453" s="7">
        <v>0.41947000000000001</v>
      </c>
      <c r="D453" s="6">
        <f t="shared" ref="D453:D516" si="105">D$18*C453</f>
        <v>33557.599999999999</v>
      </c>
      <c r="E453" s="62">
        <v>0</v>
      </c>
      <c r="F453" s="6">
        <f t="shared" si="99"/>
        <v>0</v>
      </c>
      <c r="G453" s="7">
        <v>0.47910999999999998</v>
      </c>
      <c r="H453" s="6">
        <f t="shared" ref="H453:H516" si="106">H$18*G453</f>
        <v>16768.849999999999</v>
      </c>
      <c r="I453" s="7">
        <v>0</v>
      </c>
      <c r="J453" s="6">
        <f t="shared" ref="J453:J516" si="107">I453*J$18</f>
        <v>0</v>
      </c>
      <c r="K453" s="20"/>
      <c r="L453" s="6">
        <f t="shared" si="93"/>
        <v>33557.599999999999</v>
      </c>
      <c r="M453" s="11">
        <f t="shared" si="100"/>
        <v>6442.4000000000015</v>
      </c>
      <c r="N453" s="6">
        <f t="shared" si="94"/>
        <v>0</v>
      </c>
      <c r="O453" s="11">
        <f t="shared" si="101"/>
        <v>16768.849999999999</v>
      </c>
      <c r="P453" s="11">
        <f t="shared" si="95"/>
        <v>0</v>
      </c>
      <c r="Q453" s="11">
        <f t="shared" si="102"/>
        <v>0</v>
      </c>
      <c r="R453" s="11">
        <f t="shared" si="103"/>
        <v>23211.25</v>
      </c>
      <c r="S453" s="6">
        <f t="shared" si="96"/>
        <v>0</v>
      </c>
      <c r="T453" s="11">
        <f t="shared" si="97"/>
        <v>0</v>
      </c>
      <c r="U453" s="11">
        <f t="shared" si="98"/>
        <v>0</v>
      </c>
      <c r="V453" s="11">
        <f t="shared" si="104"/>
        <v>0</v>
      </c>
      <c r="W453" s="20"/>
    </row>
    <row r="454" spans="1:23" x14ac:dyDescent="0.25">
      <c r="A454">
        <v>2022011903</v>
      </c>
      <c r="B454">
        <v>4</v>
      </c>
      <c r="C454" s="7">
        <v>0.41520000000000001</v>
      </c>
      <c r="D454" s="6">
        <f t="shared" si="105"/>
        <v>33216</v>
      </c>
      <c r="E454" s="62">
        <v>0</v>
      </c>
      <c r="F454" s="6">
        <f t="shared" si="99"/>
        <v>0</v>
      </c>
      <c r="G454" s="7">
        <v>0.46146999999999999</v>
      </c>
      <c r="H454" s="6">
        <f t="shared" si="106"/>
        <v>16151.449999999999</v>
      </c>
      <c r="I454" s="7">
        <v>0</v>
      </c>
      <c r="J454" s="6">
        <f t="shared" si="107"/>
        <v>0</v>
      </c>
      <c r="K454" s="20"/>
      <c r="L454" s="6">
        <f t="shared" si="93"/>
        <v>33216</v>
      </c>
      <c r="M454" s="11">
        <f t="shared" si="100"/>
        <v>6784</v>
      </c>
      <c r="N454" s="6">
        <f t="shared" si="94"/>
        <v>0</v>
      </c>
      <c r="O454" s="11">
        <f t="shared" si="101"/>
        <v>16151.449999999999</v>
      </c>
      <c r="P454" s="11">
        <f t="shared" si="95"/>
        <v>0</v>
      </c>
      <c r="Q454" s="11">
        <f t="shared" si="102"/>
        <v>0</v>
      </c>
      <c r="R454" s="11">
        <f t="shared" si="103"/>
        <v>22935.449999999997</v>
      </c>
      <c r="S454" s="6">
        <f t="shared" si="96"/>
        <v>0</v>
      </c>
      <c r="T454" s="11">
        <f t="shared" si="97"/>
        <v>0</v>
      </c>
      <c r="U454" s="11">
        <f t="shared" si="98"/>
        <v>0</v>
      </c>
      <c r="V454" s="11">
        <f t="shared" si="104"/>
        <v>0</v>
      </c>
      <c r="W454" s="20"/>
    </row>
    <row r="455" spans="1:23" x14ac:dyDescent="0.25">
      <c r="A455">
        <v>2022011904</v>
      </c>
      <c r="B455">
        <v>4</v>
      </c>
      <c r="C455" s="7">
        <v>0.41719000000000001</v>
      </c>
      <c r="D455" s="6">
        <f t="shared" si="105"/>
        <v>33375.199999999997</v>
      </c>
      <c r="E455" s="62">
        <v>0</v>
      </c>
      <c r="F455" s="6">
        <f t="shared" si="99"/>
        <v>0</v>
      </c>
      <c r="G455" s="7">
        <v>0.49054999999999999</v>
      </c>
      <c r="H455" s="6">
        <f t="shared" si="106"/>
        <v>17169.25</v>
      </c>
      <c r="I455" s="7">
        <v>0</v>
      </c>
      <c r="J455" s="6">
        <f t="shared" si="107"/>
        <v>0</v>
      </c>
      <c r="K455" s="20"/>
      <c r="L455" s="6">
        <f t="shared" si="93"/>
        <v>33375.199999999997</v>
      </c>
      <c r="M455" s="11">
        <f t="shared" si="100"/>
        <v>6624.8000000000029</v>
      </c>
      <c r="N455" s="6">
        <f t="shared" si="94"/>
        <v>0</v>
      </c>
      <c r="O455" s="11">
        <f t="shared" si="101"/>
        <v>17169.25</v>
      </c>
      <c r="P455" s="11">
        <f t="shared" si="95"/>
        <v>0</v>
      </c>
      <c r="Q455" s="11">
        <f t="shared" si="102"/>
        <v>0</v>
      </c>
      <c r="R455" s="11">
        <f t="shared" si="103"/>
        <v>23794.050000000003</v>
      </c>
      <c r="S455" s="6">
        <f t="shared" si="96"/>
        <v>0</v>
      </c>
      <c r="T455" s="11">
        <f t="shared" si="97"/>
        <v>0</v>
      </c>
      <c r="U455" s="11">
        <f t="shared" si="98"/>
        <v>0</v>
      </c>
      <c r="V455" s="11">
        <f t="shared" si="104"/>
        <v>0</v>
      </c>
      <c r="W455" s="20"/>
    </row>
    <row r="456" spans="1:23" x14ac:dyDescent="0.25">
      <c r="A456">
        <v>2022011905</v>
      </c>
      <c r="B456">
        <v>4</v>
      </c>
      <c r="C456" s="7">
        <v>0.42441000000000001</v>
      </c>
      <c r="D456" s="6">
        <f t="shared" si="105"/>
        <v>33952.800000000003</v>
      </c>
      <c r="E456" s="62">
        <v>0</v>
      </c>
      <c r="F456" s="6">
        <f t="shared" si="99"/>
        <v>0</v>
      </c>
      <c r="G456" s="7">
        <v>0.48975999999999997</v>
      </c>
      <c r="H456" s="6">
        <f t="shared" si="106"/>
        <v>17141.599999999999</v>
      </c>
      <c r="I456" s="7">
        <v>0</v>
      </c>
      <c r="J456" s="6">
        <f t="shared" si="107"/>
        <v>0</v>
      </c>
      <c r="K456" s="20"/>
      <c r="L456" s="6">
        <f t="shared" si="93"/>
        <v>33952.800000000003</v>
      </c>
      <c r="M456" s="11">
        <f t="shared" si="100"/>
        <v>6047.1999999999971</v>
      </c>
      <c r="N456" s="6">
        <f t="shared" si="94"/>
        <v>0</v>
      </c>
      <c r="O456" s="11">
        <f t="shared" si="101"/>
        <v>17141.599999999999</v>
      </c>
      <c r="P456" s="11">
        <f t="shared" si="95"/>
        <v>0</v>
      </c>
      <c r="Q456" s="11">
        <f t="shared" si="102"/>
        <v>0</v>
      </c>
      <c r="R456" s="11">
        <f t="shared" si="103"/>
        <v>23188.799999999996</v>
      </c>
      <c r="S456" s="6">
        <f t="shared" si="96"/>
        <v>0</v>
      </c>
      <c r="T456" s="11">
        <f t="shared" si="97"/>
        <v>0</v>
      </c>
      <c r="U456" s="11">
        <f t="shared" si="98"/>
        <v>0</v>
      </c>
      <c r="V456" s="11">
        <f t="shared" si="104"/>
        <v>0</v>
      </c>
      <c r="W456" s="20"/>
    </row>
    <row r="457" spans="1:23" x14ac:dyDescent="0.25">
      <c r="A457">
        <v>2022011906</v>
      </c>
      <c r="B457">
        <v>4</v>
      </c>
      <c r="C457" s="7">
        <v>0.44773000000000002</v>
      </c>
      <c r="D457" s="6">
        <f t="shared" si="105"/>
        <v>35818.400000000001</v>
      </c>
      <c r="E457" s="62">
        <v>0</v>
      </c>
      <c r="F457" s="6">
        <f t="shared" si="99"/>
        <v>0</v>
      </c>
      <c r="G457" s="7">
        <v>0.47411999999999999</v>
      </c>
      <c r="H457" s="6">
        <f t="shared" si="106"/>
        <v>16594.2</v>
      </c>
      <c r="I457" s="7">
        <v>0</v>
      </c>
      <c r="J457" s="6">
        <f t="shared" si="107"/>
        <v>0</v>
      </c>
      <c r="K457" s="20"/>
      <c r="L457" s="6">
        <f t="shared" si="93"/>
        <v>35818.400000000001</v>
      </c>
      <c r="M457" s="11">
        <f t="shared" si="100"/>
        <v>4181.5999999999985</v>
      </c>
      <c r="N457" s="6">
        <f t="shared" si="94"/>
        <v>0</v>
      </c>
      <c r="O457" s="11">
        <f t="shared" si="101"/>
        <v>16594.2</v>
      </c>
      <c r="P457" s="11">
        <f t="shared" si="95"/>
        <v>0</v>
      </c>
      <c r="Q457" s="11">
        <f t="shared" si="102"/>
        <v>0</v>
      </c>
      <c r="R457" s="11">
        <f t="shared" si="103"/>
        <v>20775.8</v>
      </c>
      <c r="S457" s="6">
        <f t="shared" si="96"/>
        <v>0</v>
      </c>
      <c r="T457" s="11">
        <f t="shared" si="97"/>
        <v>0</v>
      </c>
      <c r="U457" s="11">
        <f t="shared" si="98"/>
        <v>0</v>
      </c>
      <c r="V457" s="11">
        <f t="shared" si="104"/>
        <v>0</v>
      </c>
      <c r="W457" s="20"/>
    </row>
    <row r="458" spans="1:23" x14ac:dyDescent="0.25">
      <c r="A458">
        <v>2022011907</v>
      </c>
      <c r="B458">
        <v>4</v>
      </c>
      <c r="C458" s="7">
        <v>0.48754999999999998</v>
      </c>
      <c r="D458" s="6">
        <f t="shared" si="105"/>
        <v>39004</v>
      </c>
      <c r="E458" s="62">
        <v>0</v>
      </c>
      <c r="F458" s="6">
        <f t="shared" si="99"/>
        <v>0</v>
      </c>
      <c r="G458" s="7">
        <v>0.49803999999999998</v>
      </c>
      <c r="H458" s="6">
        <f t="shared" si="106"/>
        <v>17431.399999999998</v>
      </c>
      <c r="I458" s="7">
        <v>0</v>
      </c>
      <c r="J458" s="6">
        <f t="shared" si="107"/>
        <v>0</v>
      </c>
      <c r="K458" s="20"/>
      <c r="L458" s="6">
        <f t="shared" si="93"/>
        <v>39004</v>
      </c>
      <c r="M458" s="11">
        <f t="shared" si="100"/>
        <v>996</v>
      </c>
      <c r="N458" s="6">
        <f t="shared" si="94"/>
        <v>0</v>
      </c>
      <c r="O458" s="11">
        <f t="shared" si="101"/>
        <v>17431.399999999998</v>
      </c>
      <c r="P458" s="11">
        <f t="shared" si="95"/>
        <v>0</v>
      </c>
      <c r="Q458" s="11">
        <f t="shared" si="102"/>
        <v>0</v>
      </c>
      <c r="R458" s="11">
        <f t="shared" si="103"/>
        <v>18427.399999999998</v>
      </c>
      <c r="S458" s="6">
        <f t="shared" si="96"/>
        <v>0</v>
      </c>
      <c r="T458" s="11">
        <f t="shared" si="97"/>
        <v>0</v>
      </c>
      <c r="U458" s="11">
        <f t="shared" si="98"/>
        <v>0</v>
      </c>
      <c r="V458" s="11">
        <f t="shared" si="104"/>
        <v>0</v>
      </c>
      <c r="W458" s="20"/>
    </row>
    <row r="459" spans="1:23" x14ac:dyDescent="0.25">
      <c r="A459">
        <v>2022011908</v>
      </c>
      <c r="B459">
        <v>4</v>
      </c>
      <c r="C459" s="7">
        <v>0.50797999999999999</v>
      </c>
      <c r="D459" s="6">
        <f t="shared" si="105"/>
        <v>40638.400000000001</v>
      </c>
      <c r="E459" s="62">
        <v>0</v>
      </c>
      <c r="F459" s="6">
        <f t="shared" si="99"/>
        <v>0</v>
      </c>
      <c r="G459" s="7">
        <v>0.53183999999999998</v>
      </c>
      <c r="H459" s="6">
        <f t="shared" si="106"/>
        <v>18614.399999999998</v>
      </c>
      <c r="I459" s="7">
        <v>2.8900000000000002E-3</v>
      </c>
      <c r="J459" s="6">
        <f t="shared" si="107"/>
        <v>40.46</v>
      </c>
      <c r="K459" s="20"/>
      <c r="L459" s="6">
        <f t="shared" si="93"/>
        <v>40000</v>
      </c>
      <c r="M459" s="11">
        <f t="shared" si="100"/>
        <v>0</v>
      </c>
      <c r="N459" s="6">
        <f t="shared" si="94"/>
        <v>638.40000000000146</v>
      </c>
      <c r="O459" s="11">
        <f t="shared" si="101"/>
        <v>17975.999999999996</v>
      </c>
      <c r="P459" s="11">
        <f t="shared" si="95"/>
        <v>0</v>
      </c>
      <c r="Q459" s="11">
        <f t="shared" si="102"/>
        <v>40.46</v>
      </c>
      <c r="R459" s="11">
        <f t="shared" si="103"/>
        <v>18016.459999999995</v>
      </c>
      <c r="S459" s="6">
        <f t="shared" si="96"/>
        <v>0</v>
      </c>
      <c r="T459" s="11">
        <f t="shared" si="97"/>
        <v>0</v>
      </c>
      <c r="U459" s="11">
        <f t="shared" si="98"/>
        <v>0</v>
      </c>
      <c r="V459" s="11">
        <f t="shared" si="104"/>
        <v>0</v>
      </c>
      <c r="W459" s="20"/>
    </row>
    <row r="460" spans="1:23" x14ac:dyDescent="0.25">
      <c r="A460">
        <v>2022011909</v>
      </c>
      <c r="B460">
        <v>4</v>
      </c>
      <c r="C460" s="7">
        <v>0.51176999999999995</v>
      </c>
      <c r="D460" s="6">
        <f t="shared" si="105"/>
        <v>40941.599999999999</v>
      </c>
      <c r="E460" s="62">
        <v>0</v>
      </c>
      <c r="F460" s="6">
        <f t="shared" si="99"/>
        <v>0</v>
      </c>
      <c r="G460" s="7">
        <v>0.51354999999999995</v>
      </c>
      <c r="H460" s="6">
        <f t="shared" si="106"/>
        <v>17974.25</v>
      </c>
      <c r="I460" s="7">
        <v>0.1946</v>
      </c>
      <c r="J460" s="6">
        <f t="shared" si="107"/>
        <v>2724.4</v>
      </c>
      <c r="K460" s="20"/>
      <c r="L460" s="6">
        <f t="shared" si="93"/>
        <v>40000</v>
      </c>
      <c r="M460" s="11">
        <f t="shared" si="100"/>
        <v>0</v>
      </c>
      <c r="N460" s="6">
        <f t="shared" si="94"/>
        <v>941.59999999999854</v>
      </c>
      <c r="O460" s="11">
        <f t="shared" si="101"/>
        <v>17032.650000000001</v>
      </c>
      <c r="P460" s="11">
        <f t="shared" si="95"/>
        <v>0</v>
      </c>
      <c r="Q460" s="11">
        <f t="shared" si="102"/>
        <v>2724.4</v>
      </c>
      <c r="R460" s="11">
        <f t="shared" si="103"/>
        <v>19757.050000000003</v>
      </c>
      <c r="S460" s="6">
        <f t="shared" si="96"/>
        <v>0</v>
      </c>
      <c r="T460" s="11">
        <f t="shared" si="97"/>
        <v>0</v>
      </c>
      <c r="U460" s="11">
        <f t="shared" si="98"/>
        <v>0</v>
      </c>
      <c r="V460" s="11">
        <f t="shared" si="104"/>
        <v>0</v>
      </c>
      <c r="W460" s="20"/>
    </row>
    <row r="461" spans="1:23" x14ac:dyDescent="0.25">
      <c r="A461">
        <v>2022011910</v>
      </c>
      <c r="B461">
        <v>4</v>
      </c>
      <c r="C461" s="7">
        <v>0.51865000000000006</v>
      </c>
      <c r="D461" s="6">
        <f t="shared" si="105"/>
        <v>41492.000000000007</v>
      </c>
      <c r="E461" s="62">
        <v>0</v>
      </c>
      <c r="F461" s="6">
        <f t="shared" si="99"/>
        <v>0</v>
      </c>
      <c r="G461" s="7">
        <v>0.46897</v>
      </c>
      <c r="H461" s="6">
        <f t="shared" si="106"/>
        <v>16413.95</v>
      </c>
      <c r="I461" s="7">
        <v>0.56233</v>
      </c>
      <c r="J461" s="6">
        <f t="shared" si="107"/>
        <v>7872.62</v>
      </c>
      <c r="K461" s="20"/>
      <c r="L461" s="6">
        <f t="shared" si="93"/>
        <v>40000</v>
      </c>
      <c r="M461" s="11">
        <f t="shared" si="100"/>
        <v>0</v>
      </c>
      <c r="N461" s="6">
        <f t="shared" si="94"/>
        <v>1492.0000000000073</v>
      </c>
      <c r="O461" s="11">
        <f t="shared" si="101"/>
        <v>14921.949999999993</v>
      </c>
      <c r="P461" s="11">
        <f t="shared" si="95"/>
        <v>0</v>
      </c>
      <c r="Q461" s="11">
        <f t="shared" si="102"/>
        <v>7872.62</v>
      </c>
      <c r="R461" s="11">
        <f t="shared" si="103"/>
        <v>22794.569999999992</v>
      </c>
      <c r="S461" s="6">
        <f t="shared" si="96"/>
        <v>0</v>
      </c>
      <c r="T461" s="11">
        <f t="shared" si="97"/>
        <v>0</v>
      </c>
      <c r="U461" s="11">
        <f t="shared" si="98"/>
        <v>0</v>
      </c>
      <c r="V461" s="11">
        <f t="shared" si="104"/>
        <v>0</v>
      </c>
      <c r="W461" s="20"/>
    </row>
    <row r="462" spans="1:23" x14ac:dyDescent="0.25">
      <c r="A462">
        <v>2022011911</v>
      </c>
      <c r="B462">
        <v>4</v>
      </c>
      <c r="C462" s="7">
        <v>0.52397000000000005</v>
      </c>
      <c r="D462" s="6">
        <f t="shared" si="105"/>
        <v>41917.600000000006</v>
      </c>
      <c r="E462" s="62">
        <v>0</v>
      </c>
      <c r="F462" s="6">
        <f t="shared" si="99"/>
        <v>0</v>
      </c>
      <c r="G462" s="7">
        <v>0.51288999999999996</v>
      </c>
      <c r="H462" s="6">
        <f t="shared" si="106"/>
        <v>17951.149999999998</v>
      </c>
      <c r="I462" s="7">
        <v>0.45916000000000001</v>
      </c>
      <c r="J462" s="6">
        <f t="shared" si="107"/>
        <v>6428.24</v>
      </c>
      <c r="K462" s="20"/>
      <c r="L462" s="6">
        <f t="shared" si="93"/>
        <v>40000</v>
      </c>
      <c r="M462" s="11">
        <f t="shared" si="100"/>
        <v>0</v>
      </c>
      <c r="N462" s="6">
        <f t="shared" si="94"/>
        <v>1917.6000000000058</v>
      </c>
      <c r="O462" s="11">
        <f t="shared" si="101"/>
        <v>16033.549999999992</v>
      </c>
      <c r="P462" s="11">
        <f t="shared" si="95"/>
        <v>0</v>
      </c>
      <c r="Q462" s="11">
        <f t="shared" si="102"/>
        <v>6428.24</v>
      </c>
      <c r="R462" s="11">
        <f t="shared" si="103"/>
        <v>22461.789999999994</v>
      </c>
      <c r="S462" s="6">
        <f t="shared" si="96"/>
        <v>0</v>
      </c>
      <c r="T462" s="11">
        <f t="shared" si="97"/>
        <v>0</v>
      </c>
      <c r="U462" s="11">
        <f t="shared" si="98"/>
        <v>0</v>
      </c>
      <c r="V462" s="11">
        <f t="shared" si="104"/>
        <v>0</v>
      </c>
      <c r="W462" s="20"/>
    </row>
    <row r="463" spans="1:23" x14ac:dyDescent="0.25">
      <c r="A463">
        <v>2022011912</v>
      </c>
      <c r="B463">
        <v>4</v>
      </c>
      <c r="C463" s="7">
        <v>0.52537999999999996</v>
      </c>
      <c r="D463" s="6">
        <f t="shared" si="105"/>
        <v>42030.399999999994</v>
      </c>
      <c r="E463" s="62">
        <v>0</v>
      </c>
      <c r="F463" s="6">
        <f t="shared" si="99"/>
        <v>0</v>
      </c>
      <c r="G463" s="7">
        <v>0.54383000000000004</v>
      </c>
      <c r="H463" s="6">
        <f t="shared" si="106"/>
        <v>19034.050000000003</v>
      </c>
      <c r="I463" s="7">
        <v>0.34033999999999998</v>
      </c>
      <c r="J463" s="6">
        <f t="shared" si="107"/>
        <v>4764.7599999999993</v>
      </c>
      <c r="K463" s="20"/>
      <c r="L463" s="6">
        <f t="shared" si="93"/>
        <v>40000</v>
      </c>
      <c r="M463" s="11">
        <f t="shared" si="100"/>
        <v>0</v>
      </c>
      <c r="N463" s="6">
        <f t="shared" si="94"/>
        <v>2030.3999999999942</v>
      </c>
      <c r="O463" s="11">
        <f t="shared" si="101"/>
        <v>17003.650000000009</v>
      </c>
      <c r="P463" s="11">
        <f t="shared" si="95"/>
        <v>0</v>
      </c>
      <c r="Q463" s="11">
        <f t="shared" si="102"/>
        <v>4764.7599999999993</v>
      </c>
      <c r="R463" s="11">
        <f t="shared" si="103"/>
        <v>21768.410000000007</v>
      </c>
      <c r="S463" s="6">
        <f t="shared" si="96"/>
        <v>0</v>
      </c>
      <c r="T463" s="11">
        <f t="shared" si="97"/>
        <v>0</v>
      </c>
      <c r="U463" s="11">
        <f t="shared" si="98"/>
        <v>0</v>
      </c>
      <c r="V463" s="11">
        <f t="shared" si="104"/>
        <v>0</v>
      </c>
      <c r="W463" s="20"/>
    </row>
    <row r="464" spans="1:23" x14ac:dyDescent="0.25">
      <c r="A464">
        <v>2022011913</v>
      </c>
      <c r="B464">
        <v>4</v>
      </c>
      <c r="C464" s="7">
        <v>0.52842999999999996</v>
      </c>
      <c r="D464" s="6">
        <f t="shared" si="105"/>
        <v>42274.399999999994</v>
      </c>
      <c r="E464" s="62">
        <v>0</v>
      </c>
      <c r="F464" s="6">
        <f t="shared" si="99"/>
        <v>0</v>
      </c>
      <c r="G464" s="7">
        <v>0.52317999999999998</v>
      </c>
      <c r="H464" s="6">
        <f t="shared" si="106"/>
        <v>18311.3</v>
      </c>
      <c r="I464" s="7">
        <v>0.31486999999999998</v>
      </c>
      <c r="J464" s="6">
        <f t="shared" si="107"/>
        <v>4408.1799999999994</v>
      </c>
      <c r="K464" s="20"/>
      <c r="L464" s="6">
        <f t="shared" si="93"/>
        <v>40000</v>
      </c>
      <c r="M464" s="11">
        <f t="shared" si="100"/>
        <v>0</v>
      </c>
      <c r="N464" s="6">
        <f t="shared" si="94"/>
        <v>2274.3999999999942</v>
      </c>
      <c r="O464" s="11">
        <f t="shared" si="101"/>
        <v>16036.900000000005</v>
      </c>
      <c r="P464" s="11">
        <f t="shared" si="95"/>
        <v>0</v>
      </c>
      <c r="Q464" s="11">
        <f t="shared" si="102"/>
        <v>4408.1799999999994</v>
      </c>
      <c r="R464" s="11">
        <f t="shared" si="103"/>
        <v>20445.080000000005</v>
      </c>
      <c r="S464" s="6">
        <f t="shared" si="96"/>
        <v>0</v>
      </c>
      <c r="T464" s="11">
        <f t="shared" si="97"/>
        <v>0</v>
      </c>
      <c r="U464" s="11">
        <f t="shared" si="98"/>
        <v>0</v>
      </c>
      <c r="V464" s="11">
        <f t="shared" si="104"/>
        <v>0</v>
      </c>
      <c r="W464" s="20"/>
    </row>
    <row r="465" spans="1:23" x14ac:dyDescent="0.25">
      <c r="A465">
        <v>2022011914</v>
      </c>
      <c r="B465">
        <v>4</v>
      </c>
      <c r="C465" s="7">
        <v>0.53371000000000002</v>
      </c>
      <c r="D465" s="6">
        <f t="shared" si="105"/>
        <v>42696.800000000003</v>
      </c>
      <c r="E465" s="62">
        <v>0</v>
      </c>
      <c r="F465" s="6">
        <f t="shared" si="99"/>
        <v>0</v>
      </c>
      <c r="G465" s="7">
        <v>0.53549000000000002</v>
      </c>
      <c r="H465" s="6">
        <f t="shared" si="106"/>
        <v>18742.150000000001</v>
      </c>
      <c r="I465" s="7">
        <v>0.29604999999999998</v>
      </c>
      <c r="J465" s="6">
        <f t="shared" si="107"/>
        <v>4144.7</v>
      </c>
      <c r="K465" s="20"/>
      <c r="L465" s="6">
        <f t="shared" si="93"/>
        <v>40000</v>
      </c>
      <c r="M465" s="11">
        <f t="shared" si="100"/>
        <v>0</v>
      </c>
      <c r="N465" s="6">
        <f t="shared" si="94"/>
        <v>2696.8000000000029</v>
      </c>
      <c r="O465" s="11">
        <f t="shared" si="101"/>
        <v>16045.349999999999</v>
      </c>
      <c r="P465" s="11">
        <f t="shared" si="95"/>
        <v>0</v>
      </c>
      <c r="Q465" s="11">
        <f t="shared" si="102"/>
        <v>4144.7</v>
      </c>
      <c r="R465" s="11">
        <f t="shared" si="103"/>
        <v>20190.05</v>
      </c>
      <c r="S465" s="6">
        <f t="shared" si="96"/>
        <v>0</v>
      </c>
      <c r="T465" s="11">
        <f t="shared" si="97"/>
        <v>0</v>
      </c>
      <c r="U465" s="11">
        <f t="shared" si="98"/>
        <v>0</v>
      </c>
      <c r="V465" s="11">
        <f t="shared" si="104"/>
        <v>0</v>
      </c>
      <c r="W465" s="20"/>
    </row>
    <row r="466" spans="1:23" x14ac:dyDescent="0.25">
      <c r="A466">
        <v>2022011915</v>
      </c>
      <c r="B466">
        <v>4</v>
      </c>
      <c r="C466" s="7">
        <v>0.53707000000000005</v>
      </c>
      <c r="D466" s="6">
        <f t="shared" si="105"/>
        <v>42965.600000000006</v>
      </c>
      <c r="E466" s="62">
        <v>0</v>
      </c>
      <c r="F466" s="6">
        <f t="shared" si="99"/>
        <v>0</v>
      </c>
      <c r="G466" s="7">
        <v>0.54347000000000001</v>
      </c>
      <c r="H466" s="6">
        <f t="shared" si="106"/>
        <v>19021.45</v>
      </c>
      <c r="I466" s="7">
        <v>0.27231</v>
      </c>
      <c r="J466" s="6">
        <f t="shared" si="107"/>
        <v>3812.34</v>
      </c>
      <c r="K466" s="20"/>
      <c r="L466" s="6">
        <f t="shared" si="93"/>
        <v>40000</v>
      </c>
      <c r="M466" s="11">
        <f t="shared" si="100"/>
        <v>0</v>
      </c>
      <c r="N466" s="6">
        <f t="shared" si="94"/>
        <v>2965.6000000000058</v>
      </c>
      <c r="O466" s="11">
        <f t="shared" si="101"/>
        <v>16055.849999999995</v>
      </c>
      <c r="P466" s="11">
        <f t="shared" si="95"/>
        <v>0</v>
      </c>
      <c r="Q466" s="11">
        <f t="shared" si="102"/>
        <v>3812.34</v>
      </c>
      <c r="R466" s="11">
        <f t="shared" si="103"/>
        <v>19868.189999999995</v>
      </c>
      <c r="S466" s="6">
        <f t="shared" si="96"/>
        <v>0</v>
      </c>
      <c r="T466" s="11">
        <f t="shared" si="97"/>
        <v>0</v>
      </c>
      <c r="U466" s="11">
        <f t="shared" si="98"/>
        <v>0</v>
      </c>
      <c r="V466" s="11">
        <f t="shared" si="104"/>
        <v>0</v>
      </c>
      <c r="W466" s="20"/>
    </row>
    <row r="467" spans="1:23" x14ac:dyDescent="0.25">
      <c r="A467">
        <v>2022011916</v>
      </c>
      <c r="B467">
        <v>4</v>
      </c>
      <c r="C467" s="7">
        <v>0.53986999999999996</v>
      </c>
      <c r="D467" s="6">
        <f t="shared" si="105"/>
        <v>43189.599999999999</v>
      </c>
      <c r="E467" s="62">
        <v>0</v>
      </c>
      <c r="F467" s="6">
        <f t="shared" si="99"/>
        <v>0</v>
      </c>
      <c r="G467" s="7">
        <v>0.58186000000000004</v>
      </c>
      <c r="H467" s="6">
        <f t="shared" si="106"/>
        <v>20365.100000000002</v>
      </c>
      <c r="I467" s="7">
        <v>0.18862000000000001</v>
      </c>
      <c r="J467" s="6">
        <f t="shared" si="107"/>
        <v>2640.6800000000003</v>
      </c>
      <c r="K467" s="20"/>
      <c r="L467" s="6">
        <f t="shared" si="93"/>
        <v>40000</v>
      </c>
      <c r="M467" s="11">
        <f t="shared" si="100"/>
        <v>0</v>
      </c>
      <c r="N467" s="6">
        <f t="shared" si="94"/>
        <v>3189.5999999999985</v>
      </c>
      <c r="O467" s="11">
        <f t="shared" si="101"/>
        <v>17175.500000000004</v>
      </c>
      <c r="P467" s="11">
        <f t="shared" si="95"/>
        <v>0</v>
      </c>
      <c r="Q467" s="11">
        <f t="shared" si="102"/>
        <v>2640.6800000000003</v>
      </c>
      <c r="R467" s="11">
        <f t="shared" si="103"/>
        <v>19816.180000000004</v>
      </c>
      <c r="S467" s="6">
        <f t="shared" si="96"/>
        <v>0</v>
      </c>
      <c r="T467" s="11">
        <f t="shared" si="97"/>
        <v>0</v>
      </c>
      <c r="U467" s="11">
        <f t="shared" si="98"/>
        <v>0</v>
      </c>
      <c r="V467" s="11">
        <f t="shared" si="104"/>
        <v>0</v>
      </c>
      <c r="W467" s="20"/>
    </row>
    <row r="468" spans="1:23" x14ac:dyDescent="0.25">
      <c r="A468">
        <v>2022011917</v>
      </c>
      <c r="B468">
        <v>4</v>
      </c>
      <c r="C468" s="7">
        <v>0.54564999999999997</v>
      </c>
      <c r="D468" s="6">
        <f t="shared" si="105"/>
        <v>43652</v>
      </c>
      <c r="E468" s="62">
        <v>0</v>
      </c>
      <c r="F468" s="6">
        <f t="shared" si="99"/>
        <v>0</v>
      </c>
      <c r="G468" s="7">
        <v>0.60894000000000004</v>
      </c>
      <c r="H468" s="6">
        <f t="shared" si="106"/>
        <v>21312.9</v>
      </c>
      <c r="I468" s="7">
        <v>9.6100000000000005E-2</v>
      </c>
      <c r="J468" s="6">
        <f t="shared" si="107"/>
        <v>1345.4</v>
      </c>
      <c r="K468" s="20"/>
      <c r="L468" s="6">
        <f t="shared" ref="L468:L531" si="108">IF(D468-F468&gt;C$17,C$17,D468-F468)</f>
        <v>40000</v>
      </c>
      <c r="M468" s="11">
        <f t="shared" si="100"/>
        <v>0</v>
      </c>
      <c r="N468" s="6">
        <f t="shared" ref="N468:N531" si="109">IF(D468-F468-L468&gt;H468,H468,D468-F468-L468)</f>
        <v>3652</v>
      </c>
      <c r="O468" s="11">
        <f t="shared" si="101"/>
        <v>17660.900000000001</v>
      </c>
      <c r="P468" s="11">
        <f t="shared" ref="P468:P531" si="110">IF(D468-F468-L468-N468&gt;J468,J468,D468-F468-L468-N468)</f>
        <v>0</v>
      </c>
      <c r="Q468" s="11">
        <f t="shared" si="102"/>
        <v>1345.4</v>
      </c>
      <c r="R468" s="11">
        <f t="shared" si="103"/>
        <v>19006.300000000003</v>
      </c>
      <c r="S468" s="6">
        <f t="shared" ref="S468:S531" si="111">D468-F468-L468-N468-P468</f>
        <v>0</v>
      </c>
      <c r="T468" s="11">
        <f t="shared" ref="T468:T531" si="112">IF(T467-AD$23+AD$24*R468-S468&gt;T$19,T$19,IF(T467-AD$23+AD$24*R468-S468&lt;0,0,T467-AD$23+AD$24*R468-S468))</f>
        <v>0</v>
      </c>
      <c r="U468" s="11">
        <f t="shared" ref="U468:U531" si="113">IF(T467-AD$23-T468&gt;0,T467-AD$23-T468,0)</f>
        <v>0</v>
      </c>
      <c r="V468" s="11">
        <f t="shared" si="104"/>
        <v>0</v>
      </c>
      <c r="W468" s="20"/>
    </row>
    <row r="469" spans="1:23" x14ac:dyDescent="0.25">
      <c r="A469">
        <v>2022011918</v>
      </c>
      <c r="B469">
        <v>4</v>
      </c>
      <c r="C469" s="7">
        <v>0.56254000000000004</v>
      </c>
      <c r="D469" s="6">
        <f t="shared" si="105"/>
        <v>45003.200000000004</v>
      </c>
      <c r="E469" s="62">
        <v>0</v>
      </c>
      <c r="F469" s="6">
        <f t="shared" ref="F469:F532" si="114">F$18*E469</f>
        <v>0</v>
      </c>
      <c r="G469" s="7">
        <v>0.61587000000000003</v>
      </c>
      <c r="H469" s="6">
        <f t="shared" si="106"/>
        <v>21555.45</v>
      </c>
      <c r="I469" s="7">
        <v>4.1950000000000001E-2</v>
      </c>
      <c r="J469" s="6">
        <f t="shared" si="107"/>
        <v>587.30000000000007</v>
      </c>
      <c r="K469" s="20"/>
      <c r="L469" s="6">
        <f t="shared" si="108"/>
        <v>40000</v>
      </c>
      <c r="M469" s="11">
        <f t="shared" ref="M469:M532" si="115">C$17-L469</f>
        <v>0</v>
      </c>
      <c r="N469" s="6">
        <f t="shared" si="109"/>
        <v>5003.2000000000044</v>
      </c>
      <c r="O469" s="11">
        <f t="shared" ref="O469:O532" si="116">H469-N469</f>
        <v>16552.249999999996</v>
      </c>
      <c r="P469" s="11">
        <f t="shared" si="110"/>
        <v>0</v>
      </c>
      <c r="Q469" s="11">
        <f t="shared" ref="Q469:Q532" si="117">J469-P469</f>
        <v>587.30000000000007</v>
      </c>
      <c r="R469" s="11">
        <f t="shared" ref="R469:R532" si="118">M469+O469+Q469</f>
        <v>17139.549999999996</v>
      </c>
      <c r="S469" s="6">
        <f t="shared" si="111"/>
        <v>0</v>
      </c>
      <c r="T469" s="11">
        <f t="shared" si="112"/>
        <v>0</v>
      </c>
      <c r="U469" s="11">
        <f t="shared" si="113"/>
        <v>0</v>
      </c>
      <c r="V469" s="11">
        <f t="shared" ref="V469:V532" si="119">D469-F469-L469-N469-P469-U469</f>
        <v>0</v>
      </c>
      <c r="W469" s="20"/>
    </row>
    <row r="470" spans="1:23" x14ac:dyDescent="0.25">
      <c r="A470">
        <v>2022011919</v>
      </c>
      <c r="B470">
        <v>4</v>
      </c>
      <c r="C470" s="7">
        <v>0.58350999999999997</v>
      </c>
      <c r="D470" s="6">
        <f t="shared" si="105"/>
        <v>46680.799999999996</v>
      </c>
      <c r="E470" s="62">
        <v>0</v>
      </c>
      <c r="F470" s="6">
        <f t="shared" si="114"/>
        <v>0</v>
      </c>
      <c r="G470" s="7">
        <v>0.64454</v>
      </c>
      <c r="H470" s="6">
        <f t="shared" si="106"/>
        <v>22558.9</v>
      </c>
      <c r="I470" s="7">
        <v>2.5000000000000001E-4</v>
      </c>
      <c r="J470" s="6">
        <f t="shared" si="107"/>
        <v>3.5</v>
      </c>
      <c r="K470" s="20"/>
      <c r="L470" s="6">
        <f t="shared" si="108"/>
        <v>40000</v>
      </c>
      <c r="M470" s="11">
        <f t="shared" si="115"/>
        <v>0</v>
      </c>
      <c r="N470" s="6">
        <f t="shared" si="109"/>
        <v>6680.7999999999956</v>
      </c>
      <c r="O470" s="11">
        <f t="shared" si="116"/>
        <v>15878.100000000006</v>
      </c>
      <c r="P470" s="11">
        <f t="shared" si="110"/>
        <v>0</v>
      </c>
      <c r="Q470" s="11">
        <f t="shared" si="117"/>
        <v>3.5</v>
      </c>
      <c r="R470" s="11">
        <f t="shared" si="118"/>
        <v>15881.600000000006</v>
      </c>
      <c r="S470" s="6">
        <f t="shared" si="111"/>
        <v>0</v>
      </c>
      <c r="T470" s="11">
        <f t="shared" si="112"/>
        <v>0</v>
      </c>
      <c r="U470" s="11">
        <f t="shared" si="113"/>
        <v>0</v>
      </c>
      <c r="V470" s="11">
        <f t="shared" si="119"/>
        <v>0</v>
      </c>
      <c r="W470" s="20"/>
    </row>
    <row r="471" spans="1:23" x14ac:dyDescent="0.25">
      <c r="A471">
        <v>2022011920</v>
      </c>
      <c r="B471">
        <v>4</v>
      </c>
      <c r="C471" s="7">
        <v>0.58669000000000004</v>
      </c>
      <c r="D471" s="6">
        <f t="shared" si="105"/>
        <v>46935.200000000004</v>
      </c>
      <c r="E471" s="62">
        <v>0</v>
      </c>
      <c r="F471" s="6">
        <f t="shared" si="114"/>
        <v>0</v>
      </c>
      <c r="G471" s="7">
        <v>0.64773000000000003</v>
      </c>
      <c r="H471" s="6">
        <f t="shared" si="106"/>
        <v>22670.55</v>
      </c>
      <c r="I471" s="7">
        <v>0</v>
      </c>
      <c r="J471" s="6">
        <f t="shared" si="107"/>
        <v>0</v>
      </c>
      <c r="K471" s="20"/>
      <c r="L471" s="6">
        <f t="shared" si="108"/>
        <v>40000</v>
      </c>
      <c r="M471" s="11">
        <f t="shared" si="115"/>
        <v>0</v>
      </c>
      <c r="N471" s="6">
        <f t="shared" si="109"/>
        <v>6935.2000000000044</v>
      </c>
      <c r="O471" s="11">
        <f t="shared" si="116"/>
        <v>15735.349999999995</v>
      </c>
      <c r="P471" s="11">
        <f t="shared" si="110"/>
        <v>0</v>
      </c>
      <c r="Q471" s="11">
        <f t="shared" si="117"/>
        <v>0</v>
      </c>
      <c r="R471" s="11">
        <f t="shared" si="118"/>
        <v>15735.349999999995</v>
      </c>
      <c r="S471" s="6">
        <f t="shared" si="111"/>
        <v>0</v>
      </c>
      <c r="T471" s="11">
        <f t="shared" si="112"/>
        <v>0</v>
      </c>
      <c r="U471" s="11">
        <f t="shared" si="113"/>
        <v>0</v>
      </c>
      <c r="V471" s="11">
        <f t="shared" si="119"/>
        <v>0</v>
      </c>
      <c r="W471" s="20"/>
    </row>
    <row r="472" spans="1:23" x14ac:dyDescent="0.25">
      <c r="A472">
        <v>2022011921</v>
      </c>
      <c r="B472">
        <v>4</v>
      </c>
      <c r="C472" s="7">
        <v>0.58399999999999996</v>
      </c>
      <c r="D472" s="6">
        <f t="shared" si="105"/>
        <v>46720</v>
      </c>
      <c r="E472" s="62">
        <v>0</v>
      </c>
      <c r="F472" s="6">
        <f t="shared" si="114"/>
        <v>0</v>
      </c>
      <c r="G472" s="7">
        <v>0.62892000000000003</v>
      </c>
      <c r="H472" s="6">
        <f t="shared" si="106"/>
        <v>22012.2</v>
      </c>
      <c r="I472" s="7">
        <v>0</v>
      </c>
      <c r="J472" s="6">
        <f t="shared" si="107"/>
        <v>0</v>
      </c>
      <c r="K472" s="20"/>
      <c r="L472" s="6">
        <f t="shared" si="108"/>
        <v>40000</v>
      </c>
      <c r="M472" s="11">
        <f t="shared" si="115"/>
        <v>0</v>
      </c>
      <c r="N472" s="6">
        <f t="shared" si="109"/>
        <v>6720</v>
      </c>
      <c r="O472" s="11">
        <f t="shared" si="116"/>
        <v>15292.2</v>
      </c>
      <c r="P472" s="11">
        <f t="shared" si="110"/>
        <v>0</v>
      </c>
      <c r="Q472" s="11">
        <f t="shared" si="117"/>
        <v>0</v>
      </c>
      <c r="R472" s="11">
        <f t="shared" si="118"/>
        <v>15292.2</v>
      </c>
      <c r="S472" s="6">
        <f t="shared" si="111"/>
        <v>0</v>
      </c>
      <c r="T472" s="11">
        <f t="shared" si="112"/>
        <v>0</v>
      </c>
      <c r="U472" s="11">
        <f t="shared" si="113"/>
        <v>0</v>
      </c>
      <c r="V472" s="11">
        <f t="shared" si="119"/>
        <v>0</v>
      </c>
      <c r="W472" s="20"/>
    </row>
    <row r="473" spans="1:23" x14ac:dyDescent="0.25">
      <c r="A473">
        <v>2022011922</v>
      </c>
      <c r="B473">
        <v>4</v>
      </c>
      <c r="C473" s="7">
        <v>0.57477</v>
      </c>
      <c r="D473" s="6">
        <f t="shared" si="105"/>
        <v>45981.599999999999</v>
      </c>
      <c r="E473" s="62">
        <v>0</v>
      </c>
      <c r="F473" s="6">
        <f t="shared" si="114"/>
        <v>0</v>
      </c>
      <c r="G473" s="7">
        <v>0.60440000000000005</v>
      </c>
      <c r="H473" s="6">
        <f t="shared" si="106"/>
        <v>21154</v>
      </c>
      <c r="I473" s="7">
        <v>0</v>
      </c>
      <c r="J473" s="6">
        <f t="shared" si="107"/>
        <v>0</v>
      </c>
      <c r="K473" s="20"/>
      <c r="L473" s="6">
        <f t="shared" si="108"/>
        <v>40000</v>
      </c>
      <c r="M473" s="11">
        <f t="shared" si="115"/>
        <v>0</v>
      </c>
      <c r="N473" s="6">
        <f t="shared" si="109"/>
        <v>5981.5999999999985</v>
      </c>
      <c r="O473" s="11">
        <f t="shared" si="116"/>
        <v>15172.400000000001</v>
      </c>
      <c r="P473" s="11">
        <f t="shared" si="110"/>
        <v>0</v>
      </c>
      <c r="Q473" s="11">
        <f t="shared" si="117"/>
        <v>0</v>
      </c>
      <c r="R473" s="11">
        <f t="shared" si="118"/>
        <v>15172.400000000001</v>
      </c>
      <c r="S473" s="6">
        <f t="shared" si="111"/>
        <v>0</v>
      </c>
      <c r="T473" s="11">
        <f t="shared" si="112"/>
        <v>0</v>
      </c>
      <c r="U473" s="11">
        <f t="shared" si="113"/>
        <v>0</v>
      </c>
      <c r="V473" s="11">
        <f t="shared" si="119"/>
        <v>0</v>
      </c>
      <c r="W473" s="20"/>
    </row>
    <row r="474" spans="1:23" x14ac:dyDescent="0.25">
      <c r="A474">
        <v>2022011923</v>
      </c>
      <c r="B474">
        <v>4</v>
      </c>
      <c r="C474" s="7">
        <v>0.55323</v>
      </c>
      <c r="D474" s="6">
        <f t="shared" si="105"/>
        <v>44258.400000000001</v>
      </c>
      <c r="E474" s="62">
        <v>0</v>
      </c>
      <c r="F474" s="6">
        <f t="shared" si="114"/>
        <v>0</v>
      </c>
      <c r="G474" s="7">
        <v>0.58660999999999996</v>
      </c>
      <c r="H474" s="6">
        <f t="shared" si="106"/>
        <v>20531.349999999999</v>
      </c>
      <c r="I474" s="7">
        <v>0</v>
      </c>
      <c r="J474" s="6">
        <f t="shared" si="107"/>
        <v>0</v>
      </c>
      <c r="K474" s="20"/>
      <c r="L474" s="6">
        <f t="shared" si="108"/>
        <v>40000</v>
      </c>
      <c r="M474" s="11">
        <f t="shared" si="115"/>
        <v>0</v>
      </c>
      <c r="N474" s="6">
        <f t="shared" si="109"/>
        <v>4258.4000000000015</v>
      </c>
      <c r="O474" s="11">
        <f t="shared" si="116"/>
        <v>16272.949999999997</v>
      </c>
      <c r="P474" s="11">
        <f t="shared" si="110"/>
        <v>0</v>
      </c>
      <c r="Q474" s="11">
        <f t="shared" si="117"/>
        <v>0</v>
      </c>
      <c r="R474" s="11">
        <f t="shared" si="118"/>
        <v>16272.949999999997</v>
      </c>
      <c r="S474" s="6">
        <f t="shared" si="111"/>
        <v>0</v>
      </c>
      <c r="T474" s="11">
        <f t="shared" si="112"/>
        <v>0</v>
      </c>
      <c r="U474" s="11">
        <f t="shared" si="113"/>
        <v>0</v>
      </c>
      <c r="V474" s="11">
        <f t="shared" si="119"/>
        <v>0</v>
      </c>
      <c r="W474" s="20"/>
    </row>
    <row r="475" spans="1:23" x14ac:dyDescent="0.25">
      <c r="A475">
        <v>2022011924</v>
      </c>
      <c r="B475">
        <v>4</v>
      </c>
      <c r="C475" s="7">
        <v>0.53552999999999995</v>
      </c>
      <c r="D475" s="6">
        <f t="shared" si="105"/>
        <v>42842.399999999994</v>
      </c>
      <c r="E475" s="62">
        <v>0</v>
      </c>
      <c r="F475" s="6">
        <f t="shared" si="114"/>
        <v>0</v>
      </c>
      <c r="G475" s="7">
        <v>0.58892999999999995</v>
      </c>
      <c r="H475" s="6">
        <f t="shared" si="106"/>
        <v>20612.55</v>
      </c>
      <c r="I475" s="7">
        <v>0</v>
      </c>
      <c r="J475" s="6">
        <f t="shared" si="107"/>
        <v>0</v>
      </c>
      <c r="K475" s="20"/>
      <c r="L475" s="6">
        <f t="shared" si="108"/>
        <v>40000</v>
      </c>
      <c r="M475" s="11">
        <f t="shared" si="115"/>
        <v>0</v>
      </c>
      <c r="N475" s="6">
        <f t="shared" si="109"/>
        <v>2842.3999999999942</v>
      </c>
      <c r="O475" s="11">
        <f t="shared" si="116"/>
        <v>17770.150000000005</v>
      </c>
      <c r="P475" s="11">
        <f t="shared" si="110"/>
        <v>0</v>
      </c>
      <c r="Q475" s="11">
        <f t="shared" si="117"/>
        <v>0</v>
      </c>
      <c r="R475" s="11">
        <f t="shared" si="118"/>
        <v>17770.150000000005</v>
      </c>
      <c r="S475" s="6">
        <f t="shared" si="111"/>
        <v>0</v>
      </c>
      <c r="T475" s="11">
        <f t="shared" si="112"/>
        <v>0</v>
      </c>
      <c r="U475" s="11">
        <f t="shared" si="113"/>
        <v>0</v>
      </c>
      <c r="V475" s="11">
        <f t="shared" si="119"/>
        <v>0</v>
      </c>
      <c r="W475" s="20"/>
    </row>
    <row r="476" spans="1:23" x14ac:dyDescent="0.25">
      <c r="A476">
        <v>2022012001</v>
      </c>
      <c r="B476">
        <v>5</v>
      </c>
      <c r="C476" s="7">
        <v>0.52786</v>
      </c>
      <c r="D476" s="6">
        <f t="shared" si="105"/>
        <v>42228.800000000003</v>
      </c>
      <c r="E476" s="62">
        <v>0</v>
      </c>
      <c r="F476" s="6">
        <f t="shared" si="114"/>
        <v>0</v>
      </c>
      <c r="G476" s="7">
        <v>0.60519999999999996</v>
      </c>
      <c r="H476" s="6">
        <f t="shared" si="106"/>
        <v>21182</v>
      </c>
      <c r="I476" s="7">
        <v>0</v>
      </c>
      <c r="J476" s="6">
        <f t="shared" si="107"/>
        <v>0</v>
      </c>
      <c r="K476" s="20"/>
      <c r="L476" s="6">
        <f t="shared" si="108"/>
        <v>40000</v>
      </c>
      <c r="M476" s="11">
        <f t="shared" si="115"/>
        <v>0</v>
      </c>
      <c r="N476" s="6">
        <f t="shared" si="109"/>
        <v>2228.8000000000029</v>
      </c>
      <c r="O476" s="11">
        <f t="shared" si="116"/>
        <v>18953.199999999997</v>
      </c>
      <c r="P476" s="11">
        <f t="shared" si="110"/>
        <v>0</v>
      </c>
      <c r="Q476" s="11">
        <f t="shared" si="117"/>
        <v>0</v>
      </c>
      <c r="R476" s="11">
        <f t="shared" si="118"/>
        <v>18953.199999999997</v>
      </c>
      <c r="S476" s="6">
        <f t="shared" si="111"/>
        <v>0</v>
      </c>
      <c r="T476" s="11">
        <f t="shared" si="112"/>
        <v>0</v>
      </c>
      <c r="U476" s="11">
        <f t="shared" si="113"/>
        <v>0</v>
      </c>
      <c r="V476" s="11">
        <f t="shared" si="119"/>
        <v>0</v>
      </c>
      <c r="W476" s="20"/>
    </row>
    <row r="477" spans="1:23" x14ac:dyDescent="0.25">
      <c r="A477">
        <v>2022012002</v>
      </c>
      <c r="B477">
        <v>5</v>
      </c>
      <c r="C477" s="7">
        <v>0.52793000000000001</v>
      </c>
      <c r="D477" s="6">
        <f t="shared" si="105"/>
        <v>42234.400000000001</v>
      </c>
      <c r="E477" s="62">
        <v>0</v>
      </c>
      <c r="F477" s="6">
        <f t="shared" si="114"/>
        <v>0</v>
      </c>
      <c r="G477" s="7">
        <v>0.60440000000000005</v>
      </c>
      <c r="H477" s="6">
        <f t="shared" si="106"/>
        <v>21154</v>
      </c>
      <c r="I477" s="7">
        <v>0</v>
      </c>
      <c r="J477" s="6">
        <f t="shared" si="107"/>
        <v>0</v>
      </c>
      <c r="K477" s="20"/>
      <c r="L477" s="6">
        <f t="shared" si="108"/>
        <v>40000</v>
      </c>
      <c r="M477" s="11">
        <f t="shared" si="115"/>
        <v>0</v>
      </c>
      <c r="N477" s="6">
        <f t="shared" si="109"/>
        <v>2234.4000000000015</v>
      </c>
      <c r="O477" s="11">
        <f t="shared" si="116"/>
        <v>18919.599999999999</v>
      </c>
      <c r="P477" s="11">
        <f t="shared" si="110"/>
        <v>0</v>
      </c>
      <c r="Q477" s="11">
        <f t="shared" si="117"/>
        <v>0</v>
      </c>
      <c r="R477" s="11">
        <f t="shared" si="118"/>
        <v>18919.599999999999</v>
      </c>
      <c r="S477" s="6">
        <f t="shared" si="111"/>
        <v>0</v>
      </c>
      <c r="T477" s="11">
        <f t="shared" si="112"/>
        <v>0</v>
      </c>
      <c r="U477" s="11">
        <f t="shared" si="113"/>
        <v>0</v>
      </c>
      <c r="V477" s="11">
        <f t="shared" si="119"/>
        <v>0</v>
      </c>
      <c r="W477" s="20"/>
    </row>
    <row r="478" spans="1:23" x14ac:dyDescent="0.25">
      <c r="A478">
        <v>2022012003</v>
      </c>
      <c r="B478">
        <v>5</v>
      </c>
      <c r="C478" s="7">
        <v>0.53471999999999997</v>
      </c>
      <c r="D478" s="6">
        <f t="shared" si="105"/>
        <v>42777.599999999999</v>
      </c>
      <c r="E478" s="62">
        <v>0</v>
      </c>
      <c r="F478" s="6">
        <f t="shared" si="114"/>
        <v>0</v>
      </c>
      <c r="G478" s="7">
        <v>0.61468</v>
      </c>
      <c r="H478" s="6">
        <f t="shared" si="106"/>
        <v>21513.8</v>
      </c>
      <c r="I478" s="7">
        <v>0</v>
      </c>
      <c r="J478" s="6">
        <f t="shared" si="107"/>
        <v>0</v>
      </c>
      <c r="K478" s="20"/>
      <c r="L478" s="6">
        <f t="shared" si="108"/>
        <v>40000</v>
      </c>
      <c r="M478" s="11">
        <f t="shared" si="115"/>
        <v>0</v>
      </c>
      <c r="N478" s="6">
        <f t="shared" si="109"/>
        <v>2777.5999999999985</v>
      </c>
      <c r="O478" s="11">
        <f t="shared" si="116"/>
        <v>18736.2</v>
      </c>
      <c r="P478" s="11">
        <f t="shared" si="110"/>
        <v>0</v>
      </c>
      <c r="Q478" s="11">
        <f t="shared" si="117"/>
        <v>0</v>
      </c>
      <c r="R478" s="11">
        <f t="shared" si="118"/>
        <v>18736.2</v>
      </c>
      <c r="S478" s="6">
        <f t="shared" si="111"/>
        <v>0</v>
      </c>
      <c r="T478" s="11">
        <f t="shared" si="112"/>
        <v>0</v>
      </c>
      <c r="U478" s="11">
        <f t="shared" si="113"/>
        <v>0</v>
      </c>
      <c r="V478" s="11">
        <f t="shared" si="119"/>
        <v>0</v>
      </c>
      <c r="W478" s="20"/>
    </row>
    <row r="479" spans="1:23" x14ac:dyDescent="0.25">
      <c r="A479">
        <v>2022012004</v>
      </c>
      <c r="B479">
        <v>5</v>
      </c>
      <c r="C479" s="7">
        <v>0.55034000000000005</v>
      </c>
      <c r="D479" s="6">
        <f t="shared" si="105"/>
        <v>44027.200000000004</v>
      </c>
      <c r="E479" s="62">
        <v>0</v>
      </c>
      <c r="F479" s="6">
        <f t="shared" si="114"/>
        <v>0</v>
      </c>
      <c r="G479" s="7">
        <v>0.62988</v>
      </c>
      <c r="H479" s="6">
        <f t="shared" si="106"/>
        <v>22045.8</v>
      </c>
      <c r="I479" s="7">
        <v>0</v>
      </c>
      <c r="J479" s="6">
        <f t="shared" si="107"/>
        <v>0</v>
      </c>
      <c r="K479" s="20"/>
      <c r="L479" s="6">
        <f t="shared" si="108"/>
        <v>40000</v>
      </c>
      <c r="M479" s="11">
        <f t="shared" si="115"/>
        <v>0</v>
      </c>
      <c r="N479" s="6">
        <f t="shared" si="109"/>
        <v>4027.2000000000044</v>
      </c>
      <c r="O479" s="11">
        <f t="shared" si="116"/>
        <v>18018.599999999995</v>
      </c>
      <c r="P479" s="11">
        <f t="shared" si="110"/>
        <v>0</v>
      </c>
      <c r="Q479" s="11">
        <f t="shared" si="117"/>
        <v>0</v>
      </c>
      <c r="R479" s="11">
        <f t="shared" si="118"/>
        <v>18018.599999999995</v>
      </c>
      <c r="S479" s="6">
        <f t="shared" si="111"/>
        <v>0</v>
      </c>
      <c r="T479" s="11">
        <f t="shared" si="112"/>
        <v>0</v>
      </c>
      <c r="U479" s="11">
        <f t="shared" si="113"/>
        <v>0</v>
      </c>
      <c r="V479" s="11">
        <f t="shared" si="119"/>
        <v>0</v>
      </c>
      <c r="W479" s="20"/>
    </row>
    <row r="480" spans="1:23" x14ac:dyDescent="0.25">
      <c r="A480">
        <v>2022012005</v>
      </c>
      <c r="B480">
        <v>5</v>
      </c>
      <c r="C480" s="7">
        <v>0.57247000000000003</v>
      </c>
      <c r="D480" s="6">
        <f t="shared" si="105"/>
        <v>45797.600000000006</v>
      </c>
      <c r="E480" s="62">
        <v>0</v>
      </c>
      <c r="F480" s="6">
        <f t="shared" si="114"/>
        <v>0</v>
      </c>
      <c r="G480" s="7">
        <v>0.64419000000000004</v>
      </c>
      <c r="H480" s="6">
        <f t="shared" si="106"/>
        <v>22546.65</v>
      </c>
      <c r="I480" s="7">
        <v>0</v>
      </c>
      <c r="J480" s="6">
        <f t="shared" si="107"/>
        <v>0</v>
      </c>
      <c r="K480" s="20"/>
      <c r="L480" s="6">
        <f t="shared" si="108"/>
        <v>40000</v>
      </c>
      <c r="M480" s="11">
        <f t="shared" si="115"/>
        <v>0</v>
      </c>
      <c r="N480" s="6">
        <f t="shared" si="109"/>
        <v>5797.6000000000058</v>
      </c>
      <c r="O480" s="11">
        <f t="shared" si="116"/>
        <v>16749.049999999996</v>
      </c>
      <c r="P480" s="11">
        <f t="shared" si="110"/>
        <v>0</v>
      </c>
      <c r="Q480" s="11">
        <f t="shared" si="117"/>
        <v>0</v>
      </c>
      <c r="R480" s="11">
        <f t="shared" si="118"/>
        <v>16749.049999999996</v>
      </c>
      <c r="S480" s="6">
        <f t="shared" si="111"/>
        <v>0</v>
      </c>
      <c r="T480" s="11">
        <f t="shared" si="112"/>
        <v>0</v>
      </c>
      <c r="U480" s="11">
        <f t="shared" si="113"/>
        <v>0</v>
      </c>
      <c r="V480" s="11">
        <f t="shared" si="119"/>
        <v>0</v>
      </c>
      <c r="W480" s="20"/>
    </row>
    <row r="481" spans="1:23" x14ac:dyDescent="0.25">
      <c r="A481">
        <v>2022012006</v>
      </c>
      <c r="B481">
        <v>5</v>
      </c>
      <c r="C481" s="7">
        <v>0.61214000000000002</v>
      </c>
      <c r="D481" s="6">
        <f t="shared" si="105"/>
        <v>48971.200000000004</v>
      </c>
      <c r="E481" s="62">
        <v>0</v>
      </c>
      <c r="F481" s="6">
        <f t="shared" si="114"/>
        <v>0</v>
      </c>
      <c r="G481" s="7">
        <v>0.64809000000000005</v>
      </c>
      <c r="H481" s="6">
        <f t="shared" si="106"/>
        <v>22683.15</v>
      </c>
      <c r="I481" s="7">
        <v>0</v>
      </c>
      <c r="J481" s="6">
        <f t="shared" si="107"/>
        <v>0</v>
      </c>
      <c r="K481" s="20"/>
      <c r="L481" s="6">
        <f t="shared" si="108"/>
        <v>40000</v>
      </c>
      <c r="M481" s="11">
        <f t="shared" si="115"/>
        <v>0</v>
      </c>
      <c r="N481" s="6">
        <f t="shared" si="109"/>
        <v>8971.2000000000044</v>
      </c>
      <c r="O481" s="11">
        <f t="shared" si="116"/>
        <v>13711.949999999997</v>
      </c>
      <c r="P481" s="11">
        <f t="shared" si="110"/>
        <v>0</v>
      </c>
      <c r="Q481" s="11">
        <f t="shared" si="117"/>
        <v>0</v>
      </c>
      <c r="R481" s="11">
        <f t="shared" si="118"/>
        <v>13711.949999999997</v>
      </c>
      <c r="S481" s="6">
        <f t="shared" si="111"/>
        <v>0</v>
      </c>
      <c r="T481" s="11">
        <f t="shared" si="112"/>
        <v>0</v>
      </c>
      <c r="U481" s="11">
        <f t="shared" si="113"/>
        <v>0</v>
      </c>
      <c r="V481" s="11">
        <f t="shared" si="119"/>
        <v>0</v>
      </c>
      <c r="W481" s="20"/>
    </row>
    <row r="482" spans="1:23" x14ac:dyDescent="0.25">
      <c r="A482">
        <v>2022012007</v>
      </c>
      <c r="B482">
        <v>5</v>
      </c>
      <c r="C482" s="7">
        <v>0.66986999999999997</v>
      </c>
      <c r="D482" s="6">
        <f t="shared" si="105"/>
        <v>53589.599999999999</v>
      </c>
      <c r="E482" s="62">
        <v>0</v>
      </c>
      <c r="F482" s="6">
        <f t="shared" si="114"/>
        <v>0</v>
      </c>
      <c r="G482" s="7">
        <v>0.63834999999999997</v>
      </c>
      <c r="H482" s="6">
        <f t="shared" si="106"/>
        <v>22342.25</v>
      </c>
      <c r="I482" s="7">
        <v>0</v>
      </c>
      <c r="J482" s="6">
        <f t="shared" si="107"/>
        <v>0</v>
      </c>
      <c r="K482" s="20"/>
      <c r="L482" s="6">
        <f t="shared" si="108"/>
        <v>40000</v>
      </c>
      <c r="M482" s="11">
        <f t="shared" si="115"/>
        <v>0</v>
      </c>
      <c r="N482" s="6">
        <f t="shared" si="109"/>
        <v>13589.599999999999</v>
      </c>
      <c r="O482" s="11">
        <f t="shared" si="116"/>
        <v>8752.6500000000015</v>
      </c>
      <c r="P482" s="11">
        <f t="shared" si="110"/>
        <v>0</v>
      </c>
      <c r="Q482" s="11">
        <f t="shared" si="117"/>
        <v>0</v>
      </c>
      <c r="R482" s="11">
        <f t="shared" si="118"/>
        <v>8752.6500000000015</v>
      </c>
      <c r="S482" s="6">
        <f t="shared" si="111"/>
        <v>0</v>
      </c>
      <c r="T482" s="11">
        <f t="shared" si="112"/>
        <v>0</v>
      </c>
      <c r="U482" s="11">
        <f t="shared" si="113"/>
        <v>0</v>
      </c>
      <c r="V482" s="11">
        <f t="shared" si="119"/>
        <v>0</v>
      </c>
      <c r="W482" s="20"/>
    </row>
    <row r="483" spans="1:23" x14ac:dyDescent="0.25">
      <c r="A483">
        <v>2022012008</v>
      </c>
      <c r="B483">
        <v>5</v>
      </c>
      <c r="C483" s="7">
        <v>0.70904999999999996</v>
      </c>
      <c r="D483" s="6">
        <f t="shared" si="105"/>
        <v>56724</v>
      </c>
      <c r="E483" s="62">
        <v>0</v>
      </c>
      <c r="F483" s="6">
        <f t="shared" si="114"/>
        <v>0</v>
      </c>
      <c r="G483" s="7">
        <v>0.63117999999999996</v>
      </c>
      <c r="H483" s="6">
        <f t="shared" si="106"/>
        <v>22091.3</v>
      </c>
      <c r="I483" s="7">
        <v>7.7999999999999999E-4</v>
      </c>
      <c r="J483" s="6">
        <f t="shared" si="107"/>
        <v>10.92</v>
      </c>
      <c r="K483" s="20"/>
      <c r="L483" s="6">
        <f t="shared" si="108"/>
        <v>40000</v>
      </c>
      <c r="M483" s="11">
        <f t="shared" si="115"/>
        <v>0</v>
      </c>
      <c r="N483" s="6">
        <f t="shared" si="109"/>
        <v>16724</v>
      </c>
      <c r="O483" s="11">
        <f t="shared" si="116"/>
        <v>5367.2999999999993</v>
      </c>
      <c r="P483" s="11">
        <f t="shared" si="110"/>
        <v>0</v>
      </c>
      <c r="Q483" s="11">
        <f t="shared" si="117"/>
        <v>10.92</v>
      </c>
      <c r="R483" s="11">
        <f t="shared" si="118"/>
        <v>5378.2199999999993</v>
      </c>
      <c r="S483" s="6">
        <f t="shared" si="111"/>
        <v>0</v>
      </c>
      <c r="T483" s="11">
        <f t="shared" si="112"/>
        <v>0</v>
      </c>
      <c r="U483" s="11">
        <f t="shared" si="113"/>
        <v>0</v>
      </c>
      <c r="V483" s="11">
        <f t="shared" si="119"/>
        <v>0</v>
      </c>
      <c r="W483" s="20"/>
    </row>
    <row r="484" spans="1:23" x14ac:dyDescent="0.25">
      <c r="A484">
        <v>2022012009</v>
      </c>
      <c r="B484">
        <v>5</v>
      </c>
      <c r="C484" s="7">
        <v>0.72636999999999996</v>
      </c>
      <c r="D484" s="6">
        <f t="shared" si="105"/>
        <v>58109.599999999999</v>
      </c>
      <c r="E484" s="62">
        <v>0</v>
      </c>
      <c r="F484" s="6">
        <f t="shared" si="114"/>
        <v>0</v>
      </c>
      <c r="G484" s="7">
        <v>0.60919999999999996</v>
      </c>
      <c r="H484" s="6">
        <f t="shared" si="106"/>
        <v>21322</v>
      </c>
      <c r="I484" s="7">
        <v>3.4029999999999998E-2</v>
      </c>
      <c r="J484" s="6">
        <f t="shared" si="107"/>
        <v>476.41999999999996</v>
      </c>
      <c r="K484" s="20"/>
      <c r="L484" s="6">
        <f t="shared" si="108"/>
        <v>40000</v>
      </c>
      <c r="M484" s="11">
        <f t="shared" si="115"/>
        <v>0</v>
      </c>
      <c r="N484" s="6">
        <f t="shared" si="109"/>
        <v>18109.599999999999</v>
      </c>
      <c r="O484" s="11">
        <f t="shared" si="116"/>
        <v>3212.4000000000015</v>
      </c>
      <c r="P484" s="11">
        <f t="shared" si="110"/>
        <v>0</v>
      </c>
      <c r="Q484" s="11">
        <f t="shared" si="117"/>
        <v>476.41999999999996</v>
      </c>
      <c r="R484" s="11">
        <f t="shared" si="118"/>
        <v>3688.8200000000015</v>
      </c>
      <c r="S484" s="6">
        <f t="shared" si="111"/>
        <v>0</v>
      </c>
      <c r="T484" s="11">
        <f t="shared" si="112"/>
        <v>0</v>
      </c>
      <c r="U484" s="11">
        <f t="shared" si="113"/>
        <v>0</v>
      </c>
      <c r="V484" s="11">
        <f t="shared" si="119"/>
        <v>0</v>
      </c>
      <c r="W484" s="20"/>
    </row>
    <row r="485" spans="1:23" x14ac:dyDescent="0.25">
      <c r="A485">
        <v>2022012010</v>
      </c>
      <c r="B485">
        <v>5</v>
      </c>
      <c r="C485" s="7">
        <v>0.74046000000000001</v>
      </c>
      <c r="D485" s="6">
        <f t="shared" si="105"/>
        <v>59236.800000000003</v>
      </c>
      <c r="E485" s="62">
        <v>0</v>
      </c>
      <c r="F485" s="6">
        <f t="shared" si="114"/>
        <v>0</v>
      </c>
      <c r="G485" s="7">
        <v>0.57289000000000001</v>
      </c>
      <c r="H485" s="6">
        <f t="shared" si="106"/>
        <v>20051.150000000001</v>
      </c>
      <c r="I485" s="7">
        <v>0.11448</v>
      </c>
      <c r="J485" s="6">
        <f t="shared" si="107"/>
        <v>1602.72</v>
      </c>
      <c r="K485" s="20"/>
      <c r="L485" s="6">
        <f t="shared" si="108"/>
        <v>40000</v>
      </c>
      <c r="M485" s="11">
        <f t="shared" si="115"/>
        <v>0</v>
      </c>
      <c r="N485" s="6">
        <f t="shared" si="109"/>
        <v>19236.800000000003</v>
      </c>
      <c r="O485" s="11">
        <f t="shared" si="116"/>
        <v>814.34999999999854</v>
      </c>
      <c r="P485" s="11">
        <f t="shared" si="110"/>
        <v>0</v>
      </c>
      <c r="Q485" s="11">
        <f t="shared" si="117"/>
        <v>1602.72</v>
      </c>
      <c r="R485" s="11">
        <f t="shared" si="118"/>
        <v>2417.0699999999988</v>
      </c>
      <c r="S485" s="6">
        <f t="shared" si="111"/>
        <v>0</v>
      </c>
      <c r="T485" s="11">
        <f t="shared" si="112"/>
        <v>0</v>
      </c>
      <c r="U485" s="11">
        <f t="shared" si="113"/>
        <v>0</v>
      </c>
      <c r="V485" s="11">
        <f t="shared" si="119"/>
        <v>0</v>
      </c>
      <c r="W485" s="20"/>
    </row>
    <row r="486" spans="1:23" x14ac:dyDescent="0.25">
      <c r="A486">
        <v>2022012011</v>
      </c>
      <c r="B486">
        <v>5</v>
      </c>
      <c r="C486" s="7">
        <v>0.74597000000000002</v>
      </c>
      <c r="D486" s="6">
        <f t="shared" si="105"/>
        <v>59677.599999999999</v>
      </c>
      <c r="E486" s="62">
        <v>0</v>
      </c>
      <c r="F486" s="6">
        <f t="shared" si="114"/>
        <v>0</v>
      </c>
      <c r="G486" s="7">
        <v>0.54664000000000001</v>
      </c>
      <c r="H486" s="6">
        <f t="shared" si="106"/>
        <v>19132.400000000001</v>
      </c>
      <c r="I486" s="7">
        <v>0.1804</v>
      </c>
      <c r="J486" s="6">
        <f t="shared" si="107"/>
        <v>2525.6</v>
      </c>
      <c r="K486" s="20"/>
      <c r="L486" s="6">
        <f t="shared" si="108"/>
        <v>40000</v>
      </c>
      <c r="M486" s="11">
        <f t="shared" si="115"/>
        <v>0</v>
      </c>
      <c r="N486" s="6">
        <f t="shared" si="109"/>
        <v>19132.400000000001</v>
      </c>
      <c r="O486" s="11">
        <f t="shared" si="116"/>
        <v>0</v>
      </c>
      <c r="P486" s="11">
        <f t="shared" si="110"/>
        <v>545.19999999999709</v>
      </c>
      <c r="Q486" s="11">
        <f t="shared" si="117"/>
        <v>1980.4000000000028</v>
      </c>
      <c r="R486" s="11">
        <f t="shared" si="118"/>
        <v>1980.4000000000028</v>
      </c>
      <c r="S486" s="6">
        <f t="shared" si="111"/>
        <v>0</v>
      </c>
      <c r="T486" s="11">
        <f t="shared" si="112"/>
        <v>0</v>
      </c>
      <c r="U486" s="11">
        <f t="shared" si="113"/>
        <v>0</v>
      </c>
      <c r="V486" s="11">
        <f t="shared" si="119"/>
        <v>0</v>
      </c>
      <c r="W486" s="20"/>
    </row>
    <row r="487" spans="1:23" x14ac:dyDescent="0.25">
      <c r="A487">
        <v>2022012012</v>
      </c>
      <c r="B487">
        <v>5</v>
      </c>
      <c r="C487" s="7">
        <v>0.74370999999999998</v>
      </c>
      <c r="D487" s="6">
        <f t="shared" si="105"/>
        <v>59496.799999999996</v>
      </c>
      <c r="E487" s="62">
        <v>0</v>
      </c>
      <c r="F487" s="6">
        <f t="shared" si="114"/>
        <v>0</v>
      </c>
      <c r="G487" s="7">
        <v>0.52692000000000005</v>
      </c>
      <c r="H487" s="6">
        <f t="shared" si="106"/>
        <v>18442.2</v>
      </c>
      <c r="I487" s="7">
        <v>0.25905</v>
      </c>
      <c r="J487" s="6">
        <f t="shared" si="107"/>
        <v>3626.7</v>
      </c>
      <c r="K487" s="20"/>
      <c r="L487" s="6">
        <f t="shared" si="108"/>
        <v>40000</v>
      </c>
      <c r="M487" s="11">
        <f t="shared" si="115"/>
        <v>0</v>
      </c>
      <c r="N487" s="6">
        <f t="shared" si="109"/>
        <v>18442.2</v>
      </c>
      <c r="O487" s="11">
        <f t="shared" si="116"/>
        <v>0</v>
      </c>
      <c r="P487" s="11">
        <f t="shared" si="110"/>
        <v>1054.5999999999949</v>
      </c>
      <c r="Q487" s="11">
        <f t="shared" si="117"/>
        <v>2572.1000000000049</v>
      </c>
      <c r="R487" s="11">
        <f t="shared" si="118"/>
        <v>2572.1000000000049</v>
      </c>
      <c r="S487" s="6">
        <f t="shared" si="111"/>
        <v>0</v>
      </c>
      <c r="T487" s="11">
        <f t="shared" si="112"/>
        <v>0</v>
      </c>
      <c r="U487" s="11">
        <f t="shared" si="113"/>
        <v>0</v>
      </c>
      <c r="V487" s="11">
        <f t="shared" si="119"/>
        <v>0</v>
      </c>
      <c r="W487" s="20"/>
    </row>
    <row r="488" spans="1:23" x14ac:dyDescent="0.25">
      <c r="A488">
        <v>2022012013</v>
      </c>
      <c r="B488">
        <v>5</v>
      </c>
      <c r="C488" s="7">
        <v>0.73311999999999999</v>
      </c>
      <c r="D488" s="6">
        <f t="shared" si="105"/>
        <v>58649.599999999999</v>
      </c>
      <c r="E488" s="62">
        <v>0</v>
      </c>
      <c r="F488" s="6">
        <f t="shared" si="114"/>
        <v>0</v>
      </c>
      <c r="G488" s="7">
        <v>0.50478000000000001</v>
      </c>
      <c r="H488" s="6">
        <f t="shared" si="106"/>
        <v>17667.3</v>
      </c>
      <c r="I488" s="7">
        <v>0.29979</v>
      </c>
      <c r="J488" s="6">
        <f t="shared" si="107"/>
        <v>4197.0600000000004</v>
      </c>
      <c r="K488" s="20"/>
      <c r="L488" s="6">
        <f t="shared" si="108"/>
        <v>40000</v>
      </c>
      <c r="M488" s="11">
        <f t="shared" si="115"/>
        <v>0</v>
      </c>
      <c r="N488" s="6">
        <f t="shared" si="109"/>
        <v>17667.3</v>
      </c>
      <c r="O488" s="11">
        <f t="shared" si="116"/>
        <v>0</v>
      </c>
      <c r="P488" s="11">
        <f t="shared" si="110"/>
        <v>982.29999999999927</v>
      </c>
      <c r="Q488" s="11">
        <f t="shared" si="117"/>
        <v>3214.7600000000011</v>
      </c>
      <c r="R488" s="11">
        <f t="shared" si="118"/>
        <v>3214.7600000000011</v>
      </c>
      <c r="S488" s="6">
        <f t="shared" si="111"/>
        <v>0</v>
      </c>
      <c r="T488" s="11">
        <f t="shared" si="112"/>
        <v>0</v>
      </c>
      <c r="U488" s="11">
        <f t="shared" si="113"/>
        <v>0</v>
      </c>
      <c r="V488" s="11">
        <f t="shared" si="119"/>
        <v>0</v>
      </c>
      <c r="W488" s="20"/>
    </row>
    <row r="489" spans="1:23" x14ac:dyDescent="0.25">
      <c r="A489">
        <v>2022012014</v>
      </c>
      <c r="B489">
        <v>5</v>
      </c>
      <c r="C489" s="7">
        <v>0.72292000000000001</v>
      </c>
      <c r="D489" s="6">
        <f t="shared" si="105"/>
        <v>57833.599999999999</v>
      </c>
      <c r="E489" s="62">
        <v>0</v>
      </c>
      <c r="F489" s="6">
        <f t="shared" si="114"/>
        <v>0</v>
      </c>
      <c r="G489" s="7">
        <v>0.47083000000000003</v>
      </c>
      <c r="H489" s="6">
        <f t="shared" si="106"/>
        <v>16479.05</v>
      </c>
      <c r="I489" s="7">
        <v>0.33787</v>
      </c>
      <c r="J489" s="6">
        <f t="shared" si="107"/>
        <v>4730.18</v>
      </c>
      <c r="K489" s="20"/>
      <c r="L489" s="6">
        <f t="shared" si="108"/>
        <v>40000</v>
      </c>
      <c r="M489" s="11">
        <f t="shared" si="115"/>
        <v>0</v>
      </c>
      <c r="N489" s="6">
        <f t="shared" si="109"/>
        <v>16479.05</v>
      </c>
      <c r="O489" s="11">
        <f t="shared" si="116"/>
        <v>0</v>
      </c>
      <c r="P489" s="11">
        <f t="shared" si="110"/>
        <v>1354.5499999999993</v>
      </c>
      <c r="Q489" s="11">
        <f t="shared" si="117"/>
        <v>3375.630000000001</v>
      </c>
      <c r="R489" s="11">
        <f t="shared" si="118"/>
        <v>3375.630000000001</v>
      </c>
      <c r="S489" s="6">
        <f t="shared" si="111"/>
        <v>0</v>
      </c>
      <c r="T489" s="11">
        <f t="shared" si="112"/>
        <v>0</v>
      </c>
      <c r="U489" s="11">
        <f t="shared" si="113"/>
        <v>0</v>
      </c>
      <c r="V489" s="11">
        <f t="shared" si="119"/>
        <v>0</v>
      </c>
      <c r="W489" s="20"/>
    </row>
    <row r="490" spans="1:23" x14ac:dyDescent="0.25">
      <c r="A490">
        <v>2022012015</v>
      </c>
      <c r="B490">
        <v>5</v>
      </c>
      <c r="C490" s="7">
        <v>0.71220000000000006</v>
      </c>
      <c r="D490" s="6">
        <f t="shared" si="105"/>
        <v>56976.000000000007</v>
      </c>
      <c r="E490" s="62">
        <v>0</v>
      </c>
      <c r="F490" s="6">
        <f t="shared" si="114"/>
        <v>0</v>
      </c>
      <c r="G490" s="7">
        <v>0.43847999999999998</v>
      </c>
      <c r="H490" s="6">
        <f t="shared" si="106"/>
        <v>15346.8</v>
      </c>
      <c r="I490" s="7">
        <v>0.34921999999999997</v>
      </c>
      <c r="J490" s="6">
        <f t="shared" si="107"/>
        <v>4889.08</v>
      </c>
      <c r="K490" s="20"/>
      <c r="L490" s="6">
        <f t="shared" si="108"/>
        <v>40000</v>
      </c>
      <c r="M490" s="11">
        <f t="shared" si="115"/>
        <v>0</v>
      </c>
      <c r="N490" s="6">
        <f t="shared" si="109"/>
        <v>15346.8</v>
      </c>
      <c r="O490" s="11">
        <f t="shared" si="116"/>
        <v>0</v>
      </c>
      <c r="P490" s="11">
        <f t="shared" si="110"/>
        <v>1629.200000000008</v>
      </c>
      <c r="Q490" s="11">
        <f t="shared" si="117"/>
        <v>3259.8799999999919</v>
      </c>
      <c r="R490" s="11">
        <f t="shared" si="118"/>
        <v>3259.8799999999919</v>
      </c>
      <c r="S490" s="6">
        <f t="shared" si="111"/>
        <v>0</v>
      </c>
      <c r="T490" s="11">
        <f t="shared" si="112"/>
        <v>0</v>
      </c>
      <c r="U490" s="11">
        <f t="shared" si="113"/>
        <v>0</v>
      </c>
      <c r="V490" s="11">
        <f t="shared" si="119"/>
        <v>0</v>
      </c>
      <c r="W490" s="20"/>
    </row>
    <row r="491" spans="1:23" x14ac:dyDescent="0.25">
      <c r="A491">
        <v>2022012016</v>
      </c>
      <c r="B491">
        <v>5</v>
      </c>
      <c r="C491" s="7">
        <v>0.71289000000000002</v>
      </c>
      <c r="D491" s="6">
        <f t="shared" si="105"/>
        <v>57031.200000000004</v>
      </c>
      <c r="E491" s="62">
        <v>0</v>
      </c>
      <c r="F491" s="6">
        <f t="shared" si="114"/>
        <v>0</v>
      </c>
      <c r="G491" s="7">
        <v>0.42527999999999999</v>
      </c>
      <c r="H491" s="6">
        <f t="shared" si="106"/>
        <v>14884.8</v>
      </c>
      <c r="I491" s="7">
        <v>0.27388000000000001</v>
      </c>
      <c r="J491" s="6">
        <f t="shared" si="107"/>
        <v>3834.32</v>
      </c>
      <c r="K491" s="20"/>
      <c r="L491" s="6">
        <f t="shared" si="108"/>
        <v>40000</v>
      </c>
      <c r="M491" s="11">
        <f t="shared" si="115"/>
        <v>0</v>
      </c>
      <c r="N491" s="6">
        <f t="shared" si="109"/>
        <v>14884.8</v>
      </c>
      <c r="O491" s="11">
        <f t="shared" si="116"/>
        <v>0</v>
      </c>
      <c r="P491" s="11">
        <f t="shared" si="110"/>
        <v>2146.4000000000051</v>
      </c>
      <c r="Q491" s="11">
        <f t="shared" si="117"/>
        <v>1687.9199999999951</v>
      </c>
      <c r="R491" s="11">
        <f t="shared" si="118"/>
        <v>1687.9199999999951</v>
      </c>
      <c r="S491" s="6">
        <f t="shared" si="111"/>
        <v>0</v>
      </c>
      <c r="T491" s="11">
        <f t="shared" si="112"/>
        <v>0</v>
      </c>
      <c r="U491" s="11">
        <f t="shared" si="113"/>
        <v>0</v>
      </c>
      <c r="V491" s="11">
        <f t="shared" si="119"/>
        <v>0</v>
      </c>
      <c r="W491" s="20"/>
    </row>
    <row r="492" spans="1:23" x14ac:dyDescent="0.25">
      <c r="A492">
        <v>2022012017</v>
      </c>
      <c r="B492">
        <v>5</v>
      </c>
      <c r="C492" s="7">
        <v>0.72789999999999999</v>
      </c>
      <c r="D492" s="6">
        <f t="shared" si="105"/>
        <v>58232</v>
      </c>
      <c r="E492" s="62">
        <v>0</v>
      </c>
      <c r="F492" s="6">
        <f t="shared" si="114"/>
        <v>0</v>
      </c>
      <c r="G492" s="7">
        <v>0.39201000000000003</v>
      </c>
      <c r="H492" s="6">
        <f t="shared" si="106"/>
        <v>13720.35</v>
      </c>
      <c r="I492" s="7">
        <v>0.17055000000000001</v>
      </c>
      <c r="J492" s="6">
        <f t="shared" si="107"/>
        <v>2387.7000000000003</v>
      </c>
      <c r="K492" s="20"/>
      <c r="L492" s="6">
        <f t="shared" si="108"/>
        <v>40000</v>
      </c>
      <c r="M492" s="11">
        <f t="shared" si="115"/>
        <v>0</v>
      </c>
      <c r="N492" s="6">
        <f t="shared" si="109"/>
        <v>13720.35</v>
      </c>
      <c r="O492" s="11">
        <f t="shared" si="116"/>
        <v>0</v>
      </c>
      <c r="P492" s="11">
        <f t="shared" si="110"/>
        <v>2387.7000000000003</v>
      </c>
      <c r="Q492" s="11">
        <f t="shared" si="117"/>
        <v>0</v>
      </c>
      <c r="R492" s="11">
        <f t="shared" si="118"/>
        <v>0</v>
      </c>
      <c r="S492" s="6">
        <f t="shared" si="111"/>
        <v>2123.9499999999994</v>
      </c>
      <c r="T492" s="11">
        <f t="shared" si="112"/>
        <v>0</v>
      </c>
      <c r="U492" s="11">
        <f t="shared" si="113"/>
        <v>0</v>
      </c>
      <c r="V492" s="11">
        <f t="shared" si="119"/>
        <v>2123.9499999999994</v>
      </c>
      <c r="W492" s="20"/>
    </row>
    <row r="493" spans="1:23" x14ac:dyDescent="0.25">
      <c r="A493">
        <v>2022012018</v>
      </c>
      <c r="B493">
        <v>5</v>
      </c>
      <c r="C493" s="7">
        <v>0.75263000000000002</v>
      </c>
      <c r="D493" s="6">
        <f t="shared" si="105"/>
        <v>60210.400000000001</v>
      </c>
      <c r="E493" s="62">
        <v>0</v>
      </c>
      <c r="F493" s="6">
        <f t="shared" si="114"/>
        <v>0</v>
      </c>
      <c r="G493" s="7">
        <v>0.33387</v>
      </c>
      <c r="H493" s="6">
        <f t="shared" si="106"/>
        <v>11685.45</v>
      </c>
      <c r="I493" s="7">
        <v>5.0290000000000001E-2</v>
      </c>
      <c r="J493" s="6">
        <f t="shared" si="107"/>
        <v>704.06000000000006</v>
      </c>
      <c r="K493" s="20"/>
      <c r="L493" s="6">
        <f t="shared" si="108"/>
        <v>40000</v>
      </c>
      <c r="M493" s="11">
        <f t="shared" si="115"/>
        <v>0</v>
      </c>
      <c r="N493" s="6">
        <f t="shared" si="109"/>
        <v>11685.45</v>
      </c>
      <c r="O493" s="11">
        <f t="shared" si="116"/>
        <v>0</v>
      </c>
      <c r="P493" s="11">
        <f t="shared" si="110"/>
        <v>704.06000000000006</v>
      </c>
      <c r="Q493" s="11">
        <f t="shared" si="117"/>
        <v>0</v>
      </c>
      <c r="R493" s="11">
        <f t="shared" si="118"/>
        <v>0</v>
      </c>
      <c r="S493" s="6">
        <f t="shared" si="111"/>
        <v>7820.89</v>
      </c>
      <c r="T493" s="11">
        <f t="shared" si="112"/>
        <v>0</v>
      </c>
      <c r="U493" s="11">
        <f t="shared" si="113"/>
        <v>0</v>
      </c>
      <c r="V493" s="11">
        <f t="shared" si="119"/>
        <v>7820.89</v>
      </c>
      <c r="W493" s="20"/>
    </row>
    <row r="494" spans="1:23" x14ac:dyDescent="0.25">
      <c r="A494">
        <v>2022012019</v>
      </c>
      <c r="B494">
        <v>5</v>
      </c>
      <c r="C494" s="7">
        <v>0.77695000000000003</v>
      </c>
      <c r="D494" s="6">
        <f t="shared" si="105"/>
        <v>62156</v>
      </c>
      <c r="E494" s="62">
        <v>0</v>
      </c>
      <c r="F494" s="6">
        <f t="shared" si="114"/>
        <v>0</v>
      </c>
      <c r="G494" s="7">
        <v>0.28110000000000002</v>
      </c>
      <c r="H494" s="6">
        <f t="shared" si="106"/>
        <v>9838.5</v>
      </c>
      <c r="I494" s="7">
        <v>4.8999999999999998E-4</v>
      </c>
      <c r="J494" s="6">
        <f t="shared" si="107"/>
        <v>6.8599999999999994</v>
      </c>
      <c r="K494" s="20"/>
      <c r="L494" s="6">
        <f t="shared" si="108"/>
        <v>40000</v>
      </c>
      <c r="M494" s="11">
        <f t="shared" si="115"/>
        <v>0</v>
      </c>
      <c r="N494" s="6">
        <f t="shared" si="109"/>
        <v>9838.5</v>
      </c>
      <c r="O494" s="11">
        <f t="shared" si="116"/>
        <v>0</v>
      </c>
      <c r="P494" s="11">
        <f t="shared" si="110"/>
        <v>6.8599999999999994</v>
      </c>
      <c r="Q494" s="11">
        <f t="shared" si="117"/>
        <v>0</v>
      </c>
      <c r="R494" s="11">
        <f t="shared" si="118"/>
        <v>0</v>
      </c>
      <c r="S494" s="6">
        <f t="shared" si="111"/>
        <v>12310.64</v>
      </c>
      <c r="T494" s="11">
        <f t="shared" si="112"/>
        <v>0</v>
      </c>
      <c r="U494" s="11">
        <f t="shared" si="113"/>
        <v>0</v>
      </c>
      <c r="V494" s="11">
        <f t="shared" si="119"/>
        <v>12310.64</v>
      </c>
      <c r="W494" s="20"/>
    </row>
    <row r="495" spans="1:23" x14ac:dyDescent="0.25">
      <c r="A495">
        <v>2022012020</v>
      </c>
      <c r="B495">
        <v>5</v>
      </c>
      <c r="C495" s="7">
        <v>0.77522000000000002</v>
      </c>
      <c r="D495" s="6">
        <f t="shared" si="105"/>
        <v>62017.599999999999</v>
      </c>
      <c r="E495" s="62">
        <v>0</v>
      </c>
      <c r="F495" s="6">
        <f t="shared" si="114"/>
        <v>0</v>
      </c>
      <c r="G495" s="7">
        <v>0.26939000000000002</v>
      </c>
      <c r="H495" s="6">
        <f t="shared" si="106"/>
        <v>9428.6500000000015</v>
      </c>
      <c r="I495" s="7">
        <v>0</v>
      </c>
      <c r="J495" s="6">
        <f t="shared" si="107"/>
        <v>0</v>
      </c>
      <c r="K495" s="20"/>
      <c r="L495" s="6">
        <f t="shared" si="108"/>
        <v>40000</v>
      </c>
      <c r="M495" s="11">
        <f t="shared" si="115"/>
        <v>0</v>
      </c>
      <c r="N495" s="6">
        <f t="shared" si="109"/>
        <v>9428.6500000000015</v>
      </c>
      <c r="O495" s="11">
        <f t="shared" si="116"/>
        <v>0</v>
      </c>
      <c r="P495" s="11">
        <f t="shared" si="110"/>
        <v>0</v>
      </c>
      <c r="Q495" s="11">
        <f t="shared" si="117"/>
        <v>0</v>
      </c>
      <c r="R495" s="11">
        <f t="shared" si="118"/>
        <v>0</v>
      </c>
      <c r="S495" s="6">
        <f t="shared" si="111"/>
        <v>12588.949999999997</v>
      </c>
      <c r="T495" s="11">
        <f t="shared" si="112"/>
        <v>0</v>
      </c>
      <c r="U495" s="11">
        <f t="shared" si="113"/>
        <v>0</v>
      </c>
      <c r="V495" s="11">
        <f t="shared" si="119"/>
        <v>12588.949999999997</v>
      </c>
      <c r="W495" s="20"/>
    </row>
    <row r="496" spans="1:23" x14ac:dyDescent="0.25">
      <c r="A496">
        <v>2022012021</v>
      </c>
      <c r="B496">
        <v>5</v>
      </c>
      <c r="C496" s="7">
        <v>0.76644000000000001</v>
      </c>
      <c r="D496" s="6">
        <f t="shared" si="105"/>
        <v>61315.200000000004</v>
      </c>
      <c r="E496" s="62">
        <v>0</v>
      </c>
      <c r="F496" s="6">
        <f t="shared" si="114"/>
        <v>0</v>
      </c>
      <c r="G496" s="7">
        <v>0.24251</v>
      </c>
      <c r="H496" s="6">
        <f t="shared" si="106"/>
        <v>8487.85</v>
      </c>
      <c r="I496" s="7">
        <v>0</v>
      </c>
      <c r="J496" s="6">
        <f t="shared" si="107"/>
        <v>0</v>
      </c>
      <c r="K496" s="20"/>
      <c r="L496" s="6">
        <f t="shared" si="108"/>
        <v>40000</v>
      </c>
      <c r="M496" s="11">
        <f t="shared" si="115"/>
        <v>0</v>
      </c>
      <c r="N496" s="6">
        <f t="shared" si="109"/>
        <v>8487.85</v>
      </c>
      <c r="O496" s="11">
        <f t="shared" si="116"/>
        <v>0</v>
      </c>
      <c r="P496" s="11">
        <f t="shared" si="110"/>
        <v>0</v>
      </c>
      <c r="Q496" s="11">
        <f t="shared" si="117"/>
        <v>0</v>
      </c>
      <c r="R496" s="11">
        <f t="shared" si="118"/>
        <v>0</v>
      </c>
      <c r="S496" s="6">
        <f t="shared" si="111"/>
        <v>12827.350000000004</v>
      </c>
      <c r="T496" s="11">
        <f t="shared" si="112"/>
        <v>0</v>
      </c>
      <c r="U496" s="11">
        <f t="shared" si="113"/>
        <v>0</v>
      </c>
      <c r="V496" s="11">
        <f t="shared" si="119"/>
        <v>12827.350000000004</v>
      </c>
      <c r="W496" s="20"/>
    </row>
    <row r="497" spans="1:23" x14ac:dyDescent="0.25">
      <c r="A497">
        <v>2022012022</v>
      </c>
      <c r="B497">
        <v>5</v>
      </c>
      <c r="C497" s="7">
        <v>0.74711000000000005</v>
      </c>
      <c r="D497" s="6">
        <f t="shared" si="105"/>
        <v>59768.800000000003</v>
      </c>
      <c r="E497" s="62">
        <v>0</v>
      </c>
      <c r="F497" s="6">
        <f t="shared" si="114"/>
        <v>0</v>
      </c>
      <c r="G497" s="7">
        <v>0.21329000000000001</v>
      </c>
      <c r="H497" s="6">
        <f t="shared" si="106"/>
        <v>7465.1500000000005</v>
      </c>
      <c r="I497" s="7">
        <v>0</v>
      </c>
      <c r="J497" s="6">
        <f t="shared" si="107"/>
        <v>0</v>
      </c>
      <c r="K497" s="20"/>
      <c r="L497" s="6">
        <f t="shared" si="108"/>
        <v>40000</v>
      </c>
      <c r="M497" s="11">
        <f t="shared" si="115"/>
        <v>0</v>
      </c>
      <c r="N497" s="6">
        <f t="shared" si="109"/>
        <v>7465.1500000000005</v>
      </c>
      <c r="O497" s="11">
        <f t="shared" si="116"/>
        <v>0</v>
      </c>
      <c r="P497" s="11">
        <f t="shared" si="110"/>
        <v>0</v>
      </c>
      <c r="Q497" s="11">
        <f t="shared" si="117"/>
        <v>0</v>
      </c>
      <c r="R497" s="11">
        <f t="shared" si="118"/>
        <v>0</v>
      </c>
      <c r="S497" s="6">
        <f t="shared" si="111"/>
        <v>12303.650000000001</v>
      </c>
      <c r="T497" s="11">
        <f t="shared" si="112"/>
        <v>0</v>
      </c>
      <c r="U497" s="11">
        <f t="shared" si="113"/>
        <v>0</v>
      </c>
      <c r="V497" s="11">
        <f t="shared" si="119"/>
        <v>12303.650000000001</v>
      </c>
      <c r="W497" s="20"/>
    </row>
    <row r="498" spans="1:23" x14ac:dyDescent="0.25">
      <c r="A498">
        <v>2022012023</v>
      </c>
      <c r="B498">
        <v>5</v>
      </c>
      <c r="C498" s="7">
        <v>0.71736999999999995</v>
      </c>
      <c r="D498" s="6">
        <f t="shared" si="105"/>
        <v>57389.599999999999</v>
      </c>
      <c r="E498" s="62">
        <v>0</v>
      </c>
      <c r="F498" s="6">
        <f t="shared" si="114"/>
        <v>0</v>
      </c>
      <c r="G498" s="7">
        <v>0.19792000000000001</v>
      </c>
      <c r="H498" s="6">
        <f t="shared" si="106"/>
        <v>6927.2000000000007</v>
      </c>
      <c r="I498" s="7">
        <v>0</v>
      </c>
      <c r="J498" s="6">
        <f t="shared" si="107"/>
        <v>0</v>
      </c>
      <c r="K498" s="20"/>
      <c r="L498" s="6">
        <f t="shared" si="108"/>
        <v>40000</v>
      </c>
      <c r="M498" s="11">
        <f t="shared" si="115"/>
        <v>0</v>
      </c>
      <c r="N498" s="6">
        <f t="shared" si="109"/>
        <v>6927.2000000000007</v>
      </c>
      <c r="O498" s="11">
        <f t="shared" si="116"/>
        <v>0</v>
      </c>
      <c r="P498" s="11">
        <f t="shared" si="110"/>
        <v>0</v>
      </c>
      <c r="Q498" s="11">
        <f t="shared" si="117"/>
        <v>0</v>
      </c>
      <c r="R498" s="11">
        <f t="shared" si="118"/>
        <v>0</v>
      </c>
      <c r="S498" s="6">
        <f t="shared" si="111"/>
        <v>10462.399999999998</v>
      </c>
      <c r="T498" s="11">
        <f t="shared" si="112"/>
        <v>0</v>
      </c>
      <c r="U498" s="11">
        <f t="shared" si="113"/>
        <v>0</v>
      </c>
      <c r="V498" s="11">
        <f t="shared" si="119"/>
        <v>10462.399999999998</v>
      </c>
      <c r="W498" s="20"/>
    </row>
    <row r="499" spans="1:23" x14ac:dyDescent="0.25">
      <c r="A499">
        <v>2022012024</v>
      </c>
      <c r="B499">
        <v>5</v>
      </c>
      <c r="C499" s="7">
        <v>0.69313000000000002</v>
      </c>
      <c r="D499" s="6">
        <f t="shared" si="105"/>
        <v>55450.400000000001</v>
      </c>
      <c r="E499" s="62">
        <v>0</v>
      </c>
      <c r="F499" s="6">
        <f t="shared" si="114"/>
        <v>0</v>
      </c>
      <c r="G499" s="7">
        <v>0.19836000000000001</v>
      </c>
      <c r="H499" s="6">
        <f t="shared" si="106"/>
        <v>6942.6</v>
      </c>
      <c r="I499" s="7">
        <v>0</v>
      </c>
      <c r="J499" s="6">
        <f t="shared" si="107"/>
        <v>0</v>
      </c>
      <c r="K499" s="20"/>
      <c r="L499" s="6">
        <f t="shared" si="108"/>
        <v>40000</v>
      </c>
      <c r="M499" s="11">
        <f t="shared" si="115"/>
        <v>0</v>
      </c>
      <c r="N499" s="6">
        <f t="shared" si="109"/>
        <v>6942.6</v>
      </c>
      <c r="O499" s="11">
        <f t="shared" si="116"/>
        <v>0</v>
      </c>
      <c r="P499" s="11">
        <f t="shared" si="110"/>
        <v>0</v>
      </c>
      <c r="Q499" s="11">
        <f t="shared" si="117"/>
        <v>0</v>
      </c>
      <c r="R499" s="11">
        <f t="shared" si="118"/>
        <v>0</v>
      </c>
      <c r="S499" s="6">
        <f t="shared" si="111"/>
        <v>8507.8000000000011</v>
      </c>
      <c r="T499" s="11">
        <f t="shared" si="112"/>
        <v>0</v>
      </c>
      <c r="U499" s="11">
        <f t="shared" si="113"/>
        <v>0</v>
      </c>
      <c r="V499" s="11">
        <f t="shared" si="119"/>
        <v>8507.8000000000011</v>
      </c>
      <c r="W499" s="20"/>
    </row>
    <row r="500" spans="1:23" x14ac:dyDescent="0.25">
      <c r="A500">
        <v>2022012101</v>
      </c>
      <c r="B500">
        <v>6</v>
      </c>
      <c r="C500" s="7">
        <v>0.67864999999999998</v>
      </c>
      <c r="D500" s="6">
        <f t="shared" si="105"/>
        <v>54292</v>
      </c>
      <c r="E500" s="62">
        <v>0</v>
      </c>
      <c r="F500" s="6">
        <f t="shared" si="114"/>
        <v>0</v>
      </c>
      <c r="G500" s="7">
        <v>0.20033999999999999</v>
      </c>
      <c r="H500" s="6">
        <f t="shared" si="106"/>
        <v>7011.9</v>
      </c>
      <c r="I500" s="7">
        <v>0</v>
      </c>
      <c r="J500" s="6">
        <f t="shared" si="107"/>
        <v>0</v>
      </c>
      <c r="K500" s="20"/>
      <c r="L500" s="6">
        <f t="shared" si="108"/>
        <v>40000</v>
      </c>
      <c r="M500" s="11">
        <f t="shared" si="115"/>
        <v>0</v>
      </c>
      <c r="N500" s="6">
        <f t="shared" si="109"/>
        <v>7011.9</v>
      </c>
      <c r="O500" s="11">
        <f t="shared" si="116"/>
        <v>0</v>
      </c>
      <c r="P500" s="11">
        <f t="shared" si="110"/>
        <v>0</v>
      </c>
      <c r="Q500" s="11">
        <f t="shared" si="117"/>
        <v>0</v>
      </c>
      <c r="R500" s="11">
        <f t="shared" si="118"/>
        <v>0</v>
      </c>
      <c r="S500" s="6">
        <f t="shared" si="111"/>
        <v>7280.1</v>
      </c>
      <c r="T500" s="11">
        <f t="shared" si="112"/>
        <v>0</v>
      </c>
      <c r="U500" s="11">
        <f t="shared" si="113"/>
        <v>0</v>
      </c>
      <c r="V500" s="11">
        <f t="shared" si="119"/>
        <v>7280.1</v>
      </c>
      <c r="W500" s="20"/>
    </row>
    <row r="501" spans="1:23" x14ac:dyDescent="0.25">
      <c r="A501">
        <v>2022012102</v>
      </c>
      <c r="B501">
        <v>6</v>
      </c>
      <c r="C501" s="7">
        <v>0.67183999999999999</v>
      </c>
      <c r="D501" s="6">
        <f t="shared" si="105"/>
        <v>53747.199999999997</v>
      </c>
      <c r="E501" s="62">
        <v>0</v>
      </c>
      <c r="F501" s="6">
        <f t="shared" si="114"/>
        <v>0</v>
      </c>
      <c r="G501" s="7">
        <v>0.20902000000000001</v>
      </c>
      <c r="H501" s="6">
        <f t="shared" si="106"/>
        <v>7315.7000000000007</v>
      </c>
      <c r="I501" s="7">
        <v>0</v>
      </c>
      <c r="J501" s="6">
        <f t="shared" si="107"/>
        <v>0</v>
      </c>
      <c r="K501" s="20"/>
      <c r="L501" s="6">
        <f t="shared" si="108"/>
        <v>40000</v>
      </c>
      <c r="M501" s="11">
        <f t="shared" si="115"/>
        <v>0</v>
      </c>
      <c r="N501" s="6">
        <f t="shared" si="109"/>
        <v>7315.7000000000007</v>
      </c>
      <c r="O501" s="11">
        <f t="shared" si="116"/>
        <v>0</v>
      </c>
      <c r="P501" s="11">
        <f t="shared" si="110"/>
        <v>0</v>
      </c>
      <c r="Q501" s="11">
        <f t="shared" si="117"/>
        <v>0</v>
      </c>
      <c r="R501" s="11">
        <f t="shared" si="118"/>
        <v>0</v>
      </c>
      <c r="S501" s="6">
        <f t="shared" si="111"/>
        <v>6431.4999999999964</v>
      </c>
      <c r="T501" s="11">
        <f t="shared" si="112"/>
        <v>0</v>
      </c>
      <c r="U501" s="11">
        <f t="shared" si="113"/>
        <v>0</v>
      </c>
      <c r="V501" s="11">
        <f t="shared" si="119"/>
        <v>6431.4999999999964</v>
      </c>
      <c r="W501" s="20"/>
    </row>
    <row r="502" spans="1:23" x14ac:dyDescent="0.25">
      <c r="A502">
        <v>2022012103</v>
      </c>
      <c r="B502">
        <v>6</v>
      </c>
      <c r="C502" s="7">
        <v>0.67074</v>
      </c>
      <c r="D502" s="6">
        <f t="shared" si="105"/>
        <v>53659.199999999997</v>
      </c>
      <c r="E502" s="62">
        <v>0</v>
      </c>
      <c r="F502" s="6">
        <f t="shared" si="114"/>
        <v>0</v>
      </c>
      <c r="G502" s="7">
        <v>0.19977</v>
      </c>
      <c r="H502" s="6">
        <f t="shared" si="106"/>
        <v>6991.95</v>
      </c>
      <c r="I502" s="7">
        <v>0</v>
      </c>
      <c r="J502" s="6">
        <f t="shared" si="107"/>
        <v>0</v>
      </c>
      <c r="K502" s="20"/>
      <c r="L502" s="6">
        <f t="shared" si="108"/>
        <v>40000</v>
      </c>
      <c r="M502" s="11">
        <f t="shared" si="115"/>
        <v>0</v>
      </c>
      <c r="N502" s="6">
        <f t="shared" si="109"/>
        <v>6991.95</v>
      </c>
      <c r="O502" s="11">
        <f t="shared" si="116"/>
        <v>0</v>
      </c>
      <c r="P502" s="11">
        <f t="shared" si="110"/>
        <v>0</v>
      </c>
      <c r="Q502" s="11">
        <f t="shared" si="117"/>
        <v>0</v>
      </c>
      <c r="R502" s="11">
        <f t="shared" si="118"/>
        <v>0</v>
      </c>
      <c r="S502" s="6">
        <f t="shared" si="111"/>
        <v>6667.2499999999973</v>
      </c>
      <c r="T502" s="11">
        <f t="shared" si="112"/>
        <v>0</v>
      </c>
      <c r="U502" s="11">
        <f t="shared" si="113"/>
        <v>0</v>
      </c>
      <c r="V502" s="11">
        <f t="shared" si="119"/>
        <v>6667.2499999999973</v>
      </c>
      <c r="W502" s="20"/>
    </row>
    <row r="503" spans="1:23" x14ac:dyDescent="0.25">
      <c r="A503">
        <v>2022012104</v>
      </c>
      <c r="B503">
        <v>6</v>
      </c>
      <c r="C503" s="7">
        <v>0.67867</v>
      </c>
      <c r="D503" s="6">
        <f t="shared" si="105"/>
        <v>54293.599999999999</v>
      </c>
      <c r="E503" s="62">
        <v>0</v>
      </c>
      <c r="F503" s="6">
        <f t="shared" si="114"/>
        <v>0</v>
      </c>
      <c r="G503" s="7">
        <v>0.17616000000000001</v>
      </c>
      <c r="H503" s="6">
        <f t="shared" si="106"/>
        <v>6165.6</v>
      </c>
      <c r="I503" s="7">
        <v>0</v>
      </c>
      <c r="J503" s="6">
        <f t="shared" si="107"/>
        <v>0</v>
      </c>
      <c r="K503" s="20"/>
      <c r="L503" s="6">
        <f t="shared" si="108"/>
        <v>40000</v>
      </c>
      <c r="M503" s="11">
        <f t="shared" si="115"/>
        <v>0</v>
      </c>
      <c r="N503" s="6">
        <f t="shared" si="109"/>
        <v>6165.6</v>
      </c>
      <c r="O503" s="11">
        <f t="shared" si="116"/>
        <v>0</v>
      </c>
      <c r="P503" s="11">
        <f t="shared" si="110"/>
        <v>0</v>
      </c>
      <c r="Q503" s="11">
        <f t="shared" si="117"/>
        <v>0</v>
      </c>
      <c r="R503" s="11">
        <f t="shared" si="118"/>
        <v>0</v>
      </c>
      <c r="S503" s="6">
        <f t="shared" si="111"/>
        <v>8127.9999999999982</v>
      </c>
      <c r="T503" s="11">
        <f t="shared" si="112"/>
        <v>0</v>
      </c>
      <c r="U503" s="11">
        <f t="shared" si="113"/>
        <v>0</v>
      </c>
      <c r="V503" s="11">
        <f t="shared" si="119"/>
        <v>8127.9999999999982</v>
      </c>
      <c r="W503" s="20"/>
    </row>
    <row r="504" spans="1:23" x14ac:dyDescent="0.25">
      <c r="A504">
        <v>2022012105</v>
      </c>
      <c r="B504">
        <v>6</v>
      </c>
      <c r="C504" s="7">
        <v>0.69337000000000004</v>
      </c>
      <c r="D504" s="6">
        <f t="shared" si="105"/>
        <v>55469.600000000006</v>
      </c>
      <c r="E504" s="62">
        <v>0</v>
      </c>
      <c r="F504" s="6">
        <f t="shared" si="114"/>
        <v>0</v>
      </c>
      <c r="G504" s="7">
        <v>0.16331999999999999</v>
      </c>
      <c r="H504" s="6">
        <f t="shared" si="106"/>
        <v>5716.2</v>
      </c>
      <c r="I504" s="7">
        <v>0</v>
      </c>
      <c r="J504" s="6">
        <f t="shared" si="107"/>
        <v>0</v>
      </c>
      <c r="K504" s="20"/>
      <c r="L504" s="6">
        <f t="shared" si="108"/>
        <v>40000</v>
      </c>
      <c r="M504" s="11">
        <f t="shared" si="115"/>
        <v>0</v>
      </c>
      <c r="N504" s="6">
        <f t="shared" si="109"/>
        <v>5716.2</v>
      </c>
      <c r="O504" s="11">
        <f t="shared" si="116"/>
        <v>0</v>
      </c>
      <c r="P504" s="11">
        <f t="shared" si="110"/>
        <v>0</v>
      </c>
      <c r="Q504" s="11">
        <f t="shared" si="117"/>
        <v>0</v>
      </c>
      <c r="R504" s="11">
        <f t="shared" si="118"/>
        <v>0</v>
      </c>
      <c r="S504" s="6">
        <f t="shared" si="111"/>
        <v>9753.4000000000051</v>
      </c>
      <c r="T504" s="11">
        <f t="shared" si="112"/>
        <v>0</v>
      </c>
      <c r="U504" s="11">
        <f t="shared" si="113"/>
        <v>0</v>
      </c>
      <c r="V504" s="11">
        <f t="shared" si="119"/>
        <v>9753.4000000000051</v>
      </c>
      <c r="W504" s="20"/>
    </row>
    <row r="505" spans="1:23" x14ac:dyDescent="0.25">
      <c r="A505">
        <v>2022012106</v>
      </c>
      <c r="B505">
        <v>6</v>
      </c>
      <c r="C505" s="7">
        <v>0.72506000000000004</v>
      </c>
      <c r="D505" s="6">
        <f t="shared" si="105"/>
        <v>58004.800000000003</v>
      </c>
      <c r="E505" s="62">
        <v>0</v>
      </c>
      <c r="F505" s="6">
        <f t="shared" si="114"/>
        <v>0</v>
      </c>
      <c r="G505" s="7">
        <v>0.16275000000000001</v>
      </c>
      <c r="H505" s="6">
        <f t="shared" si="106"/>
        <v>5696.25</v>
      </c>
      <c r="I505" s="7">
        <v>0</v>
      </c>
      <c r="J505" s="6">
        <f t="shared" si="107"/>
        <v>0</v>
      </c>
      <c r="K505" s="20"/>
      <c r="L505" s="6">
        <f t="shared" si="108"/>
        <v>40000</v>
      </c>
      <c r="M505" s="11">
        <f t="shared" si="115"/>
        <v>0</v>
      </c>
      <c r="N505" s="6">
        <f t="shared" si="109"/>
        <v>5696.25</v>
      </c>
      <c r="O505" s="11">
        <f t="shared" si="116"/>
        <v>0</v>
      </c>
      <c r="P505" s="11">
        <f t="shared" si="110"/>
        <v>0</v>
      </c>
      <c r="Q505" s="11">
        <f t="shared" si="117"/>
        <v>0</v>
      </c>
      <c r="R505" s="11">
        <f t="shared" si="118"/>
        <v>0</v>
      </c>
      <c r="S505" s="6">
        <f t="shared" si="111"/>
        <v>12308.550000000003</v>
      </c>
      <c r="T505" s="11">
        <f t="shared" si="112"/>
        <v>0</v>
      </c>
      <c r="U505" s="11">
        <f t="shared" si="113"/>
        <v>0</v>
      </c>
      <c r="V505" s="11">
        <f t="shared" si="119"/>
        <v>12308.550000000003</v>
      </c>
      <c r="W505" s="20"/>
    </row>
    <row r="506" spans="1:23" x14ac:dyDescent="0.25">
      <c r="A506">
        <v>2022012107</v>
      </c>
      <c r="B506">
        <v>6</v>
      </c>
      <c r="C506" s="7">
        <v>0.77053000000000005</v>
      </c>
      <c r="D506" s="6">
        <f t="shared" si="105"/>
        <v>61642.400000000001</v>
      </c>
      <c r="E506" s="62">
        <v>0</v>
      </c>
      <c r="F506" s="6">
        <f t="shared" si="114"/>
        <v>0</v>
      </c>
      <c r="G506" s="7">
        <v>0.16199</v>
      </c>
      <c r="H506" s="6">
        <f t="shared" si="106"/>
        <v>5669.65</v>
      </c>
      <c r="I506" s="7">
        <v>0</v>
      </c>
      <c r="J506" s="6">
        <f t="shared" si="107"/>
        <v>0</v>
      </c>
      <c r="K506" s="20"/>
      <c r="L506" s="6">
        <f t="shared" si="108"/>
        <v>40000</v>
      </c>
      <c r="M506" s="11">
        <f t="shared" si="115"/>
        <v>0</v>
      </c>
      <c r="N506" s="6">
        <f t="shared" si="109"/>
        <v>5669.65</v>
      </c>
      <c r="O506" s="11">
        <f t="shared" si="116"/>
        <v>0</v>
      </c>
      <c r="P506" s="11">
        <f t="shared" si="110"/>
        <v>0</v>
      </c>
      <c r="Q506" s="11">
        <f t="shared" si="117"/>
        <v>0</v>
      </c>
      <c r="R506" s="11">
        <f t="shared" si="118"/>
        <v>0</v>
      </c>
      <c r="S506" s="6">
        <f t="shared" si="111"/>
        <v>15972.750000000002</v>
      </c>
      <c r="T506" s="11">
        <f t="shared" si="112"/>
        <v>0</v>
      </c>
      <c r="U506" s="11">
        <f t="shared" si="113"/>
        <v>0</v>
      </c>
      <c r="V506" s="11">
        <f t="shared" si="119"/>
        <v>15972.750000000002</v>
      </c>
      <c r="W506" s="20"/>
    </row>
    <row r="507" spans="1:23" x14ac:dyDescent="0.25">
      <c r="A507">
        <v>2022012108</v>
      </c>
      <c r="B507">
        <v>6</v>
      </c>
      <c r="C507" s="7">
        <v>0.79549000000000003</v>
      </c>
      <c r="D507" s="6">
        <f t="shared" si="105"/>
        <v>63639.200000000004</v>
      </c>
      <c r="E507" s="62">
        <v>0</v>
      </c>
      <c r="F507" s="6">
        <f t="shared" si="114"/>
        <v>0</v>
      </c>
      <c r="G507" s="7">
        <v>0.16647000000000001</v>
      </c>
      <c r="H507" s="6">
        <f t="shared" si="106"/>
        <v>5826.45</v>
      </c>
      <c r="I507" s="7">
        <v>3.4499999999999999E-3</v>
      </c>
      <c r="J507" s="6">
        <f t="shared" si="107"/>
        <v>48.3</v>
      </c>
      <c r="K507" s="20"/>
      <c r="L507" s="6">
        <f t="shared" si="108"/>
        <v>40000</v>
      </c>
      <c r="M507" s="11">
        <f t="shared" si="115"/>
        <v>0</v>
      </c>
      <c r="N507" s="6">
        <f t="shared" si="109"/>
        <v>5826.45</v>
      </c>
      <c r="O507" s="11">
        <f t="shared" si="116"/>
        <v>0</v>
      </c>
      <c r="P507" s="11">
        <f t="shared" si="110"/>
        <v>48.3</v>
      </c>
      <c r="Q507" s="11">
        <f t="shared" si="117"/>
        <v>0</v>
      </c>
      <c r="R507" s="11">
        <f t="shared" si="118"/>
        <v>0</v>
      </c>
      <c r="S507" s="6">
        <f t="shared" si="111"/>
        <v>17764.450000000004</v>
      </c>
      <c r="T507" s="11">
        <f t="shared" si="112"/>
        <v>0</v>
      </c>
      <c r="U507" s="11">
        <f t="shared" si="113"/>
        <v>0</v>
      </c>
      <c r="V507" s="11">
        <f t="shared" si="119"/>
        <v>17764.450000000004</v>
      </c>
      <c r="W507" s="20"/>
    </row>
    <row r="508" spans="1:23" x14ac:dyDescent="0.25">
      <c r="A508">
        <v>2022012109</v>
      </c>
      <c r="B508">
        <v>6</v>
      </c>
      <c r="C508" s="7">
        <v>0.78776000000000002</v>
      </c>
      <c r="D508" s="6">
        <f t="shared" si="105"/>
        <v>63020.800000000003</v>
      </c>
      <c r="E508" s="62">
        <v>0</v>
      </c>
      <c r="F508" s="6">
        <f t="shared" si="114"/>
        <v>0</v>
      </c>
      <c r="G508" s="7">
        <v>0.16977</v>
      </c>
      <c r="H508" s="6">
        <f t="shared" si="106"/>
        <v>5941.95</v>
      </c>
      <c r="I508" s="7">
        <v>0.2218</v>
      </c>
      <c r="J508" s="6">
        <f t="shared" si="107"/>
        <v>3105.2</v>
      </c>
      <c r="K508" s="20"/>
      <c r="L508" s="6">
        <f t="shared" si="108"/>
        <v>40000</v>
      </c>
      <c r="M508" s="11">
        <f t="shared" si="115"/>
        <v>0</v>
      </c>
      <c r="N508" s="6">
        <f t="shared" si="109"/>
        <v>5941.95</v>
      </c>
      <c r="O508" s="11">
        <f t="shared" si="116"/>
        <v>0</v>
      </c>
      <c r="P508" s="11">
        <f t="shared" si="110"/>
        <v>3105.2</v>
      </c>
      <c r="Q508" s="11">
        <f t="shared" si="117"/>
        <v>0</v>
      </c>
      <c r="R508" s="11">
        <f t="shared" si="118"/>
        <v>0</v>
      </c>
      <c r="S508" s="6">
        <f t="shared" si="111"/>
        <v>13973.650000000001</v>
      </c>
      <c r="T508" s="11">
        <f t="shared" si="112"/>
        <v>0</v>
      </c>
      <c r="U508" s="11">
        <f t="shared" si="113"/>
        <v>0</v>
      </c>
      <c r="V508" s="11">
        <f t="shared" si="119"/>
        <v>13973.650000000001</v>
      </c>
      <c r="W508" s="20"/>
    </row>
    <row r="509" spans="1:23" x14ac:dyDescent="0.25">
      <c r="A509">
        <v>2022012110</v>
      </c>
      <c r="B509">
        <v>6</v>
      </c>
      <c r="C509" s="7">
        <v>0.76802000000000004</v>
      </c>
      <c r="D509" s="6">
        <f t="shared" si="105"/>
        <v>61441.600000000006</v>
      </c>
      <c r="E509" s="62">
        <v>0</v>
      </c>
      <c r="F509" s="6">
        <f t="shared" si="114"/>
        <v>0</v>
      </c>
      <c r="G509" s="7">
        <v>0.13228999999999999</v>
      </c>
      <c r="H509" s="6">
        <f t="shared" si="106"/>
        <v>4630.1499999999996</v>
      </c>
      <c r="I509" s="7">
        <v>0.61192000000000002</v>
      </c>
      <c r="J509" s="6">
        <f t="shared" si="107"/>
        <v>8566.880000000001</v>
      </c>
      <c r="K509" s="20"/>
      <c r="L509" s="6">
        <f t="shared" si="108"/>
        <v>40000</v>
      </c>
      <c r="M509" s="11">
        <f t="shared" si="115"/>
        <v>0</v>
      </c>
      <c r="N509" s="6">
        <f t="shared" si="109"/>
        <v>4630.1499999999996</v>
      </c>
      <c r="O509" s="11">
        <f t="shared" si="116"/>
        <v>0</v>
      </c>
      <c r="P509" s="11">
        <f t="shared" si="110"/>
        <v>8566.880000000001</v>
      </c>
      <c r="Q509" s="11">
        <f t="shared" si="117"/>
        <v>0</v>
      </c>
      <c r="R509" s="11">
        <f t="shared" si="118"/>
        <v>0</v>
      </c>
      <c r="S509" s="6">
        <f t="shared" si="111"/>
        <v>8244.5700000000033</v>
      </c>
      <c r="T509" s="11">
        <f t="shared" si="112"/>
        <v>0</v>
      </c>
      <c r="U509" s="11">
        <f t="shared" si="113"/>
        <v>0</v>
      </c>
      <c r="V509" s="11">
        <f t="shared" si="119"/>
        <v>8244.5700000000033</v>
      </c>
      <c r="W509" s="20"/>
    </row>
    <row r="510" spans="1:23" x14ac:dyDescent="0.25">
      <c r="A510">
        <v>2022012111</v>
      </c>
      <c r="B510">
        <v>6</v>
      </c>
      <c r="C510" s="7">
        <v>0.74251</v>
      </c>
      <c r="D510" s="6">
        <f t="shared" si="105"/>
        <v>59400.800000000003</v>
      </c>
      <c r="E510" s="62">
        <v>0</v>
      </c>
      <c r="F510" s="6">
        <f t="shared" si="114"/>
        <v>0</v>
      </c>
      <c r="G510" s="7">
        <v>0.13494999999999999</v>
      </c>
      <c r="H510" s="6">
        <f t="shared" si="106"/>
        <v>4723.2499999999991</v>
      </c>
      <c r="I510" s="7">
        <v>0.67915000000000003</v>
      </c>
      <c r="J510" s="6">
        <f t="shared" si="107"/>
        <v>9508.1</v>
      </c>
      <c r="K510" s="20"/>
      <c r="L510" s="6">
        <f t="shared" si="108"/>
        <v>40000</v>
      </c>
      <c r="M510" s="11">
        <f t="shared" si="115"/>
        <v>0</v>
      </c>
      <c r="N510" s="6">
        <f t="shared" si="109"/>
        <v>4723.2499999999991</v>
      </c>
      <c r="O510" s="11">
        <f t="shared" si="116"/>
        <v>0</v>
      </c>
      <c r="P510" s="11">
        <f t="shared" si="110"/>
        <v>9508.1</v>
      </c>
      <c r="Q510" s="11">
        <f t="shared" si="117"/>
        <v>0</v>
      </c>
      <c r="R510" s="11">
        <f t="shared" si="118"/>
        <v>0</v>
      </c>
      <c r="S510" s="6">
        <f t="shared" si="111"/>
        <v>5169.4500000000025</v>
      </c>
      <c r="T510" s="11">
        <f t="shared" si="112"/>
        <v>0</v>
      </c>
      <c r="U510" s="11">
        <f t="shared" si="113"/>
        <v>0</v>
      </c>
      <c r="V510" s="11">
        <f t="shared" si="119"/>
        <v>5169.4500000000025</v>
      </c>
      <c r="W510" s="20"/>
    </row>
    <row r="511" spans="1:23" x14ac:dyDescent="0.25">
      <c r="A511">
        <v>2022012112</v>
      </c>
      <c r="B511">
        <v>6</v>
      </c>
      <c r="C511" s="7">
        <v>0.70779999999999998</v>
      </c>
      <c r="D511" s="6">
        <f t="shared" si="105"/>
        <v>56624</v>
      </c>
      <c r="E511" s="62">
        <v>0</v>
      </c>
      <c r="F511" s="6">
        <f t="shared" si="114"/>
        <v>0</v>
      </c>
      <c r="G511" s="7">
        <v>0.14693000000000001</v>
      </c>
      <c r="H511" s="6">
        <f t="shared" si="106"/>
        <v>5142.55</v>
      </c>
      <c r="I511" s="7">
        <v>0.68081999999999998</v>
      </c>
      <c r="J511" s="6">
        <f t="shared" si="107"/>
        <v>9531.48</v>
      </c>
      <c r="K511" s="20"/>
      <c r="L511" s="6">
        <f t="shared" si="108"/>
        <v>40000</v>
      </c>
      <c r="M511" s="11">
        <f t="shared" si="115"/>
        <v>0</v>
      </c>
      <c r="N511" s="6">
        <f t="shared" si="109"/>
        <v>5142.55</v>
      </c>
      <c r="O511" s="11">
        <f t="shared" si="116"/>
        <v>0</v>
      </c>
      <c r="P511" s="11">
        <f t="shared" si="110"/>
        <v>9531.48</v>
      </c>
      <c r="Q511" s="11">
        <f t="shared" si="117"/>
        <v>0</v>
      </c>
      <c r="R511" s="11">
        <f t="shared" si="118"/>
        <v>0</v>
      </c>
      <c r="S511" s="6">
        <f t="shared" si="111"/>
        <v>1949.9700000000012</v>
      </c>
      <c r="T511" s="11">
        <f t="shared" si="112"/>
        <v>0</v>
      </c>
      <c r="U511" s="11">
        <f t="shared" si="113"/>
        <v>0</v>
      </c>
      <c r="V511" s="11">
        <f t="shared" si="119"/>
        <v>1949.9700000000012</v>
      </c>
      <c r="W511" s="20"/>
    </row>
    <row r="512" spans="1:23" x14ac:dyDescent="0.25">
      <c r="A512">
        <v>2022012113</v>
      </c>
      <c r="B512">
        <v>6</v>
      </c>
      <c r="C512" s="7">
        <v>0.67035999999999996</v>
      </c>
      <c r="D512" s="6">
        <f t="shared" si="105"/>
        <v>53628.799999999996</v>
      </c>
      <c r="E512" s="62">
        <v>0</v>
      </c>
      <c r="F512" s="6">
        <f t="shared" si="114"/>
        <v>0</v>
      </c>
      <c r="G512" s="7">
        <v>0.17372000000000001</v>
      </c>
      <c r="H512" s="6">
        <f t="shared" si="106"/>
        <v>6080.2000000000007</v>
      </c>
      <c r="I512" s="7">
        <v>0.68579999999999997</v>
      </c>
      <c r="J512" s="6">
        <f t="shared" si="107"/>
        <v>9601.1999999999989</v>
      </c>
      <c r="K512" s="20"/>
      <c r="L512" s="6">
        <f t="shared" si="108"/>
        <v>40000</v>
      </c>
      <c r="M512" s="11">
        <f t="shared" si="115"/>
        <v>0</v>
      </c>
      <c r="N512" s="6">
        <f t="shared" si="109"/>
        <v>6080.2000000000007</v>
      </c>
      <c r="O512" s="11">
        <f t="shared" si="116"/>
        <v>0</v>
      </c>
      <c r="P512" s="11">
        <f t="shared" si="110"/>
        <v>7548.5999999999949</v>
      </c>
      <c r="Q512" s="11">
        <f t="shared" si="117"/>
        <v>2052.600000000004</v>
      </c>
      <c r="R512" s="11">
        <f t="shared" si="118"/>
        <v>2052.600000000004</v>
      </c>
      <c r="S512" s="6">
        <f t="shared" si="111"/>
        <v>0</v>
      </c>
      <c r="T512" s="11">
        <f t="shared" si="112"/>
        <v>0</v>
      </c>
      <c r="U512" s="11">
        <f t="shared" si="113"/>
        <v>0</v>
      </c>
      <c r="V512" s="11">
        <f t="shared" si="119"/>
        <v>0</v>
      </c>
      <c r="W512" s="20"/>
    </row>
    <row r="513" spans="1:23" x14ac:dyDescent="0.25">
      <c r="A513">
        <v>2022012114</v>
      </c>
      <c r="B513">
        <v>6</v>
      </c>
      <c r="C513" s="7">
        <v>0.63963999999999999</v>
      </c>
      <c r="D513" s="6">
        <f t="shared" si="105"/>
        <v>51171.199999999997</v>
      </c>
      <c r="E513" s="62">
        <v>0</v>
      </c>
      <c r="F513" s="6">
        <f t="shared" si="114"/>
        <v>0</v>
      </c>
      <c r="G513" s="7">
        <v>0.17671000000000001</v>
      </c>
      <c r="H513" s="6">
        <f t="shared" si="106"/>
        <v>6184.85</v>
      </c>
      <c r="I513" s="7">
        <v>0.69455</v>
      </c>
      <c r="J513" s="6">
        <f t="shared" si="107"/>
        <v>9723.7000000000007</v>
      </c>
      <c r="K513" s="20"/>
      <c r="L513" s="6">
        <f t="shared" si="108"/>
        <v>40000</v>
      </c>
      <c r="M513" s="11">
        <f t="shared" si="115"/>
        <v>0</v>
      </c>
      <c r="N513" s="6">
        <f t="shared" si="109"/>
        <v>6184.85</v>
      </c>
      <c r="O513" s="11">
        <f t="shared" si="116"/>
        <v>0</v>
      </c>
      <c r="P513" s="11">
        <f t="shared" si="110"/>
        <v>4986.3499999999967</v>
      </c>
      <c r="Q513" s="11">
        <f t="shared" si="117"/>
        <v>4737.350000000004</v>
      </c>
      <c r="R513" s="11">
        <f t="shared" si="118"/>
        <v>4737.350000000004</v>
      </c>
      <c r="S513" s="6">
        <f t="shared" si="111"/>
        <v>0</v>
      </c>
      <c r="T513" s="11">
        <f t="shared" si="112"/>
        <v>0</v>
      </c>
      <c r="U513" s="11">
        <f t="shared" si="113"/>
        <v>0</v>
      </c>
      <c r="V513" s="11">
        <f t="shared" si="119"/>
        <v>0</v>
      </c>
      <c r="W513" s="20"/>
    </row>
    <row r="514" spans="1:23" x14ac:dyDescent="0.25">
      <c r="A514">
        <v>2022012115</v>
      </c>
      <c r="B514">
        <v>6</v>
      </c>
      <c r="C514" s="7">
        <v>0.61136999999999997</v>
      </c>
      <c r="D514" s="6">
        <f t="shared" si="105"/>
        <v>48909.599999999999</v>
      </c>
      <c r="E514" s="62">
        <v>0</v>
      </c>
      <c r="F514" s="6">
        <f t="shared" si="114"/>
        <v>0</v>
      </c>
      <c r="G514" s="7">
        <v>0.19447999999999999</v>
      </c>
      <c r="H514" s="6">
        <f t="shared" si="106"/>
        <v>6806.7999999999993</v>
      </c>
      <c r="I514" s="7">
        <v>0.70989999999999998</v>
      </c>
      <c r="J514" s="6">
        <f t="shared" si="107"/>
        <v>9938.6</v>
      </c>
      <c r="K514" s="20"/>
      <c r="L514" s="6">
        <f t="shared" si="108"/>
        <v>40000</v>
      </c>
      <c r="M514" s="11">
        <f t="shared" si="115"/>
        <v>0</v>
      </c>
      <c r="N514" s="6">
        <f t="shared" si="109"/>
        <v>6806.7999999999993</v>
      </c>
      <c r="O514" s="11">
        <f t="shared" si="116"/>
        <v>0</v>
      </c>
      <c r="P514" s="11">
        <f t="shared" si="110"/>
        <v>2102.7999999999993</v>
      </c>
      <c r="Q514" s="11">
        <f t="shared" si="117"/>
        <v>7835.8000000000011</v>
      </c>
      <c r="R514" s="11">
        <f t="shared" si="118"/>
        <v>7835.8000000000011</v>
      </c>
      <c r="S514" s="6">
        <f t="shared" si="111"/>
        <v>0</v>
      </c>
      <c r="T514" s="11">
        <f t="shared" si="112"/>
        <v>0</v>
      </c>
      <c r="U514" s="11">
        <f t="shared" si="113"/>
        <v>0</v>
      </c>
      <c r="V514" s="11">
        <f t="shared" si="119"/>
        <v>0</v>
      </c>
      <c r="W514" s="20"/>
    </row>
    <row r="515" spans="1:23" x14ac:dyDescent="0.25">
      <c r="A515">
        <v>2022012116</v>
      </c>
      <c r="B515">
        <v>6</v>
      </c>
      <c r="C515" s="7">
        <v>0.59623999999999999</v>
      </c>
      <c r="D515" s="6">
        <f t="shared" si="105"/>
        <v>47699.199999999997</v>
      </c>
      <c r="E515" s="62">
        <v>0</v>
      </c>
      <c r="F515" s="6">
        <f t="shared" si="114"/>
        <v>0</v>
      </c>
      <c r="G515" s="7">
        <v>0.20807</v>
      </c>
      <c r="H515" s="6">
        <f t="shared" si="106"/>
        <v>7282.45</v>
      </c>
      <c r="I515" s="7">
        <v>0.74246000000000001</v>
      </c>
      <c r="J515" s="6">
        <f t="shared" si="107"/>
        <v>10394.44</v>
      </c>
      <c r="K515" s="20"/>
      <c r="L515" s="6">
        <f t="shared" si="108"/>
        <v>40000</v>
      </c>
      <c r="M515" s="11">
        <f t="shared" si="115"/>
        <v>0</v>
      </c>
      <c r="N515" s="6">
        <f t="shared" si="109"/>
        <v>7282.45</v>
      </c>
      <c r="O515" s="11">
        <f t="shared" si="116"/>
        <v>0</v>
      </c>
      <c r="P515" s="11">
        <f t="shared" si="110"/>
        <v>416.74999999999727</v>
      </c>
      <c r="Q515" s="11">
        <f t="shared" si="117"/>
        <v>9977.6900000000023</v>
      </c>
      <c r="R515" s="11">
        <f t="shared" si="118"/>
        <v>9977.6900000000023</v>
      </c>
      <c r="S515" s="6">
        <f t="shared" si="111"/>
        <v>0</v>
      </c>
      <c r="T515" s="11">
        <f t="shared" si="112"/>
        <v>0</v>
      </c>
      <c r="U515" s="11">
        <f t="shared" si="113"/>
        <v>0</v>
      </c>
      <c r="V515" s="11">
        <f t="shared" si="119"/>
        <v>0</v>
      </c>
      <c r="W515" s="20"/>
    </row>
    <row r="516" spans="1:23" x14ac:dyDescent="0.25">
      <c r="A516">
        <v>2022012117</v>
      </c>
      <c r="B516">
        <v>6</v>
      </c>
      <c r="C516" s="7">
        <v>0.59545999999999999</v>
      </c>
      <c r="D516" s="6">
        <f t="shared" si="105"/>
        <v>47636.799999999996</v>
      </c>
      <c r="E516" s="62">
        <v>0</v>
      </c>
      <c r="F516" s="6">
        <f t="shared" si="114"/>
        <v>0</v>
      </c>
      <c r="G516" s="7">
        <v>0.21087</v>
      </c>
      <c r="H516" s="6">
        <f t="shared" si="106"/>
        <v>7380.45</v>
      </c>
      <c r="I516" s="7">
        <v>0.62751000000000001</v>
      </c>
      <c r="J516" s="6">
        <f t="shared" si="107"/>
        <v>8785.14</v>
      </c>
      <c r="K516" s="20"/>
      <c r="L516" s="6">
        <f t="shared" si="108"/>
        <v>40000</v>
      </c>
      <c r="M516" s="11">
        <f t="shared" si="115"/>
        <v>0</v>
      </c>
      <c r="N516" s="6">
        <f t="shared" si="109"/>
        <v>7380.45</v>
      </c>
      <c r="O516" s="11">
        <f t="shared" si="116"/>
        <v>0</v>
      </c>
      <c r="P516" s="11">
        <f t="shared" si="110"/>
        <v>256.34999999999582</v>
      </c>
      <c r="Q516" s="11">
        <f t="shared" si="117"/>
        <v>8528.7900000000045</v>
      </c>
      <c r="R516" s="11">
        <f t="shared" si="118"/>
        <v>8528.7900000000045</v>
      </c>
      <c r="S516" s="6">
        <f t="shared" si="111"/>
        <v>0</v>
      </c>
      <c r="T516" s="11">
        <f t="shared" si="112"/>
        <v>0</v>
      </c>
      <c r="U516" s="11">
        <f t="shared" si="113"/>
        <v>0</v>
      </c>
      <c r="V516" s="11">
        <f t="shared" si="119"/>
        <v>0</v>
      </c>
      <c r="W516" s="20"/>
    </row>
    <row r="517" spans="1:23" x14ac:dyDescent="0.25">
      <c r="A517">
        <v>2022012118</v>
      </c>
      <c r="B517">
        <v>6</v>
      </c>
      <c r="C517" s="7">
        <v>0.61543000000000003</v>
      </c>
      <c r="D517" s="6">
        <f t="shared" ref="D517:D580" si="120">D$18*C517</f>
        <v>49234.400000000001</v>
      </c>
      <c r="E517" s="62">
        <v>0</v>
      </c>
      <c r="F517" s="6">
        <f t="shared" si="114"/>
        <v>0</v>
      </c>
      <c r="G517" s="7">
        <v>0.20779</v>
      </c>
      <c r="H517" s="6">
        <f t="shared" ref="H517:H580" si="121">H$18*G517</f>
        <v>7272.65</v>
      </c>
      <c r="I517" s="7">
        <v>0.19106000000000001</v>
      </c>
      <c r="J517" s="6">
        <f t="shared" ref="J517:J580" si="122">I517*J$18</f>
        <v>2674.84</v>
      </c>
      <c r="K517" s="20"/>
      <c r="L517" s="6">
        <f t="shared" si="108"/>
        <v>40000</v>
      </c>
      <c r="M517" s="11">
        <f t="shared" si="115"/>
        <v>0</v>
      </c>
      <c r="N517" s="6">
        <f t="shared" si="109"/>
        <v>7272.65</v>
      </c>
      <c r="O517" s="11">
        <f t="shared" si="116"/>
        <v>0</v>
      </c>
      <c r="P517" s="11">
        <f t="shared" si="110"/>
        <v>1961.7500000000018</v>
      </c>
      <c r="Q517" s="11">
        <f t="shared" si="117"/>
        <v>713.08999999999833</v>
      </c>
      <c r="R517" s="11">
        <f t="shared" si="118"/>
        <v>713.08999999999833</v>
      </c>
      <c r="S517" s="6">
        <f t="shared" si="111"/>
        <v>0</v>
      </c>
      <c r="T517" s="11">
        <f t="shared" si="112"/>
        <v>0</v>
      </c>
      <c r="U517" s="11">
        <f t="shared" si="113"/>
        <v>0</v>
      </c>
      <c r="V517" s="11">
        <f t="shared" si="119"/>
        <v>0</v>
      </c>
      <c r="W517" s="20"/>
    </row>
    <row r="518" spans="1:23" x14ac:dyDescent="0.25">
      <c r="A518">
        <v>2022012119</v>
      </c>
      <c r="B518">
        <v>6</v>
      </c>
      <c r="C518" s="7">
        <v>0.65444999999999998</v>
      </c>
      <c r="D518" s="6">
        <f t="shared" si="120"/>
        <v>52356</v>
      </c>
      <c r="E518" s="62">
        <v>0</v>
      </c>
      <c r="F518" s="6">
        <f t="shared" si="114"/>
        <v>0</v>
      </c>
      <c r="G518" s="7">
        <v>0.25191999999999998</v>
      </c>
      <c r="H518" s="6">
        <f t="shared" si="121"/>
        <v>8817.1999999999989</v>
      </c>
      <c r="I518" s="7">
        <v>1.8699999999999999E-3</v>
      </c>
      <c r="J518" s="6">
        <f t="shared" si="122"/>
        <v>26.18</v>
      </c>
      <c r="K518" s="20"/>
      <c r="L518" s="6">
        <f t="shared" si="108"/>
        <v>40000</v>
      </c>
      <c r="M518" s="11">
        <f t="shared" si="115"/>
        <v>0</v>
      </c>
      <c r="N518" s="6">
        <f t="shared" si="109"/>
        <v>8817.1999999999989</v>
      </c>
      <c r="O518" s="11">
        <f t="shared" si="116"/>
        <v>0</v>
      </c>
      <c r="P518" s="11">
        <f t="shared" si="110"/>
        <v>26.18</v>
      </c>
      <c r="Q518" s="11">
        <f t="shared" si="117"/>
        <v>0</v>
      </c>
      <c r="R518" s="11">
        <f t="shared" si="118"/>
        <v>0</v>
      </c>
      <c r="S518" s="6">
        <f t="shared" si="111"/>
        <v>3512.6200000000013</v>
      </c>
      <c r="T518" s="11">
        <f t="shared" si="112"/>
        <v>0</v>
      </c>
      <c r="U518" s="11">
        <f t="shared" si="113"/>
        <v>0</v>
      </c>
      <c r="V518" s="11">
        <f t="shared" si="119"/>
        <v>3512.6200000000013</v>
      </c>
      <c r="W518" s="20"/>
    </row>
    <row r="519" spans="1:23" x14ac:dyDescent="0.25">
      <c r="A519">
        <v>2022012120</v>
      </c>
      <c r="B519">
        <v>6</v>
      </c>
      <c r="C519" s="7">
        <v>0.66781000000000001</v>
      </c>
      <c r="D519" s="6">
        <f t="shared" si="120"/>
        <v>53424.800000000003</v>
      </c>
      <c r="E519" s="62">
        <v>0</v>
      </c>
      <c r="F519" s="6">
        <f t="shared" si="114"/>
        <v>0</v>
      </c>
      <c r="G519" s="7">
        <v>0.34072999999999998</v>
      </c>
      <c r="H519" s="6">
        <f t="shared" si="121"/>
        <v>11925.55</v>
      </c>
      <c r="I519" s="7">
        <v>0</v>
      </c>
      <c r="J519" s="6">
        <f t="shared" si="122"/>
        <v>0</v>
      </c>
      <c r="K519" s="20"/>
      <c r="L519" s="6">
        <f t="shared" si="108"/>
        <v>40000</v>
      </c>
      <c r="M519" s="11">
        <f t="shared" si="115"/>
        <v>0</v>
      </c>
      <c r="N519" s="6">
        <f t="shared" si="109"/>
        <v>11925.55</v>
      </c>
      <c r="O519" s="11">
        <f t="shared" si="116"/>
        <v>0</v>
      </c>
      <c r="P519" s="11">
        <f t="shared" si="110"/>
        <v>0</v>
      </c>
      <c r="Q519" s="11">
        <f t="shared" si="117"/>
        <v>0</v>
      </c>
      <c r="R519" s="11">
        <f t="shared" si="118"/>
        <v>0</v>
      </c>
      <c r="S519" s="6">
        <f t="shared" si="111"/>
        <v>1499.2500000000036</v>
      </c>
      <c r="T519" s="11">
        <f t="shared" si="112"/>
        <v>0</v>
      </c>
      <c r="U519" s="11">
        <f t="shared" si="113"/>
        <v>0</v>
      </c>
      <c r="V519" s="11">
        <f t="shared" si="119"/>
        <v>1499.2500000000036</v>
      </c>
      <c r="W519" s="20"/>
    </row>
    <row r="520" spans="1:23" x14ac:dyDescent="0.25">
      <c r="A520">
        <v>2022012121</v>
      </c>
      <c r="B520">
        <v>6</v>
      </c>
      <c r="C520" s="7">
        <v>0.67447000000000001</v>
      </c>
      <c r="D520" s="6">
        <f t="shared" si="120"/>
        <v>53957.599999999999</v>
      </c>
      <c r="E520" s="62">
        <v>0</v>
      </c>
      <c r="F520" s="6">
        <f t="shared" si="114"/>
        <v>0</v>
      </c>
      <c r="G520" s="7">
        <v>0.40536</v>
      </c>
      <c r="H520" s="6">
        <f t="shared" si="121"/>
        <v>14187.6</v>
      </c>
      <c r="I520" s="7">
        <v>0</v>
      </c>
      <c r="J520" s="6">
        <f t="shared" si="122"/>
        <v>0</v>
      </c>
      <c r="K520" s="20"/>
      <c r="L520" s="6">
        <f t="shared" si="108"/>
        <v>40000</v>
      </c>
      <c r="M520" s="11">
        <f t="shared" si="115"/>
        <v>0</v>
      </c>
      <c r="N520" s="6">
        <f t="shared" si="109"/>
        <v>13957.599999999999</v>
      </c>
      <c r="O520" s="11">
        <f t="shared" si="116"/>
        <v>230.00000000000182</v>
      </c>
      <c r="P520" s="11">
        <f t="shared" si="110"/>
        <v>0</v>
      </c>
      <c r="Q520" s="11">
        <f t="shared" si="117"/>
        <v>0</v>
      </c>
      <c r="R520" s="11">
        <f t="shared" si="118"/>
        <v>230.00000000000182</v>
      </c>
      <c r="S520" s="6">
        <f t="shared" si="111"/>
        <v>0</v>
      </c>
      <c r="T520" s="11">
        <f t="shared" si="112"/>
        <v>0</v>
      </c>
      <c r="U520" s="11">
        <f t="shared" si="113"/>
        <v>0</v>
      </c>
      <c r="V520" s="11">
        <f t="shared" si="119"/>
        <v>0</v>
      </c>
      <c r="W520" s="20"/>
    </row>
    <row r="521" spans="1:23" x14ac:dyDescent="0.25">
      <c r="A521">
        <v>2022012122</v>
      </c>
      <c r="B521">
        <v>6</v>
      </c>
      <c r="C521" s="7">
        <v>0.67335999999999996</v>
      </c>
      <c r="D521" s="6">
        <f t="shared" si="120"/>
        <v>53868.799999999996</v>
      </c>
      <c r="E521" s="62">
        <v>0</v>
      </c>
      <c r="F521" s="6">
        <f t="shared" si="114"/>
        <v>0</v>
      </c>
      <c r="G521" s="7">
        <v>0.44386999999999999</v>
      </c>
      <c r="H521" s="6">
        <f t="shared" si="121"/>
        <v>15535.449999999999</v>
      </c>
      <c r="I521" s="7">
        <v>0</v>
      </c>
      <c r="J521" s="6">
        <f t="shared" si="122"/>
        <v>0</v>
      </c>
      <c r="K521" s="20"/>
      <c r="L521" s="6">
        <f t="shared" si="108"/>
        <v>40000</v>
      </c>
      <c r="M521" s="11">
        <f t="shared" si="115"/>
        <v>0</v>
      </c>
      <c r="N521" s="6">
        <f t="shared" si="109"/>
        <v>13868.799999999996</v>
      </c>
      <c r="O521" s="11">
        <f t="shared" si="116"/>
        <v>1666.6500000000033</v>
      </c>
      <c r="P521" s="11">
        <f t="shared" si="110"/>
        <v>0</v>
      </c>
      <c r="Q521" s="11">
        <f t="shared" si="117"/>
        <v>0</v>
      </c>
      <c r="R521" s="11">
        <f t="shared" si="118"/>
        <v>1666.6500000000033</v>
      </c>
      <c r="S521" s="6">
        <f t="shared" si="111"/>
        <v>0</v>
      </c>
      <c r="T521" s="11">
        <f t="shared" si="112"/>
        <v>0</v>
      </c>
      <c r="U521" s="11">
        <f t="shared" si="113"/>
        <v>0</v>
      </c>
      <c r="V521" s="11">
        <f t="shared" si="119"/>
        <v>0</v>
      </c>
      <c r="W521" s="20"/>
    </row>
    <row r="522" spans="1:23" x14ac:dyDescent="0.25">
      <c r="A522">
        <v>2022012123</v>
      </c>
      <c r="B522">
        <v>6</v>
      </c>
      <c r="C522" s="7">
        <v>0.66205999999999998</v>
      </c>
      <c r="D522" s="6">
        <f t="shared" si="120"/>
        <v>52964.799999999996</v>
      </c>
      <c r="E522" s="62">
        <v>0</v>
      </c>
      <c r="F522" s="6">
        <f t="shared" si="114"/>
        <v>0</v>
      </c>
      <c r="G522" s="7">
        <v>0.43229000000000001</v>
      </c>
      <c r="H522" s="6">
        <f t="shared" si="121"/>
        <v>15130.15</v>
      </c>
      <c r="I522" s="7">
        <v>0</v>
      </c>
      <c r="J522" s="6">
        <f t="shared" si="122"/>
        <v>0</v>
      </c>
      <c r="K522" s="20"/>
      <c r="L522" s="6">
        <f t="shared" si="108"/>
        <v>40000</v>
      </c>
      <c r="M522" s="11">
        <f t="shared" si="115"/>
        <v>0</v>
      </c>
      <c r="N522" s="6">
        <f t="shared" si="109"/>
        <v>12964.799999999996</v>
      </c>
      <c r="O522" s="11">
        <f t="shared" si="116"/>
        <v>2165.350000000004</v>
      </c>
      <c r="P522" s="11">
        <f t="shared" si="110"/>
        <v>0</v>
      </c>
      <c r="Q522" s="11">
        <f t="shared" si="117"/>
        <v>0</v>
      </c>
      <c r="R522" s="11">
        <f t="shared" si="118"/>
        <v>2165.350000000004</v>
      </c>
      <c r="S522" s="6">
        <f t="shared" si="111"/>
        <v>0</v>
      </c>
      <c r="T522" s="11">
        <f t="shared" si="112"/>
        <v>0</v>
      </c>
      <c r="U522" s="11">
        <f t="shared" si="113"/>
        <v>0</v>
      </c>
      <c r="V522" s="11">
        <f t="shared" si="119"/>
        <v>0</v>
      </c>
      <c r="W522" s="20"/>
    </row>
    <row r="523" spans="1:23" x14ac:dyDescent="0.25">
      <c r="A523">
        <v>2022012124</v>
      </c>
      <c r="B523">
        <v>6</v>
      </c>
      <c r="C523" s="7">
        <v>0.64688000000000001</v>
      </c>
      <c r="D523" s="6">
        <f t="shared" si="120"/>
        <v>51750.400000000001</v>
      </c>
      <c r="E523" s="62">
        <v>0</v>
      </c>
      <c r="F523" s="6">
        <f t="shared" si="114"/>
        <v>0</v>
      </c>
      <c r="G523" s="7">
        <v>0.41327000000000003</v>
      </c>
      <c r="H523" s="6">
        <f t="shared" si="121"/>
        <v>14464.45</v>
      </c>
      <c r="I523" s="7">
        <v>0</v>
      </c>
      <c r="J523" s="6">
        <f t="shared" si="122"/>
        <v>0</v>
      </c>
      <c r="K523" s="20"/>
      <c r="L523" s="6">
        <f t="shared" si="108"/>
        <v>40000</v>
      </c>
      <c r="M523" s="11">
        <f t="shared" si="115"/>
        <v>0</v>
      </c>
      <c r="N523" s="6">
        <f t="shared" si="109"/>
        <v>11750.400000000001</v>
      </c>
      <c r="O523" s="11">
        <f t="shared" si="116"/>
        <v>2714.0499999999993</v>
      </c>
      <c r="P523" s="11">
        <f t="shared" si="110"/>
        <v>0</v>
      </c>
      <c r="Q523" s="11">
        <f t="shared" si="117"/>
        <v>0</v>
      </c>
      <c r="R523" s="11">
        <f t="shared" si="118"/>
        <v>2714.0499999999993</v>
      </c>
      <c r="S523" s="6">
        <f t="shared" si="111"/>
        <v>0</v>
      </c>
      <c r="T523" s="11">
        <f t="shared" si="112"/>
        <v>0</v>
      </c>
      <c r="U523" s="11">
        <f t="shared" si="113"/>
        <v>0</v>
      </c>
      <c r="V523" s="11">
        <f t="shared" si="119"/>
        <v>0</v>
      </c>
      <c r="W523" s="20"/>
    </row>
    <row r="524" spans="1:23" x14ac:dyDescent="0.25">
      <c r="A524">
        <v>2022012201</v>
      </c>
      <c r="B524">
        <v>7</v>
      </c>
      <c r="C524" s="7">
        <v>0.63693</v>
      </c>
      <c r="D524" s="6">
        <f t="shared" si="120"/>
        <v>50954.400000000001</v>
      </c>
      <c r="E524" s="62">
        <v>0</v>
      </c>
      <c r="F524" s="6">
        <f t="shared" si="114"/>
        <v>0</v>
      </c>
      <c r="G524" s="7">
        <v>0.37540000000000001</v>
      </c>
      <c r="H524" s="6">
        <f t="shared" si="121"/>
        <v>13139</v>
      </c>
      <c r="I524" s="7">
        <v>0</v>
      </c>
      <c r="J524" s="6">
        <f t="shared" si="122"/>
        <v>0</v>
      </c>
      <c r="K524" s="20"/>
      <c r="L524" s="6">
        <f t="shared" si="108"/>
        <v>40000</v>
      </c>
      <c r="M524" s="11">
        <f t="shared" si="115"/>
        <v>0</v>
      </c>
      <c r="N524" s="6">
        <f t="shared" si="109"/>
        <v>10954.400000000001</v>
      </c>
      <c r="O524" s="11">
        <f t="shared" si="116"/>
        <v>2184.5999999999985</v>
      </c>
      <c r="P524" s="11">
        <f t="shared" si="110"/>
        <v>0</v>
      </c>
      <c r="Q524" s="11">
        <f t="shared" si="117"/>
        <v>0</v>
      </c>
      <c r="R524" s="11">
        <f t="shared" si="118"/>
        <v>2184.5999999999985</v>
      </c>
      <c r="S524" s="6">
        <f t="shared" si="111"/>
        <v>0</v>
      </c>
      <c r="T524" s="11">
        <f t="shared" si="112"/>
        <v>0</v>
      </c>
      <c r="U524" s="11">
        <f t="shared" si="113"/>
        <v>0</v>
      </c>
      <c r="V524" s="11">
        <f t="shared" si="119"/>
        <v>0</v>
      </c>
      <c r="W524" s="20"/>
    </row>
    <row r="525" spans="1:23" x14ac:dyDescent="0.25">
      <c r="A525">
        <v>2022012202</v>
      </c>
      <c r="B525">
        <v>7</v>
      </c>
      <c r="C525" s="7">
        <v>0.63480000000000003</v>
      </c>
      <c r="D525" s="6">
        <f t="shared" si="120"/>
        <v>50784</v>
      </c>
      <c r="E525" s="62">
        <v>0</v>
      </c>
      <c r="F525" s="6">
        <f t="shared" si="114"/>
        <v>0</v>
      </c>
      <c r="G525" s="7">
        <v>0.32935999999999999</v>
      </c>
      <c r="H525" s="6">
        <f t="shared" si="121"/>
        <v>11527.6</v>
      </c>
      <c r="I525" s="7">
        <v>0</v>
      </c>
      <c r="J525" s="6">
        <f t="shared" si="122"/>
        <v>0</v>
      </c>
      <c r="K525" s="20"/>
      <c r="L525" s="6">
        <f t="shared" si="108"/>
        <v>40000</v>
      </c>
      <c r="M525" s="11">
        <f t="shared" si="115"/>
        <v>0</v>
      </c>
      <c r="N525" s="6">
        <f t="shared" si="109"/>
        <v>10784</v>
      </c>
      <c r="O525" s="11">
        <f t="shared" si="116"/>
        <v>743.60000000000036</v>
      </c>
      <c r="P525" s="11">
        <f t="shared" si="110"/>
        <v>0</v>
      </c>
      <c r="Q525" s="11">
        <f t="shared" si="117"/>
        <v>0</v>
      </c>
      <c r="R525" s="11">
        <f t="shared" si="118"/>
        <v>743.60000000000036</v>
      </c>
      <c r="S525" s="6">
        <f t="shared" si="111"/>
        <v>0</v>
      </c>
      <c r="T525" s="11">
        <f t="shared" si="112"/>
        <v>0</v>
      </c>
      <c r="U525" s="11">
        <f t="shared" si="113"/>
        <v>0</v>
      </c>
      <c r="V525" s="11">
        <f t="shared" si="119"/>
        <v>0</v>
      </c>
      <c r="W525" s="20"/>
    </row>
    <row r="526" spans="1:23" x14ac:dyDescent="0.25">
      <c r="A526">
        <v>2022012203</v>
      </c>
      <c r="B526">
        <v>7</v>
      </c>
      <c r="C526" s="7">
        <v>0.6371</v>
      </c>
      <c r="D526" s="6">
        <f t="shared" si="120"/>
        <v>50968</v>
      </c>
      <c r="E526" s="62">
        <v>0</v>
      </c>
      <c r="F526" s="6">
        <f t="shared" si="114"/>
        <v>0</v>
      </c>
      <c r="G526" s="7">
        <v>0.27890999999999999</v>
      </c>
      <c r="H526" s="6">
        <f t="shared" si="121"/>
        <v>9761.85</v>
      </c>
      <c r="I526" s="7">
        <v>0</v>
      </c>
      <c r="J526" s="6">
        <f t="shared" si="122"/>
        <v>0</v>
      </c>
      <c r="K526" s="20"/>
      <c r="L526" s="6">
        <f t="shared" si="108"/>
        <v>40000</v>
      </c>
      <c r="M526" s="11">
        <f t="shared" si="115"/>
        <v>0</v>
      </c>
      <c r="N526" s="6">
        <f t="shared" si="109"/>
        <v>9761.85</v>
      </c>
      <c r="O526" s="11">
        <f t="shared" si="116"/>
        <v>0</v>
      </c>
      <c r="P526" s="11">
        <f t="shared" si="110"/>
        <v>0</v>
      </c>
      <c r="Q526" s="11">
        <f t="shared" si="117"/>
        <v>0</v>
      </c>
      <c r="R526" s="11">
        <f t="shared" si="118"/>
        <v>0</v>
      </c>
      <c r="S526" s="6">
        <f t="shared" si="111"/>
        <v>1206.1499999999996</v>
      </c>
      <c r="T526" s="11">
        <f t="shared" si="112"/>
        <v>0</v>
      </c>
      <c r="U526" s="11">
        <f t="shared" si="113"/>
        <v>0</v>
      </c>
      <c r="V526" s="11">
        <f t="shared" si="119"/>
        <v>1206.1499999999996</v>
      </c>
      <c r="W526" s="20"/>
    </row>
    <row r="527" spans="1:23" x14ac:dyDescent="0.25">
      <c r="A527">
        <v>2022012204</v>
      </c>
      <c r="B527">
        <v>7</v>
      </c>
      <c r="C527" s="7">
        <v>0.64571999999999996</v>
      </c>
      <c r="D527" s="6">
        <f t="shared" si="120"/>
        <v>51657.599999999999</v>
      </c>
      <c r="E527" s="62">
        <v>0</v>
      </c>
      <c r="F527" s="6">
        <f t="shared" si="114"/>
        <v>0</v>
      </c>
      <c r="G527" s="7">
        <v>0.23630999999999999</v>
      </c>
      <c r="H527" s="6">
        <f t="shared" si="121"/>
        <v>8270.85</v>
      </c>
      <c r="I527" s="7">
        <v>0</v>
      </c>
      <c r="J527" s="6">
        <f t="shared" si="122"/>
        <v>0</v>
      </c>
      <c r="K527" s="20"/>
      <c r="L527" s="6">
        <f t="shared" si="108"/>
        <v>40000</v>
      </c>
      <c r="M527" s="11">
        <f t="shared" si="115"/>
        <v>0</v>
      </c>
      <c r="N527" s="6">
        <f t="shared" si="109"/>
        <v>8270.85</v>
      </c>
      <c r="O527" s="11">
        <f t="shared" si="116"/>
        <v>0</v>
      </c>
      <c r="P527" s="11">
        <f t="shared" si="110"/>
        <v>0</v>
      </c>
      <c r="Q527" s="11">
        <f t="shared" si="117"/>
        <v>0</v>
      </c>
      <c r="R527" s="11">
        <f t="shared" si="118"/>
        <v>0</v>
      </c>
      <c r="S527" s="6">
        <f t="shared" si="111"/>
        <v>3386.7499999999982</v>
      </c>
      <c r="T527" s="11">
        <f t="shared" si="112"/>
        <v>0</v>
      </c>
      <c r="U527" s="11">
        <f t="shared" si="113"/>
        <v>0</v>
      </c>
      <c r="V527" s="11">
        <f t="shared" si="119"/>
        <v>3386.7499999999982</v>
      </c>
      <c r="W527" s="20"/>
    </row>
    <row r="528" spans="1:23" x14ac:dyDescent="0.25">
      <c r="A528">
        <v>2022012205</v>
      </c>
      <c r="B528">
        <v>7</v>
      </c>
      <c r="C528" s="7">
        <v>0.65817000000000003</v>
      </c>
      <c r="D528" s="6">
        <f t="shared" si="120"/>
        <v>52653.600000000006</v>
      </c>
      <c r="E528" s="62">
        <v>0</v>
      </c>
      <c r="F528" s="6">
        <f t="shared" si="114"/>
        <v>0</v>
      </c>
      <c r="G528" s="7">
        <v>0.20841000000000001</v>
      </c>
      <c r="H528" s="6">
        <f t="shared" si="121"/>
        <v>7294.35</v>
      </c>
      <c r="I528" s="7">
        <v>0</v>
      </c>
      <c r="J528" s="6">
        <f t="shared" si="122"/>
        <v>0</v>
      </c>
      <c r="K528" s="20"/>
      <c r="L528" s="6">
        <f t="shared" si="108"/>
        <v>40000</v>
      </c>
      <c r="M528" s="11">
        <f t="shared" si="115"/>
        <v>0</v>
      </c>
      <c r="N528" s="6">
        <f t="shared" si="109"/>
        <v>7294.35</v>
      </c>
      <c r="O528" s="11">
        <f t="shared" si="116"/>
        <v>0</v>
      </c>
      <c r="P528" s="11">
        <f t="shared" si="110"/>
        <v>0</v>
      </c>
      <c r="Q528" s="11">
        <f t="shared" si="117"/>
        <v>0</v>
      </c>
      <c r="R528" s="11">
        <f t="shared" si="118"/>
        <v>0</v>
      </c>
      <c r="S528" s="6">
        <f t="shared" si="111"/>
        <v>5359.2500000000055</v>
      </c>
      <c r="T528" s="11">
        <f t="shared" si="112"/>
        <v>0</v>
      </c>
      <c r="U528" s="11">
        <f t="shared" si="113"/>
        <v>0</v>
      </c>
      <c r="V528" s="11">
        <f t="shared" si="119"/>
        <v>5359.2500000000055</v>
      </c>
      <c r="W528" s="20"/>
    </row>
    <row r="529" spans="1:23" x14ac:dyDescent="0.25">
      <c r="A529">
        <v>2022012206</v>
      </c>
      <c r="B529">
        <v>7</v>
      </c>
      <c r="C529" s="7">
        <v>0.67859999999999998</v>
      </c>
      <c r="D529" s="6">
        <f t="shared" si="120"/>
        <v>54288</v>
      </c>
      <c r="E529" s="62">
        <v>0</v>
      </c>
      <c r="F529" s="6">
        <f t="shared" si="114"/>
        <v>0</v>
      </c>
      <c r="G529" s="7">
        <v>0.18390000000000001</v>
      </c>
      <c r="H529" s="6">
        <f t="shared" si="121"/>
        <v>6436.5</v>
      </c>
      <c r="I529" s="7">
        <v>0</v>
      </c>
      <c r="J529" s="6">
        <f t="shared" si="122"/>
        <v>0</v>
      </c>
      <c r="K529" s="20"/>
      <c r="L529" s="6">
        <f t="shared" si="108"/>
        <v>40000</v>
      </c>
      <c r="M529" s="11">
        <f t="shared" si="115"/>
        <v>0</v>
      </c>
      <c r="N529" s="6">
        <f t="shared" si="109"/>
        <v>6436.5</v>
      </c>
      <c r="O529" s="11">
        <f t="shared" si="116"/>
        <v>0</v>
      </c>
      <c r="P529" s="11">
        <f t="shared" si="110"/>
        <v>0</v>
      </c>
      <c r="Q529" s="11">
        <f t="shared" si="117"/>
        <v>0</v>
      </c>
      <c r="R529" s="11">
        <f t="shared" si="118"/>
        <v>0</v>
      </c>
      <c r="S529" s="6">
        <f t="shared" si="111"/>
        <v>7851.5</v>
      </c>
      <c r="T529" s="11">
        <f t="shared" si="112"/>
        <v>0</v>
      </c>
      <c r="U529" s="11">
        <f t="shared" si="113"/>
        <v>0</v>
      </c>
      <c r="V529" s="11">
        <f t="shared" si="119"/>
        <v>7851.5</v>
      </c>
      <c r="W529" s="20"/>
    </row>
    <row r="530" spans="1:23" x14ac:dyDescent="0.25">
      <c r="A530">
        <v>2022012207</v>
      </c>
      <c r="B530">
        <v>7</v>
      </c>
      <c r="C530" s="7">
        <v>0.70499000000000001</v>
      </c>
      <c r="D530" s="6">
        <f t="shared" si="120"/>
        <v>56399.199999999997</v>
      </c>
      <c r="E530" s="62">
        <v>0</v>
      </c>
      <c r="F530" s="6">
        <f t="shared" si="114"/>
        <v>0</v>
      </c>
      <c r="G530" s="7">
        <v>0.18632000000000001</v>
      </c>
      <c r="H530" s="6">
        <f t="shared" si="121"/>
        <v>6521.2000000000007</v>
      </c>
      <c r="I530" s="7">
        <v>0</v>
      </c>
      <c r="J530" s="6">
        <f t="shared" si="122"/>
        <v>0</v>
      </c>
      <c r="K530" s="20"/>
      <c r="L530" s="6">
        <f t="shared" si="108"/>
        <v>40000</v>
      </c>
      <c r="M530" s="11">
        <f t="shared" si="115"/>
        <v>0</v>
      </c>
      <c r="N530" s="6">
        <f t="shared" si="109"/>
        <v>6521.2000000000007</v>
      </c>
      <c r="O530" s="11">
        <f t="shared" si="116"/>
        <v>0</v>
      </c>
      <c r="P530" s="11">
        <f t="shared" si="110"/>
        <v>0</v>
      </c>
      <c r="Q530" s="11">
        <f t="shared" si="117"/>
        <v>0</v>
      </c>
      <c r="R530" s="11">
        <f t="shared" si="118"/>
        <v>0</v>
      </c>
      <c r="S530" s="6">
        <f t="shared" si="111"/>
        <v>9877.9999999999964</v>
      </c>
      <c r="T530" s="11">
        <f t="shared" si="112"/>
        <v>0</v>
      </c>
      <c r="U530" s="11">
        <f t="shared" si="113"/>
        <v>0</v>
      </c>
      <c r="V530" s="11">
        <f t="shared" si="119"/>
        <v>9877.9999999999964</v>
      </c>
      <c r="W530" s="20"/>
    </row>
    <row r="531" spans="1:23" x14ac:dyDescent="0.25">
      <c r="A531">
        <v>2022012208</v>
      </c>
      <c r="B531">
        <v>7</v>
      </c>
      <c r="C531" s="7">
        <v>0.72646999999999995</v>
      </c>
      <c r="D531" s="6">
        <f t="shared" si="120"/>
        <v>58117.599999999999</v>
      </c>
      <c r="E531" s="62">
        <v>0</v>
      </c>
      <c r="F531" s="6">
        <f t="shared" si="114"/>
        <v>0</v>
      </c>
      <c r="G531" s="7">
        <v>0.1802</v>
      </c>
      <c r="H531" s="6">
        <f t="shared" si="121"/>
        <v>6307</v>
      </c>
      <c r="I531" s="7">
        <v>6.9100000000000003E-3</v>
      </c>
      <c r="J531" s="6">
        <f t="shared" si="122"/>
        <v>96.740000000000009</v>
      </c>
      <c r="K531" s="20"/>
      <c r="L531" s="6">
        <f t="shared" si="108"/>
        <v>40000</v>
      </c>
      <c r="M531" s="11">
        <f t="shared" si="115"/>
        <v>0</v>
      </c>
      <c r="N531" s="6">
        <f t="shared" si="109"/>
        <v>6307</v>
      </c>
      <c r="O531" s="11">
        <f t="shared" si="116"/>
        <v>0</v>
      </c>
      <c r="P531" s="11">
        <f t="shared" si="110"/>
        <v>96.740000000000009</v>
      </c>
      <c r="Q531" s="11">
        <f t="shared" si="117"/>
        <v>0</v>
      </c>
      <c r="R531" s="11">
        <f t="shared" si="118"/>
        <v>0</v>
      </c>
      <c r="S531" s="6">
        <f t="shared" si="111"/>
        <v>11713.859999999999</v>
      </c>
      <c r="T531" s="11">
        <f t="shared" si="112"/>
        <v>0</v>
      </c>
      <c r="U531" s="11">
        <f t="shared" si="113"/>
        <v>0</v>
      </c>
      <c r="V531" s="11">
        <f t="shared" si="119"/>
        <v>11713.859999999999</v>
      </c>
      <c r="W531" s="20"/>
    </row>
    <row r="532" spans="1:23" x14ac:dyDescent="0.25">
      <c r="A532">
        <v>2022012209</v>
      </c>
      <c r="B532">
        <v>7</v>
      </c>
      <c r="C532" s="7">
        <v>0.72418000000000005</v>
      </c>
      <c r="D532" s="6">
        <f t="shared" si="120"/>
        <v>57934.400000000001</v>
      </c>
      <c r="E532" s="62">
        <v>0</v>
      </c>
      <c r="F532" s="6">
        <f t="shared" si="114"/>
        <v>0</v>
      </c>
      <c r="G532" s="7">
        <v>0.13532</v>
      </c>
      <c r="H532" s="6">
        <f t="shared" si="121"/>
        <v>4736.2</v>
      </c>
      <c r="I532" s="7">
        <v>0.2321</v>
      </c>
      <c r="J532" s="6">
        <f t="shared" si="122"/>
        <v>3249.4</v>
      </c>
      <c r="K532" s="20"/>
      <c r="L532" s="6">
        <f t="shared" ref="L532:L595" si="123">IF(D532-F532&gt;C$17,C$17,D532-F532)</f>
        <v>40000</v>
      </c>
      <c r="M532" s="11">
        <f t="shared" si="115"/>
        <v>0</v>
      </c>
      <c r="N532" s="6">
        <f t="shared" ref="N532:N595" si="124">IF(D532-F532-L532&gt;H532,H532,D532-F532-L532)</f>
        <v>4736.2</v>
      </c>
      <c r="O532" s="11">
        <f t="shared" si="116"/>
        <v>0</v>
      </c>
      <c r="P532" s="11">
        <f t="shared" ref="P532:P595" si="125">IF(D532-F532-L532-N532&gt;J532,J532,D532-F532-L532-N532)</f>
        <v>3249.4</v>
      </c>
      <c r="Q532" s="11">
        <f t="shared" si="117"/>
        <v>0</v>
      </c>
      <c r="R532" s="11">
        <f t="shared" si="118"/>
        <v>0</v>
      </c>
      <c r="S532" s="6">
        <f t="shared" ref="S532:S595" si="126">D532-F532-L532-N532-P532</f>
        <v>9948.8000000000011</v>
      </c>
      <c r="T532" s="11">
        <f t="shared" ref="T532:T595" si="127">IF(T531-AD$23+AD$24*R532-S532&gt;T$19,T$19,IF(T531-AD$23+AD$24*R532-S532&lt;0,0,T531-AD$23+AD$24*R532-S532))</f>
        <v>0</v>
      </c>
      <c r="U532" s="11">
        <f t="shared" ref="U532:U595" si="128">IF(T531-AD$23-T532&gt;0,T531-AD$23-T532,0)</f>
        <v>0</v>
      </c>
      <c r="V532" s="11">
        <f t="shared" si="119"/>
        <v>9948.8000000000011</v>
      </c>
      <c r="W532" s="20"/>
    </row>
    <row r="533" spans="1:23" x14ac:dyDescent="0.25">
      <c r="A533">
        <v>2022012210</v>
      </c>
      <c r="B533">
        <v>7</v>
      </c>
      <c r="C533" s="7">
        <v>0.69920000000000004</v>
      </c>
      <c r="D533" s="6">
        <f t="shared" si="120"/>
        <v>55936</v>
      </c>
      <c r="E533" s="62">
        <v>0</v>
      </c>
      <c r="F533" s="6">
        <f t="shared" ref="F533:F596" si="129">F$18*E533</f>
        <v>0</v>
      </c>
      <c r="G533" s="7">
        <v>8.9760000000000006E-2</v>
      </c>
      <c r="H533" s="6">
        <f t="shared" si="121"/>
        <v>3141.6000000000004</v>
      </c>
      <c r="I533" s="7">
        <v>0.49475999999999998</v>
      </c>
      <c r="J533" s="6">
        <f t="shared" si="122"/>
        <v>6926.6399999999994</v>
      </c>
      <c r="K533" s="20"/>
      <c r="L533" s="6">
        <f t="shared" si="123"/>
        <v>40000</v>
      </c>
      <c r="M533" s="11">
        <f t="shared" ref="M533:M596" si="130">C$17-L533</f>
        <v>0</v>
      </c>
      <c r="N533" s="6">
        <f t="shared" si="124"/>
        <v>3141.6000000000004</v>
      </c>
      <c r="O533" s="11">
        <f t="shared" ref="O533:O596" si="131">H533-N533</f>
        <v>0</v>
      </c>
      <c r="P533" s="11">
        <f t="shared" si="125"/>
        <v>6926.6399999999994</v>
      </c>
      <c r="Q533" s="11">
        <f t="shared" ref="Q533:Q596" si="132">J533-P533</f>
        <v>0</v>
      </c>
      <c r="R533" s="11">
        <f t="shared" ref="R533:R596" si="133">M533+O533+Q533</f>
        <v>0</v>
      </c>
      <c r="S533" s="6">
        <f t="shared" si="126"/>
        <v>5867.76</v>
      </c>
      <c r="T533" s="11">
        <f t="shared" si="127"/>
        <v>0</v>
      </c>
      <c r="U533" s="11">
        <f t="shared" si="128"/>
        <v>0</v>
      </c>
      <c r="V533" s="11">
        <f t="shared" ref="V533:V596" si="134">D533-F533-L533-N533-P533-U533</f>
        <v>5867.76</v>
      </c>
      <c r="W533" s="20"/>
    </row>
    <row r="534" spans="1:23" x14ac:dyDescent="0.25">
      <c r="A534">
        <v>2022012211</v>
      </c>
      <c r="B534">
        <v>7</v>
      </c>
      <c r="C534" s="7">
        <v>0.66893000000000002</v>
      </c>
      <c r="D534" s="6">
        <f t="shared" si="120"/>
        <v>53514.400000000001</v>
      </c>
      <c r="E534" s="62">
        <v>0</v>
      </c>
      <c r="F534" s="6">
        <f t="shared" si="129"/>
        <v>0</v>
      </c>
      <c r="G534" s="7">
        <v>6.5809999999999994E-2</v>
      </c>
      <c r="H534" s="6">
        <f t="shared" si="121"/>
        <v>2303.35</v>
      </c>
      <c r="I534" s="7">
        <v>0.45157999999999998</v>
      </c>
      <c r="J534" s="6">
        <f t="shared" si="122"/>
        <v>6322.12</v>
      </c>
      <c r="K534" s="20"/>
      <c r="L534" s="6">
        <f t="shared" si="123"/>
        <v>40000</v>
      </c>
      <c r="M534" s="11">
        <f t="shared" si="130"/>
        <v>0</v>
      </c>
      <c r="N534" s="6">
        <f t="shared" si="124"/>
        <v>2303.35</v>
      </c>
      <c r="O534" s="11">
        <f t="shared" si="131"/>
        <v>0</v>
      </c>
      <c r="P534" s="11">
        <f t="shared" si="125"/>
        <v>6322.12</v>
      </c>
      <c r="Q534" s="11">
        <f t="shared" si="132"/>
        <v>0</v>
      </c>
      <c r="R534" s="11">
        <f t="shared" si="133"/>
        <v>0</v>
      </c>
      <c r="S534" s="6">
        <f t="shared" si="126"/>
        <v>4888.9300000000012</v>
      </c>
      <c r="T534" s="11">
        <f t="shared" si="127"/>
        <v>0</v>
      </c>
      <c r="U534" s="11">
        <f t="shared" si="128"/>
        <v>0</v>
      </c>
      <c r="V534" s="11">
        <f t="shared" si="134"/>
        <v>4888.9300000000012</v>
      </c>
      <c r="W534" s="20"/>
    </row>
    <row r="535" spans="1:23" x14ac:dyDescent="0.25">
      <c r="A535">
        <v>2022012212</v>
      </c>
      <c r="B535">
        <v>7</v>
      </c>
      <c r="C535" s="7">
        <v>0.63904000000000005</v>
      </c>
      <c r="D535" s="6">
        <f t="shared" si="120"/>
        <v>51123.200000000004</v>
      </c>
      <c r="E535" s="62">
        <v>0</v>
      </c>
      <c r="F535" s="6">
        <f t="shared" si="129"/>
        <v>0</v>
      </c>
      <c r="G535" s="7">
        <v>5.5059999999999998E-2</v>
      </c>
      <c r="H535" s="6">
        <f t="shared" si="121"/>
        <v>1927.1</v>
      </c>
      <c r="I535" s="7">
        <v>0.42541000000000001</v>
      </c>
      <c r="J535" s="6">
        <f t="shared" si="122"/>
        <v>5955.74</v>
      </c>
      <c r="K535" s="20"/>
      <c r="L535" s="6">
        <f t="shared" si="123"/>
        <v>40000</v>
      </c>
      <c r="M535" s="11">
        <f t="shared" si="130"/>
        <v>0</v>
      </c>
      <c r="N535" s="6">
        <f t="shared" si="124"/>
        <v>1927.1</v>
      </c>
      <c r="O535" s="11">
        <f t="shared" si="131"/>
        <v>0</v>
      </c>
      <c r="P535" s="11">
        <f t="shared" si="125"/>
        <v>5955.74</v>
      </c>
      <c r="Q535" s="11">
        <f t="shared" si="132"/>
        <v>0</v>
      </c>
      <c r="R535" s="11">
        <f t="shared" si="133"/>
        <v>0</v>
      </c>
      <c r="S535" s="6">
        <f t="shared" si="126"/>
        <v>3240.3600000000042</v>
      </c>
      <c r="T535" s="11">
        <f t="shared" si="127"/>
        <v>0</v>
      </c>
      <c r="U535" s="11">
        <f t="shared" si="128"/>
        <v>0</v>
      </c>
      <c r="V535" s="11">
        <f t="shared" si="134"/>
        <v>3240.3600000000042</v>
      </c>
      <c r="W535" s="20"/>
    </row>
    <row r="536" spans="1:23" x14ac:dyDescent="0.25">
      <c r="A536">
        <v>2022012213</v>
      </c>
      <c r="B536">
        <v>7</v>
      </c>
      <c r="C536" s="7">
        <v>0.60626000000000002</v>
      </c>
      <c r="D536" s="6">
        <f t="shared" si="120"/>
        <v>48500.800000000003</v>
      </c>
      <c r="E536" s="62">
        <v>0</v>
      </c>
      <c r="F536" s="6">
        <f t="shared" si="129"/>
        <v>0</v>
      </c>
      <c r="G536" s="7">
        <v>5.5359999999999999E-2</v>
      </c>
      <c r="H536" s="6">
        <f t="shared" si="121"/>
        <v>1937.6</v>
      </c>
      <c r="I536" s="7">
        <v>0.42846000000000001</v>
      </c>
      <c r="J536" s="6">
        <f t="shared" si="122"/>
        <v>5998.4400000000005</v>
      </c>
      <c r="K536" s="20"/>
      <c r="L536" s="6">
        <f t="shared" si="123"/>
        <v>40000</v>
      </c>
      <c r="M536" s="11">
        <f t="shared" si="130"/>
        <v>0</v>
      </c>
      <c r="N536" s="6">
        <f t="shared" si="124"/>
        <v>1937.6</v>
      </c>
      <c r="O536" s="11">
        <f t="shared" si="131"/>
        <v>0</v>
      </c>
      <c r="P536" s="11">
        <f t="shared" si="125"/>
        <v>5998.4400000000005</v>
      </c>
      <c r="Q536" s="11">
        <f t="shared" si="132"/>
        <v>0</v>
      </c>
      <c r="R536" s="11">
        <f t="shared" si="133"/>
        <v>0</v>
      </c>
      <c r="S536" s="6">
        <f t="shared" si="126"/>
        <v>564.76000000000204</v>
      </c>
      <c r="T536" s="11">
        <f t="shared" si="127"/>
        <v>0</v>
      </c>
      <c r="U536" s="11">
        <f t="shared" si="128"/>
        <v>0</v>
      </c>
      <c r="V536" s="11">
        <f t="shared" si="134"/>
        <v>564.76000000000204</v>
      </c>
      <c r="W536" s="20"/>
    </row>
    <row r="537" spans="1:23" x14ac:dyDescent="0.25">
      <c r="A537">
        <v>2022012214</v>
      </c>
      <c r="B537">
        <v>7</v>
      </c>
      <c r="C537" s="7">
        <v>0.57618000000000003</v>
      </c>
      <c r="D537" s="6">
        <f t="shared" si="120"/>
        <v>46094.400000000001</v>
      </c>
      <c r="E537" s="62">
        <v>0</v>
      </c>
      <c r="F537" s="6">
        <f t="shared" si="129"/>
        <v>0</v>
      </c>
      <c r="G537" s="7">
        <v>4.9799999999999997E-2</v>
      </c>
      <c r="H537" s="6">
        <f t="shared" si="121"/>
        <v>1743</v>
      </c>
      <c r="I537" s="7">
        <v>0.41087000000000001</v>
      </c>
      <c r="J537" s="6">
        <f t="shared" si="122"/>
        <v>5752.18</v>
      </c>
      <c r="K537" s="20"/>
      <c r="L537" s="6">
        <f t="shared" si="123"/>
        <v>40000</v>
      </c>
      <c r="M537" s="11">
        <f t="shared" si="130"/>
        <v>0</v>
      </c>
      <c r="N537" s="6">
        <f t="shared" si="124"/>
        <v>1743</v>
      </c>
      <c r="O537" s="11">
        <f t="shared" si="131"/>
        <v>0</v>
      </c>
      <c r="P537" s="11">
        <f t="shared" si="125"/>
        <v>4351.4000000000015</v>
      </c>
      <c r="Q537" s="11">
        <f t="shared" si="132"/>
        <v>1400.7799999999988</v>
      </c>
      <c r="R537" s="11">
        <f t="shared" si="133"/>
        <v>1400.7799999999988</v>
      </c>
      <c r="S537" s="6">
        <f t="shared" si="126"/>
        <v>0</v>
      </c>
      <c r="T537" s="11">
        <f t="shared" si="127"/>
        <v>0</v>
      </c>
      <c r="U537" s="11">
        <f t="shared" si="128"/>
        <v>0</v>
      </c>
      <c r="V537" s="11">
        <f t="shared" si="134"/>
        <v>0</v>
      </c>
      <c r="W537" s="20"/>
    </row>
    <row r="538" spans="1:23" x14ac:dyDescent="0.25">
      <c r="A538">
        <v>2022012215</v>
      </c>
      <c r="B538">
        <v>7</v>
      </c>
      <c r="C538" s="7">
        <v>0.55406999999999995</v>
      </c>
      <c r="D538" s="6">
        <f t="shared" si="120"/>
        <v>44325.599999999999</v>
      </c>
      <c r="E538" s="62">
        <v>0</v>
      </c>
      <c r="F538" s="6">
        <f t="shared" si="129"/>
        <v>0</v>
      </c>
      <c r="G538" s="7">
        <v>4.7919999999999997E-2</v>
      </c>
      <c r="H538" s="6">
        <f t="shared" si="121"/>
        <v>1677.1999999999998</v>
      </c>
      <c r="I538" s="7">
        <v>0.40529999999999999</v>
      </c>
      <c r="J538" s="6">
        <f t="shared" si="122"/>
        <v>5674.2</v>
      </c>
      <c r="K538" s="20"/>
      <c r="L538" s="6">
        <f t="shared" si="123"/>
        <v>40000</v>
      </c>
      <c r="M538" s="11">
        <f t="shared" si="130"/>
        <v>0</v>
      </c>
      <c r="N538" s="6">
        <f t="shared" si="124"/>
        <v>1677.1999999999998</v>
      </c>
      <c r="O538" s="11">
        <f t="shared" si="131"/>
        <v>0</v>
      </c>
      <c r="P538" s="11">
        <f t="shared" si="125"/>
        <v>2648.3999999999987</v>
      </c>
      <c r="Q538" s="11">
        <f t="shared" si="132"/>
        <v>3025.8000000000011</v>
      </c>
      <c r="R538" s="11">
        <f t="shared" si="133"/>
        <v>3025.8000000000011</v>
      </c>
      <c r="S538" s="6">
        <f t="shared" si="126"/>
        <v>0</v>
      </c>
      <c r="T538" s="11">
        <f t="shared" si="127"/>
        <v>0</v>
      </c>
      <c r="U538" s="11">
        <f t="shared" si="128"/>
        <v>0</v>
      </c>
      <c r="V538" s="11">
        <f t="shared" si="134"/>
        <v>0</v>
      </c>
      <c r="W538" s="20"/>
    </row>
    <row r="539" spans="1:23" x14ac:dyDescent="0.25">
      <c r="A539">
        <v>2022012216</v>
      </c>
      <c r="B539">
        <v>7</v>
      </c>
      <c r="C539" s="7">
        <v>0.54362999999999995</v>
      </c>
      <c r="D539" s="6">
        <f t="shared" si="120"/>
        <v>43490.399999999994</v>
      </c>
      <c r="E539" s="62">
        <v>0</v>
      </c>
      <c r="F539" s="6">
        <f t="shared" si="129"/>
        <v>0</v>
      </c>
      <c r="G539" s="7">
        <v>5.459E-2</v>
      </c>
      <c r="H539" s="6">
        <f t="shared" si="121"/>
        <v>1910.65</v>
      </c>
      <c r="I539" s="7">
        <v>0.34249000000000002</v>
      </c>
      <c r="J539" s="6">
        <f t="shared" si="122"/>
        <v>4794.8600000000006</v>
      </c>
      <c r="K539" s="20"/>
      <c r="L539" s="6">
        <f t="shared" si="123"/>
        <v>40000</v>
      </c>
      <c r="M539" s="11">
        <f t="shared" si="130"/>
        <v>0</v>
      </c>
      <c r="N539" s="6">
        <f t="shared" si="124"/>
        <v>1910.65</v>
      </c>
      <c r="O539" s="11">
        <f t="shared" si="131"/>
        <v>0</v>
      </c>
      <c r="P539" s="11">
        <f t="shared" si="125"/>
        <v>1579.7499999999941</v>
      </c>
      <c r="Q539" s="11">
        <f t="shared" si="132"/>
        <v>3215.1100000000065</v>
      </c>
      <c r="R539" s="11">
        <f t="shared" si="133"/>
        <v>3215.1100000000065</v>
      </c>
      <c r="S539" s="6">
        <f t="shared" si="126"/>
        <v>0</v>
      </c>
      <c r="T539" s="11">
        <f t="shared" si="127"/>
        <v>0</v>
      </c>
      <c r="U539" s="11">
        <f t="shared" si="128"/>
        <v>0</v>
      </c>
      <c r="V539" s="11">
        <f t="shared" si="134"/>
        <v>0</v>
      </c>
      <c r="W539" s="20"/>
    </row>
    <row r="540" spans="1:23" x14ac:dyDescent="0.25">
      <c r="A540">
        <v>2022012217</v>
      </c>
      <c r="B540">
        <v>7</v>
      </c>
      <c r="C540" s="7">
        <v>0.54469999999999996</v>
      </c>
      <c r="D540" s="6">
        <f t="shared" si="120"/>
        <v>43576</v>
      </c>
      <c r="E540" s="62">
        <v>0</v>
      </c>
      <c r="F540" s="6">
        <f t="shared" si="129"/>
        <v>0</v>
      </c>
      <c r="G540" s="7">
        <v>6.4000000000000001E-2</v>
      </c>
      <c r="H540" s="6">
        <f t="shared" si="121"/>
        <v>2240</v>
      </c>
      <c r="I540" s="7">
        <v>0.24648</v>
      </c>
      <c r="J540" s="6">
        <f t="shared" si="122"/>
        <v>3450.7200000000003</v>
      </c>
      <c r="K540" s="20"/>
      <c r="L540" s="6">
        <f t="shared" si="123"/>
        <v>40000</v>
      </c>
      <c r="M540" s="11">
        <f t="shared" si="130"/>
        <v>0</v>
      </c>
      <c r="N540" s="6">
        <f t="shared" si="124"/>
        <v>2240</v>
      </c>
      <c r="O540" s="11">
        <f t="shared" si="131"/>
        <v>0</v>
      </c>
      <c r="P540" s="11">
        <f t="shared" si="125"/>
        <v>1336</v>
      </c>
      <c r="Q540" s="11">
        <f t="shared" si="132"/>
        <v>2114.7200000000003</v>
      </c>
      <c r="R540" s="11">
        <f t="shared" si="133"/>
        <v>2114.7200000000003</v>
      </c>
      <c r="S540" s="6">
        <f t="shared" si="126"/>
        <v>0</v>
      </c>
      <c r="T540" s="11">
        <f t="shared" si="127"/>
        <v>0</v>
      </c>
      <c r="U540" s="11">
        <f t="shared" si="128"/>
        <v>0</v>
      </c>
      <c r="V540" s="11">
        <f t="shared" si="134"/>
        <v>0</v>
      </c>
      <c r="W540" s="20"/>
    </row>
    <row r="541" spans="1:23" x14ac:dyDescent="0.25">
      <c r="A541">
        <v>2022012218</v>
      </c>
      <c r="B541">
        <v>7</v>
      </c>
      <c r="C541" s="7">
        <v>0.56372</v>
      </c>
      <c r="D541" s="6">
        <f t="shared" si="120"/>
        <v>45097.599999999999</v>
      </c>
      <c r="E541" s="62">
        <v>0</v>
      </c>
      <c r="F541" s="6">
        <f t="shared" si="129"/>
        <v>0</v>
      </c>
      <c r="G541" s="7">
        <v>6.8169999999999994E-2</v>
      </c>
      <c r="H541" s="6">
        <f t="shared" si="121"/>
        <v>2385.9499999999998</v>
      </c>
      <c r="I541" s="7">
        <v>6.3789999999999999E-2</v>
      </c>
      <c r="J541" s="6">
        <f t="shared" si="122"/>
        <v>893.06</v>
      </c>
      <c r="K541" s="20"/>
      <c r="L541" s="6">
        <f t="shared" si="123"/>
        <v>40000</v>
      </c>
      <c r="M541" s="11">
        <f t="shared" si="130"/>
        <v>0</v>
      </c>
      <c r="N541" s="6">
        <f t="shared" si="124"/>
        <v>2385.9499999999998</v>
      </c>
      <c r="O541" s="11">
        <f t="shared" si="131"/>
        <v>0</v>
      </c>
      <c r="P541" s="11">
        <f t="shared" si="125"/>
        <v>893.06</v>
      </c>
      <c r="Q541" s="11">
        <f t="shared" si="132"/>
        <v>0</v>
      </c>
      <c r="R541" s="11">
        <f t="shared" si="133"/>
        <v>0</v>
      </c>
      <c r="S541" s="6">
        <f t="shared" si="126"/>
        <v>1818.5899999999988</v>
      </c>
      <c r="T541" s="11">
        <f t="shared" si="127"/>
        <v>0</v>
      </c>
      <c r="U541" s="11">
        <f t="shared" si="128"/>
        <v>0</v>
      </c>
      <c r="V541" s="11">
        <f t="shared" si="134"/>
        <v>1818.5899999999988</v>
      </c>
      <c r="W541" s="20"/>
    </row>
    <row r="542" spans="1:23" x14ac:dyDescent="0.25">
      <c r="A542">
        <v>2022012219</v>
      </c>
      <c r="B542">
        <v>7</v>
      </c>
      <c r="C542" s="7">
        <v>0.59814999999999996</v>
      </c>
      <c r="D542" s="6">
        <f t="shared" si="120"/>
        <v>47852</v>
      </c>
      <c r="E542" s="62">
        <v>0</v>
      </c>
      <c r="F542" s="6">
        <f t="shared" si="129"/>
        <v>0</v>
      </c>
      <c r="G542" s="7">
        <v>6.9819999999999993E-2</v>
      </c>
      <c r="H542" s="6">
        <f t="shared" si="121"/>
        <v>2443.6999999999998</v>
      </c>
      <c r="I542" s="7">
        <v>5.9000000000000003E-4</v>
      </c>
      <c r="J542" s="6">
        <f t="shared" si="122"/>
        <v>8.26</v>
      </c>
      <c r="K542" s="20"/>
      <c r="L542" s="6">
        <f t="shared" si="123"/>
        <v>40000</v>
      </c>
      <c r="M542" s="11">
        <f t="shared" si="130"/>
        <v>0</v>
      </c>
      <c r="N542" s="6">
        <f t="shared" si="124"/>
        <v>2443.6999999999998</v>
      </c>
      <c r="O542" s="11">
        <f t="shared" si="131"/>
        <v>0</v>
      </c>
      <c r="P542" s="11">
        <f t="shared" si="125"/>
        <v>8.26</v>
      </c>
      <c r="Q542" s="11">
        <f t="shared" si="132"/>
        <v>0</v>
      </c>
      <c r="R542" s="11">
        <f t="shared" si="133"/>
        <v>0</v>
      </c>
      <c r="S542" s="6">
        <f t="shared" si="126"/>
        <v>5400.04</v>
      </c>
      <c r="T542" s="11">
        <f t="shared" si="127"/>
        <v>0</v>
      </c>
      <c r="U542" s="11">
        <f t="shared" si="128"/>
        <v>0</v>
      </c>
      <c r="V542" s="11">
        <f t="shared" si="134"/>
        <v>5400.04</v>
      </c>
      <c r="W542" s="20"/>
    </row>
    <row r="543" spans="1:23" x14ac:dyDescent="0.25">
      <c r="A543">
        <v>2022012220</v>
      </c>
      <c r="B543">
        <v>7</v>
      </c>
      <c r="C543" s="7">
        <v>0.60868</v>
      </c>
      <c r="D543" s="6">
        <f t="shared" si="120"/>
        <v>48694.400000000001</v>
      </c>
      <c r="E543" s="62">
        <v>0</v>
      </c>
      <c r="F543" s="6">
        <f t="shared" si="129"/>
        <v>0</v>
      </c>
      <c r="G543" s="7">
        <v>8.0089999999999995E-2</v>
      </c>
      <c r="H543" s="6">
        <f t="shared" si="121"/>
        <v>2803.1499999999996</v>
      </c>
      <c r="I543" s="7">
        <v>0</v>
      </c>
      <c r="J543" s="6">
        <f t="shared" si="122"/>
        <v>0</v>
      </c>
      <c r="K543" s="20"/>
      <c r="L543" s="6">
        <f t="shared" si="123"/>
        <v>40000</v>
      </c>
      <c r="M543" s="11">
        <f t="shared" si="130"/>
        <v>0</v>
      </c>
      <c r="N543" s="6">
        <f t="shared" si="124"/>
        <v>2803.1499999999996</v>
      </c>
      <c r="O543" s="11">
        <f t="shared" si="131"/>
        <v>0</v>
      </c>
      <c r="P543" s="11">
        <f t="shared" si="125"/>
        <v>0</v>
      </c>
      <c r="Q543" s="11">
        <f t="shared" si="132"/>
        <v>0</v>
      </c>
      <c r="R543" s="11">
        <f t="shared" si="133"/>
        <v>0</v>
      </c>
      <c r="S543" s="6">
        <f t="shared" si="126"/>
        <v>5891.2500000000018</v>
      </c>
      <c r="T543" s="11">
        <f t="shared" si="127"/>
        <v>0</v>
      </c>
      <c r="U543" s="11">
        <f t="shared" si="128"/>
        <v>0</v>
      </c>
      <c r="V543" s="11">
        <f t="shared" si="134"/>
        <v>5891.2500000000018</v>
      </c>
      <c r="W543" s="20"/>
    </row>
    <row r="544" spans="1:23" x14ac:dyDescent="0.25">
      <c r="A544">
        <v>2022012221</v>
      </c>
      <c r="B544">
        <v>7</v>
      </c>
      <c r="C544" s="7">
        <v>0.61138999999999999</v>
      </c>
      <c r="D544" s="6">
        <f t="shared" si="120"/>
        <v>48911.199999999997</v>
      </c>
      <c r="E544" s="62">
        <v>0</v>
      </c>
      <c r="F544" s="6">
        <f t="shared" si="129"/>
        <v>0</v>
      </c>
      <c r="G544" s="7">
        <v>9.6339999999999995E-2</v>
      </c>
      <c r="H544" s="6">
        <f t="shared" si="121"/>
        <v>3371.8999999999996</v>
      </c>
      <c r="I544" s="7">
        <v>0</v>
      </c>
      <c r="J544" s="6">
        <f t="shared" si="122"/>
        <v>0</v>
      </c>
      <c r="K544" s="20"/>
      <c r="L544" s="6">
        <f t="shared" si="123"/>
        <v>40000</v>
      </c>
      <c r="M544" s="11">
        <f t="shared" si="130"/>
        <v>0</v>
      </c>
      <c r="N544" s="6">
        <f t="shared" si="124"/>
        <v>3371.8999999999996</v>
      </c>
      <c r="O544" s="11">
        <f t="shared" si="131"/>
        <v>0</v>
      </c>
      <c r="P544" s="11">
        <f t="shared" si="125"/>
        <v>0</v>
      </c>
      <c r="Q544" s="11">
        <f t="shared" si="132"/>
        <v>0</v>
      </c>
      <c r="R544" s="11">
        <f t="shared" si="133"/>
        <v>0</v>
      </c>
      <c r="S544" s="6">
        <f t="shared" si="126"/>
        <v>5539.2999999999975</v>
      </c>
      <c r="T544" s="11">
        <f t="shared" si="127"/>
        <v>0</v>
      </c>
      <c r="U544" s="11">
        <f t="shared" si="128"/>
        <v>0</v>
      </c>
      <c r="V544" s="11">
        <f t="shared" si="134"/>
        <v>5539.2999999999975</v>
      </c>
      <c r="W544" s="20"/>
    </row>
    <row r="545" spans="1:23" x14ac:dyDescent="0.25">
      <c r="A545">
        <v>2022012222</v>
      </c>
      <c r="B545">
        <v>7</v>
      </c>
      <c r="C545" s="7">
        <v>0.60779000000000005</v>
      </c>
      <c r="D545" s="6">
        <f t="shared" si="120"/>
        <v>48623.200000000004</v>
      </c>
      <c r="E545" s="62">
        <v>0</v>
      </c>
      <c r="F545" s="6">
        <f t="shared" si="129"/>
        <v>0</v>
      </c>
      <c r="G545" s="7">
        <v>0.12314</v>
      </c>
      <c r="H545" s="6">
        <f t="shared" si="121"/>
        <v>4309.8999999999996</v>
      </c>
      <c r="I545" s="7">
        <v>0</v>
      </c>
      <c r="J545" s="6">
        <f t="shared" si="122"/>
        <v>0</v>
      </c>
      <c r="K545" s="20"/>
      <c r="L545" s="6">
        <f t="shared" si="123"/>
        <v>40000</v>
      </c>
      <c r="M545" s="11">
        <f t="shared" si="130"/>
        <v>0</v>
      </c>
      <c r="N545" s="6">
        <f t="shared" si="124"/>
        <v>4309.8999999999996</v>
      </c>
      <c r="O545" s="11">
        <f t="shared" si="131"/>
        <v>0</v>
      </c>
      <c r="P545" s="11">
        <f t="shared" si="125"/>
        <v>0</v>
      </c>
      <c r="Q545" s="11">
        <f t="shared" si="132"/>
        <v>0</v>
      </c>
      <c r="R545" s="11">
        <f t="shared" si="133"/>
        <v>0</v>
      </c>
      <c r="S545" s="6">
        <f t="shared" si="126"/>
        <v>4313.3000000000047</v>
      </c>
      <c r="T545" s="11">
        <f t="shared" si="127"/>
        <v>0</v>
      </c>
      <c r="U545" s="11">
        <f t="shared" si="128"/>
        <v>0</v>
      </c>
      <c r="V545" s="11">
        <f t="shared" si="134"/>
        <v>4313.3000000000047</v>
      </c>
      <c r="W545" s="20"/>
    </row>
    <row r="546" spans="1:23" x14ac:dyDescent="0.25">
      <c r="A546">
        <v>2022012223</v>
      </c>
      <c r="B546">
        <v>7</v>
      </c>
      <c r="C546" s="7">
        <v>0.59752000000000005</v>
      </c>
      <c r="D546" s="6">
        <f t="shared" si="120"/>
        <v>47801.600000000006</v>
      </c>
      <c r="E546" s="62">
        <v>0</v>
      </c>
      <c r="F546" s="6">
        <f t="shared" si="129"/>
        <v>0</v>
      </c>
      <c r="G546" s="7">
        <v>0.17019999999999999</v>
      </c>
      <c r="H546" s="6">
        <f t="shared" si="121"/>
        <v>5957</v>
      </c>
      <c r="I546" s="7">
        <v>0</v>
      </c>
      <c r="J546" s="6">
        <f t="shared" si="122"/>
        <v>0</v>
      </c>
      <c r="K546" s="20"/>
      <c r="L546" s="6">
        <f t="shared" si="123"/>
        <v>40000</v>
      </c>
      <c r="M546" s="11">
        <f t="shared" si="130"/>
        <v>0</v>
      </c>
      <c r="N546" s="6">
        <f t="shared" si="124"/>
        <v>5957</v>
      </c>
      <c r="O546" s="11">
        <f t="shared" si="131"/>
        <v>0</v>
      </c>
      <c r="P546" s="11">
        <f t="shared" si="125"/>
        <v>0</v>
      </c>
      <c r="Q546" s="11">
        <f t="shared" si="132"/>
        <v>0</v>
      </c>
      <c r="R546" s="11">
        <f t="shared" si="133"/>
        <v>0</v>
      </c>
      <c r="S546" s="6">
        <f t="shared" si="126"/>
        <v>1844.6000000000058</v>
      </c>
      <c r="T546" s="11">
        <f t="shared" si="127"/>
        <v>0</v>
      </c>
      <c r="U546" s="11">
        <f t="shared" si="128"/>
        <v>0</v>
      </c>
      <c r="V546" s="11">
        <f t="shared" si="134"/>
        <v>1844.6000000000058</v>
      </c>
      <c r="W546" s="20"/>
    </row>
    <row r="547" spans="1:23" x14ac:dyDescent="0.25">
      <c r="A547">
        <v>2022012224</v>
      </c>
      <c r="B547">
        <v>7</v>
      </c>
      <c r="C547" s="7">
        <v>0.58465</v>
      </c>
      <c r="D547" s="6">
        <f t="shared" si="120"/>
        <v>46772</v>
      </c>
      <c r="E547" s="62">
        <v>0</v>
      </c>
      <c r="F547" s="6">
        <f t="shared" si="129"/>
        <v>0</v>
      </c>
      <c r="G547" s="7">
        <v>0.19925999999999999</v>
      </c>
      <c r="H547" s="6">
        <f t="shared" si="121"/>
        <v>6974.0999999999995</v>
      </c>
      <c r="I547" s="7">
        <v>0</v>
      </c>
      <c r="J547" s="6">
        <f t="shared" si="122"/>
        <v>0</v>
      </c>
      <c r="K547" s="20"/>
      <c r="L547" s="6">
        <f t="shared" si="123"/>
        <v>40000</v>
      </c>
      <c r="M547" s="11">
        <f t="shared" si="130"/>
        <v>0</v>
      </c>
      <c r="N547" s="6">
        <f t="shared" si="124"/>
        <v>6772</v>
      </c>
      <c r="O547" s="11">
        <f t="shared" si="131"/>
        <v>202.09999999999945</v>
      </c>
      <c r="P547" s="11">
        <f t="shared" si="125"/>
        <v>0</v>
      </c>
      <c r="Q547" s="11">
        <f t="shared" si="132"/>
        <v>0</v>
      </c>
      <c r="R547" s="11">
        <f t="shared" si="133"/>
        <v>202.09999999999945</v>
      </c>
      <c r="S547" s="6">
        <f t="shared" si="126"/>
        <v>0</v>
      </c>
      <c r="T547" s="11">
        <f t="shared" si="127"/>
        <v>0</v>
      </c>
      <c r="U547" s="11">
        <f t="shared" si="128"/>
        <v>0</v>
      </c>
      <c r="V547" s="11">
        <f t="shared" si="134"/>
        <v>0</v>
      </c>
      <c r="W547" s="20"/>
    </row>
    <row r="548" spans="1:23" x14ac:dyDescent="0.25">
      <c r="A548">
        <v>2022012301</v>
      </c>
      <c r="B548">
        <v>1</v>
      </c>
      <c r="C548" s="7">
        <v>0.57474000000000003</v>
      </c>
      <c r="D548" s="6">
        <f t="shared" si="120"/>
        <v>45979.200000000004</v>
      </c>
      <c r="E548" s="62">
        <v>0</v>
      </c>
      <c r="F548" s="6">
        <f t="shared" si="129"/>
        <v>0</v>
      </c>
      <c r="G548" s="7">
        <v>0.20277000000000001</v>
      </c>
      <c r="H548" s="6">
        <f t="shared" si="121"/>
        <v>7096.95</v>
      </c>
      <c r="I548" s="7">
        <v>0</v>
      </c>
      <c r="J548" s="6">
        <f t="shared" si="122"/>
        <v>0</v>
      </c>
      <c r="K548" s="20"/>
      <c r="L548" s="6">
        <f t="shared" si="123"/>
        <v>40000</v>
      </c>
      <c r="M548" s="11">
        <f t="shared" si="130"/>
        <v>0</v>
      </c>
      <c r="N548" s="6">
        <f t="shared" si="124"/>
        <v>5979.2000000000044</v>
      </c>
      <c r="O548" s="11">
        <f t="shared" si="131"/>
        <v>1117.7499999999955</v>
      </c>
      <c r="P548" s="11">
        <f t="shared" si="125"/>
        <v>0</v>
      </c>
      <c r="Q548" s="11">
        <f t="shared" si="132"/>
        <v>0</v>
      </c>
      <c r="R548" s="11">
        <f t="shared" si="133"/>
        <v>1117.7499999999955</v>
      </c>
      <c r="S548" s="6">
        <f t="shared" si="126"/>
        <v>0</v>
      </c>
      <c r="T548" s="11">
        <f t="shared" si="127"/>
        <v>0</v>
      </c>
      <c r="U548" s="11">
        <f t="shared" si="128"/>
        <v>0</v>
      </c>
      <c r="V548" s="11">
        <f t="shared" si="134"/>
        <v>0</v>
      </c>
      <c r="W548" s="20"/>
    </row>
    <row r="549" spans="1:23" x14ac:dyDescent="0.25">
      <c r="A549">
        <v>2022012302</v>
      </c>
      <c r="B549">
        <v>1</v>
      </c>
      <c r="C549" s="7">
        <v>0.56784000000000001</v>
      </c>
      <c r="D549" s="6">
        <f t="shared" si="120"/>
        <v>45427.200000000004</v>
      </c>
      <c r="E549" s="62">
        <v>0</v>
      </c>
      <c r="F549" s="6">
        <f t="shared" si="129"/>
        <v>0</v>
      </c>
      <c r="G549" s="7">
        <v>0.19947999999999999</v>
      </c>
      <c r="H549" s="6">
        <f t="shared" si="121"/>
        <v>6981.7999999999993</v>
      </c>
      <c r="I549" s="7">
        <v>0</v>
      </c>
      <c r="J549" s="6">
        <f t="shared" si="122"/>
        <v>0</v>
      </c>
      <c r="K549" s="20"/>
      <c r="L549" s="6">
        <f t="shared" si="123"/>
        <v>40000</v>
      </c>
      <c r="M549" s="11">
        <f t="shared" si="130"/>
        <v>0</v>
      </c>
      <c r="N549" s="6">
        <f t="shared" si="124"/>
        <v>5427.2000000000044</v>
      </c>
      <c r="O549" s="11">
        <f t="shared" si="131"/>
        <v>1554.5999999999949</v>
      </c>
      <c r="P549" s="11">
        <f t="shared" si="125"/>
        <v>0</v>
      </c>
      <c r="Q549" s="11">
        <f t="shared" si="132"/>
        <v>0</v>
      </c>
      <c r="R549" s="11">
        <f t="shared" si="133"/>
        <v>1554.5999999999949</v>
      </c>
      <c r="S549" s="6">
        <f t="shared" si="126"/>
        <v>0</v>
      </c>
      <c r="T549" s="11">
        <f t="shared" si="127"/>
        <v>0</v>
      </c>
      <c r="U549" s="11">
        <f t="shared" si="128"/>
        <v>0</v>
      </c>
      <c r="V549" s="11">
        <f t="shared" si="134"/>
        <v>0</v>
      </c>
      <c r="W549" s="20"/>
    </row>
    <row r="550" spans="1:23" x14ac:dyDescent="0.25">
      <c r="A550">
        <v>2022012303</v>
      </c>
      <c r="B550">
        <v>1</v>
      </c>
      <c r="C550" s="7">
        <v>0.56520999999999999</v>
      </c>
      <c r="D550" s="6">
        <f t="shared" si="120"/>
        <v>45216.799999999996</v>
      </c>
      <c r="E550" s="62">
        <v>0</v>
      </c>
      <c r="F550" s="6">
        <f t="shared" si="129"/>
        <v>0</v>
      </c>
      <c r="G550" s="7">
        <v>0.20655000000000001</v>
      </c>
      <c r="H550" s="6">
        <f t="shared" si="121"/>
        <v>7229.25</v>
      </c>
      <c r="I550" s="7">
        <v>0</v>
      </c>
      <c r="J550" s="6">
        <f t="shared" si="122"/>
        <v>0</v>
      </c>
      <c r="K550" s="20"/>
      <c r="L550" s="6">
        <f t="shared" si="123"/>
        <v>40000</v>
      </c>
      <c r="M550" s="11">
        <f t="shared" si="130"/>
        <v>0</v>
      </c>
      <c r="N550" s="6">
        <f t="shared" si="124"/>
        <v>5216.7999999999956</v>
      </c>
      <c r="O550" s="11">
        <f t="shared" si="131"/>
        <v>2012.4500000000044</v>
      </c>
      <c r="P550" s="11">
        <f t="shared" si="125"/>
        <v>0</v>
      </c>
      <c r="Q550" s="11">
        <f t="shared" si="132"/>
        <v>0</v>
      </c>
      <c r="R550" s="11">
        <f t="shared" si="133"/>
        <v>2012.4500000000044</v>
      </c>
      <c r="S550" s="6">
        <f t="shared" si="126"/>
        <v>0</v>
      </c>
      <c r="T550" s="11">
        <f t="shared" si="127"/>
        <v>0</v>
      </c>
      <c r="U550" s="11">
        <f t="shared" si="128"/>
        <v>0</v>
      </c>
      <c r="V550" s="11">
        <f t="shared" si="134"/>
        <v>0</v>
      </c>
      <c r="W550" s="20"/>
    </row>
    <row r="551" spans="1:23" x14ac:dyDescent="0.25">
      <c r="A551">
        <v>2022012304</v>
      </c>
      <c r="B551">
        <v>1</v>
      </c>
      <c r="C551" s="7">
        <v>0.56625000000000003</v>
      </c>
      <c r="D551" s="6">
        <f t="shared" si="120"/>
        <v>45300</v>
      </c>
      <c r="E551" s="62">
        <v>0</v>
      </c>
      <c r="F551" s="6">
        <f t="shared" si="129"/>
        <v>0</v>
      </c>
      <c r="G551" s="7">
        <v>0.21686</v>
      </c>
      <c r="H551" s="6">
        <f t="shared" si="121"/>
        <v>7590.0999999999995</v>
      </c>
      <c r="I551" s="7">
        <v>0</v>
      </c>
      <c r="J551" s="6">
        <f t="shared" si="122"/>
        <v>0</v>
      </c>
      <c r="K551" s="20"/>
      <c r="L551" s="6">
        <f t="shared" si="123"/>
        <v>40000</v>
      </c>
      <c r="M551" s="11">
        <f t="shared" si="130"/>
        <v>0</v>
      </c>
      <c r="N551" s="6">
        <f t="shared" si="124"/>
        <v>5300</v>
      </c>
      <c r="O551" s="11">
        <f t="shared" si="131"/>
        <v>2290.0999999999995</v>
      </c>
      <c r="P551" s="11">
        <f t="shared" si="125"/>
        <v>0</v>
      </c>
      <c r="Q551" s="11">
        <f t="shared" si="132"/>
        <v>0</v>
      </c>
      <c r="R551" s="11">
        <f t="shared" si="133"/>
        <v>2290.0999999999995</v>
      </c>
      <c r="S551" s="6">
        <f t="shared" si="126"/>
        <v>0</v>
      </c>
      <c r="T551" s="11">
        <f t="shared" si="127"/>
        <v>0</v>
      </c>
      <c r="U551" s="11">
        <f t="shared" si="128"/>
        <v>0</v>
      </c>
      <c r="V551" s="11">
        <f t="shared" si="134"/>
        <v>0</v>
      </c>
      <c r="W551" s="20"/>
    </row>
    <row r="552" spans="1:23" x14ac:dyDescent="0.25">
      <c r="A552">
        <v>2022012305</v>
      </c>
      <c r="B552">
        <v>1</v>
      </c>
      <c r="C552" s="7">
        <v>0.56979000000000002</v>
      </c>
      <c r="D552" s="6">
        <f t="shared" si="120"/>
        <v>45583.200000000004</v>
      </c>
      <c r="E552" s="62">
        <v>0</v>
      </c>
      <c r="F552" s="6">
        <f t="shared" si="129"/>
        <v>0</v>
      </c>
      <c r="G552" s="7">
        <v>0.21970000000000001</v>
      </c>
      <c r="H552" s="6">
        <f t="shared" si="121"/>
        <v>7689.5</v>
      </c>
      <c r="I552" s="7">
        <v>0</v>
      </c>
      <c r="J552" s="6">
        <f t="shared" si="122"/>
        <v>0</v>
      </c>
      <c r="K552" s="20"/>
      <c r="L552" s="6">
        <f t="shared" si="123"/>
        <v>40000</v>
      </c>
      <c r="M552" s="11">
        <f t="shared" si="130"/>
        <v>0</v>
      </c>
      <c r="N552" s="6">
        <f t="shared" si="124"/>
        <v>5583.2000000000044</v>
      </c>
      <c r="O552" s="11">
        <f t="shared" si="131"/>
        <v>2106.2999999999956</v>
      </c>
      <c r="P552" s="11">
        <f t="shared" si="125"/>
        <v>0</v>
      </c>
      <c r="Q552" s="11">
        <f t="shared" si="132"/>
        <v>0</v>
      </c>
      <c r="R552" s="11">
        <f t="shared" si="133"/>
        <v>2106.2999999999956</v>
      </c>
      <c r="S552" s="6">
        <f t="shared" si="126"/>
        <v>0</v>
      </c>
      <c r="T552" s="11">
        <f t="shared" si="127"/>
        <v>0</v>
      </c>
      <c r="U552" s="11">
        <f t="shared" si="128"/>
        <v>0</v>
      </c>
      <c r="V552" s="11">
        <f t="shared" si="134"/>
        <v>0</v>
      </c>
      <c r="W552" s="20"/>
    </row>
    <row r="553" spans="1:23" x14ac:dyDescent="0.25">
      <c r="A553">
        <v>2022012306</v>
      </c>
      <c r="B553">
        <v>1</v>
      </c>
      <c r="C553" s="7">
        <v>0.57977999999999996</v>
      </c>
      <c r="D553" s="6">
        <f t="shared" si="120"/>
        <v>46382.399999999994</v>
      </c>
      <c r="E553" s="62">
        <v>0</v>
      </c>
      <c r="F553" s="6">
        <f t="shared" si="129"/>
        <v>0</v>
      </c>
      <c r="G553" s="7">
        <v>0.21246000000000001</v>
      </c>
      <c r="H553" s="6">
        <f t="shared" si="121"/>
        <v>7436.1</v>
      </c>
      <c r="I553" s="7">
        <v>0</v>
      </c>
      <c r="J553" s="6">
        <f t="shared" si="122"/>
        <v>0</v>
      </c>
      <c r="K553" s="20"/>
      <c r="L553" s="6">
        <f t="shared" si="123"/>
        <v>40000</v>
      </c>
      <c r="M553" s="11">
        <f t="shared" si="130"/>
        <v>0</v>
      </c>
      <c r="N553" s="6">
        <f t="shared" si="124"/>
        <v>6382.3999999999942</v>
      </c>
      <c r="O553" s="11">
        <f t="shared" si="131"/>
        <v>1053.7000000000062</v>
      </c>
      <c r="P553" s="11">
        <f t="shared" si="125"/>
        <v>0</v>
      </c>
      <c r="Q553" s="11">
        <f t="shared" si="132"/>
        <v>0</v>
      </c>
      <c r="R553" s="11">
        <f t="shared" si="133"/>
        <v>1053.7000000000062</v>
      </c>
      <c r="S553" s="6">
        <f t="shared" si="126"/>
        <v>0</v>
      </c>
      <c r="T553" s="11">
        <f t="shared" si="127"/>
        <v>0</v>
      </c>
      <c r="U553" s="11">
        <f t="shared" si="128"/>
        <v>0</v>
      </c>
      <c r="V553" s="11">
        <f t="shared" si="134"/>
        <v>0</v>
      </c>
      <c r="W553" s="20"/>
    </row>
    <row r="554" spans="1:23" x14ac:dyDescent="0.25">
      <c r="A554">
        <v>2022012307</v>
      </c>
      <c r="B554">
        <v>1</v>
      </c>
      <c r="C554" s="7">
        <v>0.59431999999999996</v>
      </c>
      <c r="D554" s="6">
        <f t="shared" si="120"/>
        <v>47545.599999999999</v>
      </c>
      <c r="E554" s="62">
        <v>0</v>
      </c>
      <c r="F554" s="6">
        <f t="shared" si="129"/>
        <v>0</v>
      </c>
      <c r="G554" s="7">
        <v>0.20199</v>
      </c>
      <c r="H554" s="6">
        <f t="shared" si="121"/>
        <v>7069.6500000000005</v>
      </c>
      <c r="I554" s="7">
        <v>0</v>
      </c>
      <c r="J554" s="6">
        <f t="shared" si="122"/>
        <v>0</v>
      </c>
      <c r="K554" s="20"/>
      <c r="L554" s="6">
        <f t="shared" si="123"/>
        <v>40000</v>
      </c>
      <c r="M554" s="11">
        <f t="shared" si="130"/>
        <v>0</v>
      </c>
      <c r="N554" s="6">
        <f t="shared" si="124"/>
        <v>7069.6500000000005</v>
      </c>
      <c r="O554" s="11">
        <f t="shared" si="131"/>
        <v>0</v>
      </c>
      <c r="P554" s="11">
        <f t="shared" si="125"/>
        <v>0</v>
      </c>
      <c r="Q554" s="11">
        <f t="shared" si="132"/>
        <v>0</v>
      </c>
      <c r="R554" s="11">
        <f t="shared" si="133"/>
        <v>0</v>
      </c>
      <c r="S554" s="6">
        <f t="shared" si="126"/>
        <v>475.949999999998</v>
      </c>
      <c r="T554" s="11">
        <f t="shared" si="127"/>
        <v>0</v>
      </c>
      <c r="U554" s="11">
        <f t="shared" si="128"/>
        <v>0</v>
      </c>
      <c r="V554" s="11">
        <f t="shared" si="134"/>
        <v>475.949999999998</v>
      </c>
      <c r="W554" s="20"/>
    </row>
    <row r="555" spans="1:23" x14ac:dyDescent="0.25">
      <c r="A555">
        <v>2022012308</v>
      </c>
      <c r="B555">
        <v>1</v>
      </c>
      <c r="C555" s="7">
        <v>0.60887000000000002</v>
      </c>
      <c r="D555" s="6">
        <f t="shared" si="120"/>
        <v>48709.599999999999</v>
      </c>
      <c r="E555" s="62">
        <v>0</v>
      </c>
      <c r="F555" s="6">
        <f t="shared" si="129"/>
        <v>0</v>
      </c>
      <c r="G555" s="7">
        <v>0.18307000000000001</v>
      </c>
      <c r="H555" s="6">
        <f t="shared" si="121"/>
        <v>6407.4500000000007</v>
      </c>
      <c r="I555" s="7">
        <v>4.0000000000000001E-3</v>
      </c>
      <c r="J555" s="6">
        <f t="shared" si="122"/>
        <v>56</v>
      </c>
      <c r="K555" s="20"/>
      <c r="L555" s="6">
        <f t="shared" si="123"/>
        <v>40000</v>
      </c>
      <c r="M555" s="11">
        <f t="shared" si="130"/>
        <v>0</v>
      </c>
      <c r="N555" s="6">
        <f t="shared" si="124"/>
        <v>6407.4500000000007</v>
      </c>
      <c r="O555" s="11">
        <f t="shared" si="131"/>
        <v>0</v>
      </c>
      <c r="P555" s="11">
        <f t="shared" si="125"/>
        <v>56</v>
      </c>
      <c r="Q555" s="11">
        <f t="shared" si="132"/>
        <v>0</v>
      </c>
      <c r="R555" s="11">
        <f t="shared" si="133"/>
        <v>0</v>
      </c>
      <c r="S555" s="6">
        <f t="shared" si="126"/>
        <v>2246.1499999999978</v>
      </c>
      <c r="T555" s="11">
        <f t="shared" si="127"/>
        <v>0</v>
      </c>
      <c r="U555" s="11">
        <f t="shared" si="128"/>
        <v>0</v>
      </c>
      <c r="V555" s="11">
        <f t="shared" si="134"/>
        <v>2246.1499999999978</v>
      </c>
      <c r="W555" s="20"/>
    </row>
    <row r="556" spans="1:23" x14ac:dyDescent="0.25">
      <c r="A556">
        <v>2022012309</v>
      </c>
      <c r="B556">
        <v>1</v>
      </c>
      <c r="C556" s="7">
        <v>0.61424000000000001</v>
      </c>
      <c r="D556" s="6">
        <f t="shared" si="120"/>
        <v>49139.199999999997</v>
      </c>
      <c r="E556" s="62">
        <v>0</v>
      </c>
      <c r="F556" s="6">
        <f t="shared" si="129"/>
        <v>0</v>
      </c>
      <c r="G556" s="7">
        <v>0.16843</v>
      </c>
      <c r="H556" s="6">
        <f t="shared" si="121"/>
        <v>5895.05</v>
      </c>
      <c r="I556" s="7">
        <v>0.11774</v>
      </c>
      <c r="J556" s="6">
        <f t="shared" si="122"/>
        <v>1648.36</v>
      </c>
      <c r="K556" s="20"/>
      <c r="L556" s="6">
        <f t="shared" si="123"/>
        <v>40000</v>
      </c>
      <c r="M556" s="11">
        <f t="shared" si="130"/>
        <v>0</v>
      </c>
      <c r="N556" s="6">
        <f t="shared" si="124"/>
        <v>5895.05</v>
      </c>
      <c r="O556" s="11">
        <f t="shared" si="131"/>
        <v>0</v>
      </c>
      <c r="P556" s="11">
        <f t="shared" si="125"/>
        <v>1648.36</v>
      </c>
      <c r="Q556" s="11">
        <f t="shared" si="132"/>
        <v>0</v>
      </c>
      <c r="R556" s="11">
        <f t="shared" si="133"/>
        <v>0</v>
      </c>
      <c r="S556" s="6">
        <f t="shared" si="126"/>
        <v>1595.789999999997</v>
      </c>
      <c r="T556" s="11">
        <f t="shared" si="127"/>
        <v>0</v>
      </c>
      <c r="U556" s="11">
        <f t="shared" si="128"/>
        <v>0</v>
      </c>
      <c r="V556" s="11">
        <f t="shared" si="134"/>
        <v>1595.789999999997</v>
      </c>
      <c r="W556" s="20"/>
    </row>
    <row r="557" spans="1:23" x14ac:dyDescent="0.25">
      <c r="A557">
        <v>2022012310</v>
      </c>
      <c r="B557">
        <v>1</v>
      </c>
      <c r="C557" s="7">
        <v>0.60168999999999995</v>
      </c>
      <c r="D557" s="6">
        <f t="shared" si="120"/>
        <v>48135.199999999997</v>
      </c>
      <c r="E557" s="62">
        <v>0</v>
      </c>
      <c r="F557" s="6">
        <f t="shared" si="129"/>
        <v>0</v>
      </c>
      <c r="G557" s="7">
        <v>0.11024</v>
      </c>
      <c r="H557" s="6">
        <f t="shared" si="121"/>
        <v>3858.4</v>
      </c>
      <c r="I557" s="7">
        <v>0.31666</v>
      </c>
      <c r="J557" s="6">
        <f t="shared" si="122"/>
        <v>4433.24</v>
      </c>
      <c r="K557" s="20"/>
      <c r="L557" s="6">
        <f t="shared" si="123"/>
        <v>40000</v>
      </c>
      <c r="M557" s="11">
        <f t="shared" si="130"/>
        <v>0</v>
      </c>
      <c r="N557" s="6">
        <f t="shared" si="124"/>
        <v>3858.4</v>
      </c>
      <c r="O557" s="11">
        <f t="shared" si="131"/>
        <v>0</v>
      </c>
      <c r="P557" s="11">
        <f t="shared" si="125"/>
        <v>4276.7999999999975</v>
      </c>
      <c r="Q557" s="11">
        <f t="shared" si="132"/>
        <v>156.44000000000233</v>
      </c>
      <c r="R557" s="11">
        <f t="shared" si="133"/>
        <v>156.44000000000233</v>
      </c>
      <c r="S557" s="6">
        <f t="shared" si="126"/>
        <v>0</v>
      </c>
      <c r="T557" s="11">
        <f t="shared" si="127"/>
        <v>0</v>
      </c>
      <c r="U557" s="11">
        <f t="shared" si="128"/>
        <v>0</v>
      </c>
      <c r="V557" s="11">
        <f t="shared" si="134"/>
        <v>0</v>
      </c>
      <c r="W557" s="20"/>
    </row>
    <row r="558" spans="1:23" x14ac:dyDescent="0.25">
      <c r="A558">
        <v>2022012311</v>
      </c>
      <c r="B558">
        <v>1</v>
      </c>
      <c r="C558" s="7">
        <v>0.57923999999999998</v>
      </c>
      <c r="D558" s="6">
        <f t="shared" si="120"/>
        <v>46339.199999999997</v>
      </c>
      <c r="E558" s="62">
        <v>0</v>
      </c>
      <c r="F558" s="6">
        <f t="shared" si="129"/>
        <v>0</v>
      </c>
      <c r="G558" s="7">
        <v>6.8409999999999999E-2</v>
      </c>
      <c r="H558" s="6">
        <f t="shared" si="121"/>
        <v>2394.35</v>
      </c>
      <c r="I558" s="7">
        <v>0.40515000000000001</v>
      </c>
      <c r="J558" s="6">
        <f t="shared" si="122"/>
        <v>5672.1</v>
      </c>
      <c r="K558" s="20"/>
      <c r="L558" s="6">
        <f t="shared" si="123"/>
        <v>40000</v>
      </c>
      <c r="M558" s="11">
        <f t="shared" si="130"/>
        <v>0</v>
      </c>
      <c r="N558" s="6">
        <f t="shared" si="124"/>
        <v>2394.35</v>
      </c>
      <c r="O558" s="11">
        <f t="shared" si="131"/>
        <v>0</v>
      </c>
      <c r="P558" s="11">
        <f t="shared" si="125"/>
        <v>3944.8499999999972</v>
      </c>
      <c r="Q558" s="11">
        <f t="shared" si="132"/>
        <v>1727.2500000000032</v>
      </c>
      <c r="R558" s="11">
        <f t="shared" si="133"/>
        <v>1727.2500000000032</v>
      </c>
      <c r="S558" s="6">
        <f t="shared" si="126"/>
        <v>0</v>
      </c>
      <c r="T558" s="11">
        <f t="shared" si="127"/>
        <v>0</v>
      </c>
      <c r="U558" s="11">
        <f t="shared" si="128"/>
        <v>0</v>
      </c>
      <c r="V558" s="11">
        <f t="shared" si="134"/>
        <v>0</v>
      </c>
      <c r="W558" s="20"/>
    </row>
    <row r="559" spans="1:23" x14ac:dyDescent="0.25">
      <c r="A559">
        <v>2022012312</v>
      </c>
      <c r="B559">
        <v>1</v>
      </c>
      <c r="C559" s="7">
        <v>0.55176000000000003</v>
      </c>
      <c r="D559" s="6">
        <f t="shared" si="120"/>
        <v>44140.800000000003</v>
      </c>
      <c r="E559" s="62">
        <v>0</v>
      </c>
      <c r="F559" s="6">
        <f t="shared" si="129"/>
        <v>0</v>
      </c>
      <c r="G559" s="7">
        <v>4.9009999999999998E-2</v>
      </c>
      <c r="H559" s="6">
        <f t="shared" si="121"/>
        <v>1715.35</v>
      </c>
      <c r="I559" s="7">
        <v>0.46127000000000001</v>
      </c>
      <c r="J559" s="6">
        <f t="shared" si="122"/>
        <v>6457.78</v>
      </c>
      <c r="K559" s="20"/>
      <c r="L559" s="6">
        <f t="shared" si="123"/>
        <v>40000</v>
      </c>
      <c r="M559" s="11">
        <f t="shared" si="130"/>
        <v>0</v>
      </c>
      <c r="N559" s="6">
        <f t="shared" si="124"/>
        <v>1715.35</v>
      </c>
      <c r="O559" s="11">
        <f t="shared" si="131"/>
        <v>0</v>
      </c>
      <c r="P559" s="11">
        <f t="shared" si="125"/>
        <v>2425.450000000003</v>
      </c>
      <c r="Q559" s="11">
        <f t="shared" si="132"/>
        <v>4032.3299999999967</v>
      </c>
      <c r="R559" s="11">
        <f t="shared" si="133"/>
        <v>4032.3299999999967</v>
      </c>
      <c r="S559" s="6">
        <f t="shared" si="126"/>
        <v>0</v>
      </c>
      <c r="T559" s="11">
        <f t="shared" si="127"/>
        <v>0</v>
      </c>
      <c r="U559" s="11">
        <f t="shared" si="128"/>
        <v>0</v>
      </c>
      <c r="V559" s="11">
        <f t="shared" si="134"/>
        <v>0</v>
      </c>
      <c r="W559" s="20"/>
    </row>
    <row r="560" spans="1:23" x14ac:dyDescent="0.25">
      <c r="A560">
        <v>2022012313</v>
      </c>
      <c r="B560">
        <v>1</v>
      </c>
      <c r="C560" s="7">
        <v>0.53217999999999999</v>
      </c>
      <c r="D560" s="6">
        <f t="shared" si="120"/>
        <v>42574.400000000001</v>
      </c>
      <c r="E560" s="62">
        <v>0</v>
      </c>
      <c r="F560" s="6">
        <f t="shared" si="129"/>
        <v>0</v>
      </c>
      <c r="G560" s="7">
        <v>4.5949999999999998E-2</v>
      </c>
      <c r="H560" s="6">
        <f t="shared" si="121"/>
        <v>1608.25</v>
      </c>
      <c r="I560" s="7">
        <v>0.49051</v>
      </c>
      <c r="J560" s="6">
        <f t="shared" si="122"/>
        <v>6867.14</v>
      </c>
      <c r="K560" s="20"/>
      <c r="L560" s="6">
        <f t="shared" si="123"/>
        <v>40000</v>
      </c>
      <c r="M560" s="11">
        <f t="shared" si="130"/>
        <v>0</v>
      </c>
      <c r="N560" s="6">
        <f t="shared" si="124"/>
        <v>1608.25</v>
      </c>
      <c r="O560" s="11">
        <f t="shared" si="131"/>
        <v>0</v>
      </c>
      <c r="P560" s="11">
        <f t="shared" si="125"/>
        <v>966.15000000000146</v>
      </c>
      <c r="Q560" s="11">
        <f t="shared" si="132"/>
        <v>5900.9899999999989</v>
      </c>
      <c r="R560" s="11">
        <f t="shared" si="133"/>
        <v>5900.9899999999989</v>
      </c>
      <c r="S560" s="6">
        <f t="shared" si="126"/>
        <v>0</v>
      </c>
      <c r="T560" s="11">
        <f t="shared" si="127"/>
        <v>0</v>
      </c>
      <c r="U560" s="11">
        <f t="shared" si="128"/>
        <v>0</v>
      </c>
      <c r="V560" s="11">
        <f t="shared" si="134"/>
        <v>0</v>
      </c>
      <c r="W560" s="20"/>
    </row>
    <row r="561" spans="1:23" x14ac:dyDescent="0.25">
      <c r="A561">
        <v>2022012314</v>
      </c>
      <c r="B561">
        <v>1</v>
      </c>
      <c r="C561" s="7">
        <v>0.51420999999999994</v>
      </c>
      <c r="D561" s="6">
        <f t="shared" si="120"/>
        <v>41136.799999999996</v>
      </c>
      <c r="E561" s="62">
        <v>0</v>
      </c>
      <c r="F561" s="6">
        <f t="shared" si="129"/>
        <v>0</v>
      </c>
      <c r="G561" s="7">
        <v>4.8820000000000002E-2</v>
      </c>
      <c r="H561" s="6">
        <f t="shared" si="121"/>
        <v>1708.7</v>
      </c>
      <c r="I561" s="7">
        <v>0.52202000000000004</v>
      </c>
      <c r="J561" s="6">
        <f t="shared" si="122"/>
        <v>7308.2800000000007</v>
      </c>
      <c r="K561" s="20"/>
      <c r="L561" s="6">
        <f t="shared" si="123"/>
        <v>40000</v>
      </c>
      <c r="M561" s="11">
        <f t="shared" si="130"/>
        <v>0</v>
      </c>
      <c r="N561" s="6">
        <f t="shared" si="124"/>
        <v>1136.7999999999956</v>
      </c>
      <c r="O561" s="11">
        <f t="shared" si="131"/>
        <v>571.90000000000441</v>
      </c>
      <c r="P561" s="11">
        <f t="shared" si="125"/>
        <v>0</v>
      </c>
      <c r="Q561" s="11">
        <f t="shared" si="132"/>
        <v>7308.2800000000007</v>
      </c>
      <c r="R561" s="11">
        <f t="shared" si="133"/>
        <v>7880.1800000000048</v>
      </c>
      <c r="S561" s="6">
        <f t="shared" si="126"/>
        <v>0</v>
      </c>
      <c r="T561" s="11">
        <f t="shared" si="127"/>
        <v>0</v>
      </c>
      <c r="U561" s="11">
        <f t="shared" si="128"/>
        <v>0</v>
      </c>
      <c r="V561" s="11">
        <f t="shared" si="134"/>
        <v>0</v>
      </c>
      <c r="W561" s="20"/>
    </row>
    <row r="562" spans="1:23" x14ac:dyDescent="0.25">
      <c r="A562">
        <v>2022012315</v>
      </c>
      <c r="B562">
        <v>1</v>
      </c>
      <c r="C562" s="7">
        <v>0.49983</v>
      </c>
      <c r="D562" s="6">
        <f t="shared" si="120"/>
        <v>39986.400000000001</v>
      </c>
      <c r="E562" s="62">
        <v>0</v>
      </c>
      <c r="F562" s="6">
        <f t="shared" si="129"/>
        <v>0</v>
      </c>
      <c r="G562" s="7">
        <v>4.5510000000000002E-2</v>
      </c>
      <c r="H562" s="6">
        <f t="shared" si="121"/>
        <v>1592.8500000000001</v>
      </c>
      <c r="I562" s="7">
        <v>0.50216000000000005</v>
      </c>
      <c r="J562" s="6">
        <f t="shared" si="122"/>
        <v>7030.2400000000007</v>
      </c>
      <c r="K562" s="20"/>
      <c r="L562" s="6">
        <f t="shared" si="123"/>
        <v>39986.400000000001</v>
      </c>
      <c r="M562" s="11">
        <f t="shared" si="130"/>
        <v>13.599999999998545</v>
      </c>
      <c r="N562" s="6">
        <f t="shared" si="124"/>
        <v>0</v>
      </c>
      <c r="O562" s="11">
        <f t="shared" si="131"/>
        <v>1592.8500000000001</v>
      </c>
      <c r="P562" s="11">
        <f t="shared" si="125"/>
        <v>0</v>
      </c>
      <c r="Q562" s="11">
        <f t="shared" si="132"/>
        <v>7030.2400000000007</v>
      </c>
      <c r="R562" s="11">
        <f t="shared" si="133"/>
        <v>8636.6899999999987</v>
      </c>
      <c r="S562" s="6">
        <f t="shared" si="126"/>
        <v>0</v>
      </c>
      <c r="T562" s="11">
        <f t="shared" si="127"/>
        <v>0</v>
      </c>
      <c r="U562" s="11">
        <f t="shared" si="128"/>
        <v>0</v>
      </c>
      <c r="V562" s="11">
        <f t="shared" si="134"/>
        <v>0</v>
      </c>
      <c r="W562" s="20"/>
    </row>
    <row r="563" spans="1:23" x14ac:dyDescent="0.25">
      <c r="A563">
        <v>2022012316</v>
      </c>
      <c r="B563">
        <v>1</v>
      </c>
      <c r="C563" s="7">
        <v>0.49480000000000002</v>
      </c>
      <c r="D563" s="6">
        <f t="shared" si="120"/>
        <v>39584</v>
      </c>
      <c r="E563" s="62">
        <v>0</v>
      </c>
      <c r="F563" s="6">
        <f t="shared" si="129"/>
        <v>0</v>
      </c>
      <c r="G563" s="7">
        <v>3.9980000000000002E-2</v>
      </c>
      <c r="H563" s="6">
        <f t="shared" si="121"/>
        <v>1399.3</v>
      </c>
      <c r="I563" s="7">
        <v>0.49912000000000001</v>
      </c>
      <c r="J563" s="6">
        <f t="shared" si="122"/>
        <v>6987.68</v>
      </c>
      <c r="K563" s="20"/>
      <c r="L563" s="6">
        <f t="shared" si="123"/>
        <v>39584</v>
      </c>
      <c r="M563" s="11">
        <f t="shared" si="130"/>
        <v>416</v>
      </c>
      <c r="N563" s="6">
        <f t="shared" si="124"/>
        <v>0</v>
      </c>
      <c r="O563" s="11">
        <f t="shared" si="131"/>
        <v>1399.3</v>
      </c>
      <c r="P563" s="11">
        <f t="shared" si="125"/>
        <v>0</v>
      </c>
      <c r="Q563" s="11">
        <f t="shared" si="132"/>
        <v>6987.68</v>
      </c>
      <c r="R563" s="11">
        <f t="shared" si="133"/>
        <v>8802.98</v>
      </c>
      <c r="S563" s="6">
        <f t="shared" si="126"/>
        <v>0</v>
      </c>
      <c r="T563" s="11">
        <f t="shared" si="127"/>
        <v>0</v>
      </c>
      <c r="U563" s="11">
        <f t="shared" si="128"/>
        <v>0</v>
      </c>
      <c r="V563" s="11">
        <f t="shared" si="134"/>
        <v>0</v>
      </c>
      <c r="W563" s="20"/>
    </row>
    <row r="564" spans="1:23" x14ac:dyDescent="0.25">
      <c r="A564">
        <v>2022012317</v>
      </c>
      <c r="B564">
        <v>1</v>
      </c>
      <c r="C564" s="7">
        <v>0.49884000000000001</v>
      </c>
      <c r="D564" s="6">
        <f t="shared" si="120"/>
        <v>39907.199999999997</v>
      </c>
      <c r="E564" s="62">
        <v>0</v>
      </c>
      <c r="F564" s="6">
        <f t="shared" si="129"/>
        <v>0</v>
      </c>
      <c r="G564" s="7">
        <v>4.5170000000000002E-2</v>
      </c>
      <c r="H564" s="6">
        <f t="shared" si="121"/>
        <v>1580.95</v>
      </c>
      <c r="I564" s="7">
        <v>0.38686999999999999</v>
      </c>
      <c r="J564" s="6">
        <f t="shared" si="122"/>
        <v>5416.18</v>
      </c>
      <c r="K564" s="20"/>
      <c r="L564" s="6">
        <f t="shared" si="123"/>
        <v>39907.199999999997</v>
      </c>
      <c r="M564" s="11">
        <f t="shared" si="130"/>
        <v>92.80000000000291</v>
      </c>
      <c r="N564" s="6">
        <f t="shared" si="124"/>
        <v>0</v>
      </c>
      <c r="O564" s="11">
        <f t="shared" si="131"/>
        <v>1580.95</v>
      </c>
      <c r="P564" s="11">
        <f t="shared" si="125"/>
        <v>0</v>
      </c>
      <c r="Q564" s="11">
        <f t="shared" si="132"/>
        <v>5416.18</v>
      </c>
      <c r="R564" s="11">
        <f t="shared" si="133"/>
        <v>7089.930000000003</v>
      </c>
      <c r="S564" s="6">
        <f t="shared" si="126"/>
        <v>0</v>
      </c>
      <c r="T564" s="11">
        <f t="shared" si="127"/>
        <v>0</v>
      </c>
      <c r="U564" s="11">
        <f t="shared" si="128"/>
        <v>0</v>
      </c>
      <c r="V564" s="11">
        <f t="shared" si="134"/>
        <v>0</v>
      </c>
      <c r="W564" s="20"/>
    </row>
    <row r="565" spans="1:23" x14ac:dyDescent="0.25">
      <c r="A565">
        <v>2022012318</v>
      </c>
      <c r="B565">
        <v>1</v>
      </c>
      <c r="C565" s="7">
        <v>0.51705999999999996</v>
      </c>
      <c r="D565" s="6">
        <f t="shared" si="120"/>
        <v>41364.799999999996</v>
      </c>
      <c r="E565" s="62">
        <v>0</v>
      </c>
      <c r="F565" s="6">
        <f t="shared" si="129"/>
        <v>0</v>
      </c>
      <c r="G565" s="7">
        <v>5.3420000000000002E-2</v>
      </c>
      <c r="H565" s="6">
        <f t="shared" si="121"/>
        <v>1869.7</v>
      </c>
      <c r="I565" s="7">
        <v>0.10732999999999999</v>
      </c>
      <c r="J565" s="6">
        <f t="shared" si="122"/>
        <v>1502.62</v>
      </c>
      <c r="K565" s="20"/>
      <c r="L565" s="6">
        <f t="shared" si="123"/>
        <v>40000</v>
      </c>
      <c r="M565" s="11">
        <f t="shared" si="130"/>
        <v>0</v>
      </c>
      <c r="N565" s="6">
        <f t="shared" si="124"/>
        <v>1364.7999999999956</v>
      </c>
      <c r="O565" s="11">
        <f t="shared" si="131"/>
        <v>504.90000000000441</v>
      </c>
      <c r="P565" s="11">
        <f t="shared" si="125"/>
        <v>0</v>
      </c>
      <c r="Q565" s="11">
        <f t="shared" si="132"/>
        <v>1502.62</v>
      </c>
      <c r="R565" s="11">
        <f t="shared" si="133"/>
        <v>2007.5200000000043</v>
      </c>
      <c r="S565" s="6">
        <f t="shared" si="126"/>
        <v>0</v>
      </c>
      <c r="T565" s="11">
        <f t="shared" si="127"/>
        <v>0</v>
      </c>
      <c r="U565" s="11">
        <f t="shared" si="128"/>
        <v>0</v>
      </c>
      <c r="V565" s="11">
        <f t="shared" si="134"/>
        <v>0</v>
      </c>
      <c r="W565" s="20"/>
    </row>
    <row r="566" spans="1:23" x14ac:dyDescent="0.25">
      <c r="A566">
        <v>2022012319</v>
      </c>
      <c r="B566">
        <v>1</v>
      </c>
      <c r="C566" s="7">
        <v>0.54751000000000005</v>
      </c>
      <c r="D566" s="6">
        <f t="shared" si="120"/>
        <v>43800.800000000003</v>
      </c>
      <c r="E566" s="62">
        <v>0</v>
      </c>
      <c r="F566" s="6">
        <f t="shared" si="129"/>
        <v>0</v>
      </c>
      <c r="G566" s="7">
        <v>7.8549999999999995E-2</v>
      </c>
      <c r="H566" s="6">
        <f t="shared" si="121"/>
        <v>2749.25</v>
      </c>
      <c r="I566" s="7">
        <v>9.7000000000000005E-4</v>
      </c>
      <c r="J566" s="6">
        <f t="shared" si="122"/>
        <v>13.58</v>
      </c>
      <c r="K566" s="20"/>
      <c r="L566" s="6">
        <f t="shared" si="123"/>
        <v>40000</v>
      </c>
      <c r="M566" s="11">
        <f t="shared" si="130"/>
        <v>0</v>
      </c>
      <c r="N566" s="6">
        <f t="shared" si="124"/>
        <v>2749.25</v>
      </c>
      <c r="O566" s="11">
        <f t="shared" si="131"/>
        <v>0</v>
      </c>
      <c r="P566" s="11">
        <f t="shared" si="125"/>
        <v>13.58</v>
      </c>
      <c r="Q566" s="11">
        <f t="shared" si="132"/>
        <v>0</v>
      </c>
      <c r="R566" s="11">
        <f t="shared" si="133"/>
        <v>0</v>
      </c>
      <c r="S566" s="6">
        <f t="shared" si="126"/>
        <v>1037.970000000003</v>
      </c>
      <c r="T566" s="11">
        <f t="shared" si="127"/>
        <v>0</v>
      </c>
      <c r="U566" s="11">
        <f t="shared" si="128"/>
        <v>0</v>
      </c>
      <c r="V566" s="11">
        <f t="shared" si="134"/>
        <v>1037.970000000003</v>
      </c>
      <c r="W566" s="20"/>
    </row>
    <row r="567" spans="1:23" x14ac:dyDescent="0.25">
      <c r="A567">
        <v>2022012320</v>
      </c>
      <c r="B567">
        <v>1</v>
      </c>
      <c r="C567" s="7">
        <v>0.55244000000000004</v>
      </c>
      <c r="D567" s="6">
        <f t="shared" si="120"/>
        <v>44195.200000000004</v>
      </c>
      <c r="E567" s="62">
        <v>0</v>
      </c>
      <c r="F567" s="6">
        <f t="shared" si="129"/>
        <v>0</v>
      </c>
      <c r="G567" s="7">
        <v>0.12184</v>
      </c>
      <c r="H567" s="6">
        <f t="shared" si="121"/>
        <v>4264.4000000000005</v>
      </c>
      <c r="I567" s="7">
        <v>0</v>
      </c>
      <c r="J567" s="6">
        <f t="shared" si="122"/>
        <v>0</v>
      </c>
      <c r="K567" s="20"/>
      <c r="L567" s="6">
        <f t="shared" si="123"/>
        <v>40000</v>
      </c>
      <c r="M567" s="11">
        <f t="shared" si="130"/>
        <v>0</v>
      </c>
      <c r="N567" s="6">
        <f t="shared" si="124"/>
        <v>4195.2000000000044</v>
      </c>
      <c r="O567" s="11">
        <f t="shared" si="131"/>
        <v>69.19999999999618</v>
      </c>
      <c r="P567" s="11">
        <f t="shared" si="125"/>
        <v>0</v>
      </c>
      <c r="Q567" s="11">
        <f t="shared" si="132"/>
        <v>0</v>
      </c>
      <c r="R567" s="11">
        <f t="shared" si="133"/>
        <v>69.19999999999618</v>
      </c>
      <c r="S567" s="6">
        <f t="shared" si="126"/>
        <v>0</v>
      </c>
      <c r="T567" s="11">
        <f t="shared" si="127"/>
        <v>0</v>
      </c>
      <c r="U567" s="11">
        <f t="shared" si="128"/>
        <v>0</v>
      </c>
      <c r="V567" s="11">
        <f t="shared" si="134"/>
        <v>0</v>
      </c>
      <c r="W567" s="20"/>
    </row>
    <row r="568" spans="1:23" x14ac:dyDescent="0.25">
      <c r="A568">
        <v>2022012321</v>
      </c>
      <c r="B568">
        <v>1</v>
      </c>
      <c r="C568" s="7">
        <v>0.54557</v>
      </c>
      <c r="D568" s="6">
        <f t="shared" si="120"/>
        <v>43645.599999999999</v>
      </c>
      <c r="E568" s="62">
        <v>0</v>
      </c>
      <c r="F568" s="6">
        <f t="shared" si="129"/>
        <v>0</v>
      </c>
      <c r="G568" s="7">
        <v>0.15092</v>
      </c>
      <c r="H568" s="6">
        <f t="shared" si="121"/>
        <v>5282.2</v>
      </c>
      <c r="I568" s="7">
        <v>0</v>
      </c>
      <c r="J568" s="6">
        <f t="shared" si="122"/>
        <v>0</v>
      </c>
      <c r="K568" s="20"/>
      <c r="L568" s="6">
        <f t="shared" si="123"/>
        <v>40000</v>
      </c>
      <c r="M568" s="11">
        <f t="shared" si="130"/>
        <v>0</v>
      </c>
      <c r="N568" s="6">
        <f t="shared" si="124"/>
        <v>3645.5999999999985</v>
      </c>
      <c r="O568" s="11">
        <f t="shared" si="131"/>
        <v>1636.6000000000013</v>
      </c>
      <c r="P568" s="11">
        <f t="shared" si="125"/>
        <v>0</v>
      </c>
      <c r="Q568" s="11">
        <f t="shared" si="132"/>
        <v>0</v>
      </c>
      <c r="R568" s="11">
        <f t="shared" si="133"/>
        <v>1636.6000000000013</v>
      </c>
      <c r="S568" s="6">
        <f t="shared" si="126"/>
        <v>0</v>
      </c>
      <c r="T568" s="11">
        <f t="shared" si="127"/>
        <v>0</v>
      </c>
      <c r="U568" s="11">
        <f t="shared" si="128"/>
        <v>0</v>
      </c>
      <c r="V568" s="11">
        <f t="shared" si="134"/>
        <v>0</v>
      </c>
      <c r="W568" s="20"/>
    </row>
    <row r="569" spans="1:23" x14ac:dyDescent="0.25">
      <c r="A569">
        <v>2022012322</v>
      </c>
      <c r="B569">
        <v>1</v>
      </c>
      <c r="C569" s="7">
        <v>0.53713</v>
      </c>
      <c r="D569" s="6">
        <f t="shared" si="120"/>
        <v>42970.400000000001</v>
      </c>
      <c r="E569" s="62">
        <v>0</v>
      </c>
      <c r="F569" s="6">
        <f t="shared" si="129"/>
        <v>0</v>
      </c>
      <c r="G569" s="7">
        <v>0.17971000000000001</v>
      </c>
      <c r="H569" s="6">
        <f t="shared" si="121"/>
        <v>6289.85</v>
      </c>
      <c r="I569" s="7">
        <v>0</v>
      </c>
      <c r="J569" s="6">
        <f t="shared" si="122"/>
        <v>0</v>
      </c>
      <c r="K569" s="20"/>
      <c r="L569" s="6">
        <f t="shared" si="123"/>
        <v>40000</v>
      </c>
      <c r="M569" s="11">
        <f t="shared" si="130"/>
        <v>0</v>
      </c>
      <c r="N569" s="6">
        <f t="shared" si="124"/>
        <v>2970.4000000000015</v>
      </c>
      <c r="O569" s="11">
        <f t="shared" si="131"/>
        <v>3319.4499999999989</v>
      </c>
      <c r="P569" s="11">
        <f t="shared" si="125"/>
        <v>0</v>
      </c>
      <c r="Q569" s="11">
        <f t="shared" si="132"/>
        <v>0</v>
      </c>
      <c r="R569" s="11">
        <f t="shared" si="133"/>
        <v>3319.4499999999989</v>
      </c>
      <c r="S569" s="6">
        <f t="shared" si="126"/>
        <v>0</v>
      </c>
      <c r="T569" s="11">
        <f t="shared" si="127"/>
        <v>0</v>
      </c>
      <c r="U569" s="11">
        <f t="shared" si="128"/>
        <v>0</v>
      </c>
      <c r="V569" s="11">
        <f t="shared" si="134"/>
        <v>0</v>
      </c>
      <c r="W569" s="20"/>
    </row>
    <row r="570" spans="1:23" x14ac:dyDescent="0.25">
      <c r="A570">
        <v>2022012323</v>
      </c>
      <c r="B570">
        <v>1</v>
      </c>
      <c r="C570" s="7">
        <v>0.51407000000000003</v>
      </c>
      <c r="D570" s="6">
        <f t="shared" si="120"/>
        <v>41125.599999999999</v>
      </c>
      <c r="E570" s="62">
        <v>0</v>
      </c>
      <c r="F570" s="6">
        <f t="shared" si="129"/>
        <v>0</v>
      </c>
      <c r="G570" s="7">
        <v>0.23072999999999999</v>
      </c>
      <c r="H570" s="6">
        <f t="shared" si="121"/>
        <v>8075.5499999999993</v>
      </c>
      <c r="I570" s="7">
        <v>0</v>
      </c>
      <c r="J570" s="6">
        <f t="shared" si="122"/>
        <v>0</v>
      </c>
      <c r="K570" s="20"/>
      <c r="L570" s="6">
        <f t="shared" si="123"/>
        <v>40000</v>
      </c>
      <c r="M570" s="11">
        <f t="shared" si="130"/>
        <v>0</v>
      </c>
      <c r="N570" s="6">
        <f t="shared" si="124"/>
        <v>1125.5999999999985</v>
      </c>
      <c r="O570" s="11">
        <f t="shared" si="131"/>
        <v>6949.9500000000007</v>
      </c>
      <c r="P570" s="11">
        <f t="shared" si="125"/>
        <v>0</v>
      </c>
      <c r="Q570" s="11">
        <f t="shared" si="132"/>
        <v>0</v>
      </c>
      <c r="R570" s="11">
        <f t="shared" si="133"/>
        <v>6949.9500000000007</v>
      </c>
      <c r="S570" s="6">
        <f t="shared" si="126"/>
        <v>0</v>
      </c>
      <c r="T570" s="11">
        <f t="shared" si="127"/>
        <v>0</v>
      </c>
      <c r="U570" s="11">
        <f t="shared" si="128"/>
        <v>0</v>
      </c>
      <c r="V570" s="11">
        <f t="shared" si="134"/>
        <v>0</v>
      </c>
      <c r="W570" s="20"/>
    </row>
    <row r="571" spans="1:23" x14ac:dyDescent="0.25">
      <c r="A571">
        <v>2022012324</v>
      </c>
      <c r="B571">
        <v>1</v>
      </c>
      <c r="C571" s="7">
        <v>0.49236000000000002</v>
      </c>
      <c r="D571" s="6">
        <f t="shared" si="120"/>
        <v>39388.800000000003</v>
      </c>
      <c r="E571" s="62">
        <v>0</v>
      </c>
      <c r="F571" s="6">
        <f t="shared" si="129"/>
        <v>0</v>
      </c>
      <c r="G571" s="7">
        <v>0.27755999999999997</v>
      </c>
      <c r="H571" s="6">
        <f t="shared" si="121"/>
        <v>9714.5999999999985</v>
      </c>
      <c r="I571" s="7">
        <v>0</v>
      </c>
      <c r="J571" s="6">
        <f t="shared" si="122"/>
        <v>0</v>
      </c>
      <c r="K571" s="20"/>
      <c r="L571" s="6">
        <f t="shared" si="123"/>
        <v>39388.800000000003</v>
      </c>
      <c r="M571" s="11">
        <f t="shared" si="130"/>
        <v>611.19999999999709</v>
      </c>
      <c r="N571" s="6">
        <f t="shared" si="124"/>
        <v>0</v>
      </c>
      <c r="O571" s="11">
        <f t="shared" si="131"/>
        <v>9714.5999999999985</v>
      </c>
      <c r="P571" s="11">
        <f t="shared" si="125"/>
        <v>0</v>
      </c>
      <c r="Q571" s="11">
        <f t="shared" si="132"/>
        <v>0</v>
      </c>
      <c r="R571" s="11">
        <f t="shared" si="133"/>
        <v>10325.799999999996</v>
      </c>
      <c r="S571" s="6">
        <f t="shared" si="126"/>
        <v>0</v>
      </c>
      <c r="T571" s="11">
        <f t="shared" si="127"/>
        <v>0</v>
      </c>
      <c r="U571" s="11">
        <f t="shared" si="128"/>
        <v>0</v>
      </c>
      <c r="V571" s="11">
        <f t="shared" si="134"/>
        <v>0</v>
      </c>
      <c r="W571" s="20"/>
    </row>
    <row r="572" spans="1:23" x14ac:dyDescent="0.25">
      <c r="A572">
        <v>2022012401</v>
      </c>
      <c r="B572">
        <v>2</v>
      </c>
      <c r="C572" s="7">
        <v>0.47897000000000001</v>
      </c>
      <c r="D572" s="6">
        <f t="shared" si="120"/>
        <v>38317.599999999999</v>
      </c>
      <c r="E572" s="62">
        <v>0</v>
      </c>
      <c r="F572" s="6">
        <f t="shared" si="129"/>
        <v>0</v>
      </c>
      <c r="G572" s="7">
        <v>0.31528</v>
      </c>
      <c r="H572" s="6">
        <f t="shared" si="121"/>
        <v>11034.8</v>
      </c>
      <c r="I572" s="7">
        <v>0</v>
      </c>
      <c r="J572" s="6">
        <f t="shared" si="122"/>
        <v>0</v>
      </c>
      <c r="K572" s="20"/>
      <c r="L572" s="6">
        <f t="shared" si="123"/>
        <v>38317.599999999999</v>
      </c>
      <c r="M572" s="11">
        <f t="shared" si="130"/>
        <v>1682.4000000000015</v>
      </c>
      <c r="N572" s="6">
        <f t="shared" si="124"/>
        <v>0</v>
      </c>
      <c r="O572" s="11">
        <f t="shared" si="131"/>
        <v>11034.8</v>
      </c>
      <c r="P572" s="11">
        <f t="shared" si="125"/>
        <v>0</v>
      </c>
      <c r="Q572" s="11">
        <f t="shared" si="132"/>
        <v>0</v>
      </c>
      <c r="R572" s="11">
        <f t="shared" si="133"/>
        <v>12717.2</v>
      </c>
      <c r="S572" s="6">
        <f t="shared" si="126"/>
        <v>0</v>
      </c>
      <c r="T572" s="11">
        <f t="shared" si="127"/>
        <v>0</v>
      </c>
      <c r="U572" s="11">
        <f t="shared" si="128"/>
        <v>0</v>
      </c>
      <c r="V572" s="11">
        <f t="shared" si="134"/>
        <v>0</v>
      </c>
      <c r="W572" s="20"/>
    </row>
    <row r="573" spans="1:23" x14ac:dyDescent="0.25">
      <c r="A573">
        <v>2022012402</v>
      </c>
      <c r="B573">
        <v>2</v>
      </c>
      <c r="C573" s="7">
        <v>0.47258</v>
      </c>
      <c r="D573" s="6">
        <f t="shared" si="120"/>
        <v>37806.400000000001</v>
      </c>
      <c r="E573" s="62">
        <v>0</v>
      </c>
      <c r="F573" s="6">
        <f t="shared" si="129"/>
        <v>0</v>
      </c>
      <c r="G573" s="7">
        <v>0.35011999999999999</v>
      </c>
      <c r="H573" s="6">
        <f t="shared" si="121"/>
        <v>12254.199999999999</v>
      </c>
      <c r="I573" s="7">
        <v>0</v>
      </c>
      <c r="J573" s="6">
        <f t="shared" si="122"/>
        <v>0</v>
      </c>
      <c r="K573" s="20"/>
      <c r="L573" s="6">
        <f t="shared" si="123"/>
        <v>37806.400000000001</v>
      </c>
      <c r="M573" s="11">
        <f t="shared" si="130"/>
        <v>2193.5999999999985</v>
      </c>
      <c r="N573" s="6">
        <f t="shared" si="124"/>
        <v>0</v>
      </c>
      <c r="O573" s="11">
        <f t="shared" si="131"/>
        <v>12254.199999999999</v>
      </c>
      <c r="P573" s="11">
        <f t="shared" si="125"/>
        <v>0</v>
      </c>
      <c r="Q573" s="11">
        <f t="shared" si="132"/>
        <v>0</v>
      </c>
      <c r="R573" s="11">
        <f t="shared" si="133"/>
        <v>14447.799999999997</v>
      </c>
      <c r="S573" s="6">
        <f t="shared" si="126"/>
        <v>0</v>
      </c>
      <c r="T573" s="11">
        <f t="shared" si="127"/>
        <v>0</v>
      </c>
      <c r="U573" s="11">
        <f t="shared" si="128"/>
        <v>0</v>
      </c>
      <c r="V573" s="11">
        <f t="shared" si="134"/>
        <v>0</v>
      </c>
      <c r="W573" s="20"/>
    </row>
    <row r="574" spans="1:23" x14ac:dyDescent="0.25">
      <c r="A574">
        <v>2022012403</v>
      </c>
      <c r="B574">
        <v>2</v>
      </c>
      <c r="C574" s="7">
        <v>0.47155000000000002</v>
      </c>
      <c r="D574" s="6">
        <f t="shared" si="120"/>
        <v>37724</v>
      </c>
      <c r="E574" s="62">
        <v>0</v>
      </c>
      <c r="F574" s="6">
        <f t="shared" si="129"/>
        <v>0</v>
      </c>
      <c r="G574" s="7">
        <v>0.36033999999999999</v>
      </c>
      <c r="H574" s="6">
        <f t="shared" si="121"/>
        <v>12611.9</v>
      </c>
      <c r="I574" s="7">
        <v>0</v>
      </c>
      <c r="J574" s="6">
        <f t="shared" si="122"/>
        <v>0</v>
      </c>
      <c r="K574" s="20"/>
      <c r="L574" s="6">
        <f t="shared" si="123"/>
        <v>37724</v>
      </c>
      <c r="M574" s="11">
        <f t="shared" si="130"/>
        <v>2276</v>
      </c>
      <c r="N574" s="6">
        <f t="shared" si="124"/>
        <v>0</v>
      </c>
      <c r="O574" s="11">
        <f t="shared" si="131"/>
        <v>12611.9</v>
      </c>
      <c r="P574" s="11">
        <f t="shared" si="125"/>
        <v>0</v>
      </c>
      <c r="Q574" s="11">
        <f t="shared" si="132"/>
        <v>0</v>
      </c>
      <c r="R574" s="11">
        <f t="shared" si="133"/>
        <v>14887.9</v>
      </c>
      <c r="S574" s="6">
        <f t="shared" si="126"/>
        <v>0</v>
      </c>
      <c r="T574" s="11">
        <f t="shared" si="127"/>
        <v>0</v>
      </c>
      <c r="U574" s="11">
        <f t="shared" si="128"/>
        <v>0</v>
      </c>
      <c r="V574" s="11">
        <f t="shared" si="134"/>
        <v>0</v>
      </c>
      <c r="W574" s="20"/>
    </row>
    <row r="575" spans="1:23" x14ac:dyDescent="0.25">
      <c r="A575">
        <v>2022012404</v>
      </c>
      <c r="B575">
        <v>2</v>
      </c>
      <c r="C575" s="7">
        <v>0.47727000000000003</v>
      </c>
      <c r="D575" s="6">
        <f t="shared" si="120"/>
        <v>38181.600000000006</v>
      </c>
      <c r="E575" s="62">
        <v>0</v>
      </c>
      <c r="F575" s="6">
        <f t="shared" si="129"/>
        <v>0</v>
      </c>
      <c r="G575" s="7">
        <v>0.35742000000000002</v>
      </c>
      <c r="H575" s="6">
        <f t="shared" si="121"/>
        <v>12509.7</v>
      </c>
      <c r="I575" s="7">
        <v>0</v>
      </c>
      <c r="J575" s="6">
        <f t="shared" si="122"/>
        <v>0</v>
      </c>
      <c r="K575" s="20"/>
      <c r="L575" s="6">
        <f t="shared" si="123"/>
        <v>38181.600000000006</v>
      </c>
      <c r="M575" s="11">
        <f t="shared" si="130"/>
        <v>1818.3999999999942</v>
      </c>
      <c r="N575" s="6">
        <f t="shared" si="124"/>
        <v>0</v>
      </c>
      <c r="O575" s="11">
        <f t="shared" si="131"/>
        <v>12509.7</v>
      </c>
      <c r="P575" s="11">
        <f t="shared" si="125"/>
        <v>0</v>
      </c>
      <c r="Q575" s="11">
        <f t="shared" si="132"/>
        <v>0</v>
      </c>
      <c r="R575" s="11">
        <f t="shared" si="133"/>
        <v>14328.099999999995</v>
      </c>
      <c r="S575" s="6">
        <f t="shared" si="126"/>
        <v>0</v>
      </c>
      <c r="T575" s="11">
        <f t="shared" si="127"/>
        <v>0</v>
      </c>
      <c r="U575" s="11">
        <f t="shared" si="128"/>
        <v>0</v>
      </c>
      <c r="V575" s="11">
        <f t="shared" si="134"/>
        <v>0</v>
      </c>
      <c r="W575" s="20"/>
    </row>
    <row r="576" spans="1:23" x14ac:dyDescent="0.25">
      <c r="A576">
        <v>2022012405</v>
      </c>
      <c r="B576">
        <v>2</v>
      </c>
      <c r="C576" s="7">
        <v>0.49009999999999998</v>
      </c>
      <c r="D576" s="6">
        <f t="shared" si="120"/>
        <v>39208</v>
      </c>
      <c r="E576" s="62">
        <v>0</v>
      </c>
      <c r="F576" s="6">
        <f t="shared" si="129"/>
        <v>0</v>
      </c>
      <c r="G576" s="7">
        <v>0.34323999999999999</v>
      </c>
      <c r="H576" s="6">
        <f t="shared" si="121"/>
        <v>12013.4</v>
      </c>
      <c r="I576" s="7">
        <v>0</v>
      </c>
      <c r="J576" s="6">
        <f t="shared" si="122"/>
        <v>0</v>
      </c>
      <c r="K576" s="20"/>
      <c r="L576" s="6">
        <f t="shared" si="123"/>
        <v>39208</v>
      </c>
      <c r="M576" s="11">
        <f t="shared" si="130"/>
        <v>792</v>
      </c>
      <c r="N576" s="6">
        <f t="shared" si="124"/>
        <v>0</v>
      </c>
      <c r="O576" s="11">
        <f t="shared" si="131"/>
        <v>12013.4</v>
      </c>
      <c r="P576" s="11">
        <f t="shared" si="125"/>
        <v>0</v>
      </c>
      <c r="Q576" s="11">
        <f t="shared" si="132"/>
        <v>0</v>
      </c>
      <c r="R576" s="11">
        <f t="shared" si="133"/>
        <v>12805.4</v>
      </c>
      <c r="S576" s="6">
        <f t="shared" si="126"/>
        <v>0</v>
      </c>
      <c r="T576" s="11">
        <f t="shared" si="127"/>
        <v>0</v>
      </c>
      <c r="U576" s="11">
        <f t="shared" si="128"/>
        <v>0</v>
      </c>
      <c r="V576" s="11">
        <f t="shared" si="134"/>
        <v>0</v>
      </c>
      <c r="W576" s="20"/>
    </row>
    <row r="577" spans="1:23" x14ac:dyDescent="0.25">
      <c r="A577">
        <v>2022012406</v>
      </c>
      <c r="B577">
        <v>2</v>
      </c>
      <c r="C577" s="7">
        <v>0.51778999999999997</v>
      </c>
      <c r="D577" s="6">
        <f t="shared" si="120"/>
        <v>41423.199999999997</v>
      </c>
      <c r="E577" s="62">
        <v>0</v>
      </c>
      <c r="F577" s="6">
        <f t="shared" si="129"/>
        <v>0</v>
      </c>
      <c r="G577" s="7">
        <v>0.32435000000000003</v>
      </c>
      <c r="H577" s="6">
        <f t="shared" si="121"/>
        <v>11352.250000000002</v>
      </c>
      <c r="I577" s="7">
        <v>0</v>
      </c>
      <c r="J577" s="6">
        <f t="shared" si="122"/>
        <v>0</v>
      </c>
      <c r="K577" s="20"/>
      <c r="L577" s="6">
        <f t="shared" si="123"/>
        <v>40000</v>
      </c>
      <c r="M577" s="11">
        <f t="shared" si="130"/>
        <v>0</v>
      </c>
      <c r="N577" s="6">
        <f t="shared" si="124"/>
        <v>1423.1999999999971</v>
      </c>
      <c r="O577" s="11">
        <f t="shared" si="131"/>
        <v>9929.0500000000047</v>
      </c>
      <c r="P577" s="11">
        <f t="shared" si="125"/>
        <v>0</v>
      </c>
      <c r="Q577" s="11">
        <f t="shared" si="132"/>
        <v>0</v>
      </c>
      <c r="R577" s="11">
        <f t="shared" si="133"/>
        <v>9929.0500000000047</v>
      </c>
      <c r="S577" s="6">
        <f t="shared" si="126"/>
        <v>0</v>
      </c>
      <c r="T577" s="11">
        <f t="shared" si="127"/>
        <v>0</v>
      </c>
      <c r="U577" s="11">
        <f t="shared" si="128"/>
        <v>0</v>
      </c>
      <c r="V577" s="11">
        <f t="shared" si="134"/>
        <v>0</v>
      </c>
      <c r="W577" s="20"/>
    </row>
    <row r="578" spans="1:23" x14ac:dyDescent="0.25">
      <c r="A578">
        <v>2022012407</v>
      </c>
      <c r="B578">
        <v>2</v>
      </c>
      <c r="C578" s="7">
        <v>0.56115000000000004</v>
      </c>
      <c r="D578" s="6">
        <f t="shared" si="120"/>
        <v>44892</v>
      </c>
      <c r="E578" s="62">
        <v>0</v>
      </c>
      <c r="F578" s="6">
        <f t="shared" si="129"/>
        <v>0</v>
      </c>
      <c r="G578" s="7">
        <v>0.28319</v>
      </c>
      <c r="H578" s="6">
        <f t="shared" si="121"/>
        <v>9911.65</v>
      </c>
      <c r="I578" s="7">
        <v>0</v>
      </c>
      <c r="J578" s="6">
        <f t="shared" si="122"/>
        <v>0</v>
      </c>
      <c r="K578" s="20"/>
      <c r="L578" s="6">
        <f t="shared" si="123"/>
        <v>40000</v>
      </c>
      <c r="M578" s="11">
        <f t="shared" si="130"/>
        <v>0</v>
      </c>
      <c r="N578" s="6">
        <f t="shared" si="124"/>
        <v>4892</v>
      </c>
      <c r="O578" s="11">
        <f t="shared" si="131"/>
        <v>5019.6499999999996</v>
      </c>
      <c r="P578" s="11">
        <f t="shared" si="125"/>
        <v>0</v>
      </c>
      <c r="Q578" s="11">
        <f t="shared" si="132"/>
        <v>0</v>
      </c>
      <c r="R578" s="11">
        <f t="shared" si="133"/>
        <v>5019.6499999999996</v>
      </c>
      <c r="S578" s="6">
        <f t="shared" si="126"/>
        <v>0</v>
      </c>
      <c r="T578" s="11">
        <f t="shared" si="127"/>
        <v>0</v>
      </c>
      <c r="U578" s="11">
        <f t="shared" si="128"/>
        <v>0</v>
      </c>
      <c r="V578" s="11">
        <f t="shared" si="134"/>
        <v>0</v>
      </c>
      <c r="W578" s="20"/>
    </row>
    <row r="579" spans="1:23" x14ac:dyDescent="0.25">
      <c r="A579">
        <v>2022012408</v>
      </c>
      <c r="B579">
        <v>2</v>
      </c>
      <c r="C579" s="7">
        <v>0.58516000000000001</v>
      </c>
      <c r="D579" s="6">
        <f t="shared" si="120"/>
        <v>46812.800000000003</v>
      </c>
      <c r="E579" s="62">
        <v>0</v>
      </c>
      <c r="F579" s="6">
        <f t="shared" si="129"/>
        <v>0</v>
      </c>
      <c r="G579" s="7">
        <v>0.26643</v>
      </c>
      <c r="H579" s="6">
        <f t="shared" si="121"/>
        <v>9325.0499999999993</v>
      </c>
      <c r="I579" s="7">
        <v>6.4999999999999997E-4</v>
      </c>
      <c r="J579" s="6">
        <f t="shared" si="122"/>
        <v>9.1</v>
      </c>
      <c r="K579" s="20"/>
      <c r="L579" s="6">
        <f t="shared" si="123"/>
        <v>40000</v>
      </c>
      <c r="M579" s="11">
        <f t="shared" si="130"/>
        <v>0</v>
      </c>
      <c r="N579" s="6">
        <f t="shared" si="124"/>
        <v>6812.8000000000029</v>
      </c>
      <c r="O579" s="11">
        <f t="shared" si="131"/>
        <v>2512.2499999999964</v>
      </c>
      <c r="P579" s="11">
        <f t="shared" si="125"/>
        <v>0</v>
      </c>
      <c r="Q579" s="11">
        <f t="shared" si="132"/>
        <v>9.1</v>
      </c>
      <c r="R579" s="11">
        <f t="shared" si="133"/>
        <v>2521.3499999999963</v>
      </c>
      <c r="S579" s="6">
        <f t="shared" si="126"/>
        <v>0</v>
      </c>
      <c r="T579" s="11">
        <f t="shared" si="127"/>
        <v>0</v>
      </c>
      <c r="U579" s="11">
        <f t="shared" si="128"/>
        <v>0</v>
      </c>
      <c r="V579" s="11">
        <f t="shared" si="134"/>
        <v>0</v>
      </c>
      <c r="W579" s="20"/>
    </row>
    <row r="580" spans="1:23" x14ac:dyDescent="0.25">
      <c r="A580">
        <v>2022012409</v>
      </c>
      <c r="B580">
        <v>2</v>
      </c>
      <c r="C580" s="7">
        <v>0.58597999999999995</v>
      </c>
      <c r="D580" s="6">
        <f t="shared" si="120"/>
        <v>46878.399999999994</v>
      </c>
      <c r="E580" s="62">
        <v>0</v>
      </c>
      <c r="F580" s="6">
        <f t="shared" si="129"/>
        <v>0</v>
      </c>
      <c r="G580" s="7">
        <v>0.23479</v>
      </c>
      <c r="H580" s="6">
        <f t="shared" si="121"/>
        <v>8217.65</v>
      </c>
      <c r="I580" s="7">
        <v>0.13321</v>
      </c>
      <c r="J580" s="6">
        <f t="shared" si="122"/>
        <v>1864.9399999999998</v>
      </c>
      <c r="K580" s="20"/>
      <c r="L580" s="6">
        <f t="shared" si="123"/>
        <v>40000</v>
      </c>
      <c r="M580" s="11">
        <f t="shared" si="130"/>
        <v>0</v>
      </c>
      <c r="N580" s="6">
        <f t="shared" si="124"/>
        <v>6878.3999999999942</v>
      </c>
      <c r="O580" s="11">
        <f t="shared" si="131"/>
        <v>1339.2500000000055</v>
      </c>
      <c r="P580" s="11">
        <f t="shared" si="125"/>
        <v>0</v>
      </c>
      <c r="Q580" s="11">
        <f t="shared" si="132"/>
        <v>1864.9399999999998</v>
      </c>
      <c r="R580" s="11">
        <f t="shared" si="133"/>
        <v>3204.1900000000051</v>
      </c>
      <c r="S580" s="6">
        <f t="shared" si="126"/>
        <v>0</v>
      </c>
      <c r="T580" s="11">
        <f t="shared" si="127"/>
        <v>0</v>
      </c>
      <c r="U580" s="11">
        <f t="shared" si="128"/>
        <v>0</v>
      </c>
      <c r="V580" s="11">
        <f t="shared" si="134"/>
        <v>0</v>
      </c>
      <c r="W580" s="20"/>
    </row>
    <row r="581" spans="1:23" x14ac:dyDescent="0.25">
      <c r="A581">
        <v>2022012410</v>
      </c>
      <c r="B581">
        <v>2</v>
      </c>
      <c r="C581" s="7">
        <v>0.58670999999999995</v>
      </c>
      <c r="D581" s="6">
        <f t="shared" ref="D581:D644" si="135">D$18*C581</f>
        <v>46936.799999999996</v>
      </c>
      <c r="E581" s="62">
        <v>0</v>
      </c>
      <c r="F581" s="6">
        <f t="shared" si="129"/>
        <v>0</v>
      </c>
      <c r="G581" s="7">
        <v>0.16508</v>
      </c>
      <c r="H581" s="6">
        <f t="shared" ref="H581:H644" si="136">H$18*G581</f>
        <v>5777.8</v>
      </c>
      <c r="I581" s="7">
        <v>0.45399</v>
      </c>
      <c r="J581" s="6">
        <f t="shared" ref="J581:J644" si="137">I581*J$18</f>
        <v>6355.86</v>
      </c>
      <c r="K581" s="20"/>
      <c r="L581" s="6">
        <f t="shared" si="123"/>
        <v>40000</v>
      </c>
      <c r="M581" s="11">
        <f t="shared" si="130"/>
        <v>0</v>
      </c>
      <c r="N581" s="6">
        <f t="shared" si="124"/>
        <v>5777.8</v>
      </c>
      <c r="O581" s="11">
        <f t="shared" si="131"/>
        <v>0</v>
      </c>
      <c r="P581" s="11">
        <f t="shared" si="125"/>
        <v>1158.9999999999955</v>
      </c>
      <c r="Q581" s="11">
        <f t="shared" si="132"/>
        <v>5196.8600000000042</v>
      </c>
      <c r="R581" s="11">
        <f t="shared" si="133"/>
        <v>5196.8600000000042</v>
      </c>
      <c r="S581" s="6">
        <f t="shared" si="126"/>
        <v>0</v>
      </c>
      <c r="T581" s="11">
        <f t="shared" si="127"/>
        <v>0</v>
      </c>
      <c r="U581" s="11">
        <f t="shared" si="128"/>
        <v>0</v>
      </c>
      <c r="V581" s="11">
        <f t="shared" si="134"/>
        <v>0</v>
      </c>
      <c r="W581" s="20"/>
    </row>
    <row r="582" spans="1:23" x14ac:dyDescent="0.25">
      <c r="A582">
        <v>2022012411</v>
      </c>
      <c r="B582">
        <v>2</v>
      </c>
      <c r="C582" s="7">
        <v>0.58818999999999999</v>
      </c>
      <c r="D582" s="6">
        <f t="shared" si="135"/>
        <v>47055.199999999997</v>
      </c>
      <c r="E582" s="62">
        <v>0</v>
      </c>
      <c r="F582" s="6">
        <f t="shared" si="129"/>
        <v>0</v>
      </c>
      <c r="G582" s="7">
        <v>0.12305000000000001</v>
      </c>
      <c r="H582" s="6">
        <f t="shared" si="136"/>
        <v>4306.75</v>
      </c>
      <c r="I582" s="7">
        <v>0.55256000000000005</v>
      </c>
      <c r="J582" s="6">
        <f t="shared" si="137"/>
        <v>7735.8400000000011</v>
      </c>
      <c r="K582" s="20"/>
      <c r="L582" s="6">
        <f t="shared" si="123"/>
        <v>40000</v>
      </c>
      <c r="M582" s="11">
        <f t="shared" si="130"/>
        <v>0</v>
      </c>
      <c r="N582" s="6">
        <f t="shared" si="124"/>
        <v>4306.75</v>
      </c>
      <c r="O582" s="11">
        <f t="shared" si="131"/>
        <v>0</v>
      </c>
      <c r="P582" s="11">
        <f t="shared" si="125"/>
        <v>2748.4499999999971</v>
      </c>
      <c r="Q582" s="11">
        <f t="shared" si="132"/>
        <v>4987.390000000004</v>
      </c>
      <c r="R582" s="11">
        <f t="shared" si="133"/>
        <v>4987.390000000004</v>
      </c>
      <c r="S582" s="6">
        <f t="shared" si="126"/>
        <v>0</v>
      </c>
      <c r="T582" s="11">
        <f t="shared" si="127"/>
        <v>0</v>
      </c>
      <c r="U582" s="11">
        <f t="shared" si="128"/>
        <v>0</v>
      </c>
      <c r="V582" s="11">
        <f t="shared" si="134"/>
        <v>0</v>
      </c>
      <c r="W582" s="20"/>
    </row>
    <row r="583" spans="1:23" x14ac:dyDescent="0.25">
      <c r="A583">
        <v>2022012412</v>
      </c>
      <c r="B583">
        <v>2</v>
      </c>
      <c r="C583" s="7">
        <v>0.58633999999999997</v>
      </c>
      <c r="D583" s="6">
        <f t="shared" si="135"/>
        <v>46907.199999999997</v>
      </c>
      <c r="E583" s="62">
        <v>0</v>
      </c>
      <c r="F583" s="6">
        <f t="shared" si="129"/>
        <v>0</v>
      </c>
      <c r="G583" s="7">
        <v>0.13771</v>
      </c>
      <c r="H583" s="6">
        <f t="shared" si="136"/>
        <v>4819.8500000000004</v>
      </c>
      <c r="I583" s="7">
        <v>0.55393000000000003</v>
      </c>
      <c r="J583" s="6">
        <f t="shared" si="137"/>
        <v>7755.02</v>
      </c>
      <c r="K583" s="20"/>
      <c r="L583" s="6">
        <f t="shared" si="123"/>
        <v>40000</v>
      </c>
      <c r="M583" s="11">
        <f t="shared" si="130"/>
        <v>0</v>
      </c>
      <c r="N583" s="6">
        <f t="shared" si="124"/>
        <v>4819.8500000000004</v>
      </c>
      <c r="O583" s="11">
        <f t="shared" si="131"/>
        <v>0</v>
      </c>
      <c r="P583" s="11">
        <f t="shared" si="125"/>
        <v>2087.3499999999967</v>
      </c>
      <c r="Q583" s="11">
        <f t="shared" si="132"/>
        <v>5667.6700000000037</v>
      </c>
      <c r="R583" s="11">
        <f t="shared" si="133"/>
        <v>5667.6700000000037</v>
      </c>
      <c r="S583" s="6">
        <f t="shared" si="126"/>
        <v>0</v>
      </c>
      <c r="T583" s="11">
        <f t="shared" si="127"/>
        <v>0</v>
      </c>
      <c r="U583" s="11">
        <f t="shared" si="128"/>
        <v>0</v>
      </c>
      <c r="V583" s="11">
        <f t="shared" si="134"/>
        <v>0</v>
      </c>
      <c r="W583" s="20"/>
    </row>
    <row r="584" spans="1:23" x14ac:dyDescent="0.25">
      <c r="A584">
        <v>2022012413</v>
      </c>
      <c r="B584">
        <v>2</v>
      </c>
      <c r="C584" s="7">
        <v>0.58053999999999994</v>
      </c>
      <c r="D584" s="6">
        <f t="shared" si="135"/>
        <v>46443.199999999997</v>
      </c>
      <c r="E584" s="62">
        <v>0</v>
      </c>
      <c r="F584" s="6">
        <f t="shared" si="129"/>
        <v>0</v>
      </c>
      <c r="G584" s="7">
        <v>0.14263000000000001</v>
      </c>
      <c r="H584" s="6">
        <f t="shared" si="136"/>
        <v>4992.05</v>
      </c>
      <c r="I584" s="7">
        <v>0.54413999999999996</v>
      </c>
      <c r="J584" s="6">
        <f t="shared" si="137"/>
        <v>7617.9599999999991</v>
      </c>
      <c r="K584" s="20"/>
      <c r="L584" s="6">
        <f t="shared" si="123"/>
        <v>40000</v>
      </c>
      <c r="M584" s="11">
        <f t="shared" si="130"/>
        <v>0</v>
      </c>
      <c r="N584" s="6">
        <f t="shared" si="124"/>
        <v>4992.05</v>
      </c>
      <c r="O584" s="11">
        <f t="shared" si="131"/>
        <v>0</v>
      </c>
      <c r="P584" s="11">
        <f t="shared" si="125"/>
        <v>1451.1499999999969</v>
      </c>
      <c r="Q584" s="11">
        <f t="shared" si="132"/>
        <v>6166.8100000000022</v>
      </c>
      <c r="R584" s="11">
        <f t="shared" si="133"/>
        <v>6166.8100000000022</v>
      </c>
      <c r="S584" s="6">
        <f t="shared" si="126"/>
        <v>0</v>
      </c>
      <c r="T584" s="11">
        <f t="shared" si="127"/>
        <v>0</v>
      </c>
      <c r="U584" s="11">
        <f t="shared" si="128"/>
        <v>0</v>
      </c>
      <c r="V584" s="11">
        <f t="shared" si="134"/>
        <v>0</v>
      </c>
      <c r="W584" s="20"/>
    </row>
    <row r="585" spans="1:23" x14ac:dyDescent="0.25">
      <c r="A585">
        <v>2022012414</v>
      </c>
      <c r="B585">
        <v>2</v>
      </c>
      <c r="C585" s="7">
        <v>0.57472999999999996</v>
      </c>
      <c r="D585" s="6">
        <f t="shared" si="135"/>
        <v>45978.399999999994</v>
      </c>
      <c r="E585" s="62">
        <v>0</v>
      </c>
      <c r="F585" s="6">
        <f t="shared" si="129"/>
        <v>0</v>
      </c>
      <c r="G585" s="7">
        <v>0.13477</v>
      </c>
      <c r="H585" s="6">
        <f t="shared" si="136"/>
        <v>4716.95</v>
      </c>
      <c r="I585" s="7">
        <v>0.56525000000000003</v>
      </c>
      <c r="J585" s="6">
        <f t="shared" si="137"/>
        <v>7913.5</v>
      </c>
      <c r="K585" s="20"/>
      <c r="L585" s="6">
        <f t="shared" si="123"/>
        <v>40000</v>
      </c>
      <c r="M585" s="11">
        <f t="shared" si="130"/>
        <v>0</v>
      </c>
      <c r="N585" s="6">
        <f t="shared" si="124"/>
        <v>4716.95</v>
      </c>
      <c r="O585" s="11">
        <f t="shared" si="131"/>
        <v>0</v>
      </c>
      <c r="P585" s="11">
        <f t="shared" si="125"/>
        <v>1261.4499999999944</v>
      </c>
      <c r="Q585" s="11">
        <f t="shared" si="132"/>
        <v>6652.0500000000056</v>
      </c>
      <c r="R585" s="11">
        <f t="shared" si="133"/>
        <v>6652.0500000000056</v>
      </c>
      <c r="S585" s="6">
        <f t="shared" si="126"/>
        <v>0</v>
      </c>
      <c r="T585" s="11">
        <f t="shared" si="127"/>
        <v>0</v>
      </c>
      <c r="U585" s="11">
        <f t="shared" si="128"/>
        <v>0</v>
      </c>
      <c r="V585" s="11">
        <f t="shared" si="134"/>
        <v>0</v>
      </c>
      <c r="W585" s="20"/>
    </row>
    <row r="586" spans="1:23" x14ac:dyDescent="0.25">
      <c r="A586">
        <v>2022012415</v>
      </c>
      <c r="B586">
        <v>2</v>
      </c>
      <c r="C586" s="7">
        <v>0.56827000000000005</v>
      </c>
      <c r="D586" s="6">
        <f t="shared" si="135"/>
        <v>45461.600000000006</v>
      </c>
      <c r="E586" s="62">
        <v>0</v>
      </c>
      <c r="F586" s="6">
        <f t="shared" si="129"/>
        <v>0</v>
      </c>
      <c r="G586" s="7">
        <v>0.14363000000000001</v>
      </c>
      <c r="H586" s="6">
        <f t="shared" si="136"/>
        <v>5027.05</v>
      </c>
      <c r="I586" s="7">
        <v>0.58313000000000004</v>
      </c>
      <c r="J586" s="6">
        <f t="shared" si="137"/>
        <v>8163.8200000000006</v>
      </c>
      <c r="K586" s="20"/>
      <c r="L586" s="6">
        <f t="shared" si="123"/>
        <v>40000</v>
      </c>
      <c r="M586" s="11">
        <f t="shared" si="130"/>
        <v>0</v>
      </c>
      <c r="N586" s="6">
        <f t="shared" si="124"/>
        <v>5027.05</v>
      </c>
      <c r="O586" s="11">
        <f t="shared" si="131"/>
        <v>0</v>
      </c>
      <c r="P586" s="11">
        <f t="shared" si="125"/>
        <v>434.55000000000564</v>
      </c>
      <c r="Q586" s="11">
        <f t="shared" si="132"/>
        <v>7729.269999999995</v>
      </c>
      <c r="R586" s="11">
        <f t="shared" si="133"/>
        <v>7729.269999999995</v>
      </c>
      <c r="S586" s="6">
        <f t="shared" si="126"/>
        <v>0</v>
      </c>
      <c r="T586" s="11">
        <f t="shared" si="127"/>
        <v>0</v>
      </c>
      <c r="U586" s="11">
        <f t="shared" si="128"/>
        <v>0</v>
      </c>
      <c r="V586" s="11">
        <f t="shared" si="134"/>
        <v>0</v>
      </c>
      <c r="W586" s="20"/>
    </row>
    <row r="587" spans="1:23" x14ac:dyDescent="0.25">
      <c r="A587">
        <v>2022012416</v>
      </c>
      <c r="B587">
        <v>2</v>
      </c>
      <c r="C587" s="7">
        <v>0.56264000000000003</v>
      </c>
      <c r="D587" s="6">
        <f t="shared" si="135"/>
        <v>45011.200000000004</v>
      </c>
      <c r="E587" s="62">
        <v>0</v>
      </c>
      <c r="F587" s="6">
        <f t="shared" si="129"/>
        <v>0</v>
      </c>
      <c r="G587" s="7">
        <v>0.15467</v>
      </c>
      <c r="H587" s="6">
        <f t="shared" si="136"/>
        <v>5413.45</v>
      </c>
      <c r="I587" s="7">
        <v>0.57504</v>
      </c>
      <c r="J587" s="6">
        <f t="shared" si="137"/>
        <v>8050.5599999999995</v>
      </c>
      <c r="K587" s="20"/>
      <c r="L587" s="6">
        <f t="shared" si="123"/>
        <v>40000</v>
      </c>
      <c r="M587" s="11">
        <f t="shared" si="130"/>
        <v>0</v>
      </c>
      <c r="N587" s="6">
        <f t="shared" si="124"/>
        <v>5011.2000000000044</v>
      </c>
      <c r="O587" s="11">
        <f t="shared" si="131"/>
        <v>402.24999999999545</v>
      </c>
      <c r="P587" s="11">
        <f t="shared" si="125"/>
        <v>0</v>
      </c>
      <c r="Q587" s="11">
        <f t="shared" si="132"/>
        <v>8050.5599999999995</v>
      </c>
      <c r="R587" s="11">
        <f t="shared" si="133"/>
        <v>8452.809999999994</v>
      </c>
      <c r="S587" s="6">
        <f t="shared" si="126"/>
        <v>0</v>
      </c>
      <c r="T587" s="11">
        <f t="shared" si="127"/>
        <v>0</v>
      </c>
      <c r="U587" s="11">
        <f t="shared" si="128"/>
        <v>0</v>
      </c>
      <c r="V587" s="11">
        <f t="shared" si="134"/>
        <v>0</v>
      </c>
      <c r="W587" s="20"/>
    </row>
    <row r="588" spans="1:23" x14ac:dyDescent="0.25">
      <c r="A588">
        <v>2022012417</v>
      </c>
      <c r="B588">
        <v>2</v>
      </c>
      <c r="C588" s="7">
        <v>0.56781000000000004</v>
      </c>
      <c r="D588" s="6">
        <f t="shared" si="135"/>
        <v>45424.800000000003</v>
      </c>
      <c r="E588" s="62">
        <v>0</v>
      </c>
      <c r="F588" s="6">
        <f t="shared" si="129"/>
        <v>0</v>
      </c>
      <c r="G588" s="7">
        <v>0.12664</v>
      </c>
      <c r="H588" s="6">
        <f t="shared" si="136"/>
        <v>4432.3999999999996</v>
      </c>
      <c r="I588" s="7">
        <v>0.52851999999999999</v>
      </c>
      <c r="J588" s="6">
        <f t="shared" si="137"/>
        <v>7399.28</v>
      </c>
      <c r="K588" s="20"/>
      <c r="L588" s="6">
        <f t="shared" si="123"/>
        <v>40000</v>
      </c>
      <c r="M588" s="11">
        <f t="shared" si="130"/>
        <v>0</v>
      </c>
      <c r="N588" s="6">
        <f t="shared" si="124"/>
        <v>4432.3999999999996</v>
      </c>
      <c r="O588" s="11">
        <f t="shared" si="131"/>
        <v>0</v>
      </c>
      <c r="P588" s="11">
        <f t="shared" si="125"/>
        <v>992.40000000000327</v>
      </c>
      <c r="Q588" s="11">
        <f t="shared" si="132"/>
        <v>6406.8799999999965</v>
      </c>
      <c r="R588" s="11">
        <f t="shared" si="133"/>
        <v>6406.8799999999965</v>
      </c>
      <c r="S588" s="6">
        <f t="shared" si="126"/>
        <v>0</v>
      </c>
      <c r="T588" s="11">
        <f t="shared" si="127"/>
        <v>0</v>
      </c>
      <c r="U588" s="11">
        <f t="shared" si="128"/>
        <v>0</v>
      </c>
      <c r="V588" s="11">
        <f t="shared" si="134"/>
        <v>0</v>
      </c>
      <c r="W588" s="20"/>
    </row>
    <row r="589" spans="1:23" x14ac:dyDescent="0.25">
      <c r="A589">
        <v>2022012418</v>
      </c>
      <c r="B589">
        <v>2</v>
      </c>
      <c r="C589" s="7">
        <v>0.58374999999999999</v>
      </c>
      <c r="D589" s="6">
        <f t="shared" si="135"/>
        <v>46700</v>
      </c>
      <c r="E589" s="62">
        <v>0</v>
      </c>
      <c r="F589" s="6">
        <f t="shared" si="129"/>
        <v>0</v>
      </c>
      <c r="G589" s="7">
        <v>0.10493</v>
      </c>
      <c r="H589" s="6">
        <f t="shared" si="136"/>
        <v>3672.5499999999997</v>
      </c>
      <c r="I589" s="7">
        <v>0.19403000000000001</v>
      </c>
      <c r="J589" s="6">
        <f t="shared" si="137"/>
        <v>2716.42</v>
      </c>
      <c r="K589" s="20"/>
      <c r="L589" s="6">
        <f t="shared" si="123"/>
        <v>40000</v>
      </c>
      <c r="M589" s="11">
        <f t="shared" si="130"/>
        <v>0</v>
      </c>
      <c r="N589" s="6">
        <f t="shared" si="124"/>
        <v>3672.5499999999997</v>
      </c>
      <c r="O589" s="11">
        <f t="shared" si="131"/>
        <v>0</v>
      </c>
      <c r="P589" s="11">
        <f t="shared" si="125"/>
        <v>2716.42</v>
      </c>
      <c r="Q589" s="11">
        <f t="shared" si="132"/>
        <v>0</v>
      </c>
      <c r="R589" s="11">
        <f t="shared" si="133"/>
        <v>0</v>
      </c>
      <c r="S589" s="6">
        <f t="shared" si="126"/>
        <v>311.0300000000002</v>
      </c>
      <c r="T589" s="11">
        <f t="shared" si="127"/>
        <v>0</v>
      </c>
      <c r="U589" s="11">
        <f t="shared" si="128"/>
        <v>0</v>
      </c>
      <c r="V589" s="11">
        <f t="shared" si="134"/>
        <v>311.0300000000002</v>
      </c>
      <c r="W589" s="20"/>
    </row>
    <row r="590" spans="1:23" x14ac:dyDescent="0.25">
      <c r="A590">
        <v>2022012419</v>
      </c>
      <c r="B590">
        <v>2</v>
      </c>
      <c r="C590" s="7">
        <v>0.60368999999999995</v>
      </c>
      <c r="D590" s="6">
        <f t="shared" si="135"/>
        <v>48295.199999999997</v>
      </c>
      <c r="E590" s="62">
        <v>0</v>
      </c>
      <c r="F590" s="6">
        <f t="shared" si="129"/>
        <v>0</v>
      </c>
      <c r="G590" s="7">
        <v>8.5830000000000004E-2</v>
      </c>
      <c r="H590" s="6">
        <f t="shared" si="136"/>
        <v>3004.05</v>
      </c>
      <c r="I590" s="7">
        <v>2.4099999999999998E-3</v>
      </c>
      <c r="J590" s="6">
        <f t="shared" si="137"/>
        <v>33.739999999999995</v>
      </c>
      <c r="K590" s="20"/>
      <c r="L590" s="6">
        <f t="shared" si="123"/>
        <v>40000</v>
      </c>
      <c r="M590" s="11">
        <f t="shared" si="130"/>
        <v>0</v>
      </c>
      <c r="N590" s="6">
        <f t="shared" si="124"/>
        <v>3004.05</v>
      </c>
      <c r="O590" s="11">
        <f t="shared" si="131"/>
        <v>0</v>
      </c>
      <c r="P590" s="11">
        <f t="shared" si="125"/>
        <v>33.739999999999995</v>
      </c>
      <c r="Q590" s="11">
        <f t="shared" si="132"/>
        <v>0</v>
      </c>
      <c r="R590" s="11">
        <f t="shared" si="133"/>
        <v>0</v>
      </c>
      <c r="S590" s="6">
        <f t="shared" si="126"/>
        <v>5257.4099999999971</v>
      </c>
      <c r="T590" s="11">
        <f t="shared" si="127"/>
        <v>0</v>
      </c>
      <c r="U590" s="11">
        <f t="shared" si="128"/>
        <v>0</v>
      </c>
      <c r="V590" s="11">
        <f t="shared" si="134"/>
        <v>5257.4099999999971</v>
      </c>
      <c r="W590" s="20"/>
    </row>
    <row r="591" spans="1:23" x14ac:dyDescent="0.25">
      <c r="A591">
        <v>2022012420</v>
      </c>
      <c r="B591">
        <v>2</v>
      </c>
      <c r="C591" s="7">
        <v>0.59913000000000005</v>
      </c>
      <c r="D591" s="6">
        <f t="shared" si="135"/>
        <v>47930.400000000001</v>
      </c>
      <c r="E591" s="62">
        <v>0</v>
      </c>
      <c r="F591" s="6">
        <f t="shared" si="129"/>
        <v>0</v>
      </c>
      <c r="G591" s="7">
        <v>9.3179999999999999E-2</v>
      </c>
      <c r="H591" s="6">
        <f t="shared" si="136"/>
        <v>3261.3</v>
      </c>
      <c r="I591" s="7">
        <v>0</v>
      </c>
      <c r="J591" s="6">
        <f t="shared" si="137"/>
        <v>0</v>
      </c>
      <c r="K591" s="20"/>
      <c r="L591" s="6">
        <f t="shared" si="123"/>
        <v>40000</v>
      </c>
      <c r="M591" s="11">
        <f t="shared" si="130"/>
        <v>0</v>
      </c>
      <c r="N591" s="6">
        <f t="shared" si="124"/>
        <v>3261.3</v>
      </c>
      <c r="O591" s="11">
        <f t="shared" si="131"/>
        <v>0</v>
      </c>
      <c r="P591" s="11">
        <f t="shared" si="125"/>
        <v>0</v>
      </c>
      <c r="Q591" s="11">
        <f t="shared" si="132"/>
        <v>0</v>
      </c>
      <c r="R591" s="11">
        <f t="shared" si="133"/>
        <v>0</v>
      </c>
      <c r="S591" s="6">
        <f t="shared" si="126"/>
        <v>4669.1000000000013</v>
      </c>
      <c r="T591" s="11">
        <f t="shared" si="127"/>
        <v>0</v>
      </c>
      <c r="U591" s="11">
        <f t="shared" si="128"/>
        <v>0</v>
      </c>
      <c r="V591" s="11">
        <f t="shared" si="134"/>
        <v>4669.1000000000013</v>
      </c>
      <c r="W591" s="20"/>
    </row>
    <row r="592" spans="1:23" x14ac:dyDescent="0.25">
      <c r="A592">
        <v>2022012421</v>
      </c>
      <c r="B592">
        <v>2</v>
      </c>
      <c r="C592" s="7">
        <v>0.58884999999999998</v>
      </c>
      <c r="D592" s="6">
        <f t="shared" si="135"/>
        <v>47108</v>
      </c>
      <c r="E592" s="62">
        <v>0</v>
      </c>
      <c r="F592" s="6">
        <f t="shared" si="129"/>
        <v>0</v>
      </c>
      <c r="G592" s="7">
        <v>0.10290000000000001</v>
      </c>
      <c r="H592" s="6">
        <f t="shared" si="136"/>
        <v>3601.5</v>
      </c>
      <c r="I592" s="7">
        <v>0</v>
      </c>
      <c r="J592" s="6">
        <f t="shared" si="137"/>
        <v>0</v>
      </c>
      <c r="K592" s="20"/>
      <c r="L592" s="6">
        <f t="shared" si="123"/>
        <v>40000</v>
      </c>
      <c r="M592" s="11">
        <f t="shared" si="130"/>
        <v>0</v>
      </c>
      <c r="N592" s="6">
        <f t="shared" si="124"/>
        <v>3601.5</v>
      </c>
      <c r="O592" s="11">
        <f t="shared" si="131"/>
        <v>0</v>
      </c>
      <c r="P592" s="11">
        <f t="shared" si="125"/>
        <v>0</v>
      </c>
      <c r="Q592" s="11">
        <f t="shared" si="132"/>
        <v>0</v>
      </c>
      <c r="R592" s="11">
        <f t="shared" si="133"/>
        <v>0</v>
      </c>
      <c r="S592" s="6">
        <f t="shared" si="126"/>
        <v>3506.5</v>
      </c>
      <c r="T592" s="11">
        <f t="shared" si="127"/>
        <v>0</v>
      </c>
      <c r="U592" s="11">
        <f t="shared" si="128"/>
        <v>0</v>
      </c>
      <c r="V592" s="11">
        <f t="shared" si="134"/>
        <v>3506.5</v>
      </c>
      <c r="W592" s="20"/>
    </row>
    <row r="593" spans="1:23" x14ac:dyDescent="0.25">
      <c r="A593">
        <v>2022012422</v>
      </c>
      <c r="B593">
        <v>2</v>
      </c>
      <c r="C593" s="7">
        <v>0.57086000000000003</v>
      </c>
      <c r="D593" s="6">
        <f t="shared" si="135"/>
        <v>45668.800000000003</v>
      </c>
      <c r="E593" s="62">
        <v>0</v>
      </c>
      <c r="F593" s="6">
        <f t="shared" si="129"/>
        <v>0</v>
      </c>
      <c r="G593" s="7">
        <v>0.11656999999999999</v>
      </c>
      <c r="H593" s="6">
        <f t="shared" si="136"/>
        <v>4079.95</v>
      </c>
      <c r="I593" s="7">
        <v>0</v>
      </c>
      <c r="J593" s="6">
        <f t="shared" si="137"/>
        <v>0</v>
      </c>
      <c r="K593" s="20"/>
      <c r="L593" s="6">
        <f t="shared" si="123"/>
        <v>40000</v>
      </c>
      <c r="M593" s="11">
        <f t="shared" si="130"/>
        <v>0</v>
      </c>
      <c r="N593" s="6">
        <f t="shared" si="124"/>
        <v>4079.95</v>
      </c>
      <c r="O593" s="11">
        <f t="shared" si="131"/>
        <v>0</v>
      </c>
      <c r="P593" s="11">
        <f t="shared" si="125"/>
        <v>0</v>
      </c>
      <c r="Q593" s="11">
        <f t="shared" si="132"/>
        <v>0</v>
      </c>
      <c r="R593" s="11">
        <f t="shared" si="133"/>
        <v>0</v>
      </c>
      <c r="S593" s="6">
        <f t="shared" si="126"/>
        <v>1588.8500000000031</v>
      </c>
      <c r="T593" s="11">
        <f t="shared" si="127"/>
        <v>0</v>
      </c>
      <c r="U593" s="11">
        <f t="shared" si="128"/>
        <v>0</v>
      </c>
      <c r="V593" s="11">
        <f t="shared" si="134"/>
        <v>1588.8500000000031</v>
      </c>
      <c r="W593" s="20"/>
    </row>
    <row r="594" spans="1:23" x14ac:dyDescent="0.25">
      <c r="A594">
        <v>2022012423</v>
      </c>
      <c r="B594">
        <v>2</v>
      </c>
      <c r="C594" s="7">
        <v>0.54318</v>
      </c>
      <c r="D594" s="6">
        <f t="shared" si="135"/>
        <v>43454.400000000001</v>
      </c>
      <c r="E594" s="62">
        <v>0</v>
      </c>
      <c r="F594" s="6">
        <f t="shared" si="129"/>
        <v>0</v>
      </c>
      <c r="G594" s="7">
        <v>0.10730000000000001</v>
      </c>
      <c r="H594" s="6">
        <f t="shared" si="136"/>
        <v>3755.5</v>
      </c>
      <c r="I594" s="7">
        <v>0</v>
      </c>
      <c r="J594" s="6">
        <f t="shared" si="137"/>
        <v>0</v>
      </c>
      <c r="K594" s="20"/>
      <c r="L594" s="6">
        <f t="shared" si="123"/>
        <v>40000</v>
      </c>
      <c r="M594" s="11">
        <f t="shared" si="130"/>
        <v>0</v>
      </c>
      <c r="N594" s="6">
        <f t="shared" si="124"/>
        <v>3454.4000000000015</v>
      </c>
      <c r="O594" s="11">
        <f t="shared" si="131"/>
        <v>301.09999999999854</v>
      </c>
      <c r="P594" s="11">
        <f t="shared" si="125"/>
        <v>0</v>
      </c>
      <c r="Q594" s="11">
        <f t="shared" si="132"/>
        <v>0</v>
      </c>
      <c r="R594" s="11">
        <f t="shared" si="133"/>
        <v>301.09999999999854</v>
      </c>
      <c r="S594" s="6">
        <f t="shared" si="126"/>
        <v>0</v>
      </c>
      <c r="T594" s="11">
        <f t="shared" si="127"/>
        <v>0</v>
      </c>
      <c r="U594" s="11">
        <f t="shared" si="128"/>
        <v>0</v>
      </c>
      <c r="V594" s="11">
        <f t="shared" si="134"/>
        <v>0</v>
      </c>
      <c r="W594" s="20"/>
    </row>
    <row r="595" spans="1:23" x14ac:dyDescent="0.25">
      <c r="A595">
        <v>2022012424</v>
      </c>
      <c r="B595">
        <v>2</v>
      </c>
      <c r="C595" s="7">
        <v>0.51848000000000005</v>
      </c>
      <c r="D595" s="6">
        <f t="shared" si="135"/>
        <v>41478.400000000001</v>
      </c>
      <c r="E595" s="62">
        <v>0</v>
      </c>
      <c r="F595" s="6">
        <f t="shared" si="129"/>
        <v>0</v>
      </c>
      <c r="G595" s="7">
        <v>0.11275</v>
      </c>
      <c r="H595" s="6">
        <f t="shared" si="136"/>
        <v>3946.25</v>
      </c>
      <c r="I595" s="7">
        <v>0</v>
      </c>
      <c r="J595" s="6">
        <f t="shared" si="137"/>
        <v>0</v>
      </c>
      <c r="K595" s="20"/>
      <c r="L595" s="6">
        <f t="shared" si="123"/>
        <v>40000</v>
      </c>
      <c r="M595" s="11">
        <f t="shared" si="130"/>
        <v>0</v>
      </c>
      <c r="N595" s="6">
        <f t="shared" si="124"/>
        <v>1478.4000000000015</v>
      </c>
      <c r="O595" s="11">
        <f t="shared" si="131"/>
        <v>2467.8499999999985</v>
      </c>
      <c r="P595" s="11">
        <f t="shared" si="125"/>
        <v>0</v>
      </c>
      <c r="Q595" s="11">
        <f t="shared" si="132"/>
        <v>0</v>
      </c>
      <c r="R595" s="11">
        <f t="shared" si="133"/>
        <v>2467.8499999999985</v>
      </c>
      <c r="S595" s="6">
        <f t="shared" si="126"/>
        <v>0</v>
      </c>
      <c r="T595" s="11">
        <f t="shared" si="127"/>
        <v>0</v>
      </c>
      <c r="U595" s="11">
        <f t="shared" si="128"/>
        <v>0</v>
      </c>
      <c r="V595" s="11">
        <f t="shared" si="134"/>
        <v>0</v>
      </c>
      <c r="W595" s="20"/>
    </row>
    <row r="596" spans="1:23" x14ac:dyDescent="0.25">
      <c r="A596">
        <v>2022012501</v>
      </c>
      <c r="B596">
        <v>3</v>
      </c>
      <c r="C596" s="7">
        <v>0.50183999999999995</v>
      </c>
      <c r="D596" s="6">
        <f t="shared" si="135"/>
        <v>40147.199999999997</v>
      </c>
      <c r="E596" s="62">
        <v>0</v>
      </c>
      <c r="F596" s="6">
        <f t="shared" si="129"/>
        <v>0</v>
      </c>
      <c r="G596" s="7">
        <v>0.13397000000000001</v>
      </c>
      <c r="H596" s="6">
        <f t="shared" si="136"/>
        <v>4688.95</v>
      </c>
      <c r="I596" s="7">
        <v>0</v>
      </c>
      <c r="J596" s="6">
        <f t="shared" si="137"/>
        <v>0</v>
      </c>
      <c r="K596" s="20"/>
      <c r="L596" s="6">
        <f t="shared" ref="L596:L659" si="138">IF(D596-F596&gt;C$17,C$17,D596-F596)</f>
        <v>40000</v>
      </c>
      <c r="M596" s="11">
        <f t="shared" si="130"/>
        <v>0</v>
      </c>
      <c r="N596" s="6">
        <f t="shared" ref="N596:N659" si="139">IF(D596-F596-L596&gt;H596,H596,D596-F596-L596)</f>
        <v>147.19999999999709</v>
      </c>
      <c r="O596" s="11">
        <f t="shared" si="131"/>
        <v>4541.7500000000027</v>
      </c>
      <c r="P596" s="11">
        <f t="shared" ref="P596:P659" si="140">IF(D596-F596-L596-N596&gt;J596,J596,D596-F596-L596-N596)</f>
        <v>0</v>
      </c>
      <c r="Q596" s="11">
        <f t="shared" si="132"/>
        <v>0</v>
      </c>
      <c r="R596" s="11">
        <f t="shared" si="133"/>
        <v>4541.7500000000027</v>
      </c>
      <c r="S596" s="6">
        <f t="shared" ref="S596:S659" si="141">D596-F596-L596-N596-P596</f>
        <v>0</v>
      </c>
      <c r="T596" s="11">
        <f t="shared" ref="T596:T659" si="142">IF(T595-AD$23+AD$24*R596-S596&gt;T$19,T$19,IF(T595-AD$23+AD$24*R596-S596&lt;0,0,T595-AD$23+AD$24*R596-S596))</f>
        <v>0</v>
      </c>
      <c r="U596" s="11">
        <f t="shared" ref="U596:U659" si="143">IF(T595-AD$23-T596&gt;0,T595-AD$23-T596,0)</f>
        <v>0</v>
      </c>
      <c r="V596" s="11">
        <f t="shared" si="134"/>
        <v>0</v>
      </c>
      <c r="W596" s="20"/>
    </row>
    <row r="597" spans="1:23" x14ac:dyDescent="0.25">
      <c r="A597">
        <v>2022012502</v>
      </c>
      <c r="B597">
        <v>3</v>
      </c>
      <c r="C597" s="7">
        <v>0.49348999999999998</v>
      </c>
      <c r="D597" s="6">
        <f t="shared" si="135"/>
        <v>39479.199999999997</v>
      </c>
      <c r="E597" s="62">
        <v>0</v>
      </c>
      <c r="F597" s="6">
        <f t="shared" ref="F597:F660" si="144">F$18*E597</f>
        <v>0</v>
      </c>
      <c r="G597" s="7">
        <v>0.17251</v>
      </c>
      <c r="H597" s="6">
        <f t="shared" si="136"/>
        <v>6037.8499999999995</v>
      </c>
      <c r="I597" s="7">
        <v>0</v>
      </c>
      <c r="J597" s="6">
        <f t="shared" si="137"/>
        <v>0</v>
      </c>
      <c r="K597" s="20"/>
      <c r="L597" s="6">
        <f t="shared" si="138"/>
        <v>39479.199999999997</v>
      </c>
      <c r="M597" s="11">
        <f t="shared" ref="M597:M660" si="145">C$17-L597</f>
        <v>520.80000000000291</v>
      </c>
      <c r="N597" s="6">
        <f t="shared" si="139"/>
        <v>0</v>
      </c>
      <c r="O597" s="11">
        <f t="shared" ref="O597:O660" si="146">H597-N597</f>
        <v>6037.8499999999995</v>
      </c>
      <c r="P597" s="11">
        <f t="shared" si="140"/>
        <v>0</v>
      </c>
      <c r="Q597" s="11">
        <f t="shared" ref="Q597:Q660" si="147">J597-P597</f>
        <v>0</v>
      </c>
      <c r="R597" s="11">
        <f t="shared" ref="R597:R660" si="148">M597+O597+Q597</f>
        <v>6558.6500000000024</v>
      </c>
      <c r="S597" s="6">
        <f t="shared" si="141"/>
        <v>0</v>
      </c>
      <c r="T597" s="11">
        <f t="shared" si="142"/>
        <v>0</v>
      </c>
      <c r="U597" s="11">
        <f t="shared" si="143"/>
        <v>0</v>
      </c>
      <c r="V597" s="11">
        <f t="shared" ref="V597:V660" si="149">D597-F597-L597-N597-P597-U597</f>
        <v>0</v>
      </c>
      <c r="W597" s="20"/>
    </row>
    <row r="598" spans="1:23" x14ac:dyDescent="0.25">
      <c r="A598">
        <v>2022012503</v>
      </c>
      <c r="B598">
        <v>3</v>
      </c>
      <c r="C598" s="7">
        <v>0.48976999999999998</v>
      </c>
      <c r="D598" s="6">
        <f t="shared" si="135"/>
        <v>39181.599999999999</v>
      </c>
      <c r="E598" s="62">
        <v>0</v>
      </c>
      <c r="F598" s="6">
        <f t="shared" si="144"/>
        <v>0</v>
      </c>
      <c r="G598" s="7">
        <v>0.22339999999999999</v>
      </c>
      <c r="H598" s="6">
        <f t="shared" si="136"/>
        <v>7819</v>
      </c>
      <c r="I598" s="7">
        <v>0</v>
      </c>
      <c r="J598" s="6">
        <f t="shared" si="137"/>
        <v>0</v>
      </c>
      <c r="K598" s="20"/>
      <c r="L598" s="6">
        <f t="shared" si="138"/>
        <v>39181.599999999999</v>
      </c>
      <c r="M598" s="11">
        <f t="shared" si="145"/>
        <v>818.40000000000146</v>
      </c>
      <c r="N598" s="6">
        <f t="shared" si="139"/>
        <v>0</v>
      </c>
      <c r="O598" s="11">
        <f t="shared" si="146"/>
        <v>7819</v>
      </c>
      <c r="P598" s="11">
        <f t="shared" si="140"/>
        <v>0</v>
      </c>
      <c r="Q598" s="11">
        <f t="shared" si="147"/>
        <v>0</v>
      </c>
      <c r="R598" s="11">
        <f t="shared" si="148"/>
        <v>8637.4000000000015</v>
      </c>
      <c r="S598" s="6">
        <f t="shared" si="141"/>
        <v>0</v>
      </c>
      <c r="T598" s="11">
        <f t="shared" si="142"/>
        <v>0</v>
      </c>
      <c r="U598" s="11">
        <f t="shared" si="143"/>
        <v>0</v>
      </c>
      <c r="V598" s="11">
        <f t="shared" si="149"/>
        <v>0</v>
      </c>
      <c r="W598" s="20"/>
    </row>
    <row r="599" spans="1:23" x14ac:dyDescent="0.25">
      <c r="A599">
        <v>2022012504</v>
      </c>
      <c r="B599">
        <v>3</v>
      </c>
      <c r="C599" s="7">
        <v>0.49387999999999999</v>
      </c>
      <c r="D599" s="6">
        <f t="shared" si="135"/>
        <v>39510.400000000001</v>
      </c>
      <c r="E599" s="62">
        <v>0</v>
      </c>
      <c r="F599" s="6">
        <f t="shared" si="144"/>
        <v>0</v>
      </c>
      <c r="G599" s="7">
        <v>0.27121000000000001</v>
      </c>
      <c r="H599" s="6">
        <f t="shared" si="136"/>
        <v>9492.35</v>
      </c>
      <c r="I599" s="7">
        <v>0</v>
      </c>
      <c r="J599" s="6">
        <f t="shared" si="137"/>
        <v>0</v>
      </c>
      <c r="K599" s="20"/>
      <c r="L599" s="6">
        <f t="shared" si="138"/>
        <v>39510.400000000001</v>
      </c>
      <c r="M599" s="11">
        <f t="shared" si="145"/>
        <v>489.59999999999854</v>
      </c>
      <c r="N599" s="6">
        <f t="shared" si="139"/>
        <v>0</v>
      </c>
      <c r="O599" s="11">
        <f t="shared" si="146"/>
        <v>9492.35</v>
      </c>
      <c r="P599" s="11">
        <f t="shared" si="140"/>
        <v>0</v>
      </c>
      <c r="Q599" s="11">
        <f t="shared" si="147"/>
        <v>0</v>
      </c>
      <c r="R599" s="11">
        <f t="shared" si="148"/>
        <v>9981.9499999999989</v>
      </c>
      <c r="S599" s="6">
        <f t="shared" si="141"/>
        <v>0</v>
      </c>
      <c r="T599" s="11">
        <f t="shared" si="142"/>
        <v>0</v>
      </c>
      <c r="U599" s="11">
        <f t="shared" si="143"/>
        <v>0</v>
      </c>
      <c r="V599" s="11">
        <f t="shared" si="149"/>
        <v>0</v>
      </c>
      <c r="W599" s="20"/>
    </row>
    <row r="600" spans="1:23" x14ac:dyDescent="0.25">
      <c r="A600">
        <v>2022012505</v>
      </c>
      <c r="B600">
        <v>3</v>
      </c>
      <c r="C600" s="7">
        <v>0.50719999999999998</v>
      </c>
      <c r="D600" s="6">
        <f t="shared" si="135"/>
        <v>40576</v>
      </c>
      <c r="E600" s="62">
        <v>0</v>
      </c>
      <c r="F600" s="6">
        <f t="shared" si="144"/>
        <v>0</v>
      </c>
      <c r="G600" s="7">
        <v>0.3075</v>
      </c>
      <c r="H600" s="6">
        <f t="shared" si="136"/>
        <v>10762.5</v>
      </c>
      <c r="I600" s="7">
        <v>0</v>
      </c>
      <c r="J600" s="6">
        <f t="shared" si="137"/>
        <v>0</v>
      </c>
      <c r="K600" s="20"/>
      <c r="L600" s="6">
        <f t="shared" si="138"/>
        <v>40000</v>
      </c>
      <c r="M600" s="11">
        <f t="shared" si="145"/>
        <v>0</v>
      </c>
      <c r="N600" s="6">
        <f t="shared" si="139"/>
        <v>576</v>
      </c>
      <c r="O600" s="11">
        <f t="shared" si="146"/>
        <v>10186.5</v>
      </c>
      <c r="P600" s="11">
        <f t="shared" si="140"/>
        <v>0</v>
      </c>
      <c r="Q600" s="11">
        <f t="shared" si="147"/>
        <v>0</v>
      </c>
      <c r="R600" s="11">
        <f t="shared" si="148"/>
        <v>10186.5</v>
      </c>
      <c r="S600" s="6">
        <f t="shared" si="141"/>
        <v>0</v>
      </c>
      <c r="T600" s="11">
        <f t="shared" si="142"/>
        <v>0</v>
      </c>
      <c r="U600" s="11">
        <f t="shared" si="143"/>
        <v>0</v>
      </c>
      <c r="V600" s="11">
        <f t="shared" si="149"/>
        <v>0</v>
      </c>
      <c r="W600" s="20"/>
    </row>
    <row r="601" spans="1:23" x14ac:dyDescent="0.25">
      <c r="A601">
        <v>2022012506</v>
      </c>
      <c r="B601">
        <v>3</v>
      </c>
      <c r="C601" s="7">
        <v>0.53937000000000002</v>
      </c>
      <c r="D601" s="6">
        <f t="shared" si="135"/>
        <v>43149.599999999999</v>
      </c>
      <c r="E601" s="62">
        <v>0</v>
      </c>
      <c r="F601" s="6">
        <f t="shared" si="144"/>
        <v>0</v>
      </c>
      <c r="G601" s="7">
        <v>0.33739999999999998</v>
      </c>
      <c r="H601" s="6">
        <f t="shared" si="136"/>
        <v>11809</v>
      </c>
      <c r="I601" s="7">
        <v>0</v>
      </c>
      <c r="J601" s="6">
        <f t="shared" si="137"/>
        <v>0</v>
      </c>
      <c r="K601" s="20"/>
      <c r="L601" s="6">
        <f t="shared" si="138"/>
        <v>40000</v>
      </c>
      <c r="M601" s="11">
        <f t="shared" si="145"/>
        <v>0</v>
      </c>
      <c r="N601" s="6">
        <f t="shared" si="139"/>
        <v>3149.5999999999985</v>
      </c>
      <c r="O601" s="11">
        <f t="shared" si="146"/>
        <v>8659.4000000000015</v>
      </c>
      <c r="P601" s="11">
        <f t="shared" si="140"/>
        <v>0</v>
      </c>
      <c r="Q601" s="11">
        <f t="shared" si="147"/>
        <v>0</v>
      </c>
      <c r="R601" s="11">
        <f t="shared" si="148"/>
        <v>8659.4000000000015</v>
      </c>
      <c r="S601" s="6">
        <f t="shared" si="141"/>
        <v>0</v>
      </c>
      <c r="T601" s="11">
        <f t="shared" si="142"/>
        <v>0</v>
      </c>
      <c r="U601" s="11">
        <f t="shared" si="143"/>
        <v>0</v>
      </c>
      <c r="V601" s="11">
        <f t="shared" si="149"/>
        <v>0</v>
      </c>
      <c r="W601" s="20"/>
    </row>
    <row r="602" spans="1:23" x14ac:dyDescent="0.25">
      <c r="A602">
        <v>2022012507</v>
      </c>
      <c r="B602">
        <v>3</v>
      </c>
      <c r="C602" s="7">
        <v>0.58989000000000003</v>
      </c>
      <c r="D602" s="6">
        <f t="shared" si="135"/>
        <v>47191.200000000004</v>
      </c>
      <c r="E602" s="62">
        <v>0</v>
      </c>
      <c r="F602" s="6">
        <f t="shared" si="144"/>
        <v>0</v>
      </c>
      <c r="G602" s="7">
        <v>0.37823000000000001</v>
      </c>
      <c r="H602" s="6">
        <f t="shared" si="136"/>
        <v>13238.050000000001</v>
      </c>
      <c r="I602" s="7">
        <v>0</v>
      </c>
      <c r="J602" s="6">
        <f t="shared" si="137"/>
        <v>0</v>
      </c>
      <c r="K602" s="20"/>
      <c r="L602" s="6">
        <f t="shared" si="138"/>
        <v>40000</v>
      </c>
      <c r="M602" s="11">
        <f t="shared" si="145"/>
        <v>0</v>
      </c>
      <c r="N602" s="6">
        <f t="shared" si="139"/>
        <v>7191.2000000000044</v>
      </c>
      <c r="O602" s="11">
        <f t="shared" si="146"/>
        <v>6046.8499999999967</v>
      </c>
      <c r="P602" s="11">
        <f t="shared" si="140"/>
        <v>0</v>
      </c>
      <c r="Q602" s="11">
        <f t="shared" si="147"/>
        <v>0</v>
      </c>
      <c r="R602" s="11">
        <f t="shared" si="148"/>
        <v>6046.8499999999967</v>
      </c>
      <c r="S602" s="6">
        <f t="shared" si="141"/>
        <v>0</v>
      </c>
      <c r="T602" s="11">
        <f t="shared" si="142"/>
        <v>0</v>
      </c>
      <c r="U602" s="11">
        <f t="shared" si="143"/>
        <v>0</v>
      </c>
      <c r="V602" s="11">
        <f t="shared" si="149"/>
        <v>0</v>
      </c>
      <c r="W602" s="20"/>
    </row>
    <row r="603" spans="1:23" x14ac:dyDescent="0.25">
      <c r="A603">
        <v>2022012508</v>
      </c>
      <c r="B603">
        <v>3</v>
      </c>
      <c r="C603" s="7">
        <v>0.61385999999999996</v>
      </c>
      <c r="D603" s="6">
        <f t="shared" si="135"/>
        <v>49108.799999999996</v>
      </c>
      <c r="E603" s="62">
        <v>0</v>
      </c>
      <c r="F603" s="6">
        <f t="shared" si="144"/>
        <v>0</v>
      </c>
      <c r="G603" s="7">
        <v>0.38440999999999997</v>
      </c>
      <c r="H603" s="6">
        <f t="shared" si="136"/>
        <v>13454.349999999999</v>
      </c>
      <c r="I603" s="7">
        <v>4.0200000000000001E-3</v>
      </c>
      <c r="J603" s="6">
        <f t="shared" si="137"/>
        <v>56.28</v>
      </c>
      <c r="K603" s="20"/>
      <c r="L603" s="6">
        <f t="shared" si="138"/>
        <v>40000</v>
      </c>
      <c r="M603" s="11">
        <f t="shared" si="145"/>
        <v>0</v>
      </c>
      <c r="N603" s="6">
        <f t="shared" si="139"/>
        <v>9108.7999999999956</v>
      </c>
      <c r="O603" s="11">
        <f t="shared" si="146"/>
        <v>4345.5500000000029</v>
      </c>
      <c r="P603" s="11">
        <f t="shared" si="140"/>
        <v>0</v>
      </c>
      <c r="Q603" s="11">
        <f t="shared" si="147"/>
        <v>56.28</v>
      </c>
      <c r="R603" s="11">
        <f t="shared" si="148"/>
        <v>4401.8300000000027</v>
      </c>
      <c r="S603" s="6">
        <f t="shared" si="141"/>
        <v>0</v>
      </c>
      <c r="T603" s="11">
        <f t="shared" si="142"/>
        <v>0</v>
      </c>
      <c r="U603" s="11">
        <f t="shared" si="143"/>
        <v>0</v>
      </c>
      <c r="V603" s="11">
        <f t="shared" si="149"/>
        <v>0</v>
      </c>
      <c r="W603" s="20"/>
    </row>
    <row r="604" spans="1:23" x14ac:dyDescent="0.25">
      <c r="A604">
        <v>2022012509</v>
      </c>
      <c r="B604">
        <v>3</v>
      </c>
      <c r="C604" s="7">
        <v>0.60699999999999998</v>
      </c>
      <c r="D604" s="6">
        <f t="shared" si="135"/>
        <v>48560</v>
      </c>
      <c r="E604" s="62">
        <v>0</v>
      </c>
      <c r="F604" s="6">
        <f t="shared" si="144"/>
        <v>0</v>
      </c>
      <c r="G604" s="7">
        <v>0.34303</v>
      </c>
      <c r="H604" s="6">
        <f t="shared" si="136"/>
        <v>12006.05</v>
      </c>
      <c r="I604" s="7">
        <v>0.23873</v>
      </c>
      <c r="J604" s="6">
        <f t="shared" si="137"/>
        <v>3342.22</v>
      </c>
      <c r="K604" s="20"/>
      <c r="L604" s="6">
        <f t="shared" si="138"/>
        <v>40000</v>
      </c>
      <c r="M604" s="11">
        <f t="shared" si="145"/>
        <v>0</v>
      </c>
      <c r="N604" s="6">
        <f t="shared" si="139"/>
        <v>8560</v>
      </c>
      <c r="O604" s="11">
        <f t="shared" si="146"/>
        <v>3446.0499999999993</v>
      </c>
      <c r="P604" s="11">
        <f t="shared" si="140"/>
        <v>0</v>
      </c>
      <c r="Q604" s="11">
        <f t="shared" si="147"/>
        <v>3342.22</v>
      </c>
      <c r="R604" s="11">
        <f t="shared" si="148"/>
        <v>6788.2699999999986</v>
      </c>
      <c r="S604" s="6">
        <f t="shared" si="141"/>
        <v>0</v>
      </c>
      <c r="T604" s="11">
        <f t="shared" si="142"/>
        <v>0</v>
      </c>
      <c r="U604" s="11">
        <f t="shared" si="143"/>
        <v>0</v>
      </c>
      <c r="V604" s="11">
        <f t="shared" si="149"/>
        <v>0</v>
      </c>
      <c r="W604" s="20"/>
    </row>
    <row r="605" spans="1:23" x14ac:dyDescent="0.25">
      <c r="A605">
        <v>2022012510</v>
      </c>
      <c r="B605">
        <v>3</v>
      </c>
      <c r="C605" s="7">
        <v>0.59526000000000001</v>
      </c>
      <c r="D605" s="6">
        <f t="shared" si="135"/>
        <v>47620.800000000003</v>
      </c>
      <c r="E605" s="62">
        <v>0</v>
      </c>
      <c r="F605" s="6">
        <f t="shared" si="144"/>
        <v>0</v>
      </c>
      <c r="G605" s="7">
        <v>0.29668</v>
      </c>
      <c r="H605" s="6">
        <f t="shared" si="136"/>
        <v>10383.799999999999</v>
      </c>
      <c r="I605" s="7">
        <v>0.61941999999999997</v>
      </c>
      <c r="J605" s="6">
        <f t="shared" si="137"/>
        <v>8671.8799999999992</v>
      </c>
      <c r="K605" s="20"/>
      <c r="L605" s="6">
        <f t="shared" si="138"/>
        <v>40000</v>
      </c>
      <c r="M605" s="11">
        <f t="shared" si="145"/>
        <v>0</v>
      </c>
      <c r="N605" s="6">
        <f t="shared" si="139"/>
        <v>7620.8000000000029</v>
      </c>
      <c r="O605" s="11">
        <f t="shared" si="146"/>
        <v>2762.9999999999964</v>
      </c>
      <c r="P605" s="11">
        <f t="shared" si="140"/>
        <v>0</v>
      </c>
      <c r="Q605" s="11">
        <f t="shared" si="147"/>
        <v>8671.8799999999992</v>
      </c>
      <c r="R605" s="11">
        <f t="shared" si="148"/>
        <v>11434.879999999996</v>
      </c>
      <c r="S605" s="6">
        <f t="shared" si="141"/>
        <v>0</v>
      </c>
      <c r="T605" s="11">
        <f t="shared" si="142"/>
        <v>0</v>
      </c>
      <c r="U605" s="11">
        <f t="shared" si="143"/>
        <v>0</v>
      </c>
      <c r="V605" s="11">
        <f t="shared" si="149"/>
        <v>0</v>
      </c>
      <c r="W605" s="20"/>
    </row>
    <row r="606" spans="1:23" x14ac:dyDescent="0.25">
      <c r="A606">
        <v>2022012511</v>
      </c>
      <c r="B606">
        <v>3</v>
      </c>
      <c r="C606" s="7">
        <v>0.58004999999999995</v>
      </c>
      <c r="D606" s="6">
        <f t="shared" si="135"/>
        <v>46404</v>
      </c>
      <c r="E606" s="62">
        <v>0</v>
      </c>
      <c r="F606" s="6">
        <f t="shared" si="144"/>
        <v>0</v>
      </c>
      <c r="G606" s="7">
        <v>0.29754999999999998</v>
      </c>
      <c r="H606" s="6">
        <f t="shared" si="136"/>
        <v>10414.25</v>
      </c>
      <c r="I606" s="7">
        <v>0.67625000000000002</v>
      </c>
      <c r="J606" s="6">
        <f t="shared" si="137"/>
        <v>9467.5</v>
      </c>
      <c r="K606" s="20"/>
      <c r="L606" s="6">
        <f t="shared" si="138"/>
        <v>40000</v>
      </c>
      <c r="M606" s="11">
        <f t="shared" si="145"/>
        <v>0</v>
      </c>
      <c r="N606" s="6">
        <f t="shared" si="139"/>
        <v>6404</v>
      </c>
      <c r="O606" s="11">
        <f t="shared" si="146"/>
        <v>4010.25</v>
      </c>
      <c r="P606" s="11">
        <f t="shared" si="140"/>
        <v>0</v>
      </c>
      <c r="Q606" s="11">
        <f t="shared" si="147"/>
        <v>9467.5</v>
      </c>
      <c r="R606" s="11">
        <f t="shared" si="148"/>
        <v>13477.75</v>
      </c>
      <c r="S606" s="6">
        <f t="shared" si="141"/>
        <v>0</v>
      </c>
      <c r="T606" s="11">
        <f t="shared" si="142"/>
        <v>0</v>
      </c>
      <c r="U606" s="11">
        <f t="shared" si="143"/>
        <v>0</v>
      </c>
      <c r="V606" s="11">
        <f t="shared" si="149"/>
        <v>0</v>
      </c>
      <c r="W606" s="20"/>
    </row>
    <row r="607" spans="1:23" x14ac:dyDescent="0.25">
      <c r="A607">
        <v>2022012512</v>
      </c>
      <c r="B607">
        <v>3</v>
      </c>
      <c r="C607" s="7">
        <v>0.56423999999999996</v>
      </c>
      <c r="D607" s="6">
        <f t="shared" si="135"/>
        <v>45139.199999999997</v>
      </c>
      <c r="E607" s="62">
        <v>0</v>
      </c>
      <c r="F607" s="6">
        <f t="shared" si="144"/>
        <v>0</v>
      </c>
      <c r="G607" s="7">
        <v>0.26515</v>
      </c>
      <c r="H607" s="6">
        <f t="shared" si="136"/>
        <v>9280.25</v>
      </c>
      <c r="I607" s="7">
        <v>0.66686000000000001</v>
      </c>
      <c r="J607" s="6">
        <f t="shared" si="137"/>
        <v>9336.0400000000009</v>
      </c>
      <c r="K607" s="20"/>
      <c r="L607" s="6">
        <f t="shared" si="138"/>
        <v>40000</v>
      </c>
      <c r="M607" s="11">
        <f t="shared" si="145"/>
        <v>0</v>
      </c>
      <c r="N607" s="6">
        <f t="shared" si="139"/>
        <v>5139.1999999999971</v>
      </c>
      <c r="O607" s="11">
        <f t="shared" si="146"/>
        <v>4141.0500000000029</v>
      </c>
      <c r="P607" s="11">
        <f t="shared" si="140"/>
        <v>0</v>
      </c>
      <c r="Q607" s="11">
        <f t="shared" si="147"/>
        <v>9336.0400000000009</v>
      </c>
      <c r="R607" s="11">
        <f t="shared" si="148"/>
        <v>13477.090000000004</v>
      </c>
      <c r="S607" s="6">
        <f t="shared" si="141"/>
        <v>0</v>
      </c>
      <c r="T607" s="11">
        <f t="shared" si="142"/>
        <v>0</v>
      </c>
      <c r="U607" s="11">
        <f t="shared" si="143"/>
        <v>0</v>
      </c>
      <c r="V607" s="11">
        <f t="shared" si="149"/>
        <v>0</v>
      </c>
      <c r="W607" s="20"/>
    </row>
    <row r="608" spans="1:23" x14ac:dyDescent="0.25">
      <c r="A608">
        <v>2022012513</v>
      </c>
      <c r="B608">
        <v>3</v>
      </c>
      <c r="C608" s="7">
        <v>0.54681000000000002</v>
      </c>
      <c r="D608" s="6">
        <f t="shared" si="135"/>
        <v>43744.800000000003</v>
      </c>
      <c r="E608" s="62">
        <v>0</v>
      </c>
      <c r="F608" s="6">
        <f t="shared" si="144"/>
        <v>0</v>
      </c>
      <c r="G608" s="7">
        <v>0.23796</v>
      </c>
      <c r="H608" s="6">
        <f t="shared" si="136"/>
        <v>8328.6</v>
      </c>
      <c r="I608" s="7">
        <v>0.65315000000000001</v>
      </c>
      <c r="J608" s="6">
        <f t="shared" si="137"/>
        <v>9144.1</v>
      </c>
      <c r="K608" s="20"/>
      <c r="L608" s="6">
        <f t="shared" si="138"/>
        <v>40000</v>
      </c>
      <c r="M608" s="11">
        <f t="shared" si="145"/>
        <v>0</v>
      </c>
      <c r="N608" s="6">
        <f t="shared" si="139"/>
        <v>3744.8000000000029</v>
      </c>
      <c r="O608" s="11">
        <f t="shared" si="146"/>
        <v>4583.7999999999975</v>
      </c>
      <c r="P608" s="11">
        <f t="shared" si="140"/>
        <v>0</v>
      </c>
      <c r="Q608" s="11">
        <f t="shared" si="147"/>
        <v>9144.1</v>
      </c>
      <c r="R608" s="11">
        <f t="shared" si="148"/>
        <v>13727.899999999998</v>
      </c>
      <c r="S608" s="6">
        <f t="shared" si="141"/>
        <v>0</v>
      </c>
      <c r="T608" s="11">
        <f t="shared" si="142"/>
        <v>0</v>
      </c>
      <c r="U608" s="11">
        <f t="shared" si="143"/>
        <v>0</v>
      </c>
      <c r="V608" s="11">
        <f t="shared" si="149"/>
        <v>0</v>
      </c>
      <c r="W608" s="20"/>
    </row>
    <row r="609" spans="1:23" x14ac:dyDescent="0.25">
      <c r="A609">
        <v>2022012514</v>
      </c>
      <c r="B609">
        <v>3</v>
      </c>
      <c r="C609" s="7">
        <v>0.53386999999999996</v>
      </c>
      <c r="D609" s="6">
        <f t="shared" si="135"/>
        <v>42709.599999999999</v>
      </c>
      <c r="E609" s="62">
        <v>0</v>
      </c>
      <c r="F609" s="6">
        <f t="shared" si="144"/>
        <v>0</v>
      </c>
      <c r="G609" s="7">
        <v>0.21326999999999999</v>
      </c>
      <c r="H609" s="6">
        <f t="shared" si="136"/>
        <v>7464.45</v>
      </c>
      <c r="I609" s="7">
        <v>0.65934000000000004</v>
      </c>
      <c r="J609" s="6">
        <f t="shared" si="137"/>
        <v>9230.76</v>
      </c>
      <c r="K609" s="20"/>
      <c r="L609" s="6">
        <f t="shared" si="138"/>
        <v>40000</v>
      </c>
      <c r="M609" s="11">
        <f t="shared" si="145"/>
        <v>0</v>
      </c>
      <c r="N609" s="6">
        <f t="shared" si="139"/>
        <v>2709.5999999999985</v>
      </c>
      <c r="O609" s="11">
        <f t="shared" si="146"/>
        <v>4754.8500000000013</v>
      </c>
      <c r="P609" s="11">
        <f t="shared" si="140"/>
        <v>0</v>
      </c>
      <c r="Q609" s="11">
        <f t="shared" si="147"/>
        <v>9230.76</v>
      </c>
      <c r="R609" s="11">
        <f t="shared" si="148"/>
        <v>13985.61</v>
      </c>
      <c r="S609" s="6">
        <f t="shared" si="141"/>
        <v>0</v>
      </c>
      <c r="T609" s="11">
        <f t="shared" si="142"/>
        <v>0</v>
      </c>
      <c r="U609" s="11">
        <f t="shared" si="143"/>
        <v>0</v>
      </c>
      <c r="V609" s="11">
        <f t="shared" si="149"/>
        <v>0</v>
      </c>
      <c r="W609" s="20"/>
    </row>
    <row r="610" spans="1:23" x14ac:dyDescent="0.25">
      <c r="A610">
        <v>2022012515</v>
      </c>
      <c r="B610">
        <v>3</v>
      </c>
      <c r="C610" s="7">
        <v>0.52654999999999996</v>
      </c>
      <c r="D610" s="6">
        <f t="shared" si="135"/>
        <v>42124</v>
      </c>
      <c r="E610" s="62">
        <v>0</v>
      </c>
      <c r="F610" s="6">
        <f t="shared" si="144"/>
        <v>0</v>
      </c>
      <c r="G610" s="7">
        <v>0.20837</v>
      </c>
      <c r="H610" s="6">
        <f t="shared" si="136"/>
        <v>7292.95</v>
      </c>
      <c r="I610" s="7">
        <v>0.68237000000000003</v>
      </c>
      <c r="J610" s="6">
        <f t="shared" si="137"/>
        <v>9553.18</v>
      </c>
      <c r="K610" s="20"/>
      <c r="L610" s="6">
        <f t="shared" si="138"/>
        <v>40000</v>
      </c>
      <c r="M610" s="11">
        <f t="shared" si="145"/>
        <v>0</v>
      </c>
      <c r="N610" s="6">
        <f t="shared" si="139"/>
        <v>2124</v>
      </c>
      <c r="O610" s="11">
        <f t="shared" si="146"/>
        <v>5168.95</v>
      </c>
      <c r="P610" s="11">
        <f t="shared" si="140"/>
        <v>0</v>
      </c>
      <c r="Q610" s="11">
        <f t="shared" si="147"/>
        <v>9553.18</v>
      </c>
      <c r="R610" s="11">
        <f t="shared" si="148"/>
        <v>14722.130000000001</v>
      </c>
      <c r="S610" s="6">
        <f t="shared" si="141"/>
        <v>0</v>
      </c>
      <c r="T610" s="11">
        <f t="shared" si="142"/>
        <v>0</v>
      </c>
      <c r="U610" s="11">
        <f t="shared" si="143"/>
        <v>0</v>
      </c>
      <c r="V610" s="11">
        <f t="shared" si="149"/>
        <v>0</v>
      </c>
      <c r="W610" s="20"/>
    </row>
    <row r="611" spans="1:23" x14ac:dyDescent="0.25">
      <c r="A611">
        <v>2022012516</v>
      </c>
      <c r="B611">
        <v>3</v>
      </c>
      <c r="C611" s="7">
        <v>0.52261000000000002</v>
      </c>
      <c r="D611" s="6">
        <f t="shared" si="135"/>
        <v>41808.800000000003</v>
      </c>
      <c r="E611" s="62">
        <v>0</v>
      </c>
      <c r="F611" s="6">
        <f t="shared" si="144"/>
        <v>0</v>
      </c>
      <c r="G611" s="7">
        <v>0.22428999999999999</v>
      </c>
      <c r="H611" s="6">
        <f t="shared" si="136"/>
        <v>7850.15</v>
      </c>
      <c r="I611" s="7">
        <v>0.69484999999999997</v>
      </c>
      <c r="J611" s="6">
        <f t="shared" si="137"/>
        <v>9727.9</v>
      </c>
      <c r="K611" s="20"/>
      <c r="L611" s="6">
        <f t="shared" si="138"/>
        <v>40000</v>
      </c>
      <c r="M611" s="11">
        <f t="shared" si="145"/>
        <v>0</v>
      </c>
      <c r="N611" s="6">
        <f t="shared" si="139"/>
        <v>1808.8000000000029</v>
      </c>
      <c r="O611" s="11">
        <f t="shared" si="146"/>
        <v>6041.3499999999967</v>
      </c>
      <c r="P611" s="11">
        <f t="shared" si="140"/>
        <v>0</v>
      </c>
      <c r="Q611" s="11">
        <f t="shared" si="147"/>
        <v>9727.9</v>
      </c>
      <c r="R611" s="11">
        <f t="shared" si="148"/>
        <v>15769.249999999996</v>
      </c>
      <c r="S611" s="6">
        <f t="shared" si="141"/>
        <v>0</v>
      </c>
      <c r="T611" s="11">
        <f t="shared" si="142"/>
        <v>0</v>
      </c>
      <c r="U611" s="11">
        <f t="shared" si="143"/>
        <v>0</v>
      </c>
      <c r="V611" s="11">
        <f t="shared" si="149"/>
        <v>0</v>
      </c>
      <c r="W611" s="20"/>
    </row>
    <row r="612" spans="1:23" x14ac:dyDescent="0.25">
      <c r="A612">
        <v>2022012517</v>
      </c>
      <c r="B612">
        <v>3</v>
      </c>
      <c r="C612" s="7">
        <v>0.52776000000000001</v>
      </c>
      <c r="D612" s="6">
        <f t="shared" si="135"/>
        <v>42220.800000000003</v>
      </c>
      <c r="E612" s="62">
        <v>0</v>
      </c>
      <c r="F612" s="6">
        <f t="shared" si="144"/>
        <v>0</v>
      </c>
      <c r="G612" s="7">
        <v>0.26572000000000001</v>
      </c>
      <c r="H612" s="6">
        <f t="shared" si="136"/>
        <v>9300.2000000000007</v>
      </c>
      <c r="I612" s="7">
        <v>0.60819000000000001</v>
      </c>
      <c r="J612" s="6">
        <f t="shared" si="137"/>
        <v>8514.66</v>
      </c>
      <c r="K612" s="20"/>
      <c r="L612" s="6">
        <f t="shared" si="138"/>
        <v>40000</v>
      </c>
      <c r="M612" s="11">
        <f t="shared" si="145"/>
        <v>0</v>
      </c>
      <c r="N612" s="6">
        <f t="shared" si="139"/>
        <v>2220.8000000000029</v>
      </c>
      <c r="O612" s="11">
        <f t="shared" si="146"/>
        <v>7079.3999999999978</v>
      </c>
      <c r="P612" s="11">
        <f t="shared" si="140"/>
        <v>0</v>
      </c>
      <c r="Q612" s="11">
        <f t="shared" si="147"/>
        <v>8514.66</v>
      </c>
      <c r="R612" s="11">
        <f t="shared" si="148"/>
        <v>15594.059999999998</v>
      </c>
      <c r="S612" s="6">
        <f t="shared" si="141"/>
        <v>0</v>
      </c>
      <c r="T612" s="11">
        <f t="shared" si="142"/>
        <v>0</v>
      </c>
      <c r="U612" s="11">
        <f t="shared" si="143"/>
        <v>0</v>
      </c>
      <c r="V612" s="11">
        <f t="shared" si="149"/>
        <v>0</v>
      </c>
      <c r="W612" s="20"/>
    </row>
    <row r="613" spans="1:23" x14ac:dyDescent="0.25">
      <c r="A613">
        <v>2022012518</v>
      </c>
      <c r="B613">
        <v>3</v>
      </c>
      <c r="C613" s="7">
        <v>0.54673000000000005</v>
      </c>
      <c r="D613" s="6">
        <f t="shared" si="135"/>
        <v>43738.400000000001</v>
      </c>
      <c r="E613" s="62">
        <v>0</v>
      </c>
      <c r="F613" s="6">
        <f t="shared" si="144"/>
        <v>0</v>
      </c>
      <c r="G613" s="7">
        <v>0.34644000000000003</v>
      </c>
      <c r="H613" s="6">
        <f t="shared" si="136"/>
        <v>12125.400000000001</v>
      </c>
      <c r="I613" s="7">
        <v>0.21865000000000001</v>
      </c>
      <c r="J613" s="6">
        <f t="shared" si="137"/>
        <v>3061.1000000000004</v>
      </c>
      <c r="K613" s="20"/>
      <c r="L613" s="6">
        <f t="shared" si="138"/>
        <v>40000</v>
      </c>
      <c r="M613" s="11">
        <f t="shared" si="145"/>
        <v>0</v>
      </c>
      <c r="N613" s="6">
        <f t="shared" si="139"/>
        <v>3738.4000000000015</v>
      </c>
      <c r="O613" s="11">
        <f t="shared" si="146"/>
        <v>8387</v>
      </c>
      <c r="P613" s="11">
        <f t="shared" si="140"/>
        <v>0</v>
      </c>
      <c r="Q613" s="11">
        <f t="shared" si="147"/>
        <v>3061.1000000000004</v>
      </c>
      <c r="R613" s="11">
        <f t="shared" si="148"/>
        <v>11448.1</v>
      </c>
      <c r="S613" s="6">
        <f t="shared" si="141"/>
        <v>0</v>
      </c>
      <c r="T613" s="11">
        <f t="shared" si="142"/>
        <v>0</v>
      </c>
      <c r="U613" s="11">
        <f t="shared" si="143"/>
        <v>0</v>
      </c>
      <c r="V613" s="11">
        <f t="shared" si="149"/>
        <v>0</v>
      </c>
      <c r="W613" s="20"/>
    </row>
    <row r="614" spans="1:23" x14ac:dyDescent="0.25">
      <c r="A614">
        <v>2022012519</v>
      </c>
      <c r="B614">
        <v>3</v>
      </c>
      <c r="C614" s="7">
        <v>0.57486000000000004</v>
      </c>
      <c r="D614" s="6">
        <f t="shared" si="135"/>
        <v>45988.800000000003</v>
      </c>
      <c r="E614" s="62">
        <v>0</v>
      </c>
      <c r="F614" s="6">
        <f t="shared" si="144"/>
        <v>0</v>
      </c>
      <c r="G614" s="7">
        <v>0.44190000000000002</v>
      </c>
      <c r="H614" s="6">
        <f t="shared" si="136"/>
        <v>15466.5</v>
      </c>
      <c r="I614" s="7">
        <v>7.6800000000000002E-3</v>
      </c>
      <c r="J614" s="6">
        <f t="shared" si="137"/>
        <v>107.52</v>
      </c>
      <c r="K614" s="20"/>
      <c r="L614" s="6">
        <f t="shared" si="138"/>
        <v>40000</v>
      </c>
      <c r="M614" s="11">
        <f t="shared" si="145"/>
        <v>0</v>
      </c>
      <c r="N614" s="6">
        <f t="shared" si="139"/>
        <v>5988.8000000000029</v>
      </c>
      <c r="O614" s="11">
        <f t="shared" si="146"/>
        <v>9477.6999999999971</v>
      </c>
      <c r="P614" s="11">
        <f t="shared" si="140"/>
        <v>0</v>
      </c>
      <c r="Q614" s="11">
        <f t="shared" si="147"/>
        <v>107.52</v>
      </c>
      <c r="R614" s="11">
        <f t="shared" si="148"/>
        <v>9585.2199999999975</v>
      </c>
      <c r="S614" s="6">
        <f t="shared" si="141"/>
        <v>0</v>
      </c>
      <c r="T614" s="11">
        <f t="shared" si="142"/>
        <v>0</v>
      </c>
      <c r="U614" s="11">
        <f t="shared" si="143"/>
        <v>0</v>
      </c>
      <c r="V614" s="11">
        <f t="shared" si="149"/>
        <v>0</v>
      </c>
      <c r="W614" s="20"/>
    </row>
    <row r="615" spans="1:23" x14ac:dyDescent="0.25">
      <c r="A615">
        <v>2022012520</v>
      </c>
      <c r="B615">
        <v>3</v>
      </c>
      <c r="C615" s="7">
        <v>0.58065</v>
      </c>
      <c r="D615" s="6">
        <f t="shared" si="135"/>
        <v>46452</v>
      </c>
      <c r="E615" s="62">
        <v>0</v>
      </c>
      <c r="F615" s="6">
        <f t="shared" si="144"/>
        <v>0</v>
      </c>
      <c r="G615" s="7">
        <v>0.51646999999999998</v>
      </c>
      <c r="H615" s="6">
        <f t="shared" si="136"/>
        <v>18076.45</v>
      </c>
      <c r="I615" s="7">
        <v>4.8500000000000001E-3</v>
      </c>
      <c r="J615" s="6">
        <f t="shared" si="137"/>
        <v>67.900000000000006</v>
      </c>
      <c r="K615" s="20"/>
      <c r="L615" s="6">
        <f t="shared" si="138"/>
        <v>40000</v>
      </c>
      <c r="M615" s="11">
        <f t="shared" si="145"/>
        <v>0</v>
      </c>
      <c r="N615" s="6">
        <f t="shared" si="139"/>
        <v>6452</v>
      </c>
      <c r="O615" s="11">
        <f t="shared" si="146"/>
        <v>11624.45</v>
      </c>
      <c r="P615" s="11">
        <f t="shared" si="140"/>
        <v>0</v>
      </c>
      <c r="Q615" s="11">
        <f t="shared" si="147"/>
        <v>67.900000000000006</v>
      </c>
      <c r="R615" s="11">
        <f t="shared" si="148"/>
        <v>11692.35</v>
      </c>
      <c r="S615" s="6">
        <f t="shared" si="141"/>
        <v>0</v>
      </c>
      <c r="T615" s="11">
        <f t="shared" si="142"/>
        <v>0</v>
      </c>
      <c r="U615" s="11">
        <f t="shared" si="143"/>
        <v>0</v>
      </c>
      <c r="V615" s="11">
        <f t="shared" si="149"/>
        <v>0</v>
      </c>
      <c r="W615" s="20"/>
    </row>
    <row r="616" spans="1:23" x14ac:dyDescent="0.25">
      <c r="A616">
        <v>2022012521</v>
      </c>
      <c r="B616">
        <v>3</v>
      </c>
      <c r="C616" s="7">
        <v>0.57830000000000004</v>
      </c>
      <c r="D616" s="6">
        <f t="shared" si="135"/>
        <v>46264</v>
      </c>
      <c r="E616" s="62">
        <v>0</v>
      </c>
      <c r="F616" s="6">
        <f t="shared" si="144"/>
        <v>0</v>
      </c>
      <c r="G616" s="7">
        <v>0.54269000000000001</v>
      </c>
      <c r="H616" s="6">
        <f t="shared" si="136"/>
        <v>18994.150000000001</v>
      </c>
      <c r="I616" s="7">
        <v>4.8500000000000001E-3</v>
      </c>
      <c r="J616" s="6">
        <f t="shared" si="137"/>
        <v>67.900000000000006</v>
      </c>
      <c r="K616" s="20"/>
      <c r="L616" s="6">
        <f t="shared" si="138"/>
        <v>40000</v>
      </c>
      <c r="M616" s="11">
        <f t="shared" si="145"/>
        <v>0</v>
      </c>
      <c r="N616" s="6">
        <f t="shared" si="139"/>
        <v>6264</v>
      </c>
      <c r="O616" s="11">
        <f t="shared" si="146"/>
        <v>12730.150000000001</v>
      </c>
      <c r="P616" s="11">
        <f t="shared" si="140"/>
        <v>0</v>
      </c>
      <c r="Q616" s="11">
        <f t="shared" si="147"/>
        <v>67.900000000000006</v>
      </c>
      <c r="R616" s="11">
        <f t="shared" si="148"/>
        <v>12798.050000000001</v>
      </c>
      <c r="S616" s="6">
        <f t="shared" si="141"/>
        <v>0</v>
      </c>
      <c r="T616" s="11">
        <f t="shared" si="142"/>
        <v>0</v>
      </c>
      <c r="U616" s="11">
        <f t="shared" si="143"/>
        <v>0</v>
      </c>
      <c r="V616" s="11">
        <f t="shared" si="149"/>
        <v>0</v>
      </c>
      <c r="W616" s="20"/>
    </row>
    <row r="617" spans="1:23" x14ac:dyDescent="0.25">
      <c r="A617">
        <v>2022012522</v>
      </c>
      <c r="B617">
        <v>3</v>
      </c>
      <c r="C617" s="7">
        <v>0.56854000000000005</v>
      </c>
      <c r="D617" s="6">
        <f t="shared" si="135"/>
        <v>45483.200000000004</v>
      </c>
      <c r="E617" s="62">
        <v>0</v>
      </c>
      <c r="F617" s="6">
        <f t="shared" si="144"/>
        <v>0</v>
      </c>
      <c r="G617" s="7">
        <v>0.55401999999999996</v>
      </c>
      <c r="H617" s="6">
        <f t="shared" si="136"/>
        <v>19390.699999999997</v>
      </c>
      <c r="I617" s="7">
        <v>4.8500000000000001E-3</v>
      </c>
      <c r="J617" s="6">
        <f t="shared" si="137"/>
        <v>67.900000000000006</v>
      </c>
      <c r="K617" s="20"/>
      <c r="L617" s="6">
        <f t="shared" si="138"/>
        <v>40000</v>
      </c>
      <c r="M617" s="11">
        <f t="shared" si="145"/>
        <v>0</v>
      </c>
      <c r="N617" s="6">
        <f t="shared" si="139"/>
        <v>5483.2000000000044</v>
      </c>
      <c r="O617" s="11">
        <f t="shared" si="146"/>
        <v>13907.499999999993</v>
      </c>
      <c r="P617" s="11">
        <f t="shared" si="140"/>
        <v>0</v>
      </c>
      <c r="Q617" s="11">
        <f t="shared" si="147"/>
        <v>67.900000000000006</v>
      </c>
      <c r="R617" s="11">
        <f t="shared" si="148"/>
        <v>13975.399999999992</v>
      </c>
      <c r="S617" s="6">
        <f t="shared" si="141"/>
        <v>0</v>
      </c>
      <c r="T617" s="11">
        <f t="shared" si="142"/>
        <v>0</v>
      </c>
      <c r="U617" s="11">
        <f t="shared" si="143"/>
        <v>0</v>
      </c>
      <c r="V617" s="11">
        <f t="shared" si="149"/>
        <v>0</v>
      </c>
      <c r="W617" s="20"/>
    </row>
    <row r="618" spans="1:23" x14ac:dyDescent="0.25">
      <c r="A618">
        <v>2022012523</v>
      </c>
      <c r="B618">
        <v>3</v>
      </c>
      <c r="C618" s="7">
        <v>0.54735999999999996</v>
      </c>
      <c r="D618" s="6">
        <f t="shared" si="135"/>
        <v>43788.799999999996</v>
      </c>
      <c r="E618" s="62">
        <v>0</v>
      </c>
      <c r="F618" s="6">
        <f t="shared" si="144"/>
        <v>0</v>
      </c>
      <c r="G618" s="7">
        <v>0.56045</v>
      </c>
      <c r="H618" s="6">
        <f t="shared" si="136"/>
        <v>19615.75</v>
      </c>
      <c r="I618" s="7">
        <v>4.8500000000000001E-3</v>
      </c>
      <c r="J618" s="6">
        <f t="shared" si="137"/>
        <v>67.900000000000006</v>
      </c>
      <c r="K618" s="20"/>
      <c r="L618" s="6">
        <f t="shared" si="138"/>
        <v>40000</v>
      </c>
      <c r="M618" s="11">
        <f t="shared" si="145"/>
        <v>0</v>
      </c>
      <c r="N618" s="6">
        <f t="shared" si="139"/>
        <v>3788.7999999999956</v>
      </c>
      <c r="O618" s="11">
        <f t="shared" si="146"/>
        <v>15826.950000000004</v>
      </c>
      <c r="P618" s="11">
        <f t="shared" si="140"/>
        <v>0</v>
      </c>
      <c r="Q618" s="11">
        <f t="shared" si="147"/>
        <v>67.900000000000006</v>
      </c>
      <c r="R618" s="11">
        <f t="shared" si="148"/>
        <v>15894.850000000004</v>
      </c>
      <c r="S618" s="6">
        <f t="shared" si="141"/>
        <v>0</v>
      </c>
      <c r="T618" s="11">
        <f t="shared" si="142"/>
        <v>0</v>
      </c>
      <c r="U618" s="11">
        <f t="shared" si="143"/>
        <v>0</v>
      </c>
      <c r="V618" s="11">
        <f t="shared" si="149"/>
        <v>0</v>
      </c>
      <c r="W618" s="20"/>
    </row>
    <row r="619" spans="1:23" x14ac:dyDescent="0.25">
      <c r="A619">
        <v>2022012524</v>
      </c>
      <c r="B619">
        <v>3</v>
      </c>
      <c r="C619" s="7">
        <v>0.52793000000000001</v>
      </c>
      <c r="D619" s="6">
        <f t="shared" si="135"/>
        <v>42234.400000000001</v>
      </c>
      <c r="E619" s="62">
        <v>0</v>
      </c>
      <c r="F619" s="6">
        <f t="shared" si="144"/>
        <v>0</v>
      </c>
      <c r="G619" s="7">
        <v>0.55884</v>
      </c>
      <c r="H619" s="6">
        <f t="shared" si="136"/>
        <v>19559.400000000001</v>
      </c>
      <c r="I619" s="7">
        <v>4.8599999999999997E-3</v>
      </c>
      <c r="J619" s="6">
        <f t="shared" si="137"/>
        <v>68.039999999999992</v>
      </c>
      <c r="K619" s="20"/>
      <c r="L619" s="6">
        <f t="shared" si="138"/>
        <v>40000</v>
      </c>
      <c r="M619" s="11">
        <f t="shared" si="145"/>
        <v>0</v>
      </c>
      <c r="N619" s="6">
        <f t="shared" si="139"/>
        <v>2234.4000000000015</v>
      </c>
      <c r="O619" s="11">
        <f t="shared" si="146"/>
        <v>17325</v>
      </c>
      <c r="P619" s="11">
        <f t="shared" si="140"/>
        <v>0</v>
      </c>
      <c r="Q619" s="11">
        <f t="shared" si="147"/>
        <v>68.039999999999992</v>
      </c>
      <c r="R619" s="11">
        <f t="shared" si="148"/>
        <v>17393.04</v>
      </c>
      <c r="S619" s="6">
        <f t="shared" si="141"/>
        <v>0</v>
      </c>
      <c r="T619" s="11">
        <f t="shared" si="142"/>
        <v>0</v>
      </c>
      <c r="U619" s="11">
        <f t="shared" si="143"/>
        <v>0</v>
      </c>
      <c r="V619" s="11">
        <f t="shared" si="149"/>
        <v>0</v>
      </c>
      <c r="W619" s="20"/>
    </row>
    <row r="620" spans="1:23" x14ac:dyDescent="0.25">
      <c r="A620">
        <v>2022012601</v>
      </c>
      <c r="B620">
        <v>4</v>
      </c>
      <c r="C620" s="7">
        <v>0.51654999999999995</v>
      </c>
      <c r="D620" s="6">
        <f t="shared" si="135"/>
        <v>41323.999999999993</v>
      </c>
      <c r="E620" s="62">
        <v>0</v>
      </c>
      <c r="F620" s="6">
        <f t="shared" si="144"/>
        <v>0</v>
      </c>
      <c r="G620" s="7">
        <v>0.50629000000000002</v>
      </c>
      <c r="H620" s="6">
        <f t="shared" si="136"/>
        <v>17720.150000000001</v>
      </c>
      <c r="I620" s="7">
        <v>4.8500000000000001E-3</v>
      </c>
      <c r="J620" s="6">
        <f t="shared" si="137"/>
        <v>67.900000000000006</v>
      </c>
      <c r="K620" s="20"/>
      <c r="L620" s="6">
        <f t="shared" si="138"/>
        <v>40000</v>
      </c>
      <c r="M620" s="11">
        <f t="shared" si="145"/>
        <v>0</v>
      </c>
      <c r="N620" s="6">
        <f t="shared" si="139"/>
        <v>1323.9999999999927</v>
      </c>
      <c r="O620" s="11">
        <f t="shared" si="146"/>
        <v>16396.150000000009</v>
      </c>
      <c r="P620" s="11">
        <f t="shared" si="140"/>
        <v>0</v>
      </c>
      <c r="Q620" s="11">
        <f t="shared" si="147"/>
        <v>67.900000000000006</v>
      </c>
      <c r="R620" s="11">
        <f t="shared" si="148"/>
        <v>16464.05000000001</v>
      </c>
      <c r="S620" s="6">
        <f t="shared" si="141"/>
        <v>0</v>
      </c>
      <c r="T620" s="11">
        <f t="shared" si="142"/>
        <v>0</v>
      </c>
      <c r="U620" s="11">
        <f t="shared" si="143"/>
        <v>0</v>
      </c>
      <c r="V620" s="11">
        <f t="shared" si="149"/>
        <v>0</v>
      </c>
      <c r="W620" s="20"/>
    </row>
    <row r="621" spans="1:23" x14ac:dyDescent="0.25">
      <c r="A621">
        <v>2022012602</v>
      </c>
      <c r="B621">
        <v>4</v>
      </c>
      <c r="C621" s="7">
        <v>0.51544999999999996</v>
      </c>
      <c r="D621" s="6">
        <f t="shared" si="135"/>
        <v>41236</v>
      </c>
      <c r="E621" s="62">
        <v>0</v>
      </c>
      <c r="F621" s="6">
        <f t="shared" si="144"/>
        <v>0</v>
      </c>
      <c r="G621" s="7">
        <v>0.47225</v>
      </c>
      <c r="H621" s="6">
        <f t="shared" si="136"/>
        <v>16528.75</v>
      </c>
      <c r="I621" s="7">
        <v>4.8500000000000001E-3</v>
      </c>
      <c r="J621" s="6">
        <f t="shared" si="137"/>
        <v>67.900000000000006</v>
      </c>
      <c r="K621" s="20"/>
      <c r="L621" s="6">
        <f t="shared" si="138"/>
        <v>40000</v>
      </c>
      <c r="M621" s="11">
        <f t="shared" si="145"/>
        <v>0</v>
      </c>
      <c r="N621" s="6">
        <f t="shared" si="139"/>
        <v>1236</v>
      </c>
      <c r="O621" s="11">
        <f t="shared" si="146"/>
        <v>15292.75</v>
      </c>
      <c r="P621" s="11">
        <f t="shared" si="140"/>
        <v>0</v>
      </c>
      <c r="Q621" s="11">
        <f t="shared" si="147"/>
        <v>67.900000000000006</v>
      </c>
      <c r="R621" s="11">
        <f t="shared" si="148"/>
        <v>15360.65</v>
      </c>
      <c r="S621" s="6">
        <f t="shared" si="141"/>
        <v>0</v>
      </c>
      <c r="T621" s="11">
        <f t="shared" si="142"/>
        <v>0</v>
      </c>
      <c r="U621" s="11">
        <f t="shared" si="143"/>
        <v>0</v>
      </c>
      <c r="V621" s="11">
        <f t="shared" si="149"/>
        <v>0</v>
      </c>
      <c r="W621" s="20"/>
    </row>
    <row r="622" spans="1:23" x14ac:dyDescent="0.25">
      <c r="A622">
        <v>2022012603</v>
      </c>
      <c r="B622">
        <v>4</v>
      </c>
      <c r="C622" s="7">
        <v>0.52090999999999998</v>
      </c>
      <c r="D622" s="6">
        <f t="shared" si="135"/>
        <v>41672.799999999996</v>
      </c>
      <c r="E622" s="62">
        <v>0</v>
      </c>
      <c r="F622" s="6">
        <f t="shared" si="144"/>
        <v>0</v>
      </c>
      <c r="G622" s="7">
        <v>0.44277</v>
      </c>
      <c r="H622" s="6">
        <f t="shared" si="136"/>
        <v>15496.95</v>
      </c>
      <c r="I622" s="7">
        <v>4.8500000000000001E-3</v>
      </c>
      <c r="J622" s="6">
        <f t="shared" si="137"/>
        <v>67.900000000000006</v>
      </c>
      <c r="K622" s="20"/>
      <c r="L622" s="6">
        <f t="shared" si="138"/>
        <v>40000</v>
      </c>
      <c r="M622" s="11">
        <f t="shared" si="145"/>
        <v>0</v>
      </c>
      <c r="N622" s="6">
        <f t="shared" si="139"/>
        <v>1672.7999999999956</v>
      </c>
      <c r="O622" s="11">
        <f t="shared" si="146"/>
        <v>13824.150000000005</v>
      </c>
      <c r="P622" s="11">
        <f t="shared" si="140"/>
        <v>0</v>
      </c>
      <c r="Q622" s="11">
        <f t="shared" si="147"/>
        <v>67.900000000000006</v>
      </c>
      <c r="R622" s="11">
        <f t="shared" si="148"/>
        <v>13892.050000000005</v>
      </c>
      <c r="S622" s="6">
        <f t="shared" si="141"/>
        <v>0</v>
      </c>
      <c r="T622" s="11">
        <f t="shared" si="142"/>
        <v>0</v>
      </c>
      <c r="U622" s="11">
        <f t="shared" si="143"/>
        <v>0</v>
      </c>
      <c r="V622" s="11">
        <f t="shared" si="149"/>
        <v>0</v>
      </c>
      <c r="W622" s="20"/>
    </row>
    <row r="623" spans="1:23" x14ac:dyDescent="0.25">
      <c r="A623">
        <v>2022012604</v>
      </c>
      <c r="B623">
        <v>4</v>
      </c>
      <c r="C623" s="7">
        <v>0.53224000000000005</v>
      </c>
      <c r="D623" s="6">
        <f t="shared" si="135"/>
        <v>42579.200000000004</v>
      </c>
      <c r="E623" s="62">
        <v>0</v>
      </c>
      <c r="F623" s="6">
        <f t="shared" si="144"/>
        <v>0</v>
      </c>
      <c r="G623" s="7">
        <v>0.40026</v>
      </c>
      <c r="H623" s="6">
        <f t="shared" si="136"/>
        <v>14009.1</v>
      </c>
      <c r="I623" s="7">
        <v>4.8500000000000001E-3</v>
      </c>
      <c r="J623" s="6">
        <f t="shared" si="137"/>
        <v>67.900000000000006</v>
      </c>
      <c r="K623" s="20"/>
      <c r="L623" s="6">
        <f t="shared" si="138"/>
        <v>40000</v>
      </c>
      <c r="M623" s="11">
        <f t="shared" si="145"/>
        <v>0</v>
      </c>
      <c r="N623" s="6">
        <f t="shared" si="139"/>
        <v>2579.2000000000044</v>
      </c>
      <c r="O623" s="11">
        <f t="shared" si="146"/>
        <v>11429.899999999996</v>
      </c>
      <c r="P623" s="11">
        <f t="shared" si="140"/>
        <v>0</v>
      </c>
      <c r="Q623" s="11">
        <f t="shared" si="147"/>
        <v>67.900000000000006</v>
      </c>
      <c r="R623" s="11">
        <f t="shared" si="148"/>
        <v>11497.799999999996</v>
      </c>
      <c r="S623" s="6">
        <f t="shared" si="141"/>
        <v>0</v>
      </c>
      <c r="T623" s="11">
        <f t="shared" si="142"/>
        <v>0</v>
      </c>
      <c r="U623" s="11">
        <f t="shared" si="143"/>
        <v>0</v>
      </c>
      <c r="V623" s="11">
        <f t="shared" si="149"/>
        <v>0</v>
      </c>
      <c r="W623" s="20"/>
    </row>
    <row r="624" spans="1:23" x14ac:dyDescent="0.25">
      <c r="A624">
        <v>2022012605</v>
      </c>
      <c r="B624">
        <v>4</v>
      </c>
      <c r="C624" s="7">
        <v>0.55371000000000004</v>
      </c>
      <c r="D624" s="6">
        <f t="shared" si="135"/>
        <v>44296.800000000003</v>
      </c>
      <c r="E624" s="62">
        <v>0</v>
      </c>
      <c r="F624" s="6">
        <f t="shared" si="144"/>
        <v>0</v>
      </c>
      <c r="G624" s="7">
        <v>0.38252000000000003</v>
      </c>
      <c r="H624" s="6">
        <f t="shared" si="136"/>
        <v>13388.2</v>
      </c>
      <c r="I624" s="7">
        <v>4.8500000000000001E-3</v>
      </c>
      <c r="J624" s="6">
        <f t="shared" si="137"/>
        <v>67.900000000000006</v>
      </c>
      <c r="K624" s="20"/>
      <c r="L624" s="6">
        <f t="shared" si="138"/>
        <v>40000</v>
      </c>
      <c r="M624" s="11">
        <f t="shared" si="145"/>
        <v>0</v>
      </c>
      <c r="N624" s="6">
        <f t="shared" si="139"/>
        <v>4296.8000000000029</v>
      </c>
      <c r="O624" s="11">
        <f t="shared" si="146"/>
        <v>9091.3999999999978</v>
      </c>
      <c r="P624" s="11">
        <f t="shared" si="140"/>
        <v>0</v>
      </c>
      <c r="Q624" s="11">
        <f t="shared" si="147"/>
        <v>67.900000000000006</v>
      </c>
      <c r="R624" s="11">
        <f t="shared" si="148"/>
        <v>9159.2999999999975</v>
      </c>
      <c r="S624" s="6">
        <f t="shared" si="141"/>
        <v>0</v>
      </c>
      <c r="T624" s="11">
        <f t="shared" si="142"/>
        <v>0</v>
      </c>
      <c r="U624" s="11">
        <f t="shared" si="143"/>
        <v>0</v>
      </c>
      <c r="V624" s="11">
        <f t="shared" si="149"/>
        <v>0</v>
      </c>
      <c r="W624" s="20"/>
    </row>
    <row r="625" spans="1:23" x14ac:dyDescent="0.25">
      <c r="A625">
        <v>2022012606</v>
      </c>
      <c r="B625">
        <v>4</v>
      </c>
      <c r="C625" s="7">
        <v>0.59247000000000005</v>
      </c>
      <c r="D625" s="6">
        <f t="shared" si="135"/>
        <v>47397.600000000006</v>
      </c>
      <c r="E625" s="62">
        <v>0</v>
      </c>
      <c r="F625" s="6">
        <f t="shared" si="144"/>
        <v>0</v>
      </c>
      <c r="G625" s="7">
        <v>0.35448000000000002</v>
      </c>
      <c r="H625" s="6">
        <f t="shared" si="136"/>
        <v>12406.800000000001</v>
      </c>
      <c r="I625" s="7">
        <v>4.8500000000000001E-3</v>
      </c>
      <c r="J625" s="6">
        <f t="shared" si="137"/>
        <v>67.900000000000006</v>
      </c>
      <c r="K625" s="20"/>
      <c r="L625" s="6">
        <f t="shared" si="138"/>
        <v>40000</v>
      </c>
      <c r="M625" s="11">
        <f t="shared" si="145"/>
        <v>0</v>
      </c>
      <c r="N625" s="6">
        <f t="shared" si="139"/>
        <v>7397.6000000000058</v>
      </c>
      <c r="O625" s="11">
        <f t="shared" si="146"/>
        <v>5009.1999999999953</v>
      </c>
      <c r="P625" s="11">
        <f t="shared" si="140"/>
        <v>0</v>
      </c>
      <c r="Q625" s="11">
        <f t="shared" si="147"/>
        <v>67.900000000000006</v>
      </c>
      <c r="R625" s="11">
        <f t="shared" si="148"/>
        <v>5077.0999999999949</v>
      </c>
      <c r="S625" s="6">
        <f t="shared" si="141"/>
        <v>0</v>
      </c>
      <c r="T625" s="11">
        <f t="shared" si="142"/>
        <v>0</v>
      </c>
      <c r="U625" s="11">
        <f t="shared" si="143"/>
        <v>0</v>
      </c>
      <c r="V625" s="11">
        <f t="shared" si="149"/>
        <v>0</v>
      </c>
      <c r="W625" s="20"/>
    </row>
    <row r="626" spans="1:23" x14ac:dyDescent="0.25">
      <c r="A626">
        <v>2022012607</v>
      </c>
      <c r="B626">
        <v>4</v>
      </c>
      <c r="C626" s="7">
        <v>0.64753000000000005</v>
      </c>
      <c r="D626" s="6">
        <f t="shared" si="135"/>
        <v>51802.400000000001</v>
      </c>
      <c r="E626" s="62">
        <v>0</v>
      </c>
      <c r="F626" s="6">
        <f t="shared" si="144"/>
        <v>0</v>
      </c>
      <c r="G626" s="7">
        <v>0.33119999999999999</v>
      </c>
      <c r="H626" s="6">
        <f t="shared" si="136"/>
        <v>11592</v>
      </c>
      <c r="I626" s="7">
        <v>3.6800000000000001E-3</v>
      </c>
      <c r="J626" s="6">
        <f t="shared" si="137"/>
        <v>51.52</v>
      </c>
      <c r="K626" s="20"/>
      <c r="L626" s="6">
        <f t="shared" si="138"/>
        <v>40000</v>
      </c>
      <c r="M626" s="11">
        <f t="shared" si="145"/>
        <v>0</v>
      </c>
      <c r="N626" s="6">
        <f t="shared" si="139"/>
        <v>11592</v>
      </c>
      <c r="O626" s="11">
        <f t="shared" si="146"/>
        <v>0</v>
      </c>
      <c r="P626" s="11">
        <f t="shared" si="140"/>
        <v>51.52</v>
      </c>
      <c r="Q626" s="11">
        <f t="shared" si="147"/>
        <v>0</v>
      </c>
      <c r="R626" s="11">
        <f t="shared" si="148"/>
        <v>0</v>
      </c>
      <c r="S626" s="6">
        <f t="shared" si="141"/>
        <v>158.88000000000144</v>
      </c>
      <c r="T626" s="11">
        <f t="shared" si="142"/>
        <v>0</v>
      </c>
      <c r="U626" s="11">
        <f t="shared" si="143"/>
        <v>0</v>
      </c>
      <c r="V626" s="11">
        <f t="shared" si="149"/>
        <v>158.88000000000144</v>
      </c>
      <c r="W626" s="20"/>
    </row>
    <row r="627" spans="1:23" x14ac:dyDescent="0.25">
      <c r="A627">
        <v>2022012608</v>
      </c>
      <c r="B627">
        <v>4</v>
      </c>
      <c r="C627" s="7">
        <v>0.67410000000000003</v>
      </c>
      <c r="D627" s="6">
        <f t="shared" si="135"/>
        <v>53928</v>
      </c>
      <c r="E627" s="62">
        <v>0</v>
      </c>
      <c r="F627" s="6">
        <f t="shared" si="144"/>
        <v>0</v>
      </c>
      <c r="G627" s="7">
        <v>0.28539999999999999</v>
      </c>
      <c r="H627" s="6">
        <f t="shared" si="136"/>
        <v>9989</v>
      </c>
      <c r="I627" s="7">
        <v>4.2500000000000003E-3</v>
      </c>
      <c r="J627" s="6">
        <f t="shared" si="137"/>
        <v>59.500000000000007</v>
      </c>
      <c r="K627" s="20"/>
      <c r="L627" s="6">
        <f t="shared" si="138"/>
        <v>40000</v>
      </c>
      <c r="M627" s="11">
        <f t="shared" si="145"/>
        <v>0</v>
      </c>
      <c r="N627" s="6">
        <f t="shared" si="139"/>
        <v>9989</v>
      </c>
      <c r="O627" s="11">
        <f t="shared" si="146"/>
        <v>0</v>
      </c>
      <c r="P627" s="11">
        <f t="shared" si="140"/>
        <v>59.500000000000007</v>
      </c>
      <c r="Q627" s="11">
        <f t="shared" si="147"/>
        <v>0</v>
      </c>
      <c r="R627" s="11">
        <f t="shared" si="148"/>
        <v>0</v>
      </c>
      <c r="S627" s="6">
        <f t="shared" si="141"/>
        <v>3879.5</v>
      </c>
      <c r="T627" s="11">
        <f t="shared" si="142"/>
        <v>0</v>
      </c>
      <c r="U627" s="11">
        <f t="shared" si="143"/>
        <v>0</v>
      </c>
      <c r="V627" s="11">
        <f t="shared" si="149"/>
        <v>3879.5</v>
      </c>
      <c r="W627" s="20"/>
    </row>
    <row r="628" spans="1:23" x14ac:dyDescent="0.25">
      <c r="A628">
        <v>2022012609</v>
      </c>
      <c r="B628">
        <v>4</v>
      </c>
      <c r="C628" s="7">
        <v>0.66759999999999997</v>
      </c>
      <c r="D628" s="6">
        <f t="shared" si="135"/>
        <v>53408</v>
      </c>
      <c r="E628" s="62">
        <v>0</v>
      </c>
      <c r="F628" s="6">
        <f t="shared" si="144"/>
        <v>0</v>
      </c>
      <c r="G628" s="7">
        <v>0.21146999999999999</v>
      </c>
      <c r="H628" s="6">
        <f t="shared" si="136"/>
        <v>7401.45</v>
      </c>
      <c r="I628" s="7">
        <v>6.9360000000000005E-2</v>
      </c>
      <c r="J628" s="6">
        <f t="shared" si="137"/>
        <v>971.04000000000008</v>
      </c>
      <c r="K628" s="20"/>
      <c r="L628" s="6">
        <f t="shared" si="138"/>
        <v>40000</v>
      </c>
      <c r="M628" s="11">
        <f t="shared" si="145"/>
        <v>0</v>
      </c>
      <c r="N628" s="6">
        <f t="shared" si="139"/>
        <v>7401.45</v>
      </c>
      <c r="O628" s="11">
        <f t="shared" si="146"/>
        <v>0</v>
      </c>
      <c r="P628" s="11">
        <f t="shared" si="140"/>
        <v>971.04000000000008</v>
      </c>
      <c r="Q628" s="11">
        <f t="shared" si="147"/>
        <v>0</v>
      </c>
      <c r="R628" s="11">
        <f t="shared" si="148"/>
        <v>0</v>
      </c>
      <c r="S628" s="6">
        <f t="shared" si="141"/>
        <v>5035.51</v>
      </c>
      <c r="T628" s="11">
        <f t="shared" si="142"/>
        <v>0</v>
      </c>
      <c r="U628" s="11">
        <f t="shared" si="143"/>
        <v>0</v>
      </c>
      <c r="V628" s="11">
        <f t="shared" si="149"/>
        <v>5035.51</v>
      </c>
      <c r="W628" s="20"/>
    </row>
    <row r="629" spans="1:23" x14ac:dyDescent="0.25">
      <c r="A629">
        <v>2022012610</v>
      </c>
      <c r="B629">
        <v>4</v>
      </c>
      <c r="C629" s="7">
        <v>0.65127000000000002</v>
      </c>
      <c r="D629" s="6">
        <f t="shared" si="135"/>
        <v>52101.599999999999</v>
      </c>
      <c r="E629" s="62">
        <v>0</v>
      </c>
      <c r="F629" s="6">
        <f t="shared" si="144"/>
        <v>0</v>
      </c>
      <c r="G629" s="7">
        <v>0.16045999999999999</v>
      </c>
      <c r="H629" s="6">
        <f t="shared" si="136"/>
        <v>5616.0999999999995</v>
      </c>
      <c r="I629" s="7">
        <v>0.14809</v>
      </c>
      <c r="J629" s="6">
        <f t="shared" si="137"/>
        <v>2073.2600000000002</v>
      </c>
      <c r="K629" s="20"/>
      <c r="L629" s="6">
        <f t="shared" si="138"/>
        <v>40000</v>
      </c>
      <c r="M629" s="11">
        <f t="shared" si="145"/>
        <v>0</v>
      </c>
      <c r="N629" s="6">
        <f t="shared" si="139"/>
        <v>5616.0999999999995</v>
      </c>
      <c r="O629" s="11">
        <f t="shared" si="146"/>
        <v>0</v>
      </c>
      <c r="P629" s="11">
        <f t="shared" si="140"/>
        <v>2073.2600000000002</v>
      </c>
      <c r="Q629" s="11">
        <f t="shared" si="147"/>
        <v>0</v>
      </c>
      <c r="R629" s="11">
        <f t="shared" si="148"/>
        <v>0</v>
      </c>
      <c r="S629" s="6">
        <f t="shared" si="141"/>
        <v>4412.2399999999989</v>
      </c>
      <c r="T629" s="11">
        <f t="shared" si="142"/>
        <v>0</v>
      </c>
      <c r="U629" s="11">
        <f t="shared" si="143"/>
        <v>0</v>
      </c>
      <c r="V629" s="11">
        <f t="shared" si="149"/>
        <v>4412.2399999999989</v>
      </c>
      <c r="W629" s="20"/>
    </row>
    <row r="630" spans="1:23" x14ac:dyDescent="0.25">
      <c r="A630">
        <v>2022012611</v>
      </c>
      <c r="B630">
        <v>4</v>
      </c>
      <c r="C630" s="7">
        <v>0.63253000000000004</v>
      </c>
      <c r="D630" s="6">
        <f t="shared" si="135"/>
        <v>50602.400000000001</v>
      </c>
      <c r="E630" s="62">
        <v>0</v>
      </c>
      <c r="F630" s="6">
        <f t="shared" si="144"/>
        <v>0</v>
      </c>
      <c r="G630" s="7">
        <v>0.13109999999999999</v>
      </c>
      <c r="H630" s="6">
        <f t="shared" si="136"/>
        <v>4588.5</v>
      </c>
      <c r="I630" s="7">
        <v>0.19458</v>
      </c>
      <c r="J630" s="6">
        <f t="shared" si="137"/>
        <v>2724.12</v>
      </c>
      <c r="K630" s="20"/>
      <c r="L630" s="6">
        <f t="shared" si="138"/>
        <v>40000</v>
      </c>
      <c r="M630" s="11">
        <f t="shared" si="145"/>
        <v>0</v>
      </c>
      <c r="N630" s="6">
        <f t="shared" si="139"/>
        <v>4588.5</v>
      </c>
      <c r="O630" s="11">
        <f t="shared" si="146"/>
        <v>0</v>
      </c>
      <c r="P630" s="11">
        <f t="shared" si="140"/>
        <v>2724.12</v>
      </c>
      <c r="Q630" s="11">
        <f t="shared" si="147"/>
        <v>0</v>
      </c>
      <c r="R630" s="11">
        <f t="shared" si="148"/>
        <v>0</v>
      </c>
      <c r="S630" s="6">
        <f t="shared" si="141"/>
        <v>3289.7800000000016</v>
      </c>
      <c r="T630" s="11">
        <f t="shared" si="142"/>
        <v>0</v>
      </c>
      <c r="U630" s="11">
        <f t="shared" si="143"/>
        <v>0</v>
      </c>
      <c r="V630" s="11">
        <f t="shared" si="149"/>
        <v>3289.7800000000016</v>
      </c>
      <c r="W630" s="20"/>
    </row>
    <row r="631" spans="1:23" x14ac:dyDescent="0.25">
      <c r="A631">
        <v>2022012612</v>
      </c>
      <c r="B631">
        <v>4</v>
      </c>
      <c r="C631" s="7">
        <v>0.61048999999999998</v>
      </c>
      <c r="D631" s="6">
        <f t="shared" si="135"/>
        <v>48839.199999999997</v>
      </c>
      <c r="E631" s="62">
        <v>0</v>
      </c>
      <c r="F631" s="6">
        <f t="shared" si="144"/>
        <v>0</v>
      </c>
      <c r="G631" s="7">
        <v>0.11133</v>
      </c>
      <c r="H631" s="6">
        <f t="shared" si="136"/>
        <v>3896.5499999999997</v>
      </c>
      <c r="I631" s="7">
        <v>0.23941000000000001</v>
      </c>
      <c r="J631" s="6">
        <f t="shared" si="137"/>
        <v>3351.7400000000002</v>
      </c>
      <c r="K631" s="20"/>
      <c r="L631" s="6">
        <f t="shared" si="138"/>
        <v>40000</v>
      </c>
      <c r="M631" s="11">
        <f t="shared" si="145"/>
        <v>0</v>
      </c>
      <c r="N631" s="6">
        <f t="shared" si="139"/>
        <v>3896.5499999999997</v>
      </c>
      <c r="O631" s="11">
        <f t="shared" si="146"/>
        <v>0</v>
      </c>
      <c r="P631" s="11">
        <f t="shared" si="140"/>
        <v>3351.7400000000002</v>
      </c>
      <c r="Q631" s="11">
        <f t="shared" si="147"/>
        <v>0</v>
      </c>
      <c r="R631" s="11">
        <f t="shared" si="148"/>
        <v>0</v>
      </c>
      <c r="S631" s="6">
        <f t="shared" si="141"/>
        <v>1590.9099999999976</v>
      </c>
      <c r="T631" s="11">
        <f t="shared" si="142"/>
        <v>0</v>
      </c>
      <c r="U631" s="11">
        <f t="shared" si="143"/>
        <v>0</v>
      </c>
      <c r="V631" s="11">
        <f t="shared" si="149"/>
        <v>1590.9099999999976</v>
      </c>
      <c r="W631" s="20"/>
    </row>
    <row r="632" spans="1:23" x14ac:dyDescent="0.25">
      <c r="A632">
        <v>2022012613</v>
      </c>
      <c r="B632">
        <v>4</v>
      </c>
      <c r="C632" s="7">
        <v>0.58706000000000003</v>
      </c>
      <c r="D632" s="6">
        <f t="shared" si="135"/>
        <v>46964.800000000003</v>
      </c>
      <c r="E632" s="62">
        <v>0</v>
      </c>
      <c r="F632" s="6">
        <f t="shared" si="144"/>
        <v>0</v>
      </c>
      <c r="G632" s="7">
        <v>9.5930000000000001E-2</v>
      </c>
      <c r="H632" s="6">
        <f t="shared" si="136"/>
        <v>3357.55</v>
      </c>
      <c r="I632" s="7">
        <v>0.27798</v>
      </c>
      <c r="J632" s="6">
        <f t="shared" si="137"/>
        <v>3891.7200000000003</v>
      </c>
      <c r="K632" s="20"/>
      <c r="L632" s="6">
        <f t="shared" si="138"/>
        <v>40000</v>
      </c>
      <c r="M632" s="11">
        <f t="shared" si="145"/>
        <v>0</v>
      </c>
      <c r="N632" s="6">
        <f t="shared" si="139"/>
        <v>3357.55</v>
      </c>
      <c r="O632" s="11">
        <f t="shared" si="146"/>
        <v>0</v>
      </c>
      <c r="P632" s="11">
        <f t="shared" si="140"/>
        <v>3607.2500000000027</v>
      </c>
      <c r="Q632" s="11">
        <f t="shared" si="147"/>
        <v>284.46999999999753</v>
      </c>
      <c r="R632" s="11">
        <f t="shared" si="148"/>
        <v>284.46999999999753</v>
      </c>
      <c r="S632" s="6">
        <f t="shared" si="141"/>
        <v>0</v>
      </c>
      <c r="T632" s="11">
        <f t="shared" si="142"/>
        <v>0</v>
      </c>
      <c r="U632" s="11">
        <f t="shared" si="143"/>
        <v>0</v>
      </c>
      <c r="V632" s="11">
        <f t="shared" si="149"/>
        <v>0</v>
      </c>
      <c r="W632" s="20"/>
    </row>
    <row r="633" spans="1:23" x14ac:dyDescent="0.25">
      <c r="A633">
        <v>2022012614</v>
      </c>
      <c r="B633">
        <v>4</v>
      </c>
      <c r="C633" s="7">
        <v>0.56791000000000003</v>
      </c>
      <c r="D633" s="6">
        <f t="shared" si="135"/>
        <v>45432.800000000003</v>
      </c>
      <c r="E633" s="62">
        <v>0</v>
      </c>
      <c r="F633" s="6">
        <f t="shared" si="144"/>
        <v>0</v>
      </c>
      <c r="G633" s="7">
        <v>9.1189999999999993E-2</v>
      </c>
      <c r="H633" s="6">
        <f t="shared" si="136"/>
        <v>3191.6499999999996</v>
      </c>
      <c r="I633" s="7">
        <v>0.30596000000000001</v>
      </c>
      <c r="J633" s="6">
        <f t="shared" si="137"/>
        <v>4283.4400000000005</v>
      </c>
      <c r="K633" s="20"/>
      <c r="L633" s="6">
        <f t="shared" si="138"/>
        <v>40000</v>
      </c>
      <c r="M633" s="11">
        <f t="shared" si="145"/>
        <v>0</v>
      </c>
      <c r="N633" s="6">
        <f t="shared" si="139"/>
        <v>3191.6499999999996</v>
      </c>
      <c r="O633" s="11">
        <f t="shared" si="146"/>
        <v>0</v>
      </c>
      <c r="P633" s="11">
        <f t="shared" si="140"/>
        <v>2241.1500000000033</v>
      </c>
      <c r="Q633" s="11">
        <f t="shared" si="147"/>
        <v>2042.2899999999972</v>
      </c>
      <c r="R633" s="11">
        <f t="shared" si="148"/>
        <v>2042.2899999999972</v>
      </c>
      <c r="S633" s="6">
        <f t="shared" si="141"/>
        <v>0</v>
      </c>
      <c r="T633" s="11">
        <f t="shared" si="142"/>
        <v>0</v>
      </c>
      <c r="U633" s="11">
        <f t="shared" si="143"/>
        <v>0</v>
      </c>
      <c r="V633" s="11">
        <f t="shared" si="149"/>
        <v>0</v>
      </c>
      <c r="W633" s="20"/>
    </row>
    <row r="634" spans="1:23" x14ac:dyDescent="0.25">
      <c r="A634">
        <v>2022012615</v>
      </c>
      <c r="B634">
        <v>4</v>
      </c>
      <c r="C634" s="7">
        <v>0.55322000000000005</v>
      </c>
      <c r="D634" s="6">
        <f t="shared" si="135"/>
        <v>44257.600000000006</v>
      </c>
      <c r="E634" s="62">
        <v>0</v>
      </c>
      <c r="F634" s="6">
        <f t="shared" si="144"/>
        <v>0</v>
      </c>
      <c r="G634" s="7">
        <v>9.5799999999999996E-2</v>
      </c>
      <c r="H634" s="6">
        <f t="shared" si="136"/>
        <v>3353</v>
      </c>
      <c r="I634" s="7">
        <v>0.28550999999999999</v>
      </c>
      <c r="J634" s="6">
        <f t="shared" si="137"/>
        <v>3997.14</v>
      </c>
      <c r="K634" s="20"/>
      <c r="L634" s="6">
        <f t="shared" si="138"/>
        <v>40000</v>
      </c>
      <c r="M634" s="11">
        <f t="shared" si="145"/>
        <v>0</v>
      </c>
      <c r="N634" s="6">
        <f t="shared" si="139"/>
        <v>3353</v>
      </c>
      <c r="O634" s="11">
        <f t="shared" si="146"/>
        <v>0</v>
      </c>
      <c r="P634" s="11">
        <f t="shared" si="140"/>
        <v>904.60000000000582</v>
      </c>
      <c r="Q634" s="11">
        <f t="shared" si="147"/>
        <v>3092.5399999999941</v>
      </c>
      <c r="R634" s="11">
        <f t="shared" si="148"/>
        <v>3092.5399999999941</v>
      </c>
      <c r="S634" s="6">
        <f t="shared" si="141"/>
        <v>0</v>
      </c>
      <c r="T634" s="11">
        <f t="shared" si="142"/>
        <v>0</v>
      </c>
      <c r="U634" s="11">
        <f t="shared" si="143"/>
        <v>0</v>
      </c>
      <c r="V634" s="11">
        <f t="shared" si="149"/>
        <v>0</v>
      </c>
      <c r="W634" s="20"/>
    </row>
    <row r="635" spans="1:23" x14ac:dyDescent="0.25">
      <c r="A635">
        <v>2022012616</v>
      </c>
      <c r="B635">
        <v>4</v>
      </c>
      <c r="C635" s="7">
        <v>0.54547000000000001</v>
      </c>
      <c r="D635" s="6">
        <f t="shared" si="135"/>
        <v>43637.599999999999</v>
      </c>
      <c r="E635" s="62">
        <v>0</v>
      </c>
      <c r="F635" s="6">
        <f t="shared" si="144"/>
        <v>0</v>
      </c>
      <c r="G635" s="7">
        <v>0.10038</v>
      </c>
      <c r="H635" s="6">
        <f t="shared" si="136"/>
        <v>3513.2999999999997</v>
      </c>
      <c r="I635" s="7">
        <v>0.25213999999999998</v>
      </c>
      <c r="J635" s="6">
        <f t="shared" si="137"/>
        <v>3529.9599999999996</v>
      </c>
      <c r="K635" s="20"/>
      <c r="L635" s="6">
        <f t="shared" si="138"/>
        <v>40000</v>
      </c>
      <c r="M635" s="11">
        <f t="shared" si="145"/>
        <v>0</v>
      </c>
      <c r="N635" s="6">
        <f t="shared" si="139"/>
        <v>3513.2999999999997</v>
      </c>
      <c r="O635" s="11">
        <f t="shared" si="146"/>
        <v>0</v>
      </c>
      <c r="P635" s="11">
        <f t="shared" si="140"/>
        <v>124.29999999999882</v>
      </c>
      <c r="Q635" s="11">
        <f t="shared" si="147"/>
        <v>3405.6600000000008</v>
      </c>
      <c r="R635" s="11">
        <f t="shared" si="148"/>
        <v>3405.6600000000008</v>
      </c>
      <c r="S635" s="6">
        <f t="shared" si="141"/>
        <v>0</v>
      </c>
      <c r="T635" s="11">
        <f t="shared" si="142"/>
        <v>0</v>
      </c>
      <c r="U635" s="11">
        <f t="shared" si="143"/>
        <v>0</v>
      </c>
      <c r="V635" s="11">
        <f t="shared" si="149"/>
        <v>0</v>
      </c>
      <c r="W635" s="20"/>
    </row>
    <row r="636" spans="1:23" x14ac:dyDescent="0.25">
      <c r="A636">
        <v>2022012617</v>
      </c>
      <c r="B636">
        <v>4</v>
      </c>
      <c r="C636" s="7">
        <v>0.55232000000000003</v>
      </c>
      <c r="D636" s="6">
        <f t="shared" si="135"/>
        <v>44185.600000000006</v>
      </c>
      <c r="E636" s="62">
        <v>0</v>
      </c>
      <c r="F636" s="6">
        <f t="shared" si="144"/>
        <v>0</v>
      </c>
      <c r="G636" s="7">
        <v>0.10324</v>
      </c>
      <c r="H636" s="6">
        <f t="shared" si="136"/>
        <v>3613.4</v>
      </c>
      <c r="I636" s="7">
        <v>0.18418999999999999</v>
      </c>
      <c r="J636" s="6">
        <f t="shared" si="137"/>
        <v>2578.66</v>
      </c>
      <c r="K636" s="20"/>
      <c r="L636" s="6">
        <f t="shared" si="138"/>
        <v>40000</v>
      </c>
      <c r="M636" s="11">
        <f t="shared" si="145"/>
        <v>0</v>
      </c>
      <c r="N636" s="6">
        <f t="shared" si="139"/>
        <v>3613.4</v>
      </c>
      <c r="O636" s="11">
        <f t="shared" si="146"/>
        <v>0</v>
      </c>
      <c r="P636" s="11">
        <f t="shared" si="140"/>
        <v>572.20000000000573</v>
      </c>
      <c r="Q636" s="11">
        <f t="shared" si="147"/>
        <v>2006.4599999999941</v>
      </c>
      <c r="R636" s="11">
        <f t="shared" si="148"/>
        <v>2006.4599999999941</v>
      </c>
      <c r="S636" s="6">
        <f t="shared" si="141"/>
        <v>0</v>
      </c>
      <c r="T636" s="11">
        <f t="shared" si="142"/>
        <v>0</v>
      </c>
      <c r="U636" s="11">
        <f t="shared" si="143"/>
        <v>0</v>
      </c>
      <c r="V636" s="11">
        <f t="shared" si="149"/>
        <v>0</v>
      </c>
      <c r="W636" s="20"/>
    </row>
    <row r="637" spans="1:23" x14ac:dyDescent="0.25">
      <c r="A637">
        <v>2022012618</v>
      </c>
      <c r="B637">
        <v>4</v>
      </c>
      <c r="C637" s="7">
        <v>0.57567000000000002</v>
      </c>
      <c r="D637" s="6">
        <f t="shared" si="135"/>
        <v>46053.599999999999</v>
      </c>
      <c r="E637" s="62">
        <v>0</v>
      </c>
      <c r="F637" s="6">
        <f t="shared" si="144"/>
        <v>0</v>
      </c>
      <c r="G637" s="7">
        <v>9.7379999999999994E-2</v>
      </c>
      <c r="H637" s="6">
        <f t="shared" si="136"/>
        <v>3408.2999999999997</v>
      </c>
      <c r="I637" s="7">
        <v>6.1769999999999999E-2</v>
      </c>
      <c r="J637" s="6">
        <f t="shared" si="137"/>
        <v>864.78</v>
      </c>
      <c r="K637" s="20"/>
      <c r="L637" s="6">
        <f t="shared" si="138"/>
        <v>40000</v>
      </c>
      <c r="M637" s="11">
        <f t="shared" si="145"/>
        <v>0</v>
      </c>
      <c r="N637" s="6">
        <f t="shared" si="139"/>
        <v>3408.2999999999997</v>
      </c>
      <c r="O637" s="11">
        <f t="shared" si="146"/>
        <v>0</v>
      </c>
      <c r="P637" s="11">
        <f t="shared" si="140"/>
        <v>864.78</v>
      </c>
      <c r="Q637" s="11">
        <f t="shared" si="147"/>
        <v>0</v>
      </c>
      <c r="R637" s="11">
        <f t="shared" si="148"/>
        <v>0</v>
      </c>
      <c r="S637" s="6">
        <f t="shared" si="141"/>
        <v>1780.5199999999988</v>
      </c>
      <c r="T637" s="11">
        <f t="shared" si="142"/>
        <v>0</v>
      </c>
      <c r="U637" s="11">
        <f t="shared" si="143"/>
        <v>0</v>
      </c>
      <c r="V637" s="11">
        <f t="shared" si="149"/>
        <v>1780.5199999999988</v>
      </c>
      <c r="W637" s="20"/>
    </row>
    <row r="638" spans="1:23" x14ac:dyDescent="0.25">
      <c r="A638">
        <v>2022012619</v>
      </c>
      <c r="B638">
        <v>4</v>
      </c>
      <c r="C638" s="7">
        <v>0.60919000000000001</v>
      </c>
      <c r="D638" s="6">
        <f t="shared" si="135"/>
        <v>48735.200000000004</v>
      </c>
      <c r="E638" s="62">
        <v>0</v>
      </c>
      <c r="F638" s="6">
        <f t="shared" si="144"/>
        <v>0</v>
      </c>
      <c r="G638" s="7">
        <v>0.11001</v>
      </c>
      <c r="H638" s="6">
        <f t="shared" si="136"/>
        <v>3850.35</v>
      </c>
      <c r="I638" s="7">
        <v>6.2599999999999999E-3</v>
      </c>
      <c r="J638" s="6">
        <f t="shared" si="137"/>
        <v>87.64</v>
      </c>
      <c r="K638" s="20"/>
      <c r="L638" s="6">
        <f t="shared" si="138"/>
        <v>40000</v>
      </c>
      <c r="M638" s="11">
        <f t="shared" si="145"/>
        <v>0</v>
      </c>
      <c r="N638" s="6">
        <f t="shared" si="139"/>
        <v>3850.35</v>
      </c>
      <c r="O638" s="11">
        <f t="shared" si="146"/>
        <v>0</v>
      </c>
      <c r="P638" s="11">
        <f t="shared" si="140"/>
        <v>87.64</v>
      </c>
      <c r="Q638" s="11">
        <f t="shared" si="147"/>
        <v>0</v>
      </c>
      <c r="R638" s="11">
        <f t="shared" si="148"/>
        <v>0</v>
      </c>
      <c r="S638" s="6">
        <f t="shared" si="141"/>
        <v>4797.2100000000037</v>
      </c>
      <c r="T638" s="11">
        <f t="shared" si="142"/>
        <v>0</v>
      </c>
      <c r="U638" s="11">
        <f t="shared" si="143"/>
        <v>0</v>
      </c>
      <c r="V638" s="11">
        <f t="shared" si="149"/>
        <v>4797.2100000000037</v>
      </c>
      <c r="W638" s="20"/>
    </row>
    <row r="639" spans="1:23" x14ac:dyDescent="0.25">
      <c r="A639">
        <v>2022012620</v>
      </c>
      <c r="B639">
        <v>4</v>
      </c>
      <c r="C639" s="7">
        <v>0.61434</v>
      </c>
      <c r="D639" s="6">
        <f t="shared" si="135"/>
        <v>49147.199999999997</v>
      </c>
      <c r="E639" s="62">
        <v>0</v>
      </c>
      <c r="F639" s="6">
        <f t="shared" si="144"/>
        <v>0</v>
      </c>
      <c r="G639" s="7">
        <v>0.11884</v>
      </c>
      <c r="H639" s="6">
        <f t="shared" si="136"/>
        <v>4159.3999999999996</v>
      </c>
      <c r="I639" s="7">
        <v>5.3600000000000002E-3</v>
      </c>
      <c r="J639" s="6">
        <f t="shared" si="137"/>
        <v>75.040000000000006</v>
      </c>
      <c r="K639" s="20"/>
      <c r="L639" s="6">
        <f t="shared" si="138"/>
        <v>40000</v>
      </c>
      <c r="M639" s="11">
        <f t="shared" si="145"/>
        <v>0</v>
      </c>
      <c r="N639" s="6">
        <f t="shared" si="139"/>
        <v>4159.3999999999996</v>
      </c>
      <c r="O639" s="11">
        <f t="shared" si="146"/>
        <v>0</v>
      </c>
      <c r="P639" s="11">
        <f t="shared" si="140"/>
        <v>75.040000000000006</v>
      </c>
      <c r="Q639" s="11">
        <f t="shared" si="147"/>
        <v>0</v>
      </c>
      <c r="R639" s="11">
        <f t="shared" si="148"/>
        <v>0</v>
      </c>
      <c r="S639" s="6">
        <f t="shared" si="141"/>
        <v>4912.7599999999975</v>
      </c>
      <c r="T639" s="11">
        <f t="shared" si="142"/>
        <v>0</v>
      </c>
      <c r="U639" s="11">
        <f t="shared" si="143"/>
        <v>0</v>
      </c>
      <c r="V639" s="11">
        <f t="shared" si="149"/>
        <v>4912.7599999999975</v>
      </c>
      <c r="W639" s="20"/>
    </row>
    <row r="640" spans="1:23" x14ac:dyDescent="0.25">
      <c r="A640">
        <v>2022012621</v>
      </c>
      <c r="B640">
        <v>4</v>
      </c>
      <c r="C640" s="7">
        <v>0.60999000000000003</v>
      </c>
      <c r="D640" s="6">
        <f t="shared" si="135"/>
        <v>48799.200000000004</v>
      </c>
      <c r="E640" s="62">
        <v>0</v>
      </c>
      <c r="F640" s="6">
        <f t="shared" si="144"/>
        <v>0</v>
      </c>
      <c r="G640" s="7">
        <v>0.10924</v>
      </c>
      <c r="H640" s="6">
        <f t="shared" si="136"/>
        <v>3823.4</v>
      </c>
      <c r="I640" s="7">
        <v>5.3699999999999998E-3</v>
      </c>
      <c r="J640" s="6">
        <f t="shared" si="137"/>
        <v>75.179999999999993</v>
      </c>
      <c r="K640" s="20"/>
      <c r="L640" s="6">
        <f t="shared" si="138"/>
        <v>40000</v>
      </c>
      <c r="M640" s="11">
        <f t="shared" si="145"/>
        <v>0</v>
      </c>
      <c r="N640" s="6">
        <f t="shared" si="139"/>
        <v>3823.4</v>
      </c>
      <c r="O640" s="11">
        <f t="shared" si="146"/>
        <v>0</v>
      </c>
      <c r="P640" s="11">
        <f t="shared" si="140"/>
        <v>75.179999999999993</v>
      </c>
      <c r="Q640" s="11">
        <f t="shared" si="147"/>
        <v>0</v>
      </c>
      <c r="R640" s="11">
        <f t="shared" si="148"/>
        <v>0</v>
      </c>
      <c r="S640" s="6">
        <f t="shared" si="141"/>
        <v>4900.6200000000044</v>
      </c>
      <c r="T640" s="11">
        <f t="shared" si="142"/>
        <v>0</v>
      </c>
      <c r="U640" s="11">
        <f t="shared" si="143"/>
        <v>0</v>
      </c>
      <c r="V640" s="11">
        <f t="shared" si="149"/>
        <v>4900.6200000000044</v>
      </c>
      <c r="W640" s="20"/>
    </row>
    <row r="641" spans="1:23" x14ac:dyDescent="0.25">
      <c r="A641">
        <v>2022012622</v>
      </c>
      <c r="B641">
        <v>4</v>
      </c>
      <c r="C641" s="7">
        <v>0.59367000000000003</v>
      </c>
      <c r="D641" s="6">
        <f t="shared" si="135"/>
        <v>47493.600000000006</v>
      </c>
      <c r="E641" s="62">
        <v>0</v>
      </c>
      <c r="F641" s="6">
        <f t="shared" si="144"/>
        <v>0</v>
      </c>
      <c r="G641" s="7">
        <v>0.10489999999999999</v>
      </c>
      <c r="H641" s="6">
        <f t="shared" si="136"/>
        <v>3671.4999999999995</v>
      </c>
      <c r="I641" s="7">
        <v>5.3699999999999998E-3</v>
      </c>
      <c r="J641" s="6">
        <f t="shared" si="137"/>
        <v>75.179999999999993</v>
      </c>
      <c r="K641" s="20"/>
      <c r="L641" s="6">
        <f t="shared" si="138"/>
        <v>40000</v>
      </c>
      <c r="M641" s="11">
        <f t="shared" si="145"/>
        <v>0</v>
      </c>
      <c r="N641" s="6">
        <f t="shared" si="139"/>
        <v>3671.4999999999995</v>
      </c>
      <c r="O641" s="11">
        <f t="shared" si="146"/>
        <v>0</v>
      </c>
      <c r="P641" s="11">
        <f t="shared" si="140"/>
        <v>75.179999999999993</v>
      </c>
      <c r="Q641" s="11">
        <f t="shared" si="147"/>
        <v>0</v>
      </c>
      <c r="R641" s="11">
        <f t="shared" si="148"/>
        <v>0</v>
      </c>
      <c r="S641" s="6">
        <f t="shared" si="141"/>
        <v>3746.9200000000064</v>
      </c>
      <c r="T641" s="11">
        <f t="shared" si="142"/>
        <v>0</v>
      </c>
      <c r="U641" s="11">
        <f t="shared" si="143"/>
        <v>0</v>
      </c>
      <c r="V641" s="11">
        <f t="shared" si="149"/>
        <v>3746.9200000000064</v>
      </c>
      <c r="W641" s="20"/>
    </row>
    <row r="642" spans="1:23" x14ac:dyDescent="0.25">
      <c r="A642">
        <v>2022012623</v>
      </c>
      <c r="B642">
        <v>4</v>
      </c>
      <c r="C642" s="7">
        <v>0.56513000000000002</v>
      </c>
      <c r="D642" s="6">
        <f t="shared" si="135"/>
        <v>45210.400000000001</v>
      </c>
      <c r="E642" s="62">
        <v>0</v>
      </c>
      <c r="F642" s="6">
        <f t="shared" si="144"/>
        <v>0</v>
      </c>
      <c r="G642" s="7">
        <v>0.11149000000000001</v>
      </c>
      <c r="H642" s="6">
        <f t="shared" si="136"/>
        <v>3902.15</v>
      </c>
      <c r="I642" s="7">
        <v>5.3699999999999998E-3</v>
      </c>
      <c r="J642" s="6">
        <f t="shared" si="137"/>
        <v>75.179999999999993</v>
      </c>
      <c r="K642" s="20"/>
      <c r="L642" s="6">
        <f t="shared" si="138"/>
        <v>40000</v>
      </c>
      <c r="M642" s="11">
        <f t="shared" si="145"/>
        <v>0</v>
      </c>
      <c r="N642" s="6">
        <f t="shared" si="139"/>
        <v>3902.15</v>
      </c>
      <c r="O642" s="11">
        <f t="shared" si="146"/>
        <v>0</v>
      </c>
      <c r="P642" s="11">
        <f t="shared" si="140"/>
        <v>75.179999999999993</v>
      </c>
      <c r="Q642" s="11">
        <f t="shared" si="147"/>
        <v>0</v>
      </c>
      <c r="R642" s="11">
        <f t="shared" si="148"/>
        <v>0</v>
      </c>
      <c r="S642" s="6">
        <f t="shared" si="141"/>
        <v>1233.0700000000013</v>
      </c>
      <c r="T642" s="11">
        <f t="shared" si="142"/>
        <v>0</v>
      </c>
      <c r="U642" s="11">
        <f t="shared" si="143"/>
        <v>0</v>
      </c>
      <c r="V642" s="11">
        <f t="shared" si="149"/>
        <v>1233.0700000000013</v>
      </c>
      <c r="W642" s="20"/>
    </row>
    <row r="643" spans="1:23" x14ac:dyDescent="0.25">
      <c r="A643">
        <v>2022012624</v>
      </c>
      <c r="B643">
        <v>4</v>
      </c>
      <c r="C643" s="7">
        <v>0.53935999999999995</v>
      </c>
      <c r="D643" s="6">
        <f t="shared" si="135"/>
        <v>43148.799999999996</v>
      </c>
      <c r="E643" s="62">
        <v>0</v>
      </c>
      <c r="F643" s="6">
        <f t="shared" si="144"/>
        <v>0</v>
      </c>
      <c r="G643" s="7">
        <v>0.12268</v>
      </c>
      <c r="H643" s="6">
        <f t="shared" si="136"/>
        <v>4293.8</v>
      </c>
      <c r="I643" s="7">
        <v>5.3699999999999998E-3</v>
      </c>
      <c r="J643" s="6">
        <f t="shared" si="137"/>
        <v>75.179999999999993</v>
      </c>
      <c r="K643" s="20"/>
      <c r="L643" s="6">
        <f t="shared" si="138"/>
        <v>40000</v>
      </c>
      <c r="M643" s="11">
        <f t="shared" si="145"/>
        <v>0</v>
      </c>
      <c r="N643" s="6">
        <f t="shared" si="139"/>
        <v>3148.7999999999956</v>
      </c>
      <c r="O643" s="11">
        <f t="shared" si="146"/>
        <v>1145.0000000000045</v>
      </c>
      <c r="P643" s="11">
        <f t="shared" si="140"/>
        <v>0</v>
      </c>
      <c r="Q643" s="11">
        <f t="shared" si="147"/>
        <v>75.179999999999993</v>
      </c>
      <c r="R643" s="11">
        <f t="shared" si="148"/>
        <v>1220.1800000000046</v>
      </c>
      <c r="S643" s="6">
        <f t="shared" si="141"/>
        <v>0</v>
      </c>
      <c r="T643" s="11">
        <f t="shared" si="142"/>
        <v>0</v>
      </c>
      <c r="U643" s="11">
        <f t="shared" si="143"/>
        <v>0</v>
      </c>
      <c r="V643" s="11">
        <f t="shared" si="149"/>
        <v>0</v>
      </c>
      <c r="W643" s="20"/>
    </row>
    <row r="644" spans="1:23" x14ac:dyDescent="0.25">
      <c r="A644">
        <v>2022012701</v>
      </c>
      <c r="B644">
        <v>5</v>
      </c>
      <c r="C644" s="7">
        <v>0.52373999999999998</v>
      </c>
      <c r="D644" s="6">
        <f t="shared" si="135"/>
        <v>41899.199999999997</v>
      </c>
      <c r="E644" s="62">
        <v>0</v>
      </c>
      <c r="F644" s="6">
        <f t="shared" si="144"/>
        <v>0</v>
      </c>
      <c r="G644" s="7">
        <v>0.14061000000000001</v>
      </c>
      <c r="H644" s="6">
        <f t="shared" si="136"/>
        <v>4921.3500000000004</v>
      </c>
      <c r="I644" s="7">
        <v>5.3699999999999998E-3</v>
      </c>
      <c r="J644" s="6">
        <f t="shared" si="137"/>
        <v>75.179999999999993</v>
      </c>
      <c r="K644" s="20"/>
      <c r="L644" s="6">
        <f t="shared" si="138"/>
        <v>40000</v>
      </c>
      <c r="M644" s="11">
        <f t="shared" si="145"/>
        <v>0</v>
      </c>
      <c r="N644" s="6">
        <f t="shared" si="139"/>
        <v>1899.1999999999971</v>
      </c>
      <c r="O644" s="11">
        <f t="shared" si="146"/>
        <v>3022.1500000000033</v>
      </c>
      <c r="P644" s="11">
        <f t="shared" si="140"/>
        <v>0</v>
      </c>
      <c r="Q644" s="11">
        <f t="shared" si="147"/>
        <v>75.179999999999993</v>
      </c>
      <c r="R644" s="11">
        <f t="shared" si="148"/>
        <v>3097.3300000000031</v>
      </c>
      <c r="S644" s="6">
        <f t="shared" si="141"/>
        <v>0</v>
      </c>
      <c r="T644" s="11">
        <f t="shared" si="142"/>
        <v>0</v>
      </c>
      <c r="U644" s="11">
        <f t="shared" si="143"/>
        <v>0</v>
      </c>
      <c r="V644" s="11">
        <f t="shared" si="149"/>
        <v>0</v>
      </c>
      <c r="W644" s="20"/>
    </row>
    <row r="645" spans="1:23" x14ac:dyDescent="0.25">
      <c r="A645">
        <v>2022012702</v>
      </c>
      <c r="B645">
        <v>5</v>
      </c>
      <c r="C645" s="7">
        <v>0.51593</v>
      </c>
      <c r="D645" s="6">
        <f t="shared" ref="D645:D708" si="150">D$18*C645</f>
        <v>41274.400000000001</v>
      </c>
      <c r="E645" s="62">
        <v>0</v>
      </c>
      <c r="F645" s="6">
        <f t="shared" si="144"/>
        <v>0</v>
      </c>
      <c r="G645" s="7">
        <v>0.14118</v>
      </c>
      <c r="H645" s="6">
        <f t="shared" ref="H645:H708" si="151">H$18*G645</f>
        <v>4941.3</v>
      </c>
      <c r="I645" s="7">
        <v>5.3699999999999998E-3</v>
      </c>
      <c r="J645" s="6">
        <f t="shared" ref="J645:J708" si="152">I645*J$18</f>
        <v>75.179999999999993</v>
      </c>
      <c r="K645" s="20"/>
      <c r="L645" s="6">
        <f t="shared" si="138"/>
        <v>40000</v>
      </c>
      <c r="M645" s="11">
        <f t="shared" si="145"/>
        <v>0</v>
      </c>
      <c r="N645" s="6">
        <f t="shared" si="139"/>
        <v>1274.4000000000015</v>
      </c>
      <c r="O645" s="11">
        <f t="shared" si="146"/>
        <v>3666.8999999999987</v>
      </c>
      <c r="P645" s="11">
        <f t="shared" si="140"/>
        <v>0</v>
      </c>
      <c r="Q645" s="11">
        <f t="shared" si="147"/>
        <v>75.179999999999993</v>
      </c>
      <c r="R645" s="11">
        <f t="shared" si="148"/>
        <v>3742.0799999999986</v>
      </c>
      <c r="S645" s="6">
        <f t="shared" si="141"/>
        <v>0</v>
      </c>
      <c r="T645" s="11">
        <f t="shared" si="142"/>
        <v>0</v>
      </c>
      <c r="U645" s="11">
        <f t="shared" si="143"/>
        <v>0</v>
      </c>
      <c r="V645" s="11">
        <f t="shared" si="149"/>
        <v>0</v>
      </c>
      <c r="W645" s="20"/>
    </row>
    <row r="646" spans="1:23" x14ac:dyDescent="0.25">
      <c r="A646">
        <v>2022012703</v>
      </c>
      <c r="B646">
        <v>5</v>
      </c>
      <c r="C646" s="7">
        <v>0.51400000000000001</v>
      </c>
      <c r="D646" s="6">
        <f t="shared" si="150"/>
        <v>41120</v>
      </c>
      <c r="E646" s="62">
        <v>0</v>
      </c>
      <c r="F646" s="6">
        <f t="shared" si="144"/>
        <v>0</v>
      </c>
      <c r="G646" s="7">
        <v>0.14299000000000001</v>
      </c>
      <c r="H646" s="6">
        <f t="shared" si="151"/>
        <v>5004.6500000000005</v>
      </c>
      <c r="I646" s="7">
        <v>5.3699999999999998E-3</v>
      </c>
      <c r="J646" s="6">
        <f t="shared" si="152"/>
        <v>75.179999999999993</v>
      </c>
      <c r="K646" s="20"/>
      <c r="L646" s="6">
        <f t="shared" si="138"/>
        <v>40000</v>
      </c>
      <c r="M646" s="11">
        <f t="shared" si="145"/>
        <v>0</v>
      </c>
      <c r="N646" s="6">
        <f t="shared" si="139"/>
        <v>1120</v>
      </c>
      <c r="O646" s="11">
        <f t="shared" si="146"/>
        <v>3884.6500000000005</v>
      </c>
      <c r="P646" s="11">
        <f t="shared" si="140"/>
        <v>0</v>
      </c>
      <c r="Q646" s="11">
        <f t="shared" si="147"/>
        <v>75.179999999999993</v>
      </c>
      <c r="R646" s="11">
        <f t="shared" si="148"/>
        <v>3959.8300000000004</v>
      </c>
      <c r="S646" s="6">
        <f t="shared" si="141"/>
        <v>0</v>
      </c>
      <c r="T646" s="11">
        <f t="shared" si="142"/>
        <v>0</v>
      </c>
      <c r="U646" s="11">
        <f t="shared" si="143"/>
        <v>0</v>
      </c>
      <c r="V646" s="11">
        <f t="shared" si="149"/>
        <v>0</v>
      </c>
      <c r="W646" s="20"/>
    </row>
    <row r="647" spans="1:23" x14ac:dyDescent="0.25">
      <c r="A647">
        <v>2022012704</v>
      </c>
      <c r="B647">
        <v>5</v>
      </c>
      <c r="C647" s="7">
        <v>0.51812999999999998</v>
      </c>
      <c r="D647" s="6">
        <f t="shared" si="150"/>
        <v>41450.400000000001</v>
      </c>
      <c r="E647" s="62">
        <v>0</v>
      </c>
      <c r="F647" s="6">
        <f t="shared" si="144"/>
        <v>0</v>
      </c>
      <c r="G647" s="7">
        <v>0.14484</v>
      </c>
      <c r="H647" s="6">
        <f t="shared" si="151"/>
        <v>5069.3999999999996</v>
      </c>
      <c r="I647" s="7">
        <v>5.3699999999999998E-3</v>
      </c>
      <c r="J647" s="6">
        <f t="shared" si="152"/>
        <v>75.179999999999993</v>
      </c>
      <c r="K647" s="20"/>
      <c r="L647" s="6">
        <f t="shared" si="138"/>
        <v>40000</v>
      </c>
      <c r="M647" s="11">
        <f t="shared" si="145"/>
        <v>0</v>
      </c>
      <c r="N647" s="6">
        <f t="shared" si="139"/>
        <v>1450.4000000000015</v>
      </c>
      <c r="O647" s="11">
        <f t="shared" si="146"/>
        <v>3618.9999999999982</v>
      </c>
      <c r="P647" s="11">
        <f t="shared" si="140"/>
        <v>0</v>
      </c>
      <c r="Q647" s="11">
        <f t="shared" si="147"/>
        <v>75.179999999999993</v>
      </c>
      <c r="R647" s="11">
        <f t="shared" si="148"/>
        <v>3694.179999999998</v>
      </c>
      <c r="S647" s="6">
        <f t="shared" si="141"/>
        <v>0</v>
      </c>
      <c r="T647" s="11">
        <f t="shared" si="142"/>
        <v>0</v>
      </c>
      <c r="U647" s="11">
        <f t="shared" si="143"/>
        <v>0</v>
      </c>
      <c r="V647" s="11">
        <f t="shared" si="149"/>
        <v>0</v>
      </c>
      <c r="W647" s="20"/>
    </row>
    <row r="648" spans="1:23" x14ac:dyDescent="0.25">
      <c r="A648">
        <v>2022012705</v>
      </c>
      <c r="B648">
        <v>5</v>
      </c>
      <c r="C648" s="7">
        <v>0.53219000000000005</v>
      </c>
      <c r="D648" s="6">
        <f t="shared" si="150"/>
        <v>42575.200000000004</v>
      </c>
      <c r="E648" s="62">
        <v>0</v>
      </c>
      <c r="F648" s="6">
        <f t="shared" si="144"/>
        <v>0</v>
      </c>
      <c r="G648" s="7">
        <v>0.14615</v>
      </c>
      <c r="H648" s="6">
        <f t="shared" si="151"/>
        <v>5115.25</v>
      </c>
      <c r="I648" s="7">
        <v>1.9300000000000001E-3</v>
      </c>
      <c r="J648" s="6">
        <f t="shared" si="152"/>
        <v>27.02</v>
      </c>
      <c r="K648" s="20"/>
      <c r="L648" s="6">
        <f t="shared" si="138"/>
        <v>40000</v>
      </c>
      <c r="M648" s="11">
        <f t="shared" si="145"/>
        <v>0</v>
      </c>
      <c r="N648" s="6">
        <f t="shared" si="139"/>
        <v>2575.2000000000044</v>
      </c>
      <c r="O648" s="11">
        <f t="shared" si="146"/>
        <v>2540.0499999999956</v>
      </c>
      <c r="P648" s="11">
        <f t="shared" si="140"/>
        <v>0</v>
      </c>
      <c r="Q648" s="11">
        <f t="shared" si="147"/>
        <v>27.02</v>
      </c>
      <c r="R648" s="11">
        <f t="shared" si="148"/>
        <v>2567.0699999999956</v>
      </c>
      <c r="S648" s="6">
        <f t="shared" si="141"/>
        <v>0</v>
      </c>
      <c r="T648" s="11">
        <f t="shared" si="142"/>
        <v>0</v>
      </c>
      <c r="U648" s="11">
        <f t="shared" si="143"/>
        <v>0</v>
      </c>
      <c r="V648" s="11">
        <f t="shared" si="149"/>
        <v>0</v>
      </c>
      <c r="W648" s="20"/>
    </row>
    <row r="649" spans="1:23" x14ac:dyDescent="0.25">
      <c r="A649">
        <v>2022012706</v>
      </c>
      <c r="B649">
        <v>5</v>
      </c>
      <c r="C649" s="7">
        <v>0.56516</v>
      </c>
      <c r="D649" s="6">
        <f t="shared" si="150"/>
        <v>45212.800000000003</v>
      </c>
      <c r="E649" s="62">
        <v>0</v>
      </c>
      <c r="F649" s="6">
        <f t="shared" si="144"/>
        <v>0</v>
      </c>
      <c r="G649" s="7">
        <v>0.14280999999999999</v>
      </c>
      <c r="H649" s="6">
        <f t="shared" si="151"/>
        <v>4998.3499999999995</v>
      </c>
      <c r="I649" s="7">
        <v>0</v>
      </c>
      <c r="J649" s="6">
        <f t="shared" si="152"/>
        <v>0</v>
      </c>
      <c r="K649" s="20"/>
      <c r="L649" s="6">
        <f t="shared" si="138"/>
        <v>40000</v>
      </c>
      <c r="M649" s="11">
        <f t="shared" si="145"/>
        <v>0</v>
      </c>
      <c r="N649" s="6">
        <f t="shared" si="139"/>
        <v>4998.3499999999995</v>
      </c>
      <c r="O649" s="11">
        <f t="shared" si="146"/>
        <v>0</v>
      </c>
      <c r="P649" s="11">
        <f t="shared" si="140"/>
        <v>0</v>
      </c>
      <c r="Q649" s="11">
        <f t="shared" si="147"/>
        <v>0</v>
      </c>
      <c r="R649" s="11">
        <f t="shared" si="148"/>
        <v>0</v>
      </c>
      <c r="S649" s="6">
        <f t="shared" si="141"/>
        <v>214.45000000000346</v>
      </c>
      <c r="T649" s="11">
        <f t="shared" si="142"/>
        <v>0</v>
      </c>
      <c r="U649" s="11">
        <f t="shared" si="143"/>
        <v>0</v>
      </c>
      <c r="V649" s="11">
        <f t="shared" si="149"/>
        <v>214.45000000000346</v>
      </c>
      <c r="W649" s="20"/>
    </row>
    <row r="650" spans="1:23" x14ac:dyDescent="0.25">
      <c r="A650">
        <v>2022012707</v>
      </c>
      <c r="B650">
        <v>5</v>
      </c>
      <c r="C650" s="7">
        <v>0.61341999999999997</v>
      </c>
      <c r="D650" s="6">
        <f t="shared" si="150"/>
        <v>49073.599999999999</v>
      </c>
      <c r="E650" s="62">
        <v>0</v>
      </c>
      <c r="F650" s="6">
        <f t="shared" si="144"/>
        <v>0</v>
      </c>
      <c r="G650" s="7">
        <v>0.13333999999999999</v>
      </c>
      <c r="H650" s="6">
        <f t="shared" si="151"/>
        <v>4666.8999999999996</v>
      </c>
      <c r="I650" s="7">
        <v>0</v>
      </c>
      <c r="J650" s="6">
        <f t="shared" si="152"/>
        <v>0</v>
      </c>
      <c r="K650" s="20"/>
      <c r="L650" s="6">
        <f t="shared" si="138"/>
        <v>40000</v>
      </c>
      <c r="M650" s="11">
        <f t="shared" si="145"/>
        <v>0</v>
      </c>
      <c r="N650" s="6">
        <f t="shared" si="139"/>
        <v>4666.8999999999996</v>
      </c>
      <c r="O650" s="11">
        <f t="shared" si="146"/>
        <v>0</v>
      </c>
      <c r="P650" s="11">
        <f t="shared" si="140"/>
        <v>0</v>
      </c>
      <c r="Q650" s="11">
        <f t="shared" si="147"/>
        <v>0</v>
      </c>
      <c r="R650" s="11">
        <f t="shared" si="148"/>
        <v>0</v>
      </c>
      <c r="S650" s="6">
        <f t="shared" si="141"/>
        <v>4406.6999999999989</v>
      </c>
      <c r="T650" s="11">
        <f t="shared" si="142"/>
        <v>0</v>
      </c>
      <c r="U650" s="11">
        <f t="shared" si="143"/>
        <v>0</v>
      </c>
      <c r="V650" s="11">
        <f t="shared" si="149"/>
        <v>4406.6999999999989</v>
      </c>
      <c r="W650" s="20"/>
    </row>
    <row r="651" spans="1:23" x14ac:dyDescent="0.25">
      <c r="A651">
        <v>2022012708</v>
      </c>
      <c r="B651">
        <v>5</v>
      </c>
      <c r="C651" s="7">
        <v>0.63683000000000001</v>
      </c>
      <c r="D651" s="6">
        <f t="shared" si="150"/>
        <v>50946.400000000001</v>
      </c>
      <c r="E651" s="62">
        <v>0</v>
      </c>
      <c r="F651" s="6">
        <f t="shared" si="144"/>
        <v>0</v>
      </c>
      <c r="G651" s="7">
        <v>0.13353000000000001</v>
      </c>
      <c r="H651" s="6">
        <f t="shared" si="151"/>
        <v>4673.55</v>
      </c>
      <c r="I651" s="7">
        <v>3.9699999999999996E-3</v>
      </c>
      <c r="J651" s="6">
        <f t="shared" si="152"/>
        <v>55.579999999999991</v>
      </c>
      <c r="K651" s="20"/>
      <c r="L651" s="6">
        <f t="shared" si="138"/>
        <v>40000</v>
      </c>
      <c r="M651" s="11">
        <f t="shared" si="145"/>
        <v>0</v>
      </c>
      <c r="N651" s="6">
        <f t="shared" si="139"/>
        <v>4673.55</v>
      </c>
      <c r="O651" s="11">
        <f t="shared" si="146"/>
        <v>0</v>
      </c>
      <c r="P651" s="11">
        <f t="shared" si="140"/>
        <v>55.579999999999991</v>
      </c>
      <c r="Q651" s="11">
        <f t="shared" si="147"/>
        <v>0</v>
      </c>
      <c r="R651" s="11">
        <f t="shared" si="148"/>
        <v>0</v>
      </c>
      <c r="S651" s="6">
        <f t="shared" si="141"/>
        <v>6217.2700000000013</v>
      </c>
      <c r="T651" s="11">
        <f t="shared" si="142"/>
        <v>0</v>
      </c>
      <c r="U651" s="11">
        <f t="shared" si="143"/>
        <v>0</v>
      </c>
      <c r="V651" s="11">
        <f t="shared" si="149"/>
        <v>6217.2700000000013</v>
      </c>
      <c r="W651" s="20"/>
    </row>
    <row r="652" spans="1:23" x14ac:dyDescent="0.25">
      <c r="A652">
        <v>2022012709</v>
      </c>
      <c r="B652">
        <v>5</v>
      </c>
      <c r="C652" s="7">
        <v>0.62712999999999997</v>
      </c>
      <c r="D652" s="6">
        <f t="shared" si="150"/>
        <v>50170.399999999994</v>
      </c>
      <c r="E652" s="62">
        <v>0</v>
      </c>
      <c r="F652" s="6">
        <f t="shared" si="144"/>
        <v>0</v>
      </c>
      <c r="G652" s="7">
        <v>0.10674</v>
      </c>
      <c r="H652" s="6">
        <f t="shared" si="151"/>
        <v>3735.9</v>
      </c>
      <c r="I652" s="7">
        <v>7.5740000000000002E-2</v>
      </c>
      <c r="J652" s="6">
        <f t="shared" si="152"/>
        <v>1060.3600000000001</v>
      </c>
      <c r="K652" s="20"/>
      <c r="L652" s="6">
        <f t="shared" si="138"/>
        <v>40000</v>
      </c>
      <c r="M652" s="11">
        <f t="shared" si="145"/>
        <v>0</v>
      </c>
      <c r="N652" s="6">
        <f t="shared" si="139"/>
        <v>3735.9</v>
      </c>
      <c r="O652" s="11">
        <f t="shared" si="146"/>
        <v>0</v>
      </c>
      <c r="P652" s="11">
        <f t="shared" si="140"/>
        <v>1060.3600000000001</v>
      </c>
      <c r="Q652" s="11">
        <f t="shared" si="147"/>
        <v>0</v>
      </c>
      <c r="R652" s="11">
        <f t="shared" si="148"/>
        <v>0</v>
      </c>
      <c r="S652" s="6">
        <f t="shared" si="141"/>
        <v>5374.139999999994</v>
      </c>
      <c r="T652" s="11">
        <f t="shared" si="142"/>
        <v>0</v>
      </c>
      <c r="U652" s="11">
        <f t="shared" si="143"/>
        <v>0</v>
      </c>
      <c r="V652" s="11">
        <f t="shared" si="149"/>
        <v>5374.139999999994</v>
      </c>
      <c r="W652" s="20"/>
    </row>
    <row r="653" spans="1:23" x14ac:dyDescent="0.25">
      <c r="A653">
        <v>2022012710</v>
      </c>
      <c r="B653">
        <v>5</v>
      </c>
      <c r="C653" s="7">
        <v>0.60840000000000005</v>
      </c>
      <c r="D653" s="6">
        <f t="shared" si="150"/>
        <v>48672.000000000007</v>
      </c>
      <c r="E653" s="62">
        <v>0</v>
      </c>
      <c r="F653" s="6">
        <f t="shared" si="144"/>
        <v>0</v>
      </c>
      <c r="G653" s="7">
        <v>8.8499999999999995E-2</v>
      </c>
      <c r="H653" s="6">
        <f t="shared" si="151"/>
        <v>3097.5</v>
      </c>
      <c r="I653" s="7">
        <v>0.20662</v>
      </c>
      <c r="J653" s="6">
        <f t="shared" si="152"/>
        <v>2892.68</v>
      </c>
      <c r="K653" s="20"/>
      <c r="L653" s="6">
        <f t="shared" si="138"/>
        <v>40000</v>
      </c>
      <c r="M653" s="11">
        <f t="shared" si="145"/>
        <v>0</v>
      </c>
      <c r="N653" s="6">
        <f t="shared" si="139"/>
        <v>3097.5</v>
      </c>
      <c r="O653" s="11">
        <f t="shared" si="146"/>
        <v>0</v>
      </c>
      <c r="P653" s="11">
        <f t="shared" si="140"/>
        <v>2892.68</v>
      </c>
      <c r="Q653" s="11">
        <f t="shared" si="147"/>
        <v>0</v>
      </c>
      <c r="R653" s="11">
        <f t="shared" si="148"/>
        <v>0</v>
      </c>
      <c r="S653" s="6">
        <f t="shared" si="141"/>
        <v>2681.8200000000074</v>
      </c>
      <c r="T653" s="11">
        <f t="shared" si="142"/>
        <v>0</v>
      </c>
      <c r="U653" s="11">
        <f t="shared" si="143"/>
        <v>0</v>
      </c>
      <c r="V653" s="11">
        <f t="shared" si="149"/>
        <v>2681.8200000000074</v>
      </c>
      <c r="W653" s="20"/>
    </row>
    <row r="654" spans="1:23" x14ac:dyDescent="0.25">
      <c r="A654">
        <v>2022012711</v>
      </c>
      <c r="B654">
        <v>5</v>
      </c>
      <c r="C654" s="7">
        <v>0.59155999999999997</v>
      </c>
      <c r="D654" s="6">
        <f t="shared" si="150"/>
        <v>47324.799999999996</v>
      </c>
      <c r="E654" s="62">
        <v>0</v>
      </c>
      <c r="F654" s="6">
        <f t="shared" si="144"/>
        <v>0</v>
      </c>
      <c r="G654" s="7">
        <v>6.6799999999999998E-2</v>
      </c>
      <c r="H654" s="6">
        <f t="shared" si="151"/>
        <v>2338</v>
      </c>
      <c r="I654" s="7">
        <v>0.29407</v>
      </c>
      <c r="J654" s="6">
        <f t="shared" si="152"/>
        <v>4116.9799999999996</v>
      </c>
      <c r="K654" s="20"/>
      <c r="L654" s="6">
        <f t="shared" si="138"/>
        <v>40000</v>
      </c>
      <c r="M654" s="11">
        <f t="shared" si="145"/>
        <v>0</v>
      </c>
      <c r="N654" s="6">
        <f t="shared" si="139"/>
        <v>2338</v>
      </c>
      <c r="O654" s="11">
        <f t="shared" si="146"/>
        <v>0</v>
      </c>
      <c r="P654" s="11">
        <f t="shared" si="140"/>
        <v>4116.9799999999996</v>
      </c>
      <c r="Q654" s="11">
        <f t="shared" si="147"/>
        <v>0</v>
      </c>
      <c r="R654" s="11">
        <f t="shared" si="148"/>
        <v>0</v>
      </c>
      <c r="S654" s="6">
        <f t="shared" si="141"/>
        <v>869.81999999999607</v>
      </c>
      <c r="T654" s="11">
        <f t="shared" si="142"/>
        <v>0</v>
      </c>
      <c r="U654" s="11">
        <f t="shared" si="143"/>
        <v>0</v>
      </c>
      <c r="V654" s="11">
        <f t="shared" si="149"/>
        <v>869.81999999999607</v>
      </c>
      <c r="W654" s="20"/>
    </row>
    <row r="655" spans="1:23" x14ac:dyDescent="0.25">
      <c r="A655">
        <v>2022012712</v>
      </c>
      <c r="B655">
        <v>5</v>
      </c>
      <c r="C655" s="7">
        <v>0.57326999999999995</v>
      </c>
      <c r="D655" s="6">
        <f t="shared" si="150"/>
        <v>45861.599999999999</v>
      </c>
      <c r="E655" s="62">
        <v>0</v>
      </c>
      <c r="F655" s="6">
        <f t="shared" si="144"/>
        <v>0</v>
      </c>
      <c r="G655" s="7">
        <v>5.4350000000000002E-2</v>
      </c>
      <c r="H655" s="6">
        <f t="shared" si="151"/>
        <v>1902.25</v>
      </c>
      <c r="I655" s="7">
        <v>0.40788000000000002</v>
      </c>
      <c r="J655" s="6">
        <f t="shared" si="152"/>
        <v>5710.3200000000006</v>
      </c>
      <c r="K655" s="20"/>
      <c r="L655" s="6">
        <f t="shared" si="138"/>
        <v>40000</v>
      </c>
      <c r="M655" s="11">
        <f t="shared" si="145"/>
        <v>0</v>
      </c>
      <c r="N655" s="6">
        <f t="shared" si="139"/>
        <v>1902.25</v>
      </c>
      <c r="O655" s="11">
        <f t="shared" si="146"/>
        <v>0</v>
      </c>
      <c r="P655" s="11">
        <f t="shared" si="140"/>
        <v>3959.3499999999985</v>
      </c>
      <c r="Q655" s="11">
        <f t="shared" si="147"/>
        <v>1750.9700000000021</v>
      </c>
      <c r="R655" s="11">
        <f t="shared" si="148"/>
        <v>1750.9700000000021</v>
      </c>
      <c r="S655" s="6">
        <f t="shared" si="141"/>
        <v>0</v>
      </c>
      <c r="T655" s="11">
        <f t="shared" si="142"/>
        <v>0</v>
      </c>
      <c r="U655" s="11">
        <f t="shared" si="143"/>
        <v>0</v>
      </c>
      <c r="V655" s="11">
        <f t="shared" si="149"/>
        <v>0</v>
      </c>
      <c r="W655" s="20"/>
    </row>
    <row r="656" spans="1:23" x14ac:dyDescent="0.25">
      <c r="A656">
        <v>2022012713</v>
      </c>
      <c r="B656">
        <v>5</v>
      </c>
      <c r="C656" s="7">
        <v>0.55459000000000003</v>
      </c>
      <c r="D656" s="6">
        <f t="shared" si="150"/>
        <v>44367.200000000004</v>
      </c>
      <c r="E656" s="62">
        <v>0</v>
      </c>
      <c r="F656" s="6">
        <f t="shared" si="144"/>
        <v>0</v>
      </c>
      <c r="G656" s="7">
        <v>6.1240000000000003E-2</v>
      </c>
      <c r="H656" s="6">
        <f t="shared" si="151"/>
        <v>2143.4</v>
      </c>
      <c r="I656" s="7">
        <v>0.44474000000000002</v>
      </c>
      <c r="J656" s="6">
        <f t="shared" si="152"/>
        <v>6226.3600000000006</v>
      </c>
      <c r="K656" s="20"/>
      <c r="L656" s="6">
        <f t="shared" si="138"/>
        <v>40000</v>
      </c>
      <c r="M656" s="11">
        <f t="shared" si="145"/>
        <v>0</v>
      </c>
      <c r="N656" s="6">
        <f t="shared" si="139"/>
        <v>2143.4</v>
      </c>
      <c r="O656" s="11">
        <f t="shared" si="146"/>
        <v>0</v>
      </c>
      <c r="P656" s="11">
        <f t="shared" si="140"/>
        <v>2223.8000000000043</v>
      </c>
      <c r="Q656" s="11">
        <f t="shared" si="147"/>
        <v>4002.5599999999963</v>
      </c>
      <c r="R656" s="11">
        <f t="shared" si="148"/>
        <v>4002.5599999999963</v>
      </c>
      <c r="S656" s="6">
        <f t="shared" si="141"/>
        <v>0</v>
      </c>
      <c r="T656" s="11">
        <f t="shared" si="142"/>
        <v>0</v>
      </c>
      <c r="U656" s="11">
        <f t="shared" si="143"/>
        <v>0</v>
      </c>
      <c r="V656" s="11">
        <f t="shared" si="149"/>
        <v>0</v>
      </c>
      <c r="W656" s="20"/>
    </row>
    <row r="657" spans="1:23" x14ac:dyDescent="0.25">
      <c r="A657">
        <v>2022012714</v>
      </c>
      <c r="B657">
        <v>5</v>
      </c>
      <c r="C657" s="7">
        <v>0.5413</v>
      </c>
      <c r="D657" s="6">
        <f t="shared" si="150"/>
        <v>43304</v>
      </c>
      <c r="E657" s="62">
        <v>0</v>
      </c>
      <c r="F657" s="6">
        <f t="shared" si="144"/>
        <v>0</v>
      </c>
      <c r="G657" s="7">
        <v>8.2070000000000004E-2</v>
      </c>
      <c r="H657" s="6">
        <f t="shared" si="151"/>
        <v>2872.4500000000003</v>
      </c>
      <c r="I657" s="7">
        <v>0.48653999999999997</v>
      </c>
      <c r="J657" s="6">
        <f t="shared" si="152"/>
        <v>6811.5599999999995</v>
      </c>
      <c r="K657" s="20"/>
      <c r="L657" s="6">
        <f t="shared" si="138"/>
        <v>40000</v>
      </c>
      <c r="M657" s="11">
        <f t="shared" si="145"/>
        <v>0</v>
      </c>
      <c r="N657" s="6">
        <f t="shared" si="139"/>
        <v>2872.4500000000003</v>
      </c>
      <c r="O657" s="11">
        <f t="shared" si="146"/>
        <v>0</v>
      </c>
      <c r="P657" s="11">
        <f t="shared" si="140"/>
        <v>431.54999999999973</v>
      </c>
      <c r="Q657" s="11">
        <f t="shared" si="147"/>
        <v>6380.01</v>
      </c>
      <c r="R657" s="11">
        <f t="shared" si="148"/>
        <v>6380.01</v>
      </c>
      <c r="S657" s="6">
        <f t="shared" si="141"/>
        <v>0</v>
      </c>
      <c r="T657" s="11">
        <f t="shared" si="142"/>
        <v>0</v>
      </c>
      <c r="U657" s="11">
        <f t="shared" si="143"/>
        <v>0</v>
      </c>
      <c r="V657" s="11">
        <f t="shared" si="149"/>
        <v>0</v>
      </c>
      <c r="W657" s="20"/>
    </row>
    <row r="658" spans="1:23" x14ac:dyDescent="0.25">
      <c r="A658">
        <v>2022012715</v>
      </c>
      <c r="B658">
        <v>5</v>
      </c>
      <c r="C658" s="7">
        <v>0.52975000000000005</v>
      </c>
      <c r="D658" s="6">
        <f t="shared" si="150"/>
        <v>42380.000000000007</v>
      </c>
      <c r="E658" s="62">
        <v>0</v>
      </c>
      <c r="F658" s="6">
        <f t="shared" si="144"/>
        <v>0</v>
      </c>
      <c r="G658" s="7">
        <v>0.11043</v>
      </c>
      <c r="H658" s="6">
        <f t="shared" si="151"/>
        <v>3865.05</v>
      </c>
      <c r="I658" s="7">
        <v>0.51649</v>
      </c>
      <c r="J658" s="6">
        <f t="shared" si="152"/>
        <v>7230.86</v>
      </c>
      <c r="K658" s="20"/>
      <c r="L658" s="6">
        <f t="shared" si="138"/>
        <v>40000</v>
      </c>
      <c r="M658" s="11">
        <f t="shared" si="145"/>
        <v>0</v>
      </c>
      <c r="N658" s="6">
        <f t="shared" si="139"/>
        <v>2380.0000000000073</v>
      </c>
      <c r="O658" s="11">
        <f t="shared" si="146"/>
        <v>1485.0499999999929</v>
      </c>
      <c r="P658" s="11">
        <f t="shared" si="140"/>
        <v>0</v>
      </c>
      <c r="Q658" s="11">
        <f t="shared" si="147"/>
        <v>7230.86</v>
      </c>
      <c r="R658" s="11">
        <f t="shared" si="148"/>
        <v>8715.9099999999926</v>
      </c>
      <c r="S658" s="6">
        <f t="shared" si="141"/>
        <v>0</v>
      </c>
      <c r="T658" s="11">
        <f t="shared" si="142"/>
        <v>0</v>
      </c>
      <c r="U658" s="11">
        <f t="shared" si="143"/>
        <v>0</v>
      </c>
      <c r="V658" s="11">
        <f t="shared" si="149"/>
        <v>0</v>
      </c>
      <c r="W658" s="20"/>
    </row>
    <row r="659" spans="1:23" x14ac:dyDescent="0.25">
      <c r="A659">
        <v>2022012716</v>
      </c>
      <c r="B659">
        <v>5</v>
      </c>
      <c r="C659" s="7">
        <v>0.52237999999999996</v>
      </c>
      <c r="D659" s="6">
        <f t="shared" si="150"/>
        <v>41790.399999999994</v>
      </c>
      <c r="E659" s="62">
        <v>0</v>
      </c>
      <c r="F659" s="6">
        <f t="shared" si="144"/>
        <v>0</v>
      </c>
      <c r="G659" s="7">
        <v>0.14102999999999999</v>
      </c>
      <c r="H659" s="6">
        <f t="shared" si="151"/>
        <v>4936.0499999999993</v>
      </c>
      <c r="I659" s="7">
        <v>0.53347</v>
      </c>
      <c r="J659" s="6">
        <f t="shared" si="152"/>
        <v>7468.58</v>
      </c>
      <c r="K659" s="20"/>
      <c r="L659" s="6">
        <f t="shared" si="138"/>
        <v>40000</v>
      </c>
      <c r="M659" s="11">
        <f t="shared" si="145"/>
        <v>0</v>
      </c>
      <c r="N659" s="6">
        <f t="shared" si="139"/>
        <v>1790.3999999999942</v>
      </c>
      <c r="O659" s="11">
        <f t="shared" si="146"/>
        <v>3145.6500000000051</v>
      </c>
      <c r="P659" s="11">
        <f t="shared" si="140"/>
        <v>0</v>
      </c>
      <c r="Q659" s="11">
        <f t="shared" si="147"/>
        <v>7468.58</v>
      </c>
      <c r="R659" s="11">
        <f t="shared" si="148"/>
        <v>10614.230000000005</v>
      </c>
      <c r="S659" s="6">
        <f t="shared" si="141"/>
        <v>0</v>
      </c>
      <c r="T659" s="11">
        <f t="shared" si="142"/>
        <v>0</v>
      </c>
      <c r="U659" s="11">
        <f t="shared" si="143"/>
        <v>0</v>
      </c>
      <c r="V659" s="11">
        <f t="shared" si="149"/>
        <v>0</v>
      </c>
      <c r="W659" s="20"/>
    </row>
    <row r="660" spans="1:23" x14ac:dyDescent="0.25">
      <c r="A660">
        <v>2022012717</v>
      </c>
      <c r="B660">
        <v>5</v>
      </c>
      <c r="C660" s="7">
        <v>0.52585999999999999</v>
      </c>
      <c r="D660" s="6">
        <f t="shared" si="150"/>
        <v>42068.800000000003</v>
      </c>
      <c r="E660" s="62">
        <v>0</v>
      </c>
      <c r="F660" s="6">
        <f t="shared" si="144"/>
        <v>0</v>
      </c>
      <c r="G660" s="7">
        <v>0.16364999999999999</v>
      </c>
      <c r="H660" s="6">
        <f t="shared" si="151"/>
        <v>5727.75</v>
      </c>
      <c r="I660" s="7">
        <v>0.45844000000000001</v>
      </c>
      <c r="J660" s="6">
        <f t="shared" si="152"/>
        <v>6418.16</v>
      </c>
      <c r="K660" s="20"/>
      <c r="L660" s="6">
        <f t="shared" ref="L660:L723" si="153">IF(D660-F660&gt;C$17,C$17,D660-F660)</f>
        <v>40000</v>
      </c>
      <c r="M660" s="11">
        <f t="shared" si="145"/>
        <v>0</v>
      </c>
      <c r="N660" s="6">
        <f t="shared" ref="N660:N723" si="154">IF(D660-F660-L660&gt;H660,H660,D660-F660-L660)</f>
        <v>2068.8000000000029</v>
      </c>
      <c r="O660" s="11">
        <f t="shared" si="146"/>
        <v>3658.9499999999971</v>
      </c>
      <c r="P660" s="11">
        <f t="shared" ref="P660:P723" si="155">IF(D660-F660-L660-N660&gt;J660,J660,D660-F660-L660-N660)</f>
        <v>0</v>
      </c>
      <c r="Q660" s="11">
        <f t="shared" si="147"/>
        <v>6418.16</v>
      </c>
      <c r="R660" s="11">
        <f t="shared" si="148"/>
        <v>10077.109999999997</v>
      </c>
      <c r="S660" s="6">
        <f t="shared" ref="S660:S723" si="156">D660-F660-L660-N660-P660</f>
        <v>0</v>
      </c>
      <c r="T660" s="11">
        <f t="shared" ref="T660:T723" si="157">IF(T659-AD$23+AD$24*R660-S660&gt;T$19,T$19,IF(T659-AD$23+AD$24*R660-S660&lt;0,0,T659-AD$23+AD$24*R660-S660))</f>
        <v>0</v>
      </c>
      <c r="U660" s="11">
        <f t="shared" ref="U660:U723" si="158">IF(T659-AD$23-T660&gt;0,T659-AD$23-T660,0)</f>
        <v>0</v>
      </c>
      <c r="V660" s="11">
        <f t="shared" si="149"/>
        <v>0</v>
      </c>
      <c r="W660" s="20"/>
    </row>
    <row r="661" spans="1:23" x14ac:dyDescent="0.25">
      <c r="A661">
        <v>2022012718</v>
      </c>
      <c r="B661">
        <v>5</v>
      </c>
      <c r="C661" s="7">
        <v>0.54295000000000004</v>
      </c>
      <c r="D661" s="6">
        <f t="shared" si="150"/>
        <v>43436</v>
      </c>
      <c r="E661" s="62">
        <v>0</v>
      </c>
      <c r="F661" s="6">
        <f t="shared" ref="F661:F724" si="159">F$18*E661</f>
        <v>0</v>
      </c>
      <c r="G661" s="7">
        <v>0.19853999999999999</v>
      </c>
      <c r="H661" s="6">
        <f t="shared" si="151"/>
        <v>6948.9</v>
      </c>
      <c r="I661" s="7">
        <v>0.17354</v>
      </c>
      <c r="J661" s="6">
        <f t="shared" si="152"/>
        <v>2429.56</v>
      </c>
      <c r="K661" s="20"/>
      <c r="L661" s="6">
        <f t="shared" si="153"/>
        <v>40000</v>
      </c>
      <c r="M661" s="11">
        <f t="shared" ref="M661:M724" si="160">C$17-L661</f>
        <v>0</v>
      </c>
      <c r="N661" s="6">
        <f t="shared" si="154"/>
        <v>3436</v>
      </c>
      <c r="O661" s="11">
        <f t="shared" ref="O661:O724" si="161">H661-N661</f>
        <v>3512.8999999999996</v>
      </c>
      <c r="P661" s="11">
        <f t="shared" si="155"/>
        <v>0</v>
      </c>
      <c r="Q661" s="11">
        <f t="shared" ref="Q661:Q724" si="162">J661-P661</f>
        <v>2429.56</v>
      </c>
      <c r="R661" s="11">
        <f t="shared" ref="R661:R724" si="163">M661+O661+Q661</f>
        <v>5942.4599999999991</v>
      </c>
      <c r="S661" s="6">
        <f t="shared" si="156"/>
        <v>0</v>
      </c>
      <c r="T661" s="11">
        <f t="shared" si="157"/>
        <v>0</v>
      </c>
      <c r="U661" s="11">
        <f t="shared" si="158"/>
        <v>0</v>
      </c>
      <c r="V661" s="11">
        <f t="shared" ref="V661:V724" si="164">D661-F661-L661-N661-P661-U661</f>
        <v>0</v>
      </c>
      <c r="W661" s="20"/>
    </row>
    <row r="662" spans="1:23" x14ac:dyDescent="0.25">
      <c r="A662">
        <v>2022012719</v>
      </c>
      <c r="B662">
        <v>5</v>
      </c>
      <c r="C662" s="7">
        <v>0.57099999999999995</v>
      </c>
      <c r="D662" s="6">
        <f t="shared" si="150"/>
        <v>45679.999999999993</v>
      </c>
      <c r="E662" s="62">
        <v>0</v>
      </c>
      <c r="F662" s="6">
        <f t="shared" si="159"/>
        <v>0</v>
      </c>
      <c r="G662" s="7">
        <v>0.26645999999999997</v>
      </c>
      <c r="H662" s="6">
        <f t="shared" si="151"/>
        <v>9326.0999999999985</v>
      </c>
      <c r="I662" s="7">
        <v>3.2599999999999999E-3</v>
      </c>
      <c r="J662" s="6">
        <f t="shared" si="152"/>
        <v>45.64</v>
      </c>
      <c r="K662" s="20"/>
      <c r="L662" s="6">
        <f t="shared" si="153"/>
        <v>40000</v>
      </c>
      <c r="M662" s="11">
        <f t="shared" si="160"/>
        <v>0</v>
      </c>
      <c r="N662" s="6">
        <f t="shared" si="154"/>
        <v>5679.9999999999927</v>
      </c>
      <c r="O662" s="11">
        <f t="shared" si="161"/>
        <v>3646.1000000000058</v>
      </c>
      <c r="P662" s="11">
        <f t="shared" si="155"/>
        <v>0</v>
      </c>
      <c r="Q662" s="11">
        <f t="shared" si="162"/>
        <v>45.64</v>
      </c>
      <c r="R662" s="11">
        <f t="shared" si="163"/>
        <v>3691.7400000000057</v>
      </c>
      <c r="S662" s="6">
        <f t="shared" si="156"/>
        <v>0</v>
      </c>
      <c r="T662" s="11">
        <f t="shared" si="157"/>
        <v>0</v>
      </c>
      <c r="U662" s="11">
        <f t="shared" si="158"/>
        <v>0</v>
      </c>
      <c r="V662" s="11">
        <f t="shared" si="164"/>
        <v>0</v>
      </c>
      <c r="W662" s="20"/>
    </row>
    <row r="663" spans="1:23" x14ac:dyDescent="0.25">
      <c r="A663">
        <v>2022012720</v>
      </c>
      <c r="B663">
        <v>5</v>
      </c>
      <c r="C663" s="7">
        <v>0.57708999999999999</v>
      </c>
      <c r="D663" s="6">
        <f t="shared" si="150"/>
        <v>46167.199999999997</v>
      </c>
      <c r="E663" s="62">
        <v>0</v>
      </c>
      <c r="F663" s="6">
        <f t="shared" si="159"/>
        <v>0</v>
      </c>
      <c r="G663" s="7">
        <v>0.34055000000000002</v>
      </c>
      <c r="H663" s="6">
        <f t="shared" si="151"/>
        <v>11919.25</v>
      </c>
      <c r="I663" s="7">
        <v>6.9999999999999994E-5</v>
      </c>
      <c r="J663" s="6">
        <f t="shared" si="152"/>
        <v>0.97999999999999987</v>
      </c>
      <c r="K663" s="20"/>
      <c r="L663" s="6">
        <f t="shared" si="153"/>
        <v>40000</v>
      </c>
      <c r="M663" s="11">
        <f t="shared" si="160"/>
        <v>0</v>
      </c>
      <c r="N663" s="6">
        <f t="shared" si="154"/>
        <v>6167.1999999999971</v>
      </c>
      <c r="O663" s="11">
        <f t="shared" si="161"/>
        <v>5752.0500000000029</v>
      </c>
      <c r="P663" s="11">
        <f t="shared" si="155"/>
        <v>0</v>
      </c>
      <c r="Q663" s="11">
        <f t="shared" si="162"/>
        <v>0.97999999999999987</v>
      </c>
      <c r="R663" s="11">
        <f t="shared" si="163"/>
        <v>5753.0300000000025</v>
      </c>
      <c r="S663" s="6">
        <f t="shared" si="156"/>
        <v>0</v>
      </c>
      <c r="T663" s="11">
        <f t="shared" si="157"/>
        <v>0</v>
      </c>
      <c r="U663" s="11">
        <f t="shared" si="158"/>
        <v>0</v>
      </c>
      <c r="V663" s="11">
        <f t="shared" si="164"/>
        <v>0</v>
      </c>
      <c r="W663" s="20"/>
    </row>
    <row r="664" spans="1:23" x14ac:dyDescent="0.25">
      <c r="A664">
        <v>2022012721</v>
      </c>
      <c r="B664">
        <v>5</v>
      </c>
      <c r="C664" s="7">
        <v>0.57603000000000004</v>
      </c>
      <c r="D664" s="6">
        <f t="shared" si="150"/>
        <v>46082.400000000001</v>
      </c>
      <c r="E664" s="62">
        <v>0</v>
      </c>
      <c r="F664" s="6">
        <f t="shared" si="159"/>
        <v>0</v>
      </c>
      <c r="G664" s="7">
        <v>0.41797000000000001</v>
      </c>
      <c r="H664" s="6">
        <f t="shared" si="151"/>
        <v>14628.95</v>
      </c>
      <c r="I664" s="7">
        <v>0</v>
      </c>
      <c r="J664" s="6">
        <f t="shared" si="152"/>
        <v>0</v>
      </c>
      <c r="K664" s="20"/>
      <c r="L664" s="6">
        <f t="shared" si="153"/>
        <v>40000</v>
      </c>
      <c r="M664" s="11">
        <f t="shared" si="160"/>
        <v>0</v>
      </c>
      <c r="N664" s="6">
        <f t="shared" si="154"/>
        <v>6082.4000000000015</v>
      </c>
      <c r="O664" s="11">
        <f t="shared" si="161"/>
        <v>8546.5499999999993</v>
      </c>
      <c r="P664" s="11">
        <f t="shared" si="155"/>
        <v>0</v>
      </c>
      <c r="Q664" s="11">
        <f t="shared" si="162"/>
        <v>0</v>
      </c>
      <c r="R664" s="11">
        <f t="shared" si="163"/>
        <v>8546.5499999999993</v>
      </c>
      <c r="S664" s="6">
        <f t="shared" si="156"/>
        <v>0</v>
      </c>
      <c r="T664" s="11">
        <f t="shared" si="157"/>
        <v>0</v>
      </c>
      <c r="U664" s="11">
        <f t="shared" si="158"/>
        <v>0</v>
      </c>
      <c r="V664" s="11">
        <f t="shared" si="164"/>
        <v>0</v>
      </c>
      <c r="W664" s="20"/>
    </row>
    <row r="665" spans="1:23" x14ac:dyDescent="0.25">
      <c r="A665">
        <v>2022012722</v>
      </c>
      <c r="B665">
        <v>5</v>
      </c>
      <c r="C665" s="7">
        <v>0.56410000000000005</v>
      </c>
      <c r="D665" s="6">
        <f t="shared" si="150"/>
        <v>45128.000000000007</v>
      </c>
      <c r="E665" s="62">
        <v>0</v>
      </c>
      <c r="F665" s="6">
        <f t="shared" si="159"/>
        <v>0</v>
      </c>
      <c r="G665" s="7">
        <v>0.47491</v>
      </c>
      <c r="H665" s="6">
        <f t="shared" si="151"/>
        <v>16621.849999999999</v>
      </c>
      <c r="I665" s="7">
        <v>0</v>
      </c>
      <c r="J665" s="6">
        <f t="shared" si="152"/>
        <v>0</v>
      </c>
      <c r="K665" s="20"/>
      <c r="L665" s="6">
        <f t="shared" si="153"/>
        <v>40000</v>
      </c>
      <c r="M665" s="11">
        <f t="shared" si="160"/>
        <v>0</v>
      </c>
      <c r="N665" s="6">
        <f t="shared" si="154"/>
        <v>5128.0000000000073</v>
      </c>
      <c r="O665" s="11">
        <f t="shared" si="161"/>
        <v>11493.849999999991</v>
      </c>
      <c r="P665" s="11">
        <f t="shared" si="155"/>
        <v>0</v>
      </c>
      <c r="Q665" s="11">
        <f t="shared" si="162"/>
        <v>0</v>
      </c>
      <c r="R665" s="11">
        <f t="shared" si="163"/>
        <v>11493.849999999991</v>
      </c>
      <c r="S665" s="6">
        <f t="shared" si="156"/>
        <v>0</v>
      </c>
      <c r="T665" s="11">
        <f t="shared" si="157"/>
        <v>0</v>
      </c>
      <c r="U665" s="11">
        <f t="shared" si="158"/>
        <v>0</v>
      </c>
      <c r="V665" s="11">
        <f t="shared" si="164"/>
        <v>0</v>
      </c>
      <c r="W665" s="20"/>
    </row>
    <row r="666" spans="1:23" x14ac:dyDescent="0.25">
      <c r="A666">
        <v>2022012723</v>
      </c>
      <c r="B666">
        <v>5</v>
      </c>
      <c r="C666" s="7">
        <v>0.54208999999999996</v>
      </c>
      <c r="D666" s="6">
        <f t="shared" si="150"/>
        <v>43367.199999999997</v>
      </c>
      <c r="E666" s="62">
        <v>0</v>
      </c>
      <c r="F666" s="6">
        <f t="shared" si="159"/>
        <v>0</v>
      </c>
      <c r="G666" s="7">
        <v>0.48080000000000001</v>
      </c>
      <c r="H666" s="6">
        <f t="shared" si="151"/>
        <v>16828</v>
      </c>
      <c r="I666" s="7">
        <v>0</v>
      </c>
      <c r="J666" s="6">
        <f t="shared" si="152"/>
        <v>0</v>
      </c>
      <c r="K666" s="20"/>
      <c r="L666" s="6">
        <f t="shared" si="153"/>
        <v>40000</v>
      </c>
      <c r="M666" s="11">
        <f t="shared" si="160"/>
        <v>0</v>
      </c>
      <c r="N666" s="6">
        <f t="shared" si="154"/>
        <v>3367.1999999999971</v>
      </c>
      <c r="O666" s="11">
        <f t="shared" si="161"/>
        <v>13460.800000000003</v>
      </c>
      <c r="P666" s="11">
        <f t="shared" si="155"/>
        <v>0</v>
      </c>
      <c r="Q666" s="11">
        <f t="shared" si="162"/>
        <v>0</v>
      </c>
      <c r="R666" s="11">
        <f t="shared" si="163"/>
        <v>13460.800000000003</v>
      </c>
      <c r="S666" s="6">
        <f t="shared" si="156"/>
        <v>0</v>
      </c>
      <c r="T666" s="11">
        <f t="shared" si="157"/>
        <v>0</v>
      </c>
      <c r="U666" s="11">
        <f t="shared" si="158"/>
        <v>0</v>
      </c>
      <c r="V666" s="11">
        <f t="shared" si="164"/>
        <v>0</v>
      </c>
      <c r="W666" s="20"/>
    </row>
    <row r="667" spans="1:23" x14ac:dyDescent="0.25">
      <c r="A667">
        <v>2022012724</v>
      </c>
      <c r="B667">
        <v>5</v>
      </c>
      <c r="C667" s="7">
        <v>0.52095000000000002</v>
      </c>
      <c r="D667" s="6">
        <f t="shared" si="150"/>
        <v>41676</v>
      </c>
      <c r="E667" s="62">
        <v>0</v>
      </c>
      <c r="F667" s="6">
        <f t="shared" si="159"/>
        <v>0</v>
      </c>
      <c r="G667" s="7">
        <v>0.47536</v>
      </c>
      <c r="H667" s="6">
        <f t="shared" si="151"/>
        <v>16637.599999999999</v>
      </c>
      <c r="I667" s="7">
        <v>0</v>
      </c>
      <c r="J667" s="6">
        <f t="shared" si="152"/>
        <v>0</v>
      </c>
      <c r="K667" s="20"/>
      <c r="L667" s="6">
        <f t="shared" si="153"/>
        <v>40000</v>
      </c>
      <c r="M667" s="11">
        <f t="shared" si="160"/>
        <v>0</v>
      </c>
      <c r="N667" s="6">
        <f t="shared" si="154"/>
        <v>1676</v>
      </c>
      <c r="O667" s="11">
        <f t="shared" si="161"/>
        <v>14961.599999999999</v>
      </c>
      <c r="P667" s="11">
        <f t="shared" si="155"/>
        <v>0</v>
      </c>
      <c r="Q667" s="11">
        <f t="shared" si="162"/>
        <v>0</v>
      </c>
      <c r="R667" s="11">
        <f t="shared" si="163"/>
        <v>14961.599999999999</v>
      </c>
      <c r="S667" s="6">
        <f t="shared" si="156"/>
        <v>0</v>
      </c>
      <c r="T667" s="11">
        <f t="shared" si="157"/>
        <v>0</v>
      </c>
      <c r="U667" s="11">
        <f t="shared" si="158"/>
        <v>0</v>
      </c>
      <c r="V667" s="11">
        <f t="shared" si="164"/>
        <v>0</v>
      </c>
      <c r="W667" s="20"/>
    </row>
    <row r="668" spans="1:23" x14ac:dyDescent="0.25">
      <c r="A668">
        <v>2022012801</v>
      </c>
      <c r="B668">
        <v>6</v>
      </c>
      <c r="C668" s="7">
        <v>0.50936999999999999</v>
      </c>
      <c r="D668" s="6">
        <f t="shared" si="150"/>
        <v>40749.599999999999</v>
      </c>
      <c r="E668" s="62">
        <v>0</v>
      </c>
      <c r="F668" s="6">
        <f t="shared" si="159"/>
        <v>0</v>
      </c>
      <c r="G668" s="7">
        <v>0.47781000000000001</v>
      </c>
      <c r="H668" s="6">
        <f t="shared" si="151"/>
        <v>16723.350000000002</v>
      </c>
      <c r="I668" s="7">
        <v>0</v>
      </c>
      <c r="J668" s="6">
        <f t="shared" si="152"/>
        <v>0</v>
      </c>
      <c r="K668" s="20"/>
      <c r="L668" s="6">
        <f t="shared" si="153"/>
        <v>40000</v>
      </c>
      <c r="M668" s="11">
        <f t="shared" si="160"/>
        <v>0</v>
      </c>
      <c r="N668" s="6">
        <f t="shared" si="154"/>
        <v>749.59999999999854</v>
      </c>
      <c r="O668" s="11">
        <f t="shared" si="161"/>
        <v>15973.750000000004</v>
      </c>
      <c r="P668" s="11">
        <f t="shared" si="155"/>
        <v>0</v>
      </c>
      <c r="Q668" s="11">
        <f t="shared" si="162"/>
        <v>0</v>
      </c>
      <c r="R668" s="11">
        <f t="shared" si="163"/>
        <v>15973.750000000004</v>
      </c>
      <c r="S668" s="6">
        <f t="shared" si="156"/>
        <v>0</v>
      </c>
      <c r="T668" s="11">
        <f t="shared" si="157"/>
        <v>0</v>
      </c>
      <c r="U668" s="11">
        <f t="shared" si="158"/>
        <v>0</v>
      </c>
      <c r="V668" s="11">
        <f t="shared" si="164"/>
        <v>0</v>
      </c>
      <c r="W668" s="20"/>
    </row>
    <row r="669" spans="1:23" x14ac:dyDescent="0.25">
      <c r="A669">
        <v>2022012802</v>
      </c>
      <c r="B669">
        <v>6</v>
      </c>
      <c r="C669" s="7">
        <v>0.50470000000000004</v>
      </c>
      <c r="D669" s="6">
        <f t="shared" si="150"/>
        <v>40376</v>
      </c>
      <c r="E669" s="62">
        <v>0</v>
      </c>
      <c r="F669" s="6">
        <f t="shared" si="159"/>
        <v>0</v>
      </c>
      <c r="G669" s="7">
        <v>0.48053000000000001</v>
      </c>
      <c r="H669" s="6">
        <f t="shared" si="151"/>
        <v>16818.55</v>
      </c>
      <c r="I669" s="7">
        <v>0</v>
      </c>
      <c r="J669" s="6">
        <f t="shared" si="152"/>
        <v>0</v>
      </c>
      <c r="K669" s="20"/>
      <c r="L669" s="6">
        <f t="shared" si="153"/>
        <v>40000</v>
      </c>
      <c r="M669" s="11">
        <f t="shared" si="160"/>
        <v>0</v>
      </c>
      <c r="N669" s="6">
        <f t="shared" si="154"/>
        <v>376</v>
      </c>
      <c r="O669" s="11">
        <f t="shared" si="161"/>
        <v>16442.55</v>
      </c>
      <c r="P669" s="11">
        <f t="shared" si="155"/>
        <v>0</v>
      </c>
      <c r="Q669" s="11">
        <f t="shared" si="162"/>
        <v>0</v>
      </c>
      <c r="R669" s="11">
        <f t="shared" si="163"/>
        <v>16442.55</v>
      </c>
      <c r="S669" s="6">
        <f t="shared" si="156"/>
        <v>0</v>
      </c>
      <c r="T669" s="11">
        <f t="shared" si="157"/>
        <v>0</v>
      </c>
      <c r="U669" s="11">
        <f t="shared" si="158"/>
        <v>0</v>
      </c>
      <c r="V669" s="11">
        <f t="shared" si="164"/>
        <v>0</v>
      </c>
      <c r="W669" s="20"/>
    </row>
    <row r="670" spans="1:23" x14ac:dyDescent="0.25">
      <c r="A670">
        <v>2022012803</v>
      </c>
      <c r="B670">
        <v>6</v>
      </c>
      <c r="C670" s="7">
        <v>0.50905999999999996</v>
      </c>
      <c r="D670" s="6">
        <f t="shared" si="150"/>
        <v>40724.799999999996</v>
      </c>
      <c r="E670" s="62">
        <v>0</v>
      </c>
      <c r="F670" s="6">
        <f t="shared" si="159"/>
        <v>0</v>
      </c>
      <c r="G670" s="7">
        <v>0.46050000000000002</v>
      </c>
      <c r="H670" s="6">
        <f t="shared" si="151"/>
        <v>16117.5</v>
      </c>
      <c r="I670" s="7">
        <v>0</v>
      </c>
      <c r="J670" s="6">
        <f t="shared" si="152"/>
        <v>0</v>
      </c>
      <c r="K670" s="20"/>
      <c r="L670" s="6">
        <f t="shared" si="153"/>
        <v>40000</v>
      </c>
      <c r="M670" s="11">
        <f t="shared" si="160"/>
        <v>0</v>
      </c>
      <c r="N670" s="6">
        <f t="shared" si="154"/>
        <v>724.79999999999563</v>
      </c>
      <c r="O670" s="11">
        <f t="shared" si="161"/>
        <v>15392.700000000004</v>
      </c>
      <c r="P670" s="11">
        <f t="shared" si="155"/>
        <v>0</v>
      </c>
      <c r="Q670" s="11">
        <f t="shared" si="162"/>
        <v>0</v>
      </c>
      <c r="R670" s="11">
        <f t="shared" si="163"/>
        <v>15392.700000000004</v>
      </c>
      <c r="S670" s="6">
        <f t="shared" si="156"/>
        <v>0</v>
      </c>
      <c r="T670" s="11">
        <f t="shared" si="157"/>
        <v>0</v>
      </c>
      <c r="U670" s="11">
        <f t="shared" si="158"/>
        <v>0</v>
      </c>
      <c r="V670" s="11">
        <f t="shared" si="164"/>
        <v>0</v>
      </c>
      <c r="W670" s="20"/>
    </row>
    <row r="671" spans="1:23" x14ac:dyDescent="0.25">
      <c r="A671">
        <v>2022012804</v>
      </c>
      <c r="B671">
        <v>6</v>
      </c>
      <c r="C671" s="7">
        <v>0.52097000000000004</v>
      </c>
      <c r="D671" s="6">
        <f t="shared" si="150"/>
        <v>41677.600000000006</v>
      </c>
      <c r="E671" s="62">
        <v>0</v>
      </c>
      <c r="F671" s="6">
        <f t="shared" si="159"/>
        <v>0</v>
      </c>
      <c r="G671" s="7">
        <v>0.46389000000000002</v>
      </c>
      <c r="H671" s="6">
        <f t="shared" si="151"/>
        <v>16236.150000000001</v>
      </c>
      <c r="I671" s="7">
        <v>0</v>
      </c>
      <c r="J671" s="6">
        <f t="shared" si="152"/>
        <v>0</v>
      </c>
      <c r="K671" s="20"/>
      <c r="L671" s="6">
        <f t="shared" si="153"/>
        <v>40000</v>
      </c>
      <c r="M671" s="11">
        <f t="shared" si="160"/>
        <v>0</v>
      </c>
      <c r="N671" s="6">
        <f t="shared" si="154"/>
        <v>1677.6000000000058</v>
      </c>
      <c r="O671" s="11">
        <f t="shared" si="161"/>
        <v>14558.549999999996</v>
      </c>
      <c r="P671" s="11">
        <f t="shared" si="155"/>
        <v>0</v>
      </c>
      <c r="Q671" s="11">
        <f t="shared" si="162"/>
        <v>0</v>
      </c>
      <c r="R671" s="11">
        <f t="shared" si="163"/>
        <v>14558.549999999996</v>
      </c>
      <c r="S671" s="6">
        <f t="shared" si="156"/>
        <v>0</v>
      </c>
      <c r="T671" s="11">
        <f t="shared" si="157"/>
        <v>0</v>
      </c>
      <c r="U671" s="11">
        <f t="shared" si="158"/>
        <v>0</v>
      </c>
      <c r="V671" s="11">
        <f t="shared" si="164"/>
        <v>0</v>
      </c>
      <c r="W671" s="20"/>
    </row>
    <row r="672" spans="1:23" x14ac:dyDescent="0.25">
      <c r="A672">
        <v>2022012805</v>
      </c>
      <c r="B672">
        <v>6</v>
      </c>
      <c r="C672" s="7">
        <v>0.54068000000000005</v>
      </c>
      <c r="D672" s="6">
        <f t="shared" si="150"/>
        <v>43254.400000000001</v>
      </c>
      <c r="E672" s="62">
        <v>0</v>
      </c>
      <c r="F672" s="6">
        <f t="shared" si="159"/>
        <v>0</v>
      </c>
      <c r="G672" s="7">
        <v>0.47415000000000002</v>
      </c>
      <c r="H672" s="6">
        <f t="shared" si="151"/>
        <v>16595.25</v>
      </c>
      <c r="I672" s="7">
        <v>0</v>
      </c>
      <c r="J672" s="6">
        <f t="shared" si="152"/>
        <v>0</v>
      </c>
      <c r="K672" s="20"/>
      <c r="L672" s="6">
        <f t="shared" si="153"/>
        <v>40000</v>
      </c>
      <c r="M672" s="11">
        <f t="shared" si="160"/>
        <v>0</v>
      </c>
      <c r="N672" s="6">
        <f t="shared" si="154"/>
        <v>3254.4000000000015</v>
      </c>
      <c r="O672" s="11">
        <f t="shared" si="161"/>
        <v>13340.849999999999</v>
      </c>
      <c r="P672" s="11">
        <f t="shared" si="155"/>
        <v>0</v>
      </c>
      <c r="Q672" s="11">
        <f t="shared" si="162"/>
        <v>0</v>
      </c>
      <c r="R672" s="11">
        <f t="shared" si="163"/>
        <v>13340.849999999999</v>
      </c>
      <c r="S672" s="6">
        <f t="shared" si="156"/>
        <v>0</v>
      </c>
      <c r="T672" s="11">
        <f t="shared" si="157"/>
        <v>0</v>
      </c>
      <c r="U672" s="11">
        <f t="shared" si="158"/>
        <v>0</v>
      </c>
      <c r="V672" s="11">
        <f t="shared" si="164"/>
        <v>0</v>
      </c>
      <c r="W672" s="20"/>
    </row>
    <row r="673" spans="1:23" x14ac:dyDescent="0.25">
      <c r="A673">
        <v>2022012806</v>
      </c>
      <c r="B673">
        <v>6</v>
      </c>
      <c r="C673" s="7">
        <v>0.57894000000000001</v>
      </c>
      <c r="D673" s="6">
        <f t="shared" si="150"/>
        <v>46315.200000000004</v>
      </c>
      <c r="E673" s="62">
        <v>0</v>
      </c>
      <c r="F673" s="6">
        <f t="shared" si="159"/>
        <v>0</v>
      </c>
      <c r="G673" s="7">
        <v>0.46044000000000002</v>
      </c>
      <c r="H673" s="6">
        <f t="shared" si="151"/>
        <v>16115.400000000001</v>
      </c>
      <c r="I673" s="7">
        <v>0</v>
      </c>
      <c r="J673" s="6">
        <f t="shared" si="152"/>
        <v>0</v>
      </c>
      <c r="K673" s="20"/>
      <c r="L673" s="6">
        <f t="shared" si="153"/>
        <v>40000</v>
      </c>
      <c r="M673" s="11">
        <f t="shared" si="160"/>
        <v>0</v>
      </c>
      <c r="N673" s="6">
        <f t="shared" si="154"/>
        <v>6315.2000000000044</v>
      </c>
      <c r="O673" s="11">
        <f t="shared" si="161"/>
        <v>9800.1999999999971</v>
      </c>
      <c r="P673" s="11">
        <f t="shared" si="155"/>
        <v>0</v>
      </c>
      <c r="Q673" s="11">
        <f t="shared" si="162"/>
        <v>0</v>
      </c>
      <c r="R673" s="11">
        <f t="shared" si="163"/>
        <v>9800.1999999999971</v>
      </c>
      <c r="S673" s="6">
        <f t="shared" si="156"/>
        <v>0</v>
      </c>
      <c r="T673" s="11">
        <f t="shared" si="157"/>
        <v>0</v>
      </c>
      <c r="U673" s="11">
        <f t="shared" si="158"/>
        <v>0</v>
      </c>
      <c r="V673" s="11">
        <f t="shared" si="164"/>
        <v>0</v>
      </c>
      <c r="W673" s="20"/>
    </row>
    <row r="674" spans="1:23" x14ac:dyDescent="0.25">
      <c r="A674">
        <v>2022012807</v>
      </c>
      <c r="B674">
        <v>6</v>
      </c>
      <c r="C674" s="7">
        <v>0.63236000000000003</v>
      </c>
      <c r="D674" s="6">
        <f t="shared" si="150"/>
        <v>50588.800000000003</v>
      </c>
      <c r="E674" s="62">
        <v>0</v>
      </c>
      <c r="F674" s="6">
        <f t="shared" si="159"/>
        <v>0</v>
      </c>
      <c r="G674" s="7">
        <v>0.43625000000000003</v>
      </c>
      <c r="H674" s="6">
        <f t="shared" si="151"/>
        <v>15268.750000000002</v>
      </c>
      <c r="I674" s="7">
        <v>0</v>
      </c>
      <c r="J674" s="6">
        <f t="shared" si="152"/>
        <v>0</v>
      </c>
      <c r="K674" s="20"/>
      <c r="L674" s="6">
        <f t="shared" si="153"/>
        <v>40000</v>
      </c>
      <c r="M674" s="11">
        <f t="shared" si="160"/>
        <v>0</v>
      </c>
      <c r="N674" s="6">
        <f t="shared" si="154"/>
        <v>10588.800000000003</v>
      </c>
      <c r="O674" s="11">
        <f t="shared" si="161"/>
        <v>4679.9499999999989</v>
      </c>
      <c r="P674" s="11">
        <f t="shared" si="155"/>
        <v>0</v>
      </c>
      <c r="Q674" s="11">
        <f t="shared" si="162"/>
        <v>0</v>
      </c>
      <c r="R674" s="11">
        <f t="shared" si="163"/>
        <v>4679.9499999999989</v>
      </c>
      <c r="S674" s="6">
        <f t="shared" si="156"/>
        <v>0</v>
      </c>
      <c r="T674" s="11">
        <f t="shared" si="157"/>
        <v>0</v>
      </c>
      <c r="U674" s="11">
        <f t="shared" si="158"/>
        <v>0</v>
      </c>
      <c r="V674" s="11">
        <f t="shared" si="164"/>
        <v>0</v>
      </c>
      <c r="W674" s="20"/>
    </row>
    <row r="675" spans="1:23" x14ac:dyDescent="0.25">
      <c r="A675">
        <v>2022012808</v>
      </c>
      <c r="B675">
        <v>6</v>
      </c>
      <c r="C675" s="7">
        <v>0.66271000000000002</v>
      </c>
      <c r="D675" s="6">
        <f t="shared" si="150"/>
        <v>53016.800000000003</v>
      </c>
      <c r="E675" s="62">
        <v>0</v>
      </c>
      <c r="F675" s="6">
        <f t="shared" si="159"/>
        <v>0</v>
      </c>
      <c r="G675" s="7">
        <v>0.40770000000000001</v>
      </c>
      <c r="H675" s="6">
        <f t="shared" si="151"/>
        <v>14269.5</v>
      </c>
      <c r="I675" s="7">
        <v>6.5599999999999999E-3</v>
      </c>
      <c r="J675" s="6">
        <f t="shared" si="152"/>
        <v>91.84</v>
      </c>
      <c r="K675" s="20"/>
      <c r="L675" s="6">
        <f t="shared" si="153"/>
        <v>40000</v>
      </c>
      <c r="M675" s="11">
        <f t="shared" si="160"/>
        <v>0</v>
      </c>
      <c r="N675" s="6">
        <f t="shared" si="154"/>
        <v>13016.800000000003</v>
      </c>
      <c r="O675" s="11">
        <f t="shared" si="161"/>
        <v>1252.6999999999971</v>
      </c>
      <c r="P675" s="11">
        <f t="shared" si="155"/>
        <v>0</v>
      </c>
      <c r="Q675" s="11">
        <f t="shared" si="162"/>
        <v>91.84</v>
      </c>
      <c r="R675" s="11">
        <f t="shared" si="163"/>
        <v>1344.539999999997</v>
      </c>
      <c r="S675" s="6">
        <f t="shared" si="156"/>
        <v>0</v>
      </c>
      <c r="T675" s="11">
        <f t="shared" si="157"/>
        <v>0</v>
      </c>
      <c r="U675" s="11">
        <f t="shared" si="158"/>
        <v>0</v>
      </c>
      <c r="V675" s="11">
        <f t="shared" si="164"/>
        <v>0</v>
      </c>
      <c r="W675" s="20"/>
    </row>
    <row r="676" spans="1:23" x14ac:dyDescent="0.25">
      <c r="A676">
        <v>2022012809</v>
      </c>
      <c r="B676">
        <v>6</v>
      </c>
      <c r="C676" s="7">
        <v>0.65781999999999996</v>
      </c>
      <c r="D676" s="6">
        <f t="shared" si="150"/>
        <v>52625.599999999999</v>
      </c>
      <c r="E676" s="62">
        <v>0</v>
      </c>
      <c r="F676" s="6">
        <f t="shared" si="159"/>
        <v>0</v>
      </c>
      <c r="G676" s="7">
        <v>0.34848000000000001</v>
      </c>
      <c r="H676" s="6">
        <f t="shared" si="151"/>
        <v>12196.800000000001</v>
      </c>
      <c r="I676" s="7">
        <v>0.27776000000000001</v>
      </c>
      <c r="J676" s="6">
        <f t="shared" si="152"/>
        <v>3888.64</v>
      </c>
      <c r="K676" s="20"/>
      <c r="L676" s="6">
        <f t="shared" si="153"/>
        <v>40000</v>
      </c>
      <c r="M676" s="11">
        <f t="shared" si="160"/>
        <v>0</v>
      </c>
      <c r="N676" s="6">
        <f t="shared" si="154"/>
        <v>12196.800000000001</v>
      </c>
      <c r="O676" s="11">
        <f t="shared" si="161"/>
        <v>0</v>
      </c>
      <c r="P676" s="11">
        <f t="shared" si="155"/>
        <v>428.79999999999745</v>
      </c>
      <c r="Q676" s="11">
        <f t="shared" si="162"/>
        <v>3459.8400000000024</v>
      </c>
      <c r="R676" s="11">
        <f t="shared" si="163"/>
        <v>3459.8400000000024</v>
      </c>
      <c r="S676" s="6">
        <f t="shared" si="156"/>
        <v>0</v>
      </c>
      <c r="T676" s="11">
        <f t="shared" si="157"/>
        <v>0</v>
      </c>
      <c r="U676" s="11">
        <f t="shared" si="158"/>
        <v>0</v>
      </c>
      <c r="V676" s="11">
        <f t="shared" si="164"/>
        <v>0</v>
      </c>
      <c r="W676" s="20"/>
    </row>
    <row r="677" spans="1:23" x14ac:dyDescent="0.25">
      <c r="A677">
        <v>2022012810</v>
      </c>
      <c r="B677">
        <v>6</v>
      </c>
      <c r="C677" s="7">
        <v>0.63861000000000001</v>
      </c>
      <c r="D677" s="6">
        <f t="shared" si="150"/>
        <v>51088.800000000003</v>
      </c>
      <c r="E677" s="62">
        <v>0</v>
      </c>
      <c r="F677" s="6">
        <f t="shared" si="159"/>
        <v>0</v>
      </c>
      <c r="G677" s="7">
        <v>0.25380000000000003</v>
      </c>
      <c r="H677" s="6">
        <f t="shared" si="151"/>
        <v>8883</v>
      </c>
      <c r="I677" s="7">
        <v>0.69755</v>
      </c>
      <c r="J677" s="6">
        <f t="shared" si="152"/>
        <v>9765.7000000000007</v>
      </c>
      <c r="K677" s="20"/>
      <c r="L677" s="6">
        <f t="shared" si="153"/>
        <v>40000</v>
      </c>
      <c r="M677" s="11">
        <f t="shared" si="160"/>
        <v>0</v>
      </c>
      <c r="N677" s="6">
        <f t="shared" si="154"/>
        <v>8883</v>
      </c>
      <c r="O677" s="11">
        <f t="shared" si="161"/>
        <v>0</v>
      </c>
      <c r="P677" s="11">
        <f t="shared" si="155"/>
        <v>2205.8000000000029</v>
      </c>
      <c r="Q677" s="11">
        <f t="shared" si="162"/>
        <v>7559.8999999999978</v>
      </c>
      <c r="R677" s="11">
        <f t="shared" si="163"/>
        <v>7559.8999999999978</v>
      </c>
      <c r="S677" s="6">
        <f t="shared" si="156"/>
        <v>0</v>
      </c>
      <c r="T677" s="11">
        <f t="shared" si="157"/>
        <v>0</v>
      </c>
      <c r="U677" s="11">
        <f t="shared" si="158"/>
        <v>0</v>
      </c>
      <c r="V677" s="11">
        <f t="shared" si="164"/>
        <v>0</v>
      </c>
      <c r="W677" s="20"/>
    </row>
    <row r="678" spans="1:23" x14ac:dyDescent="0.25">
      <c r="A678">
        <v>2022012811</v>
      </c>
      <c r="B678">
        <v>6</v>
      </c>
      <c r="C678" s="7">
        <v>0.61600999999999995</v>
      </c>
      <c r="D678" s="6">
        <f t="shared" si="150"/>
        <v>49280.799999999996</v>
      </c>
      <c r="E678" s="62">
        <v>0</v>
      </c>
      <c r="F678" s="6">
        <f t="shared" si="159"/>
        <v>0</v>
      </c>
      <c r="G678" s="7">
        <v>0.21892</v>
      </c>
      <c r="H678" s="6">
        <f t="shared" si="151"/>
        <v>7662.2</v>
      </c>
      <c r="I678" s="7">
        <v>0.75283</v>
      </c>
      <c r="J678" s="6">
        <f t="shared" si="152"/>
        <v>10539.62</v>
      </c>
      <c r="K678" s="20"/>
      <c r="L678" s="6">
        <f t="shared" si="153"/>
        <v>40000</v>
      </c>
      <c r="M678" s="11">
        <f t="shared" si="160"/>
        <v>0</v>
      </c>
      <c r="N678" s="6">
        <f t="shared" si="154"/>
        <v>7662.2</v>
      </c>
      <c r="O678" s="11">
        <f t="shared" si="161"/>
        <v>0</v>
      </c>
      <c r="P678" s="11">
        <f t="shared" si="155"/>
        <v>1618.5999999999958</v>
      </c>
      <c r="Q678" s="11">
        <f t="shared" si="162"/>
        <v>8921.0200000000041</v>
      </c>
      <c r="R678" s="11">
        <f t="shared" si="163"/>
        <v>8921.0200000000041</v>
      </c>
      <c r="S678" s="6">
        <f t="shared" si="156"/>
        <v>0</v>
      </c>
      <c r="T678" s="11">
        <f t="shared" si="157"/>
        <v>0</v>
      </c>
      <c r="U678" s="11">
        <f t="shared" si="158"/>
        <v>0</v>
      </c>
      <c r="V678" s="11">
        <f t="shared" si="164"/>
        <v>0</v>
      </c>
      <c r="W678" s="20"/>
    </row>
    <row r="679" spans="1:23" x14ac:dyDescent="0.25">
      <c r="A679">
        <v>2022012812</v>
      </c>
      <c r="B679">
        <v>6</v>
      </c>
      <c r="C679" s="7">
        <v>0.59186000000000005</v>
      </c>
      <c r="D679" s="6">
        <f t="shared" si="150"/>
        <v>47348.800000000003</v>
      </c>
      <c r="E679" s="62">
        <v>0</v>
      </c>
      <c r="F679" s="6">
        <f t="shared" si="159"/>
        <v>0</v>
      </c>
      <c r="G679" s="7">
        <v>0.25073000000000001</v>
      </c>
      <c r="H679" s="6">
        <f t="shared" si="151"/>
        <v>8775.5500000000011</v>
      </c>
      <c r="I679" s="7">
        <v>0.75461</v>
      </c>
      <c r="J679" s="6">
        <f t="shared" si="152"/>
        <v>10564.54</v>
      </c>
      <c r="K679" s="20"/>
      <c r="L679" s="6">
        <f t="shared" si="153"/>
        <v>40000</v>
      </c>
      <c r="M679" s="11">
        <f t="shared" si="160"/>
        <v>0</v>
      </c>
      <c r="N679" s="6">
        <f t="shared" si="154"/>
        <v>7348.8000000000029</v>
      </c>
      <c r="O679" s="11">
        <f t="shared" si="161"/>
        <v>1426.7499999999982</v>
      </c>
      <c r="P679" s="11">
        <f t="shared" si="155"/>
        <v>0</v>
      </c>
      <c r="Q679" s="11">
        <f t="shared" si="162"/>
        <v>10564.54</v>
      </c>
      <c r="R679" s="11">
        <f t="shared" si="163"/>
        <v>11991.289999999999</v>
      </c>
      <c r="S679" s="6">
        <f t="shared" si="156"/>
        <v>0</v>
      </c>
      <c r="T679" s="11">
        <f t="shared" si="157"/>
        <v>0</v>
      </c>
      <c r="U679" s="11">
        <f t="shared" si="158"/>
        <v>0</v>
      </c>
      <c r="V679" s="11">
        <f t="shared" si="164"/>
        <v>0</v>
      </c>
      <c r="W679" s="20"/>
    </row>
    <row r="680" spans="1:23" x14ac:dyDescent="0.25">
      <c r="A680">
        <v>2022012813</v>
      </c>
      <c r="B680">
        <v>6</v>
      </c>
      <c r="C680" s="7">
        <v>0.57001999999999997</v>
      </c>
      <c r="D680" s="6">
        <f t="shared" si="150"/>
        <v>45601.599999999999</v>
      </c>
      <c r="E680" s="62">
        <v>0</v>
      </c>
      <c r="F680" s="6">
        <f t="shared" si="159"/>
        <v>0</v>
      </c>
      <c r="G680" s="7">
        <v>0.27811000000000002</v>
      </c>
      <c r="H680" s="6">
        <f t="shared" si="151"/>
        <v>9733.85</v>
      </c>
      <c r="I680" s="7">
        <v>0.75422999999999996</v>
      </c>
      <c r="J680" s="6">
        <f t="shared" si="152"/>
        <v>10559.22</v>
      </c>
      <c r="K680" s="20"/>
      <c r="L680" s="6">
        <f t="shared" si="153"/>
        <v>40000</v>
      </c>
      <c r="M680" s="11">
        <f t="shared" si="160"/>
        <v>0</v>
      </c>
      <c r="N680" s="6">
        <f t="shared" si="154"/>
        <v>5601.5999999999985</v>
      </c>
      <c r="O680" s="11">
        <f t="shared" si="161"/>
        <v>4132.2500000000018</v>
      </c>
      <c r="P680" s="11">
        <f t="shared" si="155"/>
        <v>0</v>
      </c>
      <c r="Q680" s="11">
        <f t="shared" si="162"/>
        <v>10559.22</v>
      </c>
      <c r="R680" s="11">
        <f t="shared" si="163"/>
        <v>14691.470000000001</v>
      </c>
      <c r="S680" s="6">
        <f t="shared" si="156"/>
        <v>0</v>
      </c>
      <c r="T680" s="11">
        <f t="shared" si="157"/>
        <v>0</v>
      </c>
      <c r="U680" s="11">
        <f t="shared" si="158"/>
        <v>0</v>
      </c>
      <c r="V680" s="11">
        <f t="shared" si="164"/>
        <v>0</v>
      </c>
      <c r="W680" s="20"/>
    </row>
    <row r="681" spans="1:23" x14ac:dyDescent="0.25">
      <c r="A681">
        <v>2022012814</v>
      </c>
      <c r="B681">
        <v>6</v>
      </c>
      <c r="C681" s="7">
        <v>0.55334000000000005</v>
      </c>
      <c r="D681" s="6">
        <f t="shared" si="150"/>
        <v>44267.200000000004</v>
      </c>
      <c r="E681" s="62">
        <v>0</v>
      </c>
      <c r="F681" s="6">
        <f t="shared" si="159"/>
        <v>0</v>
      </c>
      <c r="G681" s="7">
        <v>0.28099000000000002</v>
      </c>
      <c r="H681" s="6">
        <f t="shared" si="151"/>
        <v>9834.6500000000015</v>
      </c>
      <c r="I681" s="7">
        <v>0.76783999999999997</v>
      </c>
      <c r="J681" s="6">
        <f t="shared" si="152"/>
        <v>10749.76</v>
      </c>
      <c r="K681" s="20"/>
      <c r="L681" s="6">
        <f t="shared" si="153"/>
        <v>40000</v>
      </c>
      <c r="M681" s="11">
        <f t="shared" si="160"/>
        <v>0</v>
      </c>
      <c r="N681" s="6">
        <f t="shared" si="154"/>
        <v>4267.2000000000044</v>
      </c>
      <c r="O681" s="11">
        <f t="shared" si="161"/>
        <v>5567.4499999999971</v>
      </c>
      <c r="P681" s="11">
        <f t="shared" si="155"/>
        <v>0</v>
      </c>
      <c r="Q681" s="11">
        <f t="shared" si="162"/>
        <v>10749.76</v>
      </c>
      <c r="R681" s="11">
        <f t="shared" si="163"/>
        <v>16317.209999999997</v>
      </c>
      <c r="S681" s="6">
        <f t="shared" si="156"/>
        <v>0</v>
      </c>
      <c r="T681" s="11">
        <f t="shared" si="157"/>
        <v>0</v>
      </c>
      <c r="U681" s="11">
        <f t="shared" si="158"/>
        <v>0</v>
      </c>
      <c r="V681" s="11">
        <f t="shared" si="164"/>
        <v>0</v>
      </c>
      <c r="W681" s="20"/>
    </row>
    <row r="682" spans="1:23" x14ac:dyDescent="0.25">
      <c r="A682">
        <v>2022012815</v>
      </c>
      <c r="B682">
        <v>6</v>
      </c>
      <c r="C682" s="7">
        <v>0.53842000000000001</v>
      </c>
      <c r="D682" s="6">
        <f t="shared" si="150"/>
        <v>43073.599999999999</v>
      </c>
      <c r="E682" s="62">
        <v>0</v>
      </c>
      <c r="F682" s="6">
        <f t="shared" si="159"/>
        <v>0</v>
      </c>
      <c r="G682" s="7">
        <v>0.2646</v>
      </c>
      <c r="H682" s="6">
        <f t="shared" si="151"/>
        <v>9261</v>
      </c>
      <c r="I682" s="7">
        <v>0.78991</v>
      </c>
      <c r="J682" s="6">
        <f t="shared" si="152"/>
        <v>11058.74</v>
      </c>
      <c r="K682" s="20"/>
      <c r="L682" s="6">
        <f t="shared" si="153"/>
        <v>40000</v>
      </c>
      <c r="M682" s="11">
        <f t="shared" si="160"/>
        <v>0</v>
      </c>
      <c r="N682" s="6">
        <f t="shared" si="154"/>
        <v>3073.5999999999985</v>
      </c>
      <c r="O682" s="11">
        <f t="shared" si="161"/>
        <v>6187.4000000000015</v>
      </c>
      <c r="P682" s="11">
        <f t="shared" si="155"/>
        <v>0</v>
      </c>
      <c r="Q682" s="11">
        <f t="shared" si="162"/>
        <v>11058.74</v>
      </c>
      <c r="R682" s="11">
        <f t="shared" si="163"/>
        <v>17246.14</v>
      </c>
      <c r="S682" s="6">
        <f t="shared" si="156"/>
        <v>0</v>
      </c>
      <c r="T682" s="11">
        <f t="shared" si="157"/>
        <v>0</v>
      </c>
      <c r="U682" s="11">
        <f t="shared" si="158"/>
        <v>0</v>
      </c>
      <c r="V682" s="11">
        <f t="shared" si="164"/>
        <v>0</v>
      </c>
      <c r="W682" s="20"/>
    </row>
    <row r="683" spans="1:23" x14ac:dyDescent="0.25">
      <c r="A683">
        <v>2022012816</v>
      </c>
      <c r="B683">
        <v>6</v>
      </c>
      <c r="C683" s="7">
        <v>0.52912999999999999</v>
      </c>
      <c r="D683" s="6">
        <f t="shared" si="150"/>
        <v>42330.400000000001</v>
      </c>
      <c r="E683" s="62">
        <v>0</v>
      </c>
      <c r="F683" s="6">
        <f t="shared" si="159"/>
        <v>0</v>
      </c>
      <c r="G683" s="7">
        <v>0.24253</v>
      </c>
      <c r="H683" s="6">
        <f t="shared" si="151"/>
        <v>8488.5499999999993</v>
      </c>
      <c r="I683" s="7">
        <v>0.81274999999999997</v>
      </c>
      <c r="J683" s="6">
        <f t="shared" si="152"/>
        <v>11378.5</v>
      </c>
      <c r="K683" s="20"/>
      <c r="L683" s="6">
        <f t="shared" si="153"/>
        <v>40000</v>
      </c>
      <c r="M683" s="11">
        <f t="shared" si="160"/>
        <v>0</v>
      </c>
      <c r="N683" s="6">
        <f t="shared" si="154"/>
        <v>2330.4000000000015</v>
      </c>
      <c r="O683" s="11">
        <f t="shared" si="161"/>
        <v>6158.1499999999978</v>
      </c>
      <c r="P683" s="11">
        <f t="shared" si="155"/>
        <v>0</v>
      </c>
      <c r="Q683" s="11">
        <f t="shared" si="162"/>
        <v>11378.5</v>
      </c>
      <c r="R683" s="11">
        <f t="shared" si="163"/>
        <v>17536.649999999998</v>
      </c>
      <c r="S683" s="6">
        <f t="shared" si="156"/>
        <v>0</v>
      </c>
      <c r="T683" s="11">
        <f t="shared" si="157"/>
        <v>0</v>
      </c>
      <c r="U683" s="11">
        <f t="shared" si="158"/>
        <v>0</v>
      </c>
      <c r="V683" s="11">
        <f t="shared" si="164"/>
        <v>0</v>
      </c>
      <c r="W683" s="20"/>
    </row>
    <row r="684" spans="1:23" x14ac:dyDescent="0.25">
      <c r="A684">
        <v>2022012817</v>
      </c>
      <c r="B684">
        <v>6</v>
      </c>
      <c r="C684" s="7">
        <v>0.52830999999999995</v>
      </c>
      <c r="D684" s="6">
        <f t="shared" si="150"/>
        <v>42264.799999999996</v>
      </c>
      <c r="E684" s="62">
        <v>0</v>
      </c>
      <c r="F684" s="6">
        <f t="shared" si="159"/>
        <v>0</v>
      </c>
      <c r="G684" s="7">
        <v>0.20351</v>
      </c>
      <c r="H684" s="6">
        <f t="shared" si="151"/>
        <v>7122.8499999999995</v>
      </c>
      <c r="I684" s="7">
        <v>0.71996000000000004</v>
      </c>
      <c r="J684" s="6">
        <f t="shared" si="152"/>
        <v>10079.44</v>
      </c>
      <c r="K684" s="20"/>
      <c r="L684" s="6">
        <f t="shared" si="153"/>
        <v>40000</v>
      </c>
      <c r="M684" s="11">
        <f t="shared" si="160"/>
        <v>0</v>
      </c>
      <c r="N684" s="6">
        <f t="shared" si="154"/>
        <v>2264.7999999999956</v>
      </c>
      <c r="O684" s="11">
        <f t="shared" si="161"/>
        <v>4858.0500000000038</v>
      </c>
      <c r="P684" s="11">
        <f t="shared" si="155"/>
        <v>0</v>
      </c>
      <c r="Q684" s="11">
        <f t="shared" si="162"/>
        <v>10079.44</v>
      </c>
      <c r="R684" s="11">
        <f t="shared" si="163"/>
        <v>14937.490000000005</v>
      </c>
      <c r="S684" s="6">
        <f t="shared" si="156"/>
        <v>0</v>
      </c>
      <c r="T684" s="11">
        <f t="shared" si="157"/>
        <v>0</v>
      </c>
      <c r="U684" s="11">
        <f t="shared" si="158"/>
        <v>0</v>
      </c>
      <c r="V684" s="11">
        <f t="shared" si="164"/>
        <v>0</v>
      </c>
      <c r="W684" s="20"/>
    </row>
    <row r="685" spans="1:23" x14ac:dyDescent="0.25">
      <c r="A685">
        <v>2022012818</v>
      </c>
      <c r="B685">
        <v>6</v>
      </c>
      <c r="C685" s="7">
        <v>0.54278000000000004</v>
      </c>
      <c r="D685" s="6">
        <f t="shared" si="150"/>
        <v>43422.400000000001</v>
      </c>
      <c r="E685" s="62">
        <v>0</v>
      </c>
      <c r="F685" s="6">
        <f t="shared" si="159"/>
        <v>0</v>
      </c>
      <c r="G685" s="7">
        <v>0.12920999999999999</v>
      </c>
      <c r="H685" s="6">
        <f t="shared" si="151"/>
        <v>4522.3499999999995</v>
      </c>
      <c r="I685" s="7">
        <v>0.26313999999999999</v>
      </c>
      <c r="J685" s="6">
        <f t="shared" si="152"/>
        <v>3683.9599999999996</v>
      </c>
      <c r="K685" s="20"/>
      <c r="L685" s="6">
        <f t="shared" si="153"/>
        <v>40000</v>
      </c>
      <c r="M685" s="11">
        <f t="shared" si="160"/>
        <v>0</v>
      </c>
      <c r="N685" s="6">
        <f t="shared" si="154"/>
        <v>3422.4000000000015</v>
      </c>
      <c r="O685" s="11">
        <f t="shared" si="161"/>
        <v>1099.949999999998</v>
      </c>
      <c r="P685" s="11">
        <f t="shared" si="155"/>
        <v>0</v>
      </c>
      <c r="Q685" s="11">
        <f t="shared" si="162"/>
        <v>3683.9599999999996</v>
      </c>
      <c r="R685" s="11">
        <f t="shared" si="163"/>
        <v>4783.909999999998</v>
      </c>
      <c r="S685" s="6">
        <f t="shared" si="156"/>
        <v>0</v>
      </c>
      <c r="T685" s="11">
        <f t="shared" si="157"/>
        <v>0</v>
      </c>
      <c r="U685" s="11">
        <f t="shared" si="158"/>
        <v>0</v>
      </c>
      <c r="V685" s="11">
        <f t="shared" si="164"/>
        <v>0</v>
      </c>
      <c r="W685" s="20"/>
    </row>
    <row r="686" spans="1:23" x14ac:dyDescent="0.25">
      <c r="A686">
        <v>2022012819</v>
      </c>
      <c r="B686">
        <v>6</v>
      </c>
      <c r="C686" s="7">
        <v>0.57586999999999999</v>
      </c>
      <c r="D686" s="6">
        <f t="shared" si="150"/>
        <v>46069.599999999999</v>
      </c>
      <c r="E686" s="62">
        <v>0</v>
      </c>
      <c r="F686" s="6">
        <f t="shared" si="159"/>
        <v>0</v>
      </c>
      <c r="G686" s="7">
        <v>7.7060000000000003E-2</v>
      </c>
      <c r="H686" s="6">
        <f t="shared" si="151"/>
        <v>2697.1</v>
      </c>
      <c r="I686" s="7">
        <v>4.8799999999999998E-3</v>
      </c>
      <c r="J686" s="6">
        <f t="shared" si="152"/>
        <v>68.319999999999993</v>
      </c>
      <c r="K686" s="20"/>
      <c r="L686" s="6">
        <f t="shared" si="153"/>
        <v>40000</v>
      </c>
      <c r="M686" s="11">
        <f t="shared" si="160"/>
        <v>0</v>
      </c>
      <c r="N686" s="6">
        <f t="shared" si="154"/>
        <v>2697.1</v>
      </c>
      <c r="O686" s="11">
        <f t="shared" si="161"/>
        <v>0</v>
      </c>
      <c r="P686" s="11">
        <f t="shared" si="155"/>
        <v>68.319999999999993</v>
      </c>
      <c r="Q686" s="11">
        <f t="shared" si="162"/>
        <v>0</v>
      </c>
      <c r="R686" s="11">
        <f t="shared" si="163"/>
        <v>0</v>
      </c>
      <c r="S686" s="6">
        <f t="shared" si="156"/>
        <v>3304.1799999999985</v>
      </c>
      <c r="T686" s="11">
        <f t="shared" si="157"/>
        <v>0</v>
      </c>
      <c r="U686" s="11">
        <f t="shared" si="158"/>
        <v>0</v>
      </c>
      <c r="V686" s="11">
        <f t="shared" si="164"/>
        <v>3304.1799999999985</v>
      </c>
      <c r="W686" s="20"/>
    </row>
    <row r="687" spans="1:23" x14ac:dyDescent="0.25">
      <c r="A687">
        <v>2022012820</v>
      </c>
      <c r="B687">
        <v>6</v>
      </c>
      <c r="C687" s="7">
        <v>0.58782000000000001</v>
      </c>
      <c r="D687" s="6">
        <f t="shared" si="150"/>
        <v>47025.599999999999</v>
      </c>
      <c r="E687" s="62">
        <v>0</v>
      </c>
      <c r="F687" s="6">
        <f t="shared" si="159"/>
        <v>0</v>
      </c>
      <c r="G687" s="7">
        <v>6.2440000000000002E-2</v>
      </c>
      <c r="H687" s="6">
        <f t="shared" si="151"/>
        <v>2185.4</v>
      </c>
      <c r="I687" s="7">
        <v>6.0000000000000002E-5</v>
      </c>
      <c r="J687" s="6">
        <f t="shared" si="152"/>
        <v>0.84</v>
      </c>
      <c r="K687" s="20"/>
      <c r="L687" s="6">
        <f t="shared" si="153"/>
        <v>40000</v>
      </c>
      <c r="M687" s="11">
        <f t="shared" si="160"/>
        <v>0</v>
      </c>
      <c r="N687" s="6">
        <f t="shared" si="154"/>
        <v>2185.4</v>
      </c>
      <c r="O687" s="11">
        <f t="shared" si="161"/>
        <v>0</v>
      </c>
      <c r="P687" s="11">
        <f t="shared" si="155"/>
        <v>0.84</v>
      </c>
      <c r="Q687" s="11">
        <f t="shared" si="162"/>
        <v>0</v>
      </c>
      <c r="R687" s="11">
        <f t="shared" si="163"/>
        <v>0</v>
      </c>
      <c r="S687" s="6">
        <f t="shared" si="156"/>
        <v>4839.3599999999988</v>
      </c>
      <c r="T687" s="11">
        <f t="shared" si="157"/>
        <v>0</v>
      </c>
      <c r="U687" s="11">
        <f t="shared" si="158"/>
        <v>0</v>
      </c>
      <c r="V687" s="11">
        <f t="shared" si="164"/>
        <v>4839.3599999999988</v>
      </c>
      <c r="W687" s="20"/>
    </row>
    <row r="688" spans="1:23" x14ac:dyDescent="0.25">
      <c r="A688">
        <v>2022012821</v>
      </c>
      <c r="B688">
        <v>6</v>
      </c>
      <c r="C688" s="7">
        <v>0.59357000000000004</v>
      </c>
      <c r="D688" s="6">
        <f t="shared" si="150"/>
        <v>47485.600000000006</v>
      </c>
      <c r="E688" s="62">
        <v>0</v>
      </c>
      <c r="F688" s="6">
        <f t="shared" si="159"/>
        <v>0</v>
      </c>
      <c r="G688" s="7">
        <v>6.522E-2</v>
      </c>
      <c r="H688" s="6">
        <f t="shared" si="151"/>
        <v>2282.6999999999998</v>
      </c>
      <c r="I688" s="7">
        <v>6.0000000000000002E-5</v>
      </c>
      <c r="J688" s="6">
        <f t="shared" si="152"/>
        <v>0.84</v>
      </c>
      <c r="K688" s="20"/>
      <c r="L688" s="6">
        <f t="shared" si="153"/>
        <v>40000</v>
      </c>
      <c r="M688" s="11">
        <f t="shared" si="160"/>
        <v>0</v>
      </c>
      <c r="N688" s="6">
        <f t="shared" si="154"/>
        <v>2282.6999999999998</v>
      </c>
      <c r="O688" s="11">
        <f t="shared" si="161"/>
        <v>0</v>
      </c>
      <c r="P688" s="11">
        <f t="shared" si="155"/>
        <v>0.84</v>
      </c>
      <c r="Q688" s="11">
        <f t="shared" si="162"/>
        <v>0</v>
      </c>
      <c r="R688" s="11">
        <f t="shared" si="163"/>
        <v>0</v>
      </c>
      <c r="S688" s="6">
        <f t="shared" si="156"/>
        <v>5202.0600000000059</v>
      </c>
      <c r="T688" s="11">
        <f t="shared" si="157"/>
        <v>0</v>
      </c>
      <c r="U688" s="11">
        <f t="shared" si="158"/>
        <v>0</v>
      </c>
      <c r="V688" s="11">
        <f t="shared" si="164"/>
        <v>5202.0600000000059</v>
      </c>
      <c r="W688" s="20"/>
    </row>
    <row r="689" spans="1:23" x14ac:dyDescent="0.25">
      <c r="A689">
        <v>2022012822</v>
      </c>
      <c r="B689">
        <v>6</v>
      </c>
      <c r="C689" s="7">
        <v>0.59241999999999995</v>
      </c>
      <c r="D689" s="6">
        <f t="shared" si="150"/>
        <v>47393.599999999999</v>
      </c>
      <c r="E689" s="62">
        <v>0</v>
      </c>
      <c r="F689" s="6">
        <f t="shared" si="159"/>
        <v>0</v>
      </c>
      <c r="G689" s="7">
        <v>8.0619999999999997E-2</v>
      </c>
      <c r="H689" s="6">
        <f t="shared" si="151"/>
        <v>2821.7</v>
      </c>
      <c r="I689" s="7">
        <v>6.0000000000000002E-5</v>
      </c>
      <c r="J689" s="6">
        <f t="shared" si="152"/>
        <v>0.84</v>
      </c>
      <c r="K689" s="20"/>
      <c r="L689" s="6">
        <f t="shared" si="153"/>
        <v>40000</v>
      </c>
      <c r="M689" s="11">
        <f t="shared" si="160"/>
        <v>0</v>
      </c>
      <c r="N689" s="6">
        <f t="shared" si="154"/>
        <v>2821.7</v>
      </c>
      <c r="O689" s="11">
        <f t="shared" si="161"/>
        <v>0</v>
      </c>
      <c r="P689" s="11">
        <f t="shared" si="155"/>
        <v>0.84</v>
      </c>
      <c r="Q689" s="11">
        <f t="shared" si="162"/>
        <v>0</v>
      </c>
      <c r="R689" s="11">
        <f t="shared" si="163"/>
        <v>0</v>
      </c>
      <c r="S689" s="6">
        <f t="shared" si="156"/>
        <v>4571.0599999999986</v>
      </c>
      <c r="T689" s="11">
        <f t="shared" si="157"/>
        <v>0</v>
      </c>
      <c r="U689" s="11">
        <f t="shared" si="158"/>
        <v>0</v>
      </c>
      <c r="V689" s="11">
        <f t="shared" si="164"/>
        <v>4571.0599999999986</v>
      </c>
      <c r="W689" s="20"/>
    </row>
    <row r="690" spans="1:23" x14ac:dyDescent="0.25">
      <c r="A690">
        <v>2022012823</v>
      </c>
      <c r="B690">
        <v>6</v>
      </c>
      <c r="C690" s="7">
        <v>0.58184000000000002</v>
      </c>
      <c r="D690" s="6">
        <f t="shared" si="150"/>
        <v>46547.200000000004</v>
      </c>
      <c r="E690" s="62">
        <v>0</v>
      </c>
      <c r="F690" s="6">
        <f t="shared" si="159"/>
        <v>0</v>
      </c>
      <c r="G690" s="7">
        <v>0.10536</v>
      </c>
      <c r="H690" s="6">
        <f t="shared" si="151"/>
        <v>3687.6</v>
      </c>
      <c r="I690" s="7">
        <v>6.0000000000000002E-5</v>
      </c>
      <c r="J690" s="6">
        <f t="shared" si="152"/>
        <v>0.84</v>
      </c>
      <c r="K690" s="20"/>
      <c r="L690" s="6">
        <f t="shared" si="153"/>
        <v>40000</v>
      </c>
      <c r="M690" s="11">
        <f t="shared" si="160"/>
        <v>0</v>
      </c>
      <c r="N690" s="6">
        <f t="shared" si="154"/>
        <v>3687.6</v>
      </c>
      <c r="O690" s="11">
        <f t="shared" si="161"/>
        <v>0</v>
      </c>
      <c r="P690" s="11">
        <f t="shared" si="155"/>
        <v>0.84</v>
      </c>
      <c r="Q690" s="11">
        <f t="shared" si="162"/>
        <v>0</v>
      </c>
      <c r="R690" s="11">
        <f t="shared" si="163"/>
        <v>0</v>
      </c>
      <c r="S690" s="6">
        <f t="shared" si="156"/>
        <v>2858.7600000000043</v>
      </c>
      <c r="T690" s="11">
        <f t="shared" si="157"/>
        <v>0</v>
      </c>
      <c r="U690" s="11">
        <f t="shared" si="158"/>
        <v>0</v>
      </c>
      <c r="V690" s="11">
        <f t="shared" si="164"/>
        <v>2858.7600000000043</v>
      </c>
      <c r="W690" s="20"/>
    </row>
    <row r="691" spans="1:23" x14ac:dyDescent="0.25">
      <c r="A691">
        <v>2022012824</v>
      </c>
      <c r="B691">
        <v>6</v>
      </c>
      <c r="C691" s="7">
        <v>0.57142999999999999</v>
      </c>
      <c r="D691" s="6">
        <f t="shared" si="150"/>
        <v>45714.400000000001</v>
      </c>
      <c r="E691" s="62">
        <v>0</v>
      </c>
      <c r="F691" s="6">
        <f t="shared" si="159"/>
        <v>0</v>
      </c>
      <c r="G691" s="7">
        <v>0.13632</v>
      </c>
      <c r="H691" s="6">
        <f t="shared" si="151"/>
        <v>4771.2</v>
      </c>
      <c r="I691" s="7">
        <v>6.0000000000000002E-5</v>
      </c>
      <c r="J691" s="6">
        <f t="shared" si="152"/>
        <v>0.84</v>
      </c>
      <c r="K691" s="20"/>
      <c r="L691" s="6">
        <f t="shared" si="153"/>
        <v>40000</v>
      </c>
      <c r="M691" s="11">
        <f t="shared" si="160"/>
        <v>0</v>
      </c>
      <c r="N691" s="6">
        <f t="shared" si="154"/>
        <v>4771.2</v>
      </c>
      <c r="O691" s="11">
        <f t="shared" si="161"/>
        <v>0</v>
      </c>
      <c r="P691" s="11">
        <f t="shared" si="155"/>
        <v>0.84</v>
      </c>
      <c r="Q691" s="11">
        <f t="shared" si="162"/>
        <v>0</v>
      </c>
      <c r="R691" s="11">
        <f t="shared" si="163"/>
        <v>0</v>
      </c>
      <c r="S691" s="6">
        <f t="shared" si="156"/>
        <v>942.36000000000161</v>
      </c>
      <c r="T691" s="11">
        <f t="shared" si="157"/>
        <v>0</v>
      </c>
      <c r="U691" s="11">
        <f t="shared" si="158"/>
        <v>0</v>
      </c>
      <c r="V691" s="11">
        <f t="shared" si="164"/>
        <v>942.36000000000161</v>
      </c>
      <c r="W691" s="20"/>
    </row>
    <row r="692" spans="1:23" x14ac:dyDescent="0.25">
      <c r="A692">
        <v>2022012901</v>
      </c>
      <c r="B692">
        <v>7</v>
      </c>
      <c r="C692" s="7">
        <v>0.56318000000000001</v>
      </c>
      <c r="D692" s="6">
        <f t="shared" si="150"/>
        <v>45054.400000000001</v>
      </c>
      <c r="E692" s="62">
        <v>0</v>
      </c>
      <c r="F692" s="6">
        <f t="shared" si="159"/>
        <v>0</v>
      </c>
      <c r="G692" s="7">
        <v>0.16733000000000001</v>
      </c>
      <c r="H692" s="6">
        <f t="shared" si="151"/>
        <v>5856.55</v>
      </c>
      <c r="I692" s="7">
        <v>6.0000000000000002E-5</v>
      </c>
      <c r="J692" s="6">
        <f t="shared" si="152"/>
        <v>0.84</v>
      </c>
      <c r="K692" s="20"/>
      <c r="L692" s="6">
        <f t="shared" si="153"/>
        <v>40000</v>
      </c>
      <c r="M692" s="11">
        <f t="shared" si="160"/>
        <v>0</v>
      </c>
      <c r="N692" s="6">
        <f t="shared" si="154"/>
        <v>5054.4000000000015</v>
      </c>
      <c r="O692" s="11">
        <f t="shared" si="161"/>
        <v>802.14999999999873</v>
      </c>
      <c r="P692" s="11">
        <f t="shared" si="155"/>
        <v>0</v>
      </c>
      <c r="Q692" s="11">
        <f t="shared" si="162"/>
        <v>0.84</v>
      </c>
      <c r="R692" s="11">
        <f t="shared" si="163"/>
        <v>802.98999999999876</v>
      </c>
      <c r="S692" s="6">
        <f t="shared" si="156"/>
        <v>0</v>
      </c>
      <c r="T692" s="11">
        <f t="shared" si="157"/>
        <v>0</v>
      </c>
      <c r="U692" s="11">
        <f t="shared" si="158"/>
        <v>0</v>
      </c>
      <c r="V692" s="11">
        <f t="shared" si="164"/>
        <v>0</v>
      </c>
      <c r="W692" s="20"/>
    </row>
    <row r="693" spans="1:23" x14ac:dyDescent="0.25">
      <c r="A693">
        <v>2022012902</v>
      </c>
      <c r="B693">
        <v>7</v>
      </c>
      <c r="C693" s="7">
        <v>0.56496000000000002</v>
      </c>
      <c r="D693" s="6">
        <f t="shared" si="150"/>
        <v>45196.800000000003</v>
      </c>
      <c r="E693" s="62">
        <v>0</v>
      </c>
      <c r="F693" s="6">
        <f t="shared" si="159"/>
        <v>0</v>
      </c>
      <c r="G693" s="7">
        <v>0.22028</v>
      </c>
      <c r="H693" s="6">
        <f t="shared" si="151"/>
        <v>7709.8</v>
      </c>
      <c r="I693" s="7">
        <v>6.0000000000000002E-5</v>
      </c>
      <c r="J693" s="6">
        <f t="shared" si="152"/>
        <v>0.84</v>
      </c>
      <c r="K693" s="20"/>
      <c r="L693" s="6">
        <f t="shared" si="153"/>
        <v>40000</v>
      </c>
      <c r="M693" s="11">
        <f t="shared" si="160"/>
        <v>0</v>
      </c>
      <c r="N693" s="6">
        <f t="shared" si="154"/>
        <v>5196.8000000000029</v>
      </c>
      <c r="O693" s="11">
        <f t="shared" si="161"/>
        <v>2512.9999999999973</v>
      </c>
      <c r="P693" s="11">
        <f t="shared" si="155"/>
        <v>0</v>
      </c>
      <c r="Q693" s="11">
        <f t="shared" si="162"/>
        <v>0.84</v>
      </c>
      <c r="R693" s="11">
        <f t="shared" si="163"/>
        <v>2513.8399999999974</v>
      </c>
      <c r="S693" s="6">
        <f t="shared" si="156"/>
        <v>0</v>
      </c>
      <c r="T693" s="11">
        <f t="shared" si="157"/>
        <v>0</v>
      </c>
      <c r="U693" s="11">
        <f t="shared" si="158"/>
        <v>0</v>
      </c>
      <c r="V693" s="11">
        <f t="shared" si="164"/>
        <v>0</v>
      </c>
      <c r="W693" s="20"/>
    </row>
    <row r="694" spans="1:23" x14ac:dyDescent="0.25">
      <c r="A694">
        <v>2022012903</v>
      </c>
      <c r="B694">
        <v>7</v>
      </c>
      <c r="C694" s="7">
        <v>0.56986999999999999</v>
      </c>
      <c r="D694" s="6">
        <f t="shared" si="150"/>
        <v>45589.599999999999</v>
      </c>
      <c r="E694" s="62">
        <v>0</v>
      </c>
      <c r="F694" s="6">
        <f t="shared" si="159"/>
        <v>0</v>
      </c>
      <c r="G694" s="7">
        <v>0.27261999999999997</v>
      </c>
      <c r="H694" s="6">
        <f t="shared" si="151"/>
        <v>9541.6999999999989</v>
      </c>
      <c r="I694" s="7">
        <v>6.0000000000000002E-5</v>
      </c>
      <c r="J694" s="6">
        <f t="shared" si="152"/>
        <v>0.84</v>
      </c>
      <c r="K694" s="20"/>
      <c r="L694" s="6">
        <f t="shared" si="153"/>
        <v>40000</v>
      </c>
      <c r="M694" s="11">
        <f t="shared" si="160"/>
        <v>0</v>
      </c>
      <c r="N694" s="6">
        <f t="shared" si="154"/>
        <v>5589.5999999999985</v>
      </c>
      <c r="O694" s="11">
        <f t="shared" si="161"/>
        <v>3952.1000000000004</v>
      </c>
      <c r="P694" s="11">
        <f t="shared" si="155"/>
        <v>0</v>
      </c>
      <c r="Q694" s="11">
        <f t="shared" si="162"/>
        <v>0.84</v>
      </c>
      <c r="R694" s="11">
        <f t="shared" si="163"/>
        <v>3952.9400000000005</v>
      </c>
      <c r="S694" s="6">
        <f t="shared" si="156"/>
        <v>0</v>
      </c>
      <c r="T694" s="11">
        <f t="shared" si="157"/>
        <v>0</v>
      </c>
      <c r="U694" s="11">
        <f t="shared" si="158"/>
        <v>0</v>
      </c>
      <c r="V694" s="11">
        <f t="shared" si="164"/>
        <v>0</v>
      </c>
      <c r="W694" s="20"/>
    </row>
    <row r="695" spans="1:23" x14ac:dyDescent="0.25">
      <c r="A695">
        <v>2022012904</v>
      </c>
      <c r="B695">
        <v>7</v>
      </c>
      <c r="C695" s="7">
        <v>0.57865</v>
      </c>
      <c r="D695" s="6">
        <f t="shared" si="150"/>
        <v>46292</v>
      </c>
      <c r="E695" s="62">
        <v>0</v>
      </c>
      <c r="F695" s="6">
        <f t="shared" si="159"/>
        <v>0</v>
      </c>
      <c r="G695" s="7">
        <v>0.30802000000000002</v>
      </c>
      <c r="H695" s="6">
        <f t="shared" si="151"/>
        <v>10780.7</v>
      </c>
      <c r="I695" s="7">
        <v>6.0000000000000002E-5</v>
      </c>
      <c r="J695" s="6">
        <f t="shared" si="152"/>
        <v>0.84</v>
      </c>
      <c r="K695" s="20"/>
      <c r="L695" s="6">
        <f t="shared" si="153"/>
        <v>40000</v>
      </c>
      <c r="M695" s="11">
        <f t="shared" si="160"/>
        <v>0</v>
      </c>
      <c r="N695" s="6">
        <f t="shared" si="154"/>
        <v>6292</v>
      </c>
      <c r="O695" s="11">
        <f t="shared" si="161"/>
        <v>4488.7000000000007</v>
      </c>
      <c r="P695" s="11">
        <f t="shared" si="155"/>
        <v>0</v>
      </c>
      <c r="Q695" s="11">
        <f t="shared" si="162"/>
        <v>0.84</v>
      </c>
      <c r="R695" s="11">
        <f t="shared" si="163"/>
        <v>4489.5400000000009</v>
      </c>
      <c r="S695" s="6">
        <f t="shared" si="156"/>
        <v>0</v>
      </c>
      <c r="T695" s="11">
        <f t="shared" si="157"/>
        <v>0</v>
      </c>
      <c r="U695" s="11">
        <f t="shared" si="158"/>
        <v>0</v>
      </c>
      <c r="V695" s="11">
        <f t="shared" si="164"/>
        <v>0</v>
      </c>
      <c r="W695" s="20"/>
    </row>
    <row r="696" spans="1:23" x14ac:dyDescent="0.25">
      <c r="A696">
        <v>2022012905</v>
      </c>
      <c r="B696">
        <v>7</v>
      </c>
      <c r="C696" s="7">
        <v>0.59253</v>
      </c>
      <c r="D696" s="6">
        <f t="shared" si="150"/>
        <v>47402.400000000001</v>
      </c>
      <c r="E696" s="62">
        <v>0</v>
      </c>
      <c r="F696" s="6">
        <f t="shared" si="159"/>
        <v>0</v>
      </c>
      <c r="G696" s="7">
        <v>0.32355</v>
      </c>
      <c r="H696" s="6">
        <f t="shared" si="151"/>
        <v>11324.25</v>
      </c>
      <c r="I696" s="7">
        <v>0</v>
      </c>
      <c r="J696" s="6">
        <f t="shared" si="152"/>
        <v>0</v>
      </c>
      <c r="K696" s="20"/>
      <c r="L696" s="6">
        <f t="shared" si="153"/>
        <v>40000</v>
      </c>
      <c r="M696" s="11">
        <f t="shared" si="160"/>
        <v>0</v>
      </c>
      <c r="N696" s="6">
        <f t="shared" si="154"/>
        <v>7402.4000000000015</v>
      </c>
      <c r="O696" s="11">
        <f t="shared" si="161"/>
        <v>3921.8499999999985</v>
      </c>
      <c r="P696" s="11">
        <f t="shared" si="155"/>
        <v>0</v>
      </c>
      <c r="Q696" s="11">
        <f t="shared" si="162"/>
        <v>0</v>
      </c>
      <c r="R696" s="11">
        <f t="shared" si="163"/>
        <v>3921.8499999999985</v>
      </c>
      <c r="S696" s="6">
        <f t="shared" si="156"/>
        <v>0</v>
      </c>
      <c r="T696" s="11">
        <f t="shared" si="157"/>
        <v>0</v>
      </c>
      <c r="U696" s="11">
        <f t="shared" si="158"/>
        <v>0</v>
      </c>
      <c r="V696" s="11">
        <f t="shared" si="164"/>
        <v>0</v>
      </c>
      <c r="W696" s="20"/>
    </row>
    <row r="697" spans="1:23" x14ac:dyDescent="0.25">
      <c r="A697">
        <v>2022012906</v>
      </c>
      <c r="B697">
        <v>7</v>
      </c>
      <c r="C697" s="7">
        <v>0.61192000000000002</v>
      </c>
      <c r="D697" s="6">
        <f t="shared" si="150"/>
        <v>48953.599999999999</v>
      </c>
      <c r="E697" s="62">
        <v>0</v>
      </c>
      <c r="F697" s="6">
        <f t="shared" si="159"/>
        <v>0</v>
      </c>
      <c r="G697" s="7">
        <v>0.33156999999999998</v>
      </c>
      <c r="H697" s="6">
        <f t="shared" si="151"/>
        <v>11604.949999999999</v>
      </c>
      <c r="I697" s="7">
        <v>0</v>
      </c>
      <c r="J697" s="6">
        <f t="shared" si="152"/>
        <v>0</v>
      </c>
      <c r="K697" s="20"/>
      <c r="L697" s="6">
        <f t="shared" si="153"/>
        <v>40000</v>
      </c>
      <c r="M697" s="11">
        <f t="shared" si="160"/>
        <v>0</v>
      </c>
      <c r="N697" s="6">
        <f t="shared" si="154"/>
        <v>8953.5999999999985</v>
      </c>
      <c r="O697" s="11">
        <f t="shared" si="161"/>
        <v>2651.3500000000004</v>
      </c>
      <c r="P697" s="11">
        <f t="shared" si="155"/>
        <v>0</v>
      </c>
      <c r="Q697" s="11">
        <f t="shared" si="162"/>
        <v>0</v>
      </c>
      <c r="R697" s="11">
        <f t="shared" si="163"/>
        <v>2651.3500000000004</v>
      </c>
      <c r="S697" s="6">
        <f t="shared" si="156"/>
        <v>0</v>
      </c>
      <c r="T697" s="11">
        <f t="shared" si="157"/>
        <v>0</v>
      </c>
      <c r="U697" s="11">
        <f t="shared" si="158"/>
        <v>0</v>
      </c>
      <c r="V697" s="11">
        <f t="shared" si="164"/>
        <v>0</v>
      </c>
      <c r="W697" s="20"/>
    </row>
    <row r="698" spans="1:23" x14ac:dyDescent="0.25">
      <c r="A698">
        <v>2022012907</v>
      </c>
      <c r="B698">
        <v>7</v>
      </c>
      <c r="C698" s="7">
        <v>0.63861000000000001</v>
      </c>
      <c r="D698" s="6">
        <f t="shared" si="150"/>
        <v>51088.800000000003</v>
      </c>
      <c r="E698" s="62">
        <v>0</v>
      </c>
      <c r="F698" s="6">
        <f t="shared" si="159"/>
        <v>0</v>
      </c>
      <c r="G698" s="7">
        <v>0.31806000000000001</v>
      </c>
      <c r="H698" s="6">
        <f t="shared" si="151"/>
        <v>11132.1</v>
      </c>
      <c r="I698" s="7">
        <v>0</v>
      </c>
      <c r="J698" s="6">
        <f t="shared" si="152"/>
        <v>0</v>
      </c>
      <c r="K698" s="20"/>
      <c r="L698" s="6">
        <f t="shared" si="153"/>
        <v>40000</v>
      </c>
      <c r="M698" s="11">
        <f t="shared" si="160"/>
        <v>0</v>
      </c>
      <c r="N698" s="6">
        <f t="shared" si="154"/>
        <v>11088.800000000003</v>
      </c>
      <c r="O698" s="11">
        <f t="shared" si="161"/>
        <v>43.299999999997453</v>
      </c>
      <c r="P698" s="11">
        <f t="shared" si="155"/>
        <v>0</v>
      </c>
      <c r="Q698" s="11">
        <f t="shared" si="162"/>
        <v>0</v>
      </c>
      <c r="R698" s="11">
        <f t="shared" si="163"/>
        <v>43.299999999997453</v>
      </c>
      <c r="S698" s="6">
        <f t="shared" si="156"/>
        <v>0</v>
      </c>
      <c r="T698" s="11">
        <f t="shared" si="157"/>
        <v>0</v>
      </c>
      <c r="U698" s="11">
        <f t="shared" si="158"/>
        <v>0</v>
      </c>
      <c r="V698" s="11">
        <f t="shared" si="164"/>
        <v>0</v>
      </c>
      <c r="W698" s="20"/>
    </row>
    <row r="699" spans="1:23" x14ac:dyDescent="0.25">
      <c r="A699">
        <v>2022012908</v>
      </c>
      <c r="B699">
        <v>7</v>
      </c>
      <c r="C699" s="7">
        <v>0.66176999999999997</v>
      </c>
      <c r="D699" s="6">
        <f t="shared" si="150"/>
        <v>52941.599999999999</v>
      </c>
      <c r="E699" s="62">
        <v>0</v>
      </c>
      <c r="F699" s="6">
        <f t="shared" si="159"/>
        <v>0</v>
      </c>
      <c r="G699" s="7">
        <v>0.32297999999999999</v>
      </c>
      <c r="H699" s="6">
        <f t="shared" si="151"/>
        <v>11304.3</v>
      </c>
      <c r="I699" s="7">
        <v>1.304E-2</v>
      </c>
      <c r="J699" s="6">
        <f t="shared" si="152"/>
        <v>182.56</v>
      </c>
      <c r="K699" s="20"/>
      <c r="L699" s="6">
        <f t="shared" si="153"/>
        <v>40000</v>
      </c>
      <c r="M699" s="11">
        <f t="shared" si="160"/>
        <v>0</v>
      </c>
      <c r="N699" s="6">
        <f t="shared" si="154"/>
        <v>11304.3</v>
      </c>
      <c r="O699" s="11">
        <f t="shared" si="161"/>
        <v>0</v>
      </c>
      <c r="P699" s="11">
        <f t="shared" si="155"/>
        <v>182.56</v>
      </c>
      <c r="Q699" s="11">
        <f t="shared" si="162"/>
        <v>0</v>
      </c>
      <c r="R699" s="11">
        <f t="shared" si="163"/>
        <v>0</v>
      </c>
      <c r="S699" s="6">
        <f t="shared" si="156"/>
        <v>1454.7399999999993</v>
      </c>
      <c r="T699" s="11">
        <f t="shared" si="157"/>
        <v>0</v>
      </c>
      <c r="U699" s="11">
        <f t="shared" si="158"/>
        <v>0</v>
      </c>
      <c r="V699" s="11">
        <f t="shared" si="164"/>
        <v>1454.7399999999993</v>
      </c>
      <c r="W699" s="20"/>
    </row>
    <row r="700" spans="1:23" x14ac:dyDescent="0.25">
      <c r="A700">
        <v>2022012909</v>
      </c>
      <c r="B700">
        <v>7</v>
      </c>
      <c r="C700" s="7">
        <v>0.65695999999999999</v>
      </c>
      <c r="D700" s="6">
        <f t="shared" si="150"/>
        <v>52556.799999999996</v>
      </c>
      <c r="E700" s="62">
        <v>0</v>
      </c>
      <c r="F700" s="6">
        <f t="shared" si="159"/>
        <v>0</v>
      </c>
      <c r="G700" s="7">
        <v>0.31905</v>
      </c>
      <c r="H700" s="6">
        <f t="shared" si="151"/>
        <v>11166.75</v>
      </c>
      <c r="I700" s="7">
        <v>0.33532000000000001</v>
      </c>
      <c r="J700" s="6">
        <f t="shared" si="152"/>
        <v>4694.4800000000005</v>
      </c>
      <c r="K700" s="20"/>
      <c r="L700" s="6">
        <f t="shared" si="153"/>
        <v>40000</v>
      </c>
      <c r="M700" s="11">
        <f t="shared" si="160"/>
        <v>0</v>
      </c>
      <c r="N700" s="6">
        <f t="shared" si="154"/>
        <v>11166.75</v>
      </c>
      <c r="O700" s="11">
        <f t="shared" si="161"/>
        <v>0</v>
      </c>
      <c r="P700" s="11">
        <f t="shared" si="155"/>
        <v>1390.0499999999956</v>
      </c>
      <c r="Q700" s="11">
        <f t="shared" si="162"/>
        <v>3304.4300000000048</v>
      </c>
      <c r="R700" s="11">
        <f t="shared" si="163"/>
        <v>3304.4300000000048</v>
      </c>
      <c r="S700" s="6">
        <f t="shared" si="156"/>
        <v>0</v>
      </c>
      <c r="T700" s="11">
        <f t="shared" si="157"/>
        <v>0</v>
      </c>
      <c r="U700" s="11">
        <f t="shared" si="158"/>
        <v>0</v>
      </c>
      <c r="V700" s="11">
        <f t="shared" si="164"/>
        <v>0</v>
      </c>
      <c r="W700" s="20"/>
    </row>
    <row r="701" spans="1:23" x14ac:dyDescent="0.25">
      <c r="A701">
        <v>2022012910</v>
      </c>
      <c r="B701">
        <v>7</v>
      </c>
      <c r="C701" s="7">
        <v>0.62529000000000001</v>
      </c>
      <c r="D701" s="6">
        <f t="shared" si="150"/>
        <v>50023.200000000004</v>
      </c>
      <c r="E701" s="62">
        <v>0</v>
      </c>
      <c r="F701" s="6">
        <f t="shared" si="159"/>
        <v>0</v>
      </c>
      <c r="G701" s="7">
        <v>0.22094</v>
      </c>
      <c r="H701" s="6">
        <f t="shared" si="151"/>
        <v>7732.9</v>
      </c>
      <c r="I701" s="7">
        <v>0.75285999999999997</v>
      </c>
      <c r="J701" s="6">
        <f t="shared" si="152"/>
        <v>10540.039999999999</v>
      </c>
      <c r="K701" s="20"/>
      <c r="L701" s="6">
        <f t="shared" si="153"/>
        <v>40000</v>
      </c>
      <c r="M701" s="11">
        <f t="shared" si="160"/>
        <v>0</v>
      </c>
      <c r="N701" s="6">
        <f t="shared" si="154"/>
        <v>7732.9</v>
      </c>
      <c r="O701" s="11">
        <f t="shared" si="161"/>
        <v>0</v>
      </c>
      <c r="P701" s="11">
        <f t="shared" si="155"/>
        <v>2290.3000000000047</v>
      </c>
      <c r="Q701" s="11">
        <f t="shared" si="162"/>
        <v>8249.7399999999943</v>
      </c>
      <c r="R701" s="11">
        <f t="shared" si="163"/>
        <v>8249.7399999999943</v>
      </c>
      <c r="S701" s="6">
        <f t="shared" si="156"/>
        <v>0</v>
      </c>
      <c r="T701" s="11">
        <f t="shared" si="157"/>
        <v>0</v>
      </c>
      <c r="U701" s="11">
        <f t="shared" si="158"/>
        <v>0</v>
      </c>
      <c r="V701" s="11">
        <f t="shared" si="164"/>
        <v>0</v>
      </c>
      <c r="W701" s="20"/>
    </row>
    <row r="702" spans="1:23" x14ac:dyDescent="0.25">
      <c r="A702">
        <v>2022012911</v>
      </c>
      <c r="B702">
        <v>7</v>
      </c>
      <c r="C702" s="7">
        <v>0.58747000000000005</v>
      </c>
      <c r="D702" s="6">
        <f t="shared" si="150"/>
        <v>46997.600000000006</v>
      </c>
      <c r="E702" s="62">
        <v>0</v>
      </c>
      <c r="F702" s="6">
        <f t="shared" si="159"/>
        <v>0</v>
      </c>
      <c r="G702" s="7">
        <v>0.16836000000000001</v>
      </c>
      <c r="H702" s="6">
        <f t="shared" si="151"/>
        <v>5892.6</v>
      </c>
      <c r="I702" s="7">
        <v>0.77473999999999998</v>
      </c>
      <c r="J702" s="6">
        <f t="shared" si="152"/>
        <v>10846.36</v>
      </c>
      <c r="K702" s="20"/>
      <c r="L702" s="6">
        <f t="shared" si="153"/>
        <v>40000</v>
      </c>
      <c r="M702" s="11">
        <f t="shared" si="160"/>
        <v>0</v>
      </c>
      <c r="N702" s="6">
        <f t="shared" si="154"/>
        <v>5892.6</v>
      </c>
      <c r="O702" s="11">
        <f t="shared" si="161"/>
        <v>0</v>
      </c>
      <c r="P702" s="11">
        <f t="shared" si="155"/>
        <v>1105.0000000000055</v>
      </c>
      <c r="Q702" s="11">
        <f t="shared" si="162"/>
        <v>9741.3599999999951</v>
      </c>
      <c r="R702" s="11">
        <f t="shared" si="163"/>
        <v>9741.3599999999951</v>
      </c>
      <c r="S702" s="6">
        <f t="shared" si="156"/>
        <v>0</v>
      </c>
      <c r="T702" s="11">
        <f t="shared" si="157"/>
        <v>0</v>
      </c>
      <c r="U702" s="11">
        <f t="shared" si="158"/>
        <v>0</v>
      </c>
      <c r="V702" s="11">
        <f t="shared" si="164"/>
        <v>0</v>
      </c>
      <c r="W702" s="20"/>
    </row>
    <row r="703" spans="1:23" x14ac:dyDescent="0.25">
      <c r="A703">
        <v>2022012912</v>
      </c>
      <c r="B703">
        <v>7</v>
      </c>
      <c r="C703" s="7">
        <v>0.55249999999999999</v>
      </c>
      <c r="D703" s="6">
        <f t="shared" si="150"/>
        <v>44200</v>
      </c>
      <c r="E703" s="62">
        <v>0</v>
      </c>
      <c r="F703" s="6">
        <f t="shared" si="159"/>
        <v>0</v>
      </c>
      <c r="G703" s="7">
        <v>0.22836999999999999</v>
      </c>
      <c r="H703" s="6">
        <f t="shared" si="151"/>
        <v>7992.95</v>
      </c>
      <c r="I703" s="7">
        <v>0.76729999999999998</v>
      </c>
      <c r="J703" s="6">
        <f t="shared" si="152"/>
        <v>10742.199999999999</v>
      </c>
      <c r="K703" s="20"/>
      <c r="L703" s="6">
        <f t="shared" si="153"/>
        <v>40000</v>
      </c>
      <c r="M703" s="11">
        <f t="shared" si="160"/>
        <v>0</v>
      </c>
      <c r="N703" s="6">
        <f t="shared" si="154"/>
        <v>4200</v>
      </c>
      <c r="O703" s="11">
        <f t="shared" si="161"/>
        <v>3792.95</v>
      </c>
      <c r="P703" s="11">
        <f t="shared" si="155"/>
        <v>0</v>
      </c>
      <c r="Q703" s="11">
        <f t="shared" si="162"/>
        <v>10742.199999999999</v>
      </c>
      <c r="R703" s="11">
        <f t="shared" si="163"/>
        <v>14535.149999999998</v>
      </c>
      <c r="S703" s="6">
        <f t="shared" si="156"/>
        <v>0</v>
      </c>
      <c r="T703" s="11">
        <f t="shared" si="157"/>
        <v>0</v>
      </c>
      <c r="U703" s="11">
        <f t="shared" si="158"/>
        <v>0</v>
      </c>
      <c r="V703" s="11">
        <f t="shared" si="164"/>
        <v>0</v>
      </c>
      <c r="W703" s="20"/>
    </row>
    <row r="704" spans="1:23" x14ac:dyDescent="0.25">
      <c r="A704">
        <v>2022012913</v>
      </c>
      <c r="B704">
        <v>7</v>
      </c>
      <c r="C704" s="7">
        <v>0.52336000000000005</v>
      </c>
      <c r="D704" s="6">
        <f t="shared" si="150"/>
        <v>41868.800000000003</v>
      </c>
      <c r="E704" s="62">
        <v>0</v>
      </c>
      <c r="F704" s="6">
        <f t="shared" si="159"/>
        <v>0</v>
      </c>
      <c r="G704" s="7">
        <v>0.27961999999999998</v>
      </c>
      <c r="H704" s="6">
        <f t="shared" si="151"/>
        <v>9786.6999999999989</v>
      </c>
      <c r="I704" s="7">
        <v>0.70289000000000001</v>
      </c>
      <c r="J704" s="6">
        <f t="shared" si="152"/>
        <v>9840.4600000000009</v>
      </c>
      <c r="K704" s="20"/>
      <c r="L704" s="6">
        <f t="shared" si="153"/>
        <v>40000</v>
      </c>
      <c r="M704" s="11">
        <f t="shared" si="160"/>
        <v>0</v>
      </c>
      <c r="N704" s="6">
        <f t="shared" si="154"/>
        <v>1868.8000000000029</v>
      </c>
      <c r="O704" s="11">
        <f t="shared" si="161"/>
        <v>7917.899999999996</v>
      </c>
      <c r="P704" s="11">
        <f t="shared" si="155"/>
        <v>0</v>
      </c>
      <c r="Q704" s="11">
        <f t="shared" si="162"/>
        <v>9840.4600000000009</v>
      </c>
      <c r="R704" s="11">
        <f t="shared" si="163"/>
        <v>17758.359999999997</v>
      </c>
      <c r="S704" s="6">
        <f t="shared" si="156"/>
        <v>0</v>
      </c>
      <c r="T704" s="11">
        <f t="shared" si="157"/>
        <v>0</v>
      </c>
      <c r="U704" s="11">
        <f t="shared" si="158"/>
        <v>0</v>
      </c>
      <c r="V704" s="11">
        <f t="shared" si="164"/>
        <v>0</v>
      </c>
      <c r="W704" s="20"/>
    </row>
    <row r="705" spans="1:23" x14ac:dyDescent="0.25">
      <c r="A705">
        <v>2022012914</v>
      </c>
      <c r="B705">
        <v>7</v>
      </c>
      <c r="C705" s="7">
        <v>0.49940000000000001</v>
      </c>
      <c r="D705" s="6">
        <f t="shared" si="150"/>
        <v>39952</v>
      </c>
      <c r="E705" s="62">
        <v>0</v>
      </c>
      <c r="F705" s="6">
        <f t="shared" si="159"/>
        <v>0</v>
      </c>
      <c r="G705" s="7">
        <v>0.27693000000000001</v>
      </c>
      <c r="H705" s="6">
        <f t="shared" si="151"/>
        <v>9692.5500000000011</v>
      </c>
      <c r="I705" s="7">
        <v>0.68189</v>
      </c>
      <c r="J705" s="6">
        <f t="shared" si="152"/>
        <v>9546.4599999999991</v>
      </c>
      <c r="K705" s="20"/>
      <c r="L705" s="6">
        <f t="shared" si="153"/>
        <v>39952</v>
      </c>
      <c r="M705" s="11">
        <f t="shared" si="160"/>
        <v>48</v>
      </c>
      <c r="N705" s="6">
        <f t="shared" si="154"/>
        <v>0</v>
      </c>
      <c r="O705" s="11">
        <f t="shared" si="161"/>
        <v>9692.5500000000011</v>
      </c>
      <c r="P705" s="11">
        <f t="shared" si="155"/>
        <v>0</v>
      </c>
      <c r="Q705" s="11">
        <f t="shared" si="162"/>
        <v>9546.4599999999991</v>
      </c>
      <c r="R705" s="11">
        <f t="shared" si="163"/>
        <v>19287.010000000002</v>
      </c>
      <c r="S705" s="6">
        <f t="shared" si="156"/>
        <v>0</v>
      </c>
      <c r="T705" s="11">
        <f t="shared" si="157"/>
        <v>0</v>
      </c>
      <c r="U705" s="11">
        <f t="shared" si="158"/>
        <v>0</v>
      </c>
      <c r="V705" s="11">
        <f t="shared" si="164"/>
        <v>0</v>
      </c>
      <c r="W705" s="20"/>
    </row>
    <row r="706" spans="1:23" x14ac:dyDescent="0.25">
      <c r="A706">
        <v>2022012915</v>
      </c>
      <c r="B706">
        <v>7</v>
      </c>
      <c r="C706" s="7">
        <v>0.48332999999999998</v>
      </c>
      <c r="D706" s="6">
        <f t="shared" si="150"/>
        <v>38666.400000000001</v>
      </c>
      <c r="E706" s="62">
        <v>0</v>
      </c>
      <c r="F706" s="6">
        <f t="shared" si="159"/>
        <v>0</v>
      </c>
      <c r="G706" s="7">
        <v>0.24737000000000001</v>
      </c>
      <c r="H706" s="6">
        <f t="shared" si="151"/>
        <v>8657.9500000000007</v>
      </c>
      <c r="I706" s="7">
        <v>0.75177000000000005</v>
      </c>
      <c r="J706" s="6">
        <f t="shared" si="152"/>
        <v>10524.78</v>
      </c>
      <c r="K706" s="20"/>
      <c r="L706" s="6">
        <f t="shared" si="153"/>
        <v>38666.400000000001</v>
      </c>
      <c r="M706" s="11">
        <f t="shared" si="160"/>
        <v>1333.5999999999985</v>
      </c>
      <c r="N706" s="6">
        <f t="shared" si="154"/>
        <v>0</v>
      </c>
      <c r="O706" s="11">
        <f t="shared" si="161"/>
        <v>8657.9500000000007</v>
      </c>
      <c r="P706" s="11">
        <f t="shared" si="155"/>
        <v>0</v>
      </c>
      <c r="Q706" s="11">
        <f t="shared" si="162"/>
        <v>10524.78</v>
      </c>
      <c r="R706" s="11">
        <f t="shared" si="163"/>
        <v>20516.330000000002</v>
      </c>
      <c r="S706" s="6">
        <f t="shared" si="156"/>
        <v>0</v>
      </c>
      <c r="T706" s="11">
        <f t="shared" si="157"/>
        <v>0</v>
      </c>
      <c r="U706" s="11">
        <f t="shared" si="158"/>
        <v>0</v>
      </c>
      <c r="V706" s="11">
        <f t="shared" si="164"/>
        <v>0</v>
      </c>
      <c r="W706" s="20"/>
    </row>
    <row r="707" spans="1:23" x14ac:dyDescent="0.25">
      <c r="A707">
        <v>2022012916</v>
      </c>
      <c r="B707">
        <v>7</v>
      </c>
      <c r="C707" s="7">
        <v>0.47544999999999998</v>
      </c>
      <c r="D707" s="6">
        <f t="shared" si="150"/>
        <v>38036</v>
      </c>
      <c r="E707" s="62">
        <v>0</v>
      </c>
      <c r="F707" s="6">
        <f t="shared" si="159"/>
        <v>0</v>
      </c>
      <c r="G707" s="7">
        <v>0.23358999999999999</v>
      </c>
      <c r="H707" s="6">
        <f t="shared" si="151"/>
        <v>8175.65</v>
      </c>
      <c r="I707" s="7">
        <v>0.80283000000000004</v>
      </c>
      <c r="J707" s="6">
        <f t="shared" si="152"/>
        <v>11239.62</v>
      </c>
      <c r="K707" s="20"/>
      <c r="L707" s="6">
        <f t="shared" si="153"/>
        <v>38036</v>
      </c>
      <c r="M707" s="11">
        <f t="shared" si="160"/>
        <v>1964</v>
      </c>
      <c r="N707" s="6">
        <f t="shared" si="154"/>
        <v>0</v>
      </c>
      <c r="O707" s="11">
        <f t="shared" si="161"/>
        <v>8175.65</v>
      </c>
      <c r="P707" s="11">
        <f t="shared" si="155"/>
        <v>0</v>
      </c>
      <c r="Q707" s="11">
        <f t="shared" si="162"/>
        <v>11239.62</v>
      </c>
      <c r="R707" s="11">
        <f t="shared" si="163"/>
        <v>21379.27</v>
      </c>
      <c r="S707" s="6">
        <f t="shared" si="156"/>
        <v>0</v>
      </c>
      <c r="T707" s="11">
        <f t="shared" si="157"/>
        <v>0</v>
      </c>
      <c r="U707" s="11">
        <f t="shared" si="158"/>
        <v>0</v>
      </c>
      <c r="V707" s="11">
        <f t="shared" si="164"/>
        <v>0</v>
      </c>
      <c r="W707" s="20"/>
    </row>
    <row r="708" spans="1:23" x14ac:dyDescent="0.25">
      <c r="A708">
        <v>2022012917</v>
      </c>
      <c r="B708">
        <v>7</v>
      </c>
      <c r="C708" s="7">
        <v>0.47499999999999998</v>
      </c>
      <c r="D708" s="6">
        <f t="shared" si="150"/>
        <v>38000</v>
      </c>
      <c r="E708" s="62">
        <v>0</v>
      </c>
      <c r="F708" s="6">
        <f t="shared" si="159"/>
        <v>0</v>
      </c>
      <c r="G708" s="7">
        <v>0.22237000000000001</v>
      </c>
      <c r="H708" s="6">
        <f t="shared" si="151"/>
        <v>7782.9500000000007</v>
      </c>
      <c r="I708" s="7">
        <v>0.71389000000000002</v>
      </c>
      <c r="J708" s="6">
        <f t="shared" si="152"/>
        <v>9994.4600000000009</v>
      </c>
      <c r="K708" s="20"/>
      <c r="L708" s="6">
        <f t="shared" si="153"/>
        <v>38000</v>
      </c>
      <c r="M708" s="11">
        <f t="shared" si="160"/>
        <v>2000</v>
      </c>
      <c r="N708" s="6">
        <f t="shared" si="154"/>
        <v>0</v>
      </c>
      <c r="O708" s="11">
        <f t="shared" si="161"/>
        <v>7782.9500000000007</v>
      </c>
      <c r="P708" s="11">
        <f t="shared" si="155"/>
        <v>0</v>
      </c>
      <c r="Q708" s="11">
        <f t="shared" si="162"/>
        <v>9994.4600000000009</v>
      </c>
      <c r="R708" s="11">
        <f t="shared" si="163"/>
        <v>19777.410000000003</v>
      </c>
      <c r="S708" s="6">
        <f t="shared" si="156"/>
        <v>0</v>
      </c>
      <c r="T708" s="11">
        <f t="shared" si="157"/>
        <v>0</v>
      </c>
      <c r="U708" s="11">
        <f t="shared" si="158"/>
        <v>0</v>
      </c>
      <c r="V708" s="11">
        <f t="shared" si="164"/>
        <v>0</v>
      </c>
      <c r="W708" s="20"/>
    </row>
    <row r="709" spans="1:23" x14ac:dyDescent="0.25">
      <c r="A709">
        <v>2022012918</v>
      </c>
      <c r="B709">
        <v>7</v>
      </c>
      <c r="C709" s="7">
        <v>0.48446</v>
      </c>
      <c r="D709" s="6">
        <f t="shared" ref="D709:D772" si="165">D$18*C709</f>
        <v>38756.800000000003</v>
      </c>
      <c r="E709" s="62">
        <v>0</v>
      </c>
      <c r="F709" s="6">
        <f t="shared" si="159"/>
        <v>0</v>
      </c>
      <c r="G709" s="7">
        <v>0.20843</v>
      </c>
      <c r="H709" s="6">
        <f t="shared" ref="H709:H772" si="166">H$18*G709</f>
        <v>7295.05</v>
      </c>
      <c r="I709" s="7">
        <v>0.26767000000000002</v>
      </c>
      <c r="J709" s="6">
        <f t="shared" ref="J709:J772" si="167">I709*J$18</f>
        <v>3747.38</v>
      </c>
      <c r="K709" s="20"/>
      <c r="L709" s="6">
        <f t="shared" si="153"/>
        <v>38756.800000000003</v>
      </c>
      <c r="M709" s="11">
        <f t="shared" si="160"/>
        <v>1243.1999999999971</v>
      </c>
      <c r="N709" s="6">
        <f t="shared" si="154"/>
        <v>0</v>
      </c>
      <c r="O709" s="11">
        <f t="shared" si="161"/>
        <v>7295.05</v>
      </c>
      <c r="P709" s="11">
        <f t="shared" si="155"/>
        <v>0</v>
      </c>
      <c r="Q709" s="11">
        <f t="shared" si="162"/>
        <v>3747.38</v>
      </c>
      <c r="R709" s="11">
        <f t="shared" si="163"/>
        <v>12285.629999999997</v>
      </c>
      <c r="S709" s="6">
        <f t="shared" si="156"/>
        <v>0</v>
      </c>
      <c r="T709" s="11">
        <f t="shared" si="157"/>
        <v>0</v>
      </c>
      <c r="U709" s="11">
        <f t="shared" si="158"/>
        <v>0</v>
      </c>
      <c r="V709" s="11">
        <f t="shared" si="164"/>
        <v>0</v>
      </c>
      <c r="W709" s="20"/>
    </row>
    <row r="710" spans="1:23" x14ac:dyDescent="0.25">
      <c r="A710">
        <v>2022012919</v>
      </c>
      <c r="B710">
        <v>7</v>
      </c>
      <c r="C710" s="7">
        <v>0.51236000000000004</v>
      </c>
      <c r="D710" s="6">
        <f t="shared" si="165"/>
        <v>40988.800000000003</v>
      </c>
      <c r="E710" s="62">
        <v>0</v>
      </c>
      <c r="F710" s="6">
        <f t="shared" si="159"/>
        <v>0</v>
      </c>
      <c r="G710" s="7">
        <v>0.2223</v>
      </c>
      <c r="H710" s="6">
        <f t="shared" si="166"/>
        <v>7780.5</v>
      </c>
      <c r="I710" s="7">
        <v>5.64E-3</v>
      </c>
      <c r="J710" s="6">
        <f t="shared" si="167"/>
        <v>78.959999999999994</v>
      </c>
      <c r="K710" s="20"/>
      <c r="L710" s="6">
        <f t="shared" si="153"/>
        <v>40000</v>
      </c>
      <c r="M710" s="11">
        <f t="shared" si="160"/>
        <v>0</v>
      </c>
      <c r="N710" s="6">
        <f t="shared" si="154"/>
        <v>988.80000000000291</v>
      </c>
      <c r="O710" s="11">
        <f t="shared" si="161"/>
        <v>6791.6999999999971</v>
      </c>
      <c r="P710" s="11">
        <f t="shared" si="155"/>
        <v>0</v>
      </c>
      <c r="Q710" s="11">
        <f t="shared" si="162"/>
        <v>78.959999999999994</v>
      </c>
      <c r="R710" s="11">
        <f t="shared" si="163"/>
        <v>6870.6599999999971</v>
      </c>
      <c r="S710" s="6">
        <f t="shared" si="156"/>
        <v>0</v>
      </c>
      <c r="T710" s="11">
        <f t="shared" si="157"/>
        <v>0</v>
      </c>
      <c r="U710" s="11">
        <f t="shared" si="158"/>
        <v>0</v>
      </c>
      <c r="V710" s="11">
        <f t="shared" si="164"/>
        <v>0</v>
      </c>
      <c r="W710" s="20"/>
    </row>
    <row r="711" spans="1:23" x14ac:dyDescent="0.25">
      <c r="A711">
        <v>2022012920</v>
      </c>
      <c r="B711">
        <v>7</v>
      </c>
      <c r="C711" s="7">
        <v>0.52210999999999996</v>
      </c>
      <c r="D711" s="6">
        <f t="shared" si="165"/>
        <v>41768.799999999996</v>
      </c>
      <c r="E711" s="62">
        <v>0</v>
      </c>
      <c r="F711" s="6">
        <f t="shared" si="159"/>
        <v>0</v>
      </c>
      <c r="G711" s="7">
        <v>0.2681</v>
      </c>
      <c r="H711" s="6">
        <f t="shared" si="166"/>
        <v>9383.5</v>
      </c>
      <c r="I711" s="7">
        <v>0</v>
      </c>
      <c r="J711" s="6">
        <f t="shared" si="167"/>
        <v>0</v>
      </c>
      <c r="K711" s="20"/>
      <c r="L711" s="6">
        <f t="shared" si="153"/>
        <v>40000</v>
      </c>
      <c r="M711" s="11">
        <f t="shared" si="160"/>
        <v>0</v>
      </c>
      <c r="N711" s="6">
        <f t="shared" si="154"/>
        <v>1768.7999999999956</v>
      </c>
      <c r="O711" s="11">
        <f t="shared" si="161"/>
        <v>7614.7000000000044</v>
      </c>
      <c r="P711" s="11">
        <f t="shared" si="155"/>
        <v>0</v>
      </c>
      <c r="Q711" s="11">
        <f t="shared" si="162"/>
        <v>0</v>
      </c>
      <c r="R711" s="11">
        <f t="shared" si="163"/>
        <v>7614.7000000000044</v>
      </c>
      <c r="S711" s="6">
        <f t="shared" si="156"/>
        <v>0</v>
      </c>
      <c r="T711" s="11">
        <f t="shared" si="157"/>
        <v>0</v>
      </c>
      <c r="U711" s="11">
        <f t="shared" si="158"/>
        <v>0</v>
      </c>
      <c r="V711" s="11">
        <f t="shared" si="164"/>
        <v>0</v>
      </c>
      <c r="W711" s="20"/>
    </row>
    <row r="712" spans="1:23" x14ac:dyDescent="0.25">
      <c r="A712">
        <v>2022012921</v>
      </c>
      <c r="B712">
        <v>7</v>
      </c>
      <c r="C712" s="7">
        <v>0.52646000000000004</v>
      </c>
      <c r="D712" s="6">
        <f t="shared" si="165"/>
        <v>42116.800000000003</v>
      </c>
      <c r="E712" s="62">
        <v>0</v>
      </c>
      <c r="F712" s="6">
        <f t="shared" si="159"/>
        <v>0</v>
      </c>
      <c r="G712" s="7">
        <v>0.34554000000000001</v>
      </c>
      <c r="H712" s="6">
        <f t="shared" si="166"/>
        <v>12093.9</v>
      </c>
      <c r="I712" s="7">
        <v>0</v>
      </c>
      <c r="J712" s="6">
        <f t="shared" si="167"/>
        <v>0</v>
      </c>
      <c r="K712" s="20"/>
      <c r="L712" s="6">
        <f t="shared" si="153"/>
        <v>40000</v>
      </c>
      <c r="M712" s="11">
        <f t="shared" si="160"/>
        <v>0</v>
      </c>
      <c r="N712" s="6">
        <f t="shared" si="154"/>
        <v>2116.8000000000029</v>
      </c>
      <c r="O712" s="11">
        <f t="shared" si="161"/>
        <v>9977.0999999999967</v>
      </c>
      <c r="P712" s="11">
        <f t="shared" si="155"/>
        <v>0</v>
      </c>
      <c r="Q712" s="11">
        <f t="shared" si="162"/>
        <v>0</v>
      </c>
      <c r="R712" s="11">
        <f t="shared" si="163"/>
        <v>9977.0999999999967</v>
      </c>
      <c r="S712" s="6">
        <f t="shared" si="156"/>
        <v>0</v>
      </c>
      <c r="T712" s="11">
        <f t="shared" si="157"/>
        <v>0</v>
      </c>
      <c r="U712" s="11">
        <f t="shared" si="158"/>
        <v>0</v>
      </c>
      <c r="V712" s="11">
        <f t="shared" si="164"/>
        <v>0</v>
      </c>
      <c r="W712" s="20"/>
    </row>
    <row r="713" spans="1:23" x14ac:dyDescent="0.25">
      <c r="A713">
        <v>2022012922</v>
      </c>
      <c r="B713">
        <v>7</v>
      </c>
      <c r="C713" s="7">
        <v>0.52778000000000003</v>
      </c>
      <c r="D713" s="6">
        <f t="shared" si="165"/>
        <v>42222.400000000001</v>
      </c>
      <c r="E713" s="62">
        <v>0</v>
      </c>
      <c r="F713" s="6">
        <f t="shared" si="159"/>
        <v>0</v>
      </c>
      <c r="G713" s="7">
        <v>0.46407999999999999</v>
      </c>
      <c r="H713" s="6">
        <f t="shared" si="166"/>
        <v>16242.8</v>
      </c>
      <c r="I713" s="7">
        <v>0</v>
      </c>
      <c r="J713" s="6">
        <f t="shared" si="167"/>
        <v>0</v>
      </c>
      <c r="K713" s="20"/>
      <c r="L713" s="6">
        <f t="shared" si="153"/>
        <v>40000</v>
      </c>
      <c r="M713" s="11">
        <f t="shared" si="160"/>
        <v>0</v>
      </c>
      <c r="N713" s="6">
        <f t="shared" si="154"/>
        <v>2222.4000000000015</v>
      </c>
      <c r="O713" s="11">
        <f t="shared" si="161"/>
        <v>14020.399999999998</v>
      </c>
      <c r="P713" s="11">
        <f t="shared" si="155"/>
        <v>0</v>
      </c>
      <c r="Q713" s="11">
        <f t="shared" si="162"/>
        <v>0</v>
      </c>
      <c r="R713" s="11">
        <f t="shared" si="163"/>
        <v>14020.399999999998</v>
      </c>
      <c r="S713" s="6">
        <f t="shared" si="156"/>
        <v>0</v>
      </c>
      <c r="T713" s="11">
        <f t="shared" si="157"/>
        <v>0</v>
      </c>
      <c r="U713" s="11">
        <f t="shared" si="158"/>
        <v>0</v>
      </c>
      <c r="V713" s="11">
        <f t="shared" si="164"/>
        <v>0</v>
      </c>
      <c r="W713" s="20"/>
    </row>
    <row r="714" spans="1:23" x14ac:dyDescent="0.25">
      <c r="A714">
        <v>2022012923</v>
      </c>
      <c r="B714">
        <v>7</v>
      </c>
      <c r="C714" s="7">
        <v>0.52253000000000005</v>
      </c>
      <c r="D714" s="6">
        <f t="shared" si="165"/>
        <v>41802.400000000001</v>
      </c>
      <c r="E714" s="62">
        <v>0</v>
      </c>
      <c r="F714" s="6">
        <f t="shared" si="159"/>
        <v>0</v>
      </c>
      <c r="G714" s="7">
        <v>0.50148999999999999</v>
      </c>
      <c r="H714" s="6">
        <f t="shared" si="166"/>
        <v>17552.150000000001</v>
      </c>
      <c r="I714" s="7">
        <v>0</v>
      </c>
      <c r="J714" s="6">
        <f t="shared" si="167"/>
        <v>0</v>
      </c>
      <c r="K714" s="20"/>
      <c r="L714" s="6">
        <f t="shared" si="153"/>
        <v>40000</v>
      </c>
      <c r="M714" s="11">
        <f t="shared" si="160"/>
        <v>0</v>
      </c>
      <c r="N714" s="6">
        <f t="shared" si="154"/>
        <v>1802.4000000000015</v>
      </c>
      <c r="O714" s="11">
        <f t="shared" si="161"/>
        <v>15749.75</v>
      </c>
      <c r="P714" s="11">
        <f t="shared" si="155"/>
        <v>0</v>
      </c>
      <c r="Q714" s="11">
        <f t="shared" si="162"/>
        <v>0</v>
      </c>
      <c r="R714" s="11">
        <f t="shared" si="163"/>
        <v>15749.75</v>
      </c>
      <c r="S714" s="6">
        <f t="shared" si="156"/>
        <v>0</v>
      </c>
      <c r="T714" s="11">
        <f t="shared" si="157"/>
        <v>0</v>
      </c>
      <c r="U714" s="11">
        <f t="shared" si="158"/>
        <v>0</v>
      </c>
      <c r="V714" s="11">
        <f t="shared" si="164"/>
        <v>0</v>
      </c>
      <c r="W714" s="20"/>
    </row>
    <row r="715" spans="1:23" x14ac:dyDescent="0.25">
      <c r="A715">
        <v>2022012924</v>
      </c>
      <c r="B715">
        <v>7</v>
      </c>
      <c r="C715" s="7">
        <v>0.51368999999999998</v>
      </c>
      <c r="D715" s="6">
        <f t="shared" si="165"/>
        <v>41095.199999999997</v>
      </c>
      <c r="E715" s="62">
        <v>0</v>
      </c>
      <c r="F715" s="6">
        <f t="shared" si="159"/>
        <v>0</v>
      </c>
      <c r="G715" s="7">
        <v>0.51093999999999995</v>
      </c>
      <c r="H715" s="6">
        <f t="shared" si="166"/>
        <v>17882.899999999998</v>
      </c>
      <c r="I715" s="7">
        <v>0</v>
      </c>
      <c r="J715" s="6">
        <f t="shared" si="167"/>
        <v>0</v>
      </c>
      <c r="K715" s="20"/>
      <c r="L715" s="6">
        <f t="shared" si="153"/>
        <v>40000</v>
      </c>
      <c r="M715" s="11">
        <f t="shared" si="160"/>
        <v>0</v>
      </c>
      <c r="N715" s="6">
        <f t="shared" si="154"/>
        <v>1095.1999999999971</v>
      </c>
      <c r="O715" s="11">
        <f t="shared" si="161"/>
        <v>16787.7</v>
      </c>
      <c r="P715" s="11">
        <f t="shared" si="155"/>
        <v>0</v>
      </c>
      <c r="Q715" s="11">
        <f t="shared" si="162"/>
        <v>0</v>
      </c>
      <c r="R715" s="11">
        <f t="shared" si="163"/>
        <v>16787.7</v>
      </c>
      <c r="S715" s="6">
        <f t="shared" si="156"/>
        <v>0</v>
      </c>
      <c r="T715" s="11">
        <f t="shared" si="157"/>
        <v>0</v>
      </c>
      <c r="U715" s="11">
        <f t="shared" si="158"/>
        <v>0</v>
      </c>
      <c r="V715" s="11">
        <f t="shared" si="164"/>
        <v>0</v>
      </c>
      <c r="W715" s="20"/>
    </row>
    <row r="716" spans="1:23" x14ac:dyDescent="0.25">
      <c r="A716">
        <v>2022013001</v>
      </c>
      <c r="B716">
        <v>1</v>
      </c>
      <c r="C716" s="7">
        <v>0.50758000000000003</v>
      </c>
      <c r="D716" s="6">
        <f t="shared" si="165"/>
        <v>40606.400000000001</v>
      </c>
      <c r="E716" s="62">
        <v>0</v>
      </c>
      <c r="F716" s="6">
        <f t="shared" si="159"/>
        <v>0</v>
      </c>
      <c r="G716" s="7">
        <v>0.51636000000000004</v>
      </c>
      <c r="H716" s="6">
        <f t="shared" si="166"/>
        <v>18072.600000000002</v>
      </c>
      <c r="I716" s="7">
        <v>0</v>
      </c>
      <c r="J716" s="6">
        <f t="shared" si="167"/>
        <v>0</v>
      </c>
      <c r="K716" s="20"/>
      <c r="L716" s="6">
        <f t="shared" si="153"/>
        <v>40000</v>
      </c>
      <c r="M716" s="11">
        <f t="shared" si="160"/>
        <v>0</v>
      </c>
      <c r="N716" s="6">
        <f t="shared" si="154"/>
        <v>606.40000000000146</v>
      </c>
      <c r="O716" s="11">
        <f t="shared" si="161"/>
        <v>17466.2</v>
      </c>
      <c r="P716" s="11">
        <f t="shared" si="155"/>
        <v>0</v>
      </c>
      <c r="Q716" s="11">
        <f t="shared" si="162"/>
        <v>0</v>
      </c>
      <c r="R716" s="11">
        <f t="shared" si="163"/>
        <v>17466.2</v>
      </c>
      <c r="S716" s="6">
        <f t="shared" si="156"/>
        <v>0</v>
      </c>
      <c r="T716" s="11">
        <f t="shared" si="157"/>
        <v>0</v>
      </c>
      <c r="U716" s="11">
        <f t="shared" si="158"/>
        <v>0</v>
      </c>
      <c r="V716" s="11">
        <f t="shared" si="164"/>
        <v>0</v>
      </c>
      <c r="W716" s="20"/>
    </row>
    <row r="717" spans="1:23" x14ac:dyDescent="0.25">
      <c r="A717">
        <v>2022013002</v>
      </c>
      <c r="B717">
        <v>1</v>
      </c>
      <c r="C717" s="7">
        <v>0.50419999999999998</v>
      </c>
      <c r="D717" s="6">
        <f t="shared" si="165"/>
        <v>40336</v>
      </c>
      <c r="E717" s="62">
        <v>0</v>
      </c>
      <c r="F717" s="6">
        <f t="shared" si="159"/>
        <v>0</v>
      </c>
      <c r="G717" s="7">
        <v>0.51619000000000004</v>
      </c>
      <c r="H717" s="6">
        <f t="shared" si="166"/>
        <v>18066.650000000001</v>
      </c>
      <c r="I717" s="7">
        <v>0</v>
      </c>
      <c r="J717" s="6">
        <f t="shared" si="167"/>
        <v>0</v>
      </c>
      <c r="K717" s="20"/>
      <c r="L717" s="6">
        <f t="shared" si="153"/>
        <v>40000</v>
      </c>
      <c r="M717" s="11">
        <f t="shared" si="160"/>
        <v>0</v>
      </c>
      <c r="N717" s="6">
        <f t="shared" si="154"/>
        <v>336</v>
      </c>
      <c r="O717" s="11">
        <f t="shared" si="161"/>
        <v>17730.650000000001</v>
      </c>
      <c r="P717" s="11">
        <f t="shared" si="155"/>
        <v>0</v>
      </c>
      <c r="Q717" s="11">
        <f t="shared" si="162"/>
        <v>0</v>
      </c>
      <c r="R717" s="11">
        <f t="shared" si="163"/>
        <v>17730.650000000001</v>
      </c>
      <c r="S717" s="6">
        <f t="shared" si="156"/>
        <v>0</v>
      </c>
      <c r="T717" s="11">
        <f t="shared" si="157"/>
        <v>0</v>
      </c>
      <c r="U717" s="11">
        <f t="shared" si="158"/>
        <v>0</v>
      </c>
      <c r="V717" s="11">
        <f t="shared" si="164"/>
        <v>0</v>
      </c>
      <c r="W717" s="20"/>
    </row>
    <row r="718" spans="1:23" x14ac:dyDescent="0.25">
      <c r="A718">
        <v>2022013003</v>
      </c>
      <c r="B718">
        <v>1</v>
      </c>
      <c r="C718" s="7">
        <v>0.50797000000000003</v>
      </c>
      <c r="D718" s="6">
        <f t="shared" si="165"/>
        <v>40637.600000000006</v>
      </c>
      <c r="E718" s="62">
        <v>0</v>
      </c>
      <c r="F718" s="6">
        <f t="shared" si="159"/>
        <v>0</v>
      </c>
      <c r="G718" s="7">
        <v>0.50739000000000001</v>
      </c>
      <c r="H718" s="6">
        <f t="shared" si="166"/>
        <v>17758.650000000001</v>
      </c>
      <c r="I718" s="7">
        <v>0</v>
      </c>
      <c r="J718" s="6">
        <f t="shared" si="167"/>
        <v>0</v>
      </c>
      <c r="K718" s="20"/>
      <c r="L718" s="6">
        <f t="shared" si="153"/>
        <v>40000</v>
      </c>
      <c r="M718" s="11">
        <f t="shared" si="160"/>
        <v>0</v>
      </c>
      <c r="N718" s="6">
        <f t="shared" si="154"/>
        <v>637.60000000000582</v>
      </c>
      <c r="O718" s="11">
        <f t="shared" si="161"/>
        <v>17121.049999999996</v>
      </c>
      <c r="P718" s="11">
        <f t="shared" si="155"/>
        <v>0</v>
      </c>
      <c r="Q718" s="11">
        <f t="shared" si="162"/>
        <v>0</v>
      </c>
      <c r="R718" s="11">
        <f t="shared" si="163"/>
        <v>17121.049999999996</v>
      </c>
      <c r="S718" s="6">
        <f t="shared" si="156"/>
        <v>0</v>
      </c>
      <c r="T718" s="11">
        <f t="shared" si="157"/>
        <v>0</v>
      </c>
      <c r="U718" s="11">
        <f t="shared" si="158"/>
        <v>0</v>
      </c>
      <c r="V718" s="11">
        <f t="shared" si="164"/>
        <v>0</v>
      </c>
      <c r="W718" s="20"/>
    </row>
    <row r="719" spans="1:23" x14ac:dyDescent="0.25">
      <c r="A719">
        <v>2022013004</v>
      </c>
      <c r="B719">
        <v>1</v>
      </c>
      <c r="C719" s="7">
        <v>0.51458000000000004</v>
      </c>
      <c r="D719" s="6">
        <f t="shared" si="165"/>
        <v>41166.400000000001</v>
      </c>
      <c r="E719" s="62">
        <v>0</v>
      </c>
      <c r="F719" s="6">
        <f t="shared" si="159"/>
        <v>0</v>
      </c>
      <c r="G719" s="7">
        <v>0.49952999999999997</v>
      </c>
      <c r="H719" s="6">
        <f t="shared" si="166"/>
        <v>17483.55</v>
      </c>
      <c r="I719" s="7">
        <v>0</v>
      </c>
      <c r="J719" s="6">
        <f t="shared" si="167"/>
        <v>0</v>
      </c>
      <c r="K719" s="20"/>
      <c r="L719" s="6">
        <f t="shared" si="153"/>
        <v>40000</v>
      </c>
      <c r="M719" s="11">
        <f t="shared" si="160"/>
        <v>0</v>
      </c>
      <c r="N719" s="6">
        <f t="shared" si="154"/>
        <v>1166.4000000000015</v>
      </c>
      <c r="O719" s="11">
        <f t="shared" si="161"/>
        <v>16317.149999999998</v>
      </c>
      <c r="P719" s="11">
        <f t="shared" si="155"/>
        <v>0</v>
      </c>
      <c r="Q719" s="11">
        <f t="shared" si="162"/>
        <v>0</v>
      </c>
      <c r="R719" s="11">
        <f t="shared" si="163"/>
        <v>16317.149999999998</v>
      </c>
      <c r="S719" s="6">
        <f t="shared" si="156"/>
        <v>0</v>
      </c>
      <c r="T719" s="11">
        <f t="shared" si="157"/>
        <v>0</v>
      </c>
      <c r="U719" s="11">
        <f t="shared" si="158"/>
        <v>0</v>
      </c>
      <c r="V719" s="11">
        <f t="shared" si="164"/>
        <v>0</v>
      </c>
      <c r="W719" s="20"/>
    </row>
    <row r="720" spans="1:23" x14ac:dyDescent="0.25">
      <c r="A720">
        <v>2022013005</v>
      </c>
      <c r="B720">
        <v>1</v>
      </c>
      <c r="C720" s="7">
        <v>0.52392000000000005</v>
      </c>
      <c r="D720" s="6">
        <f t="shared" si="165"/>
        <v>41913.600000000006</v>
      </c>
      <c r="E720" s="62">
        <v>0</v>
      </c>
      <c r="F720" s="6">
        <f t="shared" si="159"/>
        <v>0</v>
      </c>
      <c r="G720" s="7">
        <v>0.46304000000000001</v>
      </c>
      <c r="H720" s="6">
        <f t="shared" si="166"/>
        <v>16206.4</v>
      </c>
      <c r="I720" s="7">
        <v>0</v>
      </c>
      <c r="J720" s="6">
        <f t="shared" si="167"/>
        <v>0</v>
      </c>
      <c r="K720" s="20"/>
      <c r="L720" s="6">
        <f t="shared" si="153"/>
        <v>40000</v>
      </c>
      <c r="M720" s="11">
        <f t="shared" si="160"/>
        <v>0</v>
      </c>
      <c r="N720" s="6">
        <f t="shared" si="154"/>
        <v>1913.6000000000058</v>
      </c>
      <c r="O720" s="11">
        <f t="shared" si="161"/>
        <v>14292.799999999994</v>
      </c>
      <c r="P720" s="11">
        <f t="shared" si="155"/>
        <v>0</v>
      </c>
      <c r="Q720" s="11">
        <f t="shared" si="162"/>
        <v>0</v>
      </c>
      <c r="R720" s="11">
        <f t="shared" si="163"/>
        <v>14292.799999999994</v>
      </c>
      <c r="S720" s="6">
        <f t="shared" si="156"/>
        <v>0</v>
      </c>
      <c r="T720" s="11">
        <f t="shared" si="157"/>
        <v>0</v>
      </c>
      <c r="U720" s="11">
        <f t="shared" si="158"/>
        <v>0</v>
      </c>
      <c r="V720" s="11">
        <f t="shared" si="164"/>
        <v>0</v>
      </c>
      <c r="W720" s="20"/>
    </row>
    <row r="721" spans="1:23" x14ac:dyDescent="0.25">
      <c r="A721">
        <v>2022013006</v>
      </c>
      <c r="B721">
        <v>1</v>
      </c>
      <c r="C721" s="7">
        <v>0.53756000000000004</v>
      </c>
      <c r="D721" s="6">
        <f t="shared" si="165"/>
        <v>43004.800000000003</v>
      </c>
      <c r="E721" s="62">
        <v>0</v>
      </c>
      <c r="F721" s="6">
        <f t="shared" si="159"/>
        <v>0</v>
      </c>
      <c r="G721" s="7">
        <v>0.38512000000000002</v>
      </c>
      <c r="H721" s="6">
        <f t="shared" si="166"/>
        <v>13479.2</v>
      </c>
      <c r="I721" s="7">
        <v>0</v>
      </c>
      <c r="J721" s="6">
        <f t="shared" si="167"/>
        <v>0</v>
      </c>
      <c r="K721" s="20"/>
      <c r="L721" s="6">
        <f t="shared" si="153"/>
        <v>40000</v>
      </c>
      <c r="M721" s="11">
        <f t="shared" si="160"/>
        <v>0</v>
      </c>
      <c r="N721" s="6">
        <f t="shared" si="154"/>
        <v>3004.8000000000029</v>
      </c>
      <c r="O721" s="11">
        <f t="shared" si="161"/>
        <v>10474.399999999998</v>
      </c>
      <c r="P721" s="11">
        <f t="shared" si="155"/>
        <v>0</v>
      </c>
      <c r="Q721" s="11">
        <f t="shared" si="162"/>
        <v>0</v>
      </c>
      <c r="R721" s="11">
        <f t="shared" si="163"/>
        <v>10474.399999999998</v>
      </c>
      <c r="S721" s="6">
        <f t="shared" si="156"/>
        <v>0</v>
      </c>
      <c r="T721" s="11">
        <f t="shared" si="157"/>
        <v>0</v>
      </c>
      <c r="U721" s="11">
        <f t="shared" si="158"/>
        <v>0</v>
      </c>
      <c r="V721" s="11">
        <f t="shared" si="164"/>
        <v>0</v>
      </c>
      <c r="W721" s="20"/>
    </row>
    <row r="722" spans="1:23" x14ac:dyDescent="0.25">
      <c r="A722">
        <v>2022013007</v>
      </c>
      <c r="B722">
        <v>1</v>
      </c>
      <c r="C722" s="7">
        <v>0.55950999999999995</v>
      </c>
      <c r="D722" s="6">
        <f t="shared" si="165"/>
        <v>44760.799999999996</v>
      </c>
      <c r="E722" s="62">
        <v>0</v>
      </c>
      <c r="F722" s="6">
        <f t="shared" si="159"/>
        <v>0</v>
      </c>
      <c r="G722" s="7">
        <v>0.34305999999999998</v>
      </c>
      <c r="H722" s="6">
        <f t="shared" si="166"/>
        <v>12007.099999999999</v>
      </c>
      <c r="I722" s="7">
        <v>0</v>
      </c>
      <c r="J722" s="6">
        <f t="shared" si="167"/>
        <v>0</v>
      </c>
      <c r="K722" s="20"/>
      <c r="L722" s="6">
        <f t="shared" si="153"/>
        <v>40000</v>
      </c>
      <c r="M722" s="11">
        <f t="shared" si="160"/>
        <v>0</v>
      </c>
      <c r="N722" s="6">
        <f t="shared" si="154"/>
        <v>4760.7999999999956</v>
      </c>
      <c r="O722" s="11">
        <f t="shared" si="161"/>
        <v>7246.3000000000029</v>
      </c>
      <c r="P722" s="11">
        <f t="shared" si="155"/>
        <v>0</v>
      </c>
      <c r="Q722" s="11">
        <f t="shared" si="162"/>
        <v>0</v>
      </c>
      <c r="R722" s="11">
        <f t="shared" si="163"/>
        <v>7246.3000000000029</v>
      </c>
      <c r="S722" s="6">
        <f t="shared" si="156"/>
        <v>0</v>
      </c>
      <c r="T722" s="11">
        <f t="shared" si="157"/>
        <v>0</v>
      </c>
      <c r="U722" s="11">
        <f t="shared" si="158"/>
        <v>0</v>
      </c>
      <c r="V722" s="11">
        <f t="shared" si="164"/>
        <v>0</v>
      </c>
      <c r="W722" s="20"/>
    </row>
    <row r="723" spans="1:23" x14ac:dyDescent="0.25">
      <c r="A723">
        <v>2022013008</v>
      </c>
      <c r="B723">
        <v>1</v>
      </c>
      <c r="C723" s="7">
        <v>0.58125000000000004</v>
      </c>
      <c r="D723" s="6">
        <f t="shared" si="165"/>
        <v>46500</v>
      </c>
      <c r="E723" s="62">
        <v>0</v>
      </c>
      <c r="F723" s="6">
        <f t="shared" si="159"/>
        <v>0</v>
      </c>
      <c r="G723" s="7">
        <v>0.30842000000000003</v>
      </c>
      <c r="H723" s="6">
        <f t="shared" si="166"/>
        <v>10794.7</v>
      </c>
      <c r="I723" s="7">
        <v>1.223E-2</v>
      </c>
      <c r="J723" s="6">
        <f t="shared" si="167"/>
        <v>171.22</v>
      </c>
      <c r="K723" s="20"/>
      <c r="L723" s="6">
        <f t="shared" si="153"/>
        <v>40000</v>
      </c>
      <c r="M723" s="11">
        <f t="shared" si="160"/>
        <v>0</v>
      </c>
      <c r="N723" s="6">
        <f t="shared" si="154"/>
        <v>6500</v>
      </c>
      <c r="O723" s="11">
        <f t="shared" si="161"/>
        <v>4294.7000000000007</v>
      </c>
      <c r="P723" s="11">
        <f t="shared" si="155"/>
        <v>0</v>
      </c>
      <c r="Q723" s="11">
        <f t="shared" si="162"/>
        <v>171.22</v>
      </c>
      <c r="R723" s="11">
        <f t="shared" si="163"/>
        <v>4465.920000000001</v>
      </c>
      <c r="S723" s="6">
        <f t="shared" si="156"/>
        <v>0</v>
      </c>
      <c r="T723" s="11">
        <f t="shared" si="157"/>
        <v>0</v>
      </c>
      <c r="U723" s="11">
        <f t="shared" si="158"/>
        <v>0</v>
      </c>
      <c r="V723" s="11">
        <f t="shared" si="164"/>
        <v>0</v>
      </c>
      <c r="W723" s="20"/>
    </row>
    <row r="724" spans="1:23" x14ac:dyDescent="0.25">
      <c r="A724">
        <v>2022013009</v>
      </c>
      <c r="B724">
        <v>1</v>
      </c>
      <c r="C724" s="7">
        <v>0.58040999999999998</v>
      </c>
      <c r="D724" s="6">
        <f t="shared" si="165"/>
        <v>46432.799999999996</v>
      </c>
      <c r="E724" s="62">
        <v>0</v>
      </c>
      <c r="F724" s="6">
        <f t="shared" si="159"/>
        <v>0</v>
      </c>
      <c r="G724" s="7">
        <v>0.25684000000000001</v>
      </c>
      <c r="H724" s="6">
        <f t="shared" si="166"/>
        <v>8989.4</v>
      </c>
      <c r="I724" s="7">
        <v>0.31483</v>
      </c>
      <c r="J724" s="6">
        <f t="shared" si="167"/>
        <v>4407.62</v>
      </c>
      <c r="K724" s="20"/>
      <c r="L724" s="6">
        <f t="shared" ref="L724:L787" si="168">IF(D724-F724&gt;C$17,C$17,D724-F724)</f>
        <v>40000</v>
      </c>
      <c r="M724" s="11">
        <f t="shared" si="160"/>
        <v>0</v>
      </c>
      <c r="N724" s="6">
        <f t="shared" ref="N724:N787" si="169">IF(D724-F724-L724&gt;H724,H724,D724-F724-L724)</f>
        <v>6432.7999999999956</v>
      </c>
      <c r="O724" s="11">
        <f t="shared" si="161"/>
        <v>2556.600000000004</v>
      </c>
      <c r="P724" s="11">
        <f t="shared" ref="P724:P787" si="170">IF(D724-F724-L724-N724&gt;J724,J724,D724-F724-L724-N724)</f>
        <v>0</v>
      </c>
      <c r="Q724" s="11">
        <f t="shared" si="162"/>
        <v>4407.62</v>
      </c>
      <c r="R724" s="11">
        <f t="shared" si="163"/>
        <v>6964.2200000000039</v>
      </c>
      <c r="S724" s="6">
        <f t="shared" ref="S724:S787" si="171">D724-F724-L724-N724-P724</f>
        <v>0</v>
      </c>
      <c r="T724" s="11">
        <f t="shared" ref="T724:T787" si="172">IF(T723-AD$23+AD$24*R724-S724&gt;T$19,T$19,IF(T723-AD$23+AD$24*R724-S724&lt;0,0,T723-AD$23+AD$24*R724-S724))</f>
        <v>0</v>
      </c>
      <c r="U724" s="11">
        <f t="shared" ref="U724:U787" si="173">IF(T723-AD$23-T724&gt;0,T723-AD$23-T724,0)</f>
        <v>0</v>
      </c>
      <c r="V724" s="11">
        <f t="shared" si="164"/>
        <v>0</v>
      </c>
      <c r="W724" s="20"/>
    </row>
    <row r="725" spans="1:23" x14ac:dyDescent="0.25">
      <c r="A725">
        <v>2022013010</v>
      </c>
      <c r="B725">
        <v>1</v>
      </c>
      <c r="C725" s="7">
        <v>0.55679000000000001</v>
      </c>
      <c r="D725" s="6">
        <f t="shared" si="165"/>
        <v>44543.199999999997</v>
      </c>
      <c r="E725" s="62">
        <v>0</v>
      </c>
      <c r="F725" s="6">
        <f t="shared" ref="F725:F788" si="174">F$18*E725</f>
        <v>0</v>
      </c>
      <c r="G725" s="7">
        <v>0.14960999999999999</v>
      </c>
      <c r="H725" s="6">
        <f t="shared" si="166"/>
        <v>5236.3499999999995</v>
      </c>
      <c r="I725" s="7">
        <v>0.70430999999999999</v>
      </c>
      <c r="J725" s="6">
        <f t="shared" si="167"/>
        <v>9860.34</v>
      </c>
      <c r="K725" s="20"/>
      <c r="L725" s="6">
        <f t="shared" si="168"/>
        <v>40000</v>
      </c>
      <c r="M725" s="11">
        <f t="shared" ref="M725:M788" si="175">C$17-L725</f>
        <v>0</v>
      </c>
      <c r="N725" s="6">
        <f t="shared" si="169"/>
        <v>4543.1999999999971</v>
      </c>
      <c r="O725" s="11">
        <f t="shared" ref="O725:O788" si="176">H725-N725</f>
        <v>693.15000000000236</v>
      </c>
      <c r="P725" s="11">
        <f t="shared" si="170"/>
        <v>0</v>
      </c>
      <c r="Q725" s="11">
        <f t="shared" ref="Q725:Q788" si="177">J725-P725</f>
        <v>9860.34</v>
      </c>
      <c r="R725" s="11">
        <f t="shared" ref="R725:R788" si="178">M725+O725+Q725</f>
        <v>10553.490000000002</v>
      </c>
      <c r="S725" s="6">
        <f t="shared" si="171"/>
        <v>0</v>
      </c>
      <c r="T725" s="11">
        <f t="shared" si="172"/>
        <v>0</v>
      </c>
      <c r="U725" s="11">
        <f t="shared" si="173"/>
        <v>0</v>
      </c>
      <c r="V725" s="11">
        <f t="shared" ref="V725:V788" si="179">D725-F725-L725-N725-P725-U725</f>
        <v>0</v>
      </c>
      <c r="W725" s="20"/>
    </row>
    <row r="726" spans="1:23" x14ac:dyDescent="0.25">
      <c r="A726">
        <v>2022013011</v>
      </c>
      <c r="B726">
        <v>1</v>
      </c>
      <c r="C726" s="7">
        <v>0.52910000000000001</v>
      </c>
      <c r="D726" s="6">
        <f t="shared" si="165"/>
        <v>42328</v>
      </c>
      <c r="E726" s="62">
        <v>0</v>
      </c>
      <c r="F726" s="6">
        <f t="shared" si="174"/>
        <v>0</v>
      </c>
      <c r="G726" s="7">
        <v>0.12075</v>
      </c>
      <c r="H726" s="6">
        <f t="shared" si="166"/>
        <v>4226.25</v>
      </c>
      <c r="I726" s="7">
        <v>0.76321000000000006</v>
      </c>
      <c r="J726" s="6">
        <f t="shared" si="167"/>
        <v>10684.94</v>
      </c>
      <c r="K726" s="20"/>
      <c r="L726" s="6">
        <f t="shared" si="168"/>
        <v>40000</v>
      </c>
      <c r="M726" s="11">
        <f t="shared" si="175"/>
        <v>0</v>
      </c>
      <c r="N726" s="6">
        <f t="shared" si="169"/>
        <v>2328</v>
      </c>
      <c r="O726" s="11">
        <f t="shared" si="176"/>
        <v>1898.25</v>
      </c>
      <c r="P726" s="11">
        <f t="shared" si="170"/>
        <v>0</v>
      </c>
      <c r="Q726" s="11">
        <f t="shared" si="177"/>
        <v>10684.94</v>
      </c>
      <c r="R726" s="11">
        <f t="shared" si="178"/>
        <v>12583.19</v>
      </c>
      <c r="S726" s="6">
        <f t="shared" si="171"/>
        <v>0</v>
      </c>
      <c r="T726" s="11">
        <f t="shared" si="172"/>
        <v>0</v>
      </c>
      <c r="U726" s="11">
        <f t="shared" si="173"/>
        <v>0</v>
      </c>
      <c r="V726" s="11">
        <f t="shared" si="179"/>
        <v>0</v>
      </c>
      <c r="W726" s="20"/>
    </row>
    <row r="727" spans="1:23" x14ac:dyDescent="0.25">
      <c r="A727">
        <v>2022013012</v>
      </c>
      <c r="B727">
        <v>1</v>
      </c>
      <c r="C727" s="7">
        <v>0.50636999999999999</v>
      </c>
      <c r="D727" s="6">
        <f t="shared" si="165"/>
        <v>40509.599999999999</v>
      </c>
      <c r="E727" s="62">
        <v>0</v>
      </c>
      <c r="F727" s="6">
        <f t="shared" si="174"/>
        <v>0</v>
      </c>
      <c r="G727" s="7">
        <v>0.14632000000000001</v>
      </c>
      <c r="H727" s="6">
        <f t="shared" si="166"/>
        <v>5121.2</v>
      </c>
      <c r="I727" s="7">
        <v>0.73555999999999999</v>
      </c>
      <c r="J727" s="6">
        <f t="shared" si="167"/>
        <v>10297.84</v>
      </c>
      <c r="K727" s="20"/>
      <c r="L727" s="6">
        <f t="shared" si="168"/>
        <v>40000</v>
      </c>
      <c r="M727" s="11">
        <f t="shared" si="175"/>
        <v>0</v>
      </c>
      <c r="N727" s="6">
        <f t="shared" si="169"/>
        <v>509.59999999999854</v>
      </c>
      <c r="O727" s="11">
        <f t="shared" si="176"/>
        <v>4611.6000000000013</v>
      </c>
      <c r="P727" s="11">
        <f t="shared" si="170"/>
        <v>0</v>
      </c>
      <c r="Q727" s="11">
        <f t="shared" si="177"/>
        <v>10297.84</v>
      </c>
      <c r="R727" s="11">
        <f t="shared" si="178"/>
        <v>14909.440000000002</v>
      </c>
      <c r="S727" s="6">
        <f t="shared" si="171"/>
        <v>0</v>
      </c>
      <c r="T727" s="11">
        <f t="shared" si="172"/>
        <v>0</v>
      </c>
      <c r="U727" s="11">
        <f t="shared" si="173"/>
        <v>0</v>
      </c>
      <c r="V727" s="11">
        <f t="shared" si="179"/>
        <v>0</v>
      </c>
      <c r="W727" s="20"/>
    </row>
    <row r="728" spans="1:23" x14ac:dyDescent="0.25">
      <c r="A728">
        <v>2022013013</v>
      </c>
      <c r="B728">
        <v>1</v>
      </c>
      <c r="C728" s="7">
        <v>0.48993999999999999</v>
      </c>
      <c r="D728" s="6">
        <f t="shared" si="165"/>
        <v>39195.199999999997</v>
      </c>
      <c r="E728" s="62">
        <v>0</v>
      </c>
      <c r="F728" s="6">
        <f t="shared" si="174"/>
        <v>0</v>
      </c>
      <c r="G728" s="7">
        <v>0.14235</v>
      </c>
      <c r="H728" s="6">
        <f t="shared" si="166"/>
        <v>4982.25</v>
      </c>
      <c r="I728" s="7">
        <v>0.70177</v>
      </c>
      <c r="J728" s="6">
        <f t="shared" si="167"/>
        <v>9824.7800000000007</v>
      </c>
      <c r="K728" s="20"/>
      <c r="L728" s="6">
        <f t="shared" si="168"/>
        <v>39195.199999999997</v>
      </c>
      <c r="M728" s="11">
        <f t="shared" si="175"/>
        <v>804.80000000000291</v>
      </c>
      <c r="N728" s="6">
        <f t="shared" si="169"/>
        <v>0</v>
      </c>
      <c r="O728" s="11">
        <f t="shared" si="176"/>
        <v>4982.25</v>
      </c>
      <c r="P728" s="11">
        <f t="shared" si="170"/>
        <v>0</v>
      </c>
      <c r="Q728" s="11">
        <f t="shared" si="177"/>
        <v>9824.7800000000007</v>
      </c>
      <c r="R728" s="11">
        <f t="shared" si="178"/>
        <v>15611.830000000004</v>
      </c>
      <c r="S728" s="6">
        <f t="shared" si="171"/>
        <v>0</v>
      </c>
      <c r="T728" s="11">
        <f t="shared" si="172"/>
        <v>0</v>
      </c>
      <c r="U728" s="11">
        <f t="shared" si="173"/>
        <v>0</v>
      </c>
      <c r="V728" s="11">
        <f t="shared" si="179"/>
        <v>0</v>
      </c>
      <c r="W728" s="20"/>
    </row>
    <row r="729" spans="1:23" x14ac:dyDescent="0.25">
      <c r="A729">
        <v>2022013014</v>
      </c>
      <c r="B729">
        <v>1</v>
      </c>
      <c r="C729" s="7">
        <v>0.47810999999999998</v>
      </c>
      <c r="D729" s="6">
        <f t="shared" si="165"/>
        <v>38248.799999999996</v>
      </c>
      <c r="E729" s="62">
        <v>0</v>
      </c>
      <c r="F729" s="6">
        <f t="shared" si="174"/>
        <v>0</v>
      </c>
      <c r="G729" s="7">
        <v>0.17205999999999999</v>
      </c>
      <c r="H729" s="6">
        <f t="shared" si="166"/>
        <v>6022.0999999999995</v>
      </c>
      <c r="I729" s="7">
        <v>0.70157999999999998</v>
      </c>
      <c r="J729" s="6">
        <f t="shared" si="167"/>
        <v>9822.119999999999</v>
      </c>
      <c r="K729" s="20"/>
      <c r="L729" s="6">
        <f t="shared" si="168"/>
        <v>38248.799999999996</v>
      </c>
      <c r="M729" s="11">
        <f t="shared" si="175"/>
        <v>1751.2000000000044</v>
      </c>
      <c r="N729" s="6">
        <f t="shared" si="169"/>
        <v>0</v>
      </c>
      <c r="O729" s="11">
        <f t="shared" si="176"/>
        <v>6022.0999999999995</v>
      </c>
      <c r="P729" s="11">
        <f t="shared" si="170"/>
        <v>0</v>
      </c>
      <c r="Q729" s="11">
        <f t="shared" si="177"/>
        <v>9822.119999999999</v>
      </c>
      <c r="R729" s="11">
        <f t="shared" si="178"/>
        <v>17595.420000000002</v>
      </c>
      <c r="S729" s="6">
        <f t="shared" si="171"/>
        <v>0</v>
      </c>
      <c r="T729" s="11">
        <f t="shared" si="172"/>
        <v>0</v>
      </c>
      <c r="U729" s="11">
        <f t="shared" si="173"/>
        <v>0</v>
      </c>
      <c r="V729" s="11">
        <f t="shared" si="179"/>
        <v>0</v>
      </c>
      <c r="W729" s="20"/>
    </row>
    <row r="730" spans="1:23" x14ac:dyDescent="0.25">
      <c r="A730">
        <v>2022013015</v>
      </c>
      <c r="B730">
        <v>1</v>
      </c>
      <c r="C730" s="7">
        <v>0.47143000000000002</v>
      </c>
      <c r="D730" s="6">
        <f t="shared" si="165"/>
        <v>37714.400000000001</v>
      </c>
      <c r="E730" s="62">
        <v>0</v>
      </c>
      <c r="F730" s="6">
        <f t="shared" si="174"/>
        <v>0</v>
      </c>
      <c r="G730" s="7">
        <v>0.20097999999999999</v>
      </c>
      <c r="H730" s="6">
        <f t="shared" si="166"/>
        <v>7034.2999999999993</v>
      </c>
      <c r="I730" s="7">
        <v>0.65210999999999997</v>
      </c>
      <c r="J730" s="6">
        <f t="shared" si="167"/>
        <v>9129.5399999999991</v>
      </c>
      <c r="K730" s="20"/>
      <c r="L730" s="6">
        <f t="shared" si="168"/>
        <v>37714.400000000001</v>
      </c>
      <c r="M730" s="11">
        <f t="shared" si="175"/>
        <v>2285.5999999999985</v>
      </c>
      <c r="N730" s="6">
        <f t="shared" si="169"/>
        <v>0</v>
      </c>
      <c r="O730" s="11">
        <f t="shared" si="176"/>
        <v>7034.2999999999993</v>
      </c>
      <c r="P730" s="11">
        <f t="shared" si="170"/>
        <v>0</v>
      </c>
      <c r="Q730" s="11">
        <f t="shared" si="177"/>
        <v>9129.5399999999991</v>
      </c>
      <c r="R730" s="11">
        <f t="shared" si="178"/>
        <v>18449.439999999995</v>
      </c>
      <c r="S730" s="6">
        <f t="shared" si="171"/>
        <v>0</v>
      </c>
      <c r="T730" s="11">
        <f t="shared" si="172"/>
        <v>0</v>
      </c>
      <c r="U730" s="11">
        <f t="shared" si="173"/>
        <v>0</v>
      </c>
      <c r="V730" s="11">
        <f t="shared" si="179"/>
        <v>0</v>
      </c>
      <c r="W730" s="20"/>
    </row>
    <row r="731" spans="1:23" x14ac:dyDescent="0.25">
      <c r="A731">
        <v>2022013016</v>
      </c>
      <c r="B731">
        <v>1</v>
      </c>
      <c r="C731" s="7">
        <v>0.46906999999999999</v>
      </c>
      <c r="D731" s="6">
        <f t="shared" si="165"/>
        <v>37525.599999999999</v>
      </c>
      <c r="E731" s="62">
        <v>0</v>
      </c>
      <c r="F731" s="6">
        <f t="shared" si="174"/>
        <v>0</v>
      </c>
      <c r="G731" s="7">
        <v>0.21299000000000001</v>
      </c>
      <c r="H731" s="6">
        <f t="shared" si="166"/>
        <v>7454.6500000000005</v>
      </c>
      <c r="I731" s="7">
        <v>0.55506999999999995</v>
      </c>
      <c r="J731" s="6">
        <f t="shared" si="167"/>
        <v>7770.98</v>
      </c>
      <c r="K731" s="20"/>
      <c r="L731" s="6">
        <f t="shared" si="168"/>
        <v>37525.599999999999</v>
      </c>
      <c r="M731" s="11">
        <f t="shared" si="175"/>
        <v>2474.4000000000015</v>
      </c>
      <c r="N731" s="6">
        <f t="shared" si="169"/>
        <v>0</v>
      </c>
      <c r="O731" s="11">
        <f t="shared" si="176"/>
        <v>7454.6500000000005</v>
      </c>
      <c r="P731" s="11">
        <f t="shared" si="170"/>
        <v>0</v>
      </c>
      <c r="Q731" s="11">
        <f t="shared" si="177"/>
        <v>7770.98</v>
      </c>
      <c r="R731" s="11">
        <f t="shared" si="178"/>
        <v>17700.030000000002</v>
      </c>
      <c r="S731" s="6">
        <f t="shared" si="171"/>
        <v>0</v>
      </c>
      <c r="T731" s="11">
        <f t="shared" si="172"/>
        <v>0</v>
      </c>
      <c r="U731" s="11">
        <f t="shared" si="173"/>
        <v>0</v>
      </c>
      <c r="V731" s="11">
        <f t="shared" si="179"/>
        <v>0</v>
      </c>
      <c r="W731" s="20"/>
    </row>
    <row r="732" spans="1:23" x14ac:dyDescent="0.25">
      <c r="A732">
        <v>2022013017</v>
      </c>
      <c r="B732">
        <v>1</v>
      </c>
      <c r="C732" s="7">
        <v>0.47117999999999999</v>
      </c>
      <c r="D732" s="6">
        <f t="shared" si="165"/>
        <v>37694.400000000001</v>
      </c>
      <c r="E732" s="62">
        <v>0</v>
      </c>
      <c r="F732" s="6">
        <f t="shared" si="174"/>
        <v>0</v>
      </c>
      <c r="G732" s="7">
        <v>0.20133000000000001</v>
      </c>
      <c r="H732" s="6">
        <f t="shared" si="166"/>
        <v>7046.55</v>
      </c>
      <c r="I732" s="7">
        <v>0.45269999999999999</v>
      </c>
      <c r="J732" s="6">
        <f t="shared" si="167"/>
        <v>6337.8</v>
      </c>
      <c r="K732" s="20"/>
      <c r="L732" s="6">
        <f t="shared" si="168"/>
        <v>37694.400000000001</v>
      </c>
      <c r="M732" s="11">
        <f t="shared" si="175"/>
        <v>2305.5999999999985</v>
      </c>
      <c r="N732" s="6">
        <f t="shared" si="169"/>
        <v>0</v>
      </c>
      <c r="O732" s="11">
        <f t="shared" si="176"/>
        <v>7046.55</v>
      </c>
      <c r="P732" s="11">
        <f t="shared" si="170"/>
        <v>0</v>
      </c>
      <c r="Q732" s="11">
        <f t="shared" si="177"/>
        <v>6337.8</v>
      </c>
      <c r="R732" s="11">
        <f t="shared" si="178"/>
        <v>15689.949999999997</v>
      </c>
      <c r="S732" s="6">
        <f t="shared" si="171"/>
        <v>0</v>
      </c>
      <c r="T732" s="11">
        <f t="shared" si="172"/>
        <v>0</v>
      </c>
      <c r="U732" s="11">
        <f t="shared" si="173"/>
        <v>0</v>
      </c>
      <c r="V732" s="11">
        <f t="shared" si="179"/>
        <v>0</v>
      </c>
      <c r="W732" s="20"/>
    </row>
    <row r="733" spans="1:23" x14ac:dyDescent="0.25">
      <c r="A733">
        <v>2022013018</v>
      </c>
      <c r="B733">
        <v>1</v>
      </c>
      <c r="C733" s="7">
        <v>0.48559999999999998</v>
      </c>
      <c r="D733" s="6">
        <f t="shared" si="165"/>
        <v>38848</v>
      </c>
      <c r="E733" s="62">
        <v>0</v>
      </c>
      <c r="F733" s="6">
        <f t="shared" si="174"/>
        <v>0</v>
      </c>
      <c r="G733" s="7">
        <v>0.19753000000000001</v>
      </c>
      <c r="H733" s="6">
        <f t="shared" si="166"/>
        <v>6913.55</v>
      </c>
      <c r="I733" s="7">
        <v>0.13084000000000001</v>
      </c>
      <c r="J733" s="6">
        <f t="shared" si="167"/>
        <v>1831.7600000000002</v>
      </c>
      <c r="K733" s="20"/>
      <c r="L733" s="6">
        <f t="shared" si="168"/>
        <v>38848</v>
      </c>
      <c r="M733" s="11">
        <f t="shared" si="175"/>
        <v>1152</v>
      </c>
      <c r="N733" s="6">
        <f t="shared" si="169"/>
        <v>0</v>
      </c>
      <c r="O733" s="11">
        <f t="shared" si="176"/>
        <v>6913.55</v>
      </c>
      <c r="P733" s="11">
        <f t="shared" si="170"/>
        <v>0</v>
      </c>
      <c r="Q733" s="11">
        <f t="shared" si="177"/>
        <v>1831.7600000000002</v>
      </c>
      <c r="R733" s="11">
        <f t="shared" si="178"/>
        <v>9897.3100000000013</v>
      </c>
      <c r="S733" s="6">
        <f t="shared" si="171"/>
        <v>0</v>
      </c>
      <c r="T733" s="11">
        <f t="shared" si="172"/>
        <v>0</v>
      </c>
      <c r="U733" s="11">
        <f t="shared" si="173"/>
        <v>0</v>
      </c>
      <c r="V733" s="11">
        <f t="shared" si="179"/>
        <v>0</v>
      </c>
      <c r="W733" s="20"/>
    </row>
    <row r="734" spans="1:23" x14ac:dyDescent="0.25">
      <c r="A734">
        <v>2022013019</v>
      </c>
      <c r="B734">
        <v>1</v>
      </c>
      <c r="C734" s="7">
        <v>0.51178999999999997</v>
      </c>
      <c r="D734" s="6">
        <f t="shared" si="165"/>
        <v>40943.199999999997</v>
      </c>
      <c r="E734" s="62">
        <v>0</v>
      </c>
      <c r="F734" s="6">
        <f t="shared" si="174"/>
        <v>0</v>
      </c>
      <c r="G734" s="7">
        <v>0.23319000000000001</v>
      </c>
      <c r="H734" s="6">
        <f t="shared" si="166"/>
        <v>8161.6500000000005</v>
      </c>
      <c r="I734" s="7">
        <v>2.3400000000000001E-3</v>
      </c>
      <c r="J734" s="6">
        <f t="shared" si="167"/>
        <v>32.76</v>
      </c>
      <c r="K734" s="20"/>
      <c r="L734" s="6">
        <f t="shared" si="168"/>
        <v>40000</v>
      </c>
      <c r="M734" s="11">
        <f t="shared" si="175"/>
        <v>0</v>
      </c>
      <c r="N734" s="6">
        <f t="shared" si="169"/>
        <v>943.19999999999709</v>
      </c>
      <c r="O734" s="11">
        <f t="shared" si="176"/>
        <v>7218.4500000000035</v>
      </c>
      <c r="P734" s="11">
        <f t="shared" si="170"/>
        <v>0</v>
      </c>
      <c r="Q734" s="11">
        <f t="shared" si="177"/>
        <v>32.76</v>
      </c>
      <c r="R734" s="11">
        <f t="shared" si="178"/>
        <v>7251.2100000000037</v>
      </c>
      <c r="S734" s="6">
        <f t="shared" si="171"/>
        <v>0</v>
      </c>
      <c r="T734" s="11">
        <f t="shared" si="172"/>
        <v>0</v>
      </c>
      <c r="U734" s="11">
        <f t="shared" si="173"/>
        <v>0</v>
      </c>
      <c r="V734" s="11">
        <f t="shared" si="179"/>
        <v>0</v>
      </c>
      <c r="W734" s="20"/>
    </row>
    <row r="735" spans="1:23" x14ac:dyDescent="0.25">
      <c r="A735">
        <v>2022013020</v>
      </c>
      <c r="B735">
        <v>1</v>
      </c>
      <c r="C735" s="7">
        <v>0.51890999999999998</v>
      </c>
      <c r="D735" s="6">
        <f t="shared" si="165"/>
        <v>41512.799999999996</v>
      </c>
      <c r="E735" s="62">
        <v>0</v>
      </c>
      <c r="F735" s="6">
        <f t="shared" si="174"/>
        <v>0</v>
      </c>
      <c r="G735" s="7">
        <v>0.29153000000000001</v>
      </c>
      <c r="H735" s="6">
        <f t="shared" si="166"/>
        <v>10203.550000000001</v>
      </c>
      <c r="I735" s="7">
        <v>0</v>
      </c>
      <c r="J735" s="6">
        <f t="shared" si="167"/>
        <v>0</v>
      </c>
      <c r="K735" s="20"/>
      <c r="L735" s="6">
        <f t="shared" si="168"/>
        <v>40000</v>
      </c>
      <c r="M735" s="11">
        <f t="shared" si="175"/>
        <v>0</v>
      </c>
      <c r="N735" s="6">
        <f t="shared" si="169"/>
        <v>1512.7999999999956</v>
      </c>
      <c r="O735" s="11">
        <f t="shared" si="176"/>
        <v>8690.7500000000055</v>
      </c>
      <c r="P735" s="11">
        <f t="shared" si="170"/>
        <v>0</v>
      </c>
      <c r="Q735" s="11">
        <f t="shared" si="177"/>
        <v>0</v>
      </c>
      <c r="R735" s="11">
        <f t="shared" si="178"/>
        <v>8690.7500000000055</v>
      </c>
      <c r="S735" s="6">
        <f t="shared" si="171"/>
        <v>0</v>
      </c>
      <c r="T735" s="11">
        <f t="shared" si="172"/>
        <v>0</v>
      </c>
      <c r="U735" s="11">
        <f t="shared" si="173"/>
        <v>0</v>
      </c>
      <c r="V735" s="11">
        <f t="shared" si="179"/>
        <v>0</v>
      </c>
      <c r="W735" s="20"/>
    </row>
    <row r="736" spans="1:23" x14ac:dyDescent="0.25">
      <c r="A736">
        <v>2022013021</v>
      </c>
      <c r="B736">
        <v>1</v>
      </c>
      <c r="C736" s="7">
        <v>0.51246000000000003</v>
      </c>
      <c r="D736" s="6">
        <f t="shared" si="165"/>
        <v>40996.800000000003</v>
      </c>
      <c r="E736" s="62">
        <v>0</v>
      </c>
      <c r="F736" s="6">
        <f t="shared" si="174"/>
        <v>0</v>
      </c>
      <c r="G736" s="7">
        <v>0.31330999999999998</v>
      </c>
      <c r="H736" s="6">
        <f t="shared" si="166"/>
        <v>10965.849999999999</v>
      </c>
      <c r="I736" s="7">
        <v>0</v>
      </c>
      <c r="J736" s="6">
        <f t="shared" si="167"/>
        <v>0</v>
      </c>
      <c r="K736" s="20"/>
      <c r="L736" s="6">
        <f t="shared" si="168"/>
        <v>40000</v>
      </c>
      <c r="M736" s="11">
        <f t="shared" si="175"/>
        <v>0</v>
      </c>
      <c r="N736" s="6">
        <f t="shared" si="169"/>
        <v>996.80000000000291</v>
      </c>
      <c r="O736" s="11">
        <f t="shared" si="176"/>
        <v>9969.0499999999956</v>
      </c>
      <c r="P736" s="11">
        <f t="shared" si="170"/>
        <v>0</v>
      </c>
      <c r="Q736" s="11">
        <f t="shared" si="177"/>
        <v>0</v>
      </c>
      <c r="R736" s="11">
        <f t="shared" si="178"/>
        <v>9969.0499999999956</v>
      </c>
      <c r="S736" s="6">
        <f t="shared" si="171"/>
        <v>0</v>
      </c>
      <c r="T736" s="11">
        <f t="shared" si="172"/>
        <v>0</v>
      </c>
      <c r="U736" s="11">
        <f t="shared" si="173"/>
        <v>0</v>
      </c>
      <c r="V736" s="11">
        <f t="shared" si="179"/>
        <v>0</v>
      </c>
      <c r="W736" s="20"/>
    </row>
    <row r="737" spans="1:23" x14ac:dyDescent="0.25">
      <c r="A737">
        <v>2022013022</v>
      </c>
      <c r="B737">
        <v>1</v>
      </c>
      <c r="C737" s="7">
        <v>0.50412999999999997</v>
      </c>
      <c r="D737" s="6">
        <f t="shared" si="165"/>
        <v>40330.399999999994</v>
      </c>
      <c r="E737" s="62">
        <v>0</v>
      </c>
      <c r="F737" s="6">
        <f t="shared" si="174"/>
        <v>0</v>
      </c>
      <c r="G737" s="7">
        <v>0.30499999999999999</v>
      </c>
      <c r="H737" s="6">
        <f t="shared" si="166"/>
        <v>10675</v>
      </c>
      <c r="I737" s="7">
        <v>0</v>
      </c>
      <c r="J737" s="6">
        <f t="shared" si="167"/>
        <v>0</v>
      </c>
      <c r="K737" s="20"/>
      <c r="L737" s="6">
        <f t="shared" si="168"/>
        <v>40000</v>
      </c>
      <c r="M737" s="11">
        <f t="shared" si="175"/>
        <v>0</v>
      </c>
      <c r="N737" s="6">
        <f t="shared" si="169"/>
        <v>330.39999999999418</v>
      </c>
      <c r="O737" s="11">
        <f t="shared" si="176"/>
        <v>10344.600000000006</v>
      </c>
      <c r="P737" s="11">
        <f t="shared" si="170"/>
        <v>0</v>
      </c>
      <c r="Q737" s="11">
        <f t="shared" si="177"/>
        <v>0</v>
      </c>
      <c r="R737" s="11">
        <f t="shared" si="178"/>
        <v>10344.600000000006</v>
      </c>
      <c r="S737" s="6">
        <f t="shared" si="171"/>
        <v>0</v>
      </c>
      <c r="T737" s="11">
        <f t="shared" si="172"/>
        <v>0</v>
      </c>
      <c r="U737" s="11">
        <f t="shared" si="173"/>
        <v>0</v>
      </c>
      <c r="V737" s="11">
        <f t="shared" si="179"/>
        <v>0</v>
      </c>
      <c r="W737" s="20"/>
    </row>
    <row r="738" spans="1:23" x14ac:dyDescent="0.25">
      <c r="A738">
        <v>2022013023</v>
      </c>
      <c r="B738">
        <v>1</v>
      </c>
      <c r="C738" s="7">
        <v>0.48175000000000001</v>
      </c>
      <c r="D738" s="6">
        <f t="shared" si="165"/>
        <v>38540</v>
      </c>
      <c r="E738" s="62">
        <v>0</v>
      </c>
      <c r="F738" s="6">
        <f t="shared" si="174"/>
        <v>0</v>
      </c>
      <c r="G738" s="7">
        <v>0.30064999999999997</v>
      </c>
      <c r="H738" s="6">
        <f t="shared" si="166"/>
        <v>10522.749999999998</v>
      </c>
      <c r="I738" s="7">
        <v>0</v>
      </c>
      <c r="J738" s="6">
        <f t="shared" si="167"/>
        <v>0</v>
      </c>
      <c r="K738" s="20"/>
      <c r="L738" s="6">
        <f t="shared" si="168"/>
        <v>38540</v>
      </c>
      <c r="M738" s="11">
        <f t="shared" si="175"/>
        <v>1460</v>
      </c>
      <c r="N738" s="6">
        <f t="shared" si="169"/>
        <v>0</v>
      </c>
      <c r="O738" s="11">
        <f t="shared" si="176"/>
        <v>10522.749999999998</v>
      </c>
      <c r="P738" s="11">
        <f t="shared" si="170"/>
        <v>0</v>
      </c>
      <c r="Q738" s="11">
        <f t="shared" si="177"/>
        <v>0</v>
      </c>
      <c r="R738" s="11">
        <f t="shared" si="178"/>
        <v>11982.749999999998</v>
      </c>
      <c r="S738" s="6">
        <f t="shared" si="171"/>
        <v>0</v>
      </c>
      <c r="T738" s="11">
        <f t="shared" si="172"/>
        <v>0</v>
      </c>
      <c r="U738" s="11">
        <f t="shared" si="173"/>
        <v>0</v>
      </c>
      <c r="V738" s="11">
        <f t="shared" si="179"/>
        <v>0</v>
      </c>
      <c r="W738" s="20"/>
    </row>
    <row r="739" spans="1:23" x14ac:dyDescent="0.25">
      <c r="A739">
        <v>2022013024</v>
      </c>
      <c r="B739">
        <v>1</v>
      </c>
      <c r="C739" s="7">
        <v>0.45945999999999998</v>
      </c>
      <c r="D739" s="6">
        <f t="shared" si="165"/>
        <v>36756.799999999996</v>
      </c>
      <c r="E739" s="62">
        <v>0</v>
      </c>
      <c r="F739" s="6">
        <f t="shared" si="174"/>
        <v>0</v>
      </c>
      <c r="G739" s="7">
        <v>0.33726</v>
      </c>
      <c r="H739" s="6">
        <f t="shared" si="166"/>
        <v>11804.1</v>
      </c>
      <c r="I739" s="7">
        <v>0</v>
      </c>
      <c r="J739" s="6">
        <f t="shared" si="167"/>
        <v>0</v>
      </c>
      <c r="K739" s="20"/>
      <c r="L739" s="6">
        <f t="shared" si="168"/>
        <v>36756.799999999996</v>
      </c>
      <c r="M739" s="11">
        <f t="shared" si="175"/>
        <v>3243.2000000000044</v>
      </c>
      <c r="N739" s="6">
        <f t="shared" si="169"/>
        <v>0</v>
      </c>
      <c r="O739" s="11">
        <f t="shared" si="176"/>
        <v>11804.1</v>
      </c>
      <c r="P739" s="11">
        <f t="shared" si="170"/>
        <v>0</v>
      </c>
      <c r="Q739" s="11">
        <f t="shared" si="177"/>
        <v>0</v>
      </c>
      <c r="R739" s="11">
        <f t="shared" si="178"/>
        <v>15047.300000000005</v>
      </c>
      <c r="S739" s="6">
        <f t="shared" si="171"/>
        <v>0</v>
      </c>
      <c r="T739" s="11">
        <f t="shared" si="172"/>
        <v>0</v>
      </c>
      <c r="U739" s="11">
        <f t="shared" si="173"/>
        <v>0</v>
      </c>
      <c r="V739" s="11">
        <f t="shared" si="179"/>
        <v>0</v>
      </c>
      <c r="W739" s="20"/>
    </row>
    <row r="740" spans="1:23" x14ac:dyDescent="0.25">
      <c r="A740">
        <v>2022013101</v>
      </c>
      <c r="B740">
        <v>2</v>
      </c>
      <c r="C740" s="7">
        <v>0.44403999999999999</v>
      </c>
      <c r="D740" s="6">
        <f t="shared" si="165"/>
        <v>35523.199999999997</v>
      </c>
      <c r="E740" s="62">
        <v>0</v>
      </c>
      <c r="F740" s="6">
        <f t="shared" si="174"/>
        <v>0</v>
      </c>
      <c r="G740" s="7">
        <v>0.39855000000000002</v>
      </c>
      <c r="H740" s="6">
        <f t="shared" si="166"/>
        <v>13949.25</v>
      </c>
      <c r="I740" s="7">
        <v>0</v>
      </c>
      <c r="J740" s="6">
        <f t="shared" si="167"/>
        <v>0</v>
      </c>
      <c r="K740" s="20"/>
      <c r="L740" s="6">
        <f t="shared" si="168"/>
        <v>35523.199999999997</v>
      </c>
      <c r="M740" s="11">
        <f t="shared" si="175"/>
        <v>4476.8000000000029</v>
      </c>
      <c r="N740" s="6">
        <f t="shared" si="169"/>
        <v>0</v>
      </c>
      <c r="O740" s="11">
        <f t="shared" si="176"/>
        <v>13949.25</v>
      </c>
      <c r="P740" s="11">
        <f t="shared" si="170"/>
        <v>0</v>
      </c>
      <c r="Q740" s="11">
        <f t="shared" si="177"/>
        <v>0</v>
      </c>
      <c r="R740" s="11">
        <f t="shared" si="178"/>
        <v>18426.050000000003</v>
      </c>
      <c r="S740" s="6">
        <f t="shared" si="171"/>
        <v>0</v>
      </c>
      <c r="T740" s="11">
        <f t="shared" si="172"/>
        <v>0</v>
      </c>
      <c r="U740" s="11">
        <f t="shared" si="173"/>
        <v>0</v>
      </c>
      <c r="V740" s="11">
        <f t="shared" si="179"/>
        <v>0</v>
      </c>
      <c r="W740" s="20"/>
    </row>
    <row r="741" spans="1:23" x14ac:dyDescent="0.25">
      <c r="A741">
        <v>2022013102</v>
      </c>
      <c r="B741">
        <v>2</v>
      </c>
      <c r="C741" s="7">
        <v>0.43733</v>
      </c>
      <c r="D741" s="6">
        <f t="shared" si="165"/>
        <v>34986.400000000001</v>
      </c>
      <c r="E741" s="62">
        <v>0</v>
      </c>
      <c r="F741" s="6">
        <f t="shared" si="174"/>
        <v>0</v>
      </c>
      <c r="G741" s="7">
        <v>0.42247000000000001</v>
      </c>
      <c r="H741" s="6">
        <f t="shared" si="166"/>
        <v>14786.45</v>
      </c>
      <c r="I741" s="7">
        <v>0</v>
      </c>
      <c r="J741" s="6">
        <f t="shared" si="167"/>
        <v>0</v>
      </c>
      <c r="K741" s="20"/>
      <c r="L741" s="6">
        <f t="shared" si="168"/>
        <v>34986.400000000001</v>
      </c>
      <c r="M741" s="11">
        <f t="shared" si="175"/>
        <v>5013.5999999999985</v>
      </c>
      <c r="N741" s="6">
        <f t="shared" si="169"/>
        <v>0</v>
      </c>
      <c r="O741" s="11">
        <f t="shared" si="176"/>
        <v>14786.45</v>
      </c>
      <c r="P741" s="11">
        <f t="shared" si="170"/>
        <v>0</v>
      </c>
      <c r="Q741" s="11">
        <f t="shared" si="177"/>
        <v>0</v>
      </c>
      <c r="R741" s="11">
        <f t="shared" si="178"/>
        <v>19800.05</v>
      </c>
      <c r="S741" s="6">
        <f t="shared" si="171"/>
        <v>0</v>
      </c>
      <c r="T741" s="11">
        <f t="shared" si="172"/>
        <v>0</v>
      </c>
      <c r="U741" s="11">
        <f t="shared" si="173"/>
        <v>0</v>
      </c>
      <c r="V741" s="11">
        <f t="shared" si="179"/>
        <v>0</v>
      </c>
      <c r="W741" s="20"/>
    </row>
    <row r="742" spans="1:23" x14ac:dyDescent="0.25">
      <c r="A742">
        <v>2022013103</v>
      </c>
      <c r="B742">
        <v>2</v>
      </c>
      <c r="C742" s="7">
        <v>0.43491999999999997</v>
      </c>
      <c r="D742" s="6">
        <f t="shared" si="165"/>
        <v>34793.599999999999</v>
      </c>
      <c r="E742" s="62">
        <v>0</v>
      </c>
      <c r="F742" s="6">
        <f t="shared" si="174"/>
        <v>0</v>
      </c>
      <c r="G742" s="7">
        <v>0.40565000000000001</v>
      </c>
      <c r="H742" s="6">
        <f t="shared" si="166"/>
        <v>14197.75</v>
      </c>
      <c r="I742" s="7">
        <v>0</v>
      </c>
      <c r="J742" s="6">
        <f t="shared" si="167"/>
        <v>0</v>
      </c>
      <c r="K742" s="20"/>
      <c r="L742" s="6">
        <f t="shared" si="168"/>
        <v>34793.599999999999</v>
      </c>
      <c r="M742" s="11">
        <f t="shared" si="175"/>
        <v>5206.4000000000015</v>
      </c>
      <c r="N742" s="6">
        <f t="shared" si="169"/>
        <v>0</v>
      </c>
      <c r="O742" s="11">
        <f t="shared" si="176"/>
        <v>14197.75</v>
      </c>
      <c r="P742" s="11">
        <f t="shared" si="170"/>
        <v>0</v>
      </c>
      <c r="Q742" s="11">
        <f t="shared" si="177"/>
        <v>0</v>
      </c>
      <c r="R742" s="11">
        <f t="shared" si="178"/>
        <v>19404.150000000001</v>
      </c>
      <c r="S742" s="6">
        <f t="shared" si="171"/>
        <v>0</v>
      </c>
      <c r="T742" s="11">
        <f t="shared" si="172"/>
        <v>0</v>
      </c>
      <c r="U742" s="11">
        <f t="shared" si="173"/>
        <v>0</v>
      </c>
      <c r="V742" s="11">
        <f t="shared" si="179"/>
        <v>0</v>
      </c>
      <c r="W742" s="20"/>
    </row>
    <row r="743" spans="1:23" x14ac:dyDescent="0.25">
      <c r="A743">
        <v>2022013104</v>
      </c>
      <c r="B743">
        <v>2</v>
      </c>
      <c r="C743" s="7">
        <v>0.43883</v>
      </c>
      <c r="D743" s="6">
        <f t="shared" si="165"/>
        <v>35106.400000000001</v>
      </c>
      <c r="E743" s="62">
        <v>0</v>
      </c>
      <c r="F743" s="6">
        <f t="shared" si="174"/>
        <v>0</v>
      </c>
      <c r="G743" s="7">
        <v>0.36518</v>
      </c>
      <c r="H743" s="6">
        <f t="shared" si="166"/>
        <v>12781.3</v>
      </c>
      <c r="I743" s="7">
        <v>0</v>
      </c>
      <c r="J743" s="6">
        <f t="shared" si="167"/>
        <v>0</v>
      </c>
      <c r="K743" s="20"/>
      <c r="L743" s="6">
        <f t="shared" si="168"/>
        <v>35106.400000000001</v>
      </c>
      <c r="M743" s="11">
        <f t="shared" si="175"/>
        <v>4893.5999999999985</v>
      </c>
      <c r="N743" s="6">
        <f t="shared" si="169"/>
        <v>0</v>
      </c>
      <c r="O743" s="11">
        <f t="shared" si="176"/>
        <v>12781.3</v>
      </c>
      <c r="P743" s="11">
        <f t="shared" si="170"/>
        <v>0</v>
      </c>
      <c r="Q743" s="11">
        <f t="shared" si="177"/>
        <v>0</v>
      </c>
      <c r="R743" s="11">
        <f t="shared" si="178"/>
        <v>17674.899999999998</v>
      </c>
      <c r="S743" s="6">
        <f t="shared" si="171"/>
        <v>0</v>
      </c>
      <c r="T743" s="11">
        <f t="shared" si="172"/>
        <v>0</v>
      </c>
      <c r="U743" s="11">
        <f t="shared" si="173"/>
        <v>0</v>
      </c>
      <c r="V743" s="11">
        <f t="shared" si="179"/>
        <v>0</v>
      </c>
      <c r="W743" s="20"/>
    </row>
    <row r="744" spans="1:23" x14ac:dyDescent="0.25">
      <c r="A744">
        <v>2022013105</v>
      </c>
      <c r="B744">
        <v>2</v>
      </c>
      <c r="C744" s="7">
        <v>0.45145000000000002</v>
      </c>
      <c r="D744" s="6">
        <f t="shared" si="165"/>
        <v>36116</v>
      </c>
      <c r="E744" s="62">
        <v>0</v>
      </c>
      <c r="F744" s="6">
        <f t="shared" si="174"/>
        <v>0</v>
      </c>
      <c r="G744" s="7">
        <v>0.32195000000000001</v>
      </c>
      <c r="H744" s="6">
        <f t="shared" si="166"/>
        <v>11268.25</v>
      </c>
      <c r="I744" s="7">
        <v>0</v>
      </c>
      <c r="J744" s="6">
        <f t="shared" si="167"/>
        <v>0</v>
      </c>
      <c r="K744" s="20"/>
      <c r="L744" s="6">
        <f t="shared" si="168"/>
        <v>36116</v>
      </c>
      <c r="M744" s="11">
        <f t="shared" si="175"/>
        <v>3884</v>
      </c>
      <c r="N744" s="6">
        <f t="shared" si="169"/>
        <v>0</v>
      </c>
      <c r="O744" s="11">
        <f t="shared" si="176"/>
        <v>11268.25</v>
      </c>
      <c r="P744" s="11">
        <f t="shared" si="170"/>
        <v>0</v>
      </c>
      <c r="Q744" s="11">
        <f t="shared" si="177"/>
        <v>0</v>
      </c>
      <c r="R744" s="11">
        <f t="shared" si="178"/>
        <v>15152.25</v>
      </c>
      <c r="S744" s="6">
        <f t="shared" si="171"/>
        <v>0</v>
      </c>
      <c r="T744" s="11">
        <f t="shared" si="172"/>
        <v>0</v>
      </c>
      <c r="U744" s="11">
        <f t="shared" si="173"/>
        <v>0</v>
      </c>
      <c r="V744" s="11">
        <f t="shared" si="179"/>
        <v>0</v>
      </c>
      <c r="W744" s="20"/>
    </row>
    <row r="745" spans="1:23" x14ac:dyDescent="0.25">
      <c r="A745">
        <v>2022013106</v>
      </c>
      <c r="B745">
        <v>2</v>
      </c>
      <c r="C745" s="7">
        <v>0.48076999999999998</v>
      </c>
      <c r="D745" s="6">
        <f t="shared" si="165"/>
        <v>38461.599999999999</v>
      </c>
      <c r="E745" s="62">
        <v>0</v>
      </c>
      <c r="F745" s="6">
        <f t="shared" si="174"/>
        <v>0</v>
      </c>
      <c r="G745" s="7">
        <v>0.30303000000000002</v>
      </c>
      <c r="H745" s="6">
        <f t="shared" si="166"/>
        <v>10606.050000000001</v>
      </c>
      <c r="I745" s="7">
        <v>0</v>
      </c>
      <c r="J745" s="6">
        <f t="shared" si="167"/>
        <v>0</v>
      </c>
      <c r="K745" s="20"/>
      <c r="L745" s="6">
        <f t="shared" si="168"/>
        <v>38461.599999999999</v>
      </c>
      <c r="M745" s="11">
        <f t="shared" si="175"/>
        <v>1538.4000000000015</v>
      </c>
      <c r="N745" s="6">
        <f t="shared" si="169"/>
        <v>0</v>
      </c>
      <c r="O745" s="11">
        <f t="shared" si="176"/>
        <v>10606.050000000001</v>
      </c>
      <c r="P745" s="11">
        <f t="shared" si="170"/>
        <v>0</v>
      </c>
      <c r="Q745" s="11">
        <f t="shared" si="177"/>
        <v>0</v>
      </c>
      <c r="R745" s="11">
        <f t="shared" si="178"/>
        <v>12144.450000000003</v>
      </c>
      <c r="S745" s="6">
        <f t="shared" si="171"/>
        <v>0</v>
      </c>
      <c r="T745" s="11">
        <f t="shared" si="172"/>
        <v>0</v>
      </c>
      <c r="U745" s="11">
        <f t="shared" si="173"/>
        <v>0</v>
      </c>
      <c r="V745" s="11">
        <f t="shared" si="179"/>
        <v>0</v>
      </c>
      <c r="W745" s="20"/>
    </row>
    <row r="746" spans="1:23" x14ac:dyDescent="0.25">
      <c r="A746">
        <v>2022013107</v>
      </c>
      <c r="B746">
        <v>2</v>
      </c>
      <c r="C746" s="7">
        <v>0.52364999999999995</v>
      </c>
      <c r="D746" s="6">
        <f t="shared" si="165"/>
        <v>41891.999999999993</v>
      </c>
      <c r="E746" s="62">
        <v>0</v>
      </c>
      <c r="F746" s="6">
        <f t="shared" si="174"/>
        <v>0</v>
      </c>
      <c r="G746" s="7">
        <v>0.23968</v>
      </c>
      <c r="H746" s="6">
        <f t="shared" si="166"/>
        <v>8388.7999999999993</v>
      </c>
      <c r="I746" s="7">
        <v>0</v>
      </c>
      <c r="J746" s="6">
        <f t="shared" si="167"/>
        <v>0</v>
      </c>
      <c r="K746" s="20"/>
      <c r="L746" s="6">
        <f t="shared" si="168"/>
        <v>40000</v>
      </c>
      <c r="M746" s="11">
        <f t="shared" si="175"/>
        <v>0</v>
      </c>
      <c r="N746" s="6">
        <f t="shared" si="169"/>
        <v>1891.9999999999927</v>
      </c>
      <c r="O746" s="11">
        <f t="shared" si="176"/>
        <v>6496.8000000000065</v>
      </c>
      <c r="P746" s="11">
        <f t="shared" si="170"/>
        <v>0</v>
      </c>
      <c r="Q746" s="11">
        <f t="shared" si="177"/>
        <v>0</v>
      </c>
      <c r="R746" s="11">
        <f t="shared" si="178"/>
        <v>6496.8000000000065</v>
      </c>
      <c r="S746" s="6">
        <f t="shared" si="171"/>
        <v>0</v>
      </c>
      <c r="T746" s="11">
        <f t="shared" si="172"/>
        <v>0</v>
      </c>
      <c r="U746" s="11">
        <f t="shared" si="173"/>
        <v>0</v>
      </c>
      <c r="V746" s="11">
        <f t="shared" si="179"/>
        <v>0</v>
      </c>
      <c r="W746" s="20"/>
    </row>
    <row r="747" spans="1:23" x14ac:dyDescent="0.25">
      <c r="A747">
        <v>2022013108</v>
      </c>
      <c r="B747">
        <v>2</v>
      </c>
      <c r="C747" s="7">
        <v>0.5454</v>
      </c>
      <c r="D747" s="6">
        <f t="shared" si="165"/>
        <v>43632</v>
      </c>
      <c r="E747" s="62">
        <v>0</v>
      </c>
      <c r="F747" s="6">
        <f t="shared" si="174"/>
        <v>0</v>
      </c>
      <c r="G747" s="7">
        <v>0.19739000000000001</v>
      </c>
      <c r="H747" s="6">
        <f t="shared" si="166"/>
        <v>6908.6500000000005</v>
      </c>
      <c r="I747" s="7">
        <v>3.9399999999999999E-3</v>
      </c>
      <c r="J747" s="6">
        <f t="shared" si="167"/>
        <v>55.16</v>
      </c>
      <c r="K747" s="20"/>
      <c r="L747" s="6">
        <f t="shared" si="168"/>
        <v>40000</v>
      </c>
      <c r="M747" s="11">
        <f t="shared" si="175"/>
        <v>0</v>
      </c>
      <c r="N747" s="6">
        <f t="shared" si="169"/>
        <v>3632</v>
      </c>
      <c r="O747" s="11">
        <f t="shared" si="176"/>
        <v>3276.6500000000005</v>
      </c>
      <c r="P747" s="11">
        <f t="shared" si="170"/>
        <v>0</v>
      </c>
      <c r="Q747" s="11">
        <f t="shared" si="177"/>
        <v>55.16</v>
      </c>
      <c r="R747" s="11">
        <f t="shared" si="178"/>
        <v>3331.8100000000004</v>
      </c>
      <c r="S747" s="6">
        <f t="shared" si="171"/>
        <v>0</v>
      </c>
      <c r="T747" s="11">
        <f t="shared" si="172"/>
        <v>0</v>
      </c>
      <c r="U747" s="11">
        <f t="shared" si="173"/>
        <v>0</v>
      </c>
      <c r="V747" s="11">
        <f t="shared" si="179"/>
        <v>0</v>
      </c>
      <c r="W747" s="20"/>
    </row>
    <row r="748" spans="1:23" x14ac:dyDescent="0.25">
      <c r="A748">
        <v>2022013109</v>
      </c>
      <c r="B748">
        <v>2</v>
      </c>
      <c r="C748" s="7">
        <v>0.54122999999999999</v>
      </c>
      <c r="D748" s="6">
        <f t="shared" si="165"/>
        <v>43298.400000000001</v>
      </c>
      <c r="E748" s="62">
        <v>0</v>
      </c>
      <c r="F748" s="6">
        <f t="shared" si="174"/>
        <v>0</v>
      </c>
      <c r="G748" s="7">
        <v>0.14881</v>
      </c>
      <c r="H748" s="6">
        <f t="shared" si="166"/>
        <v>5208.3500000000004</v>
      </c>
      <c r="I748" s="7">
        <v>0.15679999999999999</v>
      </c>
      <c r="J748" s="6">
        <f t="shared" si="167"/>
        <v>2195.1999999999998</v>
      </c>
      <c r="K748" s="20"/>
      <c r="L748" s="6">
        <f t="shared" si="168"/>
        <v>40000</v>
      </c>
      <c r="M748" s="11">
        <f t="shared" si="175"/>
        <v>0</v>
      </c>
      <c r="N748" s="6">
        <f t="shared" si="169"/>
        <v>3298.4000000000015</v>
      </c>
      <c r="O748" s="11">
        <f t="shared" si="176"/>
        <v>1909.9499999999989</v>
      </c>
      <c r="P748" s="11">
        <f t="shared" si="170"/>
        <v>0</v>
      </c>
      <c r="Q748" s="11">
        <f t="shared" si="177"/>
        <v>2195.1999999999998</v>
      </c>
      <c r="R748" s="11">
        <f t="shared" si="178"/>
        <v>4105.1499999999987</v>
      </c>
      <c r="S748" s="6">
        <f t="shared" si="171"/>
        <v>0</v>
      </c>
      <c r="T748" s="11">
        <f t="shared" si="172"/>
        <v>0</v>
      </c>
      <c r="U748" s="11">
        <f t="shared" si="173"/>
        <v>0</v>
      </c>
      <c r="V748" s="11">
        <f t="shared" si="179"/>
        <v>0</v>
      </c>
      <c r="W748" s="20"/>
    </row>
    <row r="749" spans="1:23" x14ac:dyDescent="0.25">
      <c r="A749">
        <v>2022013110</v>
      </c>
      <c r="B749">
        <v>2</v>
      </c>
      <c r="C749" s="7">
        <v>0.53786999999999996</v>
      </c>
      <c r="D749" s="6">
        <f t="shared" si="165"/>
        <v>43029.599999999999</v>
      </c>
      <c r="E749" s="62">
        <v>0</v>
      </c>
      <c r="F749" s="6">
        <f t="shared" si="174"/>
        <v>0</v>
      </c>
      <c r="G749" s="7">
        <v>0.10081</v>
      </c>
      <c r="H749" s="6">
        <f t="shared" si="166"/>
        <v>3528.35</v>
      </c>
      <c r="I749" s="7">
        <v>0.41410999999999998</v>
      </c>
      <c r="J749" s="6">
        <f t="shared" si="167"/>
        <v>5797.54</v>
      </c>
      <c r="K749" s="20"/>
      <c r="L749" s="6">
        <f t="shared" si="168"/>
        <v>40000</v>
      </c>
      <c r="M749" s="11">
        <f t="shared" si="175"/>
        <v>0</v>
      </c>
      <c r="N749" s="6">
        <f t="shared" si="169"/>
        <v>3029.5999999999985</v>
      </c>
      <c r="O749" s="11">
        <f t="shared" si="176"/>
        <v>498.75000000000136</v>
      </c>
      <c r="P749" s="11">
        <f t="shared" si="170"/>
        <v>0</v>
      </c>
      <c r="Q749" s="11">
        <f t="shared" si="177"/>
        <v>5797.54</v>
      </c>
      <c r="R749" s="11">
        <f t="shared" si="178"/>
        <v>6296.2900000000009</v>
      </c>
      <c r="S749" s="6">
        <f t="shared" si="171"/>
        <v>0</v>
      </c>
      <c r="T749" s="11">
        <f t="shared" si="172"/>
        <v>0</v>
      </c>
      <c r="U749" s="11">
        <f t="shared" si="173"/>
        <v>0</v>
      </c>
      <c r="V749" s="11">
        <f t="shared" si="179"/>
        <v>0</v>
      </c>
      <c r="W749" s="20"/>
    </row>
    <row r="750" spans="1:23" x14ac:dyDescent="0.25">
      <c r="A750">
        <v>2022013111</v>
      </c>
      <c r="B750">
        <v>2</v>
      </c>
      <c r="C750" s="7">
        <v>0.53297000000000005</v>
      </c>
      <c r="D750" s="6">
        <f t="shared" si="165"/>
        <v>42637.600000000006</v>
      </c>
      <c r="E750" s="62">
        <v>0</v>
      </c>
      <c r="F750" s="6">
        <f t="shared" si="174"/>
        <v>0</v>
      </c>
      <c r="G750" s="7">
        <v>8.6370000000000002E-2</v>
      </c>
      <c r="H750" s="6">
        <f t="shared" si="166"/>
        <v>3022.9500000000003</v>
      </c>
      <c r="I750" s="7">
        <v>0.50965000000000005</v>
      </c>
      <c r="J750" s="6">
        <f t="shared" si="167"/>
        <v>7135.1</v>
      </c>
      <c r="K750" s="20"/>
      <c r="L750" s="6">
        <f t="shared" si="168"/>
        <v>40000</v>
      </c>
      <c r="M750" s="11">
        <f t="shared" si="175"/>
        <v>0</v>
      </c>
      <c r="N750" s="6">
        <f t="shared" si="169"/>
        <v>2637.6000000000058</v>
      </c>
      <c r="O750" s="11">
        <f t="shared" si="176"/>
        <v>385.34999999999445</v>
      </c>
      <c r="P750" s="11">
        <f t="shared" si="170"/>
        <v>0</v>
      </c>
      <c r="Q750" s="11">
        <f t="shared" si="177"/>
        <v>7135.1</v>
      </c>
      <c r="R750" s="11">
        <f t="shared" si="178"/>
        <v>7520.4499999999953</v>
      </c>
      <c r="S750" s="6">
        <f t="shared" si="171"/>
        <v>0</v>
      </c>
      <c r="T750" s="11">
        <f t="shared" si="172"/>
        <v>0</v>
      </c>
      <c r="U750" s="11">
        <f t="shared" si="173"/>
        <v>0</v>
      </c>
      <c r="V750" s="11">
        <f t="shared" si="179"/>
        <v>0</v>
      </c>
      <c r="W750" s="20"/>
    </row>
    <row r="751" spans="1:23" x14ac:dyDescent="0.25">
      <c r="A751">
        <v>2022013112</v>
      </c>
      <c r="B751">
        <v>2</v>
      </c>
      <c r="C751" s="7">
        <v>0.52790999999999999</v>
      </c>
      <c r="D751" s="6">
        <f t="shared" si="165"/>
        <v>42232.799999999996</v>
      </c>
      <c r="E751" s="62">
        <v>0</v>
      </c>
      <c r="F751" s="6">
        <f t="shared" si="174"/>
        <v>0</v>
      </c>
      <c r="G751" s="7">
        <v>0.11905</v>
      </c>
      <c r="H751" s="6">
        <f t="shared" si="166"/>
        <v>4166.75</v>
      </c>
      <c r="I751" s="7">
        <v>0.59141999999999995</v>
      </c>
      <c r="J751" s="6">
        <f t="shared" si="167"/>
        <v>8279.8799999999992</v>
      </c>
      <c r="K751" s="20"/>
      <c r="L751" s="6">
        <f t="shared" si="168"/>
        <v>40000</v>
      </c>
      <c r="M751" s="11">
        <f t="shared" si="175"/>
        <v>0</v>
      </c>
      <c r="N751" s="6">
        <f t="shared" si="169"/>
        <v>2232.7999999999956</v>
      </c>
      <c r="O751" s="11">
        <f t="shared" si="176"/>
        <v>1933.9500000000044</v>
      </c>
      <c r="P751" s="11">
        <f t="shared" si="170"/>
        <v>0</v>
      </c>
      <c r="Q751" s="11">
        <f t="shared" si="177"/>
        <v>8279.8799999999992</v>
      </c>
      <c r="R751" s="11">
        <f t="shared" si="178"/>
        <v>10213.830000000004</v>
      </c>
      <c r="S751" s="6">
        <f t="shared" si="171"/>
        <v>0</v>
      </c>
      <c r="T751" s="11">
        <f t="shared" si="172"/>
        <v>0</v>
      </c>
      <c r="U751" s="11">
        <f t="shared" si="173"/>
        <v>0</v>
      </c>
      <c r="V751" s="11">
        <f t="shared" si="179"/>
        <v>0</v>
      </c>
      <c r="W751" s="20"/>
    </row>
    <row r="752" spans="1:23" x14ac:dyDescent="0.25">
      <c r="A752">
        <v>2022013113</v>
      </c>
      <c r="B752">
        <v>2</v>
      </c>
      <c r="C752" s="7">
        <v>0.52488999999999997</v>
      </c>
      <c r="D752" s="6">
        <f t="shared" si="165"/>
        <v>41991.199999999997</v>
      </c>
      <c r="E752" s="62">
        <v>0</v>
      </c>
      <c r="F752" s="6">
        <f t="shared" si="174"/>
        <v>0</v>
      </c>
      <c r="G752" s="7">
        <v>0.14183999999999999</v>
      </c>
      <c r="H752" s="6">
        <f t="shared" si="166"/>
        <v>4964.3999999999996</v>
      </c>
      <c r="I752" s="7">
        <v>0.62333000000000005</v>
      </c>
      <c r="J752" s="6">
        <f t="shared" si="167"/>
        <v>8726.6200000000008</v>
      </c>
      <c r="K752" s="20"/>
      <c r="L752" s="6">
        <f t="shared" si="168"/>
        <v>40000</v>
      </c>
      <c r="M752" s="11">
        <f t="shared" si="175"/>
        <v>0</v>
      </c>
      <c r="N752" s="6">
        <f t="shared" si="169"/>
        <v>1991.1999999999971</v>
      </c>
      <c r="O752" s="11">
        <f t="shared" si="176"/>
        <v>2973.2000000000025</v>
      </c>
      <c r="P752" s="11">
        <f t="shared" si="170"/>
        <v>0</v>
      </c>
      <c r="Q752" s="11">
        <f t="shared" si="177"/>
        <v>8726.6200000000008</v>
      </c>
      <c r="R752" s="11">
        <f t="shared" si="178"/>
        <v>11699.820000000003</v>
      </c>
      <c r="S752" s="6">
        <f t="shared" si="171"/>
        <v>0</v>
      </c>
      <c r="T752" s="11">
        <f t="shared" si="172"/>
        <v>0</v>
      </c>
      <c r="U752" s="11">
        <f t="shared" si="173"/>
        <v>0</v>
      </c>
      <c r="V752" s="11">
        <f t="shared" si="179"/>
        <v>0</v>
      </c>
      <c r="W752" s="20"/>
    </row>
    <row r="753" spans="1:23" x14ac:dyDescent="0.25">
      <c r="A753">
        <v>2022013114</v>
      </c>
      <c r="B753">
        <v>2</v>
      </c>
      <c r="C753" s="7">
        <v>0.52271999999999996</v>
      </c>
      <c r="D753" s="6">
        <f t="shared" si="165"/>
        <v>41817.599999999999</v>
      </c>
      <c r="E753" s="62">
        <v>0</v>
      </c>
      <c r="F753" s="6">
        <f t="shared" si="174"/>
        <v>0</v>
      </c>
      <c r="G753" s="7">
        <v>0.15231</v>
      </c>
      <c r="H753" s="6">
        <f t="shared" si="166"/>
        <v>5330.85</v>
      </c>
      <c r="I753" s="7">
        <v>0.62687000000000004</v>
      </c>
      <c r="J753" s="6">
        <f t="shared" si="167"/>
        <v>8776.18</v>
      </c>
      <c r="K753" s="20"/>
      <c r="L753" s="6">
        <f t="shared" si="168"/>
        <v>40000</v>
      </c>
      <c r="M753" s="11">
        <f t="shared" si="175"/>
        <v>0</v>
      </c>
      <c r="N753" s="6">
        <f t="shared" si="169"/>
        <v>1817.5999999999985</v>
      </c>
      <c r="O753" s="11">
        <f t="shared" si="176"/>
        <v>3513.2500000000018</v>
      </c>
      <c r="P753" s="11">
        <f t="shared" si="170"/>
        <v>0</v>
      </c>
      <c r="Q753" s="11">
        <f t="shared" si="177"/>
        <v>8776.18</v>
      </c>
      <c r="R753" s="11">
        <f t="shared" si="178"/>
        <v>12289.430000000002</v>
      </c>
      <c r="S753" s="6">
        <f t="shared" si="171"/>
        <v>0</v>
      </c>
      <c r="T753" s="11">
        <f t="shared" si="172"/>
        <v>0</v>
      </c>
      <c r="U753" s="11">
        <f t="shared" si="173"/>
        <v>0</v>
      </c>
      <c r="V753" s="11">
        <f t="shared" si="179"/>
        <v>0</v>
      </c>
      <c r="W753" s="20"/>
    </row>
    <row r="754" spans="1:23" x14ac:dyDescent="0.25">
      <c r="A754">
        <v>2022013115</v>
      </c>
      <c r="B754">
        <v>2</v>
      </c>
      <c r="C754" s="7">
        <v>0.51736000000000004</v>
      </c>
      <c r="D754" s="6">
        <f t="shared" si="165"/>
        <v>41388.800000000003</v>
      </c>
      <c r="E754" s="62">
        <v>0</v>
      </c>
      <c r="F754" s="6">
        <f t="shared" si="174"/>
        <v>0</v>
      </c>
      <c r="G754" s="7">
        <v>0.19375000000000001</v>
      </c>
      <c r="H754" s="6">
        <f t="shared" si="166"/>
        <v>6781.25</v>
      </c>
      <c r="I754" s="7">
        <v>0.65805999999999998</v>
      </c>
      <c r="J754" s="6">
        <f t="shared" si="167"/>
        <v>9212.84</v>
      </c>
      <c r="K754" s="20"/>
      <c r="L754" s="6">
        <f t="shared" si="168"/>
        <v>40000</v>
      </c>
      <c r="M754" s="11">
        <f t="shared" si="175"/>
        <v>0</v>
      </c>
      <c r="N754" s="6">
        <f t="shared" si="169"/>
        <v>1388.8000000000029</v>
      </c>
      <c r="O754" s="11">
        <f t="shared" si="176"/>
        <v>5392.4499999999971</v>
      </c>
      <c r="P754" s="11">
        <f t="shared" si="170"/>
        <v>0</v>
      </c>
      <c r="Q754" s="11">
        <f t="shared" si="177"/>
        <v>9212.84</v>
      </c>
      <c r="R754" s="11">
        <f t="shared" si="178"/>
        <v>14605.289999999997</v>
      </c>
      <c r="S754" s="6">
        <f t="shared" si="171"/>
        <v>0</v>
      </c>
      <c r="T754" s="11">
        <f t="shared" si="172"/>
        <v>0</v>
      </c>
      <c r="U754" s="11">
        <f t="shared" si="173"/>
        <v>0</v>
      </c>
      <c r="V754" s="11">
        <f t="shared" si="179"/>
        <v>0</v>
      </c>
      <c r="W754" s="20"/>
    </row>
    <row r="755" spans="1:23" x14ac:dyDescent="0.25">
      <c r="A755">
        <v>2022013116</v>
      </c>
      <c r="B755">
        <v>2</v>
      </c>
      <c r="C755" s="7">
        <v>0.51529000000000003</v>
      </c>
      <c r="D755" s="6">
        <f t="shared" si="165"/>
        <v>41223.200000000004</v>
      </c>
      <c r="E755" s="62">
        <v>0</v>
      </c>
      <c r="F755" s="6">
        <f t="shared" si="174"/>
        <v>0</v>
      </c>
      <c r="G755" s="7">
        <v>0.21559</v>
      </c>
      <c r="H755" s="6">
        <f t="shared" si="166"/>
        <v>7545.6500000000005</v>
      </c>
      <c r="I755" s="7">
        <v>0.64636000000000005</v>
      </c>
      <c r="J755" s="6">
        <f t="shared" si="167"/>
        <v>9049.0400000000009</v>
      </c>
      <c r="K755" s="20"/>
      <c r="L755" s="6">
        <f t="shared" si="168"/>
        <v>40000</v>
      </c>
      <c r="M755" s="11">
        <f t="shared" si="175"/>
        <v>0</v>
      </c>
      <c r="N755" s="6">
        <f t="shared" si="169"/>
        <v>1223.2000000000044</v>
      </c>
      <c r="O755" s="11">
        <f t="shared" si="176"/>
        <v>6322.4499999999962</v>
      </c>
      <c r="P755" s="11">
        <f t="shared" si="170"/>
        <v>0</v>
      </c>
      <c r="Q755" s="11">
        <f t="shared" si="177"/>
        <v>9049.0400000000009</v>
      </c>
      <c r="R755" s="11">
        <f t="shared" si="178"/>
        <v>15371.489999999998</v>
      </c>
      <c r="S755" s="6">
        <f t="shared" si="171"/>
        <v>0</v>
      </c>
      <c r="T755" s="11">
        <f t="shared" si="172"/>
        <v>0</v>
      </c>
      <c r="U755" s="11">
        <f t="shared" si="173"/>
        <v>0</v>
      </c>
      <c r="V755" s="11">
        <f t="shared" si="179"/>
        <v>0</v>
      </c>
      <c r="W755" s="20"/>
    </row>
    <row r="756" spans="1:23" x14ac:dyDescent="0.25">
      <c r="A756">
        <v>2022013117</v>
      </c>
      <c r="B756">
        <v>2</v>
      </c>
      <c r="C756" s="7">
        <v>0.51941999999999999</v>
      </c>
      <c r="D756" s="6">
        <f t="shared" si="165"/>
        <v>41553.599999999999</v>
      </c>
      <c r="E756" s="62">
        <v>0</v>
      </c>
      <c r="F756" s="6">
        <f t="shared" si="174"/>
        <v>0</v>
      </c>
      <c r="G756" s="7">
        <v>0.21707000000000001</v>
      </c>
      <c r="H756" s="6">
        <f t="shared" si="166"/>
        <v>7597.4500000000007</v>
      </c>
      <c r="I756" s="7">
        <v>0.59026000000000001</v>
      </c>
      <c r="J756" s="6">
        <f t="shared" si="167"/>
        <v>8263.64</v>
      </c>
      <c r="K756" s="20"/>
      <c r="L756" s="6">
        <f t="shared" si="168"/>
        <v>40000</v>
      </c>
      <c r="M756" s="11">
        <f t="shared" si="175"/>
        <v>0</v>
      </c>
      <c r="N756" s="6">
        <f t="shared" si="169"/>
        <v>1553.5999999999985</v>
      </c>
      <c r="O756" s="11">
        <f t="shared" si="176"/>
        <v>6043.8500000000022</v>
      </c>
      <c r="P756" s="11">
        <f t="shared" si="170"/>
        <v>0</v>
      </c>
      <c r="Q756" s="11">
        <f t="shared" si="177"/>
        <v>8263.64</v>
      </c>
      <c r="R756" s="11">
        <f t="shared" si="178"/>
        <v>14307.490000000002</v>
      </c>
      <c r="S756" s="6">
        <f t="shared" si="171"/>
        <v>0</v>
      </c>
      <c r="T756" s="11">
        <f t="shared" si="172"/>
        <v>0</v>
      </c>
      <c r="U756" s="11">
        <f t="shared" si="173"/>
        <v>0</v>
      </c>
      <c r="V756" s="11">
        <f t="shared" si="179"/>
        <v>0</v>
      </c>
      <c r="W756" s="20"/>
    </row>
    <row r="757" spans="1:23" x14ac:dyDescent="0.25">
      <c r="A757">
        <v>2022013118</v>
      </c>
      <c r="B757">
        <v>2</v>
      </c>
      <c r="C757" s="7">
        <v>0.52954999999999997</v>
      </c>
      <c r="D757" s="6">
        <f t="shared" si="165"/>
        <v>42364</v>
      </c>
      <c r="E757" s="62">
        <v>0</v>
      </c>
      <c r="F757" s="6">
        <f t="shared" si="174"/>
        <v>0</v>
      </c>
      <c r="G757" s="7">
        <v>0.2079</v>
      </c>
      <c r="H757" s="6">
        <f t="shared" si="166"/>
        <v>7276.5</v>
      </c>
      <c r="I757" s="7">
        <v>0.26024999999999998</v>
      </c>
      <c r="J757" s="6">
        <f t="shared" si="167"/>
        <v>3643.4999999999995</v>
      </c>
      <c r="K757" s="20"/>
      <c r="L757" s="6">
        <f t="shared" si="168"/>
        <v>40000</v>
      </c>
      <c r="M757" s="11">
        <f t="shared" si="175"/>
        <v>0</v>
      </c>
      <c r="N757" s="6">
        <f t="shared" si="169"/>
        <v>2364</v>
      </c>
      <c r="O757" s="11">
        <f t="shared" si="176"/>
        <v>4912.5</v>
      </c>
      <c r="P757" s="11">
        <f t="shared" si="170"/>
        <v>0</v>
      </c>
      <c r="Q757" s="11">
        <f t="shared" si="177"/>
        <v>3643.4999999999995</v>
      </c>
      <c r="R757" s="11">
        <f t="shared" si="178"/>
        <v>8556</v>
      </c>
      <c r="S757" s="6">
        <f t="shared" si="171"/>
        <v>0</v>
      </c>
      <c r="T757" s="11">
        <f t="shared" si="172"/>
        <v>0</v>
      </c>
      <c r="U757" s="11">
        <f t="shared" si="173"/>
        <v>0</v>
      </c>
      <c r="V757" s="11">
        <f t="shared" si="179"/>
        <v>0</v>
      </c>
      <c r="W757" s="20"/>
    </row>
    <row r="758" spans="1:23" x14ac:dyDescent="0.25">
      <c r="A758">
        <v>2022013119</v>
      </c>
      <c r="B758">
        <v>2</v>
      </c>
      <c r="C758" s="7">
        <v>0.54715000000000003</v>
      </c>
      <c r="D758" s="6">
        <f t="shared" si="165"/>
        <v>43772</v>
      </c>
      <c r="E758" s="62">
        <v>0</v>
      </c>
      <c r="F758" s="6">
        <f t="shared" si="174"/>
        <v>0</v>
      </c>
      <c r="G758" s="7">
        <v>0.25246000000000002</v>
      </c>
      <c r="H758" s="6">
        <f t="shared" si="166"/>
        <v>8836.1</v>
      </c>
      <c r="I758" s="7">
        <v>6.3499999999999997E-3</v>
      </c>
      <c r="J758" s="6">
        <f t="shared" si="167"/>
        <v>88.899999999999991</v>
      </c>
      <c r="K758" s="20"/>
      <c r="L758" s="6">
        <f t="shared" si="168"/>
        <v>40000</v>
      </c>
      <c r="M758" s="11">
        <f t="shared" si="175"/>
        <v>0</v>
      </c>
      <c r="N758" s="6">
        <f t="shared" si="169"/>
        <v>3772</v>
      </c>
      <c r="O758" s="11">
        <f t="shared" si="176"/>
        <v>5064.1000000000004</v>
      </c>
      <c r="P758" s="11">
        <f t="shared" si="170"/>
        <v>0</v>
      </c>
      <c r="Q758" s="11">
        <f t="shared" si="177"/>
        <v>88.899999999999991</v>
      </c>
      <c r="R758" s="11">
        <f t="shared" si="178"/>
        <v>5153</v>
      </c>
      <c r="S758" s="6">
        <f t="shared" si="171"/>
        <v>0</v>
      </c>
      <c r="T758" s="11">
        <f t="shared" si="172"/>
        <v>0</v>
      </c>
      <c r="U758" s="11">
        <f t="shared" si="173"/>
        <v>0</v>
      </c>
      <c r="V758" s="11">
        <f t="shared" si="179"/>
        <v>0</v>
      </c>
      <c r="W758" s="20"/>
    </row>
    <row r="759" spans="1:23" x14ac:dyDescent="0.25">
      <c r="A759">
        <v>2022013120</v>
      </c>
      <c r="B759">
        <v>2</v>
      </c>
      <c r="C759" s="7">
        <v>0.54679999999999995</v>
      </c>
      <c r="D759" s="6">
        <f t="shared" si="165"/>
        <v>43743.999999999993</v>
      </c>
      <c r="E759" s="62">
        <v>0</v>
      </c>
      <c r="F759" s="6">
        <f t="shared" si="174"/>
        <v>0</v>
      </c>
      <c r="G759" s="7">
        <v>0.36430000000000001</v>
      </c>
      <c r="H759" s="6">
        <f t="shared" si="166"/>
        <v>12750.5</v>
      </c>
      <c r="I759" s="7">
        <v>0</v>
      </c>
      <c r="J759" s="6">
        <f t="shared" si="167"/>
        <v>0</v>
      </c>
      <c r="K759" s="20"/>
      <c r="L759" s="6">
        <f t="shared" si="168"/>
        <v>40000</v>
      </c>
      <c r="M759" s="11">
        <f t="shared" si="175"/>
        <v>0</v>
      </c>
      <c r="N759" s="6">
        <f t="shared" si="169"/>
        <v>3743.9999999999927</v>
      </c>
      <c r="O759" s="11">
        <f t="shared" si="176"/>
        <v>9006.5000000000073</v>
      </c>
      <c r="P759" s="11">
        <f t="shared" si="170"/>
        <v>0</v>
      </c>
      <c r="Q759" s="11">
        <f t="shared" si="177"/>
        <v>0</v>
      </c>
      <c r="R759" s="11">
        <f t="shared" si="178"/>
        <v>9006.5000000000073</v>
      </c>
      <c r="S759" s="6">
        <f t="shared" si="171"/>
        <v>0</v>
      </c>
      <c r="T759" s="11">
        <f t="shared" si="172"/>
        <v>0</v>
      </c>
      <c r="U759" s="11">
        <f t="shared" si="173"/>
        <v>0</v>
      </c>
      <c r="V759" s="11">
        <f t="shared" si="179"/>
        <v>0</v>
      </c>
      <c r="W759" s="20"/>
    </row>
    <row r="760" spans="1:23" x14ac:dyDescent="0.25">
      <c r="A760">
        <v>2022013121</v>
      </c>
      <c r="B760">
        <v>2</v>
      </c>
      <c r="C760" s="7">
        <v>0.53841000000000006</v>
      </c>
      <c r="D760" s="6">
        <f t="shared" si="165"/>
        <v>43072.800000000003</v>
      </c>
      <c r="E760" s="62">
        <v>0</v>
      </c>
      <c r="F760" s="6">
        <f t="shared" si="174"/>
        <v>0</v>
      </c>
      <c r="G760" s="7">
        <v>0.42942000000000002</v>
      </c>
      <c r="H760" s="6">
        <f t="shared" si="166"/>
        <v>15029.7</v>
      </c>
      <c r="I760" s="7">
        <v>0</v>
      </c>
      <c r="J760" s="6">
        <f t="shared" si="167"/>
        <v>0</v>
      </c>
      <c r="K760" s="20"/>
      <c r="L760" s="6">
        <f t="shared" si="168"/>
        <v>40000</v>
      </c>
      <c r="M760" s="11">
        <f t="shared" si="175"/>
        <v>0</v>
      </c>
      <c r="N760" s="6">
        <f t="shared" si="169"/>
        <v>3072.8000000000029</v>
      </c>
      <c r="O760" s="11">
        <f t="shared" si="176"/>
        <v>11956.899999999998</v>
      </c>
      <c r="P760" s="11">
        <f t="shared" si="170"/>
        <v>0</v>
      </c>
      <c r="Q760" s="11">
        <f t="shared" si="177"/>
        <v>0</v>
      </c>
      <c r="R760" s="11">
        <f t="shared" si="178"/>
        <v>11956.899999999998</v>
      </c>
      <c r="S760" s="6">
        <f t="shared" si="171"/>
        <v>0</v>
      </c>
      <c r="T760" s="11">
        <f t="shared" si="172"/>
        <v>0</v>
      </c>
      <c r="U760" s="11">
        <f t="shared" si="173"/>
        <v>0</v>
      </c>
      <c r="V760" s="11">
        <f t="shared" si="179"/>
        <v>0</v>
      </c>
      <c r="W760" s="20"/>
    </row>
    <row r="761" spans="1:23" x14ac:dyDescent="0.25">
      <c r="A761">
        <v>2022013122</v>
      </c>
      <c r="B761">
        <v>2</v>
      </c>
      <c r="C761" s="7">
        <v>0.51959999999999995</v>
      </c>
      <c r="D761" s="6">
        <f t="shared" si="165"/>
        <v>41567.999999999993</v>
      </c>
      <c r="E761" s="62">
        <v>0</v>
      </c>
      <c r="F761" s="6">
        <f t="shared" si="174"/>
        <v>0</v>
      </c>
      <c r="G761" s="7">
        <v>0.43758000000000002</v>
      </c>
      <c r="H761" s="6">
        <f t="shared" si="166"/>
        <v>15315.300000000001</v>
      </c>
      <c r="I761" s="7">
        <v>0</v>
      </c>
      <c r="J761" s="6">
        <f t="shared" si="167"/>
        <v>0</v>
      </c>
      <c r="K761" s="20"/>
      <c r="L761" s="6">
        <f t="shared" si="168"/>
        <v>40000</v>
      </c>
      <c r="M761" s="11">
        <f t="shared" si="175"/>
        <v>0</v>
      </c>
      <c r="N761" s="6">
        <f t="shared" si="169"/>
        <v>1567.9999999999927</v>
      </c>
      <c r="O761" s="11">
        <f t="shared" si="176"/>
        <v>13747.300000000008</v>
      </c>
      <c r="P761" s="11">
        <f t="shared" si="170"/>
        <v>0</v>
      </c>
      <c r="Q761" s="11">
        <f t="shared" si="177"/>
        <v>0</v>
      </c>
      <c r="R761" s="11">
        <f t="shared" si="178"/>
        <v>13747.300000000008</v>
      </c>
      <c r="S761" s="6">
        <f t="shared" si="171"/>
        <v>0</v>
      </c>
      <c r="T761" s="11">
        <f t="shared" si="172"/>
        <v>0</v>
      </c>
      <c r="U761" s="11">
        <f t="shared" si="173"/>
        <v>0</v>
      </c>
      <c r="V761" s="11">
        <f t="shared" si="179"/>
        <v>0</v>
      </c>
      <c r="W761" s="20"/>
    </row>
    <row r="762" spans="1:23" x14ac:dyDescent="0.25">
      <c r="A762">
        <v>2022013123</v>
      </c>
      <c r="B762">
        <v>2</v>
      </c>
      <c r="C762" s="7">
        <v>0.49114999999999998</v>
      </c>
      <c r="D762" s="6">
        <f t="shared" si="165"/>
        <v>39292</v>
      </c>
      <c r="E762" s="62">
        <v>0</v>
      </c>
      <c r="F762" s="6">
        <f t="shared" si="174"/>
        <v>0</v>
      </c>
      <c r="G762" s="7">
        <v>0.43141000000000002</v>
      </c>
      <c r="H762" s="6">
        <f t="shared" si="166"/>
        <v>15099.35</v>
      </c>
      <c r="I762" s="7">
        <v>0</v>
      </c>
      <c r="J762" s="6">
        <f t="shared" si="167"/>
        <v>0</v>
      </c>
      <c r="K762" s="20"/>
      <c r="L762" s="6">
        <f t="shared" si="168"/>
        <v>39292</v>
      </c>
      <c r="M762" s="11">
        <f t="shared" si="175"/>
        <v>708</v>
      </c>
      <c r="N762" s="6">
        <f t="shared" si="169"/>
        <v>0</v>
      </c>
      <c r="O762" s="11">
        <f t="shared" si="176"/>
        <v>15099.35</v>
      </c>
      <c r="P762" s="11">
        <f t="shared" si="170"/>
        <v>0</v>
      </c>
      <c r="Q762" s="11">
        <f t="shared" si="177"/>
        <v>0</v>
      </c>
      <c r="R762" s="11">
        <f t="shared" si="178"/>
        <v>15807.35</v>
      </c>
      <c r="S762" s="6">
        <f t="shared" si="171"/>
        <v>0</v>
      </c>
      <c r="T762" s="11">
        <f t="shared" si="172"/>
        <v>0</v>
      </c>
      <c r="U762" s="11">
        <f t="shared" si="173"/>
        <v>0</v>
      </c>
      <c r="V762" s="11">
        <f t="shared" si="179"/>
        <v>0</v>
      </c>
      <c r="W762" s="20"/>
    </row>
    <row r="763" spans="1:23" x14ac:dyDescent="0.25">
      <c r="A763">
        <v>2022013124</v>
      </c>
      <c r="B763">
        <v>2</v>
      </c>
      <c r="C763" s="7">
        <v>0.46493000000000001</v>
      </c>
      <c r="D763" s="6">
        <f t="shared" si="165"/>
        <v>37194.400000000001</v>
      </c>
      <c r="E763" s="62">
        <v>0</v>
      </c>
      <c r="F763" s="6">
        <f t="shared" si="174"/>
        <v>0</v>
      </c>
      <c r="G763" s="7">
        <v>0.42674000000000001</v>
      </c>
      <c r="H763" s="6">
        <f t="shared" si="166"/>
        <v>14935.9</v>
      </c>
      <c r="I763" s="7">
        <v>0</v>
      </c>
      <c r="J763" s="6">
        <f t="shared" si="167"/>
        <v>0</v>
      </c>
      <c r="K763" s="20"/>
      <c r="L763" s="6">
        <f t="shared" si="168"/>
        <v>37194.400000000001</v>
      </c>
      <c r="M763" s="11">
        <f t="shared" si="175"/>
        <v>2805.5999999999985</v>
      </c>
      <c r="N763" s="6">
        <f t="shared" si="169"/>
        <v>0</v>
      </c>
      <c r="O763" s="11">
        <f t="shared" si="176"/>
        <v>14935.9</v>
      </c>
      <c r="P763" s="11">
        <f t="shared" si="170"/>
        <v>0</v>
      </c>
      <c r="Q763" s="11">
        <f t="shared" si="177"/>
        <v>0</v>
      </c>
      <c r="R763" s="11">
        <f t="shared" si="178"/>
        <v>17741.5</v>
      </c>
      <c r="S763" s="6">
        <f t="shared" si="171"/>
        <v>0</v>
      </c>
      <c r="T763" s="11">
        <f t="shared" si="172"/>
        <v>0</v>
      </c>
      <c r="U763" s="11">
        <f t="shared" si="173"/>
        <v>0</v>
      </c>
      <c r="V763" s="11">
        <f t="shared" si="179"/>
        <v>0</v>
      </c>
      <c r="W763" s="20"/>
    </row>
    <row r="764" spans="1:23" x14ac:dyDescent="0.25">
      <c r="A764">
        <v>2022020101</v>
      </c>
      <c r="B764">
        <v>3</v>
      </c>
      <c r="C764" s="7">
        <v>0.44689000000000001</v>
      </c>
      <c r="D764" s="6">
        <f t="shared" si="165"/>
        <v>35751.200000000004</v>
      </c>
      <c r="E764" s="62">
        <v>0</v>
      </c>
      <c r="F764" s="6">
        <f t="shared" si="174"/>
        <v>0</v>
      </c>
      <c r="G764" s="7">
        <v>0.42076000000000002</v>
      </c>
      <c r="H764" s="6">
        <f t="shared" si="166"/>
        <v>14726.6</v>
      </c>
      <c r="I764" s="7">
        <v>0</v>
      </c>
      <c r="J764" s="6">
        <f t="shared" si="167"/>
        <v>0</v>
      </c>
      <c r="K764" s="20"/>
      <c r="L764" s="6">
        <f t="shared" si="168"/>
        <v>35751.200000000004</v>
      </c>
      <c r="M764" s="11">
        <f t="shared" si="175"/>
        <v>4248.7999999999956</v>
      </c>
      <c r="N764" s="6">
        <f t="shared" si="169"/>
        <v>0</v>
      </c>
      <c r="O764" s="11">
        <f t="shared" si="176"/>
        <v>14726.6</v>
      </c>
      <c r="P764" s="11">
        <f t="shared" si="170"/>
        <v>0</v>
      </c>
      <c r="Q764" s="11">
        <f t="shared" si="177"/>
        <v>0</v>
      </c>
      <c r="R764" s="11">
        <f t="shared" si="178"/>
        <v>18975.399999999994</v>
      </c>
      <c r="S764" s="6">
        <f t="shared" si="171"/>
        <v>0</v>
      </c>
      <c r="T764" s="11">
        <f t="shared" si="172"/>
        <v>0</v>
      </c>
      <c r="U764" s="11">
        <f t="shared" si="173"/>
        <v>0</v>
      </c>
      <c r="V764" s="11">
        <f t="shared" si="179"/>
        <v>0</v>
      </c>
      <c r="W764" s="20"/>
    </row>
    <row r="765" spans="1:23" x14ac:dyDescent="0.25">
      <c r="A765">
        <v>2022020102</v>
      </c>
      <c r="B765">
        <v>3</v>
      </c>
      <c r="C765" s="7">
        <v>0.43491999999999997</v>
      </c>
      <c r="D765" s="6">
        <f t="shared" si="165"/>
        <v>34793.599999999999</v>
      </c>
      <c r="E765" s="62">
        <v>0</v>
      </c>
      <c r="F765" s="6">
        <f t="shared" si="174"/>
        <v>0</v>
      </c>
      <c r="G765" s="7">
        <v>0.40539999999999998</v>
      </c>
      <c r="H765" s="6">
        <f t="shared" si="166"/>
        <v>14189</v>
      </c>
      <c r="I765" s="7">
        <v>0</v>
      </c>
      <c r="J765" s="6">
        <f t="shared" si="167"/>
        <v>0</v>
      </c>
      <c r="K765" s="20"/>
      <c r="L765" s="6">
        <f t="shared" si="168"/>
        <v>34793.599999999999</v>
      </c>
      <c r="M765" s="11">
        <f t="shared" si="175"/>
        <v>5206.4000000000015</v>
      </c>
      <c r="N765" s="6">
        <f t="shared" si="169"/>
        <v>0</v>
      </c>
      <c r="O765" s="11">
        <f t="shared" si="176"/>
        <v>14189</v>
      </c>
      <c r="P765" s="11">
        <f t="shared" si="170"/>
        <v>0</v>
      </c>
      <c r="Q765" s="11">
        <f t="shared" si="177"/>
        <v>0</v>
      </c>
      <c r="R765" s="11">
        <f t="shared" si="178"/>
        <v>19395.400000000001</v>
      </c>
      <c r="S765" s="6">
        <f t="shared" si="171"/>
        <v>0</v>
      </c>
      <c r="T765" s="11">
        <f t="shared" si="172"/>
        <v>0</v>
      </c>
      <c r="U765" s="11">
        <f t="shared" si="173"/>
        <v>0</v>
      </c>
      <c r="V765" s="11">
        <f t="shared" si="179"/>
        <v>0</v>
      </c>
      <c r="W765" s="20"/>
    </row>
    <row r="766" spans="1:23" x14ac:dyDescent="0.25">
      <c r="A766">
        <v>2022020103</v>
      </c>
      <c r="B766">
        <v>3</v>
      </c>
      <c r="C766" s="7">
        <v>0.43147000000000002</v>
      </c>
      <c r="D766" s="6">
        <f t="shared" si="165"/>
        <v>34517.599999999999</v>
      </c>
      <c r="E766" s="62">
        <v>0</v>
      </c>
      <c r="F766" s="6">
        <f t="shared" si="174"/>
        <v>0</v>
      </c>
      <c r="G766" s="7">
        <v>0.39674999999999999</v>
      </c>
      <c r="H766" s="6">
        <f t="shared" si="166"/>
        <v>13886.25</v>
      </c>
      <c r="I766" s="7">
        <v>0</v>
      </c>
      <c r="J766" s="6">
        <f t="shared" si="167"/>
        <v>0</v>
      </c>
      <c r="K766" s="20"/>
      <c r="L766" s="6">
        <f t="shared" si="168"/>
        <v>34517.599999999999</v>
      </c>
      <c r="M766" s="11">
        <f t="shared" si="175"/>
        <v>5482.4000000000015</v>
      </c>
      <c r="N766" s="6">
        <f t="shared" si="169"/>
        <v>0</v>
      </c>
      <c r="O766" s="11">
        <f t="shared" si="176"/>
        <v>13886.25</v>
      </c>
      <c r="P766" s="11">
        <f t="shared" si="170"/>
        <v>0</v>
      </c>
      <c r="Q766" s="11">
        <f t="shared" si="177"/>
        <v>0</v>
      </c>
      <c r="R766" s="11">
        <f t="shared" si="178"/>
        <v>19368.650000000001</v>
      </c>
      <c r="S766" s="6">
        <f t="shared" si="171"/>
        <v>0</v>
      </c>
      <c r="T766" s="11">
        <f t="shared" si="172"/>
        <v>0</v>
      </c>
      <c r="U766" s="11">
        <f t="shared" si="173"/>
        <v>0</v>
      </c>
      <c r="V766" s="11">
        <f t="shared" si="179"/>
        <v>0</v>
      </c>
      <c r="W766" s="20"/>
    </row>
    <row r="767" spans="1:23" x14ac:dyDescent="0.25">
      <c r="A767">
        <v>2022020104</v>
      </c>
      <c r="B767">
        <v>3</v>
      </c>
      <c r="C767" s="7">
        <v>0.43184</v>
      </c>
      <c r="D767" s="6">
        <f t="shared" si="165"/>
        <v>34547.199999999997</v>
      </c>
      <c r="E767" s="62">
        <v>0</v>
      </c>
      <c r="F767" s="6">
        <f t="shared" si="174"/>
        <v>0</v>
      </c>
      <c r="G767" s="7">
        <v>0.39322000000000001</v>
      </c>
      <c r="H767" s="6">
        <f t="shared" si="166"/>
        <v>13762.7</v>
      </c>
      <c r="I767" s="7">
        <v>0</v>
      </c>
      <c r="J767" s="6">
        <f t="shared" si="167"/>
        <v>0</v>
      </c>
      <c r="K767" s="20"/>
      <c r="L767" s="6">
        <f t="shared" si="168"/>
        <v>34547.199999999997</v>
      </c>
      <c r="M767" s="11">
        <f t="shared" si="175"/>
        <v>5452.8000000000029</v>
      </c>
      <c r="N767" s="6">
        <f t="shared" si="169"/>
        <v>0</v>
      </c>
      <c r="O767" s="11">
        <f t="shared" si="176"/>
        <v>13762.7</v>
      </c>
      <c r="P767" s="11">
        <f t="shared" si="170"/>
        <v>0</v>
      </c>
      <c r="Q767" s="11">
        <f t="shared" si="177"/>
        <v>0</v>
      </c>
      <c r="R767" s="11">
        <f t="shared" si="178"/>
        <v>19215.500000000004</v>
      </c>
      <c r="S767" s="6">
        <f t="shared" si="171"/>
        <v>0</v>
      </c>
      <c r="T767" s="11">
        <f t="shared" si="172"/>
        <v>0</v>
      </c>
      <c r="U767" s="11">
        <f t="shared" si="173"/>
        <v>0</v>
      </c>
      <c r="V767" s="11">
        <f t="shared" si="179"/>
        <v>0</v>
      </c>
      <c r="W767" s="20"/>
    </row>
    <row r="768" spans="1:23" x14ac:dyDescent="0.25">
      <c r="A768">
        <v>2022020105</v>
      </c>
      <c r="B768">
        <v>3</v>
      </c>
      <c r="C768" s="7">
        <v>0.44046000000000002</v>
      </c>
      <c r="D768" s="6">
        <f t="shared" si="165"/>
        <v>35236.800000000003</v>
      </c>
      <c r="E768" s="62">
        <v>0</v>
      </c>
      <c r="F768" s="6">
        <f t="shared" si="174"/>
        <v>0</v>
      </c>
      <c r="G768" s="7">
        <v>0.38740000000000002</v>
      </c>
      <c r="H768" s="6">
        <f t="shared" si="166"/>
        <v>13559</v>
      </c>
      <c r="I768" s="7">
        <v>0</v>
      </c>
      <c r="J768" s="6">
        <f t="shared" si="167"/>
        <v>0</v>
      </c>
      <c r="K768" s="20"/>
      <c r="L768" s="6">
        <f t="shared" si="168"/>
        <v>35236.800000000003</v>
      </c>
      <c r="M768" s="11">
        <f t="shared" si="175"/>
        <v>4763.1999999999971</v>
      </c>
      <c r="N768" s="6">
        <f t="shared" si="169"/>
        <v>0</v>
      </c>
      <c r="O768" s="11">
        <f t="shared" si="176"/>
        <v>13559</v>
      </c>
      <c r="P768" s="11">
        <f t="shared" si="170"/>
        <v>0</v>
      </c>
      <c r="Q768" s="11">
        <f t="shared" si="177"/>
        <v>0</v>
      </c>
      <c r="R768" s="11">
        <f t="shared" si="178"/>
        <v>18322.199999999997</v>
      </c>
      <c r="S768" s="6">
        <f t="shared" si="171"/>
        <v>0</v>
      </c>
      <c r="T768" s="11">
        <f t="shared" si="172"/>
        <v>0</v>
      </c>
      <c r="U768" s="11">
        <f t="shared" si="173"/>
        <v>0</v>
      </c>
      <c r="V768" s="11">
        <f t="shared" si="179"/>
        <v>0</v>
      </c>
      <c r="W768" s="20"/>
    </row>
    <row r="769" spans="1:23" x14ac:dyDescent="0.25">
      <c r="A769">
        <v>2022020106</v>
      </c>
      <c r="B769">
        <v>3</v>
      </c>
      <c r="C769" s="7">
        <v>0.46645999999999999</v>
      </c>
      <c r="D769" s="6">
        <f t="shared" si="165"/>
        <v>37316.799999999996</v>
      </c>
      <c r="E769" s="62">
        <v>0</v>
      </c>
      <c r="F769" s="6">
        <f t="shared" si="174"/>
        <v>0</v>
      </c>
      <c r="G769" s="7">
        <v>0.38949</v>
      </c>
      <c r="H769" s="6">
        <f t="shared" si="166"/>
        <v>13632.15</v>
      </c>
      <c r="I769" s="7">
        <v>0</v>
      </c>
      <c r="J769" s="6">
        <f t="shared" si="167"/>
        <v>0</v>
      </c>
      <c r="K769" s="20"/>
      <c r="L769" s="6">
        <f t="shared" si="168"/>
        <v>37316.799999999996</v>
      </c>
      <c r="M769" s="11">
        <f t="shared" si="175"/>
        <v>2683.2000000000044</v>
      </c>
      <c r="N769" s="6">
        <f t="shared" si="169"/>
        <v>0</v>
      </c>
      <c r="O769" s="11">
        <f t="shared" si="176"/>
        <v>13632.15</v>
      </c>
      <c r="P769" s="11">
        <f t="shared" si="170"/>
        <v>0</v>
      </c>
      <c r="Q769" s="11">
        <f t="shared" si="177"/>
        <v>0</v>
      </c>
      <c r="R769" s="11">
        <f t="shared" si="178"/>
        <v>16315.350000000004</v>
      </c>
      <c r="S769" s="6">
        <f t="shared" si="171"/>
        <v>0</v>
      </c>
      <c r="T769" s="11">
        <f t="shared" si="172"/>
        <v>0</v>
      </c>
      <c r="U769" s="11">
        <f t="shared" si="173"/>
        <v>0</v>
      </c>
      <c r="V769" s="11">
        <f t="shared" si="179"/>
        <v>0</v>
      </c>
      <c r="W769" s="20"/>
    </row>
    <row r="770" spans="1:23" x14ac:dyDescent="0.25">
      <c r="A770">
        <v>2022020107</v>
      </c>
      <c r="B770">
        <v>3</v>
      </c>
      <c r="C770" s="7">
        <v>0.50605999999999995</v>
      </c>
      <c r="D770" s="6">
        <f t="shared" si="165"/>
        <v>40484.799999999996</v>
      </c>
      <c r="E770" s="62">
        <v>0</v>
      </c>
      <c r="F770" s="6">
        <f t="shared" si="174"/>
        <v>0</v>
      </c>
      <c r="G770" s="7">
        <v>0.40644000000000002</v>
      </c>
      <c r="H770" s="6">
        <f t="shared" si="166"/>
        <v>14225.400000000001</v>
      </c>
      <c r="I770" s="7">
        <v>0</v>
      </c>
      <c r="J770" s="6">
        <f t="shared" si="167"/>
        <v>0</v>
      </c>
      <c r="K770" s="20"/>
      <c r="L770" s="6">
        <f t="shared" si="168"/>
        <v>40000</v>
      </c>
      <c r="M770" s="11">
        <f t="shared" si="175"/>
        <v>0</v>
      </c>
      <c r="N770" s="6">
        <f t="shared" si="169"/>
        <v>484.79999999999563</v>
      </c>
      <c r="O770" s="11">
        <f t="shared" si="176"/>
        <v>13740.600000000006</v>
      </c>
      <c r="P770" s="11">
        <f t="shared" si="170"/>
        <v>0</v>
      </c>
      <c r="Q770" s="11">
        <f t="shared" si="177"/>
        <v>0</v>
      </c>
      <c r="R770" s="11">
        <f t="shared" si="178"/>
        <v>13740.600000000006</v>
      </c>
      <c r="S770" s="6">
        <f t="shared" si="171"/>
        <v>0</v>
      </c>
      <c r="T770" s="11">
        <f t="shared" si="172"/>
        <v>0</v>
      </c>
      <c r="U770" s="11">
        <f t="shared" si="173"/>
        <v>0</v>
      </c>
      <c r="V770" s="11">
        <f t="shared" si="179"/>
        <v>0</v>
      </c>
      <c r="W770" s="20"/>
    </row>
    <row r="771" spans="1:23" x14ac:dyDescent="0.25">
      <c r="A771">
        <v>2022020108</v>
      </c>
      <c r="B771">
        <v>3</v>
      </c>
      <c r="C771" s="7">
        <v>0.52514000000000005</v>
      </c>
      <c r="D771" s="6">
        <f t="shared" si="165"/>
        <v>42011.200000000004</v>
      </c>
      <c r="E771" s="62">
        <v>0</v>
      </c>
      <c r="F771" s="6">
        <f t="shared" si="174"/>
        <v>0</v>
      </c>
      <c r="G771" s="7">
        <v>0.41173999999999999</v>
      </c>
      <c r="H771" s="6">
        <f t="shared" si="166"/>
        <v>14410.9</v>
      </c>
      <c r="I771" s="7">
        <v>2.1299999999999999E-3</v>
      </c>
      <c r="J771" s="6">
        <f t="shared" si="167"/>
        <v>29.82</v>
      </c>
      <c r="K771" s="20"/>
      <c r="L771" s="6">
        <f t="shared" si="168"/>
        <v>40000</v>
      </c>
      <c r="M771" s="11">
        <f t="shared" si="175"/>
        <v>0</v>
      </c>
      <c r="N771" s="6">
        <f t="shared" si="169"/>
        <v>2011.2000000000044</v>
      </c>
      <c r="O771" s="11">
        <f t="shared" si="176"/>
        <v>12399.699999999995</v>
      </c>
      <c r="P771" s="11">
        <f t="shared" si="170"/>
        <v>0</v>
      </c>
      <c r="Q771" s="11">
        <f t="shared" si="177"/>
        <v>29.82</v>
      </c>
      <c r="R771" s="11">
        <f t="shared" si="178"/>
        <v>12429.519999999995</v>
      </c>
      <c r="S771" s="6">
        <f t="shared" si="171"/>
        <v>0</v>
      </c>
      <c r="T771" s="11">
        <f t="shared" si="172"/>
        <v>0</v>
      </c>
      <c r="U771" s="11">
        <f t="shared" si="173"/>
        <v>0</v>
      </c>
      <c r="V771" s="11">
        <f t="shared" si="179"/>
        <v>0</v>
      </c>
      <c r="W771" s="20"/>
    </row>
    <row r="772" spans="1:23" x14ac:dyDescent="0.25">
      <c r="A772">
        <v>2022020109</v>
      </c>
      <c r="B772">
        <v>3</v>
      </c>
      <c r="C772" s="7">
        <v>0.52432999999999996</v>
      </c>
      <c r="D772" s="6">
        <f t="shared" si="165"/>
        <v>41946.399999999994</v>
      </c>
      <c r="E772" s="62">
        <v>0</v>
      </c>
      <c r="F772" s="6">
        <f t="shared" si="174"/>
        <v>0</v>
      </c>
      <c r="G772" s="7">
        <v>0.39023000000000002</v>
      </c>
      <c r="H772" s="6">
        <f t="shared" si="166"/>
        <v>13658.050000000001</v>
      </c>
      <c r="I772" s="7">
        <v>8.5360000000000005E-2</v>
      </c>
      <c r="J772" s="6">
        <f t="shared" si="167"/>
        <v>1195.04</v>
      </c>
      <c r="K772" s="20"/>
      <c r="L772" s="6">
        <f t="shared" si="168"/>
        <v>40000</v>
      </c>
      <c r="M772" s="11">
        <f t="shared" si="175"/>
        <v>0</v>
      </c>
      <c r="N772" s="6">
        <f t="shared" si="169"/>
        <v>1946.3999999999942</v>
      </c>
      <c r="O772" s="11">
        <f t="shared" si="176"/>
        <v>11711.650000000007</v>
      </c>
      <c r="P772" s="11">
        <f t="shared" si="170"/>
        <v>0</v>
      </c>
      <c r="Q772" s="11">
        <f t="shared" si="177"/>
        <v>1195.04</v>
      </c>
      <c r="R772" s="11">
        <f t="shared" si="178"/>
        <v>12906.690000000006</v>
      </c>
      <c r="S772" s="6">
        <f t="shared" si="171"/>
        <v>0</v>
      </c>
      <c r="T772" s="11">
        <f t="shared" si="172"/>
        <v>0</v>
      </c>
      <c r="U772" s="11">
        <f t="shared" si="173"/>
        <v>0</v>
      </c>
      <c r="V772" s="11">
        <f t="shared" si="179"/>
        <v>0</v>
      </c>
      <c r="W772" s="20"/>
    </row>
    <row r="773" spans="1:23" x14ac:dyDescent="0.25">
      <c r="A773">
        <v>2022020110</v>
      </c>
      <c r="B773">
        <v>3</v>
      </c>
      <c r="C773" s="7">
        <v>0.52436000000000005</v>
      </c>
      <c r="D773" s="6">
        <f t="shared" ref="D773:D836" si="180">D$18*C773</f>
        <v>41948.800000000003</v>
      </c>
      <c r="E773" s="62">
        <v>0</v>
      </c>
      <c r="F773" s="6">
        <f t="shared" si="174"/>
        <v>0</v>
      </c>
      <c r="G773" s="7">
        <v>0.35482999999999998</v>
      </c>
      <c r="H773" s="6">
        <f t="shared" ref="H773:H836" si="181">H$18*G773</f>
        <v>12419.05</v>
      </c>
      <c r="I773" s="7">
        <v>0.23477999999999999</v>
      </c>
      <c r="J773" s="6">
        <f t="shared" ref="J773:J836" si="182">I773*J$18</f>
        <v>3286.9199999999996</v>
      </c>
      <c r="K773" s="20"/>
      <c r="L773" s="6">
        <f t="shared" si="168"/>
        <v>40000</v>
      </c>
      <c r="M773" s="11">
        <f t="shared" si="175"/>
        <v>0</v>
      </c>
      <c r="N773" s="6">
        <f t="shared" si="169"/>
        <v>1948.8000000000029</v>
      </c>
      <c r="O773" s="11">
        <f t="shared" si="176"/>
        <v>10470.249999999996</v>
      </c>
      <c r="P773" s="11">
        <f t="shared" si="170"/>
        <v>0</v>
      </c>
      <c r="Q773" s="11">
        <f t="shared" si="177"/>
        <v>3286.9199999999996</v>
      </c>
      <c r="R773" s="11">
        <f t="shared" si="178"/>
        <v>13757.169999999996</v>
      </c>
      <c r="S773" s="6">
        <f t="shared" si="171"/>
        <v>0</v>
      </c>
      <c r="T773" s="11">
        <f t="shared" si="172"/>
        <v>0</v>
      </c>
      <c r="U773" s="11">
        <f t="shared" si="173"/>
        <v>0</v>
      </c>
      <c r="V773" s="11">
        <f t="shared" si="179"/>
        <v>0</v>
      </c>
      <c r="W773" s="20"/>
    </row>
    <row r="774" spans="1:23" x14ac:dyDescent="0.25">
      <c r="A774">
        <v>2022020111</v>
      </c>
      <c r="B774">
        <v>3</v>
      </c>
      <c r="C774" s="7">
        <v>0.52032999999999996</v>
      </c>
      <c r="D774" s="6">
        <f t="shared" si="180"/>
        <v>41626.399999999994</v>
      </c>
      <c r="E774" s="62">
        <v>0</v>
      </c>
      <c r="F774" s="6">
        <f t="shared" si="174"/>
        <v>0</v>
      </c>
      <c r="G774" s="7">
        <v>0.32040999999999997</v>
      </c>
      <c r="H774" s="6">
        <f t="shared" si="181"/>
        <v>11214.349999999999</v>
      </c>
      <c r="I774" s="7">
        <v>0.31844</v>
      </c>
      <c r="J774" s="6">
        <f t="shared" si="182"/>
        <v>4458.16</v>
      </c>
      <c r="K774" s="20"/>
      <c r="L774" s="6">
        <f t="shared" si="168"/>
        <v>40000</v>
      </c>
      <c r="M774" s="11">
        <f t="shared" si="175"/>
        <v>0</v>
      </c>
      <c r="N774" s="6">
        <f t="shared" si="169"/>
        <v>1626.3999999999942</v>
      </c>
      <c r="O774" s="11">
        <f t="shared" si="176"/>
        <v>9587.9500000000044</v>
      </c>
      <c r="P774" s="11">
        <f t="shared" si="170"/>
        <v>0</v>
      </c>
      <c r="Q774" s="11">
        <f t="shared" si="177"/>
        <v>4458.16</v>
      </c>
      <c r="R774" s="11">
        <f t="shared" si="178"/>
        <v>14046.110000000004</v>
      </c>
      <c r="S774" s="6">
        <f t="shared" si="171"/>
        <v>0</v>
      </c>
      <c r="T774" s="11">
        <f t="shared" si="172"/>
        <v>0</v>
      </c>
      <c r="U774" s="11">
        <f t="shared" si="173"/>
        <v>0</v>
      </c>
      <c r="V774" s="11">
        <f t="shared" si="179"/>
        <v>0</v>
      </c>
      <c r="W774" s="20"/>
    </row>
    <row r="775" spans="1:23" x14ac:dyDescent="0.25">
      <c r="A775">
        <v>2022020112</v>
      </c>
      <c r="B775">
        <v>3</v>
      </c>
      <c r="C775" s="7">
        <v>0.51329000000000002</v>
      </c>
      <c r="D775" s="6">
        <f t="shared" si="180"/>
        <v>41063.200000000004</v>
      </c>
      <c r="E775" s="62">
        <v>0</v>
      </c>
      <c r="F775" s="6">
        <f t="shared" si="174"/>
        <v>0</v>
      </c>
      <c r="G775" s="7">
        <v>0.28750999999999999</v>
      </c>
      <c r="H775" s="6">
        <f t="shared" si="181"/>
        <v>10062.85</v>
      </c>
      <c r="I775" s="7">
        <v>0.40245999999999998</v>
      </c>
      <c r="J775" s="6">
        <f t="shared" si="182"/>
        <v>5634.44</v>
      </c>
      <c r="K775" s="20"/>
      <c r="L775" s="6">
        <f t="shared" si="168"/>
        <v>40000</v>
      </c>
      <c r="M775" s="11">
        <f t="shared" si="175"/>
        <v>0</v>
      </c>
      <c r="N775" s="6">
        <f t="shared" si="169"/>
        <v>1063.2000000000044</v>
      </c>
      <c r="O775" s="11">
        <f t="shared" si="176"/>
        <v>8999.649999999996</v>
      </c>
      <c r="P775" s="11">
        <f t="shared" si="170"/>
        <v>0</v>
      </c>
      <c r="Q775" s="11">
        <f t="shared" si="177"/>
        <v>5634.44</v>
      </c>
      <c r="R775" s="11">
        <f t="shared" si="178"/>
        <v>14634.089999999997</v>
      </c>
      <c r="S775" s="6">
        <f t="shared" si="171"/>
        <v>0</v>
      </c>
      <c r="T775" s="11">
        <f t="shared" si="172"/>
        <v>0</v>
      </c>
      <c r="U775" s="11">
        <f t="shared" si="173"/>
        <v>0</v>
      </c>
      <c r="V775" s="11">
        <f t="shared" si="179"/>
        <v>0</v>
      </c>
      <c r="W775" s="20"/>
    </row>
    <row r="776" spans="1:23" x14ac:dyDescent="0.25">
      <c r="A776">
        <v>2022020113</v>
      </c>
      <c r="B776">
        <v>3</v>
      </c>
      <c r="C776" s="7">
        <v>0.50756000000000001</v>
      </c>
      <c r="D776" s="6">
        <f t="shared" si="180"/>
        <v>40604.800000000003</v>
      </c>
      <c r="E776" s="62">
        <v>0</v>
      </c>
      <c r="F776" s="6">
        <f t="shared" si="174"/>
        <v>0</v>
      </c>
      <c r="G776" s="7">
        <v>0.25191999999999998</v>
      </c>
      <c r="H776" s="6">
        <f t="shared" si="181"/>
        <v>8817.1999999999989</v>
      </c>
      <c r="I776" s="7">
        <v>0.49158000000000002</v>
      </c>
      <c r="J776" s="6">
        <f t="shared" si="182"/>
        <v>6882.12</v>
      </c>
      <c r="K776" s="20"/>
      <c r="L776" s="6">
        <f t="shared" si="168"/>
        <v>40000</v>
      </c>
      <c r="M776" s="11">
        <f t="shared" si="175"/>
        <v>0</v>
      </c>
      <c r="N776" s="6">
        <f t="shared" si="169"/>
        <v>604.80000000000291</v>
      </c>
      <c r="O776" s="11">
        <f t="shared" si="176"/>
        <v>8212.399999999996</v>
      </c>
      <c r="P776" s="11">
        <f t="shared" si="170"/>
        <v>0</v>
      </c>
      <c r="Q776" s="11">
        <f t="shared" si="177"/>
        <v>6882.12</v>
      </c>
      <c r="R776" s="11">
        <f t="shared" si="178"/>
        <v>15094.519999999997</v>
      </c>
      <c r="S776" s="6">
        <f t="shared" si="171"/>
        <v>0</v>
      </c>
      <c r="T776" s="11">
        <f t="shared" si="172"/>
        <v>0</v>
      </c>
      <c r="U776" s="11">
        <f t="shared" si="173"/>
        <v>0</v>
      </c>
      <c r="V776" s="11">
        <f t="shared" si="179"/>
        <v>0</v>
      </c>
      <c r="W776" s="20"/>
    </row>
    <row r="777" spans="1:23" x14ac:dyDescent="0.25">
      <c r="A777">
        <v>2022020114</v>
      </c>
      <c r="B777">
        <v>3</v>
      </c>
      <c r="C777" s="7">
        <v>0.50253999999999999</v>
      </c>
      <c r="D777" s="6">
        <f t="shared" si="180"/>
        <v>40203.199999999997</v>
      </c>
      <c r="E777" s="62">
        <v>0</v>
      </c>
      <c r="F777" s="6">
        <f t="shared" si="174"/>
        <v>0</v>
      </c>
      <c r="G777" s="7">
        <v>0.21085000000000001</v>
      </c>
      <c r="H777" s="6">
        <f t="shared" si="181"/>
        <v>7379.75</v>
      </c>
      <c r="I777" s="7">
        <v>0.55051000000000005</v>
      </c>
      <c r="J777" s="6">
        <f t="shared" si="182"/>
        <v>7707.14</v>
      </c>
      <c r="K777" s="20"/>
      <c r="L777" s="6">
        <f t="shared" si="168"/>
        <v>40000</v>
      </c>
      <c r="M777" s="11">
        <f t="shared" si="175"/>
        <v>0</v>
      </c>
      <c r="N777" s="6">
        <f t="shared" si="169"/>
        <v>203.19999999999709</v>
      </c>
      <c r="O777" s="11">
        <f t="shared" si="176"/>
        <v>7176.5500000000029</v>
      </c>
      <c r="P777" s="11">
        <f t="shared" si="170"/>
        <v>0</v>
      </c>
      <c r="Q777" s="11">
        <f t="shared" si="177"/>
        <v>7707.14</v>
      </c>
      <c r="R777" s="11">
        <f t="shared" si="178"/>
        <v>14883.690000000002</v>
      </c>
      <c r="S777" s="6">
        <f t="shared" si="171"/>
        <v>0</v>
      </c>
      <c r="T777" s="11">
        <f t="shared" si="172"/>
        <v>0</v>
      </c>
      <c r="U777" s="11">
        <f t="shared" si="173"/>
        <v>0</v>
      </c>
      <c r="V777" s="11">
        <f t="shared" si="179"/>
        <v>0</v>
      </c>
      <c r="W777" s="20"/>
    </row>
    <row r="778" spans="1:23" x14ac:dyDescent="0.25">
      <c r="A778">
        <v>2022020115</v>
      </c>
      <c r="B778">
        <v>3</v>
      </c>
      <c r="C778" s="7">
        <v>0.49906</v>
      </c>
      <c r="D778" s="6">
        <f t="shared" si="180"/>
        <v>39924.800000000003</v>
      </c>
      <c r="E778" s="62">
        <v>0</v>
      </c>
      <c r="F778" s="6">
        <f t="shared" si="174"/>
        <v>0</v>
      </c>
      <c r="G778" s="7">
        <v>0.18126</v>
      </c>
      <c r="H778" s="6">
        <f t="shared" si="181"/>
        <v>6344.1</v>
      </c>
      <c r="I778" s="7">
        <v>0.63268000000000002</v>
      </c>
      <c r="J778" s="6">
        <f t="shared" si="182"/>
        <v>8857.52</v>
      </c>
      <c r="K778" s="20"/>
      <c r="L778" s="6">
        <f t="shared" si="168"/>
        <v>39924.800000000003</v>
      </c>
      <c r="M778" s="11">
        <f t="shared" si="175"/>
        <v>75.19999999999709</v>
      </c>
      <c r="N778" s="6">
        <f t="shared" si="169"/>
        <v>0</v>
      </c>
      <c r="O778" s="11">
        <f t="shared" si="176"/>
        <v>6344.1</v>
      </c>
      <c r="P778" s="11">
        <f t="shared" si="170"/>
        <v>0</v>
      </c>
      <c r="Q778" s="11">
        <f t="shared" si="177"/>
        <v>8857.52</v>
      </c>
      <c r="R778" s="11">
        <f t="shared" si="178"/>
        <v>15276.819999999998</v>
      </c>
      <c r="S778" s="6">
        <f t="shared" si="171"/>
        <v>0</v>
      </c>
      <c r="T778" s="11">
        <f t="shared" si="172"/>
        <v>0</v>
      </c>
      <c r="U778" s="11">
        <f t="shared" si="173"/>
        <v>0</v>
      </c>
      <c r="V778" s="11">
        <f t="shared" si="179"/>
        <v>0</v>
      </c>
      <c r="W778" s="20"/>
    </row>
    <row r="779" spans="1:23" x14ac:dyDescent="0.25">
      <c r="A779">
        <v>2022020116</v>
      </c>
      <c r="B779">
        <v>3</v>
      </c>
      <c r="C779" s="7">
        <v>0.49641000000000002</v>
      </c>
      <c r="D779" s="6">
        <f t="shared" si="180"/>
        <v>39712.800000000003</v>
      </c>
      <c r="E779" s="62">
        <v>0</v>
      </c>
      <c r="F779" s="6">
        <f t="shared" si="174"/>
        <v>0</v>
      </c>
      <c r="G779" s="7">
        <v>0.18457000000000001</v>
      </c>
      <c r="H779" s="6">
        <f t="shared" si="181"/>
        <v>6459.9500000000007</v>
      </c>
      <c r="I779" s="7">
        <v>0.54776999999999998</v>
      </c>
      <c r="J779" s="6">
        <f t="shared" si="182"/>
        <v>7668.78</v>
      </c>
      <c r="K779" s="20"/>
      <c r="L779" s="6">
        <f t="shared" si="168"/>
        <v>39712.800000000003</v>
      </c>
      <c r="M779" s="11">
        <f t="shared" si="175"/>
        <v>287.19999999999709</v>
      </c>
      <c r="N779" s="6">
        <f t="shared" si="169"/>
        <v>0</v>
      </c>
      <c r="O779" s="11">
        <f t="shared" si="176"/>
        <v>6459.9500000000007</v>
      </c>
      <c r="P779" s="11">
        <f t="shared" si="170"/>
        <v>0</v>
      </c>
      <c r="Q779" s="11">
        <f t="shared" si="177"/>
        <v>7668.78</v>
      </c>
      <c r="R779" s="11">
        <f t="shared" si="178"/>
        <v>14415.929999999997</v>
      </c>
      <c r="S779" s="6">
        <f t="shared" si="171"/>
        <v>0</v>
      </c>
      <c r="T779" s="11">
        <f t="shared" si="172"/>
        <v>0</v>
      </c>
      <c r="U779" s="11">
        <f t="shared" si="173"/>
        <v>0</v>
      </c>
      <c r="V779" s="11">
        <f t="shared" si="179"/>
        <v>0</v>
      </c>
      <c r="W779" s="20"/>
    </row>
    <row r="780" spans="1:23" x14ac:dyDescent="0.25">
      <c r="A780">
        <v>2022020117</v>
      </c>
      <c r="B780">
        <v>3</v>
      </c>
      <c r="C780" s="7">
        <v>0.49885000000000002</v>
      </c>
      <c r="D780" s="6">
        <f t="shared" si="180"/>
        <v>39908</v>
      </c>
      <c r="E780" s="62">
        <v>0</v>
      </c>
      <c r="F780" s="6">
        <f t="shared" si="174"/>
        <v>0</v>
      </c>
      <c r="G780" s="7">
        <v>0.19228000000000001</v>
      </c>
      <c r="H780" s="6">
        <f t="shared" si="181"/>
        <v>6729.8</v>
      </c>
      <c r="I780" s="7">
        <v>0.47062999999999999</v>
      </c>
      <c r="J780" s="6">
        <f t="shared" si="182"/>
        <v>6588.82</v>
      </c>
      <c r="K780" s="20"/>
      <c r="L780" s="6">
        <f t="shared" si="168"/>
        <v>39908</v>
      </c>
      <c r="M780" s="11">
        <f t="shared" si="175"/>
        <v>92</v>
      </c>
      <c r="N780" s="6">
        <f t="shared" si="169"/>
        <v>0</v>
      </c>
      <c r="O780" s="11">
        <f t="shared" si="176"/>
        <v>6729.8</v>
      </c>
      <c r="P780" s="11">
        <f t="shared" si="170"/>
        <v>0</v>
      </c>
      <c r="Q780" s="11">
        <f t="shared" si="177"/>
        <v>6588.82</v>
      </c>
      <c r="R780" s="11">
        <f t="shared" si="178"/>
        <v>13410.619999999999</v>
      </c>
      <c r="S780" s="6">
        <f t="shared" si="171"/>
        <v>0</v>
      </c>
      <c r="T780" s="11">
        <f t="shared" si="172"/>
        <v>0</v>
      </c>
      <c r="U780" s="11">
        <f t="shared" si="173"/>
        <v>0</v>
      </c>
      <c r="V780" s="11">
        <f t="shared" si="179"/>
        <v>0</v>
      </c>
      <c r="W780" s="20"/>
    </row>
    <row r="781" spans="1:23" x14ac:dyDescent="0.25">
      <c r="A781">
        <v>2022020118</v>
      </c>
      <c r="B781">
        <v>3</v>
      </c>
      <c r="C781" s="7">
        <v>0.50732999999999995</v>
      </c>
      <c r="D781" s="6">
        <f t="shared" si="180"/>
        <v>40586.399999999994</v>
      </c>
      <c r="E781" s="62">
        <v>0</v>
      </c>
      <c r="F781" s="6">
        <f t="shared" si="174"/>
        <v>0</v>
      </c>
      <c r="G781" s="7">
        <v>0.19442000000000001</v>
      </c>
      <c r="H781" s="6">
        <f t="shared" si="181"/>
        <v>6804.7000000000007</v>
      </c>
      <c r="I781" s="7">
        <v>0.18337000000000001</v>
      </c>
      <c r="J781" s="6">
        <f t="shared" si="182"/>
        <v>2567.1800000000003</v>
      </c>
      <c r="K781" s="20"/>
      <c r="L781" s="6">
        <f t="shared" si="168"/>
        <v>40000</v>
      </c>
      <c r="M781" s="11">
        <f t="shared" si="175"/>
        <v>0</v>
      </c>
      <c r="N781" s="6">
        <f t="shared" si="169"/>
        <v>586.39999999999418</v>
      </c>
      <c r="O781" s="11">
        <f t="shared" si="176"/>
        <v>6218.3000000000065</v>
      </c>
      <c r="P781" s="11">
        <f t="shared" si="170"/>
        <v>0</v>
      </c>
      <c r="Q781" s="11">
        <f t="shared" si="177"/>
        <v>2567.1800000000003</v>
      </c>
      <c r="R781" s="11">
        <f t="shared" si="178"/>
        <v>8785.4800000000068</v>
      </c>
      <c r="S781" s="6">
        <f t="shared" si="171"/>
        <v>0</v>
      </c>
      <c r="T781" s="11">
        <f t="shared" si="172"/>
        <v>0</v>
      </c>
      <c r="U781" s="11">
        <f t="shared" si="173"/>
        <v>0</v>
      </c>
      <c r="V781" s="11">
        <f t="shared" si="179"/>
        <v>0</v>
      </c>
      <c r="W781" s="20"/>
    </row>
    <row r="782" spans="1:23" x14ac:dyDescent="0.25">
      <c r="A782">
        <v>2022020119</v>
      </c>
      <c r="B782">
        <v>3</v>
      </c>
      <c r="C782" s="7">
        <v>0.52642</v>
      </c>
      <c r="D782" s="6">
        <f t="shared" si="180"/>
        <v>42113.599999999999</v>
      </c>
      <c r="E782" s="62">
        <v>0</v>
      </c>
      <c r="F782" s="6">
        <f t="shared" si="174"/>
        <v>0</v>
      </c>
      <c r="G782" s="7">
        <v>0.23455999999999999</v>
      </c>
      <c r="H782" s="6">
        <f t="shared" si="181"/>
        <v>8209.6</v>
      </c>
      <c r="I782" s="7">
        <v>1.9599999999999999E-3</v>
      </c>
      <c r="J782" s="6">
        <f t="shared" si="182"/>
        <v>27.439999999999998</v>
      </c>
      <c r="K782" s="20"/>
      <c r="L782" s="6">
        <f t="shared" si="168"/>
        <v>40000</v>
      </c>
      <c r="M782" s="11">
        <f t="shared" si="175"/>
        <v>0</v>
      </c>
      <c r="N782" s="6">
        <f t="shared" si="169"/>
        <v>2113.5999999999985</v>
      </c>
      <c r="O782" s="11">
        <f t="shared" si="176"/>
        <v>6096.0000000000018</v>
      </c>
      <c r="P782" s="11">
        <f t="shared" si="170"/>
        <v>0</v>
      </c>
      <c r="Q782" s="11">
        <f t="shared" si="177"/>
        <v>27.439999999999998</v>
      </c>
      <c r="R782" s="11">
        <f t="shared" si="178"/>
        <v>6123.4400000000014</v>
      </c>
      <c r="S782" s="6">
        <f t="shared" si="171"/>
        <v>0</v>
      </c>
      <c r="T782" s="11">
        <f t="shared" si="172"/>
        <v>0</v>
      </c>
      <c r="U782" s="11">
        <f t="shared" si="173"/>
        <v>0</v>
      </c>
      <c r="V782" s="11">
        <f t="shared" si="179"/>
        <v>0</v>
      </c>
      <c r="W782" s="20"/>
    </row>
    <row r="783" spans="1:23" x14ac:dyDescent="0.25">
      <c r="A783">
        <v>2022020120</v>
      </c>
      <c r="B783">
        <v>3</v>
      </c>
      <c r="C783" s="7">
        <v>0.52914000000000005</v>
      </c>
      <c r="D783" s="6">
        <f t="shared" si="180"/>
        <v>42331.200000000004</v>
      </c>
      <c r="E783" s="62">
        <v>0</v>
      </c>
      <c r="F783" s="6">
        <f t="shared" si="174"/>
        <v>0</v>
      </c>
      <c r="G783" s="7">
        <v>0.32405</v>
      </c>
      <c r="H783" s="6">
        <f t="shared" si="181"/>
        <v>11341.75</v>
      </c>
      <c r="I783" s="7">
        <v>6.0000000000000002E-5</v>
      </c>
      <c r="J783" s="6">
        <f t="shared" si="182"/>
        <v>0.84</v>
      </c>
      <c r="K783" s="20"/>
      <c r="L783" s="6">
        <f t="shared" si="168"/>
        <v>40000</v>
      </c>
      <c r="M783" s="11">
        <f t="shared" si="175"/>
        <v>0</v>
      </c>
      <c r="N783" s="6">
        <f t="shared" si="169"/>
        <v>2331.2000000000044</v>
      </c>
      <c r="O783" s="11">
        <f t="shared" si="176"/>
        <v>9010.5499999999956</v>
      </c>
      <c r="P783" s="11">
        <f t="shared" si="170"/>
        <v>0</v>
      </c>
      <c r="Q783" s="11">
        <f t="shared" si="177"/>
        <v>0.84</v>
      </c>
      <c r="R783" s="11">
        <f t="shared" si="178"/>
        <v>9011.3899999999958</v>
      </c>
      <c r="S783" s="6">
        <f t="shared" si="171"/>
        <v>0</v>
      </c>
      <c r="T783" s="11">
        <f t="shared" si="172"/>
        <v>0</v>
      </c>
      <c r="U783" s="11">
        <f t="shared" si="173"/>
        <v>0</v>
      </c>
      <c r="V783" s="11">
        <f t="shared" si="179"/>
        <v>0</v>
      </c>
      <c r="W783" s="20"/>
    </row>
    <row r="784" spans="1:23" x14ac:dyDescent="0.25">
      <c r="A784">
        <v>2022020121</v>
      </c>
      <c r="B784">
        <v>3</v>
      </c>
      <c r="C784" s="7">
        <v>0.52087000000000006</v>
      </c>
      <c r="D784" s="6">
        <f t="shared" si="180"/>
        <v>41669.600000000006</v>
      </c>
      <c r="E784" s="62">
        <v>0</v>
      </c>
      <c r="F784" s="6">
        <f t="shared" si="174"/>
        <v>0</v>
      </c>
      <c r="G784" s="7">
        <v>0.38929999999999998</v>
      </c>
      <c r="H784" s="6">
        <f t="shared" si="181"/>
        <v>13625.5</v>
      </c>
      <c r="I784" s="7">
        <v>6.0000000000000002E-5</v>
      </c>
      <c r="J784" s="6">
        <f t="shared" si="182"/>
        <v>0.84</v>
      </c>
      <c r="K784" s="20"/>
      <c r="L784" s="6">
        <f t="shared" si="168"/>
        <v>40000</v>
      </c>
      <c r="M784" s="11">
        <f t="shared" si="175"/>
        <v>0</v>
      </c>
      <c r="N784" s="6">
        <f t="shared" si="169"/>
        <v>1669.6000000000058</v>
      </c>
      <c r="O784" s="11">
        <f t="shared" si="176"/>
        <v>11955.899999999994</v>
      </c>
      <c r="P784" s="11">
        <f t="shared" si="170"/>
        <v>0</v>
      </c>
      <c r="Q784" s="11">
        <f t="shared" si="177"/>
        <v>0.84</v>
      </c>
      <c r="R784" s="11">
        <f t="shared" si="178"/>
        <v>11956.739999999994</v>
      </c>
      <c r="S784" s="6">
        <f t="shared" si="171"/>
        <v>0</v>
      </c>
      <c r="T784" s="11">
        <f t="shared" si="172"/>
        <v>0</v>
      </c>
      <c r="U784" s="11">
        <f t="shared" si="173"/>
        <v>0</v>
      </c>
      <c r="V784" s="11">
        <f t="shared" si="179"/>
        <v>0</v>
      </c>
      <c r="W784" s="20"/>
    </row>
    <row r="785" spans="1:23" x14ac:dyDescent="0.25">
      <c r="A785">
        <v>2022020122</v>
      </c>
      <c r="B785">
        <v>3</v>
      </c>
      <c r="C785" s="7">
        <v>0.50522</v>
      </c>
      <c r="D785" s="6">
        <f t="shared" si="180"/>
        <v>40417.599999999999</v>
      </c>
      <c r="E785" s="62">
        <v>0</v>
      </c>
      <c r="F785" s="6">
        <f t="shared" si="174"/>
        <v>0</v>
      </c>
      <c r="G785" s="7">
        <v>0.42342999999999997</v>
      </c>
      <c r="H785" s="6">
        <f t="shared" si="181"/>
        <v>14820.05</v>
      </c>
      <c r="I785" s="7">
        <v>6.0000000000000002E-5</v>
      </c>
      <c r="J785" s="6">
        <f t="shared" si="182"/>
        <v>0.84</v>
      </c>
      <c r="K785" s="20"/>
      <c r="L785" s="6">
        <f t="shared" si="168"/>
        <v>40000</v>
      </c>
      <c r="M785" s="11">
        <f t="shared" si="175"/>
        <v>0</v>
      </c>
      <c r="N785" s="6">
        <f t="shared" si="169"/>
        <v>417.59999999999854</v>
      </c>
      <c r="O785" s="11">
        <f t="shared" si="176"/>
        <v>14402.45</v>
      </c>
      <c r="P785" s="11">
        <f t="shared" si="170"/>
        <v>0</v>
      </c>
      <c r="Q785" s="11">
        <f t="shared" si="177"/>
        <v>0.84</v>
      </c>
      <c r="R785" s="11">
        <f t="shared" si="178"/>
        <v>14403.29</v>
      </c>
      <c r="S785" s="6">
        <f t="shared" si="171"/>
        <v>0</v>
      </c>
      <c r="T785" s="11">
        <f t="shared" si="172"/>
        <v>0</v>
      </c>
      <c r="U785" s="11">
        <f t="shared" si="173"/>
        <v>0</v>
      </c>
      <c r="V785" s="11">
        <f t="shared" si="179"/>
        <v>0</v>
      </c>
      <c r="W785" s="20"/>
    </row>
    <row r="786" spans="1:23" x14ac:dyDescent="0.25">
      <c r="A786">
        <v>2022020123</v>
      </c>
      <c r="B786">
        <v>3</v>
      </c>
      <c r="C786" s="7">
        <v>0.48060999999999998</v>
      </c>
      <c r="D786" s="6">
        <f t="shared" si="180"/>
        <v>38448.799999999996</v>
      </c>
      <c r="E786" s="62">
        <v>0</v>
      </c>
      <c r="F786" s="6">
        <f t="shared" si="174"/>
        <v>0</v>
      </c>
      <c r="G786" s="7">
        <v>0.45722000000000002</v>
      </c>
      <c r="H786" s="6">
        <f t="shared" si="181"/>
        <v>16002.7</v>
      </c>
      <c r="I786" s="7">
        <v>6.0000000000000002E-5</v>
      </c>
      <c r="J786" s="6">
        <f t="shared" si="182"/>
        <v>0.84</v>
      </c>
      <c r="K786" s="20"/>
      <c r="L786" s="6">
        <f t="shared" si="168"/>
        <v>38448.799999999996</v>
      </c>
      <c r="M786" s="11">
        <f t="shared" si="175"/>
        <v>1551.2000000000044</v>
      </c>
      <c r="N786" s="6">
        <f t="shared" si="169"/>
        <v>0</v>
      </c>
      <c r="O786" s="11">
        <f t="shared" si="176"/>
        <v>16002.7</v>
      </c>
      <c r="P786" s="11">
        <f t="shared" si="170"/>
        <v>0</v>
      </c>
      <c r="Q786" s="11">
        <f t="shared" si="177"/>
        <v>0.84</v>
      </c>
      <c r="R786" s="11">
        <f t="shared" si="178"/>
        <v>17554.740000000005</v>
      </c>
      <c r="S786" s="6">
        <f t="shared" si="171"/>
        <v>0</v>
      </c>
      <c r="T786" s="11">
        <f t="shared" si="172"/>
        <v>0</v>
      </c>
      <c r="U786" s="11">
        <f t="shared" si="173"/>
        <v>0</v>
      </c>
      <c r="V786" s="11">
        <f t="shared" si="179"/>
        <v>0</v>
      </c>
      <c r="W786" s="20"/>
    </row>
    <row r="787" spans="1:23" x14ac:dyDescent="0.25">
      <c r="A787">
        <v>2022020124</v>
      </c>
      <c r="B787">
        <v>3</v>
      </c>
      <c r="C787" s="7">
        <v>0.45598</v>
      </c>
      <c r="D787" s="6">
        <f t="shared" si="180"/>
        <v>36478.400000000001</v>
      </c>
      <c r="E787" s="62">
        <v>0</v>
      </c>
      <c r="F787" s="6">
        <f t="shared" si="174"/>
        <v>0</v>
      </c>
      <c r="G787" s="7">
        <v>0.44595000000000001</v>
      </c>
      <c r="H787" s="6">
        <f t="shared" si="181"/>
        <v>15608.25</v>
      </c>
      <c r="I787" s="7">
        <v>0</v>
      </c>
      <c r="J787" s="6">
        <f t="shared" si="182"/>
        <v>0</v>
      </c>
      <c r="K787" s="20"/>
      <c r="L787" s="6">
        <f t="shared" si="168"/>
        <v>36478.400000000001</v>
      </c>
      <c r="M787" s="11">
        <f t="shared" si="175"/>
        <v>3521.5999999999985</v>
      </c>
      <c r="N787" s="6">
        <f t="shared" si="169"/>
        <v>0</v>
      </c>
      <c r="O787" s="11">
        <f t="shared" si="176"/>
        <v>15608.25</v>
      </c>
      <c r="P787" s="11">
        <f t="shared" si="170"/>
        <v>0</v>
      </c>
      <c r="Q787" s="11">
        <f t="shared" si="177"/>
        <v>0</v>
      </c>
      <c r="R787" s="11">
        <f t="shared" si="178"/>
        <v>19129.849999999999</v>
      </c>
      <c r="S787" s="6">
        <f t="shared" si="171"/>
        <v>0</v>
      </c>
      <c r="T787" s="11">
        <f t="shared" si="172"/>
        <v>0</v>
      </c>
      <c r="U787" s="11">
        <f t="shared" si="173"/>
        <v>0</v>
      </c>
      <c r="V787" s="11">
        <f t="shared" si="179"/>
        <v>0</v>
      </c>
      <c r="W787" s="20"/>
    </row>
    <row r="788" spans="1:23" x14ac:dyDescent="0.25">
      <c r="A788">
        <v>2022020201</v>
      </c>
      <c r="B788">
        <v>4</v>
      </c>
      <c r="C788" s="7">
        <v>0.43828</v>
      </c>
      <c r="D788" s="6">
        <f t="shared" si="180"/>
        <v>35062.400000000001</v>
      </c>
      <c r="E788" s="62">
        <v>0</v>
      </c>
      <c r="F788" s="6">
        <f t="shared" si="174"/>
        <v>0</v>
      </c>
      <c r="G788" s="7">
        <v>0.43453000000000003</v>
      </c>
      <c r="H788" s="6">
        <f t="shared" si="181"/>
        <v>15208.550000000001</v>
      </c>
      <c r="I788" s="7">
        <v>0</v>
      </c>
      <c r="J788" s="6">
        <f t="shared" si="182"/>
        <v>0</v>
      </c>
      <c r="K788" s="20"/>
      <c r="L788" s="6">
        <f t="shared" ref="L788:L851" si="183">IF(D788-F788&gt;C$17,C$17,D788-F788)</f>
        <v>35062.400000000001</v>
      </c>
      <c r="M788" s="11">
        <f t="shared" si="175"/>
        <v>4937.5999999999985</v>
      </c>
      <c r="N788" s="6">
        <f t="shared" ref="N788:N851" si="184">IF(D788-F788-L788&gt;H788,H788,D788-F788-L788)</f>
        <v>0</v>
      </c>
      <c r="O788" s="11">
        <f t="shared" si="176"/>
        <v>15208.550000000001</v>
      </c>
      <c r="P788" s="11">
        <f t="shared" ref="P788:P851" si="185">IF(D788-F788-L788-N788&gt;J788,J788,D788-F788-L788-N788)</f>
        <v>0</v>
      </c>
      <c r="Q788" s="11">
        <f t="shared" si="177"/>
        <v>0</v>
      </c>
      <c r="R788" s="11">
        <f t="shared" si="178"/>
        <v>20146.150000000001</v>
      </c>
      <c r="S788" s="6">
        <f t="shared" ref="S788:S851" si="186">D788-F788-L788-N788-P788</f>
        <v>0</v>
      </c>
      <c r="T788" s="11">
        <f t="shared" ref="T788:T851" si="187">IF(T787-AD$23+AD$24*R788-S788&gt;T$19,T$19,IF(T787-AD$23+AD$24*R788-S788&lt;0,0,T787-AD$23+AD$24*R788-S788))</f>
        <v>0</v>
      </c>
      <c r="U788" s="11">
        <f t="shared" ref="U788:U851" si="188">IF(T787-AD$23-T788&gt;0,T787-AD$23-T788,0)</f>
        <v>0</v>
      </c>
      <c r="V788" s="11">
        <f t="shared" si="179"/>
        <v>0</v>
      </c>
      <c r="W788" s="20"/>
    </row>
    <row r="789" spans="1:23" x14ac:dyDescent="0.25">
      <c r="A789">
        <v>2022020202</v>
      </c>
      <c r="B789">
        <v>4</v>
      </c>
      <c r="C789" s="7">
        <v>0.42814999999999998</v>
      </c>
      <c r="D789" s="6">
        <f t="shared" si="180"/>
        <v>34252</v>
      </c>
      <c r="E789" s="62">
        <v>0</v>
      </c>
      <c r="F789" s="6">
        <f t="shared" ref="F789:F852" si="189">F$18*E789</f>
        <v>0</v>
      </c>
      <c r="G789" s="7">
        <v>0.42775000000000002</v>
      </c>
      <c r="H789" s="6">
        <f t="shared" si="181"/>
        <v>14971.25</v>
      </c>
      <c r="I789" s="7">
        <v>0</v>
      </c>
      <c r="J789" s="6">
        <f t="shared" si="182"/>
        <v>0</v>
      </c>
      <c r="K789" s="20"/>
      <c r="L789" s="6">
        <f t="shared" si="183"/>
        <v>34252</v>
      </c>
      <c r="M789" s="11">
        <f t="shared" ref="M789:M852" si="190">C$17-L789</f>
        <v>5748</v>
      </c>
      <c r="N789" s="6">
        <f t="shared" si="184"/>
        <v>0</v>
      </c>
      <c r="O789" s="11">
        <f t="shared" ref="O789:O852" si="191">H789-N789</f>
        <v>14971.25</v>
      </c>
      <c r="P789" s="11">
        <f t="shared" si="185"/>
        <v>0</v>
      </c>
      <c r="Q789" s="11">
        <f t="shared" ref="Q789:Q852" si="192">J789-P789</f>
        <v>0</v>
      </c>
      <c r="R789" s="11">
        <f t="shared" ref="R789:R852" si="193">M789+O789+Q789</f>
        <v>20719.25</v>
      </c>
      <c r="S789" s="6">
        <f t="shared" si="186"/>
        <v>0</v>
      </c>
      <c r="T789" s="11">
        <f t="shared" si="187"/>
        <v>0</v>
      </c>
      <c r="U789" s="11">
        <f t="shared" si="188"/>
        <v>0</v>
      </c>
      <c r="V789" s="11">
        <f t="shared" ref="V789:V852" si="194">D789-F789-L789-N789-P789-U789</f>
        <v>0</v>
      </c>
      <c r="W789" s="20"/>
    </row>
    <row r="790" spans="1:23" x14ac:dyDescent="0.25">
      <c r="A790">
        <v>2022020203</v>
      </c>
      <c r="B790">
        <v>4</v>
      </c>
      <c r="C790" s="7">
        <v>0.42465000000000003</v>
      </c>
      <c r="D790" s="6">
        <f t="shared" si="180"/>
        <v>33972</v>
      </c>
      <c r="E790" s="62">
        <v>0</v>
      </c>
      <c r="F790" s="6">
        <f t="shared" si="189"/>
        <v>0</v>
      </c>
      <c r="G790" s="7">
        <v>0.42620999999999998</v>
      </c>
      <c r="H790" s="6">
        <f t="shared" si="181"/>
        <v>14917.349999999999</v>
      </c>
      <c r="I790" s="7">
        <v>0</v>
      </c>
      <c r="J790" s="6">
        <f t="shared" si="182"/>
        <v>0</v>
      </c>
      <c r="K790" s="20"/>
      <c r="L790" s="6">
        <f t="shared" si="183"/>
        <v>33972</v>
      </c>
      <c r="M790" s="11">
        <f t="shared" si="190"/>
        <v>6028</v>
      </c>
      <c r="N790" s="6">
        <f t="shared" si="184"/>
        <v>0</v>
      </c>
      <c r="O790" s="11">
        <f t="shared" si="191"/>
        <v>14917.349999999999</v>
      </c>
      <c r="P790" s="11">
        <f t="shared" si="185"/>
        <v>0</v>
      </c>
      <c r="Q790" s="11">
        <f t="shared" si="192"/>
        <v>0</v>
      </c>
      <c r="R790" s="11">
        <f t="shared" si="193"/>
        <v>20945.349999999999</v>
      </c>
      <c r="S790" s="6">
        <f t="shared" si="186"/>
        <v>0</v>
      </c>
      <c r="T790" s="11">
        <f t="shared" si="187"/>
        <v>0</v>
      </c>
      <c r="U790" s="11">
        <f t="shared" si="188"/>
        <v>0</v>
      </c>
      <c r="V790" s="11">
        <f t="shared" si="194"/>
        <v>0</v>
      </c>
      <c r="W790" s="20"/>
    </row>
    <row r="791" spans="1:23" x14ac:dyDescent="0.25">
      <c r="A791">
        <v>2022020204</v>
      </c>
      <c r="B791">
        <v>4</v>
      </c>
      <c r="C791" s="7">
        <v>0.42515999999999998</v>
      </c>
      <c r="D791" s="6">
        <f t="shared" si="180"/>
        <v>34012.799999999996</v>
      </c>
      <c r="E791" s="62">
        <v>0</v>
      </c>
      <c r="F791" s="6">
        <f t="shared" si="189"/>
        <v>0</v>
      </c>
      <c r="G791" s="7">
        <v>0.42518</v>
      </c>
      <c r="H791" s="6">
        <f t="shared" si="181"/>
        <v>14881.3</v>
      </c>
      <c r="I791" s="7">
        <v>0</v>
      </c>
      <c r="J791" s="6">
        <f t="shared" si="182"/>
        <v>0</v>
      </c>
      <c r="K791" s="20"/>
      <c r="L791" s="6">
        <f t="shared" si="183"/>
        <v>34012.799999999996</v>
      </c>
      <c r="M791" s="11">
        <f t="shared" si="190"/>
        <v>5987.2000000000044</v>
      </c>
      <c r="N791" s="6">
        <f t="shared" si="184"/>
        <v>0</v>
      </c>
      <c r="O791" s="11">
        <f t="shared" si="191"/>
        <v>14881.3</v>
      </c>
      <c r="P791" s="11">
        <f t="shared" si="185"/>
        <v>0</v>
      </c>
      <c r="Q791" s="11">
        <f t="shared" si="192"/>
        <v>0</v>
      </c>
      <c r="R791" s="11">
        <f t="shared" si="193"/>
        <v>20868.500000000004</v>
      </c>
      <c r="S791" s="6">
        <f t="shared" si="186"/>
        <v>0</v>
      </c>
      <c r="T791" s="11">
        <f t="shared" si="187"/>
        <v>0</v>
      </c>
      <c r="U791" s="11">
        <f t="shared" si="188"/>
        <v>0</v>
      </c>
      <c r="V791" s="11">
        <f t="shared" si="194"/>
        <v>0</v>
      </c>
      <c r="W791" s="20"/>
    </row>
    <row r="792" spans="1:23" x14ac:dyDescent="0.25">
      <c r="A792">
        <v>2022020205</v>
      </c>
      <c r="B792">
        <v>4</v>
      </c>
      <c r="C792" s="7">
        <v>0.43652999999999997</v>
      </c>
      <c r="D792" s="6">
        <f t="shared" si="180"/>
        <v>34922.400000000001</v>
      </c>
      <c r="E792" s="62">
        <v>0</v>
      </c>
      <c r="F792" s="6">
        <f t="shared" si="189"/>
        <v>0</v>
      </c>
      <c r="G792" s="7">
        <v>0.43945000000000001</v>
      </c>
      <c r="H792" s="6">
        <f t="shared" si="181"/>
        <v>15380.75</v>
      </c>
      <c r="I792" s="7">
        <v>0</v>
      </c>
      <c r="J792" s="6">
        <f t="shared" si="182"/>
        <v>0</v>
      </c>
      <c r="K792" s="20"/>
      <c r="L792" s="6">
        <f t="shared" si="183"/>
        <v>34922.400000000001</v>
      </c>
      <c r="M792" s="11">
        <f t="shared" si="190"/>
        <v>5077.5999999999985</v>
      </c>
      <c r="N792" s="6">
        <f t="shared" si="184"/>
        <v>0</v>
      </c>
      <c r="O792" s="11">
        <f t="shared" si="191"/>
        <v>15380.75</v>
      </c>
      <c r="P792" s="11">
        <f t="shared" si="185"/>
        <v>0</v>
      </c>
      <c r="Q792" s="11">
        <f t="shared" si="192"/>
        <v>0</v>
      </c>
      <c r="R792" s="11">
        <f t="shared" si="193"/>
        <v>20458.349999999999</v>
      </c>
      <c r="S792" s="6">
        <f t="shared" si="186"/>
        <v>0</v>
      </c>
      <c r="T792" s="11">
        <f t="shared" si="187"/>
        <v>0</v>
      </c>
      <c r="U792" s="11">
        <f t="shared" si="188"/>
        <v>0</v>
      </c>
      <c r="V792" s="11">
        <f t="shared" si="194"/>
        <v>0</v>
      </c>
      <c r="W792" s="20"/>
    </row>
    <row r="793" spans="1:23" x14ac:dyDescent="0.25">
      <c r="A793">
        <v>2022020206</v>
      </c>
      <c r="B793">
        <v>4</v>
      </c>
      <c r="C793" s="7">
        <v>0.46517999999999998</v>
      </c>
      <c r="D793" s="6">
        <f t="shared" si="180"/>
        <v>37214.400000000001</v>
      </c>
      <c r="E793" s="62">
        <v>0</v>
      </c>
      <c r="F793" s="6">
        <f t="shared" si="189"/>
        <v>0</v>
      </c>
      <c r="G793" s="7">
        <v>0.48088999999999998</v>
      </c>
      <c r="H793" s="6">
        <f t="shared" si="181"/>
        <v>16831.149999999998</v>
      </c>
      <c r="I793" s="7">
        <v>0</v>
      </c>
      <c r="J793" s="6">
        <f t="shared" si="182"/>
        <v>0</v>
      </c>
      <c r="K793" s="20"/>
      <c r="L793" s="6">
        <f t="shared" si="183"/>
        <v>37214.400000000001</v>
      </c>
      <c r="M793" s="11">
        <f t="shared" si="190"/>
        <v>2785.5999999999985</v>
      </c>
      <c r="N793" s="6">
        <f t="shared" si="184"/>
        <v>0</v>
      </c>
      <c r="O793" s="11">
        <f t="shared" si="191"/>
        <v>16831.149999999998</v>
      </c>
      <c r="P793" s="11">
        <f t="shared" si="185"/>
        <v>0</v>
      </c>
      <c r="Q793" s="11">
        <f t="shared" si="192"/>
        <v>0</v>
      </c>
      <c r="R793" s="11">
        <f t="shared" si="193"/>
        <v>19616.749999999996</v>
      </c>
      <c r="S793" s="6">
        <f t="shared" si="186"/>
        <v>0</v>
      </c>
      <c r="T793" s="11">
        <f t="shared" si="187"/>
        <v>0</v>
      </c>
      <c r="U793" s="11">
        <f t="shared" si="188"/>
        <v>0</v>
      </c>
      <c r="V793" s="11">
        <f t="shared" si="194"/>
        <v>0</v>
      </c>
      <c r="W793" s="20"/>
    </row>
    <row r="794" spans="1:23" x14ac:dyDescent="0.25">
      <c r="A794">
        <v>2022020207</v>
      </c>
      <c r="B794">
        <v>4</v>
      </c>
      <c r="C794" s="7">
        <v>0.50890000000000002</v>
      </c>
      <c r="D794" s="6">
        <f t="shared" si="180"/>
        <v>40712</v>
      </c>
      <c r="E794" s="62">
        <v>0</v>
      </c>
      <c r="F794" s="6">
        <f t="shared" si="189"/>
        <v>0</v>
      </c>
      <c r="G794" s="7">
        <v>0.51681999999999995</v>
      </c>
      <c r="H794" s="6">
        <f t="shared" si="181"/>
        <v>18088.699999999997</v>
      </c>
      <c r="I794" s="7">
        <v>0</v>
      </c>
      <c r="J794" s="6">
        <f t="shared" si="182"/>
        <v>0</v>
      </c>
      <c r="K794" s="20"/>
      <c r="L794" s="6">
        <f t="shared" si="183"/>
        <v>40000</v>
      </c>
      <c r="M794" s="11">
        <f t="shared" si="190"/>
        <v>0</v>
      </c>
      <c r="N794" s="6">
        <f t="shared" si="184"/>
        <v>712</v>
      </c>
      <c r="O794" s="11">
        <f t="shared" si="191"/>
        <v>17376.699999999997</v>
      </c>
      <c r="P794" s="11">
        <f t="shared" si="185"/>
        <v>0</v>
      </c>
      <c r="Q794" s="11">
        <f t="shared" si="192"/>
        <v>0</v>
      </c>
      <c r="R794" s="11">
        <f t="shared" si="193"/>
        <v>17376.699999999997</v>
      </c>
      <c r="S794" s="6">
        <f t="shared" si="186"/>
        <v>0</v>
      </c>
      <c r="T794" s="11">
        <f t="shared" si="187"/>
        <v>0</v>
      </c>
      <c r="U794" s="11">
        <f t="shared" si="188"/>
        <v>0</v>
      </c>
      <c r="V794" s="11">
        <f t="shared" si="194"/>
        <v>0</v>
      </c>
      <c r="W794" s="20"/>
    </row>
    <row r="795" spans="1:23" x14ac:dyDescent="0.25">
      <c r="A795">
        <v>2022020208</v>
      </c>
      <c r="B795">
        <v>4</v>
      </c>
      <c r="C795" s="7">
        <v>0.53486</v>
      </c>
      <c r="D795" s="6">
        <f t="shared" si="180"/>
        <v>42788.800000000003</v>
      </c>
      <c r="E795" s="62">
        <v>0</v>
      </c>
      <c r="F795" s="6">
        <f t="shared" si="189"/>
        <v>0</v>
      </c>
      <c r="G795" s="7">
        <v>0.54147999999999996</v>
      </c>
      <c r="H795" s="6">
        <f t="shared" si="181"/>
        <v>18951.8</v>
      </c>
      <c r="I795" s="7">
        <v>1.0399999999999999E-3</v>
      </c>
      <c r="J795" s="6">
        <f t="shared" si="182"/>
        <v>14.559999999999999</v>
      </c>
      <c r="K795" s="20"/>
      <c r="L795" s="6">
        <f t="shared" si="183"/>
        <v>40000</v>
      </c>
      <c r="M795" s="11">
        <f t="shared" si="190"/>
        <v>0</v>
      </c>
      <c r="N795" s="6">
        <f t="shared" si="184"/>
        <v>2788.8000000000029</v>
      </c>
      <c r="O795" s="11">
        <f t="shared" si="191"/>
        <v>16162.999999999996</v>
      </c>
      <c r="P795" s="11">
        <f t="shared" si="185"/>
        <v>0</v>
      </c>
      <c r="Q795" s="11">
        <f t="shared" si="192"/>
        <v>14.559999999999999</v>
      </c>
      <c r="R795" s="11">
        <f t="shared" si="193"/>
        <v>16177.559999999996</v>
      </c>
      <c r="S795" s="6">
        <f t="shared" si="186"/>
        <v>0</v>
      </c>
      <c r="T795" s="11">
        <f t="shared" si="187"/>
        <v>0</v>
      </c>
      <c r="U795" s="11">
        <f t="shared" si="188"/>
        <v>0</v>
      </c>
      <c r="V795" s="11">
        <f t="shared" si="194"/>
        <v>0</v>
      </c>
      <c r="W795" s="20"/>
    </row>
    <row r="796" spans="1:23" x14ac:dyDescent="0.25">
      <c r="A796">
        <v>2022020209</v>
      </c>
      <c r="B796">
        <v>4</v>
      </c>
      <c r="C796" s="7">
        <v>0.54296999999999995</v>
      </c>
      <c r="D796" s="6">
        <f t="shared" si="180"/>
        <v>43437.599999999999</v>
      </c>
      <c r="E796" s="62">
        <v>0</v>
      </c>
      <c r="F796" s="6">
        <f t="shared" si="189"/>
        <v>0</v>
      </c>
      <c r="G796" s="7">
        <v>0.53647999999999996</v>
      </c>
      <c r="H796" s="6">
        <f t="shared" si="181"/>
        <v>18776.8</v>
      </c>
      <c r="I796" s="7">
        <v>1.074E-2</v>
      </c>
      <c r="J796" s="6">
        <f t="shared" si="182"/>
        <v>150.35999999999999</v>
      </c>
      <c r="K796" s="20"/>
      <c r="L796" s="6">
        <f t="shared" si="183"/>
        <v>40000</v>
      </c>
      <c r="M796" s="11">
        <f t="shared" si="190"/>
        <v>0</v>
      </c>
      <c r="N796" s="6">
        <f t="shared" si="184"/>
        <v>3437.5999999999985</v>
      </c>
      <c r="O796" s="11">
        <f t="shared" si="191"/>
        <v>15339.2</v>
      </c>
      <c r="P796" s="11">
        <f t="shared" si="185"/>
        <v>0</v>
      </c>
      <c r="Q796" s="11">
        <f t="shared" si="192"/>
        <v>150.35999999999999</v>
      </c>
      <c r="R796" s="11">
        <f t="shared" si="193"/>
        <v>15489.560000000001</v>
      </c>
      <c r="S796" s="6">
        <f t="shared" si="186"/>
        <v>0</v>
      </c>
      <c r="T796" s="11">
        <f t="shared" si="187"/>
        <v>0</v>
      </c>
      <c r="U796" s="11">
        <f t="shared" si="188"/>
        <v>0</v>
      </c>
      <c r="V796" s="11">
        <f t="shared" si="194"/>
        <v>0</v>
      </c>
      <c r="W796" s="20"/>
    </row>
    <row r="797" spans="1:23" x14ac:dyDescent="0.25">
      <c r="A797">
        <v>2022020210</v>
      </c>
      <c r="B797">
        <v>4</v>
      </c>
      <c r="C797" s="7">
        <v>0.55145</v>
      </c>
      <c r="D797" s="6">
        <f t="shared" si="180"/>
        <v>44116</v>
      </c>
      <c r="E797" s="62">
        <v>0</v>
      </c>
      <c r="F797" s="6">
        <f t="shared" si="189"/>
        <v>0</v>
      </c>
      <c r="G797" s="7">
        <v>0.54612000000000005</v>
      </c>
      <c r="H797" s="6">
        <f t="shared" si="181"/>
        <v>19114.2</v>
      </c>
      <c r="I797" s="7">
        <v>3.143E-2</v>
      </c>
      <c r="J797" s="6">
        <f t="shared" si="182"/>
        <v>440.02</v>
      </c>
      <c r="K797" s="20"/>
      <c r="L797" s="6">
        <f t="shared" si="183"/>
        <v>40000</v>
      </c>
      <c r="M797" s="11">
        <f t="shared" si="190"/>
        <v>0</v>
      </c>
      <c r="N797" s="6">
        <f t="shared" si="184"/>
        <v>4116</v>
      </c>
      <c r="O797" s="11">
        <f t="shared" si="191"/>
        <v>14998.2</v>
      </c>
      <c r="P797" s="11">
        <f t="shared" si="185"/>
        <v>0</v>
      </c>
      <c r="Q797" s="11">
        <f t="shared" si="192"/>
        <v>440.02</v>
      </c>
      <c r="R797" s="11">
        <f t="shared" si="193"/>
        <v>15438.220000000001</v>
      </c>
      <c r="S797" s="6">
        <f t="shared" si="186"/>
        <v>0</v>
      </c>
      <c r="T797" s="11">
        <f t="shared" si="187"/>
        <v>0</v>
      </c>
      <c r="U797" s="11">
        <f t="shared" si="188"/>
        <v>0</v>
      </c>
      <c r="V797" s="11">
        <f t="shared" si="194"/>
        <v>0</v>
      </c>
      <c r="W797" s="20"/>
    </row>
    <row r="798" spans="1:23" x14ac:dyDescent="0.25">
      <c r="A798">
        <v>2022020211</v>
      </c>
      <c r="B798">
        <v>4</v>
      </c>
      <c r="C798" s="7">
        <v>0.56059000000000003</v>
      </c>
      <c r="D798" s="6">
        <f t="shared" si="180"/>
        <v>44847.200000000004</v>
      </c>
      <c r="E798" s="62">
        <v>0</v>
      </c>
      <c r="F798" s="6">
        <f t="shared" si="189"/>
        <v>0</v>
      </c>
      <c r="G798" s="7">
        <v>0.55174000000000001</v>
      </c>
      <c r="H798" s="6">
        <f t="shared" si="181"/>
        <v>19310.900000000001</v>
      </c>
      <c r="I798" s="7">
        <v>7.9000000000000001E-2</v>
      </c>
      <c r="J798" s="6">
        <f t="shared" si="182"/>
        <v>1106</v>
      </c>
      <c r="K798" s="20"/>
      <c r="L798" s="6">
        <f t="shared" si="183"/>
        <v>40000</v>
      </c>
      <c r="M798" s="11">
        <f t="shared" si="190"/>
        <v>0</v>
      </c>
      <c r="N798" s="6">
        <f t="shared" si="184"/>
        <v>4847.2000000000044</v>
      </c>
      <c r="O798" s="11">
        <f t="shared" si="191"/>
        <v>14463.699999999997</v>
      </c>
      <c r="P798" s="11">
        <f t="shared" si="185"/>
        <v>0</v>
      </c>
      <c r="Q798" s="11">
        <f t="shared" si="192"/>
        <v>1106</v>
      </c>
      <c r="R798" s="11">
        <f t="shared" si="193"/>
        <v>15569.699999999997</v>
      </c>
      <c r="S798" s="6">
        <f t="shared" si="186"/>
        <v>0</v>
      </c>
      <c r="T798" s="11">
        <f t="shared" si="187"/>
        <v>0</v>
      </c>
      <c r="U798" s="11">
        <f t="shared" si="188"/>
        <v>0</v>
      </c>
      <c r="V798" s="11">
        <f t="shared" si="194"/>
        <v>0</v>
      </c>
      <c r="W798" s="20"/>
    </row>
    <row r="799" spans="1:23" x14ac:dyDescent="0.25">
      <c r="A799">
        <v>2022020212</v>
      </c>
      <c r="B799">
        <v>4</v>
      </c>
      <c r="C799" s="7">
        <v>0.56721999999999995</v>
      </c>
      <c r="D799" s="6">
        <f t="shared" si="180"/>
        <v>45377.599999999999</v>
      </c>
      <c r="E799" s="62">
        <v>0</v>
      </c>
      <c r="F799" s="6">
        <f t="shared" si="189"/>
        <v>0</v>
      </c>
      <c r="G799" s="7">
        <v>0.51583999999999997</v>
      </c>
      <c r="H799" s="6">
        <f t="shared" si="181"/>
        <v>18054.399999999998</v>
      </c>
      <c r="I799" s="7">
        <v>0.12801000000000001</v>
      </c>
      <c r="J799" s="6">
        <f t="shared" si="182"/>
        <v>1792.14</v>
      </c>
      <c r="K799" s="20"/>
      <c r="L799" s="6">
        <f t="shared" si="183"/>
        <v>40000</v>
      </c>
      <c r="M799" s="11">
        <f t="shared" si="190"/>
        <v>0</v>
      </c>
      <c r="N799" s="6">
        <f t="shared" si="184"/>
        <v>5377.5999999999985</v>
      </c>
      <c r="O799" s="11">
        <f t="shared" si="191"/>
        <v>12676.8</v>
      </c>
      <c r="P799" s="11">
        <f t="shared" si="185"/>
        <v>0</v>
      </c>
      <c r="Q799" s="11">
        <f t="shared" si="192"/>
        <v>1792.14</v>
      </c>
      <c r="R799" s="11">
        <f t="shared" si="193"/>
        <v>14468.939999999999</v>
      </c>
      <c r="S799" s="6">
        <f t="shared" si="186"/>
        <v>0</v>
      </c>
      <c r="T799" s="11">
        <f t="shared" si="187"/>
        <v>0</v>
      </c>
      <c r="U799" s="11">
        <f t="shared" si="188"/>
        <v>0</v>
      </c>
      <c r="V799" s="11">
        <f t="shared" si="194"/>
        <v>0</v>
      </c>
      <c r="W799" s="20"/>
    </row>
    <row r="800" spans="1:23" x14ac:dyDescent="0.25">
      <c r="A800">
        <v>2022020213</v>
      </c>
      <c r="B800">
        <v>4</v>
      </c>
      <c r="C800" s="7">
        <v>0.57384000000000002</v>
      </c>
      <c r="D800" s="6">
        <f t="shared" si="180"/>
        <v>45907.200000000004</v>
      </c>
      <c r="E800" s="62">
        <v>0</v>
      </c>
      <c r="F800" s="6">
        <f t="shared" si="189"/>
        <v>0</v>
      </c>
      <c r="G800" s="7">
        <v>0.50544</v>
      </c>
      <c r="H800" s="6">
        <f t="shared" si="181"/>
        <v>17690.400000000001</v>
      </c>
      <c r="I800" s="7">
        <v>0.16295999999999999</v>
      </c>
      <c r="J800" s="6">
        <f t="shared" si="182"/>
        <v>2281.44</v>
      </c>
      <c r="K800" s="20"/>
      <c r="L800" s="6">
        <f t="shared" si="183"/>
        <v>40000</v>
      </c>
      <c r="M800" s="11">
        <f t="shared" si="190"/>
        <v>0</v>
      </c>
      <c r="N800" s="6">
        <f t="shared" si="184"/>
        <v>5907.2000000000044</v>
      </c>
      <c r="O800" s="11">
        <f t="shared" si="191"/>
        <v>11783.199999999997</v>
      </c>
      <c r="P800" s="11">
        <f t="shared" si="185"/>
        <v>0</v>
      </c>
      <c r="Q800" s="11">
        <f t="shared" si="192"/>
        <v>2281.44</v>
      </c>
      <c r="R800" s="11">
        <f t="shared" si="193"/>
        <v>14064.639999999998</v>
      </c>
      <c r="S800" s="6">
        <f t="shared" si="186"/>
        <v>0</v>
      </c>
      <c r="T800" s="11">
        <f t="shared" si="187"/>
        <v>0</v>
      </c>
      <c r="U800" s="11">
        <f t="shared" si="188"/>
        <v>0</v>
      </c>
      <c r="V800" s="11">
        <f t="shared" si="194"/>
        <v>0</v>
      </c>
      <c r="W800" s="20"/>
    </row>
    <row r="801" spans="1:23" x14ac:dyDescent="0.25">
      <c r="A801">
        <v>2022020214</v>
      </c>
      <c r="B801">
        <v>4</v>
      </c>
      <c r="C801" s="7">
        <v>0.57933000000000001</v>
      </c>
      <c r="D801" s="6">
        <f t="shared" si="180"/>
        <v>46346.400000000001</v>
      </c>
      <c r="E801" s="62">
        <v>0</v>
      </c>
      <c r="F801" s="6">
        <f t="shared" si="189"/>
        <v>0</v>
      </c>
      <c r="G801" s="7">
        <v>0.50914999999999999</v>
      </c>
      <c r="H801" s="6">
        <f t="shared" si="181"/>
        <v>17820.25</v>
      </c>
      <c r="I801" s="7">
        <v>0.18010000000000001</v>
      </c>
      <c r="J801" s="6">
        <f t="shared" si="182"/>
        <v>2521.4</v>
      </c>
      <c r="K801" s="20"/>
      <c r="L801" s="6">
        <f t="shared" si="183"/>
        <v>40000</v>
      </c>
      <c r="M801" s="11">
        <f t="shared" si="190"/>
        <v>0</v>
      </c>
      <c r="N801" s="6">
        <f t="shared" si="184"/>
        <v>6346.4000000000015</v>
      </c>
      <c r="O801" s="11">
        <f t="shared" si="191"/>
        <v>11473.849999999999</v>
      </c>
      <c r="P801" s="11">
        <f t="shared" si="185"/>
        <v>0</v>
      </c>
      <c r="Q801" s="11">
        <f t="shared" si="192"/>
        <v>2521.4</v>
      </c>
      <c r="R801" s="11">
        <f t="shared" si="193"/>
        <v>13995.249999999998</v>
      </c>
      <c r="S801" s="6">
        <f t="shared" si="186"/>
        <v>0</v>
      </c>
      <c r="T801" s="11">
        <f t="shared" si="187"/>
        <v>0</v>
      </c>
      <c r="U801" s="11">
        <f t="shared" si="188"/>
        <v>0</v>
      </c>
      <c r="V801" s="11">
        <f t="shared" si="194"/>
        <v>0</v>
      </c>
      <c r="W801" s="20"/>
    </row>
    <row r="802" spans="1:23" x14ac:dyDescent="0.25">
      <c r="A802">
        <v>2022020215</v>
      </c>
      <c r="B802">
        <v>4</v>
      </c>
      <c r="C802" s="7">
        <v>0.58182999999999996</v>
      </c>
      <c r="D802" s="6">
        <f t="shared" si="180"/>
        <v>46546.399999999994</v>
      </c>
      <c r="E802" s="62">
        <v>0</v>
      </c>
      <c r="F802" s="6">
        <f t="shared" si="189"/>
        <v>0</v>
      </c>
      <c r="G802" s="7">
        <v>0.49981999999999999</v>
      </c>
      <c r="H802" s="6">
        <f t="shared" si="181"/>
        <v>17493.7</v>
      </c>
      <c r="I802" s="7">
        <v>0.15715000000000001</v>
      </c>
      <c r="J802" s="6">
        <f t="shared" si="182"/>
        <v>2200.1000000000004</v>
      </c>
      <c r="K802" s="20"/>
      <c r="L802" s="6">
        <f t="shared" si="183"/>
        <v>40000</v>
      </c>
      <c r="M802" s="11">
        <f t="shared" si="190"/>
        <v>0</v>
      </c>
      <c r="N802" s="6">
        <f t="shared" si="184"/>
        <v>6546.3999999999942</v>
      </c>
      <c r="O802" s="11">
        <f t="shared" si="191"/>
        <v>10947.300000000007</v>
      </c>
      <c r="P802" s="11">
        <f t="shared" si="185"/>
        <v>0</v>
      </c>
      <c r="Q802" s="11">
        <f t="shared" si="192"/>
        <v>2200.1000000000004</v>
      </c>
      <c r="R802" s="11">
        <f t="shared" si="193"/>
        <v>13147.400000000007</v>
      </c>
      <c r="S802" s="6">
        <f t="shared" si="186"/>
        <v>0</v>
      </c>
      <c r="T802" s="11">
        <f t="shared" si="187"/>
        <v>0</v>
      </c>
      <c r="U802" s="11">
        <f t="shared" si="188"/>
        <v>0</v>
      </c>
      <c r="V802" s="11">
        <f t="shared" si="194"/>
        <v>0</v>
      </c>
      <c r="W802" s="20"/>
    </row>
    <row r="803" spans="1:23" x14ac:dyDescent="0.25">
      <c r="A803">
        <v>2022020216</v>
      </c>
      <c r="B803">
        <v>4</v>
      </c>
      <c r="C803" s="7">
        <v>0.58713000000000004</v>
      </c>
      <c r="D803" s="6">
        <f t="shared" si="180"/>
        <v>46970.400000000001</v>
      </c>
      <c r="E803" s="62">
        <v>0</v>
      </c>
      <c r="F803" s="6">
        <f t="shared" si="189"/>
        <v>0</v>
      </c>
      <c r="G803" s="7">
        <v>0.49440000000000001</v>
      </c>
      <c r="H803" s="6">
        <f t="shared" si="181"/>
        <v>17304</v>
      </c>
      <c r="I803" s="7">
        <v>0.10392</v>
      </c>
      <c r="J803" s="6">
        <f t="shared" si="182"/>
        <v>1454.8799999999999</v>
      </c>
      <c r="K803" s="20"/>
      <c r="L803" s="6">
        <f t="shared" si="183"/>
        <v>40000</v>
      </c>
      <c r="M803" s="11">
        <f t="shared" si="190"/>
        <v>0</v>
      </c>
      <c r="N803" s="6">
        <f t="shared" si="184"/>
        <v>6970.4000000000015</v>
      </c>
      <c r="O803" s="11">
        <f t="shared" si="191"/>
        <v>10333.599999999999</v>
      </c>
      <c r="P803" s="11">
        <f t="shared" si="185"/>
        <v>0</v>
      </c>
      <c r="Q803" s="11">
        <f t="shared" si="192"/>
        <v>1454.8799999999999</v>
      </c>
      <c r="R803" s="11">
        <f t="shared" si="193"/>
        <v>11788.479999999998</v>
      </c>
      <c r="S803" s="6">
        <f t="shared" si="186"/>
        <v>0</v>
      </c>
      <c r="T803" s="11">
        <f t="shared" si="187"/>
        <v>0</v>
      </c>
      <c r="U803" s="11">
        <f t="shared" si="188"/>
        <v>0</v>
      </c>
      <c r="V803" s="11">
        <f t="shared" si="194"/>
        <v>0</v>
      </c>
      <c r="W803" s="20"/>
    </row>
    <row r="804" spans="1:23" x14ac:dyDescent="0.25">
      <c r="A804">
        <v>2022020217</v>
      </c>
      <c r="B804">
        <v>4</v>
      </c>
      <c r="C804" s="7">
        <v>0.60367000000000004</v>
      </c>
      <c r="D804" s="6">
        <f t="shared" si="180"/>
        <v>48293.600000000006</v>
      </c>
      <c r="E804" s="62">
        <v>0</v>
      </c>
      <c r="F804" s="6">
        <f t="shared" si="189"/>
        <v>0</v>
      </c>
      <c r="G804" s="7">
        <v>0.49908000000000002</v>
      </c>
      <c r="H804" s="6">
        <f t="shared" si="181"/>
        <v>17467.8</v>
      </c>
      <c r="I804" s="7">
        <v>5.7849999999999999E-2</v>
      </c>
      <c r="J804" s="6">
        <f t="shared" si="182"/>
        <v>809.9</v>
      </c>
      <c r="K804" s="20"/>
      <c r="L804" s="6">
        <f t="shared" si="183"/>
        <v>40000</v>
      </c>
      <c r="M804" s="11">
        <f t="shared" si="190"/>
        <v>0</v>
      </c>
      <c r="N804" s="6">
        <f t="shared" si="184"/>
        <v>8293.6000000000058</v>
      </c>
      <c r="O804" s="11">
        <f t="shared" si="191"/>
        <v>9174.1999999999935</v>
      </c>
      <c r="P804" s="11">
        <f t="shared" si="185"/>
        <v>0</v>
      </c>
      <c r="Q804" s="11">
        <f t="shared" si="192"/>
        <v>809.9</v>
      </c>
      <c r="R804" s="11">
        <f t="shared" si="193"/>
        <v>9984.0999999999931</v>
      </c>
      <c r="S804" s="6">
        <f t="shared" si="186"/>
        <v>0</v>
      </c>
      <c r="T804" s="11">
        <f t="shared" si="187"/>
        <v>0</v>
      </c>
      <c r="U804" s="11">
        <f t="shared" si="188"/>
        <v>0</v>
      </c>
      <c r="V804" s="11">
        <f t="shared" si="194"/>
        <v>0</v>
      </c>
      <c r="W804" s="20"/>
    </row>
    <row r="805" spans="1:23" x14ac:dyDescent="0.25">
      <c r="A805">
        <v>2022020218</v>
      </c>
      <c r="B805">
        <v>4</v>
      </c>
      <c r="C805" s="7">
        <v>0.62932999999999995</v>
      </c>
      <c r="D805" s="6">
        <f t="shared" si="180"/>
        <v>50346.399999999994</v>
      </c>
      <c r="E805" s="62">
        <v>0</v>
      </c>
      <c r="F805" s="6">
        <f t="shared" si="189"/>
        <v>0</v>
      </c>
      <c r="G805" s="7">
        <v>0.49169000000000002</v>
      </c>
      <c r="H805" s="6">
        <f t="shared" si="181"/>
        <v>17209.150000000001</v>
      </c>
      <c r="I805" s="7">
        <v>1.47E-2</v>
      </c>
      <c r="J805" s="6">
        <f t="shared" si="182"/>
        <v>205.79999999999998</v>
      </c>
      <c r="K805" s="20"/>
      <c r="L805" s="6">
        <f t="shared" si="183"/>
        <v>40000</v>
      </c>
      <c r="M805" s="11">
        <f t="shared" si="190"/>
        <v>0</v>
      </c>
      <c r="N805" s="6">
        <f t="shared" si="184"/>
        <v>10346.399999999994</v>
      </c>
      <c r="O805" s="11">
        <f t="shared" si="191"/>
        <v>6862.7500000000073</v>
      </c>
      <c r="P805" s="11">
        <f t="shared" si="185"/>
        <v>0</v>
      </c>
      <c r="Q805" s="11">
        <f t="shared" si="192"/>
        <v>205.79999999999998</v>
      </c>
      <c r="R805" s="11">
        <f t="shared" si="193"/>
        <v>7068.5500000000075</v>
      </c>
      <c r="S805" s="6">
        <f t="shared" si="186"/>
        <v>0</v>
      </c>
      <c r="T805" s="11">
        <f t="shared" si="187"/>
        <v>0</v>
      </c>
      <c r="U805" s="11">
        <f t="shared" si="188"/>
        <v>0</v>
      </c>
      <c r="V805" s="11">
        <f t="shared" si="194"/>
        <v>0</v>
      </c>
      <c r="W805" s="20"/>
    </row>
    <row r="806" spans="1:23" x14ac:dyDescent="0.25">
      <c r="A806">
        <v>2022020219</v>
      </c>
      <c r="B806">
        <v>4</v>
      </c>
      <c r="C806" s="7">
        <v>0.65293000000000001</v>
      </c>
      <c r="D806" s="6">
        <f t="shared" si="180"/>
        <v>52234.400000000001</v>
      </c>
      <c r="E806" s="62">
        <v>0</v>
      </c>
      <c r="F806" s="6">
        <f t="shared" si="189"/>
        <v>0</v>
      </c>
      <c r="G806" s="7">
        <v>0.4919</v>
      </c>
      <c r="H806" s="6">
        <f t="shared" si="181"/>
        <v>17216.5</v>
      </c>
      <c r="I806" s="7">
        <v>1.2999999999999999E-4</v>
      </c>
      <c r="J806" s="6">
        <f t="shared" si="182"/>
        <v>1.8199999999999998</v>
      </c>
      <c r="K806" s="20"/>
      <c r="L806" s="6">
        <f t="shared" si="183"/>
        <v>40000</v>
      </c>
      <c r="M806" s="11">
        <f t="shared" si="190"/>
        <v>0</v>
      </c>
      <c r="N806" s="6">
        <f t="shared" si="184"/>
        <v>12234.400000000001</v>
      </c>
      <c r="O806" s="11">
        <f t="shared" si="191"/>
        <v>4982.0999999999985</v>
      </c>
      <c r="P806" s="11">
        <f t="shared" si="185"/>
        <v>0</v>
      </c>
      <c r="Q806" s="11">
        <f t="shared" si="192"/>
        <v>1.8199999999999998</v>
      </c>
      <c r="R806" s="11">
        <f t="shared" si="193"/>
        <v>4983.9199999999983</v>
      </c>
      <c r="S806" s="6">
        <f t="shared" si="186"/>
        <v>0</v>
      </c>
      <c r="T806" s="11">
        <f t="shared" si="187"/>
        <v>0</v>
      </c>
      <c r="U806" s="11">
        <f t="shared" si="188"/>
        <v>0</v>
      </c>
      <c r="V806" s="11">
        <f t="shared" si="194"/>
        <v>0</v>
      </c>
      <c r="W806" s="20"/>
    </row>
    <row r="807" spans="1:23" x14ac:dyDescent="0.25">
      <c r="A807">
        <v>2022020220</v>
      </c>
      <c r="B807">
        <v>4</v>
      </c>
      <c r="C807" s="7">
        <v>0.65786999999999995</v>
      </c>
      <c r="D807" s="6">
        <f t="shared" si="180"/>
        <v>52629.599999999999</v>
      </c>
      <c r="E807" s="62">
        <v>0</v>
      </c>
      <c r="F807" s="6">
        <f t="shared" si="189"/>
        <v>0</v>
      </c>
      <c r="G807" s="7">
        <v>0.50331000000000004</v>
      </c>
      <c r="H807" s="6">
        <f t="shared" si="181"/>
        <v>17615.850000000002</v>
      </c>
      <c r="I807" s="7">
        <v>0</v>
      </c>
      <c r="J807" s="6">
        <f t="shared" si="182"/>
        <v>0</v>
      </c>
      <c r="K807" s="20"/>
      <c r="L807" s="6">
        <f t="shared" si="183"/>
        <v>40000</v>
      </c>
      <c r="M807" s="11">
        <f t="shared" si="190"/>
        <v>0</v>
      </c>
      <c r="N807" s="6">
        <f t="shared" si="184"/>
        <v>12629.599999999999</v>
      </c>
      <c r="O807" s="11">
        <f t="shared" si="191"/>
        <v>4986.2500000000036</v>
      </c>
      <c r="P807" s="11">
        <f t="shared" si="185"/>
        <v>0</v>
      </c>
      <c r="Q807" s="11">
        <f t="shared" si="192"/>
        <v>0</v>
      </c>
      <c r="R807" s="11">
        <f t="shared" si="193"/>
        <v>4986.2500000000036</v>
      </c>
      <c r="S807" s="6">
        <f t="shared" si="186"/>
        <v>0</v>
      </c>
      <c r="T807" s="11">
        <f t="shared" si="187"/>
        <v>0</v>
      </c>
      <c r="U807" s="11">
        <f t="shared" si="188"/>
        <v>0</v>
      </c>
      <c r="V807" s="11">
        <f t="shared" si="194"/>
        <v>0</v>
      </c>
      <c r="W807" s="20"/>
    </row>
    <row r="808" spans="1:23" x14ac:dyDescent="0.25">
      <c r="A808">
        <v>2022020221</v>
      </c>
      <c r="B808">
        <v>4</v>
      </c>
      <c r="C808" s="7">
        <v>0.65400999999999998</v>
      </c>
      <c r="D808" s="6">
        <f t="shared" si="180"/>
        <v>52320.799999999996</v>
      </c>
      <c r="E808" s="62">
        <v>0</v>
      </c>
      <c r="F808" s="6">
        <f t="shared" si="189"/>
        <v>0</v>
      </c>
      <c r="G808" s="7">
        <v>0.50297000000000003</v>
      </c>
      <c r="H808" s="6">
        <f t="shared" si="181"/>
        <v>17603.95</v>
      </c>
      <c r="I808" s="7">
        <v>0</v>
      </c>
      <c r="J808" s="6">
        <f t="shared" si="182"/>
        <v>0</v>
      </c>
      <c r="K808" s="20"/>
      <c r="L808" s="6">
        <f t="shared" si="183"/>
        <v>40000</v>
      </c>
      <c r="M808" s="11">
        <f t="shared" si="190"/>
        <v>0</v>
      </c>
      <c r="N808" s="6">
        <f t="shared" si="184"/>
        <v>12320.799999999996</v>
      </c>
      <c r="O808" s="11">
        <f t="shared" si="191"/>
        <v>5283.1500000000051</v>
      </c>
      <c r="P808" s="11">
        <f t="shared" si="185"/>
        <v>0</v>
      </c>
      <c r="Q808" s="11">
        <f t="shared" si="192"/>
        <v>0</v>
      </c>
      <c r="R808" s="11">
        <f t="shared" si="193"/>
        <v>5283.1500000000051</v>
      </c>
      <c r="S808" s="6">
        <f t="shared" si="186"/>
        <v>0</v>
      </c>
      <c r="T808" s="11">
        <f t="shared" si="187"/>
        <v>0</v>
      </c>
      <c r="U808" s="11">
        <f t="shared" si="188"/>
        <v>0</v>
      </c>
      <c r="V808" s="11">
        <f t="shared" si="194"/>
        <v>0</v>
      </c>
      <c r="W808" s="20"/>
    </row>
    <row r="809" spans="1:23" x14ac:dyDescent="0.25">
      <c r="A809">
        <v>2022020222</v>
      </c>
      <c r="B809">
        <v>4</v>
      </c>
      <c r="C809" s="7">
        <v>0.64459</v>
      </c>
      <c r="D809" s="6">
        <f t="shared" si="180"/>
        <v>51567.199999999997</v>
      </c>
      <c r="E809" s="62">
        <v>0</v>
      </c>
      <c r="F809" s="6">
        <f t="shared" si="189"/>
        <v>0</v>
      </c>
      <c r="G809" s="7">
        <v>0.50226000000000004</v>
      </c>
      <c r="H809" s="6">
        <f t="shared" si="181"/>
        <v>17579.100000000002</v>
      </c>
      <c r="I809" s="7">
        <v>0</v>
      </c>
      <c r="J809" s="6">
        <f t="shared" si="182"/>
        <v>0</v>
      </c>
      <c r="K809" s="20"/>
      <c r="L809" s="6">
        <f t="shared" si="183"/>
        <v>40000</v>
      </c>
      <c r="M809" s="11">
        <f t="shared" si="190"/>
        <v>0</v>
      </c>
      <c r="N809" s="6">
        <f t="shared" si="184"/>
        <v>11567.199999999997</v>
      </c>
      <c r="O809" s="11">
        <f t="shared" si="191"/>
        <v>6011.9000000000051</v>
      </c>
      <c r="P809" s="11">
        <f t="shared" si="185"/>
        <v>0</v>
      </c>
      <c r="Q809" s="11">
        <f t="shared" si="192"/>
        <v>0</v>
      </c>
      <c r="R809" s="11">
        <f t="shared" si="193"/>
        <v>6011.9000000000051</v>
      </c>
      <c r="S809" s="6">
        <f t="shared" si="186"/>
        <v>0</v>
      </c>
      <c r="T809" s="11">
        <f t="shared" si="187"/>
        <v>0</v>
      </c>
      <c r="U809" s="11">
        <f t="shared" si="188"/>
        <v>0</v>
      </c>
      <c r="V809" s="11">
        <f t="shared" si="194"/>
        <v>0</v>
      </c>
      <c r="W809" s="20"/>
    </row>
    <row r="810" spans="1:23" x14ac:dyDescent="0.25">
      <c r="A810">
        <v>2022020223</v>
      </c>
      <c r="B810">
        <v>4</v>
      </c>
      <c r="C810" s="7">
        <v>0.62548999999999999</v>
      </c>
      <c r="D810" s="6">
        <f t="shared" si="180"/>
        <v>50039.199999999997</v>
      </c>
      <c r="E810" s="62">
        <v>0</v>
      </c>
      <c r="F810" s="6">
        <f t="shared" si="189"/>
        <v>0</v>
      </c>
      <c r="G810" s="7">
        <v>0.50631000000000004</v>
      </c>
      <c r="H810" s="6">
        <f t="shared" si="181"/>
        <v>17720.850000000002</v>
      </c>
      <c r="I810" s="7">
        <v>0</v>
      </c>
      <c r="J810" s="6">
        <f t="shared" si="182"/>
        <v>0</v>
      </c>
      <c r="K810" s="20"/>
      <c r="L810" s="6">
        <f t="shared" si="183"/>
        <v>40000</v>
      </c>
      <c r="M810" s="11">
        <f t="shared" si="190"/>
        <v>0</v>
      </c>
      <c r="N810" s="6">
        <f t="shared" si="184"/>
        <v>10039.199999999997</v>
      </c>
      <c r="O810" s="11">
        <f t="shared" si="191"/>
        <v>7681.6500000000051</v>
      </c>
      <c r="P810" s="11">
        <f t="shared" si="185"/>
        <v>0</v>
      </c>
      <c r="Q810" s="11">
        <f t="shared" si="192"/>
        <v>0</v>
      </c>
      <c r="R810" s="11">
        <f t="shared" si="193"/>
        <v>7681.6500000000051</v>
      </c>
      <c r="S810" s="6">
        <f t="shared" si="186"/>
        <v>0</v>
      </c>
      <c r="T810" s="11">
        <f t="shared" si="187"/>
        <v>0</v>
      </c>
      <c r="U810" s="11">
        <f t="shared" si="188"/>
        <v>0</v>
      </c>
      <c r="V810" s="11">
        <f t="shared" si="194"/>
        <v>0</v>
      </c>
      <c r="W810" s="20"/>
    </row>
    <row r="811" spans="1:23" x14ac:dyDescent="0.25">
      <c r="A811">
        <v>2022020224</v>
      </c>
      <c r="B811">
        <v>4</v>
      </c>
      <c r="C811" s="7">
        <v>0.60616000000000003</v>
      </c>
      <c r="D811" s="6">
        <f t="shared" si="180"/>
        <v>48492.800000000003</v>
      </c>
      <c r="E811" s="62">
        <v>0</v>
      </c>
      <c r="F811" s="6">
        <f t="shared" si="189"/>
        <v>0</v>
      </c>
      <c r="G811" s="7">
        <v>0.50773999999999997</v>
      </c>
      <c r="H811" s="6">
        <f t="shared" si="181"/>
        <v>17770.899999999998</v>
      </c>
      <c r="I811" s="7">
        <v>0</v>
      </c>
      <c r="J811" s="6">
        <f t="shared" si="182"/>
        <v>0</v>
      </c>
      <c r="K811" s="20"/>
      <c r="L811" s="6">
        <f t="shared" si="183"/>
        <v>40000</v>
      </c>
      <c r="M811" s="11">
        <f t="shared" si="190"/>
        <v>0</v>
      </c>
      <c r="N811" s="6">
        <f t="shared" si="184"/>
        <v>8492.8000000000029</v>
      </c>
      <c r="O811" s="11">
        <f t="shared" si="191"/>
        <v>9278.0999999999949</v>
      </c>
      <c r="P811" s="11">
        <f t="shared" si="185"/>
        <v>0</v>
      </c>
      <c r="Q811" s="11">
        <f t="shared" si="192"/>
        <v>0</v>
      </c>
      <c r="R811" s="11">
        <f t="shared" si="193"/>
        <v>9278.0999999999949</v>
      </c>
      <c r="S811" s="6">
        <f t="shared" si="186"/>
        <v>0</v>
      </c>
      <c r="T811" s="11">
        <f t="shared" si="187"/>
        <v>0</v>
      </c>
      <c r="U811" s="11">
        <f t="shared" si="188"/>
        <v>0</v>
      </c>
      <c r="V811" s="11">
        <f t="shared" si="194"/>
        <v>0</v>
      </c>
      <c r="W811" s="20"/>
    </row>
    <row r="812" spans="1:23" x14ac:dyDescent="0.25">
      <c r="A812">
        <v>2022020301</v>
      </c>
      <c r="B812">
        <v>5</v>
      </c>
      <c r="C812" s="7">
        <v>0.59343999999999997</v>
      </c>
      <c r="D812" s="6">
        <f t="shared" si="180"/>
        <v>47475.199999999997</v>
      </c>
      <c r="E812" s="62">
        <v>0</v>
      </c>
      <c r="F812" s="6">
        <f t="shared" si="189"/>
        <v>0</v>
      </c>
      <c r="G812" s="7">
        <v>0.49973000000000001</v>
      </c>
      <c r="H812" s="6">
        <f t="shared" si="181"/>
        <v>17490.55</v>
      </c>
      <c r="I812" s="7">
        <v>0</v>
      </c>
      <c r="J812" s="6">
        <f t="shared" si="182"/>
        <v>0</v>
      </c>
      <c r="K812" s="20"/>
      <c r="L812" s="6">
        <f t="shared" si="183"/>
        <v>40000</v>
      </c>
      <c r="M812" s="11">
        <f t="shared" si="190"/>
        <v>0</v>
      </c>
      <c r="N812" s="6">
        <f t="shared" si="184"/>
        <v>7475.1999999999971</v>
      </c>
      <c r="O812" s="11">
        <f t="shared" si="191"/>
        <v>10015.350000000002</v>
      </c>
      <c r="P812" s="11">
        <f t="shared" si="185"/>
        <v>0</v>
      </c>
      <c r="Q812" s="11">
        <f t="shared" si="192"/>
        <v>0</v>
      </c>
      <c r="R812" s="11">
        <f t="shared" si="193"/>
        <v>10015.350000000002</v>
      </c>
      <c r="S812" s="6">
        <f t="shared" si="186"/>
        <v>0</v>
      </c>
      <c r="T812" s="11">
        <f t="shared" si="187"/>
        <v>0</v>
      </c>
      <c r="U812" s="11">
        <f t="shared" si="188"/>
        <v>0</v>
      </c>
      <c r="V812" s="11">
        <f t="shared" si="194"/>
        <v>0</v>
      </c>
      <c r="W812" s="20"/>
    </row>
    <row r="813" spans="1:23" x14ac:dyDescent="0.25">
      <c r="A813">
        <v>2022020302</v>
      </c>
      <c r="B813">
        <v>5</v>
      </c>
      <c r="C813" s="7">
        <v>0.59199999999999997</v>
      </c>
      <c r="D813" s="6">
        <f t="shared" si="180"/>
        <v>47360</v>
      </c>
      <c r="E813" s="62">
        <v>0</v>
      </c>
      <c r="F813" s="6">
        <f t="shared" si="189"/>
        <v>0</v>
      </c>
      <c r="G813" s="7">
        <v>0.48532999999999998</v>
      </c>
      <c r="H813" s="6">
        <f t="shared" si="181"/>
        <v>16986.55</v>
      </c>
      <c r="I813" s="7">
        <v>0</v>
      </c>
      <c r="J813" s="6">
        <f t="shared" si="182"/>
        <v>0</v>
      </c>
      <c r="K813" s="20"/>
      <c r="L813" s="6">
        <f t="shared" si="183"/>
        <v>40000</v>
      </c>
      <c r="M813" s="11">
        <f t="shared" si="190"/>
        <v>0</v>
      </c>
      <c r="N813" s="6">
        <f t="shared" si="184"/>
        <v>7360</v>
      </c>
      <c r="O813" s="11">
        <f t="shared" si="191"/>
        <v>9626.5499999999993</v>
      </c>
      <c r="P813" s="11">
        <f t="shared" si="185"/>
        <v>0</v>
      </c>
      <c r="Q813" s="11">
        <f t="shared" si="192"/>
        <v>0</v>
      </c>
      <c r="R813" s="11">
        <f t="shared" si="193"/>
        <v>9626.5499999999993</v>
      </c>
      <c r="S813" s="6">
        <f t="shared" si="186"/>
        <v>0</v>
      </c>
      <c r="T813" s="11">
        <f t="shared" si="187"/>
        <v>0</v>
      </c>
      <c r="U813" s="11">
        <f t="shared" si="188"/>
        <v>0</v>
      </c>
      <c r="V813" s="11">
        <f t="shared" si="194"/>
        <v>0</v>
      </c>
      <c r="W813" s="20"/>
    </row>
    <row r="814" spans="1:23" x14ac:dyDescent="0.25">
      <c r="A814">
        <v>2022020303</v>
      </c>
      <c r="B814">
        <v>5</v>
      </c>
      <c r="C814" s="7">
        <v>0.60021000000000002</v>
      </c>
      <c r="D814" s="6">
        <f t="shared" si="180"/>
        <v>48016.800000000003</v>
      </c>
      <c r="E814" s="62">
        <v>0</v>
      </c>
      <c r="F814" s="6">
        <f t="shared" si="189"/>
        <v>0</v>
      </c>
      <c r="G814" s="7">
        <v>0.50360000000000005</v>
      </c>
      <c r="H814" s="6">
        <f t="shared" si="181"/>
        <v>17626</v>
      </c>
      <c r="I814" s="7">
        <v>0</v>
      </c>
      <c r="J814" s="6">
        <f t="shared" si="182"/>
        <v>0</v>
      </c>
      <c r="K814" s="20"/>
      <c r="L814" s="6">
        <f t="shared" si="183"/>
        <v>40000</v>
      </c>
      <c r="M814" s="11">
        <f t="shared" si="190"/>
        <v>0</v>
      </c>
      <c r="N814" s="6">
        <f t="shared" si="184"/>
        <v>8016.8000000000029</v>
      </c>
      <c r="O814" s="11">
        <f t="shared" si="191"/>
        <v>9609.1999999999971</v>
      </c>
      <c r="P814" s="11">
        <f t="shared" si="185"/>
        <v>0</v>
      </c>
      <c r="Q814" s="11">
        <f t="shared" si="192"/>
        <v>0</v>
      </c>
      <c r="R814" s="11">
        <f t="shared" si="193"/>
        <v>9609.1999999999971</v>
      </c>
      <c r="S814" s="6">
        <f t="shared" si="186"/>
        <v>0</v>
      </c>
      <c r="T814" s="11">
        <f t="shared" si="187"/>
        <v>0</v>
      </c>
      <c r="U814" s="11">
        <f t="shared" si="188"/>
        <v>0</v>
      </c>
      <c r="V814" s="11">
        <f t="shared" si="194"/>
        <v>0</v>
      </c>
      <c r="W814" s="20"/>
    </row>
    <row r="815" spans="1:23" x14ac:dyDescent="0.25">
      <c r="A815">
        <v>2022020304</v>
      </c>
      <c r="B815">
        <v>5</v>
      </c>
      <c r="C815" s="7">
        <v>0.61453999999999998</v>
      </c>
      <c r="D815" s="6">
        <f t="shared" si="180"/>
        <v>49163.199999999997</v>
      </c>
      <c r="E815" s="62">
        <v>0</v>
      </c>
      <c r="F815" s="6">
        <f t="shared" si="189"/>
        <v>0</v>
      </c>
      <c r="G815" s="7">
        <v>0.52980000000000005</v>
      </c>
      <c r="H815" s="6">
        <f t="shared" si="181"/>
        <v>18543</v>
      </c>
      <c r="I815" s="7">
        <v>0</v>
      </c>
      <c r="J815" s="6">
        <f t="shared" si="182"/>
        <v>0</v>
      </c>
      <c r="K815" s="20"/>
      <c r="L815" s="6">
        <f t="shared" si="183"/>
        <v>40000</v>
      </c>
      <c r="M815" s="11">
        <f t="shared" si="190"/>
        <v>0</v>
      </c>
      <c r="N815" s="6">
        <f t="shared" si="184"/>
        <v>9163.1999999999971</v>
      </c>
      <c r="O815" s="11">
        <f t="shared" si="191"/>
        <v>9379.8000000000029</v>
      </c>
      <c r="P815" s="11">
        <f t="shared" si="185"/>
        <v>0</v>
      </c>
      <c r="Q815" s="11">
        <f t="shared" si="192"/>
        <v>0</v>
      </c>
      <c r="R815" s="11">
        <f t="shared" si="193"/>
        <v>9379.8000000000029</v>
      </c>
      <c r="S815" s="6">
        <f t="shared" si="186"/>
        <v>0</v>
      </c>
      <c r="T815" s="11">
        <f t="shared" si="187"/>
        <v>0</v>
      </c>
      <c r="U815" s="11">
        <f t="shared" si="188"/>
        <v>0</v>
      </c>
      <c r="V815" s="11">
        <f t="shared" si="194"/>
        <v>0</v>
      </c>
      <c r="W815" s="20"/>
    </row>
    <row r="816" spans="1:23" x14ac:dyDescent="0.25">
      <c r="A816">
        <v>2022020305</v>
      </c>
      <c r="B816">
        <v>5</v>
      </c>
      <c r="C816" s="7">
        <v>0.63466999999999996</v>
      </c>
      <c r="D816" s="6">
        <f t="shared" si="180"/>
        <v>50773.599999999999</v>
      </c>
      <c r="E816" s="62">
        <v>0</v>
      </c>
      <c r="F816" s="6">
        <f t="shared" si="189"/>
        <v>0</v>
      </c>
      <c r="G816" s="7">
        <v>0.53851000000000004</v>
      </c>
      <c r="H816" s="6">
        <f t="shared" si="181"/>
        <v>18847.850000000002</v>
      </c>
      <c r="I816" s="7">
        <v>0</v>
      </c>
      <c r="J816" s="6">
        <f t="shared" si="182"/>
        <v>0</v>
      </c>
      <c r="K816" s="20"/>
      <c r="L816" s="6">
        <f t="shared" si="183"/>
        <v>40000</v>
      </c>
      <c r="M816" s="11">
        <f t="shared" si="190"/>
        <v>0</v>
      </c>
      <c r="N816" s="6">
        <f t="shared" si="184"/>
        <v>10773.599999999999</v>
      </c>
      <c r="O816" s="11">
        <f t="shared" si="191"/>
        <v>8074.2500000000036</v>
      </c>
      <c r="P816" s="11">
        <f t="shared" si="185"/>
        <v>0</v>
      </c>
      <c r="Q816" s="11">
        <f t="shared" si="192"/>
        <v>0</v>
      </c>
      <c r="R816" s="11">
        <f t="shared" si="193"/>
        <v>8074.2500000000036</v>
      </c>
      <c r="S816" s="6">
        <f t="shared" si="186"/>
        <v>0</v>
      </c>
      <c r="T816" s="11">
        <f t="shared" si="187"/>
        <v>0</v>
      </c>
      <c r="U816" s="11">
        <f t="shared" si="188"/>
        <v>0</v>
      </c>
      <c r="V816" s="11">
        <f t="shared" si="194"/>
        <v>0</v>
      </c>
      <c r="W816" s="20"/>
    </row>
    <row r="817" spans="1:23" x14ac:dyDescent="0.25">
      <c r="A817">
        <v>2022020306</v>
      </c>
      <c r="B817">
        <v>5</v>
      </c>
      <c r="C817" s="7">
        <v>0.66578000000000004</v>
      </c>
      <c r="D817" s="6">
        <f t="shared" si="180"/>
        <v>53262.400000000001</v>
      </c>
      <c r="E817" s="62">
        <v>0</v>
      </c>
      <c r="F817" s="6">
        <f t="shared" si="189"/>
        <v>0</v>
      </c>
      <c r="G817" s="7">
        <v>0.53874999999999995</v>
      </c>
      <c r="H817" s="6">
        <f t="shared" si="181"/>
        <v>18856.25</v>
      </c>
      <c r="I817" s="7">
        <v>0</v>
      </c>
      <c r="J817" s="6">
        <f t="shared" si="182"/>
        <v>0</v>
      </c>
      <c r="K817" s="20"/>
      <c r="L817" s="6">
        <f t="shared" si="183"/>
        <v>40000</v>
      </c>
      <c r="M817" s="11">
        <f t="shared" si="190"/>
        <v>0</v>
      </c>
      <c r="N817" s="6">
        <f t="shared" si="184"/>
        <v>13262.400000000001</v>
      </c>
      <c r="O817" s="11">
        <f t="shared" si="191"/>
        <v>5593.8499999999985</v>
      </c>
      <c r="P817" s="11">
        <f t="shared" si="185"/>
        <v>0</v>
      </c>
      <c r="Q817" s="11">
        <f t="shared" si="192"/>
        <v>0</v>
      </c>
      <c r="R817" s="11">
        <f t="shared" si="193"/>
        <v>5593.8499999999985</v>
      </c>
      <c r="S817" s="6">
        <f t="shared" si="186"/>
        <v>0</v>
      </c>
      <c r="T817" s="11">
        <f t="shared" si="187"/>
        <v>0</v>
      </c>
      <c r="U817" s="11">
        <f t="shared" si="188"/>
        <v>0</v>
      </c>
      <c r="V817" s="11">
        <f t="shared" si="194"/>
        <v>0</v>
      </c>
      <c r="W817" s="20"/>
    </row>
    <row r="818" spans="1:23" x14ac:dyDescent="0.25">
      <c r="A818">
        <v>2022020307</v>
      </c>
      <c r="B818">
        <v>5</v>
      </c>
      <c r="C818" s="7">
        <v>0.70633999999999997</v>
      </c>
      <c r="D818" s="6">
        <f t="shared" si="180"/>
        <v>56507.199999999997</v>
      </c>
      <c r="E818" s="62">
        <v>0</v>
      </c>
      <c r="F818" s="6">
        <f t="shared" si="189"/>
        <v>0</v>
      </c>
      <c r="G818" s="7">
        <v>0.53668000000000005</v>
      </c>
      <c r="H818" s="6">
        <f t="shared" si="181"/>
        <v>18783.800000000003</v>
      </c>
      <c r="I818" s="7">
        <v>0</v>
      </c>
      <c r="J818" s="6">
        <f t="shared" si="182"/>
        <v>0</v>
      </c>
      <c r="K818" s="20"/>
      <c r="L818" s="6">
        <f t="shared" si="183"/>
        <v>40000</v>
      </c>
      <c r="M818" s="11">
        <f t="shared" si="190"/>
        <v>0</v>
      </c>
      <c r="N818" s="6">
        <f t="shared" si="184"/>
        <v>16507.199999999997</v>
      </c>
      <c r="O818" s="11">
        <f t="shared" si="191"/>
        <v>2276.6000000000058</v>
      </c>
      <c r="P818" s="11">
        <f t="shared" si="185"/>
        <v>0</v>
      </c>
      <c r="Q818" s="11">
        <f t="shared" si="192"/>
        <v>0</v>
      </c>
      <c r="R818" s="11">
        <f t="shared" si="193"/>
        <v>2276.6000000000058</v>
      </c>
      <c r="S818" s="6">
        <f t="shared" si="186"/>
        <v>0</v>
      </c>
      <c r="T818" s="11">
        <f t="shared" si="187"/>
        <v>0</v>
      </c>
      <c r="U818" s="11">
        <f t="shared" si="188"/>
        <v>0</v>
      </c>
      <c r="V818" s="11">
        <f t="shared" si="194"/>
        <v>0</v>
      </c>
      <c r="W818" s="20"/>
    </row>
    <row r="819" spans="1:23" x14ac:dyDescent="0.25">
      <c r="A819">
        <v>2022020308</v>
      </c>
      <c r="B819">
        <v>5</v>
      </c>
      <c r="C819" s="7">
        <v>0.73775000000000002</v>
      </c>
      <c r="D819" s="6">
        <f t="shared" si="180"/>
        <v>59020</v>
      </c>
      <c r="E819" s="62">
        <v>0</v>
      </c>
      <c r="F819" s="6">
        <f t="shared" si="189"/>
        <v>0</v>
      </c>
      <c r="G819" s="7">
        <v>0.52419000000000004</v>
      </c>
      <c r="H819" s="6">
        <f t="shared" si="181"/>
        <v>18346.650000000001</v>
      </c>
      <c r="I819" s="7">
        <v>1.01E-3</v>
      </c>
      <c r="J819" s="6">
        <f t="shared" si="182"/>
        <v>14.14</v>
      </c>
      <c r="K819" s="20"/>
      <c r="L819" s="6">
        <f t="shared" si="183"/>
        <v>40000</v>
      </c>
      <c r="M819" s="11">
        <f t="shared" si="190"/>
        <v>0</v>
      </c>
      <c r="N819" s="6">
        <f t="shared" si="184"/>
        <v>18346.650000000001</v>
      </c>
      <c r="O819" s="11">
        <f t="shared" si="191"/>
        <v>0</v>
      </c>
      <c r="P819" s="11">
        <f t="shared" si="185"/>
        <v>14.14</v>
      </c>
      <c r="Q819" s="11">
        <f t="shared" si="192"/>
        <v>0</v>
      </c>
      <c r="R819" s="11">
        <f t="shared" si="193"/>
        <v>0</v>
      </c>
      <c r="S819" s="6">
        <f t="shared" si="186"/>
        <v>659.20999999999856</v>
      </c>
      <c r="T819" s="11">
        <f t="shared" si="187"/>
        <v>0</v>
      </c>
      <c r="U819" s="11">
        <f t="shared" si="188"/>
        <v>0</v>
      </c>
      <c r="V819" s="11">
        <f t="shared" si="194"/>
        <v>659.20999999999856</v>
      </c>
      <c r="W819" s="20"/>
    </row>
    <row r="820" spans="1:23" x14ac:dyDescent="0.25">
      <c r="A820">
        <v>2022020309</v>
      </c>
      <c r="B820">
        <v>5</v>
      </c>
      <c r="C820" s="7">
        <v>0.75722999999999996</v>
      </c>
      <c r="D820" s="6">
        <f t="shared" si="180"/>
        <v>60578.399999999994</v>
      </c>
      <c r="E820" s="62">
        <v>0</v>
      </c>
      <c r="F820" s="6">
        <f t="shared" si="189"/>
        <v>0</v>
      </c>
      <c r="G820" s="7">
        <v>0.50263999999999998</v>
      </c>
      <c r="H820" s="6">
        <f t="shared" si="181"/>
        <v>17592.399999999998</v>
      </c>
      <c r="I820" s="7">
        <v>4.0239999999999998E-2</v>
      </c>
      <c r="J820" s="6">
        <f t="shared" si="182"/>
        <v>563.36</v>
      </c>
      <c r="K820" s="20"/>
      <c r="L820" s="6">
        <f t="shared" si="183"/>
        <v>40000</v>
      </c>
      <c r="M820" s="11">
        <f t="shared" si="190"/>
        <v>0</v>
      </c>
      <c r="N820" s="6">
        <f t="shared" si="184"/>
        <v>17592.399999999998</v>
      </c>
      <c r="O820" s="11">
        <f t="shared" si="191"/>
        <v>0</v>
      </c>
      <c r="P820" s="11">
        <f t="shared" si="185"/>
        <v>563.36</v>
      </c>
      <c r="Q820" s="11">
        <f t="shared" si="192"/>
        <v>0</v>
      </c>
      <c r="R820" s="11">
        <f t="shared" si="193"/>
        <v>0</v>
      </c>
      <c r="S820" s="6">
        <f t="shared" si="186"/>
        <v>2422.6399999999962</v>
      </c>
      <c r="T820" s="11">
        <f t="shared" si="187"/>
        <v>0</v>
      </c>
      <c r="U820" s="11">
        <f t="shared" si="188"/>
        <v>0</v>
      </c>
      <c r="V820" s="11">
        <f t="shared" si="194"/>
        <v>2422.6399999999962</v>
      </c>
      <c r="W820" s="20"/>
    </row>
    <row r="821" spans="1:23" x14ac:dyDescent="0.25">
      <c r="A821">
        <v>2022020310</v>
      </c>
      <c r="B821">
        <v>5</v>
      </c>
      <c r="C821" s="7">
        <v>0.77780000000000005</v>
      </c>
      <c r="D821" s="6">
        <f t="shared" si="180"/>
        <v>62224.000000000007</v>
      </c>
      <c r="E821" s="62">
        <v>0</v>
      </c>
      <c r="F821" s="6">
        <f t="shared" si="189"/>
        <v>0</v>
      </c>
      <c r="G821" s="7">
        <v>0.50195999999999996</v>
      </c>
      <c r="H821" s="6">
        <f t="shared" si="181"/>
        <v>17568.599999999999</v>
      </c>
      <c r="I821" s="7">
        <v>0.1278</v>
      </c>
      <c r="J821" s="6">
        <f t="shared" si="182"/>
        <v>1789.2</v>
      </c>
      <c r="K821" s="20"/>
      <c r="L821" s="6">
        <f t="shared" si="183"/>
        <v>40000</v>
      </c>
      <c r="M821" s="11">
        <f t="shared" si="190"/>
        <v>0</v>
      </c>
      <c r="N821" s="6">
        <f t="shared" si="184"/>
        <v>17568.599999999999</v>
      </c>
      <c r="O821" s="11">
        <f t="shared" si="191"/>
        <v>0</v>
      </c>
      <c r="P821" s="11">
        <f t="shared" si="185"/>
        <v>1789.2</v>
      </c>
      <c r="Q821" s="11">
        <f t="shared" si="192"/>
        <v>0</v>
      </c>
      <c r="R821" s="11">
        <f t="shared" si="193"/>
        <v>0</v>
      </c>
      <c r="S821" s="6">
        <f t="shared" si="186"/>
        <v>2866.2000000000089</v>
      </c>
      <c r="T821" s="11">
        <f t="shared" si="187"/>
        <v>0</v>
      </c>
      <c r="U821" s="11">
        <f t="shared" si="188"/>
        <v>0</v>
      </c>
      <c r="V821" s="11">
        <f t="shared" si="194"/>
        <v>2866.2000000000089</v>
      </c>
      <c r="W821" s="20"/>
    </row>
    <row r="822" spans="1:23" x14ac:dyDescent="0.25">
      <c r="A822">
        <v>2022020311</v>
      </c>
      <c r="B822">
        <v>5</v>
      </c>
      <c r="C822" s="7">
        <v>0.79274999999999995</v>
      </c>
      <c r="D822" s="6">
        <f t="shared" si="180"/>
        <v>63420</v>
      </c>
      <c r="E822" s="62">
        <v>0</v>
      </c>
      <c r="F822" s="6">
        <f t="shared" si="189"/>
        <v>0</v>
      </c>
      <c r="G822" s="7">
        <v>0.50509999999999999</v>
      </c>
      <c r="H822" s="6">
        <f t="shared" si="181"/>
        <v>17678.5</v>
      </c>
      <c r="I822" s="7">
        <v>0.23704</v>
      </c>
      <c r="J822" s="6">
        <f t="shared" si="182"/>
        <v>3318.56</v>
      </c>
      <c r="K822" s="20"/>
      <c r="L822" s="6">
        <f t="shared" si="183"/>
        <v>40000</v>
      </c>
      <c r="M822" s="11">
        <f t="shared" si="190"/>
        <v>0</v>
      </c>
      <c r="N822" s="6">
        <f t="shared" si="184"/>
        <v>17678.5</v>
      </c>
      <c r="O822" s="11">
        <f t="shared" si="191"/>
        <v>0</v>
      </c>
      <c r="P822" s="11">
        <f t="shared" si="185"/>
        <v>3318.56</v>
      </c>
      <c r="Q822" s="11">
        <f t="shared" si="192"/>
        <v>0</v>
      </c>
      <c r="R822" s="11">
        <f t="shared" si="193"/>
        <v>0</v>
      </c>
      <c r="S822" s="6">
        <f t="shared" si="186"/>
        <v>2422.94</v>
      </c>
      <c r="T822" s="11">
        <f t="shared" si="187"/>
        <v>0</v>
      </c>
      <c r="U822" s="11">
        <f t="shared" si="188"/>
        <v>0</v>
      </c>
      <c r="V822" s="11">
        <f t="shared" si="194"/>
        <v>2422.94</v>
      </c>
      <c r="W822" s="20"/>
    </row>
    <row r="823" spans="1:23" x14ac:dyDescent="0.25">
      <c r="A823">
        <v>2022020312</v>
      </c>
      <c r="B823">
        <v>5</v>
      </c>
      <c r="C823" s="7">
        <v>0.80064999999999997</v>
      </c>
      <c r="D823" s="6">
        <f t="shared" si="180"/>
        <v>64052</v>
      </c>
      <c r="E823" s="62">
        <v>0</v>
      </c>
      <c r="F823" s="6">
        <f t="shared" si="189"/>
        <v>0</v>
      </c>
      <c r="G823" s="7">
        <v>0.49979000000000001</v>
      </c>
      <c r="H823" s="6">
        <f t="shared" si="181"/>
        <v>17492.650000000001</v>
      </c>
      <c r="I823" s="7">
        <v>0.33381</v>
      </c>
      <c r="J823" s="6">
        <f t="shared" si="182"/>
        <v>4673.34</v>
      </c>
      <c r="K823" s="20"/>
      <c r="L823" s="6">
        <f t="shared" si="183"/>
        <v>40000</v>
      </c>
      <c r="M823" s="11">
        <f t="shared" si="190"/>
        <v>0</v>
      </c>
      <c r="N823" s="6">
        <f t="shared" si="184"/>
        <v>17492.650000000001</v>
      </c>
      <c r="O823" s="11">
        <f t="shared" si="191"/>
        <v>0</v>
      </c>
      <c r="P823" s="11">
        <f t="shared" si="185"/>
        <v>4673.34</v>
      </c>
      <c r="Q823" s="11">
        <f t="shared" si="192"/>
        <v>0</v>
      </c>
      <c r="R823" s="11">
        <f t="shared" si="193"/>
        <v>0</v>
      </c>
      <c r="S823" s="6">
        <f t="shared" si="186"/>
        <v>1886.0099999999984</v>
      </c>
      <c r="T823" s="11">
        <f t="shared" si="187"/>
        <v>0</v>
      </c>
      <c r="U823" s="11">
        <f t="shared" si="188"/>
        <v>0</v>
      </c>
      <c r="V823" s="11">
        <f t="shared" si="194"/>
        <v>1886.0099999999984</v>
      </c>
      <c r="W823" s="20"/>
    </row>
    <row r="824" spans="1:23" x14ac:dyDescent="0.25">
      <c r="A824">
        <v>2022020313</v>
      </c>
      <c r="B824">
        <v>5</v>
      </c>
      <c r="C824" s="7">
        <v>0.80239000000000005</v>
      </c>
      <c r="D824" s="6">
        <f t="shared" si="180"/>
        <v>64191.200000000004</v>
      </c>
      <c r="E824" s="62">
        <v>0</v>
      </c>
      <c r="F824" s="6">
        <f t="shared" si="189"/>
        <v>0</v>
      </c>
      <c r="G824" s="7">
        <v>0.50341999999999998</v>
      </c>
      <c r="H824" s="6">
        <f t="shared" si="181"/>
        <v>17619.7</v>
      </c>
      <c r="I824" s="7">
        <v>0.36216999999999999</v>
      </c>
      <c r="J824" s="6">
        <f t="shared" si="182"/>
        <v>5070.38</v>
      </c>
      <c r="K824" s="20"/>
      <c r="L824" s="6">
        <f t="shared" si="183"/>
        <v>40000</v>
      </c>
      <c r="M824" s="11">
        <f t="shared" si="190"/>
        <v>0</v>
      </c>
      <c r="N824" s="6">
        <f t="shared" si="184"/>
        <v>17619.7</v>
      </c>
      <c r="O824" s="11">
        <f t="shared" si="191"/>
        <v>0</v>
      </c>
      <c r="P824" s="11">
        <f t="shared" si="185"/>
        <v>5070.38</v>
      </c>
      <c r="Q824" s="11">
        <f t="shared" si="192"/>
        <v>0</v>
      </c>
      <c r="R824" s="11">
        <f t="shared" si="193"/>
        <v>0</v>
      </c>
      <c r="S824" s="6">
        <f t="shared" si="186"/>
        <v>1501.1200000000035</v>
      </c>
      <c r="T824" s="11">
        <f t="shared" si="187"/>
        <v>0</v>
      </c>
      <c r="U824" s="11">
        <f t="shared" si="188"/>
        <v>0</v>
      </c>
      <c r="V824" s="11">
        <f t="shared" si="194"/>
        <v>1501.1200000000035</v>
      </c>
      <c r="W824" s="20"/>
    </row>
    <row r="825" spans="1:23" x14ac:dyDescent="0.25">
      <c r="A825">
        <v>2022020314</v>
      </c>
      <c r="B825">
        <v>5</v>
      </c>
      <c r="C825" s="7">
        <v>0.80062</v>
      </c>
      <c r="D825" s="6">
        <f t="shared" si="180"/>
        <v>64049.599999999999</v>
      </c>
      <c r="E825" s="62">
        <v>0</v>
      </c>
      <c r="F825" s="6">
        <f t="shared" si="189"/>
        <v>0</v>
      </c>
      <c r="G825" s="7">
        <v>0.51039000000000001</v>
      </c>
      <c r="H825" s="6">
        <f t="shared" si="181"/>
        <v>17863.650000000001</v>
      </c>
      <c r="I825" s="7">
        <v>0.37448999999999999</v>
      </c>
      <c r="J825" s="6">
        <f t="shared" si="182"/>
        <v>5242.8599999999997</v>
      </c>
      <c r="K825" s="20"/>
      <c r="L825" s="6">
        <f t="shared" si="183"/>
        <v>40000</v>
      </c>
      <c r="M825" s="11">
        <f t="shared" si="190"/>
        <v>0</v>
      </c>
      <c r="N825" s="6">
        <f t="shared" si="184"/>
        <v>17863.650000000001</v>
      </c>
      <c r="O825" s="11">
        <f t="shared" si="191"/>
        <v>0</v>
      </c>
      <c r="P825" s="11">
        <f t="shared" si="185"/>
        <v>5242.8599999999997</v>
      </c>
      <c r="Q825" s="11">
        <f t="shared" si="192"/>
        <v>0</v>
      </c>
      <c r="R825" s="11">
        <f t="shared" si="193"/>
        <v>0</v>
      </c>
      <c r="S825" s="6">
        <f t="shared" si="186"/>
        <v>943.08999999999742</v>
      </c>
      <c r="T825" s="11">
        <f t="shared" si="187"/>
        <v>0</v>
      </c>
      <c r="U825" s="11">
        <f t="shared" si="188"/>
        <v>0</v>
      </c>
      <c r="V825" s="11">
        <f t="shared" si="194"/>
        <v>943.08999999999742</v>
      </c>
      <c r="W825" s="20"/>
    </row>
    <row r="826" spans="1:23" x14ac:dyDescent="0.25">
      <c r="A826">
        <v>2022020315</v>
      </c>
      <c r="B826">
        <v>5</v>
      </c>
      <c r="C826" s="7">
        <v>0.79793999999999998</v>
      </c>
      <c r="D826" s="6">
        <f t="shared" si="180"/>
        <v>63835.199999999997</v>
      </c>
      <c r="E826" s="62">
        <v>0</v>
      </c>
      <c r="F826" s="6">
        <f t="shared" si="189"/>
        <v>0</v>
      </c>
      <c r="G826" s="7">
        <v>0.51027999999999996</v>
      </c>
      <c r="H826" s="6">
        <f t="shared" si="181"/>
        <v>17859.8</v>
      </c>
      <c r="I826" s="7">
        <v>0.33905999999999997</v>
      </c>
      <c r="J826" s="6">
        <f t="shared" si="182"/>
        <v>4746.8399999999992</v>
      </c>
      <c r="K826" s="20"/>
      <c r="L826" s="6">
        <f t="shared" si="183"/>
        <v>40000</v>
      </c>
      <c r="M826" s="11">
        <f t="shared" si="190"/>
        <v>0</v>
      </c>
      <c r="N826" s="6">
        <f t="shared" si="184"/>
        <v>17859.8</v>
      </c>
      <c r="O826" s="11">
        <f t="shared" si="191"/>
        <v>0</v>
      </c>
      <c r="P826" s="11">
        <f t="shared" si="185"/>
        <v>4746.8399999999992</v>
      </c>
      <c r="Q826" s="11">
        <f t="shared" si="192"/>
        <v>0</v>
      </c>
      <c r="R826" s="11">
        <f t="shared" si="193"/>
        <v>0</v>
      </c>
      <c r="S826" s="6">
        <f t="shared" si="186"/>
        <v>1228.5599999999986</v>
      </c>
      <c r="T826" s="11">
        <f t="shared" si="187"/>
        <v>0</v>
      </c>
      <c r="U826" s="11">
        <f t="shared" si="188"/>
        <v>0</v>
      </c>
      <c r="V826" s="11">
        <f t="shared" si="194"/>
        <v>1228.5599999999986</v>
      </c>
      <c r="W826" s="20"/>
    </row>
    <row r="827" spans="1:23" x14ac:dyDescent="0.25">
      <c r="A827">
        <v>2022020316</v>
      </c>
      <c r="B827">
        <v>5</v>
      </c>
      <c r="C827" s="7">
        <v>0.80030999999999997</v>
      </c>
      <c r="D827" s="6">
        <f t="shared" si="180"/>
        <v>64024.799999999996</v>
      </c>
      <c r="E827" s="62">
        <v>0</v>
      </c>
      <c r="F827" s="6">
        <f t="shared" si="189"/>
        <v>0</v>
      </c>
      <c r="G827" s="7">
        <v>0.50178999999999996</v>
      </c>
      <c r="H827" s="6">
        <f t="shared" si="181"/>
        <v>17562.649999999998</v>
      </c>
      <c r="I827" s="7">
        <v>0.32035000000000002</v>
      </c>
      <c r="J827" s="6">
        <f t="shared" si="182"/>
        <v>4484.9000000000005</v>
      </c>
      <c r="K827" s="20"/>
      <c r="L827" s="6">
        <f t="shared" si="183"/>
        <v>40000</v>
      </c>
      <c r="M827" s="11">
        <f t="shared" si="190"/>
        <v>0</v>
      </c>
      <c r="N827" s="6">
        <f t="shared" si="184"/>
        <v>17562.649999999998</v>
      </c>
      <c r="O827" s="11">
        <f t="shared" si="191"/>
        <v>0</v>
      </c>
      <c r="P827" s="11">
        <f t="shared" si="185"/>
        <v>4484.9000000000005</v>
      </c>
      <c r="Q827" s="11">
        <f t="shared" si="192"/>
        <v>0</v>
      </c>
      <c r="R827" s="11">
        <f t="shared" si="193"/>
        <v>0</v>
      </c>
      <c r="S827" s="6">
        <f t="shared" si="186"/>
        <v>1977.2499999999973</v>
      </c>
      <c r="T827" s="11">
        <f t="shared" si="187"/>
        <v>0</v>
      </c>
      <c r="U827" s="11">
        <f t="shared" si="188"/>
        <v>0</v>
      </c>
      <c r="V827" s="11">
        <f t="shared" si="194"/>
        <v>1977.2499999999973</v>
      </c>
      <c r="W827" s="20"/>
    </row>
    <row r="828" spans="1:23" x14ac:dyDescent="0.25">
      <c r="A828">
        <v>2022020317</v>
      </c>
      <c r="B828">
        <v>5</v>
      </c>
      <c r="C828" s="7">
        <v>0.80996000000000001</v>
      </c>
      <c r="D828" s="6">
        <f t="shared" si="180"/>
        <v>64796.800000000003</v>
      </c>
      <c r="E828" s="62">
        <v>0</v>
      </c>
      <c r="F828" s="6">
        <f t="shared" si="189"/>
        <v>0</v>
      </c>
      <c r="G828" s="7">
        <v>0.48199999999999998</v>
      </c>
      <c r="H828" s="6">
        <f t="shared" si="181"/>
        <v>16870</v>
      </c>
      <c r="I828" s="7">
        <v>0.3004</v>
      </c>
      <c r="J828" s="6">
        <f t="shared" si="182"/>
        <v>4205.6000000000004</v>
      </c>
      <c r="K828" s="20"/>
      <c r="L828" s="6">
        <f t="shared" si="183"/>
        <v>40000</v>
      </c>
      <c r="M828" s="11">
        <f t="shared" si="190"/>
        <v>0</v>
      </c>
      <c r="N828" s="6">
        <f t="shared" si="184"/>
        <v>16870</v>
      </c>
      <c r="O828" s="11">
        <f t="shared" si="191"/>
        <v>0</v>
      </c>
      <c r="P828" s="11">
        <f t="shared" si="185"/>
        <v>4205.6000000000004</v>
      </c>
      <c r="Q828" s="11">
        <f t="shared" si="192"/>
        <v>0</v>
      </c>
      <c r="R828" s="11">
        <f t="shared" si="193"/>
        <v>0</v>
      </c>
      <c r="S828" s="6">
        <f t="shared" si="186"/>
        <v>3721.2000000000025</v>
      </c>
      <c r="T828" s="11">
        <f t="shared" si="187"/>
        <v>0</v>
      </c>
      <c r="U828" s="11">
        <f t="shared" si="188"/>
        <v>0</v>
      </c>
      <c r="V828" s="11">
        <f t="shared" si="194"/>
        <v>3721.2000000000025</v>
      </c>
      <c r="W828" s="20"/>
    </row>
    <row r="829" spans="1:23" x14ac:dyDescent="0.25">
      <c r="A829">
        <v>2022020318</v>
      </c>
      <c r="B829">
        <v>5</v>
      </c>
      <c r="C829" s="7">
        <v>0.82784000000000002</v>
      </c>
      <c r="D829" s="6">
        <f t="shared" si="180"/>
        <v>66227.199999999997</v>
      </c>
      <c r="E829" s="62">
        <v>0</v>
      </c>
      <c r="F829" s="6">
        <f t="shared" si="189"/>
        <v>0</v>
      </c>
      <c r="G829" s="7">
        <v>0.45728000000000002</v>
      </c>
      <c r="H829" s="6">
        <f t="shared" si="181"/>
        <v>16004.800000000001</v>
      </c>
      <c r="I829" s="7">
        <v>0.16103000000000001</v>
      </c>
      <c r="J829" s="6">
        <f t="shared" si="182"/>
        <v>2254.42</v>
      </c>
      <c r="K829" s="20"/>
      <c r="L829" s="6">
        <f t="shared" si="183"/>
        <v>40000</v>
      </c>
      <c r="M829" s="11">
        <f t="shared" si="190"/>
        <v>0</v>
      </c>
      <c r="N829" s="6">
        <f t="shared" si="184"/>
        <v>16004.800000000001</v>
      </c>
      <c r="O829" s="11">
        <f t="shared" si="191"/>
        <v>0</v>
      </c>
      <c r="P829" s="11">
        <f t="shared" si="185"/>
        <v>2254.42</v>
      </c>
      <c r="Q829" s="11">
        <f t="shared" si="192"/>
        <v>0</v>
      </c>
      <c r="R829" s="11">
        <f t="shared" si="193"/>
        <v>0</v>
      </c>
      <c r="S829" s="6">
        <f t="shared" si="186"/>
        <v>7967.9799999999959</v>
      </c>
      <c r="T829" s="11">
        <f t="shared" si="187"/>
        <v>0</v>
      </c>
      <c r="U829" s="11">
        <f t="shared" si="188"/>
        <v>0</v>
      </c>
      <c r="V829" s="11">
        <f t="shared" si="194"/>
        <v>7967.9799999999959</v>
      </c>
      <c r="W829" s="20"/>
    </row>
    <row r="830" spans="1:23" x14ac:dyDescent="0.25">
      <c r="A830">
        <v>2022020319</v>
      </c>
      <c r="B830">
        <v>5</v>
      </c>
      <c r="C830" s="7">
        <v>0.85002</v>
      </c>
      <c r="D830" s="6">
        <f t="shared" si="180"/>
        <v>68001.600000000006</v>
      </c>
      <c r="E830" s="62">
        <v>0</v>
      </c>
      <c r="F830" s="6">
        <f t="shared" si="189"/>
        <v>0</v>
      </c>
      <c r="G830" s="7">
        <v>0.43146000000000001</v>
      </c>
      <c r="H830" s="6">
        <f t="shared" si="181"/>
        <v>15101.1</v>
      </c>
      <c r="I830" s="7">
        <v>6.5100000000000002E-3</v>
      </c>
      <c r="J830" s="6">
        <f t="shared" si="182"/>
        <v>91.14</v>
      </c>
      <c r="K830" s="20"/>
      <c r="L830" s="6">
        <f t="shared" si="183"/>
        <v>40000</v>
      </c>
      <c r="M830" s="11">
        <f t="shared" si="190"/>
        <v>0</v>
      </c>
      <c r="N830" s="6">
        <f t="shared" si="184"/>
        <v>15101.1</v>
      </c>
      <c r="O830" s="11">
        <f t="shared" si="191"/>
        <v>0</v>
      </c>
      <c r="P830" s="11">
        <f t="shared" si="185"/>
        <v>91.14</v>
      </c>
      <c r="Q830" s="11">
        <f t="shared" si="192"/>
        <v>0</v>
      </c>
      <c r="R830" s="11">
        <f t="shared" si="193"/>
        <v>0</v>
      </c>
      <c r="S830" s="6">
        <f t="shared" si="186"/>
        <v>12809.360000000006</v>
      </c>
      <c r="T830" s="11">
        <f t="shared" si="187"/>
        <v>0</v>
      </c>
      <c r="U830" s="11">
        <f t="shared" si="188"/>
        <v>0</v>
      </c>
      <c r="V830" s="11">
        <f t="shared" si="194"/>
        <v>12809.360000000006</v>
      </c>
      <c r="W830" s="20"/>
    </row>
    <row r="831" spans="1:23" x14ac:dyDescent="0.25">
      <c r="A831">
        <v>2022020320</v>
      </c>
      <c r="B831">
        <v>5</v>
      </c>
      <c r="C831" s="7">
        <v>0.84989000000000003</v>
      </c>
      <c r="D831" s="6">
        <f t="shared" si="180"/>
        <v>67991.199999999997</v>
      </c>
      <c r="E831" s="62">
        <v>0</v>
      </c>
      <c r="F831" s="6">
        <f t="shared" si="189"/>
        <v>0</v>
      </c>
      <c r="G831" s="7">
        <v>0.42691000000000001</v>
      </c>
      <c r="H831" s="6">
        <f t="shared" si="181"/>
        <v>14941.85</v>
      </c>
      <c r="I831" s="7">
        <v>6.0000000000000002E-5</v>
      </c>
      <c r="J831" s="6">
        <f t="shared" si="182"/>
        <v>0.84</v>
      </c>
      <c r="K831" s="20"/>
      <c r="L831" s="6">
        <f t="shared" si="183"/>
        <v>40000</v>
      </c>
      <c r="M831" s="11">
        <f t="shared" si="190"/>
        <v>0</v>
      </c>
      <c r="N831" s="6">
        <f t="shared" si="184"/>
        <v>14941.85</v>
      </c>
      <c r="O831" s="11">
        <f t="shared" si="191"/>
        <v>0</v>
      </c>
      <c r="P831" s="11">
        <f t="shared" si="185"/>
        <v>0.84</v>
      </c>
      <c r="Q831" s="11">
        <f t="shared" si="192"/>
        <v>0</v>
      </c>
      <c r="R831" s="11">
        <f t="shared" si="193"/>
        <v>0</v>
      </c>
      <c r="S831" s="6">
        <f t="shared" si="186"/>
        <v>13048.509999999997</v>
      </c>
      <c r="T831" s="11">
        <f t="shared" si="187"/>
        <v>0</v>
      </c>
      <c r="U831" s="11">
        <f t="shared" si="188"/>
        <v>0</v>
      </c>
      <c r="V831" s="11">
        <f t="shared" si="194"/>
        <v>13048.509999999997</v>
      </c>
      <c r="W831" s="20"/>
    </row>
    <row r="832" spans="1:23" x14ac:dyDescent="0.25">
      <c r="A832">
        <v>2022020321</v>
      </c>
      <c r="B832">
        <v>5</v>
      </c>
      <c r="C832" s="7">
        <v>0.84311000000000003</v>
      </c>
      <c r="D832" s="6">
        <f t="shared" si="180"/>
        <v>67448.800000000003</v>
      </c>
      <c r="E832" s="62">
        <v>0</v>
      </c>
      <c r="F832" s="6">
        <f t="shared" si="189"/>
        <v>0</v>
      </c>
      <c r="G832" s="7">
        <v>0.43075999999999998</v>
      </c>
      <c r="H832" s="6">
        <f t="shared" si="181"/>
        <v>15076.599999999999</v>
      </c>
      <c r="I832" s="7">
        <v>0</v>
      </c>
      <c r="J832" s="6">
        <f t="shared" si="182"/>
        <v>0</v>
      </c>
      <c r="K832" s="20"/>
      <c r="L832" s="6">
        <f t="shared" si="183"/>
        <v>40000</v>
      </c>
      <c r="M832" s="11">
        <f t="shared" si="190"/>
        <v>0</v>
      </c>
      <c r="N832" s="6">
        <f t="shared" si="184"/>
        <v>15076.599999999999</v>
      </c>
      <c r="O832" s="11">
        <f t="shared" si="191"/>
        <v>0</v>
      </c>
      <c r="P832" s="11">
        <f t="shared" si="185"/>
        <v>0</v>
      </c>
      <c r="Q832" s="11">
        <f t="shared" si="192"/>
        <v>0</v>
      </c>
      <c r="R832" s="11">
        <f t="shared" si="193"/>
        <v>0</v>
      </c>
      <c r="S832" s="6">
        <f t="shared" si="186"/>
        <v>12372.200000000004</v>
      </c>
      <c r="T832" s="11">
        <f t="shared" si="187"/>
        <v>0</v>
      </c>
      <c r="U832" s="11">
        <f t="shared" si="188"/>
        <v>0</v>
      </c>
      <c r="V832" s="11">
        <f t="shared" si="194"/>
        <v>12372.200000000004</v>
      </c>
      <c r="W832" s="20"/>
    </row>
    <row r="833" spans="1:23" x14ac:dyDescent="0.25">
      <c r="A833">
        <v>2022020322</v>
      </c>
      <c r="B833">
        <v>5</v>
      </c>
      <c r="C833" s="7">
        <v>0.82964000000000004</v>
      </c>
      <c r="D833" s="6">
        <f t="shared" si="180"/>
        <v>66371.199999999997</v>
      </c>
      <c r="E833" s="62">
        <v>0</v>
      </c>
      <c r="F833" s="6">
        <f t="shared" si="189"/>
        <v>0</v>
      </c>
      <c r="G833" s="7">
        <v>0.44502000000000003</v>
      </c>
      <c r="H833" s="6">
        <f t="shared" si="181"/>
        <v>15575.7</v>
      </c>
      <c r="I833" s="7">
        <v>0</v>
      </c>
      <c r="J833" s="6">
        <f t="shared" si="182"/>
        <v>0</v>
      </c>
      <c r="K833" s="20"/>
      <c r="L833" s="6">
        <f t="shared" si="183"/>
        <v>40000</v>
      </c>
      <c r="M833" s="11">
        <f t="shared" si="190"/>
        <v>0</v>
      </c>
      <c r="N833" s="6">
        <f t="shared" si="184"/>
        <v>15575.7</v>
      </c>
      <c r="O833" s="11">
        <f t="shared" si="191"/>
        <v>0</v>
      </c>
      <c r="P833" s="11">
        <f t="shared" si="185"/>
        <v>0</v>
      </c>
      <c r="Q833" s="11">
        <f t="shared" si="192"/>
        <v>0</v>
      </c>
      <c r="R833" s="11">
        <f t="shared" si="193"/>
        <v>0</v>
      </c>
      <c r="S833" s="6">
        <f t="shared" si="186"/>
        <v>10795.499999999996</v>
      </c>
      <c r="T833" s="11">
        <f t="shared" si="187"/>
        <v>0</v>
      </c>
      <c r="U833" s="11">
        <f t="shared" si="188"/>
        <v>0</v>
      </c>
      <c r="V833" s="11">
        <f t="shared" si="194"/>
        <v>10795.499999999996</v>
      </c>
      <c r="W833" s="20"/>
    </row>
    <row r="834" spans="1:23" x14ac:dyDescent="0.25">
      <c r="A834">
        <v>2022020323</v>
      </c>
      <c r="B834">
        <v>5</v>
      </c>
      <c r="C834" s="7">
        <v>0.80757000000000001</v>
      </c>
      <c r="D834" s="6">
        <f t="shared" si="180"/>
        <v>64605.599999999999</v>
      </c>
      <c r="E834" s="62">
        <v>0</v>
      </c>
      <c r="F834" s="6">
        <f t="shared" si="189"/>
        <v>0</v>
      </c>
      <c r="G834" s="7">
        <v>0.45950999999999997</v>
      </c>
      <c r="H834" s="6">
        <f t="shared" si="181"/>
        <v>16082.849999999999</v>
      </c>
      <c r="I834" s="7">
        <v>0</v>
      </c>
      <c r="J834" s="6">
        <f t="shared" si="182"/>
        <v>0</v>
      </c>
      <c r="K834" s="20"/>
      <c r="L834" s="6">
        <f t="shared" si="183"/>
        <v>40000</v>
      </c>
      <c r="M834" s="11">
        <f t="shared" si="190"/>
        <v>0</v>
      </c>
      <c r="N834" s="6">
        <f t="shared" si="184"/>
        <v>16082.849999999999</v>
      </c>
      <c r="O834" s="11">
        <f t="shared" si="191"/>
        <v>0</v>
      </c>
      <c r="P834" s="11">
        <f t="shared" si="185"/>
        <v>0</v>
      </c>
      <c r="Q834" s="11">
        <f t="shared" si="192"/>
        <v>0</v>
      </c>
      <c r="R834" s="11">
        <f t="shared" si="193"/>
        <v>0</v>
      </c>
      <c r="S834" s="6">
        <f t="shared" si="186"/>
        <v>8522.75</v>
      </c>
      <c r="T834" s="11">
        <f t="shared" si="187"/>
        <v>0</v>
      </c>
      <c r="U834" s="11">
        <f t="shared" si="188"/>
        <v>0</v>
      </c>
      <c r="V834" s="11">
        <f t="shared" si="194"/>
        <v>8522.75</v>
      </c>
      <c r="W834" s="20"/>
    </row>
    <row r="835" spans="1:23" x14ac:dyDescent="0.25">
      <c r="A835">
        <v>2022020324</v>
      </c>
      <c r="B835">
        <v>5</v>
      </c>
      <c r="C835" s="7">
        <v>0.79074</v>
      </c>
      <c r="D835" s="6">
        <f t="shared" si="180"/>
        <v>63259.199999999997</v>
      </c>
      <c r="E835" s="62">
        <v>0</v>
      </c>
      <c r="F835" s="6">
        <f t="shared" si="189"/>
        <v>0</v>
      </c>
      <c r="G835" s="7">
        <v>0.46754000000000001</v>
      </c>
      <c r="H835" s="6">
        <f t="shared" si="181"/>
        <v>16363.9</v>
      </c>
      <c r="I835" s="7">
        <v>0</v>
      </c>
      <c r="J835" s="6">
        <f t="shared" si="182"/>
        <v>0</v>
      </c>
      <c r="K835" s="20"/>
      <c r="L835" s="6">
        <f t="shared" si="183"/>
        <v>40000</v>
      </c>
      <c r="M835" s="11">
        <f t="shared" si="190"/>
        <v>0</v>
      </c>
      <c r="N835" s="6">
        <f t="shared" si="184"/>
        <v>16363.9</v>
      </c>
      <c r="O835" s="11">
        <f t="shared" si="191"/>
        <v>0</v>
      </c>
      <c r="P835" s="11">
        <f t="shared" si="185"/>
        <v>0</v>
      </c>
      <c r="Q835" s="11">
        <f t="shared" si="192"/>
        <v>0</v>
      </c>
      <c r="R835" s="11">
        <f t="shared" si="193"/>
        <v>0</v>
      </c>
      <c r="S835" s="6">
        <f t="shared" si="186"/>
        <v>6895.2999999999975</v>
      </c>
      <c r="T835" s="11">
        <f t="shared" si="187"/>
        <v>0</v>
      </c>
      <c r="U835" s="11">
        <f t="shared" si="188"/>
        <v>0</v>
      </c>
      <c r="V835" s="11">
        <f t="shared" si="194"/>
        <v>6895.2999999999975</v>
      </c>
      <c r="W835" s="20"/>
    </row>
    <row r="836" spans="1:23" x14ac:dyDescent="0.25">
      <c r="A836">
        <v>2022020401</v>
      </c>
      <c r="B836">
        <v>6</v>
      </c>
      <c r="C836" s="7">
        <v>0.77975000000000005</v>
      </c>
      <c r="D836" s="6">
        <f t="shared" si="180"/>
        <v>62380.000000000007</v>
      </c>
      <c r="E836" s="62">
        <v>0</v>
      </c>
      <c r="F836" s="6">
        <f t="shared" si="189"/>
        <v>0</v>
      </c>
      <c r="G836" s="7">
        <v>0.47112999999999999</v>
      </c>
      <c r="H836" s="6">
        <f t="shared" si="181"/>
        <v>16489.55</v>
      </c>
      <c r="I836" s="7">
        <v>0</v>
      </c>
      <c r="J836" s="6">
        <f t="shared" si="182"/>
        <v>0</v>
      </c>
      <c r="K836" s="20"/>
      <c r="L836" s="6">
        <f t="shared" si="183"/>
        <v>40000</v>
      </c>
      <c r="M836" s="11">
        <f t="shared" si="190"/>
        <v>0</v>
      </c>
      <c r="N836" s="6">
        <f t="shared" si="184"/>
        <v>16489.55</v>
      </c>
      <c r="O836" s="11">
        <f t="shared" si="191"/>
        <v>0</v>
      </c>
      <c r="P836" s="11">
        <f t="shared" si="185"/>
        <v>0</v>
      </c>
      <c r="Q836" s="11">
        <f t="shared" si="192"/>
        <v>0</v>
      </c>
      <c r="R836" s="11">
        <f t="shared" si="193"/>
        <v>0</v>
      </c>
      <c r="S836" s="6">
        <f t="shared" si="186"/>
        <v>5890.450000000008</v>
      </c>
      <c r="T836" s="11">
        <f t="shared" si="187"/>
        <v>0</v>
      </c>
      <c r="U836" s="11">
        <f t="shared" si="188"/>
        <v>0</v>
      </c>
      <c r="V836" s="11">
        <f t="shared" si="194"/>
        <v>5890.450000000008</v>
      </c>
      <c r="W836" s="20"/>
    </row>
    <row r="837" spans="1:23" x14ac:dyDescent="0.25">
      <c r="A837">
        <v>2022020402</v>
      </c>
      <c r="B837">
        <v>6</v>
      </c>
      <c r="C837" s="7">
        <v>0.77546999999999999</v>
      </c>
      <c r="D837" s="6">
        <f t="shared" ref="D837:D900" si="195">D$18*C837</f>
        <v>62037.599999999999</v>
      </c>
      <c r="E837" s="62">
        <v>0</v>
      </c>
      <c r="F837" s="6">
        <f t="shared" si="189"/>
        <v>0</v>
      </c>
      <c r="G837" s="7">
        <v>0.46188000000000001</v>
      </c>
      <c r="H837" s="6">
        <f t="shared" ref="H837:H900" si="196">H$18*G837</f>
        <v>16165.800000000001</v>
      </c>
      <c r="I837" s="7">
        <v>0</v>
      </c>
      <c r="J837" s="6">
        <f t="shared" ref="J837:J900" si="197">I837*J$18</f>
        <v>0</v>
      </c>
      <c r="K837" s="20"/>
      <c r="L837" s="6">
        <f t="shared" si="183"/>
        <v>40000</v>
      </c>
      <c r="M837" s="11">
        <f t="shared" si="190"/>
        <v>0</v>
      </c>
      <c r="N837" s="6">
        <f t="shared" si="184"/>
        <v>16165.800000000001</v>
      </c>
      <c r="O837" s="11">
        <f t="shared" si="191"/>
        <v>0</v>
      </c>
      <c r="P837" s="11">
        <f t="shared" si="185"/>
        <v>0</v>
      </c>
      <c r="Q837" s="11">
        <f t="shared" si="192"/>
        <v>0</v>
      </c>
      <c r="R837" s="11">
        <f t="shared" si="193"/>
        <v>0</v>
      </c>
      <c r="S837" s="6">
        <f t="shared" si="186"/>
        <v>5871.7999999999975</v>
      </c>
      <c r="T837" s="11">
        <f t="shared" si="187"/>
        <v>0</v>
      </c>
      <c r="U837" s="11">
        <f t="shared" si="188"/>
        <v>0</v>
      </c>
      <c r="V837" s="11">
        <f t="shared" si="194"/>
        <v>5871.7999999999975</v>
      </c>
      <c r="W837" s="20"/>
    </row>
    <row r="838" spans="1:23" x14ac:dyDescent="0.25">
      <c r="A838">
        <v>2022020403</v>
      </c>
      <c r="B838">
        <v>6</v>
      </c>
      <c r="C838" s="7">
        <v>0.77532000000000001</v>
      </c>
      <c r="D838" s="6">
        <f t="shared" si="195"/>
        <v>62025.599999999999</v>
      </c>
      <c r="E838" s="62">
        <v>0</v>
      </c>
      <c r="F838" s="6">
        <f t="shared" si="189"/>
        <v>0</v>
      </c>
      <c r="G838" s="7">
        <v>0.42779</v>
      </c>
      <c r="H838" s="6">
        <f t="shared" si="196"/>
        <v>14972.65</v>
      </c>
      <c r="I838" s="7">
        <v>0</v>
      </c>
      <c r="J838" s="6">
        <f t="shared" si="197"/>
        <v>0</v>
      </c>
      <c r="K838" s="20"/>
      <c r="L838" s="6">
        <f t="shared" si="183"/>
        <v>40000</v>
      </c>
      <c r="M838" s="11">
        <f t="shared" si="190"/>
        <v>0</v>
      </c>
      <c r="N838" s="6">
        <f t="shared" si="184"/>
        <v>14972.65</v>
      </c>
      <c r="O838" s="11">
        <f t="shared" si="191"/>
        <v>0</v>
      </c>
      <c r="P838" s="11">
        <f t="shared" si="185"/>
        <v>0</v>
      </c>
      <c r="Q838" s="11">
        <f t="shared" si="192"/>
        <v>0</v>
      </c>
      <c r="R838" s="11">
        <f t="shared" si="193"/>
        <v>0</v>
      </c>
      <c r="S838" s="6">
        <f t="shared" si="186"/>
        <v>7052.9499999999989</v>
      </c>
      <c r="T838" s="11">
        <f t="shared" si="187"/>
        <v>0</v>
      </c>
      <c r="U838" s="11">
        <f t="shared" si="188"/>
        <v>0</v>
      </c>
      <c r="V838" s="11">
        <f t="shared" si="194"/>
        <v>7052.9499999999989</v>
      </c>
      <c r="W838" s="20"/>
    </row>
    <row r="839" spans="1:23" x14ac:dyDescent="0.25">
      <c r="A839">
        <v>2022020404</v>
      </c>
      <c r="B839">
        <v>6</v>
      </c>
      <c r="C839" s="7">
        <v>0.77756999999999998</v>
      </c>
      <c r="D839" s="6">
        <f t="shared" si="195"/>
        <v>62205.599999999999</v>
      </c>
      <c r="E839" s="62">
        <v>0</v>
      </c>
      <c r="F839" s="6">
        <f t="shared" si="189"/>
        <v>0</v>
      </c>
      <c r="G839" s="7">
        <v>0.39545000000000002</v>
      </c>
      <c r="H839" s="6">
        <f t="shared" si="196"/>
        <v>13840.75</v>
      </c>
      <c r="I839" s="7">
        <v>0</v>
      </c>
      <c r="J839" s="6">
        <f t="shared" si="197"/>
        <v>0</v>
      </c>
      <c r="K839" s="20"/>
      <c r="L839" s="6">
        <f t="shared" si="183"/>
        <v>40000</v>
      </c>
      <c r="M839" s="11">
        <f t="shared" si="190"/>
        <v>0</v>
      </c>
      <c r="N839" s="6">
        <f t="shared" si="184"/>
        <v>13840.75</v>
      </c>
      <c r="O839" s="11">
        <f t="shared" si="191"/>
        <v>0</v>
      </c>
      <c r="P839" s="11">
        <f t="shared" si="185"/>
        <v>0</v>
      </c>
      <c r="Q839" s="11">
        <f t="shared" si="192"/>
        <v>0</v>
      </c>
      <c r="R839" s="11">
        <f t="shared" si="193"/>
        <v>0</v>
      </c>
      <c r="S839" s="6">
        <f t="shared" si="186"/>
        <v>8364.8499999999985</v>
      </c>
      <c r="T839" s="11">
        <f t="shared" si="187"/>
        <v>0</v>
      </c>
      <c r="U839" s="11">
        <f t="shared" si="188"/>
        <v>0</v>
      </c>
      <c r="V839" s="11">
        <f t="shared" si="194"/>
        <v>8364.8499999999985</v>
      </c>
      <c r="W839" s="20"/>
    </row>
    <row r="840" spans="1:23" x14ac:dyDescent="0.25">
      <c r="A840">
        <v>2022020405</v>
      </c>
      <c r="B840">
        <v>6</v>
      </c>
      <c r="C840" s="7">
        <v>0.78603999999999996</v>
      </c>
      <c r="D840" s="6">
        <f t="shared" si="195"/>
        <v>62883.199999999997</v>
      </c>
      <c r="E840" s="62">
        <v>0</v>
      </c>
      <c r="F840" s="6">
        <f t="shared" si="189"/>
        <v>0</v>
      </c>
      <c r="G840" s="7">
        <v>0.39044000000000001</v>
      </c>
      <c r="H840" s="6">
        <f t="shared" si="196"/>
        <v>13665.4</v>
      </c>
      <c r="I840" s="7">
        <v>0</v>
      </c>
      <c r="J840" s="6">
        <f t="shared" si="197"/>
        <v>0</v>
      </c>
      <c r="K840" s="20"/>
      <c r="L840" s="6">
        <f t="shared" si="183"/>
        <v>40000</v>
      </c>
      <c r="M840" s="11">
        <f t="shared" si="190"/>
        <v>0</v>
      </c>
      <c r="N840" s="6">
        <f t="shared" si="184"/>
        <v>13665.4</v>
      </c>
      <c r="O840" s="11">
        <f t="shared" si="191"/>
        <v>0</v>
      </c>
      <c r="P840" s="11">
        <f t="shared" si="185"/>
        <v>0</v>
      </c>
      <c r="Q840" s="11">
        <f t="shared" si="192"/>
        <v>0</v>
      </c>
      <c r="R840" s="11">
        <f t="shared" si="193"/>
        <v>0</v>
      </c>
      <c r="S840" s="6">
        <f t="shared" si="186"/>
        <v>9217.7999999999975</v>
      </c>
      <c r="T840" s="11">
        <f t="shared" si="187"/>
        <v>0</v>
      </c>
      <c r="U840" s="11">
        <f t="shared" si="188"/>
        <v>0</v>
      </c>
      <c r="V840" s="11">
        <f t="shared" si="194"/>
        <v>9217.7999999999975</v>
      </c>
      <c r="W840" s="20"/>
    </row>
    <row r="841" spans="1:23" x14ac:dyDescent="0.25">
      <c r="A841">
        <v>2022020406</v>
      </c>
      <c r="B841">
        <v>6</v>
      </c>
      <c r="C841" s="7">
        <v>0.80530000000000002</v>
      </c>
      <c r="D841" s="6">
        <f t="shared" si="195"/>
        <v>64424</v>
      </c>
      <c r="E841" s="62">
        <v>0</v>
      </c>
      <c r="F841" s="6">
        <f t="shared" si="189"/>
        <v>0</v>
      </c>
      <c r="G841" s="7">
        <v>0.37933</v>
      </c>
      <c r="H841" s="6">
        <f t="shared" si="196"/>
        <v>13276.55</v>
      </c>
      <c r="I841" s="7">
        <v>0</v>
      </c>
      <c r="J841" s="6">
        <f t="shared" si="197"/>
        <v>0</v>
      </c>
      <c r="K841" s="20"/>
      <c r="L841" s="6">
        <f t="shared" si="183"/>
        <v>40000</v>
      </c>
      <c r="M841" s="11">
        <f t="shared" si="190"/>
        <v>0</v>
      </c>
      <c r="N841" s="6">
        <f t="shared" si="184"/>
        <v>13276.55</v>
      </c>
      <c r="O841" s="11">
        <f t="shared" si="191"/>
        <v>0</v>
      </c>
      <c r="P841" s="11">
        <f t="shared" si="185"/>
        <v>0</v>
      </c>
      <c r="Q841" s="11">
        <f t="shared" si="192"/>
        <v>0</v>
      </c>
      <c r="R841" s="11">
        <f t="shared" si="193"/>
        <v>0</v>
      </c>
      <c r="S841" s="6">
        <f t="shared" si="186"/>
        <v>11147.45</v>
      </c>
      <c r="T841" s="11">
        <f t="shared" si="187"/>
        <v>0</v>
      </c>
      <c r="U841" s="11">
        <f t="shared" si="188"/>
        <v>0</v>
      </c>
      <c r="V841" s="11">
        <f t="shared" si="194"/>
        <v>11147.45</v>
      </c>
      <c r="W841" s="20"/>
    </row>
    <row r="842" spans="1:23" x14ac:dyDescent="0.25">
      <c r="A842">
        <v>2022020407</v>
      </c>
      <c r="B842">
        <v>6</v>
      </c>
      <c r="C842" s="7">
        <v>0.82904</v>
      </c>
      <c r="D842" s="6">
        <f t="shared" si="195"/>
        <v>66323.199999999997</v>
      </c>
      <c r="E842" s="62">
        <v>0</v>
      </c>
      <c r="F842" s="6">
        <f t="shared" si="189"/>
        <v>0</v>
      </c>
      <c r="G842" s="7">
        <v>0.37756000000000001</v>
      </c>
      <c r="H842" s="6">
        <f t="shared" si="196"/>
        <v>13214.6</v>
      </c>
      <c r="I842" s="7">
        <v>0</v>
      </c>
      <c r="J842" s="6">
        <f t="shared" si="197"/>
        <v>0</v>
      </c>
      <c r="K842" s="20"/>
      <c r="L842" s="6">
        <f t="shared" si="183"/>
        <v>40000</v>
      </c>
      <c r="M842" s="11">
        <f t="shared" si="190"/>
        <v>0</v>
      </c>
      <c r="N842" s="6">
        <f t="shared" si="184"/>
        <v>13214.6</v>
      </c>
      <c r="O842" s="11">
        <f t="shared" si="191"/>
        <v>0</v>
      </c>
      <c r="P842" s="11">
        <f t="shared" si="185"/>
        <v>0</v>
      </c>
      <c r="Q842" s="11">
        <f t="shared" si="192"/>
        <v>0</v>
      </c>
      <c r="R842" s="11">
        <f t="shared" si="193"/>
        <v>0</v>
      </c>
      <c r="S842" s="6">
        <f t="shared" si="186"/>
        <v>13108.599999999997</v>
      </c>
      <c r="T842" s="11">
        <f t="shared" si="187"/>
        <v>0</v>
      </c>
      <c r="U842" s="11">
        <f t="shared" si="188"/>
        <v>0</v>
      </c>
      <c r="V842" s="11">
        <f t="shared" si="194"/>
        <v>13108.599999999997</v>
      </c>
      <c r="W842" s="20"/>
    </row>
    <row r="843" spans="1:23" x14ac:dyDescent="0.25">
      <c r="A843">
        <v>2022020408</v>
      </c>
      <c r="B843">
        <v>6</v>
      </c>
      <c r="C843" s="7">
        <v>0.84894000000000003</v>
      </c>
      <c r="D843" s="6">
        <f t="shared" si="195"/>
        <v>67915.199999999997</v>
      </c>
      <c r="E843" s="62">
        <v>0</v>
      </c>
      <c r="F843" s="6">
        <f t="shared" si="189"/>
        <v>0</v>
      </c>
      <c r="G843" s="7">
        <v>0.39239000000000002</v>
      </c>
      <c r="H843" s="6">
        <f t="shared" si="196"/>
        <v>13733.650000000001</v>
      </c>
      <c r="I843" s="7">
        <v>5.0400000000000002E-3</v>
      </c>
      <c r="J843" s="6">
        <f t="shared" si="197"/>
        <v>70.56</v>
      </c>
      <c r="K843" s="20"/>
      <c r="L843" s="6">
        <f t="shared" si="183"/>
        <v>40000</v>
      </c>
      <c r="M843" s="11">
        <f t="shared" si="190"/>
        <v>0</v>
      </c>
      <c r="N843" s="6">
        <f t="shared" si="184"/>
        <v>13733.650000000001</v>
      </c>
      <c r="O843" s="11">
        <f t="shared" si="191"/>
        <v>0</v>
      </c>
      <c r="P843" s="11">
        <f t="shared" si="185"/>
        <v>70.56</v>
      </c>
      <c r="Q843" s="11">
        <f t="shared" si="192"/>
        <v>0</v>
      </c>
      <c r="R843" s="11">
        <f t="shared" si="193"/>
        <v>0</v>
      </c>
      <c r="S843" s="6">
        <f t="shared" si="186"/>
        <v>14110.989999999996</v>
      </c>
      <c r="T843" s="11">
        <f t="shared" si="187"/>
        <v>0</v>
      </c>
      <c r="U843" s="11">
        <f t="shared" si="188"/>
        <v>0</v>
      </c>
      <c r="V843" s="11">
        <f t="shared" si="194"/>
        <v>14110.989999999996</v>
      </c>
      <c r="W843" s="20"/>
    </row>
    <row r="844" spans="1:23" x14ac:dyDescent="0.25">
      <c r="A844">
        <v>2022020409</v>
      </c>
      <c r="B844">
        <v>6</v>
      </c>
      <c r="C844" s="7">
        <v>0.85946</v>
      </c>
      <c r="D844" s="6">
        <f t="shared" si="195"/>
        <v>68756.800000000003</v>
      </c>
      <c r="E844" s="62">
        <v>0</v>
      </c>
      <c r="F844" s="6">
        <f t="shared" si="189"/>
        <v>0</v>
      </c>
      <c r="G844" s="7">
        <v>0.37951000000000001</v>
      </c>
      <c r="H844" s="6">
        <f t="shared" si="196"/>
        <v>13282.85</v>
      </c>
      <c r="I844" s="7">
        <v>0.23608000000000001</v>
      </c>
      <c r="J844" s="6">
        <f t="shared" si="197"/>
        <v>3305.1200000000003</v>
      </c>
      <c r="K844" s="20"/>
      <c r="L844" s="6">
        <f t="shared" si="183"/>
        <v>40000</v>
      </c>
      <c r="M844" s="11">
        <f t="shared" si="190"/>
        <v>0</v>
      </c>
      <c r="N844" s="6">
        <f t="shared" si="184"/>
        <v>13282.85</v>
      </c>
      <c r="O844" s="11">
        <f t="shared" si="191"/>
        <v>0</v>
      </c>
      <c r="P844" s="11">
        <f t="shared" si="185"/>
        <v>3305.1200000000003</v>
      </c>
      <c r="Q844" s="11">
        <f t="shared" si="192"/>
        <v>0</v>
      </c>
      <c r="R844" s="11">
        <f t="shared" si="193"/>
        <v>0</v>
      </c>
      <c r="S844" s="6">
        <f t="shared" si="186"/>
        <v>12168.830000000002</v>
      </c>
      <c r="T844" s="11">
        <f t="shared" si="187"/>
        <v>0</v>
      </c>
      <c r="U844" s="11">
        <f t="shared" si="188"/>
        <v>0</v>
      </c>
      <c r="V844" s="11">
        <f t="shared" si="194"/>
        <v>12168.830000000002</v>
      </c>
      <c r="W844" s="20"/>
    </row>
    <row r="845" spans="1:23" x14ac:dyDescent="0.25">
      <c r="A845">
        <v>2022020410</v>
      </c>
      <c r="B845">
        <v>6</v>
      </c>
      <c r="C845" s="7">
        <v>0.86262000000000005</v>
      </c>
      <c r="D845" s="6">
        <f t="shared" si="195"/>
        <v>69009.600000000006</v>
      </c>
      <c r="E845" s="62">
        <v>0</v>
      </c>
      <c r="F845" s="6">
        <f t="shared" si="189"/>
        <v>0</v>
      </c>
      <c r="G845" s="7">
        <v>0.32102000000000003</v>
      </c>
      <c r="H845" s="6">
        <f t="shared" si="196"/>
        <v>11235.7</v>
      </c>
      <c r="I845" s="7">
        <v>0.57447000000000004</v>
      </c>
      <c r="J845" s="6">
        <f t="shared" si="197"/>
        <v>8042.5800000000008</v>
      </c>
      <c r="K845" s="20"/>
      <c r="L845" s="6">
        <f t="shared" si="183"/>
        <v>40000</v>
      </c>
      <c r="M845" s="11">
        <f t="shared" si="190"/>
        <v>0</v>
      </c>
      <c r="N845" s="6">
        <f t="shared" si="184"/>
        <v>11235.7</v>
      </c>
      <c r="O845" s="11">
        <f t="shared" si="191"/>
        <v>0</v>
      </c>
      <c r="P845" s="11">
        <f t="shared" si="185"/>
        <v>8042.5800000000008</v>
      </c>
      <c r="Q845" s="11">
        <f t="shared" si="192"/>
        <v>0</v>
      </c>
      <c r="R845" s="11">
        <f t="shared" si="193"/>
        <v>0</v>
      </c>
      <c r="S845" s="6">
        <f t="shared" si="186"/>
        <v>9731.3200000000033</v>
      </c>
      <c r="T845" s="11">
        <f t="shared" si="187"/>
        <v>0</v>
      </c>
      <c r="U845" s="11">
        <f t="shared" si="188"/>
        <v>0</v>
      </c>
      <c r="V845" s="11">
        <f t="shared" si="194"/>
        <v>9731.3200000000033</v>
      </c>
      <c r="W845" s="20"/>
    </row>
    <row r="846" spans="1:23" x14ac:dyDescent="0.25">
      <c r="A846">
        <v>2022020411</v>
      </c>
      <c r="B846">
        <v>6</v>
      </c>
      <c r="C846" s="7">
        <v>0.85029999999999994</v>
      </c>
      <c r="D846" s="6">
        <f t="shared" si="195"/>
        <v>68024</v>
      </c>
      <c r="E846" s="62">
        <v>0</v>
      </c>
      <c r="F846" s="6">
        <f t="shared" si="189"/>
        <v>0</v>
      </c>
      <c r="G846" s="7">
        <v>0.28393000000000002</v>
      </c>
      <c r="H846" s="6">
        <f t="shared" si="196"/>
        <v>9937.5500000000011</v>
      </c>
      <c r="I846" s="7">
        <v>0.67244000000000004</v>
      </c>
      <c r="J846" s="6">
        <f t="shared" si="197"/>
        <v>9414.16</v>
      </c>
      <c r="K846" s="20"/>
      <c r="L846" s="6">
        <f t="shared" si="183"/>
        <v>40000</v>
      </c>
      <c r="M846" s="11">
        <f t="shared" si="190"/>
        <v>0</v>
      </c>
      <c r="N846" s="6">
        <f t="shared" si="184"/>
        <v>9937.5500000000011</v>
      </c>
      <c r="O846" s="11">
        <f t="shared" si="191"/>
        <v>0</v>
      </c>
      <c r="P846" s="11">
        <f t="shared" si="185"/>
        <v>9414.16</v>
      </c>
      <c r="Q846" s="11">
        <f t="shared" si="192"/>
        <v>0</v>
      </c>
      <c r="R846" s="11">
        <f t="shared" si="193"/>
        <v>0</v>
      </c>
      <c r="S846" s="6">
        <f t="shared" si="186"/>
        <v>8672.2899999999972</v>
      </c>
      <c r="T846" s="11">
        <f t="shared" si="187"/>
        <v>0</v>
      </c>
      <c r="U846" s="11">
        <f t="shared" si="188"/>
        <v>0</v>
      </c>
      <c r="V846" s="11">
        <f t="shared" si="194"/>
        <v>8672.2899999999972</v>
      </c>
      <c r="W846" s="20"/>
    </row>
    <row r="847" spans="1:23" x14ac:dyDescent="0.25">
      <c r="A847">
        <v>2022020412</v>
      </c>
      <c r="B847">
        <v>6</v>
      </c>
      <c r="C847" s="7">
        <v>0.82657000000000003</v>
      </c>
      <c r="D847" s="6">
        <f t="shared" si="195"/>
        <v>66125.600000000006</v>
      </c>
      <c r="E847" s="62">
        <v>0</v>
      </c>
      <c r="F847" s="6">
        <f t="shared" si="189"/>
        <v>0</v>
      </c>
      <c r="G847" s="7">
        <v>0.27682000000000001</v>
      </c>
      <c r="H847" s="6">
        <f t="shared" si="196"/>
        <v>9688.7000000000007</v>
      </c>
      <c r="I847" s="7">
        <v>0.70721000000000001</v>
      </c>
      <c r="J847" s="6">
        <f t="shared" si="197"/>
        <v>9900.94</v>
      </c>
      <c r="K847" s="20"/>
      <c r="L847" s="6">
        <f t="shared" si="183"/>
        <v>40000</v>
      </c>
      <c r="M847" s="11">
        <f t="shared" si="190"/>
        <v>0</v>
      </c>
      <c r="N847" s="6">
        <f t="shared" si="184"/>
        <v>9688.7000000000007</v>
      </c>
      <c r="O847" s="11">
        <f t="shared" si="191"/>
        <v>0</v>
      </c>
      <c r="P847" s="11">
        <f t="shared" si="185"/>
        <v>9900.94</v>
      </c>
      <c r="Q847" s="11">
        <f t="shared" si="192"/>
        <v>0</v>
      </c>
      <c r="R847" s="11">
        <f t="shared" si="193"/>
        <v>0</v>
      </c>
      <c r="S847" s="6">
        <f t="shared" si="186"/>
        <v>6535.9600000000046</v>
      </c>
      <c r="T847" s="11">
        <f t="shared" si="187"/>
        <v>0</v>
      </c>
      <c r="U847" s="11">
        <f t="shared" si="188"/>
        <v>0</v>
      </c>
      <c r="V847" s="11">
        <f t="shared" si="194"/>
        <v>6535.9600000000046</v>
      </c>
      <c r="W847" s="20"/>
    </row>
    <row r="848" spans="1:23" x14ac:dyDescent="0.25">
      <c r="A848">
        <v>2022020413</v>
      </c>
      <c r="B848">
        <v>6</v>
      </c>
      <c r="C848" s="7">
        <v>0.79752999999999996</v>
      </c>
      <c r="D848" s="6">
        <f t="shared" si="195"/>
        <v>63802.399999999994</v>
      </c>
      <c r="E848" s="62">
        <v>0</v>
      </c>
      <c r="F848" s="6">
        <f t="shared" si="189"/>
        <v>0</v>
      </c>
      <c r="G848" s="7">
        <v>0.29105999999999999</v>
      </c>
      <c r="H848" s="6">
        <f t="shared" si="196"/>
        <v>10187.1</v>
      </c>
      <c r="I848" s="7">
        <v>0.71270999999999995</v>
      </c>
      <c r="J848" s="6">
        <f t="shared" si="197"/>
        <v>9977.9399999999987</v>
      </c>
      <c r="K848" s="20"/>
      <c r="L848" s="6">
        <f t="shared" si="183"/>
        <v>40000</v>
      </c>
      <c r="M848" s="11">
        <f t="shared" si="190"/>
        <v>0</v>
      </c>
      <c r="N848" s="6">
        <f t="shared" si="184"/>
        <v>10187.1</v>
      </c>
      <c r="O848" s="11">
        <f t="shared" si="191"/>
        <v>0</v>
      </c>
      <c r="P848" s="11">
        <f t="shared" si="185"/>
        <v>9977.9399999999987</v>
      </c>
      <c r="Q848" s="11">
        <f t="shared" si="192"/>
        <v>0</v>
      </c>
      <c r="R848" s="11">
        <f t="shared" si="193"/>
        <v>0</v>
      </c>
      <c r="S848" s="6">
        <f t="shared" si="186"/>
        <v>3637.3599999999951</v>
      </c>
      <c r="T848" s="11">
        <f t="shared" si="187"/>
        <v>0</v>
      </c>
      <c r="U848" s="11">
        <f t="shared" si="188"/>
        <v>0</v>
      </c>
      <c r="V848" s="11">
        <f t="shared" si="194"/>
        <v>3637.3599999999951</v>
      </c>
      <c r="W848" s="20"/>
    </row>
    <row r="849" spans="1:23" x14ac:dyDescent="0.25">
      <c r="A849">
        <v>2022020414</v>
      </c>
      <c r="B849">
        <v>6</v>
      </c>
      <c r="C849" s="7">
        <v>0.76710999999999996</v>
      </c>
      <c r="D849" s="6">
        <f t="shared" si="195"/>
        <v>61368.799999999996</v>
      </c>
      <c r="E849" s="62">
        <v>0</v>
      </c>
      <c r="F849" s="6">
        <f t="shared" si="189"/>
        <v>0</v>
      </c>
      <c r="G849" s="7">
        <v>0.29344999999999999</v>
      </c>
      <c r="H849" s="6">
        <f t="shared" si="196"/>
        <v>10270.75</v>
      </c>
      <c r="I849" s="7">
        <v>0.72260999999999997</v>
      </c>
      <c r="J849" s="6">
        <f t="shared" si="197"/>
        <v>10116.539999999999</v>
      </c>
      <c r="K849" s="20"/>
      <c r="L849" s="6">
        <f t="shared" si="183"/>
        <v>40000</v>
      </c>
      <c r="M849" s="11">
        <f t="shared" si="190"/>
        <v>0</v>
      </c>
      <c r="N849" s="6">
        <f t="shared" si="184"/>
        <v>10270.75</v>
      </c>
      <c r="O849" s="11">
        <f t="shared" si="191"/>
        <v>0</v>
      </c>
      <c r="P849" s="11">
        <f t="shared" si="185"/>
        <v>10116.539999999999</v>
      </c>
      <c r="Q849" s="11">
        <f t="shared" si="192"/>
        <v>0</v>
      </c>
      <c r="R849" s="11">
        <f t="shared" si="193"/>
        <v>0</v>
      </c>
      <c r="S849" s="6">
        <f t="shared" si="186"/>
        <v>981.50999999999658</v>
      </c>
      <c r="T849" s="11">
        <f t="shared" si="187"/>
        <v>0</v>
      </c>
      <c r="U849" s="11">
        <f t="shared" si="188"/>
        <v>0</v>
      </c>
      <c r="V849" s="11">
        <f t="shared" si="194"/>
        <v>981.50999999999658</v>
      </c>
      <c r="W849" s="20"/>
    </row>
    <row r="850" spans="1:23" x14ac:dyDescent="0.25">
      <c r="A850">
        <v>2022020415</v>
      </c>
      <c r="B850">
        <v>6</v>
      </c>
      <c r="C850" s="7">
        <v>0.73992000000000002</v>
      </c>
      <c r="D850" s="6">
        <f t="shared" si="195"/>
        <v>59193.599999999999</v>
      </c>
      <c r="E850" s="62">
        <v>0</v>
      </c>
      <c r="F850" s="6">
        <f t="shared" si="189"/>
        <v>0</v>
      </c>
      <c r="G850" s="7">
        <v>0.27840999999999999</v>
      </c>
      <c r="H850" s="6">
        <f t="shared" si="196"/>
        <v>9744.35</v>
      </c>
      <c r="I850" s="7">
        <v>0.74839</v>
      </c>
      <c r="J850" s="6">
        <f t="shared" si="197"/>
        <v>10477.459999999999</v>
      </c>
      <c r="K850" s="20"/>
      <c r="L850" s="6">
        <f t="shared" si="183"/>
        <v>40000</v>
      </c>
      <c r="M850" s="11">
        <f t="shared" si="190"/>
        <v>0</v>
      </c>
      <c r="N850" s="6">
        <f t="shared" si="184"/>
        <v>9744.35</v>
      </c>
      <c r="O850" s="11">
        <f t="shared" si="191"/>
        <v>0</v>
      </c>
      <c r="P850" s="11">
        <f t="shared" si="185"/>
        <v>9449.2499999999982</v>
      </c>
      <c r="Q850" s="11">
        <f t="shared" si="192"/>
        <v>1028.2100000000009</v>
      </c>
      <c r="R850" s="11">
        <f t="shared" si="193"/>
        <v>1028.2100000000009</v>
      </c>
      <c r="S850" s="6">
        <f t="shared" si="186"/>
        <v>0</v>
      </c>
      <c r="T850" s="11">
        <f t="shared" si="187"/>
        <v>0</v>
      </c>
      <c r="U850" s="11">
        <f t="shared" si="188"/>
        <v>0</v>
      </c>
      <c r="V850" s="11">
        <f t="shared" si="194"/>
        <v>0</v>
      </c>
      <c r="W850" s="20"/>
    </row>
    <row r="851" spans="1:23" x14ac:dyDescent="0.25">
      <c r="A851">
        <v>2022020416</v>
      </c>
      <c r="B851">
        <v>6</v>
      </c>
      <c r="C851" s="7">
        <v>0.72084000000000004</v>
      </c>
      <c r="D851" s="6">
        <f t="shared" si="195"/>
        <v>57667.200000000004</v>
      </c>
      <c r="E851" s="62">
        <v>0</v>
      </c>
      <c r="F851" s="6">
        <f t="shared" si="189"/>
        <v>0</v>
      </c>
      <c r="G851" s="7">
        <v>0.25880999999999998</v>
      </c>
      <c r="H851" s="6">
        <f t="shared" si="196"/>
        <v>9058.35</v>
      </c>
      <c r="I851" s="7">
        <v>0.76648000000000005</v>
      </c>
      <c r="J851" s="6">
        <f t="shared" si="197"/>
        <v>10730.720000000001</v>
      </c>
      <c r="K851" s="20"/>
      <c r="L851" s="6">
        <f t="shared" si="183"/>
        <v>40000</v>
      </c>
      <c r="M851" s="11">
        <f t="shared" si="190"/>
        <v>0</v>
      </c>
      <c r="N851" s="6">
        <f t="shared" si="184"/>
        <v>9058.35</v>
      </c>
      <c r="O851" s="11">
        <f t="shared" si="191"/>
        <v>0</v>
      </c>
      <c r="P851" s="11">
        <f t="shared" si="185"/>
        <v>8608.850000000004</v>
      </c>
      <c r="Q851" s="11">
        <f t="shared" si="192"/>
        <v>2121.8699999999972</v>
      </c>
      <c r="R851" s="11">
        <f t="shared" si="193"/>
        <v>2121.8699999999972</v>
      </c>
      <c r="S851" s="6">
        <f t="shared" si="186"/>
        <v>0</v>
      </c>
      <c r="T851" s="11">
        <f t="shared" si="187"/>
        <v>0</v>
      </c>
      <c r="U851" s="11">
        <f t="shared" si="188"/>
        <v>0</v>
      </c>
      <c r="V851" s="11">
        <f t="shared" si="194"/>
        <v>0</v>
      </c>
      <c r="W851" s="20"/>
    </row>
    <row r="852" spans="1:23" x14ac:dyDescent="0.25">
      <c r="A852">
        <v>2022020417</v>
      </c>
      <c r="B852">
        <v>6</v>
      </c>
      <c r="C852" s="7">
        <v>0.71457999999999999</v>
      </c>
      <c r="D852" s="6">
        <f t="shared" si="195"/>
        <v>57166.400000000001</v>
      </c>
      <c r="E852" s="62">
        <v>0</v>
      </c>
      <c r="F852" s="6">
        <f t="shared" si="189"/>
        <v>0</v>
      </c>
      <c r="G852" s="7">
        <v>0.23402999999999999</v>
      </c>
      <c r="H852" s="6">
        <f t="shared" si="196"/>
        <v>8191.0499999999993</v>
      </c>
      <c r="I852" s="7">
        <v>0.73585999999999996</v>
      </c>
      <c r="J852" s="6">
        <f t="shared" si="197"/>
        <v>10302.039999999999</v>
      </c>
      <c r="K852" s="20"/>
      <c r="L852" s="6">
        <f t="shared" ref="L852:L915" si="198">IF(D852-F852&gt;C$17,C$17,D852-F852)</f>
        <v>40000</v>
      </c>
      <c r="M852" s="11">
        <f t="shared" si="190"/>
        <v>0</v>
      </c>
      <c r="N852" s="6">
        <f t="shared" ref="N852:N915" si="199">IF(D852-F852-L852&gt;H852,H852,D852-F852-L852)</f>
        <v>8191.0499999999993</v>
      </c>
      <c r="O852" s="11">
        <f t="shared" si="191"/>
        <v>0</v>
      </c>
      <c r="P852" s="11">
        <f t="shared" ref="P852:P915" si="200">IF(D852-F852-L852-N852&gt;J852,J852,D852-F852-L852-N852)</f>
        <v>8975.3500000000022</v>
      </c>
      <c r="Q852" s="11">
        <f t="shared" si="192"/>
        <v>1326.6899999999969</v>
      </c>
      <c r="R852" s="11">
        <f t="shared" si="193"/>
        <v>1326.6899999999969</v>
      </c>
      <c r="S852" s="6">
        <f t="shared" ref="S852:S915" si="201">D852-F852-L852-N852-P852</f>
        <v>0</v>
      </c>
      <c r="T852" s="11">
        <f t="shared" ref="T852:T915" si="202">IF(T851-AD$23+AD$24*R852-S852&gt;T$19,T$19,IF(T851-AD$23+AD$24*R852-S852&lt;0,0,T851-AD$23+AD$24*R852-S852))</f>
        <v>0</v>
      </c>
      <c r="U852" s="11">
        <f t="shared" ref="U852:U915" si="203">IF(T851-AD$23-T852&gt;0,T851-AD$23-T852,0)</f>
        <v>0</v>
      </c>
      <c r="V852" s="11">
        <f t="shared" si="194"/>
        <v>0</v>
      </c>
      <c r="W852" s="20"/>
    </row>
    <row r="853" spans="1:23" x14ac:dyDescent="0.25">
      <c r="A853">
        <v>2022020418</v>
      </c>
      <c r="B853">
        <v>6</v>
      </c>
      <c r="C853" s="7">
        <v>0.72841999999999996</v>
      </c>
      <c r="D853" s="6">
        <f t="shared" si="195"/>
        <v>58273.599999999999</v>
      </c>
      <c r="E853" s="62">
        <v>0</v>
      </c>
      <c r="F853" s="6">
        <f t="shared" ref="F853:F916" si="204">F$18*E853</f>
        <v>0</v>
      </c>
      <c r="G853" s="7">
        <v>0.20180000000000001</v>
      </c>
      <c r="H853" s="6">
        <f t="shared" si="196"/>
        <v>7063</v>
      </c>
      <c r="I853" s="7">
        <v>0.33628000000000002</v>
      </c>
      <c r="J853" s="6">
        <f t="shared" si="197"/>
        <v>4707.92</v>
      </c>
      <c r="K853" s="20"/>
      <c r="L853" s="6">
        <f t="shared" si="198"/>
        <v>40000</v>
      </c>
      <c r="M853" s="11">
        <f t="shared" ref="M853:M916" si="205">C$17-L853</f>
        <v>0</v>
      </c>
      <c r="N853" s="6">
        <f t="shared" si="199"/>
        <v>7063</v>
      </c>
      <c r="O853" s="11">
        <f t="shared" ref="O853:O916" si="206">H853-N853</f>
        <v>0</v>
      </c>
      <c r="P853" s="11">
        <f t="shared" si="200"/>
        <v>4707.92</v>
      </c>
      <c r="Q853" s="11">
        <f t="shared" ref="Q853:Q916" si="207">J853-P853</f>
        <v>0</v>
      </c>
      <c r="R853" s="11">
        <f t="shared" ref="R853:R916" si="208">M853+O853+Q853</f>
        <v>0</v>
      </c>
      <c r="S853" s="6">
        <f t="shared" si="201"/>
        <v>6502.6799999999985</v>
      </c>
      <c r="T853" s="11">
        <f t="shared" si="202"/>
        <v>0</v>
      </c>
      <c r="U853" s="11">
        <f t="shared" si="203"/>
        <v>0</v>
      </c>
      <c r="V853" s="11">
        <f t="shared" ref="V853:V916" si="209">D853-F853-L853-N853-P853-U853</f>
        <v>6502.6799999999985</v>
      </c>
      <c r="W853" s="20"/>
    </row>
    <row r="854" spans="1:23" x14ac:dyDescent="0.25">
      <c r="A854">
        <v>2022020419</v>
      </c>
      <c r="B854">
        <v>6</v>
      </c>
      <c r="C854" s="7">
        <v>0.76405999999999996</v>
      </c>
      <c r="D854" s="6">
        <f t="shared" si="195"/>
        <v>61124.799999999996</v>
      </c>
      <c r="E854" s="62">
        <v>0</v>
      </c>
      <c r="F854" s="6">
        <f t="shared" si="204"/>
        <v>0</v>
      </c>
      <c r="G854" s="7">
        <v>0.16045999999999999</v>
      </c>
      <c r="H854" s="6">
        <f t="shared" si="196"/>
        <v>5616.0999999999995</v>
      </c>
      <c r="I854" s="7">
        <v>1.1809999999999999E-2</v>
      </c>
      <c r="J854" s="6">
        <f t="shared" si="197"/>
        <v>165.34</v>
      </c>
      <c r="K854" s="20"/>
      <c r="L854" s="6">
        <f t="shared" si="198"/>
        <v>40000</v>
      </c>
      <c r="M854" s="11">
        <f t="shared" si="205"/>
        <v>0</v>
      </c>
      <c r="N854" s="6">
        <f t="shared" si="199"/>
        <v>5616.0999999999995</v>
      </c>
      <c r="O854" s="11">
        <f t="shared" si="206"/>
        <v>0</v>
      </c>
      <c r="P854" s="11">
        <f t="shared" si="200"/>
        <v>165.34</v>
      </c>
      <c r="Q854" s="11">
        <f t="shared" si="207"/>
        <v>0</v>
      </c>
      <c r="R854" s="11">
        <f t="shared" si="208"/>
        <v>0</v>
      </c>
      <c r="S854" s="6">
        <f t="shared" si="201"/>
        <v>15343.359999999997</v>
      </c>
      <c r="T854" s="11">
        <f t="shared" si="202"/>
        <v>0</v>
      </c>
      <c r="U854" s="11">
        <f t="shared" si="203"/>
        <v>0</v>
      </c>
      <c r="V854" s="11">
        <f t="shared" si="209"/>
        <v>15343.359999999997</v>
      </c>
      <c r="W854" s="20"/>
    </row>
    <row r="855" spans="1:23" x14ac:dyDescent="0.25">
      <c r="A855">
        <v>2022020420</v>
      </c>
      <c r="B855">
        <v>6</v>
      </c>
      <c r="C855" s="7">
        <v>0.77266000000000001</v>
      </c>
      <c r="D855" s="6">
        <f t="shared" si="195"/>
        <v>61812.800000000003</v>
      </c>
      <c r="E855" s="62">
        <v>0</v>
      </c>
      <c r="F855" s="6">
        <f t="shared" si="204"/>
        <v>0</v>
      </c>
      <c r="G855" s="7">
        <v>0.13395000000000001</v>
      </c>
      <c r="H855" s="6">
        <f t="shared" si="196"/>
        <v>4688.2500000000009</v>
      </c>
      <c r="I855" s="7">
        <v>0</v>
      </c>
      <c r="J855" s="6">
        <f t="shared" si="197"/>
        <v>0</v>
      </c>
      <c r="K855" s="20"/>
      <c r="L855" s="6">
        <f t="shared" si="198"/>
        <v>40000</v>
      </c>
      <c r="M855" s="11">
        <f t="shared" si="205"/>
        <v>0</v>
      </c>
      <c r="N855" s="6">
        <f t="shared" si="199"/>
        <v>4688.2500000000009</v>
      </c>
      <c r="O855" s="11">
        <f t="shared" si="206"/>
        <v>0</v>
      </c>
      <c r="P855" s="11">
        <f t="shared" si="200"/>
        <v>0</v>
      </c>
      <c r="Q855" s="11">
        <f t="shared" si="207"/>
        <v>0</v>
      </c>
      <c r="R855" s="11">
        <f t="shared" si="208"/>
        <v>0</v>
      </c>
      <c r="S855" s="6">
        <f t="shared" si="201"/>
        <v>17124.550000000003</v>
      </c>
      <c r="T855" s="11">
        <f t="shared" si="202"/>
        <v>0</v>
      </c>
      <c r="U855" s="11">
        <f t="shared" si="203"/>
        <v>0</v>
      </c>
      <c r="V855" s="11">
        <f t="shared" si="209"/>
        <v>17124.550000000003</v>
      </c>
      <c r="W855" s="20"/>
    </row>
    <row r="856" spans="1:23" x14ac:dyDescent="0.25">
      <c r="A856">
        <v>2022020421</v>
      </c>
      <c r="B856">
        <v>6</v>
      </c>
      <c r="C856" s="7">
        <v>0.76978999999999997</v>
      </c>
      <c r="D856" s="6">
        <f t="shared" si="195"/>
        <v>61583.199999999997</v>
      </c>
      <c r="E856" s="62">
        <v>0</v>
      </c>
      <c r="F856" s="6">
        <f t="shared" si="204"/>
        <v>0</v>
      </c>
      <c r="G856" s="7">
        <v>0.13872999999999999</v>
      </c>
      <c r="H856" s="6">
        <f t="shared" si="196"/>
        <v>4855.5499999999993</v>
      </c>
      <c r="I856" s="7">
        <v>0</v>
      </c>
      <c r="J856" s="6">
        <f t="shared" si="197"/>
        <v>0</v>
      </c>
      <c r="K856" s="20"/>
      <c r="L856" s="6">
        <f t="shared" si="198"/>
        <v>40000</v>
      </c>
      <c r="M856" s="11">
        <f t="shared" si="205"/>
        <v>0</v>
      </c>
      <c r="N856" s="6">
        <f t="shared" si="199"/>
        <v>4855.5499999999993</v>
      </c>
      <c r="O856" s="11">
        <f t="shared" si="206"/>
        <v>0</v>
      </c>
      <c r="P856" s="11">
        <f t="shared" si="200"/>
        <v>0</v>
      </c>
      <c r="Q856" s="11">
        <f t="shared" si="207"/>
        <v>0</v>
      </c>
      <c r="R856" s="11">
        <f t="shared" si="208"/>
        <v>0</v>
      </c>
      <c r="S856" s="6">
        <f t="shared" si="201"/>
        <v>16727.649999999998</v>
      </c>
      <c r="T856" s="11">
        <f t="shared" si="202"/>
        <v>0</v>
      </c>
      <c r="U856" s="11">
        <f t="shared" si="203"/>
        <v>0</v>
      </c>
      <c r="V856" s="11">
        <f t="shared" si="209"/>
        <v>16727.649999999998</v>
      </c>
      <c r="W856" s="20"/>
    </row>
    <row r="857" spans="1:23" x14ac:dyDescent="0.25">
      <c r="A857">
        <v>2022020422</v>
      </c>
      <c r="B857">
        <v>6</v>
      </c>
      <c r="C857" s="7">
        <v>0.76341999999999999</v>
      </c>
      <c r="D857" s="6">
        <f t="shared" si="195"/>
        <v>61073.599999999999</v>
      </c>
      <c r="E857" s="62">
        <v>0</v>
      </c>
      <c r="F857" s="6">
        <f t="shared" si="204"/>
        <v>0</v>
      </c>
      <c r="G857" s="7">
        <v>0.15229000000000001</v>
      </c>
      <c r="H857" s="6">
        <f t="shared" si="196"/>
        <v>5330.1500000000005</v>
      </c>
      <c r="I857" s="7">
        <v>0</v>
      </c>
      <c r="J857" s="6">
        <f t="shared" si="197"/>
        <v>0</v>
      </c>
      <c r="K857" s="20"/>
      <c r="L857" s="6">
        <f t="shared" si="198"/>
        <v>40000</v>
      </c>
      <c r="M857" s="11">
        <f t="shared" si="205"/>
        <v>0</v>
      </c>
      <c r="N857" s="6">
        <f t="shared" si="199"/>
        <v>5330.1500000000005</v>
      </c>
      <c r="O857" s="11">
        <f t="shared" si="206"/>
        <v>0</v>
      </c>
      <c r="P857" s="11">
        <f t="shared" si="200"/>
        <v>0</v>
      </c>
      <c r="Q857" s="11">
        <f t="shared" si="207"/>
        <v>0</v>
      </c>
      <c r="R857" s="11">
        <f t="shared" si="208"/>
        <v>0</v>
      </c>
      <c r="S857" s="6">
        <f t="shared" si="201"/>
        <v>15743.449999999997</v>
      </c>
      <c r="T857" s="11">
        <f t="shared" si="202"/>
        <v>0</v>
      </c>
      <c r="U857" s="11">
        <f t="shared" si="203"/>
        <v>0</v>
      </c>
      <c r="V857" s="11">
        <f t="shared" si="209"/>
        <v>15743.449999999997</v>
      </c>
      <c r="W857" s="20"/>
    </row>
    <row r="858" spans="1:23" x14ac:dyDescent="0.25">
      <c r="A858">
        <v>2022020423</v>
      </c>
      <c r="B858">
        <v>6</v>
      </c>
      <c r="C858" s="7">
        <v>0.75012000000000001</v>
      </c>
      <c r="D858" s="6">
        <f t="shared" si="195"/>
        <v>60009.599999999999</v>
      </c>
      <c r="E858" s="62">
        <v>0</v>
      </c>
      <c r="F858" s="6">
        <f t="shared" si="204"/>
        <v>0</v>
      </c>
      <c r="G858" s="7">
        <v>0.16950000000000001</v>
      </c>
      <c r="H858" s="6">
        <f t="shared" si="196"/>
        <v>5932.5</v>
      </c>
      <c r="I858" s="7">
        <v>0</v>
      </c>
      <c r="J858" s="6">
        <f t="shared" si="197"/>
        <v>0</v>
      </c>
      <c r="K858" s="20"/>
      <c r="L858" s="6">
        <f t="shared" si="198"/>
        <v>40000</v>
      </c>
      <c r="M858" s="11">
        <f t="shared" si="205"/>
        <v>0</v>
      </c>
      <c r="N858" s="6">
        <f t="shared" si="199"/>
        <v>5932.5</v>
      </c>
      <c r="O858" s="11">
        <f t="shared" si="206"/>
        <v>0</v>
      </c>
      <c r="P858" s="11">
        <f t="shared" si="200"/>
        <v>0</v>
      </c>
      <c r="Q858" s="11">
        <f t="shared" si="207"/>
        <v>0</v>
      </c>
      <c r="R858" s="11">
        <f t="shared" si="208"/>
        <v>0</v>
      </c>
      <c r="S858" s="6">
        <f t="shared" si="201"/>
        <v>14077.099999999999</v>
      </c>
      <c r="T858" s="11">
        <f t="shared" si="202"/>
        <v>0</v>
      </c>
      <c r="U858" s="11">
        <f t="shared" si="203"/>
        <v>0</v>
      </c>
      <c r="V858" s="11">
        <f t="shared" si="209"/>
        <v>14077.099999999999</v>
      </c>
      <c r="W858" s="20"/>
    </row>
    <row r="859" spans="1:23" x14ac:dyDescent="0.25">
      <c r="A859">
        <v>2022020424</v>
      </c>
      <c r="B859">
        <v>6</v>
      </c>
      <c r="C859" s="7">
        <v>0.73326999999999998</v>
      </c>
      <c r="D859" s="6">
        <f t="shared" si="195"/>
        <v>58661.599999999999</v>
      </c>
      <c r="E859" s="62">
        <v>0</v>
      </c>
      <c r="F859" s="6">
        <f t="shared" si="204"/>
        <v>0</v>
      </c>
      <c r="G859" s="7">
        <v>0.18723999999999999</v>
      </c>
      <c r="H859" s="6">
        <f t="shared" si="196"/>
        <v>6553.4</v>
      </c>
      <c r="I859" s="7">
        <v>0</v>
      </c>
      <c r="J859" s="6">
        <f t="shared" si="197"/>
        <v>0</v>
      </c>
      <c r="K859" s="20"/>
      <c r="L859" s="6">
        <f t="shared" si="198"/>
        <v>40000</v>
      </c>
      <c r="M859" s="11">
        <f t="shared" si="205"/>
        <v>0</v>
      </c>
      <c r="N859" s="6">
        <f t="shared" si="199"/>
        <v>6553.4</v>
      </c>
      <c r="O859" s="11">
        <f t="shared" si="206"/>
        <v>0</v>
      </c>
      <c r="P859" s="11">
        <f t="shared" si="200"/>
        <v>0</v>
      </c>
      <c r="Q859" s="11">
        <f t="shared" si="207"/>
        <v>0</v>
      </c>
      <c r="R859" s="11">
        <f t="shared" si="208"/>
        <v>0</v>
      </c>
      <c r="S859" s="6">
        <f t="shared" si="201"/>
        <v>12108.199999999999</v>
      </c>
      <c r="T859" s="11">
        <f t="shared" si="202"/>
        <v>0</v>
      </c>
      <c r="U859" s="11">
        <f t="shared" si="203"/>
        <v>0</v>
      </c>
      <c r="V859" s="11">
        <f t="shared" si="209"/>
        <v>12108.199999999999</v>
      </c>
      <c r="W859" s="20"/>
    </row>
    <row r="860" spans="1:23" x14ac:dyDescent="0.25">
      <c r="A860">
        <v>2022020501</v>
      </c>
      <c r="B860">
        <v>7</v>
      </c>
      <c r="C860" s="7">
        <v>0.72389999999999999</v>
      </c>
      <c r="D860" s="6">
        <f t="shared" si="195"/>
        <v>57912</v>
      </c>
      <c r="E860" s="62">
        <v>0</v>
      </c>
      <c r="F860" s="6">
        <f t="shared" si="204"/>
        <v>0</v>
      </c>
      <c r="G860" s="7">
        <v>0.20755999999999999</v>
      </c>
      <c r="H860" s="6">
        <f t="shared" si="196"/>
        <v>7264.5999999999995</v>
      </c>
      <c r="I860" s="7">
        <v>0</v>
      </c>
      <c r="J860" s="6">
        <f t="shared" si="197"/>
        <v>0</v>
      </c>
      <c r="K860" s="20"/>
      <c r="L860" s="6">
        <f t="shared" si="198"/>
        <v>40000</v>
      </c>
      <c r="M860" s="11">
        <f t="shared" si="205"/>
        <v>0</v>
      </c>
      <c r="N860" s="6">
        <f t="shared" si="199"/>
        <v>7264.5999999999995</v>
      </c>
      <c r="O860" s="11">
        <f t="shared" si="206"/>
        <v>0</v>
      </c>
      <c r="P860" s="11">
        <f t="shared" si="200"/>
        <v>0</v>
      </c>
      <c r="Q860" s="11">
        <f t="shared" si="207"/>
        <v>0</v>
      </c>
      <c r="R860" s="11">
        <f t="shared" si="208"/>
        <v>0</v>
      </c>
      <c r="S860" s="6">
        <f t="shared" si="201"/>
        <v>10647.400000000001</v>
      </c>
      <c r="T860" s="11">
        <f t="shared" si="202"/>
        <v>0</v>
      </c>
      <c r="U860" s="11">
        <f t="shared" si="203"/>
        <v>0</v>
      </c>
      <c r="V860" s="11">
        <f t="shared" si="209"/>
        <v>10647.400000000001</v>
      </c>
      <c r="W860" s="20"/>
    </row>
    <row r="861" spans="1:23" x14ac:dyDescent="0.25">
      <c r="A861">
        <v>2022020502</v>
      </c>
      <c r="B861">
        <v>7</v>
      </c>
      <c r="C861" s="7">
        <v>0.72182999999999997</v>
      </c>
      <c r="D861" s="6">
        <f t="shared" si="195"/>
        <v>57746.399999999994</v>
      </c>
      <c r="E861" s="62">
        <v>0</v>
      </c>
      <c r="F861" s="6">
        <f t="shared" si="204"/>
        <v>0</v>
      </c>
      <c r="G861" s="7">
        <v>0.21942999999999999</v>
      </c>
      <c r="H861" s="6">
        <f t="shared" si="196"/>
        <v>7680.0499999999993</v>
      </c>
      <c r="I861" s="7">
        <v>0</v>
      </c>
      <c r="J861" s="6">
        <f t="shared" si="197"/>
        <v>0</v>
      </c>
      <c r="K861" s="20"/>
      <c r="L861" s="6">
        <f t="shared" si="198"/>
        <v>40000</v>
      </c>
      <c r="M861" s="11">
        <f t="shared" si="205"/>
        <v>0</v>
      </c>
      <c r="N861" s="6">
        <f t="shared" si="199"/>
        <v>7680.0499999999993</v>
      </c>
      <c r="O861" s="11">
        <f t="shared" si="206"/>
        <v>0</v>
      </c>
      <c r="P861" s="11">
        <f t="shared" si="200"/>
        <v>0</v>
      </c>
      <c r="Q861" s="11">
        <f t="shared" si="207"/>
        <v>0</v>
      </c>
      <c r="R861" s="11">
        <f t="shared" si="208"/>
        <v>0</v>
      </c>
      <c r="S861" s="6">
        <f t="shared" si="201"/>
        <v>10066.349999999995</v>
      </c>
      <c r="T861" s="11">
        <f t="shared" si="202"/>
        <v>0</v>
      </c>
      <c r="U861" s="11">
        <f t="shared" si="203"/>
        <v>0</v>
      </c>
      <c r="V861" s="11">
        <f t="shared" si="209"/>
        <v>10066.349999999995</v>
      </c>
      <c r="W861" s="20"/>
    </row>
    <row r="862" spans="1:23" x14ac:dyDescent="0.25">
      <c r="A862">
        <v>2022020503</v>
      </c>
      <c r="B862">
        <v>7</v>
      </c>
      <c r="C862" s="7">
        <v>0.72448999999999997</v>
      </c>
      <c r="D862" s="6">
        <f t="shared" si="195"/>
        <v>57959.199999999997</v>
      </c>
      <c r="E862" s="62">
        <v>0</v>
      </c>
      <c r="F862" s="6">
        <f t="shared" si="204"/>
        <v>0</v>
      </c>
      <c r="G862" s="7">
        <v>0.21861</v>
      </c>
      <c r="H862" s="6">
        <f t="shared" si="196"/>
        <v>7651.35</v>
      </c>
      <c r="I862" s="7">
        <v>0</v>
      </c>
      <c r="J862" s="6">
        <f t="shared" si="197"/>
        <v>0</v>
      </c>
      <c r="K862" s="20"/>
      <c r="L862" s="6">
        <f t="shared" si="198"/>
        <v>40000</v>
      </c>
      <c r="M862" s="11">
        <f t="shared" si="205"/>
        <v>0</v>
      </c>
      <c r="N862" s="6">
        <f t="shared" si="199"/>
        <v>7651.35</v>
      </c>
      <c r="O862" s="11">
        <f t="shared" si="206"/>
        <v>0</v>
      </c>
      <c r="P862" s="11">
        <f t="shared" si="200"/>
        <v>0</v>
      </c>
      <c r="Q862" s="11">
        <f t="shared" si="207"/>
        <v>0</v>
      </c>
      <c r="R862" s="11">
        <f t="shared" si="208"/>
        <v>0</v>
      </c>
      <c r="S862" s="6">
        <f t="shared" si="201"/>
        <v>10307.849999999997</v>
      </c>
      <c r="T862" s="11">
        <f t="shared" si="202"/>
        <v>0</v>
      </c>
      <c r="U862" s="11">
        <f t="shared" si="203"/>
        <v>0</v>
      </c>
      <c r="V862" s="11">
        <f t="shared" si="209"/>
        <v>10307.849999999997</v>
      </c>
      <c r="W862" s="20"/>
    </row>
    <row r="863" spans="1:23" x14ac:dyDescent="0.25">
      <c r="A863">
        <v>2022020504</v>
      </c>
      <c r="B863">
        <v>7</v>
      </c>
      <c r="C863" s="7">
        <v>0.73102999999999996</v>
      </c>
      <c r="D863" s="6">
        <f t="shared" si="195"/>
        <v>58482.399999999994</v>
      </c>
      <c r="E863" s="62">
        <v>0</v>
      </c>
      <c r="F863" s="6">
        <f t="shared" si="204"/>
        <v>0</v>
      </c>
      <c r="G863" s="7">
        <v>0.22014</v>
      </c>
      <c r="H863" s="6">
        <f t="shared" si="196"/>
        <v>7704.9</v>
      </c>
      <c r="I863" s="7">
        <v>0</v>
      </c>
      <c r="J863" s="6">
        <f t="shared" si="197"/>
        <v>0</v>
      </c>
      <c r="K863" s="20"/>
      <c r="L863" s="6">
        <f t="shared" si="198"/>
        <v>40000</v>
      </c>
      <c r="M863" s="11">
        <f t="shared" si="205"/>
        <v>0</v>
      </c>
      <c r="N863" s="6">
        <f t="shared" si="199"/>
        <v>7704.9</v>
      </c>
      <c r="O863" s="11">
        <f t="shared" si="206"/>
        <v>0</v>
      </c>
      <c r="P863" s="11">
        <f t="shared" si="200"/>
        <v>0</v>
      </c>
      <c r="Q863" s="11">
        <f t="shared" si="207"/>
        <v>0</v>
      </c>
      <c r="R863" s="11">
        <f t="shared" si="208"/>
        <v>0</v>
      </c>
      <c r="S863" s="6">
        <f t="shared" si="201"/>
        <v>10777.499999999995</v>
      </c>
      <c r="T863" s="11">
        <f t="shared" si="202"/>
        <v>0</v>
      </c>
      <c r="U863" s="11">
        <f t="shared" si="203"/>
        <v>0</v>
      </c>
      <c r="V863" s="11">
        <f t="shared" si="209"/>
        <v>10777.499999999995</v>
      </c>
      <c r="W863" s="20"/>
    </row>
    <row r="864" spans="1:23" x14ac:dyDescent="0.25">
      <c r="A864">
        <v>2022020505</v>
      </c>
      <c r="B864">
        <v>7</v>
      </c>
      <c r="C864" s="7">
        <v>0.74565999999999999</v>
      </c>
      <c r="D864" s="6">
        <f t="shared" si="195"/>
        <v>59652.799999999996</v>
      </c>
      <c r="E864" s="62">
        <v>0</v>
      </c>
      <c r="F864" s="6">
        <f t="shared" si="204"/>
        <v>0</v>
      </c>
      <c r="G864" s="7">
        <v>0.22227</v>
      </c>
      <c r="H864" s="6">
        <f t="shared" si="196"/>
        <v>7779.45</v>
      </c>
      <c r="I864" s="7">
        <v>0</v>
      </c>
      <c r="J864" s="6">
        <f t="shared" si="197"/>
        <v>0</v>
      </c>
      <c r="K864" s="20"/>
      <c r="L864" s="6">
        <f t="shared" si="198"/>
        <v>40000</v>
      </c>
      <c r="M864" s="11">
        <f t="shared" si="205"/>
        <v>0</v>
      </c>
      <c r="N864" s="6">
        <f t="shared" si="199"/>
        <v>7779.45</v>
      </c>
      <c r="O864" s="11">
        <f t="shared" si="206"/>
        <v>0</v>
      </c>
      <c r="P864" s="11">
        <f t="shared" si="200"/>
        <v>0</v>
      </c>
      <c r="Q864" s="11">
        <f t="shared" si="207"/>
        <v>0</v>
      </c>
      <c r="R864" s="11">
        <f t="shared" si="208"/>
        <v>0</v>
      </c>
      <c r="S864" s="6">
        <f t="shared" si="201"/>
        <v>11873.349999999995</v>
      </c>
      <c r="T864" s="11">
        <f t="shared" si="202"/>
        <v>0</v>
      </c>
      <c r="U864" s="11">
        <f t="shared" si="203"/>
        <v>0</v>
      </c>
      <c r="V864" s="11">
        <f t="shared" si="209"/>
        <v>11873.349999999995</v>
      </c>
      <c r="W864" s="20"/>
    </row>
    <row r="865" spans="1:23" x14ac:dyDescent="0.25">
      <c r="A865">
        <v>2022020506</v>
      </c>
      <c r="B865">
        <v>7</v>
      </c>
      <c r="C865" s="7">
        <v>0.76343000000000005</v>
      </c>
      <c r="D865" s="6">
        <f t="shared" si="195"/>
        <v>61074.400000000001</v>
      </c>
      <c r="E865" s="62">
        <v>0</v>
      </c>
      <c r="F865" s="6">
        <f t="shared" si="204"/>
        <v>0</v>
      </c>
      <c r="G865" s="7">
        <v>0.22778999999999999</v>
      </c>
      <c r="H865" s="6">
        <f t="shared" si="196"/>
        <v>7972.65</v>
      </c>
      <c r="I865" s="7">
        <v>0</v>
      </c>
      <c r="J865" s="6">
        <f t="shared" si="197"/>
        <v>0</v>
      </c>
      <c r="K865" s="20"/>
      <c r="L865" s="6">
        <f t="shared" si="198"/>
        <v>40000</v>
      </c>
      <c r="M865" s="11">
        <f t="shared" si="205"/>
        <v>0</v>
      </c>
      <c r="N865" s="6">
        <f t="shared" si="199"/>
        <v>7972.65</v>
      </c>
      <c r="O865" s="11">
        <f t="shared" si="206"/>
        <v>0</v>
      </c>
      <c r="P865" s="11">
        <f t="shared" si="200"/>
        <v>0</v>
      </c>
      <c r="Q865" s="11">
        <f t="shared" si="207"/>
        <v>0</v>
      </c>
      <c r="R865" s="11">
        <f t="shared" si="208"/>
        <v>0</v>
      </c>
      <c r="S865" s="6">
        <f t="shared" si="201"/>
        <v>13101.750000000002</v>
      </c>
      <c r="T865" s="11">
        <f t="shared" si="202"/>
        <v>0</v>
      </c>
      <c r="U865" s="11">
        <f t="shared" si="203"/>
        <v>0</v>
      </c>
      <c r="V865" s="11">
        <f t="shared" si="209"/>
        <v>13101.750000000002</v>
      </c>
      <c r="W865" s="20"/>
    </row>
    <row r="866" spans="1:23" x14ac:dyDescent="0.25">
      <c r="A866">
        <v>2022020507</v>
      </c>
      <c r="B866">
        <v>7</v>
      </c>
      <c r="C866" s="7">
        <v>0.78666000000000003</v>
      </c>
      <c r="D866" s="6">
        <f t="shared" si="195"/>
        <v>62932.800000000003</v>
      </c>
      <c r="E866" s="62">
        <v>0</v>
      </c>
      <c r="F866" s="6">
        <f t="shared" si="204"/>
        <v>0</v>
      </c>
      <c r="G866" s="7">
        <v>0.21509</v>
      </c>
      <c r="H866" s="6">
        <f t="shared" si="196"/>
        <v>7528.1500000000005</v>
      </c>
      <c r="I866" s="7">
        <v>0</v>
      </c>
      <c r="J866" s="6">
        <f t="shared" si="197"/>
        <v>0</v>
      </c>
      <c r="K866" s="20"/>
      <c r="L866" s="6">
        <f t="shared" si="198"/>
        <v>40000</v>
      </c>
      <c r="M866" s="11">
        <f t="shared" si="205"/>
        <v>0</v>
      </c>
      <c r="N866" s="6">
        <f t="shared" si="199"/>
        <v>7528.1500000000005</v>
      </c>
      <c r="O866" s="11">
        <f t="shared" si="206"/>
        <v>0</v>
      </c>
      <c r="P866" s="11">
        <f t="shared" si="200"/>
        <v>0</v>
      </c>
      <c r="Q866" s="11">
        <f t="shared" si="207"/>
        <v>0</v>
      </c>
      <c r="R866" s="11">
        <f t="shared" si="208"/>
        <v>0</v>
      </c>
      <c r="S866" s="6">
        <f t="shared" si="201"/>
        <v>15404.650000000001</v>
      </c>
      <c r="T866" s="11">
        <f t="shared" si="202"/>
        <v>0</v>
      </c>
      <c r="U866" s="11">
        <f t="shared" si="203"/>
        <v>0</v>
      </c>
      <c r="V866" s="11">
        <f t="shared" si="209"/>
        <v>15404.650000000001</v>
      </c>
      <c r="W866" s="20"/>
    </row>
    <row r="867" spans="1:23" x14ac:dyDescent="0.25">
      <c r="A867">
        <v>2022020508</v>
      </c>
      <c r="B867">
        <v>7</v>
      </c>
      <c r="C867" s="7">
        <v>0.80393999999999999</v>
      </c>
      <c r="D867" s="6">
        <f t="shared" si="195"/>
        <v>64315.199999999997</v>
      </c>
      <c r="E867" s="62">
        <v>0</v>
      </c>
      <c r="F867" s="6">
        <f t="shared" si="204"/>
        <v>0</v>
      </c>
      <c r="G867" s="7">
        <v>0.21179999999999999</v>
      </c>
      <c r="H867" s="6">
        <f t="shared" si="196"/>
        <v>7413</v>
      </c>
      <c r="I867" s="7">
        <v>1.839E-2</v>
      </c>
      <c r="J867" s="6">
        <f t="shared" si="197"/>
        <v>257.45999999999998</v>
      </c>
      <c r="K867" s="20"/>
      <c r="L867" s="6">
        <f t="shared" si="198"/>
        <v>40000</v>
      </c>
      <c r="M867" s="11">
        <f t="shared" si="205"/>
        <v>0</v>
      </c>
      <c r="N867" s="6">
        <f t="shared" si="199"/>
        <v>7413</v>
      </c>
      <c r="O867" s="11">
        <f t="shared" si="206"/>
        <v>0</v>
      </c>
      <c r="P867" s="11">
        <f t="shared" si="200"/>
        <v>257.45999999999998</v>
      </c>
      <c r="Q867" s="11">
        <f t="shared" si="207"/>
        <v>0</v>
      </c>
      <c r="R867" s="11">
        <f t="shared" si="208"/>
        <v>0</v>
      </c>
      <c r="S867" s="6">
        <f t="shared" si="201"/>
        <v>16644.739999999998</v>
      </c>
      <c r="T867" s="11">
        <f t="shared" si="202"/>
        <v>0</v>
      </c>
      <c r="U867" s="11">
        <f t="shared" si="203"/>
        <v>0</v>
      </c>
      <c r="V867" s="11">
        <f t="shared" si="209"/>
        <v>16644.739999999998</v>
      </c>
      <c r="W867" s="20"/>
    </row>
    <row r="868" spans="1:23" x14ac:dyDescent="0.25">
      <c r="A868">
        <v>2022020509</v>
      </c>
      <c r="B868">
        <v>7</v>
      </c>
      <c r="C868" s="7">
        <v>0.78988999999999998</v>
      </c>
      <c r="D868" s="6">
        <f t="shared" si="195"/>
        <v>63191.199999999997</v>
      </c>
      <c r="E868" s="62">
        <v>0</v>
      </c>
      <c r="F868" s="6">
        <f t="shared" si="204"/>
        <v>0</v>
      </c>
      <c r="G868" s="7">
        <v>0.20296</v>
      </c>
      <c r="H868" s="6">
        <f t="shared" si="196"/>
        <v>7103.6</v>
      </c>
      <c r="I868" s="7">
        <v>0.38218000000000002</v>
      </c>
      <c r="J868" s="6">
        <f t="shared" si="197"/>
        <v>5350.52</v>
      </c>
      <c r="K868" s="20"/>
      <c r="L868" s="6">
        <f t="shared" si="198"/>
        <v>40000</v>
      </c>
      <c r="M868" s="11">
        <f t="shared" si="205"/>
        <v>0</v>
      </c>
      <c r="N868" s="6">
        <f t="shared" si="199"/>
        <v>7103.6</v>
      </c>
      <c r="O868" s="11">
        <f t="shared" si="206"/>
        <v>0</v>
      </c>
      <c r="P868" s="11">
        <f t="shared" si="200"/>
        <v>5350.52</v>
      </c>
      <c r="Q868" s="11">
        <f t="shared" si="207"/>
        <v>0</v>
      </c>
      <c r="R868" s="11">
        <f t="shared" si="208"/>
        <v>0</v>
      </c>
      <c r="S868" s="6">
        <f t="shared" si="201"/>
        <v>10737.079999999996</v>
      </c>
      <c r="T868" s="11">
        <f t="shared" si="202"/>
        <v>0</v>
      </c>
      <c r="U868" s="11">
        <f t="shared" si="203"/>
        <v>0</v>
      </c>
      <c r="V868" s="11">
        <f t="shared" si="209"/>
        <v>10737.079999999996</v>
      </c>
      <c r="W868" s="20"/>
    </row>
    <row r="869" spans="1:23" x14ac:dyDescent="0.25">
      <c r="A869">
        <v>2022020510</v>
      </c>
      <c r="B869">
        <v>7</v>
      </c>
      <c r="C869" s="7">
        <v>0.75185000000000002</v>
      </c>
      <c r="D869" s="6">
        <f t="shared" si="195"/>
        <v>60148</v>
      </c>
      <c r="E869" s="62">
        <v>0</v>
      </c>
      <c r="F869" s="6">
        <f t="shared" si="204"/>
        <v>0</v>
      </c>
      <c r="G869" s="7">
        <v>0.17613999999999999</v>
      </c>
      <c r="H869" s="6">
        <f t="shared" si="196"/>
        <v>6164.9</v>
      </c>
      <c r="I869" s="7">
        <v>0.80384999999999995</v>
      </c>
      <c r="J869" s="6">
        <f t="shared" si="197"/>
        <v>11253.9</v>
      </c>
      <c r="K869" s="20"/>
      <c r="L869" s="6">
        <f t="shared" si="198"/>
        <v>40000</v>
      </c>
      <c r="M869" s="11">
        <f t="shared" si="205"/>
        <v>0</v>
      </c>
      <c r="N869" s="6">
        <f t="shared" si="199"/>
        <v>6164.9</v>
      </c>
      <c r="O869" s="11">
        <f t="shared" si="206"/>
        <v>0</v>
      </c>
      <c r="P869" s="11">
        <f t="shared" si="200"/>
        <v>11253.9</v>
      </c>
      <c r="Q869" s="11">
        <f t="shared" si="207"/>
        <v>0</v>
      </c>
      <c r="R869" s="11">
        <f t="shared" si="208"/>
        <v>0</v>
      </c>
      <c r="S869" s="6">
        <f t="shared" si="201"/>
        <v>2729.2000000000007</v>
      </c>
      <c r="T869" s="11">
        <f t="shared" si="202"/>
        <v>0</v>
      </c>
      <c r="U869" s="11">
        <f t="shared" si="203"/>
        <v>0</v>
      </c>
      <c r="V869" s="11">
        <f t="shared" si="209"/>
        <v>2729.2000000000007</v>
      </c>
      <c r="W869" s="20"/>
    </row>
    <row r="870" spans="1:23" x14ac:dyDescent="0.25">
      <c r="A870">
        <v>2022020511</v>
      </c>
      <c r="B870">
        <v>7</v>
      </c>
      <c r="C870" s="7">
        <v>0.70604999999999996</v>
      </c>
      <c r="D870" s="6">
        <f t="shared" si="195"/>
        <v>56484</v>
      </c>
      <c r="E870" s="62">
        <v>0</v>
      </c>
      <c r="F870" s="6">
        <f t="shared" si="204"/>
        <v>0</v>
      </c>
      <c r="G870" s="7">
        <v>0.1598</v>
      </c>
      <c r="H870" s="6">
        <f t="shared" si="196"/>
        <v>5593</v>
      </c>
      <c r="I870" s="7">
        <v>0.84716999999999998</v>
      </c>
      <c r="J870" s="6">
        <f t="shared" si="197"/>
        <v>11860.38</v>
      </c>
      <c r="K870" s="20"/>
      <c r="L870" s="6">
        <f t="shared" si="198"/>
        <v>40000</v>
      </c>
      <c r="M870" s="11">
        <f t="shared" si="205"/>
        <v>0</v>
      </c>
      <c r="N870" s="6">
        <f t="shared" si="199"/>
        <v>5593</v>
      </c>
      <c r="O870" s="11">
        <f t="shared" si="206"/>
        <v>0</v>
      </c>
      <c r="P870" s="11">
        <f t="shared" si="200"/>
        <v>10891</v>
      </c>
      <c r="Q870" s="11">
        <f t="shared" si="207"/>
        <v>969.3799999999992</v>
      </c>
      <c r="R870" s="11">
        <f t="shared" si="208"/>
        <v>969.3799999999992</v>
      </c>
      <c r="S870" s="6">
        <f t="shared" si="201"/>
        <v>0</v>
      </c>
      <c r="T870" s="11">
        <f t="shared" si="202"/>
        <v>0</v>
      </c>
      <c r="U870" s="11">
        <f t="shared" si="203"/>
        <v>0</v>
      </c>
      <c r="V870" s="11">
        <f t="shared" si="209"/>
        <v>0</v>
      </c>
      <c r="W870" s="20"/>
    </row>
    <row r="871" spans="1:23" x14ac:dyDescent="0.25">
      <c r="A871">
        <v>2022020512</v>
      </c>
      <c r="B871">
        <v>7</v>
      </c>
      <c r="C871" s="7">
        <v>0.66493000000000002</v>
      </c>
      <c r="D871" s="6">
        <f t="shared" si="195"/>
        <v>53194.400000000001</v>
      </c>
      <c r="E871" s="62">
        <v>0</v>
      </c>
      <c r="F871" s="6">
        <f t="shared" si="204"/>
        <v>0</v>
      </c>
      <c r="G871" s="7">
        <v>0.22586999999999999</v>
      </c>
      <c r="H871" s="6">
        <f t="shared" si="196"/>
        <v>7905.45</v>
      </c>
      <c r="I871" s="7">
        <v>0.82830000000000004</v>
      </c>
      <c r="J871" s="6">
        <f t="shared" si="197"/>
        <v>11596.2</v>
      </c>
      <c r="K871" s="20"/>
      <c r="L871" s="6">
        <f t="shared" si="198"/>
        <v>40000</v>
      </c>
      <c r="M871" s="11">
        <f t="shared" si="205"/>
        <v>0</v>
      </c>
      <c r="N871" s="6">
        <f t="shared" si="199"/>
        <v>7905.45</v>
      </c>
      <c r="O871" s="11">
        <f t="shared" si="206"/>
        <v>0</v>
      </c>
      <c r="P871" s="11">
        <f t="shared" si="200"/>
        <v>5288.9500000000016</v>
      </c>
      <c r="Q871" s="11">
        <f t="shared" si="207"/>
        <v>6307.2499999999991</v>
      </c>
      <c r="R871" s="11">
        <f t="shared" si="208"/>
        <v>6307.2499999999991</v>
      </c>
      <c r="S871" s="6">
        <f t="shared" si="201"/>
        <v>0</v>
      </c>
      <c r="T871" s="11">
        <f t="shared" si="202"/>
        <v>0</v>
      </c>
      <c r="U871" s="11">
        <f t="shared" si="203"/>
        <v>0</v>
      </c>
      <c r="V871" s="11">
        <f t="shared" si="209"/>
        <v>0</v>
      </c>
      <c r="W871" s="20"/>
    </row>
    <row r="872" spans="1:23" x14ac:dyDescent="0.25">
      <c r="A872">
        <v>2022020513</v>
      </c>
      <c r="B872">
        <v>7</v>
      </c>
      <c r="C872" s="7">
        <v>0.62739999999999996</v>
      </c>
      <c r="D872" s="6">
        <f t="shared" si="195"/>
        <v>50192</v>
      </c>
      <c r="E872" s="62">
        <v>0</v>
      </c>
      <c r="F872" s="6">
        <f t="shared" si="204"/>
        <v>0</v>
      </c>
      <c r="G872" s="7">
        <v>0.29666999999999999</v>
      </c>
      <c r="H872" s="6">
        <f t="shared" si="196"/>
        <v>10383.449999999999</v>
      </c>
      <c r="I872" s="7">
        <v>0.79169999999999996</v>
      </c>
      <c r="J872" s="6">
        <f t="shared" si="197"/>
        <v>11083.8</v>
      </c>
      <c r="K872" s="20"/>
      <c r="L872" s="6">
        <f t="shared" si="198"/>
        <v>40000</v>
      </c>
      <c r="M872" s="11">
        <f t="shared" si="205"/>
        <v>0</v>
      </c>
      <c r="N872" s="6">
        <f t="shared" si="199"/>
        <v>10192</v>
      </c>
      <c r="O872" s="11">
        <f t="shared" si="206"/>
        <v>191.44999999999891</v>
      </c>
      <c r="P872" s="11">
        <f t="shared" si="200"/>
        <v>0</v>
      </c>
      <c r="Q872" s="11">
        <f t="shared" si="207"/>
        <v>11083.8</v>
      </c>
      <c r="R872" s="11">
        <f t="shared" si="208"/>
        <v>11275.249999999998</v>
      </c>
      <c r="S872" s="6">
        <f t="shared" si="201"/>
        <v>0</v>
      </c>
      <c r="T872" s="11">
        <f t="shared" si="202"/>
        <v>0</v>
      </c>
      <c r="U872" s="11">
        <f t="shared" si="203"/>
        <v>0</v>
      </c>
      <c r="V872" s="11">
        <f t="shared" si="209"/>
        <v>0</v>
      </c>
      <c r="W872" s="20"/>
    </row>
    <row r="873" spans="1:23" x14ac:dyDescent="0.25">
      <c r="A873">
        <v>2022020514</v>
      </c>
      <c r="B873">
        <v>7</v>
      </c>
      <c r="C873" s="7">
        <v>0.59443000000000001</v>
      </c>
      <c r="D873" s="6">
        <f t="shared" si="195"/>
        <v>47554.400000000001</v>
      </c>
      <c r="E873" s="62">
        <v>0</v>
      </c>
      <c r="F873" s="6">
        <f t="shared" si="204"/>
        <v>0</v>
      </c>
      <c r="G873" s="7">
        <v>0.31885999999999998</v>
      </c>
      <c r="H873" s="6">
        <f t="shared" si="196"/>
        <v>11160.099999999999</v>
      </c>
      <c r="I873" s="7">
        <v>0.71603000000000006</v>
      </c>
      <c r="J873" s="6">
        <f t="shared" si="197"/>
        <v>10024.42</v>
      </c>
      <c r="K873" s="20"/>
      <c r="L873" s="6">
        <f t="shared" si="198"/>
        <v>40000</v>
      </c>
      <c r="M873" s="11">
        <f t="shared" si="205"/>
        <v>0</v>
      </c>
      <c r="N873" s="6">
        <f t="shared" si="199"/>
        <v>7554.4000000000015</v>
      </c>
      <c r="O873" s="11">
        <f t="shared" si="206"/>
        <v>3605.6999999999971</v>
      </c>
      <c r="P873" s="11">
        <f t="shared" si="200"/>
        <v>0</v>
      </c>
      <c r="Q873" s="11">
        <f t="shared" si="207"/>
        <v>10024.42</v>
      </c>
      <c r="R873" s="11">
        <f t="shared" si="208"/>
        <v>13630.119999999997</v>
      </c>
      <c r="S873" s="6">
        <f t="shared" si="201"/>
        <v>0</v>
      </c>
      <c r="T873" s="11">
        <f t="shared" si="202"/>
        <v>0</v>
      </c>
      <c r="U873" s="11">
        <f t="shared" si="203"/>
        <v>0</v>
      </c>
      <c r="V873" s="11">
        <f t="shared" si="209"/>
        <v>0</v>
      </c>
      <c r="W873" s="20"/>
    </row>
    <row r="874" spans="1:23" x14ac:dyDescent="0.25">
      <c r="A874">
        <v>2022020515</v>
      </c>
      <c r="B874">
        <v>7</v>
      </c>
      <c r="C874" s="7">
        <v>0.56603000000000003</v>
      </c>
      <c r="D874" s="6">
        <f t="shared" si="195"/>
        <v>45282.400000000001</v>
      </c>
      <c r="E874" s="62">
        <v>0</v>
      </c>
      <c r="F874" s="6">
        <f t="shared" si="204"/>
        <v>0</v>
      </c>
      <c r="G874" s="7">
        <v>0.33080999999999999</v>
      </c>
      <c r="H874" s="6">
        <f t="shared" si="196"/>
        <v>11578.35</v>
      </c>
      <c r="I874" s="7">
        <v>0.56094999999999995</v>
      </c>
      <c r="J874" s="6">
        <f t="shared" si="197"/>
        <v>7853.2999999999993</v>
      </c>
      <c r="K874" s="20"/>
      <c r="L874" s="6">
        <f t="shared" si="198"/>
        <v>40000</v>
      </c>
      <c r="M874" s="11">
        <f t="shared" si="205"/>
        <v>0</v>
      </c>
      <c r="N874" s="6">
        <f t="shared" si="199"/>
        <v>5282.4000000000015</v>
      </c>
      <c r="O874" s="11">
        <f t="shared" si="206"/>
        <v>6295.9499999999989</v>
      </c>
      <c r="P874" s="11">
        <f t="shared" si="200"/>
        <v>0</v>
      </c>
      <c r="Q874" s="11">
        <f t="shared" si="207"/>
        <v>7853.2999999999993</v>
      </c>
      <c r="R874" s="11">
        <f t="shared" si="208"/>
        <v>14149.249999999998</v>
      </c>
      <c r="S874" s="6">
        <f t="shared" si="201"/>
        <v>0</v>
      </c>
      <c r="T874" s="11">
        <f t="shared" si="202"/>
        <v>0</v>
      </c>
      <c r="U874" s="11">
        <f t="shared" si="203"/>
        <v>0</v>
      </c>
      <c r="V874" s="11">
        <f t="shared" si="209"/>
        <v>0</v>
      </c>
      <c r="W874" s="20"/>
    </row>
    <row r="875" spans="1:23" x14ac:dyDescent="0.25">
      <c r="A875">
        <v>2022020516</v>
      </c>
      <c r="B875">
        <v>7</v>
      </c>
      <c r="C875" s="7">
        <v>0.54739000000000004</v>
      </c>
      <c r="D875" s="6">
        <f t="shared" si="195"/>
        <v>43791.200000000004</v>
      </c>
      <c r="E875" s="62">
        <v>0</v>
      </c>
      <c r="F875" s="6">
        <f t="shared" si="204"/>
        <v>0</v>
      </c>
      <c r="G875" s="7">
        <v>0.33283000000000001</v>
      </c>
      <c r="H875" s="6">
        <f t="shared" si="196"/>
        <v>11649.050000000001</v>
      </c>
      <c r="I875" s="7">
        <v>0.45684000000000002</v>
      </c>
      <c r="J875" s="6">
        <f t="shared" si="197"/>
        <v>6395.76</v>
      </c>
      <c r="K875" s="20"/>
      <c r="L875" s="6">
        <f t="shared" si="198"/>
        <v>40000</v>
      </c>
      <c r="M875" s="11">
        <f t="shared" si="205"/>
        <v>0</v>
      </c>
      <c r="N875" s="6">
        <f t="shared" si="199"/>
        <v>3791.2000000000044</v>
      </c>
      <c r="O875" s="11">
        <f t="shared" si="206"/>
        <v>7857.8499999999967</v>
      </c>
      <c r="P875" s="11">
        <f t="shared" si="200"/>
        <v>0</v>
      </c>
      <c r="Q875" s="11">
        <f t="shared" si="207"/>
        <v>6395.76</v>
      </c>
      <c r="R875" s="11">
        <f t="shared" si="208"/>
        <v>14253.609999999997</v>
      </c>
      <c r="S875" s="6">
        <f t="shared" si="201"/>
        <v>0</v>
      </c>
      <c r="T875" s="11">
        <f t="shared" si="202"/>
        <v>0</v>
      </c>
      <c r="U875" s="11">
        <f t="shared" si="203"/>
        <v>0</v>
      </c>
      <c r="V875" s="11">
        <f t="shared" si="209"/>
        <v>0</v>
      </c>
      <c r="W875" s="20"/>
    </row>
    <row r="876" spans="1:23" x14ac:dyDescent="0.25">
      <c r="A876">
        <v>2022020517</v>
      </c>
      <c r="B876">
        <v>7</v>
      </c>
      <c r="C876" s="7">
        <v>0.54420999999999997</v>
      </c>
      <c r="D876" s="6">
        <f t="shared" si="195"/>
        <v>43536.799999999996</v>
      </c>
      <c r="E876" s="62">
        <v>0</v>
      </c>
      <c r="F876" s="6">
        <f t="shared" si="204"/>
        <v>0</v>
      </c>
      <c r="G876" s="7">
        <v>0.33949000000000001</v>
      </c>
      <c r="H876" s="6">
        <f t="shared" si="196"/>
        <v>11882.15</v>
      </c>
      <c r="I876" s="7">
        <v>0.44824999999999998</v>
      </c>
      <c r="J876" s="6">
        <f t="shared" si="197"/>
        <v>6275.5</v>
      </c>
      <c r="K876" s="20"/>
      <c r="L876" s="6">
        <f t="shared" si="198"/>
        <v>40000</v>
      </c>
      <c r="M876" s="11">
        <f t="shared" si="205"/>
        <v>0</v>
      </c>
      <c r="N876" s="6">
        <f t="shared" si="199"/>
        <v>3536.7999999999956</v>
      </c>
      <c r="O876" s="11">
        <f t="shared" si="206"/>
        <v>8345.350000000004</v>
      </c>
      <c r="P876" s="11">
        <f t="shared" si="200"/>
        <v>0</v>
      </c>
      <c r="Q876" s="11">
        <f t="shared" si="207"/>
        <v>6275.5</v>
      </c>
      <c r="R876" s="11">
        <f t="shared" si="208"/>
        <v>14620.850000000004</v>
      </c>
      <c r="S876" s="6">
        <f t="shared" si="201"/>
        <v>0</v>
      </c>
      <c r="T876" s="11">
        <f t="shared" si="202"/>
        <v>0</v>
      </c>
      <c r="U876" s="11">
        <f t="shared" si="203"/>
        <v>0</v>
      </c>
      <c r="V876" s="11">
        <f t="shared" si="209"/>
        <v>0</v>
      </c>
      <c r="W876" s="20"/>
    </row>
    <row r="877" spans="1:23" x14ac:dyDescent="0.25">
      <c r="A877">
        <v>2022020518</v>
      </c>
      <c r="B877">
        <v>7</v>
      </c>
      <c r="C877" s="7">
        <v>0.56391999999999998</v>
      </c>
      <c r="D877" s="6">
        <f t="shared" si="195"/>
        <v>45113.599999999999</v>
      </c>
      <c r="E877" s="62">
        <v>0</v>
      </c>
      <c r="F877" s="6">
        <f t="shared" si="204"/>
        <v>0</v>
      </c>
      <c r="G877" s="7">
        <v>0.35894999999999999</v>
      </c>
      <c r="H877" s="6">
        <f t="shared" si="196"/>
        <v>12563.25</v>
      </c>
      <c r="I877" s="7">
        <v>0.31146000000000001</v>
      </c>
      <c r="J877" s="6">
        <f t="shared" si="197"/>
        <v>4360.4400000000005</v>
      </c>
      <c r="K877" s="20"/>
      <c r="L877" s="6">
        <f t="shared" si="198"/>
        <v>40000</v>
      </c>
      <c r="M877" s="11">
        <f t="shared" si="205"/>
        <v>0</v>
      </c>
      <c r="N877" s="6">
        <f t="shared" si="199"/>
        <v>5113.5999999999985</v>
      </c>
      <c r="O877" s="11">
        <f t="shared" si="206"/>
        <v>7449.6500000000015</v>
      </c>
      <c r="P877" s="11">
        <f t="shared" si="200"/>
        <v>0</v>
      </c>
      <c r="Q877" s="11">
        <f t="shared" si="207"/>
        <v>4360.4400000000005</v>
      </c>
      <c r="R877" s="11">
        <f t="shared" si="208"/>
        <v>11810.090000000002</v>
      </c>
      <c r="S877" s="6">
        <f t="shared" si="201"/>
        <v>0</v>
      </c>
      <c r="T877" s="11">
        <f t="shared" si="202"/>
        <v>0</v>
      </c>
      <c r="U877" s="11">
        <f t="shared" si="203"/>
        <v>0</v>
      </c>
      <c r="V877" s="11">
        <f t="shared" si="209"/>
        <v>0</v>
      </c>
      <c r="W877" s="20"/>
    </row>
    <row r="878" spans="1:23" x14ac:dyDescent="0.25">
      <c r="A878">
        <v>2022020519</v>
      </c>
      <c r="B878">
        <v>7</v>
      </c>
      <c r="C878" s="7">
        <v>0.61009999999999998</v>
      </c>
      <c r="D878" s="6">
        <f t="shared" si="195"/>
        <v>48808</v>
      </c>
      <c r="E878" s="62">
        <v>0</v>
      </c>
      <c r="F878" s="6">
        <f t="shared" si="204"/>
        <v>0</v>
      </c>
      <c r="G878" s="7">
        <v>0.42210999999999999</v>
      </c>
      <c r="H878" s="6">
        <f t="shared" si="196"/>
        <v>14773.85</v>
      </c>
      <c r="I878" s="7">
        <v>1.3259999999999999E-2</v>
      </c>
      <c r="J878" s="6">
        <f t="shared" si="197"/>
        <v>185.64</v>
      </c>
      <c r="K878" s="20"/>
      <c r="L878" s="6">
        <f t="shared" si="198"/>
        <v>40000</v>
      </c>
      <c r="M878" s="11">
        <f t="shared" si="205"/>
        <v>0</v>
      </c>
      <c r="N878" s="6">
        <f t="shared" si="199"/>
        <v>8808</v>
      </c>
      <c r="O878" s="11">
        <f t="shared" si="206"/>
        <v>5965.85</v>
      </c>
      <c r="P878" s="11">
        <f t="shared" si="200"/>
        <v>0</v>
      </c>
      <c r="Q878" s="11">
        <f t="shared" si="207"/>
        <v>185.64</v>
      </c>
      <c r="R878" s="11">
        <f t="shared" si="208"/>
        <v>6151.4900000000007</v>
      </c>
      <c r="S878" s="6">
        <f t="shared" si="201"/>
        <v>0</v>
      </c>
      <c r="T878" s="11">
        <f t="shared" si="202"/>
        <v>0</v>
      </c>
      <c r="U878" s="11">
        <f t="shared" si="203"/>
        <v>0</v>
      </c>
      <c r="V878" s="11">
        <f t="shared" si="209"/>
        <v>0</v>
      </c>
      <c r="W878" s="20"/>
    </row>
    <row r="879" spans="1:23" x14ac:dyDescent="0.25">
      <c r="A879">
        <v>2022020520</v>
      </c>
      <c r="B879">
        <v>7</v>
      </c>
      <c r="C879" s="7">
        <v>0.63688999999999996</v>
      </c>
      <c r="D879" s="6">
        <f t="shared" si="195"/>
        <v>50951.199999999997</v>
      </c>
      <c r="E879" s="62">
        <v>0</v>
      </c>
      <c r="F879" s="6">
        <f t="shared" si="204"/>
        <v>0</v>
      </c>
      <c r="G879" s="7">
        <v>0.52688000000000001</v>
      </c>
      <c r="H879" s="6">
        <f t="shared" si="196"/>
        <v>18440.8</v>
      </c>
      <c r="I879" s="7">
        <v>0</v>
      </c>
      <c r="J879" s="6">
        <f t="shared" si="197"/>
        <v>0</v>
      </c>
      <c r="K879" s="20"/>
      <c r="L879" s="6">
        <f t="shared" si="198"/>
        <v>40000</v>
      </c>
      <c r="M879" s="11">
        <f t="shared" si="205"/>
        <v>0</v>
      </c>
      <c r="N879" s="6">
        <f t="shared" si="199"/>
        <v>10951.199999999997</v>
      </c>
      <c r="O879" s="11">
        <f t="shared" si="206"/>
        <v>7489.6000000000022</v>
      </c>
      <c r="P879" s="11">
        <f t="shared" si="200"/>
        <v>0</v>
      </c>
      <c r="Q879" s="11">
        <f t="shared" si="207"/>
        <v>0</v>
      </c>
      <c r="R879" s="11">
        <f t="shared" si="208"/>
        <v>7489.6000000000022</v>
      </c>
      <c r="S879" s="6">
        <f t="shared" si="201"/>
        <v>0</v>
      </c>
      <c r="T879" s="11">
        <f t="shared" si="202"/>
        <v>0</v>
      </c>
      <c r="U879" s="11">
        <f t="shared" si="203"/>
        <v>0</v>
      </c>
      <c r="V879" s="11">
        <f t="shared" si="209"/>
        <v>0</v>
      </c>
      <c r="W879" s="20"/>
    </row>
    <row r="880" spans="1:23" x14ac:dyDescent="0.25">
      <c r="A880">
        <v>2022020521</v>
      </c>
      <c r="B880">
        <v>7</v>
      </c>
      <c r="C880" s="7">
        <v>0.65307999999999999</v>
      </c>
      <c r="D880" s="6">
        <f t="shared" si="195"/>
        <v>52246.400000000001</v>
      </c>
      <c r="E880" s="62">
        <v>0</v>
      </c>
      <c r="F880" s="6">
        <f t="shared" si="204"/>
        <v>0</v>
      </c>
      <c r="G880" s="7">
        <v>0.57296999999999998</v>
      </c>
      <c r="H880" s="6">
        <f t="shared" si="196"/>
        <v>20053.95</v>
      </c>
      <c r="I880" s="7">
        <v>0</v>
      </c>
      <c r="J880" s="6">
        <f t="shared" si="197"/>
        <v>0</v>
      </c>
      <c r="K880" s="20"/>
      <c r="L880" s="6">
        <f t="shared" si="198"/>
        <v>40000</v>
      </c>
      <c r="M880" s="11">
        <f t="shared" si="205"/>
        <v>0</v>
      </c>
      <c r="N880" s="6">
        <f t="shared" si="199"/>
        <v>12246.400000000001</v>
      </c>
      <c r="O880" s="11">
        <f t="shared" si="206"/>
        <v>7807.5499999999993</v>
      </c>
      <c r="P880" s="11">
        <f t="shared" si="200"/>
        <v>0</v>
      </c>
      <c r="Q880" s="11">
        <f t="shared" si="207"/>
        <v>0</v>
      </c>
      <c r="R880" s="11">
        <f t="shared" si="208"/>
        <v>7807.5499999999993</v>
      </c>
      <c r="S880" s="6">
        <f t="shared" si="201"/>
        <v>0</v>
      </c>
      <c r="T880" s="11">
        <f t="shared" si="202"/>
        <v>0</v>
      </c>
      <c r="U880" s="11">
        <f t="shared" si="203"/>
        <v>0</v>
      </c>
      <c r="V880" s="11">
        <f t="shared" si="209"/>
        <v>0</v>
      </c>
      <c r="W880" s="20"/>
    </row>
    <row r="881" spans="1:23" x14ac:dyDescent="0.25">
      <c r="A881">
        <v>2022020522</v>
      </c>
      <c r="B881">
        <v>7</v>
      </c>
      <c r="C881" s="7">
        <v>0.66044000000000003</v>
      </c>
      <c r="D881" s="6">
        <f t="shared" si="195"/>
        <v>52835.200000000004</v>
      </c>
      <c r="E881" s="62">
        <v>0</v>
      </c>
      <c r="F881" s="6">
        <f t="shared" si="204"/>
        <v>0</v>
      </c>
      <c r="G881" s="7">
        <v>0.57311999999999996</v>
      </c>
      <c r="H881" s="6">
        <f t="shared" si="196"/>
        <v>20059.199999999997</v>
      </c>
      <c r="I881" s="7">
        <v>0</v>
      </c>
      <c r="J881" s="6">
        <f t="shared" si="197"/>
        <v>0</v>
      </c>
      <c r="K881" s="20"/>
      <c r="L881" s="6">
        <f t="shared" si="198"/>
        <v>40000</v>
      </c>
      <c r="M881" s="11">
        <f t="shared" si="205"/>
        <v>0</v>
      </c>
      <c r="N881" s="6">
        <f t="shared" si="199"/>
        <v>12835.200000000004</v>
      </c>
      <c r="O881" s="11">
        <f t="shared" si="206"/>
        <v>7223.9999999999927</v>
      </c>
      <c r="P881" s="11">
        <f t="shared" si="200"/>
        <v>0</v>
      </c>
      <c r="Q881" s="11">
        <f t="shared" si="207"/>
        <v>0</v>
      </c>
      <c r="R881" s="11">
        <f t="shared" si="208"/>
        <v>7223.9999999999927</v>
      </c>
      <c r="S881" s="6">
        <f t="shared" si="201"/>
        <v>0</v>
      </c>
      <c r="T881" s="11">
        <f t="shared" si="202"/>
        <v>0</v>
      </c>
      <c r="U881" s="11">
        <f t="shared" si="203"/>
        <v>0</v>
      </c>
      <c r="V881" s="11">
        <f t="shared" si="209"/>
        <v>0</v>
      </c>
      <c r="W881" s="20"/>
    </row>
    <row r="882" spans="1:23" x14ac:dyDescent="0.25">
      <c r="A882">
        <v>2022020523</v>
      </c>
      <c r="B882">
        <v>7</v>
      </c>
      <c r="C882" s="7">
        <v>0.65671000000000002</v>
      </c>
      <c r="D882" s="6">
        <f t="shared" si="195"/>
        <v>52536.800000000003</v>
      </c>
      <c r="E882" s="62">
        <v>0</v>
      </c>
      <c r="F882" s="6">
        <f t="shared" si="204"/>
        <v>0</v>
      </c>
      <c r="G882" s="7">
        <v>0.57611999999999997</v>
      </c>
      <c r="H882" s="6">
        <f t="shared" si="196"/>
        <v>20164.199999999997</v>
      </c>
      <c r="I882" s="7">
        <v>0</v>
      </c>
      <c r="J882" s="6">
        <f t="shared" si="197"/>
        <v>0</v>
      </c>
      <c r="K882" s="20"/>
      <c r="L882" s="6">
        <f t="shared" si="198"/>
        <v>40000</v>
      </c>
      <c r="M882" s="11">
        <f t="shared" si="205"/>
        <v>0</v>
      </c>
      <c r="N882" s="6">
        <f t="shared" si="199"/>
        <v>12536.800000000003</v>
      </c>
      <c r="O882" s="11">
        <f t="shared" si="206"/>
        <v>7627.3999999999942</v>
      </c>
      <c r="P882" s="11">
        <f t="shared" si="200"/>
        <v>0</v>
      </c>
      <c r="Q882" s="11">
        <f t="shared" si="207"/>
        <v>0</v>
      </c>
      <c r="R882" s="11">
        <f t="shared" si="208"/>
        <v>7627.3999999999942</v>
      </c>
      <c r="S882" s="6">
        <f t="shared" si="201"/>
        <v>0</v>
      </c>
      <c r="T882" s="11">
        <f t="shared" si="202"/>
        <v>0</v>
      </c>
      <c r="U882" s="11">
        <f t="shared" si="203"/>
        <v>0</v>
      </c>
      <c r="V882" s="11">
        <f t="shared" si="209"/>
        <v>0</v>
      </c>
      <c r="W882" s="20"/>
    </row>
    <row r="883" spans="1:23" x14ac:dyDescent="0.25">
      <c r="A883">
        <v>2022020524</v>
      </c>
      <c r="B883">
        <v>7</v>
      </c>
      <c r="C883" s="7">
        <v>0.65027000000000001</v>
      </c>
      <c r="D883" s="6">
        <f t="shared" si="195"/>
        <v>52021.599999999999</v>
      </c>
      <c r="E883" s="62">
        <v>0</v>
      </c>
      <c r="F883" s="6">
        <f t="shared" si="204"/>
        <v>0</v>
      </c>
      <c r="G883" s="7">
        <v>0.56937000000000004</v>
      </c>
      <c r="H883" s="6">
        <f t="shared" si="196"/>
        <v>19927.95</v>
      </c>
      <c r="I883" s="7">
        <v>0</v>
      </c>
      <c r="J883" s="6">
        <f t="shared" si="197"/>
        <v>0</v>
      </c>
      <c r="K883" s="20"/>
      <c r="L883" s="6">
        <f t="shared" si="198"/>
        <v>40000</v>
      </c>
      <c r="M883" s="11">
        <f t="shared" si="205"/>
        <v>0</v>
      </c>
      <c r="N883" s="6">
        <f t="shared" si="199"/>
        <v>12021.599999999999</v>
      </c>
      <c r="O883" s="11">
        <f t="shared" si="206"/>
        <v>7906.3500000000022</v>
      </c>
      <c r="P883" s="11">
        <f t="shared" si="200"/>
        <v>0</v>
      </c>
      <c r="Q883" s="11">
        <f t="shared" si="207"/>
        <v>0</v>
      </c>
      <c r="R883" s="11">
        <f t="shared" si="208"/>
        <v>7906.3500000000022</v>
      </c>
      <c r="S883" s="6">
        <f t="shared" si="201"/>
        <v>0</v>
      </c>
      <c r="T883" s="11">
        <f t="shared" si="202"/>
        <v>0</v>
      </c>
      <c r="U883" s="11">
        <f t="shared" si="203"/>
        <v>0</v>
      </c>
      <c r="V883" s="11">
        <f t="shared" si="209"/>
        <v>0</v>
      </c>
      <c r="W883" s="20"/>
    </row>
    <row r="884" spans="1:23" x14ac:dyDescent="0.25">
      <c r="A884">
        <v>2022020601</v>
      </c>
      <c r="B884">
        <v>1</v>
      </c>
      <c r="C884" s="7">
        <v>0.64653000000000005</v>
      </c>
      <c r="D884" s="6">
        <f t="shared" si="195"/>
        <v>51722.400000000001</v>
      </c>
      <c r="E884" s="62">
        <v>0</v>
      </c>
      <c r="F884" s="6">
        <f t="shared" si="204"/>
        <v>0</v>
      </c>
      <c r="G884" s="7">
        <v>0.55057</v>
      </c>
      <c r="H884" s="6">
        <f t="shared" si="196"/>
        <v>19269.95</v>
      </c>
      <c r="I884" s="7">
        <v>0</v>
      </c>
      <c r="J884" s="6">
        <f t="shared" si="197"/>
        <v>0</v>
      </c>
      <c r="K884" s="20"/>
      <c r="L884" s="6">
        <f t="shared" si="198"/>
        <v>40000</v>
      </c>
      <c r="M884" s="11">
        <f t="shared" si="205"/>
        <v>0</v>
      </c>
      <c r="N884" s="6">
        <f t="shared" si="199"/>
        <v>11722.400000000001</v>
      </c>
      <c r="O884" s="11">
        <f t="shared" si="206"/>
        <v>7547.5499999999993</v>
      </c>
      <c r="P884" s="11">
        <f t="shared" si="200"/>
        <v>0</v>
      </c>
      <c r="Q884" s="11">
        <f t="shared" si="207"/>
        <v>0</v>
      </c>
      <c r="R884" s="11">
        <f t="shared" si="208"/>
        <v>7547.5499999999993</v>
      </c>
      <c r="S884" s="6">
        <f t="shared" si="201"/>
        <v>0</v>
      </c>
      <c r="T884" s="11">
        <f t="shared" si="202"/>
        <v>0</v>
      </c>
      <c r="U884" s="11">
        <f t="shared" si="203"/>
        <v>0</v>
      </c>
      <c r="V884" s="11">
        <f t="shared" si="209"/>
        <v>0</v>
      </c>
      <c r="W884" s="20"/>
    </row>
    <row r="885" spans="1:23" x14ac:dyDescent="0.25">
      <c r="A885">
        <v>2022020602</v>
      </c>
      <c r="B885">
        <v>1</v>
      </c>
      <c r="C885" s="7">
        <v>0.64822000000000002</v>
      </c>
      <c r="D885" s="6">
        <f t="shared" si="195"/>
        <v>51857.599999999999</v>
      </c>
      <c r="E885" s="62">
        <v>0</v>
      </c>
      <c r="F885" s="6">
        <f t="shared" si="204"/>
        <v>0</v>
      </c>
      <c r="G885" s="7">
        <v>0.54125000000000001</v>
      </c>
      <c r="H885" s="6">
        <f t="shared" si="196"/>
        <v>18943.75</v>
      </c>
      <c r="I885" s="7">
        <v>0</v>
      </c>
      <c r="J885" s="6">
        <f t="shared" si="197"/>
        <v>0</v>
      </c>
      <c r="K885" s="20"/>
      <c r="L885" s="6">
        <f t="shared" si="198"/>
        <v>40000</v>
      </c>
      <c r="M885" s="11">
        <f t="shared" si="205"/>
        <v>0</v>
      </c>
      <c r="N885" s="6">
        <f t="shared" si="199"/>
        <v>11857.599999999999</v>
      </c>
      <c r="O885" s="11">
        <f t="shared" si="206"/>
        <v>7086.1500000000015</v>
      </c>
      <c r="P885" s="11">
        <f t="shared" si="200"/>
        <v>0</v>
      </c>
      <c r="Q885" s="11">
        <f t="shared" si="207"/>
        <v>0</v>
      </c>
      <c r="R885" s="11">
        <f t="shared" si="208"/>
        <v>7086.1500000000015</v>
      </c>
      <c r="S885" s="6">
        <f t="shared" si="201"/>
        <v>0</v>
      </c>
      <c r="T885" s="11">
        <f t="shared" si="202"/>
        <v>0</v>
      </c>
      <c r="U885" s="11">
        <f t="shared" si="203"/>
        <v>0</v>
      </c>
      <c r="V885" s="11">
        <f t="shared" si="209"/>
        <v>0</v>
      </c>
      <c r="W885" s="20"/>
    </row>
    <row r="886" spans="1:23" x14ac:dyDescent="0.25">
      <c r="A886">
        <v>2022020603</v>
      </c>
      <c r="B886">
        <v>1</v>
      </c>
      <c r="C886" s="7">
        <v>0.65303</v>
      </c>
      <c r="D886" s="6">
        <f t="shared" si="195"/>
        <v>52242.400000000001</v>
      </c>
      <c r="E886" s="62">
        <v>0</v>
      </c>
      <c r="F886" s="6">
        <f t="shared" si="204"/>
        <v>0</v>
      </c>
      <c r="G886" s="7">
        <v>0.52408999999999994</v>
      </c>
      <c r="H886" s="6">
        <f t="shared" si="196"/>
        <v>18343.149999999998</v>
      </c>
      <c r="I886" s="7">
        <v>0</v>
      </c>
      <c r="J886" s="6">
        <f t="shared" si="197"/>
        <v>0</v>
      </c>
      <c r="K886" s="20"/>
      <c r="L886" s="6">
        <f t="shared" si="198"/>
        <v>40000</v>
      </c>
      <c r="M886" s="11">
        <f t="shared" si="205"/>
        <v>0</v>
      </c>
      <c r="N886" s="6">
        <f t="shared" si="199"/>
        <v>12242.400000000001</v>
      </c>
      <c r="O886" s="11">
        <f t="shared" si="206"/>
        <v>6100.7499999999964</v>
      </c>
      <c r="P886" s="11">
        <f t="shared" si="200"/>
        <v>0</v>
      </c>
      <c r="Q886" s="11">
        <f t="shared" si="207"/>
        <v>0</v>
      </c>
      <c r="R886" s="11">
        <f t="shared" si="208"/>
        <v>6100.7499999999964</v>
      </c>
      <c r="S886" s="6">
        <f t="shared" si="201"/>
        <v>0</v>
      </c>
      <c r="T886" s="11">
        <f t="shared" si="202"/>
        <v>0</v>
      </c>
      <c r="U886" s="11">
        <f t="shared" si="203"/>
        <v>0</v>
      </c>
      <c r="V886" s="11">
        <f t="shared" si="209"/>
        <v>0</v>
      </c>
      <c r="W886" s="20"/>
    </row>
    <row r="887" spans="1:23" x14ac:dyDescent="0.25">
      <c r="A887">
        <v>2022020604</v>
      </c>
      <c r="B887">
        <v>1</v>
      </c>
      <c r="C887" s="7">
        <v>0.66</v>
      </c>
      <c r="D887" s="6">
        <f t="shared" si="195"/>
        <v>52800</v>
      </c>
      <c r="E887" s="62">
        <v>0</v>
      </c>
      <c r="F887" s="6">
        <f t="shared" si="204"/>
        <v>0</v>
      </c>
      <c r="G887" s="7">
        <v>0.49070000000000003</v>
      </c>
      <c r="H887" s="6">
        <f t="shared" si="196"/>
        <v>17174.5</v>
      </c>
      <c r="I887" s="7">
        <v>0</v>
      </c>
      <c r="J887" s="6">
        <f t="shared" si="197"/>
        <v>0</v>
      </c>
      <c r="K887" s="20"/>
      <c r="L887" s="6">
        <f t="shared" si="198"/>
        <v>40000</v>
      </c>
      <c r="M887" s="11">
        <f t="shared" si="205"/>
        <v>0</v>
      </c>
      <c r="N887" s="6">
        <f t="shared" si="199"/>
        <v>12800</v>
      </c>
      <c r="O887" s="11">
        <f t="shared" si="206"/>
        <v>4374.5</v>
      </c>
      <c r="P887" s="11">
        <f t="shared" si="200"/>
        <v>0</v>
      </c>
      <c r="Q887" s="11">
        <f t="shared" si="207"/>
        <v>0</v>
      </c>
      <c r="R887" s="11">
        <f t="shared" si="208"/>
        <v>4374.5</v>
      </c>
      <c r="S887" s="6">
        <f t="shared" si="201"/>
        <v>0</v>
      </c>
      <c r="T887" s="11">
        <f t="shared" si="202"/>
        <v>0</v>
      </c>
      <c r="U887" s="11">
        <f t="shared" si="203"/>
        <v>0</v>
      </c>
      <c r="V887" s="11">
        <f t="shared" si="209"/>
        <v>0</v>
      </c>
      <c r="W887" s="20"/>
    </row>
    <row r="888" spans="1:23" x14ac:dyDescent="0.25">
      <c r="A888">
        <v>2022020605</v>
      </c>
      <c r="B888">
        <v>1</v>
      </c>
      <c r="C888" s="7">
        <v>0.66978000000000004</v>
      </c>
      <c r="D888" s="6">
        <f t="shared" si="195"/>
        <v>53582.400000000001</v>
      </c>
      <c r="E888" s="62">
        <v>0</v>
      </c>
      <c r="F888" s="6">
        <f t="shared" si="204"/>
        <v>0</v>
      </c>
      <c r="G888" s="7">
        <v>0.46289999999999998</v>
      </c>
      <c r="H888" s="6">
        <f t="shared" si="196"/>
        <v>16201.5</v>
      </c>
      <c r="I888" s="7">
        <v>0</v>
      </c>
      <c r="J888" s="6">
        <f t="shared" si="197"/>
        <v>0</v>
      </c>
      <c r="K888" s="20"/>
      <c r="L888" s="6">
        <f t="shared" si="198"/>
        <v>40000</v>
      </c>
      <c r="M888" s="11">
        <f t="shared" si="205"/>
        <v>0</v>
      </c>
      <c r="N888" s="6">
        <f t="shared" si="199"/>
        <v>13582.400000000001</v>
      </c>
      <c r="O888" s="11">
        <f t="shared" si="206"/>
        <v>2619.0999999999985</v>
      </c>
      <c r="P888" s="11">
        <f t="shared" si="200"/>
        <v>0</v>
      </c>
      <c r="Q888" s="11">
        <f t="shared" si="207"/>
        <v>0</v>
      </c>
      <c r="R888" s="11">
        <f t="shared" si="208"/>
        <v>2619.0999999999985</v>
      </c>
      <c r="S888" s="6">
        <f t="shared" si="201"/>
        <v>0</v>
      </c>
      <c r="T888" s="11">
        <f t="shared" si="202"/>
        <v>0</v>
      </c>
      <c r="U888" s="11">
        <f t="shared" si="203"/>
        <v>0</v>
      </c>
      <c r="V888" s="11">
        <f t="shared" si="209"/>
        <v>0</v>
      </c>
      <c r="W888" s="20"/>
    </row>
    <row r="889" spans="1:23" x14ac:dyDescent="0.25">
      <c r="A889">
        <v>2022020606</v>
      </c>
      <c r="B889">
        <v>1</v>
      </c>
      <c r="C889" s="7">
        <v>0.68340999999999996</v>
      </c>
      <c r="D889" s="6">
        <f t="shared" si="195"/>
        <v>54672.799999999996</v>
      </c>
      <c r="E889" s="62">
        <v>0</v>
      </c>
      <c r="F889" s="6">
        <f t="shared" si="204"/>
        <v>0</v>
      </c>
      <c r="G889" s="7">
        <v>0.43804999999999999</v>
      </c>
      <c r="H889" s="6">
        <f t="shared" si="196"/>
        <v>15331.75</v>
      </c>
      <c r="I889" s="7">
        <v>0</v>
      </c>
      <c r="J889" s="6">
        <f t="shared" si="197"/>
        <v>0</v>
      </c>
      <c r="K889" s="20"/>
      <c r="L889" s="6">
        <f t="shared" si="198"/>
        <v>40000</v>
      </c>
      <c r="M889" s="11">
        <f t="shared" si="205"/>
        <v>0</v>
      </c>
      <c r="N889" s="6">
        <f t="shared" si="199"/>
        <v>14672.799999999996</v>
      </c>
      <c r="O889" s="11">
        <f t="shared" si="206"/>
        <v>658.95000000000437</v>
      </c>
      <c r="P889" s="11">
        <f t="shared" si="200"/>
        <v>0</v>
      </c>
      <c r="Q889" s="11">
        <f t="shared" si="207"/>
        <v>0</v>
      </c>
      <c r="R889" s="11">
        <f t="shared" si="208"/>
        <v>658.95000000000437</v>
      </c>
      <c r="S889" s="6">
        <f t="shared" si="201"/>
        <v>0</v>
      </c>
      <c r="T889" s="11">
        <f t="shared" si="202"/>
        <v>0</v>
      </c>
      <c r="U889" s="11">
        <f t="shared" si="203"/>
        <v>0</v>
      </c>
      <c r="V889" s="11">
        <f t="shared" si="209"/>
        <v>0</v>
      </c>
      <c r="W889" s="20"/>
    </row>
    <row r="890" spans="1:23" x14ac:dyDescent="0.25">
      <c r="A890">
        <v>2022020607</v>
      </c>
      <c r="B890">
        <v>1</v>
      </c>
      <c r="C890" s="7">
        <v>0.70123999999999997</v>
      </c>
      <c r="D890" s="6">
        <f t="shared" si="195"/>
        <v>56099.199999999997</v>
      </c>
      <c r="E890" s="62">
        <v>0</v>
      </c>
      <c r="F890" s="6">
        <f t="shared" si="204"/>
        <v>0</v>
      </c>
      <c r="G890" s="7">
        <v>0.40933999999999998</v>
      </c>
      <c r="H890" s="6">
        <f t="shared" si="196"/>
        <v>14326.9</v>
      </c>
      <c r="I890" s="7">
        <v>0</v>
      </c>
      <c r="J890" s="6">
        <f t="shared" si="197"/>
        <v>0</v>
      </c>
      <c r="K890" s="20"/>
      <c r="L890" s="6">
        <f t="shared" si="198"/>
        <v>40000</v>
      </c>
      <c r="M890" s="11">
        <f t="shared" si="205"/>
        <v>0</v>
      </c>
      <c r="N890" s="6">
        <f t="shared" si="199"/>
        <v>14326.9</v>
      </c>
      <c r="O890" s="11">
        <f t="shared" si="206"/>
        <v>0</v>
      </c>
      <c r="P890" s="11">
        <f t="shared" si="200"/>
        <v>0</v>
      </c>
      <c r="Q890" s="11">
        <f t="shared" si="207"/>
        <v>0</v>
      </c>
      <c r="R890" s="11">
        <f t="shared" si="208"/>
        <v>0</v>
      </c>
      <c r="S890" s="6">
        <f t="shared" si="201"/>
        <v>1772.2999999999975</v>
      </c>
      <c r="T890" s="11">
        <f t="shared" si="202"/>
        <v>0</v>
      </c>
      <c r="U890" s="11">
        <f t="shared" si="203"/>
        <v>0</v>
      </c>
      <c r="V890" s="11">
        <f t="shared" si="209"/>
        <v>1772.2999999999975</v>
      </c>
      <c r="W890" s="20"/>
    </row>
    <row r="891" spans="1:23" x14ac:dyDescent="0.25">
      <c r="A891">
        <v>2022020608</v>
      </c>
      <c r="B891">
        <v>1</v>
      </c>
      <c r="C891" s="7">
        <v>0.71606999999999998</v>
      </c>
      <c r="D891" s="6">
        <f t="shared" si="195"/>
        <v>57285.599999999999</v>
      </c>
      <c r="E891" s="62">
        <v>0</v>
      </c>
      <c r="F891" s="6">
        <f t="shared" si="204"/>
        <v>0</v>
      </c>
      <c r="G891" s="7">
        <v>0.39156000000000002</v>
      </c>
      <c r="H891" s="6">
        <f t="shared" si="196"/>
        <v>13704.6</v>
      </c>
      <c r="I891" s="7">
        <v>2.0899999999999998E-2</v>
      </c>
      <c r="J891" s="6">
        <f t="shared" si="197"/>
        <v>292.59999999999997</v>
      </c>
      <c r="K891" s="20"/>
      <c r="L891" s="6">
        <f t="shared" si="198"/>
        <v>40000</v>
      </c>
      <c r="M891" s="11">
        <f t="shared" si="205"/>
        <v>0</v>
      </c>
      <c r="N891" s="6">
        <f t="shared" si="199"/>
        <v>13704.6</v>
      </c>
      <c r="O891" s="11">
        <f t="shared" si="206"/>
        <v>0</v>
      </c>
      <c r="P891" s="11">
        <f t="shared" si="200"/>
        <v>292.59999999999997</v>
      </c>
      <c r="Q891" s="11">
        <f t="shared" si="207"/>
        <v>0</v>
      </c>
      <c r="R891" s="11">
        <f t="shared" si="208"/>
        <v>0</v>
      </c>
      <c r="S891" s="6">
        <f t="shared" si="201"/>
        <v>3288.3999999999983</v>
      </c>
      <c r="T891" s="11">
        <f t="shared" si="202"/>
        <v>0</v>
      </c>
      <c r="U891" s="11">
        <f t="shared" si="203"/>
        <v>0</v>
      </c>
      <c r="V891" s="11">
        <f t="shared" si="209"/>
        <v>3288.3999999999983</v>
      </c>
      <c r="W891" s="20"/>
    </row>
    <row r="892" spans="1:23" x14ac:dyDescent="0.25">
      <c r="A892">
        <v>2022020609</v>
      </c>
      <c r="B892">
        <v>1</v>
      </c>
      <c r="C892" s="7">
        <v>0.70008999999999999</v>
      </c>
      <c r="D892" s="6">
        <f t="shared" si="195"/>
        <v>56007.199999999997</v>
      </c>
      <c r="E892" s="62">
        <v>0</v>
      </c>
      <c r="F892" s="6">
        <f t="shared" si="204"/>
        <v>0</v>
      </c>
      <c r="G892" s="7">
        <v>0.33291999999999999</v>
      </c>
      <c r="H892" s="6">
        <f t="shared" si="196"/>
        <v>11652.199999999999</v>
      </c>
      <c r="I892" s="7">
        <v>0.39711000000000002</v>
      </c>
      <c r="J892" s="6">
        <f t="shared" si="197"/>
        <v>5559.54</v>
      </c>
      <c r="K892" s="20"/>
      <c r="L892" s="6">
        <f t="shared" si="198"/>
        <v>40000</v>
      </c>
      <c r="M892" s="11">
        <f t="shared" si="205"/>
        <v>0</v>
      </c>
      <c r="N892" s="6">
        <f t="shared" si="199"/>
        <v>11652.199999999999</v>
      </c>
      <c r="O892" s="11">
        <f t="shared" si="206"/>
        <v>0</v>
      </c>
      <c r="P892" s="11">
        <f t="shared" si="200"/>
        <v>4354.9999999999982</v>
      </c>
      <c r="Q892" s="11">
        <f t="shared" si="207"/>
        <v>1204.5400000000018</v>
      </c>
      <c r="R892" s="11">
        <f t="shared" si="208"/>
        <v>1204.5400000000018</v>
      </c>
      <c r="S892" s="6">
        <f t="shared" si="201"/>
        <v>0</v>
      </c>
      <c r="T892" s="11">
        <f t="shared" si="202"/>
        <v>0</v>
      </c>
      <c r="U892" s="11">
        <f t="shared" si="203"/>
        <v>0</v>
      </c>
      <c r="V892" s="11">
        <f t="shared" si="209"/>
        <v>0</v>
      </c>
      <c r="W892" s="20"/>
    </row>
    <row r="893" spans="1:23" x14ac:dyDescent="0.25">
      <c r="A893">
        <v>2022020610</v>
      </c>
      <c r="B893">
        <v>1</v>
      </c>
      <c r="C893" s="7">
        <v>0.66415000000000002</v>
      </c>
      <c r="D893" s="6">
        <f t="shared" si="195"/>
        <v>53132</v>
      </c>
      <c r="E893" s="62">
        <v>0</v>
      </c>
      <c r="F893" s="6">
        <f t="shared" si="204"/>
        <v>0</v>
      </c>
      <c r="G893" s="7">
        <v>0.23613999999999999</v>
      </c>
      <c r="H893" s="6">
        <f t="shared" si="196"/>
        <v>8264.9</v>
      </c>
      <c r="I893" s="7">
        <v>0.82211000000000001</v>
      </c>
      <c r="J893" s="6">
        <f t="shared" si="197"/>
        <v>11509.54</v>
      </c>
      <c r="K893" s="20"/>
      <c r="L893" s="6">
        <f t="shared" si="198"/>
        <v>40000</v>
      </c>
      <c r="M893" s="11">
        <f t="shared" si="205"/>
        <v>0</v>
      </c>
      <c r="N893" s="6">
        <f t="shared" si="199"/>
        <v>8264.9</v>
      </c>
      <c r="O893" s="11">
        <f t="shared" si="206"/>
        <v>0</v>
      </c>
      <c r="P893" s="11">
        <f t="shared" si="200"/>
        <v>4867.1000000000004</v>
      </c>
      <c r="Q893" s="11">
        <f t="shared" si="207"/>
        <v>6642.4400000000005</v>
      </c>
      <c r="R893" s="11">
        <f t="shared" si="208"/>
        <v>6642.4400000000005</v>
      </c>
      <c r="S893" s="6">
        <f t="shared" si="201"/>
        <v>0</v>
      </c>
      <c r="T893" s="11">
        <f t="shared" si="202"/>
        <v>0</v>
      </c>
      <c r="U893" s="11">
        <f t="shared" si="203"/>
        <v>0</v>
      </c>
      <c r="V893" s="11">
        <f t="shared" si="209"/>
        <v>0</v>
      </c>
      <c r="W893" s="20"/>
    </row>
    <row r="894" spans="1:23" x14ac:dyDescent="0.25">
      <c r="A894">
        <v>2022020611</v>
      </c>
      <c r="B894">
        <v>1</v>
      </c>
      <c r="C894" s="7">
        <v>0.62453000000000003</v>
      </c>
      <c r="D894" s="6">
        <f t="shared" si="195"/>
        <v>49962.400000000001</v>
      </c>
      <c r="E894" s="62">
        <v>0</v>
      </c>
      <c r="F894" s="6">
        <f t="shared" si="204"/>
        <v>0</v>
      </c>
      <c r="G894" s="7">
        <v>0.21190999999999999</v>
      </c>
      <c r="H894" s="6">
        <f t="shared" si="196"/>
        <v>7416.8499999999995</v>
      </c>
      <c r="I894" s="7">
        <v>0.84253</v>
      </c>
      <c r="J894" s="6">
        <f t="shared" si="197"/>
        <v>11795.42</v>
      </c>
      <c r="K894" s="20"/>
      <c r="L894" s="6">
        <f t="shared" si="198"/>
        <v>40000</v>
      </c>
      <c r="M894" s="11">
        <f t="shared" si="205"/>
        <v>0</v>
      </c>
      <c r="N894" s="6">
        <f t="shared" si="199"/>
        <v>7416.8499999999995</v>
      </c>
      <c r="O894" s="11">
        <f t="shared" si="206"/>
        <v>0</v>
      </c>
      <c r="P894" s="11">
        <f t="shared" si="200"/>
        <v>2545.550000000002</v>
      </c>
      <c r="Q894" s="11">
        <f t="shared" si="207"/>
        <v>9249.869999999999</v>
      </c>
      <c r="R894" s="11">
        <f t="shared" si="208"/>
        <v>9249.869999999999</v>
      </c>
      <c r="S894" s="6">
        <f t="shared" si="201"/>
        <v>0</v>
      </c>
      <c r="T894" s="11">
        <f t="shared" si="202"/>
        <v>0</v>
      </c>
      <c r="U894" s="11">
        <f t="shared" si="203"/>
        <v>0</v>
      </c>
      <c r="V894" s="11">
        <f t="shared" si="209"/>
        <v>0</v>
      </c>
      <c r="W894" s="20"/>
    </row>
    <row r="895" spans="1:23" x14ac:dyDescent="0.25">
      <c r="A895">
        <v>2022020612</v>
      </c>
      <c r="B895">
        <v>1</v>
      </c>
      <c r="C895" s="7">
        <v>0.58560999999999996</v>
      </c>
      <c r="D895" s="6">
        <f t="shared" si="195"/>
        <v>46848.799999999996</v>
      </c>
      <c r="E895" s="62">
        <v>0</v>
      </c>
      <c r="F895" s="6">
        <f t="shared" si="204"/>
        <v>0</v>
      </c>
      <c r="G895" s="7">
        <v>0.21908</v>
      </c>
      <c r="H895" s="6">
        <f t="shared" si="196"/>
        <v>7667.8</v>
      </c>
      <c r="I895" s="7">
        <v>0.81357000000000002</v>
      </c>
      <c r="J895" s="6">
        <f t="shared" si="197"/>
        <v>11389.98</v>
      </c>
      <c r="K895" s="20"/>
      <c r="L895" s="6">
        <f t="shared" si="198"/>
        <v>40000</v>
      </c>
      <c r="M895" s="11">
        <f t="shared" si="205"/>
        <v>0</v>
      </c>
      <c r="N895" s="6">
        <f t="shared" si="199"/>
        <v>6848.7999999999956</v>
      </c>
      <c r="O895" s="11">
        <f t="shared" si="206"/>
        <v>819.00000000000455</v>
      </c>
      <c r="P895" s="11">
        <f t="shared" si="200"/>
        <v>0</v>
      </c>
      <c r="Q895" s="11">
        <f t="shared" si="207"/>
        <v>11389.98</v>
      </c>
      <c r="R895" s="11">
        <f t="shared" si="208"/>
        <v>12208.980000000003</v>
      </c>
      <c r="S895" s="6">
        <f t="shared" si="201"/>
        <v>0</v>
      </c>
      <c r="T895" s="11">
        <f t="shared" si="202"/>
        <v>0</v>
      </c>
      <c r="U895" s="11">
        <f t="shared" si="203"/>
        <v>0</v>
      </c>
      <c r="V895" s="11">
        <f t="shared" si="209"/>
        <v>0</v>
      </c>
      <c r="W895" s="20"/>
    </row>
    <row r="896" spans="1:23" x14ac:dyDescent="0.25">
      <c r="A896">
        <v>2022020613</v>
      </c>
      <c r="B896">
        <v>1</v>
      </c>
      <c r="C896" s="7">
        <v>0.55374000000000001</v>
      </c>
      <c r="D896" s="6">
        <f t="shared" si="195"/>
        <v>44299.200000000004</v>
      </c>
      <c r="E896" s="62">
        <v>0</v>
      </c>
      <c r="F896" s="6">
        <f t="shared" si="204"/>
        <v>0</v>
      </c>
      <c r="G896" s="7">
        <v>0.23279</v>
      </c>
      <c r="H896" s="6">
        <f t="shared" si="196"/>
        <v>8147.65</v>
      </c>
      <c r="I896" s="7">
        <v>0.78734000000000004</v>
      </c>
      <c r="J896" s="6">
        <f t="shared" si="197"/>
        <v>11022.76</v>
      </c>
      <c r="K896" s="20"/>
      <c r="L896" s="6">
        <f t="shared" si="198"/>
        <v>40000</v>
      </c>
      <c r="M896" s="11">
        <f t="shared" si="205"/>
        <v>0</v>
      </c>
      <c r="N896" s="6">
        <f t="shared" si="199"/>
        <v>4299.2000000000044</v>
      </c>
      <c r="O896" s="11">
        <f t="shared" si="206"/>
        <v>3848.4499999999953</v>
      </c>
      <c r="P896" s="11">
        <f t="shared" si="200"/>
        <v>0</v>
      </c>
      <c r="Q896" s="11">
        <f t="shared" si="207"/>
        <v>11022.76</v>
      </c>
      <c r="R896" s="11">
        <f t="shared" si="208"/>
        <v>14871.209999999995</v>
      </c>
      <c r="S896" s="6">
        <f t="shared" si="201"/>
        <v>0</v>
      </c>
      <c r="T896" s="11">
        <f t="shared" si="202"/>
        <v>0</v>
      </c>
      <c r="U896" s="11">
        <f t="shared" si="203"/>
        <v>0</v>
      </c>
      <c r="V896" s="11">
        <f t="shared" si="209"/>
        <v>0</v>
      </c>
      <c r="W896" s="20"/>
    </row>
    <row r="897" spans="1:23" x14ac:dyDescent="0.25">
      <c r="A897">
        <v>2022020614</v>
      </c>
      <c r="B897">
        <v>1</v>
      </c>
      <c r="C897" s="7">
        <v>0.52722000000000002</v>
      </c>
      <c r="D897" s="6">
        <f t="shared" si="195"/>
        <v>42177.599999999999</v>
      </c>
      <c r="E897" s="62">
        <v>0</v>
      </c>
      <c r="F897" s="6">
        <f t="shared" si="204"/>
        <v>0</v>
      </c>
      <c r="G897" s="7">
        <v>0.25040000000000001</v>
      </c>
      <c r="H897" s="6">
        <f t="shared" si="196"/>
        <v>8764</v>
      </c>
      <c r="I897" s="7">
        <v>0.73212999999999995</v>
      </c>
      <c r="J897" s="6">
        <f t="shared" si="197"/>
        <v>10249.82</v>
      </c>
      <c r="K897" s="20"/>
      <c r="L897" s="6">
        <f t="shared" si="198"/>
        <v>40000</v>
      </c>
      <c r="M897" s="11">
        <f t="shared" si="205"/>
        <v>0</v>
      </c>
      <c r="N897" s="6">
        <f t="shared" si="199"/>
        <v>2177.5999999999985</v>
      </c>
      <c r="O897" s="11">
        <f t="shared" si="206"/>
        <v>6586.4000000000015</v>
      </c>
      <c r="P897" s="11">
        <f t="shared" si="200"/>
        <v>0</v>
      </c>
      <c r="Q897" s="11">
        <f t="shared" si="207"/>
        <v>10249.82</v>
      </c>
      <c r="R897" s="11">
        <f t="shared" si="208"/>
        <v>16836.22</v>
      </c>
      <c r="S897" s="6">
        <f t="shared" si="201"/>
        <v>0</v>
      </c>
      <c r="T897" s="11">
        <f t="shared" si="202"/>
        <v>0</v>
      </c>
      <c r="U897" s="11">
        <f t="shared" si="203"/>
        <v>0</v>
      </c>
      <c r="V897" s="11">
        <f t="shared" si="209"/>
        <v>0</v>
      </c>
      <c r="W897" s="20"/>
    </row>
    <row r="898" spans="1:23" x14ac:dyDescent="0.25">
      <c r="A898">
        <v>2022020615</v>
      </c>
      <c r="B898">
        <v>1</v>
      </c>
      <c r="C898" s="7">
        <v>0.50973999999999997</v>
      </c>
      <c r="D898" s="6">
        <f t="shared" si="195"/>
        <v>40779.199999999997</v>
      </c>
      <c r="E898" s="62">
        <v>0</v>
      </c>
      <c r="F898" s="6">
        <f t="shared" si="204"/>
        <v>0</v>
      </c>
      <c r="G898" s="7">
        <v>0.27625</v>
      </c>
      <c r="H898" s="6">
        <f t="shared" si="196"/>
        <v>9668.75</v>
      </c>
      <c r="I898" s="7">
        <v>0.70157999999999998</v>
      </c>
      <c r="J898" s="6">
        <f t="shared" si="197"/>
        <v>9822.119999999999</v>
      </c>
      <c r="K898" s="20"/>
      <c r="L898" s="6">
        <f t="shared" si="198"/>
        <v>40000</v>
      </c>
      <c r="M898" s="11">
        <f t="shared" si="205"/>
        <v>0</v>
      </c>
      <c r="N898" s="6">
        <f t="shared" si="199"/>
        <v>779.19999999999709</v>
      </c>
      <c r="O898" s="11">
        <f t="shared" si="206"/>
        <v>8889.5500000000029</v>
      </c>
      <c r="P898" s="11">
        <f t="shared" si="200"/>
        <v>0</v>
      </c>
      <c r="Q898" s="11">
        <f t="shared" si="207"/>
        <v>9822.119999999999</v>
      </c>
      <c r="R898" s="11">
        <f t="shared" si="208"/>
        <v>18711.670000000002</v>
      </c>
      <c r="S898" s="6">
        <f t="shared" si="201"/>
        <v>0</v>
      </c>
      <c r="T898" s="11">
        <f t="shared" si="202"/>
        <v>0</v>
      </c>
      <c r="U898" s="11">
        <f t="shared" si="203"/>
        <v>0</v>
      </c>
      <c r="V898" s="11">
        <f t="shared" si="209"/>
        <v>0</v>
      </c>
      <c r="W898" s="20"/>
    </row>
    <row r="899" spans="1:23" x14ac:dyDescent="0.25">
      <c r="A899">
        <v>2022020616</v>
      </c>
      <c r="B899">
        <v>1</v>
      </c>
      <c r="C899" s="7">
        <v>0.49985000000000002</v>
      </c>
      <c r="D899" s="6">
        <f t="shared" si="195"/>
        <v>39988</v>
      </c>
      <c r="E899" s="62">
        <v>0</v>
      </c>
      <c r="F899" s="6">
        <f t="shared" si="204"/>
        <v>0</v>
      </c>
      <c r="G899" s="7">
        <v>0.31291999999999998</v>
      </c>
      <c r="H899" s="6">
        <f t="shared" si="196"/>
        <v>10952.199999999999</v>
      </c>
      <c r="I899" s="7">
        <v>0.53846000000000005</v>
      </c>
      <c r="J899" s="6">
        <f t="shared" si="197"/>
        <v>7538.4400000000005</v>
      </c>
      <c r="K899" s="20"/>
      <c r="L899" s="6">
        <f t="shared" si="198"/>
        <v>39988</v>
      </c>
      <c r="M899" s="11">
        <f t="shared" si="205"/>
        <v>12</v>
      </c>
      <c r="N899" s="6">
        <f t="shared" si="199"/>
        <v>0</v>
      </c>
      <c r="O899" s="11">
        <f t="shared" si="206"/>
        <v>10952.199999999999</v>
      </c>
      <c r="P899" s="11">
        <f t="shared" si="200"/>
        <v>0</v>
      </c>
      <c r="Q899" s="11">
        <f t="shared" si="207"/>
        <v>7538.4400000000005</v>
      </c>
      <c r="R899" s="11">
        <f t="shared" si="208"/>
        <v>18502.64</v>
      </c>
      <c r="S899" s="6">
        <f t="shared" si="201"/>
        <v>0</v>
      </c>
      <c r="T899" s="11">
        <f t="shared" si="202"/>
        <v>0</v>
      </c>
      <c r="U899" s="11">
        <f t="shared" si="203"/>
        <v>0</v>
      </c>
      <c r="V899" s="11">
        <f t="shared" si="209"/>
        <v>0</v>
      </c>
      <c r="W899" s="20"/>
    </row>
    <row r="900" spans="1:23" x14ac:dyDescent="0.25">
      <c r="A900">
        <v>2022020617</v>
      </c>
      <c r="B900">
        <v>1</v>
      </c>
      <c r="C900" s="7">
        <v>0.50143000000000004</v>
      </c>
      <c r="D900" s="6">
        <f t="shared" si="195"/>
        <v>40114.400000000001</v>
      </c>
      <c r="E900" s="62">
        <v>0</v>
      </c>
      <c r="F900" s="6">
        <f t="shared" si="204"/>
        <v>0</v>
      </c>
      <c r="G900" s="7">
        <v>0.34420000000000001</v>
      </c>
      <c r="H900" s="6">
        <f t="shared" si="196"/>
        <v>12047</v>
      </c>
      <c r="I900" s="7">
        <v>0.38829000000000002</v>
      </c>
      <c r="J900" s="6">
        <f t="shared" si="197"/>
        <v>5436.06</v>
      </c>
      <c r="K900" s="20"/>
      <c r="L900" s="6">
        <f t="shared" si="198"/>
        <v>40000</v>
      </c>
      <c r="M900" s="11">
        <f t="shared" si="205"/>
        <v>0</v>
      </c>
      <c r="N900" s="6">
        <f t="shared" si="199"/>
        <v>114.40000000000146</v>
      </c>
      <c r="O900" s="11">
        <f t="shared" si="206"/>
        <v>11932.599999999999</v>
      </c>
      <c r="P900" s="11">
        <f t="shared" si="200"/>
        <v>0</v>
      </c>
      <c r="Q900" s="11">
        <f t="shared" si="207"/>
        <v>5436.06</v>
      </c>
      <c r="R900" s="11">
        <f t="shared" si="208"/>
        <v>17368.66</v>
      </c>
      <c r="S900" s="6">
        <f t="shared" si="201"/>
        <v>0</v>
      </c>
      <c r="T900" s="11">
        <f t="shared" si="202"/>
        <v>0</v>
      </c>
      <c r="U900" s="11">
        <f t="shared" si="203"/>
        <v>0</v>
      </c>
      <c r="V900" s="11">
        <f t="shared" si="209"/>
        <v>0</v>
      </c>
      <c r="W900" s="20"/>
    </row>
    <row r="901" spans="1:23" x14ac:dyDescent="0.25">
      <c r="A901">
        <v>2022020618</v>
      </c>
      <c r="B901">
        <v>1</v>
      </c>
      <c r="C901" s="7">
        <v>0.51964999999999995</v>
      </c>
      <c r="D901" s="6">
        <f t="shared" ref="D901:D964" si="210">D$18*C901</f>
        <v>41571.999999999993</v>
      </c>
      <c r="E901" s="62">
        <v>0</v>
      </c>
      <c r="F901" s="6">
        <f t="shared" si="204"/>
        <v>0</v>
      </c>
      <c r="G901" s="7">
        <v>0.35581000000000002</v>
      </c>
      <c r="H901" s="6">
        <f t="shared" ref="H901:H964" si="211">H$18*G901</f>
        <v>12453.35</v>
      </c>
      <c r="I901" s="7">
        <v>0.23091</v>
      </c>
      <c r="J901" s="6">
        <f t="shared" ref="J901:J964" si="212">I901*J$18</f>
        <v>3232.7400000000002</v>
      </c>
      <c r="K901" s="20"/>
      <c r="L901" s="6">
        <f t="shared" si="198"/>
        <v>40000</v>
      </c>
      <c r="M901" s="11">
        <f t="shared" si="205"/>
        <v>0</v>
      </c>
      <c r="N901" s="6">
        <f t="shared" si="199"/>
        <v>1571.9999999999927</v>
      </c>
      <c r="O901" s="11">
        <f t="shared" si="206"/>
        <v>10881.350000000008</v>
      </c>
      <c r="P901" s="11">
        <f t="shared" si="200"/>
        <v>0</v>
      </c>
      <c r="Q901" s="11">
        <f t="shared" si="207"/>
        <v>3232.7400000000002</v>
      </c>
      <c r="R901" s="11">
        <f t="shared" si="208"/>
        <v>14114.090000000007</v>
      </c>
      <c r="S901" s="6">
        <f t="shared" si="201"/>
        <v>0</v>
      </c>
      <c r="T901" s="11">
        <f t="shared" si="202"/>
        <v>0</v>
      </c>
      <c r="U901" s="11">
        <f t="shared" si="203"/>
        <v>0</v>
      </c>
      <c r="V901" s="11">
        <f t="shared" si="209"/>
        <v>0</v>
      </c>
      <c r="W901" s="20"/>
    </row>
    <row r="902" spans="1:23" x14ac:dyDescent="0.25">
      <c r="A902">
        <v>2022020619</v>
      </c>
      <c r="B902">
        <v>1</v>
      </c>
      <c r="C902" s="7">
        <v>0.55452000000000001</v>
      </c>
      <c r="D902" s="6">
        <f t="shared" si="210"/>
        <v>44361.599999999999</v>
      </c>
      <c r="E902" s="62">
        <v>0</v>
      </c>
      <c r="F902" s="6">
        <f t="shared" si="204"/>
        <v>0</v>
      </c>
      <c r="G902" s="7">
        <v>0.35387000000000002</v>
      </c>
      <c r="H902" s="6">
        <f t="shared" si="211"/>
        <v>12385.45</v>
      </c>
      <c r="I902" s="7">
        <v>1.136E-2</v>
      </c>
      <c r="J902" s="6">
        <f t="shared" si="212"/>
        <v>159.04</v>
      </c>
      <c r="K902" s="20"/>
      <c r="L902" s="6">
        <f t="shared" si="198"/>
        <v>40000</v>
      </c>
      <c r="M902" s="11">
        <f t="shared" si="205"/>
        <v>0</v>
      </c>
      <c r="N902" s="6">
        <f t="shared" si="199"/>
        <v>4361.5999999999985</v>
      </c>
      <c r="O902" s="11">
        <f t="shared" si="206"/>
        <v>8023.8500000000022</v>
      </c>
      <c r="P902" s="11">
        <f t="shared" si="200"/>
        <v>0</v>
      </c>
      <c r="Q902" s="11">
        <f t="shared" si="207"/>
        <v>159.04</v>
      </c>
      <c r="R902" s="11">
        <f t="shared" si="208"/>
        <v>8182.8900000000021</v>
      </c>
      <c r="S902" s="6">
        <f t="shared" si="201"/>
        <v>0</v>
      </c>
      <c r="T902" s="11">
        <f t="shared" si="202"/>
        <v>0</v>
      </c>
      <c r="U902" s="11">
        <f t="shared" si="203"/>
        <v>0</v>
      </c>
      <c r="V902" s="11">
        <f t="shared" si="209"/>
        <v>0</v>
      </c>
      <c r="W902" s="20"/>
    </row>
    <row r="903" spans="1:23" x14ac:dyDescent="0.25">
      <c r="A903">
        <v>2022020620</v>
      </c>
      <c r="B903">
        <v>1</v>
      </c>
      <c r="C903" s="7">
        <v>0.57313000000000003</v>
      </c>
      <c r="D903" s="6">
        <f t="shared" si="210"/>
        <v>45850.400000000001</v>
      </c>
      <c r="E903" s="62">
        <v>0</v>
      </c>
      <c r="F903" s="6">
        <f t="shared" si="204"/>
        <v>0</v>
      </c>
      <c r="G903" s="7">
        <v>0.38250000000000001</v>
      </c>
      <c r="H903" s="6">
        <f t="shared" si="211"/>
        <v>13387.5</v>
      </c>
      <c r="I903" s="7">
        <v>1.4999999999999999E-4</v>
      </c>
      <c r="J903" s="6">
        <f t="shared" si="212"/>
        <v>2.0999999999999996</v>
      </c>
      <c r="K903" s="20"/>
      <c r="L903" s="6">
        <f t="shared" si="198"/>
        <v>40000</v>
      </c>
      <c r="M903" s="11">
        <f t="shared" si="205"/>
        <v>0</v>
      </c>
      <c r="N903" s="6">
        <f t="shared" si="199"/>
        <v>5850.4000000000015</v>
      </c>
      <c r="O903" s="11">
        <f t="shared" si="206"/>
        <v>7537.0999999999985</v>
      </c>
      <c r="P903" s="11">
        <f t="shared" si="200"/>
        <v>0</v>
      </c>
      <c r="Q903" s="11">
        <f t="shared" si="207"/>
        <v>2.0999999999999996</v>
      </c>
      <c r="R903" s="11">
        <f t="shared" si="208"/>
        <v>7539.1999999999989</v>
      </c>
      <c r="S903" s="6">
        <f t="shared" si="201"/>
        <v>0</v>
      </c>
      <c r="T903" s="11">
        <f t="shared" si="202"/>
        <v>0</v>
      </c>
      <c r="U903" s="11">
        <f t="shared" si="203"/>
        <v>0</v>
      </c>
      <c r="V903" s="11">
        <f t="shared" si="209"/>
        <v>0</v>
      </c>
      <c r="W903" s="20"/>
    </row>
    <row r="904" spans="1:23" x14ac:dyDescent="0.25">
      <c r="A904">
        <v>2022020621</v>
      </c>
      <c r="B904">
        <v>1</v>
      </c>
      <c r="C904" s="7">
        <v>0.57974999999999999</v>
      </c>
      <c r="D904" s="6">
        <f t="shared" si="210"/>
        <v>46380</v>
      </c>
      <c r="E904" s="62">
        <v>0</v>
      </c>
      <c r="F904" s="6">
        <f t="shared" si="204"/>
        <v>0</v>
      </c>
      <c r="G904" s="7">
        <v>0.39287</v>
      </c>
      <c r="H904" s="6">
        <f t="shared" si="211"/>
        <v>13750.45</v>
      </c>
      <c r="I904" s="7">
        <v>1.4999999999999999E-4</v>
      </c>
      <c r="J904" s="6">
        <f t="shared" si="212"/>
        <v>2.0999999999999996</v>
      </c>
      <c r="K904" s="20"/>
      <c r="L904" s="6">
        <f t="shared" si="198"/>
        <v>40000</v>
      </c>
      <c r="M904" s="11">
        <f t="shared" si="205"/>
        <v>0</v>
      </c>
      <c r="N904" s="6">
        <f t="shared" si="199"/>
        <v>6380</v>
      </c>
      <c r="O904" s="11">
        <f t="shared" si="206"/>
        <v>7370.4500000000007</v>
      </c>
      <c r="P904" s="11">
        <f t="shared" si="200"/>
        <v>0</v>
      </c>
      <c r="Q904" s="11">
        <f t="shared" si="207"/>
        <v>2.0999999999999996</v>
      </c>
      <c r="R904" s="11">
        <f t="shared" si="208"/>
        <v>7372.5500000000011</v>
      </c>
      <c r="S904" s="6">
        <f t="shared" si="201"/>
        <v>0</v>
      </c>
      <c r="T904" s="11">
        <f t="shared" si="202"/>
        <v>0</v>
      </c>
      <c r="U904" s="11">
        <f t="shared" si="203"/>
        <v>0</v>
      </c>
      <c r="V904" s="11">
        <f t="shared" si="209"/>
        <v>0</v>
      </c>
      <c r="W904" s="20"/>
    </row>
    <row r="905" spans="1:23" x14ac:dyDescent="0.25">
      <c r="A905">
        <v>2022020622</v>
      </c>
      <c r="B905">
        <v>1</v>
      </c>
      <c r="C905" s="7">
        <v>0.57659000000000005</v>
      </c>
      <c r="D905" s="6">
        <f t="shared" si="210"/>
        <v>46127.200000000004</v>
      </c>
      <c r="E905" s="62">
        <v>0</v>
      </c>
      <c r="F905" s="6">
        <f t="shared" si="204"/>
        <v>0</v>
      </c>
      <c r="G905" s="7">
        <v>0.38184000000000001</v>
      </c>
      <c r="H905" s="6">
        <f t="shared" si="211"/>
        <v>13364.4</v>
      </c>
      <c r="I905" s="7">
        <v>1.4999999999999999E-4</v>
      </c>
      <c r="J905" s="6">
        <f t="shared" si="212"/>
        <v>2.0999999999999996</v>
      </c>
      <c r="K905" s="20"/>
      <c r="L905" s="6">
        <f t="shared" si="198"/>
        <v>40000</v>
      </c>
      <c r="M905" s="11">
        <f t="shared" si="205"/>
        <v>0</v>
      </c>
      <c r="N905" s="6">
        <f t="shared" si="199"/>
        <v>6127.2000000000044</v>
      </c>
      <c r="O905" s="11">
        <f t="shared" si="206"/>
        <v>7237.1999999999953</v>
      </c>
      <c r="P905" s="11">
        <f t="shared" si="200"/>
        <v>0</v>
      </c>
      <c r="Q905" s="11">
        <f t="shared" si="207"/>
        <v>2.0999999999999996</v>
      </c>
      <c r="R905" s="11">
        <f t="shared" si="208"/>
        <v>7239.2999999999956</v>
      </c>
      <c r="S905" s="6">
        <f t="shared" si="201"/>
        <v>0</v>
      </c>
      <c r="T905" s="11">
        <f t="shared" si="202"/>
        <v>0</v>
      </c>
      <c r="U905" s="11">
        <f t="shared" si="203"/>
        <v>0</v>
      </c>
      <c r="V905" s="11">
        <f t="shared" si="209"/>
        <v>0</v>
      </c>
      <c r="W905" s="20"/>
    </row>
    <row r="906" spans="1:23" x14ac:dyDescent="0.25">
      <c r="A906">
        <v>2022020623</v>
      </c>
      <c r="B906">
        <v>1</v>
      </c>
      <c r="C906" s="7">
        <v>0.56040000000000001</v>
      </c>
      <c r="D906" s="6">
        <f t="shared" si="210"/>
        <v>44832</v>
      </c>
      <c r="E906" s="62">
        <v>0</v>
      </c>
      <c r="F906" s="6">
        <f t="shared" si="204"/>
        <v>0</v>
      </c>
      <c r="G906" s="7">
        <v>0.37605</v>
      </c>
      <c r="H906" s="6">
        <f t="shared" si="211"/>
        <v>13161.75</v>
      </c>
      <c r="I906" s="7">
        <v>1.4999999999999999E-4</v>
      </c>
      <c r="J906" s="6">
        <f t="shared" si="212"/>
        <v>2.0999999999999996</v>
      </c>
      <c r="K906" s="20"/>
      <c r="L906" s="6">
        <f t="shared" si="198"/>
        <v>40000</v>
      </c>
      <c r="M906" s="11">
        <f t="shared" si="205"/>
        <v>0</v>
      </c>
      <c r="N906" s="6">
        <f t="shared" si="199"/>
        <v>4832</v>
      </c>
      <c r="O906" s="11">
        <f t="shared" si="206"/>
        <v>8329.75</v>
      </c>
      <c r="P906" s="11">
        <f t="shared" si="200"/>
        <v>0</v>
      </c>
      <c r="Q906" s="11">
        <f t="shared" si="207"/>
        <v>2.0999999999999996</v>
      </c>
      <c r="R906" s="11">
        <f t="shared" si="208"/>
        <v>8331.85</v>
      </c>
      <c r="S906" s="6">
        <f t="shared" si="201"/>
        <v>0</v>
      </c>
      <c r="T906" s="11">
        <f t="shared" si="202"/>
        <v>0</v>
      </c>
      <c r="U906" s="11">
        <f t="shared" si="203"/>
        <v>0</v>
      </c>
      <c r="V906" s="11">
        <f t="shared" si="209"/>
        <v>0</v>
      </c>
      <c r="W906" s="20"/>
    </row>
    <row r="907" spans="1:23" x14ac:dyDescent="0.25">
      <c r="A907">
        <v>2022020624</v>
      </c>
      <c r="B907">
        <v>1</v>
      </c>
      <c r="C907" s="7">
        <v>0.54378000000000004</v>
      </c>
      <c r="D907" s="6">
        <f t="shared" si="210"/>
        <v>43502.400000000001</v>
      </c>
      <c r="E907" s="62">
        <v>0</v>
      </c>
      <c r="F907" s="6">
        <f t="shared" si="204"/>
        <v>0</v>
      </c>
      <c r="G907" s="7">
        <v>0.36712</v>
      </c>
      <c r="H907" s="6">
        <f t="shared" si="211"/>
        <v>12849.2</v>
      </c>
      <c r="I907" s="7">
        <v>1.4999999999999999E-4</v>
      </c>
      <c r="J907" s="6">
        <f t="shared" si="212"/>
        <v>2.0999999999999996</v>
      </c>
      <c r="K907" s="20"/>
      <c r="L907" s="6">
        <f t="shared" si="198"/>
        <v>40000</v>
      </c>
      <c r="M907" s="11">
        <f t="shared" si="205"/>
        <v>0</v>
      </c>
      <c r="N907" s="6">
        <f t="shared" si="199"/>
        <v>3502.4000000000015</v>
      </c>
      <c r="O907" s="11">
        <f t="shared" si="206"/>
        <v>9346.7999999999993</v>
      </c>
      <c r="P907" s="11">
        <f t="shared" si="200"/>
        <v>0</v>
      </c>
      <c r="Q907" s="11">
        <f t="shared" si="207"/>
        <v>2.0999999999999996</v>
      </c>
      <c r="R907" s="11">
        <f t="shared" si="208"/>
        <v>9348.9</v>
      </c>
      <c r="S907" s="6">
        <f t="shared" si="201"/>
        <v>0</v>
      </c>
      <c r="T907" s="11">
        <f t="shared" si="202"/>
        <v>0</v>
      </c>
      <c r="U907" s="11">
        <f t="shared" si="203"/>
        <v>0</v>
      </c>
      <c r="V907" s="11">
        <f t="shared" si="209"/>
        <v>0</v>
      </c>
      <c r="W907" s="20"/>
    </row>
    <row r="908" spans="1:23" x14ac:dyDescent="0.25">
      <c r="A908">
        <v>2022020701</v>
      </c>
      <c r="B908">
        <v>2</v>
      </c>
      <c r="C908" s="7">
        <v>0.53376999999999997</v>
      </c>
      <c r="D908" s="6">
        <f t="shared" si="210"/>
        <v>42701.599999999999</v>
      </c>
      <c r="E908" s="62">
        <v>0</v>
      </c>
      <c r="F908" s="6">
        <f t="shared" si="204"/>
        <v>0</v>
      </c>
      <c r="G908" s="7">
        <v>0.34944999999999998</v>
      </c>
      <c r="H908" s="6">
        <f t="shared" si="211"/>
        <v>12230.75</v>
      </c>
      <c r="I908" s="7">
        <v>1.4999999999999999E-4</v>
      </c>
      <c r="J908" s="6">
        <f t="shared" si="212"/>
        <v>2.0999999999999996</v>
      </c>
      <c r="K908" s="20"/>
      <c r="L908" s="6">
        <f t="shared" si="198"/>
        <v>40000</v>
      </c>
      <c r="M908" s="11">
        <f t="shared" si="205"/>
        <v>0</v>
      </c>
      <c r="N908" s="6">
        <f t="shared" si="199"/>
        <v>2701.5999999999985</v>
      </c>
      <c r="O908" s="11">
        <f t="shared" si="206"/>
        <v>9529.1500000000015</v>
      </c>
      <c r="P908" s="11">
        <f t="shared" si="200"/>
        <v>0</v>
      </c>
      <c r="Q908" s="11">
        <f t="shared" si="207"/>
        <v>2.0999999999999996</v>
      </c>
      <c r="R908" s="11">
        <f t="shared" si="208"/>
        <v>9531.2500000000018</v>
      </c>
      <c r="S908" s="6">
        <f t="shared" si="201"/>
        <v>0</v>
      </c>
      <c r="T908" s="11">
        <f t="shared" si="202"/>
        <v>0</v>
      </c>
      <c r="U908" s="11">
        <f t="shared" si="203"/>
        <v>0</v>
      </c>
      <c r="V908" s="11">
        <f t="shared" si="209"/>
        <v>0</v>
      </c>
      <c r="W908" s="20"/>
    </row>
    <row r="909" spans="1:23" x14ac:dyDescent="0.25">
      <c r="A909">
        <v>2022020702</v>
      </c>
      <c r="B909">
        <v>2</v>
      </c>
      <c r="C909" s="7">
        <v>0.53051000000000004</v>
      </c>
      <c r="D909" s="6">
        <f t="shared" si="210"/>
        <v>42440.800000000003</v>
      </c>
      <c r="E909" s="62">
        <v>0</v>
      </c>
      <c r="F909" s="6">
        <f t="shared" si="204"/>
        <v>0</v>
      </c>
      <c r="G909" s="7">
        <v>0.35167999999999999</v>
      </c>
      <c r="H909" s="6">
        <f t="shared" si="211"/>
        <v>12308.8</v>
      </c>
      <c r="I909" s="7">
        <v>1.4999999999999999E-4</v>
      </c>
      <c r="J909" s="6">
        <f t="shared" si="212"/>
        <v>2.0999999999999996</v>
      </c>
      <c r="K909" s="20"/>
      <c r="L909" s="6">
        <f t="shared" si="198"/>
        <v>40000</v>
      </c>
      <c r="M909" s="11">
        <f t="shared" si="205"/>
        <v>0</v>
      </c>
      <c r="N909" s="6">
        <f t="shared" si="199"/>
        <v>2440.8000000000029</v>
      </c>
      <c r="O909" s="11">
        <f t="shared" si="206"/>
        <v>9867.9999999999964</v>
      </c>
      <c r="P909" s="11">
        <f t="shared" si="200"/>
        <v>0</v>
      </c>
      <c r="Q909" s="11">
        <f t="shared" si="207"/>
        <v>2.0999999999999996</v>
      </c>
      <c r="R909" s="11">
        <f t="shared" si="208"/>
        <v>9870.0999999999967</v>
      </c>
      <c r="S909" s="6">
        <f t="shared" si="201"/>
        <v>0</v>
      </c>
      <c r="T909" s="11">
        <f t="shared" si="202"/>
        <v>0</v>
      </c>
      <c r="U909" s="11">
        <f t="shared" si="203"/>
        <v>0</v>
      </c>
      <c r="V909" s="11">
        <f t="shared" si="209"/>
        <v>0</v>
      </c>
      <c r="W909" s="20"/>
    </row>
    <row r="910" spans="1:23" x14ac:dyDescent="0.25">
      <c r="A910">
        <v>2022020703</v>
      </c>
      <c r="B910">
        <v>2</v>
      </c>
      <c r="C910" s="7">
        <v>0.53461999999999998</v>
      </c>
      <c r="D910" s="6">
        <f t="shared" si="210"/>
        <v>42769.599999999999</v>
      </c>
      <c r="E910" s="62">
        <v>0</v>
      </c>
      <c r="F910" s="6">
        <f t="shared" si="204"/>
        <v>0</v>
      </c>
      <c r="G910" s="7">
        <v>0.34253</v>
      </c>
      <c r="H910" s="6">
        <f t="shared" si="211"/>
        <v>11988.55</v>
      </c>
      <c r="I910" s="7">
        <v>1.4999999999999999E-4</v>
      </c>
      <c r="J910" s="6">
        <f t="shared" si="212"/>
        <v>2.0999999999999996</v>
      </c>
      <c r="K910" s="20"/>
      <c r="L910" s="6">
        <f t="shared" si="198"/>
        <v>40000</v>
      </c>
      <c r="M910" s="11">
        <f t="shared" si="205"/>
        <v>0</v>
      </c>
      <c r="N910" s="6">
        <f t="shared" si="199"/>
        <v>2769.5999999999985</v>
      </c>
      <c r="O910" s="11">
        <f t="shared" si="206"/>
        <v>9218.9500000000007</v>
      </c>
      <c r="P910" s="11">
        <f t="shared" si="200"/>
        <v>0</v>
      </c>
      <c r="Q910" s="11">
        <f t="shared" si="207"/>
        <v>2.0999999999999996</v>
      </c>
      <c r="R910" s="11">
        <f t="shared" si="208"/>
        <v>9221.0500000000011</v>
      </c>
      <c r="S910" s="6">
        <f t="shared" si="201"/>
        <v>0</v>
      </c>
      <c r="T910" s="11">
        <f t="shared" si="202"/>
        <v>0</v>
      </c>
      <c r="U910" s="11">
        <f t="shared" si="203"/>
        <v>0</v>
      </c>
      <c r="V910" s="11">
        <f t="shared" si="209"/>
        <v>0</v>
      </c>
      <c r="W910" s="20"/>
    </row>
    <row r="911" spans="1:23" x14ac:dyDescent="0.25">
      <c r="A911">
        <v>2022020704</v>
      </c>
      <c r="B911">
        <v>2</v>
      </c>
      <c r="C911" s="7">
        <v>0.54513999999999996</v>
      </c>
      <c r="D911" s="6">
        <f t="shared" si="210"/>
        <v>43611.199999999997</v>
      </c>
      <c r="E911" s="62">
        <v>0</v>
      </c>
      <c r="F911" s="6">
        <f t="shared" si="204"/>
        <v>0</v>
      </c>
      <c r="G911" s="7">
        <v>0.33084000000000002</v>
      </c>
      <c r="H911" s="6">
        <f t="shared" si="211"/>
        <v>11579.400000000001</v>
      </c>
      <c r="I911" s="7">
        <v>1.4999999999999999E-4</v>
      </c>
      <c r="J911" s="6">
        <f t="shared" si="212"/>
        <v>2.0999999999999996</v>
      </c>
      <c r="K911" s="20"/>
      <c r="L911" s="6">
        <f t="shared" si="198"/>
        <v>40000</v>
      </c>
      <c r="M911" s="11">
        <f t="shared" si="205"/>
        <v>0</v>
      </c>
      <c r="N911" s="6">
        <f t="shared" si="199"/>
        <v>3611.1999999999971</v>
      </c>
      <c r="O911" s="11">
        <f t="shared" si="206"/>
        <v>7968.2000000000044</v>
      </c>
      <c r="P911" s="11">
        <f t="shared" si="200"/>
        <v>0</v>
      </c>
      <c r="Q911" s="11">
        <f t="shared" si="207"/>
        <v>2.0999999999999996</v>
      </c>
      <c r="R911" s="11">
        <f t="shared" si="208"/>
        <v>7970.3000000000047</v>
      </c>
      <c r="S911" s="6">
        <f t="shared" si="201"/>
        <v>0</v>
      </c>
      <c r="T911" s="11">
        <f t="shared" si="202"/>
        <v>0</v>
      </c>
      <c r="U911" s="11">
        <f t="shared" si="203"/>
        <v>0</v>
      </c>
      <c r="V911" s="11">
        <f t="shared" si="209"/>
        <v>0</v>
      </c>
      <c r="W911" s="20"/>
    </row>
    <row r="912" spans="1:23" x14ac:dyDescent="0.25">
      <c r="A912">
        <v>2022020705</v>
      </c>
      <c r="B912">
        <v>2</v>
      </c>
      <c r="C912" s="7">
        <v>0.56535999999999997</v>
      </c>
      <c r="D912" s="6">
        <f t="shared" si="210"/>
        <v>45228.799999999996</v>
      </c>
      <c r="E912" s="62">
        <v>0</v>
      </c>
      <c r="F912" s="6">
        <f t="shared" si="204"/>
        <v>0</v>
      </c>
      <c r="G912" s="7">
        <v>0.31006</v>
      </c>
      <c r="H912" s="6">
        <f t="shared" si="211"/>
        <v>10852.1</v>
      </c>
      <c r="I912" s="7">
        <v>1.4999999999999999E-4</v>
      </c>
      <c r="J912" s="6">
        <f t="shared" si="212"/>
        <v>2.0999999999999996</v>
      </c>
      <c r="K912" s="20"/>
      <c r="L912" s="6">
        <f t="shared" si="198"/>
        <v>40000</v>
      </c>
      <c r="M912" s="11">
        <f t="shared" si="205"/>
        <v>0</v>
      </c>
      <c r="N912" s="6">
        <f t="shared" si="199"/>
        <v>5228.7999999999956</v>
      </c>
      <c r="O912" s="11">
        <f t="shared" si="206"/>
        <v>5623.3000000000047</v>
      </c>
      <c r="P912" s="11">
        <f t="shared" si="200"/>
        <v>0</v>
      </c>
      <c r="Q912" s="11">
        <f t="shared" si="207"/>
        <v>2.0999999999999996</v>
      </c>
      <c r="R912" s="11">
        <f t="shared" si="208"/>
        <v>5625.4000000000051</v>
      </c>
      <c r="S912" s="6">
        <f t="shared" si="201"/>
        <v>0</v>
      </c>
      <c r="T912" s="11">
        <f t="shared" si="202"/>
        <v>0</v>
      </c>
      <c r="U912" s="11">
        <f t="shared" si="203"/>
        <v>0</v>
      </c>
      <c r="V912" s="11">
        <f t="shared" si="209"/>
        <v>0</v>
      </c>
      <c r="W912" s="20"/>
    </row>
    <row r="913" spans="1:23" x14ac:dyDescent="0.25">
      <c r="A913">
        <v>2022020706</v>
      </c>
      <c r="B913">
        <v>2</v>
      </c>
      <c r="C913" s="7">
        <v>0.60170000000000001</v>
      </c>
      <c r="D913" s="6">
        <f t="shared" si="210"/>
        <v>48136</v>
      </c>
      <c r="E913" s="62">
        <v>0</v>
      </c>
      <c r="F913" s="6">
        <f t="shared" si="204"/>
        <v>0</v>
      </c>
      <c r="G913" s="7">
        <v>0.28366999999999998</v>
      </c>
      <c r="H913" s="6">
        <f t="shared" si="211"/>
        <v>9928.4499999999989</v>
      </c>
      <c r="I913" s="7">
        <v>1.4999999999999999E-4</v>
      </c>
      <c r="J913" s="6">
        <f t="shared" si="212"/>
        <v>2.0999999999999996</v>
      </c>
      <c r="K913" s="20"/>
      <c r="L913" s="6">
        <f t="shared" si="198"/>
        <v>40000</v>
      </c>
      <c r="M913" s="11">
        <f t="shared" si="205"/>
        <v>0</v>
      </c>
      <c r="N913" s="6">
        <f t="shared" si="199"/>
        <v>8136</v>
      </c>
      <c r="O913" s="11">
        <f t="shared" si="206"/>
        <v>1792.4499999999989</v>
      </c>
      <c r="P913" s="11">
        <f t="shared" si="200"/>
        <v>0</v>
      </c>
      <c r="Q913" s="11">
        <f t="shared" si="207"/>
        <v>2.0999999999999996</v>
      </c>
      <c r="R913" s="11">
        <f t="shared" si="208"/>
        <v>1794.5499999999988</v>
      </c>
      <c r="S913" s="6">
        <f t="shared" si="201"/>
        <v>0</v>
      </c>
      <c r="T913" s="11">
        <f t="shared" si="202"/>
        <v>0</v>
      </c>
      <c r="U913" s="11">
        <f t="shared" si="203"/>
        <v>0</v>
      </c>
      <c r="V913" s="11">
        <f t="shared" si="209"/>
        <v>0</v>
      </c>
      <c r="W913" s="20"/>
    </row>
    <row r="914" spans="1:23" x14ac:dyDescent="0.25">
      <c r="A914">
        <v>2022020707</v>
      </c>
      <c r="B914">
        <v>2</v>
      </c>
      <c r="C914" s="7">
        <v>0.65342</v>
      </c>
      <c r="D914" s="6">
        <f t="shared" si="210"/>
        <v>52273.599999999999</v>
      </c>
      <c r="E914" s="62">
        <v>0</v>
      </c>
      <c r="F914" s="6">
        <f t="shared" si="204"/>
        <v>0</v>
      </c>
      <c r="G914" s="7">
        <v>0.26890999999999998</v>
      </c>
      <c r="H914" s="6">
        <f t="shared" si="211"/>
        <v>9411.8499999999985</v>
      </c>
      <c r="I914" s="7">
        <v>1.4999999999999999E-4</v>
      </c>
      <c r="J914" s="6">
        <f t="shared" si="212"/>
        <v>2.0999999999999996</v>
      </c>
      <c r="K914" s="20"/>
      <c r="L914" s="6">
        <f t="shared" si="198"/>
        <v>40000</v>
      </c>
      <c r="M914" s="11">
        <f t="shared" si="205"/>
        <v>0</v>
      </c>
      <c r="N914" s="6">
        <f t="shared" si="199"/>
        <v>9411.8499999999985</v>
      </c>
      <c r="O914" s="11">
        <f t="shared" si="206"/>
        <v>0</v>
      </c>
      <c r="P914" s="11">
        <f t="shared" si="200"/>
        <v>2.0999999999999996</v>
      </c>
      <c r="Q914" s="11">
        <f t="shared" si="207"/>
        <v>0</v>
      </c>
      <c r="R914" s="11">
        <f t="shared" si="208"/>
        <v>0</v>
      </c>
      <c r="S914" s="6">
        <f t="shared" si="201"/>
        <v>2859.65</v>
      </c>
      <c r="T914" s="11">
        <f t="shared" si="202"/>
        <v>0</v>
      </c>
      <c r="U914" s="11">
        <f t="shared" si="203"/>
        <v>0</v>
      </c>
      <c r="V914" s="11">
        <f t="shared" si="209"/>
        <v>2859.65</v>
      </c>
      <c r="W914" s="20"/>
    </row>
    <row r="915" spans="1:23" x14ac:dyDescent="0.25">
      <c r="A915">
        <v>2022020708</v>
      </c>
      <c r="B915">
        <v>2</v>
      </c>
      <c r="C915" s="7">
        <v>0.67837000000000003</v>
      </c>
      <c r="D915" s="6">
        <f t="shared" si="210"/>
        <v>54269.600000000006</v>
      </c>
      <c r="E915" s="62">
        <v>0</v>
      </c>
      <c r="F915" s="6">
        <f t="shared" si="204"/>
        <v>0</v>
      </c>
      <c r="G915" s="7">
        <v>0.26534999999999997</v>
      </c>
      <c r="H915" s="6">
        <f t="shared" si="211"/>
        <v>9287.25</v>
      </c>
      <c r="I915" s="7">
        <v>1.6650000000000002E-2</v>
      </c>
      <c r="J915" s="6">
        <f t="shared" si="212"/>
        <v>233.10000000000002</v>
      </c>
      <c r="K915" s="20"/>
      <c r="L915" s="6">
        <f t="shared" si="198"/>
        <v>40000</v>
      </c>
      <c r="M915" s="11">
        <f t="shared" si="205"/>
        <v>0</v>
      </c>
      <c r="N915" s="6">
        <f t="shared" si="199"/>
        <v>9287.25</v>
      </c>
      <c r="O915" s="11">
        <f t="shared" si="206"/>
        <v>0</v>
      </c>
      <c r="P915" s="11">
        <f t="shared" si="200"/>
        <v>233.10000000000002</v>
      </c>
      <c r="Q915" s="11">
        <f t="shared" si="207"/>
        <v>0</v>
      </c>
      <c r="R915" s="11">
        <f t="shared" si="208"/>
        <v>0</v>
      </c>
      <c r="S915" s="6">
        <f t="shared" si="201"/>
        <v>4749.2500000000055</v>
      </c>
      <c r="T915" s="11">
        <f t="shared" si="202"/>
        <v>0</v>
      </c>
      <c r="U915" s="11">
        <f t="shared" si="203"/>
        <v>0</v>
      </c>
      <c r="V915" s="11">
        <f t="shared" si="209"/>
        <v>4749.2500000000055</v>
      </c>
      <c r="W915" s="20"/>
    </row>
    <row r="916" spans="1:23" x14ac:dyDescent="0.25">
      <c r="A916">
        <v>2022020709</v>
      </c>
      <c r="B916">
        <v>2</v>
      </c>
      <c r="C916" s="7">
        <v>0.65880000000000005</v>
      </c>
      <c r="D916" s="6">
        <f t="shared" si="210"/>
        <v>52704.000000000007</v>
      </c>
      <c r="E916" s="62">
        <v>0</v>
      </c>
      <c r="F916" s="6">
        <f t="shared" si="204"/>
        <v>0</v>
      </c>
      <c r="G916" s="7">
        <v>0.22577</v>
      </c>
      <c r="H916" s="6">
        <f t="shared" si="211"/>
        <v>7901.95</v>
      </c>
      <c r="I916" s="7">
        <v>0.37111</v>
      </c>
      <c r="J916" s="6">
        <f t="shared" si="212"/>
        <v>5195.54</v>
      </c>
      <c r="K916" s="20"/>
      <c r="L916" s="6">
        <f t="shared" ref="L916:L979" si="213">IF(D916-F916&gt;C$17,C$17,D916-F916)</f>
        <v>40000</v>
      </c>
      <c r="M916" s="11">
        <f t="shared" si="205"/>
        <v>0</v>
      </c>
      <c r="N916" s="6">
        <f t="shared" ref="N916:N979" si="214">IF(D916-F916-L916&gt;H916,H916,D916-F916-L916)</f>
        <v>7901.95</v>
      </c>
      <c r="O916" s="11">
        <f t="shared" si="206"/>
        <v>0</v>
      </c>
      <c r="P916" s="11">
        <f t="shared" ref="P916:P979" si="215">IF(D916-F916-L916-N916&gt;J916,J916,D916-F916-L916-N916)</f>
        <v>4802.0500000000075</v>
      </c>
      <c r="Q916" s="11">
        <f t="shared" si="207"/>
        <v>393.48999999999251</v>
      </c>
      <c r="R916" s="11">
        <f t="shared" si="208"/>
        <v>393.48999999999251</v>
      </c>
      <c r="S916" s="6">
        <f t="shared" ref="S916:S979" si="216">D916-F916-L916-N916-P916</f>
        <v>0</v>
      </c>
      <c r="T916" s="11">
        <f t="shared" ref="T916:T979" si="217">IF(T915-AD$23+AD$24*R916-S916&gt;T$19,T$19,IF(T915-AD$23+AD$24*R916-S916&lt;0,0,T915-AD$23+AD$24*R916-S916))</f>
        <v>0</v>
      </c>
      <c r="U916" s="11">
        <f t="shared" ref="U916:U979" si="218">IF(T915-AD$23-T916&gt;0,T915-AD$23-T916,0)</f>
        <v>0</v>
      </c>
      <c r="V916" s="11">
        <f t="shared" si="209"/>
        <v>0</v>
      </c>
      <c r="W916" s="20"/>
    </row>
    <row r="917" spans="1:23" x14ac:dyDescent="0.25">
      <c r="A917">
        <v>2022020710</v>
      </c>
      <c r="B917">
        <v>2</v>
      </c>
      <c r="C917" s="7">
        <v>0.62668000000000001</v>
      </c>
      <c r="D917" s="6">
        <f t="shared" si="210"/>
        <v>50134.400000000001</v>
      </c>
      <c r="E917" s="62">
        <v>0</v>
      </c>
      <c r="F917" s="6">
        <f t="shared" ref="F917:F980" si="219">F$18*E917</f>
        <v>0</v>
      </c>
      <c r="G917" s="7">
        <v>0.14831</v>
      </c>
      <c r="H917" s="6">
        <f t="shared" si="211"/>
        <v>5190.8499999999995</v>
      </c>
      <c r="I917" s="7">
        <v>0.78551000000000004</v>
      </c>
      <c r="J917" s="6">
        <f t="shared" si="212"/>
        <v>10997.140000000001</v>
      </c>
      <c r="K917" s="20"/>
      <c r="L917" s="6">
        <f t="shared" si="213"/>
        <v>40000</v>
      </c>
      <c r="M917" s="11">
        <f t="shared" ref="M917:M980" si="220">C$17-L917</f>
        <v>0</v>
      </c>
      <c r="N917" s="6">
        <f t="shared" si="214"/>
        <v>5190.8499999999995</v>
      </c>
      <c r="O917" s="11">
        <f t="shared" ref="O917:O980" si="221">H917-N917</f>
        <v>0</v>
      </c>
      <c r="P917" s="11">
        <f t="shared" si="215"/>
        <v>4943.550000000002</v>
      </c>
      <c r="Q917" s="11">
        <f t="shared" ref="Q917:Q980" si="222">J917-P917</f>
        <v>6053.5899999999992</v>
      </c>
      <c r="R917" s="11">
        <f t="shared" ref="R917:R980" si="223">M917+O917+Q917</f>
        <v>6053.5899999999992</v>
      </c>
      <c r="S917" s="6">
        <f t="shared" si="216"/>
        <v>0</v>
      </c>
      <c r="T917" s="11">
        <f t="shared" si="217"/>
        <v>0</v>
      </c>
      <c r="U917" s="11">
        <f t="shared" si="218"/>
        <v>0</v>
      </c>
      <c r="V917" s="11">
        <f t="shared" ref="V917:V980" si="224">D917-F917-L917-N917-P917-U917</f>
        <v>0</v>
      </c>
      <c r="W917" s="20"/>
    </row>
    <row r="918" spans="1:23" x14ac:dyDescent="0.25">
      <c r="A918">
        <v>2022020711</v>
      </c>
      <c r="B918">
        <v>2</v>
      </c>
      <c r="C918" s="7">
        <v>0.59797</v>
      </c>
      <c r="D918" s="6">
        <f t="shared" si="210"/>
        <v>47837.599999999999</v>
      </c>
      <c r="E918" s="62">
        <v>0</v>
      </c>
      <c r="F918" s="6">
        <f t="shared" si="219"/>
        <v>0</v>
      </c>
      <c r="G918" s="7">
        <v>0.12756000000000001</v>
      </c>
      <c r="H918" s="6">
        <f t="shared" si="211"/>
        <v>4464.6000000000004</v>
      </c>
      <c r="I918" s="7">
        <v>0.83196000000000003</v>
      </c>
      <c r="J918" s="6">
        <f t="shared" si="212"/>
        <v>11647.44</v>
      </c>
      <c r="K918" s="20"/>
      <c r="L918" s="6">
        <f t="shared" si="213"/>
        <v>40000</v>
      </c>
      <c r="M918" s="11">
        <f t="shared" si="220"/>
        <v>0</v>
      </c>
      <c r="N918" s="6">
        <f t="shared" si="214"/>
        <v>4464.6000000000004</v>
      </c>
      <c r="O918" s="11">
        <f t="shared" si="221"/>
        <v>0</v>
      </c>
      <c r="P918" s="11">
        <f t="shared" si="215"/>
        <v>3372.9999999999982</v>
      </c>
      <c r="Q918" s="11">
        <f t="shared" si="222"/>
        <v>8274.4400000000023</v>
      </c>
      <c r="R918" s="11">
        <f t="shared" si="223"/>
        <v>8274.4400000000023</v>
      </c>
      <c r="S918" s="6">
        <f t="shared" si="216"/>
        <v>0</v>
      </c>
      <c r="T918" s="11">
        <f t="shared" si="217"/>
        <v>0</v>
      </c>
      <c r="U918" s="11">
        <f t="shared" si="218"/>
        <v>0</v>
      </c>
      <c r="V918" s="11">
        <f t="shared" si="224"/>
        <v>0</v>
      </c>
      <c r="W918" s="20"/>
    </row>
    <row r="919" spans="1:23" x14ac:dyDescent="0.25">
      <c r="A919">
        <v>2022020712</v>
      </c>
      <c r="B919">
        <v>2</v>
      </c>
      <c r="C919" s="7">
        <v>0.57179999999999997</v>
      </c>
      <c r="D919" s="6">
        <f t="shared" si="210"/>
        <v>45744</v>
      </c>
      <c r="E919" s="62">
        <v>0</v>
      </c>
      <c r="F919" s="6">
        <f t="shared" si="219"/>
        <v>0</v>
      </c>
      <c r="G919" s="7">
        <v>0.14893000000000001</v>
      </c>
      <c r="H919" s="6">
        <f t="shared" si="211"/>
        <v>5212.55</v>
      </c>
      <c r="I919" s="7">
        <v>0.81211</v>
      </c>
      <c r="J919" s="6">
        <f t="shared" si="212"/>
        <v>11369.54</v>
      </c>
      <c r="K919" s="20"/>
      <c r="L919" s="6">
        <f t="shared" si="213"/>
        <v>40000</v>
      </c>
      <c r="M919" s="11">
        <f t="shared" si="220"/>
        <v>0</v>
      </c>
      <c r="N919" s="6">
        <f t="shared" si="214"/>
        <v>5212.55</v>
      </c>
      <c r="O919" s="11">
        <f t="shared" si="221"/>
        <v>0</v>
      </c>
      <c r="P919" s="11">
        <f t="shared" si="215"/>
        <v>531.44999999999982</v>
      </c>
      <c r="Q919" s="11">
        <f t="shared" si="222"/>
        <v>10838.09</v>
      </c>
      <c r="R919" s="11">
        <f t="shared" si="223"/>
        <v>10838.09</v>
      </c>
      <c r="S919" s="6">
        <f t="shared" si="216"/>
        <v>0</v>
      </c>
      <c r="T919" s="11">
        <f t="shared" si="217"/>
        <v>0</v>
      </c>
      <c r="U919" s="11">
        <f t="shared" si="218"/>
        <v>0</v>
      </c>
      <c r="V919" s="11">
        <f t="shared" si="224"/>
        <v>0</v>
      </c>
      <c r="W919" s="20"/>
    </row>
    <row r="920" spans="1:23" x14ac:dyDescent="0.25">
      <c r="A920">
        <v>2022020713</v>
      </c>
      <c r="B920">
        <v>2</v>
      </c>
      <c r="C920" s="7">
        <v>0.54905000000000004</v>
      </c>
      <c r="D920" s="6">
        <f t="shared" si="210"/>
        <v>43924</v>
      </c>
      <c r="E920" s="62">
        <v>0</v>
      </c>
      <c r="F920" s="6">
        <f t="shared" si="219"/>
        <v>0</v>
      </c>
      <c r="G920" s="7">
        <v>0.16447999999999999</v>
      </c>
      <c r="H920" s="6">
        <f t="shared" si="211"/>
        <v>5756.7999999999993</v>
      </c>
      <c r="I920" s="7">
        <v>0.80054000000000003</v>
      </c>
      <c r="J920" s="6">
        <f t="shared" si="212"/>
        <v>11207.560000000001</v>
      </c>
      <c r="K920" s="20"/>
      <c r="L920" s="6">
        <f t="shared" si="213"/>
        <v>40000</v>
      </c>
      <c r="M920" s="11">
        <f t="shared" si="220"/>
        <v>0</v>
      </c>
      <c r="N920" s="6">
        <f t="shared" si="214"/>
        <v>3924</v>
      </c>
      <c r="O920" s="11">
        <f t="shared" si="221"/>
        <v>1832.7999999999993</v>
      </c>
      <c r="P920" s="11">
        <f t="shared" si="215"/>
        <v>0</v>
      </c>
      <c r="Q920" s="11">
        <f t="shared" si="222"/>
        <v>11207.560000000001</v>
      </c>
      <c r="R920" s="11">
        <f t="shared" si="223"/>
        <v>13040.36</v>
      </c>
      <c r="S920" s="6">
        <f t="shared" si="216"/>
        <v>0</v>
      </c>
      <c r="T920" s="11">
        <f t="shared" si="217"/>
        <v>0</v>
      </c>
      <c r="U920" s="11">
        <f t="shared" si="218"/>
        <v>0</v>
      </c>
      <c r="V920" s="11">
        <f t="shared" si="224"/>
        <v>0</v>
      </c>
      <c r="W920" s="20"/>
    </row>
    <row r="921" spans="1:23" x14ac:dyDescent="0.25">
      <c r="A921">
        <v>2022020714</v>
      </c>
      <c r="B921">
        <v>2</v>
      </c>
      <c r="C921" s="7">
        <v>0.53115999999999997</v>
      </c>
      <c r="D921" s="6">
        <f t="shared" si="210"/>
        <v>42492.799999999996</v>
      </c>
      <c r="E921" s="62">
        <v>0</v>
      </c>
      <c r="F921" s="6">
        <f t="shared" si="219"/>
        <v>0</v>
      </c>
      <c r="G921" s="7">
        <v>0.15720000000000001</v>
      </c>
      <c r="H921" s="6">
        <f t="shared" si="211"/>
        <v>5502</v>
      </c>
      <c r="I921" s="7">
        <v>0.80478000000000005</v>
      </c>
      <c r="J921" s="6">
        <f t="shared" si="212"/>
        <v>11266.92</v>
      </c>
      <c r="K921" s="20"/>
      <c r="L921" s="6">
        <f t="shared" si="213"/>
        <v>40000</v>
      </c>
      <c r="M921" s="11">
        <f t="shared" si="220"/>
        <v>0</v>
      </c>
      <c r="N921" s="6">
        <f t="shared" si="214"/>
        <v>2492.7999999999956</v>
      </c>
      <c r="O921" s="11">
        <f t="shared" si="221"/>
        <v>3009.2000000000044</v>
      </c>
      <c r="P921" s="11">
        <f t="shared" si="215"/>
        <v>0</v>
      </c>
      <c r="Q921" s="11">
        <f t="shared" si="222"/>
        <v>11266.92</v>
      </c>
      <c r="R921" s="11">
        <f t="shared" si="223"/>
        <v>14276.120000000004</v>
      </c>
      <c r="S921" s="6">
        <f t="shared" si="216"/>
        <v>0</v>
      </c>
      <c r="T921" s="11">
        <f t="shared" si="217"/>
        <v>0</v>
      </c>
      <c r="U921" s="11">
        <f t="shared" si="218"/>
        <v>0</v>
      </c>
      <c r="V921" s="11">
        <f t="shared" si="224"/>
        <v>0</v>
      </c>
      <c r="W921" s="20"/>
    </row>
    <row r="922" spans="1:23" x14ac:dyDescent="0.25">
      <c r="A922">
        <v>2022020715</v>
      </c>
      <c r="B922">
        <v>2</v>
      </c>
      <c r="C922" s="7">
        <v>0.51761000000000001</v>
      </c>
      <c r="D922" s="6">
        <f t="shared" si="210"/>
        <v>41408.800000000003</v>
      </c>
      <c r="E922" s="62">
        <v>0</v>
      </c>
      <c r="F922" s="6">
        <f t="shared" si="219"/>
        <v>0</v>
      </c>
      <c r="G922" s="7">
        <v>0.16009000000000001</v>
      </c>
      <c r="H922" s="6">
        <f t="shared" si="211"/>
        <v>5603.1500000000005</v>
      </c>
      <c r="I922" s="7">
        <v>0.82267000000000001</v>
      </c>
      <c r="J922" s="6">
        <f t="shared" si="212"/>
        <v>11517.380000000001</v>
      </c>
      <c r="K922" s="20"/>
      <c r="L922" s="6">
        <f t="shared" si="213"/>
        <v>40000</v>
      </c>
      <c r="M922" s="11">
        <f t="shared" si="220"/>
        <v>0</v>
      </c>
      <c r="N922" s="6">
        <f t="shared" si="214"/>
        <v>1408.8000000000029</v>
      </c>
      <c r="O922" s="11">
        <f t="shared" si="221"/>
        <v>4194.3499999999976</v>
      </c>
      <c r="P922" s="11">
        <f t="shared" si="215"/>
        <v>0</v>
      </c>
      <c r="Q922" s="11">
        <f t="shared" si="222"/>
        <v>11517.380000000001</v>
      </c>
      <c r="R922" s="11">
        <f t="shared" si="223"/>
        <v>15711.73</v>
      </c>
      <c r="S922" s="6">
        <f t="shared" si="216"/>
        <v>0</v>
      </c>
      <c r="T922" s="11">
        <f t="shared" si="217"/>
        <v>0</v>
      </c>
      <c r="U922" s="11">
        <f t="shared" si="218"/>
        <v>0</v>
      </c>
      <c r="V922" s="11">
        <f t="shared" si="224"/>
        <v>0</v>
      </c>
      <c r="W922" s="20"/>
    </row>
    <row r="923" spans="1:23" x14ac:dyDescent="0.25">
      <c r="A923">
        <v>2022020716</v>
      </c>
      <c r="B923">
        <v>2</v>
      </c>
      <c r="C923" s="7">
        <v>0.51031000000000004</v>
      </c>
      <c r="D923" s="6">
        <f t="shared" si="210"/>
        <v>40824.800000000003</v>
      </c>
      <c r="E923" s="62">
        <v>0</v>
      </c>
      <c r="F923" s="6">
        <f t="shared" si="219"/>
        <v>0</v>
      </c>
      <c r="G923" s="7">
        <v>0.15789</v>
      </c>
      <c r="H923" s="6">
        <f t="shared" si="211"/>
        <v>5526.15</v>
      </c>
      <c r="I923" s="7">
        <v>0.83623999999999998</v>
      </c>
      <c r="J923" s="6">
        <f t="shared" si="212"/>
        <v>11707.36</v>
      </c>
      <c r="K923" s="20"/>
      <c r="L923" s="6">
        <f t="shared" si="213"/>
        <v>40000</v>
      </c>
      <c r="M923" s="11">
        <f t="shared" si="220"/>
        <v>0</v>
      </c>
      <c r="N923" s="6">
        <f t="shared" si="214"/>
        <v>824.80000000000291</v>
      </c>
      <c r="O923" s="11">
        <f t="shared" si="221"/>
        <v>4701.3499999999967</v>
      </c>
      <c r="P923" s="11">
        <f t="shared" si="215"/>
        <v>0</v>
      </c>
      <c r="Q923" s="11">
        <f t="shared" si="222"/>
        <v>11707.36</v>
      </c>
      <c r="R923" s="11">
        <f t="shared" si="223"/>
        <v>16408.71</v>
      </c>
      <c r="S923" s="6">
        <f t="shared" si="216"/>
        <v>0</v>
      </c>
      <c r="T923" s="11">
        <f t="shared" si="217"/>
        <v>0</v>
      </c>
      <c r="U923" s="11">
        <f t="shared" si="218"/>
        <v>0</v>
      </c>
      <c r="V923" s="11">
        <f t="shared" si="224"/>
        <v>0</v>
      </c>
      <c r="W923" s="20"/>
    </row>
    <row r="924" spans="1:23" x14ac:dyDescent="0.25">
      <c r="A924">
        <v>2022020717</v>
      </c>
      <c r="B924">
        <v>2</v>
      </c>
      <c r="C924" s="7">
        <v>0.51339999999999997</v>
      </c>
      <c r="D924" s="6">
        <f t="shared" si="210"/>
        <v>41072</v>
      </c>
      <c r="E924" s="62">
        <v>0</v>
      </c>
      <c r="F924" s="6">
        <f t="shared" si="219"/>
        <v>0</v>
      </c>
      <c r="G924" s="7">
        <v>0.15215999999999999</v>
      </c>
      <c r="H924" s="6">
        <f t="shared" si="211"/>
        <v>5325.5999999999995</v>
      </c>
      <c r="I924" s="7">
        <v>0.77215999999999996</v>
      </c>
      <c r="J924" s="6">
        <f t="shared" si="212"/>
        <v>10810.24</v>
      </c>
      <c r="K924" s="20"/>
      <c r="L924" s="6">
        <f t="shared" si="213"/>
        <v>40000</v>
      </c>
      <c r="M924" s="11">
        <f t="shared" si="220"/>
        <v>0</v>
      </c>
      <c r="N924" s="6">
        <f t="shared" si="214"/>
        <v>1072</v>
      </c>
      <c r="O924" s="11">
        <f t="shared" si="221"/>
        <v>4253.5999999999995</v>
      </c>
      <c r="P924" s="11">
        <f t="shared" si="215"/>
        <v>0</v>
      </c>
      <c r="Q924" s="11">
        <f t="shared" si="222"/>
        <v>10810.24</v>
      </c>
      <c r="R924" s="11">
        <f t="shared" si="223"/>
        <v>15063.84</v>
      </c>
      <c r="S924" s="6">
        <f t="shared" si="216"/>
        <v>0</v>
      </c>
      <c r="T924" s="11">
        <f t="shared" si="217"/>
        <v>0</v>
      </c>
      <c r="U924" s="11">
        <f t="shared" si="218"/>
        <v>0</v>
      </c>
      <c r="V924" s="11">
        <f t="shared" si="224"/>
        <v>0</v>
      </c>
      <c r="W924" s="20"/>
    </row>
    <row r="925" spans="1:23" x14ac:dyDescent="0.25">
      <c r="A925">
        <v>2022020718</v>
      </c>
      <c r="B925">
        <v>2</v>
      </c>
      <c r="C925" s="7">
        <v>0.52781999999999996</v>
      </c>
      <c r="D925" s="6">
        <f t="shared" si="210"/>
        <v>42225.599999999999</v>
      </c>
      <c r="E925" s="62">
        <v>0</v>
      </c>
      <c r="F925" s="6">
        <f t="shared" si="219"/>
        <v>0</v>
      </c>
      <c r="G925" s="7">
        <v>0.10856</v>
      </c>
      <c r="H925" s="6">
        <f t="shared" si="211"/>
        <v>3799.6</v>
      </c>
      <c r="I925" s="7">
        <v>0.35874</v>
      </c>
      <c r="J925" s="6">
        <f t="shared" si="212"/>
        <v>5022.3599999999997</v>
      </c>
      <c r="K925" s="20"/>
      <c r="L925" s="6">
        <f t="shared" si="213"/>
        <v>40000</v>
      </c>
      <c r="M925" s="11">
        <f t="shared" si="220"/>
        <v>0</v>
      </c>
      <c r="N925" s="6">
        <f t="shared" si="214"/>
        <v>2225.5999999999985</v>
      </c>
      <c r="O925" s="11">
        <f t="shared" si="221"/>
        <v>1574.0000000000014</v>
      </c>
      <c r="P925" s="11">
        <f t="shared" si="215"/>
        <v>0</v>
      </c>
      <c r="Q925" s="11">
        <f t="shared" si="222"/>
        <v>5022.3599999999997</v>
      </c>
      <c r="R925" s="11">
        <f t="shared" si="223"/>
        <v>6596.3600000000006</v>
      </c>
      <c r="S925" s="6">
        <f t="shared" si="216"/>
        <v>0</v>
      </c>
      <c r="T925" s="11">
        <f t="shared" si="217"/>
        <v>0</v>
      </c>
      <c r="U925" s="11">
        <f t="shared" si="218"/>
        <v>0</v>
      </c>
      <c r="V925" s="11">
        <f t="shared" si="224"/>
        <v>0</v>
      </c>
      <c r="W925" s="20"/>
    </row>
    <row r="926" spans="1:23" x14ac:dyDescent="0.25">
      <c r="A926">
        <v>2022020719</v>
      </c>
      <c r="B926">
        <v>2</v>
      </c>
      <c r="C926" s="7">
        <v>0.56555</v>
      </c>
      <c r="D926" s="6">
        <f t="shared" si="210"/>
        <v>45244</v>
      </c>
      <c r="E926" s="62">
        <v>0</v>
      </c>
      <c r="F926" s="6">
        <f t="shared" si="219"/>
        <v>0</v>
      </c>
      <c r="G926" s="7">
        <v>7.9189999999999997E-2</v>
      </c>
      <c r="H926" s="6">
        <f t="shared" si="211"/>
        <v>2771.65</v>
      </c>
      <c r="I926" s="7">
        <v>1.5100000000000001E-2</v>
      </c>
      <c r="J926" s="6">
        <f t="shared" si="212"/>
        <v>211.4</v>
      </c>
      <c r="K926" s="20"/>
      <c r="L926" s="6">
        <f t="shared" si="213"/>
        <v>40000</v>
      </c>
      <c r="M926" s="11">
        <f t="shared" si="220"/>
        <v>0</v>
      </c>
      <c r="N926" s="6">
        <f t="shared" si="214"/>
        <v>2771.65</v>
      </c>
      <c r="O926" s="11">
        <f t="shared" si="221"/>
        <v>0</v>
      </c>
      <c r="P926" s="11">
        <f t="shared" si="215"/>
        <v>211.4</v>
      </c>
      <c r="Q926" s="11">
        <f t="shared" si="222"/>
        <v>0</v>
      </c>
      <c r="R926" s="11">
        <f t="shared" si="223"/>
        <v>0</v>
      </c>
      <c r="S926" s="6">
        <f t="shared" si="216"/>
        <v>2260.9499999999998</v>
      </c>
      <c r="T926" s="11">
        <f t="shared" si="217"/>
        <v>0</v>
      </c>
      <c r="U926" s="11">
        <f t="shared" si="218"/>
        <v>0</v>
      </c>
      <c r="V926" s="11">
        <f t="shared" si="224"/>
        <v>2260.9499999999998</v>
      </c>
      <c r="W926" s="20"/>
    </row>
    <row r="927" spans="1:23" x14ac:dyDescent="0.25">
      <c r="A927">
        <v>2022020720</v>
      </c>
      <c r="B927">
        <v>2</v>
      </c>
      <c r="C927" s="7">
        <v>0.58287999999999995</v>
      </c>
      <c r="D927" s="6">
        <f t="shared" si="210"/>
        <v>46630.399999999994</v>
      </c>
      <c r="E927" s="62">
        <v>0</v>
      </c>
      <c r="F927" s="6">
        <f t="shared" si="219"/>
        <v>0</v>
      </c>
      <c r="G927" s="7">
        <v>8.3089999999999997E-2</v>
      </c>
      <c r="H927" s="6">
        <f t="shared" si="211"/>
        <v>2908.15</v>
      </c>
      <c r="I927" s="7">
        <v>0</v>
      </c>
      <c r="J927" s="6">
        <f t="shared" si="212"/>
        <v>0</v>
      </c>
      <c r="K927" s="20"/>
      <c r="L927" s="6">
        <f t="shared" si="213"/>
        <v>40000</v>
      </c>
      <c r="M927" s="11">
        <f t="shared" si="220"/>
        <v>0</v>
      </c>
      <c r="N927" s="6">
        <f t="shared" si="214"/>
        <v>2908.15</v>
      </c>
      <c r="O927" s="11">
        <f t="shared" si="221"/>
        <v>0</v>
      </c>
      <c r="P927" s="11">
        <f t="shared" si="215"/>
        <v>0</v>
      </c>
      <c r="Q927" s="11">
        <f t="shared" si="222"/>
        <v>0</v>
      </c>
      <c r="R927" s="11">
        <f t="shared" si="223"/>
        <v>0</v>
      </c>
      <c r="S927" s="6">
        <f t="shared" si="216"/>
        <v>3722.2499999999941</v>
      </c>
      <c r="T927" s="11">
        <f t="shared" si="217"/>
        <v>0</v>
      </c>
      <c r="U927" s="11">
        <f t="shared" si="218"/>
        <v>0</v>
      </c>
      <c r="V927" s="11">
        <f t="shared" si="224"/>
        <v>3722.2499999999941</v>
      </c>
      <c r="W927" s="20"/>
    </row>
    <row r="928" spans="1:23" x14ac:dyDescent="0.25">
      <c r="A928">
        <v>2022020721</v>
      </c>
      <c r="B928">
        <v>2</v>
      </c>
      <c r="C928" s="7">
        <v>0.58889999999999998</v>
      </c>
      <c r="D928" s="6">
        <f t="shared" si="210"/>
        <v>47112</v>
      </c>
      <c r="E928" s="62">
        <v>0</v>
      </c>
      <c r="F928" s="6">
        <f t="shared" si="219"/>
        <v>0</v>
      </c>
      <c r="G928" s="7">
        <v>0.12095</v>
      </c>
      <c r="H928" s="6">
        <f t="shared" si="211"/>
        <v>4233.25</v>
      </c>
      <c r="I928" s="7">
        <v>0</v>
      </c>
      <c r="J928" s="6">
        <f t="shared" si="212"/>
        <v>0</v>
      </c>
      <c r="K928" s="20"/>
      <c r="L928" s="6">
        <f t="shared" si="213"/>
        <v>40000</v>
      </c>
      <c r="M928" s="11">
        <f t="shared" si="220"/>
        <v>0</v>
      </c>
      <c r="N928" s="6">
        <f t="shared" si="214"/>
        <v>4233.25</v>
      </c>
      <c r="O928" s="11">
        <f t="shared" si="221"/>
        <v>0</v>
      </c>
      <c r="P928" s="11">
        <f t="shared" si="215"/>
        <v>0</v>
      </c>
      <c r="Q928" s="11">
        <f t="shared" si="222"/>
        <v>0</v>
      </c>
      <c r="R928" s="11">
        <f t="shared" si="223"/>
        <v>0</v>
      </c>
      <c r="S928" s="6">
        <f t="shared" si="216"/>
        <v>2878.75</v>
      </c>
      <c r="T928" s="11">
        <f t="shared" si="217"/>
        <v>0</v>
      </c>
      <c r="U928" s="11">
        <f t="shared" si="218"/>
        <v>0</v>
      </c>
      <c r="V928" s="11">
        <f t="shared" si="224"/>
        <v>2878.75</v>
      </c>
      <c r="W928" s="20"/>
    </row>
    <row r="929" spans="1:23" x14ac:dyDescent="0.25">
      <c r="A929">
        <v>2022020722</v>
      </c>
      <c r="B929">
        <v>2</v>
      </c>
      <c r="C929" s="7">
        <v>0.58486000000000005</v>
      </c>
      <c r="D929" s="6">
        <f t="shared" si="210"/>
        <v>46788.800000000003</v>
      </c>
      <c r="E929" s="62">
        <v>0</v>
      </c>
      <c r="F929" s="6">
        <f t="shared" si="219"/>
        <v>0</v>
      </c>
      <c r="G929" s="7">
        <v>0.16592999999999999</v>
      </c>
      <c r="H929" s="6">
        <f t="shared" si="211"/>
        <v>5807.55</v>
      </c>
      <c r="I929" s="7">
        <v>0</v>
      </c>
      <c r="J929" s="6">
        <f t="shared" si="212"/>
        <v>0</v>
      </c>
      <c r="K929" s="20"/>
      <c r="L929" s="6">
        <f t="shared" si="213"/>
        <v>40000</v>
      </c>
      <c r="M929" s="11">
        <f t="shared" si="220"/>
        <v>0</v>
      </c>
      <c r="N929" s="6">
        <f t="shared" si="214"/>
        <v>5807.55</v>
      </c>
      <c r="O929" s="11">
        <f t="shared" si="221"/>
        <v>0</v>
      </c>
      <c r="P929" s="11">
        <f t="shared" si="215"/>
        <v>0</v>
      </c>
      <c r="Q929" s="11">
        <f t="shared" si="222"/>
        <v>0</v>
      </c>
      <c r="R929" s="11">
        <f t="shared" si="223"/>
        <v>0</v>
      </c>
      <c r="S929" s="6">
        <f t="shared" si="216"/>
        <v>981.25000000000273</v>
      </c>
      <c r="T929" s="11">
        <f t="shared" si="217"/>
        <v>0</v>
      </c>
      <c r="U929" s="11">
        <f t="shared" si="218"/>
        <v>0</v>
      </c>
      <c r="V929" s="11">
        <f t="shared" si="224"/>
        <v>981.25000000000273</v>
      </c>
      <c r="W929" s="20"/>
    </row>
    <row r="930" spans="1:23" x14ac:dyDescent="0.25">
      <c r="A930">
        <v>2022020723</v>
      </c>
      <c r="B930">
        <v>2</v>
      </c>
      <c r="C930" s="7">
        <v>0.56811</v>
      </c>
      <c r="D930" s="6">
        <f t="shared" si="210"/>
        <v>45448.800000000003</v>
      </c>
      <c r="E930" s="62">
        <v>0</v>
      </c>
      <c r="F930" s="6">
        <f t="shared" si="219"/>
        <v>0</v>
      </c>
      <c r="G930" s="7">
        <v>0.23244000000000001</v>
      </c>
      <c r="H930" s="6">
        <f t="shared" si="211"/>
        <v>8135.4000000000005</v>
      </c>
      <c r="I930" s="7">
        <v>0</v>
      </c>
      <c r="J930" s="6">
        <f t="shared" si="212"/>
        <v>0</v>
      </c>
      <c r="K930" s="20"/>
      <c r="L930" s="6">
        <f t="shared" si="213"/>
        <v>40000</v>
      </c>
      <c r="M930" s="11">
        <f t="shared" si="220"/>
        <v>0</v>
      </c>
      <c r="N930" s="6">
        <f t="shared" si="214"/>
        <v>5448.8000000000029</v>
      </c>
      <c r="O930" s="11">
        <f t="shared" si="221"/>
        <v>2686.5999999999976</v>
      </c>
      <c r="P930" s="11">
        <f t="shared" si="215"/>
        <v>0</v>
      </c>
      <c r="Q930" s="11">
        <f t="shared" si="222"/>
        <v>0</v>
      </c>
      <c r="R930" s="11">
        <f t="shared" si="223"/>
        <v>2686.5999999999976</v>
      </c>
      <c r="S930" s="6">
        <f t="shared" si="216"/>
        <v>0</v>
      </c>
      <c r="T930" s="11">
        <f t="shared" si="217"/>
        <v>0</v>
      </c>
      <c r="U930" s="11">
        <f t="shared" si="218"/>
        <v>0</v>
      </c>
      <c r="V930" s="11">
        <f t="shared" si="224"/>
        <v>0</v>
      </c>
      <c r="W930" s="20"/>
    </row>
    <row r="931" spans="1:23" x14ac:dyDescent="0.25">
      <c r="A931">
        <v>2022020724</v>
      </c>
      <c r="B931">
        <v>2</v>
      </c>
      <c r="C931" s="7">
        <v>0.55169000000000001</v>
      </c>
      <c r="D931" s="6">
        <f t="shared" si="210"/>
        <v>44135.200000000004</v>
      </c>
      <c r="E931" s="62">
        <v>0</v>
      </c>
      <c r="F931" s="6">
        <f t="shared" si="219"/>
        <v>0</v>
      </c>
      <c r="G931" s="7">
        <v>0.30923</v>
      </c>
      <c r="H931" s="6">
        <f t="shared" si="211"/>
        <v>10823.05</v>
      </c>
      <c r="I931" s="7">
        <v>0</v>
      </c>
      <c r="J931" s="6">
        <f t="shared" si="212"/>
        <v>0</v>
      </c>
      <c r="K931" s="20"/>
      <c r="L931" s="6">
        <f t="shared" si="213"/>
        <v>40000</v>
      </c>
      <c r="M931" s="11">
        <f t="shared" si="220"/>
        <v>0</v>
      </c>
      <c r="N931" s="6">
        <f t="shared" si="214"/>
        <v>4135.2000000000044</v>
      </c>
      <c r="O931" s="11">
        <f t="shared" si="221"/>
        <v>6687.8499999999949</v>
      </c>
      <c r="P931" s="11">
        <f t="shared" si="215"/>
        <v>0</v>
      </c>
      <c r="Q931" s="11">
        <f t="shared" si="222"/>
        <v>0</v>
      </c>
      <c r="R931" s="11">
        <f t="shared" si="223"/>
        <v>6687.8499999999949</v>
      </c>
      <c r="S931" s="6">
        <f t="shared" si="216"/>
        <v>0</v>
      </c>
      <c r="T931" s="11">
        <f t="shared" si="217"/>
        <v>0</v>
      </c>
      <c r="U931" s="11">
        <f t="shared" si="218"/>
        <v>0</v>
      </c>
      <c r="V931" s="11">
        <f t="shared" si="224"/>
        <v>0</v>
      </c>
      <c r="W931" s="20"/>
    </row>
    <row r="932" spans="1:23" x14ac:dyDescent="0.25">
      <c r="A932">
        <v>2022020801</v>
      </c>
      <c r="B932">
        <v>3</v>
      </c>
      <c r="C932" s="7">
        <v>0.54522000000000004</v>
      </c>
      <c r="D932" s="6">
        <f t="shared" si="210"/>
        <v>43617.600000000006</v>
      </c>
      <c r="E932" s="62">
        <v>0</v>
      </c>
      <c r="F932" s="6">
        <f t="shared" si="219"/>
        <v>0</v>
      </c>
      <c r="G932" s="7">
        <v>0.36448999999999998</v>
      </c>
      <c r="H932" s="6">
        <f t="shared" si="211"/>
        <v>12757.15</v>
      </c>
      <c r="I932" s="7">
        <v>0</v>
      </c>
      <c r="J932" s="6">
        <f t="shared" si="212"/>
        <v>0</v>
      </c>
      <c r="K932" s="20"/>
      <c r="L932" s="6">
        <f t="shared" si="213"/>
        <v>40000</v>
      </c>
      <c r="M932" s="11">
        <f t="shared" si="220"/>
        <v>0</v>
      </c>
      <c r="N932" s="6">
        <f t="shared" si="214"/>
        <v>3617.6000000000058</v>
      </c>
      <c r="O932" s="11">
        <f t="shared" si="221"/>
        <v>9139.5499999999938</v>
      </c>
      <c r="P932" s="11">
        <f t="shared" si="215"/>
        <v>0</v>
      </c>
      <c r="Q932" s="11">
        <f t="shared" si="222"/>
        <v>0</v>
      </c>
      <c r="R932" s="11">
        <f t="shared" si="223"/>
        <v>9139.5499999999938</v>
      </c>
      <c r="S932" s="6">
        <f t="shared" si="216"/>
        <v>0</v>
      </c>
      <c r="T932" s="11">
        <f t="shared" si="217"/>
        <v>0</v>
      </c>
      <c r="U932" s="11">
        <f t="shared" si="218"/>
        <v>0</v>
      </c>
      <c r="V932" s="11">
        <f t="shared" si="224"/>
        <v>0</v>
      </c>
      <c r="W932" s="20"/>
    </row>
    <row r="933" spans="1:23" x14ac:dyDescent="0.25">
      <c r="A933">
        <v>2022020802</v>
      </c>
      <c r="B933">
        <v>3</v>
      </c>
      <c r="C933" s="7">
        <v>0.54817000000000005</v>
      </c>
      <c r="D933" s="6">
        <f t="shared" si="210"/>
        <v>43853.600000000006</v>
      </c>
      <c r="E933" s="62">
        <v>0</v>
      </c>
      <c r="F933" s="6">
        <f t="shared" si="219"/>
        <v>0</v>
      </c>
      <c r="G933" s="7">
        <v>0.39156000000000002</v>
      </c>
      <c r="H933" s="6">
        <f t="shared" si="211"/>
        <v>13704.6</v>
      </c>
      <c r="I933" s="7">
        <v>0</v>
      </c>
      <c r="J933" s="6">
        <f t="shared" si="212"/>
        <v>0</v>
      </c>
      <c r="K933" s="20"/>
      <c r="L933" s="6">
        <f t="shared" si="213"/>
        <v>40000</v>
      </c>
      <c r="M933" s="11">
        <f t="shared" si="220"/>
        <v>0</v>
      </c>
      <c r="N933" s="6">
        <f t="shared" si="214"/>
        <v>3853.6000000000058</v>
      </c>
      <c r="O933" s="11">
        <f t="shared" si="221"/>
        <v>9850.9999999999945</v>
      </c>
      <c r="P933" s="11">
        <f t="shared" si="215"/>
        <v>0</v>
      </c>
      <c r="Q933" s="11">
        <f t="shared" si="222"/>
        <v>0</v>
      </c>
      <c r="R933" s="11">
        <f t="shared" si="223"/>
        <v>9850.9999999999945</v>
      </c>
      <c r="S933" s="6">
        <f t="shared" si="216"/>
        <v>0</v>
      </c>
      <c r="T933" s="11">
        <f t="shared" si="217"/>
        <v>0</v>
      </c>
      <c r="U933" s="11">
        <f t="shared" si="218"/>
        <v>0</v>
      </c>
      <c r="V933" s="11">
        <f t="shared" si="224"/>
        <v>0</v>
      </c>
      <c r="W933" s="20"/>
    </row>
    <row r="934" spans="1:23" x14ac:dyDescent="0.25">
      <c r="A934">
        <v>2022020803</v>
      </c>
      <c r="B934">
        <v>3</v>
      </c>
      <c r="C934" s="7">
        <v>0.55715000000000003</v>
      </c>
      <c r="D934" s="6">
        <f t="shared" si="210"/>
        <v>44572</v>
      </c>
      <c r="E934" s="62">
        <v>0</v>
      </c>
      <c r="F934" s="6">
        <f t="shared" si="219"/>
        <v>0</v>
      </c>
      <c r="G934" s="7">
        <v>0.41794999999999999</v>
      </c>
      <c r="H934" s="6">
        <f t="shared" si="211"/>
        <v>14628.25</v>
      </c>
      <c r="I934" s="7">
        <v>0</v>
      </c>
      <c r="J934" s="6">
        <f t="shared" si="212"/>
        <v>0</v>
      </c>
      <c r="K934" s="20"/>
      <c r="L934" s="6">
        <f t="shared" si="213"/>
        <v>40000</v>
      </c>
      <c r="M934" s="11">
        <f t="shared" si="220"/>
        <v>0</v>
      </c>
      <c r="N934" s="6">
        <f t="shared" si="214"/>
        <v>4572</v>
      </c>
      <c r="O934" s="11">
        <f t="shared" si="221"/>
        <v>10056.25</v>
      </c>
      <c r="P934" s="11">
        <f t="shared" si="215"/>
        <v>0</v>
      </c>
      <c r="Q934" s="11">
        <f t="shared" si="222"/>
        <v>0</v>
      </c>
      <c r="R934" s="11">
        <f t="shared" si="223"/>
        <v>10056.25</v>
      </c>
      <c r="S934" s="6">
        <f t="shared" si="216"/>
        <v>0</v>
      </c>
      <c r="T934" s="11">
        <f t="shared" si="217"/>
        <v>0</v>
      </c>
      <c r="U934" s="11">
        <f t="shared" si="218"/>
        <v>0</v>
      </c>
      <c r="V934" s="11">
        <f t="shared" si="224"/>
        <v>0</v>
      </c>
      <c r="W934" s="20"/>
    </row>
    <row r="935" spans="1:23" x14ac:dyDescent="0.25">
      <c r="A935">
        <v>2022020804</v>
      </c>
      <c r="B935">
        <v>3</v>
      </c>
      <c r="C935" s="7">
        <v>0.57013000000000003</v>
      </c>
      <c r="D935" s="6">
        <f t="shared" si="210"/>
        <v>45610.400000000001</v>
      </c>
      <c r="E935" s="62">
        <v>0</v>
      </c>
      <c r="F935" s="6">
        <f t="shared" si="219"/>
        <v>0</v>
      </c>
      <c r="G935" s="7">
        <v>0.44069999999999998</v>
      </c>
      <c r="H935" s="6">
        <f t="shared" si="211"/>
        <v>15424.5</v>
      </c>
      <c r="I935" s="7">
        <v>0</v>
      </c>
      <c r="J935" s="6">
        <f t="shared" si="212"/>
        <v>0</v>
      </c>
      <c r="K935" s="20"/>
      <c r="L935" s="6">
        <f t="shared" si="213"/>
        <v>40000</v>
      </c>
      <c r="M935" s="11">
        <f t="shared" si="220"/>
        <v>0</v>
      </c>
      <c r="N935" s="6">
        <f t="shared" si="214"/>
        <v>5610.4000000000015</v>
      </c>
      <c r="O935" s="11">
        <f t="shared" si="221"/>
        <v>9814.0999999999985</v>
      </c>
      <c r="P935" s="11">
        <f t="shared" si="215"/>
        <v>0</v>
      </c>
      <c r="Q935" s="11">
        <f t="shared" si="222"/>
        <v>0</v>
      </c>
      <c r="R935" s="11">
        <f t="shared" si="223"/>
        <v>9814.0999999999985</v>
      </c>
      <c r="S935" s="6">
        <f t="shared" si="216"/>
        <v>0</v>
      </c>
      <c r="T935" s="11">
        <f t="shared" si="217"/>
        <v>0</v>
      </c>
      <c r="U935" s="11">
        <f t="shared" si="218"/>
        <v>0</v>
      </c>
      <c r="V935" s="11">
        <f t="shared" si="224"/>
        <v>0</v>
      </c>
      <c r="W935" s="20"/>
    </row>
    <row r="936" spans="1:23" x14ac:dyDescent="0.25">
      <c r="A936">
        <v>2022020805</v>
      </c>
      <c r="B936">
        <v>3</v>
      </c>
      <c r="C936" s="7">
        <v>0.59362999999999999</v>
      </c>
      <c r="D936" s="6">
        <f t="shared" si="210"/>
        <v>47490.400000000001</v>
      </c>
      <c r="E936" s="62">
        <v>0</v>
      </c>
      <c r="F936" s="6">
        <f t="shared" si="219"/>
        <v>0</v>
      </c>
      <c r="G936" s="7">
        <v>0.45691999999999999</v>
      </c>
      <c r="H936" s="6">
        <f t="shared" si="211"/>
        <v>15992.199999999999</v>
      </c>
      <c r="I936" s="7">
        <v>0</v>
      </c>
      <c r="J936" s="6">
        <f t="shared" si="212"/>
        <v>0</v>
      </c>
      <c r="K936" s="20"/>
      <c r="L936" s="6">
        <f t="shared" si="213"/>
        <v>40000</v>
      </c>
      <c r="M936" s="11">
        <f t="shared" si="220"/>
        <v>0</v>
      </c>
      <c r="N936" s="6">
        <f t="shared" si="214"/>
        <v>7490.4000000000015</v>
      </c>
      <c r="O936" s="11">
        <f t="shared" si="221"/>
        <v>8501.7999999999975</v>
      </c>
      <c r="P936" s="11">
        <f t="shared" si="215"/>
        <v>0</v>
      </c>
      <c r="Q936" s="11">
        <f t="shared" si="222"/>
        <v>0</v>
      </c>
      <c r="R936" s="11">
        <f t="shared" si="223"/>
        <v>8501.7999999999975</v>
      </c>
      <c r="S936" s="6">
        <f t="shared" si="216"/>
        <v>0</v>
      </c>
      <c r="T936" s="11">
        <f t="shared" si="217"/>
        <v>0</v>
      </c>
      <c r="U936" s="11">
        <f t="shared" si="218"/>
        <v>0</v>
      </c>
      <c r="V936" s="11">
        <f t="shared" si="224"/>
        <v>0</v>
      </c>
      <c r="W936" s="20"/>
    </row>
    <row r="937" spans="1:23" x14ac:dyDescent="0.25">
      <c r="A937">
        <v>2022020806</v>
      </c>
      <c r="B937">
        <v>3</v>
      </c>
      <c r="C937" s="7">
        <v>0.63429000000000002</v>
      </c>
      <c r="D937" s="6">
        <f t="shared" si="210"/>
        <v>50743.200000000004</v>
      </c>
      <c r="E937" s="62">
        <v>0</v>
      </c>
      <c r="F937" s="6">
        <f t="shared" si="219"/>
        <v>0</v>
      </c>
      <c r="G937" s="7">
        <v>0.45652999999999999</v>
      </c>
      <c r="H937" s="6">
        <f t="shared" si="211"/>
        <v>15978.55</v>
      </c>
      <c r="I937" s="7">
        <v>0</v>
      </c>
      <c r="J937" s="6">
        <f t="shared" si="212"/>
        <v>0</v>
      </c>
      <c r="K937" s="20"/>
      <c r="L937" s="6">
        <f t="shared" si="213"/>
        <v>40000</v>
      </c>
      <c r="M937" s="11">
        <f t="shared" si="220"/>
        <v>0</v>
      </c>
      <c r="N937" s="6">
        <f t="shared" si="214"/>
        <v>10743.200000000004</v>
      </c>
      <c r="O937" s="11">
        <f t="shared" si="221"/>
        <v>5235.3499999999949</v>
      </c>
      <c r="P937" s="11">
        <f t="shared" si="215"/>
        <v>0</v>
      </c>
      <c r="Q937" s="11">
        <f t="shared" si="222"/>
        <v>0</v>
      </c>
      <c r="R937" s="11">
        <f t="shared" si="223"/>
        <v>5235.3499999999949</v>
      </c>
      <c r="S937" s="6">
        <f t="shared" si="216"/>
        <v>0</v>
      </c>
      <c r="T937" s="11">
        <f t="shared" si="217"/>
        <v>0</v>
      </c>
      <c r="U937" s="11">
        <f t="shared" si="218"/>
        <v>0</v>
      </c>
      <c r="V937" s="11">
        <f t="shared" si="224"/>
        <v>0</v>
      </c>
      <c r="W937" s="20"/>
    </row>
    <row r="938" spans="1:23" x14ac:dyDescent="0.25">
      <c r="A938">
        <v>2022020807</v>
      </c>
      <c r="B938">
        <v>3</v>
      </c>
      <c r="C938" s="7">
        <v>0.68925000000000003</v>
      </c>
      <c r="D938" s="6">
        <f t="shared" si="210"/>
        <v>55140</v>
      </c>
      <c r="E938" s="62">
        <v>0</v>
      </c>
      <c r="F938" s="6">
        <f t="shared" si="219"/>
        <v>0</v>
      </c>
      <c r="G938" s="7">
        <v>0.45695000000000002</v>
      </c>
      <c r="H938" s="6">
        <f t="shared" si="211"/>
        <v>15993.25</v>
      </c>
      <c r="I938" s="7">
        <v>0</v>
      </c>
      <c r="J938" s="6">
        <f t="shared" si="212"/>
        <v>0</v>
      </c>
      <c r="K938" s="20"/>
      <c r="L938" s="6">
        <f t="shared" si="213"/>
        <v>40000</v>
      </c>
      <c r="M938" s="11">
        <f t="shared" si="220"/>
        <v>0</v>
      </c>
      <c r="N938" s="6">
        <f t="shared" si="214"/>
        <v>15140</v>
      </c>
      <c r="O938" s="11">
        <f t="shared" si="221"/>
        <v>853.25</v>
      </c>
      <c r="P938" s="11">
        <f t="shared" si="215"/>
        <v>0</v>
      </c>
      <c r="Q938" s="11">
        <f t="shared" si="222"/>
        <v>0</v>
      </c>
      <c r="R938" s="11">
        <f t="shared" si="223"/>
        <v>853.25</v>
      </c>
      <c r="S938" s="6">
        <f t="shared" si="216"/>
        <v>0</v>
      </c>
      <c r="T938" s="11">
        <f t="shared" si="217"/>
        <v>0</v>
      </c>
      <c r="U938" s="11">
        <f t="shared" si="218"/>
        <v>0</v>
      </c>
      <c r="V938" s="11">
        <f t="shared" si="224"/>
        <v>0</v>
      </c>
      <c r="W938" s="20"/>
    </row>
    <row r="939" spans="1:23" x14ac:dyDescent="0.25">
      <c r="A939">
        <v>2022020808</v>
      </c>
      <c r="B939">
        <v>3</v>
      </c>
      <c r="C939" s="7">
        <v>0.70933000000000002</v>
      </c>
      <c r="D939" s="6">
        <f t="shared" si="210"/>
        <v>56746.400000000001</v>
      </c>
      <c r="E939" s="62">
        <v>0</v>
      </c>
      <c r="F939" s="6">
        <f t="shared" si="219"/>
        <v>0</v>
      </c>
      <c r="G939" s="7">
        <v>0.45443</v>
      </c>
      <c r="H939" s="6">
        <f t="shared" si="211"/>
        <v>15905.05</v>
      </c>
      <c r="I939" s="7">
        <v>2.2919999999999999E-2</v>
      </c>
      <c r="J939" s="6">
        <f t="shared" si="212"/>
        <v>320.88</v>
      </c>
      <c r="K939" s="20"/>
      <c r="L939" s="6">
        <f t="shared" si="213"/>
        <v>40000</v>
      </c>
      <c r="M939" s="11">
        <f t="shared" si="220"/>
        <v>0</v>
      </c>
      <c r="N939" s="6">
        <f t="shared" si="214"/>
        <v>15905.05</v>
      </c>
      <c r="O939" s="11">
        <f t="shared" si="221"/>
        <v>0</v>
      </c>
      <c r="P939" s="11">
        <f t="shared" si="215"/>
        <v>320.88</v>
      </c>
      <c r="Q939" s="11">
        <f t="shared" si="222"/>
        <v>0</v>
      </c>
      <c r="R939" s="11">
        <f t="shared" si="223"/>
        <v>0</v>
      </c>
      <c r="S939" s="6">
        <f t="shared" si="216"/>
        <v>520.47000000000219</v>
      </c>
      <c r="T939" s="11">
        <f t="shared" si="217"/>
        <v>0</v>
      </c>
      <c r="U939" s="11">
        <f t="shared" si="218"/>
        <v>0</v>
      </c>
      <c r="V939" s="11">
        <f t="shared" si="224"/>
        <v>520.47000000000219</v>
      </c>
      <c r="W939" s="20"/>
    </row>
    <row r="940" spans="1:23" x14ac:dyDescent="0.25">
      <c r="A940">
        <v>2022020809</v>
      </c>
      <c r="B940">
        <v>3</v>
      </c>
      <c r="C940" s="7">
        <v>0.67779</v>
      </c>
      <c r="D940" s="6">
        <f t="shared" si="210"/>
        <v>54223.199999999997</v>
      </c>
      <c r="E940" s="62">
        <v>0</v>
      </c>
      <c r="F940" s="6">
        <f t="shared" si="219"/>
        <v>0</v>
      </c>
      <c r="G940" s="7">
        <v>0.42277999999999999</v>
      </c>
      <c r="H940" s="6">
        <f t="shared" si="211"/>
        <v>14797.3</v>
      </c>
      <c r="I940" s="7">
        <v>0.39739000000000002</v>
      </c>
      <c r="J940" s="6">
        <f t="shared" si="212"/>
        <v>5563.46</v>
      </c>
      <c r="K940" s="20"/>
      <c r="L940" s="6">
        <f t="shared" si="213"/>
        <v>40000</v>
      </c>
      <c r="M940" s="11">
        <f t="shared" si="220"/>
        <v>0</v>
      </c>
      <c r="N940" s="6">
        <f t="shared" si="214"/>
        <v>14223.199999999997</v>
      </c>
      <c r="O940" s="11">
        <f t="shared" si="221"/>
        <v>574.10000000000218</v>
      </c>
      <c r="P940" s="11">
        <f t="shared" si="215"/>
        <v>0</v>
      </c>
      <c r="Q940" s="11">
        <f t="shared" si="222"/>
        <v>5563.46</v>
      </c>
      <c r="R940" s="11">
        <f t="shared" si="223"/>
        <v>6137.5600000000022</v>
      </c>
      <c r="S940" s="6">
        <f t="shared" si="216"/>
        <v>0</v>
      </c>
      <c r="T940" s="11">
        <f t="shared" si="217"/>
        <v>0</v>
      </c>
      <c r="U940" s="11">
        <f t="shared" si="218"/>
        <v>0</v>
      </c>
      <c r="V940" s="11">
        <f t="shared" si="224"/>
        <v>0</v>
      </c>
      <c r="W940" s="20"/>
    </row>
    <row r="941" spans="1:23" x14ac:dyDescent="0.25">
      <c r="A941">
        <v>2022020810</v>
      </c>
      <c r="B941">
        <v>3</v>
      </c>
      <c r="C941" s="7">
        <v>0.62960000000000005</v>
      </c>
      <c r="D941" s="6">
        <f t="shared" si="210"/>
        <v>50368.000000000007</v>
      </c>
      <c r="E941" s="62">
        <v>0</v>
      </c>
      <c r="F941" s="6">
        <f t="shared" si="219"/>
        <v>0</v>
      </c>
      <c r="G941" s="7">
        <v>0.30606</v>
      </c>
      <c r="H941" s="6">
        <f t="shared" si="211"/>
        <v>10712.1</v>
      </c>
      <c r="I941" s="7">
        <v>0.78163000000000005</v>
      </c>
      <c r="J941" s="6">
        <f t="shared" si="212"/>
        <v>10942.820000000002</v>
      </c>
      <c r="K941" s="20"/>
      <c r="L941" s="6">
        <f t="shared" si="213"/>
        <v>40000</v>
      </c>
      <c r="M941" s="11">
        <f t="shared" si="220"/>
        <v>0</v>
      </c>
      <c r="N941" s="6">
        <f t="shared" si="214"/>
        <v>10368.000000000007</v>
      </c>
      <c r="O941" s="11">
        <f t="shared" si="221"/>
        <v>344.09999999999309</v>
      </c>
      <c r="P941" s="11">
        <f t="shared" si="215"/>
        <v>0</v>
      </c>
      <c r="Q941" s="11">
        <f t="shared" si="222"/>
        <v>10942.820000000002</v>
      </c>
      <c r="R941" s="11">
        <f t="shared" si="223"/>
        <v>11286.919999999995</v>
      </c>
      <c r="S941" s="6">
        <f t="shared" si="216"/>
        <v>0</v>
      </c>
      <c r="T941" s="11">
        <f t="shared" si="217"/>
        <v>0</v>
      </c>
      <c r="U941" s="11">
        <f t="shared" si="218"/>
        <v>0</v>
      </c>
      <c r="V941" s="11">
        <f t="shared" si="224"/>
        <v>0</v>
      </c>
      <c r="W941" s="20"/>
    </row>
    <row r="942" spans="1:23" x14ac:dyDescent="0.25">
      <c r="A942">
        <v>2022020811</v>
      </c>
      <c r="B942">
        <v>3</v>
      </c>
      <c r="C942" s="7">
        <v>0.5887</v>
      </c>
      <c r="D942" s="6">
        <f t="shared" si="210"/>
        <v>47096</v>
      </c>
      <c r="E942" s="62">
        <v>0</v>
      </c>
      <c r="F942" s="6">
        <f t="shared" si="219"/>
        <v>0</v>
      </c>
      <c r="G942" s="7">
        <v>0.26845000000000002</v>
      </c>
      <c r="H942" s="6">
        <f t="shared" si="211"/>
        <v>9395.75</v>
      </c>
      <c r="I942" s="7">
        <v>0.85897000000000001</v>
      </c>
      <c r="J942" s="6">
        <f t="shared" si="212"/>
        <v>12025.58</v>
      </c>
      <c r="K942" s="20"/>
      <c r="L942" s="6">
        <f t="shared" si="213"/>
        <v>40000</v>
      </c>
      <c r="M942" s="11">
        <f t="shared" si="220"/>
        <v>0</v>
      </c>
      <c r="N942" s="6">
        <f t="shared" si="214"/>
        <v>7096</v>
      </c>
      <c r="O942" s="11">
        <f t="shared" si="221"/>
        <v>2299.75</v>
      </c>
      <c r="P942" s="11">
        <f t="shared" si="215"/>
        <v>0</v>
      </c>
      <c r="Q942" s="11">
        <f t="shared" si="222"/>
        <v>12025.58</v>
      </c>
      <c r="R942" s="11">
        <f t="shared" si="223"/>
        <v>14325.33</v>
      </c>
      <c r="S942" s="6">
        <f t="shared" si="216"/>
        <v>0</v>
      </c>
      <c r="T942" s="11">
        <f t="shared" si="217"/>
        <v>0</v>
      </c>
      <c r="U942" s="11">
        <f t="shared" si="218"/>
        <v>0</v>
      </c>
      <c r="V942" s="11">
        <f t="shared" si="224"/>
        <v>0</v>
      </c>
      <c r="W942" s="20"/>
    </row>
    <row r="943" spans="1:23" x14ac:dyDescent="0.25">
      <c r="A943">
        <v>2022020812</v>
      </c>
      <c r="B943">
        <v>3</v>
      </c>
      <c r="C943" s="7">
        <v>0.55633999999999995</v>
      </c>
      <c r="D943" s="6">
        <f t="shared" si="210"/>
        <v>44507.199999999997</v>
      </c>
      <c r="E943" s="62">
        <v>0</v>
      </c>
      <c r="F943" s="6">
        <f t="shared" si="219"/>
        <v>0</v>
      </c>
      <c r="G943" s="7">
        <v>0.28015000000000001</v>
      </c>
      <c r="H943" s="6">
        <f t="shared" si="211"/>
        <v>9805.25</v>
      </c>
      <c r="I943" s="7">
        <v>0.80361000000000005</v>
      </c>
      <c r="J943" s="6">
        <f t="shared" si="212"/>
        <v>11250.54</v>
      </c>
      <c r="K943" s="20"/>
      <c r="L943" s="6">
        <f t="shared" si="213"/>
        <v>40000</v>
      </c>
      <c r="M943" s="11">
        <f t="shared" si="220"/>
        <v>0</v>
      </c>
      <c r="N943" s="6">
        <f t="shared" si="214"/>
        <v>4507.1999999999971</v>
      </c>
      <c r="O943" s="11">
        <f t="shared" si="221"/>
        <v>5298.0500000000029</v>
      </c>
      <c r="P943" s="11">
        <f t="shared" si="215"/>
        <v>0</v>
      </c>
      <c r="Q943" s="11">
        <f t="shared" si="222"/>
        <v>11250.54</v>
      </c>
      <c r="R943" s="11">
        <f t="shared" si="223"/>
        <v>16548.590000000004</v>
      </c>
      <c r="S943" s="6">
        <f t="shared" si="216"/>
        <v>0</v>
      </c>
      <c r="T943" s="11">
        <f t="shared" si="217"/>
        <v>0</v>
      </c>
      <c r="U943" s="11">
        <f t="shared" si="218"/>
        <v>0</v>
      </c>
      <c r="V943" s="11">
        <f t="shared" si="224"/>
        <v>0</v>
      </c>
      <c r="W943" s="20"/>
    </row>
    <row r="944" spans="1:23" x14ac:dyDescent="0.25">
      <c r="A944">
        <v>2022020813</v>
      </c>
      <c r="B944">
        <v>3</v>
      </c>
      <c r="C944" s="7">
        <v>0.53122000000000003</v>
      </c>
      <c r="D944" s="6">
        <f t="shared" si="210"/>
        <v>42497.599999999999</v>
      </c>
      <c r="E944" s="62">
        <v>0</v>
      </c>
      <c r="F944" s="6">
        <f t="shared" si="219"/>
        <v>0</v>
      </c>
      <c r="G944" s="7">
        <v>0.32183</v>
      </c>
      <c r="H944" s="6">
        <f t="shared" si="211"/>
        <v>11264.05</v>
      </c>
      <c r="I944" s="7">
        <v>0.63900000000000001</v>
      </c>
      <c r="J944" s="6">
        <f t="shared" si="212"/>
        <v>8946</v>
      </c>
      <c r="K944" s="20"/>
      <c r="L944" s="6">
        <f t="shared" si="213"/>
        <v>40000</v>
      </c>
      <c r="M944" s="11">
        <f t="shared" si="220"/>
        <v>0</v>
      </c>
      <c r="N944" s="6">
        <f t="shared" si="214"/>
        <v>2497.5999999999985</v>
      </c>
      <c r="O944" s="11">
        <f t="shared" si="221"/>
        <v>8766.4500000000007</v>
      </c>
      <c r="P944" s="11">
        <f t="shared" si="215"/>
        <v>0</v>
      </c>
      <c r="Q944" s="11">
        <f t="shared" si="222"/>
        <v>8946</v>
      </c>
      <c r="R944" s="11">
        <f t="shared" si="223"/>
        <v>17712.45</v>
      </c>
      <c r="S944" s="6">
        <f t="shared" si="216"/>
        <v>0</v>
      </c>
      <c r="T944" s="11">
        <f t="shared" si="217"/>
        <v>0</v>
      </c>
      <c r="U944" s="11">
        <f t="shared" si="218"/>
        <v>0</v>
      </c>
      <c r="V944" s="11">
        <f t="shared" si="224"/>
        <v>0</v>
      </c>
      <c r="W944" s="20"/>
    </row>
    <row r="945" spans="1:23" x14ac:dyDescent="0.25">
      <c r="A945">
        <v>2022020814</v>
      </c>
      <c r="B945">
        <v>3</v>
      </c>
      <c r="C945" s="7">
        <v>0.51529999999999998</v>
      </c>
      <c r="D945" s="6">
        <f t="shared" si="210"/>
        <v>41224</v>
      </c>
      <c r="E945" s="62">
        <v>0</v>
      </c>
      <c r="F945" s="6">
        <f t="shared" si="219"/>
        <v>0</v>
      </c>
      <c r="G945" s="7">
        <v>0.36515999999999998</v>
      </c>
      <c r="H945" s="6">
        <f t="shared" si="211"/>
        <v>12780.6</v>
      </c>
      <c r="I945" s="7">
        <v>0.45555000000000001</v>
      </c>
      <c r="J945" s="6">
        <f t="shared" si="212"/>
        <v>6377.7</v>
      </c>
      <c r="K945" s="20"/>
      <c r="L945" s="6">
        <f t="shared" si="213"/>
        <v>40000</v>
      </c>
      <c r="M945" s="11">
        <f t="shared" si="220"/>
        <v>0</v>
      </c>
      <c r="N945" s="6">
        <f t="shared" si="214"/>
        <v>1224</v>
      </c>
      <c r="O945" s="11">
        <f t="shared" si="221"/>
        <v>11556.6</v>
      </c>
      <c r="P945" s="11">
        <f t="shared" si="215"/>
        <v>0</v>
      </c>
      <c r="Q945" s="11">
        <f t="shared" si="222"/>
        <v>6377.7</v>
      </c>
      <c r="R945" s="11">
        <f t="shared" si="223"/>
        <v>17934.3</v>
      </c>
      <c r="S945" s="6">
        <f t="shared" si="216"/>
        <v>0</v>
      </c>
      <c r="T945" s="11">
        <f t="shared" si="217"/>
        <v>0</v>
      </c>
      <c r="U945" s="11">
        <f t="shared" si="218"/>
        <v>0</v>
      </c>
      <c r="V945" s="11">
        <f t="shared" si="224"/>
        <v>0</v>
      </c>
      <c r="W945" s="20"/>
    </row>
    <row r="946" spans="1:23" x14ac:dyDescent="0.25">
      <c r="A946">
        <v>2022020815</v>
      </c>
      <c r="B946">
        <v>3</v>
      </c>
      <c r="C946" s="7">
        <v>0.50278</v>
      </c>
      <c r="D946" s="6">
        <f t="shared" si="210"/>
        <v>40222.400000000001</v>
      </c>
      <c r="E946" s="62">
        <v>0</v>
      </c>
      <c r="F946" s="6">
        <f t="shared" si="219"/>
        <v>0</v>
      </c>
      <c r="G946" s="7">
        <v>0.37325000000000003</v>
      </c>
      <c r="H946" s="6">
        <f t="shared" si="211"/>
        <v>13063.750000000002</v>
      </c>
      <c r="I946" s="7">
        <v>0.42457</v>
      </c>
      <c r="J946" s="6">
        <f t="shared" si="212"/>
        <v>5943.9800000000005</v>
      </c>
      <c r="K946" s="20"/>
      <c r="L946" s="6">
        <f t="shared" si="213"/>
        <v>40000</v>
      </c>
      <c r="M946" s="11">
        <f t="shared" si="220"/>
        <v>0</v>
      </c>
      <c r="N946" s="6">
        <f t="shared" si="214"/>
        <v>222.40000000000146</v>
      </c>
      <c r="O946" s="11">
        <f t="shared" si="221"/>
        <v>12841.35</v>
      </c>
      <c r="P946" s="11">
        <f t="shared" si="215"/>
        <v>0</v>
      </c>
      <c r="Q946" s="11">
        <f t="shared" si="222"/>
        <v>5943.9800000000005</v>
      </c>
      <c r="R946" s="11">
        <f t="shared" si="223"/>
        <v>18785.330000000002</v>
      </c>
      <c r="S946" s="6">
        <f t="shared" si="216"/>
        <v>0</v>
      </c>
      <c r="T946" s="11">
        <f t="shared" si="217"/>
        <v>0</v>
      </c>
      <c r="U946" s="11">
        <f t="shared" si="218"/>
        <v>0</v>
      </c>
      <c r="V946" s="11">
        <f t="shared" si="224"/>
        <v>0</v>
      </c>
      <c r="W946" s="20"/>
    </row>
    <row r="947" spans="1:23" x14ac:dyDescent="0.25">
      <c r="A947">
        <v>2022020816</v>
      </c>
      <c r="B947">
        <v>3</v>
      </c>
      <c r="C947" s="7">
        <v>0.49706</v>
      </c>
      <c r="D947" s="6">
        <f t="shared" si="210"/>
        <v>39764.800000000003</v>
      </c>
      <c r="E947" s="62">
        <v>0</v>
      </c>
      <c r="F947" s="6">
        <f t="shared" si="219"/>
        <v>0</v>
      </c>
      <c r="G947" s="7">
        <v>0.39169999999999999</v>
      </c>
      <c r="H947" s="6">
        <f t="shared" si="211"/>
        <v>13709.5</v>
      </c>
      <c r="I947" s="7">
        <v>0.45319999999999999</v>
      </c>
      <c r="J947" s="6">
        <f t="shared" si="212"/>
        <v>6344.8</v>
      </c>
      <c r="K947" s="20"/>
      <c r="L947" s="6">
        <f t="shared" si="213"/>
        <v>39764.800000000003</v>
      </c>
      <c r="M947" s="11">
        <f t="shared" si="220"/>
        <v>235.19999999999709</v>
      </c>
      <c r="N947" s="6">
        <f t="shared" si="214"/>
        <v>0</v>
      </c>
      <c r="O947" s="11">
        <f t="shared" si="221"/>
        <v>13709.5</v>
      </c>
      <c r="P947" s="11">
        <f t="shared" si="215"/>
        <v>0</v>
      </c>
      <c r="Q947" s="11">
        <f t="shared" si="222"/>
        <v>6344.8</v>
      </c>
      <c r="R947" s="11">
        <f t="shared" si="223"/>
        <v>20289.499999999996</v>
      </c>
      <c r="S947" s="6">
        <f t="shared" si="216"/>
        <v>0</v>
      </c>
      <c r="T947" s="11">
        <f t="shared" si="217"/>
        <v>0</v>
      </c>
      <c r="U947" s="11">
        <f t="shared" si="218"/>
        <v>0</v>
      </c>
      <c r="V947" s="11">
        <f t="shared" si="224"/>
        <v>0</v>
      </c>
      <c r="W947" s="20"/>
    </row>
    <row r="948" spans="1:23" x14ac:dyDescent="0.25">
      <c r="A948">
        <v>2022020817</v>
      </c>
      <c r="B948">
        <v>3</v>
      </c>
      <c r="C948" s="7">
        <v>0.50016000000000005</v>
      </c>
      <c r="D948" s="6">
        <f t="shared" si="210"/>
        <v>40012.800000000003</v>
      </c>
      <c r="E948" s="62">
        <v>0</v>
      </c>
      <c r="F948" s="6">
        <f t="shared" si="219"/>
        <v>0</v>
      </c>
      <c r="G948" s="7">
        <v>0.37430000000000002</v>
      </c>
      <c r="H948" s="6">
        <f t="shared" si="211"/>
        <v>13100.5</v>
      </c>
      <c r="I948" s="7">
        <v>0.53842999999999996</v>
      </c>
      <c r="J948" s="6">
        <f t="shared" si="212"/>
        <v>7538.0199999999995</v>
      </c>
      <c r="K948" s="20"/>
      <c r="L948" s="6">
        <f t="shared" si="213"/>
        <v>40000</v>
      </c>
      <c r="M948" s="11">
        <f t="shared" si="220"/>
        <v>0</v>
      </c>
      <c r="N948" s="6">
        <f t="shared" si="214"/>
        <v>12.80000000000291</v>
      </c>
      <c r="O948" s="11">
        <f t="shared" si="221"/>
        <v>13087.699999999997</v>
      </c>
      <c r="P948" s="11">
        <f t="shared" si="215"/>
        <v>0</v>
      </c>
      <c r="Q948" s="11">
        <f t="shared" si="222"/>
        <v>7538.0199999999995</v>
      </c>
      <c r="R948" s="11">
        <f t="shared" si="223"/>
        <v>20625.719999999998</v>
      </c>
      <c r="S948" s="6">
        <f t="shared" si="216"/>
        <v>0</v>
      </c>
      <c r="T948" s="11">
        <f t="shared" si="217"/>
        <v>0</v>
      </c>
      <c r="U948" s="11">
        <f t="shared" si="218"/>
        <v>0</v>
      </c>
      <c r="V948" s="11">
        <f t="shared" si="224"/>
        <v>0</v>
      </c>
      <c r="W948" s="20"/>
    </row>
    <row r="949" spans="1:23" x14ac:dyDescent="0.25">
      <c r="A949">
        <v>2022020818</v>
      </c>
      <c r="B949">
        <v>3</v>
      </c>
      <c r="C949" s="7">
        <v>0.50936000000000003</v>
      </c>
      <c r="D949" s="6">
        <f t="shared" si="210"/>
        <v>40748.800000000003</v>
      </c>
      <c r="E949" s="62">
        <v>0</v>
      </c>
      <c r="F949" s="6">
        <f t="shared" si="219"/>
        <v>0</v>
      </c>
      <c r="G949" s="7">
        <v>0.32891999999999999</v>
      </c>
      <c r="H949" s="6">
        <f t="shared" si="211"/>
        <v>11512.199999999999</v>
      </c>
      <c r="I949" s="7">
        <v>0.34161000000000002</v>
      </c>
      <c r="J949" s="6">
        <f t="shared" si="212"/>
        <v>4782.54</v>
      </c>
      <c r="K949" s="20"/>
      <c r="L949" s="6">
        <f t="shared" si="213"/>
        <v>40000</v>
      </c>
      <c r="M949" s="11">
        <f t="shared" si="220"/>
        <v>0</v>
      </c>
      <c r="N949" s="6">
        <f t="shared" si="214"/>
        <v>748.80000000000291</v>
      </c>
      <c r="O949" s="11">
        <f t="shared" si="221"/>
        <v>10763.399999999996</v>
      </c>
      <c r="P949" s="11">
        <f t="shared" si="215"/>
        <v>0</v>
      </c>
      <c r="Q949" s="11">
        <f t="shared" si="222"/>
        <v>4782.54</v>
      </c>
      <c r="R949" s="11">
        <f t="shared" si="223"/>
        <v>15545.939999999995</v>
      </c>
      <c r="S949" s="6">
        <f t="shared" si="216"/>
        <v>0</v>
      </c>
      <c r="T949" s="11">
        <f t="shared" si="217"/>
        <v>0</v>
      </c>
      <c r="U949" s="11">
        <f t="shared" si="218"/>
        <v>0</v>
      </c>
      <c r="V949" s="11">
        <f t="shared" si="224"/>
        <v>0</v>
      </c>
      <c r="W949" s="20"/>
    </row>
    <row r="950" spans="1:23" x14ac:dyDescent="0.25">
      <c r="A950">
        <v>2022020819</v>
      </c>
      <c r="B950">
        <v>3</v>
      </c>
      <c r="C950" s="7">
        <v>0.53869</v>
      </c>
      <c r="D950" s="6">
        <f t="shared" si="210"/>
        <v>43095.199999999997</v>
      </c>
      <c r="E950" s="62">
        <v>0</v>
      </c>
      <c r="F950" s="6">
        <f t="shared" si="219"/>
        <v>0</v>
      </c>
      <c r="G950" s="7">
        <v>0.28384999999999999</v>
      </c>
      <c r="H950" s="6">
        <f t="shared" si="211"/>
        <v>9934.75</v>
      </c>
      <c r="I950" s="7">
        <v>1.6420000000000001E-2</v>
      </c>
      <c r="J950" s="6">
        <f t="shared" si="212"/>
        <v>229.88</v>
      </c>
      <c r="K950" s="20"/>
      <c r="L950" s="6">
        <f t="shared" si="213"/>
        <v>40000</v>
      </c>
      <c r="M950" s="11">
        <f t="shared" si="220"/>
        <v>0</v>
      </c>
      <c r="N950" s="6">
        <f t="shared" si="214"/>
        <v>3095.1999999999971</v>
      </c>
      <c r="O950" s="11">
        <f t="shared" si="221"/>
        <v>6839.5500000000029</v>
      </c>
      <c r="P950" s="11">
        <f t="shared" si="215"/>
        <v>0</v>
      </c>
      <c r="Q950" s="11">
        <f t="shared" si="222"/>
        <v>229.88</v>
      </c>
      <c r="R950" s="11">
        <f t="shared" si="223"/>
        <v>7069.430000000003</v>
      </c>
      <c r="S950" s="6">
        <f t="shared" si="216"/>
        <v>0</v>
      </c>
      <c r="T950" s="11">
        <f t="shared" si="217"/>
        <v>0</v>
      </c>
      <c r="U950" s="11">
        <f t="shared" si="218"/>
        <v>0</v>
      </c>
      <c r="V950" s="11">
        <f t="shared" si="224"/>
        <v>0</v>
      </c>
      <c r="W950" s="20"/>
    </row>
    <row r="951" spans="1:23" x14ac:dyDescent="0.25">
      <c r="A951">
        <v>2022020820</v>
      </c>
      <c r="B951">
        <v>3</v>
      </c>
      <c r="C951" s="7">
        <v>0.55276999999999998</v>
      </c>
      <c r="D951" s="6">
        <f t="shared" si="210"/>
        <v>44221.599999999999</v>
      </c>
      <c r="E951" s="62">
        <v>0</v>
      </c>
      <c r="F951" s="6">
        <f t="shared" si="219"/>
        <v>0</v>
      </c>
      <c r="G951" s="7">
        <v>0.32493</v>
      </c>
      <c r="H951" s="6">
        <f t="shared" si="211"/>
        <v>11372.55</v>
      </c>
      <c r="I951" s="7">
        <v>9.0000000000000006E-5</v>
      </c>
      <c r="J951" s="6">
        <f t="shared" si="212"/>
        <v>1.26</v>
      </c>
      <c r="K951" s="20"/>
      <c r="L951" s="6">
        <f t="shared" si="213"/>
        <v>40000</v>
      </c>
      <c r="M951" s="11">
        <f t="shared" si="220"/>
        <v>0</v>
      </c>
      <c r="N951" s="6">
        <f t="shared" si="214"/>
        <v>4221.5999999999985</v>
      </c>
      <c r="O951" s="11">
        <f t="shared" si="221"/>
        <v>7150.9500000000007</v>
      </c>
      <c r="P951" s="11">
        <f t="shared" si="215"/>
        <v>0</v>
      </c>
      <c r="Q951" s="11">
        <f t="shared" si="222"/>
        <v>1.26</v>
      </c>
      <c r="R951" s="11">
        <f t="shared" si="223"/>
        <v>7152.2100000000009</v>
      </c>
      <c r="S951" s="6">
        <f t="shared" si="216"/>
        <v>0</v>
      </c>
      <c r="T951" s="11">
        <f t="shared" si="217"/>
        <v>0</v>
      </c>
      <c r="U951" s="11">
        <f t="shared" si="218"/>
        <v>0</v>
      </c>
      <c r="V951" s="11">
        <f t="shared" si="224"/>
        <v>0</v>
      </c>
      <c r="W951" s="20"/>
    </row>
    <row r="952" spans="1:23" x14ac:dyDescent="0.25">
      <c r="A952">
        <v>2022020821</v>
      </c>
      <c r="B952">
        <v>3</v>
      </c>
      <c r="C952" s="7">
        <v>0.55505000000000004</v>
      </c>
      <c r="D952" s="6">
        <f t="shared" si="210"/>
        <v>44404</v>
      </c>
      <c r="E952" s="62">
        <v>0</v>
      </c>
      <c r="F952" s="6">
        <f t="shared" si="219"/>
        <v>0</v>
      </c>
      <c r="G952" s="7">
        <v>0.36903000000000002</v>
      </c>
      <c r="H952" s="6">
        <f t="shared" si="211"/>
        <v>12916.050000000001</v>
      </c>
      <c r="I952" s="7">
        <v>9.0000000000000006E-5</v>
      </c>
      <c r="J952" s="6">
        <f t="shared" si="212"/>
        <v>1.26</v>
      </c>
      <c r="K952" s="20"/>
      <c r="L952" s="6">
        <f t="shared" si="213"/>
        <v>40000</v>
      </c>
      <c r="M952" s="11">
        <f t="shared" si="220"/>
        <v>0</v>
      </c>
      <c r="N952" s="6">
        <f t="shared" si="214"/>
        <v>4404</v>
      </c>
      <c r="O952" s="11">
        <f t="shared" si="221"/>
        <v>8512.0500000000011</v>
      </c>
      <c r="P952" s="11">
        <f t="shared" si="215"/>
        <v>0</v>
      </c>
      <c r="Q952" s="11">
        <f t="shared" si="222"/>
        <v>1.26</v>
      </c>
      <c r="R952" s="11">
        <f t="shared" si="223"/>
        <v>8513.3100000000013</v>
      </c>
      <c r="S952" s="6">
        <f t="shared" si="216"/>
        <v>0</v>
      </c>
      <c r="T952" s="11">
        <f t="shared" si="217"/>
        <v>0</v>
      </c>
      <c r="U952" s="11">
        <f t="shared" si="218"/>
        <v>0</v>
      </c>
      <c r="V952" s="11">
        <f t="shared" si="224"/>
        <v>0</v>
      </c>
      <c r="W952" s="20"/>
    </row>
    <row r="953" spans="1:23" x14ac:dyDescent="0.25">
      <c r="A953">
        <v>2022020822</v>
      </c>
      <c r="B953">
        <v>3</v>
      </c>
      <c r="C953" s="7">
        <v>0.54917000000000005</v>
      </c>
      <c r="D953" s="6">
        <f t="shared" si="210"/>
        <v>43933.600000000006</v>
      </c>
      <c r="E953" s="62">
        <v>0</v>
      </c>
      <c r="F953" s="6">
        <f t="shared" si="219"/>
        <v>0</v>
      </c>
      <c r="G953" s="7">
        <v>0.38574000000000003</v>
      </c>
      <c r="H953" s="6">
        <f t="shared" si="211"/>
        <v>13500.900000000001</v>
      </c>
      <c r="I953" s="7">
        <v>9.0000000000000006E-5</v>
      </c>
      <c r="J953" s="6">
        <f t="shared" si="212"/>
        <v>1.26</v>
      </c>
      <c r="K953" s="20"/>
      <c r="L953" s="6">
        <f t="shared" si="213"/>
        <v>40000</v>
      </c>
      <c r="M953" s="11">
        <f t="shared" si="220"/>
        <v>0</v>
      </c>
      <c r="N953" s="6">
        <f t="shared" si="214"/>
        <v>3933.6000000000058</v>
      </c>
      <c r="O953" s="11">
        <f t="shared" si="221"/>
        <v>9567.2999999999956</v>
      </c>
      <c r="P953" s="11">
        <f t="shared" si="215"/>
        <v>0</v>
      </c>
      <c r="Q953" s="11">
        <f t="shared" si="222"/>
        <v>1.26</v>
      </c>
      <c r="R953" s="11">
        <f t="shared" si="223"/>
        <v>9568.5599999999959</v>
      </c>
      <c r="S953" s="6">
        <f t="shared" si="216"/>
        <v>0</v>
      </c>
      <c r="T953" s="11">
        <f t="shared" si="217"/>
        <v>0</v>
      </c>
      <c r="U953" s="11">
        <f t="shared" si="218"/>
        <v>0</v>
      </c>
      <c r="V953" s="11">
        <f t="shared" si="224"/>
        <v>0</v>
      </c>
      <c r="W953" s="20"/>
    </row>
    <row r="954" spans="1:23" x14ac:dyDescent="0.25">
      <c r="A954">
        <v>2022020823</v>
      </c>
      <c r="B954">
        <v>3</v>
      </c>
      <c r="C954" s="7">
        <v>0.53295999999999999</v>
      </c>
      <c r="D954" s="6">
        <f t="shared" si="210"/>
        <v>42636.799999999996</v>
      </c>
      <c r="E954" s="62">
        <v>0</v>
      </c>
      <c r="F954" s="6">
        <f t="shared" si="219"/>
        <v>0</v>
      </c>
      <c r="G954" s="7">
        <v>0.38639000000000001</v>
      </c>
      <c r="H954" s="6">
        <f t="shared" si="211"/>
        <v>13523.65</v>
      </c>
      <c r="I954" s="7">
        <v>9.0000000000000006E-5</v>
      </c>
      <c r="J954" s="6">
        <f t="shared" si="212"/>
        <v>1.26</v>
      </c>
      <c r="K954" s="20"/>
      <c r="L954" s="6">
        <f t="shared" si="213"/>
        <v>40000</v>
      </c>
      <c r="M954" s="11">
        <f t="shared" si="220"/>
        <v>0</v>
      </c>
      <c r="N954" s="6">
        <f t="shared" si="214"/>
        <v>2636.7999999999956</v>
      </c>
      <c r="O954" s="11">
        <f t="shared" si="221"/>
        <v>10886.850000000004</v>
      </c>
      <c r="P954" s="11">
        <f t="shared" si="215"/>
        <v>0</v>
      </c>
      <c r="Q954" s="11">
        <f t="shared" si="222"/>
        <v>1.26</v>
      </c>
      <c r="R954" s="11">
        <f t="shared" si="223"/>
        <v>10888.110000000004</v>
      </c>
      <c r="S954" s="6">
        <f t="shared" si="216"/>
        <v>0</v>
      </c>
      <c r="T954" s="11">
        <f t="shared" si="217"/>
        <v>0</v>
      </c>
      <c r="U954" s="11">
        <f t="shared" si="218"/>
        <v>0</v>
      </c>
      <c r="V954" s="11">
        <f t="shared" si="224"/>
        <v>0</v>
      </c>
      <c r="W954" s="20"/>
    </row>
    <row r="955" spans="1:23" x14ac:dyDescent="0.25">
      <c r="A955">
        <v>2022020824</v>
      </c>
      <c r="B955">
        <v>3</v>
      </c>
      <c r="C955" s="7">
        <v>0.51359999999999995</v>
      </c>
      <c r="D955" s="6">
        <f t="shared" si="210"/>
        <v>41087.999999999993</v>
      </c>
      <c r="E955" s="62">
        <v>0</v>
      </c>
      <c r="F955" s="6">
        <f t="shared" si="219"/>
        <v>0</v>
      </c>
      <c r="G955" s="7">
        <v>0.38391999999999998</v>
      </c>
      <c r="H955" s="6">
        <f t="shared" si="211"/>
        <v>13437.199999999999</v>
      </c>
      <c r="I955" s="7">
        <v>8.0000000000000007E-5</v>
      </c>
      <c r="J955" s="6">
        <f t="shared" si="212"/>
        <v>1.1200000000000001</v>
      </c>
      <c r="K955" s="20"/>
      <c r="L955" s="6">
        <f t="shared" si="213"/>
        <v>40000</v>
      </c>
      <c r="M955" s="11">
        <f t="shared" si="220"/>
        <v>0</v>
      </c>
      <c r="N955" s="6">
        <f t="shared" si="214"/>
        <v>1087.9999999999927</v>
      </c>
      <c r="O955" s="11">
        <f t="shared" si="221"/>
        <v>12349.200000000006</v>
      </c>
      <c r="P955" s="11">
        <f t="shared" si="215"/>
        <v>0</v>
      </c>
      <c r="Q955" s="11">
        <f t="shared" si="222"/>
        <v>1.1200000000000001</v>
      </c>
      <c r="R955" s="11">
        <f t="shared" si="223"/>
        <v>12350.320000000007</v>
      </c>
      <c r="S955" s="6">
        <f t="shared" si="216"/>
        <v>0</v>
      </c>
      <c r="T955" s="11">
        <f t="shared" si="217"/>
        <v>0</v>
      </c>
      <c r="U955" s="11">
        <f t="shared" si="218"/>
        <v>0</v>
      </c>
      <c r="V955" s="11">
        <f t="shared" si="224"/>
        <v>0</v>
      </c>
      <c r="W955" s="20"/>
    </row>
    <row r="956" spans="1:23" x14ac:dyDescent="0.25">
      <c r="A956">
        <v>2022020901</v>
      </c>
      <c r="B956">
        <v>4</v>
      </c>
      <c r="C956" s="7">
        <v>0.50455000000000005</v>
      </c>
      <c r="D956" s="6">
        <f t="shared" si="210"/>
        <v>40364.000000000007</v>
      </c>
      <c r="E956" s="62">
        <v>0</v>
      </c>
      <c r="F956" s="6">
        <f t="shared" si="219"/>
        <v>0</v>
      </c>
      <c r="G956" s="7">
        <v>0.34859000000000001</v>
      </c>
      <c r="H956" s="6">
        <f t="shared" si="211"/>
        <v>12200.65</v>
      </c>
      <c r="I956" s="7">
        <v>8.0000000000000007E-5</v>
      </c>
      <c r="J956" s="6">
        <f t="shared" si="212"/>
        <v>1.1200000000000001</v>
      </c>
      <c r="K956" s="20"/>
      <c r="L956" s="6">
        <f t="shared" si="213"/>
        <v>40000</v>
      </c>
      <c r="M956" s="11">
        <f t="shared" si="220"/>
        <v>0</v>
      </c>
      <c r="N956" s="6">
        <f t="shared" si="214"/>
        <v>364.00000000000728</v>
      </c>
      <c r="O956" s="11">
        <f t="shared" si="221"/>
        <v>11836.649999999992</v>
      </c>
      <c r="P956" s="11">
        <f t="shared" si="215"/>
        <v>0</v>
      </c>
      <c r="Q956" s="11">
        <f t="shared" si="222"/>
        <v>1.1200000000000001</v>
      </c>
      <c r="R956" s="11">
        <f t="shared" si="223"/>
        <v>11837.769999999993</v>
      </c>
      <c r="S956" s="6">
        <f t="shared" si="216"/>
        <v>0</v>
      </c>
      <c r="T956" s="11">
        <f t="shared" si="217"/>
        <v>0</v>
      </c>
      <c r="U956" s="11">
        <f t="shared" si="218"/>
        <v>0</v>
      </c>
      <c r="V956" s="11">
        <f t="shared" si="224"/>
        <v>0</v>
      </c>
      <c r="W956" s="20"/>
    </row>
    <row r="957" spans="1:23" x14ac:dyDescent="0.25">
      <c r="A957">
        <v>2022020902</v>
      </c>
      <c r="B957">
        <v>4</v>
      </c>
      <c r="C957" s="7">
        <v>0.50397999999999998</v>
      </c>
      <c r="D957" s="6">
        <f t="shared" si="210"/>
        <v>40318.400000000001</v>
      </c>
      <c r="E957" s="62">
        <v>0</v>
      </c>
      <c r="F957" s="6">
        <f t="shared" si="219"/>
        <v>0</v>
      </c>
      <c r="G957" s="7">
        <v>0.29022999999999999</v>
      </c>
      <c r="H957" s="6">
        <f t="shared" si="211"/>
        <v>10158.049999999999</v>
      </c>
      <c r="I957" s="7">
        <v>8.0000000000000007E-5</v>
      </c>
      <c r="J957" s="6">
        <f t="shared" si="212"/>
        <v>1.1200000000000001</v>
      </c>
      <c r="K957" s="20"/>
      <c r="L957" s="6">
        <f t="shared" si="213"/>
        <v>40000</v>
      </c>
      <c r="M957" s="11">
        <f t="shared" si="220"/>
        <v>0</v>
      </c>
      <c r="N957" s="6">
        <f t="shared" si="214"/>
        <v>318.40000000000146</v>
      </c>
      <c r="O957" s="11">
        <f t="shared" si="221"/>
        <v>9839.6499999999978</v>
      </c>
      <c r="P957" s="11">
        <f t="shared" si="215"/>
        <v>0</v>
      </c>
      <c r="Q957" s="11">
        <f t="shared" si="222"/>
        <v>1.1200000000000001</v>
      </c>
      <c r="R957" s="11">
        <f t="shared" si="223"/>
        <v>9840.7699999999986</v>
      </c>
      <c r="S957" s="6">
        <f t="shared" si="216"/>
        <v>0</v>
      </c>
      <c r="T957" s="11">
        <f t="shared" si="217"/>
        <v>0</v>
      </c>
      <c r="U957" s="11">
        <f t="shared" si="218"/>
        <v>0</v>
      </c>
      <c r="V957" s="11">
        <f t="shared" si="224"/>
        <v>0</v>
      </c>
      <c r="W957" s="20"/>
    </row>
    <row r="958" spans="1:23" x14ac:dyDescent="0.25">
      <c r="A958">
        <v>2022020903</v>
      </c>
      <c r="B958">
        <v>4</v>
      </c>
      <c r="C958" s="7">
        <v>0.51000999999999996</v>
      </c>
      <c r="D958" s="6">
        <f t="shared" si="210"/>
        <v>40800.799999999996</v>
      </c>
      <c r="E958" s="62">
        <v>0</v>
      </c>
      <c r="F958" s="6">
        <f t="shared" si="219"/>
        <v>0</v>
      </c>
      <c r="G958" s="7">
        <v>0.24038000000000001</v>
      </c>
      <c r="H958" s="6">
        <f t="shared" si="211"/>
        <v>8413.3000000000011</v>
      </c>
      <c r="I958" s="7">
        <v>8.0000000000000007E-5</v>
      </c>
      <c r="J958" s="6">
        <f t="shared" si="212"/>
        <v>1.1200000000000001</v>
      </c>
      <c r="K958" s="20"/>
      <c r="L958" s="6">
        <f t="shared" si="213"/>
        <v>40000</v>
      </c>
      <c r="M958" s="11">
        <f t="shared" si="220"/>
        <v>0</v>
      </c>
      <c r="N958" s="6">
        <f t="shared" si="214"/>
        <v>800.79999999999563</v>
      </c>
      <c r="O958" s="11">
        <f t="shared" si="221"/>
        <v>7612.5000000000055</v>
      </c>
      <c r="P958" s="11">
        <f t="shared" si="215"/>
        <v>0</v>
      </c>
      <c r="Q958" s="11">
        <f t="shared" si="222"/>
        <v>1.1200000000000001</v>
      </c>
      <c r="R958" s="11">
        <f t="shared" si="223"/>
        <v>7613.6200000000053</v>
      </c>
      <c r="S958" s="6">
        <f t="shared" si="216"/>
        <v>0</v>
      </c>
      <c r="T958" s="11">
        <f t="shared" si="217"/>
        <v>0</v>
      </c>
      <c r="U958" s="11">
        <f t="shared" si="218"/>
        <v>0</v>
      </c>
      <c r="V958" s="11">
        <f t="shared" si="224"/>
        <v>0</v>
      </c>
      <c r="W958" s="20"/>
    </row>
    <row r="959" spans="1:23" x14ac:dyDescent="0.25">
      <c r="A959">
        <v>2022020904</v>
      </c>
      <c r="B959">
        <v>4</v>
      </c>
      <c r="C959" s="7">
        <v>0.52197000000000005</v>
      </c>
      <c r="D959" s="6">
        <f t="shared" si="210"/>
        <v>41757.600000000006</v>
      </c>
      <c r="E959" s="62">
        <v>0</v>
      </c>
      <c r="F959" s="6">
        <f t="shared" si="219"/>
        <v>0</v>
      </c>
      <c r="G959" s="7">
        <v>0.19786999999999999</v>
      </c>
      <c r="H959" s="6">
        <f t="shared" si="211"/>
        <v>6925.45</v>
      </c>
      <c r="I959" s="7">
        <v>8.0000000000000007E-5</v>
      </c>
      <c r="J959" s="6">
        <f t="shared" si="212"/>
        <v>1.1200000000000001</v>
      </c>
      <c r="K959" s="20"/>
      <c r="L959" s="6">
        <f t="shared" si="213"/>
        <v>40000</v>
      </c>
      <c r="M959" s="11">
        <f t="shared" si="220"/>
        <v>0</v>
      </c>
      <c r="N959" s="6">
        <f t="shared" si="214"/>
        <v>1757.6000000000058</v>
      </c>
      <c r="O959" s="11">
        <f t="shared" si="221"/>
        <v>5167.849999999994</v>
      </c>
      <c r="P959" s="11">
        <f t="shared" si="215"/>
        <v>0</v>
      </c>
      <c r="Q959" s="11">
        <f t="shared" si="222"/>
        <v>1.1200000000000001</v>
      </c>
      <c r="R959" s="11">
        <f t="shared" si="223"/>
        <v>5168.9699999999939</v>
      </c>
      <c r="S959" s="6">
        <f t="shared" si="216"/>
        <v>0</v>
      </c>
      <c r="T959" s="11">
        <f t="shared" si="217"/>
        <v>0</v>
      </c>
      <c r="U959" s="11">
        <f t="shared" si="218"/>
        <v>0</v>
      </c>
      <c r="V959" s="11">
        <f t="shared" si="224"/>
        <v>0</v>
      </c>
      <c r="W959" s="20"/>
    </row>
    <row r="960" spans="1:23" x14ac:dyDescent="0.25">
      <c r="A960">
        <v>2022020905</v>
      </c>
      <c r="B960">
        <v>4</v>
      </c>
      <c r="C960" s="7">
        <v>0.54581000000000002</v>
      </c>
      <c r="D960" s="6">
        <f t="shared" si="210"/>
        <v>43664.800000000003</v>
      </c>
      <c r="E960" s="62">
        <v>0</v>
      </c>
      <c r="F960" s="6">
        <f t="shared" si="219"/>
        <v>0</v>
      </c>
      <c r="G960" s="7">
        <v>0.16858999999999999</v>
      </c>
      <c r="H960" s="6">
        <f t="shared" si="211"/>
        <v>5900.65</v>
      </c>
      <c r="I960" s="7">
        <v>8.0000000000000007E-5</v>
      </c>
      <c r="J960" s="6">
        <f t="shared" si="212"/>
        <v>1.1200000000000001</v>
      </c>
      <c r="K960" s="20"/>
      <c r="L960" s="6">
        <f t="shared" si="213"/>
        <v>40000</v>
      </c>
      <c r="M960" s="11">
        <f t="shared" si="220"/>
        <v>0</v>
      </c>
      <c r="N960" s="6">
        <f t="shared" si="214"/>
        <v>3664.8000000000029</v>
      </c>
      <c r="O960" s="11">
        <f t="shared" si="221"/>
        <v>2235.8499999999967</v>
      </c>
      <c r="P960" s="11">
        <f t="shared" si="215"/>
        <v>0</v>
      </c>
      <c r="Q960" s="11">
        <f t="shared" si="222"/>
        <v>1.1200000000000001</v>
      </c>
      <c r="R960" s="11">
        <f t="shared" si="223"/>
        <v>2236.9699999999966</v>
      </c>
      <c r="S960" s="6">
        <f t="shared" si="216"/>
        <v>0</v>
      </c>
      <c r="T960" s="11">
        <f t="shared" si="217"/>
        <v>0</v>
      </c>
      <c r="U960" s="11">
        <f t="shared" si="218"/>
        <v>0</v>
      </c>
      <c r="V960" s="11">
        <f t="shared" si="224"/>
        <v>0</v>
      </c>
      <c r="W960" s="20"/>
    </row>
    <row r="961" spans="1:23" x14ac:dyDescent="0.25">
      <c r="A961">
        <v>2022020906</v>
      </c>
      <c r="B961">
        <v>4</v>
      </c>
      <c r="C961" s="7">
        <v>0.58421000000000001</v>
      </c>
      <c r="D961" s="6">
        <f t="shared" si="210"/>
        <v>46736.800000000003</v>
      </c>
      <c r="E961" s="62">
        <v>0</v>
      </c>
      <c r="F961" s="6">
        <f t="shared" si="219"/>
        <v>0</v>
      </c>
      <c r="G961" s="7">
        <v>0.14019999999999999</v>
      </c>
      <c r="H961" s="6">
        <f t="shared" si="211"/>
        <v>4907</v>
      </c>
      <c r="I961" s="7">
        <v>8.0000000000000007E-5</v>
      </c>
      <c r="J961" s="6">
        <f t="shared" si="212"/>
        <v>1.1200000000000001</v>
      </c>
      <c r="K961" s="20"/>
      <c r="L961" s="6">
        <f t="shared" si="213"/>
        <v>40000</v>
      </c>
      <c r="M961" s="11">
        <f t="shared" si="220"/>
        <v>0</v>
      </c>
      <c r="N961" s="6">
        <f t="shared" si="214"/>
        <v>4907</v>
      </c>
      <c r="O961" s="11">
        <f t="shared" si="221"/>
        <v>0</v>
      </c>
      <c r="P961" s="11">
        <f t="shared" si="215"/>
        <v>1.1200000000000001</v>
      </c>
      <c r="Q961" s="11">
        <f t="shared" si="222"/>
        <v>0</v>
      </c>
      <c r="R961" s="11">
        <f t="shared" si="223"/>
        <v>0</v>
      </c>
      <c r="S961" s="6">
        <f t="shared" si="216"/>
        <v>1828.680000000003</v>
      </c>
      <c r="T961" s="11">
        <f t="shared" si="217"/>
        <v>0</v>
      </c>
      <c r="U961" s="11">
        <f t="shared" si="218"/>
        <v>0</v>
      </c>
      <c r="V961" s="11">
        <f t="shared" si="224"/>
        <v>1828.680000000003</v>
      </c>
      <c r="W961" s="20"/>
    </row>
    <row r="962" spans="1:23" x14ac:dyDescent="0.25">
      <c r="A962">
        <v>2022020907</v>
      </c>
      <c r="B962">
        <v>4</v>
      </c>
      <c r="C962" s="7">
        <v>0.64015999999999995</v>
      </c>
      <c r="D962" s="6">
        <f t="shared" si="210"/>
        <v>51212.799999999996</v>
      </c>
      <c r="E962" s="62">
        <v>0</v>
      </c>
      <c r="F962" s="6">
        <f t="shared" si="219"/>
        <v>0</v>
      </c>
      <c r="G962" s="7">
        <v>0.12116</v>
      </c>
      <c r="H962" s="6">
        <f t="shared" si="211"/>
        <v>4240.6000000000004</v>
      </c>
      <c r="I962" s="7">
        <v>8.0000000000000007E-5</v>
      </c>
      <c r="J962" s="6">
        <f t="shared" si="212"/>
        <v>1.1200000000000001</v>
      </c>
      <c r="K962" s="20"/>
      <c r="L962" s="6">
        <f t="shared" si="213"/>
        <v>40000</v>
      </c>
      <c r="M962" s="11">
        <f t="shared" si="220"/>
        <v>0</v>
      </c>
      <c r="N962" s="6">
        <f t="shared" si="214"/>
        <v>4240.6000000000004</v>
      </c>
      <c r="O962" s="11">
        <f t="shared" si="221"/>
        <v>0</v>
      </c>
      <c r="P962" s="11">
        <f t="shared" si="215"/>
        <v>1.1200000000000001</v>
      </c>
      <c r="Q962" s="11">
        <f t="shared" si="222"/>
        <v>0</v>
      </c>
      <c r="R962" s="11">
        <f t="shared" si="223"/>
        <v>0</v>
      </c>
      <c r="S962" s="6">
        <f t="shared" si="216"/>
        <v>6971.0799999999954</v>
      </c>
      <c r="T962" s="11">
        <f t="shared" si="217"/>
        <v>0</v>
      </c>
      <c r="U962" s="11">
        <f t="shared" si="218"/>
        <v>0</v>
      </c>
      <c r="V962" s="11">
        <f t="shared" si="224"/>
        <v>6971.0799999999954</v>
      </c>
      <c r="W962" s="20"/>
    </row>
    <row r="963" spans="1:23" x14ac:dyDescent="0.25">
      <c r="A963">
        <v>2022020908</v>
      </c>
      <c r="B963">
        <v>4</v>
      </c>
      <c r="C963" s="7">
        <v>0.66093999999999997</v>
      </c>
      <c r="D963" s="6">
        <f t="shared" si="210"/>
        <v>52875.199999999997</v>
      </c>
      <c r="E963" s="62">
        <v>0</v>
      </c>
      <c r="F963" s="6">
        <f t="shared" si="219"/>
        <v>0</v>
      </c>
      <c r="G963" s="7">
        <v>0.10817</v>
      </c>
      <c r="H963" s="6">
        <f t="shared" si="211"/>
        <v>3785.9500000000003</v>
      </c>
      <c r="I963" s="7">
        <v>2.1739999999999999E-2</v>
      </c>
      <c r="J963" s="6">
        <f t="shared" si="212"/>
        <v>304.35999999999996</v>
      </c>
      <c r="K963" s="20"/>
      <c r="L963" s="6">
        <f t="shared" si="213"/>
        <v>40000</v>
      </c>
      <c r="M963" s="11">
        <f t="shared" si="220"/>
        <v>0</v>
      </c>
      <c r="N963" s="6">
        <f t="shared" si="214"/>
        <v>3785.9500000000003</v>
      </c>
      <c r="O963" s="11">
        <f t="shared" si="221"/>
        <v>0</v>
      </c>
      <c r="P963" s="11">
        <f t="shared" si="215"/>
        <v>304.35999999999996</v>
      </c>
      <c r="Q963" s="11">
        <f t="shared" si="222"/>
        <v>0</v>
      </c>
      <c r="R963" s="11">
        <f t="shared" si="223"/>
        <v>0</v>
      </c>
      <c r="S963" s="6">
        <f t="shared" si="216"/>
        <v>8784.8899999999958</v>
      </c>
      <c r="T963" s="11">
        <f t="shared" si="217"/>
        <v>0</v>
      </c>
      <c r="U963" s="11">
        <f t="shared" si="218"/>
        <v>0</v>
      </c>
      <c r="V963" s="11">
        <f t="shared" si="224"/>
        <v>8784.8899999999958</v>
      </c>
      <c r="W963" s="20"/>
    </row>
    <row r="964" spans="1:23" x14ac:dyDescent="0.25">
      <c r="A964">
        <v>2022020909</v>
      </c>
      <c r="B964">
        <v>4</v>
      </c>
      <c r="C964" s="7">
        <v>0.63534999999999997</v>
      </c>
      <c r="D964" s="6">
        <f t="shared" si="210"/>
        <v>50828</v>
      </c>
      <c r="E964" s="62">
        <v>0</v>
      </c>
      <c r="F964" s="6">
        <f t="shared" si="219"/>
        <v>0</v>
      </c>
      <c r="G964" s="7">
        <v>9.9019999999999997E-2</v>
      </c>
      <c r="H964" s="6">
        <f t="shared" si="211"/>
        <v>3465.7</v>
      </c>
      <c r="I964" s="7">
        <v>0.39750999999999997</v>
      </c>
      <c r="J964" s="6">
        <f t="shared" si="212"/>
        <v>5565.1399999999994</v>
      </c>
      <c r="K964" s="20"/>
      <c r="L964" s="6">
        <f t="shared" si="213"/>
        <v>40000</v>
      </c>
      <c r="M964" s="11">
        <f t="shared" si="220"/>
        <v>0</v>
      </c>
      <c r="N964" s="6">
        <f t="shared" si="214"/>
        <v>3465.7</v>
      </c>
      <c r="O964" s="11">
        <f t="shared" si="221"/>
        <v>0</v>
      </c>
      <c r="P964" s="11">
        <f t="shared" si="215"/>
        <v>5565.1399999999994</v>
      </c>
      <c r="Q964" s="11">
        <f t="shared" si="222"/>
        <v>0</v>
      </c>
      <c r="R964" s="11">
        <f t="shared" si="223"/>
        <v>0</v>
      </c>
      <c r="S964" s="6">
        <f t="shared" si="216"/>
        <v>1797.1600000000008</v>
      </c>
      <c r="T964" s="11">
        <f t="shared" si="217"/>
        <v>0</v>
      </c>
      <c r="U964" s="11">
        <f t="shared" si="218"/>
        <v>0</v>
      </c>
      <c r="V964" s="11">
        <f t="shared" si="224"/>
        <v>1797.1600000000008</v>
      </c>
      <c r="W964" s="20"/>
    </row>
    <row r="965" spans="1:23" x14ac:dyDescent="0.25">
      <c r="A965">
        <v>2022020910</v>
      </c>
      <c r="B965">
        <v>4</v>
      </c>
      <c r="C965" s="7">
        <v>0.59477000000000002</v>
      </c>
      <c r="D965" s="6">
        <f t="shared" ref="D965:D1028" si="225">D$18*C965</f>
        <v>47581.599999999999</v>
      </c>
      <c r="E965" s="62">
        <v>0</v>
      </c>
      <c r="F965" s="6">
        <f t="shared" si="219"/>
        <v>0</v>
      </c>
      <c r="G965" s="7">
        <v>5.6779999999999997E-2</v>
      </c>
      <c r="H965" s="6">
        <f t="shared" ref="H965:H1028" si="226">H$18*G965</f>
        <v>1987.3</v>
      </c>
      <c r="I965" s="7">
        <v>0.76866999999999996</v>
      </c>
      <c r="J965" s="6">
        <f t="shared" ref="J965:J1028" si="227">I965*J$18</f>
        <v>10761.38</v>
      </c>
      <c r="K965" s="20"/>
      <c r="L965" s="6">
        <f t="shared" si="213"/>
        <v>40000</v>
      </c>
      <c r="M965" s="11">
        <f t="shared" si="220"/>
        <v>0</v>
      </c>
      <c r="N965" s="6">
        <f t="shared" si="214"/>
        <v>1987.3</v>
      </c>
      <c r="O965" s="11">
        <f t="shared" si="221"/>
        <v>0</v>
      </c>
      <c r="P965" s="11">
        <f t="shared" si="215"/>
        <v>5594.2999999999984</v>
      </c>
      <c r="Q965" s="11">
        <f t="shared" si="222"/>
        <v>5167.0800000000008</v>
      </c>
      <c r="R965" s="11">
        <f t="shared" si="223"/>
        <v>5167.0800000000008</v>
      </c>
      <c r="S965" s="6">
        <f t="shared" si="216"/>
        <v>0</v>
      </c>
      <c r="T965" s="11">
        <f t="shared" si="217"/>
        <v>0</v>
      </c>
      <c r="U965" s="11">
        <f t="shared" si="218"/>
        <v>0</v>
      </c>
      <c r="V965" s="11">
        <f t="shared" si="224"/>
        <v>0</v>
      </c>
      <c r="W965" s="20"/>
    </row>
    <row r="966" spans="1:23" x14ac:dyDescent="0.25">
      <c r="A966">
        <v>2022020911</v>
      </c>
      <c r="B966">
        <v>4</v>
      </c>
      <c r="C966" s="7">
        <v>0.56000000000000005</v>
      </c>
      <c r="D966" s="6">
        <f t="shared" si="225"/>
        <v>44800.000000000007</v>
      </c>
      <c r="E966" s="62">
        <v>0</v>
      </c>
      <c r="F966" s="6">
        <f t="shared" si="219"/>
        <v>0</v>
      </c>
      <c r="G966" s="7">
        <v>4.3860000000000003E-2</v>
      </c>
      <c r="H966" s="6">
        <f t="shared" si="226"/>
        <v>1535.1000000000001</v>
      </c>
      <c r="I966" s="7">
        <v>0.80379999999999996</v>
      </c>
      <c r="J966" s="6">
        <f t="shared" si="227"/>
        <v>11253.199999999999</v>
      </c>
      <c r="K966" s="20"/>
      <c r="L966" s="6">
        <f t="shared" si="213"/>
        <v>40000</v>
      </c>
      <c r="M966" s="11">
        <f t="shared" si="220"/>
        <v>0</v>
      </c>
      <c r="N966" s="6">
        <f t="shared" si="214"/>
        <v>1535.1000000000001</v>
      </c>
      <c r="O966" s="11">
        <f t="shared" si="221"/>
        <v>0</v>
      </c>
      <c r="P966" s="11">
        <f t="shared" si="215"/>
        <v>3264.9000000000069</v>
      </c>
      <c r="Q966" s="11">
        <f t="shared" si="222"/>
        <v>7988.299999999992</v>
      </c>
      <c r="R966" s="11">
        <f t="shared" si="223"/>
        <v>7988.299999999992</v>
      </c>
      <c r="S966" s="6">
        <f t="shared" si="216"/>
        <v>0</v>
      </c>
      <c r="T966" s="11">
        <f t="shared" si="217"/>
        <v>0</v>
      </c>
      <c r="U966" s="11">
        <f t="shared" si="218"/>
        <v>0</v>
      </c>
      <c r="V966" s="11">
        <f t="shared" si="224"/>
        <v>0</v>
      </c>
      <c r="W966" s="20"/>
    </row>
    <row r="967" spans="1:23" x14ac:dyDescent="0.25">
      <c r="A967">
        <v>2022020912</v>
      </c>
      <c r="B967">
        <v>4</v>
      </c>
      <c r="C967" s="7">
        <v>0.53071000000000002</v>
      </c>
      <c r="D967" s="6">
        <f t="shared" si="225"/>
        <v>42456.800000000003</v>
      </c>
      <c r="E967" s="62">
        <v>0</v>
      </c>
      <c r="F967" s="6">
        <f t="shared" si="219"/>
        <v>0</v>
      </c>
      <c r="G967" s="7">
        <v>4.6510000000000003E-2</v>
      </c>
      <c r="H967" s="6">
        <f t="shared" si="226"/>
        <v>1627.8500000000001</v>
      </c>
      <c r="I967" s="7">
        <v>0.78602000000000005</v>
      </c>
      <c r="J967" s="6">
        <f t="shared" si="227"/>
        <v>11004.28</v>
      </c>
      <c r="K967" s="20"/>
      <c r="L967" s="6">
        <f t="shared" si="213"/>
        <v>40000</v>
      </c>
      <c r="M967" s="11">
        <f t="shared" si="220"/>
        <v>0</v>
      </c>
      <c r="N967" s="6">
        <f t="shared" si="214"/>
        <v>1627.8500000000001</v>
      </c>
      <c r="O967" s="11">
        <f t="shared" si="221"/>
        <v>0</v>
      </c>
      <c r="P967" s="11">
        <f t="shared" si="215"/>
        <v>828.95000000000277</v>
      </c>
      <c r="Q967" s="11">
        <f t="shared" si="222"/>
        <v>10175.329999999998</v>
      </c>
      <c r="R967" s="11">
        <f t="shared" si="223"/>
        <v>10175.329999999998</v>
      </c>
      <c r="S967" s="6">
        <f t="shared" si="216"/>
        <v>0</v>
      </c>
      <c r="T967" s="11">
        <f t="shared" si="217"/>
        <v>0</v>
      </c>
      <c r="U967" s="11">
        <f t="shared" si="218"/>
        <v>0</v>
      </c>
      <c r="V967" s="11">
        <f t="shared" si="224"/>
        <v>0</v>
      </c>
      <c r="W967" s="20"/>
    </row>
    <row r="968" spans="1:23" x14ac:dyDescent="0.25">
      <c r="A968">
        <v>2022020913</v>
      </c>
      <c r="B968">
        <v>4</v>
      </c>
      <c r="C968" s="7">
        <v>0.51056999999999997</v>
      </c>
      <c r="D968" s="6">
        <f t="shared" si="225"/>
        <v>40845.599999999999</v>
      </c>
      <c r="E968" s="62">
        <v>0</v>
      </c>
      <c r="F968" s="6">
        <f t="shared" si="219"/>
        <v>0</v>
      </c>
      <c r="G968" s="7">
        <v>4.5690000000000001E-2</v>
      </c>
      <c r="H968" s="6">
        <f t="shared" si="226"/>
        <v>1599.15</v>
      </c>
      <c r="I968" s="7">
        <v>0.76995000000000002</v>
      </c>
      <c r="J968" s="6">
        <f t="shared" si="227"/>
        <v>10779.300000000001</v>
      </c>
      <c r="K968" s="20"/>
      <c r="L968" s="6">
        <f t="shared" si="213"/>
        <v>40000</v>
      </c>
      <c r="M968" s="11">
        <f t="shared" si="220"/>
        <v>0</v>
      </c>
      <c r="N968" s="6">
        <f t="shared" si="214"/>
        <v>845.59999999999854</v>
      </c>
      <c r="O968" s="11">
        <f t="shared" si="221"/>
        <v>753.55000000000155</v>
      </c>
      <c r="P968" s="11">
        <f t="shared" si="215"/>
        <v>0</v>
      </c>
      <c r="Q968" s="11">
        <f t="shared" si="222"/>
        <v>10779.300000000001</v>
      </c>
      <c r="R968" s="11">
        <f t="shared" si="223"/>
        <v>11532.850000000002</v>
      </c>
      <c r="S968" s="6">
        <f t="shared" si="216"/>
        <v>0</v>
      </c>
      <c r="T968" s="11">
        <f t="shared" si="217"/>
        <v>0</v>
      </c>
      <c r="U968" s="11">
        <f t="shared" si="218"/>
        <v>0</v>
      </c>
      <c r="V968" s="11">
        <f t="shared" si="224"/>
        <v>0</v>
      </c>
      <c r="W968" s="20"/>
    </row>
    <row r="969" spans="1:23" x14ac:dyDescent="0.25">
      <c r="A969">
        <v>2022020914</v>
      </c>
      <c r="B969">
        <v>4</v>
      </c>
      <c r="C969" s="7">
        <v>0.50078999999999996</v>
      </c>
      <c r="D969" s="6">
        <f t="shared" si="225"/>
        <v>40063.199999999997</v>
      </c>
      <c r="E969" s="62">
        <v>0</v>
      </c>
      <c r="F969" s="6">
        <f t="shared" si="219"/>
        <v>0</v>
      </c>
      <c r="G969" s="7">
        <v>4.3799999999999999E-2</v>
      </c>
      <c r="H969" s="6">
        <f t="shared" si="226"/>
        <v>1533</v>
      </c>
      <c r="I969" s="7">
        <v>0.76998</v>
      </c>
      <c r="J969" s="6">
        <f t="shared" si="227"/>
        <v>10779.72</v>
      </c>
      <c r="K969" s="20"/>
      <c r="L969" s="6">
        <f t="shared" si="213"/>
        <v>40000</v>
      </c>
      <c r="M969" s="11">
        <f t="shared" si="220"/>
        <v>0</v>
      </c>
      <c r="N969" s="6">
        <f t="shared" si="214"/>
        <v>63.19999999999709</v>
      </c>
      <c r="O969" s="11">
        <f t="shared" si="221"/>
        <v>1469.8000000000029</v>
      </c>
      <c r="P969" s="11">
        <f t="shared" si="215"/>
        <v>0</v>
      </c>
      <c r="Q969" s="11">
        <f t="shared" si="222"/>
        <v>10779.72</v>
      </c>
      <c r="R969" s="11">
        <f t="shared" si="223"/>
        <v>12249.520000000002</v>
      </c>
      <c r="S969" s="6">
        <f t="shared" si="216"/>
        <v>0</v>
      </c>
      <c r="T969" s="11">
        <f t="shared" si="217"/>
        <v>0</v>
      </c>
      <c r="U969" s="11">
        <f t="shared" si="218"/>
        <v>0</v>
      </c>
      <c r="V969" s="11">
        <f t="shared" si="224"/>
        <v>0</v>
      </c>
      <c r="W969" s="20"/>
    </row>
    <row r="970" spans="1:23" x14ac:dyDescent="0.25">
      <c r="A970">
        <v>2022020915</v>
      </c>
      <c r="B970">
        <v>4</v>
      </c>
      <c r="C970" s="7">
        <v>0.49382999999999999</v>
      </c>
      <c r="D970" s="6">
        <f t="shared" si="225"/>
        <v>39506.400000000001</v>
      </c>
      <c r="E970" s="62">
        <v>0</v>
      </c>
      <c r="F970" s="6">
        <f t="shared" si="219"/>
        <v>0</v>
      </c>
      <c r="G970" s="7">
        <v>3.6269999999999997E-2</v>
      </c>
      <c r="H970" s="6">
        <f t="shared" si="226"/>
        <v>1269.4499999999998</v>
      </c>
      <c r="I970" s="7">
        <v>0.78498000000000001</v>
      </c>
      <c r="J970" s="6">
        <f t="shared" si="227"/>
        <v>10989.72</v>
      </c>
      <c r="K970" s="20"/>
      <c r="L970" s="6">
        <f t="shared" si="213"/>
        <v>39506.400000000001</v>
      </c>
      <c r="M970" s="11">
        <f t="shared" si="220"/>
        <v>493.59999999999854</v>
      </c>
      <c r="N970" s="6">
        <f t="shared" si="214"/>
        <v>0</v>
      </c>
      <c r="O970" s="11">
        <f t="shared" si="221"/>
        <v>1269.4499999999998</v>
      </c>
      <c r="P970" s="11">
        <f t="shared" si="215"/>
        <v>0</v>
      </c>
      <c r="Q970" s="11">
        <f t="shared" si="222"/>
        <v>10989.72</v>
      </c>
      <c r="R970" s="11">
        <f t="shared" si="223"/>
        <v>12752.769999999997</v>
      </c>
      <c r="S970" s="6">
        <f t="shared" si="216"/>
        <v>0</v>
      </c>
      <c r="T970" s="11">
        <f t="shared" si="217"/>
        <v>0</v>
      </c>
      <c r="U970" s="11">
        <f t="shared" si="218"/>
        <v>0</v>
      </c>
      <c r="V970" s="11">
        <f t="shared" si="224"/>
        <v>0</v>
      </c>
      <c r="W970" s="20"/>
    </row>
    <row r="971" spans="1:23" x14ac:dyDescent="0.25">
      <c r="A971">
        <v>2022020916</v>
      </c>
      <c r="B971">
        <v>4</v>
      </c>
      <c r="C971" s="7">
        <v>0.49027999999999999</v>
      </c>
      <c r="D971" s="6">
        <f t="shared" si="225"/>
        <v>39222.400000000001</v>
      </c>
      <c r="E971" s="62">
        <v>0</v>
      </c>
      <c r="F971" s="6">
        <f t="shared" si="219"/>
        <v>0</v>
      </c>
      <c r="G971" s="7">
        <v>3.9190000000000003E-2</v>
      </c>
      <c r="H971" s="6">
        <f t="shared" si="226"/>
        <v>1371.65</v>
      </c>
      <c r="I971" s="7">
        <v>0.80005000000000004</v>
      </c>
      <c r="J971" s="6">
        <f t="shared" si="227"/>
        <v>11200.7</v>
      </c>
      <c r="K971" s="20"/>
      <c r="L971" s="6">
        <f t="shared" si="213"/>
        <v>39222.400000000001</v>
      </c>
      <c r="M971" s="11">
        <f t="shared" si="220"/>
        <v>777.59999999999854</v>
      </c>
      <c r="N971" s="6">
        <f t="shared" si="214"/>
        <v>0</v>
      </c>
      <c r="O971" s="11">
        <f t="shared" si="221"/>
        <v>1371.65</v>
      </c>
      <c r="P971" s="11">
        <f t="shared" si="215"/>
        <v>0</v>
      </c>
      <c r="Q971" s="11">
        <f t="shared" si="222"/>
        <v>11200.7</v>
      </c>
      <c r="R971" s="11">
        <f t="shared" si="223"/>
        <v>13349.949999999999</v>
      </c>
      <c r="S971" s="6">
        <f t="shared" si="216"/>
        <v>0</v>
      </c>
      <c r="T971" s="11">
        <f t="shared" si="217"/>
        <v>0</v>
      </c>
      <c r="U971" s="11">
        <f t="shared" si="218"/>
        <v>0</v>
      </c>
      <c r="V971" s="11">
        <f t="shared" si="224"/>
        <v>0</v>
      </c>
      <c r="W971" s="20"/>
    </row>
    <row r="972" spans="1:23" x14ac:dyDescent="0.25">
      <c r="A972">
        <v>2022020917</v>
      </c>
      <c r="B972">
        <v>4</v>
      </c>
      <c r="C972" s="7">
        <v>0.49324000000000001</v>
      </c>
      <c r="D972" s="6">
        <f t="shared" si="225"/>
        <v>39459.200000000004</v>
      </c>
      <c r="E972" s="62">
        <v>0</v>
      </c>
      <c r="F972" s="6">
        <f t="shared" si="219"/>
        <v>0</v>
      </c>
      <c r="G972" s="7">
        <v>5.1929999999999997E-2</v>
      </c>
      <c r="H972" s="6">
        <f t="shared" si="226"/>
        <v>1817.55</v>
      </c>
      <c r="I972" s="7">
        <v>0.73514000000000002</v>
      </c>
      <c r="J972" s="6">
        <f t="shared" si="227"/>
        <v>10291.960000000001</v>
      </c>
      <c r="K972" s="20"/>
      <c r="L972" s="6">
        <f t="shared" si="213"/>
        <v>39459.200000000004</v>
      </c>
      <c r="M972" s="11">
        <f t="shared" si="220"/>
        <v>540.79999999999563</v>
      </c>
      <c r="N972" s="6">
        <f t="shared" si="214"/>
        <v>0</v>
      </c>
      <c r="O972" s="11">
        <f t="shared" si="221"/>
        <v>1817.55</v>
      </c>
      <c r="P972" s="11">
        <f t="shared" si="215"/>
        <v>0</v>
      </c>
      <c r="Q972" s="11">
        <f t="shared" si="222"/>
        <v>10291.960000000001</v>
      </c>
      <c r="R972" s="11">
        <f t="shared" si="223"/>
        <v>12650.309999999998</v>
      </c>
      <c r="S972" s="6">
        <f t="shared" si="216"/>
        <v>0</v>
      </c>
      <c r="T972" s="11">
        <f t="shared" si="217"/>
        <v>0</v>
      </c>
      <c r="U972" s="11">
        <f t="shared" si="218"/>
        <v>0</v>
      </c>
      <c r="V972" s="11">
        <f t="shared" si="224"/>
        <v>0</v>
      </c>
      <c r="W972" s="20"/>
    </row>
    <row r="973" spans="1:23" x14ac:dyDescent="0.25">
      <c r="A973">
        <v>2022020918</v>
      </c>
      <c r="B973">
        <v>4</v>
      </c>
      <c r="C973" s="7">
        <v>0.50126999999999999</v>
      </c>
      <c r="D973" s="6">
        <f t="shared" si="225"/>
        <v>40101.599999999999</v>
      </c>
      <c r="E973" s="62">
        <v>0</v>
      </c>
      <c r="F973" s="6">
        <f t="shared" si="219"/>
        <v>0</v>
      </c>
      <c r="G973" s="7">
        <v>6.7650000000000002E-2</v>
      </c>
      <c r="H973" s="6">
        <f t="shared" si="226"/>
        <v>2367.75</v>
      </c>
      <c r="I973" s="7">
        <v>0.35121999999999998</v>
      </c>
      <c r="J973" s="6">
        <f t="shared" si="227"/>
        <v>4917.08</v>
      </c>
      <c r="K973" s="20"/>
      <c r="L973" s="6">
        <f t="shared" si="213"/>
        <v>40000</v>
      </c>
      <c r="M973" s="11">
        <f t="shared" si="220"/>
        <v>0</v>
      </c>
      <c r="N973" s="6">
        <f t="shared" si="214"/>
        <v>101.59999999999854</v>
      </c>
      <c r="O973" s="11">
        <f t="shared" si="221"/>
        <v>2266.1500000000015</v>
      </c>
      <c r="P973" s="11">
        <f t="shared" si="215"/>
        <v>0</v>
      </c>
      <c r="Q973" s="11">
        <f t="shared" si="222"/>
        <v>4917.08</v>
      </c>
      <c r="R973" s="11">
        <f t="shared" si="223"/>
        <v>7183.2300000000014</v>
      </c>
      <c r="S973" s="6">
        <f t="shared" si="216"/>
        <v>0</v>
      </c>
      <c r="T973" s="11">
        <f t="shared" si="217"/>
        <v>0</v>
      </c>
      <c r="U973" s="11">
        <f t="shared" si="218"/>
        <v>0</v>
      </c>
      <c r="V973" s="11">
        <f t="shared" si="224"/>
        <v>0</v>
      </c>
      <c r="W973" s="20"/>
    </row>
    <row r="974" spans="1:23" x14ac:dyDescent="0.25">
      <c r="A974">
        <v>2022020919</v>
      </c>
      <c r="B974">
        <v>4</v>
      </c>
      <c r="C974" s="7">
        <v>0.52276</v>
      </c>
      <c r="D974" s="6">
        <f t="shared" si="225"/>
        <v>41820.800000000003</v>
      </c>
      <c r="E974" s="62">
        <v>0</v>
      </c>
      <c r="F974" s="6">
        <f t="shared" si="219"/>
        <v>0</v>
      </c>
      <c r="G974" s="7">
        <v>0.11121</v>
      </c>
      <c r="H974" s="6">
        <f t="shared" si="226"/>
        <v>3892.35</v>
      </c>
      <c r="I974" s="7">
        <v>1.6889999999999999E-2</v>
      </c>
      <c r="J974" s="6">
        <f t="shared" si="227"/>
        <v>236.45999999999998</v>
      </c>
      <c r="K974" s="20"/>
      <c r="L974" s="6">
        <f t="shared" si="213"/>
        <v>40000</v>
      </c>
      <c r="M974" s="11">
        <f t="shared" si="220"/>
        <v>0</v>
      </c>
      <c r="N974" s="6">
        <f t="shared" si="214"/>
        <v>1820.8000000000029</v>
      </c>
      <c r="O974" s="11">
        <f t="shared" si="221"/>
        <v>2071.549999999997</v>
      </c>
      <c r="P974" s="11">
        <f t="shared" si="215"/>
        <v>0</v>
      </c>
      <c r="Q974" s="11">
        <f t="shared" si="222"/>
        <v>236.45999999999998</v>
      </c>
      <c r="R974" s="11">
        <f t="shared" si="223"/>
        <v>2308.009999999997</v>
      </c>
      <c r="S974" s="6">
        <f t="shared" si="216"/>
        <v>0</v>
      </c>
      <c r="T974" s="11">
        <f t="shared" si="217"/>
        <v>0</v>
      </c>
      <c r="U974" s="11">
        <f t="shared" si="218"/>
        <v>0</v>
      </c>
      <c r="V974" s="11">
        <f t="shared" si="224"/>
        <v>0</v>
      </c>
      <c r="W974" s="20"/>
    </row>
    <row r="975" spans="1:23" x14ac:dyDescent="0.25">
      <c r="A975">
        <v>2022020920</v>
      </c>
      <c r="B975">
        <v>4</v>
      </c>
      <c r="C975" s="7">
        <v>0.53068000000000004</v>
      </c>
      <c r="D975" s="6">
        <f t="shared" si="225"/>
        <v>42454.400000000001</v>
      </c>
      <c r="E975" s="62">
        <v>0</v>
      </c>
      <c r="F975" s="6">
        <f t="shared" si="219"/>
        <v>0</v>
      </c>
      <c r="G975" s="7">
        <v>0.19361</v>
      </c>
      <c r="H975" s="6">
        <f t="shared" si="226"/>
        <v>6776.35</v>
      </c>
      <c r="I975" s="7">
        <v>6.0000000000000002E-5</v>
      </c>
      <c r="J975" s="6">
        <f t="shared" si="227"/>
        <v>0.84</v>
      </c>
      <c r="K975" s="20"/>
      <c r="L975" s="6">
        <f t="shared" si="213"/>
        <v>40000</v>
      </c>
      <c r="M975" s="11">
        <f t="shared" si="220"/>
        <v>0</v>
      </c>
      <c r="N975" s="6">
        <f t="shared" si="214"/>
        <v>2454.4000000000015</v>
      </c>
      <c r="O975" s="11">
        <f t="shared" si="221"/>
        <v>4321.9499999999989</v>
      </c>
      <c r="P975" s="11">
        <f t="shared" si="215"/>
        <v>0</v>
      </c>
      <c r="Q975" s="11">
        <f t="shared" si="222"/>
        <v>0.84</v>
      </c>
      <c r="R975" s="11">
        <f t="shared" si="223"/>
        <v>4322.7899999999991</v>
      </c>
      <c r="S975" s="6">
        <f t="shared" si="216"/>
        <v>0</v>
      </c>
      <c r="T975" s="11">
        <f t="shared" si="217"/>
        <v>0</v>
      </c>
      <c r="U975" s="11">
        <f t="shared" si="218"/>
        <v>0</v>
      </c>
      <c r="V975" s="11">
        <f t="shared" si="224"/>
        <v>0</v>
      </c>
      <c r="W975" s="20"/>
    </row>
    <row r="976" spans="1:23" x14ac:dyDescent="0.25">
      <c r="A976">
        <v>2022020921</v>
      </c>
      <c r="B976">
        <v>4</v>
      </c>
      <c r="C976" s="7">
        <v>0.53041000000000005</v>
      </c>
      <c r="D976" s="6">
        <f t="shared" si="225"/>
        <v>42432.800000000003</v>
      </c>
      <c r="E976" s="62">
        <v>0</v>
      </c>
      <c r="F976" s="6">
        <f t="shared" si="219"/>
        <v>0</v>
      </c>
      <c r="G976" s="7">
        <v>0.24156</v>
      </c>
      <c r="H976" s="6">
        <f t="shared" si="226"/>
        <v>8454.6</v>
      </c>
      <c r="I976" s="7">
        <v>6.0000000000000002E-5</v>
      </c>
      <c r="J976" s="6">
        <f t="shared" si="227"/>
        <v>0.84</v>
      </c>
      <c r="K976" s="20"/>
      <c r="L976" s="6">
        <f t="shared" si="213"/>
        <v>40000</v>
      </c>
      <c r="M976" s="11">
        <f t="shared" si="220"/>
        <v>0</v>
      </c>
      <c r="N976" s="6">
        <f t="shared" si="214"/>
        <v>2432.8000000000029</v>
      </c>
      <c r="O976" s="11">
        <f t="shared" si="221"/>
        <v>6021.7999999999975</v>
      </c>
      <c r="P976" s="11">
        <f t="shared" si="215"/>
        <v>0</v>
      </c>
      <c r="Q976" s="11">
        <f t="shared" si="222"/>
        <v>0.84</v>
      </c>
      <c r="R976" s="11">
        <f t="shared" si="223"/>
        <v>6022.6399999999976</v>
      </c>
      <c r="S976" s="6">
        <f t="shared" si="216"/>
        <v>0</v>
      </c>
      <c r="T976" s="11">
        <f t="shared" si="217"/>
        <v>0</v>
      </c>
      <c r="U976" s="11">
        <f t="shared" si="218"/>
        <v>0</v>
      </c>
      <c r="V976" s="11">
        <f t="shared" si="224"/>
        <v>0</v>
      </c>
      <c r="W976" s="20"/>
    </row>
    <row r="977" spans="1:23" x14ac:dyDescent="0.25">
      <c r="A977">
        <v>2022020922</v>
      </c>
      <c r="B977">
        <v>4</v>
      </c>
      <c r="C977" s="7">
        <v>0.52141999999999999</v>
      </c>
      <c r="D977" s="6">
        <f t="shared" si="225"/>
        <v>41713.599999999999</v>
      </c>
      <c r="E977" s="62">
        <v>0</v>
      </c>
      <c r="F977" s="6">
        <f t="shared" si="219"/>
        <v>0</v>
      </c>
      <c r="G977" s="7">
        <v>0.27067999999999998</v>
      </c>
      <c r="H977" s="6">
        <f t="shared" si="226"/>
        <v>9473.7999999999993</v>
      </c>
      <c r="I977" s="7">
        <v>5.0000000000000002E-5</v>
      </c>
      <c r="J977" s="6">
        <f t="shared" si="227"/>
        <v>0.70000000000000007</v>
      </c>
      <c r="K977" s="20"/>
      <c r="L977" s="6">
        <f t="shared" si="213"/>
        <v>40000</v>
      </c>
      <c r="M977" s="11">
        <f t="shared" si="220"/>
        <v>0</v>
      </c>
      <c r="N977" s="6">
        <f t="shared" si="214"/>
        <v>1713.5999999999985</v>
      </c>
      <c r="O977" s="11">
        <f t="shared" si="221"/>
        <v>7760.2000000000007</v>
      </c>
      <c r="P977" s="11">
        <f t="shared" si="215"/>
        <v>0</v>
      </c>
      <c r="Q977" s="11">
        <f t="shared" si="222"/>
        <v>0.70000000000000007</v>
      </c>
      <c r="R977" s="11">
        <f t="shared" si="223"/>
        <v>7760.9000000000005</v>
      </c>
      <c r="S977" s="6">
        <f t="shared" si="216"/>
        <v>0</v>
      </c>
      <c r="T977" s="11">
        <f t="shared" si="217"/>
        <v>0</v>
      </c>
      <c r="U977" s="11">
        <f t="shared" si="218"/>
        <v>0</v>
      </c>
      <c r="V977" s="11">
        <f t="shared" si="224"/>
        <v>0</v>
      </c>
      <c r="W977" s="20"/>
    </row>
    <row r="978" spans="1:23" x14ac:dyDescent="0.25">
      <c r="A978">
        <v>2022020923</v>
      </c>
      <c r="B978">
        <v>4</v>
      </c>
      <c r="C978" s="7">
        <v>0.50456999999999996</v>
      </c>
      <c r="D978" s="6">
        <f t="shared" si="225"/>
        <v>40365.599999999999</v>
      </c>
      <c r="E978" s="62">
        <v>0</v>
      </c>
      <c r="F978" s="6">
        <f t="shared" si="219"/>
        <v>0</v>
      </c>
      <c r="G978" s="7">
        <v>0.28142</v>
      </c>
      <c r="H978" s="6">
        <f t="shared" si="226"/>
        <v>9849.7000000000007</v>
      </c>
      <c r="I978" s="7">
        <v>5.0000000000000002E-5</v>
      </c>
      <c r="J978" s="6">
        <f t="shared" si="227"/>
        <v>0.70000000000000007</v>
      </c>
      <c r="K978" s="20"/>
      <c r="L978" s="6">
        <f t="shared" si="213"/>
        <v>40000</v>
      </c>
      <c r="M978" s="11">
        <f t="shared" si="220"/>
        <v>0</v>
      </c>
      <c r="N978" s="6">
        <f t="shared" si="214"/>
        <v>365.59999999999854</v>
      </c>
      <c r="O978" s="11">
        <f t="shared" si="221"/>
        <v>9484.1000000000022</v>
      </c>
      <c r="P978" s="11">
        <f t="shared" si="215"/>
        <v>0</v>
      </c>
      <c r="Q978" s="11">
        <f t="shared" si="222"/>
        <v>0.70000000000000007</v>
      </c>
      <c r="R978" s="11">
        <f t="shared" si="223"/>
        <v>9484.8000000000029</v>
      </c>
      <c r="S978" s="6">
        <f t="shared" si="216"/>
        <v>0</v>
      </c>
      <c r="T978" s="11">
        <f t="shared" si="217"/>
        <v>0</v>
      </c>
      <c r="U978" s="11">
        <f t="shared" si="218"/>
        <v>0</v>
      </c>
      <c r="V978" s="11">
        <f t="shared" si="224"/>
        <v>0</v>
      </c>
      <c r="W978" s="20"/>
    </row>
    <row r="979" spans="1:23" x14ac:dyDescent="0.25">
      <c r="A979">
        <v>2022020924</v>
      </c>
      <c r="B979">
        <v>4</v>
      </c>
      <c r="C979" s="7">
        <v>0.48687000000000002</v>
      </c>
      <c r="D979" s="6">
        <f t="shared" si="225"/>
        <v>38949.599999999999</v>
      </c>
      <c r="E979" s="62">
        <v>0</v>
      </c>
      <c r="F979" s="6">
        <f t="shared" si="219"/>
        <v>0</v>
      </c>
      <c r="G979" s="7">
        <v>0.28954999999999997</v>
      </c>
      <c r="H979" s="6">
        <f t="shared" si="226"/>
        <v>10134.25</v>
      </c>
      <c r="I979" s="7">
        <v>5.0000000000000002E-5</v>
      </c>
      <c r="J979" s="6">
        <f t="shared" si="227"/>
        <v>0.70000000000000007</v>
      </c>
      <c r="K979" s="20"/>
      <c r="L979" s="6">
        <f t="shared" si="213"/>
        <v>38949.599999999999</v>
      </c>
      <c r="M979" s="11">
        <f t="shared" si="220"/>
        <v>1050.4000000000015</v>
      </c>
      <c r="N979" s="6">
        <f t="shared" si="214"/>
        <v>0</v>
      </c>
      <c r="O979" s="11">
        <f t="shared" si="221"/>
        <v>10134.25</v>
      </c>
      <c r="P979" s="11">
        <f t="shared" si="215"/>
        <v>0</v>
      </c>
      <c r="Q979" s="11">
        <f t="shared" si="222"/>
        <v>0.70000000000000007</v>
      </c>
      <c r="R979" s="11">
        <f t="shared" si="223"/>
        <v>11185.350000000002</v>
      </c>
      <c r="S979" s="6">
        <f t="shared" si="216"/>
        <v>0</v>
      </c>
      <c r="T979" s="11">
        <f t="shared" si="217"/>
        <v>0</v>
      </c>
      <c r="U979" s="11">
        <f t="shared" si="218"/>
        <v>0</v>
      </c>
      <c r="V979" s="11">
        <f t="shared" si="224"/>
        <v>0</v>
      </c>
      <c r="W979" s="20"/>
    </row>
    <row r="980" spans="1:23" x14ac:dyDescent="0.25">
      <c r="A980">
        <v>2022021001</v>
      </c>
      <c r="B980">
        <v>5</v>
      </c>
      <c r="C980" s="7">
        <v>0.47749000000000003</v>
      </c>
      <c r="D980" s="6">
        <f t="shared" si="225"/>
        <v>38199.200000000004</v>
      </c>
      <c r="E980" s="62">
        <v>0</v>
      </c>
      <c r="F980" s="6">
        <f t="shared" si="219"/>
        <v>0</v>
      </c>
      <c r="G980" s="7">
        <v>0.29615999999999998</v>
      </c>
      <c r="H980" s="6">
        <f t="shared" si="226"/>
        <v>10365.599999999999</v>
      </c>
      <c r="I980" s="7">
        <v>5.0000000000000002E-5</v>
      </c>
      <c r="J980" s="6">
        <f t="shared" si="227"/>
        <v>0.70000000000000007</v>
      </c>
      <c r="K980" s="20"/>
      <c r="L980" s="6">
        <f t="shared" ref="L980:L1043" si="228">IF(D980-F980&gt;C$17,C$17,D980-F980)</f>
        <v>38199.200000000004</v>
      </c>
      <c r="M980" s="11">
        <f t="shared" si="220"/>
        <v>1800.7999999999956</v>
      </c>
      <c r="N980" s="6">
        <f t="shared" ref="N980:N1043" si="229">IF(D980-F980-L980&gt;H980,H980,D980-F980-L980)</f>
        <v>0</v>
      </c>
      <c r="O980" s="11">
        <f t="shared" si="221"/>
        <v>10365.599999999999</v>
      </c>
      <c r="P980" s="11">
        <f t="shared" ref="P980:P1043" si="230">IF(D980-F980-L980-N980&gt;J980,J980,D980-F980-L980-N980)</f>
        <v>0</v>
      </c>
      <c r="Q980" s="11">
        <f t="shared" si="222"/>
        <v>0.70000000000000007</v>
      </c>
      <c r="R980" s="11">
        <f t="shared" si="223"/>
        <v>12167.099999999995</v>
      </c>
      <c r="S980" s="6">
        <f t="shared" ref="S980:S1043" si="231">D980-F980-L980-N980-P980</f>
        <v>0</v>
      </c>
      <c r="T980" s="11">
        <f t="shared" ref="T980:T1043" si="232">IF(T979-AD$23+AD$24*R980-S980&gt;T$19,T$19,IF(T979-AD$23+AD$24*R980-S980&lt;0,0,T979-AD$23+AD$24*R980-S980))</f>
        <v>0</v>
      </c>
      <c r="U980" s="11">
        <f t="shared" ref="U980:U1043" si="233">IF(T979-AD$23-T980&gt;0,T979-AD$23-T980,0)</f>
        <v>0</v>
      </c>
      <c r="V980" s="11">
        <f t="shared" si="224"/>
        <v>0</v>
      </c>
      <c r="W980" s="20"/>
    </row>
    <row r="981" spans="1:23" x14ac:dyDescent="0.25">
      <c r="A981">
        <v>2022021002</v>
      </c>
      <c r="B981">
        <v>5</v>
      </c>
      <c r="C981" s="7">
        <v>0.4763</v>
      </c>
      <c r="D981" s="6">
        <f t="shared" si="225"/>
        <v>38104</v>
      </c>
      <c r="E981" s="62">
        <v>0</v>
      </c>
      <c r="F981" s="6">
        <f t="shared" ref="F981:F1044" si="234">F$18*E981</f>
        <v>0</v>
      </c>
      <c r="G981" s="7">
        <v>0.28378999999999999</v>
      </c>
      <c r="H981" s="6">
        <f t="shared" si="226"/>
        <v>9932.65</v>
      </c>
      <c r="I981" s="7">
        <v>5.0000000000000002E-5</v>
      </c>
      <c r="J981" s="6">
        <f t="shared" si="227"/>
        <v>0.70000000000000007</v>
      </c>
      <c r="K981" s="20"/>
      <c r="L981" s="6">
        <f t="shared" si="228"/>
        <v>38104</v>
      </c>
      <c r="M981" s="11">
        <f t="shared" ref="M981:M1044" si="235">C$17-L981</f>
        <v>1896</v>
      </c>
      <c r="N981" s="6">
        <f t="shared" si="229"/>
        <v>0</v>
      </c>
      <c r="O981" s="11">
        <f t="shared" ref="O981:O1044" si="236">H981-N981</f>
        <v>9932.65</v>
      </c>
      <c r="P981" s="11">
        <f t="shared" si="230"/>
        <v>0</v>
      </c>
      <c r="Q981" s="11">
        <f t="shared" ref="Q981:Q1044" si="237">J981-P981</f>
        <v>0.70000000000000007</v>
      </c>
      <c r="R981" s="11">
        <f t="shared" ref="R981:R1044" si="238">M981+O981+Q981</f>
        <v>11829.35</v>
      </c>
      <c r="S981" s="6">
        <f t="shared" si="231"/>
        <v>0</v>
      </c>
      <c r="T981" s="11">
        <f t="shared" si="232"/>
        <v>0</v>
      </c>
      <c r="U981" s="11">
        <f t="shared" si="233"/>
        <v>0</v>
      </c>
      <c r="V981" s="11">
        <f t="shared" ref="V981:V1044" si="239">D981-F981-L981-N981-P981-U981</f>
        <v>0</v>
      </c>
      <c r="W981" s="20"/>
    </row>
    <row r="982" spans="1:23" x14ac:dyDescent="0.25">
      <c r="A982">
        <v>2022021003</v>
      </c>
      <c r="B982">
        <v>5</v>
      </c>
      <c r="C982" s="7">
        <v>0.48143999999999998</v>
      </c>
      <c r="D982" s="6">
        <f t="shared" si="225"/>
        <v>38515.199999999997</v>
      </c>
      <c r="E982" s="62">
        <v>0</v>
      </c>
      <c r="F982" s="6">
        <f t="shared" si="234"/>
        <v>0</v>
      </c>
      <c r="G982" s="7">
        <v>0.26985999999999999</v>
      </c>
      <c r="H982" s="6">
        <f t="shared" si="226"/>
        <v>9445.1</v>
      </c>
      <c r="I982" s="7">
        <v>5.0000000000000002E-5</v>
      </c>
      <c r="J982" s="6">
        <f t="shared" si="227"/>
        <v>0.70000000000000007</v>
      </c>
      <c r="K982" s="20"/>
      <c r="L982" s="6">
        <f t="shared" si="228"/>
        <v>38515.199999999997</v>
      </c>
      <c r="M982" s="11">
        <f t="shared" si="235"/>
        <v>1484.8000000000029</v>
      </c>
      <c r="N982" s="6">
        <f t="shared" si="229"/>
        <v>0</v>
      </c>
      <c r="O982" s="11">
        <f t="shared" si="236"/>
        <v>9445.1</v>
      </c>
      <c r="P982" s="11">
        <f t="shared" si="230"/>
        <v>0</v>
      </c>
      <c r="Q982" s="11">
        <f t="shared" si="237"/>
        <v>0.70000000000000007</v>
      </c>
      <c r="R982" s="11">
        <f t="shared" si="238"/>
        <v>10930.600000000004</v>
      </c>
      <c r="S982" s="6">
        <f t="shared" si="231"/>
        <v>0</v>
      </c>
      <c r="T982" s="11">
        <f t="shared" si="232"/>
        <v>0</v>
      </c>
      <c r="U982" s="11">
        <f t="shared" si="233"/>
        <v>0</v>
      </c>
      <c r="V982" s="11">
        <f t="shared" si="239"/>
        <v>0</v>
      </c>
      <c r="W982" s="20"/>
    </row>
    <row r="983" spans="1:23" x14ac:dyDescent="0.25">
      <c r="A983">
        <v>2022021004</v>
      </c>
      <c r="B983">
        <v>5</v>
      </c>
      <c r="C983" s="7">
        <v>0.49184</v>
      </c>
      <c r="D983" s="6">
        <f t="shared" si="225"/>
        <v>39347.199999999997</v>
      </c>
      <c r="E983" s="62">
        <v>0</v>
      </c>
      <c r="F983" s="6">
        <f t="shared" si="234"/>
        <v>0</v>
      </c>
      <c r="G983" s="7">
        <v>0.22800999999999999</v>
      </c>
      <c r="H983" s="6">
        <f t="shared" si="226"/>
        <v>7980.3499999999995</v>
      </c>
      <c r="I983" s="7">
        <v>5.0000000000000002E-5</v>
      </c>
      <c r="J983" s="6">
        <f t="shared" si="227"/>
        <v>0.70000000000000007</v>
      </c>
      <c r="K983" s="20"/>
      <c r="L983" s="6">
        <f t="shared" si="228"/>
        <v>39347.199999999997</v>
      </c>
      <c r="M983" s="11">
        <f t="shared" si="235"/>
        <v>652.80000000000291</v>
      </c>
      <c r="N983" s="6">
        <f t="shared" si="229"/>
        <v>0</v>
      </c>
      <c r="O983" s="11">
        <f t="shared" si="236"/>
        <v>7980.3499999999995</v>
      </c>
      <c r="P983" s="11">
        <f t="shared" si="230"/>
        <v>0</v>
      </c>
      <c r="Q983" s="11">
        <f t="shared" si="237"/>
        <v>0.70000000000000007</v>
      </c>
      <c r="R983" s="11">
        <f t="shared" si="238"/>
        <v>8633.8500000000022</v>
      </c>
      <c r="S983" s="6">
        <f t="shared" si="231"/>
        <v>0</v>
      </c>
      <c r="T983" s="11">
        <f t="shared" si="232"/>
        <v>0</v>
      </c>
      <c r="U983" s="11">
        <f t="shared" si="233"/>
        <v>0</v>
      </c>
      <c r="V983" s="11">
        <f t="shared" si="239"/>
        <v>0</v>
      </c>
      <c r="W983" s="20"/>
    </row>
    <row r="984" spans="1:23" x14ac:dyDescent="0.25">
      <c r="A984">
        <v>2022021005</v>
      </c>
      <c r="B984">
        <v>5</v>
      </c>
      <c r="C984" s="7">
        <v>0.51124000000000003</v>
      </c>
      <c r="D984" s="6">
        <f t="shared" si="225"/>
        <v>40899.200000000004</v>
      </c>
      <c r="E984" s="62">
        <v>0</v>
      </c>
      <c r="F984" s="6">
        <f t="shared" si="234"/>
        <v>0</v>
      </c>
      <c r="G984" s="7">
        <v>0.19403999999999999</v>
      </c>
      <c r="H984" s="6">
        <f t="shared" si="226"/>
        <v>6791.4</v>
      </c>
      <c r="I984" s="7">
        <v>5.0000000000000002E-5</v>
      </c>
      <c r="J984" s="6">
        <f t="shared" si="227"/>
        <v>0.70000000000000007</v>
      </c>
      <c r="K984" s="20"/>
      <c r="L984" s="6">
        <f t="shared" si="228"/>
        <v>40000</v>
      </c>
      <c r="M984" s="11">
        <f t="shared" si="235"/>
        <v>0</v>
      </c>
      <c r="N984" s="6">
        <f t="shared" si="229"/>
        <v>899.20000000000437</v>
      </c>
      <c r="O984" s="11">
        <f t="shared" si="236"/>
        <v>5892.1999999999953</v>
      </c>
      <c r="P984" s="11">
        <f t="shared" si="230"/>
        <v>0</v>
      </c>
      <c r="Q984" s="11">
        <f t="shared" si="237"/>
        <v>0.70000000000000007</v>
      </c>
      <c r="R984" s="11">
        <f t="shared" si="238"/>
        <v>5892.8999999999951</v>
      </c>
      <c r="S984" s="6">
        <f t="shared" si="231"/>
        <v>0</v>
      </c>
      <c r="T984" s="11">
        <f t="shared" si="232"/>
        <v>0</v>
      </c>
      <c r="U984" s="11">
        <f t="shared" si="233"/>
        <v>0</v>
      </c>
      <c r="V984" s="11">
        <f t="shared" si="239"/>
        <v>0</v>
      </c>
      <c r="W984" s="20"/>
    </row>
    <row r="985" spans="1:23" x14ac:dyDescent="0.25">
      <c r="A985">
        <v>2022021006</v>
      </c>
      <c r="B985">
        <v>5</v>
      </c>
      <c r="C985" s="7">
        <v>0.55052999999999996</v>
      </c>
      <c r="D985" s="6">
        <f t="shared" si="225"/>
        <v>44042.399999999994</v>
      </c>
      <c r="E985" s="62">
        <v>0</v>
      </c>
      <c r="F985" s="6">
        <f t="shared" si="234"/>
        <v>0</v>
      </c>
      <c r="G985" s="7">
        <v>0.17538000000000001</v>
      </c>
      <c r="H985" s="6">
        <f t="shared" si="226"/>
        <v>6138.3</v>
      </c>
      <c r="I985" s="7">
        <v>5.0000000000000002E-5</v>
      </c>
      <c r="J985" s="6">
        <f t="shared" si="227"/>
        <v>0.70000000000000007</v>
      </c>
      <c r="K985" s="20"/>
      <c r="L985" s="6">
        <f t="shared" si="228"/>
        <v>40000</v>
      </c>
      <c r="M985" s="11">
        <f t="shared" si="235"/>
        <v>0</v>
      </c>
      <c r="N985" s="6">
        <f t="shared" si="229"/>
        <v>4042.3999999999942</v>
      </c>
      <c r="O985" s="11">
        <f t="shared" si="236"/>
        <v>2095.900000000006</v>
      </c>
      <c r="P985" s="11">
        <f t="shared" si="230"/>
        <v>0</v>
      </c>
      <c r="Q985" s="11">
        <f t="shared" si="237"/>
        <v>0.70000000000000007</v>
      </c>
      <c r="R985" s="11">
        <f t="shared" si="238"/>
        <v>2096.6000000000058</v>
      </c>
      <c r="S985" s="6">
        <f t="shared" si="231"/>
        <v>0</v>
      </c>
      <c r="T985" s="11">
        <f t="shared" si="232"/>
        <v>0</v>
      </c>
      <c r="U985" s="11">
        <f t="shared" si="233"/>
        <v>0</v>
      </c>
      <c r="V985" s="11">
        <f t="shared" si="239"/>
        <v>0</v>
      </c>
      <c r="W985" s="20"/>
    </row>
    <row r="986" spans="1:23" x14ac:dyDescent="0.25">
      <c r="A986">
        <v>2022021007</v>
      </c>
      <c r="B986">
        <v>5</v>
      </c>
      <c r="C986" s="7">
        <v>0.60616999999999999</v>
      </c>
      <c r="D986" s="6">
        <f t="shared" si="225"/>
        <v>48493.599999999999</v>
      </c>
      <c r="E986" s="62">
        <v>0</v>
      </c>
      <c r="F986" s="6">
        <f t="shared" si="234"/>
        <v>0</v>
      </c>
      <c r="G986" s="7">
        <v>0.15903999999999999</v>
      </c>
      <c r="H986" s="6">
        <f t="shared" si="226"/>
        <v>5566.4</v>
      </c>
      <c r="I986" s="7">
        <v>6.0000000000000002E-5</v>
      </c>
      <c r="J986" s="6">
        <f t="shared" si="227"/>
        <v>0.84</v>
      </c>
      <c r="K986" s="20"/>
      <c r="L986" s="6">
        <f t="shared" si="228"/>
        <v>40000</v>
      </c>
      <c r="M986" s="11">
        <f t="shared" si="235"/>
        <v>0</v>
      </c>
      <c r="N986" s="6">
        <f t="shared" si="229"/>
        <v>5566.4</v>
      </c>
      <c r="O986" s="11">
        <f t="shared" si="236"/>
        <v>0</v>
      </c>
      <c r="P986" s="11">
        <f t="shared" si="230"/>
        <v>0.84</v>
      </c>
      <c r="Q986" s="11">
        <f t="shared" si="237"/>
        <v>0</v>
      </c>
      <c r="R986" s="11">
        <f t="shared" si="238"/>
        <v>0</v>
      </c>
      <c r="S986" s="6">
        <f t="shared" si="231"/>
        <v>2926.3599999999988</v>
      </c>
      <c r="T986" s="11">
        <f t="shared" si="232"/>
        <v>0</v>
      </c>
      <c r="U986" s="11">
        <f t="shared" si="233"/>
        <v>0</v>
      </c>
      <c r="V986" s="11">
        <f t="shared" si="239"/>
        <v>2926.3599999999988</v>
      </c>
      <c r="W986" s="20"/>
    </row>
    <row r="987" spans="1:23" x14ac:dyDescent="0.25">
      <c r="A987">
        <v>2022021008</v>
      </c>
      <c r="B987">
        <v>5</v>
      </c>
      <c r="C987" s="7">
        <v>0.62844</v>
      </c>
      <c r="D987" s="6">
        <f t="shared" si="225"/>
        <v>50275.199999999997</v>
      </c>
      <c r="E987" s="62">
        <v>0</v>
      </c>
      <c r="F987" s="6">
        <f t="shared" si="234"/>
        <v>0</v>
      </c>
      <c r="G987" s="7">
        <v>0.17799999999999999</v>
      </c>
      <c r="H987" s="6">
        <f t="shared" si="226"/>
        <v>6230</v>
      </c>
      <c r="I987" s="7">
        <v>2.3009999999999999E-2</v>
      </c>
      <c r="J987" s="6">
        <f t="shared" si="227"/>
        <v>322.14</v>
      </c>
      <c r="K987" s="20"/>
      <c r="L987" s="6">
        <f t="shared" si="228"/>
        <v>40000</v>
      </c>
      <c r="M987" s="11">
        <f t="shared" si="235"/>
        <v>0</v>
      </c>
      <c r="N987" s="6">
        <f t="shared" si="229"/>
        <v>6230</v>
      </c>
      <c r="O987" s="11">
        <f t="shared" si="236"/>
        <v>0</v>
      </c>
      <c r="P987" s="11">
        <f t="shared" si="230"/>
        <v>322.14</v>
      </c>
      <c r="Q987" s="11">
        <f t="shared" si="237"/>
        <v>0</v>
      </c>
      <c r="R987" s="11">
        <f t="shared" si="238"/>
        <v>0</v>
      </c>
      <c r="S987" s="6">
        <f t="shared" si="231"/>
        <v>3723.0599999999972</v>
      </c>
      <c r="T987" s="11">
        <f t="shared" si="232"/>
        <v>0</v>
      </c>
      <c r="U987" s="11">
        <f t="shared" si="233"/>
        <v>0</v>
      </c>
      <c r="V987" s="11">
        <f t="shared" si="239"/>
        <v>3723.0599999999972</v>
      </c>
      <c r="W987" s="20"/>
    </row>
    <row r="988" spans="1:23" x14ac:dyDescent="0.25">
      <c r="A988">
        <v>2022021009</v>
      </c>
      <c r="B988">
        <v>5</v>
      </c>
      <c r="C988" s="7">
        <v>0.60509999999999997</v>
      </c>
      <c r="D988" s="6">
        <f t="shared" si="225"/>
        <v>48408</v>
      </c>
      <c r="E988" s="62">
        <v>0</v>
      </c>
      <c r="F988" s="6">
        <f t="shared" si="234"/>
        <v>0</v>
      </c>
      <c r="G988" s="7">
        <v>0.16655</v>
      </c>
      <c r="H988" s="6">
        <f t="shared" si="226"/>
        <v>5829.25</v>
      </c>
      <c r="I988" s="7">
        <v>0.34358</v>
      </c>
      <c r="J988" s="6">
        <f t="shared" si="227"/>
        <v>4810.12</v>
      </c>
      <c r="K988" s="20"/>
      <c r="L988" s="6">
        <f t="shared" si="228"/>
        <v>40000</v>
      </c>
      <c r="M988" s="11">
        <f t="shared" si="235"/>
        <v>0</v>
      </c>
      <c r="N988" s="6">
        <f t="shared" si="229"/>
        <v>5829.25</v>
      </c>
      <c r="O988" s="11">
        <f t="shared" si="236"/>
        <v>0</v>
      </c>
      <c r="P988" s="11">
        <f t="shared" si="230"/>
        <v>2578.75</v>
      </c>
      <c r="Q988" s="11">
        <f t="shared" si="237"/>
        <v>2231.37</v>
      </c>
      <c r="R988" s="11">
        <f t="shared" si="238"/>
        <v>2231.37</v>
      </c>
      <c r="S988" s="6">
        <f t="shared" si="231"/>
        <v>0</v>
      </c>
      <c r="T988" s="11">
        <f t="shared" si="232"/>
        <v>0</v>
      </c>
      <c r="U988" s="11">
        <f t="shared" si="233"/>
        <v>0</v>
      </c>
      <c r="V988" s="11">
        <f t="shared" si="239"/>
        <v>0</v>
      </c>
      <c r="W988" s="20"/>
    </row>
    <row r="989" spans="1:23" x14ac:dyDescent="0.25">
      <c r="A989">
        <v>2022021010</v>
      </c>
      <c r="B989">
        <v>5</v>
      </c>
      <c r="C989" s="7">
        <v>0.57015000000000005</v>
      </c>
      <c r="D989" s="6">
        <f t="shared" si="225"/>
        <v>45612.000000000007</v>
      </c>
      <c r="E989" s="62">
        <v>0</v>
      </c>
      <c r="F989" s="6">
        <f t="shared" si="234"/>
        <v>0</v>
      </c>
      <c r="G989" s="7">
        <v>0.10551000000000001</v>
      </c>
      <c r="H989" s="6">
        <f t="shared" si="226"/>
        <v>3692.8500000000004</v>
      </c>
      <c r="I989" s="7">
        <v>0.71611999999999998</v>
      </c>
      <c r="J989" s="6">
        <f t="shared" si="227"/>
        <v>10025.68</v>
      </c>
      <c r="K989" s="20"/>
      <c r="L989" s="6">
        <f t="shared" si="228"/>
        <v>40000</v>
      </c>
      <c r="M989" s="11">
        <f t="shared" si="235"/>
        <v>0</v>
      </c>
      <c r="N989" s="6">
        <f t="shared" si="229"/>
        <v>3692.8500000000004</v>
      </c>
      <c r="O989" s="11">
        <f t="shared" si="236"/>
        <v>0</v>
      </c>
      <c r="P989" s="11">
        <f t="shared" si="230"/>
        <v>1919.1500000000069</v>
      </c>
      <c r="Q989" s="11">
        <f t="shared" si="237"/>
        <v>8106.5299999999934</v>
      </c>
      <c r="R989" s="11">
        <f t="shared" si="238"/>
        <v>8106.5299999999934</v>
      </c>
      <c r="S989" s="6">
        <f t="shared" si="231"/>
        <v>0</v>
      </c>
      <c r="T989" s="11">
        <f t="shared" si="232"/>
        <v>0</v>
      </c>
      <c r="U989" s="11">
        <f t="shared" si="233"/>
        <v>0</v>
      </c>
      <c r="V989" s="11">
        <f t="shared" si="239"/>
        <v>0</v>
      </c>
      <c r="W989" s="20"/>
    </row>
    <row r="990" spans="1:23" x14ac:dyDescent="0.25">
      <c r="A990">
        <v>2022021011</v>
      </c>
      <c r="B990">
        <v>5</v>
      </c>
      <c r="C990" s="7">
        <v>0.54046000000000005</v>
      </c>
      <c r="D990" s="6">
        <f t="shared" si="225"/>
        <v>43236.800000000003</v>
      </c>
      <c r="E990" s="62">
        <v>0</v>
      </c>
      <c r="F990" s="6">
        <f t="shared" si="234"/>
        <v>0</v>
      </c>
      <c r="G990" s="7">
        <v>8.1350000000000006E-2</v>
      </c>
      <c r="H990" s="6">
        <f t="shared" si="226"/>
        <v>2847.25</v>
      </c>
      <c r="I990" s="7">
        <v>0.78605999999999998</v>
      </c>
      <c r="J990" s="6">
        <f t="shared" si="227"/>
        <v>11004.84</v>
      </c>
      <c r="K990" s="20"/>
      <c r="L990" s="6">
        <f t="shared" si="228"/>
        <v>40000</v>
      </c>
      <c r="M990" s="11">
        <f t="shared" si="235"/>
        <v>0</v>
      </c>
      <c r="N990" s="6">
        <f t="shared" si="229"/>
        <v>2847.25</v>
      </c>
      <c r="O990" s="11">
        <f t="shared" si="236"/>
        <v>0</v>
      </c>
      <c r="P990" s="11">
        <f t="shared" si="230"/>
        <v>389.55000000000291</v>
      </c>
      <c r="Q990" s="11">
        <f t="shared" si="237"/>
        <v>10615.289999999997</v>
      </c>
      <c r="R990" s="11">
        <f t="shared" si="238"/>
        <v>10615.289999999997</v>
      </c>
      <c r="S990" s="6">
        <f t="shared" si="231"/>
        <v>0</v>
      </c>
      <c r="T990" s="11">
        <f t="shared" si="232"/>
        <v>0</v>
      </c>
      <c r="U990" s="11">
        <f t="shared" si="233"/>
        <v>0</v>
      </c>
      <c r="V990" s="11">
        <f t="shared" si="239"/>
        <v>0</v>
      </c>
      <c r="W990" s="20"/>
    </row>
    <row r="991" spans="1:23" x14ac:dyDescent="0.25">
      <c r="A991">
        <v>2022021012</v>
      </c>
      <c r="B991">
        <v>5</v>
      </c>
      <c r="C991" s="7">
        <v>0.51653000000000004</v>
      </c>
      <c r="D991" s="6">
        <f t="shared" si="225"/>
        <v>41322.400000000001</v>
      </c>
      <c r="E991" s="62">
        <v>0</v>
      </c>
      <c r="F991" s="6">
        <f t="shared" si="234"/>
        <v>0</v>
      </c>
      <c r="G991" s="7">
        <v>5.4899999999999997E-2</v>
      </c>
      <c r="H991" s="6">
        <f t="shared" si="226"/>
        <v>1921.5</v>
      </c>
      <c r="I991" s="7">
        <v>0.74207000000000001</v>
      </c>
      <c r="J991" s="6">
        <f t="shared" si="227"/>
        <v>10388.98</v>
      </c>
      <c r="K991" s="20"/>
      <c r="L991" s="6">
        <f t="shared" si="228"/>
        <v>40000</v>
      </c>
      <c r="M991" s="11">
        <f t="shared" si="235"/>
        <v>0</v>
      </c>
      <c r="N991" s="6">
        <f t="shared" si="229"/>
        <v>1322.4000000000015</v>
      </c>
      <c r="O991" s="11">
        <f t="shared" si="236"/>
        <v>599.09999999999854</v>
      </c>
      <c r="P991" s="11">
        <f t="shared" si="230"/>
        <v>0</v>
      </c>
      <c r="Q991" s="11">
        <f t="shared" si="237"/>
        <v>10388.98</v>
      </c>
      <c r="R991" s="11">
        <f t="shared" si="238"/>
        <v>10988.079999999998</v>
      </c>
      <c r="S991" s="6">
        <f t="shared" si="231"/>
        <v>0</v>
      </c>
      <c r="T991" s="11">
        <f t="shared" si="232"/>
        <v>0</v>
      </c>
      <c r="U991" s="11">
        <f t="shared" si="233"/>
        <v>0</v>
      </c>
      <c r="V991" s="11">
        <f t="shared" si="239"/>
        <v>0</v>
      </c>
      <c r="W991" s="20"/>
    </row>
    <row r="992" spans="1:23" x14ac:dyDescent="0.25">
      <c r="A992">
        <v>2022021013</v>
      </c>
      <c r="B992">
        <v>5</v>
      </c>
      <c r="C992" s="7">
        <v>0.50256999999999996</v>
      </c>
      <c r="D992" s="6">
        <f t="shared" si="225"/>
        <v>40205.599999999999</v>
      </c>
      <c r="E992" s="62">
        <v>0</v>
      </c>
      <c r="F992" s="6">
        <f t="shared" si="234"/>
        <v>0</v>
      </c>
      <c r="G992" s="7">
        <v>3.1029999999999999E-2</v>
      </c>
      <c r="H992" s="6">
        <f t="shared" si="226"/>
        <v>1086.05</v>
      </c>
      <c r="I992" s="7">
        <v>0.72513000000000005</v>
      </c>
      <c r="J992" s="6">
        <f t="shared" si="227"/>
        <v>10151.820000000002</v>
      </c>
      <c r="K992" s="20"/>
      <c r="L992" s="6">
        <f t="shared" si="228"/>
        <v>40000</v>
      </c>
      <c r="M992" s="11">
        <f t="shared" si="235"/>
        <v>0</v>
      </c>
      <c r="N992" s="6">
        <f t="shared" si="229"/>
        <v>205.59999999999854</v>
      </c>
      <c r="O992" s="11">
        <f t="shared" si="236"/>
        <v>880.45000000000141</v>
      </c>
      <c r="P992" s="11">
        <f t="shared" si="230"/>
        <v>0</v>
      </c>
      <c r="Q992" s="11">
        <f t="shared" si="237"/>
        <v>10151.820000000002</v>
      </c>
      <c r="R992" s="11">
        <f t="shared" si="238"/>
        <v>11032.270000000002</v>
      </c>
      <c r="S992" s="6">
        <f t="shared" si="231"/>
        <v>0</v>
      </c>
      <c r="T992" s="11">
        <f t="shared" si="232"/>
        <v>0</v>
      </c>
      <c r="U992" s="11">
        <f t="shared" si="233"/>
        <v>0</v>
      </c>
      <c r="V992" s="11">
        <f t="shared" si="239"/>
        <v>0</v>
      </c>
      <c r="W992" s="20"/>
    </row>
    <row r="993" spans="1:23" x14ac:dyDescent="0.25">
      <c r="A993">
        <v>2022021014</v>
      </c>
      <c r="B993">
        <v>5</v>
      </c>
      <c r="C993" s="7">
        <v>0.49603999999999998</v>
      </c>
      <c r="D993" s="6">
        <f t="shared" si="225"/>
        <v>39683.199999999997</v>
      </c>
      <c r="E993" s="62">
        <v>0</v>
      </c>
      <c r="F993" s="6">
        <f t="shared" si="234"/>
        <v>0</v>
      </c>
      <c r="G993" s="7">
        <v>1.9120000000000002E-2</v>
      </c>
      <c r="H993" s="6">
        <f t="shared" si="226"/>
        <v>669.2</v>
      </c>
      <c r="I993" s="7">
        <v>0.72885999999999995</v>
      </c>
      <c r="J993" s="6">
        <f t="shared" si="227"/>
        <v>10204.039999999999</v>
      </c>
      <c r="K993" s="20"/>
      <c r="L993" s="6">
        <f t="shared" si="228"/>
        <v>39683.199999999997</v>
      </c>
      <c r="M993" s="11">
        <f t="shared" si="235"/>
        <v>316.80000000000291</v>
      </c>
      <c r="N993" s="6">
        <f t="shared" si="229"/>
        <v>0</v>
      </c>
      <c r="O993" s="11">
        <f t="shared" si="236"/>
        <v>669.2</v>
      </c>
      <c r="P993" s="11">
        <f t="shared" si="230"/>
        <v>0</v>
      </c>
      <c r="Q993" s="11">
        <f t="shared" si="237"/>
        <v>10204.039999999999</v>
      </c>
      <c r="R993" s="11">
        <f t="shared" si="238"/>
        <v>11190.040000000003</v>
      </c>
      <c r="S993" s="6">
        <f t="shared" si="231"/>
        <v>0</v>
      </c>
      <c r="T993" s="11">
        <f t="shared" si="232"/>
        <v>0</v>
      </c>
      <c r="U993" s="11">
        <f t="shared" si="233"/>
        <v>0</v>
      </c>
      <c r="V993" s="11">
        <f t="shared" si="239"/>
        <v>0</v>
      </c>
      <c r="W993" s="20"/>
    </row>
    <row r="994" spans="1:23" x14ac:dyDescent="0.25">
      <c r="A994">
        <v>2022021015</v>
      </c>
      <c r="B994">
        <v>5</v>
      </c>
      <c r="C994" s="7">
        <v>0.49275000000000002</v>
      </c>
      <c r="D994" s="6">
        <f t="shared" si="225"/>
        <v>39420</v>
      </c>
      <c r="E994" s="62">
        <v>0</v>
      </c>
      <c r="F994" s="6">
        <f t="shared" si="234"/>
        <v>0</v>
      </c>
      <c r="G994" s="7">
        <v>2.733E-2</v>
      </c>
      <c r="H994" s="6">
        <f t="shared" si="226"/>
        <v>956.55</v>
      </c>
      <c r="I994" s="7">
        <v>0.75638000000000005</v>
      </c>
      <c r="J994" s="6">
        <f t="shared" si="227"/>
        <v>10589.320000000002</v>
      </c>
      <c r="K994" s="20"/>
      <c r="L994" s="6">
        <f t="shared" si="228"/>
        <v>39420</v>
      </c>
      <c r="M994" s="11">
        <f t="shared" si="235"/>
        <v>580</v>
      </c>
      <c r="N994" s="6">
        <f t="shared" si="229"/>
        <v>0</v>
      </c>
      <c r="O994" s="11">
        <f t="shared" si="236"/>
        <v>956.55</v>
      </c>
      <c r="P994" s="11">
        <f t="shared" si="230"/>
        <v>0</v>
      </c>
      <c r="Q994" s="11">
        <f t="shared" si="237"/>
        <v>10589.320000000002</v>
      </c>
      <c r="R994" s="11">
        <f t="shared" si="238"/>
        <v>12125.87</v>
      </c>
      <c r="S994" s="6">
        <f t="shared" si="231"/>
        <v>0</v>
      </c>
      <c r="T994" s="11">
        <f t="shared" si="232"/>
        <v>0</v>
      </c>
      <c r="U994" s="11">
        <f t="shared" si="233"/>
        <v>0</v>
      </c>
      <c r="V994" s="11">
        <f t="shared" si="239"/>
        <v>0</v>
      </c>
      <c r="W994" s="20"/>
    </row>
    <row r="995" spans="1:23" x14ac:dyDescent="0.25">
      <c r="A995">
        <v>2022021016</v>
      </c>
      <c r="B995">
        <v>5</v>
      </c>
      <c r="C995" s="7">
        <v>0.49054999999999999</v>
      </c>
      <c r="D995" s="6">
        <f t="shared" si="225"/>
        <v>39244</v>
      </c>
      <c r="E995" s="62">
        <v>0</v>
      </c>
      <c r="F995" s="6">
        <f t="shared" si="234"/>
        <v>0</v>
      </c>
      <c r="G995" s="7">
        <v>3.721E-2</v>
      </c>
      <c r="H995" s="6">
        <f t="shared" si="226"/>
        <v>1302.3499999999999</v>
      </c>
      <c r="I995" s="7">
        <v>0.77149000000000001</v>
      </c>
      <c r="J995" s="6">
        <f t="shared" si="227"/>
        <v>10800.86</v>
      </c>
      <c r="K995" s="20"/>
      <c r="L995" s="6">
        <f t="shared" si="228"/>
        <v>39244</v>
      </c>
      <c r="M995" s="11">
        <f t="shared" si="235"/>
        <v>756</v>
      </c>
      <c r="N995" s="6">
        <f t="shared" si="229"/>
        <v>0</v>
      </c>
      <c r="O995" s="11">
        <f t="shared" si="236"/>
        <v>1302.3499999999999</v>
      </c>
      <c r="P995" s="11">
        <f t="shared" si="230"/>
        <v>0</v>
      </c>
      <c r="Q995" s="11">
        <f t="shared" si="237"/>
        <v>10800.86</v>
      </c>
      <c r="R995" s="11">
        <f t="shared" si="238"/>
        <v>12859.210000000001</v>
      </c>
      <c r="S995" s="6">
        <f t="shared" si="231"/>
        <v>0</v>
      </c>
      <c r="T995" s="11">
        <f t="shared" si="232"/>
        <v>0</v>
      </c>
      <c r="U995" s="11">
        <f t="shared" si="233"/>
        <v>0</v>
      </c>
      <c r="V995" s="11">
        <f t="shared" si="239"/>
        <v>0</v>
      </c>
      <c r="W995" s="20"/>
    </row>
    <row r="996" spans="1:23" x14ac:dyDescent="0.25">
      <c r="A996">
        <v>2022021017</v>
      </c>
      <c r="B996">
        <v>5</v>
      </c>
      <c r="C996" s="7">
        <v>0.49263000000000001</v>
      </c>
      <c r="D996" s="6">
        <f t="shared" si="225"/>
        <v>39410.400000000001</v>
      </c>
      <c r="E996" s="62">
        <v>0</v>
      </c>
      <c r="F996" s="6">
        <f t="shared" si="234"/>
        <v>0</v>
      </c>
      <c r="G996" s="7">
        <v>3.696E-2</v>
      </c>
      <c r="H996" s="6">
        <f t="shared" si="226"/>
        <v>1293.5999999999999</v>
      </c>
      <c r="I996" s="7">
        <v>0.70835999999999999</v>
      </c>
      <c r="J996" s="6">
        <f t="shared" si="227"/>
        <v>9917.0399999999991</v>
      </c>
      <c r="K996" s="20"/>
      <c r="L996" s="6">
        <f t="shared" si="228"/>
        <v>39410.400000000001</v>
      </c>
      <c r="M996" s="11">
        <f t="shared" si="235"/>
        <v>589.59999999999854</v>
      </c>
      <c r="N996" s="6">
        <f t="shared" si="229"/>
        <v>0</v>
      </c>
      <c r="O996" s="11">
        <f t="shared" si="236"/>
        <v>1293.5999999999999</v>
      </c>
      <c r="P996" s="11">
        <f t="shared" si="230"/>
        <v>0</v>
      </c>
      <c r="Q996" s="11">
        <f t="shared" si="237"/>
        <v>9917.0399999999991</v>
      </c>
      <c r="R996" s="11">
        <f t="shared" si="238"/>
        <v>11800.239999999998</v>
      </c>
      <c r="S996" s="6">
        <f t="shared" si="231"/>
        <v>0</v>
      </c>
      <c r="T996" s="11">
        <f t="shared" si="232"/>
        <v>0</v>
      </c>
      <c r="U996" s="11">
        <f t="shared" si="233"/>
        <v>0</v>
      </c>
      <c r="V996" s="11">
        <f t="shared" si="239"/>
        <v>0</v>
      </c>
      <c r="W996" s="20"/>
    </row>
    <row r="997" spans="1:23" x14ac:dyDescent="0.25">
      <c r="A997">
        <v>2022021018</v>
      </c>
      <c r="B997">
        <v>5</v>
      </c>
      <c r="C997" s="7">
        <v>0.49897000000000002</v>
      </c>
      <c r="D997" s="6">
        <f t="shared" si="225"/>
        <v>39917.599999999999</v>
      </c>
      <c r="E997" s="62">
        <v>0</v>
      </c>
      <c r="F997" s="6">
        <f t="shared" si="234"/>
        <v>0</v>
      </c>
      <c r="G997" s="7">
        <v>4.5429999999999998E-2</v>
      </c>
      <c r="H997" s="6">
        <f t="shared" si="226"/>
        <v>1590.05</v>
      </c>
      <c r="I997" s="7">
        <v>0.33768999999999999</v>
      </c>
      <c r="J997" s="6">
        <f t="shared" si="227"/>
        <v>4727.66</v>
      </c>
      <c r="K997" s="20"/>
      <c r="L997" s="6">
        <f t="shared" si="228"/>
        <v>39917.599999999999</v>
      </c>
      <c r="M997" s="11">
        <f t="shared" si="235"/>
        <v>82.400000000001455</v>
      </c>
      <c r="N997" s="6">
        <f t="shared" si="229"/>
        <v>0</v>
      </c>
      <c r="O997" s="11">
        <f t="shared" si="236"/>
        <v>1590.05</v>
      </c>
      <c r="P997" s="11">
        <f t="shared" si="230"/>
        <v>0</v>
      </c>
      <c r="Q997" s="11">
        <f t="shared" si="237"/>
        <v>4727.66</v>
      </c>
      <c r="R997" s="11">
        <f t="shared" si="238"/>
        <v>6400.1100000000015</v>
      </c>
      <c r="S997" s="6">
        <f t="shared" si="231"/>
        <v>0</v>
      </c>
      <c r="T997" s="11">
        <f t="shared" si="232"/>
        <v>0</v>
      </c>
      <c r="U997" s="11">
        <f t="shared" si="233"/>
        <v>0</v>
      </c>
      <c r="V997" s="11">
        <f t="shared" si="239"/>
        <v>0</v>
      </c>
      <c r="W997" s="20"/>
    </row>
    <row r="998" spans="1:23" x14ac:dyDescent="0.25">
      <c r="A998">
        <v>2022021019</v>
      </c>
      <c r="B998">
        <v>5</v>
      </c>
      <c r="C998" s="7">
        <v>0.51824999999999999</v>
      </c>
      <c r="D998" s="6">
        <f t="shared" si="225"/>
        <v>41460</v>
      </c>
      <c r="E998" s="62">
        <v>0</v>
      </c>
      <c r="F998" s="6">
        <f t="shared" si="234"/>
        <v>0</v>
      </c>
      <c r="G998" s="7">
        <v>6.7750000000000005E-2</v>
      </c>
      <c r="H998" s="6">
        <f t="shared" si="226"/>
        <v>2371.25</v>
      </c>
      <c r="I998" s="7">
        <v>1.6400000000000001E-2</v>
      </c>
      <c r="J998" s="6">
        <f t="shared" si="227"/>
        <v>229.60000000000002</v>
      </c>
      <c r="K998" s="20"/>
      <c r="L998" s="6">
        <f t="shared" si="228"/>
        <v>40000</v>
      </c>
      <c r="M998" s="11">
        <f t="shared" si="235"/>
        <v>0</v>
      </c>
      <c r="N998" s="6">
        <f t="shared" si="229"/>
        <v>1460</v>
      </c>
      <c r="O998" s="11">
        <f t="shared" si="236"/>
        <v>911.25</v>
      </c>
      <c r="P998" s="11">
        <f t="shared" si="230"/>
        <v>0</v>
      </c>
      <c r="Q998" s="11">
        <f t="shared" si="237"/>
        <v>229.60000000000002</v>
      </c>
      <c r="R998" s="11">
        <f t="shared" si="238"/>
        <v>1140.8499999999999</v>
      </c>
      <c r="S998" s="6">
        <f t="shared" si="231"/>
        <v>0</v>
      </c>
      <c r="T998" s="11">
        <f t="shared" si="232"/>
        <v>0</v>
      </c>
      <c r="U998" s="11">
        <f t="shared" si="233"/>
        <v>0</v>
      </c>
      <c r="V998" s="11">
        <f t="shared" si="239"/>
        <v>0</v>
      </c>
      <c r="W998" s="20"/>
    </row>
    <row r="999" spans="1:23" x14ac:dyDescent="0.25">
      <c r="A999">
        <v>2022021020</v>
      </c>
      <c r="B999">
        <v>5</v>
      </c>
      <c r="C999" s="7">
        <v>0.52581999999999995</v>
      </c>
      <c r="D999" s="6">
        <f t="shared" si="225"/>
        <v>42065.599999999999</v>
      </c>
      <c r="E999" s="62">
        <v>0</v>
      </c>
      <c r="F999" s="6">
        <f t="shared" si="234"/>
        <v>0</v>
      </c>
      <c r="G999" s="7">
        <v>0.10804</v>
      </c>
      <c r="H999" s="6">
        <f t="shared" si="226"/>
        <v>3781.4</v>
      </c>
      <c r="I999" s="7">
        <v>0</v>
      </c>
      <c r="J999" s="6">
        <f t="shared" si="227"/>
        <v>0</v>
      </c>
      <c r="K999" s="20"/>
      <c r="L999" s="6">
        <f t="shared" si="228"/>
        <v>40000</v>
      </c>
      <c r="M999" s="11">
        <f t="shared" si="235"/>
        <v>0</v>
      </c>
      <c r="N999" s="6">
        <f t="shared" si="229"/>
        <v>2065.5999999999985</v>
      </c>
      <c r="O999" s="11">
        <f t="shared" si="236"/>
        <v>1715.8000000000015</v>
      </c>
      <c r="P999" s="11">
        <f t="shared" si="230"/>
        <v>0</v>
      </c>
      <c r="Q999" s="11">
        <f t="shared" si="237"/>
        <v>0</v>
      </c>
      <c r="R999" s="11">
        <f t="shared" si="238"/>
        <v>1715.8000000000015</v>
      </c>
      <c r="S999" s="6">
        <f t="shared" si="231"/>
        <v>0</v>
      </c>
      <c r="T999" s="11">
        <f t="shared" si="232"/>
        <v>0</v>
      </c>
      <c r="U999" s="11">
        <f t="shared" si="233"/>
        <v>0</v>
      </c>
      <c r="V999" s="11">
        <f t="shared" si="239"/>
        <v>0</v>
      </c>
      <c r="W999" s="20"/>
    </row>
    <row r="1000" spans="1:23" x14ac:dyDescent="0.25">
      <c r="A1000">
        <v>2022021021</v>
      </c>
      <c r="B1000">
        <v>5</v>
      </c>
      <c r="C1000" s="7">
        <v>0.52231000000000005</v>
      </c>
      <c r="D1000" s="6">
        <f t="shared" si="225"/>
        <v>41784.800000000003</v>
      </c>
      <c r="E1000" s="62">
        <v>0</v>
      </c>
      <c r="F1000" s="6">
        <f t="shared" si="234"/>
        <v>0</v>
      </c>
      <c r="G1000" s="7">
        <v>0.15221000000000001</v>
      </c>
      <c r="H1000" s="6">
        <f t="shared" si="226"/>
        <v>5327.35</v>
      </c>
      <c r="I1000" s="7">
        <v>0</v>
      </c>
      <c r="J1000" s="6">
        <f t="shared" si="227"/>
        <v>0</v>
      </c>
      <c r="K1000" s="20"/>
      <c r="L1000" s="6">
        <f t="shared" si="228"/>
        <v>40000</v>
      </c>
      <c r="M1000" s="11">
        <f t="shared" si="235"/>
        <v>0</v>
      </c>
      <c r="N1000" s="6">
        <f t="shared" si="229"/>
        <v>1784.8000000000029</v>
      </c>
      <c r="O1000" s="11">
        <f t="shared" si="236"/>
        <v>3542.5499999999975</v>
      </c>
      <c r="P1000" s="11">
        <f t="shared" si="230"/>
        <v>0</v>
      </c>
      <c r="Q1000" s="11">
        <f t="shared" si="237"/>
        <v>0</v>
      </c>
      <c r="R1000" s="11">
        <f t="shared" si="238"/>
        <v>3542.5499999999975</v>
      </c>
      <c r="S1000" s="6">
        <f t="shared" si="231"/>
        <v>0</v>
      </c>
      <c r="T1000" s="11">
        <f t="shared" si="232"/>
        <v>0</v>
      </c>
      <c r="U1000" s="11">
        <f t="shared" si="233"/>
        <v>0</v>
      </c>
      <c r="V1000" s="11">
        <f t="shared" si="239"/>
        <v>0</v>
      </c>
      <c r="W1000" s="20"/>
    </row>
    <row r="1001" spans="1:23" x14ac:dyDescent="0.25">
      <c r="A1001">
        <v>2022021022</v>
      </c>
      <c r="B1001">
        <v>5</v>
      </c>
      <c r="C1001" s="7">
        <v>0.51231000000000004</v>
      </c>
      <c r="D1001" s="6">
        <f t="shared" si="225"/>
        <v>40984.800000000003</v>
      </c>
      <c r="E1001" s="62">
        <v>0</v>
      </c>
      <c r="F1001" s="6">
        <f t="shared" si="234"/>
        <v>0</v>
      </c>
      <c r="G1001" s="7">
        <v>0.19916</v>
      </c>
      <c r="H1001" s="6">
        <f t="shared" si="226"/>
        <v>6970.6</v>
      </c>
      <c r="I1001" s="7">
        <v>0</v>
      </c>
      <c r="J1001" s="6">
        <f t="shared" si="227"/>
        <v>0</v>
      </c>
      <c r="K1001" s="20"/>
      <c r="L1001" s="6">
        <f t="shared" si="228"/>
        <v>40000</v>
      </c>
      <c r="M1001" s="11">
        <f t="shared" si="235"/>
        <v>0</v>
      </c>
      <c r="N1001" s="6">
        <f t="shared" si="229"/>
        <v>984.80000000000291</v>
      </c>
      <c r="O1001" s="11">
        <f t="shared" si="236"/>
        <v>5985.7999999999975</v>
      </c>
      <c r="P1001" s="11">
        <f t="shared" si="230"/>
        <v>0</v>
      </c>
      <c r="Q1001" s="11">
        <f t="shared" si="237"/>
        <v>0</v>
      </c>
      <c r="R1001" s="11">
        <f t="shared" si="238"/>
        <v>5985.7999999999975</v>
      </c>
      <c r="S1001" s="6">
        <f t="shared" si="231"/>
        <v>0</v>
      </c>
      <c r="T1001" s="11">
        <f t="shared" si="232"/>
        <v>0</v>
      </c>
      <c r="U1001" s="11">
        <f t="shared" si="233"/>
        <v>0</v>
      </c>
      <c r="V1001" s="11">
        <f t="shared" si="239"/>
        <v>0</v>
      </c>
      <c r="W1001" s="20"/>
    </row>
    <row r="1002" spans="1:23" x14ac:dyDescent="0.25">
      <c r="A1002">
        <v>2022021023</v>
      </c>
      <c r="B1002">
        <v>5</v>
      </c>
      <c r="C1002" s="7">
        <v>0.49210999999999999</v>
      </c>
      <c r="D1002" s="6">
        <f t="shared" si="225"/>
        <v>39368.800000000003</v>
      </c>
      <c r="E1002" s="62">
        <v>0</v>
      </c>
      <c r="F1002" s="6">
        <f t="shared" si="234"/>
        <v>0</v>
      </c>
      <c r="G1002" s="7">
        <v>0.27554000000000001</v>
      </c>
      <c r="H1002" s="6">
        <f t="shared" si="226"/>
        <v>9643.9</v>
      </c>
      <c r="I1002" s="7">
        <v>0</v>
      </c>
      <c r="J1002" s="6">
        <f t="shared" si="227"/>
        <v>0</v>
      </c>
      <c r="K1002" s="20"/>
      <c r="L1002" s="6">
        <f t="shared" si="228"/>
        <v>39368.800000000003</v>
      </c>
      <c r="M1002" s="11">
        <f t="shared" si="235"/>
        <v>631.19999999999709</v>
      </c>
      <c r="N1002" s="6">
        <f t="shared" si="229"/>
        <v>0</v>
      </c>
      <c r="O1002" s="11">
        <f t="shared" si="236"/>
        <v>9643.9</v>
      </c>
      <c r="P1002" s="11">
        <f t="shared" si="230"/>
        <v>0</v>
      </c>
      <c r="Q1002" s="11">
        <f t="shared" si="237"/>
        <v>0</v>
      </c>
      <c r="R1002" s="11">
        <f t="shared" si="238"/>
        <v>10275.099999999997</v>
      </c>
      <c r="S1002" s="6">
        <f t="shared" si="231"/>
        <v>0</v>
      </c>
      <c r="T1002" s="11">
        <f t="shared" si="232"/>
        <v>0</v>
      </c>
      <c r="U1002" s="11">
        <f t="shared" si="233"/>
        <v>0</v>
      </c>
      <c r="V1002" s="11">
        <f t="shared" si="239"/>
        <v>0</v>
      </c>
      <c r="W1002" s="20"/>
    </row>
    <row r="1003" spans="1:23" x14ac:dyDescent="0.25">
      <c r="A1003">
        <v>2022021024</v>
      </c>
      <c r="B1003">
        <v>5</v>
      </c>
      <c r="C1003" s="7">
        <v>0.47267999999999999</v>
      </c>
      <c r="D1003" s="6">
        <f t="shared" si="225"/>
        <v>37814.400000000001</v>
      </c>
      <c r="E1003" s="62">
        <v>0</v>
      </c>
      <c r="F1003" s="6">
        <f t="shared" si="234"/>
        <v>0</v>
      </c>
      <c r="G1003" s="7">
        <v>0.37895000000000001</v>
      </c>
      <c r="H1003" s="6">
        <f t="shared" si="226"/>
        <v>13263.25</v>
      </c>
      <c r="I1003" s="7">
        <v>0</v>
      </c>
      <c r="J1003" s="6">
        <f t="shared" si="227"/>
        <v>0</v>
      </c>
      <c r="K1003" s="20"/>
      <c r="L1003" s="6">
        <f t="shared" si="228"/>
        <v>37814.400000000001</v>
      </c>
      <c r="M1003" s="11">
        <f t="shared" si="235"/>
        <v>2185.5999999999985</v>
      </c>
      <c r="N1003" s="6">
        <f t="shared" si="229"/>
        <v>0</v>
      </c>
      <c r="O1003" s="11">
        <f t="shared" si="236"/>
        <v>13263.25</v>
      </c>
      <c r="P1003" s="11">
        <f t="shared" si="230"/>
        <v>0</v>
      </c>
      <c r="Q1003" s="11">
        <f t="shared" si="237"/>
        <v>0</v>
      </c>
      <c r="R1003" s="11">
        <f t="shared" si="238"/>
        <v>15448.849999999999</v>
      </c>
      <c r="S1003" s="6">
        <f t="shared" si="231"/>
        <v>0</v>
      </c>
      <c r="T1003" s="11">
        <f t="shared" si="232"/>
        <v>0</v>
      </c>
      <c r="U1003" s="11">
        <f t="shared" si="233"/>
        <v>0</v>
      </c>
      <c r="V1003" s="11">
        <f t="shared" si="239"/>
        <v>0</v>
      </c>
      <c r="W1003" s="20"/>
    </row>
    <row r="1004" spans="1:23" x14ac:dyDescent="0.25">
      <c r="A1004">
        <v>2022021101</v>
      </c>
      <c r="B1004">
        <v>6</v>
      </c>
      <c r="C1004" s="7">
        <v>0.46217999999999998</v>
      </c>
      <c r="D1004" s="6">
        <f t="shared" si="225"/>
        <v>36974.400000000001</v>
      </c>
      <c r="E1004" s="62">
        <v>0</v>
      </c>
      <c r="F1004" s="6">
        <f t="shared" si="234"/>
        <v>0</v>
      </c>
      <c r="G1004" s="7">
        <v>0.46372999999999998</v>
      </c>
      <c r="H1004" s="6">
        <f t="shared" si="226"/>
        <v>16230.55</v>
      </c>
      <c r="I1004" s="7">
        <v>0</v>
      </c>
      <c r="J1004" s="6">
        <f t="shared" si="227"/>
        <v>0</v>
      </c>
      <c r="K1004" s="20"/>
      <c r="L1004" s="6">
        <f t="shared" si="228"/>
        <v>36974.400000000001</v>
      </c>
      <c r="M1004" s="11">
        <f t="shared" si="235"/>
        <v>3025.5999999999985</v>
      </c>
      <c r="N1004" s="6">
        <f t="shared" si="229"/>
        <v>0</v>
      </c>
      <c r="O1004" s="11">
        <f t="shared" si="236"/>
        <v>16230.55</v>
      </c>
      <c r="P1004" s="11">
        <f t="shared" si="230"/>
        <v>0</v>
      </c>
      <c r="Q1004" s="11">
        <f t="shared" si="237"/>
        <v>0</v>
      </c>
      <c r="R1004" s="11">
        <f t="shared" si="238"/>
        <v>19256.149999999998</v>
      </c>
      <c r="S1004" s="6">
        <f t="shared" si="231"/>
        <v>0</v>
      </c>
      <c r="T1004" s="11">
        <f t="shared" si="232"/>
        <v>0</v>
      </c>
      <c r="U1004" s="11">
        <f t="shared" si="233"/>
        <v>0</v>
      </c>
      <c r="V1004" s="11">
        <f t="shared" si="239"/>
        <v>0</v>
      </c>
      <c r="W1004" s="20"/>
    </row>
    <row r="1005" spans="1:23" x14ac:dyDescent="0.25">
      <c r="A1005">
        <v>2022021102</v>
      </c>
      <c r="B1005">
        <v>6</v>
      </c>
      <c r="C1005" s="7">
        <v>0.46050000000000002</v>
      </c>
      <c r="D1005" s="6">
        <f t="shared" si="225"/>
        <v>36840</v>
      </c>
      <c r="E1005" s="62">
        <v>0</v>
      </c>
      <c r="F1005" s="6">
        <f t="shared" si="234"/>
        <v>0</v>
      </c>
      <c r="G1005" s="7">
        <v>0.51234000000000002</v>
      </c>
      <c r="H1005" s="6">
        <f t="shared" si="226"/>
        <v>17931.900000000001</v>
      </c>
      <c r="I1005" s="7">
        <v>0</v>
      </c>
      <c r="J1005" s="6">
        <f t="shared" si="227"/>
        <v>0</v>
      </c>
      <c r="K1005" s="20"/>
      <c r="L1005" s="6">
        <f t="shared" si="228"/>
        <v>36840</v>
      </c>
      <c r="M1005" s="11">
        <f t="shared" si="235"/>
        <v>3160</v>
      </c>
      <c r="N1005" s="6">
        <f t="shared" si="229"/>
        <v>0</v>
      </c>
      <c r="O1005" s="11">
        <f t="shared" si="236"/>
        <v>17931.900000000001</v>
      </c>
      <c r="P1005" s="11">
        <f t="shared" si="230"/>
        <v>0</v>
      </c>
      <c r="Q1005" s="11">
        <f t="shared" si="237"/>
        <v>0</v>
      </c>
      <c r="R1005" s="11">
        <f t="shared" si="238"/>
        <v>21091.9</v>
      </c>
      <c r="S1005" s="6">
        <f t="shared" si="231"/>
        <v>0</v>
      </c>
      <c r="T1005" s="11">
        <f t="shared" si="232"/>
        <v>0</v>
      </c>
      <c r="U1005" s="11">
        <f t="shared" si="233"/>
        <v>0</v>
      </c>
      <c r="V1005" s="11">
        <f t="shared" si="239"/>
        <v>0</v>
      </c>
      <c r="W1005" s="20"/>
    </row>
    <row r="1006" spans="1:23" x14ac:dyDescent="0.25">
      <c r="A1006">
        <v>2022021103</v>
      </c>
      <c r="B1006">
        <v>6</v>
      </c>
      <c r="C1006" s="7">
        <v>0.46338000000000001</v>
      </c>
      <c r="D1006" s="6">
        <f t="shared" si="225"/>
        <v>37070.400000000001</v>
      </c>
      <c r="E1006" s="62">
        <v>0</v>
      </c>
      <c r="F1006" s="6">
        <f t="shared" si="234"/>
        <v>0</v>
      </c>
      <c r="G1006" s="7">
        <v>0.53585000000000005</v>
      </c>
      <c r="H1006" s="6">
        <f t="shared" si="226"/>
        <v>18754.75</v>
      </c>
      <c r="I1006" s="7">
        <v>0</v>
      </c>
      <c r="J1006" s="6">
        <f t="shared" si="227"/>
        <v>0</v>
      </c>
      <c r="K1006" s="20"/>
      <c r="L1006" s="6">
        <f t="shared" si="228"/>
        <v>37070.400000000001</v>
      </c>
      <c r="M1006" s="11">
        <f t="shared" si="235"/>
        <v>2929.5999999999985</v>
      </c>
      <c r="N1006" s="6">
        <f t="shared" si="229"/>
        <v>0</v>
      </c>
      <c r="O1006" s="11">
        <f t="shared" si="236"/>
        <v>18754.75</v>
      </c>
      <c r="P1006" s="11">
        <f t="shared" si="230"/>
        <v>0</v>
      </c>
      <c r="Q1006" s="11">
        <f t="shared" si="237"/>
        <v>0</v>
      </c>
      <c r="R1006" s="11">
        <f t="shared" si="238"/>
        <v>21684.35</v>
      </c>
      <c r="S1006" s="6">
        <f t="shared" si="231"/>
        <v>0</v>
      </c>
      <c r="T1006" s="11">
        <f t="shared" si="232"/>
        <v>0</v>
      </c>
      <c r="U1006" s="11">
        <f t="shared" si="233"/>
        <v>0</v>
      </c>
      <c r="V1006" s="11">
        <f t="shared" si="239"/>
        <v>0</v>
      </c>
      <c r="W1006" s="20"/>
    </row>
    <row r="1007" spans="1:23" x14ac:dyDescent="0.25">
      <c r="A1007">
        <v>2022021104</v>
      </c>
      <c r="B1007">
        <v>6</v>
      </c>
      <c r="C1007" s="7">
        <v>0.47005999999999998</v>
      </c>
      <c r="D1007" s="6">
        <f t="shared" si="225"/>
        <v>37604.799999999996</v>
      </c>
      <c r="E1007" s="62">
        <v>0</v>
      </c>
      <c r="F1007" s="6">
        <f t="shared" si="234"/>
        <v>0</v>
      </c>
      <c r="G1007" s="7">
        <v>0.54378000000000004</v>
      </c>
      <c r="H1007" s="6">
        <f t="shared" si="226"/>
        <v>19032.300000000003</v>
      </c>
      <c r="I1007" s="7">
        <v>0</v>
      </c>
      <c r="J1007" s="6">
        <f t="shared" si="227"/>
        <v>0</v>
      </c>
      <c r="K1007" s="20"/>
      <c r="L1007" s="6">
        <f t="shared" si="228"/>
        <v>37604.799999999996</v>
      </c>
      <c r="M1007" s="11">
        <f t="shared" si="235"/>
        <v>2395.2000000000044</v>
      </c>
      <c r="N1007" s="6">
        <f t="shared" si="229"/>
        <v>0</v>
      </c>
      <c r="O1007" s="11">
        <f t="shared" si="236"/>
        <v>19032.300000000003</v>
      </c>
      <c r="P1007" s="11">
        <f t="shared" si="230"/>
        <v>0</v>
      </c>
      <c r="Q1007" s="11">
        <f t="shared" si="237"/>
        <v>0</v>
      </c>
      <c r="R1007" s="11">
        <f t="shared" si="238"/>
        <v>21427.500000000007</v>
      </c>
      <c r="S1007" s="6">
        <f t="shared" si="231"/>
        <v>0</v>
      </c>
      <c r="T1007" s="11">
        <f t="shared" si="232"/>
        <v>0</v>
      </c>
      <c r="U1007" s="11">
        <f t="shared" si="233"/>
        <v>0</v>
      </c>
      <c r="V1007" s="11">
        <f t="shared" si="239"/>
        <v>0</v>
      </c>
      <c r="W1007" s="20"/>
    </row>
    <row r="1008" spans="1:23" x14ac:dyDescent="0.25">
      <c r="A1008">
        <v>2022021105</v>
      </c>
      <c r="B1008">
        <v>6</v>
      </c>
      <c r="C1008" s="7">
        <v>0.48599999999999999</v>
      </c>
      <c r="D1008" s="6">
        <f t="shared" si="225"/>
        <v>38880</v>
      </c>
      <c r="E1008" s="62">
        <v>0</v>
      </c>
      <c r="F1008" s="6">
        <f t="shared" si="234"/>
        <v>0</v>
      </c>
      <c r="G1008" s="7">
        <v>0.54383000000000004</v>
      </c>
      <c r="H1008" s="6">
        <f t="shared" si="226"/>
        <v>19034.050000000003</v>
      </c>
      <c r="I1008" s="7">
        <v>0</v>
      </c>
      <c r="J1008" s="6">
        <f t="shared" si="227"/>
        <v>0</v>
      </c>
      <c r="K1008" s="20"/>
      <c r="L1008" s="6">
        <f t="shared" si="228"/>
        <v>38880</v>
      </c>
      <c r="M1008" s="11">
        <f t="shared" si="235"/>
        <v>1120</v>
      </c>
      <c r="N1008" s="6">
        <f t="shared" si="229"/>
        <v>0</v>
      </c>
      <c r="O1008" s="11">
        <f t="shared" si="236"/>
        <v>19034.050000000003</v>
      </c>
      <c r="P1008" s="11">
        <f t="shared" si="230"/>
        <v>0</v>
      </c>
      <c r="Q1008" s="11">
        <f t="shared" si="237"/>
        <v>0</v>
      </c>
      <c r="R1008" s="11">
        <f t="shared" si="238"/>
        <v>20154.050000000003</v>
      </c>
      <c r="S1008" s="6">
        <f t="shared" si="231"/>
        <v>0</v>
      </c>
      <c r="T1008" s="11">
        <f t="shared" si="232"/>
        <v>0</v>
      </c>
      <c r="U1008" s="11">
        <f t="shared" si="233"/>
        <v>0</v>
      </c>
      <c r="V1008" s="11">
        <f t="shared" si="239"/>
        <v>0</v>
      </c>
      <c r="W1008" s="20"/>
    </row>
    <row r="1009" spans="1:23" x14ac:dyDescent="0.25">
      <c r="A1009">
        <v>2022021106</v>
      </c>
      <c r="B1009">
        <v>6</v>
      </c>
      <c r="C1009" s="7">
        <v>0.52007000000000003</v>
      </c>
      <c r="D1009" s="6">
        <f t="shared" si="225"/>
        <v>41605.600000000006</v>
      </c>
      <c r="E1009" s="62">
        <v>0</v>
      </c>
      <c r="F1009" s="6">
        <f t="shared" si="234"/>
        <v>0</v>
      </c>
      <c r="G1009" s="7">
        <v>0.54362999999999995</v>
      </c>
      <c r="H1009" s="6">
        <f t="shared" si="226"/>
        <v>19027.05</v>
      </c>
      <c r="I1009" s="7">
        <v>0</v>
      </c>
      <c r="J1009" s="6">
        <f t="shared" si="227"/>
        <v>0</v>
      </c>
      <c r="K1009" s="20"/>
      <c r="L1009" s="6">
        <f t="shared" si="228"/>
        <v>40000</v>
      </c>
      <c r="M1009" s="11">
        <f t="shared" si="235"/>
        <v>0</v>
      </c>
      <c r="N1009" s="6">
        <f t="shared" si="229"/>
        <v>1605.6000000000058</v>
      </c>
      <c r="O1009" s="11">
        <f t="shared" si="236"/>
        <v>17421.449999999993</v>
      </c>
      <c r="P1009" s="11">
        <f t="shared" si="230"/>
        <v>0</v>
      </c>
      <c r="Q1009" s="11">
        <f t="shared" si="237"/>
        <v>0</v>
      </c>
      <c r="R1009" s="11">
        <f t="shared" si="238"/>
        <v>17421.449999999993</v>
      </c>
      <c r="S1009" s="6">
        <f t="shared" si="231"/>
        <v>0</v>
      </c>
      <c r="T1009" s="11">
        <f t="shared" si="232"/>
        <v>0</v>
      </c>
      <c r="U1009" s="11">
        <f t="shared" si="233"/>
        <v>0</v>
      </c>
      <c r="V1009" s="11">
        <f t="shared" si="239"/>
        <v>0</v>
      </c>
      <c r="W1009" s="20"/>
    </row>
    <row r="1010" spans="1:23" x14ac:dyDescent="0.25">
      <c r="A1010">
        <v>2022021107</v>
      </c>
      <c r="B1010">
        <v>6</v>
      </c>
      <c r="C1010" s="7">
        <v>0.56774999999999998</v>
      </c>
      <c r="D1010" s="6">
        <f t="shared" si="225"/>
        <v>45420</v>
      </c>
      <c r="E1010" s="62">
        <v>0</v>
      </c>
      <c r="F1010" s="6">
        <f t="shared" si="234"/>
        <v>0</v>
      </c>
      <c r="G1010" s="7">
        <v>0.53664000000000001</v>
      </c>
      <c r="H1010" s="6">
        <f t="shared" si="226"/>
        <v>18782.400000000001</v>
      </c>
      <c r="I1010" s="7">
        <v>0</v>
      </c>
      <c r="J1010" s="6">
        <f t="shared" si="227"/>
        <v>0</v>
      </c>
      <c r="K1010" s="20"/>
      <c r="L1010" s="6">
        <f t="shared" si="228"/>
        <v>40000</v>
      </c>
      <c r="M1010" s="11">
        <f t="shared" si="235"/>
        <v>0</v>
      </c>
      <c r="N1010" s="6">
        <f t="shared" si="229"/>
        <v>5420</v>
      </c>
      <c r="O1010" s="11">
        <f t="shared" si="236"/>
        <v>13362.400000000001</v>
      </c>
      <c r="P1010" s="11">
        <f t="shared" si="230"/>
        <v>0</v>
      </c>
      <c r="Q1010" s="11">
        <f t="shared" si="237"/>
        <v>0</v>
      </c>
      <c r="R1010" s="11">
        <f t="shared" si="238"/>
        <v>13362.400000000001</v>
      </c>
      <c r="S1010" s="6">
        <f t="shared" si="231"/>
        <v>0</v>
      </c>
      <c r="T1010" s="11">
        <f t="shared" si="232"/>
        <v>0</v>
      </c>
      <c r="U1010" s="11">
        <f t="shared" si="233"/>
        <v>0</v>
      </c>
      <c r="V1010" s="11">
        <f t="shared" si="239"/>
        <v>0</v>
      </c>
      <c r="W1010" s="20"/>
    </row>
    <row r="1011" spans="1:23" x14ac:dyDescent="0.25">
      <c r="A1011">
        <v>2022021108</v>
      </c>
      <c r="B1011">
        <v>6</v>
      </c>
      <c r="C1011" s="7">
        <v>0.58869000000000005</v>
      </c>
      <c r="D1011" s="6">
        <f t="shared" si="225"/>
        <v>47095.200000000004</v>
      </c>
      <c r="E1011" s="62">
        <v>0</v>
      </c>
      <c r="F1011" s="6">
        <f t="shared" si="234"/>
        <v>0</v>
      </c>
      <c r="G1011" s="7">
        <v>0.53437999999999997</v>
      </c>
      <c r="H1011" s="6">
        <f t="shared" si="226"/>
        <v>18703.3</v>
      </c>
      <c r="I1011" s="7">
        <v>1.8540000000000001E-2</v>
      </c>
      <c r="J1011" s="6">
        <f t="shared" si="227"/>
        <v>259.56</v>
      </c>
      <c r="K1011" s="20"/>
      <c r="L1011" s="6">
        <f t="shared" si="228"/>
        <v>40000</v>
      </c>
      <c r="M1011" s="11">
        <f t="shared" si="235"/>
        <v>0</v>
      </c>
      <c r="N1011" s="6">
        <f t="shared" si="229"/>
        <v>7095.2000000000044</v>
      </c>
      <c r="O1011" s="11">
        <f t="shared" si="236"/>
        <v>11608.099999999995</v>
      </c>
      <c r="P1011" s="11">
        <f t="shared" si="230"/>
        <v>0</v>
      </c>
      <c r="Q1011" s="11">
        <f t="shared" si="237"/>
        <v>259.56</v>
      </c>
      <c r="R1011" s="11">
        <f t="shared" si="238"/>
        <v>11867.659999999994</v>
      </c>
      <c r="S1011" s="6">
        <f t="shared" si="231"/>
        <v>0</v>
      </c>
      <c r="T1011" s="11">
        <f t="shared" si="232"/>
        <v>0</v>
      </c>
      <c r="U1011" s="11">
        <f t="shared" si="233"/>
        <v>0</v>
      </c>
      <c r="V1011" s="11">
        <f t="shared" si="239"/>
        <v>0</v>
      </c>
      <c r="W1011" s="20"/>
    </row>
    <row r="1012" spans="1:23" x14ac:dyDescent="0.25">
      <c r="A1012">
        <v>2022021109</v>
      </c>
      <c r="B1012">
        <v>6</v>
      </c>
      <c r="C1012" s="7">
        <v>0.57364999999999999</v>
      </c>
      <c r="D1012" s="6">
        <f t="shared" si="225"/>
        <v>45892</v>
      </c>
      <c r="E1012" s="62">
        <v>0</v>
      </c>
      <c r="F1012" s="6">
        <f t="shared" si="234"/>
        <v>0</v>
      </c>
      <c r="G1012" s="7">
        <v>0.48897000000000002</v>
      </c>
      <c r="H1012" s="6">
        <f t="shared" si="226"/>
        <v>17113.95</v>
      </c>
      <c r="I1012" s="7">
        <v>0.23932999999999999</v>
      </c>
      <c r="J1012" s="6">
        <f t="shared" si="227"/>
        <v>3350.62</v>
      </c>
      <c r="K1012" s="20"/>
      <c r="L1012" s="6">
        <f t="shared" si="228"/>
        <v>40000</v>
      </c>
      <c r="M1012" s="11">
        <f t="shared" si="235"/>
        <v>0</v>
      </c>
      <c r="N1012" s="6">
        <f t="shared" si="229"/>
        <v>5892</v>
      </c>
      <c r="O1012" s="11">
        <f t="shared" si="236"/>
        <v>11221.95</v>
      </c>
      <c r="P1012" s="11">
        <f t="shared" si="230"/>
        <v>0</v>
      </c>
      <c r="Q1012" s="11">
        <f t="shared" si="237"/>
        <v>3350.62</v>
      </c>
      <c r="R1012" s="11">
        <f t="shared" si="238"/>
        <v>14572.57</v>
      </c>
      <c r="S1012" s="6">
        <f t="shared" si="231"/>
        <v>0</v>
      </c>
      <c r="T1012" s="11">
        <f t="shared" si="232"/>
        <v>0</v>
      </c>
      <c r="U1012" s="11">
        <f t="shared" si="233"/>
        <v>0</v>
      </c>
      <c r="V1012" s="11">
        <f t="shared" si="239"/>
        <v>0</v>
      </c>
      <c r="W1012" s="20"/>
    </row>
    <row r="1013" spans="1:23" x14ac:dyDescent="0.25">
      <c r="A1013">
        <v>2022021110</v>
      </c>
      <c r="B1013">
        <v>6</v>
      </c>
      <c r="C1013" s="7">
        <v>0.54879</v>
      </c>
      <c r="D1013" s="6">
        <f t="shared" si="225"/>
        <v>43903.199999999997</v>
      </c>
      <c r="E1013" s="62">
        <v>0</v>
      </c>
      <c r="F1013" s="6">
        <f t="shared" si="234"/>
        <v>0</v>
      </c>
      <c r="G1013" s="7">
        <v>0.39910000000000001</v>
      </c>
      <c r="H1013" s="6">
        <f t="shared" si="226"/>
        <v>13968.5</v>
      </c>
      <c r="I1013" s="7">
        <v>0.58257000000000003</v>
      </c>
      <c r="J1013" s="6">
        <f t="shared" si="227"/>
        <v>8155.9800000000005</v>
      </c>
      <c r="K1013" s="20"/>
      <c r="L1013" s="6">
        <f t="shared" si="228"/>
        <v>40000</v>
      </c>
      <c r="M1013" s="11">
        <f t="shared" si="235"/>
        <v>0</v>
      </c>
      <c r="N1013" s="6">
        <f t="shared" si="229"/>
        <v>3903.1999999999971</v>
      </c>
      <c r="O1013" s="11">
        <f t="shared" si="236"/>
        <v>10065.300000000003</v>
      </c>
      <c r="P1013" s="11">
        <f t="shared" si="230"/>
        <v>0</v>
      </c>
      <c r="Q1013" s="11">
        <f t="shared" si="237"/>
        <v>8155.9800000000005</v>
      </c>
      <c r="R1013" s="11">
        <f t="shared" si="238"/>
        <v>18221.280000000002</v>
      </c>
      <c r="S1013" s="6">
        <f t="shared" si="231"/>
        <v>0</v>
      </c>
      <c r="T1013" s="11">
        <f t="shared" si="232"/>
        <v>0</v>
      </c>
      <c r="U1013" s="11">
        <f t="shared" si="233"/>
        <v>0</v>
      </c>
      <c r="V1013" s="11">
        <f t="shared" si="239"/>
        <v>0</v>
      </c>
      <c r="W1013" s="20"/>
    </row>
    <row r="1014" spans="1:23" x14ac:dyDescent="0.25">
      <c r="A1014">
        <v>2022021111</v>
      </c>
      <c r="B1014">
        <v>6</v>
      </c>
      <c r="C1014" s="8">
        <v>0.52853000000000006</v>
      </c>
      <c r="D1014" s="6">
        <f t="shared" si="225"/>
        <v>42282.400000000001</v>
      </c>
      <c r="E1014" s="62">
        <v>0</v>
      </c>
      <c r="F1014" s="6">
        <f t="shared" si="234"/>
        <v>0</v>
      </c>
      <c r="G1014" s="7">
        <v>0.39343</v>
      </c>
      <c r="H1014" s="6">
        <f t="shared" si="226"/>
        <v>13770.05</v>
      </c>
      <c r="I1014" s="7">
        <v>0.65103999999999995</v>
      </c>
      <c r="J1014" s="6">
        <f t="shared" si="227"/>
        <v>9114.56</v>
      </c>
      <c r="K1014" s="20"/>
      <c r="L1014" s="6">
        <f t="shared" si="228"/>
        <v>40000</v>
      </c>
      <c r="M1014" s="11">
        <f t="shared" si="235"/>
        <v>0</v>
      </c>
      <c r="N1014" s="6">
        <f t="shared" si="229"/>
        <v>2282.4000000000015</v>
      </c>
      <c r="O1014" s="11">
        <f t="shared" si="236"/>
        <v>11487.649999999998</v>
      </c>
      <c r="P1014" s="11">
        <f t="shared" si="230"/>
        <v>0</v>
      </c>
      <c r="Q1014" s="11">
        <f t="shared" si="237"/>
        <v>9114.56</v>
      </c>
      <c r="R1014" s="11">
        <f t="shared" si="238"/>
        <v>20602.21</v>
      </c>
      <c r="S1014" s="6">
        <f t="shared" si="231"/>
        <v>0</v>
      </c>
      <c r="T1014" s="11">
        <f t="shared" si="232"/>
        <v>0</v>
      </c>
      <c r="U1014" s="11">
        <f t="shared" si="233"/>
        <v>0</v>
      </c>
      <c r="V1014" s="11">
        <f t="shared" si="239"/>
        <v>0</v>
      </c>
      <c r="W1014" s="20"/>
    </row>
    <row r="1015" spans="1:23" x14ac:dyDescent="0.25">
      <c r="A1015">
        <v>2022021112</v>
      </c>
      <c r="B1015">
        <v>6</v>
      </c>
      <c r="C1015" s="8">
        <v>0.51212999999999997</v>
      </c>
      <c r="D1015" s="6">
        <f t="shared" si="225"/>
        <v>40970.400000000001</v>
      </c>
      <c r="E1015" s="62">
        <v>0</v>
      </c>
      <c r="F1015" s="6">
        <f t="shared" si="234"/>
        <v>0</v>
      </c>
      <c r="G1015" s="7">
        <v>0.38153999999999999</v>
      </c>
      <c r="H1015" s="6">
        <f t="shared" si="226"/>
        <v>13353.9</v>
      </c>
      <c r="I1015" s="7">
        <v>0.67000999999999999</v>
      </c>
      <c r="J1015" s="6">
        <f t="shared" si="227"/>
        <v>9380.14</v>
      </c>
      <c r="K1015" s="20"/>
      <c r="L1015" s="6">
        <f t="shared" si="228"/>
        <v>40000</v>
      </c>
      <c r="M1015" s="11">
        <f t="shared" si="235"/>
        <v>0</v>
      </c>
      <c r="N1015" s="6">
        <f t="shared" si="229"/>
        <v>970.40000000000146</v>
      </c>
      <c r="O1015" s="11">
        <f t="shared" si="236"/>
        <v>12383.499999999998</v>
      </c>
      <c r="P1015" s="11">
        <f t="shared" si="230"/>
        <v>0</v>
      </c>
      <c r="Q1015" s="11">
        <f t="shared" si="237"/>
        <v>9380.14</v>
      </c>
      <c r="R1015" s="11">
        <f t="shared" si="238"/>
        <v>21763.64</v>
      </c>
      <c r="S1015" s="6">
        <f t="shared" si="231"/>
        <v>0</v>
      </c>
      <c r="T1015" s="11">
        <f t="shared" si="232"/>
        <v>0</v>
      </c>
      <c r="U1015" s="11">
        <f t="shared" si="233"/>
        <v>0</v>
      </c>
      <c r="V1015" s="11">
        <f t="shared" si="239"/>
        <v>0</v>
      </c>
      <c r="W1015" s="20"/>
    </row>
    <row r="1016" spans="1:23" x14ac:dyDescent="0.25">
      <c r="A1016">
        <v>2022021113</v>
      </c>
      <c r="B1016">
        <v>6</v>
      </c>
      <c r="C1016" s="8">
        <v>0.50222999999999995</v>
      </c>
      <c r="D1016" s="6">
        <f t="shared" si="225"/>
        <v>40178.399999999994</v>
      </c>
      <c r="E1016" s="62">
        <v>0</v>
      </c>
      <c r="F1016" s="6">
        <f t="shared" si="234"/>
        <v>0</v>
      </c>
      <c r="G1016" s="7">
        <v>0.36234</v>
      </c>
      <c r="H1016" s="6">
        <f t="shared" si="226"/>
        <v>12681.9</v>
      </c>
      <c r="I1016" s="7">
        <v>0.74543000000000004</v>
      </c>
      <c r="J1016" s="6">
        <f t="shared" si="227"/>
        <v>10436.02</v>
      </c>
      <c r="K1016" s="20"/>
      <c r="L1016" s="6">
        <f t="shared" si="228"/>
        <v>40000</v>
      </c>
      <c r="M1016" s="11">
        <f t="shared" si="235"/>
        <v>0</v>
      </c>
      <c r="N1016" s="6">
        <f t="shared" si="229"/>
        <v>178.39999999999418</v>
      </c>
      <c r="O1016" s="11">
        <f t="shared" si="236"/>
        <v>12503.500000000005</v>
      </c>
      <c r="P1016" s="11">
        <f t="shared" si="230"/>
        <v>0</v>
      </c>
      <c r="Q1016" s="11">
        <f t="shared" si="237"/>
        <v>10436.02</v>
      </c>
      <c r="R1016" s="11">
        <f t="shared" si="238"/>
        <v>22939.520000000004</v>
      </c>
      <c r="S1016" s="6">
        <f t="shared" si="231"/>
        <v>0</v>
      </c>
      <c r="T1016" s="11">
        <f t="shared" si="232"/>
        <v>0</v>
      </c>
      <c r="U1016" s="11">
        <f t="shared" si="233"/>
        <v>0</v>
      </c>
      <c r="V1016" s="11">
        <f t="shared" si="239"/>
        <v>0</v>
      </c>
      <c r="W1016" s="20"/>
    </row>
    <row r="1017" spans="1:23" x14ac:dyDescent="0.25">
      <c r="A1017">
        <v>2022021114</v>
      </c>
      <c r="B1017">
        <v>6</v>
      </c>
      <c r="C1017" s="8">
        <v>0.49936999999999998</v>
      </c>
      <c r="D1017" s="6">
        <f t="shared" si="225"/>
        <v>39949.599999999999</v>
      </c>
      <c r="E1017" s="62">
        <v>0</v>
      </c>
      <c r="F1017" s="6">
        <f t="shared" si="234"/>
        <v>0</v>
      </c>
      <c r="G1017" s="7">
        <v>0.34459000000000001</v>
      </c>
      <c r="H1017" s="6">
        <f t="shared" si="226"/>
        <v>12060.65</v>
      </c>
      <c r="I1017" s="7">
        <v>0.74672000000000005</v>
      </c>
      <c r="J1017" s="6">
        <f t="shared" si="227"/>
        <v>10454.08</v>
      </c>
      <c r="K1017" s="20"/>
      <c r="L1017" s="6">
        <f t="shared" si="228"/>
        <v>39949.599999999999</v>
      </c>
      <c r="M1017" s="11">
        <f t="shared" si="235"/>
        <v>50.400000000001455</v>
      </c>
      <c r="N1017" s="6">
        <f t="shared" si="229"/>
        <v>0</v>
      </c>
      <c r="O1017" s="11">
        <f t="shared" si="236"/>
        <v>12060.65</v>
      </c>
      <c r="P1017" s="11">
        <f t="shared" si="230"/>
        <v>0</v>
      </c>
      <c r="Q1017" s="11">
        <f t="shared" si="237"/>
        <v>10454.08</v>
      </c>
      <c r="R1017" s="11">
        <f t="shared" si="238"/>
        <v>22565.13</v>
      </c>
      <c r="S1017" s="6">
        <f t="shared" si="231"/>
        <v>0</v>
      </c>
      <c r="T1017" s="11">
        <f t="shared" si="232"/>
        <v>0</v>
      </c>
      <c r="U1017" s="11">
        <f t="shared" si="233"/>
        <v>0</v>
      </c>
      <c r="V1017" s="11">
        <f t="shared" si="239"/>
        <v>0</v>
      </c>
      <c r="W1017" s="20"/>
    </row>
    <row r="1018" spans="1:23" x14ac:dyDescent="0.25">
      <c r="A1018">
        <v>2022021115</v>
      </c>
      <c r="B1018">
        <v>6</v>
      </c>
      <c r="C1018" s="8">
        <v>0.49751000000000001</v>
      </c>
      <c r="D1018" s="6">
        <f t="shared" si="225"/>
        <v>39800.800000000003</v>
      </c>
      <c r="E1018" s="62">
        <v>0</v>
      </c>
      <c r="F1018" s="6">
        <f t="shared" si="234"/>
        <v>0</v>
      </c>
      <c r="G1018" s="7">
        <v>0.34016000000000002</v>
      </c>
      <c r="H1018" s="6">
        <f t="shared" si="226"/>
        <v>11905.6</v>
      </c>
      <c r="I1018" s="7">
        <v>0.76500999999999997</v>
      </c>
      <c r="J1018" s="6">
        <f t="shared" si="227"/>
        <v>10710.14</v>
      </c>
      <c r="K1018" s="20"/>
      <c r="L1018" s="6">
        <f t="shared" si="228"/>
        <v>39800.800000000003</v>
      </c>
      <c r="M1018" s="11">
        <f t="shared" si="235"/>
        <v>199.19999999999709</v>
      </c>
      <c r="N1018" s="6">
        <f t="shared" si="229"/>
        <v>0</v>
      </c>
      <c r="O1018" s="11">
        <f t="shared" si="236"/>
        <v>11905.6</v>
      </c>
      <c r="P1018" s="11">
        <f t="shared" si="230"/>
        <v>0</v>
      </c>
      <c r="Q1018" s="11">
        <f t="shared" si="237"/>
        <v>10710.14</v>
      </c>
      <c r="R1018" s="11">
        <f t="shared" si="238"/>
        <v>22814.939999999995</v>
      </c>
      <c r="S1018" s="6">
        <f t="shared" si="231"/>
        <v>0</v>
      </c>
      <c r="T1018" s="11">
        <f t="shared" si="232"/>
        <v>0</v>
      </c>
      <c r="U1018" s="11">
        <f t="shared" si="233"/>
        <v>0</v>
      </c>
      <c r="V1018" s="11">
        <f t="shared" si="239"/>
        <v>0</v>
      </c>
      <c r="W1018" s="20"/>
    </row>
    <row r="1019" spans="1:23" x14ac:dyDescent="0.25">
      <c r="A1019">
        <v>2022021116</v>
      </c>
      <c r="B1019">
        <v>6</v>
      </c>
      <c r="C1019" s="8">
        <v>0.49947000000000003</v>
      </c>
      <c r="D1019" s="6">
        <f t="shared" si="225"/>
        <v>39957.599999999999</v>
      </c>
      <c r="E1019" s="62">
        <v>0</v>
      </c>
      <c r="F1019" s="6">
        <f t="shared" si="234"/>
        <v>0</v>
      </c>
      <c r="G1019" s="7">
        <v>0.37669000000000002</v>
      </c>
      <c r="H1019" s="6">
        <f t="shared" si="226"/>
        <v>13184.150000000001</v>
      </c>
      <c r="I1019" s="7">
        <v>0.77576000000000001</v>
      </c>
      <c r="J1019" s="6">
        <f t="shared" si="227"/>
        <v>10860.64</v>
      </c>
      <c r="K1019" s="20"/>
      <c r="L1019" s="6">
        <f t="shared" si="228"/>
        <v>39957.599999999999</v>
      </c>
      <c r="M1019" s="11">
        <f t="shared" si="235"/>
        <v>42.400000000001455</v>
      </c>
      <c r="N1019" s="6">
        <f t="shared" si="229"/>
        <v>0</v>
      </c>
      <c r="O1019" s="11">
        <f t="shared" si="236"/>
        <v>13184.150000000001</v>
      </c>
      <c r="P1019" s="11">
        <f t="shared" si="230"/>
        <v>0</v>
      </c>
      <c r="Q1019" s="11">
        <f t="shared" si="237"/>
        <v>10860.64</v>
      </c>
      <c r="R1019" s="11">
        <f t="shared" si="238"/>
        <v>24087.190000000002</v>
      </c>
      <c r="S1019" s="6">
        <f t="shared" si="231"/>
        <v>0</v>
      </c>
      <c r="T1019" s="11">
        <f t="shared" si="232"/>
        <v>0</v>
      </c>
      <c r="U1019" s="11">
        <f t="shared" si="233"/>
        <v>0</v>
      </c>
      <c r="V1019" s="11">
        <f t="shared" si="239"/>
        <v>0</v>
      </c>
      <c r="W1019" s="20"/>
    </row>
    <row r="1020" spans="1:23" x14ac:dyDescent="0.25">
      <c r="A1020">
        <v>2022021117</v>
      </c>
      <c r="B1020">
        <v>6</v>
      </c>
      <c r="C1020" s="8">
        <v>0.50231000000000003</v>
      </c>
      <c r="D1020" s="6">
        <f t="shared" si="225"/>
        <v>40184.800000000003</v>
      </c>
      <c r="E1020" s="62">
        <v>0</v>
      </c>
      <c r="F1020" s="6">
        <f t="shared" si="234"/>
        <v>0</v>
      </c>
      <c r="G1020" s="7">
        <v>0.43467</v>
      </c>
      <c r="H1020" s="6">
        <f t="shared" si="226"/>
        <v>15213.45</v>
      </c>
      <c r="I1020" s="7">
        <v>0.62809999999999999</v>
      </c>
      <c r="J1020" s="6">
        <f t="shared" si="227"/>
        <v>8793.4</v>
      </c>
      <c r="K1020" s="20"/>
      <c r="L1020" s="6">
        <f t="shared" si="228"/>
        <v>40000</v>
      </c>
      <c r="M1020" s="11">
        <f t="shared" si="235"/>
        <v>0</v>
      </c>
      <c r="N1020" s="6">
        <f t="shared" si="229"/>
        <v>184.80000000000291</v>
      </c>
      <c r="O1020" s="11">
        <f t="shared" si="236"/>
        <v>15028.649999999998</v>
      </c>
      <c r="P1020" s="11">
        <f t="shared" si="230"/>
        <v>0</v>
      </c>
      <c r="Q1020" s="11">
        <f t="shared" si="237"/>
        <v>8793.4</v>
      </c>
      <c r="R1020" s="11">
        <f t="shared" si="238"/>
        <v>23822.049999999996</v>
      </c>
      <c r="S1020" s="6">
        <f t="shared" si="231"/>
        <v>0</v>
      </c>
      <c r="T1020" s="11">
        <f t="shared" si="232"/>
        <v>0</v>
      </c>
      <c r="U1020" s="11">
        <f t="shared" si="233"/>
        <v>0</v>
      </c>
      <c r="V1020" s="11">
        <f t="shared" si="239"/>
        <v>0</v>
      </c>
      <c r="W1020" s="20"/>
    </row>
    <row r="1021" spans="1:23" x14ac:dyDescent="0.25">
      <c r="A1021">
        <v>2022021118</v>
      </c>
      <c r="B1021">
        <v>6</v>
      </c>
      <c r="C1021" s="8">
        <v>0.50492000000000004</v>
      </c>
      <c r="D1021" s="6">
        <f t="shared" si="225"/>
        <v>40393.600000000006</v>
      </c>
      <c r="E1021" s="62">
        <v>0</v>
      </c>
      <c r="F1021" s="6">
        <f t="shared" si="234"/>
        <v>0</v>
      </c>
      <c r="G1021" s="7">
        <v>0.52827000000000002</v>
      </c>
      <c r="H1021" s="6">
        <f t="shared" si="226"/>
        <v>18489.45</v>
      </c>
      <c r="I1021" s="7">
        <v>0.29435</v>
      </c>
      <c r="J1021" s="6">
        <f t="shared" si="227"/>
        <v>4120.8999999999996</v>
      </c>
      <c r="K1021" s="20"/>
      <c r="L1021" s="6">
        <f t="shared" si="228"/>
        <v>40000</v>
      </c>
      <c r="M1021" s="11">
        <f t="shared" si="235"/>
        <v>0</v>
      </c>
      <c r="N1021" s="6">
        <f t="shared" si="229"/>
        <v>393.60000000000582</v>
      </c>
      <c r="O1021" s="11">
        <f t="shared" si="236"/>
        <v>18095.849999999995</v>
      </c>
      <c r="P1021" s="11">
        <f t="shared" si="230"/>
        <v>0</v>
      </c>
      <c r="Q1021" s="11">
        <f t="shared" si="237"/>
        <v>4120.8999999999996</v>
      </c>
      <c r="R1021" s="11">
        <f t="shared" si="238"/>
        <v>22216.749999999993</v>
      </c>
      <c r="S1021" s="6">
        <f t="shared" si="231"/>
        <v>0</v>
      </c>
      <c r="T1021" s="11">
        <f t="shared" si="232"/>
        <v>0</v>
      </c>
      <c r="U1021" s="11">
        <f t="shared" si="233"/>
        <v>0</v>
      </c>
      <c r="V1021" s="11">
        <f t="shared" si="239"/>
        <v>0</v>
      </c>
      <c r="W1021" s="20"/>
    </row>
    <row r="1022" spans="1:23" x14ac:dyDescent="0.25">
      <c r="A1022">
        <v>2022021119</v>
      </c>
      <c r="B1022">
        <v>6</v>
      </c>
      <c r="C1022" s="8">
        <v>0.51307999999999998</v>
      </c>
      <c r="D1022" s="6">
        <f t="shared" si="225"/>
        <v>41046.400000000001</v>
      </c>
      <c r="E1022" s="62">
        <v>0</v>
      </c>
      <c r="F1022" s="6">
        <f t="shared" si="234"/>
        <v>0</v>
      </c>
      <c r="G1022" s="7">
        <v>0.59753000000000001</v>
      </c>
      <c r="H1022" s="6">
        <f t="shared" si="226"/>
        <v>20913.55</v>
      </c>
      <c r="I1022" s="7">
        <v>1.602E-2</v>
      </c>
      <c r="J1022" s="6">
        <f t="shared" si="227"/>
        <v>224.28</v>
      </c>
      <c r="K1022" s="20"/>
      <c r="L1022" s="6">
        <f t="shared" si="228"/>
        <v>40000</v>
      </c>
      <c r="M1022" s="11">
        <f t="shared" si="235"/>
        <v>0</v>
      </c>
      <c r="N1022" s="6">
        <f t="shared" si="229"/>
        <v>1046.4000000000015</v>
      </c>
      <c r="O1022" s="11">
        <f t="shared" si="236"/>
        <v>19867.149999999998</v>
      </c>
      <c r="P1022" s="11">
        <f t="shared" si="230"/>
        <v>0</v>
      </c>
      <c r="Q1022" s="11">
        <f t="shared" si="237"/>
        <v>224.28</v>
      </c>
      <c r="R1022" s="11">
        <f t="shared" si="238"/>
        <v>20091.429999999997</v>
      </c>
      <c r="S1022" s="6">
        <f t="shared" si="231"/>
        <v>0</v>
      </c>
      <c r="T1022" s="11">
        <f t="shared" si="232"/>
        <v>0</v>
      </c>
      <c r="U1022" s="11">
        <f t="shared" si="233"/>
        <v>0</v>
      </c>
      <c r="V1022" s="11">
        <f t="shared" si="239"/>
        <v>0</v>
      </c>
      <c r="W1022" s="20"/>
    </row>
    <row r="1023" spans="1:23" x14ac:dyDescent="0.25">
      <c r="A1023">
        <v>2022021120</v>
      </c>
      <c r="B1023">
        <v>6</v>
      </c>
      <c r="C1023" s="8">
        <v>0.51417999999999997</v>
      </c>
      <c r="D1023" s="6">
        <f t="shared" si="225"/>
        <v>41134.399999999994</v>
      </c>
      <c r="E1023" s="62">
        <v>0</v>
      </c>
      <c r="F1023" s="6">
        <f t="shared" si="234"/>
        <v>0</v>
      </c>
      <c r="G1023" s="7">
        <v>0.62849999999999995</v>
      </c>
      <c r="H1023" s="6">
        <f t="shared" si="226"/>
        <v>21997.499999999996</v>
      </c>
      <c r="I1023" s="7">
        <v>0</v>
      </c>
      <c r="J1023" s="6">
        <f t="shared" si="227"/>
        <v>0</v>
      </c>
      <c r="K1023" s="20"/>
      <c r="L1023" s="6">
        <f t="shared" si="228"/>
        <v>40000</v>
      </c>
      <c r="M1023" s="11">
        <f t="shared" si="235"/>
        <v>0</v>
      </c>
      <c r="N1023" s="6">
        <f t="shared" si="229"/>
        <v>1134.3999999999942</v>
      </c>
      <c r="O1023" s="11">
        <f t="shared" si="236"/>
        <v>20863.100000000002</v>
      </c>
      <c r="P1023" s="11">
        <f t="shared" si="230"/>
        <v>0</v>
      </c>
      <c r="Q1023" s="11">
        <f t="shared" si="237"/>
        <v>0</v>
      </c>
      <c r="R1023" s="11">
        <f t="shared" si="238"/>
        <v>20863.100000000002</v>
      </c>
      <c r="S1023" s="6">
        <f t="shared" si="231"/>
        <v>0</v>
      </c>
      <c r="T1023" s="11">
        <f t="shared" si="232"/>
        <v>0</v>
      </c>
      <c r="U1023" s="11">
        <f t="shared" si="233"/>
        <v>0</v>
      </c>
      <c r="V1023" s="11">
        <f t="shared" si="239"/>
        <v>0</v>
      </c>
      <c r="W1023" s="20"/>
    </row>
    <row r="1024" spans="1:23" x14ac:dyDescent="0.25">
      <c r="A1024">
        <v>2022021121</v>
      </c>
      <c r="B1024">
        <v>6</v>
      </c>
      <c r="C1024" s="8">
        <v>0.50704000000000005</v>
      </c>
      <c r="D1024" s="6">
        <f t="shared" si="225"/>
        <v>40563.200000000004</v>
      </c>
      <c r="E1024" s="62">
        <v>0</v>
      </c>
      <c r="F1024" s="6">
        <f t="shared" si="234"/>
        <v>0</v>
      </c>
      <c r="G1024" s="7">
        <v>0.65359</v>
      </c>
      <c r="H1024" s="6">
        <f t="shared" si="226"/>
        <v>22875.65</v>
      </c>
      <c r="I1024" s="7">
        <v>0</v>
      </c>
      <c r="J1024" s="6">
        <f t="shared" si="227"/>
        <v>0</v>
      </c>
      <c r="K1024" s="20"/>
      <c r="L1024" s="6">
        <f t="shared" si="228"/>
        <v>40000</v>
      </c>
      <c r="M1024" s="11">
        <f t="shared" si="235"/>
        <v>0</v>
      </c>
      <c r="N1024" s="6">
        <f t="shared" si="229"/>
        <v>563.20000000000437</v>
      </c>
      <c r="O1024" s="11">
        <f t="shared" si="236"/>
        <v>22312.449999999997</v>
      </c>
      <c r="P1024" s="11">
        <f t="shared" si="230"/>
        <v>0</v>
      </c>
      <c r="Q1024" s="11">
        <f t="shared" si="237"/>
        <v>0</v>
      </c>
      <c r="R1024" s="11">
        <f t="shared" si="238"/>
        <v>22312.449999999997</v>
      </c>
      <c r="S1024" s="6">
        <f t="shared" si="231"/>
        <v>0</v>
      </c>
      <c r="T1024" s="11">
        <f t="shared" si="232"/>
        <v>0</v>
      </c>
      <c r="U1024" s="11">
        <f t="shared" si="233"/>
        <v>0</v>
      </c>
      <c r="V1024" s="11">
        <f t="shared" si="239"/>
        <v>0</v>
      </c>
      <c r="W1024" s="20"/>
    </row>
    <row r="1025" spans="1:23" x14ac:dyDescent="0.25">
      <c r="A1025">
        <v>2022021122</v>
      </c>
      <c r="B1025">
        <v>6</v>
      </c>
      <c r="C1025" s="8">
        <v>0.49611</v>
      </c>
      <c r="D1025" s="6">
        <f t="shared" si="225"/>
        <v>39688.800000000003</v>
      </c>
      <c r="E1025" s="62">
        <v>0</v>
      </c>
      <c r="F1025" s="6">
        <f t="shared" si="234"/>
        <v>0</v>
      </c>
      <c r="G1025" s="7">
        <v>0.64405000000000001</v>
      </c>
      <c r="H1025" s="6">
        <f t="shared" si="226"/>
        <v>22541.75</v>
      </c>
      <c r="I1025" s="7">
        <v>0</v>
      </c>
      <c r="J1025" s="6">
        <f t="shared" si="227"/>
        <v>0</v>
      </c>
      <c r="K1025" s="20"/>
      <c r="L1025" s="6">
        <f t="shared" si="228"/>
        <v>39688.800000000003</v>
      </c>
      <c r="M1025" s="11">
        <f t="shared" si="235"/>
        <v>311.19999999999709</v>
      </c>
      <c r="N1025" s="6">
        <f t="shared" si="229"/>
        <v>0</v>
      </c>
      <c r="O1025" s="11">
        <f t="shared" si="236"/>
        <v>22541.75</v>
      </c>
      <c r="P1025" s="11">
        <f t="shared" si="230"/>
        <v>0</v>
      </c>
      <c r="Q1025" s="11">
        <f t="shared" si="237"/>
        <v>0</v>
      </c>
      <c r="R1025" s="11">
        <f t="shared" si="238"/>
        <v>22852.949999999997</v>
      </c>
      <c r="S1025" s="6">
        <f t="shared" si="231"/>
        <v>0</v>
      </c>
      <c r="T1025" s="11">
        <f t="shared" si="232"/>
        <v>0</v>
      </c>
      <c r="U1025" s="11">
        <f t="shared" si="233"/>
        <v>0</v>
      </c>
      <c r="V1025" s="11">
        <f t="shared" si="239"/>
        <v>0</v>
      </c>
      <c r="W1025" s="20"/>
    </row>
    <row r="1026" spans="1:23" x14ac:dyDescent="0.25">
      <c r="A1026">
        <v>2022021123</v>
      </c>
      <c r="B1026">
        <v>6</v>
      </c>
      <c r="C1026" s="8">
        <v>0.4798</v>
      </c>
      <c r="D1026" s="6">
        <f t="shared" si="225"/>
        <v>38384</v>
      </c>
      <c r="E1026" s="62">
        <v>0</v>
      </c>
      <c r="F1026" s="6">
        <f t="shared" si="234"/>
        <v>0</v>
      </c>
      <c r="G1026" s="7">
        <v>0.62875000000000003</v>
      </c>
      <c r="H1026" s="6">
        <f t="shared" si="226"/>
        <v>22006.25</v>
      </c>
      <c r="I1026" s="7">
        <v>0</v>
      </c>
      <c r="J1026" s="6">
        <f t="shared" si="227"/>
        <v>0</v>
      </c>
      <c r="K1026" s="20"/>
      <c r="L1026" s="6">
        <f t="shared" si="228"/>
        <v>38384</v>
      </c>
      <c r="M1026" s="11">
        <f t="shared" si="235"/>
        <v>1616</v>
      </c>
      <c r="N1026" s="6">
        <f t="shared" si="229"/>
        <v>0</v>
      </c>
      <c r="O1026" s="11">
        <f t="shared" si="236"/>
        <v>22006.25</v>
      </c>
      <c r="P1026" s="11">
        <f t="shared" si="230"/>
        <v>0</v>
      </c>
      <c r="Q1026" s="11">
        <f t="shared" si="237"/>
        <v>0</v>
      </c>
      <c r="R1026" s="11">
        <f t="shared" si="238"/>
        <v>23622.25</v>
      </c>
      <c r="S1026" s="6">
        <f t="shared" si="231"/>
        <v>0</v>
      </c>
      <c r="T1026" s="11">
        <f t="shared" si="232"/>
        <v>0</v>
      </c>
      <c r="U1026" s="11">
        <f t="shared" si="233"/>
        <v>0</v>
      </c>
      <c r="V1026" s="11">
        <f t="shared" si="239"/>
        <v>0</v>
      </c>
      <c r="W1026" s="20"/>
    </row>
    <row r="1027" spans="1:23" x14ac:dyDescent="0.25">
      <c r="A1027">
        <v>2022021124</v>
      </c>
      <c r="B1027">
        <v>6</v>
      </c>
      <c r="C1027" s="8">
        <v>0.46056000000000002</v>
      </c>
      <c r="D1027" s="6">
        <f t="shared" si="225"/>
        <v>36844.800000000003</v>
      </c>
      <c r="E1027" s="62">
        <v>0</v>
      </c>
      <c r="F1027" s="6">
        <f t="shared" si="234"/>
        <v>0</v>
      </c>
      <c r="G1027" s="7">
        <v>0.61229</v>
      </c>
      <c r="H1027" s="6">
        <f t="shared" si="226"/>
        <v>21430.15</v>
      </c>
      <c r="I1027" s="7">
        <v>0</v>
      </c>
      <c r="J1027" s="6">
        <f t="shared" si="227"/>
        <v>0</v>
      </c>
      <c r="K1027" s="20"/>
      <c r="L1027" s="6">
        <f t="shared" si="228"/>
        <v>36844.800000000003</v>
      </c>
      <c r="M1027" s="11">
        <f t="shared" si="235"/>
        <v>3155.1999999999971</v>
      </c>
      <c r="N1027" s="6">
        <f t="shared" si="229"/>
        <v>0</v>
      </c>
      <c r="O1027" s="11">
        <f t="shared" si="236"/>
        <v>21430.15</v>
      </c>
      <c r="P1027" s="11">
        <f t="shared" si="230"/>
        <v>0</v>
      </c>
      <c r="Q1027" s="11">
        <f t="shared" si="237"/>
        <v>0</v>
      </c>
      <c r="R1027" s="11">
        <f t="shared" si="238"/>
        <v>24585.35</v>
      </c>
      <c r="S1027" s="6">
        <f t="shared" si="231"/>
        <v>0</v>
      </c>
      <c r="T1027" s="11">
        <f t="shared" si="232"/>
        <v>0</v>
      </c>
      <c r="U1027" s="11">
        <f t="shared" si="233"/>
        <v>0</v>
      </c>
      <c r="V1027" s="11">
        <f t="shared" si="239"/>
        <v>0</v>
      </c>
      <c r="W1027" s="20"/>
    </row>
    <row r="1028" spans="1:23" x14ac:dyDescent="0.25">
      <c r="A1028">
        <v>2022021201</v>
      </c>
      <c r="B1028">
        <v>7</v>
      </c>
      <c r="C1028" s="8">
        <v>0.44318999999999997</v>
      </c>
      <c r="D1028" s="6">
        <f t="shared" si="225"/>
        <v>35455.199999999997</v>
      </c>
      <c r="E1028" s="62">
        <v>0</v>
      </c>
      <c r="F1028" s="6">
        <f t="shared" si="234"/>
        <v>0</v>
      </c>
      <c r="G1028" s="7">
        <v>0.59870999999999996</v>
      </c>
      <c r="H1028" s="6">
        <f t="shared" si="226"/>
        <v>20954.849999999999</v>
      </c>
      <c r="I1028" s="7">
        <v>0</v>
      </c>
      <c r="J1028" s="6">
        <f t="shared" si="227"/>
        <v>0</v>
      </c>
      <c r="K1028" s="20"/>
      <c r="L1028" s="6">
        <f t="shared" si="228"/>
        <v>35455.199999999997</v>
      </c>
      <c r="M1028" s="11">
        <f t="shared" si="235"/>
        <v>4544.8000000000029</v>
      </c>
      <c r="N1028" s="6">
        <f t="shared" si="229"/>
        <v>0</v>
      </c>
      <c r="O1028" s="11">
        <f t="shared" si="236"/>
        <v>20954.849999999999</v>
      </c>
      <c r="P1028" s="11">
        <f t="shared" si="230"/>
        <v>0</v>
      </c>
      <c r="Q1028" s="11">
        <f t="shared" si="237"/>
        <v>0</v>
      </c>
      <c r="R1028" s="11">
        <f t="shared" si="238"/>
        <v>25499.65</v>
      </c>
      <c r="S1028" s="6">
        <f t="shared" si="231"/>
        <v>0</v>
      </c>
      <c r="T1028" s="11">
        <f t="shared" si="232"/>
        <v>0</v>
      </c>
      <c r="U1028" s="11">
        <f t="shared" si="233"/>
        <v>0</v>
      </c>
      <c r="V1028" s="11">
        <f t="shared" si="239"/>
        <v>0</v>
      </c>
      <c r="W1028" s="20"/>
    </row>
    <row r="1029" spans="1:23" x14ac:dyDescent="0.25">
      <c r="A1029">
        <v>2022021202</v>
      </c>
      <c r="B1029">
        <v>7</v>
      </c>
      <c r="C1029" s="8">
        <v>0.43497000000000002</v>
      </c>
      <c r="D1029" s="6">
        <f t="shared" ref="D1029:D1092" si="240">D$18*C1029</f>
        <v>34797.599999999999</v>
      </c>
      <c r="E1029" s="62">
        <v>0</v>
      </c>
      <c r="F1029" s="6">
        <f t="shared" si="234"/>
        <v>0</v>
      </c>
      <c r="G1029" s="7">
        <v>0.58099999999999996</v>
      </c>
      <c r="H1029" s="6">
        <f t="shared" ref="H1029:H1092" si="241">H$18*G1029</f>
        <v>20335</v>
      </c>
      <c r="I1029" s="7">
        <v>0</v>
      </c>
      <c r="J1029" s="6">
        <f t="shared" ref="J1029:J1092" si="242">I1029*J$18</f>
        <v>0</v>
      </c>
      <c r="K1029" s="20"/>
      <c r="L1029" s="6">
        <f t="shared" si="228"/>
        <v>34797.599999999999</v>
      </c>
      <c r="M1029" s="11">
        <f t="shared" si="235"/>
        <v>5202.4000000000015</v>
      </c>
      <c r="N1029" s="6">
        <f t="shared" si="229"/>
        <v>0</v>
      </c>
      <c r="O1029" s="11">
        <f t="shared" si="236"/>
        <v>20335</v>
      </c>
      <c r="P1029" s="11">
        <f t="shared" si="230"/>
        <v>0</v>
      </c>
      <c r="Q1029" s="11">
        <f t="shared" si="237"/>
        <v>0</v>
      </c>
      <c r="R1029" s="11">
        <f t="shared" si="238"/>
        <v>25537.4</v>
      </c>
      <c r="S1029" s="6">
        <f t="shared" si="231"/>
        <v>0</v>
      </c>
      <c r="T1029" s="11">
        <f t="shared" si="232"/>
        <v>0</v>
      </c>
      <c r="U1029" s="11">
        <f t="shared" si="233"/>
        <v>0</v>
      </c>
      <c r="V1029" s="11">
        <f t="shared" si="239"/>
        <v>0</v>
      </c>
      <c r="W1029" s="20"/>
    </row>
    <row r="1030" spans="1:23" x14ac:dyDescent="0.25">
      <c r="A1030">
        <v>2022021203</v>
      </c>
      <c r="B1030">
        <v>7</v>
      </c>
      <c r="C1030" s="8">
        <v>0.43286000000000002</v>
      </c>
      <c r="D1030" s="6">
        <f t="shared" si="240"/>
        <v>34628.800000000003</v>
      </c>
      <c r="E1030" s="62">
        <v>0</v>
      </c>
      <c r="F1030" s="6">
        <f t="shared" si="234"/>
        <v>0</v>
      </c>
      <c r="G1030" s="7">
        <v>0.58274000000000004</v>
      </c>
      <c r="H1030" s="6">
        <f t="shared" si="241"/>
        <v>20395.900000000001</v>
      </c>
      <c r="I1030" s="7">
        <v>0</v>
      </c>
      <c r="J1030" s="6">
        <f t="shared" si="242"/>
        <v>0</v>
      </c>
      <c r="K1030" s="20"/>
      <c r="L1030" s="6">
        <f t="shared" si="228"/>
        <v>34628.800000000003</v>
      </c>
      <c r="M1030" s="11">
        <f t="shared" si="235"/>
        <v>5371.1999999999971</v>
      </c>
      <c r="N1030" s="6">
        <f t="shared" si="229"/>
        <v>0</v>
      </c>
      <c r="O1030" s="11">
        <f t="shared" si="236"/>
        <v>20395.900000000001</v>
      </c>
      <c r="P1030" s="11">
        <f t="shared" si="230"/>
        <v>0</v>
      </c>
      <c r="Q1030" s="11">
        <f t="shared" si="237"/>
        <v>0</v>
      </c>
      <c r="R1030" s="11">
        <f t="shared" si="238"/>
        <v>25767.1</v>
      </c>
      <c r="S1030" s="6">
        <f t="shared" si="231"/>
        <v>0</v>
      </c>
      <c r="T1030" s="11">
        <f t="shared" si="232"/>
        <v>0</v>
      </c>
      <c r="U1030" s="11">
        <f t="shared" si="233"/>
        <v>0</v>
      </c>
      <c r="V1030" s="11">
        <f t="shared" si="239"/>
        <v>0</v>
      </c>
      <c r="W1030" s="20"/>
    </row>
    <row r="1031" spans="1:23" x14ac:dyDescent="0.25">
      <c r="A1031">
        <v>2022021204</v>
      </c>
      <c r="B1031">
        <v>7</v>
      </c>
      <c r="C1031" s="8">
        <v>0.43536000000000002</v>
      </c>
      <c r="D1031" s="6">
        <f t="shared" si="240"/>
        <v>34828.800000000003</v>
      </c>
      <c r="E1031" s="62">
        <v>0</v>
      </c>
      <c r="F1031" s="6">
        <f t="shared" si="234"/>
        <v>0</v>
      </c>
      <c r="G1031" s="7">
        <v>0.59123999999999999</v>
      </c>
      <c r="H1031" s="6">
        <f t="shared" si="241"/>
        <v>20693.399999999998</v>
      </c>
      <c r="I1031" s="7">
        <v>0</v>
      </c>
      <c r="J1031" s="6">
        <f t="shared" si="242"/>
        <v>0</v>
      </c>
      <c r="K1031" s="20"/>
      <c r="L1031" s="6">
        <f t="shared" si="228"/>
        <v>34828.800000000003</v>
      </c>
      <c r="M1031" s="11">
        <f t="shared" si="235"/>
        <v>5171.1999999999971</v>
      </c>
      <c r="N1031" s="6">
        <f t="shared" si="229"/>
        <v>0</v>
      </c>
      <c r="O1031" s="11">
        <f t="shared" si="236"/>
        <v>20693.399999999998</v>
      </c>
      <c r="P1031" s="11">
        <f t="shared" si="230"/>
        <v>0</v>
      </c>
      <c r="Q1031" s="11">
        <f t="shared" si="237"/>
        <v>0</v>
      </c>
      <c r="R1031" s="11">
        <f t="shared" si="238"/>
        <v>25864.599999999995</v>
      </c>
      <c r="S1031" s="6">
        <f t="shared" si="231"/>
        <v>0</v>
      </c>
      <c r="T1031" s="11">
        <f t="shared" si="232"/>
        <v>0</v>
      </c>
      <c r="U1031" s="11">
        <f t="shared" si="233"/>
        <v>0</v>
      </c>
      <c r="V1031" s="11">
        <f t="shared" si="239"/>
        <v>0</v>
      </c>
      <c r="W1031" s="20"/>
    </row>
    <row r="1032" spans="1:23" x14ac:dyDescent="0.25">
      <c r="A1032">
        <v>2022021205</v>
      </c>
      <c r="B1032">
        <v>7</v>
      </c>
      <c r="C1032" s="8">
        <v>0.44098999999999999</v>
      </c>
      <c r="D1032" s="6">
        <f t="shared" si="240"/>
        <v>35279.199999999997</v>
      </c>
      <c r="E1032" s="62">
        <v>0</v>
      </c>
      <c r="F1032" s="6">
        <f t="shared" si="234"/>
        <v>0</v>
      </c>
      <c r="G1032" s="7">
        <v>0.59182999999999997</v>
      </c>
      <c r="H1032" s="6">
        <f t="shared" si="241"/>
        <v>20714.05</v>
      </c>
      <c r="I1032" s="7">
        <v>0</v>
      </c>
      <c r="J1032" s="6">
        <f t="shared" si="242"/>
        <v>0</v>
      </c>
      <c r="K1032" s="20"/>
      <c r="L1032" s="6">
        <f t="shared" si="228"/>
        <v>35279.199999999997</v>
      </c>
      <c r="M1032" s="11">
        <f t="shared" si="235"/>
        <v>4720.8000000000029</v>
      </c>
      <c r="N1032" s="6">
        <f t="shared" si="229"/>
        <v>0</v>
      </c>
      <c r="O1032" s="11">
        <f t="shared" si="236"/>
        <v>20714.05</v>
      </c>
      <c r="P1032" s="11">
        <f t="shared" si="230"/>
        <v>0</v>
      </c>
      <c r="Q1032" s="11">
        <f t="shared" si="237"/>
        <v>0</v>
      </c>
      <c r="R1032" s="11">
        <f t="shared" si="238"/>
        <v>25434.850000000002</v>
      </c>
      <c r="S1032" s="6">
        <f t="shared" si="231"/>
        <v>0</v>
      </c>
      <c r="T1032" s="11">
        <f t="shared" si="232"/>
        <v>0</v>
      </c>
      <c r="U1032" s="11">
        <f t="shared" si="233"/>
        <v>0</v>
      </c>
      <c r="V1032" s="11">
        <f t="shared" si="239"/>
        <v>0</v>
      </c>
      <c r="W1032" s="20"/>
    </row>
    <row r="1033" spans="1:23" x14ac:dyDescent="0.25">
      <c r="A1033">
        <v>2022021206</v>
      </c>
      <c r="B1033">
        <v>7</v>
      </c>
      <c r="C1033" s="8">
        <v>0.45684999999999998</v>
      </c>
      <c r="D1033" s="6">
        <f t="shared" si="240"/>
        <v>36548</v>
      </c>
      <c r="E1033" s="62">
        <v>0</v>
      </c>
      <c r="F1033" s="6">
        <f t="shared" si="234"/>
        <v>0</v>
      </c>
      <c r="G1033" s="7">
        <v>0.59577999999999998</v>
      </c>
      <c r="H1033" s="6">
        <f t="shared" si="241"/>
        <v>20852.3</v>
      </c>
      <c r="I1033" s="7">
        <v>0</v>
      </c>
      <c r="J1033" s="6">
        <f t="shared" si="242"/>
        <v>0</v>
      </c>
      <c r="K1033" s="20"/>
      <c r="L1033" s="6">
        <f t="shared" si="228"/>
        <v>36548</v>
      </c>
      <c r="M1033" s="11">
        <f t="shared" si="235"/>
        <v>3452</v>
      </c>
      <c r="N1033" s="6">
        <f t="shared" si="229"/>
        <v>0</v>
      </c>
      <c r="O1033" s="11">
        <f t="shared" si="236"/>
        <v>20852.3</v>
      </c>
      <c r="P1033" s="11">
        <f t="shared" si="230"/>
        <v>0</v>
      </c>
      <c r="Q1033" s="11">
        <f t="shared" si="237"/>
        <v>0</v>
      </c>
      <c r="R1033" s="11">
        <f t="shared" si="238"/>
        <v>24304.3</v>
      </c>
      <c r="S1033" s="6">
        <f t="shared" si="231"/>
        <v>0</v>
      </c>
      <c r="T1033" s="11">
        <f t="shared" si="232"/>
        <v>0</v>
      </c>
      <c r="U1033" s="11">
        <f t="shared" si="233"/>
        <v>0</v>
      </c>
      <c r="V1033" s="11">
        <f t="shared" si="239"/>
        <v>0</v>
      </c>
      <c r="W1033" s="20"/>
    </row>
    <row r="1034" spans="1:23" x14ac:dyDescent="0.25">
      <c r="A1034">
        <v>2022021207</v>
      </c>
      <c r="B1034">
        <v>7</v>
      </c>
      <c r="C1034" s="8">
        <v>0.47970000000000002</v>
      </c>
      <c r="D1034" s="6">
        <f t="shared" si="240"/>
        <v>38376</v>
      </c>
      <c r="E1034" s="62">
        <v>0</v>
      </c>
      <c r="F1034" s="6">
        <f t="shared" si="234"/>
        <v>0</v>
      </c>
      <c r="G1034" s="7">
        <v>0.59948000000000001</v>
      </c>
      <c r="H1034" s="6">
        <f t="shared" si="241"/>
        <v>20981.8</v>
      </c>
      <c r="I1034" s="7">
        <v>0</v>
      </c>
      <c r="J1034" s="6">
        <f t="shared" si="242"/>
        <v>0</v>
      </c>
      <c r="K1034" s="20"/>
      <c r="L1034" s="6">
        <f t="shared" si="228"/>
        <v>38376</v>
      </c>
      <c r="M1034" s="11">
        <f t="shared" si="235"/>
        <v>1624</v>
      </c>
      <c r="N1034" s="6">
        <f t="shared" si="229"/>
        <v>0</v>
      </c>
      <c r="O1034" s="11">
        <f t="shared" si="236"/>
        <v>20981.8</v>
      </c>
      <c r="P1034" s="11">
        <f t="shared" si="230"/>
        <v>0</v>
      </c>
      <c r="Q1034" s="11">
        <f t="shared" si="237"/>
        <v>0</v>
      </c>
      <c r="R1034" s="11">
        <f t="shared" si="238"/>
        <v>22605.8</v>
      </c>
      <c r="S1034" s="6">
        <f t="shared" si="231"/>
        <v>0</v>
      </c>
      <c r="T1034" s="11">
        <f t="shared" si="232"/>
        <v>0</v>
      </c>
      <c r="U1034" s="11">
        <f t="shared" si="233"/>
        <v>0</v>
      </c>
      <c r="V1034" s="11">
        <f t="shared" si="239"/>
        <v>0</v>
      </c>
      <c r="W1034" s="20"/>
    </row>
    <row r="1035" spans="1:23" x14ac:dyDescent="0.25">
      <c r="A1035">
        <v>2022021208</v>
      </c>
      <c r="B1035">
        <v>7</v>
      </c>
      <c r="C1035" s="8">
        <v>0.50787000000000004</v>
      </c>
      <c r="D1035" s="6">
        <f t="shared" si="240"/>
        <v>40629.600000000006</v>
      </c>
      <c r="E1035" s="62">
        <v>0</v>
      </c>
      <c r="F1035" s="6">
        <f t="shared" si="234"/>
        <v>0</v>
      </c>
      <c r="G1035" s="7">
        <v>0.59484999999999999</v>
      </c>
      <c r="H1035" s="6">
        <f t="shared" si="241"/>
        <v>20819.75</v>
      </c>
      <c r="I1035" s="7">
        <v>4.1000000000000003E-3</v>
      </c>
      <c r="J1035" s="6">
        <f t="shared" si="242"/>
        <v>57.400000000000006</v>
      </c>
      <c r="K1035" s="20"/>
      <c r="L1035" s="6">
        <f t="shared" si="228"/>
        <v>40000</v>
      </c>
      <c r="M1035" s="11">
        <f t="shared" si="235"/>
        <v>0</v>
      </c>
      <c r="N1035" s="6">
        <f t="shared" si="229"/>
        <v>629.60000000000582</v>
      </c>
      <c r="O1035" s="11">
        <f t="shared" si="236"/>
        <v>20190.149999999994</v>
      </c>
      <c r="P1035" s="11">
        <f t="shared" si="230"/>
        <v>0</v>
      </c>
      <c r="Q1035" s="11">
        <f t="shared" si="237"/>
        <v>57.400000000000006</v>
      </c>
      <c r="R1035" s="11">
        <f t="shared" si="238"/>
        <v>20247.549999999996</v>
      </c>
      <c r="S1035" s="6">
        <f t="shared" si="231"/>
        <v>0</v>
      </c>
      <c r="T1035" s="11">
        <f t="shared" si="232"/>
        <v>0</v>
      </c>
      <c r="U1035" s="11">
        <f t="shared" si="233"/>
        <v>0</v>
      </c>
      <c r="V1035" s="11">
        <f t="shared" si="239"/>
        <v>0</v>
      </c>
      <c r="W1035" s="20"/>
    </row>
    <row r="1036" spans="1:23" x14ac:dyDescent="0.25">
      <c r="A1036">
        <v>2022021209</v>
      </c>
      <c r="B1036">
        <v>7</v>
      </c>
      <c r="C1036" s="8">
        <v>0.53556000000000004</v>
      </c>
      <c r="D1036" s="6">
        <f t="shared" si="240"/>
        <v>42844.800000000003</v>
      </c>
      <c r="E1036" s="62">
        <v>0</v>
      </c>
      <c r="F1036" s="6">
        <f t="shared" si="234"/>
        <v>0</v>
      </c>
      <c r="G1036" s="7">
        <v>0.57747999999999999</v>
      </c>
      <c r="H1036" s="6">
        <f t="shared" si="241"/>
        <v>20211.8</v>
      </c>
      <c r="I1036" s="7">
        <v>8.2970000000000002E-2</v>
      </c>
      <c r="J1036" s="6">
        <f t="shared" si="242"/>
        <v>1161.58</v>
      </c>
      <c r="K1036" s="20"/>
      <c r="L1036" s="6">
        <f t="shared" si="228"/>
        <v>40000</v>
      </c>
      <c r="M1036" s="11">
        <f t="shared" si="235"/>
        <v>0</v>
      </c>
      <c r="N1036" s="6">
        <f t="shared" si="229"/>
        <v>2844.8000000000029</v>
      </c>
      <c r="O1036" s="11">
        <f t="shared" si="236"/>
        <v>17366.999999999996</v>
      </c>
      <c r="P1036" s="11">
        <f t="shared" si="230"/>
        <v>0</v>
      </c>
      <c r="Q1036" s="11">
        <f t="shared" si="237"/>
        <v>1161.58</v>
      </c>
      <c r="R1036" s="11">
        <f t="shared" si="238"/>
        <v>18528.579999999994</v>
      </c>
      <c r="S1036" s="6">
        <f t="shared" si="231"/>
        <v>0</v>
      </c>
      <c r="T1036" s="11">
        <f t="shared" si="232"/>
        <v>0</v>
      </c>
      <c r="U1036" s="11">
        <f t="shared" si="233"/>
        <v>0</v>
      </c>
      <c r="V1036" s="11">
        <f t="shared" si="239"/>
        <v>0</v>
      </c>
      <c r="W1036" s="20"/>
    </row>
    <row r="1037" spans="1:23" x14ac:dyDescent="0.25">
      <c r="A1037">
        <v>2022021210</v>
      </c>
      <c r="B1037">
        <v>7</v>
      </c>
      <c r="C1037" s="8">
        <v>0.55896999999999997</v>
      </c>
      <c r="D1037" s="6">
        <f t="shared" si="240"/>
        <v>44717.599999999999</v>
      </c>
      <c r="E1037" s="62">
        <v>0</v>
      </c>
      <c r="F1037" s="6">
        <f t="shared" si="234"/>
        <v>0</v>
      </c>
      <c r="G1037" s="7">
        <v>0.54784999999999995</v>
      </c>
      <c r="H1037" s="6">
        <f t="shared" si="241"/>
        <v>19174.75</v>
      </c>
      <c r="I1037" s="7">
        <v>0.20132</v>
      </c>
      <c r="J1037" s="6">
        <f t="shared" si="242"/>
        <v>2818.48</v>
      </c>
      <c r="K1037" s="20"/>
      <c r="L1037" s="6">
        <f t="shared" si="228"/>
        <v>40000</v>
      </c>
      <c r="M1037" s="11">
        <f t="shared" si="235"/>
        <v>0</v>
      </c>
      <c r="N1037" s="6">
        <f t="shared" si="229"/>
        <v>4717.5999999999985</v>
      </c>
      <c r="O1037" s="11">
        <f t="shared" si="236"/>
        <v>14457.150000000001</v>
      </c>
      <c r="P1037" s="11">
        <f t="shared" si="230"/>
        <v>0</v>
      </c>
      <c r="Q1037" s="11">
        <f t="shared" si="237"/>
        <v>2818.48</v>
      </c>
      <c r="R1037" s="11">
        <f t="shared" si="238"/>
        <v>17275.63</v>
      </c>
      <c r="S1037" s="6">
        <f t="shared" si="231"/>
        <v>0</v>
      </c>
      <c r="T1037" s="11">
        <f t="shared" si="232"/>
        <v>0</v>
      </c>
      <c r="U1037" s="11">
        <f t="shared" si="233"/>
        <v>0</v>
      </c>
      <c r="V1037" s="11">
        <f t="shared" si="239"/>
        <v>0</v>
      </c>
      <c r="W1037" s="20"/>
    </row>
    <row r="1038" spans="1:23" x14ac:dyDescent="0.25">
      <c r="A1038">
        <v>2022021211</v>
      </c>
      <c r="B1038">
        <v>7</v>
      </c>
      <c r="C1038" s="8">
        <v>0.57340999999999998</v>
      </c>
      <c r="D1038" s="6">
        <f t="shared" si="240"/>
        <v>45872.799999999996</v>
      </c>
      <c r="E1038" s="62">
        <v>0</v>
      </c>
      <c r="F1038" s="6">
        <f t="shared" si="234"/>
        <v>0</v>
      </c>
      <c r="G1038" s="7">
        <v>0.53707000000000005</v>
      </c>
      <c r="H1038" s="6">
        <f t="shared" si="241"/>
        <v>18797.45</v>
      </c>
      <c r="I1038" s="7">
        <v>0.28914000000000001</v>
      </c>
      <c r="J1038" s="6">
        <f t="shared" si="242"/>
        <v>4047.96</v>
      </c>
      <c r="K1038" s="20"/>
      <c r="L1038" s="6">
        <f t="shared" si="228"/>
        <v>40000</v>
      </c>
      <c r="M1038" s="11">
        <f t="shared" si="235"/>
        <v>0</v>
      </c>
      <c r="N1038" s="6">
        <f t="shared" si="229"/>
        <v>5872.7999999999956</v>
      </c>
      <c r="O1038" s="11">
        <f t="shared" si="236"/>
        <v>12924.650000000005</v>
      </c>
      <c r="P1038" s="11">
        <f t="shared" si="230"/>
        <v>0</v>
      </c>
      <c r="Q1038" s="11">
        <f t="shared" si="237"/>
        <v>4047.96</v>
      </c>
      <c r="R1038" s="11">
        <f t="shared" si="238"/>
        <v>16972.610000000004</v>
      </c>
      <c r="S1038" s="6">
        <f t="shared" si="231"/>
        <v>0</v>
      </c>
      <c r="T1038" s="11">
        <f t="shared" si="232"/>
        <v>0</v>
      </c>
      <c r="U1038" s="11">
        <f t="shared" si="233"/>
        <v>0</v>
      </c>
      <c r="V1038" s="11">
        <f t="shared" si="239"/>
        <v>0</v>
      </c>
      <c r="W1038" s="20"/>
    </row>
    <row r="1039" spans="1:23" x14ac:dyDescent="0.25">
      <c r="A1039">
        <v>2022021212</v>
      </c>
      <c r="B1039">
        <v>7</v>
      </c>
      <c r="C1039" s="8">
        <v>0.57643</v>
      </c>
      <c r="D1039" s="6">
        <f t="shared" si="240"/>
        <v>46114.400000000001</v>
      </c>
      <c r="E1039" s="62">
        <v>0</v>
      </c>
      <c r="F1039" s="6">
        <f t="shared" si="234"/>
        <v>0</v>
      </c>
      <c r="G1039" s="7">
        <v>0.51842999999999995</v>
      </c>
      <c r="H1039" s="6">
        <f t="shared" si="241"/>
        <v>18145.05</v>
      </c>
      <c r="I1039" s="7">
        <v>0.49053999999999998</v>
      </c>
      <c r="J1039" s="6">
        <f t="shared" si="242"/>
        <v>6867.5599999999995</v>
      </c>
      <c r="K1039" s="20"/>
      <c r="L1039" s="6">
        <f t="shared" si="228"/>
        <v>40000</v>
      </c>
      <c r="M1039" s="11">
        <f t="shared" si="235"/>
        <v>0</v>
      </c>
      <c r="N1039" s="6">
        <f t="shared" si="229"/>
        <v>6114.4000000000015</v>
      </c>
      <c r="O1039" s="11">
        <f t="shared" si="236"/>
        <v>12030.649999999998</v>
      </c>
      <c r="P1039" s="11">
        <f t="shared" si="230"/>
        <v>0</v>
      </c>
      <c r="Q1039" s="11">
        <f t="shared" si="237"/>
        <v>6867.5599999999995</v>
      </c>
      <c r="R1039" s="11">
        <f t="shared" si="238"/>
        <v>18898.21</v>
      </c>
      <c r="S1039" s="6">
        <f t="shared" si="231"/>
        <v>0</v>
      </c>
      <c r="T1039" s="11">
        <f t="shared" si="232"/>
        <v>0</v>
      </c>
      <c r="U1039" s="11">
        <f t="shared" si="233"/>
        <v>0</v>
      </c>
      <c r="V1039" s="11">
        <f t="shared" si="239"/>
        <v>0</v>
      </c>
      <c r="W1039" s="20"/>
    </row>
    <row r="1040" spans="1:23" x14ac:dyDescent="0.25">
      <c r="A1040">
        <v>2022021213</v>
      </c>
      <c r="B1040">
        <v>7</v>
      </c>
      <c r="C1040" s="8">
        <v>0.57601000000000002</v>
      </c>
      <c r="D1040" s="6">
        <f t="shared" si="240"/>
        <v>46080.800000000003</v>
      </c>
      <c r="E1040" s="62">
        <v>0</v>
      </c>
      <c r="F1040" s="6">
        <f t="shared" si="234"/>
        <v>0</v>
      </c>
      <c r="G1040" s="7">
        <v>0.46248</v>
      </c>
      <c r="H1040" s="6">
        <f t="shared" si="241"/>
        <v>16186.8</v>
      </c>
      <c r="I1040" s="7">
        <v>0.60775000000000001</v>
      </c>
      <c r="J1040" s="6">
        <f t="shared" si="242"/>
        <v>8508.5</v>
      </c>
      <c r="K1040" s="20"/>
      <c r="L1040" s="6">
        <f t="shared" si="228"/>
        <v>40000</v>
      </c>
      <c r="M1040" s="11">
        <f t="shared" si="235"/>
        <v>0</v>
      </c>
      <c r="N1040" s="6">
        <f t="shared" si="229"/>
        <v>6080.8000000000029</v>
      </c>
      <c r="O1040" s="11">
        <f t="shared" si="236"/>
        <v>10105.999999999996</v>
      </c>
      <c r="P1040" s="11">
        <f t="shared" si="230"/>
        <v>0</v>
      </c>
      <c r="Q1040" s="11">
        <f t="shared" si="237"/>
        <v>8508.5</v>
      </c>
      <c r="R1040" s="11">
        <f t="shared" si="238"/>
        <v>18614.499999999996</v>
      </c>
      <c r="S1040" s="6">
        <f t="shared" si="231"/>
        <v>0</v>
      </c>
      <c r="T1040" s="11">
        <f t="shared" si="232"/>
        <v>0</v>
      </c>
      <c r="U1040" s="11">
        <f t="shared" si="233"/>
        <v>0</v>
      </c>
      <c r="V1040" s="11">
        <f t="shared" si="239"/>
        <v>0</v>
      </c>
      <c r="W1040" s="20"/>
    </row>
    <row r="1041" spans="1:23" x14ac:dyDescent="0.25">
      <c r="A1041">
        <v>2022021214</v>
      </c>
      <c r="B1041">
        <v>7</v>
      </c>
      <c r="C1041" s="8">
        <v>0.56874999999999998</v>
      </c>
      <c r="D1041" s="6">
        <f t="shared" si="240"/>
        <v>45500</v>
      </c>
      <c r="E1041" s="62">
        <v>0</v>
      </c>
      <c r="F1041" s="6">
        <f t="shared" si="234"/>
        <v>0</v>
      </c>
      <c r="G1041" s="7">
        <v>0.38830999999999999</v>
      </c>
      <c r="H1041" s="6">
        <f t="shared" si="241"/>
        <v>13590.85</v>
      </c>
      <c r="I1041" s="7">
        <v>0.68664999999999998</v>
      </c>
      <c r="J1041" s="6">
        <f t="shared" si="242"/>
        <v>9613.1</v>
      </c>
      <c r="K1041" s="20"/>
      <c r="L1041" s="6">
        <f t="shared" si="228"/>
        <v>40000</v>
      </c>
      <c r="M1041" s="11">
        <f t="shared" si="235"/>
        <v>0</v>
      </c>
      <c r="N1041" s="6">
        <f t="shared" si="229"/>
        <v>5500</v>
      </c>
      <c r="O1041" s="11">
        <f t="shared" si="236"/>
        <v>8090.85</v>
      </c>
      <c r="P1041" s="11">
        <f t="shared" si="230"/>
        <v>0</v>
      </c>
      <c r="Q1041" s="11">
        <f t="shared" si="237"/>
        <v>9613.1</v>
      </c>
      <c r="R1041" s="11">
        <f t="shared" si="238"/>
        <v>17703.95</v>
      </c>
      <c r="S1041" s="6">
        <f t="shared" si="231"/>
        <v>0</v>
      </c>
      <c r="T1041" s="11">
        <f t="shared" si="232"/>
        <v>0</v>
      </c>
      <c r="U1041" s="11">
        <f t="shared" si="233"/>
        <v>0</v>
      </c>
      <c r="V1041" s="11">
        <f t="shared" si="239"/>
        <v>0</v>
      </c>
      <c r="W1041" s="20"/>
    </row>
    <row r="1042" spans="1:23" x14ac:dyDescent="0.25">
      <c r="A1042">
        <v>2022021215</v>
      </c>
      <c r="B1042">
        <v>7</v>
      </c>
      <c r="C1042" s="8">
        <v>0.55317000000000005</v>
      </c>
      <c r="D1042" s="6">
        <f t="shared" si="240"/>
        <v>44253.600000000006</v>
      </c>
      <c r="E1042" s="62">
        <v>0</v>
      </c>
      <c r="F1042" s="6">
        <f t="shared" si="234"/>
        <v>0</v>
      </c>
      <c r="G1042" s="7">
        <v>0.31844</v>
      </c>
      <c r="H1042" s="6">
        <f t="shared" si="241"/>
        <v>11145.4</v>
      </c>
      <c r="I1042" s="7">
        <v>0.73197999999999996</v>
      </c>
      <c r="J1042" s="6">
        <f t="shared" si="242"/>
        <v>10247.719999999999</v>
      </c>
      <c r="K1042" s="20"/>
      <c r="L1042" s="6">
        <f t="shared" si="228"/>
        <v>40000</v>
      </c>
      <c r="M1042" s="11">
        <f t="shared" si="235"/>
        <v>0</v>
      </c>
      <c r="N1042" s="6">
        <f t="shared" si="229"/>
        <v>4253.6000000000058</v>
      </c>
      <c r="O1042" s="11">
        <f t="shared" si="236"/>
        <v>6891.7999999999938</v>
      </c>
      <c r="P1042" s="11">
        <f t="shared" si="230"/>
        <v>0</v>
      </c>
      <c r="Q1042" s="11">
        <f t="shared" si="237"/>
        <v>10247.719999999999</v>
      </c>
      <c r="R1042" s="11">
        <f t="shared" si="238"/>
        <v>17139.519999999993</v>
      </c>
      <c r="S1042" s="6">
        <f t="shared" si="231"/>
        <v>0</v>
      </c>
      <c r="T1042" s="11">
        <f t="shared" si="232"/>
        <v>0</v>
      </c>
      <c r="U1042" s="11">
        <f t="shared" si="233"/>
        <v>0</v>
      </c>
      <c r="V1042" s="11">
        <f t="shared" si="239"/>
        <v>0</v>
      </c>
      <c r="W1042" s="20"/>
    </row>
    <row r="1043" spans="1:23" x14ac:dyDescent="0.25">
      <c r="A1043">
        <v>2022021216</v>
      </c>
      <c r="B1043">
        <v>7</v>
      </c>
      <c r="C1043" s="8">
        <v>0.54171999999999998</v>
      </c>
      <c r="D1043" s="6">
        <f t="shared" si="240"/>
        <v>43337.599999999999</v>
      </c>
      <c r="E1043" s="62">
        <v>0</v>
      </c>
      <c r="F1043" s="6">
        <f t="shared" si="234"/>
        <v>0</v>
      </c>
      <c r="G1043" s="7">
        <v>0.27776000000000001</v>
      </c>
      <c r="H1043" s="6">
        <f t="shared" si="241"/>
        <v>9721.6</v>
      </c>
      <c r="I1043" s="7">
        <v>0.79478000000000004</v>
      </c>
      <c r="J1043" s="6">
        <f t="shared" si="242"/>
        <v>11126.92</v>
      </c>
      <c r="K1043" s="20"/>
      <c r="L1043" s="6">
        <f t="shared" si="228"/>
        <v>40000</v>
      </c>
      <c r="M1043" s="11">
        <f t="shared" si="235"/>
        <v>0</v>
      </c>
      <c r="N1043" s="6">
        <f t="shared" si="229"/>
        <v>3337.5999999999985</v>
      </c>
      <c r="O1043" s="11">
        <f t="shared" si="236"/>
        <v>6384.0000000000018</v>
      </c>
      <c r="P1043" s="11">
        <f t="shared" si="230"/>
        <v>0</v>
      </c>
      <c r="Q1043" s="11">
        <f t="shared" si="237"/>
        <v>11126.92</v>
      </c>
      <c r="R1043" s="11">
        <f t="shared" si="238"/>
        <v>17510.920000000002</v>
      </c>
      <c r="S1043" s="6">
        <f t="shared" si="231"/>
        <v>0</v>
      </c>
      <c r="T1043" s="11">
        <f t="shared" si="232"/>
        <v>0</v>
      </c>
      <c r="U1043" s="11">
        <f t="shared" si="233"/>
        <v>0</v>
      </c>
      <c r="V1043" s="11">
        <f t="shared" si="239"/>
        <v>0</v>
      </c>
      <c r="W1043" s="20"/>
    </row>
    <row r="1044" spans="1:23" x14ac:dyDescent="0.25">
      <c r="A1044">
        <v>2022021217</v>
      </c>
      <c r="B1044">
        <v>7</v>
      </c>
      <c r="C1044" s="8">
        <v>0.53986000000000001</v>
      </c>
      <c r="D1044" s="6">
        <f t="shared" si="240"/>
        <v>43188.800000000003</v>
      </c>
      <c r="E1044" s="62">
        <v>0</v>
      </c>
      <c r="F1044" s="6">
        <f t="shared" si="234"/>
        <v>0</v>
      </c>
      <c r="G1044" s="7">
        <v>0.25447999999999998</v>
      </c>
      <c r="H1044" s="6">
        <f t="shared" si="241"/>
        <v>8906.7999999999993</v>
      </c>
      <c r="I1044" s="7">
        <v>0.75253999999999999</v>
      </c>
      <c r="J1044" s="6">
        <f t="shared" si="242"/>
        <v>10535.56</v>
      </c>
      <c r="K1044" s="20"/>
      <c r="L1044" s="6">
        <f t="shared" ref="L1044:L1107" si="243">IF(D1044-F1044&gt;C$17,C$17,D1044-F1044)</f>
        <v>40000</v>
      </c>
      <c r="M1044" s="11">
        <f t="shared" si="235"/>
        <v>0</v>
      </c>
      <c r="N1044" s="6">
        <f t="shared" ref="N1044:N1107" si="244">IF(D1044-F1044-L1044&gt;H1044,H1044,D1044-F1044-L1044)</f>
        <v>3188.8000000000029</v>
      </c>
      <c r="O1044" s="11">
        <f t="shared" si="236"/>
        <v>5717.9999999999964</v>
      </c>
      <c r="P1044" s="11">
        <f t="shared" ref="P1044:P1107" si="245">IF(D1044-F1044-L1044-N1044&gt;J1044,J1044,D1044-F1044-L1044-N1044)</f>
        <v>0</v>
      </c>
      <c r="Q1044" s="11">
        <f t="shared" si="237"/>
        <v>10535.56</v>
      </c>
      <c r="R1044" s="11">
        <f t="shared" si="238"/>
        <v>16253.559999999996</v>
      </c>
      <c r="S1044" s="6">
        <f t="shared" ref="S1044:S1107" si="246">D1044-F1044-L1044-N1044-P1044</f>
        <v>0</v>
      </c>
      <c r="T1044" s="11">
        <f t="shared" ref="T1044:T1107" si="247">IF(T1043-AD$23+AD$24*R1044-S1044&gt;T$19,T$19,IF(T1043-AD$23+AD$24*R1044-S1044&lt;0,0,T1043-AD$23+AD$24*R1044-S1044))</f>
        <v>0</v>
      </c>
      <c r="U1044" s="11">
        <f t="shared" ref="U1044:U1107" si="248">IF(T1043-AD$23-T1044&gt;0,T1043-AD$23-T1044,0)</f>
        <v>0</v>
      </c>
      <c r="V1044" s="11">
        <f t="shared" si="239"/>
        <v>0</v>
      </c>
      <c r="W1044" s="20"/>
    </row>
    <row r="1045" spans="1:23" x14ac:dyDescent="0.25">
      <c r="A1045">
        <v>2022021218</v>
      </c>
      <c r="B1045">
        <v>7</v>
      </c>
      <c r="C1045" s="8">
        <v>0.55383000000000004</v>
      </c>
      <c r="D1045" s="6">
        <f t="shared" si="240"/>
        <v>44306.400000000001</v>
      </c>
      <c r="E1045" s="62">
        <v>0</v>
      </c>
      <c r="F1045" s="6">
        <f t="shared" ref="F1045:F1108" si="249">F$18*E1045</f>
        <v>0</v>
      </c>
      <c r="G1045" s="7">
        <v>0.22944000000000001</v>
      </c>
      <c r="H1045" s="6">
        <f t="shared" si="241"/>
        <v>8030.4000000000005</v>
      </c>
      <c r="I1045" s="7">
        <v>0.37680000000000002</v>
      </c>
      <c r="J1045" s="6">
        <f t="shared" si="242"/>
        <v>5275.2000000000007</v>
      </c>
      <c r="K1045" s="20"/>
      <c r="L1045" s="6">
        <f t="shared" si="243"/>
        <v>40000</v>
      </c>
      <c r="M1045" s="11">
        <f t="shared" ref="M1045:M1108" si="250">C$17-L1045</f>
        <v>0</v>
      </c>
      <c r="N1045" s="6">
        <f t="shared" si="244"/>
        <v>4306.4000000000015</v>
      </c>
      <c r="O1045" s="11">
        <f t="shared" ref="O1045:O1108" si="251">H1045-N1045</f>
        <v>3723.9999999999991</v>
      </c>
      <c r="P1045" s="11">
        <f t="shared" si="245"/>
        <v>0</v>
      </c>
      <c r="Q1045" s="11">
        <f t="shared" ref="Q1045:Q1108" si="252">J1045-P1045</f>
        <v>5275.2000000000007</v>
      </c>
      <c r="R1045" s="11">
        <f t="shared" ref="R1045:R1108" si="253">M1045+O1045+Q1045</f>
        <v>8999.2000000000007</v>
      </c>
      <c r="S1045" s="6">
        <f t="shared" si="246"/>
        <v>0</v>
      </c>
      <c r="T1045" s="11">
        <f t="shared" si="247"/>
        <v>0</v>
      </c>
      <c r="U1045" s="11">
        <f t="shared" si="248"/>
        <v>0</v>
      </c>
      <c r="V1045" s="11">
        <f t="shared" ref="V1045:V1108" si="254">D1045-F1045-L1045-N1045-P1045-U1045</f>
        <v>0</v>
      </c>
      <c r="W1045" s="20"/>
    </row>
    <row r="1046" spans="1:23" x14ac:dyDescent="0.25">
      <c r="A1046">
        <v>2022021219</v>
      </c>
      <c r="B1046">
        <v>7</v>
      </c>
      <c r="C1046" s="8">
        <v>0.58989999999999998</v>
      </c>
      <c r="D1046" s="6">
        <f t="shared" si="240"/>
        <v>47192</v>
      </c>
      <c r="E1046" s="62">
        <v>0</v>
      </c>
      <c r="F1046" s="6">
        <f t="shared" si="249"/>
        <v>0</v>
      </c>
      <c r="G1046" s="7">
        <v>0.19383</v>
      </c>
      <c r="H1046" s="6">
        <f t="shared" si="241"/>
        <v>6784.05</v>
      </c>
      <c r="I1046" s="7">
        <v>2.146E-2</v>
      </c>
      <c r="J1046" s="6">
        <f t="shared" si="242"/>
        <v>300.44</v>
      </c>
      <c r="K1046" s="20"/>
      <c r="L1046" s="6">
        <f t="shared" si="243"/>
        <v>40000</v>
      </c>
      <c r="M1046" s="11">
        <f t="shared" si="250"/>
        <v>0</v>
      </c>
      <c r="N1046" s="6">
        <f t="shared" si="244"/>
        <v>6784.05</v>
      </c>
      <c r="O1046" s="11">
        <f t="shared" si="251"/>
        <v>0</v>
      </c>
      <c r="P1046" s="11">
        <f t="shared" si="245"/>
        <v>300.44</v>
      </c>
      <c r="Q1046" s="11">
        <f t="shared" si="252"/>
        <v>0</v>
      </c>
      <c r="R1046" s="11">
        <f t="shared" si="253"/>
        <v>0</v>
      </c>
      <c r="S1046" s="6">
        <f t="shared" si="246"/>
        <v>107.50999999999982</v>
      </c>
      <c r="T1046" s="11">
        <f t="shared" si="247"/>
        <v>0</v>
      </c>
      <c r="U1046" s="11">
        <f t="shared" si="248"/>
        <v>0</v>
      </c>
      <c r="V1046" s="11">
        <f t="shared" si="254"/>
        <v>107.50999999999982</v>
      </c>
      <c r="W1046" s="20"/>
    </row>
    <row r="1047" spans="1:23" x14ac:dyDescent="0.25">
      <c r="A1047">
        <v>2022021220</v>
      </c>
      <c r="B1047">
        <v>7</v>
      </c>
      <c r="C1047" s="8">
        <v>0.60789000000000004</v>
      </c>
      <c r="D1047" s="6">
        <f t="shared" si="240"/>
        <v>48631.200000000004</v>
      </c>
      <c r="E1047" s="62">
        <v>0</v>
      </c>
      <c r="F1047" s="6">
        <f t="shared" si="249"/>
        <v>0</v>
      </c>
      <c r="G1047" s="7">
        <v>0.18828</v>
      </c>
      <c r="H1047" s="6">
        <f t="shared" si="241"/>
        <v>6589.8</v>
      </c>
      <c r="I1047" s="7">
        <v>6.0000000000000002E-5</v>
      </c>
      <c r="J1047" s="6">
        <f t="shared" si="242"/>
        <v>0.84</v>
      </c>
      <c r="K1047" s="20"/>
      <c r="L1047" s="6">
        <f t="shared" si="243"/>
        <v>40000</v>
      </c>
      <c r="M1047" s="11">
        <f t="shared" si="250"/>
        <v>0</v>
      </c>
      <c r="N1047" s="6">
        <f t="shared" si="244"/>
        <v>6589.8</v>
      </c>
      <c r="O1047" s="11">
        <f t="shared" si="251"/>
        <v>0</v>
      </c>
      <c r="P1047" s="11">
        <f t="shared" si="245"/>
        <v>0.84</v>
      </c>
      <c r="Q1047" s="11">
        <f t="shared" si="252"/>
        <v>0</v>
      </c>
      <c r="R1047" s="11">
        <f t="shared" si="253"/>
        <v>0</v>
      </c>
      <c r="S1047" s="6">
        <f t="shared" si="246"/>
        <v>2040.5600000000043</v>
      </c>
      <c r="T1047" s="11">
        <f t="shared" si="247"/>
        <v>0</v>
      </c>
      <c r="U1047" s="11">
        <f t="shared" si="248"/>
        <v>0</v>
      </c>
      <c r="V1047" s="11">
        <f t="shared" si="254"/>
        <v>2040.5600000000043</v>
      </c>
      <c r="W1047" s="20"/>
    </row>
    <row r="1048" spans="1:23" x14ac:dyDescent="0.25">
      <c r="A1048">
        <v>2022021221</v>
      </c>
      <c r="B1048">
        <v>7</v>
      </c>
      <c r="C1048" s="8">
        <v>0.61462000000000006</v>
      </c>
      <c r="D1048" s="6">
        <f t="shared" si="240"/>
        <v>49169.600000000006</v>
      </c>
      <c r="E1048" s="62">
        <v>0</v>
      </c>
      <c r="F1048" s="6">
        <f t="shared" si="249"/>
        <v>0</v>
      </c>
      <c r="G1048" s="7">
        <v>0.19397</v>
      </c>
      <c r="H1048" s="6">
        <f t="shared" si="241"/>
        <v>6788.95</v>
      </c>
      <c r="I1048" s="7">
        <v>6.0000000000000002E-5</v>
      </c>
      <c r="J1048" s="6">
        <f t="shared" si="242"/>
        <v>0.84</v>
      </c>
      <c r="K1048" s="20"/>
      <c r="L1048" s="6">
        <f t="shared" si="243"/>
        <v>40000</v>
      </c>
      <c r="M1048" s="11">
        <f t="shared" si="250"/>
        <v>0</v>
      </c>
      <c r="N1048" s="6">
        <f t="shared" si="244"/>
        <v>6788.95</v>
      </c>
      <c r="O1048" s="11">
        <f t="shared" si="251"/>
        <v>0</v>
      </c>
      <c r="P1048" s="11">
        <f t="shared" si="245"/>
        <v>0.84</v>
      </c>
      <c r="Q1048" s="11">
        <f t="shared" si="252"/>
        <v>0</v>
      </c>
      <c r="R1048" s="11">
        <f t="shared" si="253"/>
        <v>0</v>
      </c>
      <c r="S1048" s="6">
        <f t="shared" si="246"/>
        <v>2379.8100000000059</v>
      </c>
      <c r="T1048" s="11">
        <f t="shared" si="247"/>
        <v>0</v>
      </c>
      <c r="U1048" s="11">
        <f t="shared" si="248"/>
        <v>0</v>
      </c>
      <c r="V1048" s="11">
        <f t="shared" si="254"/>
        <v>2379.8100000000059</v>
      </c>
      <c r="W1048" s="20"/>
    </row>
    <row r="1049" spans="1:23" x14ac:dyDescent="0.25">
      <c r="A1049">
        <v>2022021222</v>
      </c>
      <c r="B1049">
        <v>7</v>
      </c>
      <c r="C1049" s="8">
        <v>0.61685999999999996</v>
      </c>
      <c r="D1049" s="6">
        <f t="shared" si="240"/>
        <v>49348.799999999996</v>
      </c>
      <c r="E1049" s="62">
        <v>0</v>
      </c>
      <c r="F1049" s="6">
        <f t="shared" si="249"/>
        <v>0</v>
      </c>
      <c r="G1049" s="7">
        <v>0.20413000000000001</v>
      </c>
      <c r="H1049" s="6">
        <f t="shared" si="241"/>
        <v>7144.55</v>
      </c>
      <c r="I1049" s="7">
        <v>6.0000000000000002E-5</v>
      </c>
      <c r="J1049" s="6">
        <f t="shared" si="242"/>
        <v>0.84</v>
      </c>
      <c r="K1049" s="20"/>
      <c r="L1049" s="6">
        <f t="shared" si="243"/>
        <v>40000</v>
      </c>
      <c r="M1049" s="11">
        <f t="shared" si="250"/>
        <v>0</v>
      </c>
      <c r="N1049" s="6">
        <f t="shared" si="244"/>
        <v>7144.55</v>
      </c>
      <c r="O1049" s="11">
        <f t="shared" si="251"/>
        <v>0</v>
      </c>
      <c r="P1049" s="11">
        <f t="shared" si="245"/>
        <v>0.84</v>
      </c>
      <c r="Q1049" s="11">
        <f t="shared" si="252"/>
        <v>0</v>
      </c>
      <c r="R1049" s="11">
        <f t="shared" si="253"/>
        <v>0</v>
      </c>
      <c r="S1049" s="6">
        <f t="shared" si="246"/>
        <v>2203.4099999999953</v>
      </c>
      <c r="T1049" s="11">
        <f t="shared" si="247"/>
        <v>0</v>
      </c>
      <c r="U1049" s="11">
        <f t="shared" si="248"/>
        <v>0</v>
      </c>
      <c r="V1049" s="11">
        <f t="shared" si="254"/>
        <v>2203.4099999999953</v>
      </c>
      <c r="W1049" s="20"/>
    </row>
    <row r="1050" spans="1:23" x14ac:dyDescent="0.25">
      <c r="A1050">
        <v>2022021223</v>
      </c>
      <c r="B1050">
        <v>7</v>
      </c>
      <c r="C1050" s="8">
        <v>0.61143999999999998</v>
      </c>
      <c r="D1050" s="6">
        <f t="shared" si="240"/>
        <v>48915.199999999997</v>
      </c>
      <c r="E1050" s="62">
        <v>0</v>
      </c>
      <c r="F1050" s="6">
        <f t="shared" si="249"/>
        <v>0</v>
      </c>
      <c r="G1050" s="7">
        <v>0.24207999999999999</v>
      </c>
      <c r="H1050" s="6">
        <f t="shared" si="241"/>
        <v>8472.7999999999993</v>
      </c>
      <c r="I1050" s="7">
        <v>6.0000000000000002E-5</v>
      </c>
      <c r="J1050" s="6">
        <f t="shared" si="242"/>
        <v>0.84</v>
      </c>
      <c r="K1050" s="20"/>
      <c r="L1050" s="6">
        <f t="shared" si="243"/>
        <v>40000</v>
      </c>
      <c r="M1050" s="11">
        <f t="shared" si="250"/>
        <v>0</v>
      </c>
      <c r="N1050" s="6">
        <f t="shared" si="244"/>
        <v>8472.7999999999993</v>
      </c>
      <c r="O1050" s="11">
        <f t="shared" si="251"/>
        <v>0</v>
      </c>
      <c r="P1050" s="11">
        <f t="shared" si="245"/>
        <v>0.84</v>
      </c>
      <c r="Q1050" s="11">
        <f t="shared" si="252"/>
        <v>0</v>
      </c>
      <c r="R1050" s="11">
        <f t="shared" si="253"/>
        <v>0</v>
      </c>
      <c r="S1050" s="6">
        <f t="shared" si="246"/>
        <v>441.55999999999784</v>
      </c>
      <c r="T1050" s="11">
        <f t="shared" si="247"/>
        <v>0</v>
      </c>
      <c r="U1050" s="11">
        <f t="shared" si="248"/>
        <v>0</v>
      </c>
      <c r="V1050" s="11">
        <f t="shared" si="254"/>
        <v>441.55999999999784</v>
      </c>
      <c r="W1050" s="20"/>
    </row>
    <row r="1051" spans="1:23" x14ac:dyDescent="0.25">
      <c r="A1051">
        <v>2022021224</v>
      </c>
      <c r="B1051">
        <v>7</v>
      </c>
      <c r="C1051" s="8">
        <v>0.60394000000000003</v>
      </c>
      <c r="D1051" s="6">
        <f t="shared" si="240"/>
        <v>48315.200000000004</v>
      </c>
      <c r="E1051" s="62">
        <v>0</v>
      </c>
      <c r="F1051" s="6">
        <f t="shared" si="249"/>
        <v>0</v>
      </c>
      <c r="G1051" s="7">
        <v>0.29555999999999999</v>
      </c>
      <c r="H1051" s="6">
        <f t="shared" si="241"/>
        <v>10344.6</v>
      </c>
      <c r="I1051" s="7">
        <v>6.0000000000000002E-5</v>
      </c>
      <c r="J1051" s="6">
        <f t="shared" si="242"/>
        <v>0.84</v>
      </c>
      <c r="K1051" s="20"/>
      <c r="L1051" s="6">
        <f t="shared" si="243"/>
        <v>40000</v>
      </c>
      <c r="M1051" s="11">
        <f t="shared" si="250"/>
        <v>0</v>
      </c>
      <c r="N1051" s="6">
        <f t="shared" si="244"/>
        <v>8315.2000000000044</v>
      </c>
      <c r="O1051" s="11">
        <f t="shared" si="251"/>
        <v>2029.399999999996</v>
      </c>
      <c r="P1051" s="11">
        <f t="shared" si="245"/>
        <v>0</v>
      </c>
      <c r="Q1051" s="11">
        <f t="shared" si="252"/>
        <v>0.84</v>
      </c>
      <c r="R1051" s="11">
        <f t="shared" si="253"/>
        <v>2030.2399999999959</v>
      </c>
      <c r="S1051" s="6">
        <f t="shared" si="246"/>
        <v>0</v>
      </c>
      <c r="T1051" s="11">
        <f t="shared" si="247"/>
        <v>0</v>
      </c>
      <c r="U1051" s="11">
        <f t="shared" si="248"/>
        <v>0</v>
      </c>
      <c r="V1051" s="11">
        <f t="shared" si="254"/>
        <v>0</v>
      </c>
      <c r="W1051" s="20"/>
    </row>
    <row r="1052" spans="1:23" x14ac:dyDescent="0.25">
      <c r="A1052">
        <v>2022021301</v>
      </c>
      <c r="B1052">
        <v>1</v>
      </c>
      <c r="C1052" s="8">
        <v>0.59953000000000001</v>
      </c>
      <c r="D1052" s="6">
        <f t="shared" si="240"/>
        <v>47962.400000000001</v>
      </c>
      <c r="E1052" s="62">
        <v>0</v>
      </c>
      <c r="F1052" s="6">
        <f t="shared" si="249"/>
        <v>0</v>
      </c>
      <c r="G1052" s="7">
        <v>0.36567</v>
      </c>
      <c r="H1052" s="6">
        <f t="shared" si="241"/>
        <v>12798.45</v>
      </c>
      <c r="I1052" s="7">
        <v>6.0000000000000002E-5</v>
      </c>
      <c r="J1052" s="6">
        <f t="shared" si="242"/>
        <v>0.84</v>
      </c>
      <c r="K1052" s="20"/>
      <c r="L1052" s="6">
        <f t="shared" si="243"/>
        <v>40000</v>
      </c>
      <c r="M1052" s="11">
        <f t="shared" si="250"/>
        <v>0</v>
      </c>
      <c r="N1052" s="6">
        <f t="shared" si="244"/>
        <v>7962.4000000000015</v>
      </c>
      <c r="O1052" s="11">
        <f t="shared" si="251"/>
        <v>4836.0499999999993</v>
      </c>
      <c r="P1052" s="11">
        <f t="shared" si="245"/>
        <v>0</v>
      </c>
      <c r="Q1052" s="11">
        <f t="shared" si="252"/>
        <v>0.84</v>
      </c>
      <c r="R1052" s="11">
        <f t="shared" si="253"/>
        <v>4836.8899999999994</v>
      </c>
      <c r="S1052" s="6">
        <f t="shared" si="246"/>
        <v>0</v>
      </c>
      <c r="T1052" s="11">
        <f t="shared" si="247"/>
        <v>0</v>
      </c>
      <c r="U1052" s="11">
        <f t="shared" si="248"/>
        <v>0</v>
      </c>
      <c r="V1052" s="11">
        <f t="shared" si="254"/>
        <v>0</v>
      </c>
      <c r="W1052" s="20"/>
    </row>
    <row r="1053" spans="1:23" x14ac:dyDescent="0.25">
      <c r="A1053">
        <v>2022021302</v>
      </c>
      <c r="B1053">
        <v>1</v>
      </c>
      <c r="C1053" s="8">
        <v>0.59952000000000005</v>
      </c>
      <c r="D1053" s="6">
        <f t="shared" si="240"/>
        <v>47961.600000000006</v>
      </c>
      <c r="E1053" s="62">
        <v>0</v>
      </c>
      <c r="F1053" s="6">
        <f t="shared" si="249"/>
        <v>0</v>
      </c>
      <c r="G1053" s="7">
        <v>0.40125</v>
      </c>
      <c r="H1053" s="6">
        <f t="shared" si="241"/>
        <v>14043.75</v>
      </c>
      <c r="I1053" s="7">
        <v>6.0000000000000002E-5</v>
      </c>
      <c r="J1053" s="6">
        <f t="shared" si="242"/>
        <v>0.84</v>
      </c>
      <c r="K1053" s="20"/>
      <c r="L1053" s="6">
        <f t="shared" si="243"/>
        <v>40000</v>
      </c>
      <c r="M1053" s="11">
        <f t="shared" si="250"/>
        <v>0</v>
      </c>
      <c r="N1053" s="6">
        <f t="shared" si="244"/>
        <v>7961.6000000000058</v>
      </c>
      <c r="O1053" s="11">
        <f t="shared" si="251"/>
        <v>6082.1499999999942</v>
      </c>
      <c r="P1053" s="11">
        <f t="shared" si="245"/>
        <v>0</v>
      </c>
      <c r="Q1053" s="11">
        <f t="shared" si="252"/>
        <v>0.84</v>
      </c>
      <c r="R1053" s="11">
        <f t="shared" si="253"/>
        <v>6082.9899999999943</v>
      </c>
      <c r="S1053" s="6">
        <f t="shared" si="246"/>
        <v>0</v>
      </c>
      <c r="T1053" s="11">
        <f t="shared" si="247"/>
        <v>0</v>
      </c>
      <c r="U1053" s="11">
        <f t="shared" si="248"/>
        <v>0</v>
      </c>
      <c r="V1053" s="11">
        <f t="shared" si="254"/>
        <v>0</v>
      </c>
      <c r="W1053" s="20"/>
    </row>
    <row r="1054" spans="1:23" x14ac:dyDescent="0.25">
      <c r="A1054">
        <v>2022021303</v>
      </c>
      <c r="B1054">
        <v>1</v>
      </c>
      <c r="C1054" s="8">
        <v>0.60284000000000004</v>
      </c>
      <c r="D1054" s="6">
        <f t="shared" si="240"/>
        <v>48227.200000000004</v>
      </c>
      <c r="E1054" s="62">
        <v>0</v>
      </c>
      <c r="F1054" s="6">
        <f t="shared" si="249"/>
        <v>0</v>
      </c>
      <c r="G1054" s="7">
        <v>0.41650999999999999</v>
      </c>
      <c r="H1054" s="6">
        <f t="shared" si="241"/>
        <v>14577.85</v>
      </c>
      <c r="I1054" s="7">
        <v>6.0000000000000002E-5</v>
      </c>
      <c r="J1054" s="6">
        <f t="shared" si="242"/>
        <v>0.84</v>
      </c>
      <c r="K1054" s="20"/>
      <c r="L1054" s="6">
        <f t="shared" si="243"/>
        <v>40000</v>
      </c>
      <c r="M1054" s="11">
        <f t="shared" si="250"/>
        <v>0</v>
      </c>
      <c r="N1054" s="6">
        <f t="shared" si="244"/>
        <v>8227.2000000000044</v>
      </c>
      <c r="O1054" s="11">
        <f t="shared" si="251"/>
        <v>6350.649999999996</v>
      </c>
      <c r="P1054" s="11">
        <f t="shared" si="245"/>
        <v>0</v>
      </c>
      <c r="Q1054" s="11">
        <f t="shared" si="252"/>
        <v>0.84</v>
      </c>
      <c r="R1054" s="11">
        <f t="shared" si="253"/>
        <v>6351.4899999999961</v>
      </c>
      <c r="S1054" s="6">
        <f t="shared" si="246"/>
        <v>0</v>
      </c>
      <c r="T1054" s="11">
        <f t="shared" si="247"/>
        <v>0</v>
      </c>
      <c r="U1054" s="11">
        <f t="shared" si="248"/>
        <v>0</v>
      </c>
      <c r="V1054" s="11">
        <f t="shared" si="254"/>
        <v>0</v>
      </c>
      <c r="W1054" s="20"/>
    </row>
    <row r="1055" spans="1:23" x14ac:dyDescent="0.25">
      <c r="A1055">
        <v>2022021304</v>
      </c>
      <c r="B1055">
        <v>1</v>
      </c>
      <c r="C1055" s="8">
        <v>0.60980000000000001</v>
      </c>
      <c r="D1055" s="6">
        <f t="shared" si="240"/>
        <v>48784</v>
      </c>
      <c r="E1055" s="62">
        <v>0</v>
      </c>
      <c r="F1055" s="6">
        <f t="shared" si="249"/>
        <v>0</v>
      </c>
      <c r="G1055" s="7">
        <v>0.41699000000000003</v>
      </c>
      <c r="H1055" s="6">
        <f t="shared" si="241"/>
        <v>14594.650000000001</v>
      </c>
      <c r="I1055" s="7">
        <v>6.0000000000000002E-5</v>
      </c>
      <c r="J1055" s="6">
        <f t="shared" si="242"/>
        <v>0.84</v>
      </c>
      <c r="K1055" s="20"/>
      <c r="L1055" s="6">
        <f t="shared" si="243"/>
        <v>40000</v>
      </c>
      <c r="M1055" s="11">
        <f t="shared" si="250"/>
        <v>0</v>
      </c>
      <c r="N1055" s="6">
        <f t="shared" si="244"/>
        <v>8784</v>
      </c>
      <c r="O1055" s="11">
        <f t="shared" si="251"/>
        <v>5810.6500000000015</v>
      </c>
      <c r="P1055" s="11">
        <f t="shared" si="245"/>
        <v>0</v>
      </c>
      <c r="Q1055" s="11">
        <f t="shared" si="252"/>
        <v>0.84</v>
      </c>
      <c r="R1055" s="11">
        <f t="shared" si="253"/>
        <v>5811.4900000000016</v>
      </c>
      <c r="S1055" s="6">
        <f t="shared" si="246"/>
        <v>0</v>
      </c>
      <c r="T1055" s="11">
        <f t="shared" si="247"/>
        <v>0</v>
      </c>
      <c r="U1055" s="11">
        <f t="shared" si="248"/>
        <v>0</v>
      </c>
      <c r="V1055" s="11">
        <f t="shared" si="254"/>
        <v>0</v>
      </c>
      <c r="W1055" s="20"/>
    </row>
    <row r="1056" spans="1:23" x14ac:dyDescent="0.25">
      <c r="A1056">
        <v>2022021305</v>
      </c>
      <c r="B1056">
        <v>1</v>
      </c>
      <c r="C1056" s="8">
        <v>0.62</v>
      </c>
      <c r="D1056" s="6">
        <f t="shared" si="240"/>
        <v>49600</v>
      </c>
      <c r="E1056" s="62">
        <v>0</v>
      </c>
      <c r="F1056" s="6">
        <f t="shared" si="249"/>
        <v>0</v>
      </c>
      <c r="G1056" s="7">
        <v>0.40660000000000002</v>
      </c>
      <c r="H1056" s="6">
        <f t="shared" si="241"/>
        <v>14231</v>
      </c>
      <c r="I1056" s="7">
        <v>6.0000000000000002E-5</v>
      </c>
      <c r="J1056" s="6">
        <f t="shared" si="242"/>
        <v>0.84</v>
      </c>
      <c r="K1056" s="20"/>
      <c r="L1056" s="6">
        <f t="shared" si="243"/>
        <v>40000</v>
      </c>
      <c r="M1056" s="11">
        <f t="shared" si="250"/>
        <v>0</v>
      </c>
      <c r="N1056" s="6">
        <f t="shared" si="244"/>
        <v>9600</v>
      </c>
      <c r="O1056" s="11">
        <f t="shared" si="251"/>
        <v>4631</v>
      </c>
      <c r="P1056" s="11">
        <f t="shared" si="245"/>
        <v>0</v>
      </c>
      <c r="Q1056" s="11">
        <f t="shared" si="252"/>
        <v>0.84</v>
      </c>
      <c r="R1056" s="11">
        <f t="shared" si="253"/>
        <v>4631.84</v>
      </c>
      <c r="S1056" s="6">
        <f t="shared" si="246"/>
        <v>0</v>
      </c>
      <c r="T1056" s="11">
        <f t="shared" si="247"/>
        <v>0</v>
      </c>
      <c r="U1056" s="11">
        <f t="shared" si="248"/>
        <v>0</v>
      </c>
      <c r="V1056" s="11">
        <f t="shared" si="254"/>
        <v>0</v>
      </c>
      <c r="W1056" s="20"/>
    </row>
    <row r="1057" spans="1:23" x14ac:dyDescent="0.25">
      <c r="A1057">
        <v>2022021306</v>
      </c>
      <c r="B1057">
        <v>1</v>
      </c>
      <c r="C1057" s="8">
        <v>0.63560000000000005</v>
      </c>
      <c r="D1057" s="6">
        <f t="shared" si="240"/>
        <v>50848.000000000007</v>
      </c>
      <c r="E1057" s="62">
        <v>0</v>
      </c>
      <c r="F1057" s="6">
        <f t="shared" si="249"/>
        <v>0</v>
      </c>
      <c r="G1057" s="7">
        <v>0.38932</v>
      </c>
      <c r="H1057" s="6">
        <f t="shared" si="241"/>
        <v>13626.2</v>
      </c>
      <c r="I1057" s="7">
        <v>6.0000000000000002E-5</v>
      </c>
      <c r="J1057" s="6">
        <f t="shared" si="242"/>
        <v>0.84</v>
      </c>
      <c r="K1057" s="20"/>
      <c r="L1057" s="6">
        <f t="shared" si="243"/>
        <v>40000</v>
      </c>
      <c r="M1057" s="11">
        <f t="shared" si="250"/>
        <v>0</v>
      </c>
      <c r="N1057" s="6">
        <f t="shared" si="244"/>
        <v>10848.000000000007</v>
      </c>
      <c r="O1057" s="11">
        <f t="shared" si="251"/>
        <v>2778.1999999999935</v>
      </c>
      <c r="P1057" s="11">
        <f t="shared" si="245"/>
        <v>0</v>
      </c>
      <c r="Q1057" s="11">
        <f t="shared" si="252"/>
        <v>0.84</v>
      </c>
      <c r="R1057" s="11">
        <f t="shared" si="253"/>
        <v>2779.0399999999936</v>
      </c>
      <c r="S1057" s="6">
        <f t="shared" si="246"/>
        <v>0</v>
      </c>
      <c r="T1057" s="11">
        <f t="shared" si="247"/>
        <v>0</v>
      </c>
      <c r="U1057" s="11">
        <f t="shared" si="248"/>
        <v>0</v>
      </c>
      <c r="V1057" s="11">
        <f t="shared" si="254"/>
        <v>0</v>
      </c>
      <c r="W1057" s="20"/>
    </row>
    <row r="1058" spans="1:23" x14ac:dyDescent="0.25">
      <c r="A1058">
        <v>2022021307</v>
      </c>
      <c r="B1058">
        <v>1</v>
      </c>
      <c r="C1058" s="8">
        <v>0.65756000000000003</v>
      </c>
      <c r="D1058" s="6">
        <f t="shared" si="240"/>
        <v>52604.800000000003</v>
      </c>
      <c r="E1058" s="62">
        <v>0</v>
      </c>
      <c r="F1058" s="6">
        <f t="shared" si="249"/>
        <v>0</v>
      </c>
      <c r="G1058" s="7">
        <v>0.3841</v>
      </c>
      <c r="H1058" s="6">
        <f t="shared" si="241"/>
        <v>13443.5</v>
      </c>
      <c r="I1058" s="7">
        <v>6.0000000000000002E-5</v>
      </c>
      <c r="J1058" s="6">
        <f t="shared" si="242"/>
        <v>0.84</v>
      </c>
      <c r="K1058" s="20"/>
      <c r="L1058" s="6">
        <f t="shared" si="243"/>
        <v>40000</v>
      </c>
      <c r="M1058" s="11">
        <f t="shared" si="250"/>
        <v>0</v>
      </c>
      <c r="N1058" s="6">
        <f t="shared" si="244"/>
        <v>12604.800000000003</v>
      </c>
      <c r="O1058" s="11">
        <f t="shared" si="251"/>
        <v>838.69999999999709</v>
      </c>
      <c r="P1058" s="11">
        <f t="shared" si="245"/>
        <v>0</v>
      </c>
      <c r="Q1058" s="11">
        <f t="shared" si="252"/>
        <v>0.84</v>
      </c>
      <c r="R1058" s="11">
        <f t="shared" si="253"/>
        <v>839.53999999999712</v>
      </c>
      <c r="S1058" s="6">
        <f t="shared" si="246"/>
        <v>0</v>
      </c>
      <c r="T1058" s="11">
        <f t="shared" si="247"/>
        <v>0</v>
      </c>
      <c r="U1058" s="11">
        <f t="shared" si="248"/>
        <v>0</v>
      </c>
      <c r="V1058" s="11">
        <f t="shared" si="254"/>
        <v>0</v>
      </c>
      <c r="W1058" s="20"/>
    </row>
    <row r="1059" spans="1:23" x14ac:dyDescent="0.25">
      <c r="A1059">
        <v>2022021308</v>
      </c>
      <c r="B1059">
        <v>1</v>
      </c>
      <c r="C1059" s="8">
        <v>0.67384999999999995</v>
      </c>
      <c r="D1059" s="6">
        <f t="shared" si="240"/>
        <v>53907.999999999993</v>
      </c>
      <c r="E1059" s="62">
        <v>0</v>
      </c>
      <c r="F1059" s="6">
        <f t="shared" si="249"/>
        <v>0</v>
      </c>
      <c r="G1059" s="7">
        <v>0.34982999999999997</v>
      </c>
      <c r="H1059" s="6">
        <f t="shared" si="241"/>
        <v>12244.05</v>
      </c>
      <c r="I1059" s="7">
        <v>3.3770000000000001E-2</v>
      </c>
      <c r="J1059" s="6">
        <f t="shared" si="242"/>
        <v>472.78000000000003</v>
      </c>
      <c r="K1059" s="20"/>
      <c r="L1059" s="6">
        <f t="shared" si="243"/>
        <v>40000</v>
      </c>
      <c r="M1059" s="11">
        <f t="shared" si="250"/>
        <v>0</v>
      </c>
      <c r="N1059" s="6">
        <f t="shared" si="244"/>
        <v>12244.05</v>
      </c>
      <c r="O1059" s="11">
        <f t="shared" si="251"/>
        <v>0</v>
      </c>
      <c r="P1059" s="11">
        <f t="shared" si="245"/>
        <v>472.78000000000003</v>
      </c>
      <c r="Q1059" s="11">
        <f t="shared" si="252"/>
        <v>0</v>
      </c>
      <c r="R1059" s="11">
        <f t="shared" si="253"/>
        <v>0</v>
      </c>
      <c r="S1059" s="6">
        <f t="shared" si="246"/>
        <v>1191.1699999999935</v>
      </c>
      <c r="T1059" s="11">
        <f t="shared" si="247"/>
        <v>0</v>
      </c>
      <c r="U1059" s="11">
        <f t="shared" si="248"/>
        <v>0</v>
      </c>
      <c r="V1059" s="11">
        <f t="shared" si="254"/>
        <v>1191.1699999999935</v>
      </c>
      <c r="W1059" s="20"/>
    </row>
    <row r="1060" spans="1:23" x14ac:dyDescent="0.25">
      <c r="A1060">
        <v>2022021309</v>
      </c>
      <c r="B1060">
        <v>1</v>
      </c>
      <c r="C1060" s="8">
        <v>0.66193999999999997</v>
      </c>
      <c r="D1060" s="6">
        <f t="shared" si="240"/>
        <v>52955.199999999997</v>
      </c>
      <c r="E1060" s="62">
        <v>0</v>
      </c>
      <c r="F1060" s="6">
        <f t="shared" si="249"/>
        <v>0</v>
      </c>
      <c r="G1060" s="7">
        <v>0.27327000000000001</v>
      </c>
      <c r="H1060" s="6">
        <f t="shared" si="241"/>
        <v>9564.4500000000007</v>
      </c>
      <c r="I1060" s="7">
        <v>0.47364000000000001</v>
      </c>
      <c r="J1060" s="6">
        <f t="shared" si="242"/>
        <v>6630.96</v>
      </c>
      <c r="K1060" s="20"/>
      <c r="L1060" s="6">
        <f t="shared" si="243"/>
        <v>40000</v>
      </c>
      <c r="M1060" s="11">
        <f t="shared" si="250"/>
        <v>0</v>
      </c>
      <c r="N1060" s="6">
        <f t="shared" si="244"/>
        <v>9564.4500000000007</v>
      </c>
      <c r="O1060" s="11">
        <f t="shared" si="251"/>
        <v>0</v>
      </c>
      <c r="P1060" s="11">
        <f t="shared" si="245"/>
        <v>3390.7499999999964</v>
      </c>
      <c r="Q1060" s="11">
        <f t="shared" si="252"/>
        <v>3240.2100000000037</v>
      </c>
      <c r="R1060" s="11">
        <f t="shared" si="253"/>
        <v>3240.2100000000037</v>
      </c>
      <c r="S1060" s="6">
        <f t="shared" si="246"/>
        <v>0</v>
      </c>
      <c r="T1060" s="11">
        <f t="shared" si="247"/>
        <v>0</v>
      </c>
      <c r="U1060" s="11">
        <f t="shared" si="248"/>
        <v>0</v>
      </c>
      <c r="V1060" s="11">
        <f t="shared" si="254"/>
        <v>0</v>
      </c>
      <c r="W1060" s="20"/>
    </row>
    <row r="1061" spans="1:23" x14ac:dyDescent="0.25">
      <c r="A1061">
        <v>2022021310</v>
      </c>
      <c r="B1061">
        <v>1</v>
      </c>
      <c r="C1061" s="8">
        <v>0.63131000000000004</v>
      </c>
      <c r="D1061" s="6">
        <f t="shared" si="240"/>
        <v>50504.800000000003</v>
      </c>
      <c r="E1061" s="62">
        <v>0</v>
      </c>
      <c r="F1061" s="6">
        <f t="shared" si="249"/>
        <v>0</v>
      </c>
      <c r="G1061" s="7">
        <v>0.14212</v>
      </c>
      <c r="H1061" s="6">
        <f t="shared" si="241"/>
        <v>4974.2</v>
      </c>
      <c r="I1061" s="7">
        <v>0.84384000000000003</v>
      </c>
      <c r="J1061" s="6">
        <f t="shared" si="242"/>
        <v>11813.76</v>
      </c>
      <c r="K1061" s="20"/>
      <c r="L1061" s="6">
        <f t="shared" si="243"/>
        <v>40000</v>
      </c>
      <c r="M1061" s="11">
        <f t="shared" si="250"/>
        <v>0</v>
      </c>
      <c r="N1061" s="6">
        <f t="shared" si="244"/>
        <v>4974.2</v>
      </c>
      <c r="O1061" s="11">
        <f t="shared" si="251"/>
        <v>0</v>
      </c>
      <c r="P1061" s="11">
        <f t="shared" si="245"/>
        <v>5530.6000000000031</v>
      </c>
      <c r="Q1061" s="11">
        <f t="shared" si="252"/>
        <v>6283.1599999999971</v>
      </c>
      <c r="R1061" s="11">
        <f t="shared" si="253"/>
        <v>6283.1599999999971</v>
      </c>
      <c r="S1061" s="6">
        <f t="shared" si="246"/>
        <v>0</v>
      </c>
      <c r="T1061" s="11">
        <f t="shared" si="247"/>
        <v>0</v>
      </c>
      <c r="U1061" s="11">
        <f t="shared" si="248"/>
        <v>0</v>
      </c>
      <c r="V1061" s="11">
        <f t="shared" si="254"/>
        <v>0</v>
      </c>
      <c r="W1061" s="20"/>
    </row>
    <row r="1062" spans="1:23" x14ac:dyDescent="0.25">
      <c r="A1062">
        <v>2022021311</v>
      </c>
      <c r="B1062">
        <v>1</v>
      </c>
      <c r="C1062" s="8">
        <v>0.59467999999999999</v>
      </c>
      <c r="D1062" s="6">
        <f t="shared" si="240"/>
        <v>47574.400000000001</v>
      </c>
      <c r="E1062" s="62">
        <v>0</v>
      </c>
      <c r="F1062" s="6">
        <f t="shared" si="249"/>
        <v>0</v>
      </c>
      <c r="G1062" s="7">
        <v>0.11652</v>
      </c>
      <c r="H1062" s="6">
        <f t="shared" si="241"/>
        <v>4078.2</v>
      </c>
      <c r="I1062" s="7">
        <v>0.86653000000000002</v>
      </c>
      <c r="J1062" s="6">
        <f t="shared" si="242"/>
        <v>12131.42</v>
      </c>
      <c r="K1062" s="20"/>
      <c r="L1062" s="6">
        <f t="shared" si="243"/>
        <v>40000</v>
      </c>
      <c r="M1062" s="11">
        <f t="shared" si="250"/>
        <v>0</v>
      </c>
      <c r="N1062" s="6">
        <f t="shared" si="244"/>
        <v>4078.2</v>
      </c>
      <c r="O1062" s="11">
        <f t="shared" si="251"/>
        <v>0</v>
      </c>
      <c r="P1062" s="11">
        <f t="shared" si="245"/>
        <v>3496.2000000000016</v>
      </c>
      <c r="Q1062" s="11">
        <f t="shared" si="252"/>
        <v>8635.2199999999975</v>
      </c>
      <c r="R1062" s="11">
        <f t="shared" si="253"/>
        <v>8635.2199999999975</v>
      </c>
      <c r="S1062" s="6">
        <f t="shared" si="246"/>
        <v>0</v>
      </c>
      <c r="T1062" s="11">
        <f t="shared" si="247"/>
        <v>0</v>
      </c>
      <c r="U1062" s="11">
        <f t="shared" si="248"/>
        <v>0</v>
      </c>
      <c r="V1062" s="11">
        <f t="shared" si="254"/>
        <v>0</v>
      </c>
      <c r="W1062" s="20"/>
    </row>
    <row r="1063" spans="1:23" x14ac:dyDescent="0.25">
      <c r="A1063">
        <v>2022021312</v>
      </c>
      <c r="B1063">
        <v>1</v>
      </c>
      <c r="C1063" s="8">
        <v>0.55913000000000002</v>
      </c>
      <c r="D1063" s="6">
        <f t="shared" si="240"/>
        <v>44730.400000000001</v>
      </c>
      <c r="E1063" s="62">
        <v>0</v>
      </c>
      <c r="F1063" s="6">
        <f t="shared" si="249"/>
        <v>0</v>
      </c>
      <c r="G1063" s="7">
        <v>8.5519999999999999E-2</v>
      </c>
      <c r="H1063" s="6">
        <f t="shared" si="241"/>
        <v>2993.2</v>
      </c>
      <c r="I1063" s="7">
        <v>0.84763999999999995</v>
      </c>
      <c r="J1063" s="6">
        <f t="shared" si="242"/>
        <v>11866.96</v>
      </c>
      <c r="K1063" s="20"/>
      <c r="L1063" s="6">
        <f t="shared" si="243"/>
        <v>40000</v>
      </c>
      <c r="M1063" s="11">
        <f t="shared" si="250"/>
        <v>0</v>
      </c>
      <c r="N1063" s="6">
        <f t="shared" si="244"/>
        <v>2993.2</v>
      </c>
      <c r="O1063" s="11">
        <f t="shared" si="251"/>
        <v>0</v>
      </c>
      <c r="P1063" s="11">
        <f t="shared" si="245"/>
        <v>1737.2000000000016</v>
      </c>
      <c r="Q1063" s="11">
        <f t="shared" si="252"/>
        <v>10129.759999999998</v>
      </c>
      <c r="R1063" s="11">
        <f t="shared" si="253"/>
        <v>10129.759999999998</v>
      </c>
      <c r="S1063" s="6">
        <f t="shared" si="246"/>
        <v>0</v>
      </c>
      <c r="T1063" s="11">
        <f t="shared" si="247"/>
        <v>0</v>
      </c>
      <c r="U1063" s="11">
        <f t="shared" si="248"/>
        <v>0</v>
      </c>
      <c r="V1063" s="11">
        <f t="shared" si="254"/>
        <v>0</v>
      </c>
      <c r="W1063" s="20"/>
    </row>
    <row r="1064" spans="1:23" x14ac:dyDescent="0.25">
      <c r="A1064">
        <v>2022021313</v>
      </c>
      <c r="B1064">
        <v>1</v>
      </c>
      <c r="C1064" s="8">
        <v>0.52875000000000005</v>
      </c>
      <c r="D1064" s="6">
        <f t="shared" si="240"/>
        <v>42300.000000000007</v>
      </c>
      <c r="E1064" s="62">
        <v>0</v>
      </c>
      <c r="F1064" s="6">
        <f t="shared" si="249"/>
        <v>0</v>
      </c>
      <c r="G1064" s="7">
        <v>5.4579999999999997E-2</v>
      </c>
      <c r="H1064" s="6">
        <f t="shared" si="241"/>
        <v>1910.3</v>
      </c>
      <c r="I1064" s="7">
        <v>0.82738999999999996</v>
      </c>
      <c r="J1064" s="6">
        <f t="shared" si="242"/>
        <v>11583.46</v>
      </c>
      <c r="K1064" s="20"/>
      <c r="L1064" s="6">
        <f t="shared" si="243"/>
        <v>40000</v>
      </c>
      <c r="M1064" s="11">
        <f t="shared" si="250"/>
        <v>0</v>
      </c>
      <c r="N1064" s="6">
        <f t="shared" si="244"/>
        <v>1910.3</v>
      </c>
      <c r="O1064" s="11">
        <f t="shared" si="251"/>
        <v>0</v>
      </c>
      <c r="P1064" s="11">
        <f t="shared" si="245"/>
        <v>389.70000000000732</v>
      </c>
      <c r="Q1064" s="11">
        <f t="shared" si="252"/>
        <v>11193.759999999991</v>
      </c>
      <c r="R1064" s="11">
        <f t="shared" si="253"/>
        <v>11193.759999999991</v>
      </c>
      <c r="S1064" s="6">
        <f t="shared" si="246"/>
        <v>0</v>
      </c>
      <c r="T1064" s="11">
        <f t="shared" si="247"/>
        <v>0</v>
      </c>
      <c r="U1064" s="11">
        <f t="shared" si="248"/>
        <v>0</v>
      </c>
      <c r="V1064" s="11">
        <f t="shared" si="254"/>
        <v>0</v>
      </c>
      <c r="W1064" s="20"/>
    </row>
    <row r="1065" spans="1:23" x14ac:dyDescent="0.25">
      <c r="A1065">
        <v>2022021314</v>
      </c>
      <c r="B1065">
        <v>1</v>
      </c>
      <c r="C1065" s="8">
        <v>0.50517000000000001</v>
      </c>
      <c r="D1065" s="6">
        <f t="shared" si="240"/>
        <v>40413.599999999999</v>
      </c>
      <c r="E1065" s="62">
        <v>0</v>
      </c>
      <c r="F1065" s="6">
        <f t="shared" si="249"/>
        <v>0</v>
      </c>
      <c r="G1065" s="7">
        <v>4.9880000000000001E-2</v>
      </c>
      <c r="H1065" s="6">
        <f t="shared" si="241"/>
        <v>1745.8</v>
      </c>
      <c r="I1065" s="7">
        <v>0.83001999999999998</v>
      </c>
      <c r="J1065" s="6">
        <f t="shared" si="242"/>
        <v>11620.279999999999</v>
      </c>
      <c r="K1065" s="20"/>
      <c r="L1065" s="6">
        <f t="shared" si="243"/>
        <v>40000</v>
      </c>
      <c r="M1065" s="11">
        <f t="shared" si="250"/>
        <v>0</v>
      </c>
      <c r="N1065" s="6">
        <f t="shared" si="244"/>
        <v>413.59999999999854</v>
      </c>
      <c r="O1065" s="11">
        <f t="shared" si="251"/>
        <v>1332.2000000000014</v>
      </c>
      <c r="P1065" s="11">
        <f t="shared" si="245"/>
        <v>0</v>
      </c>
      <c r="Q1065" s="11">
        <f t="shared" si="252"/>
        <v>11620.279999999999</v>
      </c>
      <c r="R1065" s="11">
        <f t="shared" si="253"/>
        <v>12952.48</v>
      </c>
      <c r="S1065" s="6">
        <f t="shared" si="246"/>
        <v>0</v>
      </c>
      <c r="T1065" s="11">
        <f t="shared" si="247"/>
        <v>0</v>
      </c>
      <c r="U1065" s="11">
        <f t="shared" si="248"/>
        <v>0</v>
      </c>
      <c r="V1065" s="11">
        <f t="shared" si="254"/>
        <v>0</v>
      </c>
      <c r="W1065" s="20"/>
    </row>
    <row r="1066" spans="1:23" x14ac:dyDescent="0.25">
      <c r="A1066">
        <v>2022021315</v>
      </c>
      <c r="B1066">
        <v>1</v>
      </c>
      <c r="C1066" s="8">
        <v>0.48831000000000002</v>
      </c>
      <c r="D1066" s="6">
        <f t="shared" si="240"/>
        <v>39064.800000000003</v>
      </c>
      <c r="E1066" s="62">
        <v>0</v>
      </c>
      <c r="F1066" s="6">
        <f t="shared" si="249"/>
        <v>0</v>
      </c>
      <c r="G1066" s="7">
        <v>5.9180000000000003E-2</v>
      </c>
      <c r="H1066" s="6">
        <f t="shared" si="241"/>
        <v>2071.3000000000002</v>
      </c>
      <c r="I1066" s="7">
        <v>0.85128999999999999</v>
      </c>
      <c r="J1066" s="6">
        <f t="shared" si="242"/>
        <v>11918.06</v>
      </c>
      <c r="K1066" s="20"/>
      <c r="L1066" s="6">
        <f t="shared" si="243"/>
        <v>39064.800000000003</v>
      </c>
      <c r="M1066" s="11">
        <f t="shared" si="250"/>
        <v>935.19999999999709</v>
      </c>
      <c r="N1066" s="6">
        <f t="shared" si="244"/>
        <v>0</v>
      </c>
      <c r="O1066" s="11">
        <f t="shared" si="251"/>
        <v>2071.3000000000002</v>
      </c>
      <c r="P1066" s="11">
        <f t="shared" si="245"/>
        <v>0</v>
      </c>
      <c r="Q1066" s="11">
        <f t="shared" si="252"/>
        <v>11918.06</v>
      </c>
      <c r="R1066" s="11">
        <f t="shared" si="253"/>
        <v>14924.559999999998</v>
      </c>
      <c r="S1066" s="6">
        <f t="shared" si="246"/>
        <v>0</v>
      </c>
      <c r="T1066" s="11">
        <f t="shared" si="247"/>
        <v>0</v>
      </c>
      <c r="U1066" s="11">
        <f t="shared" si="248"/>
        <v>0</v>
      </c>
      <c r="V1066" s="11">
        <f t="shared" si="254"/>
        <v>0</v>
      </c>
      <c r="W1066" s="20"/>
    </row>
    <row r="1067" spans="1:23" x14ac:dyDescent="0.25">
      <c r="A1067">
        <v>2022021316</v>
      </c>
      <c r="B1067">
        <v>1</v>
      </c>
      <c r="C1067" s="8">
        <v>0.48080000000000001</v>
      </c>
      <c r="D1067" s="6">
        <f t="shared" si="240"/>
        <v>38464</v>
      </c>
      <c r="E1067" s="62">
        <v>0</v>
      </c>
      <c r="F1067" s="6">
        <f t="shared" si="249"/>
        <v>0</v>
      </c>
      <c r="G1067" s="7">
        <v>7.485E-2</v>
      </c>
      <c r="H1067" s="6">
        <f t="shared" si="241"/>
        <v>2619.75</v>
      </c>
      <c r="I1067" s="7">
        <v>0.86782999999999999</v>
      </c>
      <c r="J1067" s="6">
        <f t="shared" si="242"/>
        <v>12149.619999999999</v>
      </c>
      <c r="K1067" s="20"/>
      <c r="L1067" s="6">
        <f t="shared" si="243"/>
        <v>38464</v>
      </c>
      <c r="M1067" s="11">
        <f t="shared" si="250"/>
        <v>1536</v>
      </c>
      <c r="N1067" s="6">
        <f t="shared" si="244"/>
        <v>0</v>
      </c>
      <c r="O1067" s="11">
        <f t="shared" si="251"/>
        <v>2619.75</v>
      </c>
      <c r="P1067" s="11">
        <f t="shared" si="245"/>
        <v>0</v>
      </c>
      <c r="Q1067" s="11">
        <f t="shared" si="252"/>
        <v>12149.619999999999</v>
      </c>
      <c r="R1067" s="11">
        <f t="shared" si="253"/>
        <v>16305.369999999999</v>
      </c>
      <c r="S1067" s="6">
        <f t="shared" si="246"/>
        <v>0</v>
      </c>
      <c r="T1067" s="11">
        <f t="shared" si="247"/>
        <v>0</v>
      </c>
      <c r="U1067" s="11">
        <f t="shared" si="248"/>
        <v>0</v>
      </c>
      <c r="V1067" s="11">
        <f t="shared" si="254"/>
        <v>0</v>
      </c>
      <c r="W1067" s="20"/>
    </row>
    <row r="1068" spans="1:23" x14ac:dyDescent="0.25">
      <c r="A1068">
        <v>2022021317</v>
      </c>
      <c r="B1068">
        <v>1</v>
      </c>
      <c r="C1068" s="8">
        <v>0.48250999999999999</v>
      </c>
      <c r="D1068" s="6">
        <f t="shared" si="240"/>
        <v>38600.800000000003</v>
      </c>
      <c r="E1068" s="62">
        <v>0</v>
      </c>
      <c r="F1068" s="6">
        <f t="shared" si="249"/>
        <v>0</v>
      </c>
      <c r="G1068" s="7">
        <v>9.1789999999999997E-2</v>
      </c>
      <c r="H1068" s="6">
        <f t="shared" si="241"/>
        <v>3212.65</v>
      </c>
      <c r="I1068" s="7">
        <v>0.81188000000000005</v>
      </c>
      <c r="J1068" s="6">
        <f t="shared" si="242"/>
        <v>11366.320000000002</v>
      </c>
      <c r="K1068" s="20"/>
      <c r="L1068" s="6">
        <f t="shared" si="243"/>
        <v>38600.800000000003</v>
      </c>
      <c r="M1068" s="11">
        <f t="shared" si="250"/>
        <v>1399.1999999999971</v>
      </c>
      <c r="N1068" s="6">
        <f t="shared" si="244"/>
        <v>0</v>
      </c>
      <c r="O1068" s="11">
        <f t="shared" si="251"/>
        <v>3212.65</v>
      </c>
      <c r="P1068" s="11">
        <f t="shared" si="245"/>
        <v>0</v>
      </c>
      <c r="Q1068" s="11">
        <f t="shared" si="252"/>
        <v>11366.320000000002</v>
      </c>
      <c r="R1068" s="11">
        <f t="shared" si="253"/>
        <v>15978.169999999998</v>
      </c>
      <c r="S1068" s="6">
        <f t="shared" si="246"/>
        <v>0</v>
      </c>
      <c r="T1068" s="11">
        <f t="shared" si="247"/>
        <v>0</v>
      </c>
      <c r="U1068" s="11">
        <f t="shared" si="248"/>
        <v>0</v>
      </c>
      <c r="V1068" s="11">
        <f t="shared" si="254"/>
        <v>0</v>
      </c>
      <c r="W1068" s="20"/>
    </row>
    <row r="1069" spans="1:23" x14ac:dyDescent="0.25">
      <c r="A1069">
        <v>2022021318</v>
      </c>
      <c r="B1069">
        <v>1</v>
      </c>
      <c r="C1069" s="8">
        <v>0.48765999999999998</v>
      </c>
      <c r="D1069" s="6">
        <f t="shared" si="240"/>
        <v>39012.799999999996</v>
      </c>
      <c r="E1069" s="62">
        <v>0</v>
      </c>
      <c r="F1069" s="6">
        <f t="shared" si="249"/>
        <v>0</v>
      </c>
      <c r="G1069" s="7">
        <v>9.9909999999999999E-2</v>
      </c>
      <c r="H1069" s="6">
        <f t="shared" si="241"/>
        <v>3496.85</v>
      </c>
      <c r="I1069" s="7">
        <v>0.41798999999999997</v>
      </c>
      <c r="J1069" s="6">
        <f t="shared" si="242"/>
        <v>5851.86</v>
      </c>
      <c r="K1069" s="20"/>
      <c r="L1069" s="6">
        <f t="shared" si="243"/>
        <v>39012.799999999996</v>
      </c>
      <c r="M1069" s="11">
        <f t="shared" si="250"/>
        <v>987.20000000000437</v>
      </c>
      <c r="N1069" s="6">
        <f t="shared" si="244"/>
        <v>0</v>
      </c>
      <c r="O1069" s="11">
        <f t="shared" si="251"/>
        <v>3496.85</v>
      </c>
      <c r="P1069" s="11">
        <f t="shared" si="245"/>
        <v>0</v>
      </c>
      <c r="Q1069" s="11">
        <f t="shared" si="252"/>
        <v>5851.86</v>
      </c>
      <c r="R1069" s="11">
        <f t="shared" si="253"/>
        <v>10335.910000000003</v>
      </c>
      <c r="S1069" s="6">
        <f t="shared" si="246"/>
        <v>0</v>
      </c>
      <c r="T1069" s="11">
        <f t="shared" si="247"/>
        <v>0</v>
      </c>
      <c r="U1069" s="11">
        <f t="shared" si="248"/>
        <v>0</v>
      </c>
      <c r="V1069" s="11">
        <f t="shared" si="254"/>
        <v>0</v>
      </c>
      <c r="W1069" s="20"/>
    </row>
    <row r="1070" spans="1:23" x14ac:dyDescent="0.25">
      <c r="A1070">
        <v>2022021319</v>
      </c>
      <c r="B1070">
        <v>1</v>
      </c>
      <c r="C1070" s="8">
        <v>0.50682000000000005</v>
      </c>
      <c r="D1070" s="6">
        <f t="shared" si="240"/>
        <v>40545.600000000006</v>
      </c>
      <c r="E1070" s="62">
        <v>0</v>
      </c>
      <c r="F1070" s="6">
        <f t="shared" si="249"/>
        <v>0</v>
      </c>
      <c r="G1070" s="7">
        <v>0.11047999999999999</v>
      </c>
      <c r="H1070" s="6">
        <f t="shared" si="241"/>
        <v>3866.7999999999997</v>
      </c>
      <c r="I1070" s="7">
        <v>2.462E-2</v>
      </c>
      <c r="J1070" s="6">
        <f t="shared" si="242"/>
        <v>344.68</v>
      </c>
      <c r="K1070" s="20"/>
      <c r="L1070" s="6">
        <f t="shared" si="243"/>
        <v>40000</v>
      </c>
      <c r="M1070" s="11">
        <f t="shared" si="250"/>
        <v>0</v>
      </c>
      <c r="N1070" s="6">
        <f t="shared" si="244"/>
        <v>545.60000000000582</v>
      </c>
      <c r="O1070" s="11">
        <f t="shared" si="251"/>
        <v>3321.1999999999939</v>
      </c>
      <c r="P1070" s="11">
        <f t="shared" si="245"/>
        <v>0</v>
      </c>
      <c r="Q1070" s="11">
        <f t="shared" si="252"/>
        <v>344.68</v>
      </c>
      <c r="R1070" s="11">
        <f t="shared" si="253"/>
        <v>3665.8799999999937</v>
      </c>
      <c r="S1070" s="6">
        <f t="shared" si="246"/>
        <v>0</v>
      </c>
      <c r="T1070" s="11">
        <f t="shared" si="247"/>
        <v>0</v>
      </c>
      <c r="U1070" s="11">
        <f t="shared" si="248"/>
        <v>0</v>
      </c>
      <c r="V1070" s="11">
        <f t="shared" si="254"/>
        <v>0</v>
      </c>
      <c r="W1070" s="20"/>
    </row>
    <row r="1071" spans="1:23" x14ac:dyDescent="0.25">
      <c r="A1071">
        <v>2022021320</v>
      </c>
      <c r="B1071">
        <v>1</v>
      </c>
      <c r="C1071" s="8">
        <v>0.52029999999999998</v>
      </c>
      <c r="D1071" s="6">
        <f t="shared" si="240"/>
        <v>41624</v>
      </c>
      <c r="E1071" s="62">
        <v>0</v>
      </c>
      <c r="F1071" s="6">
        <f t="shared" si="249"/>
        <v>0</v>
      </c>
      <c r="G1071" s="7">
        <v>0.17885999999999999</v>
      </c>
      <c r="H1071" s="6">
        <f t="shared" si="241"/>
        <v>6260.0999999999995</v>
      </c>
      <c r="I1071" s="7">
        <v>0</v>
      </c>
      <c r="J1071" s="6">
        <f t="shared" si="242"/>
        <v>0</v>
      </c>
      <c r="K1071" s="20"/>
      <c r="L1071" s="6">
        <f t="shared" si="243"/>
        <v>40000</v>
      </c>
      <c r="M1071" s="11">
        <f t="shared" si="250"/>
        <v>0</v>
      </c>
      <c r="N1071" s="6">
        <f t="shared" si="244"/>
        <v>1624</v>
      </c>
      <c r="O1071" s="11">
        <f t="shared" si="251"/>
        <v>4636.0999999999995</v>
      </c>
      <c r="P1071" s="11">
        <f t="shared" si="245"/>
        <v>0</v>
      </c>
      <c r="Q1071" s="11">
        <f t="shared" si="252"/>
        <v>0</v>
      </c>
      <c r="R1071" s="11">
        <f t="shared" si="253"/>
        <v>4636.0999999999995</v>
      </c>
      <c r="S1071" s="6">
        <f t="shared" si="246"/>
        <v>0</v>
      </c>
      <c r="T1071" s="11">
        <f t="shared" si="247"/>
        <v>0</v>
      </c>
      <c r="U1071" s="11">
        <f t="shared" si="248"/>
        <v>0</v>
      </c>
      <c r="V1071" s="11">
        <f t="shared" si="254"/>
        <v>0</v>
      </c>
      <c r="W1071" s="20"/>
    </row>
    <row r="1072" spans="1:23" x14ac:dyDescent="0.25">
      <c r="A1072">
        <v>2022021321</v>
      </c>
      <c r="B1072">
        <v>1</v>
      </c>
      <c r="C1072" s="8">
        <v>0.52944999999999998</v>
      </c>
      <c r="D1072" s="6">
        <f t="shared" si="240"/>
        <v>42356</v>
      </c>
      <c r="E1072" s="62">
        <v>0</v>
      </c>
      <c r="F1072" s="6">
        <f t="shared" si="249"/>
        <v>0</v>
      </c>
      <c r="G1072" s="7">
        <v>0.27727000000000002</v>
      </c>
      <c r="H1072" s="6">
        <f t="shared" si="241"/>
        <v>9704.4500000000007</v>
      </c>
      <c r="I1072" s="7">
        <v>0</v>
      </c>
      <c r="J1072" s="6">
        <f t="shared" si="242"/>
        <v>0</v>
      </c>
      <c r="K1072" s="20"/>
      <c r="L1072" s="6">
        <f t="shared" si="243"/>
        <v>40000</v>
      </c>
      <c r="M1072" s="11">
        <f t="shared" si="250"/>
        <v>0</v>
      </c>
      <c r="N1072" s="6">
        <f t="shared" si="244"/>
        <v>2356</v>
      </c>
      <c r="O1072" s="11">
        <f t="shared" si="251"/>
        <v>7348.4500000000007</v>
      </c>
      <c r="P1072" s="11">
        <f t="shared" si="245"/>
        <v>0</v>
      </c>
      <c r="Q1072" s="11">
        <f t="shared" si="252"/>
        <v>0</v>
      </c>
      <c r="R1072" s="11">
        <f t="shared" si="253"/>
        <v>7348.4500000000007</v>
      </c>
      <c r="S1072" s="6">
        <f t="shared" si="246"/>
        <v>0</v>
      </c>
      <c r="T1072" s="11">
        <f t="shared" si="247"/>
        <v>0</v>
      </c>
      <c r="U1072" s="11">
        <f t="shared" si="248"/>
        <v>0</v>
      </c>
      <c r="V1072" s="11">
        <f t="shared" si="254"/>
        <v>0</v>
      </c>
      <c r="W1072" s="20"/>
    </row>
    <row r="1073" spans="1:23" x14ac:dyDescent="0.25">
      <c r="A1073">
        <v>2022021322</v>
      </c>
      <c r="B1073">
        <v>1</v>
      </c>
      <c r="C1073" s="8">
        <v>0.54098000000000002</v>
      </c>
      <c r="D1073" s="6">
        <f t="shared" si="240"/>
        <v>43278.400000000001</v>
      </c>
      <c r="E1073" s="62">
        <v>0</v>
      </c>
      <c r="F1073" s="6">
        <f t="shared" si="249"/>
        <v>0</v>
      </c>
      <c r="G1073" s="7">
        <v>0.38822000000000001</v>
      </c>
      <c r="H1073" s="6">
        <f t="shared" si="241"/>
        <v>13587.7</v>
      </c>
      <c r="I1073" s="7">
        <v>0</v>
      </c>
      <c r="J1073" s="6">
        <f t="shared" si="242"/>
        <v>0</v>
      </c>
      <c r="K1073" s="20"/>
      <c r="L1073" s="6">
        <f t="shared" si="243"/>
        <v>40000</v>
      </c>
      <c r="M1073" s="11">
        <f t="shared" si="250"/>
        <v>0</v>
      </c>
      <c r="N1073" s="6">
        <f t="shared" si="244"/>
        <v>3278.4000000000015</v>
      </c>
      <c r="O1073" s="11">
        <f t="shared" si="251"/>
        <v>10309.299999999999</v>
      </c>
      <c r="P1073" s="11">
        <f t="shared" si="245"/>
        <v>0</v>
      </c>
      <c r="Q1073" s="11">
        <f t="shared" si="252"/>
        <v>0</v>
      </c>
      <c r="R1073" s="11">
        <f t="shared" si="253"/>
        <v>10309.299999999999</v>
      </c>
      <c r="S1073" s="6">
        <f t="shared" si="246"/>
        <v>0</v>
      </c>
      <c r="T1073" s="11">
        <f t="shared" si="247"/>
        <v>0</v>
      </c>
      <c r="U1073" s="11">
        <f t="shared" si="248"/>
        <v>0</v>
      </c>
      <c r="V1073" s="11">
        <f t="shared" si="254"/>
        <v>0</v>
      </c>
      <c r="W1073" s="20"/>
    </row>
    <row r="1074" spans="1:23" x14ac:dyDescent="0.25">
      <c r="A1074">
        <v>2022021323</v>
      </c>
      <c r="B1074">
        <v>1</v>
      </c>
      <c r="C1074" s="8">
        <v>0.53588999999999998</v>
      </c>
      <c r="D1074" s="6">
        <f t="shared" si="240"/>
        <v>42871.199999999997</v>
      </c>
      <c r="E1074" s="62">
        <v>0</v>
      </c>
      <c r="F1074" s="6">
        <f t="shared" si="249"/>
        <v>0</v>
      </c>
      <c r="G1074" s="7">
        <v>0.48515999999999998</v>
      </c>
      <c r="H1074" s="6">
        <f t="shared" si="241"/>
        <v>16980.599999999999</v>
      </c>
      <c r="I1074" s="7">
        <v>0</v>
      </c>
      <c r="J1074" s="6">
        <f t="shared" si="242"/>
        <v>0</v>
      </c>
      <c r="K1074" s="20"/>
      <c r="L1074" s="6">
        <f t="shared" si="243"/>
        <v>40000</v>
      </c>
      <c r="M1074" s="11">
        <f t="shared" si="250"/>
        <v>0</v>
      </c>
      <c r="N1074" s="6">
        <f t="shared" si="244"/>
        <v>2871.1999999999971</v>
      </c>
      <c r="O1074" s="11">
        <f t="shared" si="251"/>
        <v>14109.400000000001</v>
      </c>
      <c r="P1074" s="11">
        <f t="shared" si="245"/>
        <v>0</v>
      </c>
      <c r="Q1074" s="11">
        <f t="shared" si="252"/>
        <v>0</v>
      </c>
      <c r="R1074" s="11">
        <f t="shared" si="253"/>
        <v>14109.400000000001</v>
      </c>
      <c r="S1074" s="6">
        <f t="shared" si="246"/>
        <v>0</v>
      </c>
      <c r="T1074" s="11">
        <f t="shared" si="247"/>
        <v>0</v>
      </c>
      <c r="U1074" s="11">
        <f t="shared" si="248"/>
        <v>0</v>
      </c>
      <c r="V1074" s="11">
        <f t="shared" si="254"/>
        <v>0</v>
      </c>
      <c r="W1074" s="20"/>
    </row>
    <row r="1075" spans="1:23" x14ac:dyDescent="0.25">
      <c r="A1075">
        <v>2022021324</v>
      </c>
      <c r="B1075">
        <v>1</v>
      </c>
      <c r="C1075" s="8">
        <v>0.52271000000000001</v>
      </c>
      <c r="D1075" s="6">
        <f t="shared" si="240"/>
        <v>41816.800000000003</v>
      </c>
      <c r="E1075" s="62">
        <v>0</v>
      </c>
      <c r="F1075" s="6">
        <f t="shared" si="249"/>
        <v>0</v>
      </c>
      <c r="G1075" s="7">
        <v>0.54413</v>
      </c>
      <c r="H1075" s="6">
        <f t="shared" si="241"/>
        <v>19044.55</v>
      </c>
      <c r="I1075" s="7">
        <v>0</v>
      </c>
      <c r="J1075" s="6">
        <f t="shared" si="242"/>
        <v>0</v>
      </c>
      <c r="K1075" s="20"/>
      <c r="L1075" s="6">
        <f t="shared" si="243"/>
        <v>40000</v>
      </c>
      <c r="M1075" s="11">
        <f t="shared" si="250"/>
        <v>0</v>
      </c>
      <c r="N1075" s="6">
        <f t="shared" si="244"/>
        <v>1816.8000000000029</v>
      </c>
      <c r="O1075" s="11">
        <f t="shared" si="251"/>
        <v>17227.749999999996</v>
      </c>
      <c r="P1075" s="11">
        <f t="shared" si="245"/>
        <v>0</v>
      </c>
      <c r="Q1075" s="11">
        <f t="shared" si="252"/>
        <v>0</v>
      </c>
      <c r="R1075" s="11">
        <f t="shared" si="253"/>
        <v>17227.749999999996</v>
      </c>
      <c r="S1075" s="6">
        <f t="shared" si="246"/>
        <v>0</v>
      </c>
      <c r="T1075" s="11">
        <f t="shared" si="247"/>
        <v>0</v>
      </c>
      <c r="U1075" s="11">
        <f t="shared" si="248"/>
        <v>0</v>
      </c>
      <c r="V1075" s="11">
        <f t="shared" si="254"/>
        <v>0</v>
      </c>
      <c r="W1075" s="20"/>
    </row>
    <row r="1076" spans="1:23" x14ac:dyDescent="0.25">
      <c r="A1076">
        <v>2022021401</v>
      </c>
      <c r="B1076">
        <v>2</v>
      </c>
      <c r="C1076" s="8">
        <v>0.51443000000000005</v>
      </c>
      <c r="D1076" s="6">
        <f t="shared" si="240"/>
        <v>41154.400000000001</v>
      </c>
      <c r="E1076" s="62">
        <v>0</v>
      </c>
      <c r="F1076" s="6">
        <f t="shared" si="249"/>
        <v>0</v>
      </c>
      <c r="G1076" s="7">
        <v>0.58877999999999997</v>
      </c>
      <c r="H1076" s="6">
        <f t="shared" si="241"/>
        <v>20607.3</v>
      </c>
      <c r="I1076" s="7">
        <v>0</v>
      </c>
      <c r="J1076" s="6">
        <f t="shared" si="242"/>
        <v>0</v>
      </c>
      <c r="K1076" s="20"/>
      <c r="L1076" s="6">
        <f t="shared" si="243"/>
        <v>40000</v>
      </c>
      <c r="M1076" s="11">
        <f t="shared" si="250"/>
        <v>0</v>
      </c>
      <c r="N1076" s="6">
        <f t="shared" si="244"/>
        <v>1154.4000000000015</v>
      </c>
      <c r="O1076" s="11">
        <f t="shared" si="251"/>
        <v>19452.899999999998</v>
      </c>
      <c r="P1076" s="11">
        <f t="shared" si="245"/>
        <v>0</v>
      </c>
      <c r="Q1076" s="11">
        <f t="shared" si="252"/>
        <v>0</v>
      </c>
      <c r="R1076" s="11">
        <f t="shared" si="253"/>
        <v>19452.899999999998</v>
      </c>
      <c r="S1076" s="6">
        <f t="shared" si="246"/>
        <v>0</v>
      </c>
      <c r="T1076" s="11">
        <f t="shared" si="247"/>
        <v>0</v>
      </c>
      <c r="U1076" s="11">
        <f t="shared" si="248"/>
        <v>0</v>
      </c>
      <c r="V1076" s="11">
        <f t="shared" si="254"/>
        <v>0</v>
      </c>
      <c r="W1076" s="20"/>
    </row>
    <row r="1077" spans="1:23" x14ac:dyDescent="0.25">
      <c r="A1077">
        <v>2022021402</v>
      </c>
      <c r="B1077">
        <v>2</v>
      </c>
      <c r="C1077" s="8">
        <v>0.51473999999999998</v>
      </c>
      <c r="D1077" s="6">
        <f t="shared" si="240"/>
        <v>41179.199999999997</v>
      </c>
      <c r="E1077" s="62">
        <v>0</v>
      </c>
      <c r="F1077" s="6">
        <f t="shared" si="249"/>
        <v>0</v>
      </c>
      <c r="G1077" s="7">
        <v>0.59691000000000005</v>
      </c>
      <c r="H1077" s="6">
        <f t="shared" si="241"/>
        <v>20891.850000000002</v>
      </c>
      <c r="I1077" s="7">
        <v>0</v>
      </c>
      <c r="J1077" s="6">
        <f t="shared" si="242"/>
        <v>0</v>
      </c>
      <c r="K1077" s="20"/>
      <c r="L1077" s="6">
        <f t="shared" si="243"/>
        <v>40000</v>
      </c>
      <c r="M1077" s="11">
        <f t="shared" si="250"/>
        <v>0</v>
      </c>
      <c r="N1077" s="6">
        <f t="shared" si="244"/>
        <v>1179.1999999999971</v>
      </c>
      <c r="O1077" s="11">
        <f t="shared" si="251"/>
        <v>19712.650000000005</v>
      </c>
      <c r="P1077" s="11">
        <f t="shared" si="245"/>
        <v>0</v>
      </c>
      <c r="Q1077" s="11">
        <f t="shared" si="252"/>
        <v>0</v>
      </c>
      <c r="R1077" s="11">
        <f t="shared" si="253"/>
        <v>19712.650000000005</v>
      </c>
      <c r="S1077" s="6">
        <f t="shared" si="246"/>
        <v>0</v>
      </c>
      <c r="T1077" s="11">
        <f t="shared" si="247"/>
        <v>0</v>
      </c>
      <c r="U1077" s="11">
        <f t="shared" si="248"/>
        <v>0</v>
      </c>
      <c r="V1077" s="11">
        <f t="shared" si="254"/>
        <v>0</v>
      </c>
      <c r="W1077" s="20"/>
    </row>
    <row r="1078" spans="1:23" x14ac:dyDescent="0.25">
      <c r="A1078">
        <v>2022021403</v>
      </c>
      <c r="B1078">
        <v>2</v>
      </c>
      <c r="C1078" s="8">
        <v>0.51873999999999998</v>
      </c>
      <c r="D1078" s="6">
        <f t="shared" si="240"/>
        <v>41499.199999999997</v>
      </c>
      <c r="E1078" s="62">
        <v>0</v>
      </c>
      <c r="F1078" s="6">
        <f t="shared" si="249"/>
        <v>0</v>
      </c>
      <c r="G1078" s="7">
        <v>0.59509999999999996</v>
      </c>
      <c r="H1078" s="6">
        <f t="shared" si="241"/>
        <v>20828.5</v>
      </c>
      <c r="I1078" s="7">
        <v>0</v>
      </c>
      <c r="J1078" s="6">
        <f t="shared" si="242"/>
        <v>0</v>
      </c>
      <c r="K1078" s="20"/>
      <c r="L1078" s="6">
        <f t="shared" si="243"/>
        <v>40000</v>
      </c>
      <c r="M1078" s="11">
        <f t="shared" si="250"/>
        <v>0</v>
      </c>
      <c r="N1078" s="6">
        <f t="shared" si="244"/>
        <v>1499.1999999999971</v>
      </c>
      <c r="O1078" s="11">
        <f t="shared" si="251"/>
        <v>19329.300000000003</v>
      </c>
      <c r="P1078" s="11">
        <f t="shared" si="245"/>
        <v>0</v>
      </c>
      <c r="Q1078" s="11">
        <f t="shared" si="252"/>
        <v>0</v>
      </c>
      <c r="R1078" s="11">
        <f t="shared" si="253"/>
        <v>19329.300000000003</v>
      </c>
      <c r="S1078" s="6">
        <f t="shared" si="246"/>
        <v>0</v>
      </c>
      <c r="T1078" s="11">
        <f t="shared" si="247"/>
        <v>0</v>
      </c>
      <c r="U1078" s="11">
        <f t="shared" si="248"/>
        <v>0</v>
      </c>
      <c r="V1078" s="11">
        <f t="shared" si="254"/>
        <v>0</v>
      </c>
      <c r="W1078" s="20"/>
    </row>
    <row r="1079" spans="1:23" x14ac:dyDescent="0.25">
      <c r="A1079">
        <v>2022021404</v>
      </c>
      <c r="B1079">
        <v>2</v>
      </c>
      <c r="C1079" s="8">
        <v>0.52981</v>
      </c>
      <c r="D1079" s="6">
        <f t="shared" si="240"/>
        <v>42384.800000000003</v>
      </c>
      <c r="E1079" s="62">
        <v>0</v>
      </c>
      <c r="F1079" s="6">
        <f t="shared" si="249"/>
        <v>0</v>
      </c>
      <c r="G1079" s="7">
        <v>0.59260000000000002</v>
      </c>
      <c r="H1079" s="6">
        <f t="shared" si="241"/>
        <v>20741</v>
      </c>
      <c r="I1079" s="7">
        <v>0</v>
      </c>
      <c r="J1079" s="6">
        <f t="shared" si="242"/>
        <v>0</v>
      </c>
      <c r="K1079" s="20"/>
      <c r="L1079" s="6">
        <f t="shared" si="243"/>
        <v>40000</v>
      </c>
      <c r="M1079" s="11">
        <f t="shared" si="250"/>
        <v>0</v>
      </c>
      <c r="N1079" s="6">
        <f t="shared" si="244"/>
        <v>2384.8000000000029</v>
      </c>
      <c r="O1079" s="11">
        <f t="shared" si="251"/>
        <v>18356.199999999997</v>
      </c>
      <c r="P1079" s="11">
        <f t="shared" si="245"/>
        <v>0</v>
      </c>
      <c r="Q1079" s="11">
        <f t="shared" si="252"/>
        <v>0</v>
      </c>
      <c r="R1079" s="11">
        <f t="shared" si="253"/>
        <v>18356.199999999997</v>
      </c>
      <c r="S1079" s="6">
        <f t="shared" si="246"/>
        <v>0</v>
      </c>
      <c r="T1079" s="11">
        <f t="shared" si="247"/>
        <v>0</v>
      </c>
      <c r="U1079" s="11">
        <f t="shared" si="248"/>
        <v>0</v>
      </c>
      <c r="V1079" s="11">
        <f t="shared" si="254"/>
        <v>0</v>
      </c>
      <c r="W1079" s="20"/>
    </row>
    <row r="1080" spans="1:23" x14ac:dyDescent="0.25">
      <c r="A1080">
        <v>2022021405</v>
      </c>
      <c r="B1080">
        <v>2</v>
      </c>
      <c r="C1080" s="8">
        <v>0.55015000000000003</v>
      </c>
      <c r="D1080" s="6">
        <f t="shared" si="240"/>
        <v>44012</v>
      </c>
      <c r="E1080" s="62">
        <v>0</v>
      </c>
      <c r="F1080" s="6">
        <f t="shared" si="249"/>
        <v>0</v>
      </c>
      <c r="G1080" s="7">
        <v>0.57957999999999998</v>
      </c>
      <c r="H1080" s="6">
        <f t="shared" si="241"/>
        <v>20285.3</v>
      </c>
      <c r="I1080" s="7">
        <v>0</v>
      </c>
      <c r="J1080" s="6">
        <f t="shared" si="242"/>
        <v>0</v>
      </c>
      <c r="K1080" s="20"/>
      <c r="L1080" s="6">
        <f t="shared" si="243"/>
        <v>40000</v>
      </c>
      <c r="M1080" s="11">
        <f t="shared" si="250"/>
        <v>0</v>
      </c>
      <c r="N1080" s="6">
        <f t="shared" si="244"/>
        <v>4012</v>
      </c>
      <c r="O1080" s="11">
        <f t="shared" si="251"/>
        <v>16273.3</v>
      </c>
      <c r="P1080" s="11">
        <f t="shared" si="245"/>
        <v>0</v>
      </c>
      <c r="Q1080" s="11">
        <f t="shared" si="252"/>
        <v>0</v>
      </c>
      <c r="R1080" s="11">
        <f t="shared" si="253"/>
        <v>16273.3</v>
      </c>
      <c r="S1080" s="6">
        <f t="shared" si="246"/>
        <v>0</v>
      </c>
      <c r="T1080" s="11">
        <f t="shared" si="247"/>
        <v>0</v>
      </c>
      <c r="U1080" s="11">
        <f t="shared" si="248"/>
        <v>0</v>
      </c>
      <c r="V1080" s="11">
        <f t="shared" si="254"/>
        <v>0</v>
      </c>
      <c r="W1080" s="20"/>
    </row>
    <row r="1081" spans="1:23" x14ac:dyDescent="0.25">
      <c r="A1081">
        <v>2022021406</v>
      </c>
      <c r="B1081">
        <v>2</v>
      </c>
      <c r="C1081" s="8">
        <v>0.58823000000000003</v>
      </c>
      <c r="D1081" s="6">
        <f t="shared" si="240"/>
        <v>47058.400000000001</v>
      </c>
      <c r="E1081" s="62">
        <v>0</v>
      </c>
      <c r="F1081" s="6">
        <f t="shared" si="249"/>
        <v>0</v>
      </c>
      <c r="G1081" s="7">
        <v>0.54035999999999995</v>
      </c>
      <c r="H1081" s="6">
        <f t="shared" si="241"/>
        <v>18912.599999999999</v>
      </c>
      <c r="I1081" s="7">
        <v>0</v>
      </c>
      <c r="J1081" s="6">
        <f t="shared" si="242"/>
        <v>0</v>
      </c>
      <c r="K1081" s="20"/>
      <c r="L1081" s="6">
        <f t="shared" si="243"/>
        <v>40000</v>
      </c>
      <c r="M1081" s="11">
        <f t="shared" si="250"/>
        <v>0</v>
      </c>
      <c r="N1081" s="6">
        <f t="shared" si="244"/>
        <v>7058.4000000000015</v>
      </c>
      <c r="O1081" s="11">
        <f t="shared" si="251"/>
        <v>11854.199999999997</v>
      </c>
      <c r="P1081" s="11">
        <f t="shared" si="245"/>
        <v>0</v>
      </c>
      <c r="Q1081" s="11">
        <f t="shared" si="252"/>
        <v>0</v>
      </c>
      <c r="R1081" s="11">
        <f t="shared" si="253"/>
        <v>11854.199999999997</v>
      </c>
      <c r="S1081" s="6">
        <f t="shared" si="246"/>
        <v>0</v>
      </c>
      <c r="T1081" s="11">
        <f t="shared" si="247"/>
        <v>0</v>
      </c>
      <c r="U1081" s="11">
        <f t="shared" si="248"/>
        <v>0</v>
      </c>
      <c r="V1081" s="11">
        <f t="shared" si="254"/>
        <v>0</v>
      </c>
      <c r="W1081" s="20"/>
    </row>
    <row r="1082" spans="1:23" x14ac:dyDescent="0.25">
      <c r="A1082">
        <v>2022021407</v>
      </c>
      <c r="B1082">
        <v>2</v>
      </c>
      <c r="C1082" s="8">
        <v>0.64398999999999995</v>
      </c>
      <c r="D1082" s="6">
        <f t="shared" si="240"/>
        <v>51519.199999999997</v>
      </c>
      <c r="E1082" s="62">
        <v>0</v>
      </c>
      <c r="F1082" s="6">
        <f t="shared" si="249"/>
        <v>0</v>
      </c>
      <c r="G1082" s="7">
        <v>0.50732999999999995</v>
      </c>
      <c r="H1082" s="6">
        <f t="shared" si="241"/>
        <v>17756.55</v>
      </c>
      <c r="I1082" s="7">
        <v>0</v>
      </c>
      <c r="J1082" s="6">
        <f t="shared" si="242"/>
        <v>0</v>
      </c>
      <c r="K1082" s="20"/>
      <c r="L1082" s="6">
        <f t="shared" si="243"/>
        <v>40000</v>
      </c>
      <c r="M1082" s="11">
        <f t="shared" si="250"/>
        <v>0</v>
      </c>
      <c r="N1082" s="6">
        <f t="shared" si="244"/>
        <v>11519.199999999997</v>
      </c>
      <c r="O1082" s="11">
        <f t="shared" si="251"/>
        <v>6237.3500000000022</v>
      </c>
      <c r="P1082" s="11">
        <f t="shared" si="245"/>
        <v>0</v>
      </c>
      <c r="Q1082" s="11">
        <f t="shared" si="252"/>
        <v>0</v>
      </c>
      <c r="R1082" s="11">
        <f t="shared" si="253"/>
        <v>6237.3500000000022</v>
      </c>
      <c r="S1082" s="6">
        <f t="shared" si="246"/>
        <v>0</v>
      </c>
      <c r="T1082" s="11">
        <f t="shared" si="247"/>
        <v>0</v>
      </c>
      <c r="U1082" s="11">
        <f t="shared" si="248"/>
        <v>0</v>
      </c>
      <c r="V1082" s="11">
        <f t="shared" si="254"/>
        <v>0</v>
      </c>
      <c r="W1082" s="20"/>
    </row>
    <row r="1083" spans="1:23" x14ac:dyDescent="0.25">
      <c r="A1083">
        <v>2022021408</v>
      </c>
      <c r="B1083">
        <v>2</v>
      </c>
      <c r="C1083" s="8">
        <v>0.66569</v>
      </c>
      <c r="D1083" s="6">
        <f t="shared" si="240"/>
        <v>53255.199999999997</v>
      </c>
      <c r="E1083" s="62">
        <v>0</v>
      </c>
      <c r="F1083" s="6">
        <f t="shared" si="249"/>
        <v>0</v>
      </c>
      <c r="G1083" s="7">
        <v>0.47899000000000003</v>
      </c>
      <c r="H1083" s="6">
        <f t="shared" si="241"/>
        <v>16764.650000000001</v>
      </c>
      <c r="I1083" s="7">
        <v>3.5279999999999999E-2</v>
      </c>
      <c r="J1083" s="6">
        <f t="shared" si="242"/>
        <v>493.91999999999996</v>
      </c>
      <c r="K1083" s="20"/>
      <c r="L1083" s="6">
        <f t="shared" si="243"/>
        <v>40000</v>
      </c>
      <c r="M1083" s="11">
        <f t="shared" si="250"/>
        <v>0</v>
      </c>
      <c r="N1083" s="6">
        <f t="shared" si="244"/>
        <v>13255.199999999997</v>
      </c>
      <c r="O1083" s="11">
        <f t="shared" si="251"/>
        <v>3509.4500000000044</v>
      </c>
      <c r="P1083" s="11">
        <f t="shared" si="245"/>
        <v>0</v>
      </c>
      <c r="Q1083" s="11">
        <f t="shared" si="252"/>
        <v>493.91999999999996</v>
      </c>
      <c r="R1083" s="11">
        <f t="shared" si="253"/>
        <v>4003.3700000000044</v>
      </c>
      <c r="S1083" s="6">
        <f t="shared" si="246"/>
        <v>0</v>
      </c>
      <c r="T1083" s="11">
        <f t="shared" si="247"/>
        <v>0</v>
      </c>
      <c r="U1083" s="11">
        <f t="shared" si="248"/>
        <v>0</v>
      </c>
      <c r="V1083" s="11">
        <f t="shared" si="254"/>
        <v>0</v>
      </c>
      <c r="W1083" s="20"/>
    </row>
    <row r="1084" spans="1:23" x14ac:dyDescent="0.25">
      <c r="A1084">
        <v>2022021409</v>
      </c>
      <c r="B1084">
        <v>2</v>
      </c>
      <c r="C1084" s="8">
        <v>0.63958999999999999</v>
      </c>
      <c r="D1084" s="6">
        <f t="shared" si="240"/>
        <v>51167.199999999997</v>
      </c>
      <c r="E1084" s="62">
        <v>0</v>
      </c>
      <c r="F1084" s="6">
        <f t="shared" si="249"/>
        <v>0</v>
      </c>
      <c r="G1084" s="7">
        <v>0.41536000000000001</v>
      </c>
      <c r="H1084" s="6">
        <f t="shared" si="241"/>
        <v>14537.6</v>
      </c>
      <c r="I1084" s="7">
        <v>0.48548000000000002</v>
      </c>
      <c r="J1084" s="6">
        <f t="shared" si="242"/>
        <v>6796.72</v>
      </c>
      <c r="K1084" s="20"/>
      <c r="L1084" s="6">
        <f t="shared" si="243"/>
        <v>40000</v>
      </c>
      <c r="M1084" s="11">
        <f t="shared" si="250"/>
        <v>0</v>
      </c>
      <c r="N1084" s="6">
        <f t="shared" si="244"/>
        <v>11167.199999999997</v>
      </c>
      <c r="O1084" s="11">
        <f t="shared" si="251"/>
        <v>3370.4000000000033</v>
      </c>
      <c r="P1084" s="11">
        <f t="shared" si="245"/>
        <v>0</v>
      </c>
      <c r="Q1084" s="11">
        <f t="shared" si="252"/>
        <v>6796.72</v>
      </c>
      <c r="R1084" s="11">
        <f t="shared" si="253"/>
        <v>10167.120000000003</v>
      </c>
      <c r="S1084" s="6">
        <f t="shared" si="246"/>
        <v>0</v>
      </c>
      <c r="T1084" s="11">
        <f t="shared" si="247"/>
        <v>0</v>
      </c>
      <c r="U1084" s="11">
        <f t="shared" si="248"/>
        <v>0</v>
      </c>
      <c r="V1084" s="11">
        <f t="shared" si="254"/>
        <v>0</v>
      </c>
      <c r="W1084" s="20"/>
    </row>
    <row r="1085" spans="1:23" x14ac:dyDescent="0.25">
      <c r="A1085">
        <v>2022021410</v>
      </c>
      <c r="B1085">
        <v>2</v>
      </c>
      <c r="C1085" s="8">
        <v>0.59950999999999999</v>
      </c>
      <c r="D1085" s="6">
        <f t="shared" si="240"/>
        <v>47960.799999999996</v>
      </c>
      <c r="E1085" s="62">
        <v>0</v>
      </c>
      <c r="F1085" s="6">
        <f t="shared" si="249"/>
        <v>0</v>
      </c>
      <c r="G1085" s="7">
        <v>0.26817999999999997</v>
      </c>
      <c r="H1085" s="6">
        <f t="shared" si="241"/>
        <v>9386.2999999999993</v>
      </c>
      <c r="I1085" s="7">
        <v>0.84791000000000005</v>
      </c>
      <c r="J1085" s="6">
        <f t="shared" si="242"/>
        <v>11870.740000000002</v>
      </c>
      <c r="K1085" s="20"/>
      <c r="L1085" s="6">
        <f t="shared" si="243"/>
        <v>40000</v>
      </c>
      <c r="M1085" s="11">
        <f t="shared" si="250"/>
        <v>0</v>
      </c>
      <c r="N1085" s="6">
        <f t="shared" si="244"/>
        <v>7960.7999999999956</v>
      </c>
      <c r="O1085" s="11">
        <f t="shared" si="251"/>
        <v>1425.5000000000036</v>
      </c>
      <c r="P1085" s="11">
        <f t="shared" si="245"/>
        <v>0</v>
      </c>
      <c r="Q1085" s="11">
        <f t="shared" si="252"/>
        <v>11870.740000000002</v>
      </c>
      <c r="R1085" s="11">
        <f t="shared" si="253"/>
        <v>13296.240000000005</v>
      </c>
      <c r="S1085" s="6">
        <f t="shared" si="246"/>
        <v>0</v>
      </c>
      <c r="T1085" s="11">
        <f t="shared" si="247"/>
        <v>0</v>
      </c>
      <c r="U1085" s="11">
        <f t="shared" si="248"/>
        <v>0</v>
      </c>
      <c r="V1085" s="11">
        <f t="shared" si="254"/>
        <v>0</v>
      </c>
      <c r="W1085" s="20"/>
    </row>
    <row r="1086" spans="1:23" x14ac:dyDescent="0.25">
      <c r="A1086">
        <v>2022021411</v>
      </c>
      <c r="B1086">
        <v>2</v>
      </c>
      <c r="C1086" s="8">
        <v>0.56513999999999998</v>
      </c>
      <c r="D1086" s="6">
        <f t="shared" si="240"/>
        <v>45211.199999999997</v>
      </c>
      <c r="E1086" s="62">
        <v>0</v>
      </c>
      <c r="F1086" s="6">
        <f t="shared" si="249"/>
        <v>0</v>
      </c>
      <c r="G1086" s="7">
        <v>0.23232</v>
      </c>
      <c r="H1086" s="6">
        <f t="shared" si="241"/>
        <v>8131.2</v>
      </c>
      <c r="I1086" s="7">
        <v>0.87126999999999999</v>
      </c>
      <c r="J1086" s="6">
        <f t="shared" si="242"/>
        <v>12197.78</v>
      </c>
      <c r="K1086" s="20"/>
      <c r="L1086" s="6">
        <f t="shared" si="243"/>
        <v>40000</v>
      </c>
      <c r="M1086" s="11">
        <f t="shared" si="250"/>
        <v>0</v>
      </c>
      <c r="N1086" s="6">
        <f t="shared" si="244"/>
        <v>5211.1999999999971</v>
      </c>
      <c r="O1086" s="11">
        <f t="shared" si="251"/>
        <v>2920.0000000000027</v>
      </c>
      <c r="P1086" s="11">
        <f t="shared" si="245"/>
        <v>0</v>
      </c>
      <c r="Q1086" s="11">
        <f t="shared" si="252"/>
        <v>12197.78</v>
      </c>
      <c r="R1086" s="11">
        <f t="shared" si="253"/>
        <v>15117.780000000002</v>
      </c>
      <c r="S1086" s="6">
        <f t="shared" si="246"/>
        <v>0</v>
      </c>
      <c r="T1086" s="11">
        <f t="shared" si="247"/>
        <v>0</v>
      </c>
      <c r="U1086" s="11">
        <f t="shared" si="248"/>
        <v>0</v>
      </c>
      <c r="V1086" s="11">
        <f t="shared" si="254"/>
        <v>0</v>
      </c>
      <c r="W1086" s="20"/>
    </row>
    <row r="1087" spans="1:23" x14ac:dyDescent="0.25">
      <c r="A1087">
        <v>2022021412</v>
      </c>
      <c r="B1087">
        <v>2</v>
      </c>
      <c r="C1087" s="8">
        <v>0.53680000000000005</v>
      </c>
      <c r="D1087" s="6">
        <f t="shared" si="240"/>
        <v>42944.000000000007</v>
      </c>
      <c r="E1087" s="62">
        <v>0</v>
      </c>
      <c r="F1087" s="6">
        <f t="shared" si="249"/>
        <v>0</v>
      </c>
      <c r="G1087" s="7">
        <v>0.23154</v>
      </c>
      <c r="H1087" s="6">
        <f t="shared" si="241"/>
        <v>8103.9</v>
      </c>
      <c r="I1087" s="7">
        <v>0.85219999999999996</v>
      </c>
      <c r="J1087" s="6">
        <f t="shared" si="242"/>
        <v>11930.8</v>
      </c>
      <c r="K1087" s="20"/>
      <c r="L1087" s="6">
        <f t="shared" si="243"/>
        <v>40000</v>
      </c>
      <c r="M1087" s="11">
        <f t="shared" si="250"/>
        <v>0</v>
      </c>
      <c r="N1087" s="6">
        <f t="shared" si="244"/>
        <v>2944.0000000000073</v>
      </c>
      <c r="O1087" s="11">
        <f t="shared" si="251"/>
        <v>5159.8999999999924</v>
      </c>
      <c r="P1087" s="11">
        <f t="shared" si="245"/>
        <v>0</v>
      </c>
      <c r="Q1087" s="11">
        <f t="shared" si="252"/>
        <v>11930.8</v>
      </c>
      <c r="R1087" s="11">
        <f t="shared" si="253"/>
        <v>17090.69999999999</v>
      </c>
      <c r="S1087" s="6">
        <f t="shared" si="246"/>
        <v>0</v>
      </c>
      <c r="T1087" s="11">
        <f t="shared" si="247"/>
        <v>0</v>
      </c>
      <c r="U1087" s="11">
        <f t="shared" si="248"/>
        <v>0</v>
      </c>
      <c r="V1087" s="11">
        <f t="shared" si="254"/>
        <v>0</v>
      </c>
      <c r="W1087" s="20"/>
    </row>
    <row r="1088" spans="1:23" x14ac:dyDescent="0.25">
      <c r="A1088">
        <v>2022021413</v>
      </c>
      <c r="B1088">
        <v>2</v>
      </c>
      <c r="C1088" s="8">
        <v>0.51571</v>
      </c>
      <c r="D1088" s="6">
        <f t="shared" si="240"/>
        <v>41256.800000000003</v>
      </c>
      <c r="E1088" s="62">
        <v>0</v>
      </c>
      <c r="F1088" s="6">
        <f t="shared" si="249"/>
        <v>0</v>
      </c>
      <c r="G1088" s="7">
        <v>0.23758000000000001</v>
      </c>
      <c r="H1088" s="6">
        <f t="shared" si="241"/>
        <v>8315.3000000000011</v>
      </c>
      <c r="I1088" s="7">
        <v>0.83421999999999996</v>
      </c>
      <c r="J1088" s="6">
        <f t="shared" si="242"/>
        <v>11679.08</v>
      </c>
      <c r="K1088" s="20"/>
      <c r="L1088" s="6">
        <f t="shared" si="243"/>
        <v>40000</v>
      </c>
      <c r="M1088" s="11">
        <f t="shared" si="250"/>
        <v>0</v>
      </c>
      <c r="N1088" s="6">
        <f t="shared" si="244"/>
        <v>1256.8000000000029</v>
      </c>
      <c r="O1088" s="11">
        <f t="shared" si="251"/>
        <v>7058.4999999999982</v>
      </c>
      <c r="P1088" s="11">
        <f t="shared" si="245"/>
        <v>0</v>
      </c>
      <c r="Q1088" s="11">
        <f t="shared" si="252"/>
        <v>11679.08</v>
      </c>
      <c r="R1088" s="11">
        <f t="shared" si="253"/>
        <v>18737.579999999998</v>
      </c>
      <c r="S1088" s="6">
        <f t="shared" si="246"/>
        <v>0</v>
      </c>
      <c r="T1088" s="11">
        <f t="shared" si="247"/>
        <v>0</v>
      </c>
      <c r="U1088" s="11">
        <f t="shared" si="248"/>
        <v>0</v>
      </c>
      <c r="V1088" s="11">
        <f t="shared" si="254"/>
        <v>0</v>
      </c>
      <c r="W1088" s="20"/>
    </row>
    <row r="1089" spans="1:23" x14ac:dyDescent="0.25">
      <c r="A1089">
        <v>2022021414</v>
      </c>
      <c r="B1089">
        <v>2</v>
      </c>
      <c r="C1089" s="8">
        <v>0.50439000000000001</v>
      </c>
      <c r="D1089" s="6">
        <f t="shared" si="240"/>
        <v>40351.199999999997</v>
      </c>
      <c r="E1089" s="62">
        <v>0</v>
      </c>
      <c r="F1089" s="6">
        <f t="shared" si="249"/>
        <v>0</v>
      </c>
      <c r="G1089" s="7">
        <v>0.26929999999999998</v>
      </c>
      <c r="H1089" s="6">
        <f t="shared" si="241"/>
        <v>9425.5</v>
      </c>
      <c r="I1089" s="7">
        <v>0.83160000000000001</v>
      </c>
      <c r="J1089" s="6">
        <f t="shared" si="242"/>
        <v>11642.4</v>
      </c>
      <c r="K1089" s="20"/>
      <c r="L1089" s="6">
        <f t="shared" si="243"/>
        <v>40000</v>
      </c>
      <c r="M1089" s="11">
        <f t="shared" si="250"/>
        <v>0</v>
      </c>
      <c r="N1089" s="6">
        <f t="shared" si="244"/>
        <v>351.19999999999709</v>
      </c>
      <c r="O1089" s="11">
        <f t="shared" si="251"/>
        <v>9074.3000000000029</v>
      </c>
      <c r="P1089" s="11">
        <f t="shared" si="245"/>
        <v>0</v>
      </c>
      <c r="Q1089" s="11">
        <f t="shared" si="252"/>
        <v>11642.4</v>
      </c>
      <c r="R1089" s="11">
        <f t="shared" si="253"/>
        <v>20716.700000000004</v>
      </c>
      <c r="S1089" s="6">
        <f t="shared" si="246"/>
        <v>0</v>
      </c>
      <c r="T1089" s="11">
        <f t="shared" si="247"/>
        <v>0</v>
      </c>
      <c r="U1089" s="11">
        <f t="shared" si="248"/>
        <v>0</v>
      </c>
      <c r="V1089" s="11">
        <f t="shared" si="254"/>
        <v>0</v>
      </c>
      <c r="W1089" s="20"/>
    </row>
    <row r="1090" spans="1:23" x14ac:dyDescent="0.25">
      <c r="A1090">
        <v>2022021415</v>
      </c>
      <c r="B1090">
        <v>2</v>
      </c>
      <c r="C1090" s="8">
        <v>0.49484</v>
      </c>
      <c r="D1090" s="6">
        <f t="shared" si="240"/>
        <v>39587.199999999997</v>
      </c>
      <c r="E1090" s="62">
        <v>0</v>
      </c>
      <c r="F1090" s="6">
        <f t="shared" si="249"/>
        <v>0</v>
      </c>
      <c r="G1090" s="7">
        <v>0.29876999999999998</v>
      </c>
      <c r="H1090" s="6">
        <f t="shared" si="241"/>
        <v>10456.949999999999</v>
      </c>
      <c r="I1090" s="7">
        <v>0.85024</v>
      </c>
      <c r="J1090" s="6">
        <f t="shared" si="242"/>
        <v>11903.36</v>
      </c>
      <c r="K1090" s="20"/>
      <c r="L1090" s="6">
        <f t="shared" si="243"/>
        <v>39587.199999999997</v>
      </c>
      <c r="M1090" s="11">
        <f t="shared" si="250"/>
        <v>412.80000000000291</v>
      </c>
      <c r="N1090" s="6">
        <f t="shared" si="244"/>
        <v>0</v>
      </c>
      <c r="O1090" s="11">
        <f t="shared" si="251"/>
        <v>10456.949999999999</v>
      </c>
      <c r="P1090" s="11">
        <f t="shared" si="245"/>
        <v>0</v>
      </c>
      <c r="Q1090" s="11">
        <f t="shared" si="252"/>
        <v>11903.36</v>
      </c>
      <c r="R1090" s="11">
        <f t="shared" si="253"/>
        <v>22773.11</v>
      </c>
      <c r="S1090" s="6">
        <f t="shared" si="246"/>
        <v>0</v>
      </c>
      <c r="T1090" s="11">
        <f t="shared" si="247"/>
        <v>0</v>
      </c>
      <c r="U1090" s="11">
        <f t="shared" si="248"/>
        <v>0</v>
      </c>
      <c r="V1090" s="11">
        <f t="shared" si="254"/>
        <v>0</v>
      </c>
      <c r="W1090" s="20"/>
    </row>
    <row r="1091" spans="1:23" x14ac:dyDescent="0.25">
      <c r="A1091">
        <v>2022021416</v>
      </c>
      <c r="B1091">
        <v>2</v>
      </c>
      <c r="C1091" s="8">
        <v>0.49082999999999999</v>
      </c>
      <c r="D1091" s="6">
        <f t="shared" si="240"/>
        <v>39266.400000000001</v>
      </c>
      <c r="E1091" s="62">
        <v>0</v>
      </c>
      <c r="F1091" s="6">
        <f t="shared" si="249"/>
        <v>0</v>
      </c>
      <c r="G1091" s="7">
        <v>0.32580999999999999</v>
      </c>
      <c r="H1091" s="6">
        <f t="shared" si="241"/>
        <v>11403.35</v>
      </c>
      <c r="I1091" s="7">
        <v>0.85551999999999995</v>
      </c>
      <c r="J1091" s="6">
        <f t="shared" si="242"/>
        <v>11977.279999999999</v>
      </c>
      <c r="K1091" s="20"/>
      <c r="L1091" s="6">
        <f t="shared" si="243"/>
        <v>39266.400000000001</v>
      </c>
      <c r="M1091" s="11">
        <f t="shared" si="250"/>
        <v>733.59999999999854</v>
      </c>
      <c r="N1091" s="6">
        <f t="shared" si="244"/>
        <v>0</v>
      </c>
      <c r="O1091" s="11">
        <f t="shared" si="251"/>
        <v>11403.35</v>
      </c>
      <c r="P1091" s="11">
        <f t="shared" si="245"/>
        <v>0</v>
      </c>
      <c r="Q1091" s="11">
        <f t="shared" si="252"/>
        <v>11977.279999999999</v>
      </c>
      <c r="R1091" s="11">
        <f t="shared" si="253"/>
        <v>24114.229999999996</v>
      </c>
      <c r="S1091" s="6">
        <f t="shared" si="246"/>
        <v>0</v>
      </c>
      <c r="T1091" s="11">
        <f t="shared" si="247"/>
        <v>0</v>
      </c>
      <c r="U1091" s="11">
        <f t="shared" si="248"/>
        <v>0</v>
      </c>
      <c r="V1091" s="11">
        <f t="shared" si="254"/>
        <v>0</v>
      </c>
      <c r="W1091" s="20"/>
    </row>
    <row r="1092" spans="1:23" x14ac:dyDescent="0.25">
      <c r="A1092">
        <v>2022021417</v>
      </c>
      <c r="B1092">
        <v>2</v>
      </c>
      <c r="C1092" s="8">
        <v>0.49315999999999999</v>
      </c>
      <c r="D1092" s="6">
        <f t="shared" si="240"/>
        <v>39452.799999999996</v>
      </c>
      <c r="E1092" s="62">
        <v>0</v>
      </c>
      <c r="F1092" s="6">
        <f t="shared" si="249"/>
        <v>0</v>
      </c>
      <c r="G1092" s="7">
        <v>0.34831000000000001</v>
      </c>
      <c r="H1092" s="6">
        <f t="shared" si="241"/>
        <v>12190.85</v>
      </c>
      <c r="I1092" s="7">
        <v>0.78861999999999999</v>
      </c>
      <c r="J1092" s="6">
        <f t="shared" si="242"/>
        <v>11040.68</v>
      </c>
      <c r="K1092" s="20"/>
      <c r="L1092" s="6">
        <f t="shared" si="243"/>
        <v>39452.799999999996</v>
      </c>
      <c r="M1092" s="11">
        <f t="shared" si="250"/>
        <v>547.20000000000437</v>
      </c>
      <c r="N1092" s="6">
        <f t="shared" si="244"/>
        <v>0</v>
      </c>
      <c r="O1092" s="11">
        <f t="shared" si="251"/>
        <v>12190.85</v>
      </c>
      <c r="P1092" s="11">
        <f t="shared" si="245"/>
        <v>0</v>
      </c>
      <c r="Q1092" s="11">
        <f t="shared" si="252"/>
        <v>11040.68</v>
      </c>
      <c r="R1092" s="11">
        <f t="shared" si="253"/>
        <v>23778.730000000003</v>
      </c>
      <c r="S1092" s="6">
        <f t="shared" si="246"/>
        <v>0</v>
      </c>
      <c r="T1092" s="11">
        <f t="shared" si="247"/>
        <v>0</v>
      </c>
      <c r="U1092" s="11">
        <f t="shared" si="248"/>
        <v>0</v>
      </c>
      <c r="V1092" s="11">
        <f t="shared" si="254"/>
        <v>0</v>
      </c>
      <c r="W1092" s="20"/>
    </row>
    <row r="1093" spans="1:23" x14ac:dyDescent="0.25">
      <c r="A1093">
        <v>2022021418</v>
      </c>
      <c r="B1093">
        <v>2</v>
      </c>
      <c r="C1093" s="8">
        <v>0.49842999999999998</v>
      </c>
      <c r="D1093" s="6">
        <f t="shared" ref="D1093:D1156" si="255">D$18*C1093</f>
        <v>39874.400000000001</v>
      </c>
      <c r="E1093" s="62">
        <v>0</v>
      </c>
      <c r="F1093" s="6">
        <f t="shared" si="249"/>
        <v>0</v>
      </c>
      <c r="G1093" s="7">
        <v>0.37844</v>
      </c>
      <c r="H1093" s="6">
        <f t="shared" ref="H1093:H1156" si="256">H$18*G1093</f>
        <v>13245.4</v>
      </c>
      <c r="I1093" s="7">
        <v>0.40811999999999998</v>
      </c>
      <c r="J1093" s="6">
        <f t="shared" ref="J1093:J1156" si="257">I1093*J$18</f>
        <v>5713.6799999999994</v>
      </c>
      <c r="K1093" s="20"/>
      <c r="L1093" s="6">
        <f t="shared" si="243"/>
        <v>39874.400000000001</v>
      </c>
      <c r="M1093" s="11">
        <f t="shared" si="250"/>
        <v>125.59999999999854</v>
      </c>
      <c r="N1093" s="6">
        <f t="shared" si="244"/>
        <v>0</v>
      </c>
      <c r="O1093" s="11">
        <f t="shared" si="251"/>
        <v>13245.4</v>
      </c>
      <c r="P1093" s="11">
        <f t="shared" si="245"/>
        <v>0</v>
      </c>
      <c r="Q1093" s="11">
        <f t="shared" si="252"/>
        <v>5713.6799999999994</v>
      </c>
      <c r="R1093" s="11">
        <f t="shared" si="253"/>
        <v>19084.679999999997</v>
      </c>
      <c r="S1093" s="6">
        <f t="shared" si="246"/>
        <v>0</v>
      </c>
      <c r="T1093" s="11">
        <f t="shared" si="247"/>
        <v>0</v>
      </c>
      <c r="U1093" s="11">
        <f t="shared" si="248"/>
        <v>0</v>
      </c>
      <c r="V1093" s="11">
        <f t="shared" si="254"/>
        <v>0</v>
      </c>
      <c r="W1093" s="20"/>
    </row>
    <row r="1094" spans="1:23" x14ac:dyDescent="0.25">
      <c r="A1094">
        <v>2022021419</v>
      </c>
      <c r="B1094">
        <v>2</v>
      </c>
      <c r="C1094" s="8">
        <v>0.52054999999999996</v>
      </c>
      <c r="D1094" s="6">
        <f t="shared" si="255"/>
        <v>41644</v>
      </c>
      <c r="E1094" s="62">
        <v>0</v>
      </c>
      <c r="F1094" s="6">
        <f t="shared" si="249"/>
        <v>0</v>
      </c>
      <c r="G1094" s="7">
        <v>0.42354999999999998</v>
      </c>
      <c r="H1094" s="6">
        <f t="shared" si="256"/>
        <v>14824.25</v>
      </c>
      <c r="I1094" s="7">
        <v>2.5510000000000001E-2</v>
      </c>
      <c r="J1094" s="6">
        <f t="shared" si="257"/>
        <v>357.14000000000004</v>
      </c>
      <c r="K1094" s="20"/>
      <c r="L1094" s="6">
        <f t="shared" si="243"/>
        <v>40000</v>
      </c>
      <c r="M1094" s="11">
        <f t="shared" si="250"/>
        <v>0</v>
      </c>
      <c r="N1094" s="6">
        <f t="shared" si="244"/>
        <v>1644</v>
      </c>
      <c r="O1094" s="11">
        <f t="shared" si="251"/>
        <v>13180.25</v>
      </c>
      <c r="P1094" s="11">
        <f t="shared" si="245"/>
        <v>0</v>
      </c>
      <c r="Q1094" s="11">
        <f t="shared" si="252"/>
        <v>357.14000000000004</v>
      </c>
      <c r="R1094" s="11">
        <f t="shared" si="253"/>
        <v>13537.39</v>
      </c>
      <c r="S1094" s="6">
        <f t="shared" si="246"/>
        <v>0</v>
      </c>
      <c r="T1094" s="11">
        <f t="shared" si="247"/>
        <v>0</v>
      </c>
      <c r="U1094" s="11">
        <f t="shared" si="248"/>
        <v>0</v>
      </c>
      <c r="V1094" s="11">
        <f t="shared" si="254"/>
        <v>0</v>
      </c>
      <c r="W1094" s="20"/>
    </row>
    <row r="1095" spans="1:23" x14ac:dyDescent="0.25">
      <c r="A1095">
        <v>2022021420</v>
      </c>
      <c r="B1095">
        <v>2</v>
      </c>
      <c r="C1095" s="8">
        <v>0.53358000000000005</v>
      </c>
      <c r="D1095" s="6">
        <f t="shared" si="255"/>
        <v>42686.400000000001</v>
      </c>
      <c r="E1095" s="62">
        <v>0</v>
      </c>
      <c r="F1095" s="6">
        <f t="shared" si="249"/>
        <v>0</v>
      </c>
      <c r="G1095" s="7">
        <v>0.56377999999999995</v>
      </c>
      <c r="H1095" s="6">
        <f t="shared" si="256"/>
        <v>19732.3</v>
      </c>
      <c r="I1095" s="7">
        <v>6.0000000000000002E-5</v>
      </c>
      <c r="J1095" s="6">
        <f t="shared" si="257"/>
        <v>0.84</v>
      </c>
      <c r="K1095" s="20"/>
      <c r="L1095" s="6">
        <f t="shared" si="243"/>
        <v>40000</v>
      </c>
      <c r="M1095" s="11">
        <f t="shared" si="250"/>
        <v>0</v>
      </c>
      <c r="N1095" s="6">
        <f t="shared" si="244"/>
        <v>2686.4000000000015</v>
      </c>
      <c r="O1095" s="11">
        <f t="shared" si="251"/>
        <v>17045.899999999998</v>
      </c>
      <c r="P1095" s="11">
        <f t="shared" si="245"/>
        <v>0</v>
      </c>
      <c r="Q1095" s="11">
        <f t="shared" si="252"/>
        <v>0.84</v>
      </c>
      <c r="R1095" s="11">
        <f t="shared" si="253"/>
        <v>17046.739999999998</v>
      </c>
      <c r="S1095" s="6">
        <f t="shared" si="246"/>
        <v>0</v>
      </c>
      <c r="T1095" s="11">
        <f t="shared" si="247"/>
        <v>0</v>
      </c>
      <c r="U1095" s="11">
        <f t="shared" si="248"/>
        <v>0</v>
      </c>
      <c r="V1095" s="11">
        <f t="shared" si="254"/>
        <v>0</v>
      </c>
      <c r="W1095" s="20"/>
    </row>
    <row r="1096" spans="1:23" x14ac:dyDescent="0.25">
      <c r="A1096">
        <v>2022021421</v>
      </c>
      <c r="B1096">
        <v>2</v>
      </c>
      <c r="C1096" s="8">
        <v>0.53364999999999996</v>
      </c>
      <c r="D1096" s="6">
        <f t="shared" si="255"/>
        <v>42692</v>
      </c>
      <c r="E1096" s="62">
        <v>0</v>
      </c>
      <c r="F1096" s="6">
        <f t="shared" si="249"/>
        <v>0</v>
      </c>
      <c r="G1096" s="7">
        <v>0.63514000000000004</v>
      </c>
      <c r="H1096" s="6">
        <f t="shared" si="256"/>
        <v>22229.9</v>
      </c>
      <c r="I1096" s="7">
        <v>6.0000000000000002E-5</v>
      </c>
      <c r="J1096" s="6">
        <f t="shared" si="257"/>
        <v>0.84</v>
      </c>
      <c r="K1096" s="20"/>
      <c r="L1096" s="6">
        <f t="shared" si="243"/>
        <v>40000</v>
      </c>
      <c r="M1096" s="11">
        <f t="shared" si="250"/>
        <v>0</v>
      </c>
      <c r="N1096" s="6">
        <f t="shared" si="244"/>
        <v>2692</v>
      </c>
      <c r="O1096" s="11">
        <f t="shared" si="251"/>
        <v>19537.900000000001</v>
      </c>
      <c r="P1096" s="11">
        <f t="shared" si="245"/>
        <v>0</v>
      </c>
      <c r="Q1096" s="11">
        <f t="shared" si="252"/>
        <v>0.84</v>
      </c>
      <c r="R1096" s="11">
        <f t="shared" si="253"/>
        <v>19538.740000000002</v>
      </c>
      <c r="S1096" s="6">
        <f t="shared" si="246"/>
        <v>0</v>
      </c>
      <c r="T1096" s="11">
        <f t="shared" si="247"/>
        <v>0</v>
      </c>
      <c r="U1096" s="11">
        <f t="shared" si="248"/>
        <v>0</v>
      </c>
      <c r="V1096" s="11">
        <f t="shared" si="254"/>
        <v>0</v>
      </c>
      <c r="W1096" s="20"/>
    </row>
    <row r="1097" spans="1:23" x14ac:dyDescent="0.25">
      <c r="A1097">
        <v>2022021422</v>
      </c>
      <c r="B1097">
        <v>2</v>
      </c>
      <c r="C1097" s="8">
        <v>0.52422999999999997</v>
      </c>
      <c r="D1097" s="6">
        <f t="shared" si="255"/>
        <v>41938.400000000001</v>
      </c>
      <c r="E1097" s="62">
        <v>0</v>
      </c>
      <c r="F1097" s="6">
        <f t="shared" si="249"/>
        <v>0</v>
      </c>
      <c r="G1097" s="7">
        <v>0.64312000000000002</v>
      </c>
      <c r="H1097" s="6">
        <f t="shared" si="256"/>
        <v>22509.200000000001</v>
      </c>
      <c r="I1097" s="7">
        <v>6.0000000000000002E-5</v>
      </c>
      <c r="J1097" s="6">
        <f t="shared" si="257"/>
        <v>0.84</v>
      </c>
      <c r="K1097" s="20"/>
      <c r="L1097" s="6">
        <f t="shared" si="243"/>
        <v>40000</v>
      </c>
      <c r="M1097" s="11">
        <f t="shared" si="250"/>
        <v>0</v>
      </c>
      <c r="N1097" s="6">
        <f t="shared" si="244"/>
        <v>1938.4000000000015</v>
      </c>
      <c r="O1097" s="11">
        <f t="shared" si="251"/>
        <v>20570.8</v>
      </c>
      <c r="P1097" s="11">
        <f t="shared" si="245"/>
        <v>0</v>
      </c>
      <c r="Q1097" s="11">
        <f t="shared" si="252"/>
        <v>0.84</v>
      </c>
      <c r="R1097" s="11">
        <f t="shared" si="253"/>
        <v>20571.64</v>
      </c>
      <c r="S1097" s="6">
        <f t="shared" si="246"/>
        <v>0</v>
      </c>
      <c r="T1097" s="11">
        <f t="shared" si="247"/>
        <v>0</v>
      </c>
      <c r="U1097" s="11">
        <f t="shared" si="248"/>
        <v>0</v>
      </c>
      <c r="V1097" s="11">
        <f t="shared" si="254"/>
        <v>0</v>
      </c>
      <c r="W1097" s="20"/>
    </row>
    <row r="1098" spans="1:23" x14ac:dyDescent="0.25">
      <c r="A1098">
        <v>2022021423</v>
      </c>
      <c r="B1098">
        <v>2</v>
      </c>
      <c r="C1098" s="8">
        <v>0.50429000000000002</v>
      </c>
      <c r="D1098" s="6">
        <f t="shared" si="255"/>
        <v>40343.200000000004</v>
      </c>
      <c r="E1098" s="62">
        <v>0</v>
      </c>
      <c r="F1098" s="6">
        <f t="shared" si="249"/>
        <v>0</v>
      </c>
      <c r="G1098" s="7">
        <v>0.63754</v>
      </c>
      <c r="H1098" s="6">
        <f t="shared" si="256"/>
        <v>22313.9</v>
      </c>
      <c r="I1098" s="7">
        <v>6.0000000000000002E-5</v>
      </c>
      <c r="J1098" s="6">
        <f t="shared" si="257"/>
        <v>0.84</v>
      </c>
      <c r="K1098" s="20"/>
      <c r="L1098" s="6">
        <f t="shared" si="243"/>
        <v>40000</v>
      </c>
      <c r="M1098" s="11">
        <f t="shared" si="250"/>
        <v>0</v>
      </c>
      <c r="N1098" s="6">
        <f t="shared" si="244"/>
        <v>343.20000000000437</v>
      </c>
      <c r="O1098" s="11">
        <f t="shared" si="251"/>
        <v>21970.699999999997</v>
      </c>
      <c r="P1098" s="11">
        <f t="shared" si="245"/>
        <v>0</v>
      </c>
      <c r="Q1098" s="11">
        <f t="shared" si="252"/>
        <v>0.84</v>
      </c>
      <c r="R1098" s="11">
        <f t="shared" si="253"/>
        <v>21971.539999999997</v>
      </c>
      <c r="S1098" s="6">
        <f t="shared" si="246"/>
        <v>0</v>
      </c>
      <c r="T1098" s="11">
        <f t="shared" si="247"/>
        <v>0</v>
      </c>
      <c r="U1098" s="11">
        <f t="shared" si="248"/>
        <v>0</v>
      </c>
      <c r="V1098" s="11">
        <f t="shared" si="254"/>
        <v>0</v>
      </c>
      <c r="W1098" s="20"/>
    </row>
    <row r="1099" spans="1:23" x14ac:dyDescent="0.25">
      <c r="A1099">
        <v>2022021424</v>
      </c>
      <c r="B1099">
        <v>2</v>
      </c>
      <c r="C1099" s="8">
        <v>0.48353000000000002</v>
      </c>
      <c r="D1099" s="6">
        <f t="shared" si="255"/>
        <v>38682.400000000001</v>
      </c>
      <c r="E1099" s="62">
        <v>0</v>
      </c>
      <c r="F1099" s="6">
        <f t="shared" si="249"/>
        <v>0</v>
      </c>
      <c r="G1099" s="7">
        <v>0.63229000000000002</v>
      </c>
      <c r="H1099" s="6">
        <f t="shared" si="256"/>
        <v>22130.15</v>
      </c>
      <c r="I1099" s="7">
        <v>6.0000000000000002E-5</v>
      </c>
      <c r="J1099" s="6">
        <f t="shared" si="257"/>
        <v>0.84</v>
      </c>
      <c r="K1099" s="20"/>
      <c r="L1099" s="6">
        <f t="shared" si="243"/>
        <v>38682.400000000001</v>
      </c>
      <c r="M1099" s="11">
        <f t="shared" si="250"/>
        <v>1317.5999999999985</v>
      </c>
      <c r="N1099" s="6">
        <f t="shared" si="244"/>
        <v>0</v>
      </c>
      <c r="O1099" s="11">
        <f t="shared" si="251"/>
        <v>22130.15</v>
      </c>
      <c r="P1099" s="11">
        <f t="shared" si="245"/>
        <v>0</v>
      </c>
      <c r="Q1099" s="11">
        <f t="shared" si="252"/>
        <v>0.84</v>
      </c>
      <c r="R1099" s="11">
        <f t="shared" si="253"/>
        <v>23448.59</v>
      </c>
      <c r="S1099" s="6">
        <f t="shared" si="246"/>
        <v>0</v>
      </c>
      <c r="T1099" s="11">
        <f t="shared" si="247"/>
        <v>0</v>
      </c>
      <c r="U1099" s="11">
        <f t="shared" si="248"/>
        <v>0</v>
      </c>
      <c r="V1099" s="11">
        <f t="shared" si="254"/>
        <v>0</v>
      </c>
      <c r="W1099" s="20"/>
    </row>
    <row r="1100" spans="1:23" x14ac:dyDescent="0.25">
      <c r="A1100">
        <v>2022021501</v>
      </c>
      <c r="B1100">
        <v>3</v>
      </c>
      <c r="C1100" s="8">
        <v>0.47228999999999999</v>
      </c>
      <c r="D1100" s="6">
        <f t="shared" si="255"/>
        <v>37783.199999999997</v>
      </c>
      <c r="E1100" s="62">
        <v>0</v>
      </c>
      <c r="F1100" s="6">
        <f t="shared" si="249"/>
        <v>0</v>
      </c>
      <c r="G1100" s="7">
        <v>0.63836000000000004</v>
      </c>
      <c r="H1100" s="6">
        <f t="shared" si="256"/>
        <v>22342.600000000002</v>
      </c>
      <c r="I1100" s="7">
        <v>6.0000000000000002E-5</v>
      </c>
      <c r="J1100" s="6">
        <f t="shared" si="257"/>
        <v>0.84</v>
      </c>
      <c r="K1100" s="20"/>
      <c r="L1100" s="6">
        <f t="shared" si="243"/>
        <v>37783.199999999997</v>
      </c>
      <c r="M1100" s="11">
        <f t="shared" si="250"/>
        <v>2216.8000000000029</v>
      </c>
      <c r="N1100" s="6">
        <f t="shared" si="244"/>
        <v>0</v>
      </c>
      <c r="O1100" s="11">
        <f t="shared" si="251"/>
        <v>22342.600000000002</v>
      </c>
      <c r="P1100" s="11">
        <f t="shared" si="245"/>
        <v>0</v>
      </c>
      <c r="Q1100" s="11">
        <f t="shared" si="252"/>
        <v>0.84</v>
      </c>
      <c r="R1100" s="11">
        <f t="shared" si="253"/>
        <v>24560.240000000005</v>
      </c>
      <c r="S1100" s="6">
        <f t="shared" si="246"/>
        <v>0</v>
      </c>
      <c r="T1100" s="11">
        <f t="shared" si="247"/>
        <v>0</v>
      </c>
      <c r="U1100" s="11">
        <f t="shared" si="248"/>
        <v>0</v>
      </c>
      <c r="V1100" s="11">
        <f t="shared" si="254"/>
        <v>0</v>
      </c>
      <c r="W1100" s="20"/>
    </row>
    <row r="1101" spans="1:23" x14ac:dyDescent="0.25">
      <c r="A1101">
        <v>2022021502</v>
      </c>
      <c r="B1101">
        <v>3</v>
      </c>
      <c r="C1101" s="8">
        <v>0.46856999999999999</v>
      </c>
      <c r="D1101" s="6">
        <f t="shared" si="255"/>
        <v>37485.599999999999</v>
      </c>
      <c r="E1101" s="62">
        <v>0</v>
      </c>
      <c r="F1101" s="6">
        <f t="shared" si="249"/>
        <v>0</v>
      </c>
      <c r="G1101" s="7">
        <v>0.63641999999999999</v>
      </c>
      <c r="H1101" s="6">
        <f t="shared" si="256"/>
        <v>22274.7</v>
      </c>
      <c r="I1101" s="7">
        <v>6.0000000000000002E-5</v>
      </c>
      <c r="J1101" s="6">
        <f t="shared" si="257"/>
        <v>0.84</v>
      </c>
      <c r="K1101" s="20"/>
      <c r="L1101" s="6">
        <f t="shared" si="243"/>
        <v>37485.599999999999</v>
      </c>
      <c r="M1101" s="11">
        <f t="shared" si="250"/>
        <v>2514.4000000000015</v>
      </c>
      <c r="N1101" s="6">
        <f t="shared" si="244"/>
        <v>0</v>
      </c>
      <c r="O1101" s="11">
        <f t="shared" si="251"/>
        <v>22274.7</v>
      </c>
      <c r="P1101" s="11">
        <f t="shared" si="245"/>
        <v>0</v>
      </c>
      <c r="Q1101" s="11">
        <f t="shared" si="252"/>
        <v>0.84</v>
      </c>
      <c r="R1101" s="11">
        <f t="shared" si="253"/>
        <v>24789.940000000002</v>
      </c>
      <c r="S1101" s="6">
        <f t="shared" si="246"/>
        <v>0</v>
      </c>
      <c r="T1101" s="11">
        <f t="shared" si="247"/>
        <v>0</v>
      </c>
      <c r="U1101" s="11">
        <f t="shared" si="248"/>
        <v>0</v>
      </c>
      <c r="V1101" s="11">
        <f t="shared" si="254"/>
        <v>0</v>
      </c>
      <c r="W1101" s="20"/>
    </row>
    <row r="1102" spans="1:23" x14ac:dyDescent="0.25">
      <c r="A1102">
        <v>2022021503</v>
      </c>
      <c r="B1102">
        <v>3</v>
      </c>
      <c r="C1102" s="8">
        <v>0.47016999999999998</v>
      </c>
      <c r="D1102" s="6">
        <f t="shared" si="255"/>
        <v>37613.599999999999</v>
      </c>
      <c r="E1102" s="62">
        <v>0</v>
      </c>
      <c r="F1102" s="6">
        <f t="shared" si="249"/>
        <v>0</v>
      </c>
      <c r="G1102" s="7">
        <v>0.63983000000000001</v>
      </c>
      <c r="H1102" s="6">
        <f t="shared" si="256"/>
        <v>22394.05</v>
      </c>
      <c r="I1102" s="7">
        <v>6.0000000000000002E-5</v>
      </c>
      <c r="J1102" s="6">
        <f t="shared" si="257"/>
        <v>0.84</v>
      </c>
      <c r="K1102" s="20"/>
      <c r="L1102" s="6">
        <f t="shared" si="243"/>
        <v>37613.599999999999</v>
      </c>
      <c r="M1102" s="11">
        <f t="shared" si="250"/>
        <v>2386.4000000000015</v>
      </c>
      <c r="N1102" s="6">
        <f t="shared" si="244"/>
        <v>0</v>
      </c>
      <c r="O1102" s="11">
        <f t="shared" si="251"/>
        <v>22394.05</v>
      </c>
      <c r="P1102" s="11">
        <f t="shared" si="245"/>
        <v>0</v>
      </c>
      <c r="Q1102" s="11">
        <f t="shared" si="252"/>
        <v>0.84</v>
      </c>
      <c r="R1102" s="11">
        <f t="shared" si="253"/>
        <v>24781.29</v>
      </c>
      <c r="S1102" s="6">
        <f t="shared" si="246"/>
        <v>0</v>
      </c>
      <c r="T1102" s="11">
        <f t="shared" si="247"/>
        <v>0</v>
      </c>
      <c r="U1102" s="11">
        <f t="shared" si="248"/>
        <v>0</v>
      </c>
      <c r="V1102" s="11">
        <f t="shared" si="254"/>
        <v>0</v>
      </c>
      <c r="W1102" s="20"/>
    </row>
    <row r="1103" spans="1:23" x14ac:dyDescent="0.25">
      <c r="A1103">
        <v>2022021504</v>
      </c>
      <c r="B1103">
        <v>3</v>
      </c>
      <c r="C1103" s="8">
        <v>0.47882999999999998</v>
      </c>
      <c r="D1103" s="6">
        <f t="shared" si="255"/>
        <v>38306.400000000001</v>
      </c>
      <c r="E1103" s="62">
        <v>0</v>
      </c>
      <c r="F1103" s="6">
        <f t="shared" si="249"/>
        <v>0</v>
      </c>
      <c r="G1103" s="7">
        <v>0.64015</v>
      </c>
      <c r="H1103" s="6">
        <f t="shared" si="256"/>
        <v>22405.25</v>
      </c>
      <c r="I1103" s="7">
        <v>6.0000000000000002E-5</v>
      </c>
      <c r="J1103" s="6">
        <f t="shared" si="257"/>
        <v>0.84</v>
      </c>
      <c r="K1103" s="20"/>
      <c r="L1103" s="6">
        <f t="shared" si="243"/>
        <v>38306.400000000001</v>
      </c>
      <c r="M1103" s="11">
        <f t="shared" si="250"/>
        <v>1693.5999999999985</v>
      </c>
      <c r="N1103" s="6">
        <f t="shared" si="244"/>
        <v>0</v>
      </c>
      <c r="O1103" s="11">
        <f t="shared" si="251"/>
        <v>22405.25</v>
      </c>
      <c r="P1103" s="11">
        <f t="shared" si="245"/>
        <v>0</v>
      </c>
      <c r="Q1103" s="11">
        <f t="shared" si="252"/>
        <v>0.84</v>
      </c>
      <c r="R1103" s="11">
        <f t="shared" si="253"/>
        <v>24099.69</v>
      </c>
      <c r="S1103" s="6">
        <f t="shared" si="246"/>
        <v>0</v>
      </c>
      <c r="T1103" s="11">
        <f t="shared" si="247"/>
        <v>0</v>
      </c>
      <c r="U1103" s="11">
        <f t="shared" si="248"/>
        <v>0</v>
      </c>
      <c r="V1103" s="11">
        <f t="shared" si="254"/>
        <v>0</v>
      </c>
      <c r="W1103" s="20"/>
    </row>
    <row r="1104" spans="1:23" x14ac:dyDescent="0.25">
      <c r="A1104">
        <v>2022021505</v>
      </c>
      <c r="B1104">
        <v>3</v>
      </c>
      <c r="C1104" s="8">
        <v>0.49606</v>
      </c>
      <c r="D1104" s="6">
        <f t="shared" si="255"/>
        <v>39684.800000000003</v>
      </c>
      <c r="E1104" s="62">
        <v>0</v>
      </c>
      <c r="F1104" s="6">
        <f t="shared" si="249"/>
        <v>0</v>
      </c>
      <c r="G1104" s="7">
        <v>0.64339000000000002</v>
      </c>
      <c r="H1104" s="6">
        <f t="shared" si="256"/>
        <v>22518.65</v>
      </c>
      <c r="I1104" s="7">
        <v>6.0000000000000002E-5</v>
      </c>
      <c r="J1104" s="6">
        <f t="shared" si="257"/>
        <v>0.84</v>
      </c>
      <c r="K1104" s="20"/>
      <c r="L1104" s="6">
        <f t="shared" si="243"/>
        <v>39684.800000000003</v>
      </c>
      <c r="M1104" s="11">
        <f t="shared" si="250"/>
        <v>315.19999999999709</v>
      </c>
      <c r="N1104" s="6">
        <f t="shared" si="244"/>
        <v>0</v>
      </c>
      <c r="O1104" s="11">
        <f t="shared" si="251"/>
        <v>22518.65</v>
      </c>
      <c r="P1104" s="11">
        <f t="shared" si="245"/>
        <v>0</v>
      </c>
      <c r="Q1104" s="11">
        <f t="shared" si="252"/>
        <v>0.84</v>
      </c>
      <c r="R1104" s="11">
        <f t="shared" si="253"/>
        <v>22834.69</v>
      </c>
      <c r="S1104" s="6">
        <f t="shared" si="246"/>
        <v>0</v>
      </c>
      <c r="T1104" s="11">
        <f t="shared" si="247"/>
        <v>0</v>
      </c>
      <c r="U1104" s="11">
        <f t="shared" si="248"/>
        <v>0</v>
      </c>
      <c r="V1104" s="11">
        <f t="shared" si="254"/>
        <v>0</v>
      </c>
      <c r="W1104" s="20"/>
    </row>
    <row r="1105" spans="1:23" x14ac:dyDescent="0.25">
      <c r="A1105">
        <v>2022021506</v>
      </c>
      <c r="B1105">
        <v>3</v>
      </c>
      <c r="C1105" s="8">
        <v>0.53086999999999995</v>
      </c>
      <c r="D1105" s="6">
        <f t="shared" si="255"/>
        <v>42469.599999999999</v>
      </c>
      <c r="E1105" s="62">
        <v>0</v>
      </c>
      <c r="F1105" s="6">
        <f t="shared" si="249"/>
        <v>0</v>
      </c>
      <c r="G1105" s="7">
        <v>0.64876999999999996</v>
      </c>
      <c r="H1105" s="6">
        <f t="shared" si="256"/>
        <v>22706.949999999997</v>
      </c>
      <c r="I1105" s="7">
        <v>6.0000000000000002E-5</v>
      </c>
      <c r="J1105" s="6">
        <f t="shared" si="257"/>
        <v>0.84</v>
      </c>
      <c r="K1105" s="20"/>
      <c r="L1105" s="6">
        <f t="shared" si="243"/>
        <v>40000</v>
      </c>
      <c r="M1105" s="11">
        <f t="shared" si="250"/>
        <v>0</v>
      </c>
      <c r="N1105" s="6">
        <f t="shared" si="244"/>
        <v>2469.5999999999985</v>
      </c>
      <c r="O1105" s="11">
        <f t="shared" si="251"/>
        <v>20237.349999999999</v>
      </c>
      <c r="P1105" s="11">
        <f t="shared" si="245"/>
        <v>0</v>
      </c>
      <c r="Q1105" s="11">
        <f t="shared" si="252"/>
        <v>0.84</v>
      </c>
      <c r="R1105" s="11">
        <f t="shared" si="253"/>
        <v>20238.189999999999</v>
      </c>
      <c r="S1105" s="6">
        <f t="shared" si="246"/>
        <v>0</v>
      </c>
      <c r="T1105" s="11">
        <f t="shared" si="247"/>
        <v>0</v>
      </c>
      <c r="U1105" s="11">
        <f t="shared" si="248"/>
        <v>0</v>
      </c>
      <c r="V1105" s="11">
        <f t="shared" si="254"/>
        <v>0</v>
      </c>
      <c r="W1105" s="20"/>
    </row>
    <row r="1106" spans="1:23" x14ac:dyDescent="0.25">
      <c r="A1106">
        <v>2022021507</v>
      </c>
      <c r="B1106">
        <v>3</v>
      </c>
      <c r="C1106" s="8">
        <v>0.58274000000000004</v>
      </c>
      <c r="D1106" s="6">
        <f t="shared" si="255"/>
        <v>46619.200000000004</v>
      </c>
      <c r="E1106" s="62">
        <v>0</v>
      </c>
      <c r="F1106" s="6">
        <f t="shared" si="249"/>
        <v>0</v>
      </c>
      <c r="G1106" s="7">
        <v>0.65563000000000005</v>
      </c>
      <c r="H1106" s="6">
        <f t="shared" si="256"/>
        <v>22947.050000000003</v>
      </c>
      <c r="I1106" s="7">
        <v>6.0000000000000002E-5</v>
      </c>
      <c r="J1106" s="6">
        <f t="shared" si="257"/>
        <v>0.84</v>
      </c>
      <c r="K1106" s="20"/>
      <c r="L1106" s="6">
        <f t="shared" si="243"/>
        <v>40000</v>
      </c>
      <c r="M1106" s="11">
        <f t="shared" si="250"/>
        <v>0</v>
      </c>
      <c r="N1106" s="6">
        <f t="shared" si="244"/>
        <v>6619.2000000000044</v>
      </c>
      <c r="O1106" s="11">
        <f t="shared" si="251"/>
        <v>16327.849999999999</v>
      </c>
      <c r="P1106" s="11">
        <f t="shared" si="245"/>
        <v>0</v>
      </c>
      <c r="Q1106" s="11">
        <f t="shared" si="252"/>
        <v>0.84</v>
      </c>
      <c r="R1106" s="11">
        <f t="shared" si="253"/>
        <v>16328.689999999999</v>
      </c>
      <c r="S1106" s="6">
        <f t="shared" si="246"/>
        <v>0</v>
      </c>
      <c r="T1106" s="11">
        <f t="shared" si="247"/>
        <v>0</v>
      </c>
      <c r="U1106" s="11">
        <f t="shared" si="248"/>
        <v>0</v>
      </c>
      <c r="V1106" s="11">
        <f t="shared" si="254"/>
        <v>0</v>
      </c>
      <c r="W1106" s="20"/>
    </row>
    <row r="1107" spans="1:23" x14ac:dyDescent="0.25">
      <c r="A1107">
        <v>2022021508</v>
      </c>
      <c r="B1107">
        <v>3</v>
      </c>
      <c r="C1107" s="8">
        <v>0.59974000000000005</v>
      </c>
      <c r="D1107" s="6">
        <f t="shared" si="255"/>
        <v>47979.200000000004</v>
      </c>
      <c r="E1107" s="62">
        <v>0</v>
      </c>
      <c r="F1107" s="6">
        <f t="shared" si="249"/>
        <v>0</v>
      </c>
      <c r="G1107" s="7">
        <v>0.64156999999999997</v>
      </c>
      <c r="H1107" s="6">
        <f t="shared" si="256"/>
        <v>22454.95</v>
      </c>
      <c r="I1107" s="7">
        <v>2.3939999999999999E-2</v>
      </c>
      <c r="J1107" s="6">
        <f t="shared" si="257"/>
        <v>335.15999999999997</v>
      </c>
      <c r="K1107" s="20"/>
      <c r="L1107" s="6">
        <f t="shared" si="243"/>
        <v>40000</v>
      </c>
      <c r="M1107" s="11">
        <f t="shared" si="250"/>
        <v>0</v>
      </c>
      <c r="N1107" s="6">
        <f t="shared" si="244"/>
        <v>7979.2000000000044</v>
      </c>
      <c r="O1107" s="11">
        <f t="shared" si="251"/>
        <v>14475.749999999996</v>
      </c>
      <c r="P1107" s="11">
        <f t="shared" si="245"/>
        <v>0</v>
      </c>
      <c r="Q1107" s="11">
        <f t="shared" si="252"/>
        <v>335.15999999999997</v>
      </c>
      <c r="R1107" s="11">
        <f t="shared" si="253"/>
        <v>14810.909999999996</v>
      </c>
      <c r="S1107" s="6">
        <f t="shared" si="246"/>
        <v>0</v>
      </c>
      <c r="T1107" s="11">
        <f t="shared" si="247"/>
        <v>0</v>
      </c>
      <c r="U1107" s="11">
        <f t="shared" si="248"/>
        <v>0</v>
      </c>
      <c r="V1107" s="11">
        <f t="shared" si="254"/>
        <v>0</v>
      </c>
      <c r="W1107" s="20"/>
    </row>
    <row r="1108" spans="1:23" x14ac:dyDescent="0.25">
      <c r="A1108">
        <v>2022021509</v>
      </c>
      <c r="B1108">
        <v>3</v>
      </c>
      <c r="C1108" s="8">
        <v>0.57855000000000001</v>
      </c>
      <c r="D1108" s="6">
        <f t="shared" si="255"/>
        <v>46284</v>
      </c>
      <c r="E1108" s="62">
        <v>0</v>
      </c>
      <c r="F1108" s="6">
        <f t="shared" si="249"/>
        <v>0</v>
      </c>
      <c r="G1108" s="7">
        <v>0.59291000000000005</v>
      </c>
      <c r="H1108" s="6">
        <f t="shared" si="256"/>
        <v>20751.850000000002</v>
      </c>
      <c r="I1108" s="7">
        <v>0.24632000000000001</v>
      </c>
      <c r="J1108" s="6">
        <f t="shared" si="257"/>
        <v>3448.48</v>
      </c>
      <c r="K1108" s="20"/>
      <c r="L1108" s="6">
        <f t="shared" ref="L1108:L1171" si="258">IF(D1108-F1108&gt;C$17,C$17,D1108-F1108)</f>
        <v>40000</v>
      </c>
      <c r="M1108" s="11">
        <f t="shared" si="250"/>
        <v>0</v>
      </c>
      <c r="N1108" s="6">
        <f t="shared" ref="N1108:N1171" si="259">IF(D1108-F1108-L1108&gt;H1108,H1108,D1108-F1108-L1108)</f>
        <v>6284</v>
      </c>
      <c r="O1108" s="11">
        <f t="shared" si="251"/>
        <v>14467.850000000002</v>
      </c>
      <c r="P1108" s="11">
        <f t="shared" ref="P1108:P1171" si="260">IF(D1108-F1108-L1108-N1108&gt;J1108,J1108,D1108-F1108-L1108-N1108)</f>
        <v>0</v>
      </c>
      <c r="Q1108" s="11">
        <f t="shared" si="252"/>
        <v>3448.48</v>
      </c>
      <c r="R1108" s="11">
        <f t="shared" si="253"/>
        <v>17916.330000000002</v>
      </c>
      <c r="S1108" s="6">
        <f t="shared" ref="S1108:S1171" si="261">D1108-F1108-L1108-N1108-P1108</f>
        <v>0</v>
      </c>
      <c r="T1108" s="11">
        <f t="shared" ref="T1108:T1171" si="262">IF(T1107-AD$23+AD$24*R1108-S1108&gt;T$19,T$19,IF(T1107-AD$23+AD$24*R1108-S1108&lt;0,0,T1107-AD$23+AD$24*R1108-S1108))</f>
        <v>0</v>
      </c>
      <c r="U1108" s="11">
        <f t="shared" ref="U1108:U1171" si="263">IF(T1107-AD$23-T1108&gt;0,T1107-AD$23-T1108,0)</f>
        <v>0</v>
      </c>
      <c r="V1108" s="11">
        <f t="shared" si="254"/>
        <v>0</v>
      </c>
      <c r="W1108" s="20"/>
    </row>
    <row r="1109" spans="1:23" x14ac:dyDescent="0.25">
      <c r="A1109">
        <v>2022021510</v>
      </c>
      <c r="B1109">
        <v>3</v>
      </c>
      <c r="C1109" s="8">
        <v>0.55247000000000002</v>
      </c>
      <c r="D1109" s="6">
        <f t="shared" si="255"/>
        <v>44197.599999999999</v>
      </c>
      <c r="E1109" s="62">
        <v>0</v>
      </c>
      <c r="F1109" s="6">
        <f t="shared" ref="F1109:F1172" si="264">F$18*E1109</f>
        <v>0</v>
      </c>
      <c r="G1109" s="7">
        <v>0.55274000000000001</v>
      </c>
      <c r="H1109" s="6">
        <f t="shared" si="256"/>
        <v>19345.900000000001</v>
      </c>
      <c r="I1109" s="7">
        <v>0.40253</v>
      </c>
      <c r="J1109" s="6">
        <f t="shared" si="257"/>
        <v>5635.42</v>
      </c>
      <c r="K1109" s="20"/>
      <c r="L1109" s="6">
        <f t="shared" si="258"/>
        <v>40000</v>
      </c>
      <c r="M1109" s="11">
        <f t="shared" ref="M1109:M1172" si="265">C$17-L1109</f>
        <v>0</v>
      </c>
      <c r="N1109" s="6">
        <f t="shared" si="259"/>
        <v>4197.5999999999985</v>
      </c>
      <c r="O1109" s="11">
        <f t="shared" ref="O1109:O1172" si="266">H1109-N1109</f>
        <v>15148.300000000003</v>
      </c>
      <c r="P1109" s="11">
        <f t="shared" si="260"/>
        <v>0</v>
      </c>
      <c r="Q1109" s="11">
        <f t="shared" ref="Q1109:Q1172" si="267">J1109-P1109</f>
        <v>5635.42</v>
      </c>
      <c r="R1109" s="11">
        <f t="shared" ref="R1109:R1172" si="268">M1109+O1109+Q1109</f>
        <v>20783.72</v>
      </c>
      <c r="S1109" s="6">
        <f t="shared" si="261"/>
        <v>0</v>
      </c>
      <c r="T1109" s="11">
        <f t="shared" si="262"/>
        <v>0</v>
      </c>
      <c r="U1109" s="11">
        <f t="shared" si="263"/>
        <v>0</v>
      </c>
      <c r="V1109" s="11">
        <f t="shared" ref="V1109:V1172" si="269">D1109-F1109-L1109-N1109-P1109-U1109</f>
        <v>0</v>
      </c>
      <c r="W1109" s="20"/>
    </row>
    <row r="1110" spans="1:23" x14ac:dyDescent="0.25">
      <c r="A1110">
        <v>2022021511</v>
      </c>
      <c r="B1110">
        <v>3</v>
      </c>
      <c r="C1110" s="8">
        <v>0.53183000000000002</v>
      </c>
      <c r="D1110" s="6">
        <f t="shared" si="255"/>
        <v>42546.400000000001</v>
      </c>
      <c r="E1110" s="62">
        <v>0</v>
      </c>
      <c r="F1110" s="6">
        <f t="shared" si="264"/>
        <v>0</v>
      </c>
      <c r="G1110" s="7">
        <v>0.59362000000000004</v>
      </c>
      <c r="H1110" s="6">
        <f t="shared" si="256"/>
        <v>20776.7</v>
      </c>
      <c r="I1110" s="7">
        <v>0.33227000000000001</v>
      </c>
      <c r="J1110" s="6">
        <f t="shared" si="257"/>
        <v>4651.78</v>
      </c>
      <c r="K1110" s="20"/>
      <c r="L1110" s="6">
        <f t="shared" si="258"/>
        <v>40000</v>
      </c>
      <c r="M1110" s="11">
        <f t="shared" si="265"/>
        <v>0</v>
      </c>
      <c r="N1110" s="6">
        <f t="shared" si="259"/>
        <v>2546.4000000000015</v>
      </c>
      <c r="O1110" s="11">
        <f t="shared" si="266"/>
        <v>18230.3</v>
      </c>
      <c r="P1110" s="11">
        <f t="shared" si="260"/>
        <v>0</v>
      </c>
      <c r="Q1110" s="11">
        <f t="shared" si="267"/>
        <v>4651.78</v>
      </c>
      <c r="R1110" s="11">
        <f t="shared" si="268"/>
        <v>22882.079999999998</v>
      </c>
      <c r="S1110" s="6">
        <f t="shared" si="261"/>
        <v>0</v>
      </c>
      <c r="T1110" s="11">
        <f t="shared" si="262"/>
        <v>0</v>
      </c>
      <c r="U1110" s="11">
        <f t="shared" si="263"/>
        <v>0</v>
      </c>
      <c r="V1110" s="11">
        <f t="shared" si="269"/>
        <v>0</v>
      </c>
      <c r="W1110" s="20"/>
    </row>
    <row r="1111" spans="1:23" x14ac:dyDescent="0.25">
      <c r="A1111">
        <v>2022021512</v>
      </c>
      <c r="B1111">
        <v>3</v>
      </c>
      <c r="C1111" s="8">
        <v>0.51758999999999999</v>
      </c>
      <c r="D1111" s="6">
        <f t="shared" si="255"/>
        <v>41407.199999999997</v>
      </c>
      <c r="E1111" s="62">
        <v>0</v>
      </c>
      <c r="F1111" s="6">
        <f t="shared" si="264"/>
        <v>0</v>
      </c>
      <c r="G1111" s="7">
        <v>0.61712</v>
      </c>
      <c r="H1111" s="6">
        <f t="shared" si="256"/>
        <v>21599.200000000001</v>
      </c>
      <c r="I1111" s="7">
        <v>0.18967000000000001</v>
      </c>
      <c r="J1111" s="6">
        <f t="shared" si="257"/>
        <v>2655.38</v>
      </c>
      <c r="K1111" s="20"/>
      <c r="L1111" s="6">
        <f t="shared" si="258"/>
        <v>40000</v>
      </c>
      <c r="M1111" s="11">
        <f t="shared" si="265"/>
        <v>0</v>
      </c>
      <c r="N1111" s="6">
        <f t="shared" si="259"/>
        <v>1407.1999999999971</v>
      </c>
      <c r="O1111" s="11">
        <f t="shared" si="266"/>
        <v>20192.000000000004</v>
      </c>
      <c r="P1111" s="11">
        <f t="shared" si="260"/>
        <v>0</v>
      </c>
      <c r="Q1111" s="11">
        <f t="shared" si="267"/>
        <v>2655.38</v>
      </c>
      <c r="R1111" s="11">
        <f t="shared" si="268"/>
        <v>22847.380000000005</v>
      </c>
      <c r="S1111" s="6">
        <f t="shared" si="261"/>
        <v>0</v>
      </c>
      <c r="T1111" s="11">
        <f t="shared" si="262"/>
        <v>0</v>
      </c>
      <c r="U1111" s="11">
        <f t="shared" si="263"/>
        <v>0</v>
      </c>
      <c r="V1111" s="11">
        <f t="shared" si="269"/>
        <v>0</v>
      </c>
      <c r="W1111" s="20"/>
    </row>
    <row r="1112" spans="1:23" x14ac:dyDescent="0.25">
      <c r="A1112">
        <v>2022021513</v>
      </c>
      <c r="B1112">
        <v>3</v>
      </c>
      <c r="C1112" s="8">
        <v>0.50546000000000002</v>
      </c>
      <c r="D1112" s="6">
        <f t="shared" si="255"/>
        <v>40436.800000000003</v>
      </c>
      <c r="E1112" s="62">
        <v>0</v>
      </c>
      <c r="F1112" s="6">
        <f t="shared" si="264"/>
        <v>0</v>
      </c>
      <c r="G1112" s="7">
        <v>0.60555000000000003</v>
      </c>
      <c r="H1112" s="6">
        <f t="shared" si="256"/>
        <v>21194.25</v>
      </c>
      <c r="I1112" s="7">
        <v>0.15736</v>
      </c>
      <c r="J1112" s="6">
        <f t="shared" si="257"/>
        <v>2203.04</v>
      </c>
      <c r="K1112" s="20"/>
      <c r="L1112" s="6">
        <f t="shared" si="258"/>
        <v>40000</v>
      </c>
      <c r="M1112" s="11">
        <f t="shared" si="265"/>
        <v>0</v>
      </c>
      <c r="N1112" s="6">
        <f t="shared" si="259"/>
        <v>436.80000000000291</v>
      </c>
      <c r="O1112" s="11">
        <f t="shared" si="266"/>
        <v>20757.449999999997</v>
      </c>
      <c r="P1112" s="11">
        <f t="shared" si="260"/>
        <v>0</v>
      </c>
      <c r="Q1112" s="11">
        <f t="shared" si="267"/>
        <v>2203.04</v>
      </c>
      <c r="R1112" s="11">
        <f t="shared" si="268"/>
        <v>22960.489999999998</v>
      </c>
      <c r="S1112" s="6">
        <f t="shared" si="261"/>
        <v>0</v>
      </c>
      <c r="T1112" s="11">
        <f t="shared" si="262"/>
        <v>0</v>
      </c>
      <c r="U1112" s="11">
        <f t="shared" si="263"/>
        <v>0</v>
      </c>
      <c r="V1112" s="11">
        <f t="shared" si="269"/>
        <v>0</v>
      </c>
      <c r="W1112" s="20"/>
    </row>
    <row r="1113" spans="1:23" x14ac:dyDescent="0.25">
      <c r="A1113">
        <v>2022021514</v>
      </c>
      <c r="B1113">
        <v>3</v>
      </c>
      <c r="C1113" s="8">
        <v>0.50044999999999995</v>
      </c>
      <c r="D1113" s="6">
        <f t="shared" si="255"/>
        <v>40035.999999999993</v>
      </c>
      <c r="E1113" s="62">
        <v>0</v>
      </c>
      <c r="F1113" s="6">
        <f t="shared" si="264"/>
        <v>0</v>
      </c>
      <c r="G1113" s="7">
        <v>0.60233000000000003</v>
      </c>
      <c r="H1113" s="6">
        <f t="shared" si="256"/>
        <v>21081.550000000003</v>
      </c>
      <c r="I1113" s="7">
        <v>0.15581999999999999</v>
      </c>
      <c r="J1113" s="6">
        <f t="shared" si="257"/>
        <v>2181.48</v>
      </c>
      <c r="K1113" s="20"/>
      <c r="L1113" s="6">
        <f t="shared" si="258"/>
        <v>40000</v>
      </c>
      <c r="M1113" s="11">
        <f t="shared" si="265"/>
        <v>0</v>
      </c>
      <c r="N1113" s="6">
        <f t="shared" si="259"/>
        <v>35.999999999992724</v>
      </c>
      <c r="O1113" s="11">
        <f t="shared" si="266"/>
        <v>21045.55000000001</v>
      </c>
      <c r="P1113" s="11">
        <f t="shared" si="260"/>
        <v>0</v>
      </c>
      <c r="Q1113" s="11">
        <f t="shared" si="267"/>
        <v>2181.48</v>
      </c>
      <c r="R1113" s="11">
        <f t="shared" si="268"/>
        <v>23227.03000000001</v>
      </c>
      <c r="S1113" s="6">
        <f t="shared" si="261"/>
        <v>0</v>
      </c>
      <c r="T1113" s="11">
        <f t="shared" si="262"/>
        <v>0</v>
      </c>
      <c r="U1113" s="11">
        <f t="shared" si="263"/>
        <v>0</v>
      </c>
      <c r="V1113" s="11">
        <f t="shared" si="269"/>
        <v>0</v>
      </c>
      <c r="W1113" s="20"/>
    </row>
    <row r="1114" spans="1:23" x14ac:dyDescent="0.25">
      <c r="A1114">
        <v>2022021515</v>
      </c>
      <c r="B1114">
        <v>3</v>
      </c>
      <c r="C1114" s="8">
        <v>0.49756</v>
      </c>
      <c r="D1114" s="6">
        <f t="shared" si="255"/>
        <v>39804.800000000003</v>
      </c>
      <c r="E1114" s="62">
        <v>0</v>
      </c>
      <c r="F1114" s="6">
        <f t="shared" si="264"/>
        <v>0</v>
      </c>
      <c r="G1114" s="7">
        <v>0.61634999999999995</v>
      </c>
      <c r="H1114" s="6">
        <f t="shared" si="256"/>
        <v>21572.25</v>
      </c>
      <c r="I1114" s="7">
        <v>0.14637</v>
      </c>
      <c r="J1114" s="6">
        <f t="shared" si="257"/>
        <v>2049.1799999999998</v>
      </c>
      <c r="K1114" s="20"/>
      <c r="L1114" s="6">
        <f t="shared" si="258"/>
        <v>39804.800000000003</v>
      </c>
      <c r="M1114" s="11">
        <f t="shared" si="265"/>
        <v>195.19999999999709</v>
      </c>
      <c r="N1114" s="6">
        <f t="shared" si="259"/>
        <v>0</v>
      </c>
      <c r="O1114" s="11">
        <f t="shared" si="266"/>
        <v>21572.25</v>
      </c>
      <c r="P1114" s="11">
        <f t="shared" si="260"/>
        <v>0</v>
      </c>
      <c r="Q1114" s="11">
        <f t="shared" si="267"/>
        <v>2049.1799999999998</v>
      </c>
      <c r="R1114" s="11">
        <f t="shared" si="268"/>
        <v>23816.629999999997</v>
      </c>
      <c r="S1114" s="6">
        <f t="shared" si="261"/>
        <v>0</v>
      </c>
      <c r="T1114" s="11">
        <f t="shared" si="262"/>
        <v>0</v>
      </c>
      <c r="U1114" s="11">
        <f t="shared" si="263"/>
        <v>0</v>
      </c>
      <c r="V1114" s="11">
        <f t="shared" si="269"/>
        <v>0</v>
      </c>
      <c r="W1114" s="20"/>
    </row>
    <row r="1115" spans="1:23" x14ac:dyDescent="0.25">
      <c r="A1115">
        <v>2022021516</v>
      </c>
      <c r="B1115">
        <v>3</v>
      </c>
      <c r="C1115" s="8">
        <v>0.49772</v>
      </c>
      <c r="D1115" s="6">
        <f t="shared" si="255"/>
        <v>39817.599999999999</v>
      </c>
      <c r="E1115" s="62">
        <v>0</v>
      </c>
      <c r="F1115" s="6">
        <f t="shared" si="264"/>
        <v>0</v>
      </c>
      <c r="G1115" s="7">
        <v>0.62158000000000002</v>
      </c>
      <c r="H1115" s="6">
        <f t="shared" si="256"/>
        <v>21755.3</v>
      </c>
      <c r="I1115" s="7">
        <v>0.14552999999999999</v>
      </c>
      <c r="J1115" s="6">
        <f t="shared" si="257"/>
        <v>2037.4199999999998</v>
      </c>
      <c r="K1115" s="20"/>
      <c r="L1115" s="6">
        <f t="shared" si="258"/>
        <v>39817.599999999999</v>
      </c>
      <c r="M1115" s="11">
        <f t="shared" si="265"/>
        <v>182.40000000000146</v>
      </c>
      <c r="N1115" s="6">
        <f t="shared" si="259"/>
        <v>0</v>
      </c>
      <c r="O1115" s="11">
        <f t="shared" si="266"/>
        <v>21755.3</v>
      </c>
      <c r="P1115" s="11">
        <f t="shared" si="260"/>
        <v>0</v>
      </c>
      <c r="Q1115" s="11">
        <f t="shared" si="267"/>
        <v>2037.4199999999998</v>
      </c>
      <c r="R1115" s="11">
        <f t="shared" si="268"/>
        <v>23975.119999999999</v>
      </c>
      <c r="S1115" s="6">
        <f t="shared" si="261"/>
        <v>0</v>
      </c>
      <c r="T1115" s="11">
        <f t="shared" si="262"/>
        <v>0</v>
      </c>
      <c r="U1115" s="11">
        <f t="shared" si="263"/>
        <v>0</v>
      </c>
      <c r="V1115" s="11">
        <f t="shared" si="269"/>
        <v>0</v>
      </c>
      <c r="W1115" s="20"/>
    </row>
    <row r="1116" spans="1:23" x14ac:dyDescent="0.25">
      <c r="A1116">
        <v>2022021517</v>
      </c>
      <c r="B1116">
        <v>3</v>
      </c>
      <c r="C1116" s="8">
        <v>0.50034999999999996</v>
      </c>
      <c r="D1116" s="6">
        <f t="shared" si="255"/>
        <v>40028</v>
      </c>
      <c r="E1116" s="62">
        <v>0</v>
      </c>
      <c r="F1116" s="6">
        <f t="shared" si="264"/>
        <v>0</v>
      </c>
      <c r="G1116" s="7">
        <v>0.62360000000000004</v>
      </c>
      <c r="H1116" s="6">
        <f t="shared" si="256"/>
        <v>21826</v>
      </c>
      <c r="I1116" s="7">
        <v>0.11928</v>
      </c>
      <c r="J1116" s="6">
        <f t="shared" si="257"/>
        <v>1669.92</v>
      </c>
      <c r="K1116" s="20"/>
      <c r="L1116" s="6">
        <f t="shared" si="258"/>
        <v>40000</v>
      </c>
      <c r="M1116" s="11">
        <f t="shared" si="265"/>
        <v>0</v>
      </c>
      <c r="N1116" s="6">
        <f t="shared" si="259"/>
        <v>28</v>
      </c>
      <c r="O1116" s="11">
        <f t="shared" si="266"/>
        <v>21798</v>
      </c>
      <c r="P1116" s="11">
        <f t="shared" si="260"/>
        <v>0</v>
      </c>
      <c r="Q1116" s="11">
        <f t="shared" si="267"/>
        <v>1669.92</v>
      </c>
      <c r="R1116" s="11">
        <f t="shared" si="268"/>
        <v>23467.919999999998</v>
      </c>
      <c r="S1116" s="6">
        <f t="shared" si="261"/>
        <v>0</v>
      </c>
      <c r="T1116" s="11">
        <f t="shared" si="262"/>
        <v>0</v>
      </c>
      <c r="U1116" s="11">
        <f t="shared" si="263"/>
        <v>0</v>
      </c>
      <c r="V1116" s="11">
        <f t="shared" si="269"/>
        <v>0</v>
      </c>
      <c r="W1116" s="20"/>
    </row>
    <row r="1117" spans="1:23" x14ac:dyDescent="0.25">
      <c r="A1117">
        <v>2022021518</v>
      </c>
      <c r="B1117">
        <v>3</v>
      </c>
      <c r="C1117" s="8">
        <v>0.50710999999999995</v>
      </c>
      <c r="D1117" s="6">
        <f t="shared" si="255"/>
        <v>40568.799999999996</v>
      </c>
      <c r="E1117" s="62">
        <v>0</v>
      </c>
      <c r="F1117" s="6">
        <f t="shared" si="264"/>
        <v>0</v>
      </c>
      <c r="G1117" s="7">
        <v>0.64088000000000001</v>
      </c>
      <c r="H1117" s="6">
        <f t="shared" si="256"/>
        <v>22430.799999999999</v>
      </c>
      <c r="I1117" s="7">
        <v>3.9890000000000002E-2</v>
      </c>
      <c r="J1117" s="6">
        <f t="shared" si="257"/>
        <v>558.46</v>
      </c>
      <c r="K1117" s="20"/>
      <c r="L1117" s="6">
        <f t="shared" si="258"/>
        <v>40000</v>
      </c>
      <c r="M1117" s="11">
        <f t="shared" si="265"/>
        <v>0</v>
      </c>
      <c r="N1117" s="6">
        <f t="shared" si="259"/>
        <v>568.79999999999563</v>
      </c>
      <c r="O1117" s="11">
        <f t="shared" si="266"/>
        <v>21862.000000000004</v>
      </c>
      <c r="P1117" s="11">
        <f t="shared" si="260"/>
        <v>0</v>
      </c>
      <c r="Q1117" s="11">
        <f t="shared" si="267"/>
        <v>558.46</v>
      </c>
      <c r="R1117" s="11">
        <f t="shared" si="268"/>
        <v>22420.460000000003</v>
      </c>
      <c r="S1117" s="6">
        <f t="shared" si="261"/>
        <v>0</v>
      </c>
      <c r="T1117" s="11">
        <f t="shared" si="262"/>
        <v>0</v>
      </c>
      <c r="U1117" s="11">
        <f t="shared" si="263"/>
        <v>0</v>
      </c>
      <c r="V1117" s="11">
        <f t="shared" si="269"/>
        <v>0</v>
      </c>
      <c r="W1117" s="20"/>
    </row>
    <row r="1118" spans="1:23" x14ac:dyDescent="0.25">
      <c r="A1118">
        <v>2022021519</v>
      </c>
      <c r="B1118">
        <v>3</v>
      </c>
      <c r="C1118" s="8">
        <v>0.52512999999999999</v>
      </c>
      <c r="D1118" s="6">
        <f t="shared" si="255"/>
        <v>42010.400000000001</v>
      </c>
      <c r="E1118" s="62">
        <v>0</v>
      </c>
      <c r="F1118" s="6">
        <f t="shared" si="264"/>
        <v>0</v>
      </c>
      <c r="G1118" s="7">
        <v>0.65786</v>
      </c>
      <c r="H1118" s="6">
        <f t="shared" si="256"/>
        <v>23025.1</v>
      </c>
      <c r="I1118" s="7">
        <v>2.0200000000000001E-3</v>
      </c>
      <c r="J1118" s="6">
        <f t="shared" si="257"/>
        <v>28.28</v>
      </c>
      <c r="K1118" s="20"/>
      <c r="L1118" s="6">
        <f t="shared" si="258"/>
        <v>40000</v>
      </c>
      <c r="M1118" s="11">
        <f t="shared" si="265"/>
        <v>0</v>
      </c>
      <c r="N1118" s="6">
        <f t="shared" si="259"/>
        <v>2010.4000000000015</v>
      </c>
      <c r="O1118" s="11">
        <f t="shared" si="266"/>
        <v>21014.699999999997</v>
      </c>
      <c r="P1118" s="11">
        <f t="shared" si="260"/>
        <v>0</v>
      </c>
      <c r="Q1118" s="11">
        <f t="shared" si="267"/>
        <v>28.28</v>
      </c>
      <c r="R1118" s="11">
        <f t="shared" si="268"/>
        <v>21042.979999999996</v>
      </c>
      <c r="S1118" s="6">
        <f t="shared" si="261"/>
        <v>0</v>
      </c>
      <c r="T1118" s="11">
        <f t="shared" si="262"/>
        <v>0</v>
      </c>
      <c r="U1118" s="11">
        <f t="shared" si="263"/>
        <v>0</v>
      </c>
      <c r="V1118" s="11">
        <f t="shared" si="269"/>
        <v>0</v>
      </c>
      <c r="W1118" s="20"/>
    </row>
    <row r="1119" spans="1:23" x14ac:dyDescent="0.25">
      <c r="A1119">
        <v>2022021520</v>
      </c>
      <c r="B1119">
        <v>3</v>
      </c>
      <c r="C1119" s="8">
        <v>0.53259999999999996</v>
      </c>
      <c r="D1119" s="6">
        <f t="shared" si="255"/>
        <v>42608</v>
      </c>
      <c r="E1119" s="62">
        <v>0</v>
      </c>
      <c r="F1119" s="6">
        <f t="shared" si="264"/>
        <v>0</v>
      </c>
      <c r="G1119" s="7">
        <v>0.67767999999999995</v>
      </c>
      <c r="H1119" s="6">
        <f t="shared" si="256"/>
        <v>23718.799999999999</v>
      </c>
      <c r="I1119" s="7">
        <v>1.3999999999999999E-4</v>
      </c>
      <c r="J1119" s="6">
        <f t="shared" si="257"/>
        <v>1.9599999999999997</v>
      </c>
      <c r="K1119" s="20"/>
      <c r="L1119" s="6">
        <f t="shared" si="258"/>
        <v>40000</v>
      </c>
      <c r="M1119" s="11">
        <f t="shared" si="265"/>
        <v>0</v>
      </c>
      <c r="N1119" s="6">
        <f t="shared" si="259"/>
        <v>2608</v>
      </c>
      <c r="O1119" s="11">
        <f t="shared" si="266"/>
        <v>21110.799999999999</v>
      </c>
      <c r="P1119" s="11">
        <f t="shared" si="260"/>
        <v>0</v>
      </c>
      <c r="Q1119" s="11">
        <f t="shared" si="267"/>
        <v>1.9599999999999997</v>
      </c>
      <c r="R1119" s="11">
        <f t="shared" si="268"/>
        <v>21112.76</v>
      </c>
      <c r="S1119" s="6">
        <f t="shared" si="261"/>
        <v>0</v>
      </c>
      <c r="T1119" s="11">
        <f t="shared" si="262"/>
        <v>0</v>
      </c>
      <c r="U1119" s="11">
        <f t="shared" si="263"/>
        <v>0</v>
      </c>
      <c r="V1119" s="11">
        <f t="shared" si="269"/>
        <v>0</v>
      </c>
      <c r="W1119" s="20"/>
    </row>
    <row r="1120" spans="1:23" x14ac:dyDescent="0.25">
      <c r="A1120">
        <v>2022021521</v>
      </c>
      <c r="B1120">
        <v>3</v>
      </c>
      <c r="C1120" s="8">
        <v>0.52502000000000004</v>
      </c>
      <c r="D1120" s="6">
        <f t="shared" si="255"/>
        <v>42001.600000000006</v>
      </c>
      <c r="E1120" s="62">
        <v>0</v>
      </c>
      <c r="F1120" s="6">
        <f t="shared" si="264"/>
        <v>0</v>
      </c>
      <c r="G1120" s="7">
        <v>0.67983000000000005</v>
      </c>
      <c r="H1120" s="6">
        <f t="shared" si="256"/>
        <v>23794.050000000003</v>
      </c>
      <c r="I1120" s="7">
        <v>1.3999999999999999E-4</v>
      </c>
      <c r="J1120" s="6">
        <f t="shared" si="257"/>
        <v>1.9599999999999997</v>
      </c>
      <c r="K1120" s="20"/>
      <c r="L1120" s="6">
        <f t="shared" si="258"/>
        <v>40000</v>
      </c>
      <c r="M1120" s="11">
        <f t="shared" si="265"/>
        <v>0</v>
      </c>
      <c r="N1120" s="6">
        <f t="shared" si="259"/>
        <v>2001.6000000000058</v>
      </c>
      <c r="O1120" s="11">
        <f t="shared" si="266"/>
        <v>21792.449999999997</v>
      </c>
      <c r="P1120" s="11">
        <f t="shared" si="260"/>
        <v>0</v>
      </c>
      <c r="Q1120" s="11">
        <f t="shared" si="267"/>
        <v>1.9599999999999997</v>
      </c>
      <c r="R1120" s="11">
        <f t="shared" si="268"/>
        <v>21794.409999999996</v>
      </c>
      <c r="S1120" s="6">
        <f t="shared" si="261"/>
        <v>0</v>
      </c>
      <c r="T1120" s="11">
        <f t="shared" si="262"/>
        <v>0</v>
      </c>
      <c r="U1120" s="11">
        <f t="shared" si="263"/>
        <v>0</v>
      </c>
      <c r="V1120" s="11">
        <f t="shared" si="269"/>
        <v>0</v>
      </c>
      <c r="W1120" s="20"/>
    </row>
    <row r="1121" spans="1:23" x14ac:dyDescent="0.25">
      <c r="A1121">
        <v>2022021522</v>
      </c>
      <c r="B1121">
        <v>3</v>
      </c>
      <c r="C1121" s="8">
        <v>0.50875000000000004</v>
      </c>
      <c r="D1121" s="6">
        <f t="shared" si="255"/>
        <v>40700</v>
      </c>
      <c r="E1121" s="62">
        <v>0</v>
      </c>
      <c r="F1121" s="6">
        <f t="shared" si="264"/>
        <v>0</v>
      </c>
      <c r="G1121" s="7">
        <v>0.66937000000000002</v>
      </c>
      <c r="H1121" s="6">
        <f t="shared" si="256"/>
        <v>23427.95</v>
      </c>
      <c r="I1121" s="7">
        <v>1.3999999999999999E-4</v>
      </c>
      <c r="J1121" s="6">
        <f t="shared" si="257"/>
        <v>1.9599999999999997</v>
      </c>
      <c r="K1121" s="20"/>
      <c r="L1121" s="6">
        <f t="shared" si="258"/>
        <v>40000</v>
      </c>
      <c r="M1121" s="11">
        <f t="shared" si="265"/>
        <v>0</v>
      </c>
      <c r="N1121" s="6">
        <f t="shared" si="259"/>
        <v>700</v>
      </c>
      <c r="O1121" s="11">
        <f t="shared" si="266"/>
        <v>22727.95</v>
      </c>
      <c r="P1121" s="11">
        <f t="shared" si="260"/>
        <v>0</v>
      </c>
      <c r="Q1121" s="11">
        <f t="shared" si="267"/>
        <v>1.9599999999999997</v>
      </c>
      <c r="R1121" s="11">
        <f t="shared" si="268"/>
        <v>22729.91</v>
      </c>
      <c r="S1121" s="6">
        <f t="shared" si="261"/>
        <v>0</v>
      </c>
      <c r="T1121" s="11">
        <f t="shared" si="262"/>
        <v>0</v>
      </c>
      <c r="U1121" s="11">
        <f t="shared" si="263"/>
        <v>0</v>
      </c>
      <c r="V1121" s="11">
        <f t="shared" si="269"/>
        <v>0</v>
      </c>
      <c r="W1121" s="20"/>
    </row>
    <row r="1122" spans="1:23" x14ac:dyDescent="0.25">
      <c r="A1122">
        <v>2022021523</v>
      </c>
      <c r="B1122">
        <v>3</v>
      </c>
      <c r="C1122" s="8">
        <v>0.48048000000000002</v>
      </c>
      <c r="D1122" s="6">
        <f t="shared" si="255"/>
        <v>38438.400000000001</v>
      </c>
      <c r="E1122" s="62">
        <v>0</v>
      </c>
      <c r="F1122" s="6">
        <f t="shared" si="264"/>
        <v>0</v>
      </c>
      <c r="G1122" s="7">
        <v>0.64558000000000004</v>
      </c>
      <c r="H1122" s="6">
        <f t="shared" si="256"/>
        <v>22595.300000000003</v>
      </c>
      <c r="I1122" s="7">
        <v>1.3999999999999999E-4</v>
      </c>
      <c r="J1122" s="6">
        <f t="shared" si="257"/>
        <v>1.9599999999999997</v>
      </c>
      <c r="K1122" s="20"/>
      <c r="L1122" s="6">
        <f t="shared" si="258"/>
        <v>38438.400000000001</v>
      </c>
      <c r="M1122" s="11">
        <f t="shared" si="265"/>
        <v>1561.5999999999985</v>
      </c>
      <c r="N1122" s="6">
        <f t="shared" si="259"/>
        <v>0</v>
      </c>
      <c r="O1122" s="11">
        <f t="shared" si="266"/>
        <v>22595.300000000003</v>
      </c>
      <c r="P1122" s="11">
        <f t="shared" si="260"/>
        <v>0</v>
      </c>
      <c r="Q1122" s="11">
        <f t="shared" si="267"/>
        <v>1.9599999999999997</v>
      </c>
      <c r="R1122" s="11">
        <f t="shared" si="268"/>
        <v>24158.86</v>
      </c>
      <c r="S1122" s="6">
        <f t="shared" si="261"/>
        <v>0</v>
      </c>
      <c r="T1122" s="11">
        <f t="shared" si="262"/>
        <v>0</v>
      </c>
      <c r="U1122" s="11">
        <f t="shared" si="263"/>
        <v>0</v>
      </c>
      <c r="V1122" s="11">
        <f t="shared" si="269"/>
        <v>0</v>
      </c>
      <c r="W1122" s="20"/>
    </row>
    <row r="1123" spans="1:23" x14ac:dyDescent="0.25">
      <c r="A1123">
        <v>2022021524</v>
      </c>
      <c r="B1123">
        <v>3</v>
      </c>
      <c r="C1123" s="8">
        <v>0.45162999999999998</v>
      </c>
      <c r="D1123" s="6">
        <f t="shared" si="255"/>
        <v>36130.400000000001</v>
      </c>
      <c r="E1123" s="62">
        <v>0</v>
      </c>
      <c r="F1123" s="6">
        <f t="shared" si="264"/>
        <v>0</v>
      </c>
      <c r="G1123" s="7">
        <v>0.60594999999999999</v>
      </c>
      <c r="H1123" s="6">
        <f t="shared" si="256"/>
        <v>21208.25</v>
      </c>
      <c r="I1123" s="7">
        <v>1.3999999999999999E-4</v>
      </c>
      <c r="J1123" s="6">
        <f t="shared" si="257"/>
        <v>1.9599999999999997</v>
      </c>
      <c r="K1123" s="20"/>
      <c r="L1123" s="6">
        <f t="shared" si="258"/>
        <v>36130.400000000001</v>
      </c>
      <c r="M1123" s="11">
        <f t="shared" si="265"/>
        <v>3869.5999999999985</v>
      </c>
      <c r="N1123" s="6">
        <f t="shared" si="259"/>
        <v>0</v>
      </c>
      <c r="O1123" s="11">
        <f t="shared" si="266"/>
        <v>21208.25</v>
      </c>
      <c r="P1123" s="11">
        <f t="shared" si="260"/>
        <v>0</v>
      </c>
      <c r="Q1123" s="11">
        <f t="shared" si="267"/>
        <v>1.9599999999999997</v>
      </c>
      <c r="R1123" s="11">
        <f t="shared" si="268"/>
        <v>25079.809999999998</v>
      </c>
      <c r="S1123" s="6">
        <f t="shared" si="261"/>
        <v>0</v>
      </c>
      <c r="T1123" s="11">
        <f t="shared" si="262"/>
        <v>0</v>
      </c>
      <c r="U1123" s="11">
        <f t="shared" si="263"/>
        <v>0</v>
      </c>
      <c r="V1123" s="11">
        <f t="shared" si="269"/>
        <v>0</v>
      </c>
      <c r="W1123" s="20"/>
    </row>
    <row r="1124" spans="1:23" x14ac:dyDescent="0.25">
      <c r="A1124">
        <v>2022021601</v>
      </c>
      <c r="B1124">
        <v>4</v>
      </c>
      <c r="C1124" s="8">
        <v>0.43189</v>
      </c>
      <c r="D1124" s="6">
        <f t="shared" si="255"/>
        <v>34551.199999999997</v>
      </c>
      <c r="E1124" s="62">
        <v>0</v>
      </c>
      <c r="F1124" s="6">
        <f t="shared" si="264"/>
        <v>0</v>
      </c>
      <c r="G1124" s="7">
        <v>0.57596000000000003</v>
      </c>
      <c r="H1124" s="6">
        <f t="shared" si="256"/>
        <v>20158.600000000002</v>
      </c>
      <c r="I1124" s="7">
        <v>1.3999999999999999E-4</v>
      </c>
      <c r="J1124" s="6">
        <f t="shared" si="257"/>
        <v>1.9599999999999997</v>
      </c>
      <c r="K1124" s="20"/>
      <c r="L1124" s="6">
        <f t="shared" si="258"/>
        <v>34551.199999999997</v>
      </c>
      <c r="M1124" s="11">
        <f t="shared" si="265"/>
        <v>5448.8000000000029</v>
      </c>
      <c r="N1124" s="6">
        <f t="shared" si="259"/>
        <v>0</v>
      </c>
      <c r="O1124" s="11">
        <f t="shared" si="266"/>
        <v>20158.600000000002</v>
      </c>
      <c r="P1124" s="11">
        <f t="shared" si="260"/>
        <v>0</v>
      </c>
      <c r="Q1124" s="11">
        <f t="shared" si="267"/>
        <v>1.9599999999999997</v>
      </c>
      <c r="R1124" s="11">
        <f t="shared" si="268"/>
        <v>25609.360000000004</v>
      </c>
      <c r="S1124" s="6">
        <f t="shared" si="261"/>
        <v>0</v>
      </c>
      <c r="T1124" s="11">
        <f t="shared" si="262"/>
        <v>0</v>
      </c>
      <c r="U1124" s="11">
        <f t="shared" si="263"/>
        <v>0</v>
      </c>
      <c r="V1124" s="11">
        <f t="shared" si="269"/>
        <v>0</v>
      </c>
      <c r="W1124" s="20"/>
    </row>
    <row r="1125" spans="1:23" x14ac:dyDescent="0.25">
      <c r="A1125">
        <v>2022021602</v>
      </c>
      <c r="B1125">
        <v>4</v>
      </c>
      <c r="C1125" s="8">
        <v>0.42109999999999997</v>
      </c>
      <c r="D1125" s="6">
        <f t="shared" si="255"/>
        <v>33688</v>
      </c>
      <c r="E1125" s="62">
        <v>0</v>
      </c>
      <c r="F1125" s="6">
        <f t="shared" si="264"/>
        <v>0</v>
      </c>
      <c r="G1125" s="7">
        <v>0.57132000000000005</v>
      </c>
      <c r="H1125" s="6">
        <f t="shared" si="256"/>
        <v>19996.2</v>
      </c>
      <c r="I1125" s="7">
        <v>1.3999999999999999E-4</v>
      </c>
      <c r="J1125" s="6">
        <f t="shared" si="257"/>
        <v>1.9599999999999997</v>
      </c>
      <c r="K1125" s="20"/>
      <c r="L1125" s="6">
        <f t="shared" si="258"/>
        <v>33688</v>
      </c>
      <c r="M1125" s="11">
        <f t="shared" si="265"/>
        <v>6312</v>
      </c>
      <c r="N1125" s="6">
        <f t="shared" si="259"/>
        <v>0</v>
      </c>
      <c r="O1125" s="11">
        <f t="shared" si="266"/>
        <v>19996.2</v>
      </c>
      <c r="P1125" s="11">
        <f t="shared" si="260"/>
        <v>0</v>
      </c>
      <c r="Q1125" s="11">
        <f t="shared" si="267"/>
        <v>1.9599999999999997</v>
      </c>
      <c r="R1125" s="11">
        <f t="shared" si="268"/>
        <v>26310.16</v>
      </c>
      <c r="S1125" s="6">
        <f t="shared" si="261"/>
        <v>0</v>
      </c>
      <c r="T1125" s="11">
        <f t="shared" si="262"/>
        <v>0</v>
      </c>
      <c r="U1125" s="11">
        <f t="shared" si="263"/>
        <v>0</v>
      </c>
      <c r="V1125" s="11">
        <f t="shared" si="269"/>
        <v>0</v>
      </c>
      <c r="W1125" s="20"/>
    </row>
    <row r="1126" spans="1:23" x14ac:dyDescent="0.25">
      <c r="A1126">
        <v>2022021603</v>
      </c>
      <c r="B1126">
        <v>4</v>
      </c>
      <c r="C1126" s="8">
        <v>0.41427000000000003</v>
      </c>
      <c r="D1126" s="6">
        <f t="shared" si="255"/>
        <v>33141.599999999999</v>
      </c>
      <c r="E1126" s="62">
        <v>0</v>
      </c>
      <c r="F1126" s="6">
        <f t="shared" si="264"/>
        <v>0</v>
      </c>
      <c r="G1126" s="7">
        <v>0.56411</v>
      </c>
      <c r="H1126" s="6">
        <f t="shared" si="256"/>
        <v>19743.849999999999</v>
      </c>
      <c r="I1126" s="7">
        <v>1.3999999999999999E-4</v>
      </c>
      <c r="J1126" s="6">
        <f t="shared" si="257"/>
        <v>1.9599999999999997</v>
      </c>
      <c r="K1126" s="20"/>
      <c r="L1126" s="6">
        <f t="shared" si="258"/>
        <v>33141.599999999999</v>
      </c>
      <c r="M1126" s="11">
        <f t="shared" si="265"/>
        <v>6858.4000000000015</v>
      </c>
      <c r="N1126" s="6">
        <f t="shared" si="259"/>
        <v>0</v>
      </c>
      <c r="O1126" s="11">
        <f t="shared" si="266"/>
        <v>19743.849999999999</v>
      </c>
      <c r="P1126" s="11">
        <f t="shared" si="260"/>
        <v>0</v>
      </c>
      <c r="Q1126" s="11">
        <f t="shared" si="267"/>
        <v>1.9599999999999997</v>
      </c>
      <c r="R1126" s="11">
        <f t="shared" si="268"/>
        <v>26604.21</v>
      </c>
      <c r="S1126" s="6">
        <f t="shared" si="261"/>
        <v>0</v>
      </c>
      <c r="T1126" s="11">
        <f t="shared" si="262"/>
        <v>0</v>
      </c>
      <c r="U1126" s="11">
        <f t="shared" si="263"/>
        <v>0</v>
      </c>
      <c r="V1126" s="11">
        <f t="shared" si="269"/>
        <v>0</v>
      </c>
      <c r="W1126" s="20"/>
    </row>
    <row r="1127" spans="1:23" x14ac:dyDescent="0.25">
      <c r="A1127">
        <v>2022021604</v>
      </c>
      <c r="B1127">
        <v>4</v>
      </c>
      <c r="C1127" s="8">
        <v>0.41403000000000001</v>
      </c>
      <c r="D1127" s="6">
        <f t="shared" si="255"/>
        <v>33122.400000000001</v>
      </c>
      <c r="E1127" s="62">
        <v>0</v>
      </c>
      <c r="F1127" s="6">
        <f t="shared" si="264"/>
        <v>0</v>
      </c>
      <c r="G1127" s="7">
        <v>0.56791999999999998</v>
      </c>
      <c r="H1127" s="6">
        <f t="shared" si="256"/>
        <v>19877.2</v>
      </c>
      <c r="I1127" s="7">
        <v>1.3999999999999999E-4</v>
      </c>
      <c r="J1127" s="6">
        <f t="shared" si="257"/>
        <v>1.9599999999999997</v>
      </c>
      <c r="K1127" s="20"/>
      <c r="L1127" s="6">
        <f t="shared" si="258"/>
        <v>33122.400000000001</v>
      </c>
      <c r="M1127" s="11">
        <f t="shared" si="265"/>
        <v>6877.5999999999985</v>
      </c>
      <c r="N1127" s="6">
        <f t="shared" si="259"/>
        <v>0</v>
      </c>
      <c r="O1127" s="11">
        <f t="shared" si="266"/>
        <v>19877.2</v>
      </c>
      <c r="P1127" s="11">
        <f t="shared" si="260"/>
        <v>0</v>
      </c>
      <c r="Q1127" s="11">
        <f t="shared" si="267"/>
        <v>1.9599999999999997</v>
      </c>
      <c r="R1127" s="11">
        <f t="shared" si="268"/>
        <v>26756.76</v>
      </c>
      <c r="S1127" s="6">
        <f t="shared" si="261"/>
        <v>0</v>
      </c>
      <c r="T1127" s="11">
        <f t="shared" si="262"/>
        <v>0</v>
      </c>
      <c r="U1127" s="11">
        <f t="shared" si="263"/>
        <v>0</v>
      </c>
      <c r="V1127" s="11">
        <f t="shared" si="269"/>
        <v>0</v>
      </c>
      <c r="W1127" s="20"/>
    </row>
    <row r="1128" spans="1:23" x14ac:dyDescent="0.25">
      <c r="A1128">
        <v>2022021605</v>
      </c>
      <c r="B1128">
        <v>4</v>
      </c>
      <c r="C1128" s="8">
        <v>0.42204999999999998</v>
      </c>
      <c r="D1128" s="6">
        <f t="shared" si="255"/>
        <v>33764</v>
      </c>
      <c r="E1128" s="62">
        <v>0</v>
      </c>
      <c r="F1128" s="6">
        <f t="shared" si="264"/>
        <v>0</v>
      </c>
      <c r="G1128" s="7">
        <v>0.57304999999999995</v>
      </c>
      <c r="H1128" s="6">
        <f t="shared" si="256"/>
        <v>20056.75</v>
      </c>
      <c r="I1128" s="7">
        <v>1.3999999999999999E-4</v>
      </c>
      <c r="J1128" s="6">
        <f t="shared" si="257"/>
        <v>1.9599999999999997</v>
      </c>
      <c r="K1128" s="20"/>
      <c r="L1128" s="6">
        <f t="shared" si="258"/>
        <v>33764</v>
      </c>
      <c r="M1128" s="11">
        <f t="shared" si="265"/>
        <v>6236</v>
      </c>
      <c r="N1128" s="6">
        <f t="shared" si="259"/>
        <v>0</v>
      </c>
      <c r="O1128" s="11">
        <f t="shared" si="266"/>
        <v>20056.75</v>
      </c>
      <c r="P1128" s="11">
        <f t="shared" si="260"/>
        <v>0</v>
      </c>
      <c r="Q1128" s="11">
        <f t="shared" si="267"/>
        <v>1.9599999999999997</v>
      </c>
      <c r="R1128" s="11">
        <f t="shared" si="268"/>
        <v>26294.71</v>
      </c>
      <c r="S1128" s="6">
        <f t="shared" si="261"/>
        <v>0</v>
      </c>
      <c r="T1128" s="11">
        <f t="shared" si="262"/>
        <v>0</v>
      </c>
      <c r="U1128" s="11">
        <f t="shared" si="263"/>
        <v>0</v>
      </c>
      <c r="V1128" s="11">
        <f t="shared" si="269"/>
        <v>0</v>
      </c>
      <c r="W1128" s="20"/>
    </row>
    <row r="1129" spans="1:23" x14ac:dyDescent="0.25">
      <c r="A1129">
        <v>2022021606</v>
      </c>
      <c r="B1129">
        <v>4</v>
      </c>
      <c r="C1129" s="8">
        <v>0.44542999999999999</v>
      </c>
      <c r="D1129" s="6">
        <f t="shared" si="255"/>
        <v>35634.400000000001</v>
      </c>
      <c r="E1129" s="62">
        <v>0</v>
      </c>
      <c r="F1129" s="6">
        <f t="shared" si="264"/>
        <v>0</v>
      </c>
      <c r="G1129" s="7">
        <v>0.59136</v>
      </c>
      <c r="H1129" s="6">
        <f t="shared" si="256"/>
        <v>20697.599999999999</v>
      </c>
      <c r="I1129" s="7">
        <v>1.3999999999999999E-4</v>
      </c>
      <c r="J1129" s="6">
        <f t="shared" si="257"/>
        <v>1.9599999999999997</v>
      </c>
      <c r="K1129" s="20"/>
      <c r="L1129" s="6">
        <f t="shared" si="258"/>
        <v>35634.400000000001</v>
      </c>
      <c r="M1129" s="11">
        <f t="shared" si="265"/>
        <v>4365.5999999999985</v>
      </c>
      <c r="N1129" s="6">
        <f t="shared" si="259"/>
        <v>0</v>
      </c>
      <c r="O1129" s="11">
        <f t="shared" si="266"/>
        <v>20697.599999999999</v>
      </c>
      <c r="P1129" s="11">
        <f t="shared" si="260"/>
        <v>0</v>
      </c>
      <c r="Q1129" s="11">
        <f t="shared" si="267"/>
        <v>1.9599999999999997</v>
      </c>
      <c r="R1129" s="11">
        <f t="shared" si="268"/>
        <v>25065.159999999996</v>
      </c>
      <c r="S1129" s="6">
        <f t="shared" si="261"/>
        <v>0</v>
      </c>
      <c r="T1129" s="11">
        <f t="shared" si="262"/>
        <v>0</v>
      </c>
      <c r="U1129" s="11">
        <f t="shared" si="263"/>
        <v>0</v>
      </c>
      <c r="V1129" s="11">
        <f t="shared" si="269"/>
        <v>0</v>
      </c>
      <c r="W1129" s="20"/>
    </row>
    <row r="1130" spans="1:23" x14ac:dyDescent="0.25">
      <c r="A1130">
        <v>2022021607</v>
      </c>
      <c r="B1130">
        <v>4</v>
      </c>
      <c r="C1130" s="8">
        <v>0.48531999999999997</v>
      </c>
      <c r="D1130" s="6">
        <f t="shared" si="255"/>
        <v>38825.599999999999</v>
      </c>
      <c r="E1130" s="62">
        <v>0</v>
      </c>
      <c r="F1130" s="6">
        <f t="shared" si="264"/>
        <v>0</v>
      </c>
      <c r="G1130" s="7">
        <v>0.62755000000000005</v>
      </c>
      <c r="H1130" s="6">
        <f t="shared" si="256"/>
        <v>21964.250000000004</v>
      </c>
      <c r="I1130" s="7">
        <v>1.3999999999999999E-4</v>
      </c>
      <c r="J1130" s="6">
        <f t="shared" si="257"/>
        <v>1.9599999999999997</v>
      </c>
      <c r="K1130" s="20"/>
      <c r="L1130" s="6">
        <f t="shared" si="258"/>
        <v>38825.599999999999</v>
      </c>
      <c r="M1130" s="11">
        <f t="shared" si="265"/>
        <v>1174.4000000000015</v>
      </c>
      <c r="N1130" s="6">
        <f t="shared" si="259"/>
        <v>0</v>
      </c>
      <c r="O1130" s="11">
        <f t="shared" si="266"/>
        <v>21964.250000000004</v>
      </c>
      <c r="P1130" s="11">
        <f t="shared" si="260"/>
        <v>0</v>
      </c>
      <c r="Q1130" s="11">
        <f t="shared" si="267"/>
        <v>1.9599999999999997</v>
      </c>
      <c r="R1130" s="11">
        <f t="shared" si="268"/>
        <v>23140.610000000004</v>
      </c>
      <c r="S1130" s="6">
        <f t="shared" si="261"/>
        <v>0</v>
      </c>
      <c r="T1130" s="11">
        <f t="shared" si="262"/>
        <v>0</v>
      </c>
      <c r="U1130" s="11">
        <f t="shared" si="263"/>
        <v>0</v>
      </c>
      <c r="V1130" s="11">
        <f t="shared" si="269"/>
        <v>0</v>
      </c>
      <c r="W1130" s="20"/>
    </row>
    <row r="1131" spans="1:23" x14ac:dyDescent="0.25">
      <c r="A1131">
        <v>2022021608</v>
      </c>
      <c r="B1131">
        <v>4</v>
      </c>
      <c r="C1131" s="8">
        <v>0.50192999999999999</v>
      </c>
      <c r="D1131" s="6">
        <f t="shared" si="255"/>
        <v>40154.400000000001</v>
      </c>
      <c r="E1131" s="62">
        <v>0</v>
      </c>
      <c r="F1131" s="6">
        <f t="shared" si="264"/>
        <v>0</v>
      </c>
      <c r="G1131" s="7">
        <v>0.64149999999999996</v>
      </c>
      <c r="H1131" s="6">
        <f t="shared" si="256"/>
        <v>22452.5</v>
      </c>
      <c r="I1131" s="7">
        <v>5.9899999999999997E-3</v>
      </c>
      <c r="J1131" s="6">
        <f t="shared" si="257"/>
        <v>83.86</v>
      </c>
      <c r="K1131" s="20"/>
      <c r="L1131" s="6">
        <f t="shared" si="258"/>
        <v>40000</v>
      </c>
      <c r="M1131" s="11">
        <f t="shared" si="265"/>
        <v>0</v>
      </c>
      <c r="N1131" s="6">
        <f t="shared" si="259"/>
        <v>154.40000000000146</v>
      </c>
      <c r="O1131" s="11">
        <f t="shared" si="266"/>
        <v>22298.1</v>
      </c>
      <c r="P1131" s="11">
        <f t="shared" si="260"/>
        <v>0</v>
      </c>
      <c r="Q1131" s="11">
        <f t="shared" si="267"/>
        <v>83.86</v>
      </c>
      <c r="R1131" s="11">
        <f t="shared" si="268"/>
        <v>22381.96</v>
      </c>
      <c r="S1131" s="6">
        <f t="shared" si="261"/>
        <v>0</v>
      </c>
      <c r="T1131" s="11">
        <f t="shared" si="262"/>
        <v>0</v>
      </c>
      <c r="U1131" s="11">
        <f t="shared" si="263"/>
        <v>0</v>
      </c>
      <c r="V1131" s="11">
        <f t="shared" si="269"/>
        <v>0</v>
      </c>
      <c r="W1131" s="20"/>
    </row>
    <row r="1132" spans="1:23" x14ac:dyDescent="0.25">
      <c r="A1132">
        <v>2022021609</v>
      </c>
      <c r="B1132">
        <v>4</v>
      </c>
      <c r="C1132" s="8">
        <v>0.50502999999999998</v>
      </c>
      <c r="D1132" s="6">
        <f t="shared" si="255"/>
        <v>40402.400000000001</v>
      </c>
      <c r="E1132" s="62">
        <v>0</v>
      </c>
      <c r="F1132" s="6">
        <f t="shared" si="264"/>
        <v>0</v>
      </c>
      <c r="G1132" s="7">
        <v>0.61872000000000005</v>
      </c>
      <c r="H1132" s="6">
        <f t="shared" si="256"/>
        <v>21655.200000000001</v>
      </c>
      <c r="I1132" s="7">
        <v>8.6929999999999993E-2</v>
      </c>
      <c r="J1132" s="6">
        <f t="shared" si="257"/>
        <v>1217.02</v>
      </c>
      <c r="K1132" s="20"/>
      <c r="L1132" s="6">
        <f t="shared" si="258"/>
        <v>40000</v>
      </c>
      <c r="M1132" s="11">
        <f t="shared" si="265"/>
        <v>0</v>
      </c>
      <c r="N1132" s="6">
        <f t="shared" si="259"/>
        <v>402.40000000000146</v>
      </c>
      <c r="O1132" s="11">
        <f t="shared" si="266"/>
        <v>21252.799999999999</v>
      </c>
      <c r="P1132" s="11">
        <f t="shared" si="260"/>
        <v>0</v>
      </c>
      <c r="Q1132" s="11">
        <f t="shared" si="267"/>
        <v>1217.02</v>
      </c>
      <c r="R1132" s="11">
        <f t="shared" si="268"/>
        <v>22469.82</v>
      </c>
      <c r="S1132" s="6">
        <f t="shared" si="261"/>
        <v>0</v>
      </c>
      <c r="T1132" s="11">
        <f t="shared" si="262"/>
        <v>0</v>
      </c>
      <c r="U1132" s="11">
        <f t="shared" si="263"/>
        <v>0</v>
      </c>
      <c r="V1132" s="11">
        <f t="shared" si="269"/>
        <v>0</v>
      </c>
      <c r="W1132" s="20"/>
    </row>
    <row r="1133" spans="1:23" x14ac:dyDescent="0.25">
      <c r="A1133">
        <v>2022021610</v>
      </c>
      <c r="B1133">
        <v>4</v>
      </c>
      <c r="C1133" s="8">
        <v>0.50851999999999997</v>
      </c>
      <c r="D1133" s="6">
        <f t="shared" si="255"/>
        <v>40681.599999999999</v>
      </c>
      <c r="E1133" s="62">
        <v>0</v>
      </c>
      <c r="F1133" s="6">
        <f t="shared" si="264"/>
        <v>0</v>
      </c>
      <c r="G1133" s="7">
        <v>0.59955999999999998</v>
      </c>
      <c r="H1133" s="6">
        <f t="shared" si="256"/>
        <v>20984.6</v>
      </c>
      <c r="I1133" s="7">
        <v>0.21540999999999999</v>
      </c>
      <c r="J1133" s="6">
        <f t="shared" si="257"/>
        <v>3015.74</v>
      </c>
      <c r="K1133" s="20"/>
      <c r="L1133" s="6">
        <f t="shared" si="258"/>
        <v>40000</v>
      </c>
      <c r="M1133" s="11">
        <f t="shared" si="265"/>
        <v>0</v>
      </c>
      <c r="N1133" s="6">
        <f t="shared" si="259"/>
        <v>681.59999999999854</v>
      </c>
      <c r="O1133" s="11">
        <f t="shared" si="266"/>
        <v>20303</v>
      </c>
      <c r="P1133" s="11">
        <f t="shared" si="260"/>
        <v>0</v>
      </c>
      <c r="Q1133" s="11">
        <f t="shared" si="267"/>
        <v>3015.74</v>
      </c>
      <c r="R1133" s="11">
        <f t="shared" si="268"/>
        <v>23318.739999999998</v>
      </c>
      <c r="S1133" s="6">
        <f t="shared" si="261"/>
        <v>0</v>
      </c>
      <c r="T1133" s="11">
        <f t="shared" si="262"/>
        <v>0</v>
      </c>
      <c r="U1133" s="11">
        <f t="shared" si="263"/>
        <v>0</v>
      </c>
      <c r="V1133" s="11">
        <f t="shared" si="269"/>
        <v>0</v>
      </c>
      <c r="W1133" s="20"/>
    </row>
    <row r="1134" spans="1:23" x14ac:dyDescent="0.25">
      <c r="A1134">
        <v>2022021611</v>
      </c>
      <c r="B1134">
        <v>4</v>
      </c>
      <c r="C1134" s="8">
        <v>0.51397999999999999</v>
      </c>
      <c r="D1134" s="6">
        <f t="shared" si="255"/>
        <v>41118.400000000001</v>
      </c>
      <c r="E1134" s="62">
        <v>0</v>
      </c>
      <c r="F1134" s="6">
        <f t="shared" si="264"/>
        <v>0</v>
      </c>
      <c r="G1134" s="7">
        <v>0.59658</v>
      </c>
      <c r="H1134" s="6">
        <f t="shared" si="256"/>
        <v>20880.3</v>
      </c>
      <c r="I1134" s="7">
        <v>0.24990000000000001</v>
      </c>
      <c r="J1134" s="6">
        <f t="shared" si="257"/>
        <v>3498.6000000000004</v>
      </c>
      <c r="K1134" s="20"/>
      <c r="L1134" s="6">
        <f t="shared" si="258"/>
        <v>40000</v>
      </c>
      <c r="M1134" s="11">
        <f t="shared" si="265"/>
        <v>0</v>
      </c>
      <c r="N1134" s="6">
        <f t="shared" si="259"/>
        <v>1118.4000000000015</v>
      </c>
      <c r="O1134" s="11">
        <f t="shared" si="266"/>
        <v>19761.899999999998</v>
      </c>
      <c r="P1134" s="11">
        <f t="shared" si="260"/>
        <v>0</v>
      </c>
      <c r="Q1134" s="11">
        <f t="shared" si="267"/>
        <v>3498.6000000000004</v>
      </c>
      <c r="R1134" s="11">
        <f t="shared" si="268"/>
        <v>23260.5</v>
      </c>
      <c r="S1134" s="6">
        <f t="shared" si="261"/>
        <v>0</v>
      </c>
      <c r="T1134" s="11">
        <f t="shared" si="262"/>
        <v>0</v>
      </c>
      <c r="U1134" s="11">
        <f t="shared" si="263"/>
        <v>0</v>
      </c>
      <c r="V1134" s="11">
        <f t="shared" si="269"/>
        <v>0</v>
      </c>
      <c r="W1134" s="20"/>
    </row>
    <row r="1135" spans="1:23" x14ac:dyDescent="0.25">
      <c r="A1135">
        <v>2022021612</v>
      </c>
      <c r="B1135">
        <v>4</v>
      </c>
      <c r="C1135" s="8">
        <v>0.51788000000000001</v>
      </c>
      <c r="D1135" s="6">
        <f t="shared" si="255"/>
        <v>41430.400000000001</v>
      </c>
      <c r="E1135" s="62">
        <v>0</v>
      </c>
      <c r="F1135" s="6">
        <f t="shared" si="264"/>
        <v>0</v>
      </c>
      <c r="G1135" s="7">
        <v>0.58608000000000005</v>
      </c>
      <c r="H1135" s="6">
        <f t="shared" si="256"/>
        <v>20512.800000000003</v>
      </c>
      <c r="I1135" s="7">
        <v>0.28465000000000001</v>
      </c>
      <c r="J1135" s="6">
        <f t="shared" si="257"/>
        <v>3985.1000000000004</v>
      </c>
      <c r="K1135" s="20"/>
      <c r="L1135" s="6">
        <f t="shared" si="258"/>
        <v>40000</v>
      </c>
      <c r="M1135" s="11">
        <f t="shared" si="265"/>
        <v>0</v>
      </c>
      <c r="N1135" s="6">
        <f t="shared" si="259"/>
        <v>1430.4000000000015</v>
      </c>
      <c r="O1135" s="11">
        <f t="shared" si="266"/>
        <v>19082.400000000001</v>
      </c>
      <c r="P1135" s="11">
        <f t="shared" si="260"/>
        <v>0</v>
      </c>
      <c r="Q1135" s="11">
        <f t="shared" si="267"/>
        <v>3985.1000000000004</v>
      </c>
      <c r="R1135" s="11">
        <f t="shared" si="268"/>
        <v>23067.5</v>
      </c>
      <c r="S1135" s="6">
        <f t="shared" si="261"/>
        <v>0</v>
      </c>
      <c r="T1135" s="11">
        <f t="shared" si="262"/>
        <v>0</v>
      </c>
      <c r="U1135" s="11">
        <f t="shared" si="263"/>
        <v>0</v>
      </c>
      <c r="V1135" s="11">
        <f t="shared" si="269"/>
        <v>0</v>
      </c>
      <c r="W1135" s="20"/>
    </row>
    <row r="1136" spans="1:23" x14ac:dyDescent="0.25">
      <c r="A1136">
        <v>2022021613</v>
      </c>
      <c r="B1136">
        <v>4</v>
      </c>
      <c r="C1136" s="8">
        <v>0.51707999999999998</v>
      </c>
      <c r="D1136" s="6">
        <f t="shared" si="255"/>
        <v>41366.400000000001</v>
      </c>
      <c r="E1136" s="62">
        <v>0</v>
      </c>
      <c r="F1136" s="6">
        <f t="shared" si="264"/>
        <v>0</v>
      </c>
      <c r="G1136" s="7">
        <v>0.55676000000000003</v>
      </c>
      <c r="H1136" s="6">
        <f t="shared" si="256"/>
        <v>19486.600000000002</v>
      </c>
      <c r="I1136" s="7">
        <v>0.35765999999999998</v>
      </c>
      <c r="J1136" s="6">
        <f t="shared" si="257"/>
        <v>5007.24</v>
      </c>
      <c r="K1136" s="20"/>
      <c r="L1136" s="6">
        <f t="shared" si="258"/>
        <v>40000</v>
      </c>
      <c r="M1136" s="11">
        <f t="shared" si="265"/>
        <v>0</v>
      </c>
      <c r="N1136" s="6">
        <f t="shared" si="259"/>
        <v>1366.4000000000015</v>
      </c>
      <c r="O1136" s="11">
        <f t="shared" si="266"/>
        <v>18120.2</v>
      </c>
      <c r="P1136" s="11">
        <f t="shared" si="260"/>
        <v>0</v>
      </c>
      <c r="Q1136" s="11">
        <f t="shared" si="267"/>
        <v>5007.24</v>
      </c>
      <c r="R1136" s="11">
        <f t="shared" si="268"/>
        <v>23127.440000000002</v>
      </c>
      <c r="S1136" s="6">
        <f t="shared" si="261"/>
        <v>0</v>
      </c>
      <c r="T1136" s="11">
        <f t="shared" si="262"/>
        <v>0</v>
      </c>
      <c r="U1136" s="11">
        <f t="shared" si="263"/>
        <v>0</v>
      </c>
      <c r="V1136" s="11">
        <f t="shared" si="269"/>
        <v>0</v>
      </c>
      <c r="W1136" s="20"/>
    </row>
    <row r="1137" spans="1:23" x14ac:dyDescent="0.25">
      <c r="A1137">
        <v>2022021614</v>
      </c>
      <c r="B1137">
        <v>4</v>
      </c>
      <c r="C1137" s="8">
        <v>0.51714000000000004</v>
      </c>
      <c r="D1137" s="6">
        <f t="shared" si="255"/>
        <v>41371.200000000004</v>
      </c>
      <c r="E1137" s="62">
        <v>0</v>
      </c>
      <c r="F1137" s="6">
        <f t="shared" si="264"/>
        <v>0</v>
      </c>
      <c r="G1137" s="7">
        <v>0.53288000000000002</v>
      </c>
      <c r="H1137" s="6">
        <f t="shared" si="256"/>
        <v>18650.8</v>
      </c>
      <c r="I1137" s="7">
        <v>0.43079000000000001</v>
      </c>
      <c r="J1137" s="6">
        <f t="shared" si="257"/>
        <v>6031.06</v>
      </c>
      <c r="K1137" s="20"/>
      <c r="L1137" s="6">
        <f t="shared" si="258"/>
        <v>40000</v>
      </c>
      <c r="M1137" s="11">
        <f t="shared" si="265"/>
        <v>0</v>
      </c>
      <c r="N1137" s="6">
        <f t="shared" si="259"/>
        <v>1371.2000000000044</v>
      </c>
      <c r="O1137" s="11">
        <f t="shared" si="266"/>
        <v>17279.599999999995</v>
      </c>
      <c r="P1137" s="11">
        <f t="shared" si="260"/>
        <v>0</v>
      </c>
      <c r="Q1137" s="11">
        <f t="shared" si="267"/>
        <v>6031.06</v>
      </c>
      <c r="R1137" s="11">
        <f t="shared" si="268"/>
        <v>23310.659999999996</v>
      </c>
      <c r="S1137" s="6">
        <f t="shared" si="261"/>
        <v>0</v>
      </c>
      <c r="T1137" s="11">
        <f t="shared" si="262"/>
        <v>0</v>
      </c>
      <c r="U1137" s="11">
        <f t="shared" si="263"/>
        <v>0</v>
      </c>
      <c r="V1137" s="11">
        <f t="shared" si="269"/>
        <v>0</v>
      </c>
      <c r="W1137" s="20"/>
    </row>
    <row r="1138" spans="1:23" x14ac:dyDescent="0.25">
      <c r="A1138">
        <v>2022021615</v>
      </c>
      <c r="B1138">
        <v>4</v>
      </c>
      <c r="C1138" s="8">
        <v>0.51817000000000002</v>
      </c>
      <c r="D1138" s="6">
        <f t="shared" si="255"/>
        <v>41453.599999999999</v>
      </c>
      <c r="E1138" s="62">
        <v>0</v>
      </c>
      <c r="F1138" s="6">
        <f t="shared" si="264"/>
        <v>0</v>
      </c>
      <c r="G1138" s="7">
        <v>0.52927000000000002</v>
      </c>
      <c r="H1138" s="6">
        <f t="shared" si="256"/>
        <v>18524.45</v>
      </c>
      <c r="I1138" s="7">
        <v>0.45218000000000003</v>
      </c>
      <c r="J1138" s="6">
        <f t="shared" si="257"/>
        <v>6330.52</v>
      </c>
      <c r="K1138" s="20"/>
      <c r="L1138" s="6">
        <f t="shared" si="258"/>
        <v>40000</v>
      </c>
      <c r="M1138" s="11">
        <f t="shared" si="265"/>
        <v>0</v>
      </c>
      <c r="N1138" s="6">
        <f t="shared" si="259"/>
        <v>1453.5999999999985</v>
      </c>
      <c r="O1138" s="11">
        <f t="shared" si="266"/>
        <v>17070.850000000002</v>
      </c>
      <c r="P1138" s="11">
        <f t="shared" si="260"/>
        <v>0</v>
      </c>
      <c r="Q1138" s="11">
        <f t="shared" si="267"/>
        <v>6330.52</v>
      </c>
      <c r="R1138" s="11">
        <f t="shared" si="268"/>
        <v>23401.370000000003</v>
      </c>
      <c r="S1138" s="6">
        <f t="shared" si="261"/>
        <v>0</v>
      </c>
      <c r="T1138" s="11">
        <f t="shared" si="262"/>
        <v>0</v>
      </c>
      <c r="U1138" s="11">
        <f t="shared" si="263"/>
        <v>0</v>
      </c>
      <c r="V1138" s="11">
        <f t="shared" si="269"/>
        <v>0</v>
      </c>
      <c r="W1138" s="20"/>
    </row>
    <row r="1139" spans="1:23" x14ac:dyDescent="0.25">
      <c r="A1139">
        <v>2022021616</v>
      </c>
      <c r="B1139">
        <v>4</v>
      </c>
      <c r="C1139" s="8">
        <v>0.51880000000000004</v>
      </c>
      <c r="D1139" s="6">
        <f t="shared" si="255"/>
        <v>41504</v>
      </c>
      <c r="E1139" s="62">
        <v>0</v>
      </c>
      <c r="F1139" s="6">
        <f t="shared" si="264"/>
        <v>0</v>
      </c>
      <c r="G1139" s="7">
        <v>0.54588000000000003</v>
      </c>
      <c r="H1139" s="6">
        <f t="shared" si="256"/>
        <v>19105.800000000003</v>
      </c>
      <c r="I1139" s="7">
        <v>0.39202999999999999</v>
      </c>
      <c r="J1139" s="6">
        <f t="shared" si="257"/>
        <v>5488.42</v>
      </c>
      <c r="K1139" s="20"/>
      <c r="L1139" s="6">
        <f t="shared" si="258"/>
        <v>40000</v>
      </c>
      <c r="M1139" s="11">
        <f t="shared" si="265"/>
        <v>0</v>
      </c>
      <c r="N1139" s="6">
        <f t="shared" si="259"/>
        <v>1504</v>
      </c>
      <c r="O1139" s="11">
        <f t="shared" si="266"/>
        <v>17601.800000000003</v>
      </c>
      <c r="P1139" s="11">
        <f t="shared" si="260"/>
        <v>0</v>
      </c>
      <c r="Q1139" s="11">
        <f t="shared" si="267"/>
        <v>5488.42</v>
      </c>
      <c r="R1139" s="11">
        <f t="shared" si="268"/>
        <v>23090.22</v>
      </c>
      <c r="S1139" s="6">
        <f t="shared" si="261"/>
        <v>0</v>
      </c>
      <c r="T1139" s="11">
        <f t="shared" si="262"/>
        <v>0</v>
      </c>
      <c r="U1139" s="11">
        <f t="shared" si="263"/>
        <v>0</v>
      </c>
      <c r="V1139" s="11">
        <f t="shared" si="269"/>
        <v>0</v>
      </c>
      <c r="W1139" s="20"/>
    </row>
    <row r="1140" spans="1:23" x14ac:dyDescent="0.25">
      <c r="A1140">
        <v>2022021617</v>
      </c>
      <c r="B1140">
        <v>4</v>
      </c>
      <c r="C1140" s="8">
        <v>0.52347999999999995</v>
      </c>
      <c r="D1140" s="6">
        <f t="shared" si="255"/>
        <v>41878.399999999994</v>
      </c>
      <c r="E1140" s="62">
        <v>0</v>
      </c>
      <c r="F1140" s="6">
        <f t="shared" si="264"/>
        <v>0</v>
      </c>
      <c r="G1140" s="7">
        <v>0.60099999999999998</v>
      </c>
      <c r="H1140" s="6">
        <f t="shared" si="256"/>
        <v>21035</v>
      </c>
      <c r="I1140" s="7">
        <v>0.23988999999999999</v>
      </c>
      <c r="J1140" s="6">
        <f t="shared" si="257"/>
        <v>3358.46</v>
      </c>
      <c r="K1140" s="20"/>
      <c r="L1140" s="6">
        <f t="shared" si="258"/>
        <v>40000</v>
      </c>
      <c r="M1140" s="11">
        <f t="shared" si="265"/>
        <v>0</v>
      </c>
      <c r="N1140" s="6">
        <f t="shared" si="259"/>
        <v>1878.3999999999942</v>
      </c>
      <c r="O1140" s="11">
        <f t="shared" si="266"/>
        <v>19156.600000000006</v>
      </c>
      <c r="P1140" s="11">
        <f t="shared" si="260"/>
        <v>0</v>
      </c>
      <c r="Q1140" s="11">
        <f t="shared" si="267"/>
        <v>3358.46</v>
      </c>
      <c r="R1140" s="11">
        <f t="shared" si="268"/>
        <v>22515.060000000005</v>
      </c>
      <c r="S1140" s="6">
        <f t="shared" si="261"/>
        <v>0</v>
      </c>
      <c r="T1140" s="11">
        <f t="shared" si="262"/>
        <v>0</v>
      </c>
      <c r="U1140" s="11">
        <f t="shared" si="263"/>
        <v>0</v>
      </c>
      <c r="V1140" s="11">
        <f t="shared" si="269"/>
        <v>0</v>
      </c>
      <c r="W1140" s="20"/>
    </row>
    <row r="1141" spans="1:23" x14ac:dyDescent="0.25">
      <c r="A1141">
        <v>2022021618</v>
      </c>
      <c r="B1141">
        <v>4</v>
      </c>
      <c r="C1141" s="8">
        <v>0.53032999999999997</v>
      </c>
      <c r="D1141" s="6">
        <f t="shared" si="255"/>
        <v>42426.399999999994</v>
      </c>
      <c r="E1141" s="62">
        <v>0</v>
      </c>
      <c r="F1141" s="6">
        <f t="shared" si="264"/>
        <v>0</v>
      </c>
      <c r="G1141" s="7">
        <v>0.64688000000000001</v>
      </c>
      <c r="H1141" s="6">
        <f t="shared" si="256"/>
        <v>22640.799999999999</v>
      </c>
      <c r="I1141" s="7">
        <v>0.10249</v>
      </c>
      <c r="J1141" s="6">
        <f t="shared" si="257"/>
        <v>1434.86</v>
      </c>
      <c r="K1141" s="20"/>
      <c r="L1141" s="6">
        <f t="shared" si="258"/>
        <v>40000</v>
      </c>
      <c r="M1141" s="11">
        <f t="shared" si="265"/>
        <v>0</v>
      </c>
      <c r="N1141" s="6">
        <f t="shared" si="259"/>
        <v>2426.3999999999942</v>
      </c>
      <c r="O1141" s="11">
        <f t="shared" si="266"/>
        <v>20214.400000000005</v>
      </c>
      <c r="P1141" s="11">
        <f t="shared" si="260"/>
        <v>0</v>
      </c>
      <c r="Q1141" s="11">
        <f t="shared" si="267"/>
        <v>1434.86</v>
      </c>
      <c r="R1141" s="11">
        <f t="shared" si="268"/>
        <v>21649.260000000006</v>
      </c>
      <c r="S1141" s="6">
        <f t="shared" si="261"/>
        <v>0</v>
      </c>
      <c r="T1141" s="11">
        <f t="shared" si="262"/>
        <v>0</v>
      </c>
      <c r="U1141" s="11">
        <f t="shared" si="263"/>
        <v>0</v>
      </c>
      <c r="V1141" s="11">
        <f t="shared" si="269"/>
        <v>0</v>
      </c>
      <c r="W1141" s="20"/>
    </row>
    <row r="1142" spans="1:23" x14ac:dyDescent="0.25">
      <c r="A1142">
        <v>2022021619</v>
      </c>
      <c r="B1142">
        <v>4</v>
      </c>
      <c r="C1142" s="8">
        <v>0.54210999999999998</v>
      </c>
      <c r="D1142" s="6">
        <f t="shared" si="255"/>
        <v>43368.799999999996</v>
      </c>
      <c r="E1142" s="62">
        <v>0</v>
      </c>
      <c r="F1142" s="6">
        <f t="shared" si="264"/>
        <v>0</v>
      </c>
      <c r="G1142" s="7">
        <v>0.67362</v>
      </c>
      <c r="H1142" s="6">
        <f t="shared" si="256"/>
        <v>23576.7</v>
      </c>
      <c r="I1142" s="7">
        <v>8.2900000000000005E-3</v>
      </c>
      <c r="J1142" s="6">
        <f t="shared" si="257"/>
        <v>116.06</v>
      </c>
      <c r="K1142" s="20"/>
      <c r="L1142" s="6">
        <f t="shared" si="258"/>
        <v>40000</v>
      </c>
      <c r="M1142" s="11">
        <f t="shared" si="265"/>
        <v>0</v>
      </c>
      <c r="N1142" s="6">
        <f t="shared" si="259"/>
        <v>3368.7999999999956</v>
      </c>
      <c r="O1142" s="11">
        <f t="shared" si="266"/>
        <v>20207.900000000005</v>
      </c>
      <c r="P1142" s="11">
        <f t="shared" si="260"/>
        <v>0</v>
      </c>
      <c r="Q1142" s="11">
        <f t="shared" si="267"/>
        <v>116.06</v>
      </c>
      <c r="R1142" s="11">
        <f t="shared" si="268"/>
        <v>20323.960000000006</v>
      </c>
      <c r="S1142" s="6">
        <f t="shared" si="261"/>
        <v>0</v>
      </c>
      <c r="T1142" s="11">
        <f t="shared" si="262"/>
        <v>0</v>
      </c>
      <c r="U1142" s="11">
        <f t="shared" si="263"/>
        <v>0</v>
      </c>
      <c r="V1142" s="11">
        <f t="shared" si="269"/>
        <v>0</v>
      </c>
      <c r="W1142" s="20"/>
    </row>
    <row r="1143" spans="1:23" x14ac:dyDescent="0.25">
      <c r="A1143">
        <v>2022021620</v>
      </c>
      <c r="B1143">
        <v>4</v>
      </c>
      <c r="C1143" s="8">
        <v>0.54454000000000002</v>
      </c>
      <c r="D1143" s="6">
        <f t="shared" si="255"/>
        <v>43563.200000000004</v>
      </c>
      <c r="E1143" s="62">
        <v>0</v>
      </c>
      <c r="F1143" s="6">
        <f t="shared" si="264"/>
        <v>0</v>
      </c>
      <c r="G1143" s="7">
        <v>0.69911999999999996</v>
      </c>
      <c r="H1143" s="6">
        <f t="shared" si="256"/>
        <v>24469.199999999997</v>
      </c>
      <c r="I1143" s="7">
        <v>0</v>
      </c>
      <c r="J1143" s="6">
        <f t="shared" si="257"/>
        <v>0</v>
      </c>
      <c r="K1143" s="20"/>
      <c r="L1143" s="6">
        <f t="shared" si="258"/>
        <v>40000</v>
      </c>
      <c r="M1143" s="11">
        <f t="shared" si="265"/>
        <v>0</v>
      </c>
      <c r="N1143" s="6">
        <f t="shared" si="259"/>
        <v>3563.2000000000044</v>
      </c>
      <c r="O1143" s="11">
        <f t="shared" si="266"/>
        <v>20905.999999999993</v>
      </c>
      <c r="P1143" s="11">
        <f t="shared" si="260"/>
        <v>0</v>
      </c>
      <c r="Q1143" s="11">
        <f t="shared" si="267"/>
        <v>0</v>
      </c>
      <c r="R1143" s="11">
        <f t="shared" si="268"/>
        <v>20905.999999999993</v>
      </c>
      <c r="S1143" s="6">
        <f t="shared" si="261"/>
        <v>0</v>
      </c>
      <c r="T1143" s="11">
        <f t="shared" si="262"/>
        <v>0</v>
      </c>
      <c r="U1143" s="11">
        <f t="shared" si="263"/>
        <v>0</v>
      </c>
      <c r="V1143" s="11">
        <f t="shared" si="269"/>
        <v>0</v>
      </c>
      <c r="W1143" s="20"/>
    </row>
    <row r="1144" spans="1:23" x14ac:dyDescent="0.25">
      <c r="A1144">
        <v>2022021621</v>
      </c>
      <c r="B1144">
        <v>4</v>
      </c>
      <c r="C1144" s="8">
        <v>0.53434999999999999</v>
      </c>
      <c r="D1144" s="6">
        <f t="shared" si="255"/>
        <v>42748</v>
      </c>
      <c r="E1144" s="62">
        <v>0</v>
      </c>
      <c r="F1144" s="6">
        <f t="shared" si="264"/>
        <v>0</v>
      </c>
      <c r="G1144" s="7">
        <v>0.69379999999999997</v>
      </c>
      <c r="H1144" s="6">
        <f t="shared" si="256"/>
        <v>24283</v>
      </c>
      <c r="I1144" s="7">
        <v>0</v>
      </c>
      <c r="J1144" s="6">
        <f t="shared" si="257"/>
        <v>0</v>
      </c>
      <c r="K1144" s="20"/>
      <c r="L1144" s="6">
        <f t="shared" si="258"/>
        <v>40000</v>
      </c>
      <c r="M1144" s="11">
        <f t="shared" si="265"/>
        <v>0</v>
      </c>
      <c r="N1144" s="6">
        <f t="shared" si="259"/>
        <v>2748</v>
      </c>
      <c r="O1144" s="11">
        <f t="shared" si="266"/>
        <v>21535</v>
      </c>
      <c r="P1144" s="11">
        <f t="shared" si="260"/>
        <v>0</v>
      </c>
      <c r="Q1144" s="11">
        <f t="shared" si="267"/>
        <v>0</v>
      </c>
      <c r="R1144" s="11">
        <f t="shared" si="268"/>
        <v>21535</v>
      </c>
      <c r="S1144" s="6">
        <f t="shared" si="261"/>
        <v>0</v>
      </c>
      <c r="T1144" s="11">
        <f t="shared" si="262"/>
        <v>0</v>
      </c>
      <c r="U1144" s="11">
        <f t="shared" si="263"/>
        <v>0</v>
      </c>
      <c r="V1144" s="11">
        <f t="shared" si="269"/>
        <v>0</v>
      </c>
      <c r="W1144" s="20"/>
    </row>
    <row r="1145" spans="1:23" x14ac:dyDescent="0.25">
      <c r="A1145">
        <v>2022021622</v>
      </c>
      <c r="B1145">
        <v>4</v>
      </c>
      <c r="C1145" s="8">
        <v>0.51563000000000003</v>
      </c>
      <c r="D1145" s="6">
        <f t="shared" si="255"/>
        <v>41250.400000000001</v>
      </c>
      <c r="E1145" s="62">
        <v>0</v>
      </c>
      <c r="F1145" s="6">
        <f t="shared" si="264"/>
        <v>0</v>
      </c>
      <c r="G1145" s="7">
        <v>0.68511</v>
      </c>
      <c r="H1145" s="6">
        <f t="shared" si="256"/>
        <v>23978.85</v>
      </c>
      <c r="I1145" s="7">
        <v>0</v>
      </c>
      <c r="J1145" s="6">
        <f t="shared" si="257"/>
        <v>0</v>
      </c>
      <c r="K1145" s="20"/>
      <c r="L1145" s="6">
        <f t="shared" si="258"/>
        <v>40000</v>
      </c>
      <c r="M1145" s="11">
        <f t="shared" si="265"/>
        <v>0</v>
      </c>
      <c r="N1145" s="6">
        <f t="shared" si="259"/>
        <v>1250.4000000000015</v>
      </c>
      <c r="O1145" s="11">
        <f t="shared" si="266"/>
        <v>22728.449999999997</v>
      </c>
      <c r="P1145" s="11">
        <f t="shared" si="260"/>
        <v>0</v>
      </c>
      <c r="Q1145" s="11">
        <f t="shared" si="267"/>
        <v>0</v>
      </c>
      <c r="R1145" s="11">
        <f t="shared" si="268"/>
        <v>22728.449999999997</v>
      </c>
      <c r="S1145" s="6">
        <f t="shared" si="261"/>
        <v>0</v>
      </c>
      <c r="T1145" s="11">
        <f t="shared" si="262"/>
        <v>0</v>
      </c>
      <c r="U1145" s="11">
        <f t="shared" si="263"/>
        <v>0</v>
      </c>
      <c r="V1145" s="11">
        <f t="shared" si="269"/>
        <v>0</v>
      </c>
      <c r="W1145" s="20"/>
    </row>
    <row r="1146" spans="1:23" x14ac:dyDescent="0.25">
      <c r="A1146">
        <v>2022021623</v>
      </c>
      <c r="B1146">
        <v>4</v>
      </c>
      <c r="C1146" s="8">
        <v>0.48604999999999998</v>
      </c>
      <c r="D1146" s="6">
        <f t="shared" si="255"/>
        <v>38884</v>
      </c>
      <c r="E1146" s="62">
        <v>0</v>
      </c>
      <c r="F1146" s="6">
        <f t="shared" si="264"/>
        <v>0</v>
      </c>
      <c r="G1146" s="7">
        <v>0.64770000000000005</v>
      </c>
      <c r="H1146" s="6">
        <f t="shared" si="256"/>
        <v>22669.500000000004</v>
      </c>
      <c r="I1146" s="7">
        <v>0</v>
      </c>
      <c r="J1146" s="6">
        <f t="shared" si="257"/>
        <v>0</v>
      </c>
      <c r="K1146" s="20"/>
      <c r="L1146" s="6">
        <f t="shared" si="258"/>
        <v>38884</v>
      </c>
      <c r="M1146" s="11">
        <f t="shared" si="265"/>
        <v>1116</v>
      </c>
      <c r="N1146" s="6">
        <f t="shared" si="259"/>
        <v>0</v>
      </c>
      <c r="O1146" s="11">
        <f t="shared" si="266"/>
        <v>22669.500000000004</v>
      </c>
      <c r="P1146" s="11">
        <f t="shared" si="260"/>
        <v>0</v>
      </c>
      <c r="Q1146" s="11">
        <f t="shared" si="267"/>
        <v>0</v>
      </c>
      <c r="R1146" s="11">
        <f t="shared" si="268"/>
        <v>23785.500000000004</v>
      </c>
      <c r="S1146" s="6">
        <f t="shared" si="261"/>
        <v>0</v>
      </c>
      <c r="T1146" s="11">
        <f t="shared" si="262"/>
        <v>0</v>
      </c>
      <c r="U1146" s="11">
        <f t="shared" si="263"/>
        <v>0</v>
      </c>
      <c r="V1146" s="11">
        <f t="shared" si="269"/>
        <v>0</v>
      </c>
      <c r="W1146" s="20"/>
    </row>
    <row r="1147" spans="1:23" x14ac:dyDescent="0.25">
      <c r="A1147">
        <v>2022021624</v>
      </c>
      <c r="B1147">
        <v>4</v>
      </c>
      <c r="C1147" s="8">
        <v>0.45721000000000001</v>
      </c>
      <c r="D1147" s="6">
        <f t="shared" si="255"/>
        <v>36576.800000000003</v>
      </c>
      <c r="E1147" s="62">
        <v>0</v>
      </c>
      <c r="F1147" s="6">
        <f t="shared" si="264"/>
        <v>0</v>
      </c>
      <c r="G1147" s="7">
        <v>0.60682999999999998</v>
      </c>
      <c r="H1147" s="6">
        <f t="shared" si="256"/>
        <v>21239.05</v>
      </c>
      <c r="I1147" s="7">
        <v>0</v>
      </c>
      <c r="J1147" s="6">
        <f t="shared" si="257"/>
        <v>0</v>
      </c>
      <c r="K1147" s="20"/>
      <c r="L1147" s="6">
        <f t="shared" si="258"/>
        <v>36576.800000000003</v>
      </c>
      <c r="M1147" s="11">
        <f t="shared" si="265"/>
        <v>3423.1999999999971</v>
      </c>
      <c r="N1147" s="6">
        <f t="shared" si="259"/>
        <v>0</v>
      </c>
      <c r="O1147" s="11">
        <f t="shared" si="266"/>
        <v>21239.05</v>
      </c>
      <c r="P1147" s="11">
        <f t="shared" si="260"/>
        <v>0</v>
      </c>
      <c r="Q1147" s="11">
        <f t="shared" si="267"/>
        <v>0</v>
      </c>
      <c r="R1147" s="11">
        <f t="shared" si="268"/>
        <v>24662.249999999996</v>
      </c>
      <c r="S1147" s="6">
        <f t="shared" si="261"/>
        <v>0</v>
      </c>
      <c r="T1147" s="11">
        <f t="shared" si="262"/>
        <v>0</v>
      </c>
      <c r="U1147" s="11">
        <f t="shared" si="263"/>
        <v>0</v>
      </c>
      <c r="V1147" s="11">
        <f t="shared" si="269"/>
        <v>0</v>
      </c>
      <c r="W1147" s="20"/>
    </row>
    <row r="1148" spans="1:23" x14ac:dyDescent="0.25">
      <c r="A1148">
        <v>2022021701</v>
      </c>
      <c r="B1148">
        <v>5</v>
      </c>
      <c r="C1148" s="8">
        <v>0.43526999999999999</v>
      </c>
      <c r="D1148" s="6">
        <f t="shared" si="255"/>
        <v>34821.599999999999</v>
      </c>
      <c r="E1148" s="62">
        <v>0</v>
      </c>
      <c r="F1148" s="6">
        <f t="shared" si="264"/>
        <v>0</v>
      </c>
      <c r="G1148" s="7">
        <v>0.57169999999999999</v>
      </c>
      <c r="H1148" s="6">
        <f t="shared" si="256"/>
        <v>20009.5</v>
      </c>
      <c r="I1148" s="7">
        <v>0</v>
      </c>
      <c r="J1148" s="6">
        <f t="shared" si="257"/>
        <v>0</v>
      </c>
      <c r="K1148" s="20"/>
      <c r="L1148" s="6">
        <f t="shared" si="258"/>
        <v>34821.599999999999</v>
      </c>
      <c r="M1148" s="11">
        <f t="shared" si="265"/>
        <v>5178.4000000000015</v>
      </c>
      <c r="N1148" s="6">
        <f t="shared" si="259"/>
        <v>0</v>
      </c>
      <c r="O1148" s="11">
        <f t="shared" si="266"/>
        <v>20009.5</v>
      </c>
      <c r="P1148" s="11">
        <f t="shared" si="260"/>
        <v>0</v>
      </c>
      <c r="Q1148" s="11">
        <f t="shared" si="267"/>
        <v>0</v>
      </c>
      <c r="R1148" s="11">
        <f t="shared" si="268"/>
        <v>25187.9</v>
      </c>
      <c r="S1148" s="6">
        <f t="shared" si="261"/>
        <v>0</v>
      </c>
      <c r="T1148" s="11">
        <f t="shared" si="262"/>
        <v>0</v>
      </c>
      <c r="U1148" s="11">
        <f t="shared" si="263"/>
        <v>0</v>
      </c>
      <c r="V1148" s="11">
        <f t="shared" si="269"/>
        <v>0</v>
      </c>
      <c r="W1148" s="20"/>
    </row>
    <row r="1149" spans="1:23" x14ac:dyDescent="0.25">
      <c r="A1149">
        <v>2022021702</v>
      </c>
      <c r="B1149">
        <v>5</v>
      </c>
      <c r="C1149" s="8">
        <v>0.42142000000000002</v>
      </c>
      <c r="D1149" s="6">
        <f t="shared" si="255"/>
        <v>33713.599999999999</v>
      </c>
      <c r="E1149" s="62">
        <v>0</v>
      </c>
      <c r="F1149" s="6">
        <f t="shared" si="264"/>
        <v>0</v>
      </c>
      <c r="G1149" s="7">
        <v>0.54091999999999996</v>
      </c>
      <c r="H1149" s="6">
        <f t="shared" si="256"/>
        <v>18932.199999999997</v>
      </c>
      <c r="I1149" s="7">
        <v>0</v>
      </c>
      <c r="J1149" s="6">
        <f t="shared" si="257"/>
        <v>0</v>
      </c>
      <c r="K1149" s="20"/>
      <c r="L1149" s="6">
        <f t="shared" si="258"/>
        <v>33713.599999999999</v>
      </c>
      <c r="M1149" s="11">
        <f t="shared" si="265"/>
        <v>6286.4000000000015</v>
      </c>
      <c r="N1149" s="6">
        <f t="shared" si="259"/>
        <v>0</v>
      </c>
      <c r="O1149" s="11">
        <f t="shared" si="266"/>
        <v>18932.199999999997</v>
      </c>
      <c r="P1149" s="11">
        <f t="shared" si="260"/>
        <v>0</v>
      </c>
      <c r="Q1149" s="11">
        <f t="shared" si="267"/>
        <v>0</v>
      </c>
      <c r="R1149" s="11">
        <f t="shared" si="268"/>
        <v>25218.6</v>
      </c>
      <c r="S1149" s="6">
        <f t="shared" si="261"/>
        <v>0</v>
      </c>
      <c r="T1149" s="11">
        <f t="shared" si="262"/>
        <v>0</v>
      </c>
      <c r="U1149" s="11">
        <f t="shared" si="263"/>
        <v>0</v>
      </c>
      <c r="V1149" s="11">
        <f t="shared" si="269"/>
        <v>0</v>
      </c>
      <c r="W1149" s="20"/>
    </row>
    <row r="1150" spans="1:23" x14ac:dyDescent="0.25">
      <c r="A1150">
        <v>2022021703</v>
      </c>
      <c r="B1150">
        <v>5</v>
      </c>
      <c r="C1150" s="8">
        <v>0.41456999999999999</v>
      </c>
      <c r="D1150" s="6">
        <f t="shared" si="255"/>
        <v>33165.599999999999</v>
      </c>
      <c r="E1150" s="62">
        <v>0</v>
      </c>
      <c r="F1150" s="6">
        <f t="shared" si="264"/>
        <v>0</v>
      </c>
      <c r="G1150" s="7">
        <v>0.52597000000000005</v>
      </c>
      <c r="H1150" s="6">
        <f t="shared" si="256"/>
        <v>18408.95</v>
      </c>
      <c r="I1150" s="7">
        <v>0</v>
      </c>
      <c r="J1150" s="6">
        <f t="shared" si="257"/>
        <v>0</v>
      </c>
      <c r="K1150" s="20"/>
      <c r="L1150" s="6">
        <f t="shared" si="258"/>
        <v>33165.599999999999</v>
      </c>
      <c r="M1150" s="11">
        <f t="shared" si="265"/>
        <v>6834.4000000000015</v>
      </c>
      <c r="N1150" s="6">
        <f t="shared" si="259"/>
        <v>0</v>
      </c>
      <c r="O1150" s="11">
        <f t="shared" si="266"/>
        <v>18408.95</v>
      </c>
      <c r="P1150" s="11">
        <f t="shared" si="260"/>
        <v>0</v>
      </c>
      <c r="Q1150" s="11">
        <f t="shared" si="267"/>
        <v>0</v>
      </c>
      <c r="R1150" s="11">
        <f t="shared" si="268"/>
        <v>25243.350000000002</v>
      </c>
      <c r="S1150" s="6">
        <f t="shared" si="261"/>
        <v>0</v>
      </c>
      <c r="T1150" s="11">
        <f t="shared" si="262"/>
        <v>0</v>
      </c>
      <c r="U1150" s="11">
        <f t="shared" si="263"/>
        <v>0</v>
      </c>
      <c r="V1150" s="11">
        <f t="shared" si="269"/>
        <v>0</v>
      </c>
      <c r="W1150" s="20"/>
    </row>
    <row r="1151" spans="1:23" x14ac:dyDescent="0.25">
      <c r="A1151">
        <v>2022021704</v>
      </c>
      <c r="B1151">
        <v>5</v>
      </c>
      <c r="C1151" s="8">
        <v>0.41172999999999998</v>
      </c>
      <c r="D1151" s="6">
        <f t="shared" si="255"/>
        <v>32938.400000000001</v>
      </c>
      <c r="E1151" s="62">
        <v>0</v>
      </c>
      <c r="F1151" s="6">
        <f t="shared" si="264"/>
        <v>0</v>
      </c>
      <c r="G1151" s="7">
        <v>0.53891</v>
      </c>
      <c r="H1151" s="6">
        <f t="shared" si="256"/>
        <v>18861.849999999999</v>
      </c>
      <c r="I1151" s="7">
        <v>0</v>
      </c>
      <c r="J1151" s="6">
        <f t="shared" si="257"/>
        <v>0</v>
      </c>
      <c r="K1151" s="20"/>
      <c r="L1151" s="6">
        <f t="shared" si="258"/>
        <v>32938.400000000001</v>
      </c>
      <c r="M1151" s="11">
        <f t="shared" si="265"/>
        <v>7061.5999999999985</v>
      </c>
      <c r="N1151" s="6">
        <f t="shared" si="259"/>
        <v>0</v>
      </c>
      <c r="O1151" s="11">
        <f t="shared" si="266"/>
        <v>18861.849999999999</v>
      </c>
      <c r="P1151" s="11">
        <f t="shared" si="260"/>
        <v>0</v>
      </c>
      <c r="Q1151" s="11">
        <f t="shared" si="267"/>
        <v>0</v>
      </c>
      <c r="R1151" s="11">
        <f t="shared" si="268"/>
        <v>25923.449999999997</v>
      </c>
      <c r="S1151" s="6">
        <f t="shared" si="261"/>
        <v>0</v>
      </c>
      <c r="T1151" s="11">
        <f t="shared" si="262"/>
        <v>0</v>
      </c>
      <c r="U1151" s="11">
        <f t="shared" si="263"/>
        <v>0</v>
      </c>
      <c r="V1151" s="11">
        <f t="shared" si="269"/>
        <v>0</v>
      </c>
      <c r="W1151" s="20"/>
    </row>
    <row r="1152" spans="1:23" x14ac:dyDescent="0.25">
      <c r="A1152">
        <v>2022021705</v>
      </c>
      <c r="B1152">
        <v>5</v>
      </c>
      <c r="C1152" s="8">
        <v>0.41832000000000003</v>
      </c>
      <c r="D1152" s="6">
        <f t="shared" si="255"/>
        <v>33465.599999999999</v>
      </c>
      <c r="E1152" s="62">
        <v>0</v>
      </c>
      <c r="F1152" s="6">
        <f t="shared" si="264"/>
        <v>0</v>
      </c>
      <c r="G1152" s="7">
        <v>0.55849000000000004</v>
      </c>
      <c r="H1152" s="6">
        <f t="shared" si="256"/>
        <v>19547.150000000001</v>
      </c>
      <c r="I1152" s="7">
        <v>0</v>
      </c>
      <c r="J1152" s="6">
        <f t="shared" si="257"/>
        <v>0</v>
      </c>
      <c r="K1152" s="20"/>
      <c r="L1152" s="6">
        <f t="shared" si="258"/>
        <v>33465.599999999999</v>
      </c>
      <c r="M1152" s="11">
        <f t="shared" si="265"/>
        <v>6534.4000000000015</v>
      </c>
      <c r="N1152" s="6">
        <f t="shared" si="259"/>
        <v>0</v>
      </c>
      <c r="O1152" s="11">
        <f t="shared" si="266"/>
        <v>19547.150000000001</v>
      </c>
      <c r="P1152" s="11">
        <f t="shared" si="260"/>
        <v>0</v>
      </c>
      <c r="Q1152" s="11">
        <f t="shared" si="267"/>
        <v>0</v>
      </c>
      <c r="R1152" s="11">
        <f t="shared" si="268"/>
        <v>26081.550000000003</v>
      </c>
      <c r="S1152" s="6">
        <f t="shared" si="261"/>
        <v>0</v>
      </c>
      <c r="T1152" s="11">
        <f t="shared" si="262"/>
        <v>0</v>
      </c>
      <c r="U1152" s="11">
        <f t="shared" si="263"/>
        <v>0</v>
      </c>
      <c r="V1152" s="11">
        <f t="shared" si="269"/>
        <v>0</v>
      </c>
      <c r="W1152" s="20"/>
    </row>
    <row r="1153" spans="1:23" x14ac:dyDescent="0.25">
      <c r="A1153">
        <v>2022021706</v>
      </c>
      <c r="B1153">
        <v>5</v>
      </c>
      <c r="C1153" s="8">
        <v>0.44131999999999999</v>
      </c>
      <c r="D1153" s="6">
        <f t="shared" si="255"/>
        <v>35305.599999999999</v>
      </c>
      <c r="E1153" s="62">
        <v>0</v>
      </c>
      <c r="F1153" s="6">
        <f t="shared" si="264"/>
        <v>0</v>
      </c>
      <c r="G1153" s="7">
        <v>0.58672999999999997</v>
      </c>
      <c r="H1153" s="6">
        <f t="shared" si="256"/>
        <v>20535.55</v>
      </c>
      <c r="I1153" s="7">
        <v>0</v>
      </c>
      <c r="J1153" s="6">
        <f t="shared" si="257"/>
        <v>0</v>
      </c>
      <c r="K1153" s="20"/>
      <c r="L1153" s="6">
        <f t="shared" si="258"/>
        <v>35305.599999999999</v>
      </c>
      <c r="M1153" s="11">
        <f t="shared" si="265"/>
        <v>4694.4000000000015</v>
      </c>
      <c r="N1153" s="6">
        <f t="shared" si="259"/>
        <v>0</v>
      </c>
      <c r="O1153" s="11">
        <f t="shared" si="266"/>
        <v>20535.55</v>
      </c>
      <c r="P1153" s="11">
        <f t="shared" si="260"/>
        <v>0</v>
      </c>
      <c r="Q1153" s="11">
        <f t="shared" si="267"/>
        <v>0</v>
      </c>
      <c r="R1153" s="11">
        <f t="shared" si="268"/>
        <v>25229.95</v>
      </c>
      <c r="S1153" s="6">
        <f t="shared" si="261"/>
        <v>0</v>
      </c>
      <c r="T1153" s="11">
        <f t="shared" si="262"/>
        <v>0</v>
      </c>
      <c r="U1153" s="11">
        <f t="shared" si="263"/>
        <v>0</v>
      </c>
      <c r="V1153" s="11">
        <f t="shared" si="269"/>
        <v>0</v>
      </c>
      <c r="W1153" s="20"/>
    </row>
    <row r="1154" spans="1:23" x14ac:dyDescent="0.25">
      <c r="A1154">
        <v>2022021707</v>
      </c>
      <c r="B1154">
        <v>5</v>
      </c>
      <c r="C1154" s="8">
        <v>0.48088999999999998</v>
      </c>
      <c r="D1154" s="6">
        <f t="shared" si="255"/>
        <v>38471.199999999997</v>
      </c>
      <c r="E1154" s="62">
        <v>0</v>
      </c>
      <c r="F1154" s="6">
        <f t="shared" si="264"/>
        <v>0</v>
      </c>
      <c r="G1154" s="7">
        <v>0.63636000000000004</v>
      </c>
      <c r="H1154" s="6">
        <f t="shared" si="256"/>
        <v>22272.600000000002</v>
      </c>
      <c r="I1154" s="7">
        <v>0</v>
      </c>
      <c r="J1154" s="6">
        <f t="shared" si="257"/>
        <v>0</v>
      </c>
      <c r="K1154" s="20"/>
      <c r="L1154" s="6">
        <f t="shared" si="258"/>
        <v>38471.199999999997</v>
      </c>
      <c r="M1154" s="11">
        <f t="shared" si="265"/>
        <v>1528.8000000000029</v>
      </c>
      <c r="N1154" s="6">
        <f t="shared" si="259"/>
        <v>0</v>
      </c>
      <c r="O1154" s="11">
        <f t="shared" si="266"/>
        <v>22272.600000000002</v>
      </c>
      <c r="P1154" s="11">
        <f t="shared" si="260"/>
        <v>0</v>
      </c>
      <c r="Q1154" s="11">
        <f t="shared" si="267"/>
        <v>0</v>
      </c>
      <c r="R1154" s="11">
        <f t="shared" si="268"/>
        <v>23801.400000000005</v>
      </c>
      <c r="S1154" s="6">
        <f t="shared" si="261"/>
        <v>0</v>
      </c>
      <c r="T1154" s="11">
        <f t="shared" si="262"/>
        <v>0</v>
      </c>
      <c r="U1154" s="11">
        <f t="shared" si="263"/>
        <v>0</v>
      </c>
      <c r="V1154" s="11">
        <f t="shared" si="269"/>
        <v>0</v>
      </c>
      <c r="W1154" s="20"/>
    </row>
    <row r="1155" spans="1:23" x14ac:dyDescent="0.25">
      <c r="A1155">
        <v>2022021708</v>
      </c>
      <c r="B1155">
        <v>5</v>
      </c>
      <c r="C1155" s="8">
        <v>0.50319999999999998</v>
      </c>
      <c r="D1155" s="6">
        <f t="shared" si="255"/>
        <v>40256</v>
      </c>
      <c r="E1155" s="62">
        <v>0</v>
      </c>
      <c r="F1155" s="6">
        <f t="shared" si="264"/>
        <v>0</v>
      </c>
      <c r="G1155" s="7">
        <v>0.63783999999999996</v>
      </c>
      <c r="H1155" s="6">
        <f t="shared" si="256"/>
        <v>22324.399999999998</v>
      </c>
      <c r="I1155" s="7">
        <v>6.94E-3</v>
      </c>
      <c r="J1155" s="6">
        <f t="shared" si="257"/>
        <v>97.16</v>
      </c>
      <c r="K1155" s="20"/>
      <c r="L1155" s="6">
        <f t="shared" si="258"/>
        <v>40000</v>
      </c>
      <c r="M1155" s="11">
        <f t="shared" si="265"/>
        <v>0</v>
      </c>
      <c r="N1155" s="6">
        <f t="shared" si="259"/>
        <v>256</v>
      </c>
      <c r="O1155" s="11">
        <f t="shared" si="266"/>
        <v>22068.399999999998</v>
      </c>
      <c r="P1155" s="11">
        <f t="shared" si="260"/>
        <v>0</v>
      </c>
      <c r="Q1155" s="11">
        <f t="shared" si="267"/>
        <v>97.16</v>
      </c>
      <c r="R1155" s="11">
        <f t="shared" si="268"/>
        <v>22165.559999999998</v>
      </c>
      <c r="S1155" s="6">
        <f t="shared" si="261"/>
        <v>0</v>
      </c>
      <c r="T1155" s="11">
        <f t="shared" si="262"/>
        <v>0</v>
      </c>
      <c r="U1155" s="11">
        <f t="shared" si="263"/>
        <v>0</v>
      </c>
      <c r="V1155" s="11">
        <f t="shared" si="269"/>
        <v>0</v>
      </c>
      <c r="W1155" s="20"/>
    </row>
    <row r="1156" spans="1:23" x14ac:dyDescent="0.25">
      <c r="A1156">
        <v>2022021709</v>
      </c>
      <c r="B1156">
        <v>5</v>
      </c>
      <c r="C1156" s="8">
        <v>0.51161999999999996</v>
      </c>
      <c r="D1156" s="6">
        <f t="shared" si="255"/>
        <v>40929.599999999999</v>
      </c>
      <c r="E1156" s="62">
        <v>0</v>
      </c>
      <c r="F1156" s="6">
        <f t="shared" si="264"/>
        <v>0</v>
      </c>
      <c r="G1156" s="7">
        <v>0.61667000000000005</v>
      </c>
      <c r="H1156" s="6">
        <f t="shared" si="256"/>
        <v>21583.45</v>
      </c>
      <c r="I1156" s="7">
        <v>0.1144</v>
      </c>
      <c r="J1156" s="6">
        <f t="shared" si="257"/>
        <v>1601.6000000000001</v>
      </c>
      <c r="K1156" s="20"/>
      <c r="L1156" s="6">
        <f t="shared" si="258"/>
        <v>40000</v>
      </c>
      <c r="M1156" s="11">
        <f t="shared" si="265"/>
        <v>0</v>
      </c>
      <c r="N1156" s="6">
        <f t="shared" si="259"/>
        <v>929.59999999999854</v>
      </c>
      <c r="O1156" s="11">
        <f t="shared" si="266"/>
        <v>20653.850000000002</v>
      </c>
      <c r="P1156" s="11">
        <f t="shared" si="260"/>
        <v>0</v>
      </c>
      <c r="Q1156" s="11">
        <f t="shared" si="267"/>
        <v>1601.6000000000001</v>
      </c>
      <c r="R1156" s="11">
        <f t="shared" si="268"/>
        <v>22255.45</v>
      </c>
      <c r="S1156" s="6">
        <f t="shared" si="261"/>
        <v>0</v>
      </c>
      <c r="T1156" s="11">
        <f t="shared" si="262"/>
        <v>0</v>
      </c>
      <c r="U1156" s="11">
        <f t="shared" si="263"/>
        <v>0</v>
      </c>
      <c r="V1156" s="11">
        <f t="shared" si="269"/>
        <v>0</v>
      </c>
      <c r="W1156" s="20"/>
    </row>
    <row r="1157" spans="1:23" x14ac:dyDescent="0.25">
      <c r="A1157">
        <v>2022021710</v>
      </c>
      <c r="B1157">
        <v>5</v>
      </c>
      <c r="C1157" s="8">
        <v>0.52661999999999998</v>
      </c>
      <c r="D1157" s="6">
        <f t="shared" ref="D1157:D1220" si="270">D$18*C1157</f>
        <v>42129.599999999999</v>
      </c>
      <c r="E1157" s="62">
        <v>0</v>
      </c>
      <c r="F1157" s="6">
        <f t="shared" si="264"/>
        <v>0</v>
      </c>
      <c r="G1157" s="7">
        <v>0.61358000000000001</v>
      </c>
      <c r="H1157" s="6">
        <f t="shared" ref="H1157:H1220" si="271">H$18*G1157</f>
        <v>21475.3</v>
      </c>
      <c r="I1157" s="7">
        <v>0.15831999999999999</v>
      </c>
      <c r="J1157" s="6">
        <f t="shared" ref="J1157:J1220" si="272">I1157*J$18</f>
        <v>2216.48</v>
      </c>
      <c r="K1157" s="20"/>
      <c r="L1157" s="6">
        <f t="shared" si="258"/>
        <v>40000</v>
      </c>
      <c r="M1157" s="11">
        <f t="shared" si="265"/>
        <v>0</v>
      </c>
      <c r="N1157" s="6">
        <f t="shared" si="259"/>
        <v>2129.5999999999985</v>
      </c>
      <c r="O1157" s="11">
        <f t="shared" si="266"/>
        <v>19345.7</v>
      </c>
      <c r="P1157" s="11">
        <f t="shared" si="260"/>
        <v>0</v>
      </c>
      <c r="Q1157" s="11">
        <f t="shared" si="267"/>
        <v>2216.48</v>
      </c>
      <c r="R1157" s="11">
        <f t="shared" si="268"/>
        <v>21562.18</v>
      </c>
      <c r="S1157" s="6">
        <f t="shared" si="261"/>
        <v>0</v>
      </c>
      <c r="T1157" s="11">
        <f t="shared" si="262"/>
        <v>0</v>
      </c>
      <c r="U1157" s="11">
        <f t="shared" si="263"/>
        <v>0</v>
      </c>
      <c r="V1157" s="11">
        <f t="shared" si="269"/>
        <v>0</v>
      </c>
      <c r="W1157" s="20"/>
    </row>
    <row r="1158" spans="1:23" x14ac:dyDescent="0.25">
      <c r="A1158">
        <v>2022021711</v>
      </c>
      <c r="B1158">
        <v>5</v>
      </c>
      <c r="C1158" s="8">
        <v>0.54110000000000003</v>
      </c>
      <c r="D1158" s="6">
        <f t="shared" si="270"/>
        <v>43288</v>
      </c>
      <c r="E1158" s="62">
        <v>0</v>
      </c>
      <c r="F1158" s="6">
        <f t="shared" si="264"/>
        <v>0</v>
      </c>
      <c r="G1158" s="7">
        <v>0.63565000000000005</v>
      </c>
      <c r="H1158" s="6">
        <f t="shared" si="271"/>
        <v>22247.75</v>
      </c>
      <c r="I1158" s="7">
        <v>0.17152000000000001</v>
      </c>
      <c r="J1158" s="6">
        <f t="shared" si="272"/>
        <v>2401.2800000000002</v>
      </c>
      <c r="K1158" s="20"/>
      <c r="L1158" s="6">
        <f t="shared" si="258"/>
        <v>40000</v>
      </c>
      <c r="M1158" s="11">
        <f t="shared" si="265"/>
        <v>0</v>
      </c>
      <c r="N1158" s="6">
        <f t="shared" si="259"/>
        <v>3288</v>
      </c>
      <c r="O1158" s="11">
        <f t="shared" si="266"/>
        <v>18959.75</v>
      </c>
      <c r="P1158" s="11">
        <f t="shared" si="260"/>
        <v>0</v>
      </c>
      <c r="Q1158" s="11">
        <f t="shared" si="267"/>
        <v>2401.2800000000002</v>
      </c>
      <c r="R1158" s="11">
        <f t="shared" si="268"/>
        <v>21361.03</v>
      </c>
      <c r="S1158" s="6">
        <f t="shared" si="261"/>
        <v>0</v>
      </c>
      <c r="T1158" s="11">
        <f t="shared" si="262"/>
        <v>0</v>
      </c>
      <c r="U1158" s="11">
        <f t="shared" si="263"/>
        <v>0</v>
      </c>
      <c r="V1158" s="11">
        <f t="shared" si="269"/>
        <v>0</v>
      </c>
      <c r="W1158" s="20"/>
    </row>
    <row r="1159" spans="1:23" x14ac:dyDescent="0.25">
      <c r="A1159">
        <v>2022021712</v>
      </c>
      <c r="B1159">
        <v>5</v>
      </c>
      <c r="C1159" s="8">
        <v>0.55510999999999999</v>
      </c>
      <c r="D1159" s="6">
        <f t="shared" si="270"/>
        <v>44408.800000000003</v>
      </c>
      <c r="E1159" s="62">
        <v>0</v>
      </c>
      <c r="F1159" s="6">
        <f t="shared" si="264"/>
        <v>0</v>
      </c>
      <c r="G1159" s="7">
        <v>0.65005000000000002</v>
      </c>
      <c r="H1159" s="6">
        <f t="shared" si="271"/>
        <v>22751.75</v>
      </c>
      <c r="I1159" s="7">
        <v>0.18614</v>
      </c>
      <c r="J1159" s="6">
        <f t="shared" si="272"/>
        <v>2605.96</v>
      </c>
      <c r="K1159" s="20"/>
      <c r="L1159" s="6">
        <f t="shared" si="258"/>
        <v>40000</v>
      </c>
      <c r="M1159" s="11">
        <f t="shared" si="265"/>
        <v>0</v>
      </c>
      <c r="N1159" s="6">
        <f t="shared" si="259"/>
        <v>4408.8000000000029</v>
      </c>
      <c r="O1159" s="11">
        <f t="shared" si="266"/>
        <v>18342.949999999997</v>
      </c>
      <c r="P1159" s="11">
        <f t="shared" si="260"/>
        <v>0</v>
      </c>
      <c r="Q1159" s="11">
        <f t="shared" si="267"/>
        <v>2605.96</v>
      </c>
      <c r="R1159" s="11">
        <f t="shared" si="268"/>
        <v>20948.909999999996</v>
      </c>
      <c r="S1159" s="6">
        <f t="shared" si="261"/>
        <v>0</v>
      </c>
      <c r="T1159" s="11">
        <f t="shared" si="262"/>
        <v>0</v>
      </c>
      <c r="U1159" s="11">
        <f t="shared" si="263"/>
        <v>0</v>
      </c>
      <c r="V1159" s="11">
        <f t="shared" si="269"/>
        <v>0</v>
      </c>
      <c r="W1159" s="20"/>
    </row>
    <row r="1160" spans="1:23" x14ac:dyDescent="0.25">
      <c r="A1160">
        <v>2022021713</v>
      </c>
      <c r="B1160">
        <v>5</v>
      </c>
      <c r="C1160" s="8">
        <v>0.56508999999999998</v>
      </c>
      <c r="D1160" s="6">
        <f t="shared" si="270"/>
        <v>45207.199999999997</v>
      </c>
      <c r="E1160" s="62">
        <v>0</v>
      </c>
      <c r="F1160" s="6">
        <f t="shared" si="264"/>
        <v>0</v>
      </c>
      <c r="G1160" s="7">
        <v>0.64846000000000004</v>
      </c>
      <c r="H1160" s="6">
        <f t="shared" si="271"/>
        <v>22696.100000000002</v>
      </c>
      <c r="I1160" s="7">
        <v>0.20133000000000001</v>
      </c>
      <c r="J1160" s="6">
        <f t="shared" si="272"/>
        <v>2818.6200000000003</v>
      </c>
      <c r="K1160" s="20"/>
      <c r="L1160" s="6">
        <f t="shared" si="258"/>
        <v>40000</v>
      </c>
      <c r="M1160" s="11">
        <f t="shared" si="265"/>
        <v>0</v>
      </c>
      <c r="N1160" s="6">
        <f t="shared" si="259"/>
        <v>5207.1999999999971</v>
      </c>
      <c r="O1160" s="11">
        <f t="shared" si="266"/>
        <v>17488.900000000005</v>
      </c>
      <c r="P1160" s="11">
        <f t="shared" si="260"/>
        <v>0</v>
      </c>
      <c r="Q1160" s="11">
        <f t="shared" si="267"/>
        <v>2818.6200000000003</v>
      </c>
      <c r="R1160" s="11">
        <f t="shared" si="268"/>
        <v>20307.520000000004</v>
      </c>
      <c r="S1160" s="6">
        <f t="shared" si="261"/>
        <v>0</v>
      </c>
      <c r="T1160" s="11">
        <f t="shared" si="262"/>
        <v>0</v>
      </c>
      <c r="U1160" s="11">
        <f t="shared" si="263"/>
        <v>0</v>
      </c>
      <c r="V1160" s="11">
        <f t="shared" si="269"/>
        <v>0</v>
      </c>
      <c r="W1160" s="20"/>
    </row>
    <row r="1161" spans="1:23" x14ac:dyDescent="0.25">
      <c r="A1161">
        <v>2022021714</v>
      </c>
      <c r="B1161">
        <v>5</v>
      </c>
      <c r="C1161" s="8">
        <v>0.57143999999999995</v>
      </c>
      <c r="D1161" s="6">
        <f t="shared" si="270"/>
        <v>45715.199999999997</v>
      </c>
      <c r="E1161" s="62">
        <v>0</v>
      </c>
      <c r="F1161" s="6">
        <f t="shared" si="264"/>
        <v>0</v>
      </c>
      <c r="G1161" s="7">
        <v>0.63419000000000003</v>
      </c>
      <c r="H1161" s="6">
        <f t="shared" si="271"/>
        <v>22196.65</v>
      </c>
      <c r="I1161" s="7">
        <v>0.27917999999999998</v>
      </c>
      <c r="J1161" s="6">
        <f t="shared" si="272"/>
        <v>3908.52</v>
      </c>
      <c r="K1161" s="20"/>
      <c r="L1161" s="6">
        <f t="shared" si="258"/>
        <v>40000</v>
      </c>
      <c r="M1161" s="11">
        <f t="shared" si="265"/>
        <v>0</v>
      </c>
      <c r="N1161" s="6">
        <f t="shared" si="259"/>
        <v>5715.1999999999971</v>
      </c>
      <c r="O1161" s="11">
        <f t="shared" si="266"/>
        <v>16481.450000000004</v>
      </c>
      <c r="P1161" s="11">
        <f t="shared" si="260"/>
        <v>0</v>
      </c>
      <c r="Q1161" s="11">
        <f t="shared" si="267"/>
        <v>3908.52</v>
      </c>
      <c r="R1161" s="11">
        <f t="shared" si="268"/>
        <v>20389.970000000005</v>
      </c>
      <c r="S1161" s="6">
        <f t="shared" si="261"/>
        <v>0</v>
      </c>
      <c r="T1161" s="11">
        <f t="shared" si="262"/>
        <v>0</v>
      </c>
      <c r="U1161" s="11">
        <f t="shared" si="263"/>
        <v>0</v>
      </c>
      <c r="V1161" s="11">
        <f t="shared" si="269"/>
        <v>0</v>
      </c>
      <c r="W1161" s="20"/>
    </row>
    <row r="1162" spans="1:23" x14ac:dyDescent="0.25">
      <c r="A1162">
        <v>2022021715</v>
      </c>
      <c r="B1162">
        <v>5</v>
      </c>
      <c r="C1162" s="8">
        <v>0.57633999999999996</v>
      </c>
      <c r="D1162" s="6">
        <f t="shared" si="270"/>
        <v>46107.199999999997</v>
      </c>
      <c r="E1162" s="62">
        <v>0</v>
      </c>
      <c r="F1162" s="6">
        <f t="shared" si="264"/>
        <v>0</v>
      </c>
      <c r="G1162" s="7">
        <v>0.61775999999999998</v>
      </c>
      <c r="H1162" s="6">
        <f t="shared" si="271"/>
        <v>21621.599999999999</v>
      </c>
      <c r="I1162" s="7">
        <v>0.33391999999999999</v>
      </c>
      <c r="J1162" s="6">
        <f t="shared" si="272"/>
        <v>4674.88</v>
      </c>
      <c r="K1162" s="20"/>
      <c r="L1162" s="6">
        <f t="shared" si="258"/>
        <v>40000</v>
      </c>
      <c r="M1162" s="11">
        <f t="shared" si="265"/>
        <v>0</v>
      </c>
      <c r="N1162" s="6">
        <f t="shared" si="259"/>
        <v>6107.1999999999971</v>
      </c>
      <c r="O1162" s="11">
        <f t="shared" si="266"/>
        <v>15514.400000000001</v>
      </c>
      <c r="P1162" s="11">
        <f t="shared" si="260"/>
        <v>0</v>
      </c>
      <c r="Q1162" s="11">
        <f t="shared" si="267"/>
        <v>4674.88</v>
      </c>
      <c r="R1162" s="11">
        <f t="shared" si="268"/>
        <v>20189.280000000002</v>
      </c>
      <c r="S1162" s="6">
        <f t="shared" si="261"/>
        <v>0</v>
      </c>
      <c r="T1162" s="11">
        <f t="shared" si="262"/>
        <v>0</v>
      </c>
      <c r="U1162" s="11">
        <f t="shared" si="263"/>
        <v>0</v>
      </c>
      <c r="V1162" s="11">
        <f t="shared" si="269"/>
        <v>0</v>
      </c>
      <c r="W1162" s="20"/>
    </row>
    <row r="1163" spans="1:23" x14ac:dyDescent="0.25">
      <c r="A1163">
        <v>2022021716</v>
      </c>
      <c r="B1163">
        <v>5</v>
      </c>
      <c r="C1163" s="8">
        <v>0.58057000000000003</v>
      </c>
      <c r="D1163" s="6">
        <f t="shared" si="270"/>
        <v>46445.600000000006</v>
      </c>
      <c r="E1163" s="62">
        <v>0</v>
      </c>
      <c r="F1163" s="6">
        <f t="shared" si="264"/>
        <v>0</v>
      </c>
      <c r="G1163" s="7">
        <v>0.59348000000000001</v>
      </c>
      <c r="H1163" s="6">
        <f t="shared" si="271"/>
        <v>20771.8</v>
      </c>
      <c r="I1163" s="7">
        <v>0.39445999999999998</v>
      </c>
      <c r="J1163" s="6">
        <f t="shared" si="272"/>
        <v>5522.44</v>
      </c>
      <c r="K1163" s="20"/>
      <c r="L1163" s="6">
        <f t="shared" si="258"/>
        <v>40000</v>
      </c>
      <c r="M1163" s="11">
        <f t="shared" si="265"/>
        <v>0</v>
      </c>
      <c r="N1163" s="6">
        <f t="shared" si="259"/>
        <v>6445.6000000000058</v>
      </c>
      <c r="O1163" s="11">
        <f t="shared" si="266"/>
        <v>14326.199999999993</v>
      </c>
      <c r="P1163" s="11">
        <f t="shared" si="260"/>
        <v>0</v>
      </c>
      <c r="Q1163" s="11">
        <f t="shared" si="267"/>
        <v>5522.44</v>
      </c>
      <c r="R1163" s="11">
        <f t="shared" si="268"/>
        <v>19848.639999999992</v>
      </c>
      <c r="S1163" s="6">
        <f t="shared" si="261"/>
        <v>0</v>
      </c>
      <c r="T1163" s="11">
        <f t="shared" si="262"/>
        <v>0</v>
      </c>
      <c r="U1163" s="11">
        <f t="shared" si="263"/>
        <v>0</v>
      </c>
      <c r="V1163" s="11">
        <f t="shared" si="269"/>
        <v>0</v>
      </c>
      <c r="W1163" s="20"/>
    </row>
    <row r="1164" spans="1:23" x14ac:dyDescent="0.25">
      <c r="A1164">
        <v>2022021717</v>
      </c>
      <c r="B1164">
        <v>5</v>
      </c>
      <c r="C1164" s="8">
        <v>0.58936999999999995</v>
      </c>
      <c r="D1164" s="6">
        <f t="shared" si="270"/>
        <v>47149.599999999999</v>
      </c>
      <c r="E1164" s="62">
        <v>0</v>
      </c>
      <c r="F1164" s="6">
        <f t="shared" si="264"/>
        <v>0</v>
      </c>
      <c r="G1164" s="7">
        <v>0.54901999999999995</v>
      </c>
      <c r="H1164" s="6">
        <f t="shared" si="271"/>
        <v>19215.699999999997</v>
      </c>
      <c r="I1164" s="7">
        <v>0.51024000000000003</v>
      </c>
      <c r="J1164" s="6">
        <f t="shared" si="272"/>
        <v>7143.3600000000006</v>
      </c>
      <c r="K1164" s="20"/>
      <c r="L1164" s="6">
        <f t="shared" si="258"/>
        <v>40000</v>
      </c>
      <c r="M1164" s="11">
        <f t="shared" si="265"/>
        <v>0</v>
      </c>
      <c r="N1164" s="6">
        <f t="shared" si="259"/>
        <v>7149.5999999999985</v>
      </c>
      <c r="O1164" s="11">
        <f t="shared" si="266"/>
        <v>12066.099999999999</v>
      </c>
      <c r="P1164" s="11">
        <f t="shared" si="260"/>
        <v>0</v>
      </c>
      <c r="Q1164" s="11">
        <f t="shared" si="267"/>
        <v>7143.3600000000006</v>
      </c>
      <c r="R1164" s="11">
        <f t="shared" si="268"/>
        <v>19209.46</v>
      </c>
      <c r="S1164" s="6">
        <f t="shared" si="261"/>
        <v>0</v>
      </c>
      <c r="T1164" s="11">
        <f t="shared" si="262"/>
        <v>0</v>
      </c>
      <c r="U1164" s="11">
        <f t="shared" si="263"/>
        <v>0</v>
      </c>
      <c r="V1164" s="11">
        <f t="shared" si="269"/>
        <v>0</v>
      </c>
      <c r="W1164" s="20"/>
    </row>
    <row r="1165" spans="1:23" x14ac:dyDescent="0.25">
      <c r="A1165">
        <v>2022021718</v>
      </c>
      <c r="B1165">
        <v>5</v>
      </c>
      <c r="C1165" s="8">
        <v>0.59540000000000004</v>
      </c>
      <c r="D1165" s="6">
        <f t="shared" si="270"/>
        <v>47632</v>
      </c>
      <c r="E1165" s="62">
        <v>0</v>
      </c>
      <c r="F1165" s="6">
        <f t="shared" si="264"/>
        <v>0</v>
      </c>
      <c r="G1165" s="7">
        <v>0.48164000000000001</v>
      </c>
      <c r="H1165" s="6">
        <f t="shared" si="271"/>
        <v>16857.400000000001</v>
      </c>
      <c r="I1165" s="7">
        <v>0.34573999999999999</v>
      </c>
      <c r="J1165" s="6">
        <f t="shared" si="272"/>
        <v>4840.3599999999997</v>
      </c>
      <c r="K1165" s="20"/>
      <c r="L1165" s="6">
        <f t="shared" si="258"/>
        <v>40000</v>
      </c>
      <c r="M1165" s="11">
        <f t="shared" si="265"/>
        <v>0</v>
      </c>
      <c r="N1165" s="6">
        <f t="shared" si="259"/>
        <v>7632</v>
      </c>
      <c r="O1165" s="11">
        <f t="shared" si="266"/>
        <v>9225.4000000000015</v>
      </c>
      <c r="P1165" s="11">
        <f t="shared" si="260"/>
        <v>0</v>
      </c>
      <c r="Q1165" s="11">
        <f t="shared" si="267"/>
        <v>4840.3599999999997</v>
      </c>
      <c r="R1165" s="11">
        <f t="shared" si="268"/>
        <v>14065.760000000002</v>
      </c>
      <c r="S1165" s="6">
        <f t="shared" si="261"/>
        <v>0</v>
      </c>
      <c r="T1165" s="11">
        <f t="shared" si="262"/>
        <v>0</v>
      </c>
      <c r="U1165" s="11">
        <f t="shared" si="263"/>
        <v>0</v>
      </c>
      <c r="V1165" s="11">
        <f t="shared" si="269"/>
        <v>0</v>
      </c>
      <c r="W1165" s="20"/>
    </row>
    <row r="1166" spans="1:23" x14ac:dyDescent="0.25">
      <c r="A1166">
        <v>2022021719</v>
      </c>
      <c r="B1166">
        <v>5</v>
      </c>
      <c r="C1166" s="8">
        <v>0.61434999999999995</v>
      </c>
      <c r="D1166" s="6">
        <f t="shared" si="270"/>
        <v>49147.999999999993</v>
      </c>
      <c r="E1166" s="62">
        <v>0</v>
      </c>
      <c r="F1166" s="6">
        <f t="shared" si="264"/>
        <v>0</v>
      </c>
      <c r="G1166" s="7">
        <v>0.38511000000000001</v>
      </c>
      <c r="H1166" s="6">
        <f t="shared" si="271"/>
        <v>13478.85</v>
      </c>
      <c r="I1166" s="7">
        <v>2.4979999999999999E-2</v>
      </c>
      <c r="J1166" s="6">
        <f t="shared" si="272"/>
        <v>349.71999999999997</v>
      </c>
      <c r="K1166" s="20"/>
      <c r="L1166" s="6">
        <f t="shared" si="258"/>
        <v>40000</v>
      </c>
      <c r="M1166" s="11">
        <f t="shared" si="265"/>
        <v>0</v>
      </c>
      <c r="N1166" s="6">
        <f t="shared" si="259"/>
        <v>9147.9999999999927</v>
      </c>
      <c r="O1166" s="11">
        <f t="shared" si="266"/>
        <v>4330.8500000000076</v>
      </c>
      <c r="P1166" s="11">
        <f t="shared" si="260"/>
        <v>0</v>
      </c>
      <c r="Q1166" s="11">
        <f t="shared" si="267"/>
        <v>349.71999999999997</v>
      </c>
      <c r="R1166" s="11">
        <f t="shared" si="268"/>
        <v>4680.5700000000079</v>
      </c>
      <c r="S1166" s="6">
        <f t="shared" si="261"/>
        <v>0</v>
      </c>
      <c r="T1166" s="11">
        <f t="shared" si="262"/>
        <v>0</v>
      </c>
      <c r="U1166" s="11">
        <f t="shared" si="263"/>
        <v>0</v>
      </c>
      <c r="V1166" s="11">
        <f t="shared" si="269"/>
        <v>0</v>
      </c>
      <c r="W1166" s="20"/>
    </row>
    <row r="1167" spans="1:23" x14ac:dyDescent="0.25">
      <c r="A1167">
        <v>2022021720</v>
      </c>
      <c r="B1167">
        <v>5</v>
      </c>
      <c r="C1167" s="8">
        <v>0.62553000000000003</v>
      </c>
      <c r="D1167" s="6">
        <f t="shared" si="270"/>
        <v>50042.400000000001</v>
      </c>
      <c r="E1167" s="62">
        <v>0</v>
      </c>
      <c r="F1167" s="6">
        <f t="shared" si="264"/>
        <v>0</v>
      </c>
      <c r="G1167" s="7">
        <v>0.33409</v>
      </c>
      <c r="H1167" s="6">
        <f t="shared" si="271"/>
        <v>11693.15</v>
      </c>
      <c r="I1167" s="7">
        <v>0</v>
      </c>
      <c r="J1167" s="6">
        <f t="shared" si="272"/>
        <v>0</v>
      </c>
      <c r="K1167" s="20"/>
      <c r="L1167" s="6">
        <f t="shared" si="258"/>
        <v>40000</v>
      </c>
      <c r="M1167" s="11">
        <f t="shared" si="265"/>
        <v>0</v>
      </c>
      <c r="N1167" s="6">
        <f t="shared" si="259"/>
        <v>10042.400000000001</v>
      </c>
      <c r="O1167" s="11">
        <f t="shared" si="266"/>
        <v>1650.7499999999982</v>
      </c>
      <c r="P1167" s="11">
        <f t="shared" si="260"/>
        <v>0</v>
      </c>
      <c r="Q1167" s="11">
        <f t="shared" si="267"/>
        <v>0</v>
      </c>
      <c r="R1167" s="11">
        <f t="shared" si="268"/>
        <v>1650.7499999999982</v>
      </c>
      <c r="S1167" s="6">
        <f t="shared" si="261"/>
        <v>0</v>
      </c>
      <c r="T1167" s="11">
        <f t="shared" si="262"/>
        <v>0</v>
      </c>
      <c r="U1167" s="11">
        <f t="shared" si="263"/>
        <v>0</v>
      </c>
      <c r="V1167" s="11">
        <f t="shared" si="269"/>
        <v>0</v>
      </c>
      <c r="W1167" s="20"/>
    </row>
    <row r="1168" spans="1:23" x14ac:dyDescent="0.25">
      <c r="A1168">
        <v>2022021721</v>
      </c>
      <c r="B1168">
        <v>5</v>
      </c>
      <c r="C1168" s="8">
        <v>0.62688999999999995</v>
      </c>
      <c r="D1168" s="6">
        <f t="shared" si="270"/>
        <v>50151.199999999997</v>
      </c>
      <c r="E1168" s="62">
        <v>0</v>
      </c>
      <c r="F1168" s="6">
        <f t="shared" si="264"/>
        <v>0</v>
      </c>
      <c r="G1168" s="7">
        <v>0.32628000000000001</v>
      </c>
      <c r="H1168" s="6">
        <f t="shared" si="271"/>
        <v>11419.800000000001</v>
      </c>
      <c r="I1168" s="7">
        <v>0</v>
      </c>
      <c r="J1168" s="6">
        <f t="shared" si="272"/>
        <v>0</v>
      </c>
      <c r="K1168" s="20"/>
      <c r="L1168" s="6">
        <f t="shared" si="258"/>
        <v>40000</v>
      </c>
      <c r="M1168" s="11">
        <f t="shared" si="265"/>
        <v>0</v>
      </c>
      <c r="N1168" s="6">
        <f t="shared" si="259"/>
        <v>10151.199999999997</v>
      </c>
      <c r="O1168" s="11">
        <f t="shared" si="266"/>
        <v>1268.600000000004</v>
      </c>
      <c r="P1168" s="11">
        <f t="shared" si="260"/>
        <v>0</v>
      </c>
      <c r="Q1168" s="11">
        <f t="shared" si="267"/>
        <v>0</v>
      </c>
      <c r="R1168" s="11">
        <f t="shared" si="268"/>
        <v>1268.600000000004</v>
      </c>
      <c r="S1168" s="6">
        <f t="shared" si="261"/>
        <v>0</v>
      </c>
      <c r="T1168" s="11">
        <f t="shared" si="262"/>
        <v>0</v>
      </c>
      <c r="U1168" s="11">
        <f t="shared" si="263"/>
        <v>0</v>
      </c>
      <c r="V1168" s="11">
        <f t="shared" si="269"/>
        <v>0</v>
      </c>
      <c r="W1168" s="20"/>
    </row>
    <row r="1169" spans="1:23" x14ac:dyDescent="0.25">
      <c r="A1169">
        <v>2022021722</v>
      </c>
      <c r="B1169">
        <v>5</v>
      </c>
      <c r="C1169" s="8">
        <v>0.61958999999999997</v>
      </c>
      <c r="D1169" s="6">
        <f t="shared" si="270"/>
        <v>49567.199999999997</v>
      </c>
      <c r="E1169" s="62">
        <v>0</v>
      </c>
      <c r="F1169" s="6">
        <f t="shared" si="264"/>
        <v>0</v>
      </c>
      <c r="G1169" s="7">
        <v>0.32235999999999998</v>
      </c>
      <c r="H1169" s="6">
        <f t="shared" si="271"/>
        <v>11282.599999999999</v>
      </c>
      <c r="I1169" s="7">
        <v>0</v>
      </c>
      <c r="J1169" s="6">
        <f t="shared" si="272"/>
        <v>0</v>
      </c>
      <c r="K1169" s="20"/>
      <c r="L1169" s="6">
        <f t="shared" si="258"/>
        <v>40000</v>
      </c>
      <c r="M1169" s="11">
        <f t="shared" si="265"/>
        <v>0</v>
      </c>
      <c r="N1169" s="6">
        <f t="shared" si="259"/>
        <v>9567.1999999999971</v>
      </c>
      <c r="O1169" s="11">
        <f t="shared" si="266"/>
        <v>1715.4000000000015</v>
      </c>
      <c r="P1169" s="11">
        <f t="shared" si="260"/>
        <v>0</v>
      </c>
      <c r="Q1169" s="11">
        <f t="shared" si="267"/>
        <v>0</v>
      </c>
      <c r="R1169" s="11">
        <f t="shared" si="268"/>
        <v>1715.4000000000015</v>
      </c>
      <c r="S1169" s="6">
        <f t="shared" si="261"/>
        <v>0</v>
      </c>
      <c r="T1169" s="11">
        <f t="shared" si="262"/>
        <v>0</v>
      </c>
      <c r="U1169" s="11">
        <f t="shared" si="263"/>
        <v>0</v>
      </c>
      <c r="V1169" s="11">
        <f t="shared" si="269"/>
        <v>0</v>
      </c>
      <c r="W1169" s="20"/>
    </row>
    <row r="1170" spans="1:23" x14ac:dyDescent="0.25">
      <c r="A1170">
        <v>2022021723</v>
      </c>
      <c r="B1170">
        <v>5</v>
      </c>
      <c r="C1170" s="8">
        <v>0.59913000000000005</v>
      </c>
      <c r="D1170" s="6">
        <f t="shared" si="270"/>
        <v>47930.400000000001</v>
      </c>
      <c r="E1170" s="62">
        <v>0</v>
      </c>
      <c r="F1170" s="6">
        <f t="shared" si="264"/>
        <v>0</v>
      </c>
      <c r="G1170" s="7">
        <v>0.30782999999999999</v>
      </c>
      <c r="H1170" s="6">
        <f t="shared" si="271"/>
        <v>10774.05</v>
      </c>
      <c r="I1170" s="7">
        <v>0</v>
      </c>
      <c r="J1170" s="6">
        <f t="shared" si="272"/>
        <v>0</v>
      </c>
      <c r="K1170" s="20"/>
      <c r="L1170" s="6">
        <f t="shared" si="258"/>
        <v>40000</v>
      </c>
      <c r="M1170" s="11">
        <f t="shared" si="265"/>
        <v>0</v>
      </c>
      <c r="N1170" s="6">
        <f t="shared" si="259"/>
        <v>7930.4000000000015</v>
      </c>
      <c r="O1170" s="11">
        <f t="shared" si="266"/>
        <v>2843.6499999999978</v>
      </c>
      <c r="P1170" s="11">
        <f t="shared" si="260"/>
        <v>0</v>
      </c>
      <c r="Q1170" s="11">
        <f t="shared" si="267"/>
        <v>0</v>
      </c>
      <c r="R1170" s="11">
        <f t="shared" si="268"/>
        <v>2843.6499999999978</v>
      </c>
      <c r="S1170" s="6">
        <f t="shared" si="261"/>
        <v>0</v>
      </c>
      <c r="T1170" s="11">
        <f t="shared" si="262"/>
        <v>0</v>
      </c>
      <c r="U1170" s="11">
        <f t="shared" si="263"/>
        <v>0</v>
      </c>
      <c r="V1170" s="11">
        <f t="shared" si="269"/>
        <v>0</v>
      </c>
      <c r="W1170" s="20"/>
    </row>
    <row r="1171" spans="1:23" x14ac:dyDescent="0.25">
      <c r="A1171">
        <v>2022021724</v>
      </c>
      <c r="B1171">
        <v>5</v>
      </c>
      <c r="C1171" s="8">
        <v>0.58191000000000004</v>
      </c>
      <c r="D1171" s="6">
        <f t="shared" si="270"/>
        <v>46552.800000000003</v>
      </c>
      <c r="E1171" s="62">
        <v>0</v>
      </c>
      <c r="F1171" s="6">
        <f t="shared" si="264"/>
        <v>0</v>
      </c>
      <c r="G1171" s="7">
        <v>0.29688999999999999</v>
      </c>
      <c r="H1171" s="6">
        <f t="shared" si="271"/>
        <v>10391.15</v>
      </c>
      <c r="I1171" s="7">
        <v>0</v>
      </c>
      <c r="J1171" s="6">
        <f t="shared" si="272"/>
        <v>0</v>
      </c>
      <c r="K1171" s="20"/>
      <c r="L1171" s="6">
        <f t="shared" si="258"/>
        <v>40000</v>
      </c>
      <c r="M1171" s="11">
        <f t="shared" si="265"/>
        <v>0</v>
      </c>
      <c r="N1171" s="6">
        <f t="shared" si="259"/>
        <v>6552.8000000000029</v>
      </c>
      <c r="O1171" s="11">
        <f t="shared" si="266"/>
        <v>3838.3499999999967</v>
      </c>
      <c r="P1171" s="11">
        <f t="shared" si="260"/>
        <v>0</v>
      </c>
      <c r="Q1171" s="11">
        <f t="shared" si="267"/>
        <v>0</v>
      </c>
      <c r="R1171" s="11">
        <f t="shared" si="268"/>
        <v>3838.3499999999967</v>
      </c>
      <c r="S1171" s="6">
        <f t="shared" si="261"/>
        <v>0</v>
      </c>
      <c r="T1171" s="11">
        <f t="shared" si="262"/>
        <v>0</v>
      </c>
      <c r="U1171" s="11">
        <f t="shared" si="263"/>
        <v>0</v>
      </c>
      <c r="V1171" s="11">
        <f t="shared" si="269"/>
        <v>0</v>
      </c>
      <c r="W1171" s="20"/>
    </row>
    <row r="1172" spans="1:23" x14ac:dyDescent="0.25">
      <c r="A1172">
        <v>2022021801</v>
      </c>
      <c r="B1172">
        <v>6</v>
      </c>
      <c r="C1172" s="8">
        <v>0.57386000000000004</v>
      </c>
      <c r="D1172" s="6">
        <f t="shared" si="270"/>
        <v>45908.800000000003</v>
      </c>
      <c r="E1172" s="62">
        <v>0</v>
      </c>
      <c r="F1172" s="6">
        <f t="shared" si="264"/>
        <v>0</v>
      </c>
      <c r="G1172" s="7">
        <v>0.28836000000000001</v>
      </c>
      <c r="H1172" s="6">
        <f t="shared" si="271"/>
        <v>10092.6</v>
      </c>
      <c r="I1172" s="7">
        <v>0</v>
      </c>
      <c r="J1172" s="6">
        <f t="shared" si="272"/>
        <v>0</v>
      </c>
      <c r="K1172" s="20"/>
      <c r="L1172" s="6">
        <f t="shared" ref="L1172:L1235" si="273">IF(D1172-F1172&gt;C$17,C$17,D1172-F1172)</f>
        <v>40000</v>
      </c>
      <c r="M1172" s="11">
        <f t="shared" si="265"/>
        <v>0</v>
      </c>
      <c r="N1172" s="6">
        <f t="shared" ref="N1172:N1235" si="274">IF(D1172-F1172-L1172&gt;H1172,H1172,D1172-F1172-L1172)</f>
        <v>5908.8000000000029</v>
      </c>
      <c r="O1172" s="11">
        <f t="shared" si="266"/>
        <v>4183.7999999999975</v>
      </c>
      <c r="P1172" s="11">
        <f t="shared" ref="P1172:P1235" si="275">IF(D1172-F1172-L1172-N1172&gt;J1172,J1172,D1172-F1172-L1172-N1172)</f>
        <v>0</v>
      </c>
      <c r="Q1172" s="11">
        <f t="shared" si="267"/>
        <v>0</v>
      </c>
      <c r="R1172" s="11">
        <f t="shared" si="268"/>
        <v>4183.7999999999975</v>
      </c>
      <c r="S1172" s="6">
        <f t="shared" ref="S1172:S1235" si="276">D1172-F1172-L1172-N1172-P1172</f>
        <v>0</v>
      </c>
      <c r="T1172" s="11">
        <f t="shared" ref="T1172:T1235" si="277">IF(T1171-AD$23+AD$24*R1172-S1172&gt;T$19,T$19,IF(T1171-AD$23+AD$24*R1172-S1172&lt;0,0,T1171-AD$23+AD$24*R1172-S1172))</f>
        <v>0</v>
      </c>
      <c r="U1172" s="11">
        <f t="shared" ref="U1172:U1235" si="278">IF(T1171-AD$23-T1172&gt;0,T1171-AD$23-T1172,0)</f>
        <v>0</v>
      </c>
      <c r="V1172" s="11">
        <f t="shared" si="269"/>
        <v>0</v>
      </c>
      <c r="W1172" s="20"/>
    </row>
    <row r="1173" spans="1:23" x14ac:dyDescent="0.25">
      <c r="A1173">
        <v>2022021802</v>
      </c>
      <c r="B1173">
        <v>6</v>
      </c>
      <c r="C1173" s="8">
        <v>0.57206999999999997</v>
      </c>
      <c r="D1173" s="6">
        <f t="shared" si="270"/>
        <v>45765.599999999999</v>
      </c>
      <c r="E1173" s="62">
        <v>0</v>
      </c>
      <c r="F1173" s="6">
        <f t="shared" ref="F1173:F1236" si="279">F$18*E1173</f>
        <v>0</v>
      </c>
      <c r="G1173" s="7">
        <v>0.25140000000000001</v>
      </c>
      <c r="H1173" s="6">
        <f t="shared" si="271"/>
        <v>8799</v>
      </c>
      <c r="I1173" s="7">
        <v>0</v>
      </c>
      <c r="J1173" s="6">
        <f t="shared" si="272"/>
        <v>0</v>
      </c>
      <c r="K1173" s="20"/>
      <c r="L1173" s="6">
        <f t="shared" si="273"/>
        <v>40000</v>
      </c>
      <c r="M1173" s="11">
        <f t="shared" ref="M1173:M1236" si="280">C$17-L1173</f>
        <v>0</v>
      </c>
      <c r="N1173" s="6">
        <f t="shared" si="274"/>
        <v>5765.5999999999985</v>
      </c>
      <c r="O1173" s="11">
        <f t="shared" ref="O1173:O1236" si="281">H1173-N1173</f>
        <v>3033.4000000000015</v>
      </c>
      <c r="P1173" s="11">
        <f t="shared" si="275"/>
        <v>0</v>
      </c>
      <c r="Q1173" s="11">
        <f t="shared" ref="Q1173:Q1236" si="282">J1173-P1173</f>
        <v>0</v>
      </c>
      <c r="R1173" s="11">
        <f t="shared" ref="R1173:R1236" si="283">M1173+O1173+Q1173</f>
        <v>3033.4000000000015</v>
      </c>
      <c r="S1173" s="6">
        <f t="shared" si="276"/>
        <v>0</v>
      </c>
      <c r="T1173" s="11">
        <f t="shared" si="277"/>
        <v>0</v>
      </c>
      <c r="U1173" s="11">
        <f t="shared" si="278"/>
        <v>0</v>
      </c>
      <c r="V1173" s="11">
        <f t="shared" ref="V1173:V1236" si="284">D1173-F1173-L1173-N1173-P1173-U1173</f>
        <v>0</v>
      </c>
      <c r="W1173" s="20"/>
    </row>
    <row r="1174" spans="1:23" x14ac:dyDescent="0.25">
      <c r="A1174">
        <v>2022021803</v>
      </c>
      <c r="B1174">
        <v>6</v>
      </c>
      <c r="C1174" s="8">
        <v>0.57803000000000004</v>
      </c>
      <c r="D1174" s="6">
        <f t="shared" si="270"/>
        <v>46242.400000000001</v>
      </c>
      <c r="E1174" s="62">
        <v>0</v>
      </c>
      <c r="F1174" s="6">
        <f t="shared" si="279"/>
        <v>0</v>
      </c>
      <c r="G1174" s="7">
        <v>0.23144000000000001</v>
      </c>
      <c r="H1174" s="6">
        <f t="shared" si="271"/>
        <v>8100.4000000000005</v>
      </c>
      <c r="I1174" s="7">
        <v>0</v>
      </c>
      <c r="J1174" s="6">
        <f t="shared" si="272"/>
        <v>0</v>
      </c>
      <c r="K1174" s="20"/>
      <c r="L1174" s="6">
        <f t="shared" si="273"/>
        <v>40000</v>
      </c>
      <c r="M1174" s="11">
        <f t="shared" si="280"/>
        <v>0</v>
      </c>
      <c r="N1174" s="6">
        <f t="shared" si="274"/>
        <v>6242.4000000000015</v>
      </c>
      <c r="O1174" s="11">
        <f t="shared" si="281"/>
        <v>1857.9999999999991</v>
      </c>
      <c r="P1174" s="11">
        <f t="shared" si="275"/>
        <v>0</v>
      </c>
      <c r="Q1174" s="11">
        <f t="shared" si="282"/>
        <v>0</v>
      </c>
      <c r="R1174" s="11">
        <f t="shared" si="283"/>
        <v>1857.9999999999991</v>
      </c>
      <c r="S1174" s="6">
        <f t="shared" si="276"/>
        <v>0</v>
      </c>
      <c r="T1174" s="11">
        <f t="shared" si="277"/>
        <v>0</v>
      </c>
      <c r="U1174" s="11">
        <f t="shared" si="278"/>
        <v>0</v>
      </c>
      <c r="V1174" s="11">
        <f t="shared" si="284"/>
        <v>0</v>
      </c>
      <c r="W1174" s="20"/>
    </row>
    <row r="1175" spans="1:23" x14ac:dyDescent="0.25">
      <c r="A1175">
        <v>2022021804</v>
      </c>
      <c r="B1175">
        <v>6</v>
      </c>
      <c r="C1175" s="8">
        <v>0.59004999999999996</v>
      </c>
      <c r="D1175" s="6">
        <f t="shared" si="270"/>
        <v>47204</v>
      </c>
      <c r="E1175" s="62">
        <v>0</v>
      </c>
      <c r="F1175" s="6">
        <f t="shared" si="279"/>
        <v>0</v>
      </c>
      <c r="G1175" s="7">
        <v>0.21507000000000001</v>
      </c>
      <c r="H1175" s="6">
        <f t="shared" si="271"/>
        <v>7527.4500000000007</v>
      </c>
      <c r="I1175" s="7">
        <v>0</v>
      </c>
      <c r="J1175" s="6">
        <f t="shared" si="272"/>
        <v>0</v>
      </c>
      <c r="K1175" s="20"/>
      <c r="L1175" s="6">
        <f t="shared" si="273"/>
        <v>40000</v>
      </c>
      <c r="M1175" s="11">
        <f t="shared" si="280"/>
        <v>0</v>
      </c>
      <c r="N1175" s="6">
        <f t="shared" si="274"/>
        <v>7204</v>
      </c>
      <c r="O1175" s="11">
        <f t="shared" si="281"/>
        <v>323.45000000000073</v>
      </c>
      <c r="P1175" s="11">
        <f t="shared" si="275"/>
        <v>0</v>
      </c>
      <c r="Q1175" s="11">
        <f t="shared" si="282"/>
        <v>0</v>
      </c>
      <c r="R1175" s="11">
        <f t="shared" si="283"/>
        <v>323.45000000000073</v>
      </c>
      <c r="S1175" s="6">
        <f t="shared" si="276"/>
        <v>0</v>
      </c>
      <c r="T1175" s="11">
        <f t="shared" si="277"/>
        <v>0</v>
      </c>
      <c r="U1175" s="11">
        <f t="shared" si="278"/>
        <v>0</v>
      </c>
      <c r="V1175" s="11">
        <f t="shared" si="284"/>
        <v>0</v>
      </c>
      <c r="W1175" s="20"/>
    </row>
    <row r="1176" spans="1:23" x14ac:dyDescent="0.25">
      <c r="A1176">
        <v>2022021805</v>
      </c>
      <c r="B1176">
        <v>6</v>
      </c>
      <c r="C1176" s="8">
        <v>0.60829</v>
      </c>
      <c r="D1176" s="6">
        <f t="shared" si="270"/>
        <v>48663.199999999997</v>
      </c>
      <c r="E1176" s="62">
        <v>0</v>
      </c>
      <c r="F1176" s="6">
        <f t="shared" si="279"/>
        <v>0</v>
      </c>
      <c r="G1176" s="7">
        <v>0.20505000000000001</v>
      </c>
      <c r="H1176" s="6">
        <f t="shared" si="271"/>
        <v>7176.75</v>
      </c>
      <c r="I1176" s="7">
        <v>0</v>
      </c>
      <c r="J1176" s="6">
        <f t="shared" si="272"/>
        <v>0</v>
      </c>
      <c r="K1176" s="20"/>
      <c r="L1176" s="6">
        <f t="shared" si="273"/>
        <v>40000</v>
      </c>
      <c r="M1176" s="11">
        <f t="shared" si="280"/>
        <v>0</v>
      </c>
      <c r="N1176" s="6">
        <f t="shared" si="274"/>
        <v>7176.75</v>
      </c>
      <c r="O1176" s="11">
        <f t="shared" si="281"/>
        <v>0</v>
      </c>
      <c r="P1176" s="11">
        <f t="shared" si="275"/>
        <v>0</v>
      </c>
      <c r="Q1176" s="11">
        <f t="shared" si="282"/>
        <v>0</v>
      </c>
      <c r="R1176" s="11">
        <f t="shared" si="283"/>
        <v>0</v>
      </c>
      <c r="S1176" s="6">
        <f t="shared" si="276"/>
        <v>1486.4499999999971</v>
      </c>
      <c r="T1176" s="11">
        <f t="shared" si="277"/>
        <v>0</v>
      </c>
      <c r="U1176" s="11">
        <f t="shared" si="278"/>
        <v>0</v>
      </c>
      <c r="V1176" s="11">
        <f t="shared" si="284"/>
        <v>1486.4499999999971</v>
      </c>
      <c r="W1176" s="20"/>
    </row>
    <row r="1177" spans="1:23" x14ac:dyDescent="0.25">
      <c r="A1177">
        <v>2022021806</v>
      </c>
      <c r="B1177">
        <v>6</v>
      </c>
      <c r="C1177" s="8">
        <v>0.64317999999999997</v>
      </c>
      <c r="D1177" s="6">
        <f t="shared" si="270"/>
        <v>51454.400000000001</v>
      </c>
      <c r="E1177" s="62">
        <v>0</v>
      </c>
      <c r="F1177" s="6">
        <f t="shared" si="279"/>
        <v>0</v>
      </c>
      <c r="G1177" s="7">
        <v>0.19950000000000001</v>
      </c>
      <c r="H1177" s="6">
        <f t="shared" si="271"/>
        <v>6982.5</v>
      </c>
      <c r="I1177" s="7">
        <v>0</v>
      </c>
      <c r="J1177" s="6">
        <f t="shared" si="272"/>
        <v>0</v>
      </c>
      <c r="K1177" s="20"/>
      <c r="L1177" s="6">
        <f t="shared" si="273"/>
        <v>40000</v>
      </c>
      <c r="M1177" s="11">
        <f t="shared" si="280"/>
        <v>0</v>
      </c>
      <c r="N1177" s="6">
        <f t="shared" si="274"/>
        <v>6982.5</v>
      </c>
      <c r="O1177" s="11">
        <f t="shared" si="281"/>
        <v>0</v>
      </c>
      <c r="P1177" s="11">
        <f t="shared" si="275"/>
        <v>0</v>
      </c>
      <c r="Q1177" s="11">
        <f t="shared" si="282"/>
        <v>0</v>
      </c>
      <c r="R1177" s="11">
        <f t="shared" si="283"/>
        <v>0</v>
      </c>
      <c r="S1177" s="6">
        <f t="shared" si="276"/>
        <v>4471.9000000000015</v>
      </c>
      <c r="T1177" s="11">
        <f t="shared" si="277"/>
        <v>0</v>
      </c>
      <c r="U1177" s="11">
        <f t="shared" si="278"/>
        <v>0</v>
      </c>
      <c r="V1177" s="11">
        <f t="shared" si="284"/>
        <v>4471.9000000000015</v>
      </c>
      <c r="W1177" s="20"/>
    </row>
    <row r="1178" spans="1:23" x14ac:dyDescent="0.25">
      <c r="A1178">
        <v>2022021807</v>
      </c>
      <c r="B1178">
        <v>6</v>
      </c>
      <c r="C1178" s="8">
        <v>0.69701999999999997</v>
      </c>
      <c r="D1178" s="6">
        <f t="shared" si="270"/>
        <v>55761.599999999999</v>
      </c>
      <c r="E1178" s="62">
        <v>0</v>
      </c>
      <c r="F1178" s="6">
        <f t="shared" si="279"/>
        <v>0</v>
      </c>
      <c r="G1178" s="7">
        <v>0.21176</v>
      </c>
      <c r="H1178" s="6">
        <f t="shared" si="271"/>
        <v>7411.6</v>
      </c>
      <c r="I1178" s="7">
        <v>5.0000000000000002E-5</v>
      </c>
      <c r="J1178" s="6">
        <f t="shared" si="272"/>
        <v>0.70000000000000007</v>
      </c>
      <c r="K1178" s="20"/>
      <c r="L1178" s="6">
        <f t="shared" si="273"/>
        <v>40000</v>
      </c>
      <c r="M1178" s="11">
        <f t="shared" si="280"/>
        <v>0</v>
      </c>
      <c r="N1178" s="6">
        <f t="shared" si="274"/>
        <v>7411.6</v>
      </c>
      <c r="O1178" s="11">
        <f t="shared" si="281"/>
        <v>0</v>
      </c>
      <c r="P1178" s="11">
        <f t="shared" si="275"/>
        <v>0.70000000000000007</v>
      </c>
      <c r="Q1178" s="11">
        <f t="shared" si="282"/>
        <v>0</v>
      </c>
      <c r="R1178" s="11">
        <f t="shared" si="283"/>
        <v>0</v>
      </c>
      <c r="S1178" s="6">
        <f t="shared" si="276"/>
        <v>8349.2999999999975</v>
      </c>
      <c r="T1178" s="11">
        <f t="shared" si="277"/>
        <v>0</v>
      </c>
      <c r="U1178" s="11">
        <f t="shared" si="278"/>
        <v>0</v>
      </c>
      <c r="V1178" s="11">
        <f t="shared" si="284"/>
        <v>8349.2999999999975</v>
      </c>
      <c r="W1178" s="20"/>
    </row>
    <row r="1179" spans="1:23" x14ac:dyDescent="0.25">
      <c r="A1179">
        <v>2022021808</v>
      </c>
      <c r="B1179">
        <v>6</v>
      </c>
      <c r="C1179" s="8">
        <v>0.72353999999999996</v>
      </c>
      <c r="D1179" s="6">
        <f t="shared" si="270"/>
        <v>57883.199999999997</v>
      </c>
      <c r="E1179" s="62">
        <v>0</v>
      </c>
      <c r="F1179" s="6">
        <f t="shared" si="279"/>
        <v>0</v>
      </c>
      <c r="G1179" s="7">
        <v>0.22961000000000001</v>
      </c>
      <c r="H1179" s="6">
        <f t="shared" si="271"/>
        <v>8036.35</v>
      </c>
      <c r="I1179" s="7">
        <v>3.5139999999999998E-2</v>
      </c>
      <c r="J1179" s="6">
        <f t="shared" si="272"/>
        <v>491.96</v>
      </c>
      <c r="K1179" s="20"/>
      <c r="L1179" s="6">
        <f t="shared" si="273"/>
        <v>40000</v>
      </c>
      <c r="M1179" s="11">
        <f t="shared" si="280"/>
        <v>0</v>
      </c>
      <c r="N1179" s="6">
        <f t="shared" si="274"/>
        <v>8036.35</v>
      </c>
      <c r="O1179" s="11">
        <f t="shared" si="281"/>
        <v>0</v>
      </c>
      <c r="P1179" s="11">
        <f t="shared" si="275"/>
        <v>491.96</v>
      </c>
      <c r="Q1179" s="11">
        <f t="shared" si="282"/>
        <v>0</v>
      </c>
      <c r="R1179" s="11">
        <f t="shared" si="283"/>
        <v>0</v>
      </c>
      <c r="S1179" s="6">
        <f t="shared" si="276"/>
        <v>9354.8899999999976</v>
      </c>
      <c r="T1179" s="11">
        <f t="shared" si="277"/>
        <v>0</v>
      </c>
      <c r="U1179" s="11">
        <f t="shared" si="278"/>
        <v>0</v>
      </c>
      <c r="V1179" s="11">
        <f t="shared" si="284"/>
        <v>9354.8899999999976</v>
      </c>
      <c r="W1179" s="20"/>
    </row>
    <row r="1180" spans="1:23" x14ac:dyDescent="0.25">
      <c r="A1180">
        <v>2022021809</v>
      </c>
      <c r="B1180">
        <v>6</v>
      </c>
      <c r="C1180" s="8">
        <v>0.71216000000000002</v>
      </c>
      <c r="D1180" s="6">
        <f t="shared" si="270"/>
        <v>56972.800000000003</v>
      </c>
      <c r="E1180" s="62">
        <v>0</v>
      </c>
      <c r="F1180" s="6">
        <f t="shared" si="279"/>
        <v>0</v>
      </c>
      <c r="G1180" s="7">
        <v>0.23277</v>
      </c>
      <c r="H1180" s="6">
        <f t="shared" si="271"/>
        <v>8146.95</v>
      </c>
      <c r="I1180" s="7">
        <v>0.45107000000000003</v>
      </c>
      <c r="J1180" s="6">
        <f t="shared" si="272"/>
        <v>6314.9800000000005</v>
      </c>
      <c r="K1180" s="20"/>
      <c r="L1180" s="6">
        <f t="shared" si="273"/>
        <v>40000</v>
      </c>
      <c r="M1180" s="11">
        <f t="shared" si="280"/>
        <v>0</v>
      </c>
      <c r="N1180" s="6">
        <f t="shared" si="274"/>
        <v>8146.95</v>
      </c>
      <c r="O1180" s="11">
        <f t="shared" si="281"/>
        <v>0</v>
      </c>
      <c r="P1180" s="11">
        <f t="shared" si="275"/>
        <v>6314.9800000000005</v>
      </c>
      <c r="Q1180" s="11">
        <f t="shared" si="282"/>
        <v>0</v>
      </c>
      <c r="R1180" s="11">
        <f t="shared" si="283"/>
        <v>0</v>
      </c>
      <c r="S1180" s="6">
        <f t="shared" si="276"/>
        <v>2510.8700000000017</v>
      </c>
      <c r="T1180" s="11">
        <f t="shared" si="277"/>
        <v>0</v>
      </c>
      <c r="U1180" s="11">
        <f t="shared" si="278"/>
        <v>0</v>
      </c>
      <c r="V1180" s="11">
        <f t="shared" si="284"/>
        <v>2510.8700000000017</v>
      </c>
      <c r="W1180" s="20"/>
    </row>
    <row r="1181" spans="1:23" x14ac:dyDescent="0.25">
      <c r="A1181">
        <v>2022021810</v>
      </c>
      <c r="B1181">
        <v>6</v>
      </c>
      <c r="C1181" s="8">
        <v>0.68333999999999995</v>
      </c>
      <c r="D1181" s="6">
        <f t="shared" si="270"/>
        <v>54667.199999999997</v>
      </c>
      <c r="E1181" s="62">
        <v>0</v>
      </c>
      <c r="F1181" s="6">
        <f t="shared" si="279"/>
        <v>0</v>
      </c>
      <c r="G1181" s="7">
        <v>0.17709</v>
      </c>
      <c r="H1181" s="6">
        <f t="shared" si="271"/>
        <v>6198.15</v>
      </c>
      <c r="I1181" s="7">
        <v>0.79339999999999999</v>
      </c>
      <c r="J1181" s="6">
        <f t="shared" si="272"/>
        <v>11107.6</v>
      </c>
      <c r="K1181" s="20"/>
      <c r="L1181" s="6">
        <f t="shared" si="273"/>
        <v>40000</v>
      </c>
      <c r="M1181" s="11">
        <f t="shared" si="280"/>
        <v>0</v>
      </c>
      <c r="N1181" s="6">
        <f t="shared" si="274"/>
        <v>6198.15</v>
      </c>
      <c r="O1181" s="11">
        <f t="shared" si="281"/>
        <v>0</v>
      </c>
      <c r="P1181" s="11">
        <f t="shared" si="275"/>
        <v>8469.0499999999975</v>
      </c>
      <c r="Q1181" s="11">
        <f t="shared" si="282"/>
        <v>2638.5500000000029</v>
      </c>
      <c r="R1181" s="11">
        <f t="shared" si="283"/>
        <v>2638.5500000000029</v>
      </c>
      <c r="S1181" s="6">
        <f t="shared" si="276"/>
        <v>0</v>
      </c>
      <c r="T1181" s="11">
        <f t="shared" si="277"/>
        <v>0</v>
      </c>
      <c r="U1181" s="11">
        <f t="shared" si="278"/>
        <v>0</v>
      </c>
      <c r="V1181" s="11">
        <f t="shared" si="284"/>
        <v>0</v>
      </c>
      <c r="W1181" s="20"/>
    </row>
    <row r="1182" spans="1:23" x14ac:dyDescent="0.25">
      <c r="A1182">
        <v>2022021811</v>
      </c>
      <c r="B1182">
        <v>6</v>
      </c>
      <c r="C1182" s="8">
        <v>0.65102000000000004</v>
      </c>
      <c r="D1182" s="6">
        <f t="shared" si="270"/>
        <v>52081.600000000006</v>
      </c>
      <c r="E1182" s="62">
        <v>0</v>
      </c>
      <c r="F1182" s="6">
        <f t="shared" si="279"/>
        <v>0</v>
      </c>
      <c r="G1182" s="7">
        <v>0.1321</v>
      </c>
      <c r="H1182" s="6">
        <f t="shared" si="271"/>
        <v>4623.5</v>
      </c>
      <c r="I1182" s="7">
        <v>0.84648000000000001</v>
      </c>
      <c r="J1182" s="6">
        <f t="shared" si="272"/>
        <v>11850.72</v>
      </c>
      <c r="K1182" s="20"/>
      <c r="L1182" s="6">
        <f t="shared" si="273"/>
        <v>40000</v>
      </c>
      <c r="M1182" s="11">
        <f t="shared" si="280"/>
        <v>0</v>
      </c>
      <c r="N1182" s="6">
        <f t="shared" si="274"/>
        <v>4623.5</v>
      </c>
      <c r="O1182" s="11">
        <f t="shared" si="281"/>
        <v>0</v>
      </c>
      <c r="P1182" s="11">
        <f t="shared" si="275"/>
        <v>7458.1000000000058</v>
      </c>
      <c r="Q1182" s="11">
        <f t="shared" si="282"/>
        <v>4392.6199999999935</v>
      </c>
      <c r="R1182" s="11">
        <f t="shared" si="283"/>
        <v>4392.6199999999935</v>
      </c>
      <c r="S1182" s="6">
        <f t="shared" si="276"/>
        <v>0</v>
      </c>
      <c r="T1182" s="11">
        <f t="shared" si="277"/>
        <v>0</v>
      </c>
      <c r="U1182" s="11">
        <f t="shared" si="278"/>
        <v>0</v>
      </c>
      <c r="V1182" s="11">
        <f t="shared" si="284"/>
        <v>0</v>
      </c>
      <c r="W1182" s="20"/>
    </row>
    <row r="1183" spans="1:23" x14ac:dyDescent="0.25">
      <c r="A1183">
        <v>2022021812</v>
      </c>
      <c r="B1183">
        <v>6</v>
      </c>
      <c r="C1183" s="8">
        <v>0.61570000000000003</v>
      </c>
      <c r="D1183" s="6">
        <f t="shared" si="270"/>
        <v>49256</v>
      </c>
      <c r="E1183" s="62">
        <v>0</v>
      </c>
      <c r="F1183" s="6">
        <f t="shared" si="279"/>
        <v>0</v>
      </c>
      <c r="G1183" s="7">
        <v>9.6680000000000002E-2</v>
      </c>
      <c r="H1183" s="6">
        <f t="shared" si="271"/>
        <v>3383.8</v>
      </c>
      <c r="I1183" s="7">
        <v>0.84355999999999998</v>
      </c>
      <c r="J1183" s="6">
        <f t="shared" si="272"/>
        <v>11809.84</v>
      </c>
      <c r="K1183" s="20"/>
      <c r="L1183" s="6">
        <f t="shared" si="273"/>
        <v>40000</v>
      </c>
      <c r="M1183" s="11">
        <f t="shared" si="280"/>
        <v>0</v>
      </c>
      <c r="N1183" s="6">
        <f t="shared" si="274"/>
        <v>3383.8</v>
      </c>
      <c r="O1183" s="11">
        <f t="shared" si="281"/>
        <v>0</v>
      </c>
      <c r="P1183" s="11">
        <f t="shared" si="275"/>
        <v>5872.2</v>
      </c>
      <c r="Q1183" s="11">
        <f t="shared" si="282"/>
        <v>5937.64</v>
      </c>
      <c r="R1183" s="11">
        <f t="shared" si="283"/>
        <v>5937.64</v>
      </c>
      <c r="S1183" s="6">
        <f t="shared" si="276"/>
        <v>0</v>
      </c>
      <c r="T1183" s="11">
        <f t="shared" si="277"/>
        <v>0</v>
      </c>
      <c r="U1183" s="11">
        <f t="shared" si="278"/>
        <v>0</v>
      </c>
      <c r="V1183" s="11">
        <f t="shared" si="284"/>
        <v>0</v>
      </c>
      <c r="W1183" s="20"/>
    </row>
    <row r="1184" spans="1:23" x14ac:dyDescent="0.25">
      <c r="A1184">
        <v>2022021813</v>
      </c>
      <c r="B1184">
        <v>6</v>
      </c>
      <c r="C1184" s="8">
        <v>0.58087</v>
      </c>
      <c r="D1184" s="6">
        <f t="shared" si="270"/>
        <v>46469.599999999999</v>
      </c>
      <c r="E1184" s="62">
        <v>0</v>
      </c>
      <c r="F1184" s="6">
        <f t="shared" si="279"/>
        <v>0</v>
      </c>
      <c r="G1184" s="7">
        <v>7.4560000000000001E-2</v>
      </c>
      <c r="H1184" s="6">
        <f t="shared" si="271"/>
        <v>2609.6</v>
      </c>
      <c r="I1184" s="7">
        <v>0.82882</v>
      </c>
      <c r="J1184" s="6">
        <f t="shared" si="272"/>
        <v>11603.48</v>
      </c>
      <c r="K1184" s="20"/>
      <c r="L1184" s="6">
        <f t="shared" si="273"/>
        <v>40000</v>
      </c>
      <c r="M1184" s="11">
        <f t="shared" si="280"/>
        <v>0</v>
      </c>
      <c r="N1184" s="6">
        <f t="shared" si="274"/>
        <v>2609.6</v>
      </c>
      <c r="O1184" s="11">
        <f t="shared" si="281"/>
        <v>0</v>
      </c>
      <c r="P1184" s="11">
        <f t="shared" si="275"/>
        <v>3859.9999999999986</v>
      </c>
      <c r="Q1184" s="11">
        <f t="shared" si="282"/>
        <v>7743.4800000000014</v>
      </c>
      <c r="R1184" s="11">
        <f t="shared" si="283"/>
        <v>7743.4800000000014</v>
      </c>
      <c r="S1184" s="6">
        <f t="shared" si="276"/>
        <v>0</v>
      </c>
      <c r="T1184" s="11">
        <f t="shared" si="277"/>
        <v>0</v>
      </c>
      <c r="U1184" s="11">
        <f t="shared" si="278"/>
        <v>0</v>
      </c>
      <c r="V1184" s="11">
        <f t="shared" si="284"/>
        <v>0</v>
      </c>
      <c r="W1184" s="20"/>
    </row>
    <row r="1185" spans="1:23" x14ac:dyDescent="0.25">
      <c r="A1185">
        <v>2022021814</v>
      </c>
      <c r="B1185">
        <v>6</v>
      </c>
      <c r="C1185" s="8">
        <v>0.55471000000000004</v>
      </c>
      <c r="D1185" s="6">
        <f t="shared" si="270"/>
        <v>44376.800000000003</v>
      </c>
      <c r="E1185" s="62">
        <v>0</v>
      </c>
      <c r="F1185" s="6">
        <f t="shared" si="279"/>
        <v>0</v>
      </c>
      <c r="G1185" s="7">
        <v>6.3700000000000007E-2</v>
      </c>
      <c r="H1185" s="6">
        <f t="shared" si="271"/>
        <v>2229.5000000000005</v>
      </c>
      <c r="I1185" s="7">
        <v>0.82801999999999998</v>
      </c>
      <c r="J1185" s="6">
        <f t="shared" si="272"/>
        <v>11592.279999999999</v>
      </c>
      <c r="K1185" s="20"/>
      <c r="L1185" s="6">
        <f t="shared" si="273"/>
        <v>40000</v>
      </c>
      <c r="M1185" s="11">
        <f t="shared" si="280"/>
        <v>0</v>
      </c>
      <c r="N1185" s="6">
        <f t="shared" si="274"/>
        <v>2229.5000000000005</v>
      </c>
      <c r="O1185" s="11">
        <f t="shared" si="281"/>
        <v>0</v>
      </c>
      <c r="P1185" s="11">
        <f t="shared" si="275"/>
        <v>2147.3000000000025</v>
      </c>
      <c r="Q1185" s="11">
        <f t="shared" si="282"/>
        <v>9444.9799999999959</v>
      </c>
      <c r="R1185" s="11">
        <f t="shared" si="283"/>
        <v>9444.9799999999959</v>
      </c>
      <c r="S1185" s="6">
        <f t="shared" si="276"/>
        <v>0</v>
      </c>
      <c r="T1185" s="11">
        <f t="shared" si="277"/>
        <v>0</v>
      </c>
      <c r="U1185" s="11">
        <f t="shared" si="278"/>
        <v>0</v>
      </c>
      <c r="V1185" s="11">
        <f t="shared" si="284"/>
        <v>0</v>
      </c>
      <c r="W1185" s="20"/>
    </row>
    <row r="1186" spans="1:23" x14ac:dyDescent="0.25">
      <c r="A1186">
        <v>2022021815</v>
      </c>
      <c r="B1186">
        <v>6</v>
      </c>
      <c r="C1186" s="8">
        <v>0.53322000000000003</v>
      </c>
      <c r="D1186" s="6">
        <f t="shared" si="270"/>
        <v>42657.600000000006</v>
      </c>
      <c r="E1186" s="62">
        <v>0</v>
      </c>
      <c r="F1186" s="6">
        <f t="shared" si="279"/>
        <v>0</v>
      </c>
      <c r="G1186" s="7">
        <v>5.4899999999999997E-2</v>
      </c>
      <c r="H1186" s="6">
        <f t="shared" si="271"/>
        <v>1921.5</v>
      </c>
      <c r="I1186" s="7">
        <v>0.84514999999999996</v>
      </c>
      <c r="J1186" s="6">
        <f t="shared" si="272"/>
        <v>11832.099999999999</v>
      </c>
      <c r="K1186" s="20"/>
      <c r="L1186" s="6">
        <f t="shared" si="273"/>
        <v>40000</v>
      </c>
      <c r="M1186" s="11">
        <f t="shared" si="280"/>
        <v>0</v>
      </c>
      <c r="N1186" s="6">
        <f t="shared" si="274"/>
        <v>1921.5</v>
      </c>
      <c r="O1186" s="11">
        <f t="shared" si="281"/>
        <v>0</v>
      </c>
      <c r="P1186" s="11">
        <f t="shared" si="275"/>
        <v>736.10000000000582</v>
      </c>
      <c r="Q1186" s="11">
        <f t="shared" si="282"/>
        <v>11095.999999999993</v>
      </c>
      <c r="R1186" s="11">
        <f t="shared" si="283"/>
        <v>11095.999999999993</v>
      </c>
      <c r="S1186" s="6">
        <f t="shared" si="276"/>
        <v>0</v>
      </c>
      <c r="T1186" s="11">
        <f t="shared" si="277"/>
        <v>0</v>
      </c>
      <c r="U1186" s="11">
        <f t="shared" si="278"/>
        <v>0</v>
      </c>
      <c r="V1186" s="11">
        <f t="shared" si="284"/>
        <v>0</v>
      </c>
      <c r="W1186" s="20"/>
    </row>
    <row r="1187" spans="1:23" x14ac:dyDescent="0.25">
      <c r="A1187">
        <v>2022021816</v>
      </c>
      <c r="B1187">
        <v>6</v>
      </c>
      <c r="C1187" s="8">
        <v>0.51893999999999996</v>
      </c>
      <c r="D1187" s="6">
        <f t="shared" si="270"/>
        <v>41515.199999999997</v>
      </c>
      <c r="E1187" s="62">
        <v>0</v>
      </c>
      <c r="F1187" s="6">
        <f t="shared" si="279"/>
        <v>0</v>
      </c>
      <c r="G1187" s="7">
        <v>5.1389999999999998E-2</v>
      </c>
      <c r="H1187" s="6">
        <f t="shared" si="271"/>
        <v>1798.6499999999999</v>
      </c>
      <c r="I1187" s="7">
        <v>0.85521999999999998</v>
      </c>
      <c r="J1187" s="6">
        <f t="shared" si="272"/>
        <v>11973.08</v>
      </c>
      <c r="K1187" s="20"/>
      <c r="L1187" s="6">
        <f t="shared" si="273"/>
        <v>40000</v>
      </c>
      <c r="M1187" s="11">
        <f t="shared" si="280"/>
        <v>0</v>
      </c>
      <c r="N1187" s="6">
        <f t="shared" si="274"/>
        <v>1515.1999999999971</v>
      </c>
      <c r="O1187" s="11">
        <f t="shared" si="281"/>
        <v>283.45000000000277</v>
      </c>
      <c r="P1187" s="11">
        <f t="shared" si="275"/>
        <v>0</v>
      </c>
      <c r="Q1187" s="11">
        <f t="shared" si="282"/>
        <v>11973.08</v>
      </c>
      <c r="R1187" s="11">
        <f t="shared" si="283"/>
        <v>12256.530000000002</v>
      </c>
      <c r="S1187" s="6">
        <f t="shared" si="276"/>
        <v>0</v>
      </c>
      <c r="T1187" s="11">
        <f t="shared" si="277"/>
        <v>0</v>
      </c>
      <c r="U1187" s="11">
        <f t="shared" si="278"/>
        <v>0</v>
      </c>
      <c r="V1187" s="11">
        <f t="shared" si="284"/>
        <v>0</v>
      </c>
      <c r="W1187" s="20"/>
    </row>
    <row r="1188" spans="1:23" x14ac:dyDescent="0.25">
      <c r="A1188">
        <v>2022021817</v>
      </c>
      <c r="B1188">
        <v>6</v>
      </c>
      <c r="C1188" s="8">
        <v>0.51517999999999997</v>
      </c>
      <c r="D1188" s="6">
        <f t="shared" si="270"/>
        <v>41214.399999999994</v>
      </c>
      <c r="E1188" s="62">
        <v>0</v>
      </c>
      <c r="F1188" s="6">
        <f t="shared" si="279"/>
        <v>0</v>
      </c>
      <c r="G1188" s="7">
        <v>4.9689999999999998E-2</v>
      </c>
      <c r="H1188" s="6">
        <f t="shared" si="271"/>
        <v>1739.1499999999999</v>
      </c>
      <c r="I1188" s="7">
        <v>0.81237999999999999</v>
      </c>
      <c r="J1188" s="6">
        <f t="shared" si="272"/>
        <v>11373.32</v>
      </c>
      <c r="K1188" s="20"/>
      <c r="L1188" s="6">
        <f t="shared" si="273"/>
        <v>40000</v>
      </c>
      <c r="M1188" s="11">
        <f t="shared" si="280"/>
        <v>0</v>
      </c>
      <c r="N1188" s="6">
        <f t="shared" si="274"/>
        <v>1214.3999999999942</v>
      </c>
      <c r="O1188" s="11">
        <f t="shared" si="281"/>
        <v>524.75000000000568</v>
      </c>
      <c r="P1188" s="11">
        <f t="shared" si="275"/>
        <v>0</v>
      </c>
      <c r="Q1188" s="11">
        <f t="shared" si="282"/>
        <v>11373.32</v>
      </c>
      <c r="R1188" s="11">
        <f t="shared" si="283"/>
        <v>11898.070000000005</v>
      </c>
      <c r="S1188" s="6">
        <f t="shared" si="276"/>
        <v>0</v>
      </c>
      <c r="T1188" s="11">
        <f t="shared" si="277"/>
        <v>0</v>
      </c>
      <c r="U1188" s="11">
        <f t="shared" si="278"/>
        <v>0</v>
      </c>
      <c r="V1188" s="11">
        <f t="shared" si="284"/>
        <v>0</v>
      </c>
      <c r="W1188" s="20"/>
    </row>
    <row r="1189" spans="1:23" x14ac:dyDescent="0.25">
      <c r="A1189">
        <v>2022021818</v>
      </c>
      <c r="B1189">
        <v>6</v>
      </c>
      <c r="C1189" s="8">
        <v>0.52293999999999996</v>
      </c>
      <c r="D1189" s="6">
        <f t="shared" si="270"/>
        <v>41835.199999999997</v>
      </c>
      <c r="E1189" s="62">
        <v>0</v>
      </c>
      <c r="F1189" s="6">
        <f t="shared" si="279"/>
        <v>0</v>
      </c>
      <c r="G1189" s="7">
        <v>4.5900000000000003E-2</v>
      </c>
      <c r="H1189" s="6">
        <f t="shared" si="271"/>
        <v>1606.5000000000002</v>
      </c>
      <c r="I1189" s="7">
        <v>0.44444</v>
      </c>
      <c r="J1189" s="6">
        <f t="shared" si="272"/>
        <v>6222.16</v>
      </c>
      <c r="K1189" s="20"/>
      <c r="L1189" s="6">
        <f t="shared" si="273"/>
        <v>40000</v>
      </c>
      <c r="M1189" s="11">
        <f t="shared" si="280"/>
        <v>0</v>
      </c>
      <c r="N1189" s="6">
        <f t="shared" si="274"/>
        <v>1606.5000000000002</v>
      </c>
      <c r="O1189" s="11">
        <f t="shared" si="281"/>
        <v>0</v>
      </c>
      <c r="P1189" s="11">
        <f t="shared" si="275"/>
        <v>228.69999999999686</v>
      </c>
      <c r="Q1189" s="11">
        <f t="shared" si="282"/>
        <v>5993.4600000000028</v>
      </c>
      <c r="R1189" s="11">
        <f t="shared" si="283"/>
        <v>5993.4600000000028</v>
      </c>
      <c r="S1189" s="6">
        <f t="shared" si="276"/>
        <v>0</v>
      </c>
      <c r="T1189" s="11">
        <f t="shared" si="277"/>
        <v>0</v>
      </c>
      <c r="U1189" s="11">
        <f t="shared" si="278"/>
        <v>0</v>
      </c>
      <c r="V1189" s="11">
        <f t="shared" si="284"/>
        <v>0</v>
      </c>
      <c r="W1189" s="20"/>
    </row>
    <row r="1190" spans="1:23" x14ac:dyDescent="0.25">
      <c r="A1190">
        <v>2022021819</v>
      </c>
      <c r="B1190">
        <v>6</v>
      </c>
      <c r="C1190" s="8">
        <v>0.55217000000000005</v>
      </c>
      <c r="D1190" s="6">
        <f t="shared" si="270"/>
        <v>44173.600000000006</v>
      </c>
      <c r="E1190" s="62">
        <v>0</v>
      </c>
      <c r="F1190" s="6">
        <f t="shared" si="279"/>
        <v>0</v>
      </c>
      <c r="G1190" s="7">
        <v>5.7259999999999998E-2</v>
      </c>
      <c r="H1190" s="6">
        <f t="shared" si="271"/>
        <v>2004.1</v>
      </c>
      <c r="I1190" s="7">
        <v>3.3309999999999999E-2</v>
      </c>
      <c r="J1190" s="6">
        <f t="shared" si="272"/>
        <v>466.34</v>
      </c>
      <c r="K1190" s="20"/>
      <c r="L1190" s="6">
        <f t="shared" si="273"/>
        <v>40000</v>
      </c>
      <c r="M1190" s="11">
        <f t="shared" si="280"/>
        <v>0</v>
      </c>
      <c r="N1190" s="6">
        <f t="shared" si="274"/>
        <v>2004.1</v>
      </c>
      <c r="O1190" s="11">
        <f t="shared" si="281"/>
        <v>0</v>
      </c>
      <c r="P1190" s="11">
        <f t="shared" si="275"/>
        <v>466.34</v>
      </c>
      <c r="Q1190" s="11">
        <f t="shared" si="282"/>
        <v>0</v>
      </c>
      <c r="R1190" s="11">
        <f t="shared" si="283"/>
        <v>0</v>
      </c>
      <c r="S1190" s="6">
        <f t="shared" si="276"/>
        <v>1703.160000000006</v>
      </c>
      <c r="T1190" s="11">
        <f t="shared" si="277"/>
        <v>0</v>
      </c>
      <c r="U1190" s="11">
        <f t="shared" si="278"/>
        <v>0</v>
      </c>
      <c r="V1190" s="11">
        <f t="shared" si="284"/>
        <v>1703.160000000006</v>
      </c>
      <c r="W1190" s="20"/>
    </row>
    <row r="1191" spans="1:23" x14ac:dyDescent="0.25">
      <c r="A1191">
        <v>2022021820</v>
      </c>
      <c r="B1191">
        <v>6</v>
      </c>
      <c r="C1191" s="8">
        <v>0.56882999999999995</v>
      </c>
      <c r="D1191" s="6">
        <f t="shared" si="270"/>
        <v>45506.399999999994</v>
      </c>
      <c r="E1191" s="62">
        <v>0</v>
      </c>
      <c r="F1191" s="6">
        <f t="shared" si="279"/>
        <v>0</v>
      </c>
      <c r="G1191" s="7">
        <v>9.554E-2</v>
      </c>
      <c r="H1191" s="6">
        <f t="shared" si="271"/>
        <v>3343.9</v>
      </c>
      <c r="I1191" s="7">
        <v>6.0000000000000002E-5</v>
      </c>
      <c r="J1191" s="6">
        <f t="shared" si="272"/>
        <v>0.84</v>
      </c>
      <c r="K1191" s="20"/>
      <c r="L1191" s="6">
        <f t="shared" si="273"/>
        <v>40000</v>
      </c>
      <c r="M1191" s="11">
        <f t="shared" si="280"/>
        <v>0</v>
      </c>
      <c r="N1191" s="6">
        <f t="shared" si="274"/>
        <v>3343.9</v>
      </c>
      <c r="O1191" s="11">
        <f t="shared" si="281"/>
        <v>0</v>
      </c>
      <c r="P1191" s="11">
        <f t="shared" si="275"/>
        <v>0.84</v>
      </c>
      <c r="Q1191" s="11">
        <f t="shared" si="282"/>
        <v>0</v>
      </c>
      <c r="R1191" s="11">
        <f t="shared" si="283"/>
        <v>0</v>
      </c>
      <c r="S1191" s="6">
        <f t="shared" si="276"/>
        <v>2161.6599999999939</v>
      </c>
      <c r="T1191" s="11">
        <f t="shared" si="277"/>
        <v>0</v>
      </c>
      <c r="U1191" s="11">
        <f t="shared" si="278"/>
        <v>0</v>
      </c>
      <c r="V1191" s="11">
        <f t="shared" si="284"/>
        <v>2161.6599999999939</v>
      </c>
      <c r="W1191" s="20"/>
    </row>
    <row r="1192" spans="1:23" x14ac:dyDescent="0.25">
      <c r="A1192">
        <v>2022021821</v>
      </c>
      <c r="B1192">
        <v>6</v>
      </c>
      <c r="C1192" s="8">
        <v>0.57377999999999996</v>
      </c>
      <c r="D1192" s="6">
        <f t="shared" si="270"/>
        <v>45902.399999999994</v>
      </c>
      <c r="E1192" s="62">
        <v>0</v>
      </c>
      <c r="F1192" s="6">
        <f t="shared" si="279"/>
        <v>0</v>
      </c>
      <c r="G1192" s="7">
        <v>0.15576000000000001</v>
      </c>
      <c r="H1192" s="6">
        <f t="shared" si="271"/>
        <v>5451.6</v>
      </c>
      <c r="I1192" s="7">
        <v>6.0000000000000002E-5</v>
      </c>
      <c r="J1192" s="6">
        <f t="shared" si="272"/>
        <v>0.84</v>
      </c>
      <c r="K1192" s="20"/>
      <c r="L1192" s="6">
        <f t="shared" si="273"/>
        <v>40000</v>
      </c>
      <c r="M1192" s="11">
        <f t="shared" si="280"/>
        <v>0</v>
      </c>
      <c r="N1192" s="6">
        <f t="shared" si="274"/>
        <v>5451.6</v>
      </c>
      <c r="O1192" s="11">
        <f t="shared" si="281"/>
        <v>0</v>
      </c>
      <c r="P1192" s="11">
        <f t="shared" si="275"/>
        <v>0.84</v>
      </c>
      <c r="Q1192" s="11">
        <f t="shared" si="282"/>
        <v>0</v>
      </c>
      <c r="R1192" s="11">
        <f t="shared" si="283"/>
        <v>0</v>
      </c>
      <c r="S1192" s="6">
        <f t="shared" si="276"/>
        <v>449.95999999999384</v>
      </c>
      <c r="T1192" s="11">
        <f t="shared" si="277"/>
        <v>0</v>
      </c>
      <c r="U1192" s="11">
        <f t="shared" si="278"/>
        <v>0</v>
      </c>
      <c r="V1192" s="11">
        <f t="shared" si="284"/>
        <v>449.95999999999384</v>
      </c>
      <c r="W1192" s="20"/>
    </row>
    <row r="1193" spans="1:23" x14ac:dyDescent="0.25">
      <c r="A1193">
        <v>2022021822</v>
      </c>
      <c r="B1193">
        <v>6</v>
      </c>
      <c r="C1193" s="8">
        <v>0.57347999999999999</v>
      </c>
      <c r="D1193" s="6">
        <f t="shared" si="270"/>
        <v>45878.400000000001</v>
      </c>
      <c r="E1193" s="62">
        <v>0</v>
      </c>
      <c r="F1193" s="6">
        <f t="shared" si="279"/>
        <v>0</v>
      </c>
      <c r="G1193" s="7">
        <v>0.21665000000000001</v>
      </c>
      <c r="H1193" s="6">
        <f t="shared" si="271"/>
        <v>7582.75</v>
      </c>
      <c r="I1193" s="7">
        <v>6.0000000000000002E-5</v>
      </c>
      <c r="J1193" s="6">
        <f t="shared" si="272"/>
        <v>0.84</v>
      </c>
      <c r="K1193" s="20"/>
      <c r="L1193" s="6">
        <f t="shared" si="273"/>
        <v>40000</v>
      </c>
      <c r="M1193" s="11">
        <f t="shared" si="280"/>
        <v>0</v>
      </c>
      <c r="N1193" s="6">
        <f t="shared" si="274"/>
        <v>5878.4000000000015</v>
      </c>
      <c r="O1193" s="11">
        <f t="shared" si="281"/>
        <v>1704.3499999999985</v>
      </c>
      <c r="P1193" s="11">
        <f t="shared" si="275"/>
        <v>0</v>
      </c>
      <c r="Q1193" s="11">
        <f t="shared" si="282"/>
        <v>0.84</v>
      </c>
      <c r="R1193" s="11">
        <f t="shared" si="283"/>
        <v>1705.1899999999985</v>
      </c>
      <c r="S1193" s="6">
        <f t="shared" si="276"/>
        <v>0</v>
      </c>
      <c r="T1193" s="11">
        <f t="shared" si="277"/>
        <v>0</v>
      </c>
      <c r="U1193" s="11">
        <f t="shared" si="278"/>
        <v>0</v>
      </c>
      <c r="V1193" s="11">
        <f t="shared" si="284"/>
        <v>0</v>
      </c>
      <c r="W1193" s="20"/>
    </row>
    <row r="1194" spans="1:23" x14ac:dyDescent="0.25">
      <c r="A1194">
        <v>2022021823</v>
      </c>
      <c r="B1194">
        <v>6</v>
      </c>
      <c r="C1194" s="8">
        <v>0.56666000000000005</v>
      </c>
      <c r="D1194" s="6">
        <f t="shared" si="270"/>
        <v>45332.800000000003</v>
      </c>
      <c r="E1194" s="62">
        <v>0</v>
      </c>
      <c r="F1194" s="6">
        <f t="shared" si="279"/>
        <v>0</v>
      </c>
      <c r="G1194" s="7">
        <v>0.24862999999999999</v>
      </c>
      <c r="H1194" s="6">
        <f t="shared" si="271"/>
        <v>8702.0499999999993</v>
      </c>
      <c r="I1194" s="7">
        <v>6.0000000000000002E-5</v>
      </c>
      <c r="J1194" s="6">
        <f t="shared" si="272"/>
        <v>0.84</v>
      </c>
      <c r="K1194" s="20"/>
      <c r="L1194" s="6">
        <f t="shared" si="273"/>
        <v>40000</v>
      </c>
      <c r="M1194" s="11">
        <f t="shared" si="280"/>
        <v>0</v>
      </c>
      <c r="N1194" s="6">
        <f t="shared" si="274"/>
        <v>5332.8000000000029</v>
      </c>
      <c r="O1194" s="11">
        <f t="shared" si="281"/>
        <v>3369.2499999999964</v>
      </c>
      <c r="P1194" s="11">
        <f t="shared" si="275"/>
        <v>0</v>
      </c>
      <c r="Q1194" s="11">
        <f t="shared" si="282"/>
        <v>0.84</v>
      </c>
      <c r="R1194" s="11">
        <f t="shared" si="283"/>
        <v>3370.0899999999965</v>
      </c>
      <c r="S1194" s="6">
        <f t="shared" si="276"/>
        <v>0</v>
      </c>
      <c r="T1194" s="11">
        <f t="shared" si="277"/>
        <v>0</v>
      </c>
      <c r="U1194" s="11">
        <f t="shared" si="278"/>
        <v>0</v>
      </c>
      <c r="V1194" s="11">
        <f t="shared" si="284"/>
        <v>0</v>
      </c>
      <c r="W1194" s="20"/>
    </row>
    <row r="1195" spans="1:23" x14ac:dyDescent="0.25">
      <c r="A1195">
        <v>2022021824</v>
      </c>
      <c r="B1195">
        <v>6</v>
      </c>
      <c r="C1195" s="8">
        <v>0.55611999999999995</v>
      </c>
      <c r="D1195" s="6">
        <f t="shared" si="270"/>
        <v>44489.599999999999</v>
      </c>
      <c r="E1195" s="62">
        <v>0</v>
      </c>
      <c r="F1195" s="6">
        <f t="shared" si="279"/>
        <v>0</v>
      </c>
      <c r="G1195" s="7">
        <v>0.25498999999999999</v>
      </c>
      <c r="H1195" s="6">
        <f t="shared" si="271"/>
        <v>8924.65</v>
      </c>
      <c r="I1195" s="7">
        <v>6.0000000000000002E-5</v>
      </c>
      <c r="J1195" s="6">
        <f t="shared" si="272"/>
        <v>0.84</v>
      </c>
      <c r="K1195" s="20"/>
      <c r="L1195" s="6">
        <f t="shared" si="273"/>
        <v>40000</v>
      </c>
      <c r="M1195" s="11">
        <f t="shared" si="280"/>
        <v>0</v>
      </c>
      <c r="N1195" s="6">
        <f t="shared" si="274"/>
        <v>4489.5999999999985</v>
      </c>
      <c r="O1195" s="11">
        <f t="shared" si="281"/>
        <v>4435.0500000000011</v>
      </c>
      <c r="P1195" s="11">
        <f t="shared" si="275"/>
        <v>0</v>
      </c>
      <c r="Q1195" s="11">
        <f t="shared" si="282"/>
        <v>0.84</v>
      </c>
      <c r="R1195" s="11">
        <f t="shared" si="283"/>
        <v>4435.8900000000012</v>
      </c>
      <c r="S1195" s="6">
        <f t="shared" si="276"/>
        <v>0</v>
      </c>
      <c r="T1195" s="11">
        <f t="shared" si="277"/>
        <v>0</v>
      </c>
      <c r="U1195" s="11">
        <f t="shared" si="278"/>
        <v>0</v>
      </c>
      <c r="V1195" s="11">
        <f t="shared" si="284"/>
        <v>0</v>
      </c>
      <c r="W1195" s="20"/>
    </row>
    <row r="1196" spans="1:23" x14ac:dyDescent="0.25">
      <c r="A1196">
        <v>2022021901</v>
      </c>
      <c r="B1196">
        <v>7</v>
      </c>
      <c r="C1196" s="8">
        <v>0.54905999999999999</v>
      </c>
      <c r="D1196" s="6">
        <f t="shared" si="270"/>
        <v>43924.800000000003</v>
      </c>
      <c r="E1196" s="62">
        <v>0</v>
      </c>
      <c r="F1196" s="6">
        <f t="shared" si="279"/>
        <v>0</v>
      </c>
      <c r="G1196" s="7">
        <v>0.25601000000000002</v>
      </c>
      <c r="H1196" s="6">
        <f t="shared" si="271"/>
        <v>8960.35</v>
      </c>
      <c r="I1196" s="7">
        <v>6.0000000000000002E-5</v>
      </c>
      <c r="J1196" s="6">
        <f t="shared" si="272"/>
        <v>0.84</v>
      </c>
      <c r="K1196" s="20"/>
      <c r="L1196" s="6">
        <f t="shared" si="273"/>
        <v>40000</v>
      </c>
      <c r="M1196" s="11">
        <f t="shared" si="280"/>
        <v>0</v>
      </c>
      <c r="N1196" s="6">
        <f t="shared" si="274"/>
        <v>3924.8000000000029</v>
      </c>
      <c r="O1196" s="11">
        <f t="shared" si="281"/>
        <v>5035.5499999999975</v>
      </c>
      <c r="P1196" s="11">
        <f t="shared" si="275"/>
        <v>0</v>
      </c>
      <c r="Q1196" s="11">
        <f t="shared" si="282"/>
        <v>0.84</v>
      </c>
      <c r="R1196" s="11">
        <f t="shared" si="283"/>
        <v>5036.3899999999976</v>
      </c>
      <c r="S1196" s="6">
        <f t="shared" si="276"/>
        <v>0</v>
      </c>
      <c r="T1196" s="11">
        <f t="shared" si="277"/>
        <v>0</v>
      </c>
      <c r="U1196" s="11">
        <f t="shared" si="278"/>
        <v>0</v>
      </c>
      <c r="V1196" s="11">
        <f t="shared" si="284"/>
        <v>0</v>
      </c>
      <c r="W1196" s="20"/>
    </row>
    <row r="1197" spans="1:23" x14ac:dyDescent="0.25">
      <c r="A1197">
        <v>2022021902</v>
      </c>
      <c r="B1197">
        <v>7</v>
      </c>
      <c r="C1197" s="8">
        <v>0.54757999999999996</v>
      </c>
      <c r="D1197" s="6">
        <f t="shared" si="270"/>
        <v>43806.399999999994</v>
      </c>
      <c r="E1197" s="62">
        <v>0</v>
      </c>
      <c r="F1197" s="6">
        <f t="shared" si="279"/>
        <v>0</v>
      </c>
      <c r="G1197" s="7">
        <v>0.26807999999999998</v>
      </c>
      <c r="H1197" s="6">
        <f t="shared" si="271"/>
        <v>9382.7999999999993</v>
      </c>
      <c r="I1197" s="7">
        <v>6.0000000000000002E-5</v>
      </c>
      <c r="J1197" s="6">
        <f t="shared" si="272"/>
        <v>0.84</v>
      </c>
      <c r="K1197" s="20"/>
      <c r="L1197" s="6">
        <f t="shared" si="273"/>
        <v>40000</v>
      </c>
      <c r="M1197" s="11">
        <f t="shared" si="280"/>
        <v>0</v>
      </c>
      <c r="N1197" s="6">
        <f t="shared" si="274"/>
        <v>3806.3999999999942</v>
      </c>
      <c r="O1197" s="11">
        <f t="shared" si="281"/>
        <v>5576.4000000000051</v>
      </c>
      <c r="P1197" s="11">
        <f t="shared" si="275"/>
        <v>0</v>
      </c>
      <c r="Q1197" s="11">
        <f t="shared" si="282"/>
        <v>0.84</v>
      </c>
      <c r="R1197" s="11">
        <f t="shared" si="283"/>
        <v>5577.2400000000052</v>
      </c>
      <c r="S1197" s="6">
        <f t="shared" si="276"/>
        <v>0</v>
      </c>
      <c r="T1197" s="11">
        <f t="shared" si="277"/>
        <v>0</v>
      </c>
      <c r="U1197" s="11">
        <f t="shared" si="278"/>
        <v>0</v>
      </c>
      <c r="V1197" s="11">
        <f t="shared" si="284"/>
        <v>0</v>
      </c>
      <c r="W1197" s="20"/>
    </row>
    <row r="1198" spans="1:23" x14ac:dyDescent="0.25">
      <c r="A1198">
        <v>2022021903</v>
      </c>
      <c r="B1198">
        <v>7</v>
      </c>
      <c r="C1198" s="8">
        <v>0.55035000000000001</v>
      </c>
      <c r="D1198" s="6">
        <f t="shared" si="270"/>
        <v>44028</v>
      </c>
      <c r="E1198" s="62">
        <v>0</v>
      </c>
      <c r="F1198" s="6">
        <f t="shared" si="279"/>
        <v>0</v>
      </c>
      <c r="G1198" s="7">
        <v>0.26791999999999999</v>
      </c>
      <c r="H1198" s="6">
        <f t="shared" si="271"/>
        <v>9377.1999999999989</v>
      </c>
      <c r="I1198" s="7">
        <v>6.0000000000000002E-5</v>
      </c>
      <c r="J1198" s="6">
        <f t="shared" si="272"/>
        <v>0.84</v>
      </c>
      <c r="K1198" s="20"/>
      <c r="L1198" s="6">
        <f t="shared" si="273"/>
        <v>40000</v>
      </c>
      <c r="M1198" s="11">
        <f t="shared" si="280"/>
        <v>0</v>
      </c>
      <c r="N1198" s="6">
        <f t="shared" si="274"/>
        <v>4028</v>
      </c>
      <c r="O1198" s="11">
        <f t="shared" si="281"/>
        <v>5349.1999999999989</v>
      </c>
      <c r="P1198" s="11">
        <f t="shared" si="275"/>
        <v>0</v>
      </c>
      <c r="Q1198" s="11">
        <f t="shared" si="282"/>
        <v>0.84</v>
      </c>
      <c r="R1198" s="11">
        <f t="shared" si="283"/>
        <v>5350.0399999999991</v>
      </c>
      <c r="S1198" s="6">
        <f t="shared" si="276"/>
        <v>0</v>
      </c>
      <c r="T1198" s="11">
        <f t="shared" si="277"/>
        <v>0</v>
      </c>
      <c r="U1198" s="11">
        <f t="shared" si="278"/>
        <v>0</v>
      </c>
      <c r="V1198" s="11">
        <f t="shared" si="284"/>
        <v>0</v>
      </c>
      <c r="W1198" s="20"/>
    </row>
    <row r="1199" spans="1:23" x14ac:dyDescent="0.25">
      <c r="A1199">
        <v>2022021904</v>
      </c>
      <c r="B1199">
        <v>7</v>
      </c>
      <c r="C1199" s="8">
        <v>0.55628</v>
      </c>
      <c r="D1199" s="6">
        <f t="shared" si="270"/>
        <v>44502.400000000001</v>
      </c>
      <c r="E1199" s="62">
        <v>0</v>
      </c>
      <c r="F1199" s="6">
        <f t="shared" si="279"/>
        <v>0</v>
      </c>
      <c r="G1199" s="7">
        <v>0.26566000000000001</v>
      </c>
      <c r="H1199" s="6">
        <f t="shared" si="271"/>
        <v>9298.1</v>
      </c>
      <c r="I1199" s="7">
        <v>6.0000000000000002E-5</v>
      </c>
      <c r="J1199" s="6">
        <f t="shared" si="272"/>
        <v>0.84</v>
      </c>
      <c r="K1199" s="20"/>
      <c r="L1199" s="6">
        <f t="shared" si="273"/>
        <v>40000</v>
      </c>
      <c r="M1199" s="11">
        <f t="shared" si="280"/>
        <v>0</v>
      </c>
      <c r="N1199" s="6">
        <f t="shared" si="274"/>
        <v>4502.4000000000015</v>
      </c>
      <c r="O1199" s="11">
        <f t="shared" si="281"/>
        <v>4795.6999999999989</v>
      </c>
      <c r="P1199" s="11">
        <f t="shared" si="275"/>
        <v>0</v>
      </c>
      <c r="Q1199" s="11">
        <f t="shared" si="282"/>
        <v>0.84</v>
      </c>
      <c r="R1199" s="11">
        <f t="shared" si="283"/>
        <v>4796.5399999999991</v>
      </c>
      <c r="S1199" s="6">
        <f t="shared" si="276"/>
        <v>0</v>
      </c>
      <c r="T1199" s="11">
        <f t="shared" si="277"/>
        <v>0</v>
      </c>
      <c r="U1199" s="11">
        <f t="shared" si="278"/>
        <v>0</v>
      </c>
      <c r="V1199" s="11">
        <f t="shared" si="284"/>
        <v>0</v>
      </c>
      <c r="W1199" s="20"/>
    </row>
    <row r="1200" spans="1:23" x14ac:dyDescent="0.25">
      <c r="A1200">
        <v>2022021905</v>
      </c>
      <c r="B1200">
        <v>7</v>
      </c>
      <c r="C1200" s="8">
        <v>0.56760999999999995</v>
      </c>
      <c r="D1200" s="6">
        <f t="shared" si="270"/>
        <v>45408.799999999996</v>
      </c>
      <c r="E1200" s="62">
        <v>0</v>
      </c>
      <c r="F1200" s="6">
        <f t="shared" si="279"/>
        <v>0</v>
      </c>
      <c r="G1200" s="7">
        <v>0.24953</v>
      </c>
      <c r="H1200" s="6">
        <f t="shared" si="271"/>
        <v>8733.5499999999993</v>
      </c>
      <c r="I1200" s="7">
        <v>6.0000000000000002E-5</v>
      </c>
      <c r="J1200" s="6">
        <f t="shared" si="272"/>
        <v>0.84</v>
      </c>
      <c r="K1200" s="20"/>
      <c r="L1200" s="6">
        <f t="shared" si="273"/>
        <v>40000</v>
      </c>
      <c r="M1200" s="11">
        <f t="shared" si="280"/>
        <v>0</v>
      </c>
      <c r="N1200" s="6">
        <f t="shared" si="274"/>
        <v>5408.7999999999956</v>
      </c>
      <c r="O1200" s="11">
        <f t="shared" si="281"/>
        <v>3324.7500000000036</v>
      </c>
      <c r="P1200" s="11">
        <f t="shared" si="275"/>
        <v>0</v>
      </c>
      <c r="Q1200" s="11">
        <f t="shared" si="282"/>
        <v>0.84</v>
      </c>
      <c r="R1200" s="11">
        <f t="shared" si="283"/>
        <v>3325.5900000000038</v>
      </c>
      <c r="S1200" s="6">
        <f t="shared" si="276"/>
        <v>0</v>
      </c>
      <c r="T1200" s="11">
        <f t="shared" si="277"/>
        <v>0</v>
      </c>
      <c r="U1200" s="11">
        <f t="shared" si="278"/>
        <v>0</v>
      </c>
      <c r="V1200" s="11">
        <f t="shared" si="284"/>
        <v>0</v>
      </c>
      <c r="W1200" s="20"/>
    </row>
    <row r="1201" spans="1:23" x14ac:dyDescent="0.25">
      <c r="A1201">
        <v>2022021906</v>
      </c>
      <c r="B1201">
        <v>7</v>
      </c>
      <c r="C1201" s="8">
        <v>0.58792</v>
      </c>
      <c r="D1201" s="6">
        <f t="shared" si="270"/>
        <v>47033.599999999999</v>
      </c>
      <c r="E1201" s="62">
        <v>0</v>
      </c>
      <c r="F1201" s="6">
        <f t="shared" si="279"/>
        <v>0</v>
      </c>
      <c r="G1201" s="7">
        <v>0.22905</v>
      </c>
      <c r="H1201" s="6">
        <f t="shared" si="271"/>
        <v>8016.75</v>
      </c>
      <c r="I1201" s="7">
        <v>6.0000000000000002E-5</v>
      </c>
      <c r="J1201" s="6">
        <f t="shared" si="272"/>
        <v>0.84</v>
      </c>
      <c r="K1201" s="20"/>
      <c r="L1201" s="6">
        <f t="shared" si="273"/>
        <v>40000</v>
      </c>
      <c r="M1201" s="11">
        <f t="shared" si="280"/>
        <v>0</v>
      </c>
      <c r="N1201" s="6">
        <f t="shared" si="274"/>
        <v>7033.5999999999985</v>
      </c>
      <c r="O1201" s="11">
        <f t="shared" si="281"/>
        <v>983.15000000000146</v>
      </c>
      <c r="P1201" s="11">
        <f t="shared" si="275"/>
        <v>0</v>
      </c>
      <c r="Q1201" s="11">
        <f t="shared" si="282"/>
        <v>0.84</v>
      </c>
      <c r="R1201" s="11">
        <f t="shared" si="283"/>
        <v>983.99000000000149</v>
      </c>
      <c r="S1201" s="6">
        <f t="shared" si="276"/>
        <v>0</v>
      </c>
      <c r="T1201" s="11">
        <f t="shared" si="277"/>
        <v>0</v>
      </c>
      <c r="U1201" s="11">
        <f t="shared" si="278"/>
        <v>0</v>
      </c>
      <c r="V1201" s="11">
        <f t="shared" si="284"/>
        <v>0</v>
      </c>
      <c r="W1201" s="20"/>
    </row>
    <row r="1202" spans="1:23" x14ac:dyDescent="0.25">
      <c r="A1202">
        <v>2022021907</v>
      </c>
      <c r="B1202">
        <v>7</v>
      </c>
      <c r="C1202" s="8">
        <v>0.61521999999999999</v>
      </c>
      <c r="D1202" s="6">
        <f t="shared" si="270"/>
        <v>49217.599999999999</v>
      </c>
      <c r="E1202" s="62">
        <v>0</v>
      </c>
      <c r="F1202" s="6">
        <f t="shared" si="279"/>
        <v>0</v>
      </c>
      <c r="G1202" s="7">
        <v>0.20515</v>
      </c>
      <c r="H1202" s="6">
        <f t="shared" si="271"/>
        <v>7180.25</v>
      </c>
      <c r="I1202" s="7">
        <v>6.0000000000000002E-5</v>
      </c>
      <c r="J1202" s="6">
        <f t="shared" si="272"/>
        <v>0.84</v>
      </c>
      <c r="K1202" s="20"/>
      <c r="L1202" s="6">
        <f t="shared" si="273"/>
        <v>40000</v>
      </c>
      <c r="M1202" s="11">
        <f t="shared" si="280"/>
        <v>0</v>
      </c>
      <c r="N1202" s="6">
        <f t="shared" si="274"/>
        <v>7180.25</v>
      </c>
      <c r="O1202" s="11">
        <f t="shared" si="281"/>
        <v>0</v>
      </c>
      <c r="P1202" s="11">
        <f t="shared" si="275"/>
        <v>0.84</v>
      </c>
      <c r="Q1202" s="11">
        <f t="shared" si="282"/>
        <v>0</v>
      </c>
      <c r="R1202" s="11">
        <f t="shared" si="283"/>
        <v>0</v>
      </c>
      <c r="S1202" s="6">
        <f t="shared" si="276"/>
        <v>2036.5099999999986</v>
      </c>
      <c r="T1202" s="11">
        <f t="shared" si="277"/>
        <v>0</v>
      </c>
      <c r="U1202" s="11">
        <f t="shared" si="278"/>
        <v>0</v>
      </c>
      <c r="V1202" s="11">
        <f t="shared" si="284"/>
        <v>2036.5099999999986</v>
      </c>
      <c r="W1202" s="20"/>
    </row>
    <row r="1203" spans="1:23" x14ac:dyDescent="0.25">
      <c r="A1203">
        <v>2022021908</v>
      </c>
      <c r="B1203">
        <v>7</v>
      </c>
      <c r="C1203" s="8">
        <v>0.63444999999999996</v>
      </c>
      <c r="D1203" s="6">
        <f t="shared" si="270"/>
        <v>50756</v>
      </c>
      <c r="E1203" s="62">
        <v>0</v>
      </c>
      <c r="F1203" s="6">
        <f t="shared" si="279"/>
        <v>0</v>
      </c>
      <c r="G1203" s="7">
        <v>0.20155999999999999</v>
      </c>
      <c r="H1203" s="6">
        <f t="shared" si="271"/>
        <v>7054.5999999999995</v>
      </c>
      <c r="I1203" s="7">
        <v>4.317E-2</v>
      </c>
      <c r="J1203" s="6">
        <f t="shared" si="272"/>
        <v>604.38</v>
      </c>
      <c r="K1203" s="20"/>
      <c r="L1203" s="6">
        <f t="shared" si="273"/>
        <v>40000</v>
      </c>
      <c r="M1203" s="11">
        <f t="shared" si="280"/>
        <v>0</v>
      </c>
      <c r="N1203" s="6">
        <f t="shared" si="274"/>
        <v>7054.5999999999995</v>
      </c>
      <c r="O1203" s="11">
        <f t="shared" si="281"/>
        <v>0</v>
      </c>
      <c r="P1203" s="11">
        <f t="shared" si="275"/>
        <v>604.38</v>
      </c>
      <c r="Q1203" s="11">
        <f t="shared" si="282"/>
        <v>0</v>
      </c>
      <c r="R1203" s="11">
        <f t="shared" si="283"/>
        <v>0</v>
      </c>
      <c r="S1203" s="6">
        <f t="shared" si="276"/>
        <v>3097.0200000000004</v>
      </c>
      <c r="T1203" s="11">
        <f t="shared" si="277"/>
        <v>0</v>
      </c>
      <c r="U1203" s="11">
        <f t="shared" si="278"/>
        <v>0</v>
      </c>
      <c r="V1203" s="11">
        <f t="shared" si="284"/>
        <v>3097.0200000000004</v>
      </c>
      <c r="W1203" s="20"/>
    </row>
    <row r="1204" spans="1:23" x14ac:dyDescent="0.25">
      <c r="A1204">
        <v>2022021909</v>
      </c>
      <c r="B1204">
        <v>7</v>
      </c>
      <c r="C1204" s="8">
        <v>0.62246000000000001</v>
      </c>
      <c r="D1204" s="6">
        <f t="shared" si="270"/>
        <v>49796.800000000003</v>
      </c>
      <c r="E1204" s="62">
        <v>0</v>
      </c>
      <c r="F1204" s="6">
        <f t="shared" si="279"/>
        <v>0</v>
      </c>
      <c r="G1204" s="7">
        <v>0.15820999999999999</v>
      </c>
      <c r="H1204" s="6">
        <f t="shared" si="271"/>
        <v>5537.3499999999995</v>
      </c>
      <c r="I1204" s="7">
        <v>0.47243000000000002</v>
      </c>
      <c r="J1204" s="6">
        <f t="shared" si="272"/>
        <v>6614.02</v>
      </c>
      <c r="K1204" s="20"/>
      <c r="L1204" s="6">
        <f t="shared" si="273"/>
        <v>40000</v>
      </c>
      <c r="M1204" s="11">
        <f t="shared" si="280"/>
        <v>0</v>
      </c>
      <c r="N1204" s="6">
        <f t="shared" si="274"/>
        <v>5537.3499999999995</v>
      </c>
      <c r="O1204" s="11">
        <f t="shared" si="281"/>
        <v>0</v>
      </c>
      <c r="P1204" s="11">
        <f t="shared" si="275"/>
        <v>4259.4500000000035</v>
      </c>
      <c r="Q1204" s="11">
        <f t="shared" si="282"/>
        <v>2354.569999999997</v>
      </c>
      <c r="R1204" s="11">
        <f t="shared" si="283"/>
        <v>2354.569999999997</v>
      </c>
      <c r="S1204" s="6">
        <f t="shared" si="276"/>
        <v>0</v>
      </c>
      <c r="T1204" s="11">
        <f t="shared" si="277"/>
        <v>0</v>
      </c>
      <c r="U1204" s="11">
        <f t="shared" si="278"/>
        <v>0</v>
      </c>
      <c r="V1204" s="11">
        <f t="shared" si="284"/>
        <v>0</v>
      </c>
      <c r="W1204" s="20"/>
    </row>
    <row r="1205" spans="1:23" x14ac:dyDescent="0.25">
      <c r="A1205">
        <v>2022021910</v>
      </c>
      <c r="B1205">
        <v>7</v>
      </c>
      <c r="C1205" s="8">
        <v>0.59184999999999999</v>
      </c>
      <c r="D1205" s="6">
        <f t="shared" si="270"/>
        <v>47348</v>
      </c>
      <c r="E1205" s="62">
        <v>0</v>
      </c>
      <c r="F1205" s="6">
        <f t="shared" si="279"/>
        <v>0</v>
      </c>
      <c r="G1205" s="7">
        <v>0.10556</v>
      </c>
      <c r="H1205" s="6">
        <f t="shared" si="271"/>
        <v>3694.6</v>
      </c>
      <c r="I1205" s="7">
        <v>0.78537999999999997</v>
      </c>
      <c r="J1205" s="6">
        <f t="shared" si="272"/>
        <v>10995.32</v>
      </c>
      <c r="K1205" s="20"/>
      <c r="L1205" s="6">
        <f t="shared" si="273"/>
        <v>40000</v>
      </c>
      <c r="M1205" s="11">
        <f t="shared" si="280"/>
        <v>0</v>
      </c>
      <c r="N1205" s="6">
        <f t="shared" si="274"/>
        <v>3694.6</v>
      </c>
      <c r="O1205" s="11">
        <f t="shared" si="281"/>
        <v>0</v>
      </c>
      <c r="P1205" s="11">
        <f t="shared" si="275"/>
        <v>3653.4</v>
      </c>
      <c r="Q1205" s="11">
        <f t="shared" si="282"/>
        <v>7341.92</v>
      </c>
      <c r="R1205" s="11">
        <f t="shared" si="283"/>
        <v>7341.92</v>
      </c>
      <c r="S1205" s="6">
        <f t="shared" si="276"/>
        <v>0</v>
      </c>
      <c r="T1205" s="11">
        <f t="shared" si="277"/>
        <v>0</v>
      </c>
      <c r="U1205" s="11">
        <f t="shared" si="278"/>
        <v>0</v>
      </c>
      <c r="V1205" s="11">
        <f t="shared" si="284"/>
        <v>0</v>
      </c>
      <c r="W1205" s="20"/>
    </row>
    <row r="1206" spans="1:23" x14ac:dyDescent="0.25">
      <c r="A1206">
        <v>2022021911</v>
      </c>
      <c r="B1206">
        <v>7</v>
      </c>
      <c r="C1206" s="8">
        <v>0.56100000000000005</v>
      </c>
      <c r="D1206" s="6">
        <f t="shared" si="270"/>
        <v>44880.000000000007</v>
      </c>
      <c r="E1206" s="62">
        <v>0</v>
      </c>
      <c r="F1206" s="6">
        <f t="shared" si="279"/>
        <v>0</v>
      </c>
      <c r="G1206" s="7">
        <v>0.11252</v>
      </c>
      <c r="H1206" s="6">
        <f t="shared" si="271"/>
        <v>3938.2</v>
      </c>
      <c r="I1206" s="7">
        <v>0.81796999999999997</v>
      </c>
      <c r="J1206" s="6">
        <f t="shared" si="272"/>
        <v>11451.58</v>
      </c>
      <c r="K1206" s="20"/>
      <c r="L1206" s="6">
        <f t="shared" si="273"/>
        <v>40000</v>
      </c>
      <c r="M1206" s="11">
        <f t="shared" si="280"/>
        <v>0</v>
      </c>
      <c r="N1206" s="6">
        <f t="shared" si="274"/>
        <v>3938.2</v>
      </c>
      <c r="O1206" s="11">
        <f t="shared" si="281"/>
        <v>0</v>
      </c>
      <c r="P1206" s="11">
        <f t="shared" si="275"/>
        <v>941.80000000000746</v>
      </c>
      <c r="Q1206" s="11">
        <f t="shared" si="282"/>
        <v>10509.779999999992</v>
      </c>
      <c r="R1206" s="11">
        <f t="shared" si="283"/>
        <v>10509.779999999992</v>
      </c>
      <c r="S1206" s="6">
        <f t="shared" si="276"/>
        <v>0</v>
      </c>
      <c r="T1206" s="11">
        <f t="shared" si="277"/>
        <v>0</v>
      </c>
      <c r="U1206" s="11">
        <f t="shared" si="278"/>
        <v>0</v>
      </c>
      <c r="V1206" s="11">
        <f t="shared" si="284"/>
        <v>0</v>
      </c>
      <c r="W1206" s="20"/>
    </row>
    <row r="1207" spans="1:23" x14ac:dyDescent="0.25">
      <c r="A1207">
        <v>2022021912</v>
      </c>
      <c r="B1207">
        <v>7</v>
      </c>
      <c r="C1207" s="8">
        <v>0.52990000000000004</v>
      </c>
      <c r="D1207" s="6">
        <f t="shared" si="270"/>
        <v>42392</v>
      </c>
      <c r="E1207" s="62">
        <v>0</v>
      </c>
      <c r="F1207" s="6">
        <f t="shared" si="279"/>
        <v>0</v>
      </c>
      <c r="G1207" s="7">
        <v>0.13600000000000001</v>
      </c>
      <c r="H1207" s="6">
        <f t="shared" si="271"/>
        <v>4760</v>
      </c>
      <c r="I1207" s="7">
        <v>0.81706000000000001</v>
      </c>
      <c r="J1207" s="6">
        <f t="shared" si="272"/>
        <v>11438.84</v>
      </c>
      <c r="K1207" s="20"/>
      <c r="L1207" s="6">
        <f t="shared" si="273"/>
        <v>40000</v>
      </c>
      <c r="M1207" s="11">
        <f t="shared" si="280"/>
        <v>0</v>
      </c>
      <c r="N1207" s="6">
        <f t="shared" si="274"/>
        <v>2392</v>
      </c>
      <c r="O1207" s="11">
        <f t="shared" si="281"/>
        <v>2368</v>
      </c>
      <c r="P1207" s="11">
        <f t="shared" si="275"/>
        <v>0</v>
      </c>
      <c r="Q1207" s="11">
        <f t="shared" si="282"/>
        <v>11438.84</v>
      </c>
      <c r="R1207" s="11">
        <f t="shared" si="283"/>
        <v>13806.84</v>
      </c>
      <c r="S1207" s="6">
        <f t="shared" si="276"/>
        <v>0</v>
      </c>
      <c r="T1207" s="11">
        <f t="shared" si="277"/>
        <v>0</v>
      </c>
      <c r="U1207" s="11">
        <f t="shared" si="278"/>
        <v>0</v>
      </c>
      <c r="V1207" s="11">
        <f t="shared" si="284"/>
        <v>0</v>
      </c>
      <c r="W1207" s="20"/>
    </row>
    <row r="1208" spans="1:23" x14ac:dyDescent="0.25">
      <c r="A1208">
        <v>2022021913</v>
      </c>
      <c r="B1208">
        <v>7</v>
      </c>
      <c r="C1208" s="8">
        <v>0.50466</v>
      </c>
      <c r="D1208" s="6">
        <f t="shared" si="270"/>
        <v>40372.800000000003</v>
      </c>
      <c r="E1208" s="62">
        <v>0</v>
      </c>
      <c r="F1208" s="6">
        <f t="shared" si="279"/>
        <v>0</v>
      </c>
      <c r="G1208" s="7">
        <v>0.17892</v>
      </c>
      <c r="H1208" s="6">
        <f t="shared" si="271"/>
        <v>6262.2</v>
      </c>
      <c r="I1208" s="7">
        <v>0.81577999999999995</v>
      </c>
      <c r="J1208" s="6">
        <f t="shared" si="272"/>
        <v>11420.92</v>
      </c>
      <c r="K1208" s="20"/>
      <c r="L1208" s="6">
        <f t="shared" si="273"/>
        <v>40000</v>
      </c>
      <c r="M1208" s="11">
        <f t="shared" si="280"/>
        <v>0</v>
      </c>
      <c r="N1208" s="6">
        <f t="shared" si="274"/>
        <v>372.80000000000291</v>
      </c>
      <c r="O1208" s="11">
        <f t="shared" si="281"/>
        <v>5889.3999999999969</v>
      </c>
      <c r="P1208" s="11">
        <f t="shared" si="275"/>
        <v>0</v>
      </c>
      <c r="Q1208" s="11">
        <f t="shared" si="282"/>
        <v>11420.92</v>
      </c>
      <c r="R1208" s="11">
        <f t="shared" si="283"/>
        <v>17310.319999999996</v>
      </c>
      <c r="S1208" s="6">
        <f t="shared" si="276"/>
        <v>0</v>
      </c>
      <c r="T1208" s="11">
        <f t="shared" si="277"/>
        <v>0</v>
      </c>
      <c r="U1208" s="11">
        <f t="shared" si="278"/>
        <v>0</v>
      </c>
      <c r="V1208" s="11">
        <f t="shared" si="284"/>
        <v>0</v>
      </c>
      <c r="W1208" s="20"/>
    </row>
    <row r="1209" spans="1:23" x14ac:dyDescent="0.25">
      <c r="A1209">
        <v>2022021914</v>
      </c>
      <c r="B1209">
        <v>7</v>
      </c>
      <c r="C1209" s="8">
        <v>0.48671999999999999</v>
      </c>
      <c r="D1209" s="6">
        <f t="shared" si="270"/>
        <v>38937.599999999999</v>
      </c>
      <c r="E1209" s="62">
        <v>0</v>
      </c>
      <c r="F1209" s="6">
        <f t="shared" si="279"/>
        <v>0</v>
      </c>
      <c r="G1209" s="7">
        <v>0.21210999999999999</v>
      </c>
      <c r="H1209" s="6">
        <f t="shared" si="271"/>
        <v>7423.8499999999995</v>
      </c>
      <c r="I1209" s="7">
        <v>0.82313999999999998</v>
      </c>
      <c r="J1209" s="6">
        <f t="shared" si="272"/>
        <v>11523.96</v>
      </c>
      <c r="K1209" s="20"/>
      <c r="L1209" s="6">
        <f t="shared" si="273"/>
        <v>38937.599999999999</v>
      </c>
      <c r="M1209" s="11">
        <f t="shared" si="280"/>
        <v>1062.4000000000015</v>
      </c>
      <c r="N1209" s="6">
        <f t="shared" si="274"/>
        <v>0</v>
      </c>
      <c r="O1209" s="11">
        <f t="shared" si="281"/>
        <v>7423.8499999999995</v>
      </c>
      <c r="P1209" s="11">
        <f t="shared" si="275"/>
        <v>0</v>
      </c>
      <c r="Q1209" s="11">
        <f t="shared" si="282"/>
        <v>11523.96</v>
      </c>
      <c r="R1209" s="11">
        <f t="shared" si="283"/>
        <v>20010.21</v>
      </c>
      <c r="S1209" s="6">
        <f t="shared" si="276"/>
        <v>0</v>
      </c>
      <c r="T1209" s="11">
        <f t="shared" si="277"/>
        <v>0</v>
      </c>
      <c r="U1209" s="11">
        <f t="shared" si="278"/>
        <v>0</v>
      </c>
      <c r="V1209" s="11">
        <f t="shared" si="284"/>
        <v>0</v>
      </c>
      <c r="W1209" s="20"/>
    </row>
    <row r="1210" spans="1:23" x14ac:dyDescent="0.25">
      <c r="A1210">
        <v>2022021915</v>
      </c>
      <c r="B1210">
        <v>7</v>
      </c>
      <c r="C1210" s="8">
        <v>0.47495999999999999</v>
      </c>
      <c r="D1210" s="6">
        <f t="shared" si="270"/>
        <v>37996.800000000003</v>
      </c>
      <c r="E1210" s="62">
        <v>0</v>
      </c>
      <c r="F1210" s="6">
        <f t="shared" si="279"/>
        <v>0</v>
      </c>
      <c r="G1210" s="7">
        <v>0.24210000000000001</v>
      </c>
      <c r="H1210" s="6">
        <f t="shared" si="271"/>
        <v>8473.5</v>
      </c>
      <c r="I1210" s="7">
        <v>0.82137000000000004</v>
      </c>
      <c r="J1210" s="6">
        <f t="shared" si="272"/>
        <v>11499.18</v>
      </c>
      <c r="K1210" s="20"/>
      <c r="L1210" s="6">
        <f t="shared" si="273"/>
        <v>37996.800000000003</v>
      </c>
      <c r="M1210" s="11">
        <f t="shared" si="280"/>
        <v>2003.1999999999971</v>
      </c>
      <c r="N1210" s="6">
        <f t="shared" si="274"/>
        <v>0</v>
      </c>
      <c r="O1210" s="11">
        <f t="shared" si="281"/>
        <v>8473.5</v>
      </c>
      <c r="P1210" s="11">
        <f t="shared" si="275"/>
        <v>0</v>
      </c>
      <c r="Q1210" s="11">
        <f t="shared" si="282"/>
        <v>11499.18</v>
      </c>
      <c r="R1210" s="11">
        <f t="shared" si="283"/>
        <v>21975.879999999997</v>
      </c>
      <c r="S1210" s="6">
        <f t="shared" si="276"/>
        <v>0</v>
      </c>
      <c r="T1210" s="11">
        <f t="shared" si="277"/>
        <v>0</v>
      </c>
      <c r="U1210" s="11">
        <f t="shared" si="278"/>
        <v>0</v>
      </c>
      <c r="V1210" s="11">
        <f t="shared" si="284"/>
        <v>0</v>
      </c>
      <c r="W1210" s="20"/>
    </row>
    <row r="1211" spans="1:23" x14ac:dyDescent="0.25">
      <c r="A1211">
        <v>2022021916</v>
      </c>
      <c r="B1211">
        <v>7</v>
      </c>
      <c r="C1211" s="8">
        <v>0.47108</v>
      </c>
      <c r="D1211" s="6">
        <f t="shared" si="270"/>
        <v>37686.400000000001</v>
      </c>
      <c r="E1211" s="62">
        <v>0</v>
      </c>
      <c r="F1211" s="6">
        <f t="shared" si="279"/>
        <v>0</v>
      </c>
      <c r="G1211" s="7">
        <v>0.26676</v>
      </c>
      <c r="H1211" s="6">
        <f t="shared" si="271"/>
        <v>9336.6</v>
      </c>
      <c r="I1211" s="7">
        <v>0.83531999999999995</v>
      </c>
      <c r="J1211" s="6">
        <f t="shared" si="272"/>
        <v>11694.48</v>
      </c>
      <c r="K1211" s="20"/>
      <c r="L1211" s="6">
        <f t="shared" si="273"/>
        <v>37686.400000000001</v>
      </c>
      <c r="M1211" s="11">
        <f t="shared" si="280"/>
        <v>2313.5999999999985</v>
      </c>
      <c r="N1211" s="6">
        <f t="shared" si="274"/>
        <v>0</v>
      </c>
      <c r="O1211" s="11">
        <f t="shared" si="281"/>
        <v>9336.6</v>
      </c>
      <c r="P1211" s="11">
        <f t="shared" si="275"/>
        <v>0</v>
      </c>
      <c r="Q1211" s="11">
        <f t="shared" si="282"/>
        <v>11694.48</v>
      </c>
      <c r="R1211" s="11">
        <f t="shared" si="283"/>
        <v>23344.68</v>
      </c>
      <c r="S1211" s="6">
        <f t="shared" si="276"/>
        <v>0</v>
      </c>
      <c r="T1211" s="11">
        <f t="shared" si="277"/>
        <v>0</v>
      </c>
      <c r="U1211" s="11">
        <f t="shared" si="278"/>
        <v>0</v>
      </c>
      <c r="V1211" s="11">
        <f t="shared" si="284"/>
        <v>0</v>
      </c>
      <c r="W1211" s="20"/>
    </row>
    <row r="1212" spans="1:23" x14ac:dyDescent="0.25">
      <c r="A1212">
        <v>2022021917</v>
      </c>
      <c r="B1212">
        <v>7</v>
      </c>
      <c r="C1212" s="8">
        <v>0.47344000000000003</v>
      </c>
      <c r="D1212" s="6">
        <f t="shared" si="270"/>
        <v>37875.200000000004</v>
      </c>
      <c r="E1212" s="62">
        <v>0</v>
      </c>
      <c r="F1212" s="6">
        <f t="shared" si="279"/>
        <v>0</v>
      </c>
      <c r="G1212" s="7">
        <v>0.30014000000000002</v>
      </c>
      <c r="H1212" s="6">
        <f t="shared" si="271"/>
        <v>10504.900000000001</v>
      </c>
      <c r="I1212" s="7">
        <v>0.78956999999999999</v>
      </c>
      <c r="J1212" s="6">
        <f t="shared" si="272"/>
        <v>11053.98</v>
      </c>
      <c r="K1212" s="20"/>
      <c r="L1212" s="6">
        <f t="shared" si="273"/>
        <v>37875.200000000004</v>
      </c>
      <c r="M1212" s="11">
        <f t="shared" si="280"/>
        <v>2124.7999999999956</v>
      </c>
      <c r="N1212" s="6">
        <f t="shared" si="274"/>
        <v>0</v>
      </c>
      <c r="O1212" s="11">
        <f t="shared" si="281"/>
        <v>10504.900000000001</v>
      </c>
      <c r="P1212" s="11">
        <f t="shared" si="275"/>
        <v>0</v>
      </c>
      <c r="Q1212" s="11">
        <f t="shared" si="282"/>
        <v>11053.98</v>
      </c>
      <c r="R1212" s="11">
        <f t="shared" si="283"/>
        <v>23683.679999999997</v>
      </c>
      <c r="S1212" s="6">
        <f t="shared" si="276"/>
        <v>0</v>
      </c>
      <c r="T1212" s="11">
        <f t="shared" si="277"/>
        <v>0</v>
      </c>
      <c r="U1212" s="11">
        <f t="shared" si="278"/>
        <v>0</v>
      </c>
      <c r="V1212" s="11">
        <f t="shared" si="284"/>
        <v>0</v>
      </c>
      <c r="W1212" s="20"/>
    </row>
    <row r="1213" spans="1:23" x14ac:dyDescent="0.25">
      <c r="A1213">
        <v>2022021918</v>
      </c>
      <c r="B1213">
        <v>7</v>
      </c>
      <c r="C1213" s="8">
        <v>0.47882999999999998</v>
      </c>
      <c r="D1213" s="6">
        <f t="shared" si="270"/>
        <v>38306.400000000001</v>
      </c>
      <c r="E1213" s="62">
        <v>0</v>
      </c>
      <c r="F1213" s="6">
        <f t="shared" si="279"/>
        <v>0</v>
      </c>
      <c r="G1213" s="7">
        <v>0.32633000000000001</v>
      </c>
      <c r="H1213" s="6">
        <f t="shared" si="271"/>
        <v>11421.550000000001</v>
      </c>
      <c r="I1213" s="7">
        <v>0.44113999999999998</v>
      </c>
      <c r="J1213" s="6">
        <f t="shared" si="272"/>
        <v>6175.96</v>
      </c>
      <c r="K1213" s="20"/>
      <c r="L1213" s="6">
        <f t="shared" si="273"/>
        <v>38306.400000000001</v>
      </c>
      <c r="M1213" s="11">
        <f t="shared" si="280"/>
        <v>1693.5999999999985</v>
      </c>
      <c r="N1213" s="6">
        <f t="shared" si="274"/>
        <v>0</v>
      </c>
      <c r="O1213" s="11">
        <f t="shared" si="281"/>
        <v>11421.550000000001</v>
      </c>
      <c r="P1213" s="11">
        <f t="shared" si="275"/>
        <v>0</v>
      </c>
      <c r="Q1213" s="11">
        <f t="shared" si="282"/>
        <v>6175.96</v>
      </c>
      <c r="R1213" s="11">
        <f t="shared" si="283"/>
        <v>19291.11</v>
      </c>
      <c r="S1213" s="6">
        <f t="shared" si="276"/>
        <v>0</v>
      </c>
      <c r="T1213" s="11">
        <f t="shared" si="277"/>
        <v>0</v>
      </c>
      <c r="U1213" s="11">
        <f t="shared" si="278"/>
        <v>0</v>
      </c>
      <c r="V1213" s="11">
        <f t="shared" si="284"/>
        <v>0</v>
      </c>
      <c r="W1213" s="20"/>
    </row>
    <row r="1214" spans="1:23" x14ac:dyDescent="0.25">
      <c r="A1214">
        <v>2022021919</v>
      </c>
      <c r="B1214">
        <v>7</v>
      </c>
      <c r="C1214" s="8">
        <v>0.49769000000000002</v>
      </c>
      <c r="D1214" s="6">
        <f t="shared" si="270"/>
        <v>39815.200000000004</v>
      </c>
      <c r="E1214" s="62">
        <v>0</v>
      </c>
      <c r="F1214" s="6">
        <f t="shared" si="279"/>
        <v>0</v>
      </c>
      <c r="G1214" s="7">
        <v>0.34317999999999999</v>
      </c>
      <c r="H1214" s="6">
        <f t="shared" si="271"/>
        <v>12011.3</v>
      </c>
      <c r="I1214" s="7">
        <v>3.4750000000000003E-2</v>
      </c>
      <c r="J1214" s="6">
        <f t="shared" si="272"/>
        <v>486.50000000000006</v>
      </c>
      <c r="K1214" s="20"/>
      <c r="L1214" s="6">
        <f t="shared" si="273"/>
        <v>39815.200000000004</v>
      </c>
      <c r="M1214" s="11">
        <f t="shared" si="280"/>
        <v>184.79999999999563</v>
      </c>
      <c r="N1214" s="6">
        <f t="shared" si="274"/>
        <v>0</v>
      </c>
      <c r="O1214" s="11">
        <f t="shared" si="281"/>
        <v>12011.3</v>
      </c>
      <c r="P1214" s="11">
        <f t="shared" si="275"/>
        <v>0</v>
      </c>
      <c r="Q1214" s="11">
        <f t="shared" si="282"/>
        <v>486.50000000000006</v>
      </c>
      <c r="R1214" s="11">
        <f t="shared" si="283"/>
        <v>12682.599999999995</v>
      </c>
      <c r="S1214" s="6">
        <f t="shared" si="276"/>
        <v>0</v>
      </c>
      <c r="T1214" s="11">
        <f t="shared" si="277"/>
        <v>0</v>
      </c>
      <c r="U1214" s="11">
        <f t="shared" si="278"/>
        <v>0</v>
      </c>
      <c r="V1214" s="11">
        <f t="shared" si="284"/>
        <v>0</v>
      </c>
      <c r="W1214" s="20"/>
    </row>
    <row r="1215" spans="1:23" x14ac:dyDescent="0.25">
      <c r="A1215">
        <v>2022021920</v>
      </c>
      <c r="B1215">
        <v>7</v>
      </c>
      <c r="C1215" s="8">
        <v>0.51078999999999997</v>
      </c>
      <c r="D1215" s="6">
        <f t="shared" si="270"/>
        <v>40863.199999999997</v>
      </c>
      <c r="E1215" s="62">
        <v>0</v>
      </c>
      <c r="F1215" s="6">
        <f t="shared" si="279"/>
        <v>0</v>
      </c>
      <c r="G1215" s="7">
        <v>0.45458999999999999</v>
      </c>
      <c r="H1215" s="6">
        <f t="shared" si="271"/>
        <v>15910.65</v>
      </c>
      <c r="I1215" s="7">
        <v>8.0000000000000007E-5</v>
      </c>
      <c r="J1215" s="6">
        <f t="shared" si="272"/>
        <v>1.1200000000000001</v>
      </c>
      <c r="K1215" s="20"/>
      <c r="L1215" s="6">
        <f t="shared" si="273"/>
        <v>40000</v>
      </c>
      <c r="M1215" s="11">
        <f t="shared" si="280"/>
        <v>0</v>
      </c>
      <c r="N1215" s="6">
        <f t="shared" si="274"/>
        <v>863.19999999999709</v>
      </c>
      <c r="O1215" s="11">
        <f t="shared" si="281"/>
        <v>15047.450000000003</v>
      </c>
      <c r="P1215" s="11">
        <f t="shared" si="275"/>
        <v>0</v>
      </c>
      <c r="Q1215" s="11">
        <f t="shared" si="282"/>
        <v>1.1200000000000001</v>
      </c>
      <c r="R1215" s="11">
        <f t="shared" si="283"/>
        <v>15048.570000000003</v>
      </c>
      <c r="S1215" s="6">
        <f t="shared" si="276"/>
        <v>0</v>
      </c>
      <c r="T1215" s="11">
        <f t="shared" si="277"/>
        <v>0</v>
      </c>
      <c r="U1215" s="11">
        <f t="shared" si="278"/>
        <v>0</v>
      </c>
      <c r="V1215" s="11">
        <f t="shared" si="284"/>
        <v>0</v>
      </c>
      <c r="W1215" s="20"/>
    </row>
    <row r="1216" spans="1:23" x14ac:dyDescent="0.25">
      <c r="A1216">
        <v>2022021921</v>
      </c>
      <c r="B1216">
        <v>7</v>
      </c>
      <c r="C1216" s="8">
        <v>0.51471</v>
      </c>
      <c r="D1216" s="6">
        <f t="shared" si="270"/>
        <v>41176.800000000003</v>
      </c>
      <c r="E1216" s="62">
        <v>0</v>
      </c>
      <c r="F1216" s="6">
        <f t="shared" si="279"/>
        <v>0</v>
      </c>
      <c r="G1216" s="7">
        <v>0.57018999999999997</v>
      </c>
      <c r="H1216" s="6">
        <f t="shared" si="271"/>
        <v>19956.649999999998</v>
      </c>
      <c r="I1216" s="7">
        <v>8.0000000000000007E-5</v>
      </c>
      <c r="J1216" s="6">
        <f t="shared" si="272"/>
        <v>1.1200000000000001</v>
      </c>
      <c r="K1216" s="20"/>
      <c r="L1216" s="6">
        <f t="shared" si="273"/>
        <v>40000</v>
      </c>
      <c r="M1216" s="11">
        <f t="shared" si="280"/>
        <v>0</v>
      </c>
      <c r="N1216" s="6">
        <f t="shared" si="274"/>
        <v>1176.8000000000029</v>
      </c>
      <c r="O1216" s="11">
        <f t="shared" si="281"/>
        <v>18779.849999999995</v>
      </c>
      <c r="P1216" s="11">
        <f t="shared" si="275"/>
        <v>0</v>
      </c>
      <c r="Q1216" s="11">
        <f t="shared" si="282"/>
        <v>1.1200000000000001</v>
      </c>
      <c r="R1216" s="11">
        <f t="shared" si="283"/>
        <v>18780.969999999994</v>
      </c>
      <c r="S1216" s="6">
        <f t="shared" si="276"/>
        <v>0</v>
      </c>
      <c r="T1216" s="11">
        <f t="shared" si="277"/>
        <v>0</v>
      </c>
      <c r="U1216" s="11">
        <f t="shared" si="278"/>
        <v>0</v>
      </c>
      <c r="V1216" s="11">
        <f t="shared" si="284"/>
        <v>0</v>
      </c>
      <c r="W1216" s="20"/>
    </row>
    <row r="1217" spans="1:23" x14ac:dyDescent="0.25">
      <c r="A1217">
        <v>2022021922</v>
      </c>
      <c r="B1217">
        <v>7</v>
      </c>
      <c r="C1217" s="8">
        <v>0.51446999999999998</v>
      </c>
      <c r="D1217" s="6">
        <f t="shared" si="270"/>
        <v>41157.599999999999</v>
      </c>
      <c r="E1217" s="62">
        <v>0</v>
      </c>
      <c r="F1217" s="6">
        <f t="shared" si="279"/>
        <v>0</v>
      </c>
      <c r="G1217" s="7">
        <v>0.60829999999999995</v>
      </c>
      <c r="H1217" s="6">
        <f t="shared" si="271"/>
        <v>21290.5</v>
      </c>
      <c r="I1217" s="7">
        <v>8.0000000000000007E-5</v>
      </c>
      <c r="J1217" s="6">
        <f t="shared" si="272"/>
        <v>1.1200000000000001</v>
      </c>
      <c r="K1217" s="20"/>
      <c r="L1217" s="6">
        <f t="shared" si="273"/>
        <v>40000</v>
      </c>
      <c r="M1217" s="11">
        <f t="shared" si="280"/>
        <v>0</v>
      </c>
      <c r="N1217" s="6">
        <f t="shared" si="274"/>
        <v>1157.5999999999985</v>
      </c>
      <c r="O1217" s="11">
        <f t="shared" si="281"/>
        <v>20132.900000000001</v>
      </c>
      <c r="P1217" s="11">
        <f t="shared" si="275"/>
        <v>0</v>
      </c>
      <c r="Q1217" s="11">
        <f t="shared" si="282"/>
        <v>1.1200000000000001</v>
      </c>
      <c r="R1217" s="11">
        <f t="shared" si="283"/>
        <v>20134.02</v>
      </c>
      <c r="S1217" s="6">
        <f t="shared" si="276"/>
        <v>0</v>
      </c>
      <c r="T1217" s="11">
        <f t="shared" si="277"/>
        <v>0</v>
      </c>
      <c r="U1217" s="11">
        <f t="shared" si="278"/>
        <v>0</v>
      </c>
      <c r="V1217" s="11">
        <f t="shared" si="284"/>
        <v>0</v>
      </c>
      <c r="W1217" s="20"/>
    </row>
    <row r="1218" spans="1:23" x14ac:dyDescent="0.25">
      <c r="A1218">
        <v>2022021923</v>
      </c>
      <c r="B1218">
        <v>7</v>
      </c>
      <c r="C1218" s="8">
        <v>0.50914000000000004</v>
      </c>
      <c r="D1218" s="6">
        <f t="shared" si="270"/>
        <v>40731.200000000004</v>
      </c>
      <c r="E1218" s="62">
        <v>0</v>
      </c>
      <c r="F1218" s="6">
        <f t="shared" si="279"/>
        <v>0</v>
      </c>
      <c r="G1218" s="7">
        <v>0.61050000000000004</v>
      </c>
      <c r="H1218" s="6">
        <f t="shared" si="271"/>
        <v>21367.5</v>
      </c>
      <c r="I1218" s="7">
        <v>8.0000000000000007E-5</v>
      </c>
      <c r="J1218" s="6">
        <f t="shared" si="272"/>
        <v>1.1200000000000001</v>
      </c>
      <c r="K1218" s="20"/>
      <c r="L1218" s="6">
        <f t="shared" si="273"/>
        <v>40000</v>
      </c>
      <c r="M1218" s="11">
        <f t="shared" si="280"/>
        <v>0</v>
      </c>
      <c r="N1218" s="6">
        <f t="shared" si="274"/>
        <v>731.20000000000437</v>
      </c>
      <c r="O1218" s="11">
        <f t="shared" si="281"/>
        <v>20636.299999999996</v>
      </c>
      <c r="P1218" s="11">
        <f t="shared" si="275"/>
        <v>0</v>
      </c>
      <c r="Q1218" s="11">
        <f t="shared" si="282"/>
        <v>1.1200000000000001</v>
      </c>
      <c r="R1218" s="11">
        <f t="shared" si="283"/>
        <v>20637.419999999995</v>
      </c>
      <c r="S1218" s="6">
        <f t="shared" si="276"/>
        <v>0</v>
      </c>
      <c r="T1218" s="11">
        <f t="shared" si="277"/>
        <v>0</v>
      </c>
      <c r="U1218" s="11">
        <f t="shared" si="278"/>
        <v>0</v>
      </c>
      <c r="V1218" s="11">
        <f t="shared" si="284"/>
        <v>0</v>
      </c>
      <c r="W1218" s="20"/>
    </row>
    <row r="1219" spans="1:23" x14ac:dyDescent="0.25">
      <c r="A1219">
        <v>2022021924</v>
      </c>
      <c r="B1219">
        <v>7</v>
      </c>
      <c r="C1219" s="8">
        <v>0.49952000000000002</v>
      </c>
      <c r="D1219" s="6">
        <f t="shared" si="270"/>
        <v>39961.599999999999</v>
      </c>
      <c r="E1219" s="62">
        <v>0</v>
      </c>
      <c r="F1219" s="6">
        <f t="shared" si="279"/>
        <v>0</v>
      </c>
      <c r="G1219" s="7">
        <v>0.60516000000000003</v>
      </c>
      <c r="H1219" s="6">
        <f t="shared" si="271"/>
        <v>21180.600000000002</v>
      </c>
      <c r="I1219" s="7">
        <v>8.0000000000000007E-5</v>
      </c>
      <c r="J1219" s="6">
        <f t="shared" si="272"/>
        <v>1.1200000000000001</v>
      </c>
      <c r="K1219" s="20"/>
      <c r="L1219" s="6">
        <f t="shared" si="273"/>
        <v>39961.599999999999</v>
      </c>
      <c r="M1219" s="11">
        <f t="shared" si="280"/>
        <v>38.400000000001455</v>
      </c>
      <c r="N1219" s="6">
        <f t="shared" si="274"/>
        <v>0</v>
      </c>
      <c r="O1219" s="11">
        <f t="shared" si="281"/>
        <v>21180.600000000002</v>
      </c>
      <c r="P1219" s="11">
        <f t="shared" si="275"/>
        <v>0</v>
      </c>
      <c r="Q1219" s="11">
        <f t="shared" si="282"/>
        <v>1.1200000000000001</v>
      </c>
      <c r="R1219" s="11">
        <f t="shared" si="283"/>
        <v>21220.120000000003</v>
      </c>
      <c r="S1219" s="6">
        <f t="shared" si="276"/>
        <v>0</v>
      </c>
      <c r="T1219" s="11">
        <f t="shared" si="277"/>
        <v>0</v>
      </c>
      <c r="U1219" s="11">
        <f t="shared" si="278"/>
        <v>0</v>
      </c>
      <c r="V1219" s="11">
        <f t="shared" si="284"/>
        <v>0</v>
      </c>
      <c r="W1219" s="20"/>
    </row>
    <row r="1220" spans="1:23" x14ac:dyDescent="0.25">
      <c r="A1220">
        <v>2022022001</v>
      </c>
      <c r="B1220">
        <v>1</v>
      </c>
      <c r="C1220" s="8">
        <v>0.49230000000000002</v>
      </c>
      <c r="D1220" s="6">
        <f t="shared" si="270"/>
        <v>39384</v>
      </c>
      <c r="E1220" s="62">
        <v>0</v>
      </c>
      <c r="F1220" s="6">
        <f t="shared" si="279"/>
        <v>0</v>
      </c>
      <c r="G1220" s="7">
        <v>0.59836999999999996</v>
      </c>
      <c r="H1220" s="6">
        <f t="shared" si="271"/>
        <v>20942.949999999997</v>
      </c>
      <c r="I1220" s="7">
        <v>8.0000000000000007E-5</v>
      </c>
      <c r="J1220" s="6">
        <f t="shared" si="272"/>
        <v>1.1200000000000001</v>
      </c>
      <c r="K1220" s="20"/>
      <c r="L1220" s="6">
        <f t="shared" si="273"/>
        <v>39384</v>
      </c>
      <c r="M1220" s="11">
        <f t="shared" si="280"/>
        <v>616</v>
      </c>
      <c r="N1220" s="6">
        <f t="shared" si="274"/>
        <v>0</v>
      </c>
      <c r="O1220" s="11">
        <f t="shared" si="281"/>
        <v>20942.949999999997</v>
      </c>
      <c r="P1220" s="11">
        <f t="shared" si="275"/>
        <v>0</v>
      </c>
      <c r="Q1220" s="11">
        <f t="shared" si="282"/>
        <v>1.1200000000000001</v>
      </c>
      <c r="R1220" s="11">
        <f t="shared" si="283"/>
        <v>21560.069999999996</v>
      </c>
      <c r="S1220" s="6">
        <f t="shared" si="276"/>
        <v>0</v>
      </c>
      <c r="T1220" s="11">
        <f t="shared" si="277"/>
        <v>0</v>
      </c>
      <c r="U1220" s="11">
        <f t="shared" si="278"/>
        <v>0</v>
      </c>
      <c r="V1220" s="11">
        <f t="shared" si="284"/>
        <v>0</v>
      </c>
      <c r="W1220" s="20"/>
    </row>
    <row r="1221" spans="1:23" x14ac:dyDescent="0.25">
      <c r="A1221">
        <v>2022022002</v>
      </c>
      <c r="B1221">
        <v>1</v>
      </c>
      <c r="C1221" s="8">
        <v>0.48845</v>
      </c>
      <c r="D1221" s="6">
        <f t="shared" ref="D1221:D1284" si="285">D$18*C1221</f>
        <v>39076</v>
      </c>
      <c r="E1221" s="62">
        <v>0</v>
      </c>
      <c r="F1221" s="6">
        <f t="shared" si="279"/>
        <v>0</v>
      </c>
      <c r="G1221" s="7">
        <v>0.60089000000000004</v>
      </c>
      <c r="H1221" s="6">
        <f t="shared" ref="H1221:H1284" si="286">H$18*G1221</f>
        <v>21031.15</v>
      </c>
      <c r="I1221" s="7">
        <v>8.0000000000000007E-5</v>
      </c>
      <c r="J1221" s="6">
        <f t="shared" ref="J1221:J1284" si="287">I1221*J$18</f>
        <v>1.1200000000000001</v>
      </c>
      <c r="K1221" s="20"/>
      <c r="L1221" s="6">
        <f t="shared" si="273"/>
        <v>39076</v>
      </c>
      <c r="M1221" s="11">
        <f t="shared" si="280"/>
        <v>924</v>
      </c>
      <c r="N1221" s="6">
        <f t="shared" si="274"/>
        <v>0</v>
      </c>
      <c r="O1221" s="11">
        <f t="shared" si="281"/>
        <v>21031.15</v>
      </c>
      <c r="P1221" s="11">
        <f t="shared" si="275"/>
        <v>0</v>
      </c>
      <c r="Q1221" s="11">
        <f t="shared" si="282"/>
        <v>1.1200000000000001</v>
      </c>
      <c r="R1221" s="11">
        <f t="shared" si="283"/>
        <v>21956.27</v>
      </c>
      <c r="S1221" s="6">
        <f t="shared" si="276"/>
        <v>0</v>
      </c>
      <c r="T1221" s="11">
        <f t="shared" si="277"/>
        <v>0</v>
      </c>
      <c r="U1221" s="11">
        <f t="shared" si="278"/>
        <v>0</v>
      </c>
      <c r="V1221" s="11">
        <f t="shared" si="284"/>
        <v>0</v>
      </c>
      <c r="W1221" s="20"/>
    </row>
    <row r="1222" spans="1:23" x14ac:dyDescent="0.25">
      <c r="A1222">
        <v>2022022003</v>
      </c>
      <c r="B1222">
        <v>1</v>
      </c>
      <c r="C1222" s="8">
        <v>0.48735000000000001</v>
      </c>
      <c r="D1222" s="6">
        <f t="shared" si="285"/>
        <v>38988</v>
      </c>
      <c r="E1222" s="62">
        <v>0</v>
      </c>
      <c r="F1222" s="6">
        <f t="shared" si="279"/>
        <v>0</v>
      </c>
      <c r="G1222" s="7">
        <v>0.60499000000000003</v>
      </c>
      <c r="H1222" s="6">
        <f t="shared" si="286"/>
        <v>21174.65</v>
      </c>
      <c r="I1222" s="7">
        <v>8.0000000000000007E-5</v>
      </c>
      <c r="J1222" s="6">
        <f t="shared" si="287"/>
        <v>1.1200000000000001</v>
      </c>
      <c r="K1222" s="20"/>
      <c r="L1222" s="6">
        <f t="shared" si="273"/>
        <v>38988</v>
      </c>
      <c r="M1222" s="11">
        <f t="shared" si="280"/>
        <v>1012</v>
      </c>
      <c r="N1222" s="6">
        <f t="shared" si="274"/>
        <v>0</v>
      </c>
      <c r="O1222" s="11">
        <f t="shared" si="281"/>
        <v>21174.65</v>
      </c>
      <c r="P1222" s="11">
        <f t="shared" si="275"/>
        <v>0</v>
      </c>
      <c r="Q1222" s="11">
        <f t="shared" si="282"/>
        <v>1.1200000000000001</v>
      </c>
      <c r="R1222" s="11">
        <f t="shared" si="283"/>
        <v>22187.77</v>
      </c>
      <c r="S1222" s="6">
        <f t="shared" si="276"/>
        <v>0</v>
      </c>
      <c r="T1222" s="11">
        <f t="shared" si="277"/>
        <v>0</v>
      </c>
      <c r="U1222" s="11">
        <f t="shared" si="278"/>
        <v>0</v>
      </c>
      <c r="V1222" s="11">
        <f t="shared" si="284"/>
        <v>0</v>
      </c>
      <c r="W1222" s="20"/>
    </row>
    <row r="1223" spans="1:23" x14ac:dyDescent="0.25">
      <c r="A1223">
        <v>2022022004</v>
      </c>
      <c r="B1223">
        <v>1</v>
      </c>
      <c r="C1223" s="8">
        <v>0.48920000000000002</v>
      </c>
      <c r="D1223" s="6">
        <f t="shared" si="285"/>
        <v>39136</v>
      </c>
      <c r="E1223" s="62">
        <v>0</v>
      </c>
      <c r="F1223" s="6">
        <f t="shared" si="279"/>
        <v>0</v>
      </c>
      <c r="G1223" s="7">
        <v>0.60565000000000002</v>
      </c>
      <c r="H1223" s="6">
        <f t="shared" si="286"/>
        <v>21197.75</v>
      </c>
      <c r="I1223" s="7">
        <v>8.0000000000000007E-5</v>
      </c>
      <c r="J1223" s="6">
        <f t="shared" si="287"/>
        <v>1.1200000000000001</v>
      </c>
      <c r="K1223" s="20"/>
      <c r="L1223" s="6">
        <f t="shared" si="273"/>
        <v>39136</v>
      </c>
      <c r="M1223" s="11">
        <f t="shared" si="280"/>
        <v>864</v>
      </c>
      <c r="N1223" s="6">
        <f t="shared" si="274"/>
        <v>0</v>
      </c>
      <c r="O1223" s="11">
        <f t="shared" si="281"/>
        <v>21197.75</v>
      </c>
      <c r="P1223" s="11">
        <f t="shared" si="275"/>
        <v>0</v>
      </c>
      <c r="Q1223" s="11">
        <f t="shared" si="282"/>
        <v>1.1200000000000001</v>
      </c>
      <c r="R1223" s="11">
        <f t="shared" si="283"/>
        <v>22062.87</v>
      </c>
      <c r="S1223" s="6">
        <f t="shared" si="276"/>
        <v>0</v>
      </c>
      <c r="T1223" s="11">
        <f t="shared" si="277"/>
        <v>0</v>
      </c>
      <c r="U1223" s="11">
        <f t="shared" si="278"/>
        <v>0</v>
      </c>
      <c r="V1223" s="11">
        <f t="shared" si="284"/>
        <v>0</v>
      </c>
      <c r="W1223" s="20"/>
    </row>
    <row r="1224" spans="1:23" x14ac:dyDescent="0.25">
      <c r="A1224">
        <v>2022022005</v>
      </c>
      <c r="B1224">
        <v>1</v>
      </c>
      <c r="C1224" s="8">
        <v>0.49432999999999999</v>
      </c>
      <c r="D1224" s="6">
        <f t="shared" si="285"/>
        <v>39546.400000000001</v>
      </c>
      <c r="E1224" s="62">
        <v>0</v>
      </c>
      <c r="F1224" s="6">
        <f t="shared" si="279"/>
        <v>0</v>
      </c>
      <c r="G1224" s="7">
        <v>0.59967999999999999</v>
      </c>
      <c r="H1224" s="6">
        <f t="shared" si="286"/>
        <v>20988.799999999999</v>
      </c>
      <c r="I1224" s="7">
        <v>8.0000000000000007E-5</v>
      </c>
      <c r="J1224" s="6">
        <f t="shared" si="287"/>
        <v>1.1200000000000001</v>
      </c>
      <c r="K1224" s="20"/>
      <c r="L1224" s="6">
        <f t="shared" si="273"/>
        <v>39546.400000000001</v>
      </c>
      <c r="M1224" s="11">
        <f t="shared" si="280"/>
        <v>453.59999999999854</v>
      </c>
      <c r="N1224" s="6">
        <f t="shared" si="274"/>
        <v>0</v>
      </c>
      <c r="O1224" s="11">
        <f t="shared" si="281"/>
        <v>20988.799999999999</v>
      </c>
      <c r="P1224" s="11">
        <f t="shared" si="275"/>
        <v>0</v>
      </c>
      <c r="Q1224" s="11">
        <f t="shared" si="282"/>
        <v>1.1200000000000001</v>
      </c>
      <c r="R1224" s="11">
        <f t="shared" si="283"/>
        <v>21443.519999999997</v>
      </c>
      <c r="S1224" s="6">
        <f t="shared" si="276"/>
        <v>0</v>
      </c>
      <c r="T1224" s="11">
        <f t="shared" si="277"/>
        <v>0</v>
      </c>
      <c r="U1224" s="11">
        <f t="shared" si="278"/>
        <v>0</v>
      </c>
      <c r="V1224" s="11">
        <f t="shared" si="284"/>
        <v>0</v>
      </c>
      <c r="W1224" s="20"/>
    </row>
    <row r="1225" spans="1:23" x14ac:dyDescent="0.25">
      <c r="A1225">
        <v>2022022006</v>
      </c>
      <c r="B1225">
        <v>1</v>
      </c>
      <c r="C1225" s="8">
        <v>0.50661999999999996</v>
      </c>
      <c r="D1225" s="6">
        <f t="shared" si="285"/>
        <v>40529.599999999999</v>
      </c>
      <c r="E1225" s="62">
        <v>0</v>
      </c>
      <c r="F1225" s="6">
        <f t="shared" si="279"/>
        <v>0</v>
      </c>
      <c r="G1225" s="7">
        <v>0.59787999999999997</v>
      </c>
      <c r="H1225" s="6">
        <f t="shared" si="286"/>
        <v>20925.8</v>
      </c>
      <c r="I1225" s="7">
        <v>8.0000000000000007E-5</v>
      </c>
      <c r="J1225" s="6">
        <f t="shared" si="287"/>
        <v>1.1200000000000001</v>
      </c>
      <c r="K1225" s="20"/>
      <c r="L1225" s="6">
        <f t="shared" si="273"/>
        <v>40000</v>
      </c>
      <c r="M1225" s="11">
        <f t="shared" si="280"/>
        <v>0</v>
      </c>
      <c r="N1225" s="6">
        <f t="shared" si="274"/>
        <v>529.59999999999854</v>
      </c>
      <c r="O1225" s="11">
        <f t="shared" si="281"/>
        <v>20396.2</v>
      </c>
      <c r="P1225" s="11">
        <f t="shared" si="275"/>
        <v>0</v>
      </c>
      <c r="Q1225" s="11">
        <f t="shared" si="282"/>
        <v>1.1200000000000001</v>
      </c>
      <c r="R1225" s="11">
        <f t="shared" si="283"/>
        <v>20397.32</v>
      </c>
      <c r="S1225" s="6">
        <f t="shared" si="276"/>
        <v>0</v>
      </c>
      <c r="T1225" s="11">
        <f t="shared" si="277"/>
        <v>0</v>
      </c>
      <c r="U1225" s="11">
        <f t="shared" si="278"/>
        <v>0</v>
      </c>
      <c r="V1225" s="11">
        <f t="shared" si="284"/>
        <v>0</v>
      </c>
      <c r="W1225" s="20"/>
    </row>
    <row r="1226" spans="1:23" x14ac:dyDescent="0.25">
      <c r="A1226">
        <v>2022022007</v>
      </c>
      <c r="B1226">
        <v>1</v>
      </c>
      <c r="C1226" s="8">
        <v>0.52276999999999996</v>
      </c>
      <c r="D1226" s="6">
        <f t="shared" si="285"/>
        <v>41821.599999999999</v>
      </c>
      <c r="E1226" s="62">
        <v>0</v>
      </c>
      <c r="F1226" s="6">
        <f t="shared" si="279"/>
        <v>0</v>
      </c>
      <c r="G1226" s="7">
        <v>0.59438999999999997</v>
      </c>
      <c r="H1226" s="6">
        <f t="shared" si="286"/>
        <v>20803.649999999998</v>
      </c>
      <c r="I1226" s="7">
        <v>9.0000000000000006E-5</v>
      </c>
      <c r="J1226" s="6">
        <f t="shared" si="287"/>
        <v>1.26</v>
      </c>
      <c r="K1226" s="20"/>
      <c r="L1226" s="6">
        <f t="shared" si="273"/>
        <v>40000</v>
      </c>
      <c r="M1226" s="11">
        <f t="shared" si="280"/>
        <v>0</v>
      </c>
      <c r="N1226" s="6">
        <f t="shared" si="274"/>
        <v>1821.5999999999985</v>
      </c>
      <c r="O1226" s="11">
        <f t="shared" si="281"/>
        <v>18982.05</v>
      </c>
      <c r="P1226" s="11">
        <f t="shared" si="275"/>
        <v>0</v>
      </c>
      <c r="Q1226" s="11">
        <f t="shared" si="282"/>
        <v>1.26</v>
      </c>
      <c r="R1226" s="11">
        <f t="shared" si="283"/>
        <v>18983.309999999998</v>
      </c>
      <c r="S1226" s="6">
        <f t="shared" si="276"/>
        <v>0</v>
      </c>
      <c r="T1226" s="11">
        <f t="shared" si="277"/>
        <v>0</v>
      </c>
      <c r="U1226" s="11">
        <f t="shared" si="278"/>
        <v>0</v>
      </c>
      <c r="V1226" s="11">
        <f t="shared" si="284"/>
        <v>0</v>
      </c>
      <c r="W1226" s="20"/>
    </row>
    <row r="1227" spans="1:23" x14ac:dyDescent="0.25">
      <c r="A1227">
        <v>2022022008</v>
      </c>
      <c r="B1227">
        <v>1</v>
      </c>
      <c r="C1227" s="8">
        <v>0.53771999999999998</v>
      </c>
      <c r="D1227" s="6">
        <f t="shared" si="285"/>
        <v>43017.599999999999</v>
      </c>
      <c r="E1227" s="62">
        <v>0</v>
      </c>
      <c r="F1227" s="6">
        <f t="shared" si="279"/>
        <v>0</v>
      </c>
      <c r="G1227" s="7">
        <v>0.59553999999999996</v>
      </c>
      <c r="H1227" s="6">
        <f t="shared" si="286"/>
        <v>20843.899999999998</v>
      </c>
      <c r="I1227" s="7">
        <v>2.1559999999999999E-2</v>
      </c>
      <c r="J1227" s="6">
        <f t="shared" si="287"/>
        <v>301.83999999999997</v>
      </c>
      <c r="K1227" s="20"/>
      <c r="L1227" s="6">
        <f t="shared" si="273"/>
        <v>40000</v>
      </c>
      <c r="M1227" s="11">
        <f t="shared" si="280"/>
        <v>0</v>
      </c>
      <c r="N1227" s="6">
        <f t="shared" si="274"/>
        <v>3017.5999999999985</v>
      </c>
      <c r="O1227" s="11">
        <f t="shared" si="281"/>
        <v>17826.3</v>
      </c>
      <c r="P1227" s="11">
        <f t="shared" si="275"/>
        <v>0</v>
      </c>
      <c r="Q1227" s="11">
        <f t="shared" si="282"/>
        <v>301.83999999999997</v>
      </c>
      <c r="R1227" s="11">
        <f t="shared" si="283"/>
        <v>18128.14</v>
      </c>
      <c r="S1227" s="6">
        <f t="shared" si="276"/>
        <v>0</v>
      </c>
      <c r="T1227" s="11">
        <f t="shared" si="277"/>
        <v>0</v>
      </c>
      <c r="U1227" s="11">
        <f t="shared" si="278"/>
        <v>0</v>
      </c>
      <c r="V1227" s="11">
        <f t="shared" si="284"/>
        <v>0</v>
      </c>
      <c r="W1227" s="20"/>
    </row>
    <row r="1228" spans="1:23" x14ac:dyDescent="0.25">
      <c r="A1228">
        <v>2022022009</v>
      </c>
      <c r="B1228">
        <v>1</v>
      </c>
      <c r="C1228" s="8">
        <v>0.54220000000000002</v>
      </c>
      <c r="D1228" s="6">
        <f t="shared" si="285"/>
        <v>43376</v>
      </c>
      <c r="E1228" s="62">
        <v>0</v>
      </c>
      <c r="F1228" s="6">
        <f t="shared" si="279"/>
        <v>0</v>
      </c>
      <c r="G1228" s="7">
        <v>0.55862999999999996</v>
      </c>
      <c r="H1228" s="6">
        <f t="shared" si="286"/>
        <v>19552.05</v>
      </c>
      <c r="I1228" s="7">
        <v>0.18357000000000001</v>
      </c>
      <c r="J1228" s="6">
        <f t="shared" si="287"/>
        <v>2569.98</v>
      </c>
      <c r="K1228" s="20"/>
      <c r="L1228" s="6">
        <f t="shared" si="273"/>
        <v>40000</v>
      </c>
      <c r="M1228" s="11">
        <f t="shared" si="280"/>
        <v>0</v>
      </c>
      <c r="N1228" s="6">
        <f t="shared" si="274"/>
        <v>3376</v>
      </c>
      <c r="O1228" s="11">
        <f t="shared" si="281"/>
        <v>16176.05</v>
      </c>
      <c r="P1228" s="11">
        <f t="shared" si="275"/>
        <v>0</v>
      </c>
      <c r="Q1228" s="11">
        <f t="shared" si="282"/>
        <v>2569.98</v>
      </c>
      <c r="R1228" s="11">
        <f t="shared" si="283"/>
        <v>18746.03</v>
      </c>
      <c r="S1228" s="6">
        <f t="shared" si="276"/>
        <v>0</v>
      </c>
      <c r="T1228" s="11">
        <f t="shared" si="277"/>
        <v>0</v>
      </c>
      <c r="U1228" s="11">
        <f t="shared" si="278"/>
        <v>0</v>
      </c>
      <c r="V1228" s="11">
        <f t="shared" si="284"/>
        <v>0</v>
      </c>
      <c r="W1228" s="20"/>
    </row>
    <row r="1229" spans="1:23" x14ac:dyDescent="0.25">
      <c r="A1229">
        <v>2022022010</v>
      </c>
      <c r="B1229">
        <v>1</v>
      </c>
      <c r="C1229" s="8">
        <v>0.53563000000000005</v>
      </c>
      <c r="D1229" s="6">
        <f t="shared" si="285"/>
        <v>42850.400000000001</v>
      </c>
      <c r="E1229" s="62">
        <v>0</v>
      </c>
      <c r="F1229" s="6">
        <f t="shared" si="279"/>
        <v>0</v>
      </c>
      <c r="G1229" s="7">
        <v>0.52039999999999997</v>
      </c>
      <c r="H1229" s="6">
        <f t="shared" si="286"/>
        <v>18214</v>
      </c>
      <c r="I1229" s="7">
        <v>0.29783999999999999</v>
      </c>
      <c r="J1229" s="6">
        <f t="shared" si="287"/>
        <v>4169.76</v>
      </c>
      <c r="K1229" s="20"/>
      <c r="L1229" s="6">
        <f t="shared" si="273"/>
        <v>40000</v>
      </c>
      <c r="M1229" s="11">
        <f t="shared" si="280"/>
        <v>0</v>
      </c>
      <c r="N1229" s="6">
        <f t="shared" si="274"/>
        <v>2850.4000000000015</v>
      </c>
      <c r="O1229" s="11">
        <f t="shared" si="281"/>
        <v>15363.599999999999</v>
      </c>
      <c r="P1229" s="11">
        <f t="shared" si="275"/>
        <v>0</v>
      </c>
      <c r="Q1229" s="11">
        <f t="shared" si="282"/>
        <v>4169.76</v>
      </c>
      <c r="R1229" s="11">
        <f t="shared" si="283"/>
        <v>19533.36</v>
      </c>
      <c r="S1229" s="6">
        <f t="shared" si="276"/>
        <v>0</v>
      </c>
      <c r="T1229" s="11">
        <f t="shared" si="277"/>
        <v>0</v>
      </c>
      <c r="U1229" s="11">
        <f t="shared" si="278"/>
        <v>0</v>
      </c>
      <c r="V1229" s="11">
        <f t="shared" si="284"/>
        <v>0</v>
      </c>
      <c r="W1229" s="20"/>
    </row>
    <row r="1230" spans="1:23" x14ac:dyDescent="0.25">
      <c r="A1230">
        <v>2022022011</v>
      </c>
      <c r="B1230">
        <v>1</v>
      </c>
      <c r="C1230" s="8">
        <v>0.51261999999999996</v>
      </c>
      <c r="D1230" s="6">
        <f t="shared" si="285"/>
        <v>41009.599999999999</v>
      </c>
      <c r="E1230" s="62">
        <v>0</v>
      </c>
      <c r="F1230" s="6">
        <f t="shared" si="279"/>
        <v>0</v>
      </c>
      <c r="G1230" s="7">
        <v>0.50739000000000001</v>
      </c>
      <c r="H1230" s="6">
        <f t="shared" si="286"/>
        <v>17758.650000000001</v>
      </c>
      <c r="I1230" s="7">
        <v>0.36329</v>
      </c>
      <c r="J1230" s="6">
        <f t="shared" si="287"/>
        <v>5086.0600000000004</v>
      </c>
      <c r="K1230" s="20"/>
      <c r="L1230" s="6">
        <f t="shared" si="273"/>
        <v>40000</v>
      </c>
      <c r="M1230" s="11">
        <f t="shared" si="280"/>
        <v>0</v>
      </c>
      <c r="N1230" s="6">
        <f t="shared" si="274"/>
        <v>1009.5999999999985</v>
      </c>
      <c r="O1230" s="11">
        <f t="shared" si="281"/>
        <v>16749.050000000003</v>
      </c>
      <c r="P1230" s="11">
        <f t="shared" si="275"/>
        <v>0</v>
      </c>
      <c r="Q1230" s="11">
        <f t="shared" si="282"/>
        <v>5086.0600000000004</v>
      </c>
      <c r="R1230" s="11">
        <f t="shared" si="283"/>
        <v>21835.110000000004</v>
      </c>
      <c r="S1230" s="6">
        <f t="shared" si="276"/>
        <v>0</v>
      </c>
      <c r="T1230" s="11">
        <f t="shared" si="277"/>
        <v>0</v>
      </c>
      <c r="U1230" s="11">
        <f t="shared" si="278"/>
        <v>0</v>
      </c>
      <c r="V1230" s="11">
        <f t="shared" si="284"/>
        <v>0</v>
      </c>
      <c r="W1230" s="20"/>
    </row>
    <row r="1231" spans="1:23" x14ac:dyDescent="0.25">
      <c r="A1231">
        <v>2022022012</v>
      </c>
      <c r="B1231">
        <v>1</v>
      </c>
      <c r="C1231" s="8">
        <v>0.49258000000000002</v>
      </c>
      <c r="D1231" s="6">
        <f t="shared" si="285"/>
        <v>39406.400000000001</v>
      </c>
      <c r="E1231" s="62">
        <v>0</v>
      </c>
      <c r="F1231" s="6">
        <f t="shared" si="279"/>
        <v>0</v>
      </c>
      <c r="G1231" s="7">
        <v>0.48696</v>
      </c>
      <c r="H1231" s="6">
        <f t="shared" si="286"/>
        <v>17043.599999999999</v>
      </c>
      <c r="I1231" s="7">
        <v>0.45595999999999998</v>
      </c>
      <c r="J1231" s="6">
        <f t="shared" si="287"/>
        <v>6383.44</v>
      </c>
      <c r="K1231" s="20"/>
      <c r="L1231" s="6">
        <f t="shared" si="273"/>
        <v>39406.400000000001</v>
      </c>
      <c r="M1231" s="11">
        <f t="shared" si="280"/>
        <v>593.59999999999854</v>
      </c>
      <c r="N1231" s="6">
        <f t="shared" si="274"/>
        <v>0</v>
      </c>
      <c r="O1231" s="11">
        <f t="shared" si="281"/>
        <v>17043.599999999999</v>
      </c>
      <c r="P1231" s="11">
        <f t="shared" si="275"/>
        <v>0</v>
      </c>
      <c r="Q1231" s="11">
        <f t="shared" si="282"/>
        <v>6383.44</v>
      </c>
      <c r="R1231" s="11">
        <f t="shared" si="283"/>
        <v>24020.639999999996</v>
      </c>
      <c r="S1231" s="6">
        <f t="shared" si="276"/>
        <v>0</v>
      </c>
      <c r="T1231" s="11">
        <f t="shared" si="277"/>
        <v>0</v>
      </c>
      <c r="U1231" s="11">
        <f t="shared" si="278"/>
        <v>0</v>
      </c>
      <c r="V1231" s="11">
        <f t="shared" si="284"/>
        <v>0</v>
      </c>
      <c r="W1231" s="20"/>
    </row>
    <row r="1232" spans="1:23" x14ac:dyDescent="0.25">
      <c r="A1232">
        <v>2022022013</v>
      </c>
      <c r="B1232">
        <v>1</v>
      </c>
      <c r="C1232" s="8">
        <v>0.47902</v>
      </c>
      <c r="D1232" s="6">
        <f t="shared" si="285"/>
        <v>38321.599999999999</v>
      </c>
      <c r="E1232" s="62">
        <v>0</v>
      </c>
      <c r="F1232" s="6">
        <f t="shared" si="279"/>
        <v>0</v>
      </c>
      <c r="G1232" s="7">
        <v>0.46927000000000002</v>
      </c>
      <c r="H1232" s="6">
        <f t="shared" si="286"/>
        <v>16424.45</v>
      </c>
      <c r="I1232" s="7">
        <v>0.51763000000000003</v>
      </c>
      <c r="J1232" s="6">
        <f t="shared" si="287"/>
        <v>7246.8200000000006</v>
      </c>
      <c r="K1232" s="20"/>
      <c r="L1232" s="6">
        <f t="shared" si="273"/>
        <v>38321.599999999999</v>
      </c>
      <c r="M1232" s="11">
        <f t="shared" si="280"/>
        <v>1678.4000000000015</v>
      </c>
      <c r="N1232" s="6">
        <f t="shared" si="274"/>
        <v>0</v>
      </c>
      <c r="O1232" s="11">
        <f t="shared" si="281"/>
        <v>16424.45</v>
      </c>
      <c r="P1232" s="11">
        <f t="shared" si="275"/>
        <v>0</v>
      </c>
      <c r="Q1232" s="11">
        <f t="shared" si="282"/>
        <v>7246.8200000000006</v>
      </c>
      <c r="R1232" s="11">
        <f t="shared" si="283"/>
        <v>25349.670000000002</v>
      </c>
      <c r="S1232" s="6">
        <f t="shared" si="276"/>
        <v>0</v>
      </c>
      <c r="T1232" s="11">
        <f t="shared" si="277"/>
        <v>0</v>
      </c>
      <c r="U1232" s="11">
        <f t="shared" si="278"/>
        <v>0</v>
      </c>
      <c r="V1232" s="11">
        <f t="shared" si="284"/>
        <v>0</v>
      </c>
      <c r="W1232" s="20"/>
    </row>
    <row r="1233" spans="1:23" x14ac:dyDescent="0.25">
      <c r="A1233">
        <v>2022022014</v>
      </c>
      <c r="B1233">
        <v>1</v>
      </c>
      <c r="C1233" s="8">
        <v>0.46943000000000001</v>
      </c>
      <c r="D1233" s="6">
        <f t="shared" si="285"/>
        <v>37554.400000000001</v>
      </c>
      <c r="E1233" s="62">
        <v>0</v>
      </c>
      <c r="F1233" s="6">
        <f t="shared" si="279"/>
        <v>0</v>
      </c>
      <c r="G1233" s="7">
        <v>0.45745999999999998</v>
      </c>
      <c r="H1233" s="6">
        <f t="shared" si="286"/>
        <v>16011.099999999999</v>
      </c>
      <c r="I1233" s="7">
        <v>0.57565</v>
      </c>
      <c r="J1233" s="6">
        <f t="shared" si="287"/>
        <v>8059.1</v>
      </c>
      <c r="K1233" s="20"/>
      <c r="L1233" s="6">
        <f t="shared" si="273"/>
        <v>37554.400000000001</v>
      </c>
      <c r="M1233" s="11">
        <f t="shared" si="280"/>
        <v>2445.5999999999985</v>
      </c>
      <c r="N1233" s="6">
        <f t="shared" si="274"/>
        <v>0</v>
      </c>
      <c r="O1233" s="11">
        <f t="shared" si="281"/>
        <v>16011.099999999999</v>
      </c>
      <c r="P1233" s="11">
        <f t="shared" si="275"/>
        <v>0</v>
      </c>
      <c r="Q1233" s="11">
        <f t="shared" si="282"/>
        <v>8059.1</v>
      </c>
      <c r="R1233" s="11">
        <f t="shared" si="283"/>
        <v>26515.799999999996</v>
      </c>
      <c r="S1233" s="6">
        <f t="shared" si="276"/>
        <v>0</v>
      </c>
      <c r="T1233" s="11">
        <f t="shared" si="277"/>
        <v>0</v>
      </c>
      <c r="U1233" s="11">
        <f t="shared" si="278"/>
        <v>0</v>
      </c>
      <c r="V1233" s="11">
        <f t="shared" si="284"/>
        <v>0</v>
      </c>
      <c r="W1233" s="20"/>
    </row>
    <row r="1234" spans="1:23" x14ac:dyDescent="0.25">
      <c r="A1234">
        <v>2022022015</v>
      </c>
      <c r="B1234">
        <v>1</v>
      </c>
      <c r="C1234" s="8">
        <v>0.46855000000000002</v>
      </c>
      <c r="D1234" s="6">
        <f t="shared" si="285"/>
        <v>37484</v>
      </c>
      <c r="E1234" s="62">
        <v>0</v>
      </c>
      <c r="F1234" s="6">
        <f t="shared" si="279"/>
        <v>0</v>
      </c>
      <c r="G1234" s="7">
        <v>0.46909000000000001</v>
      </c>
      <c r="H1234" s="6">
        <f t="shared" si="286"/>
        <v>16418.150000000001</v>
      </c>
      <c r="I1234" s="7">
        <v>0.56413000000000002</v>
      </c>
      <c r="J1234" s="6">
        <f t="shared" si="287"/>
        <v>7897.8200000000006</v>
      </c>
      <c r="K1234" s="20"/>
      <c r="L1234" s="6">
        <f t="shared" si="273"/>
        <v>37484</v>
      </c>
      <c r="M1234" s="11">
        <f t="shared" si="280"/>
        <v>2516</v>
      </c>
      <c r="N1234" s="6">
        <f t="shared" si="274"/>
        <v>0</v>
      </c>
      <c r="O1234" s="11">
        <f t="shared" si="281"/>
        <v>16418.150000000001</v>
      </c>
      <c r="P1234" s="11">
        <f t="shared" si="275"/>
        <v>0</v>
      </c>
      <c r="Q1234" s="11">
        <f t="shared" si="282"/>
        <v>7897.8200000000006</v>
      </c>
      <c r="R1234" s="11">
        <f t="shared" si="283"/>
        <v>26831.97</v>
      </c>
      <c r="S1234" s="6">
        <f t="shared" si="276"/>
        <v>0</v>
      </c>
      <c r="T1234" s="11">
        <f t="shared" si="277"/>
        <v>0</v>
      </c>
      <c r="U1234" s="11">
        <f t="shared" si="278"/>
        <v>0</v>
      </c>
      <c r="V1234" s="11">
        <f t="shared" si="284"/>
        <v>0</v>
      </c>
      <c r="W1234" s="20"/>
    </row>
    <row r="1235" spans="1:23" x14ac:dyDescent="0.25">
      <c r="A1235">
        <v>2022022016</v>
      </c>
      <c r="B1235">
        <v>1</v>
      </c>
      <c r="C1235" s="8">
        <v>0.46861000000000003</v>
      </c>
      <c r="D1235" s="6">
        <f t="shared" si="285"/>
        <v>37488.800000000003</v>
      </c>
      <c r="E1235" s="62">
        <v>0</v>
      </c>
      <c r="F1235" s="6">
        <f t="shared" si="279"/>
        <v>0</v>
      </c>
      <c r="G1235" s="7">
        <v>0.48792999999999997</v>
      </c>
      <c r="H1235" s="6">
        <f t="shared" si="286"/>
        <v>17077.55</v>
      </c>
      <c r="I1235" s="7">
        <v>0.51763999999999999</v>
      </c>
      <c r="J1235" s="6">
        <f t="shared" si="287"/>
        <v>7246.96</v>
      </c>
      <c r="K1235" s="20"/>
      <c r="L1235" s="6">
        <f t="shared" si="273"/>
        <v>37488.800000000003</v>
      </c>
      <c r="M1235" s="11">
        <f t="shared" si="280"/>
        <v>2511.1999999999971</v>
      </c>
      <c r="N1235" s="6">
        <f t="shared" si="274"/>
        <v>0</v>
      </c>
      <c r="O1235" s="11">
        <f t="shared" si="281"/>
        <v>17077.55</v>
      </c>
      <c r="P1235" s="11">
        <f t="shared" si="275"/>
        <v>0</v>
      </c>
      <c r="Q1235" s="11">
        <f t="shared" si="282"/>
        <v>7246.96</v>
      </c>
      <c r="R1235" s="11">
        <f t="shared" si="283"/>
        <v>26835.709999999995</v>
      </c>
      <c r="S1235" s="6">
        <f t="shared" si="276"/>
        <v>0</v>
      </c>
      <c r="T1235" s="11">
        <f t="shared" si="277"/>
        <v>0</v>
      </c>
      <c r="U1235" s="11">
        <f t="shared" si="278"/>
        <v>0</v>
      </c>
      <c r="V1235" s="11">
        <f t="shared" si="284"/>
        <v>0</v>
      </c>
      <c r="W1235" s="20"/>
    </row>
    <row r="1236" spans="1:23" x14ac:dyDescent="0.25">
      <c r="A1236">
        <v>2022022017</v>
      </c>
      <c r="B1236">
        <v>1</v>
      </c>
      <c r="C1236" s="8">
        <v>0.47360000000000002</v>
      </c>
      <c r="D1236" s="6">
        <f t="shared" si="285"/>
        <v>37888</v>
      </c>
      <c r="E1236" s="62">
        <v>0</v>
      </c>
      <c r="F1236" s="6">
        <f t="shared" si="279"/>
        <v>0</v>
      </c>
      <c r="G1236" s="7">
        <v>0.49542999999999998</v>
      </c>
      <c r="H1236" s="6">
        <f t="shared" si="286"/>
        <v>17340.05</v>
      </c>
      <c r="I1236" s="7">
        <v>0.45855000000000001</v>
      </c>
      <c r="J1236" s="6">
        <f t="shared" si="287"/>
        <v>6419.7</v>
      </c>
      <c r="K1236" s="20"/>
      <c r="L1236" s="6">
        <f t="shared" ref="L1236:L1299" si="288">IF(D1236-F1236&gt;C$17,C$17,D1236-F1236)</f>
        <v>37888</v>
      </c>
      <c r="M1236" s="11">
        <f t="shared" si="280"/>
        <v>2112</v>
      </c>
      <c r="N1236" s="6">
        <f t="shared" ref="N1236:N1299" si="289">IF(D1236-F1236-L1236&gt;H1236,H1236,D1236-F1236-L1236)</f>
        <v>0</v>
      </c>
      <c r="O1236" s="11">
        <f t="shared" si="281"/>
        <v>17340.05</v>
      </c>
      <c r="P1236" s="11">
        <f t="shared" ref="P1236:P1299" si="290">IF(D1236-F1236-L1236-N1236&gt;J1236,J1236,D1236-F1236-L1236-N1236)</f>
        <v>0</v>
      </c>
      <c r="Q1236" s="11">
        <f t="shared" si="282"/>
        <v>6419.7</v>
      </c>
      <c r="R1236" s="11">
        <f t="shared" si="283"/>
        <v>25871.75</v>
      </c>
      <c r="S1236" s="6">
        <f t="shared" ref="S1236:S1299" si="291">D1236-F1236-L1236-N1236-P1236</f>
        <v>0</v>
      </c>
      <c r="T1236" s="11">
        <f t="shared" ref="T1236:T1299" si="292">IF(T1235-AD$23+AD$24*R1236-S1236&gt;T$19,T$19,IF(T1235-AD$23+AD$24*R1236-S1236&lt;0,0,T1235-AD$23+AD$24*R1236-S1236))</f>
        <v>0</v>
      </c>
      <c r="U1236" s="11">
        <f t="shared" ref="U1236:U1299" si="293">IF(T1235-AD$23-T1236&gt;0,T1235-AD$23-T1236,0)</f>
        <v>0</v>
      </c>
      <c r="V1236" s="11">
        <f t="shared" si="284"/>
        <v>0</v>
      </c>
      <c r="W1236" s="20"/>
    </row>
    <row r="1237" spans="1:23" x14ac:dyDescent="0.25">
      <c r="A1237">
        <v>2022022018</v>
      </c>
      <c r="B1237">
        <v>1</v>
      </c>
      <c r="C1237" s="8">
        <v>0.48321999999999998</v>
      </c>
      <c r="D1237" s="6">
        <f t="shared" si="285"/>
        <v>38657.599999999999</v>
      </c>
      <c r="E1237" s="62">
        <v>0</v>
      </c>
      <c r="F1237" s="6">
        <f t="shared" ref="F1237:F1300" si="294">F$18*E1237</f>
        <v>0</v>
      </c>
      <c r="G1237" s="7">
        <v>0.51402000000000003</v>
      </c>
      <c r="H1237" s="6">
        <f t="shared" si="286"/>
        <v>17990.7</v>
      </c>
      <c r="I1237" s="7">
        <v>0.30101</v>
      </c>
      <c r="J1237" s="6">
        <f t="shared" si="287"/>
        <v>4214.1400000000003</v>
      </c>
      <c r="K1237" s="20"/>
      <c r="L1237" s="6">
        <f t="shared" si="288"/>
        <v>38657.599999999999</v>
      </c>
      <c r="M1237" s="11">
        <f t="shared" ref="M1237:M1300" si="295">C$17-L1237</f>
        <v>1342.4000000000015</v>
      </c>
      <c r="N1237" s="6">
        <f t="shared" si="289"/>
        <v>0</v>
      </c>
      <c r="O1237" s="11">
        <f t="shared" ref="O1237:O1300" si="296">H1237-N1237</f>
        <v>17990.7</v>
      </c>
      <c r="P1237" s="11">
        <f t="shared" si="290"/>
        <v>0</v>
      </c>
      <c r="Q1237" s="11">
        <f t="shared" ref="Q1237:Q1300" si="297">J1237-P1237</f>
        <v>4214.1400000000003</v>
      </c>
      <c r="R1237" s="11">
        <f t="shared" ref="R1237:R1300" si="298">M1237+O1237+Q1237</f>
        <v>23547.24</v>
      </c>
      <c r="S1237" s="6">
        <f t="shared" si="291"/>
        <v>0</v>
      </c>
      <c r="T1237" s="11">
        <f t="shared" si="292"/>
        <v>0</v>
      </c>
      <c r="U1237" s="11">
        <f t="shared" si="293"/>
        <v>0</v>
      </c>
      <c r="V1237" s="11">
        <f t="shared" ref="V1237:V1300" si="299">D1237-F1237-L1237-N1237-P1237-U1237</f>
        <v>0</v>
      </c>
      <c r="W1237" s="20"/>
    </row>
    <row r="1238" spans="1:23" x14ac:dyDescent="0.25">
      <c r="A1238">
        <v>2022022019</v>
      </c>
      <c r="B1238">
        <v>1</v>
      </c>
      <c r="C1238" s="8">
        <v>0.49989</v>
      </c>
      <c r="D1238" s="6">
        <f t="shared" si="285"/>
        <v>39991.199999999997</v>
      </c>
      <c r="E1238" s="62">
        <v>0</v>
      </c>
      <c r="F1238" s="6">
        <f t="shared" si="294"/>
        <v>0</v>
      </c>
      <c r="G1238" s="7">
        <v>0.53985000000000005</v>
      </c>
      <c r="H1238" s="6">
        <f t="shared" si="286"/>
        <v>18894.750000000004</v>
      </c>
      <c r="I1238" s="7">
        <v>3.363E-2</v>
      </c>
      <c r="J1238" s="6">
        <f t="shared" si="287"/>
        <v>470.82</v>
      </c>
      <c r="K1238" s="20"/>
      <c r="L1238" s="6">
        <f t="shared" si="288"/>
        <v>39991.199999999997</v>
      </c>
      <c r="M1238" s="11">
        <f t="shared" si="295"/>
        <v>8.8000000000029104</v>
      </c>
      <c r="N1238" s="6">
        <f t="shared" si="289"/>
        <v>0</v>
      </c>
      <c r="O1238" s="11">
        <f t="shared" si="296"/>
        <v>18894.750000000004</v>
      </c>
      <c r="P1238" s="11">
        <f t="shared" si="290"/>
        <v>0</v>
      </c>
      <c r="Q1238" s="11">
        <f t="shared" si="297"/>
        <v>470.82</v>
      </c>
      <c r="R1238" s="11">
        <f t="shared" si="298"/>
        <v>19374.370000000006</v>
      </c>
      <c r="S1238" s="6">
        <f t="shared" si="291"/>
        <v>0</v>
      </c>
      <c r="T1238" s="11">
        <f t="shared" si="292"/>
        <v>0</v>
      </c>
      <c r="U1238" s="11">
        <f t="shared" si="293"/>
        <v>0</v>
      </c>
      <c r="V1238" s="11">
        <f t="shared" si="299"/>
        <v>0</v>
      </c>
      <c r="W1238" s="20"/>
    </row>
    <row r="1239" spans="1:23" x14ac:dyDescent="0.25">
      <c r="A1239">
        <v>2022022020</v>
      </c>
      <c r="B1239">
        <v>1</v>
      </c>
      <c r="C1239" s="8">
        <v>0.50924000000000003</v>
      </c>
      <c r="D1239" s="6">
        <f t="shared" si="285"/>
        <v>40739.200000000004</v>
      </c>
      <c r="E1239" s="62">
        <v>0</v>
      </c>
      <c r="F1239" s="6">
        <f t="shared" si="294"/>
        <v>0</v>
      </c>
      <c r="G1239" s="7">
        <v>0.59323000000000004</v>
      </c>
      <c r="H1239" s="6">
        <f t="shared" si="286"/>
        <v>20763.050000000003</v>
      </c>
      <c r="I1239" s="7">
        <v>6.9999999999999994E-5</v>
      </c>
      <c r="J1239" s="6">
        <f t="shared" si="287"/>
        <v>0.97999999999999987</v>
      </c>
      <c r="K1239" s="20"/>
      <c r="L1239" s="6">
        <f t="shared" si="288"/>
        <v>40000</v>
      </c>
      <c r="M1239" s="11">
        <f t="shared" si="295"/>
        <v>0</v>
      </c>
      <c r="N1239" s="6">
        <f t="shared" si="289"/>
        <v>739.20000000000437</v>
      </c>
      <c r="O1239" s="11">
        <f t="shared" si="296"/>
        <v>20023.849999999999</v>
      </c>
      <c r="P1239" s="11">
        <f t="shared" si="290"/>
        <v>0</v>
      </c>
      <c r="Q1239" s="11">
        <f t="shared" si="297"/>
        <v>0.97999999999999987</v>
      </c>
      <c r="R1239" s="11">
        <f t="shared" si="298"/>
        <v>20024.829999999998</v>
      </c>
      <c r="S1239" s="6">
        <f t="shared" si="291"/>
        <v>0</v>
      </c>
      <c r="T1239" s="11">
        <f t="shared" si="292"/>
        <v>0</v>
      </c>
      <c r="U1239" s="11">
        <f t="shared" si="293"/>
        <v>0</v>
      </c>
      <c r="V1239" s="11">
        <f t="shared" si="299"/>
        <v>0</v>
      </c>
      <c r="W1239" s="20"/>
    </row>
    <row r="1240" spans="1:23" x14ac:dyDescent="0.25">
      <c r="A1240">
        <v>2022022021</v>
      </c>
      <c r="B1240">
        <v>1</v>
      </c>
      <c r="C1240" s="8">
        <v>0.50397000000000003</v>
      </c>
      <c r="D1240" s="6">
        <f t="shared" si="285"/>
        <v>40317.600000000006</v>
      </c>
      <c r="E1240" s="62">
        <v>0</v>
      </c>
      <c r="F1240" s="6">
        <f t="shared" si="294"/>
        <v>0</v>
      </c>
      <c r="G1240" s="7">
        <v>0.60821999999999998</v>
      </c>
      <c r="H1240" s="6">
        <f t="shared" si="286"/>
        <v>21287.7</v>
      </c>
      <c r="I1240" s="7">
        <v>6.9999999999999994E-5</v>
      </c>
      <c r="J1240" s="6">
        <f t="shared" si="287"/>
        <v>0.97999999999999987</v>
      </c>
      <c r="K1240" s="20"/>
      <c r="L1240" s="6">
        <f t="shared" si="288"/>
        <v>40000</v>
      </c>
      <c r="M1240" s="11">
        <f t="shared" si="295"/>
        <v>0</v>
      </c>
      <c r="N1240" s="6">
        <f t="shared" si="289"/>
        <v>317.60000000000582</v>
      </c>
      <c r="O1240" s="11">
        <f t="shared" si="296"/>
        <v>20970.099999999995</v>
      </c>
      <c r="P1240" s="11">
        <f t="shared" si="290"/>
        <v>0</v>
      </c>
      <c r="Q1240" s="11">
        <f t="shared" si="297"/>
        <v>0.97999999999999987</v>
      </c>
      <c r="R1240" s="11">
        <f t="shared" si="298"/>
        <v>20971.079999999994</v>
      </c>
      <c r="S1240" s="6">
        <f t="shared" si="291"/>
        <v>0</v>
      </c>
      <c r="T1240" s="11">
        <f t="shared" si="292"/>
        <v>0</v>
      </c>
      <c r="U1240" s="11">
        <f t="shared" si="293"/>
        <v>0</v>
      </c>
      <c r="V1240" s="11">
        <f t="shared" si="299"/>
        <v>0</v>
      </c>
      <c r="W1240" s="20"/>
    </row>
    <row r="1241" spans="1:23" x14ac:dyDescent="0.25">
      <c r="A1241">
        <v>2022022022</v>
      </c>
      <c r="B1241">
        <v>1</v>
      </c>
      <c r="C1241" s="8">
        <v>0.49203000000000002</v>
      </c>
      <c r="D1241" s="6">
        <f t="shared" si="285"/>
        <v>39362.400000000001</v>
      </c>
      <c r="E1241" s="62">
        <v>0</v>
      </c>
      <c r="F1241" s="6">
        <f t="shared" si="294"/>
        <v>0</v>
      </c>
      <c r="G1241" s="7">
        <v>0.61136999999999997</v>
      </c>
      <c r="H1241" s="6">
        <f t="shared" si="286"/>
        <v>21397.95</v>
      </c>
      <c r="I1241" s="7">
        <v>6.9999999999999994E-5</v>
      </c>
      <c r="J1241" s="6">
        <f t="shared" si="287"/>
        <v>0.97999999999999987</v>
      </c>
      <c r="K1241" s="20"/>
      <c r="L1241" s="6">
        <f t="shared" si="288"/>
        <v>39362.400000000001</v>
      </c>
      <c r="M1241" s="11">
        <f t="shared" si="295"/>
        <v>637.59999999999854</v>
      </c>
      <c r="N1241" s="6">
        <f t="shared" si="289"/>
        <v>0</v>
      </c>
      <c r="O1241" s="11">
        <f t="shared" si="296"/>
        <v>21397.95</v>
      </c>
      <c r="P1241" s="11">
        <f t="shared" si="290"/>
        <v>0</v>
      </c>
      <c r="Q1241" s="11">
        <f t="shared" si="297"/>
        <v>0.97999999999999987</v>
      </c>
      <c r="R1241" s="11">
        <f t="shared" si="298"/>
        <v>22036.53</v>
      </c>
      <c r="S1241" s="6">
        <f t="shared" si="291"/>
        <v>0</v>
      </c>
      <c r="T1241" s="11">
        <f t="shared" si="292"/>
        <v>0</v>
      </c>
      <c r="U1241" s="11">
        <f t="shared" si="293"/>
        <v>0</v>
      </c>
      <c r="V1241" s="11">
        <f t="shared" si="299"/>
        <v>0</v>
      </c>
      <c r="W1241" s="20"/>
    </row>
    <row r="1242" spans="1:23" x14ac:dyDescent="0.25">
      <c r="A1242">
        <v>2022022023</v>
      </c>
      <c r="B1242">
        <v>1</v>
      </c>
      <c r="C1242" s="8">
        <v>0.47242000000000001</v>
      </c>
      <c r="D1242" s="6">
        <f t="shared" si="285"/>
        <v>37793.599999999999</v>
      </c>
      <c r="E1242" s="62">
        <v>0</v>
      </c>
      <c r="F1242" s="6">
        <f t="shared" si="294"/>
        <v>0</v>
      </c>
      <c r="G1242" s="7">
        <v>0.63105</v>
      </c>
      <c r="H1242" s="6">
        <f t="shared" si="286"/>
        <v>22086.75</v>
      </c>
      <c r="I1242" s="7">
        <v>6.9999999999999994E-5</v>
      </c>
      <c r="J1242" s="6">
        <f t="shared" si="287"/>
        <v>0.97999999999999987</v>
      </c>
      <c r="K1242" s="20"/>
      <c r="L1242" s="6">
        <f t="shared" si="288"/>
        <v>37793.599999999999</v>
      </c>
      <c r="M1242" s="11">
        <f t="shared" si="295"/>
        <v>2206.4000000000015</v>
      </c>
      <c r="N1242" s="6">
        <f t="shared" si="289"/>
        <v>0</v>
      </c>
      <c r="O1242" s="11">
        <f t="shared" si="296"/>
        <v>22086.75</v>
      </c>
      <c r="P1242" s="11">
        <f t="shared" si="290"/>
        <v>0</v>
      </c>
      <c r="Q1242" s="11">
        <f t="shared" si="297"/>
        <v>0.97999999999999987</v>
      </c>
      <c r="R1242" s="11">
        <f t="shared" si="298"/>
        <v>24294.13</v>
      </c>
      <c r="S1242" s="6">
        <f t="shared" si="291"/>
        <v>0</v>
      </c>
      <c r="T1242" s="11">
        <f t="shared" si="292"/>
        <v>0</v>
      </c>
      <c r="U1242" s="11">
        <f t="shared" si="293"/>
        <v>0</v>
      </c>
      <c r="V1242" s="11">
        <f t="shared" si="299"/>
        <v>0</v>
      </c>
      <c r="W1242" s="20"/>
    </row>
    <row r="1243" spans="1:23" x14ac:dyDescent="0.25">
      <c r="A1243">
        <v>2022022024</v>
      </c>
      <c r="B1243">
        <v>1</v>
      </c>
      <c r="C1243" s="8">
        <v>0.44996000000000003</v>
      </c>
      <c r="D1243" s="6">
        <f t="shared" si="285"/>
        <v>35996.800000000003</v>
      </c>
      <c r="E1243" s="62">
        <v>0</v>
      </c>
      <c r="F1243" s="6">
        <f t="shared" si="294"/>
        <v>0</v>
      </c>
      <c r="G1243" s="7">
        <v>0.62771999999999994</v>
      </c>
      <c r="H1243" s="6">
        <f t="shared" si="286"/>
        <v>21970.199999999997</v>
      </c>
      <c r="I1243" s="7">
        <v>6.9999999999999994E-5</v>
      </c>
      <c r="J1243" s="6">
        <f t="shared" si="287"/>
        <v>0.97999999999999987</v>
      </c>
      <c r="K1243" s="20"/>
      <c r="L1243" s="6">
        <f t="shared" si="288"/>
        <v>35996.800000000003</v>
      </c>
      <c r="M1243" s="11">
        <f t="shared" si="295"/>
        <v>4003.1999999999971</v>
      </c>
      <c r="N1243" s="6">
        <f t="shared" si="289"/>
        <v>0</v>
      </c>
      <c r="O1243" s="11">
        <f t="shared" si="296"/>
        <v>21970.199999999997</v>
      </c>
      <c r="P1243" s="11">
        <f t="shared" si="290"/>
        <v>0</v>
      </c>
      <c r="Q1243" s="11">
        <f t="shared" si="297"/>
        <v>0.97999999999999987</v>
      </c>
      <c r="R1243" s="11">
        <f t="shared" si="298"/>
        <v>25974.379999999994</v>
      </c>
      <c r="S1243" s="6">
        <f t="shared" si="291"/>
        <v>0</v>
      </c>
      <c r="T1243" s="11">
        <f t="shared" si="292"/>
        <v>0</v>
      </c>
      <c r="U1243" s="11">
        <f t="shared" si="293"/>
        <v>0</v>
      </c>
      <c r="V1243" s="11">
        <f t="shared" si="299"/>
        <v>0</v>
      </c>
      <c r="W1243" s="20"/>
    </row>
    <row r="1244" spans="1:23" x14ac:dyDescent="0.25">
      <c r="A1244">
        <v>2022022101</v>
      </c>
      <c r="B1244">
        <v>2</v>
      </c>
      <c r="C1244" s="8">
        <v>0.43223</v>
      </c>
      <c r="D1244" s="6">
        <f t="shared" si="285"/>
        <v>34578.400000000001</v>
      </c>
      <c r="E1244" s="62">
        <v>0</v>
      </c>
      <c r="F1244" s="6">
        <f t="shared" si="294"/>
        <v>0</v>
      </c>
      <c r="G1244" s="7">
        <v>0.60889000000000004</v>
      </c>
      <c r="H1244" s="6">
        <f t="shared" si="286"/>
        <v>21311.15</v>
      </c>
      <c r="I1244" s="7">
        <v>6.9999999999999994E-5</v>
      </c>
      <c r="J1244" s="6">
        <f t="shared" si="287"/>
        <v>0.97999999999999987</v>
      </c>
      <c r="K1244" s="20"/>
      <c r="L1244" s="6">
        <f t="shared" si="288"/>
        <v>34578.400000000001</v>
      </c>
      <c r="M1244" s="11">
        <f t="shared" si="295"/>
        <v>5421.5999999999985</v>
      </c>
      <c r="N1244" s="6">
        <f t="shared" si="289"/>
        <v>0</v>
      </c>
      <c r="O1244" s="11">
        <f t="shared" si="296"/>
        <v>21311.15</v>
      </c>
      <c r="P1244" s="11">
        <f t="shared" si="290"/>
        <v>0</v>
      </c>
      <c r="Q1244" s="11">
        <f t="shared" si="297"/>
        <v>0.97999999999999987</v>
      </c>
      <c r="R1244" s="11">
        <f t="shared" si="298"/>
        <v>26733.73</v>
      </c>
      <c r="S1244" s="6">
        <f t="shared" si="291"/>
        <v>0</v>
      </c>
      <c r="T1244" s="11">
        <f t="shared" si="292"/>
        <v>0</v>
      </c>
      <c r="U1244" s="11">
        <f t="shared" si="293"/>
        <v>0</v>
      </c>
      <c r="V1244" s="11">
        <f t="shared" si="299"/>
        <v>0</v>
      </c>
      <c r="W1244" s="20"/>
    </row>
    <row r="1245" spans="1:23" x14ac:dyDescent="0.25">
      <c r="A1245">
        <v>2022022102</v>
      </c>
      <c r="B1245">
        <v>2</v>
      </c>
      <c r="C1245" s="8">
        <v>0.42209000000000002</v>
      </c>
      <c r="D1245" s="6">
        <f t="shared" si="285"/>
        <v>33767.200000000004</v>
      </c>
      <c r="E1245" s="62">
        <v>0</v>
      </c>
      <c r="F1245" s="6">
        <f t="shared" si="294"/>
        <v>0</v>
      </c>
      <c r="G1245" s="7">
        <v>0.59880999999999995</v>
      </c>
      <c r="H1245" s="6">
        <f t="shared" si="286"/>
        <v>20958.349999999999</v>
      </c>
      <c r="I1245" s="7">
        <v>6.9999999999999994E-5</v>
      </c>
      <c r="J1245" s="6">
        <f t="shared" si="287"/>
        <v>0.97999999999999987</v>
      </c>
      <c r="K1245" s="20"/>
      <c r="L1245" s="6">
        <f t="shared" si="288"/>
        <v>33767.200000000004</v>
      </c>
      <c r="M1245" s="11">
        <f t="shared" si="295"/>
        <v>6232.7999999999956</v>
      </c>
      <c r="N1245" s="6">
        <f t="shared" si="289"/>
        <v>0</v>
      </c>
      <c r="O1245" s="11">
        <f t="shared" si="296"/>
        <v>20958.349999999999</v>
      </c>
      <c r="P1245" s="11">
        <f t="shared" si="290"/>
        <v>0</v>
      </c>
      <c r="Q1245" s="11">
        <f t="shared" si="297"/>
        <v>0.97999999999999987</v>
      </c>
      <c r="R1245" s="11">
        <f t="shared" si="298"/>
        <v>27192.129999999994</v>
      </c>
      <c r="S1245" s="6">
        <f t="shared" si="291"/>
        <v>0</v>
      </c>
      <c r="T1245" s="11">
        <f t="shared" si="292"/>
        <v>0</v>
      </c>
      <c r="U1245" s="11">
        <f t="shared" si="293"/>
        <v>0</v>
      </c>
      <c r="V1245" s="11">
        <f t="shared" si="299"/>
        <v>0</v>
      </c>
      <c r="W1245" s="20"/>
    </row>
    <row r="1246" spans="1:23" x14ac:dyDescent="0.25">
      <c r="A1246">
        <v>2022022103</v>
      </c>
      <c r="B1246">
        <v>2</v>
      </c>
      <c r="C1246" s="8">
        <v>0.41686000000000001</v>
      </c>
      <c r="D1246" s="6">
        <f t="shared" si="285"/>
        <v>33348.800000000003</v>
      </c>
      <c r="E1246" s="62">
        <v>0</v>
      </c>
      <c r="F1246" s="6">
        <f t="shared" si="294"/>
        <v>0</v>
      </c>
      <c r="G1246" s="7">
        <v>0.59011999999999998</v>
      </c>
      <c r="H1246" s="6">
        <f t="shared" si="286"/>
        <v>20654.2</v>
      </c>
      <c r="I1246" s="7">
        <v>6.9999999999999994E-5</v>
      </c>
      <c r="J1246" s="6">
        <f t="shared" si="287"/>
        <v>0.97999999999999987</v>
      </c>
      <c r="K1246" s="20"/>
      <c r="L1246" s="6">
        <f t="shared" si="288"/>
        <v>33348.800000000003</v>
      </c>
      <c r="M1246" s="11">
        <f t="shared" si="295"/>
        <v>6651.1999999999971</v>
      </c>
      <c r="N1246" s="6">
        <f t="shared" si="289"/>
        <v>0</v>
      </c>
      <c r="O1246" s="11">
        <f t="shared" si="296"/>
        <v>20654.2</v>
      </c>
      <c r="P1246" s="11">
        <f t="shared" si="290"/>
        <v>0</v>
      </c>
      <c r="Q1246" s="11">
        <f t="shared" si="297"/>
        <v>0.97999999999999987</v>
      </c>
      <c r="R1246" s="11">
        <f t="shared" si="298"/>
        <v>27306.379999999997</v>
      </c>
      <c r="S1246" s="6">
        <f t="shared" si="291"/>
        <v>0</v>
      </c>
      <c r="T1246" s="11">
        <f t="shared" si="292"/>
        <v>0</v>
      </c>
      <c r="U1246" s="11">
        <f t="shared" si="293"/>
        <v>0</v>
      </c>
      <c r="V1246" s="11">
        <f t="shared" si="299"/>
        <v>0</v>
      </c>
      <c r="W1246" s="20"/>
    </row>
    <row r="1247" spans="1:23" x14ac:dyDescent="0.25">
      <c r="A1247">
        <v>2022022104</v>
      </c>
      <c r="B1247">
        <v>2</v>
      </c>
      <c r="C1247" s="8">
        <v>0.41620000000000001</v>
      </c>
      <c r="D1247" s="6">
        <f t="shared" si="285"/>
        <v>33296</v>
      </c>
      <c r="E1247" s="62">
        <v>0</v>
      </c>
      <c r="F1247" s="6">
        <f t="shared" si="294"/>
        <v>0</v>
      </c>
      <c r="G1247" s="7">
        <v>0.58738999999999997</v>
      </c>
      <c r="H1247" s="6">
        <f t="shared" si="286"/>
        <v>20558.649999999998</v>
      </c>
      <c r="I1247" s="7">
        <v>6.9999999999999994E-5</v>
      </c>
      <c r="J1247" s="6">
        <f t="shared" si="287"/>
        <v>0.97999999999999987</v>
      </c>
      <c r="K1247" s="20"/>
      <c r="L1247" s="6">
        <f t="shared" si="288"/>
        <v>33296</v>
      </c>
      <c r="M1247" s="11">
        <f t="shared" si="295"/>
        <v>6704</v>
      </c>
      <c r="N1247" s="6">
        <f t="shared" si="289"/>
        <v>0</v>
      </c>
      <c r="O1247" s="11">
        <f t="shared" si="296"/>
        <v>20558.649999999998</v>
      </c>
      <c r="P1247" s="11">
        <f t="shared" si="290"/>
        <v>0</v>
      </c>
      <c r="Q1247" s="11">
        <f t="shared" si="297"/>
        <v>0.97999999999999987</v>
      </c>
      <c r="R1247" s="11">
        <f t="shared" si="298"/>
        <v>27263.629999999997</v>
      </c>
      <c r="S1247" s="6">
        <f t="shared" si="291"/>
        <v>0</v>
      </c>
      <c r="T1247" s="11">
        <f t="shared" si="292"/>
        <v>0</v>
      </c>
      <c r="U1247" s="11">
        <f t="shared" si="293"/>
        <v>0</v>
      </c>
      <c r="V1247" s="11">
        <f t="shared" si="299"/>
        <v>0</v>
      </c>
      <c r="W1247" s="20"/>
    </row>
    <row r="1248" spans="1:23" x14ac:dyDescent="0.25">
      <c r="A1248">
        <v>2022022105</v>
      </c>
      <c r="B1248">
        <v>2</v>
      </c>
      <c r="C1248" s="8">
        <v>0.42448000000000002</v>
      </c>
      <c r="D1248" s="6">
        <f t="shared" si="285"/>
        <v>33958.400000000001</v>
      </c>
      <c r="E1248" s="62">
        <v>0</v>
      </c>
      <c r="F1248" s="6">
        <f t="shared" si="294"/>
        <v>0</v>
      </c>
      <c r="G1248" s="7">
        <v>0.59462999999999999</v>
      </c>
      <c r="H1248" s="6">
        <f t="shared" si="286"/>
        <v>20812.05</v>
      </c>
      <c r="I1248" s="7">
        <v>6.9999999999999994E-5</v>
      </c>
      <c r="J1248" s="6">
        <f t="shared" si="287"/>
        <v>0.97999999999999987</v>
      </c>
      <c r="K1248" s="20"/>
      <c r="L1248" s="6">
        <f t="shared" si="288"/>
        <v>33958.400000000001</v>
      </c>
      <c r="M1248" s="11">
        <f t="shared" si="295"/>
        <v>6041.5999999999985</v>
      </c>
      <c r="N1248" s="6">
        <f t="shared" si="289"/>
        <v>0</v>
      </c>
      <c r="O1248" s="11">
        <f t="shared" si="296"/>
        <v>20812.05</v>
      </c>
      <c r="P1248" s="11">
        <f t="shared" si="290"/>
        <v>0</v>
      </c>
      <c r="Q1248" s="11">
        <f t="shared" si="297"/>
        <v>0.97999999999999987</v>
      </c>
      <c r="R1248" s="11">
        <f t="shared" si="298"/>
        <v>26854.629999999997</v>
      </c>
      <c r="S1248" s="6">
        <f t="shared" si="291"/>
        <v>0</v>
      </c>
      <c r="T1248" s="11">
        <f t="shared" si="292"/>
        <v>0</v>
      </c>
      <c r="U1248" s="11">
        <f t="shared" si="293"/>
        <v>0</v>
      </c>
      <c r="V1248" s="11">
        <f t="shared" si="299"/>
        <v>0</v>
      </c>
      <c r="W1248" s="20"/>
    </row>
    <row r="1249" spans="1:23" x14ac:dyDescent="0.25">
      <c r="A1249">
        <v>2022022106</v>
      </c>
      <c r="B1249">
        <v>2</v>
      </c>
      <c r="C1249" s="8">
        <v>0.44419999999999998</v>
      </c>
      <c r="D1249" s="6">
        <f t="shared" si="285"/>
        <v>35536</v>
      </c>
      <c r="E1249" s="62">
        <v>0</v>
      </c>
      <c r="F1249" s="6">
        <f t="shared" si="294"/>
        <v>0</v>
      </c>
      <c r="G1249" s="7">
        <v>0.62614999999999998</v>
      </c>
      <c r="H1249" s="6">
        <f t="shared" si="286"/>
        <v>21915.25</v>
      </c>
      <c r="I1249" s="7">
        <v>6.9999999999999994E-5</v>
      </c>
      <c r="J1249" s="6">
        <f t="shared" si="287"/>
        <v>0.97999999999999987</v>
      </c>
      <c r="K1249" s="20"/>
      <c r="L1249" s="6">
        <f t="shared" si="288"/>
        <v>35536</v>
      </c>
      <c r="M1249" s="11">
        <f t="shared" si="295"/>
        <v>4464</v>
      </c>
      <c r="N1249" s="6">
        <f t="shared" si="289"/>
        <v>0</v>
      </c>
      <c r="O1249" s="11">
        <f t="shared" si="296"/>
        <v>21915.25</v>
      </c>
      <c r="P1249" s="11">
        <f t="shared" si="290"/>
        <v>0</v>
      </c>
      <c r="Q1249" s="11">
        <f t="shared" si="297"/>
        <v>0.97999999999999987</v>
      </c>
      <c r="R1249" s="11">
        <f t="shared" si="298"/>
        <v>26380.23</v>
      </c>
      <c r="S1249" s="6">
        <f t="shared" si="291"/>
        <v>0</v>
      </c>
      <c r="T1249" s="11">
        <f t="shared" si="292"/>
        <v>0</v>
      </c>
      <c r="U1249" s="11">
        <f t="shared" si="293"/>
        <v>0</v>
      </c>
      <c r="V1249" s="11">
        <f t="shared" si="299"/>
        <v>0</v>
      </c>
      <c r="W1249" s="20"/>
    </row>
    <row r="1250" spans="1:23" x14ac:dyDescent="0.25">
      <c r="A1250">
        <v>2022022107</v>
      </c>
      <c r="B1250">
        <v>2</v>
      </c>
      <c r="C1250" s="8">
        <v>0.47576000000000002</v>
      </c>
      <c r="D1250" s="6">
        <f t="shared" si="285"/>
        <v>38060.800000000003</v>
      </c>
      <c r="E1250" s="62">
        <v>0</v>
      </c>
      <c r="F1250" s="6">
        <f t="shared" si="294"/>
        <v>0</v>
      </c>
      <c r="G1250" s="7">
        <v>0.65866999999999998</v>
      </c>
      <c r="H1250" s="6">
        <f t="shared" si="286"/>
        <v>23053.45</v>
      </c>
      <c r="I1250" s="7">
        <v>6.9999999999999994E-5</v>
      </c>
      <c r="J1250" s="6">
        <f t="shared" si="287"/>
        <v>0.97999999999999987</v>
      </c>
      <c r="K1250" s="20"/>
      <c r="L1250" s="6">
        <f t="shared" si="288"/>
        <v>38060.800000000003</v>
      </c>
      <c r="M1250" s="11">
        <f t="shared" si="295"/>
        <v>1939.1999999999971</v>
      </c>
      <c r="N1250" s="6">
        <f t="shared" si="289"/>
        <v>0</v>
      </c>
      <c r="O1250" s="11">
        <f t="shared" si="296"/>
        <v>23053.45</v>
      </c>
      <c r="P1250" s="11">
        <f t="shared" si="290"/>
        <v>0</v>
      </c>
      <c r="Q1250" s="11">
        <f t="shared" si="297"/>
        <v>0.97999999999999987</v>
      </c>
      <c r="R1250" s="11">
        <f t="shared" si="298"/>
        <v>24993.629999999997</v>
      </c>
      <c r="S1250" s="6">
        <f t="shared" si="291"/>
        <v>0</v>
      </c>
      <c r="T1250" s="11">
        <f t="shared" si="292"/>
        <v>0</v>
      </c>
      <c r="U1250" s="11">
        <f t="shared" si="293"/>
        <v>0</v>
      </c>
      <c r="V1250" s="11">
        <f t="shared" si="299"/>
        <v>0</v>
      </c>
      <c r="W1250" s="20"/>
    </row>
    <row r="1251" spans="1:23" x14ac:dyDescent="0.25">
      <c r="A1251">
        <v>2022022108</v>
      </c>
      <c r="B1251">
        <v>2</v>
      </c>
      <c r="C1251" s="8">
        <v>0.49362</v>
      </c>
      <c r="D1251" s="6">
        <f t="shared" si="285"/>
        <v>39489.599999999999</v>
      </c>
      <c r="E1251" s="62">
        <v>0</v>
      </c>
      <c r="F1251" s="6">
        <f t="shared" si="294"/>
        <v>0</v>
      </c>
      <c r="G1251" s="7">
        <v>0.67018</v>
      </c>
      <c r="H1251" s="6">
        <f t="shared" si="286"/>
        <v>23456.3</v>
      </c>
      <c r="I1251" s="7">
        <v>1.83E-2</v>
      </c>
      <c r="J1251" s="6">
        <f t="shared" si="287"/>
        <v>256.2</v>
      </c>
      <c r="K1251" s="20"/>
      <c r="L1251" s="6">
        <f t="shared" si="288"/>
        <v>39489.599999999999</v>
      </c>
      <c r="M1251" s="11">
        <f t="shared" si="295"/>
        <v>510.40000000000146</v>
      </c>
      <c r="N1251" s="6">
        <f t="shared" si="289"/>
        <v>0</v>
      </c>
      <c r="O1251" s="11">
        <f t="shared" si="296"/>
        <v>23456.3</v>
      </c>
      <c r="P1251" s="11">
        <f t="shared" si="290"/>
        <v>0</v>
      </c>
      <c r="Q1251" s="11">
        <f t="shared" si="297"/>
        <v>256.2</v>
      </c>
      <c r="R1251" s="11">
        <f t="shared" si="298"/>
        <v>24222.9</v>
      </c>
      <c r="S1251" s="6">
        <f t="shared" si="291"/>
        <v>0</v>
      </c>
      <c r="T1251" s="11">
        <f t="shared" si="292"/>
        <v>0</v>
      </c>
      <c r="U1251" s="11">
        <f t="shared" si="293"/>
        <v>0</v>
      </c>
      <c r="V1251" s="11">
        <f t="shared" si="299"/>
        <v>0</v>
      </c>
      <c r="W1251" s="20"/>
    </row>
    <row r="1252" spans="1:23" x14ac:dyDescent="0.25">
      <c r="A1252">
        <v>2022022109</v>
      </c>
      <c r="B1252">
        <v>2</v>
      </c>
      <c r="C1252" s="8">
        <v>0.50385999999999997</v>
      </c>
      <c r="D1252" s="6">
        <f t="shared" si="285"/>
        <v>40308.799999999996</v>
      </c>
      <c r="E1252" s="62">
        <v>0</v>
      </c>
      <c r="F1252" s="6">
        <f t="shared" si="294"/>
        <v>0</v>
      </c>
      <c r="G1252" s="7">
        <v>0.61558999999999997</v>
      </c>
      <c r="H1252" s="6">
        <f t="shared" si="286"/>
        <v>21545.649999999998</v>
      </c>
      <c r="I1252" s="7">
        <v>0.20707999999999999</v>
      </c>
      <c r="J1252" s="6">
        <f t="shared" si="287"/>
        <v>2899.12</v>
      </c>
      <c r="K1252" s="20"/>
      <c r="L1252" s="6">
        <f t="shared" si="288"/>
        <v>40000</v>
      </c>
      <c r="M1252" s="11">
        <f t="shared" si="295"/>
        <v>0</v>
      </c>
      <c r="N1252" s="6">
        <f t="shared" si="289"/>
        <v>308.79999999999563</v>
      </c>
      <c r="O1252" s="11">
        <f t="shared" si="296"/>
        <v>21236.850000000002</v>
      </c>
      <c r="P1252" s="11">
        <f t="shared" si="290"/>
        <v>0</v>
      </c>
      <c r="Q1252" s="11">
        <f t="shared" si="297"/>
        <v>2899.12</v>
      </c>
      <c r="R1252" s="11">
        <f t="shared" si="298"/>
        <v>24135.97</v>
      </c>
      <c r="S1252" s="6">
        <f t="shared" si="291"/>
        <v>0</v>
      </c>
      <c r="T1252" s="11">
        <f t="shared" si="292"/>
        <v>0</v>
      </c>
      <c r="U1252" s="11">
        <f t="shared" si="293"/>
        <v>0</v>
      </c>
      <c r="V1252" s="11">
        <f t="shared" si="299"/>
        <v>0</v>
      </c>
      <c r="W1252" s="20"/>
    </row>
    <row r="1253" spans="1:23" x14ac:dyDescent="0.25">
      <c r="A1253">
        <v>2022022110</v>
      </c>
      <c r="B1253">
        <v>2</v>
      </c>
      <c r="C1253" s="8">
        <v>0.51275000000000004</v>
      </c>
      <c r="D1253" s="6">
        <f t="shared" si="285"/>
        <v>41020</v>
      </c>
      <c r="E1253" s="62">
        <v>0</v>
      </c>
      <c r="F1253" s="6">
        <f t="shared" si="294"/>
        <v>0</v>
      </c>
      <c r="G1253" s="7">
        <v>0.55855999999999995</v>
      </c>
      <c r="H1253" s="6">
        <f t="shared" si="286"/>
        <v>19549.599999999999</v>
      </c>
      <c r="I1253" s="7">
        <v>0.38689000000000001</v>
      </c>
      <c r="J1253" s="6">
        <f t="shared" si="287"/>
        <v>5416.46</v>
      </c>
      <c r="K1253" s="20"/>
      <c r="L1253" s="6">
        <f t="shared" si="288"/>
        <v>40000</v>
      </c>
      <c r="M1253" s="11">
        <f t="shared" si="295"/>
        <v>0</v>
      </c>
      <c r="N1253" s="6">
        <f t="shared" si="289"/>
        <v>1020</v>
      </c>
      <c r="O1253" s="11">
        <f t="shared" si="296"/>
        <v>18529.599999999999</v>
      </c>
      <c r="P1253" s="11">
        <f t="shared" si="290"/>
        <v>0</v>
      </c>
      <c r="Q1253" s="11">
        <f t="shared" si="297"/>
        <v>5416.46</v>
      </c>
      <c r="R1253" s="11">
        <f t="shared" si="298"/>
        <v>23946.059999999998</v>
      </c>
      <c r="S1253" s="6">
        <f t="shared" si="291"/>
        <v>0</v>
      </c>
      <c r="T1253" s="11">
        <f t="shared" si="292"/>
        <v>0</v>
      </c>
      <c r="U1253" s="11">
        <f t="shared" si="293"/>
        <v>0</v>
      </c>
      <c r="V1253" s="11">
        <f t="shared" si="299"/>
        <v>0</v>
      </c>
      <c r="W1253" s="20"/>
    </row>
    <row r="1254" spans="1:23" x14ac:dyDescent="0.25">
      <c r="A1254">
        <v>2022022111</v>
      </c>
      <c r="B1254">
        <v>2</v>
      </c>
      <c r="C1254" s="8">
        <v>0.51941000000000004</v>
      </c>
      <c r="D1254" s="6">
        <f t="shared" si="285"/>
        <v>41552.800000000003</v>
      </c>
      <c r="E1254" s="62">
        <v>0</v>
      </c>
      <c r="F1254" s="6">
        <f t="shared" si="294"/>
        <v>0</v>
      </c>
      <c r="G1254" s="7">
        <v>0.56130999999999998</v>
      </c>
      <c r="H1254" s="6">
        <f t="shared" si="286"/>
        <v>19645.849999999999</v>
      </c>
      <c r="I1254" s="7">
        <v>0.37448999999999999</v>
      </c>
      <c r="J1254" s="6">
        <f t="shared" si="287"/>
        <v>5242.8599999999997</v>
      </c>
      <c r="K1254" s="20"/>
      <c r="L1254" s="6">
        <f t="shared" si="288"/>
        <v>40000</v>
      </c>
      <c r="M1254" s="11">
        <f t="shared" si="295"/>
        <v>0</v>
      </c>
      <c r="N1254" s="6">
        <f t="shared" si="289"/>
        <v>1552.8000000000029</v>
      </c>
      <c r="O1254" s="11">
        <f t="shared" si="296"/>
        <v>18093.049999999996</v>
      </c>
      <c r="P1254" s="11">
        <f t="shared" si="290"/>
        <v>0</v>
      </c>
      <c r="Q1254" s="11">
        <f t="shared" si="297"/>
        <v>5242.8599999999997</v>
      </c>
      <c r="R1254" s="11">
        <f t="shared" si="298"/>
        <v>23335.909999999996</v>
      </c>
      <c r="S1254" s="6">
        <f t="shared" si="291"/>
        <v>0</v>
      </c>
      <c r="T1254" s="11">
        <f t="shared" si="292"/>
        <v>0</v>
      </c>
      <c r="U1254" s="11">
        <f t="shared" si="293"/>
        <v>0</v>
      </c>
      <c r="V1254" s="11">
        <f t="shared" si="299"/>
        <v>0</v>
      </c>
      <c r="W1254" s="20"/>
    </row>
    <row r="1255" spans="1:23" x14ac:dyDescent="0.25">
      <c r="A1255">
        <v>2022022112</v>
      </c>
      <c r="B1255">
        <v>2</v>
      </c>
      <c r="C1255" s="8">
        <v>0.52473000000000003</v>
      </c>
      <c r="D1255" s="6">
        <f t="shared" si="285"/>
        <v>41978.400000000001</v>
      </c>
      <c r="E1255" s="62">
        <v>0</v>
      </c>
      <c r="F1255" s="6">
        <f t="shared" si="294"/>
        <v>0</v>
      </c>
      <c r="G1255" s="7">
        <v>0.55310000000000004</v>
      </c>
      <c r="H1255" s="6">
        <f t="shared" si="286"/>
        <v>19358.5</v>
      </c>
      <c r="I1255" s="7">
        <v>0.40328000000000003</v>
      </c>
      <c r="J1255" s="6">
        <f t="shared" si="287"/>
        <v>5645.92</v>
      </c>
      <c r="K1255" s="20"/>
      <c r="L1255" s="6">
        <f t="shared" si="288"/>
        <v>40000</v>
      </c>
      <c r="M1255" s="11">
        <f t="shared" si="295"/>
        <v>0</v>
      </c>
      <c r="N1255" s="6">
        <f t="shared" si="289"/>
        <v>1978.4000000000015</v>
      </c>
      <c r="O1255" s="11">
        <f t="shared" si="296"/>
        <v>17380.099999999999</v>
      </c>
      <c r="P1255" s="11">
        <f t="shared" si="290"/>
        <v>0</v>
      </c>
      <c r="Q1255" s="11">
        <f t="shared" si="297"/>
        <v>5645.92</v>
      </c>
      <c r="R1255" s="11">
        <f t="shared" si="298"/>
        <v>23026.019999999997</v>
      </c>
      <c r="S1255" s="6">
        <f t="shared" si="291"/>
        <v>0</v>
      </c>
      <c r="T1255" s="11">
        <f t="shared" si="292"/>
        <v>0</v>
      </c>
      <c r="U1255" s="11">
        <f t="shared" si="293"/>
        <v>0</v>
      </c>
      <c r="V1255" s="11">
        <f t="shared" si="299"/>
        <v>0</v>
      </c>
      <c r="W1255" s="20"/>
    </row>
    <row r="1256" spans="1:23" x14ac:dyDescent="0.25">
      <c r="A1256">
        <v>2022022113</v>
      </c>
      <c r="B1256">
        <v>2</v>
      </c>
      <c r="C1256" s="8">
        <v>0.52993000000000001</v>
      </c>
      <c r="D1256" s="6">
        <f t="shared" si="285"/>
        <v>42394.400000000001</v>
      </c>
      <c r="E1256" s="62">
        <v>0</v>
      </c>
      <c r="F1256" s="6">
        <f t="shared" si="294"/>
        <v>0</v>
      </c>
      <c r="G1256" s="7">
        <v>0.57599</v>
      </c>
      <c r="H1256" s="6">
        <f t="shared" si="286"/>
        <v>20159.650000000001</v>
      </c>
      <c r="I1256" s="7">
        <v>0.35247000000000001</v>
      </c>
      <c r="J1256" s="6">
        <f t="shared" si="287"/>
        <v>4934.58</v>
      </c>
      <c r="K1256" s="20"/>
      <c r="L1256" s="6">
        <f t="shared" si="288"/>
        <v>40000</v>
      </c>
      <c r="M1256" s="11">
        <f t="shared" si="295"/>
        <v>0</v>
      </c>
      <c r="N1256" s="6">
        <f t="shared" si="289"/>
        <v>2394.4000000000015</v>
      </c>
      <c r="O1256" s="11">
        <f t="shared" si="296"/>
        <v>17765.25</v>
      </c>
      <c r="P1256" s="11">
        <f t="shared" si="290"/>
        <v>0</v>
      </c>
      <c r="Q1256" s="11">
        <f t="shared" si="297"/>
        <v>4934.58</v>
      </c>
      <c r="R1256" s="11">
        <f t="shared" si="298"/>
        <v>22699.83</v>
      </c>
      <c r="S1256" s="6">
        <f t="shared" si="291"/>
        <v>0</v>
      </c>
      <c r="T1256" s="11">
        <f t="shared" si="292"/>
        <v>0</v>
      </c>
      <c r="U1256" s="11">
        <f t="shared" si="293"/>
        <v>0</v>
      </c>
      <c r="V1256" s="11">
        <f t="shared" si="299"/>
        <v>0</v>
      </c>
      <c r="W1256" s="20"/>
    </row>
    <row r="1257" spans="1:23" x14ac:dyDescent="0.25">
      <c r="A1257">
        <v>2022022114</v>
      </c>
      <c r="B1257">
        <v>2</v>
      </c>
      <c r="C1257" s="8">
        <v>0.53981999999999997</v>
      </c>
      <c r="D1257" s="6">
        <f t="shared" si="285"/>
        <v>43185.599999999999</v>
      </c>
      <c r="E1257" s="62">
        <v>0</v>
      </c>
      <c r="F1257" s="6">
        <f t="shared" si="294"/>
        <v>0</v>
      </c>
      <c r="G1257" s="7">
        <v>0.59841999999999995</v>
      </c>
      <c r="H1257" s="6">
        <f t="shared" si="286"/>
        <v>20944.699999999997</v>
      </c>
      <c r="I1257" s="7">
        <v>0.34399000000000002</v>
      </c>
      <c r="J1257" s="6">
        <f t="shared" si="287"/>
        <v>4815.8600000000006</v>
      </c>
      <c r="K1257" s="20"/>
      <c r="L1257" s="6">
        <f t="shared" si="288"/>
        <v>40000</v>
      </c>
      <c r="M1257" s="11">
        <f t="shared" si="295"/>
        <v>0</v>
      </c>
      <c r="N1257" s="6">
        <f t="shared" si="289"/>
        <v>3185.5999999999985</v>
      </c>
      <c r="O1257" s="11">
        <f t="shared" si="296"/>
        <v>17759.099999999999</v>
      </c>
      <c r="P1257" s="11">
        <f t="shared" si="290"/>
        <v>0</v>
      </c>
      <c r="Q1257" s="11">
        <f t="shared" si="297"/>
        <v>4815.8600000000006</v>
      </c>
      <c r="R1257" s="11">
        <f t="shared" si="298"/>
        <v>22574.959999999999</v>
      </c>
      <c r="S1257" s="6">
        <f t="shared" si="291"/>
        <v>0</v>
      </c>
      <c r="T1257" s="11">
        <f t="shared" si="292"/>
        <v>0</v>
      </c>
      <c r="U1257" s="11">
        <f t="shared" si="293"/>
        <v>0</v>
      </c>
      <c r="V1257" s="11">
        <f t="shared" si="299"/>
        <v>0</v>
      </c>
      <c r="W1257" s="20"/>
    </row>
    <row r="1258" spans="1:23" x14ac:dyDescent="0.25">
      <c r="A1258">
        <v>2022022115</v>
      </c>
      <c r="B1258">
        <v>2</v>
      </c>
      <c r="C1258" s="8">
        <v>0.54786999999999997</v>
      </c>
      <c r="D1258" s="6">
        <f t="shared" si="285"/>
        <v>43829.599999999999</v>
      </c>
      <c r="E1258" s="62">
        <v>0</v>
      </c>
      <c r="F1258" s="6">
        <f t="shared" si="294"/>
        <v>0</v>
      </c>
      <c r="G1258" s="7">
        <v>0.59248000000000001</v>
      </c>
      <c r="H1258" s="6">
        <f t="shared" si="286"/>
        <v>20736.8</v>
      </c>
      <c r="I1258" s="7">
        <v>0.30245</v>
      </c>
      <c r="J1258" s="6">
        <f t="shared" si="287"/>
        <v>4234.3</v>
      </c>
      <c r="K1258" s="20"/>
      <c r="L1258" s="6">
        <f t="shared" si="288"/>
        <v>40000</v>
      </c>
      <c r="M1258" s="11">
        <f t="shared" si="295"/>
        <v>0</v>
      </c>
      <c r="N1258" s="6">
        <f t="shared" si="289"/>
        <v>3829.5999999999985</v>
      </c>
      <c r="O1258" s="11">
        <f t="shared" si="296"/>
        <v>16907.2</v>
      </c>
      <c r="P1258" s="11">
        <f t="shared" si="290"/>
        <v>0</v>
      </c>
      <c r="Q1258" s="11">
        <f t="shared" si="297"/>
        <v>4234.3</v>
      </c>
      <c r="R1258" s="11">
        <f t="shared" si="298"/>
        <v>21141.5</v>
      </c>
      <c r="S1258" s="6">
        <f t="shared" si="291"/>
        <v>0</v>
      </c>
      <c r="T1258" s="11">
        <f t="shared" si="292"/>
        <v>0</v>
      </c>
      <c r="U1258" s="11">
        <f t="shared" si="293"/>
        <v>0</v>
      </c>
      <c r="V1258" s="11">
        <f t="shared" si="299"/>
        <v>0</v>
      </c>
      <c r="W1258" s="20"/>
    </row>
    <row r="1259" spans="1:23" x14ac:dyDescent="0.25">
      <c r="A1259">
        <v>2022022116</v>
      </c>
      <c r="B1259">
        <v>2</v>
      </c>
      <c r="C1259" s="8">
        <v>0.55540999999999996</v>
      </c>
      <c r="D1259" s="6">
        <f t="shared" si="285"/>
        <v>44432.799999999996</v>
      </c>
      <c r="E1259" s="62">
        <v>0</v>
      </c>
      <c r="F1259" s="6">
        <f t="shared" si="294"/>
        <v>0</v>
      </c>
      <c r="G1259" s="7">
        <v>0.56791999999999998</v>
      </c>
      <c r="H1259" s="6">
        <f t="shared" si="286"/>
        <v>19877.2</v>
      </c>
      <c r="I1259" s="7">
        <v>0.27548</v>
      </c>
      <c r="J1259" s="6">
        <f t="shared" si="287"/>
        <v>3856.7200000000003</v>
      </c>
      <c r="K1259" s="20"/>
      <c r="L1259" s="6">
        <f t="shared" si="288"/>
        <v>40000</v>
      </c>
      <c r="M1259" s="11">
        <f t="shared" si="295"/>
        <v>0</v>
      </c>
      <c r="N1259" s="6">
        <f t="shared" si="289"/>
        <v>4432.7999999999956</v>
      </c>
      <c r="O1259" s="11">
        <f t="shared" si="296"/>
        <v>15444.400000000005</v>
      </c>
      <c r="P1259" s="11">
        <f t="shared" si="290"/>
        <v>0</v>
      </c>
      <c r="Q1259" s="11">
        <f t="shared" si="297"/>
        <v>3856.7200000000003</v>
      </c>
      <c r="R1259" s="11">
        <f t="shared" si="298"/>
        <v>19301.120000000006</v>
      </c>
      <c r="S1259" s="6">
        <f t="shared" si="291"/>
        <v>0</v>
      </c>
      <c r="T1259" s="11">
        <f t="shared" si="292"/>
        <v>0</v>
      </c>
      <c r="U1259" s="11">
        <f t="shared" si="293"/>
        <v>0</v>
      </c>
      <c r="V1259" s="11">
        <f t="shared" si="299"/>
        <v>0</v>
      </c>
      <c r="W1259" s="20"/>
    </row>
    <row r="1260" spans="1:23" x14ac:dyDescent="0.25">
      <c r="A1260">
        <v>2022022117</v>
      </c>
      <c r="B1260">
        <v>2</v>
      </c>
      <c r="C1260" s="8">
        <v>0.56128999999999996</v>
      </c>
      <c r="D1260" s="6">
        <f t="shared" si="285"/>
        <v>44903.199999999997</v>
      </c>
      <c r="E1260" s="62">
        <v>0</v>
      </c>
      <c r="F1260" s="6">
        <f t="shared" si="294"/>
        <v>0</v>
      </c>
      <c r="G1260" s="7">
        <v>0.56020000000000003</v>
      </c>
      <c r="H1260" s="6">
        <f t="shared" si="286"/>
        <v>19607</v>
      </c>
      <c r="I1260" s="7">
        <v>0.21773999999999999</v>
      </c>
      <c r="J1260" s="6">
        <f t="shared" si="287"/>
        <v>3048.3599999999997</v>
      </c>
      <c r="K1260" s="20"/>
      <c r="L1260" s="6">
        <f t="shared" si="288"/>
        <v>40000</v>
      </c>
      <c r="M1260" s="11">
        <f t="shared" si="295"/>
        <v>0</v>
      </c>
      <c r="N1260" s="6">
        <f t="shared" si="289"/>
        <v>4903.1999999999971</v>
      </c>
      <c r="O1260" s="11">
        <f t="shared" si="296"/>
        <v>14703.800000000003</v>
      </c>
      <c r="P1260" s="11">
        <f t="shared" si="290"/>
        <v>0</v>
      </c>
      <c r="Q1260" s="11">
        <f t="shared" si="297"/>
        <v>3048.3599999999997</v>
      </c>
      <c r="R1260" s="11">
        <f t="shared" si="298"/>
        <v>17752.160000000003</v>
      </c>
      <c r="S1260" s="6">
        <f t="shared" si="291"/>
        <v>0</v>
      </c>
      <c r="T1260" s="11">
        <f t="shared" si="292"/>
        <v>0</v>
      </c>
      <c r="U1260" s="11">
        <f t="shared" si="293"/>
        <v>0</v>
      </c>
      <c r="V1260" s="11">
        <f t="shared" si="299"/>
        <v>0</v>
      </c>
      <c r="W1260" s="20"/>
    </row>
    <row r="1261" spans="1:23" x14ac:dyDescent="0.25">
      <c r="A1261">
        <v>2022022118</v>
      </c>
      <c r="B1261">
        <v>2</v>
      </c>
      <c r="C1261" s="8">
        <v>0.56377999999999995</v>
      </c>
      <c r="D1261" s="6">
        <f t="shared" si="285"/>
        <v>45102.399999999994</v>
      </c>
      <c r="E1261" s="62">
        <v>0</v>
      </c>
      <c r="F1261" s="6">
        <f t="shared" si="294"/>
        <v>0</v>
      </c>
      <c r="G1261" s="7">
        <v>0.59419</v>
      </c>
      <c r="H1261" s="6">
        <f t="shared" si="286"/>
        <v>20796.650000000001</v>
      </c>
      <c r="I1261" s="7">
        <v>0.11971999999999999</v>
      </c>
      <c r="J1261" s="6">
        <f t="shared" si="287"/>
        <v>1676.08</v>
      </c>
      <c r="K1261" s="20"/>
      <c r="L1261" s="6">
        <f t="shared" si="288"/>
        <v>40000</v>
      </c>
      <c r="M1261" s="11">
        <f t="shared" si="295"/>
        <v>0</v>
      </c>
      <c r="N1261" s="6">
        <f t="shared" si="289"/>
        <v>5102.3999999999942</v>
      </c>
      <c r="O1261" s="11">
        <f t="shared" si="296"/>
        <v>15694.250000000007</v>
      </c>
      <c r="P1261" s="11">
        <f t="shared" si="290"/>
        <v>0</v>
      </c>
      <c r="Q1261" s="11">
        <f t="shared" si="297"/>
        <v>1676.08</v>
      </c>
      <c r="R1261" s="11">
        <f t="shared" si="298"/>
        <v>17370.330000000009</v>
      </c>
      <c r="S1261" s="6">
        <f t="shared" si="291"/>
        <v>0</v>
      </c>
      <c r="T1261" s="11">
        <f t="shared" si="292"/>
        <v>0</v>
      </c>
      <c r="U1261" s="11">
        <f t="shared" si="293"/>
        <v>0</v>
      </c>
      <c r="V1261" s="11">
        <f t="shared" si="299"/>
        <v>0</v>
      </c>
      <c r="W1261" s="20"/>
    </row>
    <row r="1262" spans="1:23" x14ac:dyDescent="0.25">
      <c r="A1262">
        <v>2022022119</v>
      </c>
      <c r="B1262">
        <v>2</v>
      </c>
      <c r="C1262" s="8">
        <v>0.57189999999999996</v>
      </c>
      <c r="D1262" s="6">
        <f t="shared" si="285"/>
        <v>45752</v>
      </c>
      <c r="E1262" s="62">
        <v>0</v>
      </c>
      <c r="F1262" s="6">
        <f t="shared" si="294"/>
        <v>0</v>
      </c>
      <c r="G1262" s="7">
        <v>0.59941999999999995</v>
      </c>
      <c r="H1262" s="6">
        <f t="shared" si="286"/>
        <v>20979.699999999997</v>
      </c>
      <c r="I1262" s="7">
        <v>8.6199999999999992E-3</v>
      </c>
      <c r="J1262" s="6">
        <f t="shared" si="287"/>
        <v>120.67999999999999</v>
      </c>
      <c r="K1262" s="20"/>
      <c r="L1262" s="6">
        <f t="shared" si="288"/>
        <v>40000</v>
      </c>
      <c r="M1262" s="11">
        <f t="shared" si="295"/>
        <v>0</v>
      </c>
      <c r="N1262" s="6">
        <f t="shared" si="289"/>
        <v>5752</v>
      </c>
      <c r="O1262" s="11">
        <f t="shared" si="296"/>
        <v>15227.699999999997</v>
      </c>
      <c r="P1262" s="11">
        <f t="shared" si="290"/>
        <v>0</v>
      </c>
      <c r="Q1262" s="11">
        <f t="shared" si="297"/>
        <v>120.67999999999999</v>
      </c>
      <c r="R1262" s="11">
        <f t="shared" si="298"/>
        <v>15348.379999999997</v>
      </c>
      <c r="S1262" s="6">
        <f t="shared" si="291"/>
        <v>0</v>
      </c>
      <c r="T1262" s="11">
        <f t="shared" si="292"/>
        <v>0</v>
      </c>
      <c r="U1262" s="11">
        <f t="shared" si="293"/>
        <v>0</v>
      </c>
      <c r="V1262" s="11">
        <f t="shared" si="299"/>
        <v>0</v>
      </c>
      <c r="W1262" s="20"/>
    </row>
    <row r="1263" spans="1:23" x14ac:dyDescent="0.25">
      <c r="A1263">
        <v>2022022120</v>
      </c>
      <c r="B1263">
        <v>2</v>
      </c>
      <c r="C1263" s="8">
        <v>0.57299</v>
      </c>
      <c r="D1263" s="6">
        <f t="shared" si="285"/>
        <v>45839.199999999997</v>
      </c>
      <c r="E1263" s="62">
        <v>0</v>
      </c>
      <c r="F1263" s="6">
        <f t="shared" si="294"/>
        <v>0</v>
      </c>
      <c r="G1263" s="7">
        <v>0.61212999999999995</v>
      </c>
      <c r="H1263" s="6">
        <f t="shared" si="286"/>
        <v>21424.55</v>
      </c>
      <c r="I1263" s="7">
        <v>0</v>
      </c>
      <c r="J1263" s="6">
        <f t="shared" si="287"/>
        <v>0</v>
      </c>
      <c r="K1263" s="20"/>
      <c r="L1263" s="6">
        <f t="shared" si="288"/>
        <v>40000</v>
      </c>
      <c r="M1263" s="11">
        <f t="shared" si="295"/>
        <v>0</v>
      </c>
      <c r="N1263" s="6">
        <f t="shared" si="289"/>
        <v>5839.1999999999971</v>
      </c>
      <c r="O1263" s="11">
        <f t="shared" si="296"/>
        <v>15585.350000000002</v>
      </c>
      <c r="P1263" s="11">
        <f t="shared" si="290"/>
        <v>0</v>
      </c>
      <c r="Q1263" s="11">
        <f t="shared" si="297"/>
        <v>0</v>
      </c>
      <c r="R1263" s="11">
        <f t="shared" si="298"/>
        <v>15585.350000000002</v>
      </c>
      <c r="S1263" s="6">
        <f t="shared" si="291"/>
        <v>0</v>
      </c>
      <c r="T1263" s="11">
        <f t="shared" si="292"/>
        <v>0</v>
      </c>
      <c r="U1263" s="11">
        <f t="shared" si="293"/>
        <v>0</v>
      </c>
      <c r="V1263" s="11">
        <f t="shared" si="299"/>
        <v>0</v>
      </c>
      <c r="W1263" s="20"/>
    </row>
    <row r="1264" spans="1:23" x14ac:dyDescent="0.25">
      <c r="A1264">
        <v>2022022121</v>
      </c>
      <c r="B1264">
        <v>2</v>
      </c>
      <c r="C1264" s="8">
        <v>0.56140999999999996</v>
      </c>
      <c r="D1264" s="6">
        <f t="shared" si="285"/>
        <v>44912.799999999996</v>
      </c>
      <c r="E1264" s="62">
        <v>0</v>
      </c>
      <c r="F1264" s="6">
        <f t="shared" si="294"/>
        <v>0</v>
      </c>
      <c r="G1264" s="7">
        <v>0.64595000000000002</v>
      </c>
      <c r="H1264" s="6">
        <f t="shared" si="286"/>
        <v>22608.25</v>
      </c>
      <c r="I1264" s="7">
        <v>0</v>
      </c>
      <c r="J1264" s="6">
        <f t="shared" si="287"/>
        <v>0</v>
      </c>
      <c r="K1264" s="20"/>
      <c r="L1264" s="6">
        <f t="shared" si="288"/>
        <v>40000</v>
      </c>
      <c r="M1264" s="11">
        <f t="shared" si="295"/>
        <v>0</v>
      </c>
      <c r="N1264" s="6">
        <f t="shared" si="289"/>
        <v>4912.7999999999956</v>
      </c>
      <c r="O1264" s="11">
        <f t="shared" si="296"/>
        <v>17695.450000000004</v>
      </c>
      <c r="P1264" s="11">
        <f t="shared" si="290"/>
        <v>0</v>
      </c>
      <c r="Q1264" s="11">
        <f t="shared" si="297"/>
        <v>0</v>
      </c>
      <c r="R1264" s="11">
        <f t="shared" si="298"/>
        <v>17695.450000000004</v>
      </c>
      <c r="S1264" s="6">
        <f t="shared" si="291"/>
        <v>0</v>
      </c>
      <c r="T1264" s="11">
        <f t="shared" si="292"/>
        <v>0</v>
      </c>
      <c r="U1264" s="11">
        <f t="shared" si="293"/>
        <v>0</v>
      </c>
      <c r="V1264" s="11">
        <f t="shared" si="299"/>
        <v>0</v>
      </c>
      <c r="W1264" s="20"/>
    </row>
    <row r="1265" spans="1:23" x14ac:dyDescent="0.25">
      <c r="A1265">
        <v>2022022122</v>
      </c>
      <c r="B1265">
        <v>2</v>
      </c>
      <c r="C1265" s="8">
        <v>0.54171999999999998</v>
      </c>
      <c r="D1265" s="6">
        <f t="shared" si="285"/>
        <v>43337.599999999999</v>
      </c>
      <c r="E1265" s="62">
        <v>0</v>
      </c>
      <c r="F1265" s="6">
        <f t="shared" si="294"/>
        <v>0</v>
      </c>
      <c r="G1265" s="7">
        <v>0.64859</v>
      </c>
      <c r="H1265" s="6">
        <f t="shared" si="286"/>
        <v>22700.65</v>
      </c>
      <c r="I1265" s="7">
        <v>5.0000000000000002E-5</v>
      </c>
      <c r="J1265" s="6">
        <f t="shared" si="287"/>
        <v>0.70000000000000007</v>
      </c>
      <c r="K1265" s="20"/>
      <c r="L1265" s="6">
        <f t="shared" si="288"/>
        <v>40000</v>
      </c>
      <c r="M1265" s="11">
        <f t="shared" si="295"/>
        <v>0</v>
      </c>
      <c r="N1265" s="6">
        <f t="shared" si="289"/>
        <v>3337.5999999999985</v>
      </c>
      <c r="O1265" s="11">
        <f t="shared" si="296"/>
        <v>19363.050000000003</v>
      </c>
      <c r="P1265" s="11">
        <f t="shared" si="290"/>
        <v>0</v>
      </c>
      <c r="Q1265" s="11">
        <f t="shared" si="297"/>
        <v>0.70000000000000007</v>
      </c>
      <c r="R1265" s="11">
        <f t="shared" si="298"/>
        <v>19363.750000000004</v>
      </c>
      <c r="S1265" s="6">
        <f t="shared" si="291"/>
        <v>0</v>
      </c>
      <c r="T1265" s="11">
        <f t="shared" si="292"/>
        <v>0</v>
      </c>
      <c r="U1265" s="11">
        <f t="shared" si="293"/>
        <v>0</v>
      </c>
      <c r="V1265" s="11">
        <f t="shared" si="299"/>
        <v>0</v>
      </c>
      <c r="W1265" s="20"/>
    </row>
    <row r="1266" spans="1:23" x14ac:dyDescent="0.25">
      <c r="A1266">
        <v>2022022123</v>
      </c>
      <c r="B1266">
        <v>2</v>
      </c>
      <c r="C1266" s="8">
        <v>0.51293</v>
      </c>
      <c r="D1266" s="6">
        <f t="shared" si="285"/>
        <v>41034.400000000001</v>
      </c>
      <c r="E1266" s="62">
        <v>0</v>
      </c>
      <c r="F1266" s="6">
        <f t="shared" si="294"/>
        <v>0</v>
      </c>
      <c r="G1266" s="7">
        <v>0.65629999999999999</v>
      </c>
      <c r="H1266" s="6">
        <f t="shared" si="286"/>
        <v>22970.5</v>
      </c>
      <c r="I1266" s="7">
        <v>5.0000000000000002E-5</v>
      </c>
      <c r="J1266" s="6">
        <f t="shared" si="287"/>
        <v>0.70000000000000007</v>
      </c>
      <c r="K1266" s="20"/>
      <c r="L1266" s="6">
        <f t="shared" si="288"/>
        <v>40000</v>
      </c>
      <c r="M1266" s="11">
        <f t="shared" si="295"/>
        <v>0</v>
      </c>
      <c r="N1266" s="6">
        <f t="shared" si="289"/>
        <v>1034.4000000000015</v>
      </c>
      <c r="O1266" s="11">
        <f t="shared" si="296"/>
        <v>21936.1</v>
      </c>
      <c r="P1266" s="11">
        <f t="shared" si="290"/>
        <v>0</v>
      </c>
      <c r="Q1266" s="11">
        <f t="shared" si="297"/>
        <v>0.70000000000000007</v>
      </c>
      <c r="R1266" s="11">
        <f t="shared" si="298"/>
        <v>21936.799999999999</v>
      </c>
      <c r="S1266" s="6">
        <f t="shared" si="291"/>
        <v>0</v>
      </c>
      <c r="T1266" s="11">
        <f t="shared" si="292"/>
        <v>0</v>
      </c>
      <c r="U1266" s="11">
        <f t="shared" si="293"/>
        <v>0</v>
      </c>
      <c r="V1266" s="11">
        <f t="shared" si="299"/>
        <v>0</v>
      </c>
      <c r="W1266" s="20"/>
    </row>
    <row r="1267" spans="1:23" x14ac:dyDescent="0.25">
      <c r="A1267">
        <v>2022022124</v>
      </c>
      <c r="B1267">
        <v>2</v>
      </c>
      <c r="C1267" s="8">
        <v>0.48120000000000002</v>
      </c>
      <c r="D1267" s="6">
        <f t="shared" si="285"/>
        <v>38496</v>
      </c>
      <c r="E1267" s="62">
        <v>0</v>
      </c>
      <c r="F1267" s="6">
        <f t="shared" si="294"/>
        <v>0</v>
      </c>
      <c r="G1267" s="7">
        <v>0.63910999999999996</v>
      </c>
      <c r="H1267" s="6">
        <f t="shared" si="286"/>
        <v>22368.85</v>
      </c>
      <c r="I1267" s="7">
        <v>5.0000000000000002E-5</v>
      </c>
      <c r="J1267" s="6">
        <f t="shared" si="287"/>
        <v>0.70000000000000007</v>
      </c>
      <c r="K1267" s="20"/>
      <c r="L1267" s="6">
        <f t="shared" si="288"/>
        <v>38496</v>
      </c>
      <c r="M1267" s="11">
        <f t="shared" si="295"/>
        <v>1504</v>
      </c>
      <c r="N1267" s="6">
        <f t="shared" si="289"/>
        <v>0</v>
      </c>
      <c r="O1267" s="11">
        <f t="shared" si="296"/>
        <v>22368.85</v>
      </c>
      <c r="P1267" s="11">
        <f t="shared" si="290"/>
        <v>0</v>
      </c>
      <c r="Q1267" s="11">
        <f t="shared" si="297"/>
        <v>0.70000000000000007</v>
      </c>
      <c r="R1267" s="11">
        <f t="shared" si="298"/>
        <v>23873.55</v>
      </c>
      <c r="S1267" s="6">
        <f t="shared" si="291"/>
        <v>0</v>
      </c>
      <c r="T1267" s="11">
        <f t="shared" si="292"/>
        <v>0</v>
      </c>
      <c r="U1267" s="11">
        <f t="shared" si="293"/>
        <v>0</v>
      </c>
      <c r="V1267" s="11">
        <f t="shared" si="299"/>
        <v>0</v>
      </c>
      <c r="W1267" s="20"/>
    </row>
    <row r="1268" spans="1:23" x14ac:dyDescent="0.25">
      <c r="A1268">
        <v>2022022201</v>
      </c>
      <c r="B1268">
        <v>3</v>
      </c>
      <c r="C1268" s="8">
        <v>0.45323000000000002</v>
      </c>
      <c r="D1268" s="6">
        <f t="shared" si="285"/>
        <v>36258.400000000001</v>
      </c>
      <c r="E1268" s="62">
        <v>0</v>
      </c>
      <c r="F1268" s="6">
        <f t="shared" si="294"/>
        <v>0</v>
      </c>
      <c r="G1268" s="7">
        <v>0.60289999999999999</v>
      </c>
      <c r="H1268" s="6">
        <f t="shared" si="286"/>
        <v>21101.5</v>
      </c>
      <c r="I1268" s="7">
        <v>0</v>
      </c>
      <c r="J1268" s="6">
        <f t="shared" si="287"/>
        <v>0</v>
      </c>
      <c r="K1268" s="20"/>
      <c r="L1268" s="6">
        <f t="shared" si="288"/>
        <v>36258.400000000001</v>
      </c>
      <c r="M1268" s="11">
        <f t="shared" si="295"/>
        <v>3741.5999999999985</v>
      </c>
      <c r="N1268" s="6">
        <f t="shared" si="289"/>
        <v>0</v>
      </c>
      <c r="O1268" s="11">
        <f t="shared" si="296"/>
        <v>21101.5</v>
      </c>
      <c r="P1268" s="11">
        <f t="shared" si="290"/>
        <v>0</v>
      </c>
      <c r="Q1268" s="11">
        <f t="shared" si="297"/>
        <v>0</v>
      </c>
      <c r="R1268" s="11">
        <f t="shared" si="298"/>
        <v>24843.1</v>
      </c>
      <c r="S1268" s="6">
        <f t="shared" si="291"/>
        <v>0</v>
      </c>
      <c r="T1268" s="11">
        <f t="shared" si="292"/>
        <v>0</v>
      </c>
      <c r="U1268" s="11">
        <f t="shared" si="293"/>
        <v>0</v>
      </c>
      <c r="V1268" s="11">
        <f t="shared" si="299"/>
        <v>0</v>
      </c>
      <c r="W1268" s="20"/>
    </row>
    <row r="1269" spans="1:23" x14ac:dyDescent="0.25">
      <c r="A1269">
        <v>2022022202</v>
      </c>
      <c r="B1269">
        <v>3</v>
      </c>
      <c r="C1269" s="8">
        <v>0.43523000000000001</v>
      </c>
      <c r="D1269" s="6">
        <f t="shared" si="285"/>
        <v>34818.400000000001</v>
      </c>
      <c r="E1269" s="62">
        <v>0</v>
      </c>
      <c r="F1269" s="6">
        <f t="shared" si="294"/>
        <v>0</v>
      </c>
      <c r="G1269" s="7">
        <v>0.57691999999999999</v>
      </c>
      <c r="H1269" s="6">
        <f t="shared" si="286"/>
        <v>20192.2</v>
      </c>
      <c r="I1269" s="7">
        <v>0</v>
      </c>
      <c r="J1269" s="6">
        <f t="shared" si="287"/>
        <v>0</v>
      </c>
      <c r="K1269" s="20"/>
      <c r="L1269" s="6">
        <f t="shared" si="288"/>
        <v>34818.400000000001</v>
      </c>
      <c r="M1269" s="11">
        <f t="shared" si="295"/>
        <v>5181.5999999999985</v>
      </c>
      <c r="N1269" s="6">
        <f t="shared" si="289"/>
        <v>0</v>
      </c>
      <c r="O1269" s="11">
        <f t="shared" si="296"/>
        <v>20192.2</v>
      </c>
      <c r="P1269" s="11">
        <f t="shared" si="290"/>
        <v>0</v>
      </c>
      <c r="Q1269" s="11">
        <f t="shared" si="297"/>
        <v>0</v>
      </c>
      <c r="R1269" s="11">
        <f t="shared" si="298"/>
        <v>25373.8</v>
      </c>
      <c r="S1269" s="6">
        <f t="shared" si="291"/>
        <v>0</v>
      </c>
      <c r="T1269" s="11">
        <f t="shared" si="292"/>
        <v>0</v>
      </c>
      <c r="U1269" s="11">
        <f t="shared" si="293"/>
        <v>0</v>
      </c>
      <c r="V1269" s="11">
        <f t="shared" si="299"/>
        <v>0</v>
      </c>
      <c r="W1269" s="20"/>
    </row>
    <row r="1270" spans="1:23" x14ac:dyDescent="0.25">
      <c r="A1270">
        <v>2022022203</v>
      </c>
      <c r="B1270">
        <v>3</v>
      </c>
      <c r="C1270" s="8">
        <v>0.42416999999999999</v>
      </c>
      <c r="D1270" s="6">
        <f t="shared" si="285"/>
        <v>33933.599999999999</v>
      </c>
      <c r="E1270" s="62">
        <v>0</v>
      </c>
      <c r="F1270" s="6">
        <f t="shared" si="294"/>
        <v>0</v>
      </c>
      <c r="G1270" s="7">
        <v>0.55713999999999997</v>
      </c>
      <c r="H1270" s="6">
        <f t="shared" si="286"/>
        <v>19499.899999999998</v>
      </c>
      <c r="I1270" s="7">
        <v>5.0000000000000002E-5</v>
      </c>
      <c r="J1270" s="6">
        <f t="shared" si="287"/>
        <v>0.70000000000000007</v>
      </c>
      <c r="K1270" s="20"/>
      <c r="L1270" s="6">
        <f t="shared" si="288"/>
        <v>33933.599999999999</v>
      </c>
      <c r="M1270" s="11">
        <f t="shared" si="295"/>
        <v>6066.4000000000015</v>
      </c>
      <c r="N1270" s="6">
        <f t="shared" si="289"/>
        <v>0</v>
      </c>
      <c r="O1270" s="11">
        <f t="shared" si="296"/>
        <v>19499.899999999998</v>
      </c>
      <c r="P1270" s="11">
        <f t="shared" si="290"/>
        <v>0</v>
      </c>
      <c r="Q1270" s="11">
        <f t="shared" si="297"/>
        <v>0.70000000000000007</v>
      </c>
      <c r="R1270" s="11">
        <f t="shared" si="298"/>
        <v>25567</v>
      </c>
      <c r="S1270" s="6">
        <f t="shared" si="291"/>
        <v>0</v>
      </c>
      <c r="T1270" s="11">
        <f t="shared" si="292"/>
        <v>0</v>
      </c>
      <c r="U1270" s="11">
        <f t="shared" si="293"/>
        <v>0</v>
      </c>
      <c r="V1270" s="11">
        <f t="shared" si="299"/>
        <v>0</v>
      </c>
      <c r="W1270" s="20"/>
    </row>
    <row r="1271" spans="1:23" x14ac:dyDescent="0.25">
      <c r="A1271">
        <v>2022022204</v>
      </c>
      <c r="B1271">
        <v>3</v>
      </c>
      <c r="C1271" s="8">
        <v>0.41893000000000002</v>
      </c>
      <c r="D1271" s="6">
        <f t="shared" si="285"/>
        <v>33514.400000000001</v>
      </c>
      <c r="E1271" s="62">
        <v>0</v>
      </c>
      <c r="F1271" s="6">
        <f t="shared" si="294"/>
        <v>0</v>
      </c>
      <c r="G1271" s="7">
        <v>0.55034000000000005</v>
      </c>
      <c r="H1271" s="6">
        <f t="shared" si="286"/>
        <v>19261.900000000001</v>
      </c>
      <c r="I1271" s="7">
        <v>0</v>
      </c>
      <c r="J1271" s="6">
        <f t="shared" si="287"/>
        <v>0</v>
      </c>
      <c r="K1271" s="20"/>
      <c r="L1271" s="6">
        <f t="shared" si="288"/>
        <v>33514.400000000001</v>
      </c>
      <c r="M1271" s="11">
        <f t="shared" si="295"/>
        <v>6485.5999999999985</v>
      </c>
      <c r="N1271" s="6">
        <f t="shared" si="289"/>
        <v>0</v>
      </c>
      <c r="O1271" s="11">
        <f t="shared" si="296"/>
        <v>19261.900000000001</v>
      </c>
      <c r="P1271" s="11">
        <f t="shared" si="290"/>
        <v>0</v>
      </c>
      <c r="Q1271" s="11">
        <f t="shared" si="297"/>
        <v>0</v>
      </c>
      <c r="R1271" s="11">
        <f t="shared" si="298"/>
        <v>25747.5</v>
      </c>
      <c r="S1271" s="6">
        <f t="shared" si="291"/>
        <v>0</v>
      </c>
      <c r="T1271" s="11">
        <f t="shared" si="292"/>
        <v>0</v>
      </c>
      <c r="U1271" s="11">
        <f t="shared" si="293"/>
        <v>0</v>
      </c>
      <c r="V1271" s="11">
        <f t="shared" si="299"/>
        <v>0</v>
      </c>
      <c r="W1271" s="20"/>
    </row>
    <row r="1272" spans="1:23" x14ac:dyDescent="0.25">
      <c r="A1272">
        <v>2022022205</v>
      </c>
      <c r="B1272">
        <v>3</v>
      </c>
      <c r="C1272" s="8">
        <v>0.42363000000000001</v>
      </c>
      <c r="D1272" s="6">
        <f t="shared" si="285"/>
        <v>33890.400000000001</v>
      </c>
      <c r="E1272" s="62">
        <v>0</v>
      </c>
      <c r="F1272" s="6">
        <f t="shared" si="294"/>
        <v>0</v>
      </c>
      <c r="G1272" s="7">
        <v>0.54879</v>
      </c>
      <c r="H1272" s="6">
        <f t="shared" si="286"/>
        <v>19207.650000000001</v>
      </c>
      <c r="I1272" s="7">
        <v>0</v>
      </c>
      <c r="J1272" s="6">
        <f t="shared" si="287"/>
        <v>0</v>
      </c>
      <c r="K1272" s="20"/>
      <c r="L1272" s="6">
        <f t="shared" si="288"/>
        <v>33890.400000000001</v>
      </c>
      <c r="M1272" s="11">
        <f t="shared" si="295"/>
        <v>6109.5999999999985</v>
      </c>
      <c r="N1272" s="6">
        <f t="shared" si="289"/>
        <v>0</v>
      </c>
      <c r="O1272" s="11">
        <f t="shared" si="296"/>
        <v>19207.650000000001</v>
      </c>
      <c r="P1272" s="11">
        <f t="shared" si="290"/>
        <v>0</v>
      </c>
      <c r="Q1272" s="11">
        <f t="shared" si="297"/>
        <v>0</v>
      </c>
      <c r="R1272" s="11">
        <f t="shared" si="298"/>
        <v>25317.25</v>
      </c>
      <c r="S1272" s="6">
        <f t="shared" si="291"/>
        <v>0</v>
      </c>
      <c r="T1272" s="11">
        <f t="shared" si="292"/>
        <v>0</v>
      </c>
      <c r="U1272" s="11">
        <f t="shared" si="293"/>
        <v>0</v>
      </c>
      <c r="V1272" s="11">
        <f t="shared" si="299"/>
        <v>0</v>
      </c>
      <c r="W1272" s="20"/>
    </row>
    <row r="1273" spans="1:23" x14ac:dyDescent="0.25">
      <c r="A1273">
        <v>2022022206</v>
      </c>
      <c r="B1273">
        <v>3</v>
      </c>
      <c r="C1273" s="8">
        <v>0.44323000000000001</v>
      </c>
      <c r="D1273" s="6">
        <f t="shared" si="285"/>
        <v>35458.400000000001</v>
      </c>
      <c r="E1273" s="62">
        <v>0</v>
      </c>
      <c r="F1273" s="6">
        <f t="shared" si="294"/>
        <v>0</v>
      </c>
      <c r="G1273" s="7">
        <v>0.56189999999999996</v>
      </c>
      <c r="H1273" s="6">
        <f t="shared" si="286"/>
        <v>19666.5</v>
      </c>
      <c r="I1273" s="7">
        <v>0</v>
      </c>
      <c r="J1273" s="6">
        <f t="shared" si="287"/>
        <v>0</v>
      </c>
      <c r="K1273" s="20"/>
      <c r="L1273" s="6">
        <f t="shared" si="288"/>
        <v>35458.400000000001</v>
      </c>
      <c r="M1273" s="11">
        <f t="shared" si="295"/>
        <v>4541.5999999999985</v>
      </c>
      <c r="N1273" s="6">
        <f t="shared" si="289"/>
        <v>0</v>
      </c>
      <c r="O1273" s="11">
        <f t="shared" si="296"/>
        <v>19666.5</v>
      </c>
      <c r="P1273" s="11">
        <f t="shared" si="290"/>
        <v>0</v>
      </c>
      <c r="Q1273" s="11">
        <f t="shared" si="297"/>
        <v>0</v>
      </c>
      <c r="R1273" s="11">
        <f t="shared" si="298"/>
        <v>24208.1</v>
      </c>
      <c r="S1273" s="6">
        <f t="shared" si="291"/>
        <v>0</v>
      </c>
      <c r="T1273" s="11">
        <f t="shared" si="292"/>
        <v>0</v>
      </c>
      <c r="U1273" s="11">
        <f t="shared" si="293"/>
        <v>0</v>
      </c>
      <c r="V1273" s="11">
        <f t="shared" si="299"/>
        <v>0</v>
      </c>
      <c r="W1273" s="20"/>
    </row>
    <row r="1274" spans="1:23" x14ac:dyDescent="0.25">
      <c r="A1274">
        <v>2022022207</v>
      </c>
      <c r="B1274">
        <v>3</v>
      </c>
      <c r="C1274" s="8">
        <v>0.48065000000000002</v>
      </c>
      <c r="D1274" s="6">
        <f t="shared" si="285"/>
        <v>38452</v>
      </c>
      <c r="E1274" s="62">
        <v>0</v>
      </c>
      <c r="F1274" s="6">
        <f t="shared" si="294"/>
        <v>0</v>
      </c>
      <c r="G1274" s="7">
        <v>0.54981000000000002</v>
      </c>
      <c r="H1274" s="6">
        <f t="shared" si="286"/>
        <v>19243.350000000002</v>
      </c>
      <c r="I1274" s="7">
        <v>6.0000000000000002E-5</v>
      </c>
      <c r="J1274" s="6">
        <f t="shared" si="287"/>
        <v>0.84</v>
      </c>
      <c r="K1274" s="20"/>
      <c r="L1274" s="6">
        <f t="shared" si="288"/>
        <v>38452</v>
      </c>
      <c r="M1274" s="11">
        <f t="shared" si="295"/>
        <v>1548</v>
      </c>
      <c r="N1274" s="6">
        <f t="shared" si="289"/>
        <v>0</v>
      </c>
      <c r="O1274" s="11">
        <f t="shared" si="296"/>
        <v>19243.350000000002</v>
      </c>
      <c r="P1274" s="11">
        <f t="shared" si="290"/>
        <v>0</v>
      </c>
      <c r="Q1274" s="11">
        <f t="shared" si="297"/>
        <v>0.84</v>
      </c>
      <c r="R1274" s="11">
        <f t="shared" si="298"/>
        <v>20792.190000000002</v>
      </c>
      <c r="S1274" s="6">
        <f t="shared" si="291"/>
        <v>0</v>
      </c>
      <c r="T1274" s="11">
        <f t="shared" si="292"/>
        <v>0</v>
      </c>
      <c r="U1274" s="11">
        <f t="shared" si="293"/>
        <v>0</v>
      </c>
      <c r="V1274" s="11">
        <f t="shared" si="299"/>
        <v>0</v>
      </c>
      <c r="W1274" s="20"/>
    </row>
    <row r="1275" spans="1:23" x14ac:dyDescent="0.25">
      <c r="A1275">
        <v>2022022208</v>
      </c>
      <c r="B1275">
        <v>3</v>
      </c>
      <c r="C1275" s="8">
        <v>0.49698999999999999</v>
      </c>
      <c r="D1275" s="6">
        <f t="shared" si="285"/>
        <v>39759.199999999997</v>
      </c>
      <c r="E1275" s="62">
        <v>0</v>
      </c>
      <c r="F1275" s="6">
        <f t="shared" si="294"/>
        <v>0</v>
      </c>
      <c r="G1275" s="7">
        <v>0.53352999999999995</v>
      </c>
      <c r="H1275" s="6">
        <f t="shared" si="286"/>
        <v>18673.55</v>
      </c>
      <c r="I1275" s="7">
        <v>1.924E-2</v>
      </c>
      <c r="J1275" s="6">
        <f t="shared" si="287"/>
        <v>269.36</v>
      </c>
      <c r="K1275" s="20"/>
      <c r="L1275" s="6">
        <f t="shared" si="288"/>
        <v>39759.199999999997</v>
      </c>
      <c r="M1275" s="11">
        <f t="shared" si="295"/>
        <v>240.80000000000291</v>
      </c>
      <c r="N1275" s="6">
        <f t="shared" si="289"/>
        <v>0</v>
      </c>
      <c r="O1275" s="11">
        <f t="shared" si="296"/>
        <v>18673.55</v>
      </c>
      <c r="P1275" s="11">
        <f t="shared" si="290"/>
        <v>0</v>
      </c>
      <c r="Q1275" s="11">
        <f t="shared" si="297"/>
        <v>269.36</v>
      </c>
      <c r="R1275" s="11">
        <f t="shared" si="298"/>
        <v>19183.710000000003</v>
      </c>
      <c r="S1275" s="6">
        <f t="shared" si="291"/>
        <v>0</v>
      </c>
      <c r="T1275" s="11">
        <f t="shared" si="292"/>
        <v>0</v>
      </c>
      <c r="U1275" s="11">
        <f t="shared" si="293"/>
        <v>0</v>
      </c>
      <c r="V1275" s="11">
        <f t="shared" si="299"/>
        <v>0</v>
      </c>
      <c r="W1275" s="20"/>
    </row>
    <row r="1276" spans="1:23" x14ac:dyDescent="0.25">
      <c r="A1276">
        <v>2022022209</v>
      </c>
      <c r="B1276">
        <v>3</v>
      </c>
      <c r="C1276" s="8">
        <v>0.505</v>
      </c>
      <c r="D1276" s="6">
        <f t="shared" si="285"/>
        <v>40400</v>
      </c>
      <c r="E1276" s="62">
        <v>0</v>
      </c>
      <c r="F1276" s="6">
        <f t="shared" si="294"/>
        <v>0</v>
      </c>
      <c r="G1276" s="7">
        <v>0.49525000000000002</v>
      </c>
      <c r="H1276" s="6">
        <f t="shared" si="286"/>
        <v>17333.75</v>
      </c>
      <c r="I1276" s="7">
        <v>0.26046000000000002</v>
      </c>
      <c r="J1276" s="6">
        <f t="shared" si="287"/>
        <v>3646.4400000000005</v>
      </c>
      <c r="K1276" s="20"/>
      <c r="L1276" s="6">
        <f t="shared" si="288"/>
        <v>40000</v>
      </c>
      <c r="M1276" s="11">
        <f t="shared" si="295"/>
        <v>0</v>
      </c>
      <c r="N1276" s="6">
        <f t="shared" si="289"/>
        <v>400</v>
      </c>
      <c r="O1276" s="11">
        <f t="shared" si="296"/>
        <v>16933.75</v>
      </c>
      <c r="P1276" s="11">
        <f t="shared" si="290"/>
        <v>0</v>
      </c>
      <c r="Q1276" s="11">
        <f t="shared" si="297"/>
        <v>3646.4400000000005</v>
      </c>
      <c r="R1276" s="11">
        <f t="shared" si="298"/>
        <v>20580.190000000002</v>
      </c>
      <c r="S1276" s="6">
        <f t="shared" si="291"/>
        <v>0</v>
      </c>
      <c r="T1276" s="11">
        <f t="shared" si="292"/>
        <v>0</v>
      </c>
      <c r="U1276" s="11">
        <f t="shared" si="293"/>
        <v>0</v>
      </c>
      <c r="V1276" s="11">
        <f t="shared" si="299"/>
        <v>0</v>
      </c>
      <c r="W1276" s="20"/>
    </row>
    <row r="1277" spans="1:23" x14ac:dyDescent="0.25">
      <c r="A1277">
        <v>2022022210</v>
      </c>
      <c r="B1277">
        <v>3</v>
      </c>
      <c r="C1277" s="8">
        <v>0.51580000000000004</v>
      </c>
      <c r="D1277" s="6">
        <f t="shared" si="285"/>
        <v>41264</v>
      </c>
      <c r="E1277" s="62">
        <v>0</v>
      </c>
      <c r="F1277" s="6">
        <f t="shared" si="294"/>
        <v>0</v>
      </c>
      <c r="G1277" s="7">
        <v>0.43963000000000002</v>
      </c>
      <c r="H1277" s="6">
        <f t="shared" si="286"/>
        <v>15387.050000000001</v>
      </c>
      <c r="I1277" s="7">
        <v>0.51842999999999995</v>
      </c>
      <c r="J1277" s="6">
        <f t="shared" si="287"/>
        <v>7258.0199999999995</v>
      </c>
      <c r="K1277" s="20"/>
      <c r="L1277" s="6">
        <f t="shared" si="288"/>
        <v>40000</v>
      </c>
      <c r="M1277" s="11">
        <f t="shared" si="295"/>
        <v>0</v>
      </c>
      <c r="N1277" s="6">
        <f t="shared" si="289"/>
        <v>1264</v>
      </c>
      <c r="O1277" s="11">
        <f t="shared" si="296"/>
        <v>14123.050000000001</v>
      </c>
      <c r="P1277" s="11">
        <f t="shared" si="290"/>
        <v>0</v>
      </c>
      <c r="Q1277" s="11">
        <f t="shared" si="297"/>
        <v>7258.0199999999995</v>
      </c>
      <c r="R1277" s="11">
        <f t="shared" si="298"/>
        <v>21381.07</v>
      </c>
      <c r="S1277" s="6">
        <f t="shared" si="291"/>
        <v>0</v>
      </c>
      <c r="T1277" s="11">
        <f t="shared" si="292"/>
        <v>0</v>
      </c>
      <c r="U1277" s="11">
        <f t="shared" si="293"/>
        <v>0</v>
      </c>
      <c r="V1277" s="11">
        <f t="shared" si="299"/>
        <v>0</v>
      </c>
      <c r="W1277" s="20"/>
    </row>
    <row r="1278" spans="1:23" x14ac:dyDescent="0.25">
      <c r="A1278">
        <v>2022022211</v>
      </c>
      <c r="B1278">
        <v>3</v>
      </c>
      <c r="C1278" s="8">
        <v>0.53022000000000002</v>
      </c>
      <c r="D1278" s="6">
        <f t="shared" si="285"/>
        <v>42417.599999999999</v>
      </c>
      <c r="E1278" s="62">
        <v>0</v>
      </c>
      <c r="F1278" s="6">
        <f t="shared" si="294"/>
        <v>0</v>
      </c>
      <c r="G1278" s="7">
        <v>0.38761000000000001</v>
      </c>
      <c r="H1278" s="6">
        <f t="shared" si="286"/>
        <v>13566.35</v>
      </c>
      <c r="I1278" s="7">
        <v>0.63012000000000001</v>
      </c>
      <c r="J1278" s="6">
        <f t="shared" si="287"/>
        <v>8821.68</v>
      </c>
      <c r="K1278" s="20"/>
      <c r="L1278" s="6">
        <f t="shared" si="288"/>
        <v>40000</v>
      </c>
      <c r="M1278" s="11">
        <f t="shared" si="295"/>
        <v>0</v>
      </c>
      <c r="N1278" s="6">
        <f t="shared" si="289"/>
        <v>2417.5999999999985</v>
      </c>
      <c r="O1278" s="11">
        <f t="shared" si="296"/>
        <v>11148.750000000002</v>
      </c>
      <c r="P1278" s="11">
        <f t="shared" si="290"/>
        <v>0</v>
      </c>
      <c r="Q1278" s="11">
        <f t="shared" si="297"/>
        <v>8821.68</v>
      </c>
      <c r="R1278" s="11">
        <f t="shared" si="298"/>
        <v>19970.43</v>
      </c>
      <c r="S1278" s="6">
        <f t="shared" si="291"/>
        <v>0</v>
      </c>
      <c r="T1278" s="11">
        <f t="shared" si="292"/>
        <v>0</v>
      </c>
      <c r="U1278" s="11">
        <f t="shared" si="293"/>
        <v>0</v>
      </c>
      <c r="V1278" s="11">
        <f t="shared" si="299"/>
        <v>0</v>
      </c>
      <c r="W1278" s="20"/>
    </row>
    <row r="1279" spans="1:23" x14ac:dyDescent="0.25">
      <c r="A1279">
        <v>2022022212</v>
      </c>
      <c r="B1279">
        <v>3</v>
      </c>
      <c r="C1279" s="8">
        <v>0.54291</v>
      </c>
      <c r="D1279" s="6">
        <f t="shared" si="285"/>
        <v>43432.800000000003</v>
      </c>
      <c r="E1279" s="62">
        <v>0</v>
      </c>
      <c r="F1279" s="6">
        <f t="shared" si="294"/>
        <v>0</v>
      </c>
      <c r="G1279" s="7">
        <v>0.34016000000000002</v>
      </c>
      <c r="H1279" s="6">
        <f t="shared" si="286"/>
        <v>11905.6</v>
      </c>
      <c r="I1279" s="7">
        <v>0.68808000000000002</v>
      </c>
      <c r="J1279" s="6">
        <f t="shared" si="287"/>
        <v>9633.1200000000008</v>
      </c>
      <c r="K1279" s="20"/>
      <c r="L1279" s="6">
        <f t="shared" si="288"/>
        <v>40000</v>
      </c>
      <c r="M1279" s="11">
        <f t="shared" si="295"/>
        <v>0</v>
      </c>
      <c r="N1279" s="6">
        <f t="shared" si="289"/>
        <v>3432.8000000000029</v>
      </c>
      <c r="O1279" s="11">
        <f t="shared" si="296"/>
        <v>8472.7999999999975</v>
      </c>
      <c r="P1279" s="11">
        <f t="shared" si="290"/>
        <v>0</v>
      </c>
      <c r="Q1279" s="11">
        <f t="shared" si="297"/>
        <v>9633.1200000000008</v>
      </c>
      <c r="R1279" s="11">
        <f t="shared" si="298"/>
        <v>18105.919999999998</v>
      </c>
      <c r="S1279" s="6">
        <f t="shared" si="291"/>
        <v>0</v>
      </c>
      <c r="T1279" s="11">
        <f t="shared" si="292"/>
        <v>0</v>
      </c>
      <c r="U1279" s="11">
        <f t="shared" si="293"/>
        <v>0</v>
      </c>
      <c r="V1279" s="11">
        <f t="shared" si="299"/>
        <v>0</v>
      </c>
      <c r="W1279" s="20"/>
    </row>
    <row r="1280" spans="1:23" x14ac:dyDescent="0.25">
      <c r="A1280">
        <v>2022022213</v>
      </c>
      <c r="B1280">
        <v>3</v>
      </c>
      <c r="C1280" s="8">
        <v>0.55095000000000005</v>
      </c>
      <c r="D1280" s="6">
        <f t="shared" si="285"/>
        <v>44076.000000000007</v>
      </c>
      <c r="E1280" s="62">
        <v>0</v>
      </c>
      <c r="F1280" s="6">
        <f t="shared" si="294"/>
        <v>0</v>
      </c>
      <c r="G1280" s="7">
        <v>0.32240999999999997</v>
      </c>
      <c r="H1280" s="6">
        <f t="shared" si="286"/>
        <v>11284.349999999999</v>
      </c>
      <c r="I1280" s="7">
        <v>0.72613000000000005</v>
      </c>
      <c r="J1280" s="6">
        <f t="shared" si="287"/>
        <v>10165.820000000002</v>
      </c>
      <c r="K1280" s="20"/>
      <c r="L1280" s="6">
        <f t="shared" si="288"/>
        <v>40000</v>
      </c>
      <c r="M1280" s="11">
        <f t="shared" si="295"/>
        <v>0</v>
      </c>
      <c r="N1280" s="6">
        <f t="shared" si="289"/>
        <v>4076.0000000000073</v>
      </c>
      <c r="O1280" s="11">
        <f t="shared" si="296"/>
        <v>7208.3499999999913</v>
      </c>
      <c r="P1280" s="11">
        <f t="shared" si="290"/>
        <v>0</v>
      </c>
      <c r="Q1280" s="11">
        <f t="shared" si="297"/>
        <v>10165.820000000002</v>
      </c>
      <c r="R1280" s="11">
        <f t="shared" si="298"/>
        <v>17374.169999999991</v>
      </c>
      <c r="S1280" s="6">
        <f t="shared" si="291"/>
        <v>0</v>
      </c>
      <c r="T1280" s="11">
        <f t="shared" si="292"/>
        <v>0</v>
      </c>
      <c r="U1280" s="11">
        <f t="shared" si="293"/>
        <v>0</v>
      </c>
      <c r="V1280" s="11">
        <f t="shared" si="299"/>
        <v>0</v>
      </c>
      <c r="W1280" s="20"/>
    </row>
    <row r="1281" spans="1:23" x14ac:dyDescent="0.25">
      <c r="A1281">
        <v>2022022214</v>
      </c>
      <c r="B1281">
        <v>3</v>
      </c>
      <c r="C1281" s="8">
        <v>0.55728999999999995</v>
      </c>
      <c r="D1281" s="6">
        <f t="shared" si="285"/>
        <v>44583.199999999997</v>
      </c>
      <c r="E1281" s="62">
        <v>0</v>
      </c>
      <c r="F1281" s="6">
        <f t="shared" si="294"/>
        <v>0</v>
      </c>
      <c r="G1281" s="7">
        <v>0.31635999999999997</v>
      </c>
      <c r="H1281" s="6">
        <f t="shared" si="286"/>
        <v>11072.599999999999</v>
      </c>
      <c r="I1281" s="7">
        <v>0.75261999999999996</v>
      </c>
      <c r="J1281" s="6">
        <f t="shared" si="287"/>
        <v>10536.679999999998</v>
      </c>
      <c r="K1281" s="20"/>
      <c r="L1281" s="6">
        <f t="shared" si="288"/>
        <v>40000</v>
      </c>
      <c r="M1281" s="11">
        <f t="shared" si="295"/>
        <v>0</v>
      </c>
      <c r="N1281" s="6">
        <f t="shared" si="289"/>
        <v>4583.1999999999971</v>
      </c>
      <c r="O1281" s="11">
        <f t="shared" si="296"/>
        <v>6489.4000000000015</v>
      </c>
      <c r="P1281" s="11">
        <f t="shared" si="290"/>
        <v>0</v>
      </c>
      <c r="Q1281" s="11">
        <f t="shared" si="297"/>
        <v>10536.679999999998</v>
      </c>
      <c r="R1281" s="11">
        <f t="shared" si="298"/>
        <v>17026.080000000002</v>
      </c>
      <c r="S1281" s="6">
        <f t="shared" si="291"/>
        <v>0</v>
      </c>
      <c r="T1281" s="11">
        <f t="shared" si="292"/>
        <v>0</v>
      </c>
      <c r="U1281" s="11">
        <f t="shared" si="293"/>
        <v>0</v>
      </c>
      <c r="V1281" s="11">
        <f t="shared" si="299"/>
        <v>0</v>
      </c>
      <c r="W1281" s="20"/>
    </row>
    <row r="1282" spans="1:23" x14ac:dyDescent="0.25">
      <c r="A1282">
        <v>2022022215</v>
      </c>
      <c r="B1282">
        <v>3</v>
      </c>
      <c r="C1282" s="8">
        <v>0.56269000000000002</v>
      </c>
      <c r="D1282" s="6">
        <f t="shared" si="285"/>
        <v>45015.200000000004</v>
      </c>
      <c r="E1282" s="62">
        <v>0</v>
      </c>
      <c r="F1282" s="6">
        <f t="shared" si="294"/>
        <v>0</v>
      </c>
      <c r="G1282" s="7">
        <v>0.32425999999999999</v>
      </c>
      <c r="H1282" s="6">
        <f t="shared" si="286"/>
        <v>11349.1</v>
      </c>
      <c r="I1282" s="7">
        <v>0.75588999999999995</v>
      </c>
      <c r="J1282" s="6">
        <f t="shared" si="287"/>
        <v>10582.46</v>
      </c>
      <c r="K1282" s="20"/>
      <c r="L1282" s="6">
        <f t="shared" si="288"/>
        <v>40000</v>
      </c>
      <c r="M1282" s="11">
        <f t="shared" si="295"/>
        <v>0</v>
      </c>
      <c r="N1282" s="6">
        <f t="shared" si="289"/>
        <v>5015.2000000000044</v>
      </c>
      <c r="O1282" s="11">
        <f t="shared" si="296"/>
        <v>6333.899999999996</v>
      </c>
      <c r="P1282" s="11">
        <f t="shared" si="290"/>
        <v>0</v>
      </c>
      <c r="Q1282" s="11">
        <f t="shared" si="297"/>
        <v>10582.46</v>
      </c>
      <c r="R1282" s="11">
        <f t="shared" si="298"/>
        <v>16916.359999999993</v>
      </c>
      <c r="S1282" s="6">
        <f t="shared" si="291"/>
        <v>0</v>
      </c>
      <c r="T1282" s="11">
        <f t="shared" si="292"/>
        <v>0</v>
      </c>
      <c r="U1282" s="11">
        <f t="shared" si="293"/>
        <v>0</v>
      </c>
      <c r="V1282" s="11">
        <f t="shared" si="299"/>
        <v>0</v>
      </c>
      <c r="W1282" s="20"/>
    </row>
    <row r="1283" spans="1:23" x14ac:dyDescent="0.25">
      <c r="A1283">
        <v>2022022216</v>
      </c>
      <c r="B1283">
        <v>3</v>
      </c>
      <c r="C1283" s="8">
        <v>0.56899999999999995</v>
      </c>
      <c r="D1283" s="6">
        <f t="shared" si="285"/>
        <v>45519.999999999993</v>
      </c>
      <c r="E1283" s="62">
        <v>0</v>
      </c>
      <c r="F1283" s="6">
        <f t="shared" si="294"/>
        <v>0</v>
      </c>
      <c r="G1283" s="7">
        <v>0.36419000000000001</v>
      </c>
      <c r="H1283" s="6">
        <f t="shared" si="286"/>
        <v>12746.65</v>
      </c>
      <c r="I1283" s="7">
        <v>0.72677000000000003</v>
      </c>
      <c r="J1283" s="6">
        <f t="shared" si="287"/>
        <v>10174.780000000001</v>
      </c>
      <c r="K1283" s="20"/>
      <c r="L1283" s="6">
        <f t="shared" si="288"/>
        <v>40000</v>
      </c>
      <c r="M1283" s="11">
        <f t="shared" si="295"/>
        <v>0</v>
      </c>
      <c r="N1283" s="6">
        <f t="shared" si="289"/>
        <v>5519.9999999999927</v>
      </c>
      <c r="O1283" s="11">
        <f t="shared" si="296"/>
        <v>7226.6500000000069</v>
      </c>
      <c r="P1283" s="11">
        <f t="shared" si="290"/>
        <v>0</v>
      </c>
      <c r="Q1283" s="11">
        <f t="shared" si="297"/>
        <v>10174.780000000001</v>
      </c>
      <c r="R1283" s="11">
        <f t="shared" si="298"/>
        <v>17401.430000000008</v>
      </c>
      <c r="S1283" s="6">
        <f t="shared" si="291"/>
        <v>0</v>
      </c>
      <c r="T1283" s="11">
        <f t="shared" si="292"/>
        <v>0</v>
      </c>
      <c r="U1283" s="11">
        <f t="shared" si="293"/>
        <v>0</v>
      </c>
      <c r="V1283" s="11">
        <f t="shared" si="299"/>
        <v>0</v>
      </c>
      <c r="W1283" s="20"/>
    </row>
    <row r="1284" spans="1:23" x14ac:dyDescent="0.25">
      <c r="A1284">
        <v>2022022217</v>
      </c>
      <c r="B1284">
        <v>3</v>
      </c>
      <c r="C1284" s="8">
        <v>0.57508999999999999</v>
      </c>
      <c r="D1284" s="6">
        <f t="shared" si="285"/>
        <v>46007.199999999997</v>
      </c>
      <c r="E1284" s="62">
        <v>0</v>
      </c>
      <c r="F1284" s="6">
        <f t="shared" si="294"/>
        <v>0</v>
      </c>
      <c r="G1284" s="7">
        <v>0.42776999999999998</v>
      </c>
      <c r="H1284" s="6">
        <f t="shared" si="286"/>
        <v>14971.949999999999</v>
      </c>
      <c r="I1284" s="7">
        <v>0.62636999999999998</v>
      </c>
      <c r="J1284" s="6">
        <f t="shared" si="287"/>
        <v>8769.18</v>
      </c>
      <c r="K1284" s="20"/>
      <c r="L1284" s="6">
        <f t="shared" si="288"/>
        <v>40000</v>
      </c>
      <c r="M1284" s="11">
        <f t="shared" si="295"/>
        <v>0</v>
      </c>
      <c r="N1284" s="6">
        <f t="shared" si="289"/>
        <v>6007.1999999999971</v>
      </c>
      <c r="O1284" s="11">
        <f t="shared" si="296"/>
        <v>8964.7500000000018</v>
      </c>
      <c r="P1284" s="11">
        <f t="shared" si="290"/>
        <v>0</v>
      </c>
      <c r="Q1284" s="11">
        <f t="shared" si="297"/>
        <v>8769.18</v>
      </c>
      <c r="R1284" s="11">
        <f t="shared" si="298"/>
        <v>17733.93</v>
      </c>
      <c r="S1284" s="6">
        <f t="shared" si="291"/>
        <v>0</v>
      </c>
      <c r="T1284" s="11">
        <f t="shared" si="292"/>
        <v>0</v>
      </c>
      <c r="U1284" s="11">
        <f t="shared" si="293"/>
        <v>0</v>
      </c>
      <c r="V1284" s="11">
        <f t="shared" si="299"/>
        <v>0</v>
      </c>
      <c r="W1284" s="20"/>
    </row>
    <row r="1285" spans="1:23" x14ac:dyDescent="0.25">
      <c r="A1285">
        <v>2022022218</v>
      </c>
      <c r="B1285">
        <v>3</v>
      </c>
      <c r="C1285" s="8">
        <v>0.58106000000000002</v>
      </c>
      <c r="D1285" s="6">
        <f t="shared" ref="D1285:D1348" si="300">D$18*C1285</f>
        <v>46484.800000000003</v>
      </c>
      <c r="E1285" s="62">
        <v>0</v>
      </c>
      <c r="F1285" s="6">
        <f t="shared" si="294"/>
        <v>0</v>
      </c>
      <c r="G1285" s="7">
        <v>0.52825</v>
      </c>
      <c r="H1285" s="6">
        <f t="shared" ref="H1285:H1348" si="301">H$18*G1285</f>
        <v>18488.75</v>
      </c>
      <c r="I1285" s="7">
        <v>0.33409</v>
      </c>
      <c r="J1285" s="6">
        <f t="shared" ref="J1285:J1348" si="302">I1285*J$18</f>
        <v>4677.26</v>
      </c>
      <c r="K1285" s="20"/>
      <c r="L1285" s="6">
        <f t="shared" si="288"/>
        <v>40000</v>
      </c>
      <c r="M1285" s="11">
        <f t="shared" si="295"/>
        <v>0</v>
      </c>
      <c r="N1285" s="6">
        <f t="shared" si="289"/>
        <v>6484.8000000000029</v>
      </c>
      <c r="O1285" s="11">
        <f t="shared" si="296"/>
        <v>12003.949999999997</v>
      </c>
      <c r="P1285" s="11">
        <f t="shared" si="290"/>
        <v>0</v>
      </c>
      <c r="Q1285" s="11">
        <f t="shared" si="297"/>
        <v>4677.26</v>
      </c>
      <c r="R1285" s="11">
        <f t="shared" si="298"/>
        <v>16681.21</v>
      </c>
      <c r="S1285" s="6">
        <f t="shared" si="291"/>
        <v>0</v>
      </c>
      <c r="T1285" s="11">
        <f t="shared" si="292"/>
        <v>0</v>
      </c>
      <c r="U1285" s="11">
        <f t="shared" si="293"/>
        <v>0</v>
      </c>
      <c r="V1285" s="11">
        <f t="shared" si="299"/>
        <v>0</v>
      </c>
      <c r="W1285" s="20"/>
    </row>
    <row r="1286" spans="1:23" x14ac:dyDescent="0.25">
      <c r="A1286">
        <v>2022022219</v>
      </c>
      <c r="B1286">
        <v>3</v>
      </c>
      <c r="C1286" s="8">
        <v>0.59777999999999998</v>
      </c>
      <c r="D1286" s="6">
        <f t="shared" si="300"/>
        <v>47822.400000000001</v>
      </c>
      <c r="E1286" s="62">
        <v>0</v>
      </c>
      <c r="F1286" s="6">
        <f t="shared" si="294"/>
        <v>0</v>
      </c>
      <c r="G1286" s="7">
        <v>0.63766</v>
      </c>
      <c r="H1286" s="6">
        <f t="shared" si="301"/>
        <v>22318.1</v>
      </c>
      <c r="I1286" s="7">
        <v>2.7359999999999999E-2</v>
      </c>
      <c r="J1286" s="6">
        <f t="shared" si="302"/>
        <v>383.03999999999996</v>
      </c>
      <c r="K1286" s="20"/>
      <c r="L1286" s="6">
        <f t="shared" si="288"/>
        <v>40000</v>
      </c>
      <c r="M1286" s="11">
        <f t="shared" si="295"/>
        <v>0</v>
      </c>
      <c r="N1286" s="6">
        <f t="shared" si="289"/>
        <v>7822.4000000000015</v>
      </c>
      <c r="O1286" s="11">
        <f t="shared" si="296"/>
        <v>14495.699999999997</v>
      </c>
      <c r="P1286" s="11">
        <f t="shared" si="290"/>
        <v>0</v>
      </c>
      <c r="Q1286" s="11">
        <f t="shared" si="297"/>
        <v>383.03999999999996</v>
      </c>
      <c r="R1286" s="11">
        <f t="shared" si="298"/>
        <v>14878.739999999998</v>
      </c>
      <c r="S1286" s="6">
        <f t="shared" si="291"/>
        <v>0</v>
      </c>
      <c r="T1286" s="11">
        <f t="shared" si="292"/>
        <v>0</v>
      </c>
      <c r="U1286" s="11">
        <f t="shared" si="293"/>
        <v>0</v>
      </c>
      <c r="V1286" s="11">
        <f t="shared" si="299"/>
        <v>0</v>
      </c>
      <c r="W1286" s="20"/>
    </row>
    <row r="1287" spans="1:23" x14ac:dyDescent="0.25">
      <c r="A1287">
        <v>2022022220</v>
      </c>
      <c r="B1287">
        <v>3</v>
      </c>
      <c r="C1287" s="8">
        <v>0.60799000000000003</v>
      </c>
      <c r="D1287" s="6">
        <f t="shared" si="300"/>
        <v>48639.200000000004</v>
      </c>
      <c r="E1287" s="62">
        <v>0</v>
      </c>
      <c r="F1287" s="6">
        <f t="shared" si="294"/>
        <v>0</v>
      </c>
      <c r="G1287" s="7">
        <v>0.69823999999999997</v>
      </c>
      <c r="H1287" s="6">
        <f t="shared" si="301"/>
        <v>24438.399999999998</v>
      </c>
      <c r="I1287" s="7">
        <v>6.0000000000000002E-5</v>
      </c>
      <c r="J1287" s="6">
        <f t="shared" si="302"/>
        <v>0.84</v>
      </c>
      <c r="K1287" s="20"/>
      <c r="L1287" s="6">
        <f t="shared" si="288"/>
        <v>40000</v>
      </c>
      <c r="M1287" s="11">
        <f t="shared" si="295"/>
        <v>0</v>
      </c>
      <c r="N1287" s="6">
        <f t="shared" si="289"/>
        <v>8639.2000000000044</v>
      </c>
      <c r="O1287" s="11">
        <f t="shared" si="296"/>
        <v>15799.199999999993</v>
      </c>
      <c r="P1287" s="11">
        <f t="shared" si="290"/>
        <v>0</v>
      </c>
      <c r="Q1287" s="11">
        <f t="shared" si="297"/>
        <v>0.84</v>
      </c>
      <c r="R1287" s="11">
        <f t="shared" si="298"/>
        <v>15800.039999999994</v>
      </c>
      <c r="S1287" s="6">
        <f t="shared" si="291"/>
        <v>0</v>
      </c>
      <c r="T1287" s="11">
        <f t="shared" si="292"/>
        <v>0</v>
      </c>
      <c r="U1287" s="11">
        <f t="shared" si="293"/>
        <v>0</v>
      </c>
      <c r="V1287" s="11">
        <f t="shared" si="299"/>
        <v>0</v>
      </c>
      <c r="W1287" s="20"/>
    </row>
    <row r="1288" spans="1:23" x14ac:dyDescent="0.25">
      <c r="A1288">
        <v>2022022221</v>
      </c>
      <c r="B1288">
        <v>3</v>
      </c>
      <c r="C1288" s="8">
        <v>0.60446999999999995</v>
      </c>
      <c r="D1288" s="6">
        <f t="shared" si="300"/>
        <v>48357.599999999999</v>
      </c>
      <c r="E1288" s="62">
        <v>0</v>
      </c>
      <c r="F1288" s="6">
        <f t="shared" si="294"/>
        <v>0</v>
      </c>
      <c r="G1288" s="7">
        <v>0.71897999999999995</v>
      </c>
      <c r="H1288" s="6">
        <f t="shared" si="301"/>
        <v>25164.3</v>
      </c>
      <c r="I1288" s="7">
        <v>6.0000000000000002E-5</v>
      </c>
      <c r="J1288" s="6">
        <f t="shared" si="302"/>
        <v>0.84</v>
      </c>
      <c r="K1288" s="20"/>
      <c r="L1288" s="6">
        <f t="shared" si="288"/>
        <v>40000</v>
      </c>
      <c r="M1288" s="11">
        <f t="shared" si="295"/>
        <v>0</v>
      </c>
      <c r="N1288" s="6">
        <f t="shared" si="289"/>
        <v>8357.5999999999985</v>
      </c>
      <c r="O1288" s="11">
        <f t="shared" si="296"/>
        <v>16806.7</v>
      </c>
      <c r="P1288" s="11">
        <f t="shared" si="290"/>
        <v>0</v>
      </c>
      <c r="Q1288" s="11">
        <f t="shared" si="297"/>
        <v>0.84</v>
      </c>
      <c r="R1288" s="11">
        <f t="shared" si="298"/>
        <v>16807.54</v>
      </c>
      <c r="S1288" s="6">
        <f t="shared" si="291"/>
        <v>0</v>
      </c>
      <c r="T1288" s="11">
        <f t="shared" si="292"/>
        <v>0</v>
      </c>
      <c r="U1288" s="11">
        <f t="shared" si="293"/>
        <v>0</v>
      </c>
      <c r="V1288" s="11">
        <f t="shared" si="299"/>
        <v>0</v>
      </c>
      <c r="W1288" s="20"/>
    </row>
    <row r="1289" spans="1:23" x14ac:dyDescent="0.25">
      <c r="A1289">
        <v>2022022222</v>
      </c>
      <c r="B1289">
        <v>3</v>
      </c>
      <c r="C1289" s="8">
        <v>0.59116999999999997</v>
      </c>
      <c r="D1289" s="6">
        <f t="shared" si="300"/>
        <v>47293.599999999999</v>
      </c>
      <c r="E1289" s="62">
        <v>0</v>
      </c>
      <c r="F1289" s="6">
        <f t="shared" si="294"/>
        <v>0</v>
      </c>
      <c r="G1289" s="7">
        <v>0.72192000000000001</v>
      </c>
      <c r="H1289" s="6">
        <f t="shared" si="301"/>
        <v>25267.200000000001</v>
      </c>
      <c r="I1289" s="7">
        <v>6.0000000000000002E-5</v>
      </c>
      <c r="J1289" s="6">
        <f t="shared" si="302"/>
        <v>0.84</v>
      </c>
      <c r="K1289" s="20"/>
      <c r="L1289" s="6">
        <f t="shared" si="288"/>
        <v>40000</v>
      </c>
      <c r="M1289" s="11">
        <f t="shared" si="295"/>
        <v>0</v>
      </c>
      <c r="N1289" s="6">
        <f t="shared" si="289"/>
        <v>7293.5999999999985</v>
      </c>
      <c r="O1289" s="11">
        <f t="shared" si="296"/>
        <v>17973.600000000002</v>
      </c>
      <c r="P1289" s="11">
        <f t="shared" si="290"/>
        <v>0</v>
      </c>
      <c r="Q1289" s="11">
        <f t="shared" si="297"/>
        <v>0.84</v>
      </c>
      <c r="R1289" s="11">
        <f t="shared" si="298"/>
        <v>17974.440000000002</v>
      </c>
      <c r="S1289" s="6">
        <f t="shared" si="291"/>
        <v>0</v>
      </c>
      <c r="T1289" s="11">
        <f t="shared" si="292"/>
        <v>0</v>
      </c>
      <c r="U1289" s="11">
        <f t="shared" si="293"/>
        <v>0</v>
      </c>
      <c r="V1289" s="11">
        <f t="shared" si="299"/>
        <v>0</v>
      </c>
      <c r="W1289" s="20"/>
    </row>
    <row r="1290" spans="1:23" x14ac:dyDescent="0.25">
      <c r="A1290">
        <v>2022022223</v>
      </c>
      <c r="B1290">
        <v>3</v>
      </c>
      <c r="C1290" s="8">
        <v>0.56838999999999995</v>
      </c>
      <c r="D1290" s="6">
        <f t="shared" si="300"/>
        <v>45471.199999999997</v>
      </c>
      <c r="E1290" s="62">
        <v>0</v>
      </c>
      <c r="F1290" s="6">
        <f t="shared" si="294"/>
        <v>0</v>
      </c>
      <c r="G1290" s="7">
        <v>0.72309000000000001</v>
      </c>
      <c r="H1290" s="6">
        <f t="shared" si="301"/>
        <v>25308.15</v>
      </c>
      <c r="I1290" s="7">
        <v>6.0000000000000002E-5</v>
      </c>
      <c r="J1290" s="6">
        <f t="shared" si="302"/>
        <v>0.84</v>
      </c>
      <c r="K1290" s="20"/>
      <c r="L1290" s="6">
        <f t="shared" si="288"/>
        <v>40000</v>
      </c>
      <c r="M1290" s="11">
        <f t="shared" si="295"/>
        <v>0</v>
      </c>
      <c r="N1290" s="6">
        <f t="shared" si="289"/>
        <v>5471.1999999999971</v>
      </c>
      <c r="O1290" s="11">
        <f t="shared" si="296"/>
        <v>19836.950000000004</v>
      </c>
      <c r="P1290" s="11">
        <f t="shared" si="290"/>
        <v>0</v>
      </c>
      <c r="Q1290" s="11">
        <f t="shared" si="297"/>
        <v>0.84</v>
      </c>
      <c r="R1290" s="11">
        <f t="shared" si="298"/>
        <v>19837.790000000005</v>
      </c>
      <c r="S1290" s="6">
        <f t="shared" si="291"/>
        <v>0</v>
      </c>
      <c r="T1290" s="11">
        <f t="shared" si="292"/>
        <v>0</v>
      </c>
      <c r="U1290" s="11">
        <f t="shared" si="293"/>
        <v>0</v>
      </c>
      <c r="V1290" s="11">
        <f t="shared" si="299"/>
        <v>0</v>
      </c>
      <c r="W1290" s="20"/>
    </row>
    <row r="1291" spans="1:23" x14ac:dyDescent="0.25">
      <c r="A1291">
        <v>2022022224</v>
      </c>
      <c r="B1291">
        <v>3</v>
      </c>
      <c r="C1291" s="8">
        <v>0.54557999999999995</v>
      </c>
      <c r="D1291" s="6">
        <f t="shared" si="300"/>
        <v>43646.399999999994</v>
      </c>
      <c r="E1291" s="62">
        <v>0</v>
      </c>
      <c r="F1291" s="6">
        <f t="shared" si="294"/>
        <v>0</v>
      </c>
      <c r="G1291" s="7">
        <v>0.71882999999999997</v>
      </c>
      <c r="H1291" s="6">
        <f t="shared" si="301"/>
        <v>25159.05</v>
      </c>
      <c r="I1291" s="7">
        <v>6.0000000000000002E-5</v>
      </c>
      <c r="J1291" s="6">
        <f t="shared" si="302"/>
        <v>0.84</v>
      </c>
      <c r="K1291" s="20"/>
      <c r="L1291" s="6">
        <f t="shared" si="288"/>
        <v>40000</v>
      </c>
      <c r="M1291" s="11">
        <f t="shared" si="295"/>
        <v>0</v>
      </c>
      <c r="N1291" s="6">
        <f t="shared" si="289"/>
        <v>3646.3999999999942</v>
      </c>
      <c r="O1291" s="11">
        <f t="shared" si="296"/>
        <v>21512.650000000005</v>
      </c>
      <c r="P1291" s="11">
        <f t="shared" si="290"/>
        <v>0</v>
      </c>
      <c r="Q1291" s="11">
        <f t="shared" si="297"/>
        <v>0.84</v>
      </c>
      <c r="R1291" s="11">
        <f t="shared" si="298"/>
        <v>21513.490000000005</v>
      </c>
      <c r="S1291" s="6">
        <f t="shared" si="291"/>
        <v>0</v>
      </c>
      <c r="T1291" s="11">
        <f t="shared" si="292"/>
        <v>0</v>
      </c>
      <c r="U1291" s="11">
        <f t="shared" si="293"/>
        <v>0</v>
      </c>
      <c r="V1291" s="11">
        <f t="shared" si="299"/>
        <v>0</v>
      </c>
      <c r="W1291" s="20"/>
    </row>
    <row r="1292" spans="1:23" x14ac:dyDescent="0.25">
      <c r="A1292">
        <v>2022022301</v>
      </c>
      <c r="B1292">
        <v>4</v>
      </c>
      <c r="C1292" s="8">
        <v>0.52973000000000003</v>
      </c>
      <c r="D1292" s="6">
        <f t="shared" si="300"/>
        <v>42378.400000000001</v>
      </c>
      <c r="E1292" s="62">
        <v>0</v>
      </c>
      <c r="F1292" s="6">
        <f t="shared" si="294"/>
        <v>0</v>
      </c>
      <c r="G1292" s="7">
        <v>0.71186000000000005</v>
      </c>
      <c r="H1292" s="6">
        <f t="shared" si="301"/>
        <v>24915.100000000002</v>
      </c>
      <c r="I1292" s="7">
        <v>6.0000000000000002E-5</v>
      </c>
      <c r="J1292" s="6">
        <f t="shared" si="302"/>
        <v>0.84</v>
      </c>
      <c r="K1292" s="20"/>
      <c r="L1292" s="6">
        <f t="shared" si="288"/>
        <v>40000</v>
      </c>
      <c r="M1292" s="11">
        <f t="shared" si="295"/>
        <v>0</v>
      </c>
      <c r="N1292" s="6">
        <f t="shared" si="289"/>
        <v>2378.4000000000015</v>
      </c>
      <c r="O1292" s="11">
        <f t="shared" si="296"/>
        <v>22536.7</v>
      </c>
      <c r="P1292" s="11">
        <f t="shared" si="290"/>
        <v>0</v>
      </c>
      <c r="Q1292" s="11">
        <f t="shared" si="297"/>
        <v>0.84</v>
      </c>
      <c r="R1292" s="11">
        <f t="shared" si="298"/>
        <v>22537.54</v>
      </c>
      <c r="S1292" s="6">
        <f t="shared" si="291"/>
        <v>0</v>
      </c>
      <c r="T1292" s="11">
        <f t="shared" si="292"/>
        <v>0</v>
      </c>
      <c r="U1292" s="11">
        <f t="shared" si="293"/>
        <v>0</v>
      </c>
      <c r="V1292" s="11">
        <f t="shared" si="299"/>
        <v>0</v>
      </c>
      <c r="W1292" s="20"/>
    </row>
    <row r="1293" spans="1:23" x14ac:dyDescent="0.25">
      <c r="A1293">
        <v>2022022302</v>
      </c>
      <c r="B1293">
        <v>4</v>
      </c>
      <c r="C1293" s="8">
        <v>0.52102999999999999</v>
      </c>
      <c r="D1293" s="6">
        <f t="shared" si="300"/>
        <v>41682.400000000001</v>
      </c>
      <c r="E1293" s="62">
        <v>0</v>
      </c>
      <c r="F1293" s="6">
        <f t="shared" si="294"/>
        <v>0</v>
      </c>
      <c r="G1293" s="7">
        <v>0.70401999999999998</v>
      </c>
      <c r="H1293" s="6">
        <f t="shared" si="301"/>
        <v>24640.7</v>
      </c>
      <c r="I1293" s="7">
        <v>6.0000000000000002E-5</v>
      </c>
      <c r="J1293" s="6">
        <f t="shared" si="302"/>
        <v>0.84</v>
      </c>
      <c r="K1293" s="20"/>
      <c r="L1293" s="6">
        <f t="shared" si="288"/>
        <v>40000</v>
      </c>
      <c r="M1293" s="11">
        <f t="shared" si="295"/>
        <v>0</v>
      </c>
      <c r="N1293" s="6">
        <f t="shared" si="289"/>
        <v>1682.4000000000015</v>
      </c>
      <c r="O1293" s="11">
        <f t="shared" si="296"/>
        <v>22958.3</v>
      </c>
      <c r="P1293" s="11">
        <f t="shared" si="290"/>
        <v>0</v>
      </c>
      <c r="Q1293" s="11">
        <f t="shared" si="297"/>
        <v>0.84</v>
      </c>
      <c r="R1293" s="11">
        <f t="shared" si="298"/>
        <v>22959.14</v>
      </c>
      <c r="S1293" s="6">
        <f t="shared" si="291"/>
        <v>0</v>
      </c>
      <c r="T1293" s="11">
        <f t="shared" si="292"/>
        <v>0</v>
      </c>
      <c r="U1293" s="11">
        <f t="shared" si="293"/>
        <v>0</v>
      </c>
      <c r="V1293" s="11">
        <f t="shared" si="299"/>
        <v>0</v>
      </c>
      <c r="W1293" s="20"/>
    </row>
    <row r="1294" spans="1:23" x14ac:dyDescent="0.25">
      <c r="A1294">
        <v>2022022303</v>
      </c>
      <c r="B1294">
        <v>4</v>
      </c>
      <c r="C1294" s="8">
        <v>0.51765000000000005</v>
      </c>
      <c r="D1294" s="6">
        <f t="shared" si="300"/>
        <v>41412.000000000007</v>
      </c>
      <c r="E1294" s="62">
        <v>0</v>
      </c>
      <c r="F1294" s="6">
        <f t="shared" si="294"/>
        <v>0</v>
      </c>
      <c r="G1294" s="7">
        <v>0.69771000000000005</v>
      </c>
      <c r="H1294" s="6">
        <f t="shared" si="301"/>
        <v>24419.850000000002</v>
      </c>
      <c r="I1294" s="7">
        <v>6.0000000000000002E-5</v>
      </c>
      <c r="J1294" s="6">
        <f t="shared" si="302"/>
        <v>0.84</v>
      </c>
      <c r="K1294" s="20"/>
      <c r="L1294" s="6">
        <f t="shared" si="288"/>
        <v>40000</v>
      </c>
      <c r="M1294" s="11">
        <f t="shared" si="295"/>
        <v>0</v>
      </c>
      <c r="N1294" s="6">
        <f t="shared" si="289"/>
        <v>1412.0000000000073</v>
      </c>
      <c r="O1294" s="11">
        <f t="shared" si="296"/>
        <v>23007.849999999995</v>
      </c>
      <c r="P1294" s="11">
        <f t="shared" si="290"/>
        <v>0</v>
      </c>
      <c r="Q1294" s="11">
        <f t="shared" si="297"/>
        <v>0.84</v>
      </c>
      <c r="R1294" s="11">
        <f t="shared" si="298"/>
        <v>23008.689999999995</v>
      </c>
      <c r="S1294" s="6">
        <f t="shared" si="291"/>
        <v>0</v>
      </c>
      <c r="T1294" s="11">
        <f t="shared" si="292"/>
        <v>0</v>
      </c>
      <c r="U1294" s="11">
        <f t="shared" si="293"/>
        <v>0</v>
      </c>
      <c r="V1294" s="11">
        <f t="shared" si="299"/>
        <v>0</v>
      </c>
      <c r="W1294" s="20"/>
    </row>
    <row r="1295" spans="1:23" x14ac:dyDescent="0.25">
      <c r="A1295">
        <v>2022022304</v>
      </c>
      <c r="B1295">
        <v>4</v>
      </c>
      <c r="C1295" s="8">
        <v>0.52110000000000001</v>
      </c>
      <c r="D1295" s="6">
        <f t="shared" si="300"/>
        <v>41688</v>
      </c>
      <c r="E1295" s="62">
        <v>0</v>
      </c>
      <c r="F1295" s="6">
        <f t="shared" si="294"/>
        <v>0</v>
      </c>
      <c r="G1295" s="7">
        <v>0.68564999999999998</v>
      </c>
      <c r="H1295" s="6">
        <f t="shared" si="301"/>
        <v>23997.75</v>
      </c>
      <c r="I1295" s="7">
        <v>6.0000000000000002E-5</v>
      </c>
      <c r="J1295" s="6">
        <f t="shared" si="302"/>
        <v>0.84</v>
      </c>
      <c r="K1295" s="20"/>
      <c r="L1295" s="6">
        <f t="shared" si="288"/>
        <v>40000</v>
      </c>
      <c r="M1295" s="11">
        <f t="shared" si="295"/>
        <v>0</v>
      </c>
      <c r="N1295" s="6">
        <f t="shared" si="289"/>
        <v>1688</v>
      </c>
      <c r="O1295" s="11">
        <f t="shared" si="296"/>
        <v>22309.75</v>
      </c>
      <c r="P1295" s="11">
        <f t="shared" si="290"/>
        <v>0</v>
      </c>
      <c r="Q1295" s="11">
        <f t="shared" si="297"/>
        <v>0.84</v>
      </c>
      <c r="R1295" s="11">
        <f t="shared" si="298"/>
        <v>22310.59</v>
      </c>
      <c r="S1295" s="6">
        <f t="shared" si="291"/>
        <v>0</v>
      </c>
      <c r="T1295" s="11">
        <f t="shared" si="292"/>
        <v>0</v>
      </c>
      <c r="U1295" s="11">
        <f t="shared" si="293"/>
        <v>0</v>
      </c>
      <c r="V1295" s="11">
        <f t="shared" si="299"/>
        <v>0</v>
      </c>
      <c r="W1295" s="20"/>
    </row>
    <row r="1296" spans="1:23" x14ac:dyDescent="0.25">
      <c r="A1296">
        <v>2022022305</v>
      </c>
      <c r="B1296">
        <v>4</v>
      </c>
      <c r="C1296" s="8">
        <v>0.53634000000000004</v>
      </c>
      <c r="D1296" s="6">
        <f t="shared" si="300"/>
        <v>42907.200000000004</v>
      </c>
      <c r="E1296" s="62">
        <v>0</v>
      </c>
      <c r="F1296" s="6">
        <f t="shared" si="294"/>
        <v>0</v>
      </c>
      <c r="G1296" s="7">
        <v>0.66007000000000005</v>
      </c>
      <c r="H1296" s="6">
        <f t="shared" si="301"/>
        <v>23102.45</v>
      </c>
      <c r="I1296" s="7">
        <v>6.0000000000000002E-5</v>
      </c>
      <c r="J1296" s="6">
        <f t="shared" si="302"/>
        <v>0.84</v>
      </c>
      <c r="K1296" s="20"/>
      <c r="L1296" s="6">
        <f t="shared" si="288"/>
        <v>40000</v>
      </c>
      <c r="M1296" s="11">
        <f t="shared" si="295"/>
        <v>0</v>
      </c>
      <c r="N1296" s="6">
        <f t="shared" si="289"/>
        <v>2907.2000000000044</v>
      </c>
      <c r="O1296" s="11">
        <f t="shared" si="296"/>
        <v>20195.249999999996</v>
      </c>
      <c r="P1296" s="11">
        <f t="shared" si="290"/>
        <v>0</v>
      </c>
      <c r="Q1296" s="11">
        <f t="shared" si="297"/>
        <v>0.84</v>
      </c>
      <c r="R1296" s="11">
        <f t="shared" si="298"/>
        <v>20196.089999999997</v>
      </c>
      <c r="S1296" s="6">
        <f t="shared" si="291"/>
        <v>0</v>
      </c>
      <c r="T1296" s="11">
        <f t="shared" si="292"/>
        <v>0</v>
      </c>
      <c r="U1296" s="11">
        <f t="shared" si="293"/>
        <v>0</v>
      </c>
      <c r="V1296" s="11">
        <f t="shared" si="299"/>
        <v>0</v>
      </c>
      <c r="W1296" s="20"/>
    </row>
    <row r="1297" spans="1:23" x14ac:dyDescent="0.25">
      <c r="A1297">
        <v>2022022306</v>
      </c>
      <c r="B1297">
        <v>4</v>
      </c>
      <c r="C1297" s="8">
        <v>0.56889999999999996</v>
      </c>
      <c r="D1297" s="6">
        <f t="shared" si="300"/>
        <v>45512</v>
      </c>
      <c r="E1297" s="62">
        <v>0</v>
      </c>
      <c r="F1297" s="6">
        <f t="shared" si="294"/>
        <v>0</v>
      </c>
      <c r="G1297" s="7">
        <v>0.63490000000000002</v>
      </c>
      <c r="H1297" s="6">
        <f t="shared" si="301"/>
        <v>22221.5</v>
      </c>
      <c r="I1297" s="7">
        <v>6.0000000000000002E-5</v>
      </c>
      <c r="J1297" s="6">
        <f t="shared" si="302"/>
        <v>0.84</v>
      </c>
      <c r="K1297" s="20"/>
      <c r="L1297" s="6">
        <f t="shared" si="288"/>
        <v>40000</v>
      </c>
      <c r="M1297" s="11">
        <f t="shared" si="295"/>
        <v>0</v>
      </c>
      <c r="N1297" s="6">
        <f t="shared" si="289"/>
        <v>5512</v>
      </c>
      <c r="O1297" s="11">
        <f t="shared" si="296"/>
        <v>16709.5</v>
      </c>
      <c r="P1297" s="11">
        <f t="shared" si="290"/>
        <v>0</v>
      </c>
      <c r="Q1297" s="11">
        <f t="shared" si="297"/>
        <v>0.84</v>
      </c>
      <c r="R1297" s="11">
        <f t="shared" si="298"/>
        <v>16710.34</v>
      </c>
      <c r="S1297" s="6">
        <f t="shared" si="291"/>
        <v>0</v>
      </c>
      <c r="T1297" s="11">
        <f t="shared" si="292"/>
        <v>0</v>
      </c>
      <c r="U1297" s="11">
        <f t="shared" si="293"/>
        <v>0</v>
      </c>
      <c r="V1297" s="11">
        <f t="shared" si="299"/>
        <v>0</v>
      </c>
      <c r="W1297" s="20"/>
    </row>
    <row r="1298" spans="1:23" x14ac:dyDescent="0.25">
      <c r="A1298">
        <v>2022022307</v>
      </c>
      <c r="B1298">
        <v>4</v>
      </c>
      <c r="C1298" s="8">
        <v>0.61982999999999999</v>
      </c>
      <c r="D1298" s="6">
        <f t="shared" si="300"/>
        <v>49586.400000000001</v>
      </c>
      <c r="E1298" s="62">
        <v>0</v>
      </c>
      <c r="F1298" s="6">
        <f t="shared" si="294"/>
        <v>0</v>
      </c>
      <c r="G1298" s="7">
        <v>0.59982999999999997</v>
      </c>
      <c r="H1298" s="6">
        <f t="shared" si="301"/>
        <v>20994.05</v>
      </c>
      <c r="I1298" s="7">
        <v>6.0000000000000002E-5</v>
      </c>
      <c r="J1298" s="6">
        <f t="shared" si="302"/>
        <v>0.84</v>
      </c>
      <c r="K1298" s="20"/>
      <c r="L1298" s="6">
        <f t="shared" si="288"/>
        <v>40000</v>
      </c>
      <c r="M1298" s="11">
        <f t="shared" si="295"/>
        <v>0</v>
      </c>
      <c r="N1298" s="6">
        <f t="shared" si="289"/>
        <v>9586.4000000000015</v>
      </c>
      <c r="O1298" s="11">
        <f t="shared" si="296"/>
        <v>11407.649999999998</v>
      </c>
      <c r="P1298" s="11">
        <f t="shared" si="290"/>
        <v>0</v>
      </c>
      <c r="Q1298" s="11">
        <f t="shared" si="297"/>
        <v>0.84</v>
      </c>
      <c r="R1298" s="11">
        <f t="shared" si="298"/>
        <v>11408.489999999998</v>
      </c>
      <c r="S1298" s="6">
        <f t="shared" si="291"/>
        <v>0</v>
      </c>
      <c r="T1298" s="11">
        <f t="shared" si="292"/>
        <v>0</v>
      </c>
      <c r="U1298" s="11">
        <f t="shared" si="293"/>
        <v>0</v>
      </c>
      <c r="V1298" s="11">
        <f t="shared" si="299"/>
        <v>0</v>
      </c>
      <c r="W1298" s="20"/>
    </row>
    <row r="1299" spans="1:23" x14ac:dyDescent="0.25">
      <c r="A1299">
        <v>2022022308</v>
      </c>
      <c r="B1299">
        <v>4</v>
      </c>
      <c r="C1299" s="8">
        <v>0.65151000000000003</v>
      </c>
      <c r="D1299" s="6">
        <f t="shared" si="300"/>
        <v>52120.800000000003</v>
      </c>
      <c r="E1299" s="62">
        <v>0</v>
      </c>
      <c r="F1299" s="6">
        <f t="shared" si="294"/>
        <v>0</v>
      </c>
      <c r="G1299" s="7">
        <v>0.53878999999999999</v>
      </c>
      <c r="H1299" s="6">
        <f t="shared" si="301"/>
        <v>18857.650000000001</v>
      </c>
      <c r="I1299" s="7">
        <v>5.2199999999999998E-3</v>
      </c>
      <c r="J1299" s="6">
        <f t="shared" si="302"/>
        <v>73.08</v>
      </c>
      <c r="K1299" s="20"/>
      <c r="L1299" s="6">
        <f t="shared" si="288"/>
        <v>40000</v>
      </c>
      <c r="M1299" s="11">
        <f t="shared" si="295"/>
        <v>0</v>
      </c>
      <c r="N1299" s="6">
        <f t="shared" si="289"/>
        <v>12120.800000000003</v>
      </c>
      <c r="O1299" s="11">
        <f t="shared" si="296"/>
        <v>6736.8499999999985</v>
      </c>
      <c r="P1299" s="11">
        <f t="shared" si="290"/>
        <v>0</v>
      </c>
      <c r="Q1299" s="11">
        <f t="shared" si="297"/>
        <v>73.08</v>
      </c>
      <c r="R1299" s="11">
        <f t="shared" si="298"/>
        <v>6809.9299999999985</v>
      </c>
      <c r="S1299" s="6">
        <f t="shared" si="291"/>
        <v>0</v>
      </c>
      <c r="T1299" s="11">
        <f t="shared" si="292"/>
        <v>0</v>
      </c>
      <c r="U1299" s="11">
        <f t="shared" si="293"/>
        <v>0</v>
      </c>
      <c r="V1299" s="11">
        <f t="shared" si="299"/>
        <v>0</v>
      </c>
      <c r="W1299" s="20"/>
    </row>
    <row r="1300" spans="1:23" x14ac:dyDescent="0.25">
      <c r="A1300">
        <v>2022022309</v>
      </c>
      <c r="B1300">
        <v>4</v>
      </c>
      <c r="C1300" s="8">
        <v>0.66754999999999998</v>
      </c>
      <c r="D1300" s="6">
        <f t="shared" si="300"/>
        <v>53404</v>
      </c>
      <c r="E1300" s="62">
        <v>0</v>
      </c>
      <c r="F1300" s="6">
        <f t="shared" si="294"/>
        <v>0</v>
      </c>
      <c r="G1300" s="7">
        <v>0.48104999999999998</v>
      </c>
      <c r="H1300" s="6">
        <f t="shared" si="301"/>
        <v>16836.75</v>
      </c>
      <c r="I1300" s="7">
        <v>5.6129999999999999E-2</v>
      </c>
      <c r="J1300" s="6">
        <f t="shared" si="302"/>
        <v>785.81999999999994</v>
      </c>
      <c r="K1300" s="20"/>
      <c r="L1300" s="6">
        <f t="shared" ref="L1300:L1363" si="303">IF(D1300-F1300&gt;C$17,C$17,D1300-F1300)</f>
        <v>40000</v>
      </c>
      <c r="M1300" s="11">
        <f t="shared" si="295"/>
        <v>0</v>
      </c>
      <c r="N1300" s="6">
        <f t="shared" ref="N1300:N1363" si="304">IF(D1300-F1300-L1300&gt;H1300,H1300,D1300-F1300-L1300)</f>
        <v>13404</v>
      </c>
      <c r="O1300" s="11">
        <f t="shared" si="296"/>
        <v>3432.75</v>
      </c>
      <c r="P1300" s="11">
        <f t="shared" ref="P1300:P1363" si="305">IF(D1300-F1300-L1300-N1300&gt;J1300,J1300,D1300-F1300-L1300-N1300)</f>
        <v>0</v>
      </c>
      <c r="Q1300" s="11">
        <f t="shared" si="297"/>
        <v>785.81999999999994</v>
      </c>
      <c r="R1300" s="11">
        <f t="shared" si="298"/>
        <v>4218.57</v>
      </c>
      <c r="S1300" s="6">
        <f t="shared" ref="S1300:S1363" si="306">D1300-F1300-L1300-N1300-P1300</f>
        <v>0</v>
      </c>
      <c r="T1300" s="11">
        <f t="shared" ref="T1300:T1363" si="307">IF(T1299-AD$23+AD$24*R1300-S1300&gt;T$19,T$19,IF(T1299-AD$23+AD$24*R1300-S1300&lt;0,0,T1299-AD$23+AD$24*R1300-S1300))</f>
        <v>0</v>
      </c>
      <c r="U1300" s="11">
        <f t="shared" ref="U1300:U1363" si="308">IF(T1299-AD$23-T1300&gt;0,T1299-AD$23-T1300,0)</f>
        <v>0</v>
      </c>
      <c r="V1300" s="11">
        <f t="shared" si="299"/>
        <v>0</v>
      </c>
      <c r="W1300" s="20"/>
    </row>
    <row r="1301" spans="1:23" x14ac:dyDescent="0.25">
      <c r="A1301">
        <v>2022022310</v>
      </c>
      <c r="B1301">
        <v>4</v>
      </c>
      <c r="C1301" s="8">
        <v>0.68374000000000001</v>
      </c>
      <c r="D1301" s="6">
        <f t="shared" si="300"/>
        <v>54699.200000000004</v>
      </c>
      <c r="E1301" s="62">
        <v>0</v>
      </c>
      <c r="F1301" s="6">
        <f t="shared" ref="F1301:F1364" si="309">F$18*E1301</f>
        <v>0</v>
      </c>
      <c r="G1301" s="7">
        <v>0.43198999999999999</v>
      </c>
      <c r="H1301" s="6">
        <f t="shared" si="301"/>
        <v>15119.65</v>
      </c>
      <c r="I1301" s="7">
        <v>0.13965</v>
      </c>
      <c r="J1301" s="6">
        <f t="shared" si="302"/>
        <v>1955.1</v>
      </c>
      <c r="K1301" s="20"/>
      <c r="L1301" s="6">
        <f t="shared" si="303"/>
        <v>40000</v>
      </c>
      <c r="M1301" s="11">
        <f t="shared" ref="M1301:M1364" si="310">C$17-L1301</f>
        <v>0</v>
      </c>
      <c r="N1301" s="6">
        <f t="shared" si="304"/>
        <v>14699.200000000004</v>
      </c>
      <c r="O1301" s="11">
        <f t="shared" ref="O1301:O1364" si="311">H1301-N1301</f>
        <v>420.44999999999527</v>
      </c>
      <c r="P1301" s="11">
        <f t="shared" si="305"/>
        <v>0</v>
      </c>
      <c r="Q1301" s="11">
        <f t="shared" ref="Q1301:Q1364" si="312">J1301-P1301</f>
        <v>1955.1</v>
      </c>
      <c r="R1301" s="11">
        <f t="shared" ref="R1301:R1364" si="313">M1301+O1301+Q1301</f>
        <v>2375.5499999999952</v>
      </c>
      <c r="S1301" s="6">
        <f t="shared" si="306"/>
        <v>0</v>
      </c>
      <c r="T1301" s="11">
        <f t="shared" si="307"/>
        <v>0</v>
      </c>
      <c r="U1301" s="11">
        <f t="shared" si="308"/>
        <v>0</v>
      </c>
      <c r="V1301" s="11">
        <f t="shared" ref="V1301:V1364" si="314">D1301-F1301-L1301-N1301-P1301-U1301</f>
        <v>0</v>
      </c>
      <c r="W1301" s="20"/>
    </row>
    <row r="1302" spans="1:23" x14ac:dyDescent="0.25">
      <c r="A1302">
        <v>2022022311</v>
      </c>
      <c r="B1302">
        <v>4</v>
      </c>
      <c r="C1302" s="8">
        <v>0.69774000000000003</v>
      </c>
      <c r="D1302" s="6">
        <f t="shared" si="300"/>
        <v>55819.200000000004</v>
      </c>
      <c r="E1302" s="62">
        <v>0</v>
      </c>
      <c r="F1302" s="6">
        <f t="shared" si="309"/>
        <v>0</v>
      </c>
      <c r="G1302" s="7">
        <v>0.36338999999999999</v>
      </c>
      <c r="H1302" s="6">
        <f t="shared" si="301"/>
        <v>12718.65</v>
      </c>
      <c r="I1302" s="7">
        <v>0.26068999999999998</v>
      </c>
      <c r="J1302" s="6">
        <f t="shared" si="302"/>
        <v>3649.66</v>
      </c>
      <c r="K1302" s="20"/>
      <c r="L1302" s="6">
        <f t="shared" si="303"/>
        <v>40000</v>
      </c>
      <c r="M1302" s="11">
        <f t="shared" si="310"/>
        <v>0</v>
      </c>
      <c r="N1302" s="6">
        <f t="shared" si="304"/>
        <v>12718.65</v>
      </c>
      <c r="O1302" s="11">
        <f t="shared" si="311"/>
        <v>0</v>
      </c>
      <c r="P1302" s="11">
        <f t="shared" si="305"/>
        <v>3100.5500000000047</v>
      </c>
      <c r="Q1302" s="11">
        <f t="shared" si="312"/>
        <v>549.10999999999513</v>
      </c>
      <c r="R1302" s="11">
        <f t="shared" si="313"/>
        <v>549.10999999999513</v>
      </c>
      <c r="S1302" s="6">
        <f t="shared" si="306"/>
        <v>0</v>
      </c>
      <c r="T1302" s="11">
        <f t="shared" si="307"/>
        <v>0</v>
      </c>
      <c r="U1302" s="11">
        <f t="shared" si="308"/>
        <v>0</v>
      </c>
      <c r="V1302" s="11">
        <f t="shared" si="314"/>
        <v>0</v>
      </c>
      <c r="W1302" s="20"/>
    </row>
    <row r="1303" spans="1:23" x14ac:dyDescent="0.25">
      <c r="A1303">
        <v>2022022312</v>
      </c>
      <c r="B1303">
        <v>4</v>
      </c>
      <c r="C1303" s="8">
        <v>0.70789000000000002</v>
      </c>
      <c r="D1303" s="6">
        <f t="shared" si="300"/>
        <v>56631.200000000004</v>
      </c>
      <c r="E1303" s="62">
        <v>0</v>
      </c>
      <c r="F1303" s="6">
        <f t="shared" si="309"/>
        <v>0</v>
      </c>
      <c r="G1303" s="7">
        <v>0.31008999999999998</v>
      </c>
      <c r="H1303" s="6">
        <f t="shared" si="301"/>
        <v>10853.15</v>
      </c>
      <c r="I1303" s="7">
        <v>0.36170000000000002</v>
      </c>
      <c r="J1303" s="6">
        <f t="shared" si="302"/>
        <v>5063.8</v>
      </c>
      <c r="K1303" s="20"/>
      <c r="L1303" s="6">
        <f t="shared" si="303"/>
        <v>40000</v>
      </c>
      <c r="M1303" s="11">
        <f t="shared" si="310"/>
        <v>0</v>
      </c>
      <c r="N1303" s="6">
        <f t="shared" si="304"/>
        <v>10853.15</v>
      </c>
      <c r="O1303" s="11">
        <f t="shared" si="311"/>
        <v>0</v>
      </c>
      <c r="P1303" s="11">
        <f t="shared" si="305"/>
        <v>5063.8</v>
      </c>
      <c r="Q1303" s="11">
        <f t="shared" si="312"/>
        <v>0</v>
      </c>
      <c r="R1303" s="11">
        <f t="shared" si="313"/>
        <v>0</v>
      </c>
      <c r="S1303" s="6">
        <f t="shared" si="306"/>
        <v>714.25000000000455</v>
      </c>
      <c r="T1303" s="11">
        <f t="shared" si="307"/>
        <v>0</v>
      </c>
      <c r="U1303" s="11">
        <f t="shared" si="308"/>
        <v>0</v>
      </c>
      <c r="V1303" s="11">
        <f t="shared" si="314"/>
        <v>714.25000000000455</v>
      </c>
      <c r="W1303" s="20"/>
    </row>
    <row r="1304" spans="1:23" x14ac:dyDescent="0.25">
      <c r="A1304">
        <v>2022022313</v>
      </c>
      <c r="B1304">
        <v>4</v>
      </c>
      <c r="C1304" s="8">
        <v>0.71482999999999997</v>
      </c>
      <c r="D1304" s="6">
        <f t="shared" si="300"/>
        <v>57186.399999999994</v>
      </c>
      <c r="E1304" s="62">
        <v>0</v>
      </c>
      <c r="F1304" s="6">
        <f t="shared" si="309"/>
        <v>0</v>
      </c>
      <c r="G1304" s="7">
        <v>0.28292</v>
      </c>
      <c r="H1304" s="6">
        <f t="shared" si="301"/>
        <v>9902.2000000000007</v>
      </c>
      <c r="I1304" s="7">
        <v>0.40988000000000002</v>
      </c>
      <c r="J1304" s="6">
        <f t="shared" si="302"/>
        <v>5738.3200000000006</v>
      </c>
      <c r="K1304" s="20"/>
      <c r="L1304" s="6">
        <f t="shared" si="303"/>
        <v>40000</v>
      </c>
      <c r="M1304" s="11">
        <f t="shared" si="310"/>
        <v>0</v>
      </c>
      <c r="N1304" s="6">
        <f t="shared" si="304"/>
        <v>9902.2000000000007</v>
      </c>
      <c r="O1304" s="11">
        <f t="shared" si="311"/>
        <v>0</v>
      </c>
      <c r="P1304" s="11">
        <f t="shared" si="305"/>
        <v>5738.3200000000006</v>
      </c>
      <c r="Q1304" s="11">
        <f t="shared" si="312"/>
        <v>0</v>
      </c>
      <c r="R1304" s="11">
        <f t="shared" si="313"/>
        <v>0</v>
      </c>
      <c r="S1304" s="6">
        <f t="shared" si="306"/>
        <v>1545.8799999999928</v>
      </c>
      <c r="T1304" s="11">
        <f t="shared" si="307"/>
        <v>0</v>
      </c>
      <c r="U1304" s="11">
        <f t="shared" si="308"/>
        <v>0</v>
      </c>
      <c r="V1304" s="11">
        <f t="shared" si="314"/>
        <v>1545.8799999999928</v>
      </c>
      <c r="W1304" s="20"/>
    </row>
    <row r="1305" spans="1:23" x14ac:dyDescent="0.25">
      <c r="A1305">
        <v>2022022314</v>
      </c>
      <c r="B1305">
        <v>4</v>
      </c>
      <c r="C1305" s="8">
        <v>0.71933999999999998</v>
      </c>
      <c r="D1305" s="6">
        <f t="shared" si="300"/>
        <v>57547.199999999997</v>
      </c>
      <c r="E1305" s="62">
        <v>0</v>
      </c>
      <c r="F1305" s="6">
        <f t="shared" si="309"/>
        <v>0</v>
      </c>
      <c r="G1305" s="7">
        <v>0.26752999999999999</v>
      </c>
      <c r="H1305" s="6">
        <f t="shared" si="301"/>
        <v>9363.5499999999993</v>
      </c>
      <c r="I1305" s="7">
        <v>0.44070999999999999</v>
      </c>
      <c r="J1305" s="6">
        <f t="shared" si="302"/>
        <v>6169.94</v>
      </c>
      <c r="K1305" s="20"/>
      <c r="L1305" s="6">
        <f t="shared" si="303"/>
        <v>40000</v>
      </c>
      <c r="M1305" s="11">
        <f t="shared" si="310"/>
        <v>0</v>
      </c>
      <c r="N1305" s="6">
        <f t="shared" si="304"/>
        <v>9363.5499999999993</v>
      </c>
      <c r="O1305" s="11">
        <f t="shared" si="311"/>
        <v>0</v>
      </c>
      <c r="P1305" s="11">
        <f t="shared" si="305"/>
        <v>6169.94</v>
      </c>
      <c r="Q1305" s="11">
        <f t="shared" si="312"/>
        <v>0</v>
      </c>
      <c r="R1305" s="11">
        <f t="shared" si="313"/>
        <v>0</v>
      </c>
      <c r="S1305" s="6">
        <f t="shared" si="306"/>
        <v>2013.7099999999982</v>
      </c>
      <c r="T1305" s="11">
        <f t="shared" si="307"/>
        <v>0</v>
      </c>
      <c r="U1305" s="11">
        <f t="shared" si="308"/>
        <v>0</v>
      </c>
      <c r="V1305" s="11">
        <f t="shared" si="314"/>
        <v>2013.7099999999982</v>
      </c>
      <c r="W1305" s="20"/>
    </row>
    <row r="1306" spans="1:23" x14ac:dyDescent="0.25">
      <c r="A1306">
        <v>2022022315</v>
      </c>
      <c r="B1306">
        <v>4</v>
      </c>
      <c r="C1306" s="8">
        <v>0.71809999999999996</v>
      </c>
      <c r="D1306" s="6">
        <f t="shared" si="300"/>
        <v>57448</v>
      </c>
      <c r="E1306" s="62">
        <v>0</v>
      </c>
      <c r="F1306" s="6">
        <f t="shared" si="309"/>
        <v>0</v>
      </c>
      <c r="G1306" s="7">
        <v>0.26417000000000002</v>
      </c>
      <c r="H1306" s="6">
        <f t="shared" si="301"/>
        <v>9245.9500000000007</v>
      </c>
      <c r="I1306" s="7">
        <v>0.44219000000000003</v>
      </c>
      <c r="J1306" s="6">
        <f t="shared" si="302"/>
        <v>6190.6600000000008</v>
      </c>
      <c r="K1306" s="20"/>
      <c r="L1306" s="6">
        <f t="shared" si="303"/>
        <v>40000</v>
      </c>
      <c r="M1306" s="11">
        <f t="shared" si="310"/>
        <v>0</v>
      </c>
      <c r="N1306" s="6">
        <f t="shared" si="304"/>
        <v>9245.9500000000007</v>
      </c>
      <c r="O1306" s="11">
        <f t="shared" si="311"/>
        <v>0</v>
      </c>
      <c r="P1306" s="11">
        <f t="shared" si="305"/>
        <v>6190.6600000000008</v>
      </c>
      <c r="Q1306" s="11">
        <f t="shared" si="312"/>
        <v>0</v>
      </c>
      <c r="R1306" s="11">
        <f t="shared" si="313"/>
        <v>0</v>
      </c>
      <c r="S1306" s="6">
        <f t="shared" si="306"/>
        <v>2011.3899999999985</v>
      </c>
      <c r="T1306" s="11">
        <f t="shared" si="307"/>
        <v>0</v>
      </c>
      <c r="U1306" s="11">
        <f t="shared" si="308"/>
        <v>0</v>
      </c>
      <c r="V1306" s="11">
        <f t="shared" si="314"/>
        <v>2011.3899999999985</v>
      </c>
      <c r="W1306" s="20"/>
    </row>
    <row r="1307" spans="1:23" x14ac:dyDescent="0.25">
      <c r="A1307">
        <v>2022022316</v>
      </c>
      <c r="B1307">
        <v>4</v>
      </c>
      <c r="C1307" s="8">
        <v>0.71999000000000002</v>
      </c>
      <c r="D1307" s="6">
        <f t="shared" si="300"/>
        <v>57599.200000000004</v>
      </c>
      <c r="E1307" s="62">
        <v>0</v>
      </c>
      <c r="F1307" s="6">
        <f t="shared" si="309"/>
        <v>0</v>
      </c>
      <c r="G1307" s="7">
        <v>0.24302000000000001</v>
      </c>
      <c r="H1307" s="6">
        <f t="shared" si="301"/>
        <v>8505.7000000000007</v>
      </c>
      <c r="I1307" s="7">
        <v>0.42562</v>
      </c>
      <c r="J1307" s="6">
        <f t="shared" si="302"/>
        <v>5958.68</v>
      </c>
      <c r="K1307" s="20"/>
      <c r="L1307" s="6">
        <f t="shared" si="303"/>
        <v>40000</v>
      </c>
      <c r="M1307" s="11">
        <f t="shared" si="310"/>
        <v>0</v>
      </c>
      <c r="N1307" s="6">
        <f t="shared" si="304"/>
        <v>8505.7000000000007</v>
      </c>
      <c r="O1307" s="11">
        <f t="shared" si="311"/>
        <v>0</v>
      </c>
      <c r="P1307" s="11">
        <f t="shared" si="305"/>
        <v>5958.68</v>
      </c>
      <c r="Q1307" s="11">
        <f t="shared" si="312"/>
        <v>0</v>
      </c>
      <c r="R1307" s="11">
        <f t="shared" si="313"/>
        <v>0</v>
      </c>
      <c r="S1307" s="6">
        <f t="shared" si="306"/>
        <v>3134.8200000000033</v>
      </c>
      <c r="T1307" s="11">
        <f t="shared" si="307"/>
        <v>0</v>
      </c>
      <c r="U1307" s="11">
        <f t="shared" si="308"/>
        <v>0</v>
      </c>
      <c r="V1307" s="11">
        <f t="shared" si="314"/>
        <v>3134.8200000000033</v>
      </c>
      <c r="W1307" s="20"/>
    </row>
    <row r="1308" spans="1:23" x14ac:dyDescent="0.25">
      <c r="A1308">
        <v>2022022317</v>
      </c>
      <c r="B1308">
        <v>4</v>
      </c>
      <c r="C1308" s="8">
        <v>0.73270000000000002</v>
      </c>
      <c r="D1308" s="6">
        <f t="shared" si="300"/>
        <v>58616</v>
      </c>
      <c r="E1308" s="62">
        <v>0</v>
      </c>
      <c r="F1308" s="6">
        <f t="shared" si="309"/>
        <v>0</v>
      </c>
      <c r="G1308" s="7">
        <v>0.22847999999999999</v>
      </c>
      <c r="H1308" s="6">
        <f t="shared" si="301"/>
        <v>7996.7999999999993</v>
      </c>
      <c r="I1308" s="7">
        <v>0.34587000000000001</v>
      </c>
      <c r="J1308" s="6">
        <f t="shared" si="302"/>
        <v>4842.18</v>
      </c>
      <c r="K1308" s="20"/>
      <c r="L1308" s="6">
        <f t="shared" si="303"/>
        <v>40000</v>
      </c>
      <c r="M1308" s="11">
        <f t="shared" si="310"/>
        <v>0</v>
      </c>
      <c r="N1308" s="6">
        <f t="shared" si="304"/>
        <v>7996.7999999999993</v>
      </c>
      <c r="O1308" s="11">
        <f t="shared" si="311"/>
        <v>0</v>
      </c>
      <c r="P1308" s="11">
        <f t="shared" si="305"/>
        <v>4842.18</v>
      </c>
      <c r="Q1308" s="11">
        <f t="shared" si="312"/>
        <v>0</v>
      </c>
      <c r="R1308" s="11">
        <f t="shared" si="313"/>
        <v>0</v>
      </c>
      <c r="S1308" s="6">
        <f t="shared" si="306"/>
        <v>5777.02</v>
      </c>
      <c r="T1308" s="11">
        <f t="shared" si="307"/>
        <v>0</v>
      </c>
      <c r="U1308" s="11">
        <f t="shared" si="308"/>
        <v>0</v>
      </c>
      <c r="V1308" s="11">
        <f t="shared" si="314"/>
        <v>5777.02</v>
      </c>
      <c r="W1308" s="20"/>
    </row>
    <row r="1309" spans="1:23" x14ac:dyDescent="0.25">
      <c r="A1309">
        <v>2022022318</v>
      </c>
      <c r="B1309">
        <v>4</v>
      </c>
      <c r="C1309" s="8">
        <v>0.75192999999999999</v>
      </c>
      <c r="D1309" s="6">
        <f t="shared" si="300"/>
        <v>60154.400000000001</v>
      </c>
      <c r="E1309" s="62">
        <v>0</v>
      </c>
      <c r="F1309" s="6">
        <f t="shared" si="309"/>
        <v>0</v>
      </c>
      <c r="G1309" s="7">
        <v>0.21018000000000001</v>
      </c>
      <c r="H1309" s="6">
        <f t="shared" si="301"/>
        <v>7356.3</v>
      </c>
      <c r="I1309" s="7">
        <v>0.19899</v>
      </c>
      <c r="J1309" s="6">
        <f t="shared" si="302"/>
        <v>2785.86</v>
      </c>
      <c r="K1309" s="20"/>
      <c r="L1309" s="6">
        <f t="shared" si="303"/>
        <v>40000</v>
      </c>
      <c r="M1309" s="11">
        <f t="shared" si="310"/>
        <v>0</v>
      </c>
      <c r="N1309" s="6">
        <f t="shared" si="304"/>
        <v>7356.3</v>
      </c>
      <c r="O1309" s="11">
        <f t="shared" si="311"/>
        <v>0</v>
      </c>
      <c r="P1309" s="11">
        <f t="shared" si="305"/>
        <v>2785.86</v>
      </c>
      <c r="Q1309" s="11">
        <f t="shared" si="312"/>
        <v>0</v>
      </c>
      <c r="R1309" s="11">
        <f t="shared" si="313"/>
        <v>0</v>
      </c>
      <c r="S1309" s="6">
        <f t="shared" si="306"/>
        <v>10012.240000000002</v>
      </c>
      <c r="T1309" s="11">
        <f t="shared" si="307"/>
        <v>0</v>
      </c>
      <c r="U1309" s="11">
        <f t="shared" si="308"/>
        <v>0</v>
      </c>
      <c r="V1309" s="11">
        <f t="shared" si="314"/>
        <v>10012.240000000002</v>
      </c>
      <c r="W1309" s="20"/>
    </row>
    <row r="1310" spans="1:23" x14ac:dyDescent="0.25">
      <c r="A1310">
        <v>2022022319</v>
      </c>
      <c r="B1310">
        <v>4</v>
      </c>
      <c r="C1310" s="8">
        <v>0.77076999999999996</v>
      </c>
      <c r="D1310" s="6">
        <f t="shared" si="300"/>
        <v>61661.599999999999</v>
      </c>
      <c r="E1310" s="62">
        <v>0</v>
      </c>
      <c r="F1310" s="6">
        <f t="shared" si="309"/>
        <v>0</v>
      </c>
      <c r="G1310" s="7">
        <v>0.20448</v>
      </c>
      <c r="H1310" s="6">
        <f t="shared" si="301"/>
        <v>7156.8</v>
      </c>
      <c r="I1310" s="7">
        <v>2.2880000000000001E-2</v>
      </c>
      <c r="J1310" s="6">
        <f t="shared" si="302"/>
        <v>320.32</v>
      </c>
      <c r="K1310" s="20"/>
      <c r="L1310" s="6">
        <f t="shared" si="303"/>
        <v>40000</v>
      </c>
      <c r="M1310" s="11">
        <f t="shared" si="310"/>
        <v>0</v>
      </c>
      <c r="N1310" s="6">
        <f t="shared" si="304"/>
        <v>7156.8</v>
      </c>
      <c r="O1310" s="11">
        <f t="shared" si="311"/>
        <v>0</v>
      </c>
      <c r="P1310" s="11">
        <f t="shared" si="305"/>
        <v>320.32</v>
      </c>
      <c r="Q1310" s="11">
        <f t="shared" si="312"/>
        <v>0</v>
      </c>
      <c r="R1310" s="11">
        <f t="shared" si="313"/>
        <v>0</v>
      </c>
      <c r="S1310" s="6">
        <f t="shared" si="306"/>
        <v>14184.48</v>
      </c>
      <c r="T1310" s="11">
        <f t="shared" si="307"/>
        <v>0</v>
      </c>
      <c r="U1310" s="11">
        <f t="shared" si="308"/>
        <v>0</v>
      </c>
      <c r="V1310" s="11">
        <f t="shared" si="314"/>
        <v>14184.48</v>
      </c>
      <c r="W1310" s="20"/>
    </row>
    <row r="1311" spans="1:23" x14ac:dyDescent="0.25">
      <c r="A1311">
        <v>2022022320</v>
      </c>
      <c r="B1311">
        <v>4</v>
      </c>
      <c r="C1311" s="8">
        <v>0.77219000000000004</v>
      </c>
      <c r="D1311" s="6">
        <f t="shared" si="300"/>
        <v>61775.200000000004</v>
      </c>
      <c r="E1311" s="62">
        <v>0</v>
      </c>
      <c r="F1311" s="6">
        <f t="shared" si="309"/>
        <v>0</v>
      </c>
      <c r="G1311" s="7">
        <v>0.22117000000000001</v>
      </c>
      <c r="H1311" s="6">
        <f t="shared" si="301"/>
        <v>7740.95</v>
      </c>
      <c r="I1311" s="7">
        <v>0</v>
      </c>
      <c r="J1311" s="6">
        <f t="shared" si="302"/>
        <v>0</v>
      </c>
      <c r="K1311" s="20"/>
      <c r="L1311" s="6">
        <f t="shared" si="303"/>
        <v>40000</v>
      </c>
      <c r="M1311" s="11">
        <f t="shared" si="310"/>
        <v>0</v>
      </c>
      <c r="N1311" s="6">
        <f t="shared" si="304"/>
        <v>7740.95</v>
      </c>
      <c r="O1311" s="11">
        <f t="shared" si="311"/>
        <v>0</v>
      </c>
      <c r="P1311" s="11">
        <f t="shared" si="305"/>
        <v>0</v>
      </c>
      <c r="Q1311" s="11">
        <f t="shared" si="312"/>
        <v>0</v>
      </c>
      <c r="R1311" s="11">
        <f t="shared" si="313"/>
        <v>0</v>
      </c>
      <c r="S1311" s="6">
        <f t="shared" si="306"/>
        <v>14034.250000000004</v>
      </c>
      <c r="T1311" s="11">
        <f t="shared" si="307"/>
        <v>0</v>
      </c>
      <c r="U1311" s="11">
        <f t="shared" si="308"/>
        <v>0</v>
      </c>
      <c r="V1311" s="11">
        <f t="shared" si="314"/>
        <v>14034.250000000004</v>
      </c>
      <c r="W1311" s="20"/>
    </row>
    <row r="1312" spans="1:23" x14ac:dyDescent="0.25">
      <c r="A1312">
        <v>2022022321</v>
      </c>
      <c r="B1312">
        <v>4</v>
      </c>
      <c r="C1312" s="8">
        <v>0.76358999999999999</v>
      </c>
      <c r="D1312" s="6">
        <f t="shared" si="300"/>
        <v>61087.199999999997</v>
      </c>
      <c r="E1312" s="62">
        <v>0</v>
      </c>
      <c r="F1312" s="6">
        <f t="shared" si="309"/>
        <v>0</v>
      </c>
      <c r="G1312" s="7">
        <v>0.20905000000000001</v>
      </c>
      <c r="H1312" s="6">
        <f t="shared" si="301"/>
        <v>7316.7500000000009</v>
      </c>
      <c r="I1312" s="7">
        <v>0</v>
      </c>
      <c r="J1312" s="6">
        <f t="shared" si="302"/>
        <v>0</v>
      </c>
      <c r="K1312" s="20"/>
      <c r="L1312" s="6">
        <f t="shared" si="303"/>
        <v>40000</v>
      </c>
      <c r="M1312" s="11">
        <f t="shared" si="310"/>
        <v>0</v>
      </c>
      <c r="N1312" s="6">
        <f t="shared" si="304"/>
        <v>7316.7500000000009</v>
      </c>
      <c r="O1312" s="11">
        <f t="shared" si="311"/>
        <v>0</v>
      </c>
      <c r="P1312" s="11">
        <f t="shared" si="305"/>
        <v>0</v>
      </c>
      <c r="Q1312" s="11">
        <f t="shared" si="312"/>
        <v>0</v>
      </c>
      <c r="R1312" s="11">
        <f t="shared" si="313"/>
        <v>0</v>
      </c>
      <c r="S1312" s="6">
        <f t="shared" si="306"/>
        <v>13770.449999999997</v>
      </c>
      <c r="T1312" s="11">
        <f t="shared" si="307"/>
        <v>0</v>
      </c>
      <c r="U1312" s="11">
        <f t="shared" si="308"/>
        <v>0</v>
      </c>
      <c r="V1312" s="11">
        <f t="shared" si="314"/>
        <v>13770.449999999997</v>
      </c>
      <c r="W1312" s="20"/>
    </row>
    <row r="1313" spans="1:23" x14ac:dyDescent="0.25">
      <c r="A1313">
        <v>2022022322</v>
      </c>
      <c r="B1313">
        <v>4</v>
      </c>
      <c r="C1313" s="8">
        <v>0.74111000000000005</v>
      </c>
      <c r="D1313" s="6">
        <f t="shared" si="300"/>
        <v>59288.800000000003</v>
      </c>
      <c r="E1313" s="62">
        <v>0</v>
      </c>
      <c r="F1313" s="6">
        <f t="shared" si="309"/>
        <v>0</v>
      </c>
      <c r="G1313" s="7">
        <v>0.15892000000000001</v>
      </c>
      <c r="H1313" s="6">
        <f t="shared" si="301"/>
        <v>5562.2</v>
      </c>
      <c r="I1313" s="7">
        <v>0</v>
      </c>
      <c r="J1313" s="6">
        <f t="shared" si="302"/>
        <v>0</v>
      </c>
      <c r="K1313" s="20"/>
      <c r="L1313" s="6">
        <f t="shared" si="303"/>
        <v>40000</v>
      </c>
      <c r="M1313" s="11">
        <f t="shared" si="310"/>
        <v>0</v>
      </c>
      <c r="N1313" s="6">
        <f t="shared" si="304"/>
        <v>5562.2</v>
      </c>
      <c r="O1313" s="11">
        <f t="shared" si="311"/>
        <v>0</v>
      </c>
      <c r="P1313" s="11">
        <f t="shared" si="305"/>
        <v>0</v>
      </c>
      <c r="Q1313" s="11">
        <f t="shared" si="312"/>
        <v>0</v>
      </c>
      <c r="R1313" s="11">
        <f t="shared" si="313"/>
        <v>0</v>
      </c>
      <c r="S1313" s="6">
        <f t="shared" si="306"/>
        <v>13726.600000000002</v>
      </c>
      <c r="T1313" s="11">
        <f t="shared" si="307"/>
        <v>0</v>
      </c>
      <c r="U1313" s="11">
        <f t="shared" si="308"/>
        <v>0</v>
      </c>
      <c r="V1313" s="11">
        <f t="shared" si="314"/>
        <v>13726.600000000002</v>
      </c>
      <c r="W1313" s="20"/>
    </row>
    <row r="1314" spans="1:23" x14ac:dyDescent="0.25">
      <c r="A1314">
        <v>2022022323</v>
      </c>
      <c r="B1314">
        <v>4</v>
      </c>
      <c r="C1314" s="8">
        <v>0.71625000000000005</v>
      </c>
      <c r="D1314" s="6">
        <f t="shared" si="300"/>
        <v>57300.000000000007</v>
      </c>
      <c r="E1314" s="62">
        <v>0</v>
      </c>
      <c r="F1314" s="6">
        <f t="shared" si="309"/>
        <v>0</v>
      </c>
      <c r="G1314" s="7">
        <v>0.11214</v>
      </c>
      <c r="H1314" s="6">
        <f t="shared" si="301"/>
        <v>3924.9</v>
      </c>
      <c r="I1314" s="7">
        <v>0</v>
      </c>
      <c r="J1314" s="6">
        <f t="shared" si="302"/>
        <v>0</v>
      </c>
      <c r="K1314" s="20"/>
      <c r="L1314" s="6">
        <f t="shared" si="303"/>
        <v>40000</v>
      </c>
      <c r="M1314" s="11">
        <f t="shared" si="310"/>
        <v>0</v>
      </c>
      <c r="N1314" s="6">
        <f t="shared" si="304"/>
        <v>3924.9</v>
      </c>
      <c r="O1314" s="11">
        <f t="shared" si="311"/>
        <v>0</v>
      </c>
      <c r="P1314" s="11">
        <f t="shared" si="305"/>
        <v>0</v>
      </c>
      <c r="Q1314" s="11">
        <f t="shared" si="312"/>
        <v>0</v>
      </c>
      <c r="R1314" s="11">
        <f t="shared" si="313"/>
        <v>0</v>
      </c>
      <c r="S1314" s="6">
        <f t="shared" si="306"/>
        <v>13375.100000000008</v>
      </c>
      <c r="T1314" s="11">
        <f t="shared" si="307"/>
        <v>0</v>
      </c>
      <c r="U1314" s="11">
        <f t="shared" si="308"/>
        <v>0</v>
      </c>
      <c r="V1314" s="11">
        <f t="shared" si="314"/>
        <v>13375.100000000008</v>
      </c>
      <c r="W1314" s="20"/>
    </row>
    <row r="1315" spans="1:23" x14ac:dyDescent="0.25">
      <c r="A1315">
        <v>2022022324</v>
      </c>
      <c r="B1315">
        <v>4</v>
      </c>
      <c r="C1315" s="8">
        <v>0.69028999999999996</v>
      </c>
      <c r="D1315" s="6">
        <f t="shared" si="300"/>
        <v>55223.199999999997</v>
      </c>
      <c r="E1315" s="62">
        <v>0</v>
      </c>
      <c r="F1315" s="6">
        <f t="shared" si="309"/>
        <v>0</v>
      </c>
      <c r="G1315" s="7">
        <v>8.2830000000000001E-2</v>
      </c>
      <c r="H1315" s="6">
        <f t="shared" si="301"/>
        <v>2899.05</v>
      </c>
      <c r="I1315" s="7">
        <v>0</v>
      </c>
      <c r="J1315" s="6">
        <f t="shared" si="302"/>
        <v>0</v>
      </c>
      <c r="K1315" s="20"/>
      <c r="L1315" s="6">
        <f t="shared" si="303"/>
        <v>40000</v>
      </c>
      <c r="M1315" s="11">
        <f t="shared" si="310"/>
        <v>0</v>
      </c>
      <c r="N1315" s="6">
        <f t="shared" si="304"/>
        <v>2899.05</v>
      </c>
      <c r="O1315" s="11">
        <f t="shared" si="311"/>
        <v>0</v>
      </c>
      <c r="P1315" s="11">
        <f t="shared" si="305"/>
        <v>0</v>
      </c>
      <c r="Q1315" s="11">
        <f t="shared" si="312"/>
        <v>0</v>
      </c>
      <c r="R1315" s="11">
        <f t="shared" si="313"/>
        <v>0</v>
      </c>
      <c r="S1315" s="6">
        <f t="shared" si="306"/>
        <v>12324.149999999998</v>
      </c>
      <c r="T1315" s="11">
        <f t="shared" si="307"/>
        <v>0</v>
      </c>
      <c r="U1315" s="11">
        <f t="shared" si="308"/>
        <v>0</v>
      </c>
      <c r="V1315" s="11">
        <f t="shared" si="314"/>
        <v>12324.149999999998</v>
      </c>
      <c r="W1315" s="20"/>
    </row>
    <row r="1316" spans="1:23" x14ac:dyDescent="0.25">
      <c r="A1316">
        <v>2022022401</v>
      </c>
      <c r="B1316">
        <v>5</v>
      </c>
      <c r="C1316" s="8">
        <v>0.67659000000000002</v>
      </c>
      <c r="D1316" s="6">
        <f t="shared" si="300"/>
        <v>54127.200000000004</v>
      </c>
      <c r="E1316" s="62">
        <v>0</v>
      </c>
      <c r="F1316" s="6">
        <f t="shared" si="309"/>
        <v>0</v>
      </c>
      <c r="G1316" s="7">
        <v>6.4030000000000004E-2</v>
      </c>
      <c r="H1316" s="6">
        <f t="shared" si="301"/>
        <v>2241.0500000000002</v>
      </c>
      <c r="I1316" s="7">
        <v>0</v>
      </c>
      <c r="J1316" s="6">
        <f t="shared" si="302"/>
        <v>0</v>
      </c>
      <c r="K1316" s="20"/>
      <c r="L1316" s="6">
        <f t="shared" si="303"/>
        <v>40000</v>
      </c>
      <c r="M1316" s="11">
        <f t="shared" si="310"/>
        <v>0</v>
      </c>
      <c r="N1316" s="6">
        <f t="shared" si="304"/>
        <v>2241.0500000000002</v>
      </c>
      <c r="O1316" s="11">
        <f t="shared" si="311"/>
        <v>0</v>
      </c>
      <c r="P1316" s="11">
        <f t="shared" si="305"/>
        <v>0</v>
      </c>
      <c r="Q1316" s="11">
        <f t="shared" si="312"/>
        <v>0</v>
      </c>
      <c r="R1316" s="11">
        <f t="shared" si="313"/>
        <v>0</v>
      </c>
      <c r="S1316" s="6">
        <f t="shared" si="306"/>
        <v>11886.150000000005</v>
      </c>
      <c r="T1316" s="11">
        <f t="shared" si="307"/>
        <v>0</v>
      </c>
      <c r="U1316" s="11">
        <f t="shared" si="308"/>
        <v>0</v>
      </c>
      <c r="V1316" s="11">
        <f t="shared" si="314"/>
        <v>11886.150000000005</v>
      </c>
      <c r="W1316" s="20"/>
    </row>
    <row r="1317" spans="1:23" x14ac:dyDescent="0.25">
      <c r="A1317">
        <v>2022022402</v>
      </c>
      <c r="B1317">
        <v>5</v>
      </c>
      <c r="C1317" s="8">
        <v>0.67088000000000003</v>
      </c>
      <c r="D1317" s="6">
        <f t="shared" si="300"/>
        <v>53670.400000000001</v>
      </c>
      <c r="E1317" s="62">
        <v>0</v>
      </c>
      <c r="F1317" s="6">
        <f t="shared" si="309"/>
        <v>0</v>
      </c>
      <c r="G1317" s="7">
        <v>4.9579999999999999E-2</v>
      </c>
      <c r="H1317" s="6">
        <f t="shared" si="301"/>
        <v>1735.3</v>
      </c>
      <c r="I1317" s="7">
        <v>0</v>
      </c>
      <c r="J1317" s="6">
        <f t="shared" si="302"/>
        <v>0</v>
      </c>
      <c r="K1317" s="20"/>
      <c r="L1317" s="6">
        <f t="shared" si="303"/>
        <v>40000</v>
      </c>
      <c r="M1317" s="11">
        <f t="shared" si="310"/>
        <v>0</v>
      </c>
      <c r="N1317" s="6">
        <f t="shared" si="304"/>
        <v>1735.3</v>
      </c>
      <c r="O1317" s="11">
        <f t="shared" si="311"/>
        <v>0</v>
      </c>
      <c r="P1317" s="11">
        <f t="shared" si="305"/>
        <v>0</v>
      </c>
      <c r="Q1317" s="11">
        <f t="shared" si="312"/>
        <v>0</v>
      </c>
      <c r="R1317" s="11">
        <f t="shared" si="313"/>
        <v>0</v>
      </c>
      <c r="S1317" s="6">
        <f t="shared" si="306"/>
        <v>11935.100000000002</v>
      </c>
      <c r="T1317" s="11">
        <f t="shared" si="307"/>
        <v>0</v>
      </c>
      <c r="U1317" s="11">
        <f t="shared" si="308"/>
        <v>0</v>
      </c>
      <c r="V1317" s="11">
        <f t="shared" si="314"/>
        <v>11935.100000000002</v>
      </c>
      <c r="W1317" s="20"/>
    </row>
    <row r="1318" spans="1:23" x14ac:dyDescent="0.25">
      <c r="A1318">
        <v>2022022403</v>
      </c>
      <c r="B1318">
        <v>5</v>
      </c>
      <c r="C1318" s="8">
        <v>0.67161000000000004</v>
      </c>
      <c r="D1318" s="6">
        <f t="shared" si="300"/>
        <v>53728.800000000003</v>
      </c>
      <c r="E1318" s="62">
        <v>0</v>
      </c>
      <c r="F1318" s="6">
        <f t="shared" si="309"/>
        <v>0</v>
      </c>
      <c r="G1318" s="7">
        <v>4.267E-2</v>
      </c>
      <c r="H1318" s="6">
        <f t="shared" si="301"/>
        <v>1493.45</v>
      </c>
      <c r="I1318" s="7">
        <v>0</v>
      </c>
      <c r="J1318" s="6">
        <f t="shared" si="302"/>
        <v>0</v>
      </c>
      <c r="K1318" s="20"/>
      <c r="L1318" s="6">
        <f t="shared" si="303"/>
        <v>40000</v>
      </c>
      <c r="M1318" s="11">
        <f t="shared" si="310"/>
        <v>0</v>
      </c>
      <c r="N1318" s="6">
        <f t="shared" si="304"/>
        <v>1493.45</v>
      </c>
      <c r="O1318" s="11">
        <f t="shared" si="311"/>
        <v>0</v>
      </c>
      <c r="P1318" s="11">
        <f t="shared" si="305"/>
        <v>0</v>
      </c>
      <c r="Q1318" s="11">
        <f t="shared" si="312"/>
        <v>0</v>
      </c>
      <c r="R1318" s="11">
        <f t="shared" si="313"/>
        <v>0</v>
      </c>
      <c r="S1318" s="6">
        <f t="shared" si="306"/>
        <v>12235.350000000002</v>
      </c>
      <c r="T1318" s="11">
        <f t="shared" si="307"/>
        <v>0</v>
      </c>
      <c r="U1318" s="11">
        <f t="shared" si="308"/>
        <v>0</v>
      </c>
      <c r="V1318" s="11">
        <f t="shared" si="314"/>
        <v>12235.350000000002</v>
      </c>
      <c r="W1318" s="20"/>
    </row>
    <row r="1319" spans="1:23" x14ac:dyDescent="0.25">
      <c r="A1319">
        <v>2022022404</v>
      </c>
      <c r="B1319">
        <v>5</v>
      </c>
      <c r="C1319" s="8">
        <v>0.67588000000000004</v>
      </c>
      <c r="D1319" s="6">
        <f t="shared" si="300"/>
        <v>54070.400000000001</v>
      </c>
      <c r="E1319" s="62">
        <v>0</v>
      </c>
      <c r="F1319" s="6">
        <f t="shared" si="309"/>
        <v>0</v>
      </c>
      <c r="G1319" s="7">
        <v>4.5249999999999999E-2</v>
      </c>
      <c r="H1319" s="6">
        <f t="shared" si="301"/>
        <v>1583.75</v>
      </c>
      <c r="I1319" s="7">
        <v>0</v>
      </c>
      <c r="J1319" s="6">
        <f t="shared" si="302"/>
        <v>0</v>
      </c>
      <c r="K1319" s="20"/>
      <c r="L1319" s="6">
        <f t="shared" si="303"/>
        <v>40000</v>
      </c>
      <c r="M1319" s="11">
        <f t="shared" si="310"/>
        <v>0</v>
      </c>
      <c r="N1319" s="6">
        <f t="shared" si="304"/>
        <v>1583.75</v>
      </c>
      <c r="O1319" s="11">
        <f t="shared" si="311"/>
        <v>0</v>
      </c>
      <c r="P1319" s="11">
        <f t="shared" si="305"/>
        <v>0</v>
      </c>
      <c r="Q1319" s="11">
        <f t="shared" si="312"/>
        <v>0</v>
      </c>
      <c r="R1319" s="11">
        <f t="shared" si="313"/>
        <v>0</v>
      </c>
      <c r="S1319" s="6">
        <f t="shared" si="306"/>
        <v>12486.650000000001</v>
      </c>
      <c r="T1319" s="11">
        <f t="shared" si="307"/>
        <v>0</v>
      </c>
      <c r="U1319" s="11">
        <f t="shared" si="308"/>
        <v>0</v>
      </c>
      <c r="V1319" s="11">
        <f t="shared" si="314"/>
        <v>12486.650000000001</v>
      </c>
      <c r="W1319" s="20"/>
    </row>
    <row r="1320" spans="1:23" x14ac:dyDescent="0.25">
      <c r="A1320">
        <v>2022022405</v>
      </c>
      <c r="B1320">
        <v>5</v>
      </c>
      <c r="C1320" s="8">
        <v>0.68761000000000005</v>
      </c>
      <c r="D1320" s="6">
        <f t="shared" si="300"/>
        <v>55008.800000000003</v>
      </c>
      <c r="E1320" s="62">
        <v>0</v>
      </c>
      <c r="F1320" s="6">
        <f t="shared" si="309"/>
        <v>0</v>
      </c>
      <c r="G1320" s="7">
        <v>3.603E-2</v>
      </c>
      <c r="H1320" s="6">
        <f t="shared" si="301"/>
        <v>1261.05</v>
      </c>
      <c r="I1320" s="7">
        <v>0</v>
      </c>
      <c r="J1320" s="6">
        <f t="shared" si="302"/>
        <v>0</v>
      </c>
      <c r="K1320" s="20"/>
      <c r="L1320" s="6">
        <f t="shared" si="303"/>
        <v>40000</v>
      </c>
      <c r="M1320" s="11">
        <f t="shared" si="310"/>
        <v>0</v>
      </c>
      <c r="N1320" s="6">
        <f t="shared" si="304"/>
        <v>1261.05</v>
      </c>
      <c r="O1320" s="11">
        <f t="shared" si="311"/>
        <v>0</v>
      </c>
      <c r="P1320" s="11">
        <f t="shared" si="305"/>
        <v>0</v>
      </c>
      <c r="Q1320" s="11">
        <f t="shared" si="312"/>
        <v>0</v>
      </c>
      <c r="R1320" s="11">
        <f t="shared" si="313"/>
        <v>0</v>
      </c>
      <c r="S1320" s="6">
        <f t="shared" si="306"/>
        <v>13747.750000000004</v>
      </c>
      <c r="T1320" s="11">
        <f t="shared" si="307"/>
        <v>0</v>
      </c>
      <c r="U1320" s="11">
        <f t="shared" si="308"/>
        <v>0</v>
      </c>
      <c r="V1320" s="11">
        <f t="shared" si="314"/>
        <v>13747.750000000004</v>
      </c>
      <c r="W1320" s="20"/>
    </row>
    <row r="1321" spans="1:23" x14ac:dyDescent="0.25">
      <c r="A1321">
        <v>2022022406</v>
      </c>
      <c r="B1321">
        <v>5</v>
      </c>
      <c r="C1321" s="8">
        <v>0.71206999999999998</v>
      </c>
      <c r="D1321" s="6">
        <f t="shared" si="300"/>
        <v>56965.599999999999</v>
      </c>
      <c r="E1321" s="62">
        <v>0</v>
      </c>
      <c r="F1321" s="6">
        <f t="shared" si="309"/>
        <v>0</v>
      </c>
      <c r="G1321" s="7">
        <v>3.4329999999999999E-2</v>
      </c>
      <c r="H1321" s="6">
        <f t="shared" si="301"/>
        <v>1201.55</v>
      </c>
      <c r="I1321" s="7">
        <v>0</v>
      </c>
      <c r="J1321" s="6">
        <f t="shared" si="302"/>
        <v>0</v>
      </c>
      <c r="K1321" s="20"/>
      <c r="L1321" s="6">
        <f t="shared" si="303"/>
        <v>40000</v>
      </c>
      <c r="M1321" s="11">
        <f t="shared" si="310"/>
        <v>0</v>
      </c>
      <c r="N1321" s="6">
        <f t="shared" si="304"/>
        <v>1201.55</v>
      </c>
      <c r="O1321" s="11">
        <f t="shared" si="311"/>
        <v>0</v>
      </c>
      <c r="P1321" s="11">
        <f t="shared" si="305"/>
        <v>0</v>
      </c>
      <c r="Q1321" s="11">
        <f t="shared" si="312"/>
        <v>0</v>
      </c>
      <c r="R1321" s="11">
        <f t="shared" si="313"/>
        <v>0</v>
      </c>
      <c r="S1321" s="6">
        <f t="shared" si="306"/>
        <v>15764.05</v>
      </c>
      <c r="T1321" s="11">
        <f t="shared" si="307"/>
        <v>0</v>
      </c>
      <c r="U1321" s="11">
        <f t="shared" si="308"/>
        <v>0</v>
      </c>
      <c r="V1321" s="11">
        <f t="shared" si="314"/>
        <v>15764.05</v>
      </c>
      <c r="W1321" s="20"/>
    </row>
    <row r="1322" spans="1:23" x14ac:dyDescent="0.25">
      <c r="A1322">
        <v>2022022407</v>
      </c>
      <c r="B1322">
        <v>5</v>
      </c>
      <c r="C1322" s="8">
        <v>0.74461999999999995</v>
      </c>
      <c r="D1322" s="6">
        <f t="shared" si="300"/>
        <v>59569.599999999999</v>
      </c>
      <c r="E1322" s="62">
        <v>0</v>
      </c>
      <c r="F1322" s="6">
        <f t="shared" si="309"/>
        <v>0</v>
      </c>
      <c r="G1322" s="7">
        <v>3.6299999999999999E-2</v>
      </c>
      <c r="H1322" s="6">
        <f t="shared" si="301"/>
        <v>1270.5</v>
      </c>
      <c r="I1322" s="7">
        <v>0</v>
      </c>
      <c r="J1322" s="6">
        <f t="shared" si="302"/>
        <v>0</v>
      </c>
      <c r="K1322" s="20"/>
      <c r="L1322" s="6">
        <f t="shared" si="303"/>
        <v>40000</v>
      </c>
      <c r="M1322" s="11">
        <f t="shared" si="310"/>
        <v>0</v>
      </c>
      <c r="N1322" s="6">
        <f t="shared" si="304"/>
        <v>1270.5</v>
      </c>
      <c r="O1322" s="11">
        <f t="shared" si="311"/>
        <v>0</v>
      </c>
      <c r="P1322" s="11">
        <f t="shared" si="305"/>
        <v>0</v>
      </c>
      <c r="Q1322" s="11">
        <f t="shared" si="312"/>
        <v>0</v>
      </c>
      <c r="R1322" s="11">
        <f t="shared" si="313"/>
        <v>0</v>
      </c>
      <c r="S1322" s="6">
        <f t="shared" si="306"/>
        <v>18299.099999999999</v>
      </c>
      <c r="T1322" s="11">
        <f t="shared" si="307"/>
        <v>0</v>
      </c>
      <c r="U1322" s="11">
        <f t="shared" si="308"/>
        <v>0</v>
      </c>
      <c r="V1322" s="11">
        <f t="shared" si="314"/>
        <v>18299.099999999999</v>
      </c>
      <c r="W1322" s="20"/>
    </row>
    <row r="1323" spans="1:23" x14ac:dyDescent="0.25">
      <c r="A1323">
        <v>2022022408</v>
      </c>
      <c r="B1323">
        <v>5</v>
      </c>
      <c r="C1323" s="8">
        <v>0.75900000000000001</v>
      </c>
      <c r="D1323" s="6">
        <f t="shared" si="300"/>
        <v>60720</v>
      </c>
      <c r="E1323" s="62">
        <v>0</v>
      </c>
      <c r="F1323" s="6">
        <f t="shared" si="309"/>
        <v>0</v>
      </c>
      <c r="G1323" s="7">
        <v>3.3149999999999999E-2</v>
      </c>
      <c r="H1323" s="6">
        <f t="shared" si="301"/>
        <v>1160.25</v>
      </c>
      <c r="I1323" s="7">
        <v>3.3899999999999998E-3</v>
      </c>
      <c r="J1323" s="6">
        <f t="shared" si="302"/>
        <v>47.459999999999994</v>
      </c>
      <c r="K1323" s="20"/>
      <c r="L1323" s="6">
        <f t="shared" si="303"/>
        <v>40000</v>
      </c>
      <c r="M1323" s="11">
        <f t="shared" si="310"/>
        <v>0</v>
      </c>
      <c r="N1323" s="6">
        <f t="shared" si="304"/>
        <v>1160.25</v>
      </c>
      <c r="O1323" s="11">
        <f t="shared" si="311"/>
        <v>0</v>
      </c>
      <c r="P1323" s="11">
        <f t="shared" si="305"/>
        <v>47.459999999999994</v>
      </c>
      <c r="Q1323" s="11">
        <f t="shared" si="312"/>
        <v>0</v>
      </c>
      <c r="R1323" s="11">
        <f t="shared" si="313"/>
        <v>0</v>
      </c>
      <c r="S1323" s="6">
        <f t="shared" si="306"/>
        <v>19512.29</v>
      </c>
      <c r="T1323" s="11">
        <f t="shared" si="307"/>
        <v>0</v>
      </c>
      <c r="U1323" s="11">
        <f t="shared" si="308"/>
        <v>0</v>
      </c>
      <c r="V1323" s="11">
        <f t="shared" si="314"/>
        <v>19512.29</v>
      </c>
      <c r="W1323" s="20"/>
    </row>
    <row r="1324" spans="1:23" x14ac:dyDescent="0.25">
      <c r="A1324">
        <v>2022022409</v>
      </c>
      <c r="B1324">
        <v>5</v>
      </c>
      <c r="C1324" s="8">
        <v>0.76356999999999997</v>
      </c>
      <c r="D1324" s="6">
        <f t="shared" si="300"/>
        <v>61085.599999999999</v>
      </c>
      <c r="E1324" s="62">
        <v>0</v>
      </c>
      <c r="F1324" s="6">
        <f t="shared" si="309"/>
        <v>0</v>
      </c>
      <c r="G1324" s="7">
        <v>2.418E-2</v>
      </c>
      <c r="H1324" s="6">
        <f t="shared" si="301"/>
        <v>846.3</v>
      </c>
      <c r="I1324" s="7">
        <v>4.0280000000000003E-2</v>
      </c>
      <c r="J1324" s="6">
        <f t="shared" si="302"/>
        <v>563.92000000000007</v>
      </c>
      <c r="K1324" s="20"/>
      <c r="L1324" s="6">
        <f t="shared" si="303"/>
        <v>40000</v>
      </c>
      <c r="M1324" s="11">
        <f t="shared" si="310"/>
        <v>0</v>
      </c>
      <c r="N1324" s="6">
        <f t="shared" si="304"/>
        <v>846.3</v>
      </c>
      <c r="O1324" s="11">
        <f t="shared" si="311"/>
        <v>0</v>
      </c>
      <c r="P1324" s="11">
        <f t="shared" si="305"/>
        <v>563.92000000000007</v>
      </c>
      <c r="Q1324" s="11">
        <f t="shared" si="312"/>
        <v>0</v>
      </c>
      <c r="R1324" s="11">
        <f t="shared" si="313"/>
        <v>0</v>
      </c>
      <c r="S1324" s="6">
        <f t="shared" si="306"/>
        <v>19675.379999999997</v>
      </c>
      <c r="T1324" s="11">
        <f t="shared" si="307"/>
        <v>0</v>
      </c>
      <c r="U1324" s="11">
        <f t="shared" si="308"/>
        <v>0</v>
      </c>
      <c r="V1324" s="11">
        <f t="shared" si="314"/>
        <v>19675.379999999997</v>
      </c>
      <c r="W1324" s="20"/>
    </row>
    <row r="1325" spans="1:23" x14ac:dyDescent="0.25">
      <c r="A1325">
        <v>2022022410</v>
      </c>
      <c r="B1325">
        <v>5</v>
      </c>
      <c r="C1325" s="8">
        <v>0.76478999999999997</v>
      </c>
      <c r="D1325" s="6">
        <f t="shared" si="300"/>
        <v>61183.199999999997</v>
      </c>
      <c r="E1325" s="62">
        <v>0</v>
      </c>
      <c r="F1325" s="6">
        <f t="shared" si="309"/>
        <v>0</v>
      </c>
      <c r="G1325" s="7">
        <v>1.9640000000000001E-2</v>
      </c>
      <c r="H1325" s="6">
        <f t="shared" si="301"/>
        <v>687.40000000000009</v>
      </c>
      <c r="I1325" s="7">
        <v>0.12159</v>
      </c>
      <c r="J1325" s="6">
        <f t="shared" si="302"/>
        <v>1702.26</v>
      </c>
      <c r="K1325" s="20"/>
      <c r="L1325" s="6">
        <f t="shared" si="303"/>
        <v>40000</v>
      </c>
      <c r="M1325" s="11">
        <f t="shared" si="310"/>
        <v>0</v>
      </c>
      <c r="N1325" s="6">
        <f t="shared" si="304"/>
        <v>687.40000000000009</v>
      </c>
      <c r="O1325" s="11">
        <f t="shared" si="311"/>
        <v>0</v>
      </c>
      <c r="P1325" s="11">
        <f t="shared" si="305"/>
        <v>1702.26</v>
      </c>
      <c r="Q1325" s="11">
        <f t="shared" si="312"/>
        <v>0</v>
      </c>
      <c r="R1325" s="11">
        <f t="shared" si="313"/>
        <v>0</v>
      </c>
      <c r="S1325" s="6">
        <f t="shared" si="306"/>
        <v>18793.539999999997</v>
      </c>
      <c r="T1325" s="11">
        <f t="shared" si="307"/>
        <v>0</v>
      </c>
      <c r="U1325" s="11">
        <f t="shared" si="308"/>
        <v>0</v>
      </c>
      <c r="V1325" s="11">
        <f t="shared" si="314"/>
        <v>18793.539999999997</v>
      </c>
      <c r="W1325" s="20"/>
    </row>
    <row r="1326" spans="1:23" x14ac:dyDescent="0.25">
      <c r="A1326">
        <v>2022022411</v>
      </c>
      <c r="B1326">
        <v>5</v>
      </c>
      <c r="C1326" s="8">
        <v>0.76110999999999995</v>
      </c>
      <c r="D1326" s="6">
        <f t="shared" si="300"/>
        <v>60888.799999999996</v>
      </c>
      <c r="E1326" s="62">
        <v>0</v>
      </c>
      <c r="F1326" s="6">
        <f t="shared" si="309"/>
        <v>0</v>
      </c>
      <c r="G1326" s="7">
        <v>1.6469999999999999E-2</v>
      </c>
      <c r="H1326" s="6">
        <f t="shared" si="301"/>
        <v>576.44999999999993</v>
      </c>
      <c r="I1326" s="7">
        <v>0.21834000000000001</v>
      </c>
      <c r="J1326" s="6">
        <f t="shared" si="302"/>
        <v>3056.76</v>
      </c>
      <c r="K1326" s="20"/>
      <c r="L1326" s="6">
        <f t="shared" si="303"/>
        <v>40000</v>
      </c>
      <c r="M1326" s="11">
        <f t="shared" si="310"/>
        <v>0</v>
      </c>
      <c r="N1326" s="6">
        <f t="shared" si="304"/>
        <v>576.44999999999993</v>
      </c>
      <c r="O1326" s="11">
        <f t="shared" si="311"/>
        <v>0</v>
      </c>
      <c r="P1326" s="11">
        <f t="shared" si="305"/>
        <v>3056.76</v>
      </c>
      <c r="Q1326" s="11">
        <f t="shared" si="312"/>
        <v>0</v>
      </c>
      <c r="R1326" s="11">
        <f t="shared" si="313"/>
        <v>0</v>
      </c>
      <c r="S1326" s="6">
        <f t="shared" si="306"/>
        <v>17255.589999999997</v>
      </c>
      <c r="T1326" s="11">
        <f t="shared" si="307"/>
        <v>0</v>
      </c>
      <c r="U1326" s="11">
        <f t="shared" si="308"/>
        <v>0</v>
      </c>
      <c r="V1326" s="11">
        <f t="shared" si="314"/>
        <v>17255.589999999997</v>
      </c>
      <c r="W1326" s="20"/>
    </row>
    <row r="1327" spans="1:23" x14ac:dyDescent="0.25">
      <c r="A1327">
        <v>2022022412</v>
      </c>
      <c r="B1327">
        <v>5</v>
      </c>
      <c r="C1327" s="8">
        <v>0.75775999999999999</v>
      </c>
      <c r="D1327" s="6">
        <f t="shared" si="300"/>
        <v>60620.799999999996</v>
      </c>
      <c r="E1327" s="62">
        <v>0</v>
      </c>
      <c r="F1327" s="6">
        <f t="shared" si="309"/>
        <v>0</v>
      </c>
      <c r="G1327" s="7">
        <v>2.1600000000000001E-2</v>
      </c>
      <c r="H1327" s="6">
        <f t="shared" si="301"/>
        <v>756</v>
      </c>
      <c r="I1327" s="7">
        <v>0.37836999999999998</v>
      </c>
      <c r="J1327" s="6">
        <f t="shared" si="302"/>
        <v>5297.1799999999994</v>
      </c>
      <c r="K1327" s="20"/>
      <c r="L1327" s="6">
        <f t="shared" si="303"/>
        <v>40000</v>
      </c>
      <c r="M1327" s="11">
        <f t="shared" si="310"/>
        <v>0</v>
      </c>
      <c r="N1327" s="6">
        <f t="shared" si="304"/>
        <v>756</v>
      </c>
      <c r="O1327" s="11">
        <f t="shared" si="311"/>
        <v>0</v>
      </c>
      <c r="P1327" s="11">
        <f t="shared" si="305"/>
        <v>5297.1799999999994</v>
      </c>
      <c r="Q1327" s="11">
        <f t="shared" si="312"/>
        <v>0</v>
      </c>
      <c r="R1327" s="11">
        <f t="shared" si="313"/>
        <v>0</v>
      </c>
      <c r="S1327" s="6">
        <f t="shared" si="306"/>
        <v>14567.619999999995</v>
      </c>
      <c r="T1327" s="11">
        <f t="shared" si="307"/>
        <v>0</v>
      </c>
      <c r="U1327" s="11">
        <f t="shared" si="308"/>
        <v>0</v>
      </c>
      <c r="V1327" s="11">
        <f t="shared" si="314"/>
        <v>14567.619999999995</v>
      </c>
      <c r="W1327" s="20"/>
    </row>
    <row r="1328" spans="1:23" x14ac:dyDescent="0.25">
      <c r="A1328">
        <v>2022022413</v>
      </c>
      <c r="B1328">
        <v>5</v>
      </c>
      <c r="C1328" s="8">
        <v>0.74795</v>
      </c>
      <c r="D1328" s="6">
        <f t="shared" si="300"/>
        <v>59836</v>
      </c>
      <c r="E1328" s="62">
        <v>0</v>
      </c>
      <c r="F1328" s="6">
        <f t="shared" si="309"/>
        <v>0</v>
      </c>
      <c r="G1328" s="7">
        <v>3.5770000000000003E-2</v>
      </c>
      <c r="H1328" s="6">
        <f t="shared" si="301"/>
        <v>1251.95</v>
      </c>
      <c r="I1328" s="7">
        <v>0.53239999999999998</v>
      </c>
      <c r="J1328" s="6">
        <f t="shared" si="302"/>
        <v>7453.5999999999995</v>
      </c>
      <c r="K1328" s="20"/>
      <c r="L1328" s="6">
        <f t="shared" si="303"/>
        <v>40000</v>
      </c>
      <c r="M1328" s="11">
        <f t="shared" si="310"/>
        <v>0</v>
      </c>
      <c r="N1328" s="6">
        <f t="shared" si="304"/>
        <v>1251.95</v>
      </c>
      <c r="O1328" s="11">
        <f t="shared" si="311"/>
        <v>0</v>
      </c>
      <c r="P1328" s="11">
        <f t="shared" si="305"/>
        <v>7453.5999999999995</v>
      </c>
      <c r="Q1328" s="11">
        <f t="shared" si="312"/>
        <v>0</v>
      </c>
      <c r="R1328" s="11">
        <f t="shared" si="313"/>
        <v>0</v>
      </c>
      <c r="S1328" s="6">
        <f t="shared" si="306"/>
        <v>11130.45</v>
      </c>
      <c r="T1328" s="11">
        <f t="shared" si="307"/>
        <v>0</v>
      </c>
      <c r="U1328" s="11">
        <f t="shared" si="308"/>
        <v>0</v>
      </c>
      <c r="V1328" s="11">
        <f t="shared" si="314"/>
        <v>11130.45</v>
      </c>
      <c r="W1328" s="20"/>
    </row>
    <row r="1329" spans="1:23" x14ac:dyDescent="0.25">
      <c r="A1329">
        <v>2022022414</v>
      </c>
      <c r="B1329">
        <v>5</v>
      </c>
      <c r="C1329" s="8">
        <v>0.73470999999999997</v>
      </c>
      <c r="D1329" s="6">
        <f t="shared" si="300"/>
        <v>58776.799999999996</v>
      </c>
      <c r="E1329" s="62">
        <v>0</v>
      </c>
      <c r="F1329" s="6">
        <f t="shared" si="309"/>
        <v>0</v>
      </c>
      <c r="G1329" s="7">
        <v>5.8209999999999998E-2</v>
      </c>
      <c r="H1329" s="6">
        <f t="shared" si="301"/>
        <v>2037.35</v>
      </c>
      <c r="I1329" s="7">
        <v>0.57369999999999999</v>
      </c>
      <c r="J1329" s="6">
        <f t="shared" si="302"/>
        <v>8031.8</v>
      </c>
      <c r="K1329" s="20"/>
      <c r="L1329" s="6">
        <f t="shared" si="303"/>
        <v>40000</v>
      </c>
      <c r="M1329" s="11">
        <f t="shared" si="310"/>
        <v>0</v>
      </c>
      <c r="N1329" s="6">
        <f t="shared" si="304"/>
        <v>2037.35</v>
      </c>
      <c r="O1329" s="11">
        <f t="shared" si="311"/>
        <v>0</v>
      </c>
      <c r="P1329" s="11">
        <f t="shared" si="305"/>
        <v>8031.8</v>
      </c>
      <c r="Q1329" s="11">
        <f t="shared" si="312"/>
        <v>0</v>
      </c>
      <c r="R1329" s="11">
        <f t="shared" si="313"/>
        <v>0</v>
      </c>
      <c r="S1329" s="6">
        <f t="shared" si="306"/>
        <v>8707.6499999999978</v>
      </c>
      <c r="T1329" s="11">
        <f t="shared" si="307"/>
        <v>0</v>
      </c>
      <c r="U1329" s="11">
        <f t="shared" si="308"/>
        <v>0</v>
      </c>
      <c r="V1329" s="11">
        <f t="shared" si="314"/>
        <v>8707.6499999999978</v>
      </c>
      <c r="W1329" s="20"/>
    </row>
    <row r="1330" spans="1:23" x14ac:dyDescent="0.25">
      <c r="A1330">
        <v>2022022415</v>
      </c>
      <c r="B1330">
        <v>5</v>
      </c>
      <c r="C1330" s="8">
        <v>0.72262999999999999</v>
      </c>
      <c r="D1330" s="6">
        <f t="shared" si="300"/>
        <v>57810.400000000001</v>
      </c>
      <c r="E1330" s="62">
        <v>0</v>
      </c>
      <c r="F1330" s="6">
        <f t="shared" si="309"/>
        <v>0</v>
      </c>
      <c r="G1330" s="7">
        <v>7.7840000000000006E-2</v>
      </c>
      <c r="H1330" s="6">
        <f t="shared" si="301"/>
        <v>2724.4</v>
      </c>
      <c r="I1330" s="7">
        <v>0.57809999999999995</v>
      </c>
      <c r="J1330" s="6">
        <f t="shared" si="302"/>
        <v>8093.4</v>
      </c>
      <c r="K1330" s="20"/>
      <c r="L1330" s="6">
        <f t="shared" si="303"/>
        <v>40000</v>
      </c>
      <c r="M1330" s="11">
        <f t="shared" si="310"/>
        <v>0</v>
      </c>
      <c r="N1330" s="6">
        <f t="shared" si="304"/>
        <v>2724.4</v>
      </c>
      <c r="O1330" s="11">
        <f t="shared" si="311"/>
        <v>0</v>
      </c>
      <c r="P1330" s="11">
        <f t="shared" si="305"/>
        <v>8093.4</v>
      </c>
      <c r="Q1330" s="11">
        <f t="shared" si="312"/>
        <v>0</v>
      </c>
      <c r="R1330" s="11">
        <f t="shared" si="313"/>
        <v>0</v>
      </c>
      <c r="S1330" s="6">
        <f t="shared" si="306"/>
        <v>6992.6000000000022</v>
      </c>
      <c r="T1330" s="11">
        <f t="shared" si="307"/>
        <v>0</v>
      </c>
      <c r="U1330" s="11">
        <f t="shared" si="308"/>
        <v>0</v>
      </c>
      <c r="V1330" s="11">
        <f t="shared" si="314"/>
        <v>6992.6000000000022</v>
      </c>
      <c r="W1330" s="20"/>
    </row>
    <row r="1331" spans="1:23" x14ac:dyDescent="0.25">
      <c r="A1331">
        <v>2022022416</v>
      </c>
      <c r="B1331">
        <v>5</v>
      </c>
      <c r="C1331" s="8">
        <v>0.71809999999999996</v>
      </c>
      <c r="D1331" s="6">
        <f t="shared" si="300"/>
        <v>57448</v>
      </c>
      <c r="E1331" s="62">
        <v>0</v>
      </c>
      <c r="F1331" s="6">
        <f t="shared" si="309"/>
        <v>0</v>
      </c>
      <c r="G1331" s="7">
        <v>0.11666</v>
      </c>
      <c r="H1331" s="6">
        <f t="shared" si="301"/>
        <v>4083.1</v>
      </c>
      <c r="I1331" s="7">
        <v>0.57332000000000005</v>
      </c>
      <c r="J1331" s="6">
        <f t="shared" si="302"/>
        <v>8026.4800000000005</v>
      </c>
      <c r="K1331" s="20"/>
      <c r="L1331" s="6">
        <f t="shared" si="303"/>
        <v>40000</v>
      </c>
      <c r="M1331" s="11">
        <f t="shared" si="310"/>
        <v>0</v>
      </c>
      <c r="N1331" s="6">
        <f t="shared" si="304"/>
        <v>4083.1</v>
      </c>
      <c r="O1331" s="11">
        <f t="shared" si="311"/>
        <v>0</v>
      </c>
      <c r="P1331" s="11">
        <f t="shared" si="305"/>
        <v>8026.4800000000005</v>
      </c>
      <c r="Q1331" s="11">
        <f t="shared" si="312"/>
        <v>0</v>
      </c>
      <c r="R1331" s="11">
        <f t="shared" si="313"/>
        <v>0</v>
      </c>
      <c r="S1331" s="6">
        <f t="shared" si="306"/>
        <v>5338.4199999999992</v>
      </c>
      <c r="T1331" s="11">
        <f t="shared" si="307"/>
        <v>0</v>
      </c>
      <c r="U1331" s="11">
        <f t="shared" si="308"/>
        <v>0</v>
      </c>
      <c r="V1331" s="11">
        <f t="shared" si="314"/>
        <v>5338.4199999999992</v>
      </c>
      <c r="W1331" s="20"/>
    </row>
    <row r="1332" spans="1:23" x14ac:dyDescent="0.25">
      <c r="A1332">
        <v>2022022417</v>
      </c>
      <c r="B1332">
        <v>5</v>
      </c>
      <c r="C1332" s="8">
        <v>0.72214</v>
      </c>
      <c r="D1332" s="6">
        <f t="shared" si="300"/>
        <v>57771.199999999997</v>
      </c>
      <c r="E1332" s="62">
        <v>0</v>
      </c>
      <c r="F1332" s="6">
        <f t="shared" si="309"/>
        <v>0</v>
      </c>
      <c r="G1332" s="7">
        <v>0.13536000000000001</v>
      </c>
      <c r="H1332" s="6">
        <f t="shared" si="301"/>
        <v>4737.6000000000004</v>
      </c>
      <c r="I1332" s="7">
        <v>0.56640999999999997</v>
      </c>
      <c r="J1332" s="6">
        <f t="shared" si="302"/>
        <v>7929.74</v>
      </c>
      <c r="K1332" s="20"/>
      <c r="L1332" s="6">
        <f t="shared" si="303"/>
        <v>40000</v>
      </c>
      <c r="M1332" s="11">
        <f t="shared" si="310"/>
        <v>0</v>
      </c>
      <c r="N1332" s="6">
        <f t="shared" si="304"/>
        <v>4737.6000000000004</v>
      </c>
      <c r="O1332" s="11">
        <f t="shared" si="311"/>
        <v>0</v>
      </c>
      <c r="P1332" s="11">
        <f t="shared" si="305"/>
        <v>7929.74</v>
      </c>
      <c r="Q1332" s="11">
        <f t="shared" si="312"/>
        <v>0</v>
      </c>
      <c r="R1332" s="11">
        <f t="shared" si="313"/>
        <v>0</v>
      </c>
      <c r="S1332" s="6">
        <f t="shared" si="306"/>
        <v>5103.8599999999969</v>
      </c>
      <c r="T1332" s="11">
        <f t="shared" si="307"/>
        <v>0</v>
      </c>
      <c r="U1332" s="11">
        <f t="shared" si="308"/>
        <v>0</v>
      </c>
      <c r="V1332" s="11">
        <f t="shared" si="314"/>
        <v>5103.8599999999969</v>
      </c>
      <c r="W1332" s="20"/>
    </row>
    <row r="1333" spans="1:23" x14ac:dyDescent="0.25">
      <c r="A1333">
        <v>2022022418</v>
      </c>
      <c r="B1333">
        <v>5</v>
      </c>
      <c r="C1333" s="8">
        <v>0.73431999999999997</v>
      </c>
      <c r="D1333" s="6">
        <f t="shared" si="300"/>
        <v>58745.599999999999</v>
      </c>
      <c r="E1333" s="62">
        <v>0</v>
      </c>
      <c r="F1333" s="6">
        <f t="shared" si="309"/>
        <v>0</v>
      </c>
      <c r="G1333" s="7">
        <v>0.14113999999999999</v>
      </c>
      <c r="H1333" s="6">
        <f t="shared" si="301"/>
        <v>4939.8999999999996</v>
      </c>
      <c r="I1333" s="7">
        <v>0.32940000000000003</v>
      </c>
      <c r="J1333" s="6">
        <f t="shared" si="302"/>
        <v>4611.6000000000004</v>
      </c>
      <c r="K1333" s="20"/>
      <c r="L1333" s="6">
        <f t="shared" si="303"/>
        <v>40000</v>
      </c>
      <c r="M1333" s="11">
        <f t="shared" si="310"/>
        <v>0</v>
      </c>
      <c r="N1333" s="6">
        <f t="shared" si="304"/>
        <v>4939.8999999999996</v>
      </c>
      <c r="O1333" s="11">
        <f t="shared" si="311"/>
        <v>0</v>
      </c>
      <c r="P1333" s="11">
        <f t="shared" si="305"/>
        <v>4611.6000000000004</v>
      </c>
      <c r="Q1333" s="11">
        <f t="shared" si="312"/>
        <v>0</v>
      </c>
      <c r="R1333" s="11">
        <f t="shared" si="313"/>
        <v>0</v>
      </c>
      <c r="S1333" s="6">
        <f t="shared" si="306"/>
        <v>9194.0999999999985</v>
      </c>
      <c r="T1333" s="11">
        <f t="shared" si="307"/>
        <v>0</v>
      </c>
      <c r="U1333" s="11">
        <f t="shared" si="308"/>
        <v>0</v>
      </c>
      <c r="V1333" s="11">
        <f t="shared" si="314"/>
        <v>9194.0999999999985</v>
      </c>
      <c r="W1333" s="20"/>
    </row>
    <row r="1334" spans="1:23" x14ac:dyDescent="0.25">
      <c r="A1334">
        <v>2022022419</v>
      </c>
      <c r="B1334">
        <v>5</v>
      </c>
      <c r="C1334" s="8">
        <v>0.75483999999999996</v>
      </c>
      <c r="D1334" s="6">
        <f t="shared" si="300"/>
        <v>60387.199999999997</v>
      </c>
      <c r="E1334" s="62">
        <v>0</v>
      </c>
      <c r="F1334" s="6">
        <f t="shared" si="309"/>
        <v>0</v>
      </c>
      <c r="G1334" s="7">
        <v>0.14054</v>
      </c>
      <c r="H1334" s="6">
        <f t="shared" si="301"/>
        <v>4918.8999999999996</v>
      </c>
      <c r="I1334" s="7">
        <v>2.9770000000000001E-2</v>
      </c>
      <c r="J1334" s="6">
        <f t="shared" si="302"/>
        <v>416.78000000000003</v>
      </c>
      <c r="K1334" s="20"/>
      <c r="L1334" s="6">
        <f t="shared" si="303"/>
        <v>40000</v>
      </c>
      <c r="M1334" s="11">
        <f t="shared" si="310"/>
        <v>0</v>
      </c>
      <c r="N1334" s="6">
        <f t="shared" si="304"/>
        <v>4918.8999999999996</v>
      </c>
      <c r="O1334" s="11">
        <f t="shared" si="311"/>
        <v>0</v>
      </c>
      <c r="P1334" s="11">
        <f t="shared" si="305"/>
        <v>416.78000000000003</v>
      </c>
      <c r="Q1334" s="11">
        <f t="shared" si="312"/>
        <v>0</v>
      </c>
      <c r="R1334" s="11">
        <f t="shared" si="313"/>
        <v>0</v>
      </c>
      <c r="S1334" s="6">
        <f t="shared" si="306"/>
        <v>15051.519999999997</v>
      </c>
      <c r="T1334" s="11">
        <f t="shared" si="307"/>
        <v>0</v>
      </c>
      <c r="U1334" s="11">
        <f t="shared" si="308"/>
        <v>0</v>
      </c>
      <c r="V1334" s="11">
        <f t="shared" si="314"/>
        <v>15051.519999999997</v>
      </c>
      <c r="W1334" s="20"/>
    </row>
    <row r="1335" spans="1:23" x14ac:dyDescent="0.25">
      <c r="A1335">
        <v>2022022420</v>
      </c>
      <c r="B1335">
        <v>5</v>
      </c>
      <c r="C1335" s="8">
        <v>0.75948000000000004</v>
      </c>
      <c r="D1335" s="6">
        <f t="shared" si="300"/>
        <v>60758.400000000001</v>
      </c>
      <c r="E1335" s="62">
        <v>0</v>
      </c>
      <c r="F1335" s="6">
        <f t="shared" si="309"/>
        <v>0</v>
      </c>
      <c r="G1335" s="7">
        <v>0.15051</v>
      </c>
      <c r="H1335" s="6">
        <f t="shared" si="301"/>
        <v>5267.85</v>
      </c>
      <c r="I1335" s="7">
        <v>0</v>
      </c>
      <c r="J1335" s="6">
        <f t="shared" si="302"/>
        <v>0</v>
      </c>
      <c r="K1335" s="20"/>
      <c r="L1335" s="6">
        <f t="shared" si="303"/>
        <v>40000</v>
      </c>
      <c r="M1335" s="11">
        <f t="shared" si="310"/>
        <v>0</v>
      </c>
      <c r="N1335" s="6">
        <f t="shared" si="304"/>
        <v>5267.85</v>
      </c>
      <c r="O1335" s="11">
        <f t="shared" si="311"/>
        <v>0</v>
      </c>
      <c r="P1335" s="11">
        <f t="shared" si="305"/>
        <v>0</v>
      </c>
      <c r="Q1335" s="11">
        <f t="shared" si="312"/>
        <v>0</v>
      </c>
      <c r="R1335" s="11">
        <f t="shared" si="313"/>
        <v>0</v>
      </c>
      <c r="S1335" s="6">
        <f t="shared" si="306"/>
        <v>15490.550000000001</v>
      </c>
      <c r="T1335" s="11">
        <f t="shared" si="307"/>
        <v>0</v>
      </c>
      <c r="U1335" s="11">
        <f t="shared" si="308"/>
        <v>0</v>
      </c>
      <c r="V1335" s="11">
        <f t="shared" si="314"/>
        <v>15490.550000000001</v>
      </c>
      <c r="W1335" s="20"/>
    </row>
    <row r="1336" spans="1:23" x14ac:dyDescent="0.25">
      <c r="A1336">
        <v>2022022421</v>
      </c>
      <c r="B1336">
        <v>5</v>
      </c>
      <c r="C1336" s="8">
        <v>0.75502999999999998</v>
      </c>
      <c r="D1336" s="6">
        <f t="shared" si="300"/>
        <v>60402.400000000001</v>
      </c>
      <c r="E1336" s="62">
        <v>0</v>
      </c>
      <c r="F1336" s="6">
        <f t="shared" si="309"/>
        <v>0</v>
      </c>
      <c r="G1336" s="7">
        <v>0.16269</v>
      </c>
      <c r="H1336" s="6">
        <f t="shared" si="301"/>
        <v>5694.15</v>
      </c>
      <c r="I1336" s="7">
        <v>0</v>
      </c>
      <c r="J1336" s="6">
        <f t="shared" si="302"/>
        <v>0</v>
      </c>
      <c r="K1336" s="20"/>
      <c r="L1336" s="6">
        <f t="shared" si="303"/>
        <v>40000</v>
      </c>
      <c r="M1336" s="11">
        <f t="shared" si="310"/>
        <v>0</v>
      </c>
      <c r="N1336" s="6">
        <f t="shared" si="304"/>
        <v>5694.15</v>
      </c>
      <c r="O1336" s="11">
        <f t="shared" si="311"/>
        <v>0</v>
      </c>
      <c r="P1336" s="11">
        <f t="shared" si="305"/>
        <v>0</v>
      </c>
      <c r="Q1336" s="11">
        <f t="shared" si="312"/>
        <v>0</v>
      </c>
      <c r="R1336" s="11">
        <f t="shared" si="313"/>
        <v>0</v>
      </c>
      <c r="S1336" s="6">
        <f t="shared" si="306"/>
        <v>14708.250000000002</v>
      </c>
      <c r="T1336" s="11">
        <f t="shared" si="307"/>
        <v>0</v>
      </c>
      <c r="U1336" s="11">
        <f t="shared" si="308"/>
        <v>0</v>
      </c>
      <c r="V1336" s="11">
        <f t="shared" si="314"/>
        <v>14708.250000000002</v>
      </c>
      <c r="W1336" s="20"/>
    </row>
    <row r="1337" spans="1:23" x14ac:dyDescent="0.25">
      <c r="A1337">
        <v>2022022422</v>
      </c>
      <c r="B1337">
        <v>5</v>
      </c>
      <c r="C1337" s="8">
        <v>0.73980000000000001</v>
      </c>
      <c r="D1337" s="6">
        <f t="shared" si="300"/>
        <v>59184</v>
      </c>
      <c r="E1337" s="62">
        <v>0</v>
      </c>
      <c r="F1337" s="6">
        <f t="shared" si="309"/>
        <v>0</v>
      </c>
      <c r="G1337" s="7">
        <v>0.18314</v>
      </c>
      <c r="H1337" s="6">
        <f t="shared" si="301"/>
        <v>6409.9</v>
      </c>
      <c r="I1337" s="7">
        <v>0</v>
      </c>
      <c r="J1337" s="6">
        <f t="shared" si="302"/>
        <v>0</v>
      </c>
      <c r="K1337" s="20"/>
      <c r="L1337" s="6">
        <f t="shared" si="303"/>
        <v>40000</v>
      </c>
      <c r="M1337" s="11">
        <f t="shared" si="310"/>
        <v>0</v>
      </c>
      <c r="N1337" s="6">
        <f t="shared" si="304"/>
        <v>6409.9</v>
      </c>
      <c r="O1337" s="11">
        <f t="shared" si="311"/>
        <v>0</v>
      </c>
      <c r="P1337" s="11">
        <f t="shared" si="305"/>
        <v>0</v>
      </c>
      <c r="Q1337" s="11">
        <f t="shared" si="312"/>
        <v>0</v>
      </c>
      <c r="R1337" s="11">
        <f t="shared" si="313"/>
        <v>0</v>
      </c>
      <c r="S1337" s="6">
        <f t="shared" si="306"/>
        <v>12774.1</v>
      </c>
      <c r="T1337" s="11">
        <f t="shared" si="307"/>
        <v>0</v>
      </c>
      <c r="U1337" s="11">
        <f t="shared" si="308"/>
        <v>0</v>
      </c>
      <c r="V1337" s="11">
        <f t="shared" si="314"/>
        <v>12774.1</v>
      </c>
      <c r="W1337" s="20"/>
    </row>
    <row r="1338" spans="1:23" x14ac:dyDescent="0.25">
      <c r="A1338">
        <v>2022022423</v>
      </c>
      <c r="B1338">
        <v>5</v>
      </c>
      <c r="C1338" s="8">
        <v>0.71252000000000004</v>
      </c>
      <c r="D1338" s="6">
        <f t="shared" si="300"/>
        <v>57001.600000000006</v>
      </c>
      <c r="E1338" s="62">
        <v>0</v>
      </c>
      <c r="F1338" s="6">
        <f t="shared" si="309"/>
        <v>0</v>
      </c>
      <c r="G1338" s="7">
        <v>0.19653999999999999</v>
      </c>
      <c r="H1338" s="6">
        <f t="shared" si="301"/>
        <v>6878.9</v>
      </c>
      <c r="I1338" s="7">
        <v>0</v>
      </c>
      <c r="J1338" s="6">
        <f t="shared" si="302"/>
        <v>0</v>
      </c>
      <c r="K1338" s="20"/>
      <c r="L1338" s="6">
        <f t="shared" si="303"/>
        <v>40000</v>
      </c>
      <c r="M1338" s="11">
        <f t="shared" si="310"/>
        <v>0</v>
      </c>
      <c r="N1338" s="6">
        <f t="shared" si="304"/>
        <v>6878.9</v>
      </c>
      <c r="O1338" s="11">
        <f t="shared" si="311"/>
        <v>0</v>
      </c>
      <c r="P1338" s="11">
        <f t="shared" si="305"/>
        <v>0</v>
      </c>
      <c r="Q1338" s="11">
        <f t="shared" si="312"/>
        <v>0</v>
      </c>
      <c r="R1338" s="11">
        <f t="shared" si="313"/>
        <v>0</v>
      </c>
      <c r="S1338" s="6">
        <f t="shared" si="306"/>
        <v>10122.700000000006</v>
      </c>
      <c r="T1338" s="11">
        <f t="shared" si="307"/>
        <v>0</v>
      </c>
      <c r="U1338" s="11">
        <f t="shared" si="308"/>
        <v>0</v>
      </c>
      <c r="V1338" s="11">
        <f t="shared" si="314"/>
        <v>10122.700000000006</v>
      </c>
      <c r="W1338" s="20"/>
    </row>
    <row r="1339" spans="1:23" x14ac:dyDescent="0.25">
      <c r="A1339">
        <v>2022022424</v>
      </c>
      <c r="B1339">
        <v>5</v>
      </c>
      <c r="C1339" s="8">
        <v>0.68986000000000003</v>
      </c>
      <c r="D1339" s="6">
        <f t="shared" si="300"/>
        <v>55188.800000000003</v>
      </c>
      <c r="E1339" s="62">
        <v>0</v>
      </c>
      <c r="F1339" s="6">
        <f t="shared" si="309"/>
        <v>0</v>
      </c>
      <c r="G1339" s="7">
        <v>0.18715999999999999</v>
      </c>
      <c r="H1339" s="6">
        <f t="shared" si="301"/>
        <v>6550.5999999999995</v>
      </c>
      <c r="I1339" s="7">
        <v>0</v>
      </c>
      <c r="J1339" s="6">
        <f t="shared" si="302"/>
        <v>0</v>
      </c>
      <c r="K1339" s="20"/>
      <c r="L1339" s="6">
        <f t="shared" si="303"/>
        <v>40000</v>
      </c>
      <c r="M1339" s="11">
        <f t="shared" si="310"/>
        <v>0</v>
      </c>
      <c r="N1339" s="6">
        <f t="shared" si="304"/>
        <v>6550.5999999999995</v>
      </c>
      <c r="O1339" s="11">
        <f t="shared" si="311"/>
        <v>0</v>
      </c>
      <c r="P1339" s="11">
        <f t="shared" si="305"/>
        <v>0</v>
      </c>
      <c r="Q1339" s="11">
        <f t="shared" si="312"/>
        <v>0</v>
      </c>
      <c r="R1339" s="11">
        <f t="shared" si="313"/>
        <v>0</v>
      </c>
      <c r="S1339" s="6">
        <f t="shared" si="306"/>
        <v>8638.2000000000044</v>
      </c>
      <c r="T1339" s="11">
        <f t="shared" si="307"/>
        <v>0</v>
      </c>
      <c r="U1339" s="11">
        <f t="shared" si="308"/>
        <v>0</v>
      </c>
      <c r="V1339" s="11">
        <f t="shared" si="314"/>
        <v>8638.2000000000044</v>
      </c>
      <c r="W1339" s="20"/>
    </row>
    <row r="1340" spans="1:23" x14ac:dyDescent="0.25">
      <c r="A1340">
        <v>2022022501</v>
      </c>
      <c r="B1340">
        <v>6</v>
      </c>
      <c r="C1340" s="8">
        <v>0.67695000000000005</v>
      </c>
      <c r="D1340" s="6">
        <f t="shared" si="300"/>
        <v>54156.000000000007</v>
      </c>
      <c r="E1340" s="62">
        <v>0</v>
      </c>
      <c r="F1340" s="6">
        <f t="shared" si="309"/>
        <v>0</v>
      </c>
      <c r="G1340" s="7">
        <v>0.15684999999999999</v>
      </c>
      <c r="H1340" s="6">
        <f t="shared" si="301"/>
        <v>5489.75</v>
      </c>
      <c r="I1340" s="7">
        <v>0</v>
      </c>
      <c r="J1340" s="6">
        <f t="shared" si="302"/>
        <v>0</v>
      </c>
      <c r="K1340" s="20"/>
      <c r="L1340" s="6">
        <f t="shared" si="303"/>
        <v>40000</v>
      </c>
      <c r="M1340" s="11">
        <f t="shared" si="310"/>
        <v>0</v>
      </c>
      <c r="N1340" s="6">
        <f t="shared" si="304"/>
        <v>5489.75</v>
      </c>
      <c r="O1340" s="11">
        <f t="shared" si="311"/>
        <v>0</v>
      </c>
      <c r="P1340" s="11">
        <f t="shared" si="305"/>
        <v>0</v>
      </c>
      <c r="Q1340" s="11">
        <f t="shared" si="312"/>
        <v>0</v>
      </c>
      <c r="R1340" s="11">
        <f t="shared" si="313"/>
        <v>0</v>
      </c>
      <c r="S1340" s="6">
        <f t="shared" si="306"/>
        <v>8666.2500000000073</v>
      </c>
      <c r="T1340" s="11">
        <f t="shared" si="307"/>
        <v>0</v>
      </c>
      <c r="U1340" s="11">
        <f t="shared" si="308"/>
        <v>0</v>
      </c>
      <c r="V1340" s="11">
        <f t="shared" si="314"/>
        <v>8666.2500000000073</v>
      </c>
      <c r="W1340" s="20"/>
    </row>
    <row r="1341" spans="1:23" x14ac:dyDescent="0.25">
      <c r="A1341">
        <v>2022022502</v>
      </c>
      <c r="B1341">
        <v>6</v>
      </c>
      <c r="C1341" s="8">
        <v>0.67093000000000003</v>
      </c>
      <c r="D1341" s="6">
        <f t="shared" si="300"/>
        <v>53674.400000000001</v>
      </c>
      <c r="E1341" s="62">
        <v>0</v>
      </c>
      <c r="F1341" s="6">
        <f t="shared" si="309"/>
        <v>0</v>
      </c>
      <c r="G1341" s="7">
        <v>0.14157</v>
      </c>
      <c r="H1341" s="6">
        <f t="shared" si="301"/>
        <v>4954.95</v>
      </c>
      <c r="I1341" s="7">
        <v>0</v>
      </c>
      <c r="J1341" s="6">
        <f t="shared" si="302"/>
        <v>0</v>
      </c>
      <c r="K1341" s="20"/>
      <c r="L1341" s="6">
        <f t="shared" si="303"/>
        <v>40000</v>
      </c>
      <c r="M1341" s="11">
        <f t="shared" si="310"/>
        <v>0</v>
      </c>
      <c r="N1341" s="6">
        <f t="shared" si="304"/>
        <v>4954.95</v>
      </c>
      <c r="O1341" s="11">
        <f t="shared" si="311"/>
        <v>0</v>
      </c>
      <c r="P1341" s="11">
        <f t="shared" si="305"/>
        <v>0</v>
      </c>
      <c r="Q1341" s="11">
        <f t="shared" si="312"/>
        <v>0</v>
      </c>
      <c r="R1341" s="11">
        <f t="shared" si="313"/>
        <v>0</v>
      </c>
      <c r="S1341" s="6">
        <f t="shared" si="306"/>
        <v>8719.4500000000007</v>
      </c>
      <c r="T1341" s="11">
        <f t="shared" si="307"/>
        <v>0</v>
      </c>
      <c r="U1341" s="11">
        <f t="shared" si="308"/>
        <v>0</v>
      </c>
      <c r="V1341" s="11">
        <f t="shared" si="314"/>
        <v>8719.4500000000007</v>
      </c>
      <c r="W1341" s="20"/>
    </row>
    <row r="1342" spans="1:23" x14ac:dyDescent="0.25">
      <c r="A1342">
        <v>2022022503</v>
      </c>
      <c r="B1342">
        <v>6</v>
      </c>
      <c r="C1342" s="8">
        <v>0.67444000000000004</v>
      </c>
      <c r="D1342" s="6">
        <f t="shared" si="300"/>
        <v>53955.200000000004</v>
      </c>
      <c r="E1342" s="62">
        <v>0</v>
      </c>
      <c r="F1342" s="6">
        <f t="shared" si="309"/>
        <v>0</v>
      </c>
      <c r="G1342" s="7">
        <v>0.12534000000000001</v>
      </c>
      <c r="H1342" s="6">
        <f t="shared" si="301"/>
        <v>4386.9000000000005</v>
      </c>
      <c r="I1342" s="7">
        <v>0</v>
      </c>
      <c r="J1342" s="6">
        <f t="shared" si="302"/>
        <v>0</v>
      </c>
      <c r="K1342" s="20"/>
      <c r="L1342" s="6">
        <f t="shared" si="303"/>
        <v>40000</v>
      </c>
      <c r="M1342" s="11">
        <f t="shared" si="310"/>
        <v>0</v>
      </c>
      <c r="N1342" s="6">
        <f t="shared" si="304"/>
        <v>4386.9000000000005</v>
      </c>
      <c r="O1342" s="11">
        <f t="shared" si="311"/>
        <v>0</v>
      </c>
      <c r="P1342" s="11">
        <f t="shared" si="305"/>
        <v>0</v>
      </c>
      <c r="Q1342" s="11">
        <f t="shared" si="312"/>
        <v>0</v>
      </c>
      <c r="R1342" s="11">
        <f t="shared" si="313"/>
        <v>0</v>
      </c>
      <c r="S1342" s="6">
        <f t="shared" si="306"/>
        <v>9568.3000000000029</v>
      </c>
      <c r="T1342" s="11">
        <f t="shared" si="307"/>
        <v>0</v>
      </c>
      <c r="U1342" s="11">
        <f t="shared" si="308"/>
        <v>0</v>
      </c>
      <c r="V1342" s="11">
        <f t="shared" si="314"/>
        <v>9568.3000000000029</v>
      </c>
      <c r="W1342" s="20"/>
    </row>
    <row r="1343" spans="1:23" x14ac:dyDescent="0.25">
      <c r="A1343">
        <v>2022022504</v>
      </c>
      <c r="B1343">
        <v>6</v>
      </c>
      <c r="C1343" s="8">
        <v>0.68301999999999996</v>
      </c>
      <c r="D1343" s="6">
        <f t="shared" si="300"/>
        <v>54641.599999999999</v>
      </c>
      <c r="E1343" s="62">
        <v>0</v>
      </c>
      <c r="F1343" s="6">
        <f t="shared" si="309"/>
        <v>0</v>
      </c>
      <c r="G1343" s="7">
        <v>0.12792000000000001</v>
      </c>
      <c r="H1343" s="6">
        <f t="shared" si="301"/>
        <v>4477.2</v>
      </c>
      <c r="I1343" s="7">
        <v>0</v>
      </c>
      <c r="J1343" s="6">
        <f t="shared" si="302"/>
        <v>0</v>
      </c>
      <c r="K1343" s="20"/>
      <c r="L1343" s="6">
        <f t="shared" si="303"/>
        <v>40000</v>
      </c>
      <c r="M1343" s="11">
        <f t="shared" si="310"/>
        <v>0</v>
      </c>
      <c r="N1343" s="6">
        <f t="shared" si="304"/>
        <v>4477.2</v>
      </c>
      <c r="O1343" s="11">
        <f t="shared" si="311"/>
        <v>0</v>
      </c>
      <c r="P1343" s="11">
        <f t="shared" si="305"/>
        <v>0</v>
      </c>
      <c r="Q1343" s="11">
        <f t="shared" si="312"/>
        <v>0</v>
      </c>
      <c r="R1343" s="11">
        <f t="shared" si="313"/>
        <v>0</v>
      </c>
      <c r="S1343" s="6">
        <f t="shared" si="306"/>
        <v>10164.399999999998</v>
      </c>
      <c r="T1343" s="11">
        <f t="shared" si="307"/>
        <v>0</v>
      </c>
      <c r="U1343" s="11">
        <f t="shared" si="308"/>
        <v>0</v>
      </c>
      <c r="V1343" s="11">
        <f t="shared" si="314"/>
        <v>10164.399999999998</v>
      </c>
      <c r="W1343" s="20"/>
    </row>
    <row r="1344" spans="1:23" x14ac:dyDescent="0.25">
      <c r="A1344">
        <v>2022022505</v>
      </c>
      <c r="B1344">
        <v>6</v>
      </c>
      <c r="C1344" s="8">
        <v>0.70084000000000002</v>
      </c>
      <c r="D1344" s="6">
        <f t="shared" si="300"/>
        <v>56067.200000000004</v>
      </c>
      <c r="E1344" s="62">
        <v>0</v>
      </c>
      <c r="F1344" s="6">
        <f t="shared" si="309"/>
        <v>0</v>
      </c>
      <c r="G1344" s="7">
        <v>0.15065999999999999</v>
      </c>
      <c r="H1344" s="6">
        <f t="shared" si="301"/>
        <v>5273.0999999999995</v>
      </c>
      <c r="I1344" s="7">
        <v>0</v>
      </c>
      <c r="J1344" s="6">
        <f t="shared" si="302"/>
        <v>0</v>
      </c>
      <c r="K1344" s="20"/>
      <c r="L1344" s="6">
        <f t="shared" si="303"/>
        <v>40000</v>
      </c>
      <c r="M1344" s="11">
        <f t="shared" si="310"/>
        <v>0</v>
      </c>
      <c r="N1344" s="6">
        <f t="shared" si="304"/>
        <v>5273.0999999999995</v>
      </c>
      <c r="O1344" s="11">
        <f t="shared" si="311"/>
        <v>0</v>
      </c>
      <c r="P1344" s="11">
        <f t="shared" si="305"/>
        <v>0</v>
      </c>
      <c r="Q1344" s="11">
        <f t="shared" si="312"/>
        <v>0</v>
      </c>
      <c r="R1344" s="11">
        <f t="shared" si="313"/>
        <v>0</v>
      </c>
      <c r="S1344" s="6">
        <f t="shared" si="306"/>
        <v>10794.100000000006</v>
      </c>
      <c r="T1344" s="11">
        <f t="shared" si="307"/>
        <v>0</v>
      </c>
      <c r="U1344" s="11">
        <f t="shared" si="308"/>
        <v>0</v>
      </c>
      <c r="V1344" s="11">
        <f t="shared" si="314"/>
        <v>10794.100000000006</v>
      </c>
      <c r="W1344" s="20"/>
    </row>
    <row r="1345" spans="1:23" x14ac:dyDescent="0.25">
      <c r="A1345">
        <v>2022022506</v>
      </c>
      <c r="B1345">
        <v>6</v>
      </c>
      <c r="C1345" s="8">
        <v>0.73297999999999996</v>
      </c>
      <c r="D1345" s="6">
        <f t="shared" si="300"/>
        <v>58638.399999999994</v>
      </c>
      <c r="E1345" s="62">
        <v>0</v>
      </c>
      <c r="F1345" s="6">
        <f t="shared" si="309"/>
        <v>0</v>
      </c>
      <c r="G1345" s="7">
        <v>0.19383</v>
      </c>
      <c r="H1345" s="6">
        <f t="shared" si="301"/>
        <v>6784.05</v>
      </c>
      <c r="I1345" s="7">
        <v>0</v>
      </c>
      <c r="J1345" s="6">
        <f t="shared" si="302"/>
        <v>0</v>
      </c>
      <c r="K1345" s="20"/>
      <c r="L1345" s="6">
        <f t="shared" si="303"/>
        <v>40000</v>
      </c>
      <c r="M1345" s="11">
        <f t="shared" si="310"/>
        <v>0</v>
      </c>
      <c r="N1345" s="6">
        <f t="shared" si="304"/>
        <v>6784.05</v>
      </c>
      <c r="O1345" s="11">
        <f t="shared" si="311"/>
        <v>0</v>
      </c>
      <c r="P1345" s="11">
        <f t="shared" si="305"/>
        <v>0</v>
      </c>
      <c r="Q1345" s="11">
        <f t="shared" si="312"/>
        <v>0</v>
      </c>
      <c r="R1345" s="11">
        <f t="shared" si="313"/>
        <v>0</v>
      </c>
      <c r="S1345" s="6">
        <f t="shared" si="306"/>
        <v>11854.349999999995</v>
      </c>
      <c r="T1345" s="11">
        <f t="shared" si="307"/>
        <v>0</v>
      </c>
      <c r="U1345" s="11">
        <f t="shared" si="308"/>
        <v>0</v>
      </c>
      <c r="V1345" s="11">
        <f t="shared" si="314"/>
        <v>11854.349999999995</v>
      </c>
      <c r="W1345" s="20"/>
    </row>
    <row r="1346" spans="1:23" x14ac:dyDescent="0.25">
      <c r="A1346">
        <v>2022022507</v>
      </c>
      <c r="B1346">
        <v>6</v>
      </c>
      <c r="C1346" s="8">
        <v>0.77966000000000002</v>
      </c>
      <c r="D1346" s="6">
        <f t="shared" si="300"/>
        <v>62372.800000000003</v>
      </c>
      <c r="E1346" s="62">
        <v>0</v>
      </c>
      <c r="F1346" s="6">
        <f t="shared" si="309"/>
        <v>0</v>
      </c>
      <c r="G1346" s="7">
        <v>0.2082</v>
      </c>
      <c r="H1346" s="6">
        <f t="shared" si="301"/>
        <v>7287</v>
      </c>
      <c r="I1346" s="7">
        <v>0</v>
      </c>
      <c r="J1346" s="6">
        <f t="shared" si="302"/>
        <v>0</v>
      </c>
      <c r="K1346" s="20"/>
      <c r="L1346" s="6">
        <f t="shared" si="303"/>
        <v>40000</v>
      </c>
      <c r="M1346" s="11">
        <f t="shared" si="310"/>
        <v>0</v>
      </c>
      <c r="N1346" s="6">
        <f t="shared" si="304"/>
        <v>7287</v>
      </c>
      <c r="O1346" s="11">
        <f t="shared" si="311"/>
        <v>0</v>
      </c>
      <c r="P1346" s="11">
        <f t="shared" si="305"/>
        <v>0</v>
      </c>
      <c r="Q1346" s="11">
        <f t="shared" si="312"/>
        <v>0</v>
      </c>
      <c r="R1346" s="11">
        <f t="shared" si="313"/>
        <v>0</v>
      </c>
      <c r="S1346" s="6">
        <f t="shared" si="306"/>
        <v>15085.800000000003</v>
      </c>
      <c r="T1346" s="11">
        <f t="shared" si="307"/>
        <v>0</v>
      </c>
      <c r="U1346" s="11">
        <f t="shared" si="308"/>
        <v>0</v>
      </c>
      <c r="V1346" s="11">
        <f t="shared" si="314"/>
        <v>15085.800000000003</v>
      </c>
      <c r="W1346" s="20"/>
    </row>
    <row r="1347" spans="1:23" x14ac:dyDescent="0.25">
      <c r="A1347">
        <v>2022022508</v>
      </c>
      <c r="B1347">
        <v>6</v>
      </c>
      <c r="C1347" s="8">
        <v>0.79981000000000002</v>
      </c>
      <c r="D1347" s="6">
        <f t="shared" si="300"/>
        <v>63984.800000000003</v>
      </c>
      <c r="E1347" s="62">
        <v>0</v>
      </c>
      <c r="F1347" s="6">
        <f t="shared" si="309"/>
        <v>0</v>
      </c>
      <c r="G1347" s="7">
        <v>0.20634</v>
      </c>
      <c r="H1347" s="6">
        <f t="shared" si="301"/>
        <v>7221.9</v>
      </c>
      <c r="I1347" s="7">
        <v>3.4790000000000001E-2</v>
      </c>
      <c r="J1347" s="6">
        <f t="shared" si="302"/>
        <v>487.06</v>
      </c>
      <c r="K1347" s="20"/>
      <c r="L1347" s="6">
        <f t="shared" si="303"/>
        <v>40000</v>
      </c>
      <c r="M1347" s="11">
        <f t="shared" si="310"/>
        <v>0</v>
      </c>
      <c r="N1347" s="6">
        <f t="shared" si="304"/>
        <v>7221.9</v>
      </c>
      <c r="O1347" s="11">
        <f t="shared" si="311"/>
        <v>0</v>
      </c>
      <c r="P1347" s="11">
        <f t="shared" si="305"/>
        <v>487.06</v>
      </c>
      <c r="Q1347" s="11">
        <f t="shared" si="312"/>
        <v>0</v>
      </c>
      <c r="R1347" s="11">
        <f t="shared" si="313"/>
        <v>0</v>
      </c>
      <c r="S1347" s="6">
        <f t="shared" si="306"/>
        <v>16275.840000000002</v>
      </c>
      <c r="T1347" s="11">
        <f t="shared" si="307"/>
        <v>0</v>
      </c>
      <c r="U1347" s="11">
        <f t="shared" si="308"/>
        <v>0</v>
      </c>
      <c r="V1347" s="11">
        <f t="shared" si="314"/>
        <v>16275.840000000002</v>
      </c>
      <c r="W1347" s="20"/>
    </row>
    <row r="1348" spans="1:23" x14ac:dyDescent="0.25">
      <c r="A1348">
        <v>2022022509</v>
      </c>
      <c r="B1348">
        <v>6</v>
      </c>
      <c r="C1348" s="8">
        <v>0.79590000000000005</v>
      </c>
      <c r="D1348" s="6">
        <f t="shared" si="300"/>
        <v>63672.000000000007</v>
      </c>
      <c r="E1348" s="62">
        <v>0</v>
      </c>
      <c r="F1348" s="6">
        <f t="shared" si="309"/>
        <v>0</v>
      </c>
      <c r="G1348" s="7">
        <v>0.19377</v>
      </c>
      <c r="H1348" s="6">
        <f t="shared" si="301"/>
        <v>6781.95</v>
      </c>
      <c r="I1348" s="7">
        <v>0.24371999999999999</v>
      </c>
      <c r="J1348" s="6">
        <f t="shared" si="302"/>
        <v>3412.08</v>
      </c>
      <c r="K1348" s="20"/>
      <c r="L1348" s="6">
        <f t="shared" si="303"/>
        <v>40000</v>
      </c>
      <c r="M1348" s="11">
        <f t="shared" si="310"/>
        <v>0</v>
      </c>
      <c r="N1348" s="6">
        <f t="shared" si="304"/>
        <v>6781.95</v>
      </c>
      <c r="O1348" s="11">
        <f t="shared" si="311"/>
        <v>0</v>
      </c>
      <c r="P1348" s="11">
        <f t="shared" si="305"/>
        <v>3412.08</v>
      </c>
      <c r="Q1348" s="11">
        <f t="shared" si="312"/>
        <v>0</v>
      </c>
      <c r="R1348" s="11">
        <f t="shared" si="313"/>
        <v>0</v>
      </c>
      <c r="S1348" s="6">
        <f t="shared" si="306"/>
        <v>13477.970000000007</v>
      </c>
      <c r="T1348" s="11">
        <f t="shared" si="307"/>
        <v>0</v>
      </c>
      <c r="U1348" s="11">
        <f t="shared" si="308"/>
        <v>0</v>
      </c>
      <c r="V1348" s="11">
        <f t="shared" si="314"/>
        <v>13477.970000000007</v>
      </c>
      <c r="W1348" s="20"/>
    </row>
    <row r="1349" spans="1:23" x14ac:dyDescent="0.25">
      <c r="A1349">
        <v>2022022510</v>
      </c>
      <c r="B1349">
        <v>6</v>
      </c>
      <c r="C1349" s="8">
        <v>0.78600999999999999</v>
      </c>
      <c r="D1349" s="6">
        <f t="shared" ref="D1349:D1412" si="315">D$18*C1349</f>
        <v>62880.799999999996</v>
      </c>
      <c r="E1349" s="62">
        <v>0</v>
      </c>
      <c r="F1349" s="6">
        <f t="shared" si="309"/>
        <v>0</v>
      </c>
      <c r="G1349" s="7">
        <v>0.21784000000000001</v>
      </c>
      <c r="H1349" s="6">
        <f t="shared" ref="H1349:H1412" si="316">H$18*G1349</f>
        <v>7624.4000000000005</v>
      </c>
      <c r="I1349" s="7">
        <v>0.47717999999999999</v>
      </c>
      <c r="J1349" s="6">
        <f t="shared" ref="J1349:J1412" si="317">I1349*J$18</f>
        <v>6680.5199999999995</v>
      </c>
      <c r="K1349" s="20"/>
      <c r="L1349" s="6">
        <f t="shared" si="303"/>
        <v>40000</v>
      </c>
      <c r="M1349" s="11">
        <f t="shared" si="310"/>
        <v>0</v>
      </c>
      <c r="N1349" s="6">
        <f t="shared" si="304"/>
        <v>7624.4000000000005</v>
      </c>
      <c r="O1349" s="11">
        <f t="shared" si="311"/>
        <v>0</v>
      </c>
      <c r="P1349" s="11">
        <f t="shared" si="305"/>
        <v>6680.5199999999995</v>
      </c>
      <c r="Q1349" s="11">
        <f t="shared" si="312"/>
        <v>0</v>
      </c>
      <c r="R1349" s="11">
        <f t="shared" si="313"/>
        <v>0</v>
      </c>
      <c r="S1349" s="6">
        <f t="shared" si="306"/>
        <v>8575.8799999999937</v>
      </c>
      <c r="T1349" s="11">
        <f t="shared" si="307"/>
        <v>0</v>
      </c>
      <c r="U1349" s="11">
        <f t="shared" si="308"/>
        <v>0</v>
      </c>
      <c r="V1349" s="11">
        <f t="shared" si="314"/>
        <v>8575.8799999999937</v>
      </c>
      <c r="W1349" s="20"/>
    </row>
    <row r="1350" spans="1:23" x14ac:dyDescent="0.25">
      <c r="A1350">
        <v>2022022511</v>
      </c>
      <c r="B1350">
        <v>6</v>
      </c>
      <c r="C1350" s="8">
        <v>0.76809000000000005</v>
      </c>
      <c r="D1350" s="6">
        <f t="shared" si="315"/>
        <v>61447.200000000004</v>
      </c>
      <c r="E1350" s="62">
        <v>0</v>
      </c>
      <c r="F1350" s="6">
        <f t="shared" si="309"/>
        <v>0</v>
      </c>
      <c r="G1350" s="7">
        <v>0.21890000000000001</v>
      </c>
      <c r="H1350" s="6">
        <f t="shared" si="316"/>
        <v>7661.5</v>
      </c>
      <c r="I1350" s="7">
        <v>0.56196000000000002</v>
      </c>
      <c r="J1350" s="6">
        <f t="shared" si="317"/>
        <v>7867.4400000000005</v>
      </c>
      <c r="K1350" s="20"/>
      <c r="L1350" s="6">
        <f t="shared" si="303"/>
        <v>40000</v>
      </c>
      <c r="M1350" s="11">
        <f t="shared" si="310"/>
        <v>0</v>
      </c>
      <c r="N1350" s="6">
        <f t="shared" si="304"/>
        <v>7661.5</v>
      </c>
      <c r="O1350" s="11">
        <f t="shared" si="311"/>
        <v>0</v>
      </c>
      <c r="P1350" s="11">
        <f t="shared" si="305"/>
        <v>7867.4400000000005</v>
      </c>
      <c r="Q1350" s="11">
        <f t="shared" si="312"/>
        <v>0</v>
      </c>
      <c r="R1350" s="11">
        <f t="shared" si="313"/>
        <v>0</v>
      </c>
      <c r="S1350" s="6">
        <f t="shared" si="306"/>
        <v>5918.2600000000039</v>
      </c>
      <c r="T1350" s="11">
        <f t="shared" si="307"/>
        <v>0</v>
      </c>
      <c r="U1350" s="11">
        <f t="shared" si="308"/>
        <v>0</v>
      </c>
      <c r="V1350" s="11">
        <f t="shared" si="314"/>
        <v>5918.2600000000039</v>
      </c>
      <c r="W1350" s="20"/>
    </row>
    <row r="1351" spans="1:23" x14ac:dyDescent="0.25">
      <c r="A1351">
        <v>2022022512</v>
      </c>
      <c r="B1351">
        <v>6</v>
      </c>
      <c r="C1351" s="8">
        <v>0.74773999999999996</v>
      </c>
      <c r="D1351" s="6">
        <f t="shared" si="315"/>
        <v>59819.199999999997</v>
      </c>
      <c r="E1351" s="62">
        <v>0</v>
      </c>
      <c r="F1351" s="6">
        <f t="shared" si="309"/>
        <v>0</v>
      </c>
      <c r="G1351" s="7">
        <v>0.21099999999999999</v>
      </c>
      <c r="H1351" s="6">
        <f t="shared" si="316"/>
        <v>7385</v>
      </c>
      <c r="I1351" s="7">
        <v>0.62419000000000002</v>
      </c>
      <c r="J1351" s="6">
        <f t="shared" si="317"/>
        <v>8738.66</v>
      </c>
      <c r="K1351" s="20"/>
      <c r="L1351" s="6">
        <f t="shared" si="303"/>
        <v>40000</v>
      </c>
      <c r="M1351" s="11">
        <f t="shared" si="310"/>
        <v>0</v>
      </c>
      <c r="N1351" s="6">
        <f t="shared" si="304"/>
        <v>7385</v>
      </c>
      <c r="O1351" s="11">
        <f t="shared" si="311"/>
        <v>0</v>
      </c>
      <c r="P1351" s="11">
        <f t="shared" si="305"/>
        <v>8738.66</v>
      </c>
      <c r="Q1351" s="11">
        <f t="shared" si="312"/>
        <v>0</v>
      </c>
      <c r="R1351" s="11">
        <f t="shared" si="313"/>
        <v>0</v>
      </c>
      <c r="S1351" s="6">
        <f t="shared" si="306"/>
        <v>3695.5399999999972</v>
      </c>
      <c r="T1351" s="11">
        <f t="shared" si="307"/>
        <v>0</v>
      </c>
      <c r="U1351" s="11">
        <f t="shared" si="308"/>
        <v>0</v>
      </c>
      <c r="V1351" s="11">
        <f t="shared" si="314"/>
        <v>3695.5399999999972</v>
      </c>
      <c r="W1351" s="20"/>
    </row>
    <row r="1352" spans="1:23" x14ac:dyDescent="0.25">
      <c r="A1352">
        <v>2022022513</v>
      </c>
      <c r="B1352">
        <v>6</v>
      </c>
      <c r="C1352" s="8">
        <v>0.72570000000000001</v>
      </c>
      <c r="D1352" s="6">
        <f t="shared" si="315"/>
        <v>58056</v>
      </c>
      <c r="E1352" s="62">
        <v>0</v>
      </c>
      <c r="F1352" s="6">
        <f t="shared" si="309"/>
        <v>0</v>
      </c>
      <c r="G1352" s="7">
        <v>0.20388000000000001</v>
      </c>
      <c r="H1352" s="6">
        <f t="shared" si="316"/>
        <v>7135.8</v>
      </c>
      <c r="I1352" s="7">
        <v>0.61133000000000004</v>
      </c>
      <c r="J1352" s="6">
        <f t="shared" si="317"/>
        <v>8558.6200000000008</v>
      </c>
      <c r="K1352" s="20"/>
      <c r="L1352" s="6">
        <f t="shared" si="303"/>
        <v>40000</v>
      </c>
      <c r="M1352" s="11">
        <f t="shared" si="310"/>
        <v>0</v>
      </c>
      <c r="N1352" s="6">
        <f t="shared" si="304"/>
        <v>7135.8</v>
      </c>
      <c r="O1352" s="11">
        <f t="shared" si="311"/>
        <v>0</v>
      </c>
      <c r="P1352" s="11">
        <f t="shared" si="305"/>
        <v>8558.6200000000008</v>
      </c>
      <c r="Q1352" s="11">
        <f t="shared" si="312"/>
        <v>0</v>
      </c>
      <c r="R1352" s="11">
        <f t="shared" si="313"/>
        <v>0</v>
      </c>
      <c r="S1352" s="6">
        <f t="shared" si="306"/>
        <v>2361.58</v>
      </c>
      <c r="T1352" s="11">
        <f t="shared" si="307"/>
        <v>0</v>
      </c>
      <c r="U1352" s="11">
        <f t="shared" si="308"/>
        <v>0</v>
      </c>
      <c r="V1352" s="11">
        <f t="shared" si="314"/>
        <v>2361.58</v>
      </c>
      <c r="W1352" s="20"/>
    </row>
    <row r="1353" spans="1:23" x14ac:dyDescent="0.25">
      <c r="A1353">
        <v>2022022514</v>
      </c>
      <c r="B1353">
        <v>6</v>
      </c>
      <c r="C1353" s="8">
        <v>0.70916999999999997</v>
      </c>
      <c r="D1353" s="6">
        <f t="shared" si="315"/>
        <v>56733.599999999999</v>
      </c>
      <c r="E1353" s="62">
        <v>0</v>
      </c>
      <c r="F1353" s="6">
        <f t="shared" si="309"/>
        <v>0</v>
      </c>
      <c r="G1353" s="7">
        <v>0.21385000000000001</v>
      </c>
      <c r="H1353" s="6">
        <f t="shared" si="316"/>
        <v>7484.75</v>
      </c>
      <c r="I1353" s="7">
        <v>0.61782000000000004</v>
      </c>
      <c r="J1353" s="6">
        <f t="shared" si="317"/>
        <v>8649.4800000000014</v>
      </c>
      <c r="K1353" s="20"/>
      <c r="L1353" s="6">
        <f t="shared" si="303"/>
        <v>40000</v>
      </c>
      <c r="M1353" s="11">
        <f t="shared" si="310"/>
        <v>0</v>
      </c>
      <c r="N1353" s="6">
        <f t="shared" si="304"/>
        <v>7484.75</v>
      </c>
      <c r="O1353" s="11">
        <f t="shared" si="311"/>
        <v>0</v>
      </c>
      <c r="P1353" s="11">
        <f t="shared" si="305"/>
        <v>8649.4800000000014</v>
      </c>
      <c r="Q1353" s="11">
        <f t="shared" si="312"/>
        <v>0</v>
      </c>
      <c r="R1353" s="11">
        <f t="shared" si="313"/>
        <v>0</v>
      </c>
      <c r="S1353" s="6">
        <f t="shared" si="306"/>
        <v>599.36999999999716</v>
      </c>
      <c r="T1353" s="11">
        <f t="shared" si="307"/>
        <v>0</v>
      </c>
      <c r="U1353" s="11">
        <f t="shared" si="308"/>
        <v>0</v>
      </c>
      <c r="V1353" s="11">
        <f t="shared" si="314"/>
        <v>599.36999999999716</v>
      </c>
      <c r="W1353" s="20"/>
    </row>
    <row r="1354" spans="1:23" x14ac:dyDescent="0.25">
      <c r="A1354">
        <v>2022022515</v>
      </c>
      <c r="B1354">
        <v>6</v>
      </c>
      <c r="C1354" s="8">
        <v>0.69796999999999998</v>
      </c>
      <c r="D1354" s="6">
        <f t="shared" si="315"/>
        <v>55837.599999999999</v>
      </c>
      <c r="E1354" s="62">
        <v>0</v>
      </c>
      <c r="F1354" s="6">
        <f t="shared" si="309"/>
        <v>0</v>
      </c>
      <c r="G1354" s="7">
        <v>0.20787</v>
      </c>
      <c r="H1354" s="6">
        <f t="shared" si="316"/>
        <v>7275.45</v>
      </c>
      <c r="I1354" s="7">
        <v>0.52075000000000005</v>
      </c>
      <c r="J1354" s="6">
        <f t="shared" si="317"/>
        <v>7290.5000000000009</v>
      </c>
      <c r="K1354" s="20"/>
      <c r="L1354" s="6">
        <f t="shared" si="303"/>
        <v>40000</v>
      </c>
      <c r="M1354" s="11">
        <f t="shared" si="310"/>
        <v>0</v>
      </c>
      <c r="N1354" s="6">
        <f t="shared" si="304"/>
        <v>7275.45</v>
      </c>
      <c r="O1354" s="11">
        <f t="shared" si="311"/>
        <v>0</v>
      </c>
      <c r="P1354" s="11">
        <f t="shared" si="305"/>
        <v>7290.5000000000009</v>
      </c>
      <c r="Q1354" s="11">
        <f t="shared" si="312"/>
        <v>0</v>
      </c>
      <c r="R1354" s="11">
        <f t="shared" si="313"/>
        <v>0</v>
      </c>
      <c r="S1354" s="6">
        <f t="shared" si="306"/>
        <v>1271.6499999999969</v>
      </c>
      <c r="T1354" s="11">
        <f t="shared" si="307"/>
        <v>0</v>
      </c>
      <c r="U1354" s="11">
        <f t="shared" si="308"/>
        <v>0</v>
      </c>
      <c r="V1354" s="11">
        <f t="shared" si="314"/>
        <v>1271.6499999999969</v>
      </c>
      <c r="W1354" s="20"/>
    </row>
    <row r="1355" spans="1:23" x14ac:dyDescent="0.25">
      <c r="A1355">
        <v>2022022516</v>
      </c>
      <c r="B1355">
        <v>6</v>
      </c>
      <c r="C1355" s="8">
        <v>0.69787999999999994</v>
      </c>
      <c r="D1355" s="6">
        <f t="shared" si="315"/>
        <v>55830.399999999994</v>
      </c>
      <c r="E1355" s="62">
        <v>0</v>
      </c>
      <c r="F1355" s="6">
        <f t="shared" si="309"/>
        <v>0</v>
      </c>
      <c r="G1355" s="7">
        <v>0.22070999999999999</v>
      </c>
      <c r="H1355" s="6">
        <f t="shared" si="316"/>
        <v>7724.8499999999995</v>
      </c>
      <c r="I1355" s="7">
        <v>0.49313000000000001</v>
      </c>
      <c r="J1355" s="6">
        <f t="shared" si="317"/>
        <v>6903.8200000000006</v>
      </c>
      <c r="K1355" s="20"/>
      <c r="L1355" s="6">
        <f t="shared" si="303"/>
        <v>40000</v>
      </c>
      <c r="M1355" s="11">
        <f t="shared" si="310"/>
        <v>0</v>
      </c>
      <c r="N1355" s="6">
        <f t="shared" si="304"/>
        <v>7724.8499999999995</v>
      </c>
      <c r="O1355" s="11">
        <f t="shared" si="311"/>
        <v>0</v>
      </c>
      <c r="P1355" s="11">
        <f t="shared" si="305"/>
        <v>6903.8200000000006</v>
      </c>
      <c r="Q1355" s="11">
        <f t="shared" si="312"/>
        <v>0</v>
      </c>
      <c r="R1355" s="11">
        <f t="shared" si="313"/>
        <v>0</v>
      </c>
      <c r="S1355" s="6">
        <f t="shared" si="306"/>
        <v>1201.7299999999941</v>
      </c>
      <c r="T1355" s="11">
        <f t="shared" si="307"/>
        <v>0</v>
      </c>
      <c r="U1355" s="11">
        <f t="shared" si="308"/>
        <v>0</v>
      </c>
      <c r="V1355" s="11">
        <f t="shared" si="314"/>
        <v>1201.7299999999941</v>
      </c>
      <c r="W1355" s="20"/>
    </row>
    <row r="1356" spans="1:23" x14ac:dyDescent="0.25">
      <c r="A1356">
        <v>2022022517</v>
      </c>
      <c r="B1356">
        <v>6</v>
      </c>
      <c r="C1356" s="8">
        <v>0.70621999999999996</v>
      </c>
      <c r="D1356" s="6">
        <f t="shared" si="315"/>
        <v>56497.599999999999</v>
      </c>
      <c r="E1356" s="62">
        <v>0</v>
      </c>
      <c r="F1356" s="6">
        <f t="shared" si="309"/>
        <v>0</v>
      </c>
      <c r="G1356" s="7">
        <v>0.22758</v>
      </c>
      <c r="H1356" s="6">
        <f t="shared" si="316"/>
        <v>7965.3</v>
      </c>
      <c r="I1356" s="7">
        <v>0.41043000000000002</v>
      </c>
      <c r="J1356" s="6">
        <f t="shared" si="317"/>
        <v>5746.02</v>
      </c>
      <c r="K1356" s="20"/>
      <c r="L1356" s="6">
        <f t="shared" si="303"/>
        <v>40000</v>
      </c>
      <c r="M1356" s="11">
        <f t="shared" si="310"/>
        <v>0</v>
      </c>
      <c r="N1356" s="6">
        <f t="shared" si="304"/>
        <v>7965.3</v>
      </c>
      <c r="O1356" s="11">
        <f t="shared" si="311"/>
        <v>0</v>
      </c>
      <c r="P1356" s="11">
        <f t="shared" si="305"/>
        <v>5746.02</v>
      </c>
      <c r="Q1356" s="11">
        <f t="shared" si="312"/>
        <v>0</v>
      </c>
      <c r="R1356" s="11">
        <f t="shared" si="313"/>
        <v>0</v>
      </c>
      <c r="S1356" s="6">
        <f t="shared" si="306"/>
        <v>2786.2799999999988</v>
      </c>
      <c r="T1356" s="11">
        <f t="shared" si="307"/>
        <v>0</v>
      </c>
      <c r="U1356" s="11">
        <f t="shared" si="308"/>
        <v>0</v>
      </c>
      <c r="V1356" s="11">
        <f t="shared" si="314"/>
        <v>2786.2799999999988</v>
      </c>
      <c r="W1356" s="20"/>
    </row>
    <row r="1357" spans="1:23" x14ac:dyDescent="0.25">
      <c r="A1357">
        <v>2022022518</v>
      </c>
      <c r="B1357">
        <v>6</v>
      </c>
      <c r="C1357" s="8">
        <v>0.71575999999999995</v>
      </c>
      <c r="D1357" s="6">
        <f t="shared" si="315"/>
        <v>57260.799999999996</v>
      </c>
      <c r="E1357" s="62">
        <v>0</v>
      </c>
      <c r="F1357" s="6">
        <f t="shared" si="309"/>
        <v>0</v>
      </c>
      <c r="G1357" s="7">
        <v>0.26185000000000003</v>
      </c>
      <c r="H1357" s="6">
        <f t="shared" si="316"/>
        <v>9164.7500000000018</v>
      </c>
      <c r="I1357" s="7">
        <v>0.21193999999999999</v>
      </c>
      <c r="J1357" s="6">
        <f t="shared" si="317"/>
        <v>2967.16</v>
      </c>
      <c r="K1357" s="20"/>
      <c r="L1357" s="6">
        <f t="shared" si="303"/>
        <v>40000</v>
      </c>
      <c r="M1357" s="11">
        <f t="shared" si="310"/>
        <v>0</v>
      </c>
      <c r="N1357" s="6">
        <f t="shared" si="304"/>
        <v>9164.7500000000018</v>
      </c>
      <c r="O1357" s="11">
        <f t="shared" si="311"/>
        <v>0</v>
      </c>
      <c r="P1357" s="11">
        <f t="shared" si="305"/>
        <v>2967.16</v>
      </c>
      <c r="Q1357" s="11">
        <f t="shared" si="312"/>
        <v>0</v>
      </c>
      <c r="R1357" s="11">
        <f t="shared" si="313"/>
        <v>0</v>
      </c>
      <c r="S1357" s="6">
        <f t="shared" si="306"/>
        <v>5128.889999999994</v>
      </c>
      <c r="T1357" s="11">
        <f t="shared" si="307"/>
        <v>0</v>
      </c>
      <c r="U1357" s="11">
        <f t="shared" si="308"/>
        <v>0</v>
      </c>
      <c r="V1357" s="11">
        <f t="shared" si="314"/>
        <v>5128.889999999994</v>
      </c>
      <c r="W1357" s="20"/>
    </row>
    <row r="1358" spans="1:23" x14ac:dyDescent="0.25">
      <c r="A1358">
        <v>2022022519</v>
      </c>
      <c r="B1358">
        <v>6</v>
      </c>
      <c r="C1358" s="8">
        <v>0.72767999999999999</v>
      </c>
      <c r="D1358" s="6">
        <f t="shared" si="315"/>
        <v>58214.400000000001</v>
      </c>
      <c r="E1358" s="62">
        <v>0</v>
      </c>
      <c r="F1358" s="6">
        <f t="shared" si="309"/>
        <v>0</v>
      </c>
      <c r="G1358" s="7">
        <v>0.27727000000000002</v>
      </c>
      <c r="H1358" s="6">
        <f t="shared" si="316"/>
        <v>9704.4500000000007</v>
      </c>
      <c r="I1358" s="7">
        <v>1.2619999999999999E-2</v>
      </c>
      <c r="J1358" s="6">
        <f t="shared" si="317"/>
        <v>176.67999999999998</v>
      </c>
      <c r="K1358" s="20"/>
      <c r="L1358" s="6">
        <f t="shared" si="303"/>
        <v>40000</v>
      </c>
      <c r="M1358" s="11">
        <f t="shared" si="310"/>
        <v>0</v>
      </c>
      <c r="N1358" s="6">
        <f t="shared" si="304"/>
        <v>9704.4500000000007</v>
      </c>
      <c r="O1358" s="11">
        <f t="shared" si="311"/>
        <v>0</v>
      </c>
      <c r="P1358" s="11">
        <f t="shared" si="305"/>
        <v>176.67999999999998</v>
      </c>
      <c r="Q1358" s="11">
        <f t="shared" si="312"/>
        <v>0</v>
      </c>
      <c r="R1358" s="11">
        <f t="shared" si="313"/>
        <v>0</v>
      </c>
      <c r="S1358" s="6">
        <f t="shared" si="306"/>
        <v>8333.27</v>
      </c>
      <c r="T1358" s="11">
        <f t="shared" si="307"/>
        <v>0</v>
      </c>
      <c r="U1358" s="11">
        <f t="shared" si="308"/>
        <v>0</v>
      </c>
      <c r="V1358" s="11">
        <f t="shared" si="314"/>
        <v>8333.27</v>
      </c>
      <c r="W1358" s="20"/>
    </row>
    <row r="1359" spans="1:23" x14ac:dyDescent="0.25">
      <c r="A1359">
        <v>2022022520</v>
      </c>
      <c r="B1359">
        <v>6</v>
      </c>
      <c r="C1359" s="8">
        <v>0.72602</v>
      </c>
      <c r="D1359" s="6">
        <f t="shared" si="315"/>
        <v>58081.599999999999</v>
      </c>
      <c r="E1359" s="62">
        <v>0</v>
      </c>
      <c r="F1359" s="6">
        <f t="shared" si="309"/>
        <v>0</v>
      </c>
      <c r="G1359" s="7">
        <v>0.26190999999999998</v>
      </c>
      <c r="H1359" s="6">
        <f t="shared" si="316"/>
        <v>9166.8499999999985</v>
      </c>
      <c r="I1359" s="7">
        <v>0</v>
      </c>
      <c r="J1359" s="6">
        <f t="shared" si="317"/>
        <v>0</v>
      </c>
      <c r="K1359" s="20"/>
      <c r="L1359" s="6">
        <f t="shared" si="303"/>
        <v>40000</v>
      </c>
      <c r="M1359" s="11">
        <f t="shared" si="310"/>
        <v>0</v>
      </c>
      <c r="N1359" s="6">
        <f t="shared" si="304"/>
        <v>9166.8499999999985</v>
      </c>
      <c r="O1359" s="11">
        <f t="shared" si="311"/>
        <v>0</v>
      </c>
      <c r="P1359" s="11">
        <f t="shared" si="305"/>
        <v>0</v>
      </c>
      <c r="Q1359" s="11">
        <f t="shared" si="312"/>
        <v>0</v>
      </c>
      <c r="R1359" s="11">
        <f t="shared" si="313"/>
        <v>0</v>
      </c>
      <c r="S1359" s="6">
        <f t="shared" si="306"/>
        <v>8914.75</v>
      </c>
      <c r="T1359" s="11">
        <f t="shared" si="307"/>
        <v>0</v>
      </c>
      <c r="U1359" s="11">
        <f t="shared" si="308"/>
        <v>0</v>
      </c>
      <c r="V1359" s="11">
        <f t="shared" si="314"/>
        <v>8914.75</v>
      </c>
      <c r="W1359" s="20"/>
    </row>
    <row r="1360" spans="1:23" x14ac:dyDescent="0.25">
      <c r="A1360">
        <v>2022022521</v>
      </c>
      <c r="B1360">
        <v>6</v>
      </c>
      <c r="C1360" s="8">
        <v>0.71567000000000003</v>
      </c>
      <c r="D1360" s="6">
        <f t="shared" si="315"/>
        <v>57253.600000000006</v>
      </c>
      <c r="E1360" s="62">
        <v>0</v>
      </c>
      <c r="F1360" s="6">
        <f t="shared" si="309"/>
        <v>0</v>
      </c>
      <c r="G1360" s="7">
        <v>0.25847999999999999</v>
      </c>
      <c r="H1360" s="6">
        <f t="shared" si="316"/>
        <v>9046.7999999999993</v>
      </c>
      <c r="I1360" s="7">
        <v>0</v>
      </c>
      <c r="J1360" s="6">
        <f t="shared" si="317"/>
        <v>0</v>
      </c>
      <c r="K1360" s="20"/>
      <c r="L1360" s="6">
        <f t="shared" si="303"/>
        <v>40000</v>
      </c>
      <c r="M1360" s="11">
        <f t="shared" si="310"/>
        <v>0</v>
      </c>
      <c r="N1360" s="6">
        <f t="shared" si="304"/>
        <v>9046.7999999999993</v>
      </c>
      <c r="O1360" s="11">
        <f t="shared" si="311"/>
        <v>0</v>
      </c>
      <c r="P1360" s="11">
        <f t="shared" si="305"/>
        <v>0</v>
      </c>
      <c r="Q1360" s="11">
        <f t="shared" si="312"/>
        <v>0</v>
      </c>
      <c r="R1360" s="11">
        <f t="shared" si="313"/>
        <v>0</v>
      </c>
      <c r="S1360" s="6">
        <f t="shared" si="306"/>
        <v>8206.8000000000065</v>
      </c>
      <c r="T1360" s="11">
        <f t="shared" si="307"/>
        <v>0</v>
      </c>
      <c r="U1360" s="11">
        <f t="shared" si="308"/>
        <v>0</v>
      </c>
      <c r="V1360" s="11">
        <f t="shared" si="314"/>
        <v>8206.8000000000065</v>
      </c>
      <c r="W1360" s="20"/>
    </row>
    <row r="1361" spans="1:23" x14ac:dyDescent="0.25">
      <c r="A1361">
        <v>2022022522</v>
      </c>
      <c r="B1361">
        <v>6</v>
      </c>
      <c r="C1361" s="8">
        <v>0.69940999999999998</v>
      </c>
      <c r="D1361" s="6">
        <f t="shared" si="315"/>
        <v>55952.799999999996</v>
      </c>
      <c r="E1361" s="62">
        <v>0</v>
      </c>
      <c r="F1361" s="6">
        <f t="shared" si="309"/>
        <v>0</v>
      </c>
      <c r="G1361" s="7">
        <v>0.24897</v>
      </c>
      <c r="H1361" s="6">
        <f t="shared" si="316"/>
        <v>8713.9500000000007</v>
      </c>
      <c r="I1361" s="7">
        <v>0</v>
      </c>
      <c r="J1361" s="6">
        <f t="shared" si="317"/>
        <v>0</v>
      </c>
      <c r="K1361" s="20"/>
      <c r="L1361" s="6">
        <f t="shared" si="303"/>
        <v>40000</v>
      </c>
      <c r="M1361" s="11">
        <f t="shared" si="310"/>
        <v>0</v>
      </c>
      <c r="N1361" s="6">
        <f t="shared" si="304"/>
        <v>8713.9500000000007</v>
      </c>
      <c r="O1361" s="11">
        <f t="shared" si="311"/>
        <v>0</v>
      </c>
      <c r="P1361" s="11">
        <f t="shared" si="305"/>
        <v>0</v>
      </c>
      <c r="Q1361" s="11">
        <f t="shared" si="312"/>
        <v>0</v>
      </c>
      <c r="R1361" s="11">
        <f t="shared" si="313"/>
        <v>0</v>
      </c>
      <c r="S1361" s="6">
        <f t="shared" si="306"/>
        <v>7238.8499999999949</v>
      </c>
      <c r="T1361" s="11">
        <f t="shared" si="307"/>
        <v>0</v>
      </c>
      <c r="U1361" s="11">
        <f t="shared" si="308"/>
        <v>0</v>
      </c>
      <c r="V1361" s="11">
        <f t="shared" si="314"/>
        <v>7238.8499999999949</v>
      </c>
      <c r="W1361" s="20"/>
    </row>
    <row r="1362" spans="1:23" x14ac:dyDescent="0.25">
      <c r="A1362">
        <v>2022022523</v>
      </c>
      <c r="B1362">
        <v>6</v>
      </c>
      <c r="C1362" s="8">
        <v>0.67401</v>
      </c>
      <c r="D1362" s="6">
        <f t="shared" si="315"/>
        <v>53920.800000000003</v>
      </c>
      <c r="E1362" s="62">
        <v>0</v>
      </c>
      <c r="F1362" s="6">
        <f t="shared" si="309"/>
        <v>0</v>
      </c>
      <c r="G1362" s="7">
        <v>0.21912999999999999</v>
      </c>
      <c r="H1362" s="6">
        <f t="shared" si="316"/>
        <v>7669.5499999999993</v>
      </c>
      <c r="I1362" s="7">
        <v>0</v>
      </c>
      <c r="J1362" s="6">
        <f t="shared" si="317"/>
        <v>0</v>
      </c>
      <c r="K1362" s="20"/>
      <c r="L1362" s="6">
        <f t="shared" si="303"/>
        <v>40000</v>
      </c>
      <c r="M1362" s="11">
        <f t="shared" si="310"/>
        <v>0</v>
      </c>
      <c r="N1362" s="6">
        <f t="shared" si="304"/>
        <v>7669.5499999999993</v>
      </c>
      <c r="O1362" s="11">
        <f t="shared" si="311"/>
        <v>0</v>
      </c>
      <c r="P1362" s="11">
        <f t="shared" si="305"/>
        <v>0</v>
      </c>
      <c r="Q1362" s="11">
        <f t="shared" si="312"/>
        <v>0</v>
      </c>
      <c r="R1362" s="11">
        <f t="shared" si="313"/>
        <v>0</v>
      </c>
      <c r="S1362" s="6">
        <f t="shared" si="306"/>
        <v>6251.2500000000036</v>
      </c>
      <c r="T1362" s="11">
        <f t="shared" si="307"/>
        <v>0</v>
      </c>
      <c r="U1362" s="11">
        <f t="shared" si="308"/>
        <v>0</v>
      </c>
      <c r="V1362" s="11">
        <f t="shared" si="314"/>
        <v>6251.2500000000036</v>
      </c>
      <c r="W1362" s="20"/>
    </row>
    <row r="1363" spans="1:23" x14ac:dyDescent="0.25">
      <c r="A1363">
        <v>2022022524</v>
      </c>
      <c r="B1363">
        <v>6</v>
      </c>
      <c r="C1363" s="8">
        <v>0.65093999999999996</v>
      </c>
      <c r="D1363" s="6">
        <f t="shared" si="315"/>
        <v>52075.199999999997</v>
      </c>
      <c r="E1363" s="62">
        <v>0</v>
      </c>
      <c r="F1363" s="6">
        <f t="shared" si="309"/>
        <v>0</v>
      </c>
      <c r="G1363" s="7">
        <v>0.18096000000000001</v>
      </c>
      <c r="H1363" s="6">
        <f t="shared" si="316"/>
        <v>6333.6</v>
      </c>
      <c r="I1363" s="7">
        <v>0</v>
      </c>
      <c r="J1363" s="6">
        <f t="shared" si="317"/>
        <v>0</v>
      </c>
      <c r="K1363" s="20"/>
      <c r="L1363" s="6">
        <f t="shared" si="303"/>
        <v>40000</v>
      </c>
      <c r="M1363" s="11">
        <f t="shared" si="310"/>
        <v>0</v>
      </c>
      <c r="N1363" s="6">
        <f t="shared" si="304"/>
        <v>6333.6</v>
      </c>
      <c r="O1363" s="11">
        <f t="shared" si="311"/>
        <v>0</v>
      </c>
      <c r="P1363" s="11">
        <f t="shared" si="305"/>
        <v>0</v>
      </c>
      <c r="Q1363" s="11">
        <f t="shared" si="312"/>
        <v>0</v>
      </c>
      <c r="R1363" s="11">
        <f t="shared" si="313"/>
        <v>0</v>
      </c>
      <c r="S1363" s="6">
        <f t="shared" si="306"/>
        <v>5741.5999999999967</v>
      </c>
      <c r="T1363" s="11">
        <f t="shared" si="307"/>
        <v>0</v>
      </c>
      <c r="U1363" s="11">
        <f t="shared" si="308"/>
        <v>0</v>
      </c>
      <c r="V1363" s="11">
        <f t="shared" si="314"/>
        <v>5741.5999999999967</v>
      </c>
      <c r="W1363" s="20"/>
    </row>
    <row r="1364" spans="1:23" x14ac:dyDescent="0.25">
      <c r="A1364">
        <v>2022022601</v>
      </c>
      <c r="B1364">
        <v>7</v>
      </c>
      <c r="C1364" s="8">
        <v>0.63427999999999995</v>
      </c>
      <c r="D1364" s="6">
        <f t="shared" si="315"/>
        <v>50742.399999999994</v>
      </c>
      <c r="E1364" s="62">
        <v>0</v>
      </c>
      <c r="F1364" s="6">
        <f t="shared" si="309"/>
        <v>0</v>
      </c>
      <c r="G1364" s="7">
        <v>0.14784</v>
      </c>
      <c r="H1364" s="6">
        <f t="shared" si="316"/>
        <v>5174.3999999999996</v>
      </c>
      <c r="I1364" s="7">
        <v>0</v>
      </c>
      <c r="J1364" s="6">
        <f t="shared" si="317"/>
        <v>0</v>
      </c>
      <c r="K1364" s="20"/>
      <c r="L1364" s="6">
        <f t="shared" ref="L1364:L1427" si="318">IF(D1364-F1364&gt;C$17,C$17,D1364-F1364)</f>
        <v>40000</v>
      </c>
      <c r="M1364" s="11">
        <f t="shared" si="310"/>
        <v>0</v>
      </c>
      <c r="N1364" s="6">
        <f t="shared" ref="N1364:N1427" si="319">IF(D1364-F1364-L1364&gt;H1364,H1364,D1364-F1364-L1364)</f>
        <v>5174.3999999999996</v>
      </c>
      <c r="O1364" s="11">
        <f t="shared" si="311"/>
        <v>0</v>
      </c>
      <c r="P1364" s="11">
        <f t="shared" ref="P1364:P1427" si="320">IF(D1364-F1364-L1364-N1364&gt;J1364,J1364,D1364-F1364-L1364-N1364)</f>
        <v>0</v>
      </c>
      <c r="Q1364" s="11">
        <f t="shared" si="312"/>
        <v>0</v>
      </c>
      <c r="R1364" s="11">
        <f t="shared" si="313"/>
        <v>0</v>
      </c>
      <c r="S1364" s="6">
        <f t="shared" ref="S1364:S1427" si="321">D1364-F1364-L1364-N1364-P1364</f>
        <v>5567.9999999999945</v>
      </c>
      <c r="T1364" s="11">
        <f t="shared" ref="T1364:T1427" si="322">IF(T1363-AD$23+AD$24*R1364-S1364&gt;T$19,T$19,IF(T1363-AD$23+AD$24*R1364-S1364&lt;0,0,T1363-AD$23+AD$24*R1364-S1364))</f>
        <v>0</v>
      </c>
      <c r="U1364" s="11">
        <f t="shared" ref="U1364:U1427" si="323">IF(T1363-AD$23-T1364&gt;0,T1363-AD$23-T1364,0)</f>
        <v>0</v>
      </c>
      <c r="V1364" s="11">
        <f t="shared" si="314"/>
        <v>5567.9999999999945</v>
      </c>
      <c r="W1364" s="20"/>
    </row>
    <row r="1365" spans="1:23" x14ac:dyDescent="0.25">
      <c r="A1365">
        <v>2022022602</v>
      </c>
      <c r="B1365">
        <v>7</v>
      </c>
      <c r="C1365" s="8">
        <v>0.62475000000000003</v>
      </c>
      <c r="D1365" s="6">
        <f t="shared" si="315"/>
        <v>49980</v>
      </c>
      <c r="E1365" s="62">
        <v>0</v>
      </c>
      <c r="F1365" s="6">
        <f t="shared" ref="F1365:F1428" si="324">F$18*E1365</f>
        <v>0</v>
      </c>
      <c r="G1365" s="7">
        <v>0.13386999999999999</v>
      </c>
      <c r="H1365" s="6">
        <f t="shared" si="316"/>
        <v>4685.45</v>
      </c>
      <c r="I1365" s="7">
        <v>0</v>
      </c>
      <c r="J1365" s="6">
        <f t="shared" si="317"/>
        <v>0</v>
      </c>
      <c r="K1365" s="20"/>
      <c r="L1365" s="6">
        <f t="shared" si="318"/>
        <v>40000</v>
      </c>
      <c r="M1365" s="11">
        <f t="shared" ref="M1365:M1428" si="325">C$17-L1365</f>
        <v>0</v>
      </c>
      <c r="N1365" s="6">
        <f t="shared" si="319"/>
        <v>4685.45</v>
      </c>
      <c r="O1365" s="11">
        <f t="shared" ref="O1365:O1428" si="326">H1365-N1365</f>
        <v>0</v>
      </c>
      <c r="P1365" s="11">
        <f t="shared" si="320"/>
        <v>0</v>
      </c>
      <c r="Q1365" s="11">
        <f t="shared" ref="Q1365:Q1428" si="327">J1365-P1365</f>
        <v>0</v>
      </c>
      <c r="R1365" s="11">
        <f t="shared" ref="R1365:R1428" si="328">M1365+O1365+Q1365</f>
        <v>0</v>
      </c>
      <c r="S1365" s="6">
        <f t="shared" si="321"/>
        <v>5294.55</v>
      </c>
      <c r="T1365" s="11">
        <f t="shared" si="322"/>
        <v>0</v>
      </c>
      <c r="U1365" s="11">
        <f t="shared" si="323"/>
        <v>0</v>
      </c>
      <c r="V1365" s="11">
        <f t="shared" ref="V1365:V1428" si="329">D1365-F1365-L1365-N1365-P1365-U1365</f>
        <v>5294.55</v>
      </c>
      <c r="W1365" s="20"/>
    </row>
    <row r="1366" spans="1:23" x14ac:dyDescent="0.25">
      <c r="A1366">
        <v>2022022603</v>
      </c>
      <c r="B1366">
        <v>7</v>
      </c>
      <c r="C1366" s="8">
        <v>0.61907999999999996</v>
      </c>
      <c r="D1366" s="6">
        <f t="shared" si="315"/>
        <v>49526.399999999994</v>
      </c>
      <c r="E1366" s="62">
        <v>0</v>
      </c>
      <c r="F1366" s="6">
        <f t="shared" si="324"/>
        <v>0</v>
      </c>
      <c r="G1366" s="7">
        <v>0.13441</v>
      </c>
      <c r="H1366" s="6">
        <f t="shared" si="316"/>
        <v>4704.3500000000004</v>
      </c>
      <c r="I1366" s="7">
        <v>0</v>
      </c>
      <c r="J1366" s="6">
        <f t="shared" si="317"/>
        <v>0</v>
      </c>
      <c r="K1366" s="20"/>
      <c r="L1366" s="6">
        <f t="shared" si="318"/>
        <v>40000</v>
      </c>
      <c r="M1366" s="11">
        <f t="shared" si="325"/>
        <v>0</v>
      </c>
      <c r="N1366" s="6">
        <f t="shared" si="319"/>
        <v>4704.3500000000004</v>
      </c>
      <c r="O1366" s="11">
        <f t="shared" si="326"/>
        <v>0</v>
      </c>
      <c r="P1366" s="11">
        <f t="shared" si="320"/>
        <v>0</v>
      </c>
      <c r="Q1366" s="11">
        <f t="shared" si="327"/>
        <v>0</v>
      </c>
      <c r="R1366" s="11">
        <f t="shared" si="328"/>
        <v>0</v>
      </c>
      <c r="S1366" s="6">
        <f t="shared" si="321"/>
        <v>4822.0499999999938</v>
      </c>
      <c r="T1366" s="11">
        <f t="shared" si="322"/>
        <v>0</v>
      </c>
      <c r="U1366" s="11">
        <f t="shared" si="323"/>
        <v>0</v>
      </c>
      <c r="V1366" s="11">
        <f t="shared" si="329"/>
        <v>4822.0499999999938</v>
      </c>
      <c r="W1366" s="20"/>
    </row>
    <row r="1367" spans="1:23" x14ac:dyDescent="0.25">
      <c r="A1367">
        <v>2022022604</v>
      </c>
      <c r="B1367">
        <v>7</v>
      </c>
      <c r="C1367" s="8">
        <v>0.61877000000000004</v>
      </c>
      <c r="D1367" s="6">
        <f t="shared" si="315"/>
        <v>49501.600000000006</v>
      </c>
      <c r="E1367" s="62">
        <v>0</v>
      </c>
      <c r="F1367" s="6">
        <f t="shared" si="324"/>
        <v>0</v>
      </c>
      <c r="G1367" s="7">
        <v>0.12784000000000001</v>
      </c>
      <c r="H1367" s="6">
        <f t="shared" si="316"/>
        <v>4474.4000000000005</v>
      </c>
      <c r="I1367" s="7">
        <v>0</v>
      </c>
      <c r="J1367" s="6">
        <f t="shared" si="317"/>
        <v>0</v>
      </c>
      <c r="K1367" s="20"/>
      <c r="L1367" s="6">
        <f t="shared" si="318"/>
        <v>40000</v>
      </c>
      <c r="M1367" s="11">
        <f t="shared" si="325"/>
        <v>0</v>
      </c>
      <c r="N1367" s="6">
        <f t="shared" si="319"/>
        <v>4474.4000000000005</v>
      </c>
      <c r="O1367" s="11">
        <f t="shared" si="326"/>
        <v>0</v>
      </c>
      <c r="P1367" s="11">
        <f t="shared" si="320"/>
        <v>0</v>
      </c>
      <c r="Q1367" s="11">
        <f t="shared" si="327"/>
        <v>0</v>
      </c>
      <c r="R1367" s="11">
        <f t="shared" si="328"/>
        <v>0</v>
      </c>
      <c r="S1367" s="6">
        <f t="shared" si="321"/>
        <v>5027.2000000000053</v>
      </c>
      <c r="T1367" s="11">
        <f t="shared" si="322"/>
        <v>0</v>
      </c>
      <c r="U1367" s="11">
        <f t="shared" si="323"/>
        <v>0</v>
      </c>
      <c r="V1367" s="11">
        <f t="shared" si="329"/>
        <v>5027.2000000000053</v>
      </c>
      <c r="W1367" s="20"/>
    </row>
    <row r="1368" spans="1:23" x14ac:dyDescent="0.25">
      <c r="A1368">
        <v>2022022605</v>
      </c>
      <c r="B1368">
        <v>7</v>
      </c>
      <c r="C1368" s="8">
        <v>0.62565999999999999</v>
      </c>
      <c r="D1368" s="6">
        <f t="shared" si="315"/>
        <v>50052.800000000003</v>
      </c>
      <c r="E1368" s="62">
        <v>0</v>
      </c>
      <c r="F1368" s="6">
        <f t="shared" si="324"/>
        <v>0</v>
      </c>
      <c r="G1368" s="7">
        <v>0.12148</v>
      </c>
      <c r="H1368" s="6">
        <f t="shared" si="316"/>
        <v>4251.8</v>
      </c>
      <c r="I1368" s="7">
        <v>0</v>
      </c>
      <c r="J1368" s="6">
        <f t="shared" si="317"/>
        <v>0</v>
      </c>
      <c r="K1368" s="20"/>
      <c r="L1368" s="6">
        <f t="shared" si="318"/>
        <v>40000</v>
      </c>
      <c r="M1368" s="11">
        <f t="shared" si="325"/>
        <v>0</v>
      </c>
      <c r="N1368" s="6">
        <f t="shared" si="319"/>
        <v>4251.8</v>
      </c>
      <c r="O1368" s="11">
        <f t="shared" si="326"/>
        <v>0</v>
      </c>
      <c r="P1368" s="11">
        <f t="shared" si="320"/>
        <v>0</v>
      </c>
      <c r="Q1368" s="11">
        <f t="shared" si="327"/>
        <v>0</v>
      </c>
      <c r="R1368" s="11">
        <f t="shared" si="328"/>
        <v>0</v>
      </c>
      <c r="S1368" s="6">
        <f t="shared" si="321"/>
        <v>5801.0000000000027</v>
      </c>
      <c r="T1368" s="11">
        <f t="shared" si="322"/>
        <v>0</v>
      </c>
      <c r="U1368" s="11">
        <f t="shared" si="323"/>
        <v>0</v>
      </c>
      <c r="V1368" s="11">
        <f t="shared" si="329"/>
        <v>5801.0000000000027</v>
      </c>
      <c r="W1368" s="20"/>
    </row>
    <row r="1369" spans="1:23" x14ac:dyDescent="0.25">
      <c r="A1369">
        <v>2022022606</v>
      </c>
      <c r="B1369">
        <v>7</v>
      </c>
      <c r="C1369" s="8">
        <v>0.63910999999999996</v>
      </c>
      <c r="D1369" s="6">
        <f t="shared" si="315"/>
        <v>51128.799999999996</v>
      </c>
      <c r="E1369" s="62">
        <v>0</v>
      </c>
      <c r="F1369" s="6">
        <f t="shared" si="324"/>
        <v>0</v>
      </c>
      <c r="G1369" s="7">
        <v>0.12173</v>
      </c>
      <c r="H1369" s="6">
        <f t="shared" si="316"/>
        <v>4260.55</v>
      </c>
      <c r="I1369" s="7">
        <v>0</v>
      </c>
      <c r="J1369" s="6">
        <f t="shared" si="317"/>
        <v>0</v>
      </c>
      <c r="K1369" s="20"/>
      <c r="L1369" s="6">
        <f t="shared" si="318"/>
        <v>40000</v>
      </c>
      <c r="M1369" s="11">
        <f t="shared" si="325"/>
        <v>0</v>
      </c>
      <c r="N1369" s="6">
        <f t="shared" si="319"/>
        <v>4260.55</v>
      </c>
      <c r="O1369" s="11">
        <f t="shared" si="326"/>
        <v>0</v>
      </c>
      <c r="P1369" s="11">
        <f t="shared" si="320"/>
        <v>0</v>
      </c>
      <c r="Q1369" s="11">
        <f t="shared" si="327"/>
        <v>0</v>
      </c>
      <c r="R1369" s="11">
        <f t="shared" si="328"/>
        <v>0</v>
      </c>
      <c r="S1369" s="6">
        <f t="shared" si="321"/>
        <v>6868.2499999999955</v>
      </c>
      <c r="T1369" s="11">
        <f t="shared" si="322"/>
        <v>0</v>
      </c>
      <c r="U1369" s="11">
        <f t="shared" si="323"/>
        <v>0</v>
      </c>
      <c r="V1369" s="11">
        <f t="shared" si="329"/>
        <v>6868.2499999999955</v>
      </c>
      <c r="W1369" s="20"/>
    </row>
    <row r="1370" spans="1:23" x14ac:dyDescent="0.25">
      <c r="A1370">
        <v>2022022607</v>
      </c>
      <c r="B1370">
        <v>7</v>
      </c>
      <c r="C1370" s="8">
        <v>0.66012999999999999</v>
      </c>
      <c r="D1370" s="6">
        <f t="shared" si="315"/>
        <v>52810.400000000001</v>
      </c>
      <c r="E1370" s="62">
        <v>0</v>
      </c>
      <c r="F1370" s="6">
        <f t="shared" si="324"/>
        <v>0</v>
      </c>
      <c r="G1370" s="7">
        <v>0.12811</v>
      </c>
      <c r="H1370" s="6">
        <f t="shared" si="316"/>
        <v>4483.8500000000004</v>
      </c>
      <c r="I1370" s="7">
        <v>0</v>
      </c>
      <c r="J1370" s="6">
        <f t="shared" si="317"/>
        <v>0</v>
      </c>
      <c r="K1370" s="20"/>
      <c r="L1370" s="6">
        <f t="shared" si="318"/>
        <v>40000</v>
      </c>
      <c r="M1370" s="11">
        <f t="shared" si="325"/>
        <v>0</v>
      </c>
      <c r="N1370" s="6">
        <f t="shared" si="319"/>
        <v>4483.8500000000004</v>
      </c>
      <c r="O1370" s="11">
        <f t="shared" si="326"/>
        <v>0</v>
      </c>
      <c r="P1370" s="11">
        <f t="shared" si="320"/>
        <v>0</v>
      </c>
      <c r="Q1370" s="11">
        <f t="shared" si="327"/>
        <v>0</v>
      </c>
      <c r="R1370" s="11">
        <f t="shared" si="328"/>
        <v>0</v>
      </c>
      <c r="S1370" s="6">
        <f t="shared" si="321"/>
        <v>8326.5500000000011</v>
      </c>
      <c r="T1370" s="11">
        <f t="shared" si="322"/>
        <v>0</v>
      </c>
      <c r="U1370" s="11">
        <f t="shared" si="323"/>
        <v>0</v>
      </c>
      <c r="V1370" s="11">
        <f t="shared" si="329"/>
        <v>8326.5500000000011</v>
      </c>
      <c r="W1370" s="20"/>
    </row>
    <row r="1371" spans="1:23" x14ac:dyDescent="0.25">
      <c r="A1371">
        <v>2022022608</v>
      </c>
      <c r="B1371">
        <v>7</v>
      </c>
      <c r="C1371" s="8">
        <v>0.67803000000000002</v>
      </c>
      <c r="D1371" s="6">
        <f t="shared" si="315"/>
        <v>54242.400000000001</v>
      </c>
      <c r="E1371" s="62">
        <v>0</v>
      </c>
      <c r="F1371" s="6">
        <f t="shared" si="324"/>
        <v>0</v>
      </c>
      <c r="G1371" s="7">
        <v>0.12241</v>
      </c>
      <c r="H1371" s="6">
        <f t="shared" si="316"/>
        <v>4284.3500000000004</v>
      </c>
      <c r="I1371" s="7">
        <v>6.1900000000000002E-3</v>
      </c>
      <c r="J1371" s="6">
        <f t="shared" si="317"/>
        <v>86.66</v>
      </c>
      <c r="K1371" s="20"/>
      <c r="L1371" s="6">
        <f t="shared" si="318"/>
        <v>40000</v>
      </c>
      <c r="M1371" s="11">
        <f t="shared" si="325"/>
        <v>0</v>
      </c>
      <c r="N1371" s="6">
        <f t="shared" si="319"/>
        <v>4284.3500000000004</v>
      </c>
      <c r="O1371" s="11">
        <f t="shared" si="326"/>
        <v>0</v>
      </c>
      <c r="P1371" s="11">
        <f t="shared" si="320"/>
        <v>86.66</v>
      </c>
      <c r="Q1371" s="11">
        <f t="shared" si="327"/>
        <v>0</v>
      </c>
      <c r="R1371" s="11">
        <f t="shared" si="328"/>
        <v>0</v>
      </c>
      <c r="S1371" s="6">
        <f t="shared" si="321"/>
        <v>9871.3900000000012</v>
      </c>
      <c r="T1371" s="11">
        <f t="shared" si="322"/>
        <v>0</v>
      </c>
      <c r="U1371" s="11">
        <f t="shared" si="323"/>
        <v>0</v>
      </c>
      <c r="V1371" s="11">
        <f t="shared" si="329"/>
        <v>9871.3900000000012</v>
      </c>
      <c r="W1371" s="20"/>
    </row>
    <row r="1372" spans="1:23" x14ac:dyDescent="0.25">
      <c r="A1372">
        <v>2022022609</v>
      </c>
      <c r="B1372">
        <v>7</v>
      </c>
      <c r="C1372" s="8">
        <v>0.69688000000000005</v>
      </c>
      <c r="D1372" s="6">
        <f t="shared" si="315"/>
        <v>55750.400000000001</v>
      </c>
      <c r="E1372" s="62">
        <v>0</v>
      </c>
      <c r="F1372" s="6">
        <f t="shared" si="324"/>
        <v>0</v>
      </c>
      <c r="G1372" s="7">
        <v>9.9890000000000007E-2</v>
      </c>
      <c r="H1372" s="6">
        <f t="shared" si="316"/>
        <v>3496.15</v>
      </c>
      <c r="I1372" s="7">
        <v>0.10493</v>
      </c>
      <c r="J1372" s="6">
        <f t="shared" si="317"/>
        <v>1469.02</v>
      </c>
      <c r="K1372" s="20"/>
      <c r="L1372" s="6">
        <f t="shared" si="318"/>
        <v>40000</v>
      </c>
      <c r="M1372" s="11">
        <f t="shared" si="325"/>
        <v>0</v>
      </c>
      <c r="N1372" s="6">
        <f t="shared" si="319"/>
        <v>3496.15</v>
      </c>
      <c r="O1372" s="11">
        <f t="shared" si="326"/>
        <v>0</v>
      </c>
      <c r="P1372" s="11">
        <f t="shared" si="320"/>
        <v>1469.02</v>
      </c>
      <c r="Q1372" s="11">
        <f t="shared" si="327"/>
        <v>0</v>
      </c>
      <c r="R1372" s="11">
        <f t="shared" si="328"/>
        <v>0</v>
      </c>
      <c r="S1372" s="6">
        <f t="shared" si="321"/>
        <v>10785.230000000001</v>
      </c>
      <c r="T1372" s="11">
        <f t="shared" si="322"/>
        <v>0</v>
      </c>
      <c r="U1372" s="11">
        <f t="shared" si="323"/>
        <v>0</v>
      </c>
      <c r="V1372" s="11">
        <f t="shared" si="329"/>
        <v>10785.230000000001</v>
      </c>
      <c r="W1372" s="20"/>
    </row>
    <row r="1373" spans="1:23" x14ac:dyDescent="0.25">
      <c r="A1373">
        <v>2022022610</v>
      </c>
      <c r="B1373">
        <v>7</v>
      </c>
      <c r="C1373" s="8">
        <v>0.71126</v>
      </c>
      <c r="D1373" s="6">
        <f t="shared" si="315"/>
        <v>56900.800000000003</v>
      </c>
      <c r="E1373" s="62">
        <v>0</v>
      </c>
      <c r="F1373" s="6">
        <f t="shared" si="324"/>
        <v>0</v>
      </c>
      <c r="G1373" s="7">
        <v>7.3899999999999993E-2</v>
      </c>
      <c r="H1373" s="6">
        <f t="shared" si="316"/>
        <v>2586.4999999999995</v>
      </c>
      <c r="I1373" s="7">
        <v>0.28117999999999999</v>
      </c>
      <c r="J1373" s="6">
        <f t="shared" si="317"/>
        <v>3936.52</v>
      </c>
      <c r="K1373" s="20"/>
      <c r="L1373" s="6">
        <f t="shared" si="318"/>
        <v>40000</v>
      </c>
      <c r="M1373" s="11">
        <f t="shared" si="325"/>
        <v>0</v>
      </c>
      <c r="N1373" s="6">
        <f t="shared" si="319"/>
        <v>2586.4999999999995</v>
      </c>
      <c r="O1373" s="11">
        <f t="shared" si="326"/>
        <v>0</v>
      </c>
      <c r="P1373" s="11">
        <f t="shared" si="320"/>
        <v>3936.52</v>
      </c>
      <c r="Q1373" s="11">
        <f t="shared" si="327"/>
        <v>0</v>
      </c>
      <c r="R1373" s="11">
        <f t="shared" si="328"/>
        <v>0</v>
      </c>
      <c r="S1373" s="6">
        <f t="shared" si="321"/>
        <v>10377.780000000002</v>
      </c>
      <c r="T1373" s="11">
        <f t="shared" si="322"/>
        <v>0</v>
      </c>
      <c r="U1373" s="11">
        <f t="shared" si="323"/>
        <v>0</v>
      </c>
      <c r="V1373" s="11">
        <f t="shared" si="329"/>
        <v>10377.780000000002</v>
      </c>
      <c r="W1373" s="20"/>
    </row>
    <row r="1374" spans="1:23" x14ac:dyDescent="0.25">
      <c r="A1374">
        <v>2022022611</v>
      </c>
      <c r="B1374">
        <v>7</v>
      </c>
      <c r="C1374" s="8">
        <v>0.71540999999999999</v>
      </c>
      <c r="D1374" s="6">
        <f t="shared" si="315"/>
        <v>57232.799999999996</v>
      </c>
      <c r="E1374" s="62">
        <v>0</v>
      </c>
      <c r="F1374" s="6">
        <f t="shared" si="324"/>
        <v>0</v>
      </c>
      <c r="G1374" s="7">
        <v>5.4530000000000002E-2</v>
      </c>
      <c r="H1374" s="6">
        <f t="shared" si="316"/>
        <v>1908.5500000000002</v>
      </c>
      <c r="I1374" s="7">
        <v>0.41299000000000002</v>
      </c>
      <c r="J1374" s="6">
        <f t="shared" si="317"/>
        <v>5781.8600000000006</v>
      </c>
      <c r="K1374" s="20"/>
      <c r="L1374" s="6">
        <f t="shared" si="318"/>
        <v>40000</v>
      </c>
      <c r="M1374" s="11">
        <f t="shared" si="325"/>
        <v>0</v>
      </c>
      <c r="N1374" s="6">
        <f t="shared" si="319"/>
        <v>1908.5500000000002</v>
      </c>
      <c r="O1374" s="11">
        <f t="shared" si="326"/>
        <v>0</v>
      </c>
      <c r="P1374" s="11">
        <f t="shared" si="320"/>
        <v>5781.8600000000006</v>
      </c>
      <c r="Q1374" s="11">
        <f t="shared" si="327"/>
        <v>0</v>
      </c>
      <c r="R1374" s="11">
        <f t="shared" si="328"/>
        <v>0</v>
      </c>
      <c r="S1374" s="6">
        <f t="shared" si="321"/>
        <v>9542.3899999999958</v>
      </c>
      <c r="T1374" s="11">
        <f t="shared" si="322"/>
        <v>0</v>
      </c>
      <c r="U1374" s="11">
        <f t="shared" si="323"/>
        <v>0</v>
      </c>
      <c r="V1374" s="11">
        <f t="shared" si="329"/>
        <v>9542.3899999999958</v>
      </c>
      <c r="W1374" s="20"/>
    </row>
    <row r="1375" spans="1:23" x14ac:dyDescent="0.25">
      <c r="A1375">
        <v>2022022612</v>
      </c>
      <c r="B1375">
        <v>7</v>
      </c>
      <c r="C1375" s="8">
        <v>0.70706999999999998</v>
      </c>
      <c r="D1375" s="6">
        <f t="shared" si="315"/>
        <v>56565.599999999999</v>
      </c>
      <c r="E1375" s="62">
        <v>0</v>
      </c>
      <c r="F1375" s="6">
        <f t="shared" si="324"/>
        <v>0</v>
      </c>
      <c r="G1375" s="7">
        <v>4.2849999999999999E-2</v>
      </c>
      <c r="H1375" s="6">
        <f t="shared" si="316"/>
        <v>1499.75</v>
      </c>
      <c r="I1375" s="7">
        <v>0.52627999999999997</v>
      </c>
      <c r="J1375" s="6">
        <f t="shared" si="317"/>
        <v>7367.9199999999992</v>
      </c>
      <c r="K1375" s="20"/>
      <c r="L1375" s="6">
        <f t="shared" si="318"/>
        <v>40000</v>
      </c>
      <c r="M1375" s="11">
        <f t="shared" si="325"/>
        <v>0</v>
      </c>
      <c r="N1375" s="6">
        <f t="shared" si="319"/>
        <v>1499.75</v>
      </c>
      <c r="O1375" s="11">
        <f t="shared" si="326"/>
        <v>0</v>
      </c>
      <c r="P1375" s="11">
        <f t="shared" si="320"/>
        <v>7367.9199999999992</v>
      </c>
      <c r="Q1375" s="11">
        <f t="shared" si="327"/>
        <v>0</v>
      </c>
      <c r="R1375" s="11">
        <f t="shared" si="328"/>
        <v>0</v>
      </c>
      <c r="S1375" s="6">
        <f t="shared" si="321"/>
        <v>7697.9299999999994</v>
      </c>
      <c r="T1375" s="11">
        <f t="shared" si="322"/>
        <v>0</v>
      </c>
      <c r="U1375" s="11">
        <f t="shared" si="323"/>
        <v>0</v>
      </c>
      <c r="V1375" s="11">
        <f t="shared" si="329"/>
        <v>7697.9299999999994</v>
      </c>
      <c r="W1375" s="20"/>
    </row>
    <row r="1376" spans="1:23" x14ac:dyDescent="0.25">
      <c r="A1376">
        <v>2022022613</v>
      </c>
      <c r="B1376">
        <v>7</v>
      </c>
      <c r="C1376" s="8">
        <v>0.69262000000000001</v>
      </c>
      <c r="D1376" s="6">
        <f t="shared" si="315"/>
        <v>55409.599999999999</v>
      </c>
      <c r="E1376" s="62">
        <v>0</v>
      </c>
      <c r="F1376" s="6">
        <f t="shared" si="324"/>
        <v>0</v>
      </c>
      <c r="G1376" s="7">
        <v>4.1320000000000003E-2</v>
      </c>
      <c r="H1376" s="6">
        <f t="shared" si="316"/>
        <v>1446.2</v>
      </c>
      <c r="I1376" s="7">
        <v>0.58670999999999995</v>
      </c>
      <c r="J1376" s="6">
        <f t="shared" si="317"/>
        <v>8213.9399999999987</v>
      </c>
      <c r="K1376" s="20"/>
      <c r="L1376" s="6">
        <f t="shared" si="318"/>
        <v>40000</v>
      </c>
      <c r="M1376" s="11">
        <f t="shared" si="325"/>
        <v>0</v>
      </c>
      <c r="N1376" s="6">
        <f t="shared" si="319"/>
        <v>1446.2</v>
      </c>
      <c r="O1376" s="11">
        <f t="shared" si="326"/>
        <v>0</v>
      </c>
      <c r="P1376" s="11">
        <f t="shared" si="320"/>
        <v>8213.9399999999987</v>
      </c>
      <c r="Q1376" s="11">
        <f t="shared" si="327"/>
        <v>0</v>
      </c>
      <c r="R1376" s="11">
        <f t="shared" si="328"/>
        <v>0</v>
      </c>
      <c r="S1376" s="6">
        <f t="shared" si="321"/>
        <v>5749.4599999999991</v>
      </c>
      <c r="T1376" s="11">
        <f t="shared" si="322"/>
        <v>0</v>
      </c>
      <c r="U1376" s="11">
        <f t="shared" si="323"/>
        <v>0</v>
      </c>
      <c r="V1376" s="11">
        <f t="shared" si="329"/>
        <v>5749.4599999999991</v>
      </c>
      <c r="W1376" s="20"/>
    </row>
    <row r="1377" spans="1:23" x14ac:dyDescent="0.25">
      <c r="A1377">
        <v>2022022614</v>
      </c>
      <c r="B1377">
        <v>7</v>
      </c>
      <c r="C1377" s="8">
        <v>0.67927000000000004</v>
      </c>
      <c r="D1377" s="6">
        <f t="shared" si="315"/>
        <v>54341.600000000006</v>
      </c>
      <c r="E1377" s="62">
        <v>0</v>
      </c>
      <c r="F1377" s="6">
        <f t="shared" si="324"/>
        <v>0</v>
      </c>
      <c r="G1377" s="7">
        <v>4.301E-2</v>
      </c>
      <c r="H1377" s="6">
        <f t="shared" si="316"/>
        <v>1505.35</v>
      </c>
      <c r="I1377" s="7">
        <v>0.58533999999999997</v>
      </c>
      <c r="J1377" s="6">
        <f t="shared" si="317"/>
        <v>8194.76</v>
      </c>
      <c r="K1377" s="20"/>
      <c r="L1377" s="6">
        <f t="shared" si="318"/>
        <v>40000</v>
      </c>
      <c r="M1377" s="11">
        <f t="shared" si="325"/>
        <v>0</v>
      </c>
      <c r="N1377" s="6">
        <f t="shared" si="319"/>
        <v>1505.35</v>
      </c>
      <c r="O1377" s="11">
        <f t="shared" si="326"/>
        <v>0</v>
      </c>
      <c r="P1377" s="11">
        <f t="shared" si="320"/>
        <v>8194.76</v>
      </c>
      <c r="Q1377" s="11">
        <f t="shared" si="327"/>
        <v>0</v>
      </c>
      <c r="R1377" s="11">
        <f t="shared" si="328"/>
        <v>0</v>
      </c>
      <c r="S1377" s="6">
        <f t="shared" si="321"/>
        <v>4641.4900000000052</v>
      </c>
      <c r="T1377" s="11">
        <f t="shared" si="322"/>
        <v>0</v>
      </c>
      <c r="U1377" s="11">
        <f t="shared" si="323"/>
        <v>0</v>
      </c>
      <c r="V1377" s="11">
        <f t="shared" si="329"/>
        <v>4641.4900000000052</v>
      </c>
      <c r="W1377" s="20"/>
    </row>
    <row r="1378" spans="1:23" x14ac:dyDescent="0.25">
      <c r="A1378">
        <v>2022022615</v>
      </c>
      <c r="B1378">
        <v>7</v>
      </c>
      <c r="C1378" s="8">
        <v>0.66788000000000003</v>
      </c>
      <c r="D1378" s="6">
        <f t="shared" si="315"/>
        <v>53430.400000000001</v>
      </c>
      <c r="E1378" s="62">
        <v>0</v>
      </c>
      <c r="F1378" s="6">
        <f t="shared" si="324"/>
        <v>0</v>
      </c>
      <c r="G1378" s="7">
        <v>4.9169999999999998E-2</v>
      </c>
      <c r="H1378" s="6">
        <f t="shared" si="316"/>
        <v>1720.95</v>
      </c>
      <c r="I1378" s="7">
        <v>0.57733000000000001</v>
      </c>
      <c r="J1378" s="6">
        <f t="shared" si="317"/>
        <v>8082.62</v>
      </c>
      <c r="K1378" s="20"/>
      <c r="L1378" s="6">
        <f t="shared" si="318"/>
        <v>40000</v>
      </c>
      <c r="M1378" s="11">
        <f t="shared" si="325"/>
        <v>0</v>
      </c>
      <c r="N1378" s="6">
        <f t="shared" si="319"/>
        <v>1720.95</v>
      </c>
      <c r="O1378" s="11">
        <f t="shared" si="326"/>
        <v>0</v>
      </c>
      <c r="P1378" s="11">
        <f t="shared" si="320"/>
        <v>8082.62</v>
      </c>
      <c r="Q1378" s="11">
        <f t="shared" si="327"/>
        <v>0</v>
      </c>
      <c r="R1378" s="11">
        <f t="shared" si="328"/>
        <v>0</v>
      </c>
      <c r="S1378" s="6">
        <f t="shared" si="321"/>
        <v>3626.8300000000008</v>
      </c>
      <c r="T1378" s="11">
        <f t="shared" si="322"/>
        <v>0</v>
      </c>
      <c r="U1378" s="11">
        <f t="shared" si="323"/>
        <v>0</v>
      </c>
      <c r="V1378" s="11">
        <f t="shared" si="329"/>
        <v>3626.8300000000008</v>
      </c>
      <c r="W1378" s="20"/>
    </row>
    <row r="1379" spans="1:23" x14ac:dyDescent="0.25">
      <c r="A1379">
        <v>2022022616</v>
      </c>
      <c r="B1379">
        <v>7</v>
      </c>
      <c r="C1379" s="8">
        <v>0.66400000000000003</v>
      </c>
      <c r="D1379" s="6">
        <f t="shared" si="315"/>
        <v>53120</v>
      </c>
      <c r="E1379" s="62">
        <v>0</v>
      </c>
      <c r="F1379" s="6">
        <f t="shared" si="324"/>
        <v>0</v>
      </c>
      <c r="G1379" s="7">
        <v>6.5129999999999993E-2</v>
      </c>
      <c r="H1379" s="6">
        <f t="shared" si="316"/>
        <v>2279.5499999999997</v>
      </c>
      <c r="I1379" s="7">
        <v>0.55401999999999996</v>
      </c>
      <c r="J1379" s="6">
        <f t="shared" si="317"/>
        <v>7756.28</v>
      </c>
      <c r="K1379" s="20"/>
      <c r="L1379" s="6">
        <f t="shared" si="318"/>
        <v>40000</v>
      </c>
      <c r="M1379" s="11">
        <f t="shared" si="325"/>
        <v>0</v>
      </c>
      <c r="N1379" s="6">
        <f t="shared" si="319"/>
        <v>2279.5499999999997</v>
      </c>
      <c r="O1379" s="11">
        <f t="shared" si="326"/>
        <v>0</v>
      </c>
      <c r="P1379" s="11">
        <f t="shared" si="320"/>
        <v>7756.28</v>
      </c>
      <c r="Q1379" s="11">
        <f t="shared" si="327"/>
        <v>0</v>
      </c>
      <c r="R1379" s="11">
        <f t="shared" si="328"/>
        <v>0</v>
      </c>
      <c r="S1379" s="6">
        <f t="shared" si="321"/>
        <v>3084.170000000001</v>
      </c>
      <c r="T1379" s="11">
        <f t="shared" si="322"/>
        <v>0</v>
      </c>
      <c r="U1379" s="11">
        <f t="shared" si="323"/>
        <v>0</v>
      </c>
      <c r="V1379" s="11">
        <f t="shared" si="329"/>
        <v>3084.170000000001</v>
      </c>
      <c r="W1379" s="20"/>
    </row>
    <row r="1380" spans="1:23" x14ac:dyDescent="0.25">
      <c r="A1380">
        <v>2022022617</v>
      </c>
      <c r="B1380">
        <v>7</v>
      </c>
      <c r="C1380" s="8">
        <v>0.66510999999999998</v>
      </c>
      <c r="D1380" s="6">
        <f t="shared" si="315"/>
        <v>53208.799999999996</v>
      </c>
      <c r="E1380" s="62">
        <v>0</v>
      </c>
      <c r="F1380" s="6">
        <f t="shared" si="324"/>
        <v>0</v>
      </c>
      <c r="G1380" s="7">
        <v>7.9740000000000005E-2</v>
      </c>
      <c r="H1380" s="6">
        <f t="shared" si="316"/>
        <v>2790.9</v>
      </c>
      <c r="I1380" s="7">
        <v>0.52932000000000001</v>
      </c>
      <c r="J1380" s="6">
        <f t="shared" si="317"/>
        <v>7410.4800000000005</v>
      </c>
      <c r="K1380" s="20"/>
      <c r="L1380" s="6">
        <f t="shared" si="318"/>
        <v>40000</v>
      </c>
      <c r="M1380" s="11">
        <f t="shared" si="325"/>
        <v>0</v>
      </c>
      <c r="N1380" s="6">
        <f t="shared" si="319"/>
        <v>2790.9</v>
      </c>
      <c r="O1380" s="11">
        <f t="shared" si="326"/>
        <v>0</v>
      </c>
      <c r="P1380" s="11">
        <f t="shared" si="320"/>
        <v>7410.4800000000005</v>
      </c>
      <c r="Q1380" s="11">
        <f t="shared" si="327"/>
        <v>0</v>
      </c>
      <c r="R1380" s="11">
        <f t="shared" si="328"/>
        <v>0</v>
      </c>
      <c r="S1380" s="6">
        <f t="shared" si="321"/>
        <v>3007.4199999999955</v>
      </c>
      <c r="T1380" s="11">
        <f t="shared" si="322"/>
        <v>0</v>
      </c>
      <c r="U1380" s="11">
        <f t="shared" si="323"/>
        <v>0</v>
      </c>
      <c r="V1380" s="11">
        <f t="shared" si="329"/>
        <v>3007.4199999999955</v>
      </c>
      <c r="W1380" s="20"/>
    </row>
    <row r="1381" spans="1:23" x14ac:dyDescent="0.25">
      <c r="A1381">
        <v>2022022618</v>
      </c>
      <c r="B1381">
        <v>7</v>
      </c>
      <c r="C1381" s="8">
        <v>0.66979999999999995</v>
      </c>
      <c r="D1381" s="6">
        <f t="shared" si="315"/>
        <v>53583.999999999993</v>
      </c>
      <c r="E1381" s="62">
        <v>0</v>
      </c>
      <c r="F1381" s="6">
        <f t="shared" si="324"/>
        <v>0</v>
      </c>
      <c r="G1381" s="7">
        <v>8.9580000000000007E-2</v>
      </c>
      <c r="H1381" s="6">
        <f t="shared" si="316"/>
        <v>3135.3</v>
      </c>
      <c r="I1381" s="7">
        <v>0.35311999999999999</v>
      </c>
      <c r="J1381" s="6">
        <f t="shared" si="317"/>
        <v>4943.68</v>
      </c>
      <c r="K1381" s="20"/>
      <c r="L1381" s="6">
        <f t="shared" si="318"/>
        <v>40000</v>
      </c>
      <c r="M1381" s="11">
        <f t="shared" si="325"/>
        <v>0</v>
      </c>
      <c r="N1381" s="6">
        <f t="shared" si="319"/>
        <v>3135.3</v>
      </c>
      <c r="O1381" s="11">
        <f t="shared" si="326"/>
        <v>0</v>
      </c>
      <c r="P1381" s="11">
        <f t="shared" si="320"/>
        <v>4943.68</v>
      </c>
      <c r="Q1381" s="11">
        <f t="shared" si="327"/>
        <v>0</v>
      </c>
      <c r="R1381" s="11">
        <f t="shared" si="328"/>
        <v>0</v>
      </c>
      <c r="S1381" s="6">
        <f t="shared" si="321"/>
        <v>5505.0199999999932</v>
      </c>
      <c r="T1381" s="11">
        <f t="shared" si="322"/>
        <v>0</v>
      </c>
      <c r="U1381" s="11">
        <f t="shared" si="323"/>
        <v>0</v>
      </c>
      <c r="V1381" s="11">
        <f t="shared" si="329"/>
        <v>5505.0199999999932</v>
      </c>
      <c r="W1381" s="20"/>
    </row>
    <row r="1382" spans="1:23" x14ac:dyDescent="0.25">
      <c r="A1382">
        <v>2022022619</v>
      </c>
      <c r="B1382">
        <v>7</v>
      </c>
      <c r="C1382" s="8">
        <v>0.68293999999999999</v>
      </c>
      <c r="D1382" s="6">
        <f t="shared" si="315"/>
        <v>54635.199999999997</v>
      </c>
      <c r="E1382" s="62">
        <v>0</v>
      </c>
      <c r="F1382" s="6">
        <f t="shared" si="324"/>
        <v>0</v>
      </c>
      <c r="G1382" s="7">
        <v>9.4439999999999996E-2</v>
      </c>
      <c r="H1382" s="6">
        <f t="shared" si="316"/>
        <v>3305.4</v>
      </c>
      <c r="I1382" s="7">
        <v>4.2389999999999997E-2</v>
      </c>
      <c r="J1382" s="6">
        <f t="shared" si="317"/>
        <v>593.45999999999992</v>
      </c>
      <c r="K1382" s="20"/>
      <c r="L1382" s="6">
        <f t="shared" si="318"/>
        <v>40000</v>
      </c>
      <c r="M1382" s="11">
        <f t="shared" si="325"/>
        <v>0</v>
      </c>
      <c r="N1382" s="6">
        <f t="shared" si="319"/>
        <v>3305.4</v>
      </c>
      <c r="O1382" s="11">
        <f t="shared" si="326"/>
        <v>0</v>
      </c>
      <c r="P1382" s="11">
        <f t="shared" si="320"/>
        <v>593.45999999999992</v>
      </c>
      <c r="Q1382" s="11">
        <f t="shared" si="327"/>
        <v>0</v>
      </c>
      <c r="R1382" s="11">
        <f t="shared" si="328"/>
        <v>0</v>
      </c>
      <c r="S1382" s="6">
        <f t="shared" si="321"/>
        <v>10736.339999999998</v>
      </c>
      <c r="T1382" s="11">
        <f t="shared" si="322"/>
        <v>0</v>
      </c>
      <c r="U1382" s="11">
        <f t="shared" si="323"/>
        <v>0</v>
      </c>
      <c r="V1382" s="11">
        <f t="shared" si="329"/>
        <v>10736.339999999998</v>
      </c>
      <c r="W1382" s="20"/>
    </row>
    <row r="1383" spans="1:23" x14ac:dyDescent="0.25">
      <c r="A1383">
        <v>2022022620</v>
      </c>
      <c r="B1383">
        <v>7</v>
      </c>
      <c r="C1383" s="8">
        <v>0.68500000000000005</v>
      </c>
      <c r="D1383" s="6">
        <f t="shared" si="315"/>
        <v>54800.000000000007</v>
      </c>
      <c r="E1383" s="62">
        <v>0</v>
      </c>
      <c r="F1383" s="6">
        <f t="shared" si="324"/>
        <v>0</v>
      </c>
      <c r="G1383" s="7">
        <v>9.9360000000000004E-2</v>
      </c>
      <c r="H1383" s="6">
        <f t="shared" si="316"/>
        <v>3477.6</v>
      </c>
      <c r="I1383" s="7">
        <v>1.2E-4</v>
      </c>
      <c r="J1383" s="6">
        <f t="shared" si="317"/>
        <v>1.68</v>
      </c>
      <c r="K1383" s="20"/>
      <c r="L1383" s="6">
        <f t="shared" si="318"/>
        <v>40000</v>
      </c>
      <c r="M1383" s="11">
        <f t="shared" si="325"/>
        <v>0</v>
      </c>
      <c r="N1383" s="6">
        <f t="shared" si="319"/>
        <v>3477.6</v>
      </c>
      <c r="O1383" s="11">
        <f t="shared" si="326"/>
        <v>0</v>
      </c>
      <c r="P1383" s="11">
        <f t="shared" si="320"/>
        <v>1.68</v>
      </c>
      <c r="Q1383" s="11">
        <f t="shared" si="327"/>
        <v>0</v>
      </c>
      <c r="R1383" s="11">
        <f t="shared" si="328"/>
        <v>0</v>
      </c>
      <c r="S1383" s="6">
        <f t="shared" si="321"/>
        <v>11320.720000000007</v>
      </c>
      <c r="T1383" s="11">
        <f t="shared" si="322"/>
        <v>0</v>
      </c>
      <c r="U1383" s="11">
        <f t="shared" si="323"/>
        <v>0</v>
      </c>
      <c r="V1383" s="11">
        <f t="shared" si="329"/>
        <v>11320.720000000007</v>
      </c>
      <c r="W1383" s="20"/>
    </row>
    <row r="1384" spans="1:23" x14ac:dyDescent="0.25">
      <c r="A1384">
        <v>2022022621</v>
      </c>
      <c r="B1384">
        <v>7</v>
      </c>
      <c r="C1384" s="8">
        <v>0.67773000000000005</v>
      </c>
      <c r="D1384" s="6">
        <f t="shared" si="315"/>
        <v>54218.400000000001</v>
      </c>
      <c r="E1384" s="62">
        <v>0</v>
      </c>
      <c r="F1384" s="6">
        <f t="shared" si="324"/>
        <v>0</v>
      </c>
      <c r="G1384" s="7">
        <v>9.1060000000000002E-2</v>
      </c>
      <c r="H1384" s="6">
        <f t="shared" si="316"/>
        <v>3187.1</v>
      </c>
      <c r="I1384" s="7">
        <v>1.2E-4</v>
      </c>
      <c r="J1384" s="6">
        <f t="shared" si="317"/>
        <v>1.68</v>
      </c>
      <c r="K1384" s="20"/>
      <c r="L1384" s="6">
        <f t="shared" si="318"/>
        <v>40000</v>
      </c>
      <c r="M1384" s="11">
        <f t="shared" si="325"/>
        <v>0</v>
      </c>
      <c r="N1384" s="6">
        <f t="shared" si="319"/>
        <v>3187.1</v>
      </c>
      <c r="O1384" s="11">
        <f t="shared" si="326"/>
        <v>0</v>
      </c>
      <c r="P1384" s="11">
        <f t="shared" si="320"/>
        <v>1.68</v>
      </c>
      <c r="Q1384" s="11">
        <f t="shared" si="327"/>
        <v>0</v>
      </c>
      <c r="R1384" s="11">
        <f t="shared" si="328"/>
        <v>0</v>
      </c>
      <c r="S1384" s="6">
        <f t="shared" si="321"/>
        <v>11029.62</v>
      </c>
      <c r="T1384" s="11">
        <f t="shared" si="322"/>
        <v>0</v>
      </c>
      <c r="U1384" s="11">
        <f t="shared" si="323"/>
        <v>0</v>
      </c>
      <c r="V1384" s="11">
        <f t="shared" si="329"/>
        <v>11029.62</v>
      </c>
      <c r="W1384" s="20"/>
    </row>
    <row r="1385" spans="1:23" x14ac:dyDescent="0.25">
      <c r="A1385">
        <v>2022022622</v>
      </c>
      <c r="B1385">
        <v>7</v>
      </c>
      <c r="C1385" s="8">
        <v>0.66471999999999998</v>
      </c>
      <c r="D1385" s="6">
        <f t="shared" si="315"/>
        <v>53177.599999999999</v>
      </c>
      <c r="E1385" s="62">
        <v>0</v>
      </c>
      <c r="F1385" s="6">
        <f t="shared" si="324"/>
        <v>0</v>
      </c>
      <c r="G1385" s="7">
        <v>8.8669999999999999E-2</v>
      </c>
      <c r="H1385" s="6">
        <f t="shared" si="316"/>
        <v>3103.45</v>
      </c>
      <c r="I1385" s="7">
        <v>1.2E-4</v>
      </c>
      <c r="J1385" s="6">
        <f t="shared" si="317"/>
        <v>1.68</v>
      </c>
      <c r="K1385" s="20"/>
      <c r="L1385" s="6">
        <f t="shared" si="318"/>
        <v>40000</v>
      </c>
      <c r="M1385" s="11">
        <f t="shared" si="325"/>
        <v>0</v>
      </c>
      <c r="N1385" s="6">
        <f t="shared" si="319"/>
        <v>3103.45</v>
      </c>
      <c r="O1385" s="11">
        <f t="shared" si="326"/>
        <v>0</v>
      </c>
      <c r="P1385" s="11">
        <f t="shared" si="320"/>
        <v>1.68</v>
      </c>
      <c r="Q1385" s="11">
        <f t="shared" si="327"/>
        <v>0</v>
      </c>
      <c r="R1385" s="11">
        <f t="shared" si="328"/>
        <v>0</v>
      </c>
      <c r="S1385" s="6">
        <f t="shared" si="321"/>
        <v>10072.469999999998</v>
      </c>
      <c r="T1385" s="11">
        <f t="shared" si="322"/>
        <v>0</v>
      </c>
      <c r="U1385" s="11">
        <f t="shared" si="323"/>
        <v>0</v>
      </c>
      <c r="V1385" s="11">
        <f t="shared" si="329"/>
        <v>10072.469999999998</v>
      </c>
      <c r="W1385" s="20"/>
    </row>
    <row r="1386" spans="1:23" x14ac:dyDescent="0.25">
      <c r="A1386">
        <v>2022022623</v>
      </c>
      <c r="B1386">
        <v>7</v>
      </c>
      <c r="C1386" s="8">
        <v>0.64517999999999998</v>
      </c>
      <c r="D1386" s="6">
        <f t="shared" si="315"/>
        <v>51614.400000000001</v>
      </c>
      <c r="E1386" s="62">
        <v>0</v>
      </c>
      <c r="F1386" s="6">
        <f t="shared" si="324"/>
        <v>0</v>
      </c>
      <c r="G1386" s="7">
        <v>8.9639999999999997E-2</v>
      </c>
      <c r="H1386" s="6">
        <f t="shared" si="316"/>
        <v>3137.4</v>
      </c>
      <c r="I1386" s="7">
        <v>1.2E-4</v>
      </c>
      <c r="J1386" s="6">
        <f t="shared" si="317"/>
        <v>1.68</v>
      </c>
      <c r="K1386" s="20"/>
      <c r="L1386" s="6">
        <f t="shared" si="318"/>
        <v>40000</v>
      </c>
      <c r="M1386" s="11">
        <f t="shared" si="325"/>
        <v>0</v>
      </c>
      <c r="N1386" s="6">
        <f t="shared" si="319"/>
        <v>3137.4</v>
      </c>
      <c r="O1386" s="11">
        <f t="shared" si="326"/>
        <v>0</v>
      </c>
      <c r="P1386" s="11">
        <f t="shared" si="320"/>
        <v>1.68</v>
      </c>
      <c r="Q1386" s="11">
        <f t="shared" si="327"/>
        <v>0</v>
      </c>
      <c r="R1386" s="11">
        <f t="shared" si="328"/>
        <v>0</v>
      </c>
      <c r="S1386" s="6">
        <f t="shared" si="321"/>
        <v>8475.3200000000015</v>
      </c>
      <c r="T1386" s="11">
        <f t="shared" si="322"/>
        <v>0</v>
      </c>
      <c r="U1386" s="11">
        <f t="shared" si="323"/>
        <v>0</v>
      </c>
      <c r="V1386" s="11">
        <f t="shared" si="329"/>
        <v>8475.3200000000015</v>
      </c>
      <c r="W1386" s="20"/>
    </row>
    <row r="1387" spans="1:23" x14ac:dyDescent="0.25">
      <c r="A1387">
        <v>2022022624</v>
      </c>
      <c r="B1387">
        <v>7</v>
      </c>
      <c r="C1387" s="8">
        <v>0.62485000000000002</v>
      </c>
      <c r="D1387" s="6">
        <f t="shared" si="315"/>
        <v>49988</v>
      </c>
      <c r="E1387" s="62">
        <v>0</v>
      </c>
      <c r="F1387" s="6">
        <f t="shared" si="324"/>
        <v>0</v>
      </c>
      <c r="G1387" s="7">
        <v>8.7220000000000006E-2</v>
      </c>
      <c r="H1387" s="6">
        <f t="shared" si="316"/>
        <v>3052.7000000000003</v>
      </c>
      <c r="I1387" s="7">
        <v>1.2E-4</v>
      </c>
      <c r="J1387" s="6">
        <f t="shared" si="317"/>
        <v>1.68</v>
      </c>
      <c r="K1387" s="20"/>
      <c r="L1387" s="6">
        <f t="shared" si="318"/>
        <v>40000</v>
      </c>
      <c r="M1387" s="11">
        <f t="shared" si="325"/>
        <v>0</v>
      </c>
      <c r="N1387" s="6">
        <f t="shared" si="319"/>
        <v>3052.7000000000003</v>
      </c>
      <c r="O1387" s="11">
        <f t="shared" si="326"/>
        <v>0</v>
      </c>
      <c r="P1387" s="11">
        <f t="shared" si="320"/>
        <v>1.68</v>
      </c>
      <c r="Q1387" s="11">
        <f t="shared" si="327"/>
        <v>0</v>
      </c>
      <c r="R1387" s="11">
        <f t="shared" si="328"/>
        <v>0</v>
      </c>
      <c r="S1387" s="6">
        <f t="shared" si="321"/>
        <v>6933.619999999999</v>
      </c>
      <c r="T1387" s="11">
        <f t="shared" si="322"/>
        <v>0</v>
      </c>
      <c r="U1387" s="11">
        <f t="shared" si="323"/>
        <v>0</v>
      </c>
      <c r="V1387" s="11">
        <f t="shared" si="329"/>
        <v>6933.619999999999</v>
      </c>
      <c r="W1387" s="20"/>
    </row>
    <row r="1388" spans="1:23" x14ac:dyDescent="0.25">
      <c r="A1388">
        <v>2022022701</v>
      </c>
      <c r="B1388">
        <v>1</v>
      </c>
      <c r="C1388" s="8">
        <v>0.60975999999999997</v>
      </c>
      <c r="D1388" s="6">
        <f t="shared" si="315"/>
        <v>48780.799999999996</v>
      </c>
      <c r="E1388" s="62">
        <v>0</v>
      </c>
      <c r="F1388" s="6">
        <f t="shared" si="324"/>
        <v>0</v>
      </c>
      <c r="G1388" s="7">
        <v>0.11167000000000001</v>
      </c>
      <c r="H1388" s="6">
        <f t="shared" si="316"/>
        <v>3908.4500000000003</v>
      </c>
      <c r="I1388" s="7">
        <v>1.2E-4</v>
      </c>
      <c r="J1388" s="6">
        <f t="shared" si="317"/>
        <v>1.68</v>
      </c>
      <c r="K1388" s="20"/>
      <c r="L1388" s="6">
        <f t="shared" si="318"/>
        <v>40000</v>
      </c>
      <c r="M1388" s="11">
        <f t="shared" si="325"/>
        <v>0</v>
      </c>
      <c r="N1388" s="6">
        <f t="shared" si="319"/>
        <v>3908.4500000000003</v>
      </c>
      <c r="O1388" s="11">
        <f t="shared" si="326"/>
        <v>0</v>
      </c>
      <c r="P1388" s="11">
        <f t="shared" si="320"/>
        <v>1.68</v>
      </c>
      <c r="Q1388" s="11">
        <f t="shared" si="327"/>
        <v>0</v>
      </c>
      <c r="R1388" s="11">
        <f t="shared" si="328"/>
        <v>0</v>
      </c>
      <c r="S1388" s="6">
        <f t="shared" si="321"/>
        <v>4870.6699999999946</v>
      </c>
      <c r="T1388" s="11">
        <f t="shared" si="322"/>
        <v>0</v>
      </c>
      <c r="U1388" s="11">
        <f t="shared" si="323"/>
        <v>0</v>
      </c>
      <c r="V1388" s="11">
        <f t="shared" si="329"/>
        <v>4870.6699999999946</v>
      </c>
      <c r="W1388" s="20"/>
    </row>
    <row r="1389" spans="1:23" x14ac:dyDescent="0.25">
      <c r="A1389">
        <v>2022022702</v>
      </c>
      <c r="B1389">
        <v>1</v>
      </c>
      <c r="C1389" s="8">
        <v>0.60043000000000002</v>
      </c>
      <c r="D1389" s="6">
        <f t="shared" si="315"/>
        <v>48034.400000000001</v>
      </c>
      <c r="E1389" s="62">
        <v>0</v>
      </c>
      <c r="F1389" s="6">
        <f t="shared" si="324"/>
        <v>0</v>
      </c>
      <c r="G1389" s="7">
        <v>0.14401</v>
      </c>
      <c r="H1389" s="6">
        <f t="shared" si="316"/>
        <v>5040.3500000000004</v>
      </c>
      <c r="I1389" s="7">
        <v>1.2E-4</v>
      </c>
      <c r="J1389" s="6">
        <f t="shared" si="317"/>
        <v>1.68</v>
      </c>
      <c r="K1389" s="20"/>
      <c r="L1389" s="6">
        <f t="shared" si="318"/>
        <v>40000</v>
      </c>
      <c r="M1389" s="11">
        <f t="shared" si="325"/>
        <v>0</v>
      </c>
      <c r="N1389" s="6">
        <f t="shared" si="319"/>
        <v>5040.3500000000004</v>
      </c>
      <c r="O1389" s="11">
        <f t="shared" si="326"/>
        <v>0</v>
      </c>
      <c r="P1389" s="11">
        <f t="shared" si="320"/>
        <v>1.68</v>
      </c>
      <c r="Q1389" s="11">
        <f t="shared" si="327"/>
        <v>0</v>
      </c>
      <c r="R1389" s="11">
        <f t="shared" si="328"/>
        <v>0</v>
      </c>
      <c r="S1389" s="6">
        <f t="shared" si="321"/>
        <v>2992.3700000000013</v>
      </c>
      <c r="T1389" s="11">
        <f t="shared" si="322"/>
        <v>0</v>
      </c>
      <c r="U1389" s="11">
        <f t="shared" si="323"/>
        <v>0</v>
      </c>
      <c r="V1389" s="11">
        <f t="shared" si="329"/>
        <v>2992.3700000000013</v>
      </c>
      <c r="W1389" s="20"/>
    </row>
    <row r="1390" spans="1:23" x14ac:dyDescent="0.25">
      <c r="A1390">
        <v>2022022703</v>
      </c>
      <c r="B1390">
        <v>1</v>
      </c>
      <c r="C1390" s="8">
        <v>0.59887000000000001</v>
      </c>
      <c r="D1390" s="6">
        <f t="shared" si="315"/>
        <v>47909.599999999999</v>
      </c>
      <c r="E1390" s="62">
        <v>0</v>
      </c>
      <c r="F1390" s="6">
        <f t="shared" si="324"/>
        <v>0</v>
      </c>
      <c r="G1390" s="7">
        <v>0.18345</v>
      </c>
      <c r="H1390" s="6">
        <f t="shared" si="316"/>
        <v>6420.75</v>
      </c>
      <c r="I1390" s="7">
        <v>1.2E-4</v>
      </c>
      <c r="J1390" s="6">
        <f t="shared" si="317"/>
        <v>1.68</v>
      </c>
      <c r="K1390" s="20"/>
      <c r="L1390" s="6">
        <f t="shared" si="318"/>
        <v>40000</v>
      </c>
      <c r="M1390" s="11">
        <f t="shared" si="325"/>
        <v>0</v>
      </c>
      <c r="N1390" s="6">
        <f t="shared" si="319"/>
        <v>6420.75</v>
      </c>
      <c r="O1390" s="11">
        <f t="shared" si="326"/>
        <v>0</v>
      </c>
      <c r="P1390" s="11">
        <f t="shared" si="320"/>
        <v>1.68</v>
      </c>
      <c r="Q1390" s="11">
        <f t="shared" si="327"/>
        <v>0</v>
      </c>
      <c r="R1390" s="11">
        <f t="shared" si="328"/>
        <v>0</v>
      </c>
      <c r="S1390" s="6">
        <f t="shared" si="321"/>
        <v>1487.1699999999985</v>
      </c>
      <c r="T1390" s="11">
        <f t="shared" si="322"/>
        <v>0</v>
      </c>
      <c r="U1390" s="11">
        <f t="shared" si="323"/>
        <v>0</v>
      </c>
      <c r="V1390" s="11">
        <f t="shared" si="329"/>
        <v>1487.1699999999985</v>
      </c>
      <c r="W1390" s="20"/>
    </row>
    <row r="1391" spans="1:23" x14ac:dyDescent="0.25">
      <c r="A1391">
        <v>2022022704</v>
      </c>
      <c r="B1391">
        <v>1</v>
      </c>
      <c r="C1391" s="8">
        <v>0.60246</v>
      </c>
      <c r="D1391" s="6">
        <f t="shared" si="315"/>
        <v>48196.800000000003</v>
      </c>
      <c r="E1391" s="62">
        <v>0</v>
      </c>
      <c r="F1391" s="6">
        <f t="shared" si="324"/>
        <v>0</v>
      </c>
      <c r="G1391" s="7">
        <v>0.22871</v>
      </c>
      <c r="H1391" s="6">
        <f t="shared" si="316"/>
        <v>8004.8499999999995</v>
      </c>
      <c r="I1391" s="7">
        <v>1.1E-4</v>
      </c>
      <c r="J1391" s="6">
        <f t="shared" si="317"/>
        <v>1.54</v>
      </c>
      <c r="K1391" s="20"/>
      <c r="L1391" s="6">
        <f t="shared" si="318"/>
        <v>40000</v>
      </c>
      <c r="M1391" s="11">
        <f t="shared" si="325"/>
        <v>0</v>
      </c>
      <c r="N1391" s="6">
        <f t="shared" si="319"/>
        <v>8004.8499999999995</v>
      </c>
      <c r="O1391" s="11">
        <f t="shared" si="326"/>
        <v>0</v>
      </c>
      <c r="P1391" s="11">
        <f t="shared" si="320"/>
        <v>1.54</v>
      </c>
      <c r="Q1391" s="11">
        <f t="shared" si="327"/>
        <v>0</v>
      </c>
      <c r="R1391" s="11">
        <f t="shared" si="328"/>
        <v>0</v>
      </c>
      <c r="S1391" s="6">
        <f t="shared" si="321"/>
        <v>190.41000000000346</v>
      </c>
      <c r="T1391" s="11">
        <f t="shared" si="322"/>
        <v>0</v>
      </c>
      <c r="U1391" s="11">
        <f t="shared" si="323"/>
        <v>0</v>
      </c>
      <c r="V1391" s="11">
        <f t="shared" si="329"/>
        <v>190.41000000000346</v>
      </c>
      <c r="W1391" s="20"/>
    </row>
    <row r="1392" spans="1:23" x14ac:dyDescent="0.25">
      <c r="A1392">
        <v>2022022705</v>
      </c>
      <c r="B1392">
        <v>1</v>
      </c>
      <c r="C1392" s="8">
        <v>0.61087999999999998</v>
      </c>
      <c r="D1392" s="6">
        <f t="shared" si="315"/>
        <v>48870.400000000001</v>
      </c>
      <c r="E1392" s="62">
        <v>0</v>
      </c>
      <c r="F1392" s="6">
        <f t="shared" si="324"/>
        <v>0</v>
      </c>
      <c r="G1392" s="7">
        <v>0.26594000000000001</v>
      </c>
      <c r="H1392" s="6">
        <f t="shared" si="316"/>
        <v>9307.9</v>
      </c>
      <c r="I1392" s="7">
        <v>1.1E-4</v>
      </c>
      <c r="J1392" s="6">
        <f t="shared" si="317"/>
        <v>1.54</v>
      </c>
      <c r="K1392" s="20"/>
      <c r="L1392" s="6">
        <f t="shared" si="318"/>
        <v>40000</v>
      </c>
      <c r="M1392" s="11">
        <f t="shared" si="325"/>
        <v>0</v>
      </c>
      <c r="N1392" s="6">
        <f t="shared" si="319"/>
        <v>8870.4000000000015</v>
      </c>
      <c r="O1392" s="11">
        <f t="shared" si="326"/>
        <v>437.49999999999818</v>
      </c>
      <c r="P1392" s="11">
        <f t="shared" si="320"/>
        <v>0</v>
      </c>
      <c r="Q1392" s="11">
        <f t="shared" si="327"/>
        <v>1.54</v>
      </c>
      <c r="R1392" s="11">
        <f t="shared" si="328"/>
        <v>439.0399999999982</v>
      </c>
      <c r="S1392" s="6">
        <f t="shared" si="321"/>
        <v>0</v>
      </c>
      <c r="T1392" s="11">
        <f t="shared" si="322"/>
        <v>0</v>
      </c>
      <c r="U1392" s="11">
        <f t="shared" si="323"/>
        <v>0</v>
      </c>
      <c r="V1392" s="11">
        <f t="shared" si="329"/>
        <v>0</v>
      </c>
      <c r="W1392" s="20"/>
    </row>
    <row r="1393" spans="1:23" x14ac:dyDescent="0.25">
      <c r="A1393">
        <v>2022022706</v>
      </c>
      <c r="B1393">
        <v>1</v>
      </c>
      <c r="C1393" s="8">
        <v>0.62611000000000006</v>
      </c>
      <c r="D1393" s="6">
        <f t="shared" si="315"/>
        <v>50088.800000000003</v>
      </c>
      <c r="E1393" s="62">
        <v>0</v>
      </c>
      <c r="F1393" s="6">
        <f t="shared" si="324"/>
        <v>0</v>
      </c>
      <c r="G1393" s="7">
        <v>0.29815999999999998</v>
      </c>
      <c r="H1393" s="6">
        <f t="shared" si="316"/>
        <v>10435.599999999999</v>
      </c>
      <c r="I1393" s="7">
        <v>1.1E-4</v>
      </c>
      <c r="J1393" s="6">
        <f t="shared" si="317"/>
        <v>1.54</v>
      </c>
      <c r="K1393" s="20"/>
      <c r="L1393" s="6">
        <f t="shared" si="318"/>
        <v>40000</v>
      </c>
      <c r="M1393" s="11">
        <f t="shared" si="325"/>
        <v>0</v>
      </c>
      <c r="N1393" s="6">
        <f t="shared" si="319"/>
        <v>10088.800000000003</v>
      </c>
      <c r="O1393" s="11">
        <f t="shared" si="326"/>
        <v>346.79999999999563</v>
      </c>
      <c r="P1393" s="11">
        <f t="shared" si="320"/>
        <v>0</v>
      </c>
      <c r="Q1393" s="11">
        <f t="shared" si="327"/>
        <v>1.54</v>
      </c>
      <c r="R1393" s="11">
        <f t="shared" si="328"/>
        <v>348.33999999999565</v>
      </c>
      <c r="S1393" s="6">
        <f t="shared" si="321"/>
        <v>0</v>
      </c>
      <c r="T1393" s="11">
        <f t="shared" si="322"/>
        <v>0</v>
      </c>
      <c r="U1393" s="11">
        <f t="shared" si="323"/>
        <v>0</v>
      </c>
      <c r="V1393" s="11">
        <f t="shared" si="329"/>
        <v>0</v>
      </c>
      <c r="W1393" s="20"/>
    </row>
    <row r="1394" spans="1:23" x14ac:dyDescent="0.25">
      <c r="A1394">
        <v>2022022707</v>
      </c>
      <c r="B1394">
        <v>1</v>
      </c>
      <c r="C1394" s="8">
        <v>0.64761999999999997</v>
      </c>
      <c r="D1394" s="6">
        <f t="shared" si="315"/>
        <v>51809.599999999999</v>
      </c>
      <c r="E1394" s="62">
        <v>0</v>
      </c>
      <c r="F1394" s="6">
        <f t="shared" si="324"/>
        <v>0</v>
      </c>
      <c r="G1394" s="7">
        <v>0.30479000000000001</v>
      </c>
      <c r="H1394" s="6">
        <f t="shared" si="316"/>
        <v>10667.65</v>
      </c>
      <c r="I1394" s="7">
        <v>1.2999999999999999E-4</v>
      </c>
      <c r="J1394" s="6">
        <f t="shared" si="317"/>
        <v>1.8199999999999998</v>
      </c>
      <c r="K1394" s="20"/>
      <c r="L1394" s="6">
        <f t="shared" si="318"/>
        <v>40000</v>
      </c>
      <c r="M1394" s="11">
        <f t="shared" si="325"/>
        <v>0</v>
      </c>
      <c r="N1394" s="6">
        <f t="shared" si="319"/>
        <v>10667.65</v>
      </c>
      <c r="O1394" s="11">
        <f t="shared" si="326"/>
        <v>0</v>
      </c>
      <c r="P1394" s="11">
        <f t="shared" si="320"/>
        <v>1.8199999999999998</v>
      </c>
      <c r="Q1394" s="11">
        <f t="shared" si="327"/>
        <v>0</v>
      </c>
      <c r="R1394" s="11">
        <f t="shared" si="328"/>
        <v>0</v>
      </c>
      <c r="S1394" s="6">
        <f t="shared" si="321"/>
        <v>1140.129999999999</v>
      </c>
      <c r="T1394" s="11">
        <f t="shared" si="322"/>
        <v>0</v>
      </c>
      <c r="U1394" s="11">
        <f t="shared" si="323"/>
        <v>0</v>
      </c>
      <c r="V1394" s="11">
        <f t="shared" si="329"/>
        <v>1140.129999999999</v>
      </c>
      <c r="W1394" s="20"/>
    </row>
    <row r="1395" spans="1:23" x14ac:dyDescent="0.25">
      <c r="A1395">
        <v>2022022708</v>
      </c>
      <c r="B1395">
        <v>1</v>
      </c>
      <c r="C1395" s="8">
        <v>0.66210999999999998</v>
      </c>
      <c r="D1395" s="6">
        <f t="shared" si="315"/>
        <v>52968.799999999996</v>
      </c>
      <c r="E1395" s="62">
        <v>0</v>
      </c>
      <c r="F1395" s="6">
        <f t="shared" si="324"/>
        <v>0</v>
      </c>
      <c r="G1395" s="7">
        <v>0.29580000000000001</v>
      </c>
      <c r="H1395" s="6">
        <f t="shared" si="316"/>
        <v>10353</v>
      </c>
      <c r="I1395" s="7">
        <v>6.7040000000000002E-2</v>
      </c>
      <c r="J1395" s="6">
        <f t="shared" si="317"/>
        <v>938.56000000000006</v>
      </c>
      <c r="K1395" s="20"/>
      <c r="L1395" s="6">
        <f t="shared" si="318"/>
        <v>40000</v>
      </c>
      <c r="M1395" s="11">
        <f t="shared" si="325"/>
        <v>0</v>
      </c>
      <c r="N1395" s="6">
        <f t="shared" si="319"/>
        <v>10353</v>
      </c>
      <c r="O1395" s="11">
        <f t="shared" si="326"/>
        <v>0</v>
      </c>
      <c r="P1395" s="11">
        <f t="shared" si="320"/>
        <v>938.56000000000006</v>
      </c>
      <c r="Q1395" s="11">
        <f t="shared" si="327"/>
        <v>0</v>
      </c>
      <c r="R1395" s="11">
        <f t="shared" si="328"/>
        <v>0</v>
      </c>
      <c r="S1395" s="6">
        <f t="shared" si="321"/>
        <v>1677.2399999999957</v>
      </c>
      <c r="T1395" s="11">
        <f t="shared" si="322"/>
        <v>0</v>
      </c>
      <c r="U1395" s="11">
        <f t="shared" si="323"/>
        <v>0</v>
      </c>
      <c r="V1395" s="11">
        <f t="shared" si="329"/>
        <v>1677.2399999999957</v>
      </c>
      <c r="W1395" s="20"/>
    </row>
    <row r="1396" spans="1:23" x14ac:dyDescent="0.25">
      <c r="A1396">
        <v>2022022709</v>
      </c>
      <c r="B1396">
        <v>1</v>
      </c>
      <c r="C1396" s="8">
        <v>0.65732999999999997</v>
      </c>
      <c r="D1396" s="6">
        <f t="shared" si="315"/>
        <v>52586.399999999994</v>
      </c>
      <c r="E1396" s="62">
        <v>0</v>
      </c>
      <c r="F1396" s="6">
        <f t="shared" si="324"/>
        <v>0</v>
      </c>
      <c r="G1396" s="7">
        <v>0.24315999999999999</v>
      </c>
      <c r="H1396" s="6">
        <f t="shared" si="316"/>
        <v>8510.6</v>
      </c>
      <c r="I1396" s="7">
        <v>0.53720000000000001</v>
      </c>
      <c r="J1396" s="6">
        <f t="shared" si="317"/>
        <v>7520.8</v>
      </c>
      <c r="K1396" s="20"/>
      <c r="L1396" s="6">
        <f t="shared" si="318"/>
        <v>40000</v>
      </c>
      <c r="M1396" s="11">
        <f t="shared" si="325"/>
        <v>0</v>
      </c>
      <c r="N1396" s="6">
        <f t="shared" si="319"/>
        <v>8510.6</v>
      </c>
      <c r="O1396" s="11">
        <f t="shared" si="326"/>
        <v>0</v>
      </c>
      <c r="P1396" s="11">
        <f t="shared" si="320"/>
        <v>4075.7999999999938</v>
      </c>
      <c r="Q1396" s="11">
        <f t="shared" si="327"/>
        <v>3445.0000000000064</v>
      </c>
      <c r="R1396" s="11">
        <f t="shared" si="328"/>
        <v>3445.0000000000064</v>
      </c>
      <c r="S1396" s="6">
        <f t="shared" si="321"/>
        <v>0</v>
      </c>
      <c r="T1396" s="11">
        <f t="shared" si="322"/>
        <v>0</v>
      </c>
      <c r="U1396" s="11">
        <f t="shared" si="323"/>
        <v>0</v>
      </c>
      <c r="V1396" s="11">
        <f t="shared" si="329"/>
        <v>0</v>
      </c>
      <c r="W1396" s="20"/>
    </row>
    <row r="1397" spans="1:23" x14ac:dyDescent="0.25">
      <c r="A1397">
        <v>2022022710</v>
      </c>
      <c r="B1397">
        <v>1</v>
      </c>
      <c r="C1397" s="8">
        <v>0.64146999999999998</v>
      </c>
      <c r="D1397" s="6">
        <f t="shared" si="315"/>
        <v>51317.599999999999</v>
      </c>
      <c r="E1397" s="62">
        <v>0</v>
      </c>
      <c r="F1397" s="6">
        <f t="shared" si="324"/>
        <v>0</v>
      </c>
      <c r="G1397" s="7">
        <v>0.17644000000000001</v>
      </c>
      <c r="H1397" s="6">
        <f t="shared" si="316"/>
        <v>6175.4000000000005</v>
      </c>
      <c r="I1397" s="7">
        <v>0.80042999999999997</v>
      </c>
      <c r="J1397" s="6">
        <f t="shared" si="317"/>
        <v>11206.02</v>
      </c>
      <c r="K1397" s="20"/>
      <c r="L1397" s="6">
        <f t="shared" si="318"/>
        <v>40000</v>
      </c>
      <c r="M1397" s="11">
        <f t="shared" si="325"/>
        <v>0</v>
      </c>
      <c r="N1397" s="6">
        <f t="shared" si="319"/>
        <v>6175.4000000000005</v>
      </c>
      <c r="O1397" s="11">
        <f t="shared" si="326"/>
        <v>0</v>
      </c>
      <c r="P1397" s="11">
        <f t="shared" si="320"/>
        <v>5142.199999999998</v>
      </c>
      <c r="Q1397" s="11">
        <f t="shared" si="327"/>
        <v>6063.8200000000024</v>
      </c>
      <c r="R1397" s="11">
        <f t="shared" si="328"/>
        <v>6063.8200000000024</v>
      </c>
      <c r="S1397" s="6">
        <f t="shared" si="321"/>
        <v>0</v>
      </c>
      <c r="T1397" s="11">
        <f t="shared" si="322"/>
        <v>0</v>
      </c>
      <c r="U1397" s="11">
        <f t="shared" si="323"/>
        <v>0</v>
      </c>
      <c r="V1397" s="11">
        <f t="shared" si="329"/>
        <v>0</v>
      </c>
      <c r="W1397" s="20"/>
    </row>
    <row r="1398" spans="1:23" x14ac:dyDescent="0.25">
      <c r="A1398">
        <v>2022022711</v>
      </c>
      <c r="B1398">
        <v>1</v>
      </c>
      <c r="C1398" s="8">
        <v>0.61858000000000002</v>
      </c>
      <c r="D1398" s="6">
        <f t="shared" si="315"/>
        <v>49486.400000000001</v>
      </c>
      <c r="E1398" s="62">
        <v>0</v>
      </c>
      <c r="F1398" s="6">
        <f t="shared" si="324"/>
        <v>0</v>
      </c>
      <c r="G1398" s="7">
        <v>0.18706999999999999</v>
      </c>
      <c r="H1398" s="6">
        <f t="shared" si="316"/>
        <v>6547.45</v>
      </c>
      <c r="I1398" s="7">
        <v>0.82955000000000001</v>
      </c>
      <c r="J1398" s="6">
        <f t="shared" si="317"/>
        <v>11613.7</v>
      </c>
      <c r="K1398" s="20"/>
      <c r="L1398" s="6">
        <f t="shared" si="318"/>
        <v>40000</v>
      </c>
      <c r="M1398" s="11">
        <f t="shared" si="325"/>
        <v>0</v>
      </c>
      <c r="N1398" s="6">
        <f t="shared" si="319"/>
        <v>6547.45</v>
      </c>
      <c r="O1398" s="11">
        <f t="shared" si="326"/>
        <v>0</v>
      </c>
      <c r="P1398" s="11">
        <f t="shared" si="320"/>
        <v>2938.9500000000016</v>
      </c>
      <c r="Q1398" s="11">
        <f t="shared" si="327"/>
        <v>8674.75</v>
      </c>
      <c r="R1398" s="11">
        <f t="shared" si="328"/>
        <v>8674.75</v>
      </c>
      <c r="S1398" s="6">
        <f t="shared" si="321"/>
        <v>0</v>
      </c>
      <c r="T1398" s="11">
        <f t="shared" si="322"/>
        <v>0</v>
      </c>
      <c r="U1398" s="11">
        <f t="shared" si="323"/>
        <v>0</v>
      </c>
      <c r="V1398" s="11">
        <f t="shared" si="329"/>
        <v>0</v>
      </c>
      <c r="W1398" s="20"/>
    </row>
    <row r="1399" spans="1:23" x14ac:dyDescent="0.25">
      <c r="A1399">
        <v>2022022712</v>
      </c>
      <c r="B1399">
        <v>1</v>
      </c>
      <c r="C1399" s="8">
        <v>0.59180999999999995</v>
      </c>
      <c r="D1399" s="6">
        <f t="shared" si="315"/>
        <v>47344.799999999996</v>
      </c>
      <c r="E1399" s="62">
        <v>0</v>
      </c>
      <c r="F1399" s="6">
        <f t="shared" si="324"/>
        <v>0</v>
      </c>
      <c r="G1399" s="7">
        <v>0.17734</v>
      </c>
      <c r="H1399" s="6">
        <f t="shared" si="316"/>
        <v>6206.9</v>
      </c>
      <c r="I1399" s="7">
        <v>0.83697999999999995</v>
      </c>
      <c r="J1399" s="6">
        <f t="shared" si="317"/>
        <v>11717.72</v>
      </c>
      <c r="K1399" s="20"/>
      <c r="L1399" s="6">
        <f t="shared" si="318"/>
        <v>40000</v>
      </c>
      <c r="M1399" s="11">
        <f t="shared" si="325"/>
        <v>0</v>
      </c>
      <c r="N1399" s="6">
        <f t="shared" si="319"/>
        <v>6206.9</v>
      </c>
      <c r="O1399" s="11">
        <f t="shared" si="326"/>
        <v>0</v>
      </c>
      <c r="P1399" s="11">
        <f t="shared" si="320"/>
        <v>1137.899999999996</v>
      </c>
      <c r="Q1399" s="11">
        <f t="shared" si="327"/>
        <v>10579.820000000003</v>
      </c>
      <c r="R1399" s="11">
        <f t="shared" si="328"/>
        <v>10579.820000000003</v>
      </c>
      <c r="S1399" s="6">
        <f t="shared" si="321"/>
        <v>0</v>
      </c>
      <c r="T1399" s="11">
        <f t="shared" si="322"/>
        <v>0</v>
      </c>
      <c r="U1399" s="11">
        <f t="shared" si="323"/>
        <v>0</v>
      </c>
      <c r="V1399" s="11">
        <f t="shared" si="329"/>
        <v>0</v>
      </c>
      <c r="W1399" s="20"/>
    </row>
    <row r="1400" spans="1:23" x14ac:dyDescent="0.25">
      <c r="A1400">
        <v>2022022713</v>
      </c>
      <c r="B1400">
        <v>1</v>
      </c>
      <c r="C1400" s="8">
        <v>0.56633999999999995</v>
      </c>
      <c r="D1400" s="6">
        <f t="shared" si="315"/>
        <v>45307.199999999997</v>
      </c>
      <c r="E1400" s="62">
        <v>0</v>
      </c>
      <c r="F1400" s="6">
        <f t="shared" si="324"/>
        <v>0</v>
      </c>
      <c r="G1400" s="7">
        <v>0.16131999999999999</v>
      </c>
      <c r="H1400" s="6">
        <f t="shared" si="316"/>
        <v>5646.2</v>
      </c>
      <c r="I1400" s="7">
        <v>0.84487999999999996</v>
      </c>
      <c r="J1400" s="6">
        <f t="shared" si="317"/>
        <v>11828.32</v>
      </c>
      <c r="K1400" s="20"/>
      <c r="L1400" s="6">
        <f t="shared" si="318"/>
        <v>40000</v>
      </c>
      <c r="M1400" s="11">
        <f t="shared" si="325"/>
        <v>0</v>
      </c>
      <c r="N1400" s="6">
        <f t="shared" si="319"/>
        <v>5307.1999999999971</v>
      </c>
      <c r="O1400" s="11">
        <f t="shared" si="326"/>
        <v>339.00000000000273</v>
      </c>
      <c r="P1400" s="11">
        <f t="shared" si="320"/>
        <v>0</v>
      </c>
      <c r="Q1400" s="11">
        <f t="shared" si="327"/>
        <v>11828.32</v>
      </c>
      <c r="R1400" s="11">
        <f t="shared" si="328"/>
        <v>12167.320000000003</v>
      </c>
      <c r="S1400" s="6">
        <f t="shared" si="321"/>
        <v>0</v>
      </c>
      <c r="T1400" s="11">
        <f t="shared" si="322"/>
        <v>0</v>
      </c>
      <c r="U1400" s="11">
        <f t="shared" si="323"/>
        <v>0</v>
      </c>
      <c r="V1400" s="11">
        <f t="shared" si="329"/>
        <v>0</v>
      </c>
      <c r="W1400" s="20"/>
    </row>
    <row r="1401" spans="1:23" x14ac:dyDescent="0.25">
      <c r="A1401">
        <v>2022022714</v>
      </c>
      <c r="B1401">
        <v>1</v>
      </c>
      <c r="C1401" s="8">
        <v>0.54064999999999996</v>
      </c>
      <c r="D1401" s="6">
        <f t="shared" si="315"/>
        <v>43252</v>
      </c>
      <c r="E1401" s="62">
        <v>0</v>
      </c>
      <c r="F1401" s="6">
        <f t="shared" si="324"/>
        <v>0</v>
      </c>
      <c r="G1401" s="7">
        <v>0.15337000000000001</v>
      </c>
      <c r="H1401" s="6">
        <f t="shared" si="316"/>
        <v>5367.95</v>
      </c>
      <c r="I1401" s="7">
        <v>0.85267999999999999</v>
      </c>
      <c r="J1401" s="6">
        <f t="shared" si="317"/>
        <v>11937.52</v>
      </c>
      <c r="K1401" s="20"/>
      <c r="L1401" s="6">
        <f t="shared" si="318"/>
        <v>40000</v>
      </c>
      <c r="M1401" s="11">
        <f t="shared" si="325"/>
        <v>0</v>
      </c>
      <c r="N1401" s="6">
        <f t="shared" si="319"/>
        <v>3252</v>
      </c>
      <c r="O1401" s="11">
        <f t="shared" si="326"/>
        <v>2115.9499999999998</v>
      </c>
      <c r="P1401" s="11">
        <f t="shared" si="320"/>
        <v>0</v>
      </c>
      <c r="Q1401" s="11">
        <f t="shared" si="327"/>
        <v>11937.52</v>
      </c>
      <c r="R1401" s="11">
        <f t="shared" si="328"/>
        <v>14053.470000000001</v>
      </c>
      <c r="S1401" s="6">
        <f t="shared" si="321"/>
        <v>0</v>
      </c>
      <c r="T1401" s="11">
        <f t="shared" si="322"/>
        <v>0</v>
      </c>
      <c r="U1401" s="11">
        <f t="shared" si="323"/>
        <v>0</v>
      </c>
      <c r="V1401" s="11">
        <f t="shared" si="329"/>
        <v>0</v>
      </c>
      <c r="W1401" s="20"/>
    </row>
    <row r="1402" spans="1:23" x14ac:dyDescent="0.25">
      <c r="A1402">
        <v>2022022715</v>
      </c>
      <c r="B1402">
        <v>1</v>
      </c>
      <c r="C1402" s="8">
        <v>0.51829999999999998</v>
      </c>
      <c r="D1402" s="6">
        <f t="shared" si="315"/>
        <v>41464</v>
      </c>
      <c r="E1402" s="62">
        <v>0</v>
      </c>
      <c r="F1402" s="6">
        <f t="shared" si="324"/>
        <v>0</v>
      </c>
      <c r="G1402" s="7">
        <v>0.13341</v>
      </c>
      <c r="H1402" s="6">
        <f t="shared" si="316"/>
        <v>4669.3500000000004</v>
      </c>
      <c r="I1402" s="7">
        <v>0.85989000000000004</v>
      </c>
      <c r="J1402" s="6">
        <f t="shared" si="317"/>
        <v>12038.460000000001</v>
      </c>
      <c r="K1402" s="20"/>
      <c r="L1402" s="6">
        <f t="shared" si="318"/>
        <v>40000</v>
      </c>
      <c r="M1402" s="11">
        <f t="shared" si="325"/>
        <v>0</v>
      </c>
      <c r="N1402" s="6">
        <f t="shared" si="319"/>
        <v>1464</v>
      </c>
      <c r="O1402" s="11">
        <f t="shared" si="326"/>
        <v>3205.3500000000004</v>
      </c>
      <c r="P1402" s="11">
        <f t="shared" si="320"/>
        <v>0</v>
      </c>
      <c r="Q1402" s="11">
        <f t="shared" si="327"/>
        <v>12038.460000000001</v>
      </c>
      <c r="R1402" s="11">
        <f t="shared" si="328"/>
        <v>15243.810000000001</v>
      </c>
      <c r="S1402" s="6">
        <f t="shared" si="321"/>
        <v>0</v>
      </c>
      <c r="T1402" s="11">
        <f t="shared" si="322"/>
        <v>0</v>
      </c>
      <c r="U1402" s="11">
        <f t="shared" si="323"/>
        <v>0</v>
      </c>
      <c r="V1402" s="11">
        <f t="shared" si="329"/>
        <v>0</v>
      </c>
      <c r="W1402" s="20"/>
    </row>
    <row r="1403" spans="1:23" x14ac:dyDescent="0.25">
      <c r="A1403">
        <v>2022022716</v>
      </c>
      <c r="B1403">
        <v>1</v>
      </c>
      <c r="C1403" s="8">
        <v>0.50636000000000003</v>
      </c>
      <c r="D1403" s="6">
        <f t="shared" si="315"/>
        <v>40508.800000000003</v>
      </c>
      <c r="E1403" s="62">
        <v>0</v>
      </c>
      <c r="F1403" s="6">
        <f t="shared" si="324"/>
        <v>0</v>
      </c>
      <c r="G1403" s="7">
        <v>0.11422</v>
      </c>
      <c r="H1403" s="6">
        <f t="shared" si="316"/>
        <v>3997.7000000000003</v>
      </c>
      <c r="I1403" s="7">
        <v>0.87263000000000002</v>
      </c>
      <c r="J1403" s="6">
        <f t="shared" si="317"/>
        <v>12216.82</v>
      </c>
      <c r="K1403" s="20"/>
      <c r="L1403" s="6">
        <f t="shared" si="318"/>
        <v>40000</v>
      </c>
      <c r="M1403" s="11">
        <f t="shared" si="325"/>
        <v>0</v>
      </c>
      <c r="N1403" s="6">
        <f t="shared" si="319"/>
        <v>508.80000000000291</v>
      </c>
      <c r="O1403" s="11">
        <f t="shared" si="326"/>
        <v>3488.8999999999974</v>
      </c>
      <c r="P1403" s="11">
        <f t="shared" si="320"/>
        <v>0</v>
      </c>
      <c r="Q1403" s="11">
        <f t="shared" si="327"/>
        <v>12216.82</v>
      </c>
      <c r="R1403" s="11">
        <f t="shared" si="328"/>
        <v>15705.719999999998</v>
      </c>
      <c r="S1403" s="6">
        <f t="shared" si="321"/>
        <v>0</v>
      </c>
      <c r="T1403" s="11">
        <f t="shared" si="322"/>
        <v>0</v>
      </c>
      <c r="U1403" s="11">
        <f t="shared" si="323"/>
        <v>0</v>
      </c>
      <c r="V1403" s="11">
        <f t="shared" si="329"/>
        <v>0</v>
      </c>
      <c r="W1403" s="20"/>
    </row>
    <row r="1404" spans="1:23" x14ac:dyDescent="0.25">
      <c r="A1404">
        <v>2022022717</v>
      </c>
      <c r="B1404">
        <v>1</v>
      </c>
      <c r="C1404" s="8">
        <v>0.50409999999999999</v>
      </c>
      <c r="D1404" s="6">
        <f t="shared" si="315"/>
        <v>40328</v>
      </c>
      <c r="E1404" s="62">
        <v>0</v>
      </c>
      <c r="F1404" s="6">
        <f t="shared" si="324"/>
        <v>0</v>
      </c>
      <c r="G1404" s="7">
        <v>9.6290000000000001E-2</v>
      </c>
      <c r="H1404" s="6">
        <f t="shared" si="316"/>
        <v>3370.15</v>
      </c>
      <c r="I1404" s="7">
        <v>0.83630000000000004</v>
      </c>
      <c r="J1404" s="6">
        <f t="shared" si="317"/>
        <v>11708.2</v>
      </c>
      <c r="K1404" s="20"/>
      <c r="L1404" s="6">
        <f t="shared" si="318"/>
        <v>40000</v>
      </c>
      <c r="M1404" s="11">
        <f t="shared" si="325"/>
        <v>0</v>
      </c>
      <c r="N1404" s="6">
        <f t="shared" si="319"/>
        <v>328</v>
      </c>
      <c r="O1404" s="11">
        <f t="shared" si="326"/>
        <v>3042.15</v>
      </c>
      <c r="P1404" s="11">
        <f t="shared" si="320"/>
        <v>0</v>
      </c>
      <c r="Q1404" s="11">
        <f t="shared" si="327"/>
        <v>11708.2</v>
      </c>
      <c r="R1404" s="11">
        <f t="shared" si="328"/>
        <v>14750.35</v>
      </c>
      <c r="S1404" s="6">
        <f t="shared" si="321"/>
        <v>0</v>
      </c>
      <c r="T1404" s="11">
        <f t="shared" si="322"/>
        <v>0</v>
      </c>
      <c r="U1404" s="11">
        <f t="shared" si="323"/>
        <v>0</v>
      </c>
      <c r="V1404" s="11">
        <f t="shared" si="329"/>
        <v>0</v>
      </c>
      <c r="W1404" s="20"/>
    </row>
    <row r="1405" spans="1:23" x14ac:dyDescent="0.25">
      <c r="A1405">
        <v>2022022718</v>
      </c>
      <c r="B1405">
        <v>1</v>
      </c>
      <c r="C1405" s="8">
        <v>0.51529000000000003</v>
      </c>
      <c r="D1405" s="6">
        <f t="shared" si="315"/>
        <v>41223.200000000004</v>
      </c>
      <c r="E1405" s="62">
        <v>0</v>
      </c>
      <c r="F1405" s="6">
        <f t="shared" si="324"/>
        <v>0</v>
      </c>
      <c r="G1405" s="7">
        <v>7.7920000000000003E-2</v>
      </c>
      <c r="H1405" s="6">
        <f t="shared" si="316"/>
        <v>2727.2000000000003</v>
      </c>
      <c r="I1405" s="7">
        <v>0.51495999999999997</v>
      </c>
      <c r="J1405" s="6">
        <f t="shared" si="317"/>
        <v>7209.44</v>
      </c>
      <c r="K1405" s="20"/>
      <c r="L1405" s="6">
        <f t="shared" si="318"/>
        <v>40000</v>
      </c>
      <c r="M1405" s="11">
        <f t="shared" si="325"/>
        <v>0</v>
      </c>
      <c r="N1405" s="6">
        <f t="shared" si="319"/>
        <v>1223.2000000000044</v>
      </c>
      <c r="O1405" s="11">
        <f t="shared" si="326"/>
        <v>1503.9999999999959</v>
      </c>
      <c r="P1405" s="11">
        <f t="shared" si="320"/>
        <v>0</v>
      </c>
      <c r="Q1405" s="11">
        <f t="shared" si="327"/>
        <v>7209.44</v>
      </c>
      <c r="R1405" s="11">
        <f t="shared" si="328"/>
        <v>8713.4399999999951</v>
      </c>
      <c r="S1405" s="6">
        <f t="shared" si="321"/>
        <v>0</v>
      </c>
      <c r="T1405" s="11">
        <f t="shared" si="322"/>
        <v>0</v>
      </c>
      <c r="U1405" s="11">
        <f t="shared" si="323"/>
        <v>0</v>
      </c>
      <c r="V1405" s="11">
        <f t="shared" si="329"/>
        <v>0</v>
      </c>
      <c r="W1405" s="20"/>
    </row>
    <row r="1406" spans="1:23" x14ac:dyDescent="0.25">
      <c r="A1406">
        <v>2022022719</v>
      </c>
      <c r="B1406">
        <v>1</v>
      </c>
      <c r="C1406" s="8">
        <v>0.55096999999999996</v>
      </c>
      <c r="D1406" s="6">
        <f t="shared" si="315"/>
        <v>44077.599999999999</v>
      </c>
      <c r="E1406" s="62">
        <v>0</v>
      </c>
      <c r="F1406" s="6">
        <f t="shared" si="324"/>
        <v>0</v>
      </c>
      <c r="G1406" s="7">
        <v>5.9110000000000003E-2</v>
      </c>
      <c r="H1406" s="6">
        <f t="shared" si="316"/>
        <v>2068.85</v>
      </c>
      <c r="I1406" s="7">
        <v>5.4690000000000003E-2</v>
      </c>
      <c r="J1406" s="6">
        <f t="shared" si="317"/>
        <v>765.66000000000008</v>
      </c>
      <c r="K1406" s="20"/>
      <c r="L1406" s="6">
        <f t="shared" si="318"/>
        <v>40000</v>
      </c>
      <c r="M1406" s="11">
        <f t="shared" si="325"/>
        <v>0</v>
      </c>
      <c r="N1406" s="6">
        <f t="shared" si="319"/>
        <v>2068.85</v>
      </c>
      <c r="O1406" s="11">
        <f t="shared" si="326"/>
        <v>0</v>
      </c>
      <c r="P1406" s="11">
        <f t="shared" si="320"/>
        <v>765.66000000000008</v>
      </c>
      <c r="Q1406" s="11">
        <f t="shared" si="327"/>
        <v>0</v>
      </c>
      <c r="R1406" s="11">
        <f t="shared" si="328"/>
        <v>0</v>
      </c>
      <c r="S1406" s="6">
        <f t="shared" si="321"/>
        <v>1243.0899999999986</v>
      </c>
      <c r="T1406" s="11">
        <f t="shared" si="322"/>
        <v>0</v>
      </c>
      <c r="U1406" s="11">
        <f t="shared" si="323"/>
        <v>0</v>
      </c>
      <c r="V1406" s="11">
        <f t="shared" si="329"/>
        <v>1243.0899999999986</v>
      </c>
      <c r="W1406" s="20"/>
    </row>
    <row r="1407" spans="1:23" x14ac:dyDescent="0.25">
      <c r="A1407">
        <v>2022022720</v>
      </c>
      <c r="B1407">
        <v>1</v>
      </c>
      <c r="C1407" s="8">
        <v>0.58070999999999995</v>
      </c>
      <c r="D1407" s="6">
        <f t="shared" si="315"/>
        <v>46456.799999999996</v>
      </c>
      <c r="E1407" s="62">
        <v>0</v>
      </c>
      <c r="F1407" s="6">
        <f t="shared" si="324"/>
        <v>0</v>
      </c>
      <c r="G1407" s="7">
        <v>7.0730000000000001E-2</v>
      </c>
      <c r="H1407" s="6">
        <f t="shared" si="316"/>
        <v>2475.5500000000002</v>
      </c>
      <c r="I1407" s="7">
        <v>6.0000000000000002E-5</v>
      </c>
      <c r="J1407" s="6">
        <f t="shared" si="317"/>
        <v>0.84</v>
      </c>
      <c r="K1407" s="20"/>
      <c r="L1407" s="6">
        <f t="shared" si="318"/>
        <v>40000</v>
      </c>
      <c r="M1407" s="11">
        <f t="shared" si="325"/>
        <v>0</v>
      </c>
      <c r="N1407" s="6">
        <f t="shared" si="319"/>
        <v>2475.5500000000002</v>
      </c>
      <c r="O1407" s="11">
        <f t="shared" si="326"/>
        <v>0</v>
      </c>
      <c r="P1407" s="11">
        <f t="shared" si="320"/>
        <v>0.84</v>
      </c>
      <c r="Q1407" s="11">
        <f t="shared" si="327"/>
        <v>0</v>
      </c>
      <c r="R1407" s="11">
        <f t="shared" si="328"/>
        <v>0</v>
      </c>
      <c r="S1407" s="6">
        <f t="shared" si="321"/>
        <v>3980.4099999999953</v>
      </c>
      <c r="T1407" s="11">
        <f t="shared" si="322"/>
        <v>0</v>
      </c>
      <c r="U1407" s="11">
        <f t="shared" si="323"/>
        <v>0</v>
      </c>
      <c r="V1407" s="11">
        <f t="shared" si="329"/>
        <v>3980.4099999999953</v>
      </c>
      <c r="W1407" s="20"/>
    </row>
    <row r="1408" spans="1:23" x14ac:dyDescent="0.25">
      <c r="A1408">
        <v>2022022721</v>
      </c>
      <c r="B1408">
        <v>1</v>
      </c>
      <c r="C1408" s="8">
        <v>0.59053999999999995</v>
      </c>
      <c r="D1408" s="6">
        <f t="shared" si="315"/>
        <v>47243.199999999997</v>
      </c>
      <c r="E1408" s="62">
        <v>0</v>
      </c>
      <c r="F1408" s="6">
        <f t="shared" si="324"/>
        <v>0</v>
      </c>
      <c r="G1408" s="7">
        <v>0.10148</v>
      </c>
      <c r="H1408" s="6">
        <f t="shared" si="316"/>
        <v>3551.8</v>
      </c>
      <c r="I1408" s="7">
        <v>6.0000000000000002E-5</v>
      </c>
      <c r="J1408" s="6">
        <f t="shared" si="317"/>
        <v>0.84</v>
      </c>
      <c r="K1408" s="20"/>
      <c r="L1408" s="6">
        <f t="shared" si="318"/>
        <v>40000</v>
      </c>
      <c r="M1408" s="11">
        <f t="shared" si="325"/>
        <v>0</v>
      </c>
      <c r="N1408" s="6">
        <f t="shared" si="319"/>
        <v>3551.8</v>
      </c>
      <c r="O1408" s="11">
        <f t="shared" si="326"/>
        <v>0</v>
      </c>
      <c r="P1408" s="11">
        <f t="shared" si="320"/>
        <v>0.84</v>
      </c>
      <c r="Q1408" s="11">
        <f t="shared" si="327"/>
        <v>0</v>
      </c>
      <c r="R1408" s="11">
        <f t="shared" si="328"/>
        <v>0</v>
      </c>
      <c r="S1408" s="6">
        <f t="shared" si="321"/>
        <v>3690.5599999999968</v>
      </c>
      <c r="T1408" s="11">
        <f t="shared" si="322"/>
        <v>0</v>
      </c>
      <c r="U1408" s="11">
        <f t="shared" si="323"/>
        <v>0</v>
      </c>
      <c r="V1408" s="11">
        <f t="shared" si="329"/>
        <v>3690.5599999999968</v>
      </c>
      <c r="W1408" s="20"/>
    </row>
    <row r="1409" spans="1:23" x14ac:dyDescent="0.25">
      <c r="A1409">
        <v>2022022722</v>
      </c>
      <c r="B1409">
        <v>1</v>
      </c>
      <c r="C1409" s="8">
        <v>0.59135000000000004</v>
      </c>
      <c r="D1409" s="6">
        <f t="shared" si="315"/>
        <v>47308</v>
      </c>
      <c r="E1409" s="62">
        <v>0</v>
      </c>
      <c r="F1409" s="6">
        <f t="shared" si="324"/>
        <v>0</v>
      </c>
      <c r="G1409" s="7">
        <v>0.12789</v>
      </c>
      <c r="H1409" s="6">
        <f t="shared" si="316"/>
        <v>4476.1500000000005</v>
      </c>
      <c r="I1409" s="7">
        <v>6.0000000000000002E-5</v>
      </c>
      <c r="J1409" s="6">
        <f t="shared" si="317"/>
        <v>0.84</v>
      </c>
      <c r="K1409" s="20"/>
      <c r="L1409" s="6">
        <f t="shared" si="318"/>
        <v>40000</v>
      </c>
      <c r="M1409" s="11">
        <f t="shared" si="325"/>
        <v>0</v>
      </c>
      <c r="N1409" s="6">
        <f t="shared" si="319"/>
        <v>4476.1500000000005</v>
      </c>
      <c r="O1409" s="11">
        <f t="shared" si="326"/>
        <v>0</v>
      </c>
      <c r="P1409" s="11">
        <f t="shared" si="320"/>
        <v>0.84</v>
      </c>
      <c r="Q1409" s="11">
        <f t="shared" si="327"/>
        <v>0</v>
      </c>
      <c r="R1409" s="11">
        <f t="shared" si="328"/>
        <v>0</v>
      </c>
      <c r="S1409" s="6">
        <f t="shared" si="321"/>
        <v>2831.0099999999993</v>
      </c>
      <c r="T1409" s="11">
        <f t="shared" si="322"/>
        <v>0</v>
      </c>
      <c r="U1409" s="11">
        <f t="shared" si="323"/>
        <v>0</v>
      </c>
      <c r="V1409" s="11">
        <f t="shared" si="329"/>
        <v>2831.0099999999993</v>
      </c>
      <c r="W1409" s="20"/>
    </row>
    <row r="1410" spans="1:23" x14ac:dyDescent="0.25">
      <c r="A1410">
        <v>2022022723</v>
      </c>
      <c r="B1410">
        <v>1</v>
      </c>
      <c r="C1410" s="8">
        <v>0.57943999999999996</v>
      </c>
      <c r="D1410" s="6">
        <f t="shared" si="315"/>
        <v>46355.199999999997</v>
      </c>
      <c r="E1410" s="62">
        <v>0</v>
      </c>
      <c r="F1410" s="6">
        <f t="shared" si="324"/>
        <v>0</v>
      </c>
      <c r="G1410" s="7">
        <v>0.1628</v>
      </c>
      <c r="H1410" s="6">
        <f t="shared" si="316"/>
        <v>5698</v>
      </c>
      <c r="I1410" s="7">
        <v>6.0000000000000002E-5</v>
      </c>
      <c r="J1410" s="6">
        <f t="shared" si="317"/>
        <v>0.84</v>
      </c>
      <c r="K1410" s="20"/>
      <c r="L1410" s="6">
        <f t="shared" si="318"/>
        <v>40000</v>
      </c>
      <c r="M1410" s="11">
        <f t="shared" si="325"/>
        <v>0</v>
      </c>
      <c r="N1410" s="6">
        <f t="shared" si="319"/>
        <v>5698</v>
      </c>
      <c r="O1410" s="11">
        <f t="shared" si="326"/>
        <v>0</v>
      </c>
      <c r="P1410" s="11">
        <f t="shared" si="320"/>
        <v>0.84</v>
      </c>
      <c r="Q1410" s="11">
        <f t="shared" si="327"/>
        <v>0</v>
      </c>
      <c r="R1410" s="11">
        <f t="shared" si="328"/>
        <v>0</v>
      </c>
      <c r="S1410" s="6">
        <f t="shared" si="321"/>
        <v>656.35999999999706</v>
      </c>
      <c r="T1410" s="11">
        <f t="shared" si="322"/>
        <v>0</v>
      </c>
      <c r="U1410" s="11">
        <f t="shared" si="323"/>
        <v>0</v>
      </c>
      <c r="V1410" s="11">
        <f t="shared" si="329"/>
        <v>656.35999999999706</v>
      </c>
      <c r="W1410" s="20"/>
    </row>
    <row r="1411" spans="1:23" x14ac:dyDescent="0.25">
      <c r="A1411">
        <v>2022022724</v>
      </c>
      <c r="B1411">
        <v>1</v>
      </c>
      <c r="C1411" s="8">
        <v>0.56677</v>
      </c>
      <c r="D1411" s="6">
        <f t="shared" si="315"/>
        <v>45341.599999999999</v>
      </c>
      <c r="E1411" s="62">
        <v>0</v>
      </c>
      <c r="F1411" s="6">
        <f t="shared" si="324"/>
        <v>0</v>
      </c>
      <c r="G1411" s="7">
        <v>0.20180999999999999</v>
      </c>
      <c r="H1411" s="6">
        <f t="shared" si="316"/>
        <v>7063.3499999999995</v>
      </c>
      <c r="I1411" s="7">
        <v>6.0000000000000002E-5</v>
      </c>
      <c r="J1411" s="6">
        <f t="shared" si="317"/>
        <v>0.84</v>
      </c>
      <c r="K1411" s="20"/>
      <c r="L1411" s="6">
        <f t="shared" si="318"/>
        <v>40000</v>
      </c>
      <c r="M1411" s="11">
        <f t="shared" si="325"/>
        <v>0</v>
      </c>
      <c r="N1411" s="6">
        <f t="shared" si="319"/>
        <v>5341.5999999999985</v>
      </c>
      <c r="O1411" s="11">
        <f t="shared" si="326"/>
        <v>1721.7500000000009</v>
      </c>
      <c r="P1411" s="11">
        <f t="shared" si="320"/>
        <v>0</v>
      </c>
      <c r="Q1411" s="11">
        <f t="shared" si="327"/>
        <v>0.84</v>
      </c>
      <c r="R1411" s="11">
        <f t="shared" si="328"/>
        <v>1722.5900000000008</v>
      </c>
      <c r="S1411" s="6">
        <f t="shared" si="321"/>
        <v>0</v>
      </c>
      <c r="T1411" s="11">
        <f t="shared" si="322"/>
        <v>0</v>
      </c>
      <c r="U1411" s="11">
        <f t="shared" si="323"/>
        <v>0</v>
      </c>
      <c r="V1411" s="11">
        <f t="shared" si="329"/>
        <v>0</v>
      </c>
      <c r="W1411" s="20"/>
    </row>
    <row r="1412" spans="1:23" x14ac:dyDescent="0.25">
      <c r="A1412">
        <v>2022022801</v>
      </c>
      <c r="B1412">
        <v>2</v>
      </c>
      <c r="C1412" s="8">
        <v>0.56108000000000002</v>
      </c>
      <c r="D1412" s="6">
        <f t="shared" si="315"/>
        <v>44886.400000000001</v>
      </c>
      <c r="E1412" s="62">
        <v>0</v>
      </c>
      <c r="F1412" s="6">
        <f t="shared" si="324"/>
        <v>0</v>
      </c>
      <c r="G1412" s="7">
        <v>0.24304999999999999</v>
      </c>
      <c r="H1412" s="6">
        <f t="shared" si="316"/>
        <v>8506.75</v>
      </c>
      <c r="I1412" s="7">
        <v>6.0000000000000002E-5</v>
      </c>
      <c r="J1412" s="6">
        <f t="shared" si="317"/>
        <v>0.84</v>
      </c>
      <c r="K1412" s="20"/>
      <c r="L1412" s="6">
        <f t="shared" si="318"/>
        <v>40000</v>
      </c>
      <c r="M1412" s="11">
        <f t="shared" si="325"/>
        <v>0</v>
      </c>
      <c r="N1412" s="6">
        <f t="shared" si="319"/>
        <v>4886.4000000000015</v>
      </c>
      <c r="O1412" s="11">
        <f t="shared" si="326"/>
        <v>3620.3499999999985</v>
      </c>
      <c r="P1412" s="11">
        <f t="shared" si="320"/>
        <v>0</v>
      </c>
      <c r="Q1412" s="11">
        <f t="shared" si="327"/>
        <v>0.84</v>
      </c>
      <c r="R1412" s="11">
        <f t="shared" si="328"/>
        <v>3621.1899999999987</v>
      </c>
      <c r="S1412" s="6">
        <f t="shared" si="321"/>
        <v>0</v>
      </c>
      <c r="T1412" s="11">
        <f t="shared" si="322"/>
        <v>0</v>
      </c>
      <c r="U1412" s="11">
        <f t="shared" si="323"/>
        <v>0</v>
      </c>
      <c r="V1412" s="11">
        <f t="shared" si="329"/>
        <v>0</v>
      </c>
      <c r="W1412" s="20"/>
    </row>
    <row r="1413" spans="1:23" x14ac:dyDescent="0.25">
      <c r="A1413">
        <v>2022022802</v>
      </c>
      <c r="B1413">
        <v>2</v>
      </c>
      <c r="C1413" s="8">
        <v>0.56498999999999999</v>
      </c>
      <c r="D1413" s="6">
        <f t="shared" ref="D1413:D1476" si="330">D$18*C1413</f>
        <v>45199.199999999997</v>
      </c>
      <c r="E1413" s="62">
        <v>0</v>
      </c>
      <c r="F1413" s="6">
        <f t="shared" si="324"/>
        <v>0</v>
      </c>
      <c r="G1413" s="7">
        <v>0.27897</v>
      </c>
      <c r="H1413" s="6">
        <f t="shared" ref="H1413:H1476" si="331">H$18*G1413</f>
        <v>9763.9500000000007</v>
      </c>
      <c r="I1413" s="7">
        <v>6.0000000000000002E-5</v>
      </c>
      <c r="J1413" s="6">
        <f t="shared" ref="J1413:J1476" si="332">I1413*J$18</f>
        <v>0.84</v>
      </c>
      <c r="K1413" s="20"/>
      <c r="L1413" s="6">
        <f t="shared" si="318"/>
        <v>40000</v>
      </c>
      <c r="M1413" s="11">
        <f t="shared" si="325"/>
        <v>0</v>
      </c>
      <c r="N1413" s="6">
        <f t="shared" si="319"/>
        <v>5199.1999999999971</v>
      </c>
      <c r="O1413" s="11">
        <f t="shared" si="326"/>
        <v>4564.7500000000036</v>
      </c>
      <c r="P1413" s="11">
        <f t="shared" si="320"/>
        <v>0</v>
      </c>
      <c r="Q1413" s="11">
        <f t="shared" si="327"/>
        <v>0.84</v>
      </c>
      <c r="R1413" s="11">
        <f t="shared" si="328"/>
        <v>4565.5900000000038</v>
      </c>
      <c r="S1413" s="6">
        <f t="shared" si="321"/>
        <v>0</v>
      </c>
      <c r="T1413" s="11">
        <f t="shared" si="322"/>
        <v>0</v>
      </c>
      <c r="U1413" s="11">
        <f t="shared" si="323"/>
        <v>0</v>
      </c>
      <c r="V1413" s="11">
        <f t="shared" si="329"/>
        <v>0</v>
      </c>
      <c r="W1413" s="20"/>
    </row>
    <row r="1414" spans="1:23" x14ac:dyDescent="0.25">
      <c r="A1414">
        <v>2022022803</v>
      </c>
      <c r="B1414">
        <v>2</v>
      </c>
      <c r="C1414" s="8">
        <v>0.57430999999999999</v>
      </c>
      <c r="D1414" s="6">
        <f t="shared" si="330"/>
        <v>45944.799999999996</v>
      </c>
      <c r="E1414" s="62">
        <v>0</v>
      </c>
      <c r="F1414" s="6">
        <f t="shared" si="324"/>
        <v>0</v>
      </c>
      <c r="G1414" s="7">
        <v>0.30887999999999999</v>
      </c>
      <c r="H1414" s="6">
        <f t="shared" si="331"/>
        <v>10810.8</v>
      </c>
      <c r="I1414" s="7">
        <v>6.0000000000000002E-5</v>
      </c>
      <c r="J1414" s="6">
        <f t="shared" si="332"/>
        <v>0.84</v>
      </c>
      <c r="K1414" s="20"/>
      <c r="L1414" s="6">
        <f t="shared" si="318"/>
        <v>40000</v>
      </c>
      <c r="M1414" s="11">
        <f t="shared" si="325"/>
        <v>0</v>
      </c>
      <c r="N1414" s="6">
        <f t="shared" si="319"/>
        <v>5944.7999999999956</v>
      </c>
      <c r="O1414" s="11">
        <f t="shared" si="326"/>
        <v>4866.0000000000036</v>
      </c>
      <c r="P1414" s="11">
        <f t="shared" si="320"/>
        <v>0</v>
      </c>
      <c r="Q1414" s="11">
        <f t="shared" si="327"/>
        <v>0.84</v>
      </c>
      <c r="R1414" s="11">
        <f t="shared" si="328"/>
        <v>4866.8400000000038</v>
      </c>
      <c r="S1414" s="6">
        <f t="shared" si="321"/>
        <v>0</v>
      </c>
      <c r="T1414" s="11">
        <f t="shared" si="322"/>
        <v>0</v>
      </c>
      <c r="U1414" s="11">
        <f t="shared" si="323"/>
        <v>0</v>
      </c>
      <c r="V1414" s="11">
        <f t="shared" si="329"/>
        <v>0</v>
      </c>
      <c r="W1414" s="20"/>
    </row>
    <row r="1415" spans="1:23" x14ac:dyDescent="0.25">
      <c r="A1415">
        <v>2022022804</v>
      </c>
      <c r="B1415">
        <v>2</v>
      </c>
      <c r="C1415" s="8">
        <v>0.58903000000000005</v>
      </c>
      <c r="D1415" s="6">
        <f t="shared" si="330"/>
        <v>47122.400000000001</v>
      </c>
      <c r="E1415" s="62">
        <v>0</v>
      </c>
      <c r="F1415" s="6">
        <f t="shared" si="324"/>
        <v>0</v>
      </c>
      <c r="G1415" s="7">
        <v>0.32821</v>
      </c>
      <c r="H1415" s="6">
        <f t="shared" si="331"/>
        <v>11487.35</v>
      </c>
      <c r="I1415" s="7">
        <v>6.0000000000000002E-5</v>
      </c>
      <c r="J1415" s="6">
        <f t="shared" si="332"/>
        <v>0.84</v>
      </c>
      <c r="K1415" s="20"/>
      <c r="L1415" s="6">
        <f t="shared" si="318"/>
        <v>40000</v>
      </c>
      <c r="M1415" s="11">
        <f t="shared" si="325"/>
        <v>0</v>
      </c>
      <c r="N1415" s="6">
        <f t="shared" si="319"/>
        <v>7122.4000000000015</v>
      </c>
      <c r="O1415" s="11">
        <f t="shared" si="326"/>
        <v>4364.9499999999989</v>
      </c>
      <c r="P1415" s="11">
        <f t="shared" si="320"/>
        <v>0</v>
      </c>
      <c r="Q1415" s="11">
        <f t="shared" si="327"/>
        <v>0.84</v>
      </c>
      <c r="R1415" s="11">
        <f t="shared" si="328"/>
        <v>4365.7899999999991</v>
      </c>
      <c r="S1415" s="6">
        <f t="shared" si="321"/>
        <v>0</v>
      </c>
      <c r="T1415" s="11">
        <f t="shared" si="322"/>
        <v>0</v>
      </c>
      <c r="U1415" s="11">
        <f t="shared" si="323"/>
        <v>0</v>
      </c>
      <c r="V1415" s="11">
        <f t="shared" si="329"/>
        <v>0</v>
      </c>
      <c r="W1415" s="20"/>
    </row>
    <row r="1416" spans="1:23" x14ac:dyDescent="0.25">
      <c r="A1416">
        <v>2022022805</v>
      </c>
      <c r="B1416">
        <v>2</v>
      </c>
      <c r="C1416" s="8">
        <v>0.61573999999999995</v>
      </c>
      <c r="D1416" s="6">
        <f t="shared" si="330"/>
        <v>49259.199999999997</v>
      </c>
      <c r="E1416" s="62">
        <v>0</v>
      </c>
      <c r="F1416" s="6">
        <f t="shared" si="324"/>
        <v>0</v>
      </c>
      <c r="G1416" s="7">
        <v>0.33069999999999999</v>
      </c>
      <c r="H1416" s="6">
        <f t="shared" si="331"/>
        <v>11574.5</v>
      </c>
      <c r="I1416" s="7">
        <v>6.0000000000000002E-5</v>
      </c>
      <c r="J1416" s="6">
        <f t="shared" si="332"/>
        <v>0.84</v>
      </c>
      <c r="K1416" s="20"/>
      <c r="L1416" s="6">
        <f t="shared" si="318"/>
        <v>40000</v>
      </c>
      <c r="M1416" s="11">
        <f t="shared" si="325"/>
        <v>0</v>
      </c>
      <c r="N1416" s="6">
        <f t="shared" si="319"/>
        <v>9259.1999999999971</v>
      </c>
      <c r="O1416" s="11">
        <f t="shared" si="326"/>
        <v>2315.3000000000029</v>
      </c>
      <c r="P1416" s="11">
        <f t="shared" si="320"/>
        <v>0</v>
      </c>
      <c r="Q1416" s="11">
        <f t="shared" si="327"/>
        <v>0.84</v>
      </c>
      <c r="R1416" s="11">
        <f t="shared" si="328"/>
        <v>2316.1400000000031</v>
      </c>
      <c r="S1416" s="6">
        <f t="shared" si="321"/>
        <v>0</v>
      </c>
      <c r="T1416" s="11">
        <f t="shared" si="322"/>
        <v>0</v>
      </c>
      <c r="U1416" s="11">
        <f t="shared" si="323"/>
        <v>0</v>
      </c>
      <c r="V1416" s="11">
        <f t="shared" si="329"/>
        <v>0</v>
      </c>
      <c r="W1416" s="20"/>
    </row>
    <row r="1417" spans="1:23" x14ac:dyDescent="0.25">
      <c r="A1417">
        <v>2022022806</v>
      </c>
      <c r="B1417">
        <v>2</v>
      </c>
      <c r="C1417" s="8">
        <v>0.66044999999999998</v>
      </c>
      <c r="D1417" s="6">
        <f t="shared" si="330"/>
        <v>52836</v>
      </c>
      <c r="E1417" s="62">
        <v>0</v>
      </c>
      <c r="F1417" s="6">
        <f t="shared" si="324"/>
        <v>0</v>
      </c>
      <c r="G1417" s="7">
        <v>0.31472</v>
      </c>
      <c r="H1417" s="6">
        <f t="shared" si="331"/>
        <v>11015.2</v>
      </c>
      <c r="I1417" s="7">
        <v>6.0000000000000002E-5</v>
      </c>
      <c r="J1417" s="6">
        <f t="shared" si="332"/>
        <v>0.84</v>
      </c>
      <c r="K1417" s="20"/>
      <c r="L1417" s="6">
        <f t="shared" si="318"/>
        <v>40000</v>
      </c>
      <c r="M1417" s="11">
        <f t="shared" si="325"/>
        <v>0</v>
      </c>
      <c r="N1417" s="6">
        <f t="shared" si="319"/>
        <v>11015.2</v>
      </c>
      <c r="O1417" s="11">
        <f t="shared" si="326"/>
        <v>0</v>
      </c>
      <c r="P1417" s="11">
        <f t="shared" si="320"/>
        <v>0.84</v>
      </c>
      <c r="Q1417" s="11">
        <f t="shared" si="327"/>
        <v>0</v>
      </c>
      <c r="R1417" s="11">
        <f t="shared" si="328"/>
        <v>0</v>
      </c>
      <c r="S1417" s="6">
        <f t="shared" si="321"/>
        <v>1819.9599999999994</v>
      </c>
      <c r="T1417" s="11">
        <f t="shared" si="322"/>
        <v>0</v>
      </c>
      <c r="U1417" s="11">
        <f t="shared" si="323"/>
        <v>0</v>
      </c>
      <c r="V1417" s="11">
        <f t="shared" si="329"/>
        <v>1819.9599999999994</v>
      </c>
      <c r="W1417" s="20"/>
    </row>
    <row r="1418" spans="1:23" x14ac:dyDescent="0.25">
      <c r="A1418">
        <v>2022022807</v>
      </c>
      <c r="B1418">
        <v>2</v>
      </c>
      <c r="C1418" s="8">
        <v>0.72104000000000001</v>
      </c>
      <c r="D1418" s="6">
        <f t="shared" si="330"/>
        <v>57683.200000000004</v>
      </c>
      <c r="E1418" s="62">
        <v>0</v>
      </c>
      <c r="F1418" s="6">
        <f t="shared" si="324"/>
        <v>0</v>
      </c>
      <c r="G1418" s="7">
        <v>0.31206</v>
      </c>
      <c r="H1418" s="6">
        <f t="shared" si="331"/>
        <v>10922.1</v>
      </c>
      <c r="I1418" s="7">
        <v>1.4999999999999999E-4</v>
      </c>
      <c r="J1418" s="6">
        <f t="shared" si="332"/>
        <v>2.0999999999999996</v>
      </c>
      <c r="K1418" s="20"/>
      <c r="L1418" s="6">
        <f t="shared" si="318"/>
        <v>40000</v>
      </c>
      <c r="M1418" s="11">
        <f t="shared" si="325"/>
        <v>0</v>
      </c>
      <c r="N1418" s="6">
        <f t="shared" si="319"/>
        <v>10922.1</v>
      </c>
      <c r="O1418" s="11">
        <f t="shared" si="326"/>
        <v>0</v>
      </c>
      <c r="P1418" s="11">
        <f t="shared" si="320"/>
        <v>2.0999999999999996</v>
      </c>
      <c r="Q1418" s="11">
        <f t="shared" si="327"/>
        <v>0</v>
      </c>
      <c r="R1418" s="11">
        <f t="shared" si="328"/>
        <v>0</v>
      </c>
      <c r="S1418" s="6">
        <f t="shared" si="321"/>
        <v>6759.0000000000036</v>
      </c>
      <c r="T1418" s="11">
        <f t="shared" si="322"/>
        <v>0</v>
      </c>
      <c r="U1418" s="11">
        <f t="shared" si="323"/>
        <v>0</v>
      </c>
      <c r="V1418" s="11">
        <f t="shared" si="329"/>
        <v>6759.0000000000036</v>
      </c>
      <c r="W1418" s="20"/>
    </row>
    <row r="1419" spans="1:23" x14ac:dyDescent="0.25">
      <c r="A1419">
        <v>2022022808</v>
      </c>
      <c r="B1419">
        <v>2</v>
      </c>
      <c r="C1419" s="8">
        <v>0.73407999999999995</v>
      </c>
      <c r="D1419" s="6">
        <f t="shared" si="330"/>
        <v>58726.399999999994</v>
      </c>
      <c r="E1419" s="62">
        <v>0</v>
      </c>
      <c r="F1419" s="6">
        <f t="shared" si="324"/>
        <v>0</v>
      </c>
      <c r="G1419" s="7">
        <v>0.31154999999999999</v>
      </c>
      <c r="H1419" s="6">
        <f t="shared" si="331"/>
        <v>10904.25</v>
      </c>
      <c r="I1419" s="7">
        <v>9.2329999999999995E-2</v>
      </c>
      <c r="J1419" s="6">
        <f t="shared" si="332"/>
        <v>1292.6199999999999</v>
      </c>
      <c r="K1419" s="20"/>
      <c r="L1419" s="6">
        <f t="shared" si="318"/>
        <v>40000</v>
      </c>
      <c r="M1419" s="11">
        <f t="shared" si="325"/>
        <v>0</v>
      </c>
      <c r="N1419" s="6">
        <f t="shared" si="319"/>
        <v>10904.25</v>
      </c>
      <c r="O1419" s="11">
        <f t="shared" si="326"/>
        <v>0</v>
      </c>
      <c r="P1419" s="11">
        <f t="shared" si="320"/>
        <v>1292.6199999999999</v>
      </c>
      <c r="Q1419" s="11">
        <f t="shared" si="327"/>
        <v>0</v>
      </c>
      <c r="R1419" s="11">
        <f t="shared" si="328"/>
        <v>0</v>
      </c>
      <c r="S1419" s="6">
        <f t="shared" si="321"/>
        <v>6529.5299999999943</v>
      </c>
      <c r="T1419" s="11">
        <f t="shared" si="322"/>
        <v>0</v>
      </c>
      <c r="U1419" s="11">
        <f t="shared" si="323"/>
        <v>0</v>
      </c>
      <c r="V1419" s="11">
        <f t="shared" si="329"/>
        <v>6529.5299999999943</v>
      </c>
      <c r="W1419" s="20"/>
    </row>
    <row r="1420" spans="1:23" x14ac:dyDescent="0.25">
      <c r="A1420">
        <v>2022022809</v>
      </c>
      <c r="B1420">
        <v>2</v>
      </c>
      <c r="C1420" s="8">
        <v>0.68635000000000002</v>
      </c>
      <c r="D1420" s="6">
        <f t="shared" si="330"/>
        <v>54908</v>
      </c>
      <c r="E1420" s="62">
        <v>0</v>
      </c>
      <c r="F1420" s="6">
        <f t="shared" si="324"/>
        <v>0</v>
      </c>
      <c r="G1420" s="7">
        <v>0.26275999999999999</v>
      </c>
      <c r="H1420" s="6">
        <f t="shared" si="331"/>
        <v>9196.6</v>
      </c>
      <c r="I1420" s="7">
        <v>0.52164999999999995</v>
      </c>
      <c r="J1420" s="6">
        <f t="shared" si="332"/>
        <v>7303.0999999999995</v>
      </c>
      <c r="K1420" s="20"/>
      <c r="L1420" s="6">
        <f t="shared" si="318"/>
        <v>40000</v>
      </c>
      <c r="M1420" s="11">
        <f t="shared" si="325"/>
        <v>0</v>
      </c>
      <c r="N1420" s="6">
        <f t="shared" si="319"/>
        <v>9196.6</v>
      </c>
      <c r="O1420" s="11">
        <f t="shared" si="326"/>
        <v>0</v>
      </c>
      <c r="P1420" s="11">
        <f t="shared" si="320"/>
        <v>5711.4</v>
      </c>
      <c r="Q1420" s="11">
        <f t="shared" si="327"/>
        <v>1591.6999999999998</v>
      </c>
      <c r="R1420" s="11">
        <f t="shared" si="328"/>
        <v>1591.6999999999998</v>
      </c>
      <c r="S1420" s="6">
        <f t="shared" si="321"/>
        <v>0</v>
      </c>
      <c r="T1420" s="11">
        <f t="shared" si="322"/>
        <v>0</v>
      </c>
      <c r="U1420" s="11">
        <f t="shared" si="323"/>
        <v>0</v>
      </c>
      <c r="V1420" s="11">
        <f t="shared" si="329"/>
        <v>0</v>
      </c>
      <c r="W1420" s="20"/>
    </row>
    <row r="1421" spans="1:23" x14ac:dyDescent="0.25">
      <c r="A1421">
        <v>2022022810</v>
      </c>
      <c r="B1421">
        <v>2</v>
      </c>
      <c r="C1421" s="8">
        <v>0.63304000000000005</v>
      </c>
      <c r="D1421" s="6">
        <f t="shared" si="330"/>
        <v>50643.200000000004</v>
      </c>
      <c r="E1421" s="62">
        <v>0</v>
      </c>
      <c r="F1421" s="6">
        <f t="shared" si="324"/>
        <v>0</v>
      </c>
      <c r="G1421" s="7">
        <v>0.15434</v>
      </c>
      <c r="H1421" s="6">
        <f t="shared" si="331"/>
        <v>5401.9000000000005</v>
      </c>
      <c r="I1421" s="7">
        <v>0.74412</v>
      </c>
      <c r="J1421" s="6">
        <f t="shared" si="332"/>
        <v>10417.68</v>
      </c>
      <c r="K1421" s="20"/>
      <c r="L1421" s="6">
        <f t="shared" si="318"/>
        <v>40000</v>
      </c>
      <c r="M1421" s="11">
        <f t="shared" si="325"/>
        <v>0</v>
      </c>
      <c r="N1421" s="6">
        <f t="shared" si="319"/>
        <v>5401.9000000000005</v>
      </c>
      <c r="O1421" s="11">
        <f t="shared" si="326"/>
        <v>0</v>
      </c>
      <c r="P1421" s="11">
        <f t="shared" si="320"/>
        <v>5241.3000000000038</v>
      </c>
      <c r="Q1421" s="11">
        <f t="shared" si="327"/>
        <v>5176.3799999999965</v>
      </c>
      <c r="R1421" s="11">
        <f t="shared" si="328"/>
        <v>5176.3799999999965</v>
      </c>
      <c r="S1421" s="6">
        <f t="shared" si="321"/>
        <v>0</v>
      </c>
      <c r="T1421" s="11">
        <f t="shared" si="322"/>
        <v>0</v>
      </c>
      <c r="U1421" s="11">
        <f t="shared" si="323"/>
        <v>0</v>
      </c>
      <c r="V1421" s="11">
        <f t="shared" si="329"/>
        <v>0</v>
      </c>
      <c r="W1421" s="20"/>
    </row>
    <row r="1422" spans="1:23" x14ac:dyDescent="0.25">
      <c r="A1422">
        <v>2022022811</v>
      </c>
      <c r="B1422">
        <v>2</v>
      </c>
      <c r="C1422" s="8">
        <v>0.59141999999999995</v>
      </c>
      <c r="D1422" s="6">
        <f t="shared" si="330"/>
        <v>47313.599999999999</v>
      </c>
      <c r="E1422" s="62">
        <v>0</v>
      </c>
      <c r="F1422" s="6">
        <f t="shared" si="324"/>
        <v>0</v>
      </c>
      <c r="G1422" s="7">
        <v>0.13718</v>
      </c>
      <c r="H1422" s="6">
        <f t="shared" si="331"/>
        <v>4801.3</v>
      </c>
      <c r="I1422" s="7">
        <v>0.79564999999999997</v>
      </c>
      <c r="J1422" s="6">
        <f t="shared" si="332"/>
        <v>11139.1</v>
      </c>
      <c r="K1422" s="20"/>
      <c r="L1422" s="6">
        <f t="shared" si="318"/>
        <v>40000</v>
      </c>
      <c r="M1422" s="11">
        <f t="shared" si="325"/>
        <v>0</v>
      </c>
      <c r="N1422" s="6">
        <f t="shared" si="319"/>
        <v>4801.3</v>
      </c>
      <c r="O1422" s="11">
        <f t="shared" si="326"/>
        <v>0</v>
      </c>
      <c r="P1422" s="11">
        <f t="shared" si="320"/>
        <v>2512.2999999999984</v>
      </c>
      <c r="Q1422" s="11">
        <f t="shared" si="327"/>
        <v>8626.8000000000029</v>
      </c>
      <c r="R1422" s="11">
        <f t="shared" si="328"/>
        <v>8626.8000000000029</v>
      </c>
      <c r="S1422" s="6">
        <f t="shared" si="321"/>
        <v>0</v>
      </c>
      <c r="T1422" s="11">
        <f t="shared" si="322"/>
        <v>0</v>
      </c>
      <c r="U1422" s="11">
        <f t="shared" si="323"/>
        <v>0</v>
      </c>
      <c r="V1422" s="11">
        <f t="shared" si="329"/>
        <v>0</v>
      </c>
      <c r="W1422" s="20"/>
    </row>
    <row r="1423" spans="1:23" x14ac:dyDescent="0.25">
      <c r="A1423">
        <v>2022022812</v>
      </c>
      <c r="B1423">
        <v>2</v>
      </c>
      <c r="C1423" s="8">
        <v>0.55874999999999997</v>
      </c>
      <c r="D1423" s="6">
        <f t="shared" si="330"/>
        <v>44700</v>
      </c>
      <c r="E1423" s="62">
        <v>0</v>
      </c>
      <c r="F1423" s="6">
        <f t="shared" si="324"/>
        <v>0</v>
      </c>
      <c r="G1423" s="7">
        <v>0.12024</v>
      </c>
      <c r="H1423" s="6">
        <f t="shared" si="331"/>
        <v>4208.3999999999996</v>
      </c>
      <c r="I1423" s="7">
        <v>0.77458000000000005</v>
      </c>
      <c r="J1423" s="6">
        <f t="shared" si="332"/>
        <v>10844.12</v>
      </c>
      <c r="K1423" s="20"/>
      <c r="L1423" s="6">
        <f t="shared" si="318"/>
        <v>40000</v>
      </c>
      <c r="M1423" s="11">
        <f t="shared" si="325"/>
        <v>0</v>
      </c>
      <c r="N1423" s="6">
        <f t="shared" si="319"/>
        <v>4208.3999999999996</v>
      </c>
      <c r="O1423" s="11">
        <f t="shared" si="326"/>
        <v>0</v>
      </c>
      <c r="P1423" s="11">
        <f t="shared" si="320"/>
        <v>491.60000000000036</v>
      </c>
      <c r="Q1423" s="11">
        <f t="shared" si="327"/>
        <v>10352.52</v>
      </c>
      <c r="R1423" s="11">
        <f t="shared" si="328"/>
        <v>10352.52</v>
      </c>
      <c r="S1423" s="6">
        <f t="shared" si="321"/>
        <v>0</v>
      </c>
      <c r="T1423" s="11">
        <f t="shared" si="322"/>
        <v>0</v>
      </c>
      <c r="U1423" s="11">
        <f t="shared" si="323"/>
        <v>0</v>
      </c>
      <c r="V1423" s="11">
        <f t="shared" si="329"/>
        <v>0</v>
      </c>
      <c r="W1423" s="20"/>
    </row>
    <row r="1424" spans="1:23" x14ac:dyDescent="0.25">
      <c r="A1424">
        <v>2022022813</v>
      </c>
      <c r="B1424">
        <v>2</v>
      </c>
      <c r="C1424" s="8">
        <v>0.5302</v>
      </c>
      <c r="D1424" s="6">
        <f t="shared" si="330"/>
        <v>42416</v>
      </c>
      <c r="E1424" s="62">
        <v>0</v>
      </c>
      <c r="F1424" s="6">
        <f t="shared" si="324"/>
        <v>0</v>
      </c>
      <c r="G1424" s="7">
        <v>0.10156</v>
      </c>
      <c r="H1424" s="6">
        <f t="shared" si="331"/>
        <v>3554.6</v>
      </c>
      <c r="I1424" s="7">
        <v>0.75361</v>
      </c>
      <c r="J1424" s="6">
        <f t="shared" si="332"/>
        <v>10550.54</v>
      </c>
      <c r="K1424" s="20"/>
      <c r="L1424" s="6">
        <f t="shared" si="318"/>
        <v>40000</v>
      </c>
      <c r="M1424" s="11">
        <f t="shared" si="325"/>
        <v>0</v>
      </c>
      <c r="N1424" s="6">
        <f t="shared" si="319"/>
        <v>2416</v>
      </c>
      <c r="O1424" s="11">
        <f t="shared" si="326"/>
        <v>1138.5999999999999</v>
      </c>
      <c r="P1424" s="11">
        <f t="shared" si="320"/>
        <v>0</v>
      </c>
      <c r="Q1424" s="11">
        <f t="shared" si="327"/>
        <v>10550.54</v>
      </c>
      <c r="R1424" s="11">
        <f t="shared" si="328"/>
        <v>11689.140000000001</v>
      </c>
      <c r="S1424" s="6">
        <f t="shared" si="321"/>
        <v>0</v>
      </c>
      <c r="T1424" s="11">
        <f t="shared" si="322"/>
        <v>0</v>
      </c>
      <c r="U1424" s="11">
        <f t="shared" si="323"/>
        <v>0</v>
      </c>
      <c r="V1424" s="11">
        <f t="shared" si="329"/>
        <v>0</v>
      </c>
      <c r="W1424" s="20"/>
    </row>
    <row r="1425" spans="1:23" x14ac:dyDescent="0.25">
      <c r="A1425">
        <v>2022022814</v>
      </c>
      <c r="B1425">
        <v>2</v>
      </c>
      <c r="C1425" s="8">
        <v>0.51239999999999997</v>
      </c>
      <c r="D1425" s="6">
        <f t="shared" si="330"/>
        <v>40992</v>
      </c>
      <c r="E1425" s="62">
        <v>0</v>
      </c>
      <c r="F1425" s="6">
        <f t="shared" si="324"/>
        <v>0</v>
      </c>
      <c r="G1425" s="7">
        <v>9.3700000000000006E-2</v>
      </c>
      <c r="H1425" s="6">
        <f t="shared" si="331"/>
        <v>3279.5</v>
      </c>
      <c r="I1425" s="7">
        <v>0.70928000000000002</v>
      </c>
      <c r="J1425" s="6">
        <f t="shared" si="332"/>
        <v>9929.92</v>
      </c>
      <c r="K1425" s="20"/>
      <c r="L1425" s="6">
        <f t="shared" si="318"/>
        <v>40000</v>
      </c>
      <c r="M1425" s="11">
        <f t="shared" si="325"/>
        <v>0</v>
      </c>
      <c r="N1425" s="6">
        <f t="shared" si="319"/>
        <v>992</v>
      </c>
      <c r="O1425" s="11">
        <f t="shared" si="326"/>
        <v>2287.5</v>
      </c>
      <c r="P1425" s="11">
        <f t="shared" si="320"/>
        <v>0</v>
      </c>
      <c r="Q1425" s="11">
        <f t="shared" si="327"/>
        <v>9929.92</v>
      </c>
      <c r="R1425" s="11">
        <f t="shared" si="328"/>
        <v>12217.42</v>
      </c>
      <c r="S1425" s="6">
        <f t="shared" si="321"/>
        <v>0</v>
      </c>
      <c r="T1425" s="11">
        <f t="shared" si="322"/>
        <v>0</v>
      </c>
      <c r="U1425" s="11">
        <f t="shared" si="323"/>
        <v>0</v>
      </c>
      <c r="V1425" s="11">
        <f t="shared" si="329"/>
        <v>0</v>
      </c>
      <c r="W1425" s="20"/>
    </row>
    <row r="1426" spans="1:23" x14ac:dyDescent="0.25">
      <c r="A1426">
        <v>2022022815</v>
      </c>
      <c r="B1426">
        <v>2</v>
      </c>
      <c r="C1426" s="8">
        <v>0.49923000000000001</v>
      </c>
      <c r="D1426" s="6">
        <f t="shared" si="330"/>
        <v>39938.400000000001</v>
      </c>
      <c r="E1426" s="62">
        <v>0</v>
      </c>
      <c r="F1426" s="6">
        <f t="shared" si="324"/>
        <v>0</v>
      </c>
      <c r="G1426" s="7">
        <v>8.1309999999999993E-2</v>
      </c>
      <c r="H1426" s="6">
        <f t="shared" si="331"/>
        <v>2845.85</v>
      </c>
      <c r="I1426" s="7">
        <v>0.61014999999999997</v>
      </c>
      <c r="J1426" s="6">
        <f t="shared" si="332"/>
        <v>8542.1</v>
      </c>
      <c r="K1426" s="20"/>
      <c r="L1426" s="6">
        <f t="shared" si="318"/>
        <v>39938.400000000001</v>
      </c>
      <c r="M1426" s="11">
        <f t="shared" si="325"/>
        <v>61.599999999998545</v>
      </c>
      <c r="N1426" s="6">
        <f t="shared" si="319"/>
        <v>0</v>
      </c>
      <c r="O1426" s="11">
        <f t="shared" si="326"/>
        <v>2845.85</v>
      </c>
      <c r="P1426" s="11">
        <f t="shared" si="320"/>
        <v>0</v>
      </c>
      <c r="Q1426" s="11">
        <f t="shared" si="327"/>
        <v>8542.1</v>
      </c>
      <c r="R1426" s="11">
        <f t="shared" si="328"/>
        <v>11449.55</v>
      </c>
      <c r="S1426" s="6">
        <f t="shared" si="321"/>
        <v>0</v>
      </c>
      <c r="T1426" s="11">
        <f t="shared" si="322"/>
        <v>0</v>
      </c>
      <c r="U1426" s="11">
        <f t="shared" si="323"/>
        <v>0</v>
      </c>
      <c r="V1426" s="11">
        <f t="shared" si="329"/>
        <v>0</v>
      </c>
      <c r="W1426" s="20"/>
    </row>
    <row r="1427" spans="1:23" x14ac:dyDescent="0.25">
      <c r="A1427">
        <v>2022022816</v>
      </c>
      <c r="B1427">
        <v>2</v>
      </c>
      <c r="C1427" s="8">
        <v>0.49412</v>
      </c>
      <c r="D1427" s="6">
        <f t="shared" si="330"/>
        <v>39529.599999999999</v>
      </c>
      <c r="E1427" s="62">
        <v>0</v>
      </c>
      <c r="F1427" s="6">
        <f t="shared" si="324"/>
        <v>0</v>
      </c>
      <c r="G1427" s="7">
        <v>7.0970000000000005E-2</v>
      </c>
      <c r="H1427" s="6">
        <f t="shared" si="331"/>
        <v>2483.9500000000003</v>
      </c>
      <c r="I1427" s="7">
        <v>0.44307999999999997</v>
      </c>
      <c r="J1427" s="6">
        <f t="shared" si="332"/>
        <v>6203.12</v>
      </c>
      <c r="K1427" s="20"/>
      <c r="L1427" s="6">
        <f t="shared" si="318"/>
        <v>39529.599999999999</v>
      </c>
      <c r="M1427" s="11">
        <f t="shared" si="325"/>
        <v>470.40000000000146</v>
      </c>
      <c r="N1427" s="6">
        <f t="shared" si="319"/>
        <v>0</v>
      </c>
      <c r="O1427" s="11">
        <f t="shared" si="326"/>
        <v>2483.9500000000003</v>
      </c>
      <c r="P1427" s="11">
        <f t="shared" si="320"/>
        <v>0</v>
      </c>
      <c r="Q1427" s="11">
        <f t="shared" si="327"/>
        <v>6203.12</v>
      </c>
      <c r="R1427" s="11">
        <f t="shared" si="328"/>
        <v>9157.4700000000012</v>
      </c>
      <c r="S1427" s="6">
        <f t="shared" si="321"/>
        <v>0</v>
      </c>
      <c r="T1427" s="11">
        <f t="shared" si="322"/>
        <v>0</v>
      </c>
      <c r="U1427" s="11">
        <f t="shared" si="323"/>
        <v>0</v>
      </c>
      <c r="V1427" s="11">
        <f t="shared" si="329"/>
        <v>0</v>
      </c>
      <c r="W1427" s="20"/>
    </row>
    <row r="1428" spans="1:23" x14ac:dyDescent="0.25">
      <c r="A1428">
        <v>2022022817</v>
      </c>
      <c r="B1428">
        <v>2</v>
      </c>
      <c r="C1428" s="8">
        <v>0.49745</v>
      </c>
      <c r="D1428" s="6">
        <f t="shared" si="330"/>
        <v>39796</v>
      </c>
      <c r="E1428" s="62">
        <v>0</v>
      </c>
      <c r="F1428" s="6">
        <f t="shared" si="324"/>
        <v>0</v>
      </c>
      <c r="G1428" s="7">
        <v>6.4879999999999993E-2</v>
      </c>
      <c r="H1428" s="6">
        <f t="shared" si="331"/>
        <v>2270.7999999999997</v>
      </c>
      <c r="I1428" s="7">
        <v>0.32873000000000002</v>
      </c>
      <c r="J1428" s="6">
        <f t="shared" si="332"/>
        <v>4602.22</v>
      </c>
      <c r="K1428" s="20"/>
      <c r="L1428" s="6">
        <f t="shared" ref="L1428:L1491" si="333">IF(D1428-F1428&gt;C$17,C$17,D1428-F1428)</f>
        <v>39796</v>
      </c>
      <c r="M1428" s="11">
        <f t="shared" si="325"/>
        <v>204</v>
      </c>
      <c r="N1428" s="6">
        <f t="shared" ref="N1428:N1491" si="334">IF(D1428-F1428-L1428&gt;H1428,H1428,D1428-F1428-L1428)</f>
        <v>0</v>
      </c>
      <c r="O1428" s="11">
        <f t="shared" si="326"/>
        <v>2270.7999999999997</v>
      </c>
      <c r="P1428" s="11">
        <f t="shared" ref="P1428:P1491" si="335">IF(D1428-F1428-L1428-N1428&gt;J1428,J1428,D1428-F1428-L1428-N1428)</f>
        <v>0</v>
      </c>
      <c r="Q1428" s="11">
        <f t="shared" si="327"/>
        <v>4602.22</v>
      </c>
      <c r="R1428" s="11">
        <f t="shared" si="328"/>
        <v>7077.02</v>
      </c>
      <c r="S1428" s="6">
        <f t="shared" ref="S1428:S1491" si="336">D1428-F1428-L1428-N1428-P1428</f>
        <v>0</v>
      </c>
      <c r="T1428" s="11">
        <f t="shared" ref="T1428:T1491" si="337">IF(T1427-AD$23+AD$24*R1428-S1428&gt;T$19,T$19,IF(T1427-AD$23+AD$24*R1428-S1428&lt;0,0,T1427-AD$23+AD$24*R1428-S1428))</f>
        <v>0</v>
      </c>
      <c r="U1428" s="11">
        <f t="shared" ref="U1428:U1491" si="338">IF(T1427-AD$23-T1428&gt;0,T1427-AD$23-T1428,0)</f>
        <v>0</v>
      </c>
      <c r="V1428" s="11">
        <f t="shared" si="329"/>
        <v>0</v>
      </c>
      <c r="W1428" s="20"/>
    </row>
    <row r="1429" spans="1:23" x14ac:dyDescent="0.25">
      <c r="A1429">
        <v>2022022818</v>
      </c>
      <c r="B1429">
        <v>2</v>
      </c>
      <c r="C1429" s="8">
        <v>0.50590000000000002</v>
      </c>
      <c r="D1429" s="6">
        <f t="shared" si="330"/>
        <v>40472</v>
      </c>
      <c r="E1429" s="62">
        <v>0</v>
      </c>
      <c r="F1429" s="6">
        <f t="shared" ref="F1429:F1492" si="339">F$18*E1429</f>
        <v>0</v>
      </c>
      <c r="G1429" s="7">
        <v>7.1360000000000007E-2</v>
      </c>
      <c r="H1429" s="6">
        <f t="shared" si="331"/>
        <v>2497.6000000000004</v>
      </c>
      <c r="I1429" s="7">
        <v>0.16997999999999999</v>
      </c>
      <c r="J1429" s="6">
        <f t="shared" si="332"/>
        <v>2379.7199999999998</v>
      </c>
      <c r="K1429" s="20"/>
      <c r="L1429" s="6">
        <f t="shared" si="333"/>
        <v>40000</v>
      </c>
      <c r="M1429" s="11">
        <f t="shared" ref="M1429:M1492" si="340">C$17-L1429</f>
        <v>0</v>
      </c>
      <c r="N1429" s="6">
        <f t="shared" si="334"/>
        <v>472</v>
      </c>
      <c r="O1429" s="11">
        <f t="shared" ref="O1429:O1492" si="341">H1429-N1429</f>
        <v>2025.6000000000004</v>
      </c>
      <c r="P1429" s="11">
        <f t="shared" si="335"/>
        <v>0</v>
      </c>
      <c r="Q1429" s="11">
        <f t="shared" ref="Q1429:Q1492" si="342">J1429-P1429</f>
        <v>2379.7199999999998</v>
      </c>
      <c r="R1429" s="11">
        <f t="shared" ref="R1429:R1492" si="343">M1429+O1429+Q1429</f>
        <v>4405.32</v>
      </c>
      <c r="S1429" s="6">
        <f t="shared" si="336"/>
        <v>0</v>
      </c>
      <c r="T1429" s="11">
        <f t="shared" si="337"/>
        <v>0</v>
      </c>
      <c r="U1429" s="11">
        <f t="shared" si="338"/>
        <v>0</v>
      </c>
      <c r="V1429" s="11">
        <f t="shared" ref="V1429:V1492" si="344">D1429-F1429-L1429-N1429-P1429-U1429</f>
        <v>0</v>
      </c>
      <c r="W1429" s="20"/>
    </row>
    <row r="1430" spans="1:23" x14ac:dyDescent="0.25">
      <c r="A1430">
        <v>2022022819</v>
      </c>
      <c r="B1430">
        <v>2</v>
      </c>
      <c r="C1430" s="8">
        <v>0.52966000000000002</v>
      </c>
      <c r="D1430" s="6">
        <f t="shared" si="330"/>
        <v>42372.800000000003</v>
      </c>
      <c r="E1430" s="62">
        <v>0</v>
      </c>
      <c r="F1430" s="6">
        <f t="shared" si="339"/>
        <v>0</v>
      </c>
      <c r="G1430" s="7">
        <v>0.10197000000000001</v>
      </c>
      <c r="H1430" s="6">
        <f t="shared" si="331"/>
        <v>3568.9500000000003</v>
      </c>
      <c r="I1430" s="7">
        <v>2.129E-2</v>
      </c>
      <c r="J1430" s="6">
        <f t="shared" si="332"/>
        <v>298.06</v>
      </c>
      <c r="K1430" s="20"/>
      <c r="L1430" s="6">
        <f t="shared" si="333"/>
        <v>40000</v>
      </c>
      <c r="M1430" s="11">
        <f t="shared" si="340"/>
        <v>0</v>
      </c>
      <c r="N1430" s="6">
        <f t="shared" si="334"/>
        <v>2372.8000000000029</v>
      </c>
      <c r="O1430" s="11">
        <f t="shared" si="341"/>
        <v>1196.1499999999974</v>
      </c>
      <c r="P1430" s="11">
        <f t="shared" si="335"/>
        <v>0</v>
      </c>
      <c r="Q1430" s="11">
        <f t="shared" si="342"/>
        <v>298.06</v>
      </c>
      <c r="R1430" s="11">
        <f t="shared" si="343"/>
        <v>1494.2099999999973</v>
      </c>
      <c r="S1430" s="6">
        <f t="shared" si="336"/>
        <v>0</v>
      </c>
      <c r="T1430" s="11">
        <f t="shared" si="337"/>
        <v>0</v>
      </c>
      <c r="U1430" s="11">
        <f t="shared" si="338"/>
        <v>0</v>
      </c>
      <c r="V1430" s="11">
        <f t="shared" si="344"/>
        <v>0</v>
      </c>
      <c r="W1430" s="20"/>
    </row>
    <row r="1431" spans="1:23" x14ac:dyDescent="0.25">
      <c r="A1431">
        <v>2022022820</v>
      </c>
      <c r="B1431">
        <v>2</v>
      </c>
      <c r="C1431" s="8">
        <v>0.54639000000000004</v>
      </c>
      <c r="D1431" s="6">
        <f t="shared" si="330"/>
        <v>43711.200000000004</v>
      </c>
      <c r="E1431" s="62">
        <v>0</v>
      </c>
      <c r="F1431" s="6">
        <f t="shared" si="339"/>
        <v>0</v>
      </c>
      <c r="G1431" s="7">
        <v>0.15273</v>
      </c>
      <c r="H1431" s="6">
        <f t="shared" si="331"/>
        <v>5345.55</v>
      </c>
      <c r="I1431" s="7">
        <v>0</v>
      </c>
      <c r="J1431" s="6">
        <f t="shared" si="332"/>
        <v>0</v>
      </c>
      <c r="K1431" s="20"/>
      <c r="L1431" s="6">
        <f t="shared" si="333"/>
        <v>40000</v>
      </c>
      <c r="M1431" s="11">
        <f t="shared" si="340"/>
        <v>0</v>
      </c>
      <c r="N1431" s="6">
        <f t="shared" si="334"/>
        <v>3711.2000000000044</v>
      </c>
      <c r="O1431" s="11">
        <f t="shared" si="341"/>
        <v>1634.3499999999958</v>
      </c>
      <c r="P1431" s="11">
        <f t="shared" si="335"/>
        <v>0</v>
      </c>
      <c r="Q1431" s="11">
        <f t="shared" si="342"/>
        <v>0</v>
      </c>
      <c r="R1431" s="11">
        <f t="shared" si="343"/>
        <v>1634.3499999999958</v>
      </c>
      <c r="S1431" s="6">
        <f t="shared" si="336"/>
        <v>0</v>
      </c>
      <c r="T1431" s="11">
        <f t="shared" si="337"/>
        <v>0</v>
      </c>
      <c r="U1431" s="11">
        <f t="shared" si="338"/>
        <v>0</v>
      </c>
      <c r="V1431" s="11">
        <f t="shared" si="344"/>
        <v>0</v>
      </c>
      <c r="W1431" s="20"/>
    </row>
    <row r="1432" spans="1:23" x14ac:dyDescent="0.25">
      <c r="A1432">
        <v>2022022821</v>
      </c>
      <c r="B1432">
        <v>2</v>
      </c>
      <c r="C1432" s="8">
        <v>0.54715000000000003</v>
      </c>
      <c r="D1432" s="6">
        <f t="shared" si="330"/>
        <v>43772</v>
      </c>
      <c r="E1432" s="62">
        <v>0</v>
      </c>
      <c r="F1432" s="6">
        <f t="shared" si="339"/>
        <v>0</v>
      </c>
      <c r="G1432" s="7">
        <v>0.22239</v>
      </c>
      <c r="H1432" s="6">
        <f t="shared" si="331"/>
        <v>7783.6500000000005</v>
      </c>
      <c r="I1432" s="7">
        <v>0</v>
      </c>
      <c r="J1432" s="6">
        <f t="shared" si="332"/>
        <v>0</v>
      </c>
      <c r="K1432" s="20"/>
      <c r="L1432" s="6">
        <f t="shared" si="333"/>
        <v>40000</v>
      </c>
      <c r="M1432" s="11">
        <f t="shared" si="340"/>
        <v>0</v>
      </c>
      <c r="N1432" s="6">
        <f t="shared" si="334"/>
        <v>3772</v>
      </c>
      <c r="O1432" s="11">
        <f t="shared" si="341"/>
        <v>4011.6500000000005</v>
      </c>
      <c r="P1432" s="11">
        <f t="shared" si="335"/>
        <v>0</v>
      </c>
      <c r="Q1432" s="11">
        <f t="shared" si="342"/>
        <v>0</v>
      </c>
      <c r="R1432" s="11">
        <f t="shared" si="343"/>
        <v>4011.6500000000005</v>
      </c>
      <c r="S1432" s="6">
        <f t="shared" si="336"/>
        <v>0</v>
      </c>
      <c r="T1432" s="11">
        <f t="shared" si="337"/>
        <v>0</v>
      </c>
      <c r="U1432" s="11">
        <f t="shared" si="338"/>
        <v>0</v>
      </c>
      <c r="V1432" s="11">
        <f t="shared" si="344"/>
        <v>0</v>
      </c>
      <c r="W1432" s="20"/>
    </row>
    <row r="1433" spans="1:23" x14ac:dyDescent="0.25">
      <c r="A1433">
        <v>2022022822</v>
      </c>
      <c r="B1433">
        <v>2</v>
      </c>
      <c r="C1433" s="8">
        <v>0.53868000000000005</v>
      </c>
      <c r="D1433" s="6">
        <f t="shared" si="330"/>
        <v>43094.400000000001</v>
      </c>
      <c r="E1433" s="62">
        <v>0</v>
      </c>
      <c r="F1433" s="6">
        <f t="shared" si="339"/>
        <v>0</v>
      </c>
      <c r="G1433" s="7">
        <v>0.27887000000000001</v>
      </c>
      <c r="H1433" s="6">
        <f t="shared" si="331"/>
        <v>9760.4500000000007</v>
      </c>
      <c r="I1433" s="7">
        <v>0</v>
      </c>
      <c r="J1433" s="6">
        <f t="shared" si="332"/>
        <v>0</v>
      </c>
      <c r="K1433" s="20"/>
      <c r="L1433" s="6">
        <f t="shared" si="333"/>
        <v>40000</v>
      </c>
      <c r="M1433" s="11">
        <f t="shared" si="340"/>
        <v>0</v>
      </c>
      <c r="N1433" s="6">
        <f t="shared" si="334"/>
        <v>3094.4000000000015</v>
      </c>
      <c r="O1433" s="11">
        <f t="shared" si="341"/>
        <v>6666.0499999999993</v>
      </c>
      <c r="P1433" s="11">
        <f t="shared" si="335"/>
        <v>0</v>
      </c>
      <c r="Q1433" s="11">
        <f t="shared" si="342"/>
        <v>0</v>
      </c>
      <c r="R1433" s="11">
        <f t="shared" si="343"/>
        <v>6666.0499999999993</v>
      </c>
      <c r="S1433" s="6">
        <f t="shared" si="336"/>
        <v>0</v>
      </c>
      <c r="T1433" s="11">
        <f t="shared" si="337"/>
        <v>0</v>
      </c>
      <c r="U1433" s="11">
        <f t="shared" si="338"/>
        <v>0</v>
      </c>
      <c r="V1433" s="11">
        <f t="shared" si="344"/>
        <v>0</v>
      </c>
      <c r="W1433" s="20"/>
    </row>
    <row r="1434" spans="1:23" x14ac:dyDescent="0.25">
      <c r="A1434">
        <v>2022022823</v>
      </c>
      <c r="B1434">
        <v>2</v>
      </c>
      <c r="C1434" s="8">
        <v>0.51888999999999996</v>
      </c>
      <c r="D1434" s="6">
        <f t="shared" si="330"/>
        <v>41511.199999999997</v>
      </c>
      <c r="E1434" s="62">
        <v>0</v>
      </c>
      <c r="F1434" s="6">
        <f t="shared" si="339"/>
        <v>0</v>
      </c>
      <c r="G1434" s="7">
        <v>0.32457000000000003</v>
      </c>
      <c r="H1434" s="6">
        <f t="shared" si="331"/>
        <v>11359.95</v>
      </c>
      <c r="I1434" s="7">
        <v>0</v>
      </c>
      <c r="J1434" s="6">
        <f t="shared" si="332"/>
        <v>0</v>
      </c>
      <c r="K1434" s="20"/>
      <c r="L1434" s="6">
        <f t="shared" si="333"/>
        <v>40000</v>
      </c>
      <c r="M1434" s="11">
        <f t="shared" si="340"/>
        <v>0</v>
      </c>
      <c r="N1434" s="6">
        <f t="shared" si="334"/>
        <v>1511.1999999999971</v>
      </c>
      <c r="O1434" s="11">
        <f t="shared" si="341"/>
        <v>9848.7500000000036</v>
      </c>
      <c r="P1434" s="11">
        <f t="shared" si="335"/>
        <v>0</v>
      </c>
      <c r="Q1434" s="11">
        <f t="shared" si="342"/>
        <v>0</v>
      </c>
      <c r="R1434" s="11">
        <f t="shared" si="343"/>
        <v>9848.7500000000036</v>
      </c>
      <c r="S1434" s="6">
        <f t="shared" si="336"/>
        <v>0</v>
      </c>
      <c r="T1434" s="11">
        <f t="shared" si="337"/>
        <v>0</v>
      </c>
      <c r="U1434" s="11">
        <f t="shared" si="338"/>
        <v>0</v>
      </c>
      <c r="V1434" s="11">
        <f t="shared" si="344"/>
        <v>0</v>
      </c>
      <c r="W1434" s="20"/>
    </row>
    <row r="1435" spans="1:23" x14ac:dyDescent="0.25">
      <c r="A1435">
        <v>2022022824</v>
      </c>
      <c r="B1435">
        <v>2</v>
      </c>
      <c r="C1435" s="8">
        <v>0.50022999999999995</v>
      </c>
      <c r="D1435" s="6">
        <f t="shared" si="330"/>
        <v>40018.399999999994</v>
      </c>
      <c r="E1435" s="62">
        <v>0</v>
      </c>
      <c r="F1435" s="6">
        <f t="shared" si="339"/>
        <v>0</v>
      </c>
      <c r="G1435" s="7">
        <v>0.34823999999999999</v>
      </c>
      <c r="H1435" s="6">
        <f t="shared" si="331"/>
        <v>12188.4</v>
      </c>
      <c r="I1435" s="7">
        <v>0</v>
      </c>
      <c r="J1435" s="6">
        <f t="shared" si="332"/>
        <v>0</v>
      </c>
      <c r="K1435" s="20"/>
      <c r="L1435" s="6">
        <f t="shared" si="333"/>
        <v>40000</v>
      </c>
      <c r="M1435" s="11">
        <f t="shared" si="340"/>
        <v>0</v>
      </c>
      <c r="N1435" s="6">
        <f t="shared" si="334"/>
        <v>18.399999999994179</v>
      </c>
      <c r="O1435" s="11">
        <f t="shared" si="341"/>
        <v>12170.000000000005</v>
      </c>
      <c r="P1435" s="11">
        <f t="shared" si="335"/>
        <v>0</v>
      </c>
      <c r="Q1435" s="11">
        <f t="shared" si="342"/>
        <v>0</v>
      </c>
      <c r="R1435" s="11">
        <f t="shared" si="343"/>
        <v>12170.000000000005</v>
      </c>
      <c r="S1435" s="6">
        <f t="shared" si="336"/>
        <v>0</v>
      </c>
      <c r="T1435" s="11">
        <f t="shared" si="337"/>
        <v>0</v>
      </c>
      <c r="U1435" s="11">
        <f t="shared" si="338"/>
        <v>0</v>
      </c>
      <c r="V1435" s="11">
        <f t="shared" si="344"/>
        <v>0</v>
      </c>
      <c r="W1435" s="20"/>
    </row>
    <row r="1436" spans="1:23" x14ac:dyDescent="0.25">
      <c r="A1436">
        <v>2022030101</v>
      </c>
      <c r="B1436">
        <v>3</v>
      </c>
      <c r="C1436" s="8">
        <v>0.49045</v>
      </c>
      <c r="D1436" s="6">
        <f t="shared" si="330"/>
        <v>39236</v>
      </c>
      <c r="E1436" s="62">
        <v>0</v>
      </c>
      <c r="F1436" s="6">
        <f t="shared" si="339"/>
        <v>0</v>
      </c>
      <c r="G1436" s="7">
        <v>0.36387999999999998</v>
      </c>
      <c r="H1436" s="6">
        <f t="shared" si="331"/>
        <v>12735.8</v>
      </c>
      <c r="I1436" s="7">
        <v>0</v>
      </c>
      <c r="J1436" s="6">
        <f t="shared" si="332"/>
        <v>0</v>
      </c>
      <c r="K1436" s="20"/>
      <c r="L1436" s="6">
        <f t="shared" si="333"/>
        <v>39236</v>
      </c>
      <c r="M1436" s="11">
        <f t="shared" si="340"/>
        <v>764</v>
      </c>
      <c r="N1436" s="6">
        <f t="shared" si="334"/>
        <v>0</v>
      </c>
      <c r="O1436" s="11">
        <f t="shared" si="341"/>
        <v>12735.8</v>
      </c>
      <c r="P1436" s="11">
        <f t="shared" si="335"/>
        <v>0</v>
      </c>
      <c r="Q1436" s="11">
        <f t="shared" si="342"/>
        <v>0</v>
      </c>
      <c r="R1436" s="11">
        <f t="shared" si="343"/>
        <v>13499.8</v>
      </c>
      <c r="S1436" s="6">
        <f t="shared" si="336"/>
        <v>0</v>
      </c>
      <c r="T1436" s="11">
        <f t="shared" si="337"/>
        <v>0</v>
      </c>
      <c r="U1436" s="11">
        <f t="shared" si="338"/>
        <v>0</v>
      </c>
      <c r="V1436" s="11">
        <f t="shared" si="344"/>
        <v>0</v>
      </c>
      <c r="W1436" s="20"/>
    </row>
    <row r="1437" spans="1:23" x14ac:dyDescent="0.25">
      <c r="A1437">
        <v>2022030102</v>
      </c>
      <c r="B1437">
        <v>3</v>
      </c>
      <c r="C1437" s="8">
        <v>0.49149999999999999</v>
      </c>
      <c r="D1437" s="6">
        <f t="shared" si="330"/>
        <v>39320</v>
      </c>
      <c r="E1437" s="62">
        <v>0</v>
      </c>
      <c r="F1437" s="6">
        <f t="shared" si="339"/>
        <v>0</v>
      </c>
      <c r="G1437" s="7">
        <v>0.36449999999999999</v>
      </c>
      <c r="H1437" s="6">
        <f t="shared" si="331"/>
        <v>12757.5</v>
      </c>
      <c r="I1437" s="7">
        <v>0</v>
      </c>
      <c r="J1437" s="6">
        <f t="shared" si="332"/>
        <v>0</v>
      </c>
      <c r="K1437" s="20"/>
      <c r="L1437" s="6">
        <f t="shared" si="333"/>
        <v>39320</v>
      </c>
      <c r="M1437" s="11">
        <f t="shared" si="340"/>
        <v>680</v>
      </c>
      <c r="N1437" s="6">
        <f t="shared" si="334"/>
        <v>0</v>
      </c>
      <c r="O1437" s="11">
        <f t="shared" si="341"/>
        <v>12757.5</v>
      </c>
      <c r="P1437" s="11">
        <f t="shared" si="335"/>
        <v>0</v>
      </c>
      <c r="Q1437" s="11">
        <f t="shared" si="342"/>
        <v>0</v>
      </c>
      <c r="R1437" s="11">
        <f t="shared" si="343"/>
        <v>13437.5</v>
      </c>
      <c r="S1437" s="6">
        <f t="shared" si="336"/>
        <v>0</v>
      </c>
      <c r="T1437" s="11">
        <f t="shared" si="337"/>
        <v>0</v>
      </c>
      <c r="U1437" s="11">
        <f t="shared" si="338"/>
        <v>0</v>
      </c>
      <c r="V1437" s="11">
        <f t="shared" si="344"/>
        <v>0</v>
      </c>
      <c r="W1437" s="20"/>
    </row>
    <row r="1438" spans="1:23" x14ac:dyDescent="0.25">
      <c r="A1438">
        <v>2022030103</v>
      </c>
      <c r="B1438">
        <v>3</v>
      </c>
      <c r="C1438" s="8">
        <v>0.49652000000000002</v>
      </c>
      <c r="D1438" s="6">
        <f t="shared" si="330"/>
        <v>39721.599999999999</v>
      </c>
      <c r="E1438" s="62">
        <v>0</v>
      </c>
      <c r="F1438" s="6">
        <f t="shared" si="339"/>
        <v>0</v>
      </c>
      <c r="G1438" s="7">
        <v>0.34251999999999999</v>
      </c>
      <c r="H1438" s="6">
        <f t="shared" si="331"/>
        <v>11988.199999999999</v>
      </c>
      <c r="I1438" s="7">
        <v>0</v>
      </c>
      <c r="J1438" s="6">
        <f t="shared" si="332"/>
        <v>0</v>
      </c>
      <c r="K1438" s="20"/>
      <c r="L1438" s="6">
        <f t="shared" si="333"/>
        <v>39721.599999999999</v>
      </c>
      <c r="M1438" s="11">
        <f t="shared" si="340"/>
        <v>278.40000000000146</v>
      </c>
      <c r="N1438" s="6">
        <f t="shared" si="334"/>
        <v>0</v>
      </c>
      <c r="O1438" s="11">
        <f t="shared" si="341"/>
        <v>11988.199999999999</v>
      </c>
      <c r="P1438" s="11">
        <f t="shared" si="335"/>
        <v>0</v>
      </c>
      <c r="Q1438" s="11">
        <f t="shared" si="342"/>
        <v>0</v>
      </c>
      <c r="R1438" s="11">
        <f t="shared" si="343"/>
        <v>12266.6</v>
      </c>
      <c r="S1438" s="6">
        <f t="shared" si="336"/>
        <v>0</v>
      </c>
      <c r="T1438" s="11">
        <f t="shared" si="337"/>
        <v>0</v>
      </c>
      <c r="U1438" s="11">
        <f t="shared" si="338"/>
        <v>0</v>
      </c>
      <c r="V1438" s="11">
        <f t="shared" si="344"/>
        <v>0</v>
      </c>
      <c r="W1438" s="20"/>
    </row>
    <row r="1439" spans="1:23" x14ac:dyDescent="0.25">
      <c r="A1439">
        <v>2022030104</v>
      </c>
      <c r="B1439">
        <v>3</v>
      </c>
      <c r="C1439" s="8">
        <v>0.50844</v>
      </c>
      <c r="D1439" s="6">
        <f t="shared" si="330"/>
        <v>40675.199999999997</v>
      </c>
      <c r="E1439" s="62">
        <v>0</v>
      </c>
      <c r="F1439" s="6">
        <f t="shared" si="339"/>
        <v>0</v>
      </c>
      <c r="G1439" s="7">
        <v>0.30388999999999999</v>
      </c>
      <c r="H1439" s="6">
        <f t="shared" si="331"/>
        <v>10636.15</v>
      </c>
      <c r="I1439" s="7">
        <v>0</v>
      </c>
      <c r="J1439" s="6">
        <f t="shared" si="332"/>
        <v>0</v>
      </c>
      <c r="K1439" s="20"/>
      <c r="L1439" s="6">
        <f t="shared" si="333"/>
        <v>40000</v>
      </c>
      <c r="M1439" s="11">
        <f t="shared" si="340"/>
        <v>0</v>
      </c>
      <c r="N1439" s="6">
        <f t="shared" si="334"/>
        <v>675.19999999999709</v>
      </c>
      <c r="O1439" s="11">
        <f t="shared" si="341"/>
        <v>9960.9500000000025</v>
      </c>
      <c r="P1439" s="11">
        <f t="shared" si="335"/>
        <v>0</v>
      </c>
      <c r="Q1439" s="11">
        <f t="shared" si="342"/>
        <v>0</v>
      </c>
      <c r="R1439" s="11">
        <f t="shared" si="343"/>
        <v>9960.9500000000025</v>
      </c>
      <c r="S1439" s="6">
        <f t="shared" si="336"/>
        <v>0</v>
      </c>
      <c r="T1439" s="11">
        <f t="shared" si="337"/>
        <v>0</v>
      </c>
      <c r="U1439" s="11">
        <f t="shared" si="338"/>
        <v>0</v>
      </c>
      <c r="V1439" s="11">
        <f t="shared" si="344"/>
        <v>0</v>
      </c>
      <c r="W1439" s="20"/>
    </row>
    <row r="1440" spans="1:23" x14ac:dyDescent="0.25">
      <c r="A1440">
        <v>2022030105</v>
      </c>
      <c r="B1440">
        <v>3</v>
      </c>
      <c r="C1440" s="8">
        <v>0.53037999999999996</v>
      </c>
      <c r="D1440" s="6">
        <f t="shared" si="330"/>
        <v>42430.399999999994</v>
      </c>
      <c r="E1440" s="62">
        <v>0</v>
      </c>
      <c r="F1440" s="6">
        <f t="shared" si="339"/>
        <v>0</v>
      </c>
      <c r="G1440" s="7">
        <v>0.26174999999999998</v>
      </c>
      <c r="H1440" s="6">
        <f t="shared" si="331"/>
        <v>9161.25</v>
      </c>
      <c r="I1440" s="7">
        <v>0</v>
      </c>
      <c r="J1440" s="6">
        <f t="shared" si="332"/>
        <v>0</v>
      </c>
      <c r="K1440" s="20"/>
      <c r="L1440" s="6">
        <f t="shared" si="333"/>
        <v>40000</v>
      </c>
      <c r="M1440" s="11">
        <f t="shared" si="340"/>
        <v>0</v>
      </c>
      <c r="N1440" s="6">
        <f t="shared" si="334"/>
        <v>2430.3999999999942</v>
      </c>
      <c r="O1440" s="11">
        <f t="shared" si="341"/>
        <v>6730.8500000000058</v>
      </c>
      <c r="P1440" s="11">
        <f t="shared" si="335"/>
        <v>0</v>
      </c>
      <c r="Q1440" s="11">
        <f t="shared" si="342"/>
        <v>0</v>
      </c>
      <c r="R1440" s="11">
        <f t="shared" si="343"/>
        <v>6730.8500000000058</v>
      </c>
      <c r="S1440" s="6">
        <f t="shared" si="336"/>
        <v>0</v>
      </c>
      <c r="T1440" s="11">
        <f t="shared" si="337"/>
        <v>0</v>
      </c>
      <c r="U1440" s="11">
        <f t="shared" si="338"/>
        <v>0</v>
      </c>
      <c r="V1440" s="11">
        <f t="shared" si="344"/>
        <v>0</v>
      </c>
      <c r="W1440" s="20"/>
    </row>
    <row r="1441" spans="1:23" x14ac:dyDescent="0.25">
      <c r="A1441">
        <v>2022030106</v>
      </c>
      <c r="B1441">
        <v>3</v>
      </c>
      <c r="C1441" s="8">
        <v>0.57286000000000004</v>
      </c>
      <c r="D1441" s="6">
        <f t="shared" si="330"/>
        <v>45828.800000000003</v>
      </c>
      <c r="E1441" s="62">
        <v>0</v>
      </c>
      <c r="F1441" s="6">
        <f t="shared" si="339"/>
        <v>0</v>
      </c>
      <c r="G1441" s="7">
        <v>0.22342999999999999</v>
      </c>
      <c r="H1441" s="6">
        <f t="shared" si="331"/>
        <v>7820.0499999999993</v>
      </c>
      <c r="I1441" s="7">
        <v>0</v>
      </c>
      <c r="J1441" s="6">
        <f t="shared" si="332"/>
        <v>0</v>
      </c>
      <c r="K1441" s="20"/>
      <c r="L1441" s="6">
        <f t="shared" si="333"/>
        <v>40000</v>
      </c>
      <c r="M1441" s="11">
        <f t="shared" si="340"/>
        <v>0</v>
      </c>
      <c r="N1441" s="6">
        <f t="shared" si="334"/>
        <v>5828.8000000000029</v>
      </c>
      <c r="O1441" s="11">
        <f t="shared" si="341"/>
        <v>1991.2499999999964</v>
      </c>
      <c r="P1441" s="11">
        <f t="shared" si="335"/>
        <v>0</v>
      </c>
      <c r="Q1441" s="11">
        <f t="shared" si="342"/>
        <v>0</v>
      </c>
      <c r="R1441" s="11">
        <f t="shared" si="343"/>
        <v>1991.2499999999964</v>
      </c>
      <c r="S1441" s="6">
        <f t="shared" si="336"/>
        <v>0</v>
      </c>
      <c r="T1441" s="11">
        <f t="shared" si="337"/>
        <v>0</v>
      </c>
      <c r="U1441" s="11">
        <f t="shared" si="338"/>
        <v>0</v>
      </c>
      <c r="V1441" s="11">
        <f t="shared" si="344"/>
        <v>0</v>
      </c>
      <c r="W1441" s="20"/>
    </row>
    <row r="1442" spans="1:23" x14ac:dyDescent="0.25">
      <c r="A1442">
        <v>2022030107</v>
      </c>
      <c r="B1442">
        <v>3</v>
      </c>
      <c r="C1442" s="8">
        <v>0.63075000000000003</v>
      </c>
      <c r="D1442" s="6">
        <f t="shared" si="330"/>
        <v>50460</v>
      </c>
      <c r="E1442" s="62">
        <v>0</v>
      </c>
      <c r="F1442" s="6">
        <f t="shared" si="339"/>
        <v>0</v>
      </c>
      <c r="G1442" s="7">
        <v>0.19606999999999999</v>
      </c>
      <c r="H1442" s="6">
        <f t="shared" si="331"/>
        <v>6862.45</v>
      </c>
      <c r="I1442" s="7">
        <v>1.2E-4</v>
      </c>
      <c r="J1442" s="6">
        <f t="shared" si="332"/>
        <v>1.68</v>
      </c>
      <c r="K1442" s="20"/>
      <c r="L1442" s="6">
        <f t="shared" si="333"/>
        <v>40000</v>
      </c>
      <c r="M1442" s="11">
        <f t="shared" si="340"/>
        <v>0</v>
      </c>
      <c r="N1442" s="6">
        <f t="shared" si="334"/>
        <v>6862.45</v>
      </c>
      <c r="O1442" s="11">
        <f t="shared" si="341"/>
        <v>0</v>
      </c>
      <c r="P1442" s="11">
        <f t="shared" si="335"/>
        <v>1.68</v>
      </c>
      <c r="Q1442" s="11">
        <f t="shared" si="342"/>
        <v>0</v>
      </c>
      <c r="R1442" s="11">
        <f t="shared" si="343"/>
        <v>0</v>
      </c>
      <c r="S1442" s="6">
        <f t="shared" si="336"/>
        <v>3595.8700000000003</v>
      </c>
      <c r="T1442" s="11">
        <f t="shared" si="337"/>
        <v>0</v>
      </c>
      <c r="U1442" s="11">
        <f t="shared" si="338"/>
        <v>0</v>
      </c>
      <c r="V1442" s="11">
        <f t="shared" si="344"/>
        <v>3595.8700000000003</v>
      </c>
      <c r="W1442" s="20"/>
    </row>
    <row r="1443" spans="1:23" x14ac:dyDescent="0.25">
      <c r="A1443">
        <v>2022030108</v>
      </c>
      <c r="B1443">
        <v>3</v>
      </c>
      <c r="C1443" s="8">
        <v>0.64507000000000003</v>
      </c>
      <c r="D1443" s="6">
        <f t="shared" si="330"/>
        <v>51605.600000000006</v>
      </c>
      <c r="E1443" s="62">
        <v>0</v>
      </c>
      <c r="F1443" s="6">
        <f t="shared" si="339"/>
        <v>0</v>
      </c>
      <c r="G1443" s="7">
        <v>0.16206999999999999</v>
      </c>
      <c r="H1443" s="6">
        <f t="shared" si="331"/>
        <v>5672.45</v>
      </c>
      <c r="I1443" s="7">
        <v>6.2789999999999999E-2</v>
      </c>
      <c r="J1443" s="6">
        <f t="shared" si="332"/>
        <v>879.06</v>
      </c>
      <c r="K1443" s="20"/>
      <c r="L1443" s="6">
        <f t="shared" si="333"/>
        <v>40000</v>
      </c>
      <c r="M1443" s="11">
        <f t="shared" si="340"/>
        <v>0</v>
      </c>
      <c r="N1443" s="6">
        <f t="shared" si="334"/>
        <v>5672.45</v>
      </c>
      <c r="O1443" s="11">
        <f t="shared" si="341"/>
        <v>0</v>
      </c>
      <c r="P1443" s="11">
        <f t="shared" si="335"/>
        <v>879.06</v>
      </c>
      <c r="Q1443" s="11">
        <f t="shared" si="342"/>
        <v>0</v>
      </c>
      <c r="R1443" s="11">
        <f t="shared" si="343"/>
        <v>0</v>
      </c>
      <c r="S1443" s="6">
        <f t="shared" si="336"/>
        <v>5054.0900000000056</v>
      </c>
      <c r="T1443" s="11">
        <f t="shared" si="337"/>
        <v>0</v>
      </c>
      <c r="U1443" s="11">
        <f t="shared" si="338"/>
        <v>0</v>
      </c>
      <c r="V1443" s="11">
        <f t="shared" si="344"/>
        <v>5054.0900000000056</v>
      </c>
      <c r="W1443" s="20"/>
    </row>
    <row r="1444" spans="1:23" x14ac:dyDescent="0.25">
      <c r="A1444">
        <v>2022030109</v>
      </c>
      <c r="B1444">
        <v>3</v>
      </c>
      <c r="C1444" s="8">
        <v>0.61129999999999995</v>
      </c>
      <c r="D1444" s="6">
        <f t="shared" si="330"/>
        <v>48904</v>
      </c>
      <c r="E1444" s="62">
        <v>0</v>
      </c>
      <c r="F1444" s="6">
        <f t="shared" si="339"/>
        <v>0</v>
      </c>
      <c r="G1444" s="7">
        <v>0.11276</v>
      </c>
      <c r="H1444" s="6">
        <f t="shared" si="331"/>
        <v>3946.6</v>
      </c>
      <c r="I1444" s="7">
        <v>0.32113999999999998</v>
      </c>
      <c r="J1444" s="6">
        <f t="shared" si="332"/>
        <v>4495.96</v>
      </c>
      <c r="K1444" s="20"/>
      <c r="L1444" s="6">
        <f t="shared" si="333"/>
        <v>40000</v>
      </c>
      <c r="M1444" s="11">
        <f t="shared" si="340"/>
        <v>0</v>
      </c>
      <c r="N1444" s="6">
        <f t="shared" si="334"/>
        <v>3946.6</v>
      </c>
      <c r="O1444" s="11">
        <f t="shared" si="341"/>
        <v>0</v>
      </c>
      <c r="P1444" s="11">
        <f t="shared" si="335"/>
        <v>4495.96</v>
      </c>
      <c r="Q1444" s="11">
        <f t="shared" si="342"/>
        <v>0</v>
      </c>
      <c r="R1444" s="11">
        <f t="shared" si="343"/>
        <v>0</v>
      </c>
      <c r="S1444" s="6">
        <f t="shared" si="336"/>
        <v>461.4399999999996</v>
      </c>
      <c r="T1444" s="11">
        <f t="shared" si="337"/>
        <v>0</v>
      </c>
      <c r="U1444" s="11">
        <f t="shared" si="338"/>
        <v>0</v>
      </c>
      <c r="V1444" s="11">
        <f t="shared" si="344"/>
        <v>461.4399999999996</v>
      </c>
      <c r="W1444" s="20"/>
    </row>
    <row r="1445" spans="1:23" x14ac:dyDescent="0.25">
      <c r="A1445">
        <v>2022030110</v>
      </c>
      <c r="B1445">
        <v>3</v>
      </c>
      <c r="C1445" s="8">
        <v>0.57130000000000003</v>
      </c>
      <c r="D1445" s="6">
        <f t="shared" si="330"/>
        <v>45704</v>
      </c>
      <c r="E1445" s="62">
        <v>0</v>
      </c>
      <c r="F1445" s="6">
        <f t="shared" si="339"/>
        <v>0</v>
      </c>
      <c r="G1445" s="7">
        <v>7.5109999999999996E-2</v>
      </c>
      <c r="H1445" s="6">
        <f t="shared" si="331"/>
        <v>2628.85</v>
      </c>
      <c r="I1445" s="7">
        <v>0.50185000000000002</v>
      </c>
      <c r="J1445" s="6">
        <f t="shared" si="332"/>
        <v>7025.9000000000005</v>
      </c>
      <c r="K1445" s="20"/>
      <c r="L1445" s="6">
        <f t="shared" si="333"/>
        <v>40000</v>
      </c>
      <c r="M1445" s="11">
        <f t="shared" si="340"/>
        <v>0</v>
      </c>
      <c r="N1445" s="6">
        <f t="shared" si="334"/>
        <v>2628.85</v>
      </c>
      <c r="O1445" s="11">
        <f t="shared" si="341"/>
        <v>0</v>
      </c>
      <c r="P1445" s="11">
        <f t="shared" si="335"/>
        <v>3075.15</v>
      </c>
      <c r="Q1445" s="11">
        <f t="shared" si="342"/>
        <v>3950.7500000000005</v>
      </c>
      <c r="R1445" s="11">
        <f t="shared" si="343"/>
        <v>3950.7500000000005</v>
      </c>
      <c r="S1445" s="6">
        <f t="shared" si="336"/>
        <v>0</v>
      </c>
      <c r="T1445" s="11">
        <f t="shared" si="337"/>
        <v>0</v>
      </c>
      <c r="U1445" s="11">
        <f t="shared" si="338"/>
        <v>0</v>
      </c>
      <c r="V1445" s="11">
        <f t="shared" si="344"/>
        <v>0</v>
      </c>
      <c r="W1445" s="20"/>
    </row>
    <row r="1446" spans="1:23" x14ac:dyDescent="0.25">
      <c r="A1446">
        <v>2022030111</v>
      </c>
      <c r="B1446">
        <v>3</v>
      </c>
      <c r="C1446" s="8">
        <v>0.54108999999999996</v>
      </c>
      <c r="D1446" s="6">
        <f t="shared" si="330"/>
        <v>43287.199999999997</v>
      </c>
      <c r="E1446" s="62">
        <v>0</v>
      </c>
      <c r="F1446" s="6">
        <f t="shared" si="339"/>
        <v>0</v>
      </c>
      <c r="G1446" s="7">
        <v>6.7000000000000004E-2</v>
      </c>
      <c r="H1446" s="6">
        <f t="shared" si="331"/>
        <v>2345</v>
      </c>
      <c r="I1446" s="7">
        <v>0.58955000000000002</v>
      </c>
      <c r="J1446" s="6">
        <f t="shared" si="332"/>
        <v>8253.7000000000007</v>
      </c>
      <c r="K1446" s="20"/>
      <c r="L1446" s="6">
        <f t="shared" si="333"/>
        <v>40000</v>
      </c>
      <c r="M1446" s="11">
        <f t="shared" si="340"/>
        <v>0</v>
      </c>
      <c r="N1446" s="6">
        <f t="shared" si="334"/>
        <v>2345</v>
      </c>
      <c r="O1446" s="11">
        <f t="shared" si="341"/>
        <v>0</v>
      </c>
      <c r="P1446" s="11">
        <f t="shared" si="335"/>
        <v>942.19999999999709</v>
      </c>
      <c r="Q1446" s="11">
        <f t="shared" si="342"/>
        <v>7311.5000000000036</v>
      </c>
      <c r="R1446" s="11">
        <f t="shared" si="343"/>
        <v>7311.5000000000036</v>
      </c>
      <c r="S1446" s="6">
        <f t="shared" si="336"/>
        <v>0</v>
      </c>
      <c r="T1446" s="11">
        <f t="shared" si="337"/>
        <v>0</v>
      </c>
      <c r="U1446" s="11">
        <f t="shared" si="338"/>
        <v>0</v>
      </c>
      <c r="V1446" s="11">
        <f t="shared" si="344"/>
        <v>0</v>
      </c>
      <c r="W1446" s="20"/>
    </row>
    <row r="1447" spans="1:23" x14ac:dyDescent="0.25">
      <c r="A1447">
        <v>2022030112</v>
      </c>
      <c r="B1447">
        <v>3</v>
      </c>
      <c r="C1447" s="8">
        <v>0.51827999999999996</v>
      </c>
      <c r="D1447" s="6">
        <f t="shared" si="330"/>
        <v>41462.399999999994</v>
      </c>
      <c r="E1447" s="62">
        <v>0</v>
      </c>
      <c r="F1447" s="6">
        <f t="shared" si="339"/>
        <v>0</v>
      </c>
      <c r="G1447" s="7">
        <v>4.2999999999999997E-2</v>
      </c>
      <c r="H1447" s="6">
        <f t="shared" si="331"/>
        <v>1504.9999999999998</v>
      </c>
      <c r="I1447" s="7">
        <v>0.63904000000000005</v>
      </c>
      <c r="J1447" s="6">
        <f t="shared" si="332"/>
        <v>8946.5600000000013</v>
      </c>
      <c r="K1447" s="20"/>
      <c r="L1447" s="6">
        <f t="shared" si="333"/>
        <v>40000</v>
      </c>
      <c r="M1447" s="11">
        <f t="shared" si="340"/>
        <v>0</v>
      </c>
      <c r="N1447" s="6">
        <f t="shared" si="334"/>
        <v>1462.3999999999942</v>
      </c>
      <c r="O1447" s="11">
        <f t="shared" si="341"/>
        <v>42.600000000005593</v>
      </c>
      <c r="P1447" s="11">
        <f t="shared" si="335"/>
        <v>0</v>
      </c>
      <c r="Q1447" s="11">
        <f t="shared" si="342"/>
        <v>8946.5600000000013</v>
      </c>
      <c r="R1447" s="11">
        <f t="shared" si="343"/>
        <v>8989.1600000000071</v>
      </c>
      <c r="S1447" s="6">
        <f t="shared" si="336"/>
        <v>0</v>
      </c>
      <c r="T1447" s="11">
        <f t="shared" si="337"/>
        <v>0</v>
      </c>
      <c r="U1447" s="11">
        <f t="shared" si="338"/>
        <v>0</v>
      </c>
      <c r="V1447" s="11">
        <f t="shared" si="344"/>
        <v>0</v>
      </c>
      <c r="W1447" s="20"/>
    </row>
    <row r="1448" spans="1:23" x14ac:dyDescent="0.25">
      <c r="A1448">
        <v>2022030113</v>
      </c>
      <c r="B1448">
        <v>3</v>
      </c>
      <c r="C1448" s="8">
        <v>0.50316000000000005</v>
      </c>
      <c r="D1448" s="6">
        <f t="shared" si="330"/>
        <v>40252.800000000003</v>
      </c>
      <c r="E1448" s="62">
        <v>0</v>
      </c>
      <c r="F1448" s="6">
        <f t="shared" si="339"/>
        <v>0</v>
      </c>
      <c r="G1448" s="7">
        <v>3.5569999999999997E-2</v>
      </c>
      <c r="H1448" s="6">
        <f t="shared" si="331"/>
        <v>1244.9499999999998</v>
      </c>
      <c r="I1448" s="7">
        <v>0.63637999999999995</v>
      </c>
      <c r="J1448" s="6">
        <f t="shared" si="332"/>
        <v>8909.32</v>
      </c>
      <c r="K1448" s="20"/>
      <c r="L1448" s="6">
        <f t="shared" si="333"/>
        <v>40000</v>
      </c>
      <c r="M1448" s="11">
        <f t="shared" si="340"/>
        <v>0</v>
      </c>
      <c r="N1448" s="6">
        <f t="shared" si="334"/>
        <v>252.80000000000291</v>
      </c>
      <c r="O1448" s="11">
        <f t="shared" si="341"/>
        <v>992.14999999999691</v>
      </c>
      <c r="P1448" s="11">
        <f t="shared" si="335"/>
        <v>0</v>
      </c>
      <c r="Q1448" s="11">
        <f t="shared" si="342"/>
        <v>8909.32</v>
      </c>
      <c r="R1448" s="11">
        <f t="shared" si="343"/>
        <v>9901.4699999999975</v>
      </c>
      <c r="S1448" s="6">
        <f t="shared" si="336"/>
        <v>0</v>
      </c>
      <c r="T1448" s="11">
        <f t="shared" si="337"/>
        <v>0</v>
      </c>
      <c r="U1448" s="11">
        <f t="shared" si="338"/>
        <v>0</v>
      </c>
      <c r="V1448" s="11">
        <f t="shared" si="344"/>
        <v>0</v>
      </c>
      <c r="W1448" s="20"/>
    </row>
    <row r="1449" spans="1:23" x14ac:dyDescent="0.25">
      <c r="A1449">
        <v>2022030114</v>
      </c>
      <c r="B1449">
        <v>3</v>
      </c>
      <c r="C1449" s="8">
        <v>0.49560999999999999</v>
      </c>
      <c r="D1449" s="6">
        <f t="shared" si="330"/>
        <v>39648.800000000003</v>
      </c>
      <c r="E1449" s="62">
        <v>0</v>
      </c>
      <c r="F1449" s="6">
        <f t="shared" si="339"/>
        <v>0</v>
      </c>
      <c r="G1449" s="7">
        <v>3.9539999999999999E-2</v>
      </c>
      <c r="H1449" s="6">
        <f t="shared" si="331"/>
        <v>1383.8999999999999</v>
      </c>
      <c r="I1449" s="7">
        <v>0.62744</v>
      </c>
      <c r="J1449" s="6">
        <f t="shared" si="332"/>
        <v>8784.16</v>
      </c>
      <c r="K1449" s="20"/>
      <c r="L1449" s="6">
        <f t="shared" si="333"/>
        <v>39648.800000000003</v>
      </c>
      <c r="M1449" s="11">
        <f t="shared" si="340"/>
        <v>351.19999999999709</v>
      </c>
      <c r="N1449" s="6">
        <f t="shared" si="334"/>
        <v>0</v>
      </c>
      <c r="O1449" s="11">
        <f t="shared" si="341"/>
        <v>1383.8999999999999</v>
      </c>
      <c r="P1449" s="11">
        <f t="shared" si="335"/>
        <v>0</v>
      </c>
      <c r="Q1449" s="11">
        <f t="shared" si="342"/>
        <v>8784.16</v>
      </c>
      <c r="R1449" s="11">
        <f t="shared" si="343"/>
        <v>10519.259999999997</v>
      </c>
      <c r="S1449" s="6">
        <f t="shared" si="336"/>
        <v>0</v>
      </c>
      <c r="T1449" s="11">
        <f t="shared" si="337"/>
        <v>0</v>
      </c>
      <c r="U1449" s="11">
        <f t="shared" si="338"/>
        <v>0</v>
      </c>
      <c r="V1449" s="11">
        <f t="shared" si="344"/>
        <v>0</v>
      </c>
      <c r="W1449" s="20"/>
    </row>
    <row r="1450" spans="1:23" x14ac:dyDescent="0.25">
      <c r="A1450">
        <v>2022030115</v>
      </c>
      <c r="B1450">
        <v>3</v>
      </c>
      <c r="C1450" s="8">
        <v>0.49209000000000003</v>
      </c>
      <c r="D1450" s="6">
        <f t="shared" si="330"/>
        <v>39367.200000000004</v>
      </c>
      <c r="E1450" s="62">
        <v>0</v>
      </c>
      <c r="F1450" s="6">
        <f t="shared" si="339"/>
        <v>0</v>
      </c>
      <c r="G1450" s="7">
        <v>4.9459999999999997E-2</v>
      </c>
      <c r="H1450" s="6">
        <f t="shared" si="331"/>
        <v>1731.1</v>
      </c>
      <c r="I1450" s="7">
        <v>0.57299</v>
      </c>
      <c r="J1450" s="6">
        <f t="shared" si="332"/>
        <v>8021.86</v>
      </c>
      <c r="K1450" s="20"/>
      <c r="L1450" s="6">
        <f t="shared" si="333"/>
        <v>39367.200000000004</v>
      </c>
      <c r="M1450" s="11">
        <f t="shared" si="340"/>
        <v>632.79999999999563</v>
      </c>
      <c r="N1450" s="6">
        <f t="shared" si="334"/>
        <v>0</v>
      </c>
      <c r="O1450" s="11">
        <f t="shared" si="341"/>
        <v>1731.1</v>
      </c>
      <c r="P1450" s="11">
        <f t="shared" si="335"/>
        <v>0</v>
      </c>
      <c r="Q1450" s="11">
        <f t="shared" si="342"/>
        <v>8021.86</v>
      </c>
      <c r="R1450" s="11">
        <f t="shared" si="343"/>
        <v>10385.759999999995</v>
      </c>
      <c r="S1450" s="6">
        <f t="shared" si="336"/>
        <v>0</v>
      </c>
      <c r="T1450" s="11">
        <f t="shared" si="337"/>
        <v>0</v>
      </c>
      <c r="U1450" s="11">
        <f t="shared" si="338"/>
        <v>0</v>
      </c>
      <c r="V1450" s="11">
        <f t="shared" si="344"/>
        <v>0</v>
      </c>
      <c r="W1450" s="20"/>
    </row>
    <row r="1451" spans="1:23" x14ac:dyDescent="0.25">
      <c r="A1451">
        <v>2022030116</v>
      </c>
      <c r="B1451">
        <v>3</v>
      </c>
      <c r="C1451" s="8">
        <v>0.49002000000000001</v>
      </c>
      <c r="D1451" s="6">
        <f t="shared" si="330"/>
        <v>39201.599999999999</v>
      </c>
      <c r="E1451" s="62">
        <v>0</v>
      </c>
      <c r="F1451" s="6">
        <f t="shared" si="339"/>
        <v>0</v>
      </c>
      <c r="G1451" s="7">
        <v>5.6590000000000001E-2</v>
      </c>
      <c r="H1451" s="6">
        <f t="shared" si="331"/>
        <v>1980.65</v>
      </c>
      <c r="I1451" s="7">
        <v>0.51600000000000001</v>
      </c>
      <c r="J1451" s="6">
        <f t="shared" si="332"/>
        <v>7224</v>
      </c>
      <c r="K1451" s="20"/>
      <c r="L1451" s="6">
        <f t="shared" si="333"/>
        <v>39201.599999999999</v>
      </c>
      <c r="M1451" s="11">
        <f t="shared" si="340"/>
        <v>798.40000000000146</v>
      </c>
      <c r="N1451" s="6">
        <f t="shared" si="334"/>
        <v>0</v>
      </c>
      <c r="O1451" s="11">
        <f t="shared" si="341"/>
        <v>1980.65</v>
      </c>
      <c r="P1451" s="11">
        <f t="shared" si="335"/>
        <v>0</v>
      </c>
      <c r="Q1451" s="11">
        <f t="shared" si="342"/>
        <v>7224</v>
      </c>
      <c r="R1451" s="11">
        <f t="shared" si="343"/>
        <v>10003.050000000001</v>
      </c>
      <c r="S1451" s="6">
        <f t="shared" si="336"/>
        <v>0</v>
      </c>
      <c r="T1451" s="11">
        <f t="shared" si="337"/>
        <v>0</v>
      </c>
      <c r="U1451" s="11">
        <f t="shared" si="338"/>
        <v>0</v>
      </c>
      <c r="V1451" s="11">
        <f t="shared" si="344"/>
        <v>0</v>
      </c>
      <c r="W1451" s="20"/>
    </row>
    <row r="1452" spans="1:23" x14ac:dyDescent="0.25">
      <c r="A1452">
        <v>2022030117</v>
      </c>
      <c r="B1452">
        <v>3</v>
      </c>
      <c r="C1452" s="8">
        <v>0.49587999999999999</v>
      </c>
      <c r="D1452" s="6">
        <f t="shared" si="330"/>
        <v>39670.400000000001</v>
      </c>
      <c r="E1452" s="62">
        <v>0</v>
      </c>
      <c r="F1452" s="6">
        <f t="shared" si="339"/>
        <v>0</v>
      </c>
      <c r="G1452" s="7">
        <v>5.5579999999999997E-2</v>
      </c>
      <c r="H1452" s="6">
        <f t="shared" si="331"/>
        <v>1945.3</v>
      </c>
      <c r="I1452" s="7">
        <v>0.35571999999999998</v>
      </c>
      <c r="J1452" s="6">
        <f t="shared" si="332"/>
        <v>4980.08</v>
      </c>
      <c r="K1452" s="20"/>
      <c r="L1452" s="6">
        <f t="shared" si="333"/>
        <v>39670.400000000001</v>
      </c>
      <c r="M1452" s="11">
        <f t="shared" si="340"/>
        <v>329.59999999999854</v>
      </c>
      <c r="N1452" s="6">
        <f t="shared" si="334"/>
        <v>0</v>
      </c>
      <c r="O1452" s="11">
        <f t="shared" si="341"/>
        <v>1945.3</v>
      </c>
      <c r="P1452" s="11">
        <f t="shared" si="335"/>
        <v>0</v>
      </c>
      <c r="Q1452" s="11">
        <f t="shared" si="342"/>
        <v>4980.08</v>
      </c>
      <c r="R1452" s="11">
        <f t="shared" si="343"/>
        <v>7254.9799999999987</v>
      </c>
      <c r="S1452" s="6">
        <f t="shared" si="336"/>
        <v>0</v>
      </c>
      <c r="T1452" s="11">
        <f t="shared" si="337"/>
        <v>0</v>
      </c>
      <c r="U1452" s="11">
        <f t="shared" si="338"/>
        <v>0</v>
      </c>
      <c r="V1452" s="11">
        <f t="shared" si="344"/>
        <v>0</v>
      </c>
      <c r="W1452" s="20"/>
    </row>
    <row r="1453" spans="1:23" x14ac:dyDescent="0.25">
      <c r="A1453">
        <v>2022030118</v>
      </c>
      <c r="B1453">
        <v>3</v>
      </c>
      <c r="C1453" s="8">
        <v>0.50104000000000004</v>
      </c>
      <c r="D1453" s="6">
        <f t="shared" si="330"/>
        <v>40083.200000000004</v>
      </c>
      <c r="E1453" s="62">
        <v>0</v>
      </c>
      <c r="F1453" s="6">
        <f t="shared" si="339"/>
        <v>0</v>
      </c>
      <c r="G1453" s="7">
        <v>6.2429999999999999E-2</v>
      </c>
      <c r="H1453" s="6">
        <f t="shared" si="331"/>
        <v>2185.0500000000002</v>
      </c>
      <c r="I1453" s="7">
        <v>0.14396999999999999</v>
      </c>
      <c r="J1453" s="6">
        <f t="shared" si="332"/>
        <v>2015.58</v>
      </c>
      <c r="K1453" s="20"/>
      <c r="L1453" s="6">
        <f t="shared" si="333"/>
        <v>40000</v>
      </c>
      <c r="M1453" s="11">
        <f t="shared" si="340"/>
        <v>0</v>
      </c>
      <c r="N1453" s="6">
        <f t="shared" si="334"/>
        <v>83.200000000004366</v>
      </c>
      <c r="O1453" s="11">
        <f t="shared" si="341"/>
        <v>2101.8499999999958</v>
      </c>
      <c r="P1453" s="11">
        <f t="shared" si="335"/>
        <v>0</v>
      </c>
      <c r="Q1453" s="11">
        <f t="shared" si="342"/>
        <v>2015.58</v>
      </c>
      <c r="R1453" s="11">
        <f t="shared" si="343"/>
        <v>4117.4299999999957</v>
      </c>
      <c r="S1453" s="6">
        <f t="shared" si="336"/>
        <v>0</v>
      </c>
      <c r="T1453" s="11">
        <f t="shared" si="337"/>
        <v>0</v>
      </c>
      <c r="U1453" s="11">
        <f t="shared" si="338"/>
        <v>0</v>
      </c>
      <c r="V1453" s="11">
        <f t="shared" si="344"/>
        <v>0</v>
      </c>
      <c r="W1453" s="20"/>
    </row>
    <row r="1454" spans="1:23" x14ac:dyDescent="0.25">
      <c r="A1454">
        <v>2022030119</v>
      </c>
      <c r="B1454">
        <v>3</v>
      </c>
      <c r="C1454" s="8">
        <v>0.51642999999999994</v>
      </c>
      <c r="D1454" s="6">
        <f t="shared" si="330"/>
        <v>41314.399999999994</v>
      </c>
      <c r="E1454" s="62">
        <v>0</v>
      </c>
      <c r="F1454" s="6">
        <f t="shared" si="339"/>
        <v>0</v>
      </c>
      <c r="G1454" s="7">
        <v>8.9349999999999999E-2</v>
      </c>
      <c r="H1454" s="6">
        <f t="shared" si="331"/>
        <v>3127.25</v>
      </c>
      <c r="I1454" s="7">
        <v>1.515E-2</v>
      </c>
      <c r="J1454" s="6">
        <f t="shared" si="332"/>
        <v>212.1</v>
      </c>
      <c r="K1454" s="20"/>
      <c r="L1454" s="6">
        <f t="shared" si="333"/>
        <v>40000</v>
      </c>
      <c r="M1454" s="11">
        <f t="shared" si="340"/>
        <v>0</v>
      </c>
      <c r="N1454" s="6">
        <f t="shared" si="334"/>
        <v>1314.3999999999942</v>
      </c>
      <c r="O1454" s="11">
        <f t="shared" si="341"/>
        <v>1812.8500000000058</v>
      </c>
      <c r="P1454" s="11">
        <f t="shared" si="335"/>
        <v>0</v>
      </c>
      <c r="Q1454" s="11">
        <f t="shared" si="342"/>
        <v>212.1</v>
      </c>
      <c r="R1454" s="11">
        <f t="shared" si="343"/>
        <v>2024.9500000000057</v>
      </c>
      <c r="S1454" s="6">
        <f t="shared" si="336"/>
        <v>0</v>
      </c>
      <c r="T1454" s="11">
        <f t="shared" si="337"/>
        <v>0</v>
      </c>
      <c r="U1454" s="11">
        <f t="shared" si="338"/>
        <v>0</v>
      </c>
      <c r="V1454" s="11">
        <f t="shared" si="344"/>
        <v>0</v>
      </c>
      <c r="W1454" s="20"/>
    </row>
    <row r="1455" spans="1:23" x14ac:dyDescent="0.25">
      <c r="A1455">
        <v>2022030120</v>
      </c>
      <c r="B1455">
        <v>3</v>
      </c>
      <c r="C1455" s="8">
        <v>0.52783000000000002</v>
      </c>
      <c r="D1455" s="6">
        <f t="shared" si="330"/>
        <v>42226.400000000001</v>
      </c>
      <c r="E1455" s="62">
        <v>0</v>
      </c>
      <c r="F1455" s="6">
        <f t="shared" si="339"/>
        <v>0</v>
      </c>
      <c r="G1455" s="7">
        <v>0.14846000000000001</v>
      </c>
      <c r="H1455" s="6">
        <f t="shared" si="331"/>
        <v>5196.1000000000004</v>
      </c>
      <c r="I1455" s="7">
        <v>0</v>
      </c>
      <c r="J1455" s="6">
        <f t="shared" si="332"/>
        <v>0</v>
      </c>
      <c r="K1455" s="20"/>
      <c r="L1455" s="6">
        <f t="shared" si="333"/>
        <v>40000</v>
      </c>
      <c r="M1455" s="11">
        <f t="shared" si="340"/>
        <v>0</v>
      </c>
      <c r="N1455" s="6">
        <f t="shared" si="334"/>
        <v>2226.4000000000015</v>
      </c>
      <c r="O1455" s="11">
        <f t="shared" si="341"/>
        <v>2969.6999999999989</v>
      </c>
      <c r="P1455" s="11">
        <f t="shared" si="335"/>
        <v>0</v>
      </c>
      <c r="Q1455" s="11">
        <f t="shared" si="342"/>
        <v>0</v>
      </c>
      <c r="R1455" s="11">
        <f t="shared" si="343"/>
        <v>2969.6999999999989</v>
      </c>
      <c r="S1455" s="6">
        <f t="shared" si="336"/>
        <v>0</v>
      </c>
      <c r="T1455" s="11">
        <f t="shared" si="337"/>
        <v>0</v>
      </c>
      <c r="U1455" s="11">
        <f t="shared" si="338"/>
        <v>0</v>
      </c>
      <c r="V1455" s="11">
        <f t="shared" si="344"/>
        <v>0</v>
      </c>
      <c r="W1455" s="20"/>
    </row>
    <row r="1456" spans="1:23" x14ac:dyDescent="0.25">
      <c r="A1456">
        <v>2022030121</v>
      </c>
      <c r="B1456">
        <v>3</v>
      </c>
      <c r="C1456" s="8">
        <v>0.52039000000000002</v>
      </c>
      <c r="D1456" s="6">
        <f t="shared" si="330"/>
        <v>41631.200000000004</v>
      </c>
      <c r="E1456" s="62">
        <v>0</v>
      </c>
      <c r="F1456" s="6">
        <f t="shared" si="339"/>
        <v>0</v>
      </c>
      <c r="G1456" s="7">
        <v>0.19868</v>
      </c>
      <c r="H1456" s="6">
        <f t="shared" si="331"/>
        <v>6953.8</v>
      </c>
      <c r="I1456" s="7">
        <v>0</v>
      </c>
      <c r="J1456" s="6">
        <f t="shared" si="332"/>
        <v>0</v>
      </c>
      <c r="K1456" s="20"/>
      <c r="L1456" s="6">
        <f t="shared" si="333"/>
        <v>40000</v>
      </c>
      <c r="M1456" s="11">
        <f t="shared" si="340"/>
        <v>0</v>
      </c>
      <c r="N1456" s="6">
        <f t="shared" si="334"/>
        <v>1631.2000000000044</v>
      </c>
      <c r="O1456" s="11">
        <f t="shared" si="341"/>
        <v>5322.5999999999958</v>
      </c>
      <c r="P1456" s="11">
        <f t="shared" si="335"/>
        <v>0</v>
      </c>
      <c r="Q1456" s="11">
        <f t="shared" si="342"/>
        <v>0</v>
      </c>
      <c r="R1456" s="11">
        <f t="shared" si="343"/>
        <v>5322.5999999999958</v>
      </c>
      <c r="S1456" s="6">
        <f t="shared" si="336"/>
        <v>0</v>
      </c>
      <c r="T1456" s="11">
        <f t="shared" si="337"/>
        <v>0</v>
      </c>
      <c r="U1456" s="11">
        <f t="shared" si="338"/>
        <v>0</v>
      </c>
      <c r="V1456" s="11">
        <f t="shared" si="344"/>
        <v>0</v>
      </c>
      <c r="W1456" s="20"/>
    </row>
    <row r="1457" spans="1:23" x14ac:dyDescent="0.25">
      <c r="A1457">
        <v>2022030122</v>
      </c>
      <c r="B1457">
        <v>3</v>
      </c>
      <c r="C1457" s="8">
        <v>0.50844999999999996</v>
      </c>
      <c r="D1457" s="6">
        <f t="shared" si="330"/>
        <v>40676</v>
      </c>
      <c r="E1457" s="62">
        <v>0</v>
      </c>
      <c r="F1457" s="6">
        <f t="shared" si="339"/>
        <v>0</v>
      </c>
      <c r="G1457" s="7">
        <v>0.21926000000000001</v>
      </c>
      <c r="H1457" s="6">
        <f t="shared" si="331"/>
        <v>7674.1</v>
      </c>
      <c r="I1457" s="7">
        <v>0</v>
      </c>
      <c r="J1457" s="6">
        <f t="shared" si="332"/>
        <v>0</v>
      </c>
      <c r="K1457" s="20"/>
      <c r="L1457" s="6">
        <f t="shared" si="333"/>
        <v>40000</v>
      </c>
      <c r="M1457" s="11">
        <f t="shared" si="340"/>
        <v>0</v>
      </c>
      <c r="N1457" s="6">
        <f t="shared" si="334"/>
        <v>676</v>
      </c>
      <c r="O1457" s="11">
        <f t="shared" si="341"/>
        <v>6998.1</v>
      </c>
      <c r="P1457" s="11">
        <f t="shared" si="335"/>
        <v>0</v>
      </c>
      <c r="Q1457" s="11">
        <f t="shared" si="342"/>
        <v>0</v>
      </c>
      <c r="R1457" s="11">
        <f t="shared" si="343"/>
        <v>6998.1</v>
      </c>
      <c r="S1457" s="6">
        <f t="shared" si="336"/>
        <v>0</v>
      </c>
      <c r="T1457" s="11">
        <f t="shared" si="337"/>
        <v>0</v>
      </c>
      <c r="U1457" s="11">
        <f t="shared" si="338"/>
        <v>0</v>
      </c>
      <c r="V1457" s="11">
        <f t="shared" si="344"/>
        <v>0</v>
      </c>
      <c r="W1457" s="20"/>
    </row>
    <row r="1458" spans="1:23" x14ac:dyDescent="0.25">
      <c r="A1458">
        <v>2022030123</v>
      </c>
      <c r="B1458">
        <v>3</v>
      </c>
      <c r="C1458" s="8">
        <v>0.48683999999999999</v>
      </c>
      <c r="D1458" s="6">
        <f t="shared" si="330"/>
        <v>38947.199999999997</v>
      </c>
      <c r="E1458" s="62">
        <v>0</v>
      </c>
      <c r="F1458" s="6">
        <f t="shared" si="339"/>
        <v>0</v>
      </c>
      <c r="G1458" s="7">
        <v>0.23616000000000001</v>
      </c>
      <c r="H1458" s="6">
        <f t="shared" si="331"/>
        <v>8265.6</v>
      </c>
      <c r="I1458" s="7">
        <v>0</v>
      </c>
      <c r="J1458" s="6">
        <f t="shared" si="332"/>
        <v>0</v>
      </c>
      <c r="K1458" s="20"/>
      <c r="L1458" s="6">
        <f t="shared" si="333"/>
        <v>38947.199999999997</v>
      </c>
      <c r="M1458" s="11">
        <f t="shared" si="340"/>
        <v>1052.8000000000029</v>
      </c>
      <c r="N1458" s="6">
        <f t="shared" si="334"/>
        <v>0</v>
      </c>
      <c r="O1458" s="11">
        <f t="shared" si="341"/>
        <v>8265.6</v>
      </c>
      <c r="P1458" s="11">
        <f t="shared" si="335"/>
        <v>0</v>
      </c>
      <c r="Q1458" s="11">
        <f t="shared" si="342"/>
        <v>0</v>
      </c>
      <c r="R1458" s="11">
        <f t="shared" si="343"/>
        <v>9318.4000000000033</v>
      </c>
      <c r="S1458" s="6">
        <f t="shared" si="336"/>
        <v>0</v>
      </c>
      <c r="T1458" s="11">
        <f t="shared" si="337"/>
        <v>0</v>
      </c>
      <c r="U1458" s="11">
        <f t="shared" si="338"/>
        <v>0</v>
      </c>
      <c r="V1458" s="11">
        <f t="shared" si="344"/>
        <v>0</v>
      </c>
      <c r="W1458" s="20"/>
    </row>
    <row r="1459" spans="1:23" x14ac:dyDescent="0.25">
      <c r="A1459">
        <v>2022030124</v>
      </c>
      <c r="B1459">
        <v>3</v>
      </c>
      <c r="C1459" s="8">
        <v>0.46350999999999998</v>
      </c>
      <c r="D1459" s="6">
        <f t="shared" si="330"/>
        <v>37080.799999999996</v>
      </c>
      <c r="E1459" s="62">
        <v>0</v>
      </c>
      <c r="F1459" s="6">
        <f t="shared" si="339"/>
        <v>0</v>
      </c>
      <c r="G1459" s="7">
        <v>0.24711</v>
      </c>
      <c r="H1459" s="6">
        <f t="shared" si="331"/>
        <v>8648.85</v>
      </c>
      <c r="I1459" s="7">
        <v>0</v>
      </c>
      <c r="J1459" s="6">
        <f t="shared" si="332"/>
        <v>0</v>
      </c>
      <c r="K1459" s="20"/>
      <c r="L1459" s="6">
        <f t="shared" si="333"/>
        <v>37080.799999999996</v>
      </c>
      <c r="M1459" s="11">
        <f t="shared" si="340"/>
        <v>2919.2000000000044</v>
      </c>
      <c r="N1459" s="6">
        <f t="shared" si="334"/>
        <v>0</v>
      </c>
      <c r="O1459" s="11">
        <f t="shared" si="341"/>
        <v>8648.85</v>
      </c>
      <c r="P1459" s="11">
        <f t="shared" si="335"/>
        <v>0</v>
      </c>
      <c r="Q1459" s="11">
        <f t="shared" si="342"/>
        <v>0</v>
      </c>
      <c r="R1459" s="11">
        <f t="shared" si="343"/>
        <v>11568.050000000005</v>
      </c>
      <c r="S1459" s="6">
        <f t="shared" si="336"/>
        <v>0</v>
      </c>
      <c r="T1459" s="11">
        <f t="shared" si="337"/>
        <v>0</v>
      </c>
      <c r="U1459" s="11">
        <f t="shared" si="338"/>
        <v>0</v>
      </c>
      <c r="V1459" s="11">
        <f t="shared" si="344"/>
        <v>0</v>
      </c>
      <c r="W1459" s="20"/>
    </row>
    <row r="1460" spans="1:23" x14ac:dyDescent="0.25">
      <c r="A1460">
        <v>2022030201</v>
      </c>
      <c r="B1460">
        <v>4</v>
      </c>
      <c r="C1460" s="8">
        <v>0.44867000000000001</v>
      </c>
      <c r="D1460" s="6">
        <f t="shared" si="330"/>
        <v>35893.599999999999</v>
      </c>
      <c r="E1460" s="62">
        <v>0</v>
      </c>
      <c r="F1460" s="6">
        <f t="shared" si="339"/>
        <v>0</v>
      </c>
      <c r="G1460" s="7">
        <v>0.25308000000000003</v>
      </c>
      <c r="H1460" s="6">
        <f t="shared" si="331"/>
        <v>8857.8000000000011</v>
      </c>
      <c r="I1460" s="7">
        <v>0</v>
      </c>
      <c r="J1460" s="6">
        <f t="shared" si="332"/>
        <v>0</v>
      </c>
      <c r="K1460" s="20"/>
      <c r="L1460" s="6">
        <f t="shared" si="333"/>
        <v>35893.599999999999</v>
      </c>
      <c r="M1460" s="11">
        <f t="shared" si="340"/>
        <v>4106.4000000000015</v>
      </c>
      <c r="N1460" s="6">
        <f t="shared" si="334"/>
        <v>0</v>
      </c>
      <c r="O1460" s="11">
        <f t="shared" si="341"/>
        <v>8857.8000000000011</v>
      </c>
      <c r="P1460" s="11">
        <f t="shared" si="335"/>
        <v>0</v>
      </c>
      <c r="Q1460" s="11">
        <f t="shared" si="342"/>
        <v>0</v>
      </c>
      <c r="R1460" s="11">
        <f t="shared" si="343"/>
        <v>12964.200000000003</v>
      </c>
      <c r="S1460" s="6">
        <f t="shared" si="336"/>
        <v>0</v>
      </c>
      <c r="T1460" s="11">
        <f t="shared" si="337"/>
        <v>0</v>
      </c>
      <c r="U1460" s="11">
        <f t="shared" si="338"/>
        <v>0</v>
      </c>
      <c r="V1460" s="11">
        <f t="shared" si="344"/>
        <v>0</v>
      </c>
      <c r="W1460" s="20"/>
    </row>
    <row r="1461" spans="1:23" x14ac:dyDescent="0.25">
      <c r="A1461">
        <v>2022030202</v>
      </c>
      <c r="B1461">
        <v>4</v>
      </c>
      <c r="C1461" s="8">
        <v>0.443</v>
      </c>
      <c r="D1461" s="6">
        <f t="shared" si="330"/>
        <v>35440</v>
      </c>
      <c r="E1461" s="62">
        <v>0</v>
      </c>
      <c r="F1461" s="6">
        <f t="shared" si="339"/>
        <v>0</v>
      </c>
      <c r="G1461" s="7">
        <v>0.24002999999999999</v>
      </c>
      <c r="H1461" s="6">
        <f t="shared" si="331"/>
        <v>8401.0499999999993</v>
      </c>
      <c r="I1461" s="7">
        <v>0</v>
      </c>
      <c r="J1461" s="6">
        <f t="shared" si="332"/>
        <v>0</v>
      </c>
      <c r="K1461" s="20"/>
      <c r="L1461" s="6">
        <f t="shared" si="333"/>
        <v>35440</v>
      </c>
      <c r="M1461" s="11">
        <f t="shared" si="340"/>
        <v>4560</v>
      </c>
      <c r="N1461" s="6">
        <f t="shared" si="334"/>
        <v>0</v>
      </c>
      <c r="O1461" s="11">
        <f t="shared" si="341"/>
        <v>8401.0499999999993</v>
      </c>
      <c r="P1461" s="11">
        <f t="shared" si="335"/>
        <v>0</v>
      </c>
      <c r="Q1461" s="11">
        <f t="shared" si="342"/>
        <v>0</v>
      </c>
      <c r="R1461" s="11">
        <f t="shared" si="343"/>
        <v>12961.05</v>
      </c>
      <c r="S1461" s="6">
        <f t="shared" si="336"/>
        <v>0</v>
      </c>
      <c r="T1461" s="11">
        <f t="shared" si="337"/>
        <v>0</v>
      </c>
      <c r="U1461" s="11">
        <f t="shared" si="338"/>
        <v>0</v>
      </c>
      <c r="V1461" s="11">
        <f t="shared" si="344"/>
        <v>0</v>
      </c>
      <c r="W1461" s="20"/>
    </row>
    <row r="1462" spans="1:23" x14ac:dyDescent="0.25">
      <c r="A1462">
        <v>2022030203</v>
      </c>
      <c r="B1462">
        <v>4</v>
      </c>
      <c r="C1462" s="8">
        <v>0.44394</v>
      </c>
      <c r="D1462" s="6">
        <f t="shared" si="330"/>
        <v>35515.199999999997</v>
      </c>
      <c r="E1462" s="62">
        <v>0</v>
      </c>
      <c r="F1462" s="6">
        <f t="shared" si="339"/>
        <v>0</v>
      </c>
      <c r="G1462" s="7">
        <v>0.21364</v>
      </c>
      <c r="H1462" s="6">
        <f t="shared" si="331"/>
        <v>7477.4</v>
      </c>
      <c r="I1462" s="7">
        <v>0</v>
      </c>
      <c r="J1462" s="6">
        <f t="shared" si="332"/>
        <v>0</v>
      </c>
      <c r="K1462" s="20"/>
      <c r="L1462" s="6">
        <f t="shared" si="333"/>
        <v>35515.199999999997</v>
      </c>
      <c r="M1462" s="11">
        <f t="shared" si="340"/>
        <v>4484.8000000000029</v>
      </c>
      <c r="N1462" s="6">
        <f t="shared" si="334"/>
        <v>0</v>
      </c>
      <c r="O1462" s="11">
        <f t="shared" si="341"/>
        <v>7477.4</v>
      </c>
      <c r="P1462" s="11">
        <f t="shared" si="335"/>
        <v>0</v>
      </c>
      <c r="Q1462" s="11">
        <f t="shared" si="342"/>
        <v>0</v>
      </c>
      <c r="R1462" s="11">
        <f t="shared" si="343"/>
        <v>11962.200000000003</v>
      </c>
      <c r="S1462" s="6">
        <f t="shared" si="336"/>
        <v>0</v>
      </c>
      <c r="T1462" s="11">
        <f t="shared" si="337"/>
        <v>0</v>
      </c>
      <c r="U1462" s="11">
        <f t="shared" si="338"/>
        <v>0</v>
      </c>
      <c r="V1462" s="11">
        <f t="shared" si="344"/>
        <v>0</v>
      </c>
      <c r="W1462" s="20"/>
    </row>
    <row r="1463" spans="1:23" x14ac:dyDescent="0.25">
      <c r="A1463">
        <v>2022030204</v>
      </c>
      <c r="B1463">
        <v>4</v>
      </c>
      <c r="C1463" s="8">
        <v>0.45319999999999999</v>
      </c>
      <c r="D1463" s="6">
        <f t="shared" si="330"/>
        <v>36256</v>
      </c>
      <c r="E1463" s="62">
        <v>0</v>
      </c>
      <c r="F1463" s="6">
        <f t="shared" si="339"/>
        <v>0</v>
      </c>
      <c r="G1463" s="7">
        <v>0.18695000000000001</v>
      </c>
      <c r="H1463" s="6">
        <f t="shared" si="331"/>
        <v>6543.25</v>
      </c>
      <c r="I1463" s="7">
        <v>0</v>
      </c>
      <c r="J1463" s="6">
        <f t="shared" si="332"/>
        <v>0</v>
      </c>
      <c r="K1463" s="20"/>
      <c r="L1463" s="6">
        <f t="shared" si="333"/>
        <v>36256</v>
      </c>
      <c r="M1463" s="11">
        <f t="shared" si="340"/>
        <v>3744</v>
      </c>
      <c r="N1463" s="6">
        <f t="shared" si="334"/>
        <v>0</v>
      </c>
      <c r="O1463" s="11">
        <f t="shared" si="341"/>
        <v>6543.25</v>
      </c>
      <c r="P1463" s="11">
        <f t="shared" si="335"/>
        <v>0</v>
      </c>
      <c r="Q1463" s="11">
        <f t="shared" si="342"/>
        <v>0</v>
      </c>
      <c r="R1463" s="11">
        <f t="shared" si="343"/>
        <v>10287.25</v>
      </c>
      <c r="S1463" s="6">
        <f t="shared" si="336"/>
        <v>0</v>
      </c>
      <c r="T1463" s="11">
        <f t="shared" si="337"/>
        <v>0</v>
      </c>
      <c r="U1463" s="11">
        <f t="shared" si="338"/>
        <v>0</v>
      </c>
      <c r="V1463" s="11">
        <f t="shared" si="344"/>
        <v>0</v>
      </c>
      <c r="W1463" s="20"/>
    </row>
    <row r="1464" spans="1:23" x14ac:dyDescent="0.25">
      <c r="A1464">
        <v>2022030205</v>
      </c>
      <c r="B1464">
        <v>4</v>
      </c>
      <c r="C1464" s="8">
        <v>0.47137000000000001</v>
      </c>
      <c r="D1464" s="6">
        <f t="shared" si="330"/>
        <v>37709.599999999999</v>
      </c>
      <c r="E1464" s="62">
        <v>0</v>
      </c>
      <c r="F1464" s="6">
        <f t="shared" si="339"/>
        <v>0</v>
      </c>
      <c r="G1464" s="7">
        <v>0.17655000000000001</v>
      </c>
      <c r="H1464" s="6">
        <f t="shared" si="331"/>
        <v>6179.25</v>
      </c>
      <c r="I1464" s="7">
        <v>0</v>
      </c>
      <c r="J1464" s="6">
        <f t="shared" si="332"/>
        <v>0</v>
      </c>
      <c r="K1464" s="20"/>
      <c r="L1464" s="6">
        <f t="shared" si="333"/>
        <v>37709.599999999999</v>
      </c>
      <c r="M1464" s="11">
        <f t="shared" si="340"/>
        <v>2290.4000000000015</v>
      </c>
      <c r="N1464" s="6">
        <f t="shared" si="334"/>
        <v>0</v>
      </c>
      <c r="O1464" s="11">
        <f t="shared" si="341"/>
        <v>6179.25</v>
      </c>
      <c r="P1464" s="11">
        <f t="shared" si="335"/>
        <v>0</v>
      </c>
      <c r="Q1464" s="11">
        <f t="shared" si="342"/>
        <v>0</v>
      </c>
      <c r="R1464" s="11">
        <f t="shared" si="343"/>
        <v>8469.6500000000015</v>
      </c>
      <c r="S1464" s="6">
        <f t="shared" si="336"/>
        <v>0</v>
      </c>
      <c r="T1464" s="11">
        <f t="shared" si="337"/>
        <v>0</v>
      </c>
      <c r="U1464" s="11">
        <f t="shared" si="338"/>
        <v>0</v>
      </c>
      <c r="V1464" s="11">
        <f t="shared" si="344"/>
        <v>0</v>
      </c>
      <c r="W1464" s="20"/>
    </row>
    <row r="1465" spans="1:23" x14ac:dyDescent="0.25">
      <c r="A1465">
        <v>2022030206</v>
      </c>
      <c r="B1465">
        <v>4</v>
      </c>
      <c r="C1465" s="8">
        <v>0.50831999999999999</v>
      </c>
      <c r="D1465" s="6">
        <f t="shared" si="330"/>
        <v>40665.599999999999</v>
      </c>
      <c r="E1465" s="62">
        <v>0</v>
      </c>
      <c r="F1465" s="6">
        <f t="shared" si="339"/>
        <v>0</v>
      </c>
      <c r="G1465" s="7">
        <v>0.16059000000000001</v>
      </c>
      <c r="H1465" s="6">
        <f t="shared" si="331"/>
        <v>5620.6500000000005</v>
      </c>
      <c r="I1465" s="7">
        <v>0</v>
      </c>
      <c r="J1465" s="6">
        <f t="shared" si="332"/>
        <v>0</v>
      </c>
      <c r="K1465" s="20"/>
      <c r="L1465" s="6">
        <f t="shared" si="333"/>
        <v>40000</v>
      </c>
      <c r="M1465" s="11">
        <f t="shared" si="340"/>
        <v>0</v>
      </c>
      <c r="N1465" s="6">
        <f t="shared" si="334"/>
        <v>665.59999999999854</v>
      </c>
      <c r="O1465" s="11">
        <f t="shared" si="341"/>
        <v>4955.050000000002</v>
      </c>
      <c r="P1465" s="11">
        <f t="shared" si="335"/>
        <v>0</v>
      </c>
      <c r="Q1465" s="11">
        <f t="shared" si="342"/>
        <v>0</v>
      </c>
      <c r="R1465" s="11">
        <f t="shared" si="343"/>
        <v>4955.050000000002</v>
      </c>
      <c r="S1465" s="6">
        <f t="shared" si="336"/>
        <v>0</v>
      </c>
      <c r="T1465" s="11">
        <f t="shared" si="337"/>
        <v>0</v>
      </c>
      <c r="U1465" s="11">
        <f t="shared" si="338"/>
        <v>0</v>
      </c>
      <c r="V1465" s="11">
        <f t="shared" si="344"/>
        <v>0</v>
      </c>
      <c r="W1465" s="20"/>
    </row>
    <row r="1466" spans="1:23" x14ac:dyDescent="0.25">
      <c r="A1466">
        <v>2022030207</v>
      </c>
      <c r="B1466">
        <v>4</v>
      </c>
      <c r="C1466" s="8">
        <v>0.56281000000000003</v>
      </c>
      <c r="D1466" s="6">
        <f t="shared" si="330"/>
        <v>45024.800000000003</v>
      </c>
      <c r="E1466" s="62">
        <v>0</v>
      </c>
      <c r="F1466" s="6">
        <f t="shared" si="339"/>
        <v>0</v>
      </c>
      <c r="G1466" s="7">
        <v>0.14113000000000001</v>
      </c>
      <c r="H1466" s="6">
        <f t="shared" si="331"/>
        <v>4939.55</v>
      </c>
      <c r="I1466" s="7">
        <v>1.2E-4</v>
      </c>
      <c r="J1466" s="6">
        <f t="shared" si="332"/>
        <v>1.68</v>
      </c>
      <c r="K1466" s="20"/>
      <c r="L1466" s="6">
        <f t="shared" si="333"/>
        <v>40000</v>
      </c>
      <c r="M1466" s="11">
        <f t="shared" si="340"/>
        <v>0</v>
      </c>
      <c r="N1466" s="6">
        <f t="shared" si="334"/>
        <v>4939.55</v>
      </c>
      <c r="O1466" s="11">
        <f t="shared" si="341"/>
        <v>0</v>
      </c>
      <c r="P1466" s="11">
        <f t="shared" si="335"/>
        <v>1.68</v>
      </c>
      <c r="Q1466" s="11">
        <f t="shared" si="342"/>
        <v>0</v>
      </c>
      <c r="R1466" s="11">
        <f t="shared" si="343"/>
        <v>0</v>
      </c>
      <c r="S1466" s="6">
        <f t="shared" si="336"/>
        <v>83.570000000002722</v>
      </c>
      <c r="T1466" s="11">
        <f t="shared" si="337"/>
        <v>0</v>
      </c>
      <c r="U1466" s="11">
        <f t="shared" si="338"/>
        <v>0</v>
      </c>
      <c r="V1466" s="11">
        <f t="shared" si="344"/>
        <v>83.570000000002722</v>
      </c>
      <c r="W1466" s="20"/>
    </row>
    <row r="1467" spans="1:23" x14ac:dyDescent="0.25">
      <c r="A1467">
        <v>2022030208</v>
      </c>
      <c r="B1467">
        <v>4</v>
      </c>
      <c r="C1467" s="8">
        <v>0.57909999999999995</v>
      </c>
      <c r="D1467" s="6">
        <f t="shared" si="330"/>
        <v>46327.999999999993</v>
      </c>
      <c r="E1467" s="62">
        <v>0</v>
      </c>
      <c r="F1467" s="6">
        <f t="shared" si="339"/>
        <v>0</v>
      </c>
      <c r="G1467" s="7">
        <v>0.12576000000000001</v>
      </c>
      <c r="H1467" s="6">
        <f t="shared" si="331"/>
        <v>4401.6000000000004</v>
      </c>
      <c r="I1467" s="7">
        <v>7.8210000000000002E-2</v>
      </c>
      <c r="J1467" s="6">
        <f t="shared" si="332"/>
        <v>1094.94</v>
      </c>
      <c r="K1467" s="20"/>
      <c r="L1467" s="6">
        <f t="shared" si="333"/>
        <v>40000</v>
      </c>
      <c r="M1467" s="11">
        <f t="shared" si="340"/>
        <v>0</v>
      </c>
      <c r="N1467" s="6">
        <f t="shared" si="334"/>
        <v>4401.6000000000004</v>
      </c>
      <c r="O1467" s="11">
        <f t="shared" si="341"/>
        <v>0</v>
      </c>
      <c r="P1467" s="11">
        <f t="shared" si="335"/>
        <v>1094.94</v>
      </c>
      <c r="Q1467" s="11">
        <f t="shared" si="342"/>
        <v>0</v>
      </c>
      <c r="R1467" s="11">
        <f t="shared" si="343"/>
        <v>0</v>
      </c>
      <c r="S1467" s="6">
        <f t="shared" si="336"/>
        <v>831.45999999999231</v>
      </c>
      <c r="T1467" s="11">
        <f t="shared" si="337"/>
        <v>0</v>
      </c>
      <c r="U1467" s="11">
        <f t="shared" si="338"/>
        <v>0</v>
      </c>
      <c r="V1467" s="11">
        <f t="shared" si="344"/>
        <v>831.45999999999231</v>
      </c>
      <c r="W1467" s="20"/>
    </row>
    <row r="1468" spans="1:23" x14ac:dyDescent="0.25">
      <c r="A1468">
        <v>2022030209</v>
      </c>
      <c r="B1468">
        <v>4</v>
      </c>
      <c r="C1468" s="8">
        <v>0.55598999999999998</v>
      </c>
      <c r="D1468" s="6">
        <f t="shared" si="330"/>
        <v>44479.199999999997</v>
      </c>
      <c r="E1468" s="62">
        <v>0</v>
      </c>
      <c r="F1468" s="6">
        <f t="shared" si="339"/>
        <v>0</v>
      </c>
      <c r="G1468" s="7">
        <v>9.0440000000000006E-2</v>
      </c>
      <c r="H1468" s="6">
        <f t="shared" si="331"/>
        <v>3165.4</v>
      </c>
      <c r="I1468" s="7">
        <v>0.49064000000000002</v>
      </c>
      <c r="J1468" s="6">
        <f t="shared" si="332"/>
        <v>6868.96</v>
      </c>
      <c r="K1468" s="20"/>
      <c r="L1468" s="6">
        <f t="shared" si="333"/>
        <v>40000</v>
      </c>
      <c r="M1468" s="11">
        <f t="shared" si="340"/>
        <v>0</v>
      </c>
      <c r="N1468" s="6">
        <f t="shared" si="334"/>
        <v>3165.4</v>
      </c>
      <c r="O1468" s="11">
        <f t="shared" si="341"/>
        <v>0</v>
      </c>
      <c r="P1468" s="11">
        <f t="shared" si="335"/>
        <v>1313.799999999997</v>
      </c>
      <c r="Q1468" s="11">
        <f t="shared" si="342"/>
        <v>5555.1600000000035</v>
      </c>
      <c r="R1468" s="11">
        <f t="shared" si="343"/>
        <v>5555.1600000000035</v>
      </c>
      <c r="S1468" s="6">
        <f t="shared" si="336"/>
        <v>0</v>
      </c>
      <c r="T1468" s="11">
        <f t="shared" si="337"/>
        <v>0</v>
      </c>
      <c r="U1468" s="11">
        <f t="shared" si="338"/>
        <v>0</v>
      </c>
      <c r="V1468" s="11">
        <f t="shared" si="344"/>
        <v>0</v>
      </c>
      <c r="W1468" s="20"/>
    </row>
    <row r="1469" spans="1:23" x14ac:dyDescent="0.25">
      <c r="A1469">
        <v>2022030210</v>
      </c>
      <c r="B1469">
        <v>4</v>
      </c>
      <c r="C1469" s="8">
        <v>0.52983999999999998</v>
      </c>
      <c r="D1469" s="6">
        <f t="shared" si="330"/>
        <v>42387.199999999997</v>
      </c>
      <c r="E1469" s="62">
        <v>0</v>
      </c>
      <c r="F1469" s="6">
        <f t="shared" si="339"/>
        <v>0</v>
      </c>
      <c r="G1469" s="7">
        <v>4.6149999999999997E-2</v>
      </c>
      <c r="H1469" s="6">
        <f t="shared" si="331"/>
        <v>1615.2499999999998</v>
      </c>
      <c r="I1469" s="7">
        <v>0.74948000000000004</v>
      </c>
      <c r="J1469" s="6">
        <f t="shared" si="332"/>
        <v>10492.720000000001</v>
      </c>
      <c r="K1469" s="20"/>
      <c r="L1469" s="6">
        <f t="shared" si="333"/>
        <v>40000</v>
      </c>
      <c r="M1469" s="11">
        <f t="shared" si="340"/>
        <v>0</v>
      </c>
      <c r="N1469" s="6">
        <f t="shared" si="334"/>
        <v>1615.2499999999998</v>
      </c>
      <c r="O1469" s="11">
        <f t="shared" si="341"/>
        <v>0</v>
      </c>
      <c r="P1469" s="11">
        <f t="shared" si="335"/>
        <v>771.94999999999732</v>
      </c>
      <c r="Q1469" s="11">
        <f t="shared" si="342"/>
        <v>9720.7700000000041</v>
      </c>
      <c r="R1469" s="11">
        <f t="shared" si="343"/>
        <v>9720.7700000000041</v>
      </c>
      <c r="S1469" s="6">
        <f t="shared" si="336"/>
        <v>0</v>
      </c>
      <c r="T1469" s="11">
        <f t="shared" si="337"/>
        <v>0</v>
      </c>
      <c r="U1469" s="11">
        <f t="shared" si="338"/>
        <v>0</v>
      </c>
      <c r="V1469" s="11">
        <f t="shared" si="344"/>
        <v>0</v>
      </c>
      <c r="W1469" s="20"/>
    </row>
    <row r="1470" spans="1:23" x14ac:dyDescent="0.25">
      <c r="A1470">
        <v>2022030211</v>
      </c>
      <c r="B1470">
        <v>4</v>
      </c>
      <c r="C1470" s="8">
        <v>0.51005</v>
      </c>
      <c r="D1470" s="6">
        <f t="shared" si="330"/>
        <v>40804</v>
      </c>
      <c r="E1470" s="62">
        <v>0</v>
      </c>
      <c r="F1470" s="6">
        <f t="shared" si="339"/>
        <v>0</v>
      </c>
      <c r="G1470" s="7">
        <v>4.2810000000000001E-2</v>
      </c>
      <c r="H1470" s="6">
        <f t="shared" si="331"/>
        <v>1498.3500000000001</v>
      </c>
      <c r="I1470" s="7">
        <v>0.79193999999999998</v>
      </c>
      <c r="J1470" s="6">
        <f t="shared" si="332"/>
        <v>11087.16</v>
      </c>
      <c r="K1470" s="20"/>
      <c r="L1470" s="6">
        <f t="shared" si="333"/>
        <v>40000</v>
      </c>
      <c r="M1470" s="11">
        <f t="shared" si="340"/>
        <v>0</v>
      </c>
      <c r="N1470" s="6">
        <f t="shared" si="334"/>
        <v>804</v>
      </c>
      <c r="O1470" s="11">
        <f t="shared" si="341"/>
        <v>694.35000000000014</v>
      </c>
      <c r="P1470" s="11">
        <f t="shared" si="335"/>
        <v>0</v>
      </c>
      <c r="Q1470" s="11">
        <f t="shared" si="342"/>
        <v>11087.16</v>
      </c>
      <c r="R1470" s="11">
        <f t="shared" si="343"/>
        <v>11781.51</v>
      </c>
      <c r="S1470" s="6">
        <f t="shared" si="336"/>
        <v>0</v>
      </c>
      <c r="T1470" s="11">
        <f t="shared" si="337"/>
        <v>0</v>
      </c>
      <c r="U1470" s="11">
        <f t="shared" si="338"/>
        <v>0</v>
      </c>
      <c r="V1470" s="11">
        <f t="shared" si="344"/>
        <v>0</v>
      </c>
      <c r="W1470" s="20"/>
    </row>
    <row r="1471" spans="1:23" x14ac:dyDescent="0.25">
      <c r="A1471">
        <v>2022030212</v>
      </c>
      <c r="B1471">
        <v>4</v>
      </c>
      <c r="C1471" s="8">
        <v>0.49965999999999999</v>
      </c>
      <c r="D1471" s="6">
        <f t="shared" si="330"/>
        <v>39972.800000000003</v>
      </c>
      <c r="E1471" s="62">
        <v>0</v>
      </c>
      <c r="F1471" s="6">
        <f t="shared" si="339"/>
        <v>0</v>
      </c>
      <c r="G1471" s="7">
        <v>3.6839999999999998E-2</v>
      </c>
      <c r="H1471" s="6">
        <f t="shared" si="331"/>
        <v>1289.3999999999999</v>
      </c>
      <c r="I1471" s="7">
        <v>0.77188999999999997</v>
      </c>
      <c r="J1471" s="6">
        <f t="shared" si="332"/>
        <v>10806.46</v>
      </c>
      <c r="K1471" s="20"/>
      <c r="L1471" s="6">
        <f t="shared" si="333"/>
        <v>39972.800000000003</v>
      </c>
      <c r="M1471" s="11">
        <f t="shared" si="340"/>
        <v>27.19999999999709</v>
      </c>
      <c r="N1471" s="6">
        <f t="shared" si="334"/>
        <v>0</v>
      </c>
      <c r="O1471" s="11">
        <f t="shared" si="341"/>
        <v>1289.3999999999999</v>
      </c>
      <c r="P1471" s="11">
        <f t="shared" si="335"/>
        <v>0</v>
      </c>
      <c r="Q1471" s="11">
        <f t="shared" si="342"/>
        <v>10806.46</v>
      </c>
      <c r="R1471" s="11">
        <f t="shared" si="343"/>
        <v>12123.059999999996</v>
      </c>
      <c r="S1471" s="6">
        <f t="shared" si="336"/>
        <v>0</v>
      </c>
      <c r="T1471" s="11">
        <f t="shared" si="337"/>
        <v>0</v>
      </c>
      <c r="U1471" s="11">
        <f t="shared" si="338"/>
        <v>0</v>
      </c>
      <c r="V1471" s="11">
        <f t="shared" si="344"/>
        <v>0</v>
      </c>
      <c r="W1471" s="20"/>
    </row>
    <row r="1472" spans="1:23" x14ac:dyDescent="0.25">
      <c r="A1472">
        <v>2022030213</v>
      </c>
      <c r="B1472">
        <v>4</v>
      </c>
      <c r="C1472" s="8">
        <v>0.49320000000000003</v>
      </c>
      <c r="D1472" s="6">
        <f t="shared" si="330"/>
        <v>39456</v>
      </c>
      <c r="E1472" s="62">
        <v>0</v>
      </c>
      <c r="F1472" s="6">
        <f t="shared" si="339"/>
        <v>0</v>
      </c>
      <c r="G1472" s="7">
        <v>4.0660000000000002E-2</v>
      </c>
      <c r="H1472" s="6">
        <f t="shared" si="331"/>
        <v>1423.1000000000001</v>
      </c>
      <c r="I1472" s="7">
        <v>0.77505000000000002</v>
      </c>
      <c r="J1472" s="6">
        <f t="shared" si="332"/>
        <v>10850.7</v>
      </c>
      <c r="K1472" s="20"/>
      <c r="L1472" s="6">
        <f t="shared" si="333"/>
        <v>39456</v>
      </c>
      <c r="M1472" s="11">
        <f t="shared" si="340"/>
        <v>544</v>
      </c>
      <c r="N1472" s="6">
        <f t="shared" si="334"/>
        <v>0</v>
      </c>
      <c r="O1472" s="11">
        <f t="shared" si="341"/>
        <v>1423.1000000000001</v>
      </c>
      <c r="P1472" s="11">
        <f t="shared" si="335"/>
        <v>0</v>
      </c>
      <c r="Q1472" s="11">
        <f t="shared" si="342"/>
        <v>10850.7</v>
      </c>
      <c r="R1472" s="11">
        <f t="shared" si="343"/>
        <v>12817.800000000001</v>
      </c>
      <c r="S1472" s="6">
        <f t="shared" si="336"/>
        <v>0</v>
      </c>
      <c r="T1472" s="11">
        <f t="shared" si="337"/>
        <v>0</v>
      </c>
      <c r="U1472" s="11">
        <f t="shared" si="338"/>
        <v>0</v>
      </c>
      <c r="V1472" s="11">
        <f t="shared" si="344"/>
        <v>0</v>
      </c>
      <c r="W1472" s="20"/>
    </row>
    <row r="1473" spans="1:23" x14ac:dyDescent="0.25">
      <c r="A1473">
        <v>2022030214</v>
      </c>
      <c r="B1473">
        <v>4</v>
      </c>
      <c r="C1473" s="8">
        <v>0.49352000000000001</v>
      </c>
      <c r="D1473" s="6">
        <f t="shared" si="330"/>
        <v>39481.599999999999</v>
      </c>
      <c r="E1473" s="62">
        <v>0</v>
      </c>
      <c r="F1473" s="6">
        <f t="shared" si="339"/>
        <v>0</v>
      </c>
      <c r="G1473" s="7">
        <v>5.6349999999999997E-2</v>
      </c>
      <c r="H1473" s="6">
        <f t="shared" si="331"/>
        <v>1972.25</v>
      </c>
      <c r="I1473" s="7">
        <v>0.77447999999999995</v>
      </c>
      <c r="J1473" s="6">
        <f t="shared" si="332"/>
        <v>10842.72</v>
      </c>
      <c r="K1473" s="20"/>
      <c r="L1473" s="6">
        <f t="shared" si="333"/>
        <v>39481.599999999999</v>
      </c>
      <c r="M1473" s="11">
        <f t="shared" si="340"/>
        <v>518.40000000000146</v>
      </c>
      <c r="N1473" s="6">
        <f t="shared" si="334"/>
        <v>0</v>
      </c>
      <c r="O1473" s="11">
        <f t="shared" si="341"/>
        <v>1972.25</v>
      </c>
      <c r="P1473" s="11">
        <f t="shared" si="335"/>
        <v>0</v>
      </c>
      <c r="Q1473" s="11">
        <f t="shared" si="342"/>
        <v>10842.72</v>
      </c>
      <c r="R1473" s="11">
        <f t="shared" si="343"/>
        <v>13333.37</v>
      </c>
      <c r="S1473" s="6">
        <f t="shared" si="336"/>
        <v>0</v>
      </c>
      <c r="T1473" s="11">
        <f t="shared" si="337"/>
        <v>0</v>
      </c>
      <c r="U1473" s="11">
        <f t="shared" si="338"/>
        <v>0</v>
      </c>
      <c r="V1473" s="11">
        <f t="shared" si="344"/>
        <v>0</v>
      </c>
      <c r="W1473" s="20"/>
    </row>
    <row r="1474" spans="1:23" x14ac:dyDescent="0.25">
      <c r="A1474">
        <v>2022030215</v>
      </c>
      <c r="B1474">
        <v>4</v>
      </c>
      <c r="C1474" s="8">
        <v>0.49547000000000002</v>
      </c>
      <c r="D1474" s="6">
        <f t="shared" si="330"/>
        <v>39637.599999999999</v>
      </c>
      <c r="E1474" s="62">
        <v>0</v>
      </c>
      <c r="F1474" s="6">
        <f t="shared" si="339"/>
        <v>0</v>
      </c>
      <c r="G1474" s="7">
        <v>6.7449999999999996E-2</v>
      </c>
      <c r="H1474" s="6">
        <f t="shared" si="331"/>
        <v>2360.75</v>
      </c>
      <c r="I1474" s="7">
        <v>0.76041999999999998</v>
      </c>
      <c r="J1474" s="6">
        <f t="shared" si="332"/>
        <v>10645.88</v>
      </c>
      <c r="K1474" s="20"/>
      <c r="L1474" s="6">
        <f t="shared" si="333"/>
        <v>39637.599999999999</v>
      </c>
      <c r="M1474" s="11">
        <f t="shared" si="340"/>
        <v>362.40000000000146</v>
      </c>
      <c r="N1474" s="6">
        <f t="shared" si="334"/>
        <v>0</v>
      </c>
      <c r="O1474" s="11">
        <f t="shared" si="341"/>
        <v>2360.75</v>
      </c>
      <c r="P1474" s="11">
        <f t="shared" si="335"/>
        <v>0</v>
      </c>
      <c r="Q1474" s="11">
        <f t="shared" si="342"/>
        <v>10645.88</v>
      </c>
      <c r="R1474" s="11">
        <f t="shared" si="343"/>
        <v>13369.03</v>
      </c>
      <c r="S1474" s="6">
        <f t="shared" si="336"/>
        <v>0</v>
      </c>
      <c r="T1474" s="11">
        <f t="shared" si="337"/>
        <v>0</v>
      </c>
      <c r="U1474" s="11">
        <f t="shared" si="338"/>
        <v>0</v>
      </c>
      <c r="V1474" s="11">
        <f t="shared" si="344"/>
        <v>0</v>
      </c>
      <c r="W1474" s="20"/>
    </row>
    <row r="1475" spans="1:23" x14ac:dyDescent="0.25">
      <c r="A1475">
        <v>2022030216</v>
      </c>
      <c r="B1475">
        <v>4</v>
      </c>
      <c r="C1475" s="8">
        <v>0.49851000000000001</v>
      </c>
      <c r="D1475" s="6">
        <f t="shared" si="330"/>
        <v>39880.800000000003</v>
      </c>
      <c r="E1475" s="62">
        <v>0</v>
      </c>
      <c r="F1475" s="6">
        <f t="shared" si="339"/>
        <v>0</v>
      </c>
      <c r="G1475" s="7">
        <v>7.7660000000000007E-2</v>
      </c>
      <c r="H1475" s="6">
        <f t="shared" si="331"/>
        <v>2718.1000000000004</v>
      </c>
      <c r="I1475" s="7">
        <v>0.74039999999999995</v>
      </c>
      <c r="J1475" s="6">
        <f t="shared" si="332"/>
        <v>10365.599999999999</v>
      </c>
      <c r="K1475" s="20"/>
      <c r="L1475" s="6">
        <f t="shared" si="333"/>
        <v>39880.800000000003</v>
      </c>
      <c r="M1475" s="11">
        <f t="shared" si="340"/>
        <v>119.19999999999709</v>
      </c>
      <c r="N1475" s="6">
        <f t="shared" si="334"/>
        <v>0</v>
      </c>
      <c r="O1475" s="11">
        <f t="shared" si="341"/>
        <v>2718.1000000000004</v>
      </c>
      <c r="P1475" s="11">
        <f t="shared" si="335"/>
        <v>0</v>
      </c>
      <c r="Q1475" s="11">
        <f t="shared" si="342"/>
        <v>10365.599999999999</v>
      </c>
      <c r="R1475" s="11">
        <f t="shared" si="343"/>
        <v>13202.899999999996</v>
      </c>
      <c r="S1475" s="6">
        <f t="shared" si="336"/>
        <v>0</v>
      </c>
      <c r="T1475" s="11">
        <f t="shared" si="337"/>
        <v>0</v>
      </c>
      <c r="U1475" s="11">
        <f t="shared" si="338"/>
        <v>0</v>
      </c>
      <c r="V1475" s="11">
        <f t="shared" si="344"/>
        <v>0</v>
      </c>
      <c r="W1475" s="20"/>
    </row>
    <row r="1476" spans="1:23" x14ac:dyDescent="0.25">
      <c r="A1476">
        <v>2022030217</v>
      </c>
      <c r="B1476">
        <v>4</v>
      </c>
      <c r="C1476" s="8">
        <v>0.50346000000000002</v>
      </c>
      <c r="D1476" s="6">
        <f t="shared" si="330"/>
        <v>40276.800000000003</v>
      </c>
      <c r="E1476" s="62">
        <v>0</v>
      </c>
      <c r="F1476" s="6">
        <f t="shared" si="339"/>
        <v>0</v>
      </c>
      <c r="G1476" s="7">
        <v>8.7819999999999995E-2</v>
      </c>
      <c r="H1476" s="6">
        <f t="shared" si="331"/>
        <v>3073.7</v>
      </c>
      <c r="I1476" s="7">
        <v>0.65161999999999998</v>
      </c>
      <c r="J1476" s="6">
        <f t="shared" si="332"/>
        <v>9122.68</v>
      </c>
      <c r="K1476" s="20"/>
      <c r="L1476" s="6">
        <f t="shared" si="333"/>
        <v>40000</v>
      </c>
      <c r="M1476" s="11">
        <f t="shared" si="340"/>
        <v>0</v>
      </c>
      <c r="N1476" s="6">
        <f t="shared" si="334"/>
        <v>276.80000000000291</v>
      </c>
      <c r="O1476" s="11">
        <f t="shared" si="341"/>
        <v>2796.8999999999969</v>
      </c>
      <c r="P1476" s="11">
        <f t="shared" si="335"/>
        <v>0</v>
      </c>
      <c r="Q1476" s="11">
        <f t="shared" si="342"/>
        <v>9122.68</v>
      </c>
      <c r="R1476" s="11">
        <f t="shared" si="343"/>
        <v>11919.579999999998</v>
      </c>
      <c r="S1476" s="6">
        <f t="shared" si="336"/>
        <v>0</v>
      </c>
      <c r="T1476" s="11">
        <f t="shared" si="337"/>
        <v>0</v>
      </c>
      <c r="U1476" s="11">
        <f t="shared" si="338"/>
        <v>0</v>
      </c>
      <c r="V1476" s="11">
        <f t="shared" si="344"/>
        <v>0</v>
      </c>
      <c r="W1476" s="20"/>
    </row>
    <row r="1477" spans="1:23" x14ac:dyDescent="0.25">
      <c r="A1477">
        <v>2022030218</v>
      </c>
      <c r="B1477">
        <v>4</v>
      </c>
      <c r="C1477" s="8">
        <v>0.50683999999999996</v>
      </c>
      <c r="D1477" s="6">
        <f t="shared" ref="D1477:D1540" si="345">D$18*C1477</f>
        <v>40547.199999999997</v>
      </c>
      <c r="E1477" s="62">
        <v>0</v>
      </c>
      <c r="F1477" s="6">
        <f t="shared" si="339"/>
        <v>0</v>
      </c>
      <c r="G1477" s="7">
        <v>9.8390000000000005E-2</v>
      </c>
      <c r="H1477" s="6">
        <f t="shared" ref="H1477:H1540" si="346">H$18*G1477</f>
        <v>3443.65</v>
      </c>
      <c r="I1477" s="7">
        <v>0.37668000000000001</v>
      </c>
      <c r="J1477" s="6">
        <f t="shared" ref="J1477:J1540" si="347">I1477*J$18</f>
        <v>5273.52</v>
      </c>
      <c r="K1477" s="20"/>
      <c r="L1477" s="6">
        <f t="shared" si="333"/>
        <v>40000</v>
      </c>
      <c r="M1477" s="11">
        <f t="shared" si="340"/>
        <v>0</v>
      </c>
      <c r="N1477" s="6">
        <f t="shared" si="334"/>
        <v>547.19999999999709</v>
      </c>
      <c r="O1477" s="11">
        <f t="shared" si="341"/>
        <v>2896.450000000003</v>
      </c>
      <c r="P1477" s="11">
        <f t="shared" si="335"/>
        <v>0</v>
      </c>
      <c r="Q1477" s="11">
        <f t="shared" si="342"/>
        <v>5273.52</v>
      </c>
      <c r="R1477" s="11">
        <f t="shared" si="343"/>
        <v>8169.970000000003</v>
      </c>
      <c r="S1477" s="6">
        <f t="shared" si="336"/>
        <v>0</v>
      </c>
      <c r="T1477" s="11">
        <f t="shared" si="337"/>
        <v>0</v>
      </c>
      <c r="U1477" s="11">
        <f t="shared" si="338"/>
        <v>0</v>
      </c>
      <c r="V1477" s="11">
        <f t="shared" si="344"/>
        <v>0</v>
      </c>
      <c r="W1477" s="20"/>
    </row>
    <row r="1478" spans="1:23" x14ac:dyDescent="0.25">
      <c r="A1478">
        <v>2022030219</v>
      </c>
      <c r="B1478">
        <v>4</v>
      </c>
      <c r="C1478" s="8">
        <v>0.51581999999999995</v>
      </c>
      <c r="D1478" s="6">
        <f t="shared" si="345"/>
        <v>41265.599999999999</v>
      </c>
      <c r="E1478" s="62">
        <v>0</v>
      </c>
      <c r="F1478" s="6">
        <f t="shared" si="339"/>
        <v>0</v>
      </c>
      <c r="G1478" s="7">
        <v>0.12592999999999999</v>
      </c>
      <c r="H1478" s="6">
        <f t="shared" si="346"/>
        <v>4407.5499999999993</v>
      </c>
      <c r="I1478" s="7">
        <v>4.8129999999999999E-2</v>
      </c>
      <c r="J1478" s="6">
        <f t="shared" si="347"/>
        <v>673.81999999999994</v>
      </c>
      <c r="K1478" s="20"/>
      <c r="L1478" s="6">
        <f t="shared" si="333"/>
        <v>40000</v>
      </c>
      <c r="M1478" s="11">
        <f t="shared" si="340"/>
        <v>0</v>
      </c>
      <c r="N1478" s="6">
        <f t="shared" si="334"/>
        <v>1265.5999999999985</v>
      </c>
      <c r="O1478" s="11">
        <f t="shared" si="341"/>
        <v>3141.9500000000007</v>
      </c>
      <c r="P1478" s="11">
        <f t="shared" si="335"/>
        <v>0</v>
      </c>
      <c r="Q1478" s="11">
        <f t="shared" si="342"/>
        <v>673.81999999999994</v>
      </c>
      <c r="R1478" s="11">
        <f t="shared" si="343"/>
        <v>3815.7700000000004</v>
      </c>
      <c r="S1478" s="6">
        <f t="shared" si="336"/>
        <v>0</v>
      </c>
      <c r="T1478" s="11">
        <f t="shared" si="337"/>
        <v>0</v>
      </c>
      <c r="U1478" s="11">
        <f t="shared" si="338"/>
        <v>0</v>
      </c>
      <c r="V1478" s="11">
        <f t="shared" si="344"/>
        <v>0</v>
      </c>
      <c r="W1478" s="20"/>
    </row>
    <row r="1479" spans="1:23" x14ac:dyDescent="0.25">
      <c r="A1479">
        <v>2022030220</v>
      </c>
      <c r="B1479">
        <v>4</v>
      </c>
      <c r="C1479" s="8">
        <v>0.52327999999999997</v>
      </c>
      <c r="D1479" s="6">
        <f t="shared" si="345"/>
        <v>41862.399999999994</v>
      </c>
      <c r="E1479" s="62">
        <v>0</v>
      </c>
      <c r="F1479" s="6">
        <f t="shared" si="339"/>
        <v>0</v>
      </c>
      <c r="G1479" s="7">
        <v>0.18639</v>
      </c>
      <c r="H1479" s="6">
        <f t="shared" si="346"/>
        <v>6523.65</v>
      </c>
      <c r="I1479" s="7">
        <v>6.0000000000000002E-5</v>
      </c>
      <c r="J1479" s="6">
        <f t="shared" si="347"/>
        <v>0.84</v>
      </c>
      <c r="K1479" s="20"/>
      <c r="L1479" s="6">
        <f t="shared" si="333"/>
        <v>40000</v>
      </c>
      <c r="M1479" s="11">
        <f t="shared" si="340"/>
        <v>0</v>
      </c>
      <c r="N1479" s="6">
        <f t="shared" si="334"/>
        <v>1862.3999999999942</v>
      </c>
      <c r="O1479" s="11">
        <f t="shared" si="341"/>
        <v>4661.2500000000055</v>
      </c>
      <c r="P1479" s="11">
        <f t="shared" si="335"/>
        <v>0</v>
      </c>
      <c r="Q1479" s="11">
        <f t="shared" si="342"/>
        <v>0.84</v>
      </c>
      <c r="R1479" s="11">
        <f t="shared" si="343"/>
        <v>4662.0900000000056</v>
      </c>
      <c r="S1479" s="6">
        <f t="shared" si="336"/>
        <v>0</v>
      </c>
      <c r="T1479" s="11">
        <f t="shared" si="337"/>
        <v>0</v>
      </c>
      <c r="U1479" s="11">
        <f t="shared" si="338"/>
        <v>0</v>
      </c>
      <c r="V1479" s="11">
        <f t="shared" si="344"/>
        <v>0</v>
      </c>
      <c r="W1479" s="20"/>
    </row>
    <row r="1480" spans="1:23" x14ac:dyDescent="0.25">
      <c r="A1480">
        <v>2022030221</v>
      </c>
      <c r="B1480">
        <v>4</v>
      </c>
      <c r="C1480" s="8">
        <v>0.51510999999999996</v>
      </c>
      <c r="D1480" s="6">
        <f t="shared" si="345"/>
        <v>41208.799999999996</v>
      </c>
      <c r="E1480" s="62">
        <v>0</v>
      </c>
      <c r="F1480" s="6">
        <f t="shared" si="339"/>
        <v>0</v>
      </c>
      <c r="G1480" s="7">
        <v>0.26249</v>
      </c>
      <c r="H1480" s="6">
        <f t="shared" si="346"/>
        <v>9187.15</v>
      </c>
      <c r="I1480" s="7">
        <v>6.0000000000000002E-5</v>
      </c>
      <c r="J1480" s="6">
        <f t="shared" si="347"/>
        <v>0.84</v>
      </c>
      <c r="K1480" s="20"/>
      <c r="L1480" s="6">
        <f t="shared" si="333"/>
        <v>40000</v>
      </c>
      <c r="M1480" s="11">
        <f t="shared" si="340"/>
        <v>0</v>
      </c>
      <c r="N1480" s="6">
        <f t="shared" si="334"/>
        <v>1208.7999999999956</v>
      </c>
      <c r="O1480" s="11">
        <f t="shared" si="341"/>
        <v>7978.350000000004</v>
      </c>
      <c r="P1480" s="11">
        <f t="shared" si="335"/>
        <v>0</v>
      </c>
      <c r="Q1480" s="11">
        <f t="shared" si="342"/>
        <v>0.84</v>
      </c>
      <c r="R1480" s="11">
        <f t="shared" si="343"/>
        <v>7979.1900000000041</v>
      </c>
      <c r="S1480" s="6">
        <f t="shared" si="336"/>
        <v>0</v>
      </c>
      <c r="T1480" s="11">
        <f t="shared" si="337"/>
        <v>0</v>
      </c>
      <c r="U1480" s="11">
        <f t="shared" si="338"/>
        <v>0</v>
      </c>
      <c r="V1480" s="11">
        <f t="shared" si="344"/>
        <v>0</v>
      </c>
      <c r="W1480" s="20"/>
    </row>
    <row r="1481" spans="1:23" x14ac:dyDescent="0.25">
      <c r="A1481">
        <v>2022030222</v>
      </c>
      <c r="B1481">
        <v>4</v>
      </c>
      <c r="C1481" s="8">
        <v>0.49902000000000002</v>
      </c>
      <c r="D1481" s="6">
        <f t="shared" si="345"/>
        <v>39921.599999999999</v>
      </c>
      <c r="E1481" s="62">
        <v>0</v>
      </c>
      <c r="F1481" s="6">
        <f t="shared" si="339"/>
        <v>0</v>
      </c>
      <c r="G1481" s="7">
        <v>0.32147999999999999</v>
      </c>
      <c r="H1481" s="6">
        <f t="shared" si="346"/>
        <v>11251.8</v>
      </c>
      <c r="I1481" s="7">
        <v>0</v>
      </c>
      <c r="J1481" s="6">
        <f t="shared" si="347"/>
        <v>0</v>
      </c>
      <c r="K1481" s="20"/>
      <c r="L1481" s="6">
        <f t="shared" si="333"/>
        <v>39921.599999999999</v>
      </c>
      <c r="M1481" s="11">
        <f t="shared" si="340"/>
        <v>78.400000000001455</v>
      </c>
      <c r="N1481" s="6">
        <f t="shared" si="334"/>
        <v>0</v>
      </c>
      <c r="O1481" s="11">
        <f t="shared" si="341"/>
        <v>11251.8</v>
      </c>
      <c r="P1481" s="11">
        <f t="shared" si="335"/>
        <v>0</v>
      </c>
      <c r="Q1481" s="11">
        <f t="shared" si="342"/>
        <v>0</v>
      </c>
      <c r="R1481" s="11">
        <f t="shared" si="343"/>
        <v>11330.2</v>
      </c>
      <c r="S1481" s="6">
        <f t="shared" si="336"/>
        <v>0</v>
      </c>
      <c r="T1481" s="11">
        <f t="shared" si="337"/>
        <v>0</v>
      </c>
      <c r="U1481" s="11">
        <f t="shared" si="338"/>
        <v>0</v>
      </c>
      <c r="V1481" s="11">
        <f t="shared" si="344"/>
        <v>0</v>
      </c>
      <c r="W1481" s="20"/>
    </row>
    <row r="1482" spans="1:23" x14ac:dyDescent="0.25">
      <c r="A1482">
        <v>2022030223</v>
      </c>
      <c r="B1482">
        <v>4</v>
      </c>
      <c r="C1482" s="8">
        <v>0.47276000000000001</v>
      </c>
      <c r="D1482" s="6">
        <f t="shared" si="345"/>
        <v>37820.800000000003</v>
      </c>
      <c r="E1482" s="62">
        <v>0</v>
      </c>
      <c r="F1482" s="6">
        <f t="shared" si="339"/>
        <v>0</v>
      </c>
      <c r="G1482" s="7">
        <v>0.35349000000000003</v>
      </c>
      <c r="H1482" s="6">
        <f t="shared" si="346"/>
        <v>12372.150000000001</v>
      </c>
      <c r="I1482" s="7">
        <v>0</v>
      </c>
      <c r="J1482" s="6">
        <f t="shared" si="347"/>
        <v>0</v>
      </c>
      <c r="K1482" s="20"/>
      <c r="L1482" s="6">
        <f t="shared" si="333"/>
        <v>37820.800000000003</v>
      </c>
      <c r="M1482" s="11">
        <f t="shared" si="340"/>
        <v>2179.1999999999971</v>
      </c>
      <c r="N1482" s="6">
        <f t="shared" si="334"/>
        <v>0</v>
      </c>
      <c r="O1482" s="11">
        <f t="shared" si="341"/>
        <v>12372.150000000001</v>
      </c>
      <c r="P1482" s="11">
        <f t="shared" si="335"/>
        <v>0</v>
      </c>
      <c r="Q1482" s="11">
        <f t="shared" si="342"/>
        <v>0</v>
      </c>
      <c r="R1482" s="11">
        <f t="shared" si="343"/>
        <v>14551.349999999999</v>
      </c>
      <c r="S1482" s="6">
        <f t="shared" si="336"/>
        <v>0</v>
      </c>
      <c r="T1482" s="11">
        <f t="shared" si="337"/>
        <v>0</v>
      </c>
      <c r="U1482" s="11">
        <f t="shared" si="338"/>
        <v>0</v>
      </c>
      <c r="V1482" s="11">
        <f t="shared" si="344"/>
        <v>0</v>
      </c>
      <c r="W1482" s="20"/>
    </row>
    <row r="1483" spans="1:23" x14ac:dyDescent="0.25">
      <c r="A1483">
        <v>2022030224</v>
      </c>
      <c r="B1483">
        <v>4</v>
      </c>
      <c r="C1483" s="8">
        <v>0.44617000000000001</v>
      </c>
      <c r="D1483" s="6">
        <f t="shared" si="345"/>
        <v>35693.599999999999</v>
      </c>
      <c r="E1483" s="62">
        <v>0</v>
      </c>
      <c r="F1483" s="6">
        <f t="shared" si="339"/>
        <v>0</v>
      </c>
      <c r="G1483" s="7">
        <v>0.37012</v>
      </c>
      <c r="H1483" s="6">
        <f t="shared" si="346"/>
        <v>12954.2</v>
      </c>
      <c r="I1483" s="7">
        <v>0</v>
      </c>
      <c r="J1483" s="6">
        <f t="shared" si="347"/>
        <v>0</v>
      </c>
      <c r="K1483" s="20"/>
      <c r="L1483" s="6">
        <f t="shared" si="333"/>
        <v>35693.599999999999</v>
      </c>
      <c r="M1483" s="11">
        <f t="shared" si="340"/>
        <v>4306.4000000000015</v>
      </c>
      <c r="N1483" s="6">
        <f t="shared" si="334"/>
        <v>0</v>
      </c>
      <c r="O1483" s="11">
        <f t="shared" si="341"/>
        <v>12954.2</v>
      </c>
      <c r="P1483" s="11">
        <f t="shared" si="335"/>
        <v>0</v>
      </c>
      <c r="Q1483" s="11">
        <f t="shared" si="342"/>
        <v>0</v>
      </c>
      <c r="R1483" s="11">
        <f t="shared" si="343"/>
        <v>17260.600000000002</v>
      </c>
      <c r="S1483" s="6">
        <f t="shared" si="336"/>
        <v>0</v>
      </c>
      <c r="T1483" s="11">
        <f t="shared" si="337"/>
        <v>0</v>
      </c>
      <c r="U1483" s="11">
        <f t="shared" si="338"/>
        <v>0</v>
      </c>
      <c r="V1483" s="11">
        <f t="shared" si="344"/>
        <v>0</v>
      </c>
      <c r="W1483" s="20"/>
    </row>
    <row r="1484" spans="1:23" x14ac:dyDescent="0.25">
      <c r="A1484">
        <v>2022030301</v>
      </c>
      <c r="B1484">
        <v>5</v>
      </c>
      <c r="C1484" s="8">
        <v>0.42723</v>
      </c>
      <c r="D1484" s="6">
        <f t="shared" si="345"/>
        <v>34178.400000000001</v>
      </c>
      <c r="E1484" s="62">
        <v>0</v>
      </c>
      <c r="F1484" s="6">
        <f t="shared" si="339"/>
        <v>0</v>
      </c>
      <c r="G1484" s="7">
        <v>0.35863</v>
      </c>
      <c r="H1484" s="6">
        <f t="shared" si="346"/>
        <v>12552.05</v>
      </c>
      <c r="I1484" s="7">
        <v>0</v>
      </c>
      <c r="J1484" s="6">
        <f t="shared" si="347"/>
        <v>0</v>
      </c>
      <c r="K1484" s="20"/>
      <c r="L1484" s="6">
        <f t="shared" si="333"/>
        <v>34178.400000000001</v>
      </c>
      <c r="M1484" s="11">
        <f t="shared" si="340"/>
        <v>5821.5999999999985</v>
      </c>
      <c r="N1484" s="6">
        <f t="shared" si="334"/>
        <v>0</v>
      </c>
      <c r="O1484" s="11">
        <f t="shared" si="341"/>
        <v>12552.05</v>
      </c>
      <c r="P1484" s="11">
        <f t="shared" si="335"/>
        <v>0</v>
      </c>
      <c r="Q1484" s="11">
        <f t="shared" si="342"/>
        <v>0</v>
      </c>
      <c r="R1484" s="11">
        <f t="shared" si="343"/>
        <v>18373.649999999998</v>
      </c>
      <c r="S1484" s="6">
        <f t="shared" si="336"/>
        <v>0</v>
      </c>
      <c r="T1484" s="11">
        <f t="shared" si="337"/>
        <v>0</v>
      </c>
      <c r="U1484" s="11">
        <f t="shared" si="338"/>
        <v>0</v>
      </c>
      <c r="V1484" s="11">
        <f t="shared" si="344"/>
        <v>0</v>
      </c>
      <c r="W1484" s="20"/>
    </row>
    <row r="1485" spans="1:23" x14ac:dyDescent="0.25">
      <c r="A1485">
        <v>2022030302</v>
      </c>
      <c r="B1485">
        <v>5</v>
      </c>
      <c r="C1485" s="8">
        <v>0.41754999999999998</v>
      </c>
      <c r="D1485" s="6">
        <f t="shared" si="345"/>
        <v>33404</v>
      </c>
      <c r="E1485" s="62">
        <v>0</v>
      </c>
      <c r="F1485" s="6">
        <f t="shared" si="339"/>
        <v>0</v>
      </c>
      <c r="G1485" s="7">
        <v>0.34059</v>
      </c>
      <c r="H1485" s="6">
        <f t="shared" si="346"/>
        <v>11920.65</v>
      </c>
      <c r="I1485" s="7">
        <v>0</v>
      </c>
      <c r="J1485" s="6">
        <f t="shared" si="347"/>
        <v>0</v>
      </c>
      <c r="K1485" s="20"/>
      <c r="L1485" s="6">
        <f t="shared" si="333"/>
        <v>33404</v>
      </c>
      <c r="M1485" s="11">
        <f t="shared" si="340"/>
        <v>6596</v>
      </c>
      <c r="N1485" s="6">
        <f t="shared" si="334"/>
        <v>0</v>
      </c>
      <c r="O1485" s="11">
        <f t="shared" si="341"/>
        <v>11920.65</v>
      </c>
      <c r="P1485" s="11">
        <f t="shared" si="335"/>
        <v>0</v>
      </c>
      <c r="Q1485" s="11">
        <f t="shared" si="342"/>
        <v>0</v>
      </c>
      <c r="R1485" s="11">
        <f t="shared" si="343"/>
        <v>18516.650000000001</v>
      </c>
      <c r="S1485" s="6">
        <f t="shared" si="336"/>
        <v>0</v>
      </c>
      <c r="T1485" s="11">
        <f t="shared" si="337"/>
        <v>0</v>
      </c>
      <c r="U1485" s="11">
        <f t="shared" si="338"/>
        <v>0</v>
      </c>
      <c r="V1485" s="11">
        <f t="shared" si="344"/>
        <v>0</v>
      </c>
      <c r="W1485" s="20"/>
    </row>
    <row r="1486" spans="1:23" x14ac:dyDescent="0.25">
      <c r="A1486">
        <v>2022030303</v>
      </c>
      <c r="B1486">
        <v>5</v>
      </c>
      <c r="C1486" s="8">
        <v>0.41520000000000001</v>
      </c>
      <c r="D1486" s="6">
        <f t="shared" si="345"/>
        <v>33216</v>
      </c>
      <c r="E1486" s="62">
        <v>0</v>
      </c>
      <c r="F1486" s="6">
        <f t="shared" si="339"/>
        <v>0</v>
      </c>
      <c r="G1486" s="7">
        <v>0.29871999999999999</v>
      </c>
      <c r="H1486" s="6">
        <f t="shared" si="346"/>
        <v>10455.199999999999</v>
      </c>
      <c r="I1486" s="7">
        <v>0</v>
      </c>
      <c r="J1486" s="6">
        <f t="shared" si="347"/>
        <v>0</v>
      </c>
      <c r="K1486" s="20"/>
      <c r="L1486" s="6">
        <f t="shared" si="333"/>
        <v>33216</v>
      </c>
      <c r="M1486" s="11">
        <f t="shared" si="340"/>
        <v>6784</v>
      </c>
      <c r="N1486" s="6">
        <f t="shared" si="334"/>
        <v>0</v>
      </c>
      <c r="O1486" s="11">
        <f t="shared" si="341"/>
        <v>10455.199999999999</v>
      </c>
      <c r="P1486" s="11">
        <f t="shared" si="335"/>
        <v>0</v>
      </c>
      <c r="Q1486" s="11">
        <f t="shared" si="342"/>
        <v>0</v>
      </c>
      <c r="R1486" s="11">
        <f t="shared" si="343"/>
        <v>17239.199999999997</v>
      </c>
      <c r="S1486" s="6">
        <f t="shared" si="336"/>
        <v>0</v>
      </c>
      <c r="T1486" s="11">
        <f t="shared" si="337"/>
        <v>0</v>
      </c>
      <c r="U1486" s="11">
        <f t="shared" si="338"/>
        <v>0</v>
      </c>
      <c r="V1486" s="11">
        <f t="shared" si="344"/>
        <v>0</v>
      </c>
      <c r="W1486" s="20"/>
    </row>
    <row r="1487" spans="1:23" x14ac:dyDescent="0.25">
      <c r="A1487">
        <v>2022030304</v>
      </c>
      <c r="B1487">
        <v>5</v>
      </c>
      <c r="C1487" s="8">
        <v>0.41846</v>
      </c>
      <c r="D1487" s="6">
        <f t="shared" si="345"/>
        <v>33476.800000000003</v>
      </c>
      <c r="E1487" s="62">
        <v>0</v>
      </c>
      <c r="F1487" s="6">
        <f t="shared" si="339"/>
        <v>0</v>
      </c>
      <c r="G1487" s="7">
        <v>0.26379000000000002</v>
      </c>
      <c r="H1487" s="6">
        <f t="shared" si="346"/>
        <v>9232.6500000000015</v>
      </c>
      <c r="I1487" s="7">
        <v>0</v>
      </c>
      <c r="J1487" s="6">
        <f t="shared" si="347"/>
        <v>0</v>
      </c>
      <c r="K1487" s="20"/>
      <c r="L1487" s="6">
        <f t="shared" si="333"/>
        <v>33476.800000000003</v>
      </c>
      <c r="M1487" s="11">
        <f t="shared" si="340"/>
        <v>6523.1999999999971</v>
      </c>
      <c r="N1487" s="6">
        <f t="shared" si="334"/>
        <v>0</v>
      </c>
      <c r="O1487" s="11">
        <f t="shared" si="341"/>
        <v>9232.6500000000015</v>
      </c>
      <c r="P1487" s="11">
        <f t="shared" si="335"/>
        <v>0</v>
      </c>
      <c r="Q1487" s="11">
        <f t="shared" si="342"/>
        <v>0</v>
      </c>
      <c r="R1487" s="11">
        <f t="shared" si="343"/>
        <v>15755.849999999999</v>
      </c>
      <c r="S1487" s="6">
        <f t="shared" si="336"/>
        <v>0</v>
      </c>
      <c r="T1487" s="11">
        <f t="shared" si="337"/>
        <v>0</v>
      </c>
      <c r="U1487" s="11">
        <f t="shared" si="338"/>
        <v>0</v>
      </c>
      <c r="V1487" s="11">
        <f t="shared" si="344"/>
        <v>0</v>
      </c>
      <c r="W1487" s="20"/>
    </row>
    <row r="1488" spans="1:23" x14ac:dyDescent="0.25">
      <c r="A1488">
        <v>2022030305</v>
      </c>
      <c r="B1488">
        <v>5</v>
      </c>
      <c r="C1488" s="8">
        <v>0.43152000000000001</v>
      </c>
      <c r="D1488" s="6">
        <f t="shared" si="345"/>
        <v>34521.599999999999</v>
      </c>
      <c r="E1488" s="62">
        <v>0</v>
      </c>
      <c r="F1488" s="6">
        <f t="shared" si="339"/>
        <v>0</v>
      </c>
      <c r="G1488" s="7">
        <v>0.24804999999999999</v>
      </c>
      <c r="H1488" s="6">
        <f t="shared" si="346"/>
        <v>8681.75</v>
      </c>
      <c r="I1488" s="7">
        <v>0</v>
      </c>
      <c r="J1488" s="6">
        <f t="shared" si="347"/>
        <v>0</v>
      </c>
      <c r="K1488" s="20"/>
      <c r="L1488" s="6">
        <f t="shared" si="333"/>
        <v>34521.599999999999</v>
      </c>
      <c r="M1488" s="11">
        <f t="shared" si="340"/>
        <v>5478.4000000000015</v>
      </c>
      <c r="N1488" s="6">
        <f t="shared" si="334"/>
        <v>0</v>
      </c>
      <c r="O1488" s="11">
        <f t="shared" si="341"/>
        <v>8681.75</v>
      </c>
      <c r="P1488" s="11">
        <f t="shared" si="335"/>
        <v>0</v>
      </c>
      <c r="Q1488" s="11">
        <f t="shared" si="342"/>
        <v>0</v>
      </c>
      <c r="R1488" s="11">
        <f t="shared" si="343"/>
        <v>14160.150000000001</v>
      </c>
      <c r="S1488" s="6">
        <f t="shared" si="336"/>
        <v>0</v>
      </c>
      <c r="T1488" s="11">
        <f t="shared" si="337"/>
        <v>0</v>
      </c>
      <c r="U1488" s="11">
        <f t="shared" si="338"/>
        <v>0</v>
      </c>
      <c r="V1488" s="11">
        <f t="shared" si="344"/>
        <v>0</v>
      </c>
      <c r="W1488" s="20"/>
    </row>
    <row r="1489" spans="1:23" x14ac:dyDescent="0.25">
      <c r="A1489">
        <v>2022030306</v>
      </c>
      <c r="B1489">
        <v>5</v>
      </c>
      <c r="C1489" s="8">
        <v>0.46244000000000002</v>
      </c>
      <c r="D1489" s="6">
        <f t="shared" si="345"/>
        <v>36995.200000000004</v>
      </c>
      <c r="E1489" s="62">
        <v>0</v>
      </c>
      <c r="F1489" s="6">
        <f t="shared" si="339"/>
        <v>0</v>
      </c>
      <c r="G1489" s="7">
        <v>0.21095</v>
      </c>
      <c r="H1489" s="6">
        <f t="shared" si="346"/>
        <v>7383.25</v>
      </c>
      <c r="I1489" s="7">
        <v>0</v>
      </c>
      <c r="J1489" s="6">
        <f t="shared" si="347"/>
        <v>0</v>
      </c>
      <c r="K1489" s="20"/>
      <c r="L1489" s="6">
        <f t="shared" si="333"/>
        <v>36995.200000000004</v>
      </c>
      <c r="M1489" s="11">
        <f t="shared" si="340"/>
        <v>3004.7999999999956</v>
      </c>
      <c r="N1489" s="6">
        <f t="shared" si="334"/>
        <v>0</v>
      </c>
      <c r="O1489" s="11">
        <f t="shared" si="341"/>
        <v>7383.25</v>
      </c>
      <c r="P1489" s="11">
        <f t="shared" si="335"/>
        <v>0</v>
      </c>
      <c r="Q1489" s="11">
        <f t="shared" si="342"/>
        <v>0</v>
      </c>
      <c r="R1489" s="11">
        <f t="shared" si="343"/>
        <v>10388.049999999996</v>
      </c>
      <c r="S1489" s="6">
        <f t="shared" si="336"/>
        <v>0</v>
      </c>
      <c r="T1489" s="11">
        <f t="shared" si="337"/>
        <v>0</v>
      </c>
      <c r="U1489" s="11">
        <f t="shared" si="338"/>
        <v>0</v>
      </c>
      <c r="V1489" s="11">
        <f t="shared" si="344"/>
        <v>0</v>
      </c>
      <c r="W1489" s="20"/>
    </row>
    <row r="1490" spans="1:23" x14ac:dyDescent="0.25">
      <c r="A1490">
        <v>2022030307</v>
      </c>
      <c r="B1490">
        <v>5</v>
      </c>
      <c r="C1490" s="8">
        <v>0.50814999999999999</v>
      </c>
      <c r="D1490" s="6">
        <f t="shared" si="345"/>
        <v>40652</v>
      </c>
      <c r="E1490" s="62">
        <v>0</v>
      </c>
      <c r="F1490" s="6">
        <f t="shared" si="339"/>
        <v>0</v>
      </c>
      <c r="G1490" s="7">
        <v>0.17535999999999999</v>
      </c>
      <c r="H1490" s="6">
        <f t="shared" si="346"/>
        <v>6137.5999999999995</v>
      </c>
      <c r="I1490" s="7">
        <v>6.0000000000000002E-5</v>
      </c>
      <c r="J1490" s="6">
        <f t="shared" si="347"/>
        <v>0.84</v>
      </c>
      <c r="K1490" s="20"/>
      <c r="L1490" s="6">
        <f t="shared" si="333"/>
        <v>40000</v>
      </c>
      <c r="M1490" s="11">
        <f t="shared" si="340"/>
        <v>0</v>
      </c>
      <c r="N1490" s="6">
        <f t="shared" si="334"/>
        <v>652</v>
      </c>
      <c r="O1490" s="11">
        <f t="shared" si="341"/>
        <v>5485.5999999999995</v>
      </c>
      <c r="P1490" s="11">
        <f t="shared" si="335"/>
        <v>0</v>
      </c>
      <c r="Q1490" s="11">
        <f t="shared" si="342"/>
        <v>0.84</v>
      </c>
      <c r="R1490" s="11">
        <f t="shared" si="343"/>
        <v>5486.44</v>
      </c>
      <c r="S1490" s="6">
        <f t="shared" si="336"/>
        <v>0</v>
      </c>
      <c r="T1490" s="11">
        <f t="shared" si="337"/>
        <v>0</v>
      </c>
      <c r="U1490" s="11">
        <f t="shared" si="338"/>
        <v>0</v>
      </c>
      <c r="V1490" s="11">
        <f t="shared" si="344"/>
        <v>0</v>
      </c>
      <c r="W1490" s="20"/>
    </row>
    <row r="1491" spans="1:23" x14ac:dyDescent="0.25">
      <c r="A1491">
        <v>2022030308</v>
      </c>
      <c r="B1491">
        <v>5</v>
      </c>
      <c r="C1491" s="8">
        <v>0.52253000000000005</v>
      </c>
      <c r="D1491" s="6">
        <f t="shared" si="345"/>
        <v>41802.400000000001</v>
      </c>
      <c r="E1491" s="62">
        <v>0</v>
      </c>
      <c r="F1491" s="6">
        <f t="shared" si="339"/>
        <v>0</v>
      </c>
      <c r="G1491" s="7">
        <v>0.15742999999999999</v>
      </c>
      <c r="H1491" s="6">
        <f t="shared" si="346"/>
        <v>5510.0499999999993</v>
      </c>
      <c r="I1491" s="7">
        <v>7.4840000000000004E-2</v>
      </c>
      <c r="J1491" s="6">
        <f t="shared" si="347"/>
        <v>1047.76</v>
      </c>
      <c r="K1491" s="20"/>
      <c r="L1491" s="6">
        <f t="shared" si="333"/>
        <v>40000</v>
      </c>
      <c r="M1491" s="11">
        <f t="shared" si="340"/>
        <v>0</v>
      </c>
      <c r="N1491" s="6">
        <f t="shared" si="334"/>
        <v>1802.4000000000015</v>
      </c>
      <c r="O1491" s="11">
        <f t="shared" si="341"/>
        <v>3707.6499999999978</v>
      </c>
      <c r="P1491" s="11">
        <f t="shared" si="335"/>
        <v>0</v>
      </c>
      <c r="Q1491" s="11">
        <f t="shared" si="342"/>
        <v>1047.76</v>
      </c>
      <c r="R1491" s="11">
        <f t="shared" si="343"/>
        <v>4755.409999999998</v>
      </c>
      <c r="S1491" s="6">
        <f t="shared" si="336"/>
        <v>0</v>
      </c>
      <c r="T1491" s="11">
        <f t="shared" si="337"/>
        <v>0</v>
      </c>
      <c r="U1491" s="11">
        <f t="shared" si="338"/>
        <v>0</v>
      </c>
      <c r="V1491" s="11">
        <f t="shared" si="344"/>
        <v>0</v>
      </c>
      <c r="W1491" s="20"/>
    </row>
    <row r="1492" spans="1:23" x14ac:dyDescent="0.25">
      <c r="A1492">
        <v>2022030309</v>
      </c>
      <c r="B1492">
        <v>5</v>
      </c>
      <c r="C1492" s="8">
        <v>0.51695999999999998</v>
      </c>
      <c r="D1492" s="6">
        <f t="shared" si="345"/>
        <v>41356.799999999996</v>
      </c>
      <c r="E1492" s="62">
        <v>0</v>
      </c>
      <c r="F1492" s="6">
        <f t="shared" si="339"/>
        <v>0</v>
      </c>
      <c r="G1492" s="7">
        <v>0.12414</v>
      </c>
      <c r="H1492" s="6">
        <f t="shared" si="346"/>
        <v>4344.8999999999996</v>
      </c>
      <c r="I1492" s="7">
        <v>0.52476</v>
      </c>
      <c r="J1492" s="6">
        <f t="shared" si="347"/>
        <v>7346.64</v>
      </c>
      <c r="K1492" s="20"/>
      <c r="L1492" s="6">
        <f t="shared" ref="L1492:L1555" si="348">IF(D1492-F1492&gt;C$17,C$17,D1492-F1492)</f>
        <v>40000</v>
      </c>
      <c r="M1492" s="11">
        <f t="shared" si="340"/>
        <v>0</v>
      </c>
      <c r="N1492" s="6">
        <f t="shared" ref="N1492:N1555" si="349">IF(D1492-F1492-L1492&gt;H1492,H1492,D1492-F1492-L1492)</f>
        <v>1356.7999999999956</v>
      </c>
      <c r="O1492" s="11">
        <f t="shared" si="341"/>
        <v>2988.100000000004</v>
      </c>
      <c r="P1492" s="11">
        <f t="shared" ref="P1492:P1555" si="350">IF(D1492-F1492-L1492-N1492&gt;J1492,J1492,D1492-F1492-L1492-N1492)</f>
        <v>0</v>
      </c>
      <c r="Q1492" s="11">
        <f t="shared" si="342"/>
        <v>7346.64</v>
      </c>
      <c r="R1492" s="11">
        <f t="shared" si="343"/>
        <v>10334.740000000005</v>
      </c>
      <c r="S1492" s="6">
        <f t="shared" ref="S1492:S1555" si="351">D1492-F1492-L1492-N1492-P1492</f>
        <v>0</v>
      </c>
      <c r="T1492" s="11">
        <f t="shared" ref="T1492:T1555" si="352">IF(T1491-AD$23+AD$24*R1492-S1492&gt;T$19,T$19,IF(T1491-AD$23+AD$24*R1492-S1492&lt;0,0,T1491-AD$23+AD$24*R1492-S1492))</f>
        <v>0</v>
      </c>
      <c r="U1492" s="11">
        <f t="shared" ref="U1492:U1555" si="353">IF(T1491-AD$23-T1492&gt;0,T1491-AD$23-T1492,0)</f>
        <v>0</v>
      </c>
      <c r="V1492" s="11">
        <f t="shared" si="344"/>
        <v>0</v>
      </c>
      <c r="W1492" s="20"/>
    </row>
    <row r="1493" spans="1:23" x14ac:dyDescent="0.25">
      <c r="A1493">
        <v>2022030310</v>
      </c>
      <c r="B1493">
        <v>5</v>
      </c>
      <c r="C1493" s="8">
        <v>0.50785000000000002</v>
      </c>
      <c r="D1493" s="6">
        <f t="shared" si="345"/>
        <v>40628</v>
      </c>
      <c r="E1493" s="62">
        <v>0</v>
      </c>
      <c r="F1493" s="6">
        <f t="shared" ref="F1493:F1556" si="354">F$18*E1493</f>
        <v>0</v>
      </c>
      <c r="G1493" s="7">
        <v>6.9120000000000001E-2</v>
      </c>
      <c r="H1493" s="6">
        <f t="shared" si="346"/>
        <v>2419.1999999999998</v>
      </c>
      <c r="I1493" s="7">
        <v>0.75453999999999999</v>
      </c>
      <c r="J1493" s="6">
        <f t="shared" si="347"/>
        <v>10563.56</v>
      </c>
      <c r="K1493" s="20"/>
      <c r="L1493" s="6">
        <f t="shared" si="348"/>
        <v>40000</v>
      </c>
      <c r="M1493" s="11">
        <f t="shared" ref="M1493:M1556" si="355">C$17-L1493</f>
        <v>0</v>
      </c>
      <c r="N1493" s="6">
        <f t="shared" si="349"/>
        <v>628</v>
      </c>
      <c r="O1493" s="11">
        <f t="shared" ref="O1493:O1556" si="356">H1493-N1493</f>
        <v>1791.1999999999998</v>
      </c>
      <c r="P1493" s="11">
        <f t="shared" si="350"/>
        <v>0</v>
      </c>
      <c r="Q1493" s="11">
        <f t="shared" ref="Q1493:Q1556" si="357">J1493-P1493</f>
        <v>10563.56</v>
      </c>
      <c r="R1493" s="11">
        <f t="shared" ref="R1493:R1556" si="358">M1493+O1493+Q1493</f>
        <v>12354.759999999998</v>
      </c>
      <c r="S1493" s="6">
        <f t="shared" si="351"/>
        <v>0</v>
      </c>
      <c r="T1493" s="11">
        <f t="shared" si="352"/>
        <v>0</v>
      </c>
      <c r="U1493" s="11">
        <f t="shared" si="353"/>
        <v>0</v>
      </c>
      <c r="V1493" s="11">
        <f t="shared" ref="V1493:V1556" si="359">D1493-F1493-L1493-N1493-P1493-U1493</f>
        <v>0</v>
      </c>
      <c r="W1493" s="20"/>
    </row>
    <row r="1494" spans="1:23" x14ac:dyDescent="0.25">
      <c r="A1494">
        <v>2022030311</v>
      </c>
      <c r="B1494">
        <v>5</v>
      </c>
      <c r="C1494" s="8">
        <v>0.50205999999999995</v>
      </c>
      <c r="D1494" s="6">
        <f t="shared" si="345"/>
        <v>40164.799999999996</v>
      </c>
      <c r="E1494" s="62">
        <v>0</v>
      </c>
      <c r="F1494" s="6">
        <f t="shared" si="354"/>
        <v>0</v>
      </c>
      <c r="G1494" s="7">
        <v>7.5319999999999998E-2</v>
      </c>
      <c r="H1494" s="6">
        <f t="shared" si="346"/>
        <v>2636.2</v>
      </c>
      <c r="I1494" s="7">
        <v>0.75343000000000004</v>
      </c>
      <c r="J1494" s="6">
        <f t="shared" si="347"/>
        <v>10548.02</v>
      </c>
      <c r="K1494" s="20"/>
      <c r="L1494" s="6">
        <f t="shared" si="348"/>
        <v>40000</v>
      </c>
      <c r="M1494" s="11">
        <f t="shared" si="355"/>
        <v>0</v>
      </c>
      <c r="N1494" s="6">
        <f t="shared" si="349"/>
        <v>164.79999999999563</v>
      </c>
      <c r="O1494" s="11">
        <f t="shared" si="356"/>
        <v>2471.4000000000042</v>
      </c>
      <c r="P1494" s="11">
        <f t="shared" si="350"/>
        <v>0</v>
      </c>
      <c r="Q1494" s="11">
        <f t="shared" si="357"/>
        <v>10548.02</v>
      </c>
      <c r="R1494" s="11">
        <f t="shared" si="358"/>
        <v>13019.420000000006</v>
      </c>
      <c r="S1494" s="6">
        <f t="shared" si="351"/>
        <v>0</v>
      </c>
      <c r="T1494" s="11">
        <f t="shared" si="352"/>
        <v>0</v>
      </c>
      <c r="U1494" s="11">
        <f t="shared" si="353"/>
        <v>0</v>
      </c>
      <c r="V1494" s="11">
        <f t="shared" si="359"/>
        <v>0</v>
      </c>
      <c r="W1494" s="20"/>
    </row>
    <row r="1495" spans="1:23" x14ac:dyDescent="0.25">
      <c r="A1495">
        <v>2022030312</v>
      </c>
      <c r="B1495">
        <v>5</v>
      </c>
      <c r="C1495" s="8">
        <v>0.50148000000000004</v>
      </c>
      <c r="D1495" s="6">
        <f t="shared" si="345"/>
        <v>40118.400000000001</v>
      </c>
      <c r="E1495" s="62">
        <v>0</v>
      </c>
      <c r="F1495" s="6">
        <f t="shared" si="354"/>
        <v>0</v>
      </c>
      <c r="G1495" s="7">
        <v>6.8339999999999998E-2</v>
      </c>
      <c r="H1495" s="6">
        <f t="shared" si="346"/>
        <v>2391.9</v>
      </c>
      <c r="I1495" s="7">
        <v>0.76217000000000001</v>
      </c>
      <c r="J1495" s="6">
        <f t="shared" si="347"/>
        <v>10670.380000000001</v>
      </c>
      <c r="K1495" s="20"/>
      <c r="L1495" s="6">
        <f t="shared" si="348"/>
        <v>40000</v>
      </c>
      <c r="M1495" s="11">
        <f t="shared" si="355"/>
        <v>0</v>
      </c>
      <c r="N1495" s="6">
        <f t="shared" si="349"/>
        <v>118.40000000000146</v>
      </c>
      <c r="O1495" s="11">
        <f t="shared" si="356"/>
        <v>2273.4999999999986</v>
      </c>
      <c r="P1495" s="11">
        <f t="shared" si="350"/>
        <v>0</v>
      </c>
      <c r="Q1495" s="11">
        <f t="shared" si="357"/>
        <v>10670.380000000001</v>
      </c>
      <c r="R1495" s="11">
        <f t="shared" si="358"/>
        <v>12943.88</v>
      </c>
      <c r="S1495" s="6">
        <f t="shared" si="351"/>
        <v>0</v>
      </c>
      <c r="T1495" s="11">
        <f t="shared" si="352"/>
        <v>0</v>
      </c>
      <c r="U1495" s="11">
        <f t="shared" si="353"/>
        <v>0</v>
      </c>
      <c r="V1495" s="11">
        <f t="shared" si="359"/>
        <v>0</v>
      </c>
      <c r="W1495" s="20"/>
    </row>
    <row r="1496" spans="1:23" x14ac:dyDescent="0.25">
      <c r="A1496">
        <v>2022030313</v>
      </c>
      <c r="B1496">
        <v>5</v>
      </c>
      <c r="C1496" s="8">
        <v>0.50377000000000005</v>
      </c>
      <c r="D1496" s="6">
        <f t="shared" si="345"/>
        <v>40301.600000000006</v>
      </c>
      <c r="E1496" s="62">
        <v>0</v>
      </c>
      <c r="F1496" s="6">
        <f t="shared" si="354"/>
        <v>0</v>
      </c>
      <c r="G1496" s="7">
        <v>8.9529999999999998E-2</v>
      </c>
      <c r="H1496" s="6">
        <f t="shared" si="346"/>
        <v>3133.5499999999997</v>
      </c>
      <c r="I1496" s="7">
        <v>0.75517000000000001</v>
      </c>
      <c r="J1496" s="6">
        <f t="shared" si="347"/>
        <v>10572.380000000001</v>
      </c>
      <c r="K1496" s="20"/>
      <c r="L1496" s="6">
        <f t="shared" si="348"/>
        <v>40000</v>
      </c>
      <c r="M1496" s="11">
        <f t="shared" si="355"/>
        <v>0</v>
      </c>
      <c r="N1496" s="6">
        <f t="shared" si="349"/>
        <v>301.60000000000582</v>
      </c>
      <c r="O1496" s="11">
        <f t="shared" si="356"/>
        <v>2831.9499999999939</v>
      </c>
      <c r="P1496" s="11">
        <f t="shared" si="350"/>
        <v>0</v>
      </c>
      <c r="Q1496" s="11">
        <f t="shared" si="357"/>
        <v>10572.380000000001</v>
      </c>
      <c r="R1496" s="11">
        <f t="shared" si="358"/>
        <v>13404.329999999994</v>
      </c>
      <c r="S1496" s="6">
        <f t="shared" si="351"/>
        <v>0</v>
      </c>
      <c r="T1496" s="11">
        <f t="shared" si="352"/>
        <v>0</v>
      </c>
      <c r="U1496" s="11">
        <f t="shared" si="353"/>
        <v>0</v>
      </c>
      <c r="V1496" s="11">
        <f t="shared" si="359"/>
        <v>0</v>
      </c>
      <c r="W1496" s="20"/>
    </row>
    <row r="1497" spans="1:23" x14ac:dyDescent="0.25">
      <c r="A1497">
        <v>2022030314</v>
      </c>
      <c r="B1497">
        <v>5</v>
      </c>
      <c r="C1497" s="8">
        <v>0.50917999999999997</v>
      </c>
      <c r="D1497" s="6">
        <f t="shared" si="345"/>
        <v>40734.399999999994</v>
      </c>
      <c r="E1497" s="62">
        <v>0</v>
      </c>
      <c r="F1497" s="6">
        <f t="shared" si="354"/>
        <v>0</v>
      </c>
      <c r="G1497" s="7">
        <v>0.13003000000000001</v>
      </c>
      <c r="H1497" s="6">
        <f t="shared" si="346"/>
        <v>4551.05</v>
      </c>
      <c r="I1497" s="7">
        <v>0.70691999999999999</v>
      </c>
      <c r="J1497" s="6">
        <f t="shared" si="347"/>
        <v>9896.8799999999992</v>
      </c>
      <c r="K1497" s="20"/>
      <c r="L1497" s="6">
        <f t="shared" si="348"/>
        <v>40000</v>
      </c>
      <c r="M1497" s="11">
        <f t="shared" si="355"/>
        <v>0</v>
      </c>
      <c r="N1497" s="6">
        <f t="shared" si="349"/>
        <v>734.39999999999418</v>
      </c>
      <c r="O1497" s="11">
        <f t="shared" si="356"/>
        <v>3816.650000000006</v>
      </c>
      <c r="P1497" s="11">
        <f t="shared" si="350"/>
        <v>0</v>
      </c>
      <c r="Q1497" s="11">
        <f t="shared" si="357"/>
        <v>9896.8799999999992</v>
      </c>
      <c r="R1497" s="11">
        <f t="shared" si="358"/>
        <v>13713.530000000006</v>
      </c>
      <c r="S1497" s="6">
        <f t="shared" si="351"/>
        <v>0</v>
      </c>
      <c r="T1497" s="11">
        <f t="shared" si="352"/>
        <v>0</v>
      </c>
      <c r="U1497" s="11">
        <f t="shared" si="353"/>
        <v>0</v>
      </c>
      <c r="V1497" s="11">
        <f t="shared" si="359"/>
        <v>0</v>
      </c>
      <c r="W1497" s="20"/>
    </row>
    <row r="1498" spans="1:23" x14ac:dyDescent="0.25">
      <c r="A1498">
        <v>2022030315</v>
      </c>
      <c r="B1498">
        <v>5</v>
      </c>
      <c r="C1498" s="8">
        <v>0.51585000000000003</v>
      </c>
      <c r="D1498" s="6">
        <f t="shared" si="345"/>
        <v>41268</v>
      </c>
      <c r="E1498" s="62">
        <v>0</v>
      </c>
      <c r="F1498" s="6">
        <f t="shared" si="354"/>
        <v>0</v>
      </c>
      <c r="G1498" s="7">
        <v>0.15753</v>
      </c>
      <c r="H1498" s="6">
        <f t="shared" si="346"/>
        <v>5513.55</v>
      </c>
      <c r="I1498" s="7">
        <v>0.70945000000000003</v>
      </c>
      <c r="J1498" s="6">
        <f t="shared" si="347"/>
        <v>9932.3000000000011</v>
      </c>
      <c r="K1498" s="20"/>
      <c r="L1498" s="6">
        <f t="shared" si="348"/>
        <v>40000</v>
      </c>
      <c r="M1498" s="11">
        <f t="shared" si="355"/>
        <v>0</v>
      </c>
      <c r="N1498" s="6">
        <f t="shared" si="349"/>
        <v>1268</v>
      </c>
      <c r="O1498" s="11">
        <f t="shared" si="356"/>
        <v>4245.55</v>
      </c>
      <c r="P1498" s="11">
        <f t="shared" si="350"/>
        <v>0</v>
      </c>
      <c r="Q1498" s="11">
        <f t="shared" si="357"/>
        <v>9932.3000000000011</v>
      </c>
      <c r="R1498" s="11">
        <f t="shared" si="358"/>
        <v>14177.850000000002</v>
      </c>
      <c r="S1498" s="6">
        <f t="shared" si="351"/>
        <v>0</v>
      </c>
      <c r="T1498" s="11">
        <f t="shared" si="352"/>
        <v>0</v>
      </c>
      <c r="U1498" s="11">
        <f t="shared" si="353"/>
        <v>0</v>
      </c>
      <c r="V1498" s="11">
        <f t="shared" si="359"/>
        <v>0</v>
      </c>
      <c r="W1498" s="20"/>
    </row>
    <row r="1499" spans="1:23" x14ac:dyDescent="0.25">
      <c r="A1499">
        <v>2022030316</v>
      </c>
      <c r="B1499">
        <v>5</v>
      </c>
      <c r="C1499" s="8">
        <v>0.52102000000000004</v>
      </c>
      <c r="D1499" s="6">
        <f t="shared" si="345"/>
        <v>41681.600000000006</v>
      </c>
      <c r="E1499" s="62">
        <v>0</v>
      </c>
      <c r="F1499" s="6">
        <f t="shared" si="354"/>
        <v>0</v>
      </c>
      <c r="G1499" s="7">
        <v>0.17680000000000001</v>
      </c>
      <c r="H1499" s="6">
        <f t="shared" si="346"/>
        <v>6188</v>
      </c>
      <c r="I1499" s="7">
        <v>0.67547000000000001</v>
      </c>
      <c r="J1499" s="6">
        <f t="shared" si="347"/>
        <v>9456.58</v>
      </c>
      <c r="K1499" s="20"/>
      <c r="L1499" s="6">
        <f t="shared" si="348"/>
        <v>40000</v>
      </c>
      <c r="M1499" s="11">
        <f t="shared" si="355"/>
        <v>0</v>
      </c>
      <c r="N1499" s="6">
        <f t="shared" si="349"/>
        <v>1681.6000000000058</v>
      </c>
      <c r="O1499" s="11">
        <f t="shared" si="356"/>
        <v>4506.3999999999942</v>
      </c>
      <c r="P1499" s="11">
        <f t="shared" si="350"/>
        <v>0</v>
      </c>
      <c r="Q1499" s="11">
        <f t="shared" si="357"/>
        <v>9456.58</v>
      </c>
      <c r="R1499" s="11">
        <f t="shared" si="358"/>
        <v>13962.979999999994</v>
      </c>
      <c r="S1499" s="6">
        <f t="shared" si="351"/>
        <v>0</v>
      </c>
      <c r="T1499" s="11">
        <f t="shared" si="352"/>
        <v>0</v>
      </c>
      <c r="U1499" s="11">
        <f t="shared" si="353"/>
        <v>0</v>
      </c>
      <c r="V1499" s="11">
        <f t="shared" si="359"/>
        <v>0</v>
      </c>
      <c r="W1499" s="20"/>
    </row>
    <row r="1500" spans="1:23" x14ac:dyDescent="0.25">
      <c r="A1500">
        <v>2022030317</v>
      </c>
      <c r="B1500">
        <v>5</v>
      </c>
      <c r="C1500" s="8">
        <v>0.52481999999999995</v>
      </c>
      <c r="D1500" s="6">
        <f t="shared" si="345"/>
        <v>41985.599999999999</v>
      </c>
      <c r="E1500" s="62">
        <v>0</v>
      </c>
      <c r="F1500" s="6">
        <f t="shared" si="354"/>
        <v>0</v>
      </c>
      <c r="G1500" s="7">
        <v>0.20566000000000001</v>
      </c>
      <c r="H1500" s="6">
        <f t="shared" si="346"/>
        <v>7198.1</v>
      </c>
      <c r="I1500" s="7">
        <v>0.54027999999999998</v>
      </c>
      <c r="J1500" s="6">
        <f t="shared" si="347"/>
        <v>7563.92</v>
      </c>
      <c r="K1500" s="20"/>
      <c r="L1500" s="6">
        <f t="shared" si="348"/>
        <v>40000</v>
      </c>
      <c r="M1500" s="11">
        <f t="shared" si="355"/>
        <v>0</v>
      </c>
      <c r="N1500" s="6">
        <f t="shared" si="349"/>
        <v>1985.5999999999985</v>
      </c>
      <c r="O1500" s="11">
        <f t="shared" si="356"/>
        <v>5212.5000000000018</v>
      </c>
      <c r="P1500" s="11">
        <f t="shared" si="350"/>
        <v>0</v>
      </c>
      <c r="Q1500" s="11">
        <f t="shared" si="357"/>
        <v>7563.92</v>
      </c>
      <c r="R1500" s="11">
        <f t="shared" si="358"/>
        <v>12776.420000000002</v>
      </c>
      <c r="S1500" s="6">
        <f t="shared" si="351"/>
        <v>0</v>
      </c>
      <c r="T1500" s="11">
        <f t="shared" si="352"/>
        <v>0</v>
      </c>
      <c r="U1500" s="11">
        <f t="shared" si="353"/>
        <v>0</v>
      </c>
      <c r="V1500" s="11">
        <f t="shared" si="359"/>
        <v>0</v>
      </c>
      <c r="W1500" s="20"/>
    </row>
    <row r="1501" spans="1:23" x14ac:dyDescent="0.25">
      <c r="A1501">
        <v>2022030318</v>
      </c>
      <c r="B1501">
        <v>5</v>
      </c>
      <c r="C1501" s="8">
        <v>0.52534000000000003</v>
      </c>
      <c r="D1501" s="6">
        <f t="shared" si="345"/>
        <v>42027.200000000004</v>
      </c>
      <c r="E1501" s="62">
        <v>0</v>
      </c>
      <c r="F1501" s="6">
        <f t="shared" si="354"/>
        <v>0</v>
      </c>
      <c r="G1501" s="7">
        <v>0.21951999999999999</v>
      </c>
      <c r="H1501" s="6">
        <f t="shared" si="346"/>
        <v>7683.2</v>
      </c>
      <c r="I1501" s="7">
        <v>0.23569999999999999</v>
      </c>
      <c r="J1501" s="6">
        <f t="shared" si="347"/>
        <v>3299.7999999999997</v>
      </c>
      <c r="K1501" s="20"/>
      <c r="L1501" s="6">
        <f t="shared" si="348"/>
        <v>40000</v>
      </c>
      <c r="M1501" s="11">
        <f t="shared" si="355"/>
        <v>0</v>
      </c>
      <c r="N1501" s="6">
        <f t="shared" si="349"/>
        <v>2027.2000000000044</v>
      </c>
      <c r="O1501" s="11">
        <f t="shared" si="356"/>
        <v>5655.9999999999955</v>
      </c>
      <c r="P1501" s="11">
        <f t="shared" si="350"/>
        <v>0</v>
      </c>
      <c r="Q1501" s="11">
        <f t="shared" si="357"/>
        <v>3299.7999999999997</v>
      </c>
      <c r="R1501" s="11">
        <f t="shared" si="358"/>
        <v>8955.7999999999956</v>
      </c>
      <c r="S1501" s="6">
        <f t="shared" si="351"/>
        <v>0</v>
      </c>
      <c r="T1501" s="11">
        <f t="shared" si="352"/>
        <v>0</v>
      </c>
      <c r="U1501" s="11">
        <f t="shared" si="353"/>
        <v>0</v>
      </c>
      <c r="V1501" s="11">
        <f t="shared" si="359"/>
        <v>0</v>
      </c>
      <c r="W1501" s="20"/>
    </row>
    <row r="1502" spans="1:23" x14ac:dyDescent="0.25">
      <c r="A1502">
        <v>2022030319</v>
      </c>
      <c r="B1502">
        <v>5</v>
      </c>
      <c r="C1502" s="8">
        <v>0.53039000000000003</v>
      </c>
      <c r="D1502" s="6">
        <f t="shared" si="345"/>
        <v>42431.200000000004</v>
      </c>
      <c r="E1502" s="62">
        <v>0</v>
      </c>
      <c r="F1502" s="6">
        <f t="shared" si="354"/>
        <v>0</v>
      </c>
      <c r="G1502" s="7">
        <v>0.24002999999999999</v>
      </c>
      <c r="H1502" s="6">
        <f t="shared" si="346"/>
        <v>8401.0499999999993</v>
      </c>
      <c r="I1502" s="7">
        <v>2.3560000000000001E-2</v>
      </c>
      <c r="J1502" s="6">
        <f t="shared" si="347"/>
        <v>329.84000000000003</v>
      </c>
      <c r="K1502" s="20"/>
      <c r="L1502" s="6">
        <f t="shared" si="348"/>
        <v>40000</v>
      </c>
      <c r="M1502" s="11">
        <f t="shared" si="355"/>
        <v>0</v>
      </c>
      <c r="N1502" s="6">
        <f t="shared" si="349"/>
        <v>2431.2000000000044</v>
      </c>
      <c r="O1502" s="11">
        <f t="shared" si="356"/>
        <v>5969.8499999999949</v>
      </c>
      <c r="P1502" s="11">
        <f t="shared" si="350"/>
        <v>0</v>
      </c>
      <c r="Q1502" s="11">
        <f t="shared" si="357"/>
        <v>329.84000000000003</v>
      </c>
      <c r="R1502" s="11">
        <f t="shared" si="358"/>
        <v>6299.6899999999951</v>
      </c>
      <c r="S1502" s="6">
        <f t="shared" si="351"/>
        <v>0</v>
      </c>
      <c r="T1502" s="11">
        <f t="shared" si="352"/>
        <v>0</v>
      </c>
      <c r="U1502" s="11">
        <f t="shared" si="353"/>
        <v>0</v>
      </c>
      <c r="V1502" s="11">
        <f t="shared" si="359"/>
        <v>0</v>
      </c>
      <c r="W1502" s="20"/>
    </row>
    <row r="1503" spans="1:23" x14ac:dyDescent="0.25">
      <c r="A1503">
        <v>2022030320</v>
      </c>
      <c r="B1503">
        <v>5</v>
      </c>
      <c r="C1503" s="8">
        <v>0.53564999999999996</v>
      </c>
      <c r="D1503" s="6">
        <f t="shared" si="345"/>
        <v>42852</v>
      </c>
      <c r="E1503" s="62">
        <v>0</v>
      </c>
      <c r="F1503" s="6">
        <f t="shared" si="354"/>
        <v>0</v>
      </c>
      <c r="G1503" s="7">
        <v>0.31476999999999999</v>
      </c>
      <c r="H1503" s="6">
        <f t="shared" si="346"/>
        <v>11016.949999999999</v>
      </c>
      <c r="I1503" s="7">
        <v>0</v>
      </c>
      <c r="J1503" s="6">
        <f t="shared" si="347"/>
        <v>0</v>
      </c>
      <c r="K1503" s="20"/>
      <c r="L1503" s="6">
        <f t="shared" si="348"/>
        <v>40000</v>
      </c>
      <c r="M1503" s="11">
        <f t="shared" si="355"/>
        <v>0</v>
      </c>
      <c r="N1503" s="6">
        <f t="shared" si="349"/>
        <v>2852</v>
      </c>
      <c r="O1503" s="11">
        <f t="shared" si="356"/>
        <v>8164.9499999999989</v>
      </c>
      <c r="P1503" s="11">
        <f t="shared" si="350"/>
        <v>0</v>
      </c>
      <c r="Q1503" s="11">
        <f t="shared" si="357"/>
        <v>0</v>
      </c>
      <c r="R1503" s="11">
        <f t="shared" si="358"/>
        <v>8164.9499999999989</v>
      </c>
      <c r="S1503" s="6">
        <f t="shared" si="351"/>
        <v>0</v>
      </c>
      <c r="T1503" s="11">
        <f t="shared" si="352"/>
        <v>0</v>
      </c>
      <c r="U1503" s="11">
        <f t="shared" si="353"/>
        <v>0</v>
      </c>
      <c r="V1503" s="11">
        <f t="shared" si="359"/>
        <v>0</v>
      </c>
      <c r="W1503" s="20"/>
    </row>
    <row r="1504" spans="1:23" x14ac:dyDescent="0.25">
      <c r="A1504">
        <v>2022030321</v>
      </c>
      <c r="B1504">
        <v>5</v>
      </c>
      <c r="C1504" s="8">
        <v>0.52759999999999996</v>
      </c>
      <c r="D1504" s="6">
        <f t="shared" si="345"/>
        <v>42208</v>
      </c>
      <c r="E1504" s="62">
        <v>0</v>
      </c>
      <c r="F1504" s="6">
        <f t="shared" si="354"/>
        <v>0</v>
      </c>
      <c r="G1504" s="7">
        <v>0.43280000000000002</v>
      </c>
      <c r="H1504" s="6">
        <f t="shared" si="346"/>
        <v>15148</v>
      </c>
      <c r="I1504" s="7">
        <v>0</v>
      </c>
      <c r="J1504" s="6">
        <f t="shared" si="347"/>
        <v>0</v>
      </c>
      <c r="K1504" s="20"/>
      <c r="L1504" s="6">
        <f t="shared" si="348"/>
        <v>40000</v>
      </c>
      <c r="M1504" s="11">
        <f t="shared" si="355"/>
        <v>0</v>
      </c>
      <c r="N1504" s="6">
        <f t="shared" si="349"/>
        <v>2208</v>
      </c>
      <c r="O1504" s="11">
        <f t="shared" si="356"/>
        <v>12940</v>
      </c>
      <c r="P1504" s="11">
        <f t="shared" si="350"/>
        <v>0</v>
      </c>
      <c r="Q1504" s="11">
        <f t="shared" si="357"/>
        <v>0</v>
      </c>
      <c r="R1504" s="11">
        <f t="shared" si="358"/>
        <v>12940</v>
      </c>
      <c r="S1504" s="6">
        <f t="shared" si="351"/>
        <v>0</v>
      </c>
      <c r="T1504" s="11">
        <f t="shared" si="352"/>
        <v>0</v>
      </c>
      <c r="U1504" s="11">
        <f t="shared" si="353"/>
        <v>0</v>
      </c>
      <c r="V1504" s="11">
        <f t="shared" si="359"/>
        <v>0</v>
      </c>
      <c r="W1504" s="20"/>
    </row>
    <row r="1505" spans="1:23" x14ac:dyDescent="0.25">
      <c r="A1505">
        <v>2022030322</v>
      </c>
      <c r="B1505">
        <v>5</v>
      </c>
      <c r="C1505" s="8">
        <v>0.51014999999999999</v>
      </c>
      <c r="D1505" s="6">
        <f t="shared" si="345"/>
        <v>40812</v>
      </c>
      <c r="E1505" s="62">
        <v>0</v>
      </c>
      <c r="F1505" s="6">
        <f t="shared" si="354"/>
        <v>0</v>
      </c>
      <c r="G1505" s="7">
        <v>0.50678000000000001</v>
      </c>
      <c r="H1505" s="6">
        <f t="shared" si="346"/>
        <v>17737.3</v>
      </c>
      <c r="I1505" s="7">
        <v>0</v>
      </c>
      <c r="J1505" s="6">
        <f t="shared" si="347"/>
        <v>0</v>
      </c>
      <c r="K1505" s="20"/>
      <c r="L1505" s="6">
        <f t="shared" si="348"/>
        <v>40000</v>
      </c>
      <c r="M1505" s="11">
        <f t="shared" si="355"/>
        <v>0</v>
      </c>
      <c r="N1505" s="6">
        <f t="shared" si="349"/>
        <v>812</v>
      </c>
      <c r="O1505" s="11">
        <f t="shared" si="356"/>
        <v>16925.3</v>
      </c>
      <c r="P1505" s="11">
        <f t="shared" si="350"/>
        <v>0</v>
      </c>
      <c r="Q1505" s="11">
        <f t="shared" si="357"/>
        <v>0</v>
      </c>
      <c r="R1505" s="11">
        <f t="shared" si="358"/>
        <v>16925.3</v>
      </c>
      <c r="S1505" s="6">
        <f t="shared" si="351"/>
        <v>0</v>
      </c>
      <c r="T1505" s="11">
        <f t="shared" si="352"/>
        <v>0</v>
      </c>
      <c r="U1505" s="11">
        <f t="shared" si="353"/>
        <v>0</v>
      </c>
      <c r="V1505" s="11">
        <f t="shared" si="359"/>
        <v>0</v>
      </c>
      <c r="W1505" s="20"/>
    </row>
    <row r="1506" spans="1:23" x14ac:dyDescent="0.25">
      <c r="A1506">
        <v>2022030323</v>
      </c>
      <c r="B1506">
        <v>5</v>
      </c>
      <c r="C1506" s="8">
        <v>0.4839</v>
      </c>
      <c r="D1506" s="6">
        <f t="shared" si="345"/>
        <v>38712</v>
      </c>
      <c r="E1506" s="62">
        <v>0</v>
      </c>
      <c r="F1506" s="6">
        <f t="shared" si="354"/>
        <v>0</v>
      </c>
      <c r="G1506" s="7">
        <v>0.52471000000000001</v>
      </c>
      <c r="H1506" s="6">
        <f t="shared" si="346"/>
        <v>18364.849999999999</v>
      </c>
      <c r="I1506" s="7">
        <v>0</v>
      </c>
      <c r="J1506" s="6">
        <f t="shared" si="347"/>
        <v>0</v>
      </c>
      <c r="K1506" s="20"/>
      <c r="L1506" s="6">
        <f t="shared" si="348"/>
        <v>38712</v>
      </c>
      <c r="M1506" s="11">
        <f t="shared" si="355"/>
        <v>1288</v>
      </c>
      <c r="N1506" s="6">
        <f t="shared" si="349"/>
        <v>0</v>
      </c>
      <c r="O1506" s="11">
        <f t="shared" si="356"/>
        <v>18364.849999999999</v>
      </c>
      <c r="P1506" s="11">
        <f t="shared" si="350"/>
        <v>0</v>
      </c>
      <c r="Q1506" s="11">
        <f t="shared" si="357"/>
        <v>0</v>
      </c>
      <c r="R1506" s="11">
        <f t="shared" si="358"/>
        <v>19652.849999999999</v>
      </c>
      <c r="S1506" s="6">
        <f t="shared" si="351"/>
        <v>0</v>
      </c>
      <c r="T1506" s="11">
        <f t="shared" si="352"/>
        <v>0</v>
      </c>
      <c r="U1506" s="11">
        <f t="shared" si="353"/>
        <v>0</v>
      </c>
      <c r="V1506" s="11">
        <f t="shared" si="359"/>
        <v>0</v>
      </c>
      <c r="W1506" s="20"/>
    </row>
    <row r="1507" spans="1:23" x14ac:dyDescent="0.25">
      <c r="A1507">
        <v>2022030324</v>
      </c>
      <c r="B1507">
        <v>5</v>
      </c>
      <c r="C1507" s="8">
        <v>0.45490000000000003</v>
      </c>
      <c r="D1507" s="6">
        <f t="shared" si="345"/>
        <v>36392</v>
      </c>
      <c r="E1507" s="62">
        <v>0</v>
      </c>
      <c r="F1507" s="6">
        <f t="shared" si="354"/>
        <v>0</v>
      </c>
      <c r="G1507" s="7">
        <v>0.51478999999999997</v>
      </c>
      <c r="H1507" s="6">
        <f t="shared" si="346"/>
        <v>18017.649999999998</v>
      </c>
      <c r="I1507" s="7">
        <v>0</v>
      </c>
      <c r="J1507" s="6">
        <f t="shared" si="347"/>
        <v>0</v>
      </c>
      <c r="K1507" s="20"/>
      <c r="L1507" s="6">
        <f t="shared" si="348"/>
        <v>36392</v>
      </c>
      <c r="M1507" s="11">
        <f t="shared" si="355"/>
        <v>3608</v>
      </c>
      <c r="N1507" s="6">
        <f t="shared" si="349"/>
        <v>0</v>
      </c>
      <c r="O1507" s="11">
        <f t="shared" si="356"/>
        <v>18017.649999999998</v>
      </c>
      <c r="P1507" s="11">
        <f t="shared" si="350"/>
        <v>0</v>
      </c>
      <c r="Q1507" s="11">
        <f t="shared" si="357"/>
        <v>0</v>
      </c>
      <c r="R1507" s="11">
        <f t="shared" si="358"/>
        <v>21625.649999999998</v>
      </c>
      <c r="S1507" s="6">
        <f t="shared" si="351"/>
        <v>0</v>
      </c>
      <c r="T1507" s="11">
        <f t="shared" si="352"/>
        <v>0</v>
      </c>
      <c r="U1507" s="11">
        <f t="shared" si="353"/>
        <v>0</v>
      </c>
      <c r="V1507" s="11">
        <f t="shared" si="359"/>
        <v>0</v>
      </c>
      <c r="W1507" s="20"/>
    </row>
    <row r="1508" spans="1:23" x14ac:dyDescent="0.25">
      <c r="A1508">
        <v>2022030401</v>
      </c>
      <c r="B1508">
        <v>6</v>
      </c>
      <c r="C1508" s="8">
        <v>0.43321999999999999</v>
      </c>
      <c r="D1508" s="6">
        <f t="shared" si="345"/>
        <v>34657.599999999999</v>
      </c>
      <c r="E1508" s="62">
        <v>0</v>
      </c>
      <c r="F1508" s="6">
        <f t="shared" si="354"/>
        <v>0</v>
      </c>
      <c r="G1508" s="7">
        <v>0.51744000000000001</v>
      </c>
      <c r="H1508" s="6">
        <f t="shared" si="346"/>
        <v>18110.400000000001</v>
      </c>
      <c r="I1508" s="7">
        <v>0</v>
      </c>
      <c r="J1508" s="6">
        <f t="shared" si="347"/>
        <v>0</v>
      </c>
      <c r="K1508" s="20"/>
      <c r="L1508" s="6">
        <f t="shared" si="348"/>
        <v>34657.599999999999</v>
      </c>
      <c r="M1508" s="11">
        <f t="shared" si="355"/>
        <v>5342.4000000000015</v>
      </c>
      <c r="N1508" s="6">
        <f t="shared" si="349"/>
        <v>0</v>
      </c>
      <c r="O1508" s="11">
        <f t="shared" si="356"/>
        <v>18110.400000000001</v>
      </c>
      <c r="P1508" s="11">
        <f t="shared" si="350"/>
        <v>0</v>
      </c>
      <c r="Q1508" s="11">
        <f t="shared" si="357"/>
        <v>0</v>
      </c>
      <c r="R1508" s="11">
        <f t="shared" si="358"/>
        <v>23452.800000000003</v>
      </c>
      <c r="S1508" s="6">
        <f t="shared" si="351"/>
        <v>0</v>
      </c>
      <c r="T1508" s="11">
        <f t="shared" si="352"/>
        <v>0</v>
      </c>
      <c r="U1508" s="11">
        <f t="shared" si="353"/>
        <v>0</v>
      </c>
      <c r="V1508" s="11">
        <f t="shared" si="359"/>
        <v>0</v>
      </c>
      <c r="W1508" s="20"/>
    </row>
    <row r="1509" spans="1:23" x14ac:dyDescent="0.25">
      <c r="A1509">
        <v>2022030402</v>
      </c>
      <c r="B1509">
        <v>6</v>
      </c>
      <c r="C1509" s="8">
        <v>0.41904999999999998</v>
      </c>
      <c r="D1509" s="6">
        <f t="shared" si="345"/>
        <v>33524</v>
      </c>
      <c r="E1509" s="62">
        <v>0</v>
      </c>
      <c r="F1509" s="6">
        <f t="shared" si="354"/>
        <v>0</v>
      </c>
      <c r="G1509" s="7">
        <v>0.51761000000000001</v>
      </c>
      <c r="H1509" s="6">
        <f t="shared" si="346"/>
        <v>18116.350000000002</v>
      </c>
      <c r="I1509" s="7">
        <v>0</v>
      </c>
      <c r="J1509" s="6">
        <f t="shared" si="347"/>
        <v>0</v>
      </c>
      <c r="K1509" s="20"/>
      <c r="L1509" s="6">
        <f t="shared" si="348"/>
        <v>33524</v>
      </c>
      <c r="M1509" s="11">
        <f t="shared" si="355"/>
        <v>6476</v>
      </c>
      <c r="N1509" s="6">
        <f t="shared" si="349"/>
        <v>0</v>
      </c>
      <c r="O1509" s="11">
        <f t="shared" si="356"/>
        <v>18116.350000000002</v>
      </c>
      <c r="P1509" s="11">
        <f t="shared" si="350"/>
        <v>0</v>
      </c>
      <c r="Q1509" s="11">
        <f t="shared" si="357"/>
        <v>0</v>
      </c>
      <c r="R1509" s="11">
        <f t="shared" si="358"/>
        <v>24592.350000000002</v>
      </c>
      <c r="S1509" s="6">
        <f t="shared" si="351"/>
        <v>0</v>
      </c>
      <c r="T1509" s="11">
        <f t="shared" si="352"/>
        <v>0</v>
      </c>
      <c r="U1509" s="11">
        <f t="shared" si="353"/>
        <v>0</v>
      </c>
      <c r="V1509" s="11">
        <f t="shared" si="359"/>
        <v>0</v>
      </c>
      <c r="W1509" s="20"/>
    </row>
    <row r="1510" spans="1:23" x14ac:dyDescent="0.25">
      <c r="A1510">
        <v>2022030403</v>
      </c>
      <c r="B1510">
        <v>6</v>
      </c>
      <c r="C1510" s="8">
        <v>0.41252</v>
      </c>
      <c r="D1510" s="6">
        <f t="shared" si="345"/>
        <v>33001.599999999999</v>
      </c>
      <c r="E1510" s="62">
        <v>0</v>
      </c>
      <c r="F1510" s="6">
        <f t="shared" si="354"/>
        <v>0</v>
      </c>
      <c r="G1510" s="7">
        <v>0.51449</v>
      </c>
      <c r="H1510" s="6">
        <f t="shared" si="346"/>
        <v>18007.150000000001</v>
      </c>
      <c r="I1510" s="7">
        <v>0</v>
      </c>
      <c r="J1510" s="6">
        <f t="shared" si="347"/>
        <v>0</v>
      </c>
      <c r="K1510" s="20"/>
      <c r="L1510" s="6">
        <f t="shared" si="348"/>
        <v>33001.599999999999</v>
      </c>
      <c r="M1510" s="11">
        <f t="shared" si="355"/>
        <v>6998.4000000000015</v>
      </c>
      <c r="N1510" s="6">
        <f t="shared" si="349"/>
        <v>0</v>
      </c>
      <c r="O1510" s="11">
        <f t="shared" si="356"/>
        <v>18007.150000000001</v>
      </c>
      <c r="P1510" s="11">
        <f t="shared" si="350"/>
        <v>0</v>
      </c>
      <c r="Q1510" s="11">
        <f t="shared" si="357"/>
        <v>0</v>
      </c>
      <c r="R1510" s="11">
        <f t="shared" si="358"/>
        <v>25005.550000000003</v>
      </c>
      <c r="S1510" s="6">
        <f t="shared" si="351"/>
        <v>0</v>
      </c>
      <c r="T1510" s="11">
        <f t="shared" si="352"/>
        <v>0</v>
      </c>
      <c r="U1510" s="11">
        <f t="shared" si="353"/>
        <v>0</v>
      </c>
      <c r="V1510" s="11">
        <f t="shared" si="359"/>
        <v>0</v>
      </c>
      <c r="W1510" s="20"/>
    </row>
    <row r="1511" spans="1:23" x14ac:dyDescent="0.25">
      <c r="A1511">
        <v>2022030404</v>
      </c>
      <c r="B1511">
        <v>6</v>
      </c>
      <c r="C1511" s="8">
        <v>0.41182999999999997</v>
      </c>
      <c r="D1511" s="6">
        <f t="shared" si="345"/>
        <v>32946.400000000001</v>
      </c>
      <c r="E1511" s="62">
        <v>0</v>
      </c>
      <c r="F1511" s="6">
        <f t="shared" si="354"/>
        <v>0</v>
      </c>
      <c r="G1511" s="7">
        <v>0.51459999999999995</v>
      </c>
      <c r="H1511" s="6">
        <f t="shared" si="346"/>
        <v>18010.999999999996</v>
      </c>
      <c r="I1511" s="7">
        <v>0</v>
      </c>
      <c r="J1511" s="6">
        <f t="shared" si="347"/>
        <v>0</v>
      </c>
      <c r="K1511" s="20"/>
      <c r="L1511" s="6">
        <f t="shared" si="348"/>
        <v>32946.400000000001</v>
      </c>
      <c r="M1511" s="11">
        <f t="shared" si="355"/>
        <v>7053.5999999999985</v>
      </c>
      <c r="N1511" s="6">
        <f t="shared" si="349"/>
        <v>0</v>
      </c>
      <c r="O1511" s="11">
        <f t="shared" si="356"/>
        <v>18010.999999999996</v>
      </c>
      <c r="P1511" s="11">
        <f t="shared" si="350"/>
        <v>0</v>
      </c>
      <c r="Q1511" s="11">
        <f t="shared" si="357"/>
        <v>0</v>
      </c>
      <c r="R1511" s="11">
        <f t="shared" si="358"/>
        <v>25064.599999999995</v>
      </c>
      <c r="S1511" s="6">
        <f t="shared" si="351"/>
        <v>0</v>
      </c>
      <c r="T1511" s="11">
        <f t="shared" si="352"/>
        <v>0</v>
      </c>
      <c r="U1511" s="11">
        <f t="shared" si="353"/>
        <v>0</v>
      </c>
      <c r="V1511" s="11">
        <f t="shared" si="359"/>
        <v>0</v>
      </c>
      <c r="W1511" s="20"/>
    </row>
    <row r="1512" spans="1:23" x14ac:dyDescent="0.25">
      <c r="A1512">
        <v>2022030405</v>
      </c>
      <c r="B1512">
        <v>6</v>
      </c>
      <c r="C1512" s="8">
        <v>0.41974</v>
      </c>
      <c r="D1512" s="6">
        <f t="shared" si="345"/>
        <v>33579.199999999997</v>
      </c>
      <c r="E1512" s="62">
        <v>0</v>
      </c>
      <c r="F1512" s="6">
        <f t="shared" si="354"/>
        <v>0</v>
      </c>
      <c r="G1512" s="7">
        <v>0.51937999999999995</v>
      </c>
      <c r="H1512" s="6">
        <f t="shared" si="346"/>
        <v>18178.3</v>
      </c>
      <c r="I1512" s="7">
        <v>0</v>
      </c>
      <c r="J1512" s="6">
        <f t="shared" si="347"/>
        <v>0</v>
      </c>
      <c r="K1512" s="20"/>
      <c r="L1512" s="6">
        <f t="shared" si="348"/>
        <v>33579.199999999997</v>
      </c>
      <c r="M1512" s="11">
        <f t="shared" si="355"/>
        <v>6420.8000000000029</v>
      </c>
      <c r="N1512" s="6">
        <f t="shared" si="349"/>
        <v>0</v>
      </c>
      <c r="O1512" s="11">
        <f t="shared" si="356"/>
        <v>18178.3</v>
      </c>
      <c r="P1512" s="11">
        <f t="shared" si="350"/>
        <v>0</v>
      </c>
      <c r="Q1512" s="11">
        <f t="shared" si="357"/>
        <v>0</v>
      </c>
      <c r="R1512" s="11">
        <f t="shared" si="358"/>
        <v>24599.100000000002</v>
      </c>
      <c r="S1512" s="6">
        <f t="shared" si="351"/>
        <v>0</v>
      </c>
      <c r="T1512" s="11">
        <f t="shared" si="352"/>
        <v>0</v>
      </c>
      <c r="U1512" s="11">
        <f t="shared" si="353"/>
        <v>0</v>
      </c>
      <c r="V1512" s="11">
        <f t="shared" si="359"/>
        <v>0</v>
      </c>
      <c r="W1512" s="20"/>
    </row>
    <row r="1513" spans="1:23" x14ac:dyDescent="0.25">
      <c r="A1513">
        <v>2022030406</v>
      </c>
      <c r="B1513">
        <v>6</v>
      </c>
      <c r="C1513" s="8">
        <v>0.44302999999999998</v>
      </c>
      <c r="D1513" s="6">
        <f t="shared" si="345"/>
        <v>35442.400000000001</v>
      </c>
      <c r="E1513" s="62">
        <v>0</v>
      </c>
      <c r="F1513" s="6">
        <f t="shared" si="354"/>
        <v>0</v>
      </c>
      <c r="G1513" s="7">
        <v>0.53827999999999998</v>
      </c>
      <c r="H1513" s="6">
        <f t="shared" si="346"/>
        <v>18839.8</v>
      </c>
      <c r="I1513" s="7">
        <v>0</v>
      </c>
      <c r="J1513" s="6">
        <f t="shared" si="347"/>
        <v>0</v>
      </c>
      <c r="K1513" s="20"/>
      <c r="L1513" s="6">
        <f t="shared" si="348"/>
        <v>35442.400000000001</v>
      </c>
      <c r="M1513" s="11">
        <f t="shared" si="355"/>
        <v>4557.5999999999985</v>
      </c>
      <c r="N1513" s="6">
        <f t="shared" si="349"/>
        <v>0</v>
      </c>
      <c r="O1513" s="11">
        <f t="shared" si="356"/>
        <v>18839.8</v>
      </c>
      <c r="P1513" s="11">
        <f t="shared" si="350"/>
        <v>0</v>
      </c>
      <c r="Q1513" s="11">
        <f t="shared" si="357"/>
        <v>0</v>
      </c>
      <c r="R1513" s="11">
        <f t="shared" si="358"/>
        <v>23397.399999999998</v>
      </c>
      <c r="S1513" s="6">
        <f t="shared" si="351"/>
        <v>0</v>
      </c>
      <c r="T1513" s="11">
        <f t="shared" si="352"/>
        <v>0</v>
      </c>
      <c r="U1513" s="11">
        <f t="shared" si="353"/>
        <v>0</v>
      </c>
      <c r="V1513" s="11">
        <f t="shared" si="359"/>
        <v>0</v>
      </c>
      <c r="W1513" s="20"/>
    </row>
    <row r="1514" spans="1:23" x14ac:dyDescent="0.25">
      <c r="A1514">
        <v>2022030407</v>
      </c>
      <c r="B1514">
        <v>6</v>
      </c>
      <c r="C1514" s="8">
        <v>0.48198999999999997</v>
      </c>
      <c r="D1514" s="6">
        <f t="shared" si="345"/>
        <v>38559.199999999997</v>
      </c>
      <c r="E1514" s="62">
        <v>0</v>
      </c>
      <c r="F1514" s="6">
        <f t="shared" si="354"/>
        <v>0</v>
      </c>
      <c r="G1514" s="7">
        <v>0.56711999999999996</v>
      </c>
      <c r="H1514" s="6">
        <f t="shared" si="346"/>
        <v>19849.199999999997</v>
      </c>
      <c r="I1514" s="7">
        <v>6.0000000000000002E-5</v>
      </c>
      <c r="J1514" s="6">
        <f t="shared" si="347"/>
        <v>0.84</v>
      </c>
      <c r="K1514" s="20"/>
      <c r="L1514" s="6">
        <f t="shared" si="348"/>
        <v>38559.199999999997</v>
      </c>
      <c r="M1514" s="11">
        <f t="shared" si="355"/>
        <v>1440.8000000000029</v>
      </c>
      <c r="N1514" s="6">
        <f t="shared" si="349"/>
        <v>0</v>
      </c>
      <c r="O1514" s="11">
        <f t="shared" si="356"/>
        <v>19849.199999999997</v>
      </c>
      <c r="P1514" s="11">
        <f t="shared" si="350"/>
        <v>0</v>
      </c>
      <c r="Q1514" s="11">
        <f t="shared" si="357"/>
        <v>0.84</v>
      </c>
      <c r="R1514" s="11">
        <f t="shared" si="358"/>
        <v>21290.84</v>
      </c>
      <c r="S1514" s="6">
        <f t="shared" si="351"/>
        <v>0</v>
      </c>
      <c r="T1514" s="11">
        <f t="shared" si="352"/>
        <v>0</v>
      </c>
      <c r="U1514" s="11">
        <f t="shared" si="353"/>
        <v>0</v>
      </c>
      <c r="V1514" s="11">
        <f t="shared" si="359"/>
        <v>0</v>
      </c>
      <c r="W1514" s="20"/>
    </row>
    <row r="1515" spans="1:23" x14ac:dyDescent="0.25">
      <c r="A1515">
        <v>2022030408</v>
      </c>
      <c r="B1515">
        <v>6</v>
      </c>
      <c r="C1515" s="8">
        <v>0.49967</v>
      </c>
      <c r="D1515" s="6">
        <f t="shared" si="345"/>
        <v>39973.599999999999</v>
      </c>
      <c r="E1515" s="62">
        <v>0</v>
      </c>
      <c r="F1515" s="6">
        <f t="shared" si="354"/>
        <v>0</v>
      </c>
      <c r="G1515" s="7">
        <v>0.56105000000000005</v>
      </c>
      <c r="H1515" s="6">
        <f t="shared" si="346"/>
        <v>19636.75</v>
      </c>
      <c r="I1515" s="7">
        <v>3.5950000000000003E-2</v>
      </c>
      <c r="J1515" s="6">
        <f t="shared" si="347"/>
        <v>503.3</v>
      </c>
      <c r="K1515" s="20"/>
      <c r="L1515" s="6">
        <f t="shared" si="348"/>
        <v>39973.599999999999</v>
      </c>
      <c r="M1515" s="11">
        <f t="shared" si="355"/>
        <v>26.400000000001455</v>
      </c>
      <c r="N1515" s="6">
        <f t="shared" si="349"/>
        <v>0</v>
      </c>
      <c r="O1515" s="11">
        <f t="shared" si="356"/>
        <v>19636.75</v>
      </c>
      <c r="P1515" s="11">
        <f t="shared" si="350"/>
        <v>0</v>
      </c>
      <c r="Q1515" s="11">
        <f t="shared" si="357"/>
        <v>503.3</v>
      </c>
      <c r="R1515" s="11">
        <f t="shared" si="358"/>
        <v>20166.45</v>
      </c>
      <c r="S1515" s="6">
        <f t="shared" si="351"/>
        <v>0</v>
      </c>
      <c r="T1515" s="11">
        <f t="shared" si="352"/>
        <v>0</v>
      </c>
      <c r="U1515" s="11">
        <f t="shared" si="353"/>
        <v>0</v>
      </c>
      <c r="V1515" s="11">
        <f t="shared" si="359"/>
        <v>0</v>
      </c>
      <c r="W1515" s="20"/>
    </row>
    <row r="1516" spans="1:23" x14ac:dyDescent="0.25">
      <c r="A1516">
        <v>2022030409</v>
      </c>
      <c r="B1516">
        <v>6</v>
      </c>
      <c r="C1516" s="8">
        <v>0.50671999999999995</v>
      </c>
      <c r="D1516" s="6">
        <f t="shared" si="345"/>
        <v>40537.599999999999</v>
      </c>
      <c r="E1516" s="62">
        <v>0</v>
      </c>
      <c r="F1516" s="6">
        <f t="shared" si="354"/>
        <v>0</v>
      </c>
      <c r="G1516" s="7">
        <v>0.51815999999999995</v>
      </c>
      <c r="H1516" s="6">
        <f t="shared" si="346"/>
        <v>18135.599999999999</v>
      </c>
      <c r="I1516" s="7">
        <v>0.25483</v>
      </c>
      <c r="J1516" s="6">
        <f t="shared" si="347"/>
        <v>3567.62</v>
      </c>
      <c r="K1516" s="20"/>
      <c r="L1516" s="6">
        <f t="shared" si="348"/>
        <v>40000</v>
      </c>
      <c r="M1516" s="11">
        <f t="shared" si="355"/>
        <v>0</v>
      </c>
      <c r="N1516" s="6">
        <f t="shared" si="349"/>
        <v>537.59999999999854</v>
      </c>
      <c r="O1516" s="11">
        <f t="shared" si="356"/>
        <v>17598</v>
      </c>
      <c r="P1516" s="11">
        <f t="shared" si="350"/>
        <v>0</v>
      </c>
      <c r="Q1516" s="11">
        <f t="shared" si="357"/>
        <v>3567.62</v>
      </c>
      <c r="R1516" s="11">
        <f t="shared" si="358"/>
        <v>21165.62</v>
      </c>
      <c r="S1516" s="6">
        <f t="shared" si="351"/>
        <v>0</v>
      </c>
      <c r="T1516" s="11">
        <f t="shared" si="352"/>
        <v>0</v>
      </c>
      <c r="U1516" s="11">
        <f t="shared" si="353"/>
        <v>0</v>
      </c>
      <c r="V1516" s="11">
        <f t="shared" si="359"/>
        <v>0</v>
      </c>
      <c r="W1516" s="20"/>
    </row>
    <row r="1517" spans="1:23" x14ac:dyDescent="0.25">
      <c r="A1517">
        <v>2022030410</v>
      </c>
      <c r="B1517">
        <v>6</v>
      </c>
      <c r="C1517" s="8">
        <v>0.51617000000000002</v>
      </c>
      <c r="D1517" s="6">
        <f t="shared" si="345"/>
        <v>41293.599999999999</v>
      </c>
      <c r="E1517" s="62">
        <v>0</v>
      </c>
      <c r="F1517" s="6">
        <f t="shared" si="354"/>
        <v>0</v>
      </c>
      <c r="G1517" s="7">
        <v>0.54852000000000001</v>
      </c>
      <c r="H1517" s="6">
        <f t="shared" si="346"/>
        <v>19198.2</v>
      </c>
      <c r="I1517" s="7">
        <v>0.30847000000000002</v>
      </c>
      <c r="J1517" s="6">
        <f t="shared" si="347"/>
        <v>4318.58</v>
      </c>
      <c r="K1517" s="20"/>
      <c r="L1517" s="6">
        <f t="shared" si="348"/>
        <v>40000</v>
      </c>
      <c r="M1517" s="11">
        <f t="shared" si="355"/>
        <v>0</v>
      </c>
      <c r="N1517" s="6">
        <f t="shared" si="349"/>
        <v>1293.5999999999985</v>
      </c>
      <c r="O1517" s="11">
        <f t="shared" si="356"/>
        <v>17904.600000000002</v>
      </c>
      <c r="P1517" s="11">
        <f t="shared" si="350"/>
        <v>0</v>
      </c>
      <c r="Q1517" s="11">
        <f t="shared" si="357"/>
        <v>4318.58</v>
      </c>
      <c r="R1517" s="11">
        <f t="shared" si="358"/>
        <v>22223.18</v>
      </c>
      <c r="S1517" s="6">
        <f t="shared" si="351"/>
        <v>0</v>
      </c>
      <c r="T1517" s="11">
        <f t="shared" si="352"/>
        <v>0</v>
      </c>
      <c r="U1517" s="11">
        <f t="shared" si="353"/>
        <v>0</v>
      </c>
      <c r="V1517" s="11">
        <f t="shared" si="359"/>
        <v>0</v>
      </c>
      <c r="W1517" s="20"/>
    </row>
    <row r="1518" spans="1:23" x14ac:dyDescent="0.25">
      <c r="A1518">
        <v>2022030411</v>
      </c>
      <c r="B1518">
        <v>6</v>
      </c>
      <c r="C1518" s="8">
        <v>0.51888000000000001</v>
      </c>
      <c r="D1518" s="6">
        <f t="shared" si="345"/>
        <v>41510.400000000001</v>
      </c>
      <c r="E1518" s="62">
        <v>0</v>
      </c>
      <c r="F1518" s="6">
        <f t="shared" si="354"/>
        <v>0</v>
      </c>
      <c r="G1518" s="7">
        <v>0.56957999999999998</v>
      </c>
      <c r="H1518" s="6">
        <f t="shared" si="346"/>
        <v>19935.3</v>
      </c>
      <c r="I1518" s="7">
        <v>0.27012999999999998</v>
      </c>
      <c r="J1518" s="6">
        <f t="shared" si="347"/>
        <v>3781.8199999999997</v>
      </c>
      <c r="K1518" s="20"/>
      <c r="L1518" s="6">
        <f t="shared" si="348"/>
        <v>40000</v>
      </c>
      <c r="M1518" s="11">
        <f t="shared" si="355"/>
        <v>0</v>
      </c>
      <c r="N1518" s="6">
        <f t="shared" si="349"/>
        <v>1510.4000000000015</v>
      </c>
      <c r="O1518" s="11">
        <f t="shared" si="356"/>
        <v>18424.899999999998</v>
      </c>
      <c r="P1518" s="11">
        <f t="shared" si="350"/>
        <v>0</v>
      </c>
      <c r="Q1518" s="11">
        <f t="shared" si="357"/>
        <v>3781.8199999999997</v>
      </c>
      <c r="R1518" s="11">
        <f t="shared" si="358"/>
        <v>22206.719999999998</v>
      </c>
      <c r="S1518" s="6">
        <f t="shared" si="351"/>
        <v>0</v>
      </c>
      <c r="T1518" s="11">
        <f t="shared" si="352"/>
        <v>0</v>
      </c>
      <c r="U1518" s="11">
        <f t="shared" si="353"/>
        <v>0</v>
      </c>
      <c r="V1518" s="11">
        <f t="shared" si="359"/>
        <v>0</v>
      </c>
      <c r="W1518" s="20"/>
    </row>
    <row r="1519" spans="1:23" x14ac:dyDescent="0.25">
      <c r="A1519">
        <v>2022030412</v>
      </c>
      <c r="B1519">
        <v>6</v>
      </c>
      <c r="C1519" s="8">
        <v>0.52263000000000004</v>
      </c>
      <c r="D1519" s="6">
        <f t="shared" si="345"/>
        <v>41810.400000000001</v>
      </c>
      <c r="E1519" s="62">
        <v>0</v>
      </c>
      <c r="F1519" s="6">
        <f t="shared" si="354"/>
        <v>0</v>
      </c>
      <c r="G1519" s="7">
        <v>0.56855999999999995</v>
      </c>
      <c r="H1519" s="6">
        <f t="shared" si="346"/>
        <v>19899.599999999999</v>
      </c>
      <c r="I1519" s="7">
        <v>0.23712</v>
      </c>
      <c r="J1519" s="6">
        <f t="shared" si="347"/>
        <v>3319.68</v>
      </c>
      <c r="K1519" s="20"/>
      <c r="L1519" s="6">
        <f t="shared" si="348"/>
        <v>40000</v>
      </c>
      <c r="M1519" s="11">
        <f t="shared" si="355"/>
        <v>0</v>
      </c>
      <c r="N1519" s="6">
        <f t="shared" si="349"/>
        <v>1810.4000000000015</v>
      </c>
      <c r="O1519" s="11">
        <f t="shared" si="356"/>
        <v>18089.199999999997</v>
      </c>
      <c r="P1519" s="11">
        <f t="shared" si="350"/>
        <v>0</v>
      </c>
      <c r="Q1519" s="11">
        <f t="shared" si="357"/>
        <v>3319.68</v>
      </c>
      <c r="R1519" s="11">
        <f t="shared" si="358"/>
        <v>21408.879999999997</v>
      </c>
      <c r="S1519" s="6">
        <f t="shared" si="351"/>
        <v>0</v>
      </c>
      <c r="T1519" s="11">
        <f t="shared" si="352"/>
        <v>0</v>
      </c>
      <c r="U1519" s="11">
        <f t="shared" si="353"/>
        <v>0</v>
      </c>
      <c r="V1519" s="11">
        <f t="shared" si="359"/>
        <v>0</v>
      </c>
      <c r="W1519" s="20"/>
    </row>
    <row r="1520" spans="1:23" x14ac:dyDescent="0.25">
      <c r="A1520">
        <v>2022030413</v>
      </c>
      <c r="B1520">
        <v>6</v>
      </c>
      <c r="C1520" s="8">
        <v>0.52442</v>
      </c>
      <c r="D1520" s="6">
        <f t="shared" si="345"/>
        <v>41953.599999999999</v>
      </c>
      <c r="E1520" s="62">
        <v>0</v>
      </c>
      <c r="F1520" s="6">
        <f t="shared" si="354"/>
        <v>0</v>
      </c>
      <c r="G1520" s="7">
        <v>0.57406999999999997</v>
      </c>
      <c r="H1520" s="6">
        <f t="shared" si="346"/>
        <v>20092.45</v>
      </c>
      <c r="I1520" s="7">
        <v>0.24979000000000001</v>
      </c>
      <c r="J1520" s="6">
        <f t="shared" si="347"/>
        <v>3497.06</v>
      </c>
      <c r="K1520" s="20"/>
      <c r="L1520" s="6">
        <f t="shared" si="348"/>
        <v>40000</v>
      </c>
      <c r="M1520" s="11">
        <f t="shared" si="355"/>
        <v>0</v>
      </c>
      <c r="N1520" s="6">
        <f t="shared" si="349"/>
        <v>1953.5999999999985</v>
      </c>
      <c r="O1520" s="11">
        <f t="shared" si="356"/>
        <v>18138.850000000002</v>
      </c>
      <c r="P1520" s="11">
        <f t="shared" si="350"/>
        <v>0</v>
      </c>
      <c r="Q1520" s="11">
        <f t="shared" si="357"/>
        <v>3497.06</v>
      </c>
      <c r="R1520" s="11">
        <f t="shared" si="358"/>
        <v>21635.910000000003</v>
      </c>
      <c r="S1520" s="6">
        <f t="shared" si="351"/>
        <v>0</v>
      </c>
      <c r="T1520" s="11">
        <f t="shared" si="352"/>
        <v>0</v>
      </c>
      <c r="U1520" s="11">
        <f t="shared" si="353"/>
        <v>0</v>
      </c>
      <c r="V1520" s="11">
        <f t="shared" si="359"/>
        <v>0</v>
      </c>
      <c r="W1520" s="20"/>
    </row>
    <row r="1521" spans="1:23" x14ac:dyDescent="0.25">
      <c r="A1521">
        <v>2022030414</v>
      </c>
      <c r="B1521">
        <v>6</v>
      </c>
      <c r="C1521" s="8">
        <v>0.52744000000000002</v>
      </c>
      <c r="D1521" s="6">
        <f t="shared" si="345"/>
        <v>42195.200000000004</v>
      </c>
      <c r="E1521" s="62">
        <v>0</v>
      </c>
      <c r="F1521" s="6">
        <f t="shared" si="354"/>
        <v>0</v>
      </c>
      <c r="G1521" s="7">
        <v>0.57106999999999997</v>
      </c>
      <c r="H1521" s="6">
        <f t="shared" si="346"/>
        <v>19987.449999999997</v>
      </c>
      <c r="I1521" s="7">
        <v>0.29326000000000002</v>
      </c>
      <c r="J1521" s="6">
        <f t="shared" si="347"/>
        <v>4105.6400000000003</v>
      </c>
      <c r="K1521" s="20"/>
      <c r="L1521" s="6">
        <f t="shared" si="348"/>
        <v>40000</v>
      </c>
      <c r="M1521" s="11">
        <f t="shared" si="355"/>
        <v>0</v>
      </c>
      <c r="N1521" s="6">
        <f t="shared" si="349"/>
        <v>2195.2000000000044</v>
      </c>
      <c r="O1521" s="11">
        <f t="shared" si="356"/>
        <v>17792.249999999993</v>
      </c>
      <c r="P1521" s="11">
        <f t="shared" si="350"/>
        <v>0</v>
      </c>
      <c r="Q1521" s="11">
        <f t="shared" si="357"/>
        <v>4105.6400000000003</v>
      </c>
      <c r="R1521" s="11">
        <f t="shared" si="358"/>
        <v>21897.889999999992</v>
      </c>
      <c r="S1521" s="6">
        <f t="shared" si="351"/>
        <v>0</v>
      </c>
      <c r="T1521" s="11">
        <f t="shared" si="352"/>
        <v>0</v>
      </c>
      <c r="U1521" s="11">
        <f t="shared" si="353"/>
        <v>0</v>
      </c>
      <c r="V1521" s="11">
        <f t="shared" si="359"/>
        <v>0</v>
      </c>
      <c r="W1521" s="20"/>
    </row>
    <row r="1522" spans="1:23" x14ac:dyDescent="0.25">
      <c r="A1522">
        <v>2022030415</v>
      </c>
      <c r="B1522">
        <v>6</v>
      </c>
      <c r="C1522" s="8">
        <v>0.52898999999999996</v>
      </c>
      <c r="D1522" s="6">
        <f t="shared" si="345"/>
        <v>42319.199999999997</v>
      </c>
      <c r="E1522" s="62">
        <v>0</v>
      </c>
      <c r="F1522" s="6">
        <f t="shared" si="354"/>
        <v>0</v>
      </c>
      <c r="G1522" s="7">
        <v>0.57379999999999998</v>
      </c>
      <c r="H1522" s="6">
        <f t="shared" si="346"/>
        <v>20083</v>
      </c>
      <c r="I1522" s="7">
        <v>0.31469999999999998</v>
      </c>
      <c r="J1522" s="6">
        <f t="shared" si="347"/>
        <v>4405.7999999999993</v>
      </c>
      <c r="K1522" s="20"/>
      <c r="L1522" s="6">
        <f t="shared" si="348"/>
        <v>40000</v>
      </c>
      <c r="M1522" s="11">
        <f t="shared" si="355"/>
        <v>0</v>
      </c>
      <c r="N1522" s="6">
        <f t="shared" si="349"/>
        <v>2319.1999999999971</v>
      </c>
      <c r="O1522" s="11">
        <f t="shared" si="356"/>
        <v>17763.800000000003</v>
      </c>
      <c r="P1522" s="11">
        <f t="shared" si="350"/>
        <v>0</v>
      </c>
      <c r="Q1522" s="11">
        <f t="shared" si="357"/>
        <v>4405.7999999999993</v>
      </c>
      <c r="R1522" s="11">
        <f t="shared" si="358"/>
        <v>22169.600000000002</v>
      </c>
      <c r="S1522" s="6">
        <f t="shared" si="351"/>
        <v>0</v>
      </c>
      <c r="T1522" s="11">
        <f t="shared" si="352"/>
        <v>0</v>
      </c>
      <c r="U1522" s="11">
        <f t="shared" si="353"/>
        <v>0</v>
      </c>
      <c r="V1522" s="11">
        <f t="shared" si="359"/>
        <v>0</v>
      </c>
      <c r="W1522" s="20"/>
    </row>
    <row r="1523" spans="1:23" x14ac:dyDescent="0.25">
      <c r="A1523">
        <v>2022030416</v>
      </c>
      <c r="B1523">
        <v>6</v>
      </c>
      <c r="C1523" s="8">
        <v>0.53017000000000003</v>
      </c>
      <c r="D1523" s="6">
        <f t="shared" si="345"/>
        <v>42413.600000000006</v>
      </c>
      <c r="E1523" s="62">
        <v>0</v>
      </c>
      <c r="F1523" s="6">
        <f t="shared" si="354"/>
        <v>0</v>
      </c>
      <c r="G1523" s="7">
        <v>0.58838000000000001</v>
      </c>
      <c r="H1523" s="6">
        <f t="shared" si="346"/>
        <v>20593.3</v>
      </c>
      <c r="I1523" s="7">
        <v>0.24723000000000001</v>
      </c>
      <c r="J1523" s="6">
        <f t="shared" si="347"/>
        <v>3461.2200000000003</v>
      </c>
      <c r="K1523" s="20"/>
      <c r="L1523" s="6">
        <f t="shared" si="348"/>
        <v>40000</v>
      </c>
      <c r="M1523" s="11">
        <f t="shared" si="355"/>
        <v>0</v>
      </c>
      <c r="N1523" s="6">
        <f t="shared" si="349"/>
        <v>2413.6000000000058</v>
      </c>
      <c r="O1523" s="11">
        <f t="shared" si="356"/>
        <v>18179.699999999993</v>
      </c>
      <c r="P1523" s="11">
        <f t="shared" si="350"/>
        <v>0</v>
      </c>
      <c r="Q1523" s="11">
        <f t="shared" si="357"/>
        <v>3461.2200000000003</v>
      </c>
      <c r="R1523" s="11">
        <f t="shared" si="358"/>
        <v>21640.919999999995</v>
      </c>
      <c r="S1523" s="6">
        <f t="shared" si="351"/>
        <v>0</v>
      </c>
      <c r="T1523" s="11">
        <f t="shared" si="352"/>
        <v>0</v>
      </c>
      <c r="U1523" s="11">
        <f t="shared" si="353"/>
        <v>0</v>
      </c>
      <c r="V1523" s="11">
        <f t="shared" si="359"/>
        <v>0</v>
      </c>
      <c r="W1523" s="20"/>
    </row>
    <row r="1524" spans="1:23" x14ac:dyDescent="0.25">
      <c r="A1524">
        <v>2022030417</v>
      </c>
      <c r="B1524">
        <v>6</v>
      </c>
      <c r="C1524" s="8">
        <v>0.53098999999999996</v>
      </c>
      <c r="D1524" s="6">
        <f t="shared" si="345"/>
        <v>42479.199999999997</v>
      </c>
      <c r="E1524" s="62">
        <v>0</v>
      </c>
      <c r="F1524" s="6">
        <f t="shared" si="354"/>
        <v>0</v>
      </c>
      <c r="G1524" s="7">
        <v>0.60568999999999995</v>
      </c>
      <c r="H1524" s="6">
        <f t="shared" si="346"/>
        <v>21199.149999999998</v>
      </c>
      <c r="I1524" s="7">
        <v>0.13647999999999999</v>
      </c>
      <c r="J1524" s="6">
        <f t="shared" si="347"/>
        <v>1910.7199999999998</v>
      </c>
      <c r="K1524" s="20"/>
      <c r="L1524" s="6">
        <f t="shared" si="348"/>
        <v>40000</v>
      </c>
      <c r="M1524" s="11">
        <f t="shared" si="355"/>
        <v>0</v>
      </c>
      <c r="N1524" s="6">
        <f t="shared" si="349"/>
        <v>2479.1999999999971</v>
      </c>
      <c r="O1524" s="11">
        <f t="shared" si="356"/>
        <v>18719.95</v>
      </c>
      <c r="P1524" s="11">
        <f t="shared" si="350"/>
        <v>0</v>
      </c>
      <c r="Q1524" s="11">
        <f t="shared" si="357"/>
        <v>1910.7199999999998</v>
      </c>
      <c r="R1524" s="11">
        <f t="shared" si="358"/>
        <v>20630.670000000002</v>
      </c>
      <c r="S1524" s="6">
        <f t="shared" si="351"/>
        <v>0</v>
      </c>
      <c r="T1524" s="11">
        <f t="shared" si="352"/>
        <v>0</v>
      </c>
      <c r="U1524" s="11">
        <f t="shared" si="353"/>
        <v>0</v>
      </c>
      <c r="V1524" s="11">
        <f t="shared" si="359"/>
        <v>0</v>
      </c>
      <c r="W1524" s="20"/>
    </row>
    <row r="1525" spans="1:23" x14ac:dyDescent="0.25">
      <c r="A1525">
        <v>2022030418</v>
      </c>
      <c r="B1525">
        <v>6</v>
      </c>
      <c r="C1525" s="8">
        <v>0.52961000000000003</v>
      </c>
      <c r="D1525" s="6">
        <f t="shared" si="345"/>
        <v>42368.800000000003</v>
      </c>
      <c r="E1525" s="62">
        <v>0</v>
      </c>
      <c r="F1525" s="6">
        <f t="shared" si="354"/>
        <v>0</v>
      </c>
      <c r="G1525" s="7">
        <v>0.62302000000000002</v>
      </c>
      <c r="H1525" s="6">
        <f t="shared" si="346"/>
        <v>21805.7</v>
      </c>
      <c r="I1525" s="7">
        <v>6.7309999999999995E-2</v>
      </c>
      <c r="J1525" s="6">
        <f t="shared" si="347"/>
        <v>942.33999999999992</v>
      </c>
      <c r="K1525" s="20"/>
      <c r="L1525" s="6">
        <f t="shared" si="348"/>
        <v>40000</v>
      </c>
      <c r="M1525" s="11">
        <f t="shared" si="355"/>
        <v>0</v>
      </c>
      <c r="N1525" s="6">
        <f t="shared" si="349"/>
        <v>2368.8000000000029</v>
      </c>
      <c r="O1525" s="11">
        <f t="shared" si="356"/>
        <v>19436.899999999998</v>
      </c>
      <c r="P1525" s="11">
        <f t="shared" si="350"/>
        <v>0</v>
      </c>
      <c r="Q1525" s="11">
        <f t="shared" si="357"/>
        <v>942.33999999999992</v>
      </c>
      <c r="R1525" s="11">
        <f t="shared" si="358"/>
        <v>20379.239999999998</v>
      </c>
      <c r="S1525" s="6">
        <f t="shared" si="351"/>
        <v>0</v>
      </c>
      <c r="T1525" s="11">
        <f t="shared" si="352"/>
        <v>0</v>
      </c>
      <c r="U1525" s="11">
        <f t="shared" si="353"/>
        <v>0</v>
      </c>
      <c r="V1525" s="11">
        <f t="shared" si="359"/>
        <v>0</v>
      </c>
      <c r="W1525" s="20"/>
    </row>
    <row r="1526" spans="1:23" x14ac:dyDescent="0.25">
      <c r="A1526">
        <v>2022030419</v>
      </c>
      <c r="B1526">
        <v>6</v>
      </c>
      <c r="C1526" s="8">
        <v>0.53147999999999995</v>
      </c>
      <c r="D1526" s="6">
        <f t="shared" si="345"/>
        <v>42518.399999999994</v>
      </c>
      <c r="E1526" s="62">
        <v>0</v>
      </c>
      <c r="F1526" s="6">
        <f t="shared" si="354"/>
        <v>0</v>
      </c>
      <c r="G1526" s="7">
        <v>0.61845000000000006</v>
      </c>
      <c r="H1526" s="6">
        <f t="shared" si="346"/>
        <v>21645.750000000004</v>
      </c>
      <c r="I1526" s="7">
        <v>1.192E-2</v>
      </c>
      <c r="J1526" s="6">
        <f t="shared" si="347"/>
        <v>166.88</v>
      </c>
      <c r="K1526" s="20"/>
      <c r="L1526" s="6">
        <f t="shared" si="348"/>
        <v>40000</v>
      </c>
      <c r="M1526" s="11">
        <f t="shared" si="355"/>
        <v>0</v>
      </c>
      <c r="N1526" s="6">
        <f t="shared" si="349"/>
        <v>2518.3999999999942</v>
      </c>
      <c r="O1526" s="11">
        <f t="shared" si="356"/>
        <v>19127.350000000009</v>
      </c>
      <c r="P1526" s="11">
        <f t="shared" si="350"/>
        <v>0</v>
      </c>
      <c r="Q1526" s="11">
        <f t="shared" si="357"/>
        <v>166.88</v>
      </c>
      <c r="R1526" s="11">
        <f t="shared" si="358"/>
        <v>19294.23000000001</v>
      </c>
      <c r="S1526" s="6">
        <f t="shared" si="351"/>
        <v>0</v>
      </c>
      <c r="T1526" s="11">
        <f t="shared" si="352"/>
        <v>0</v>
      </c>
      <c r="U1526" s="11">
        <f t="shared" si="353"/>
        <v>0</v>
      </c>
      <c r="V1526" s="11">
        <f t="shared" si="359"/>
        <v>0</v>
      </c>
      <c r="W1526" s="20"/>
    </row>
    <row r="1527" spans="1:23" x14ac:dyDescent="0.25">
      <c r="A1527">
        <v>2022030420</v>
      </c>
      <c r="B1527">
        <v>6</v>
      </c>
      <c r="C1527" s="8">
        <v>0.53207000000000004</v>
      </c>
      <c r="D1527" s="6">
        <f t="shared" si="345"/>
        <v>42565.600000000006</v>
      </c>
      <c r="E1527" s="62">
        <v>0</v>
      </c>
      <c r="F1527" s="6">
        <f t="shared" si="354"/>
        <v>0</v>
      </c>
      <c r="G1527" s="7">
        <v>0.63239000000000001</v>
      </c>
      <c r="H1527" s="6">
        <f t="shared" si="346"/>
        <v>22133.65</v>
      </c>
      <c r="I1527" s="7">
        <v>0</v>
      </c>
      <c r="J1527" s="6">
        <f t="shared" si="347"/>
        <v>0</v>
      </c>
      <c r="K1527" s="20"/>
      <c r="L1527" s="6">
        <f t="shared" si="348"/>
        <v>40000</v>
      </c>
      <c r="M1527" s="11">
        <f t="shared" si="355"/>
        <v>0</v>
      </c>
      <c r="N1527" s="6">
        <f t="shared" si="349"/>
        <v>2565.6000000000058</v>
      </c>
      <c r="O1527" s="11">
        <f t="shared" si="356"/>
        <v>19568.049999999996</v>
      </c>
      <c r="P1527" s="11">
        <f t="shared" si="350"/>
        <v>0</v>
      </c>
      <c r="Q1527" s="11">
        <f t="shared" si="357"/>
        <v>0</v>
      </c>
      <c r="R1527" s="11">
        <f t="shared" si="358"/>
        <v>19568.049999999996</v>
      </c>
      <c r="S1527" s="6">
        <f t="shared" si="351"/>
        <v>0</v>
      </c>
      <c r="T1527" s="11">
        <f t="shared" si="352"/>
        <v>0</v>
      </c>
      <c r="U1527" s="11">
        <f t="shared" si="353"/>
        <v>0</v>
      </c>
      <c r="V1527" s="11">
        <f t="shared" si="359"/>
        <v>0</v>
      </c>
      <c r="W1527" s="20"/>
    </row>
    <row r="1528" spans="1:23" x14ac:dyDescent="0.25">
      <c r="A1528">
        <v>2022030421</v>
      </c>
      <c r="B1528">
        <v>6</v>
      </c>
      <c r="C1528" s="8">
        <v>0.52090000000000003</v>
      </c>
      <c r="D1528" s="6">
        <f t="shared" si="345"/>
        <v>41672</v>
      </c>
      <c r="E1528" s="62">
        <v>0</v>
      </c>
      <c r="F1528" s="6">
        <f t="shared" si="354"/>
        <v>0</v>
      </c>
      <c r="G1528" s="7">
        <v>0.63466999999999996</v>
      </c>
      <c r="H1528" s="6">
        <f t="shared" si="346"/>
        <v>22213.449999999997</v>
      </c>
      <c r="I1528" s="7">
        <v>0</v>
      </c>
      <c r="J1528" s="6">
        <f t="shared" si="347"/>
        <v>0</v>
      </c>
      <c r="K1528" s="20"/>
      <c r="L1528" s="6">
        <f t="shared" si="348"/>
        <v>40000</v>
      </c>
      <c r="M1528" s="11">
        <f t="shared" si="355"/>
        <v>0</v>
      </c>
      <c r="N1528" s="6">
        <f t="shared" si="349"/>
        <v>1672</v>
      </c>
      <c r="O1528" s="11">
        <f t="shared" si="356"/>
        <v>20541.449999999997</v>
      </c>
      <c r="P1528" s="11">
        <f t="shared" si="350"/>
        <v>0</v>
      </c>
      <c r="Q1528" s="11">
        <f t="shared" si="357"/>
        <v>0</v>
      </c>
      <c r="R1528" s="11">
        <f t="shared" si="358"/>
        <v>20541.449999999997</v>
      </c>
      <c r="S1528" s="6">
        <f t="shared" si="351"/>
        <v>0</v>
      </c>
      <c r="T1528" s="11">
        <f t="shared" si="352"/>
        <v>0</v>
      </c>
      <c r="U1528" s="11">
        <f t="shared" si="353"/>
        <v>0</v>
      </c>
      <c r="V1528" s="11">
        <f t="shared" si="359"/>
        <v>0</v>
      </c>
      <c r="W1528" s="20"/>
    </row>
    <row r="1529" spans="1:23" x14ac:dyDescent="0.25">
      <c r="A1529">
        <v>2022030422</v>
      </c>
      <c r="B1529">
        <v>6</v>
      </c>
      <c r="C1529" s="8">
        <v>0.50822000000000001</v>
      </c>
      <c r="D1529" s="6">
        <f t="shared" si="345"/>
        <v>40657.599999999999</v>
      </c>
      <c r="E1529" s="62">
        <v>0</v>
      </c>
      <c r="F1529" s="6">
        <f t="shared" si="354"/>
        <v>0</v>
      </c>
      <c r="G1529" s="7">
        <v>0.64519000000000004</v>
      </c>
      <c r="H1529" s="6">
        <f t="shared" si="346"/>
        <v>22581.65</v>
      </c>
      <c r="I1529" s="7">
        <v>0</v>
      </c>
      <c r="J1529" s="6">
        <f t="shared" si="347"/>
        <v>0</v>
      </c>
      <c r="K1529" s="20"/>
      <c r="L1529" s="6">
        <f t="shared" si="348"/>
        <v>40000</v>
      </c>
      <c r="M1529" s="11">
        <f t="shared" si="355"/>
        <v>0</v>
      </c>
      <c r="N1529" s="6">
        <f t="shared" si="349"/>
        <v>657.59999999999854</v>
      </c>
      <c r="O1529" s="11">
        <f t="shared" si="356"/>
        <v>21924.050000000003</v>
      </c>
      <c r="P1529" s="11">
        <f t="shared" si="350"/>
        <v>0</v>
      </c>
      <c r="Q1529" s="11">
        <f t="shared" si="357"/>
        <v>0</v>
      </c>
      <c r="R1529" s="11">
        <f t="shared" si="358"/>
        <v>21924.050000000003</v>
      </c>
      <c r="S1529" s="6">
        <f t="shared" si="351"/>
        <v>0</v>
      </c>
      <c r="T1529" s="11">
        <f t="shared" si="352"/>
        <v>0</v>
      </c>
      <c r="U1529" s="11">
        <f t="shared" si="353"/>
        <v>0</v>
      </c>
      <c r="V1529" s="11">
        <f t="shared" si="359"/>
        <v>0</v>
      </c>
      <c r="W1529" s="20"/>
    </row>
    <row r="1530" spans="1:23" x14ac:dyDescent="0.25">
      <c r="A1530">
        <v>2022030423</v>
      </c>
      <c r="B1530">
        <v>6</v>
      </c>
      <c r="C1530" s="8">
        <v>0.48875000000000002</v>
      </c>
      <c r="D1530" s="6">
        <f t="shared" si="345"/>
        <v>39100</v>
      </c>
      <c r="E1530" s="62">
        <v>0</v>
      </c>
      <c r="F1530" s="6">
        <f t="shared" si="354"/>
        <v>0</v>
      </c>
      <c r="G1530" s="7">
        <v>0.63017000000000001</v>
      </c>
      <c r="H1530" s="6">
        <f t="shared" si="346"/>
        <v>22055.95</v>
      </c>
      <c r="I1530" s="7">
        <v>0</v>
      </c>
      <c r="J1530" s="6">
        <f t="shared" si="347"/>
        <v>0</v>
      </c>
      <c r="K1530" s="20"/>
      <c r="L1530" s="6">
        <f t="shared" si="348"/>
        <v>39100</v>
      </c>
      <c r="M1530" s="11">
        <f t="shared" si="355"/>
        <v>900</v>
      </c>
      <c r="N1530" s="6">
        <f t="shared" si="349"/>
        <v>0</v>
      </c>
      <c r="O1530" s="11">
        <f t="shared" si="356"/>
        <v>22055.95</v>
      </c>
      <c r="P1530" s="11">
        <f t="shared" si="350"/>
        <v>0</v>
      </c>
      <c r="Q1530" s="11">
        <f t="shared" si="357"/>
        <v>0</v>
      </c>
      <c r="R1530" s="11">
        <f t="shared" si="358"/>
        <v>22955.95</v>
      </c>
      <c r="S1530" s="6">
        <f t="shared" si="351"/>
        <v>0</v>
      </c>
      <c r="T1530" s="11">
        <f t="shared" si="352"/>
        <v>0</v>
      </c>
      <c r="U1530" s="11">
        <f t="shared" si="353"/>
        <v>0</v>
      </c>
      <c r="V1530" s="11">
        <f t="shared" si="359"/>
        <v>0</v>
      </c>
      <c r="W1530" s="20"/>
    </row>
    <row r="1531" spans="1:23" x14ac:dyDescent="0.25">
      <c r="A1531">
        <v>2022030424</v>
      </c>
      <c r="B1531">
        <v>6</v>
      </c>
      <c r="C1531" s="8">
        <v>0.46498</v>
      </c>
      <c r="D1531" s="6">
        <f t="shared" si="345"/>
        <v>37198.400000000001</v>
      </c>
      <c r="E1531" s="62">
        <v>0</v>
      </c>
      <c r="F1531" s="6">
        <f t="shared" si="354"/>
        <v>0</v>
      </c>
      <c r="G1531" s="7">
        <v>0.61880000000000002</v>
      </c>
      <c r="H1531" s="6">
        <f t="shared" si="346"/>
        <v>21658</v>
      </c>
      <c r="I1531" s="7">
        <v>0</v>
      </c>
      <c r="J1531" s="6">
        <f t="shared" si="347"/>
        <v>0</v>
      </c>
      <c r="K1531" s="20"/>
      <c r="L1531" s="6">
        <f t="shared" si="348"/>
        <v>37198.400000000001</v>
      </c>
      <c r="M1531" s="11">
        <f t="shared" si="355"/>
        <v>2801.5999999999985</v>
      </c>
      <c r="N1531" s="6">
        <f t="shared" si="349"/>
        <v>0</v>
      </c>
      <c r="O1531" s="11">
        <f t="shared" si="356"/>
        <v>21658</v>
      </c>
      <c r="P1531" s="11">
        <f t="shared" si="350"/>
        <v>0</v>
      </c>
      <c r="Q1531" s="11">
        <f t="shared" si="357"/>
        <v>0</v>
      </c>
      <c r="R1531" s="11">
        <f t="shared" si="358"/>
        <v>24459.599999999999</v>
      </c>
      <c r="S1531" s="6">
        <f t="shared" si="351"/>
        <v>0</v>
      </c>
      <c r="T1531" s="11">
        <f t="shared" si="352"/>
        <v>0</v>
      </c>
      <c r="U1531" s="11">
        <f t="shared" si="353"/>
        <v>0</v>
      </c>
      <c r="V1531" s="11">
        <f t="shared" si="359"/>
        <v>0</v>
      </c>
      <c r="W1531" s="20"/>
    </row>
    <row r="1532" spans="1:23" x14ac:dyDescent="0.25">
      <c r="A1532">
        <v>2022030501</v>
      </c>
      <c r="B1532">
        <v>7</v>
      </c>
      <c r="C1532" s="8">
        <v>0.44424000000000002</v>
      </c>
      <c r="D1532" s="6">
        <f t="shared" si="345"/>
        <v>35539.200000000004</v>
      </c>
      <c r="E1532" s="62">
        <v>0</v>
      </c>
      <c r="F1532" s="6">
        <f t="shared" si="354"/>
        <v>0</v>
      </c>
      <c r="G1532" s="7">
        <v>0.61240000000000006</v>
      </c>
      <c r="H1532" s="6">
        <f t="shared" si="346"/>
        <v>21434.000000000004</v>
      </c>
      <c r="I1532" s="7">
        <v>0</v>
      </c>
      <c r="J1532" s="6">
        <f t="shared" si="347"/>
        <v>0</v>
      </c>
      <c r="K1532" s="20"/>
      <c r="L1532" s="6">
        <f t="shared" si="348"/>
        <v>35539.200000000004</v>
      </c>
      <c r="M1532" s="11">
        <f t="shared" si="355"/>
        <v>4460.7999999999956</v>
      </c>
      <c r="N1532" s="6">
        <f t="shared" si="349"/>
        <v>0</v>
      </c>
      <c r="O1532" s="11">
        <f t="shared" si="356"/>
        <v>21434.000000000004</v>
      </c>
      <c r="P1532" s="11">
        <f t="shared" si="350"/>
        <v>0</v>
      </c>
      <c r="Q1532" s="11">
        <f t="shared" si="357"/>
        <v>0</v>
      </c>
      <c r="R1532" s="11">
        <f t="shared" si="358"/>
        <v>25894.799999999999</v>
      </c>
      <c r="S1532" s="6">
        <f t="shared" si="351"/>
        <v>0</v>
      </c>
      <c r="T1532" s="11">
        <f t="shared" si="352"/>
        <v>0</v>
      </c>
      <c r="U1532" s="11">
        <f t="shared" si="353"/>
        <v>0</v>
      </c>
      <c r="V1532" s="11">
        <f t="shared" si="359"/>
        <v>0</v>
      </c>
      <c r="W1532" s="20"/>
    </row>
    <row r="1533" spans="1:23" x14ac:dyDescent="0.25">
      <c r="A1533">
        <v>2022030502</v>
      </c>
      <c r="B1533">
        <v>7</v>
      </c>
      <c r="C1533" s="8">
        <v>0.42949999999999999</v>
      </c>
      <c r="D1533" s="6">
        <f t="shared" si="345"/>
        <v>34360</v>
      </c>
      <c r="E1533" s="62">
        <v>0</v>
      </c>
      <c r="F1533" s="6">
        <f t="shared" si="354"/>
        <v>0</v>
      </c>
      <c r="G1533" s="7">
        <v>0.60621999999999998</v>
      </c>
      <c r="H1533" s="6">
        <f t="shared" si="346"/>
        <v>21217.7</v>
      </c>
      <c r="I1533" s="7">
        <v>0</v>
      </c>
      <c r="J1533" s="6">
        <f t="shared" si="347"/>
        <v>0</v>
      </c>
      <c r="K1533" s="20"/>
      <c r="L1533" s="6">
        <f t="shared" si="348"/>
        <v>34360</v>
      </c>
      <c r="M1533" s="11">
        <f t="shared" si="355"/>
        <v>5640</v>
      </c>
      <c r="N1533" s="6">
        <f t="shared" si="349"/>
        <v>0</v>
      </c>
      <c r="O1533" s="11">
        <f t="shared" si="356"/>
        <v>21217.7</v>
      </c>
      <c r="P1533" s="11">
        <f t="shared" si="350"/>
        <v>0</v>
      </c>
      <c r="Q1533" s="11">
        <f t="shared" si="357"/>
        <v>0</v>
      </c>
      <c r="R1533" s="11">
        <f t="shared" si="358"/>
        <v>26857.7</v>
      </c>
      <c r="S1533" s="6">
        <f t="shared" si="351"/>
        <v>0</v>
      </c>
      <c r="T1533" s="11">
        <f t="shared" si="352"/>
        <v>0</v>
      </c>
      <c r="U1533" s="11">
        <f t="shared" si="353"/>
        <v>0</v>
      </c>
      <c r="V1533" s="11">
        <f t="shared" si="359"/>
        <v>0</v>
      </c>
      <c r="W1533" s="20"/>
    </row>
    <row r="1534" spans="1:23" x14ac:dyDescent="0.25">
      <c r="A1534">
        <v>2022030503</v>
      </c>
      <c r="B1534">
        <v>7</v>
      </c>
      <c r="C1534" s="8">
        <v>0.42046</v>
      </c>
      <c r="D1534" s="6">
        <f t="shared" si="345"/>
        <v>33636.800000000003</v>
      </c>
      <c r="E1534" s="62">
        <v>0</v>
      </c>
      <c r="F1534" s="6">
        <f t="shared" si="354"/>
        <v>0</v>
      </c>
      <c r="G1534" s="7">
        <v>0.59714999999999996</v>
      </c>
      <c r="H1534" s="6">
        <f t="shared" si="346"/>
        <v>20900.25</v>
      </c>
      <c r="I1534" s="7">
        <v>0</v>
      </c>
      <c r="J1534" s="6">
        <f t="shared" si="347"/>
        <v>0</v>
      </c>
      <c r="K1534" s="20"/>
      <c r="L1534" s="6">
        <f t="shared" si="348"/>
        <v>33636.800000000003</v>
      </c>
      <c r="M1534" s="11">
        <f t="shared" si="355"/>
        <v>6363.1999999999971</v>
      </c>
      <c r="N1534" s="6">
        <f t="shared" si="349"/>
        <v>0</v>
      </c>
      <c r="O1534" s="11">
        <f t="shared" si="356"/>
        <v>20900.25</v>
      </c>
      <c r="P1534" s="11">
        <f t="shared" si="350"/>
        <v>0</v>
      </c>
      <c r="Q1534" s="11">
        <f t="shared" si="357"/>
        <v>0</v>
      </c>
      <c r="R1534" s="11">
        <f t="shared" si="358"/>
        <v>27263.449999999997</v>
      </c>
      <c r="S1534" s="6">
        <f t="shared" si="351"/>
        <v>0</v>
      </c>
      <c r="T1534" s="11">
        <f t="shared" si="352"/>
        <v>0</v>
      </c>
      <c r="U1534" s="11">
        <f t="shared" si="353"/>
        <v>0</v>
      </c>
      <c r="V1534" s="11">
        <f t="shared" si="359"/>
        <v>0</v>
      </c>
      <c r="W1534" s="20"/>
    </row>
    <row r="1535" spans="1:23" x14ac:dyDescent="0.25">
      <c r="A1535">
        <v>2022030504</v>
      </c>
      <c r="B1535">
        <v>7</v>
      </c>
      <c r="C1535" s="8">
        <v>0.4153</v>
      </c>
      <c r="D1535" s="6">
        <f t="shared" si="345"/>
        <v>33224</v>
      </c>
      <c r="E1535" s="62">
        <v>0</v>
      </c>
      <c r="F1535" s="6">
        <f t="shared" si="354"/>
        <v>0</v>
      </c>
      <c r="G1535" s="7">
        <v>0.58633999999999997</v>
      </c>
      <c r="H1535" s="6">
        <f t="shared" si="346"/>
        <v>20521.899999999998</v>
      </c>
      <c r="I1535" s="7">
        <v>0</v>
      </c>
      <c r="J1535" s="6">
        <f t="shared" si="347"/>
        <v>0</v>
      </c>
      <c r="K1535" s="20"/>
      <c r="L1535" s="6">
        <f t="shared" si="348"/>
        <v>33224</v>
      </c>
      <c r="M1535" s="11">
        <f t="shared" si="355"/>
        <v>6776</v>
      </c>
      <c r="N1535" s="6">
        <f t="shared" si="349"/>
        <v>0</v>
      </c>
      <c r="O1535" s="11">
        <f t="shared" si="356"/>
        <v>20521.899999999998</v>
      </c>
      <c r="P1535" s="11">
        <f t="shared" si="350"/>
        <v>0</v>
      </c>
      <c r="Q1535" s="11">
        <f t="shared" si="357"/>
        <v>0</v>
      </c>
      <c r="R1535" s="11">
        <f t="shared" si="358"/>
        <v>27297.899999999998</v>
      </c>
      <c r="S1535" s="6">
        <f t="shared" si="351"/>
        <v>0</v>
      </c>
      <c r="T1535" s="11">
        <f t="shared" si="352"/>
        <v>0</v>
      </c>
      <c r="U1535" s="11">
        <f t="shared" si="353"/>
        <v>0</v>
      </c>
      <c r="V1535" s="11">
        <f t="shared" si="359"/>
        <v>0</v>
      </c>
      <c r="W1535" s="20"/>
    </row>
    <row r="1536" spans="1:23" x14ac:dyDescent="0.25">
      <c r="A1536">
        <v>2022030505</v>
      </c>
      <c r="B1536">
        <v>7</v>
      </c>
      <c r="C1536" s="8">
        <v>0.41443999999999998</v>
      </c>
      <c r="D1536" s="6">
        <f t="shared" si="345"/>
        <v>33155.199999999997</v>
      </c>
      <c r="E1536" s="62">
        <v>0</v>
      </c>
      <c r="F1536" s="6">
        <f t="shared" si="354"/>
        <v>0</v>
      </c>
      <c r="G1536" s="7">
        <v>0.57306000000000001</v>
      </c>
      <c r="H1536" s="6">
        <f t="shared" si="346"/>
        <v>20057.100000000002</v>
      </c>
      <c r="I1536" s="7">
        <v>0</v>
      </c>
      <c r="J1536" s="6">
        <f t="shared" si="347"/>
        <v>0</v>
      </c>
      <c r="K1536" s="20"/>
      <c r="L1536" s="6">
        <f t="shared" si="348"/>
        <v>33155.199999999997</v>
      </c>
      <c r="M1536" s="11">
        <f t="shared" si="355"/>
        <v>6844.8000000000029</v>
      </c>
      <c r="N1536" s="6">
        <f t="shared" si="349"/>
        <v>0</v>
      </c>
      <c r="O1536" s="11">
        <f t="shared" si="356"/>
        <v>20057.100000000002</v>
      </c>
      <c r="P1536" s="11">
        <f t="shared" si="350"/>
        <v>0</v>
      </c>
      <c r="Q1536" s="11">
        <f t="shared" si="357"/>
        <v>0</v>
      </c>
      <c r="R1536" s="11">
        <f t="shared" si="358"/>
        <v>26901.900000000005</v>
      </c>
      <c r="S1536" s="6">
        <f t="shared" si="351"/>
        <v>0</v>
      </c>
      <c r="T1536" s="11">
        <f t="shared" si="352"/>
        <v>0</v>
      </c>
      <c r="U1536" s="11">
        <f t="shared" si="353"/>
        <v>0</v>
      </c>
      <c r="V1536" s="11">
        <f t="shared" si="359"/>
        <v>0</v>
      </c>
      <c r="W1536" s="20"/>
    </row>
    <row r="1537" spans="1:23" x14ac:dyDescent="0.25">
      <c r="A1537">
        <v>2022030506</v>
      </c>
      <c r="B1537">
        <v>7</v>
      </c>
      <c r="C1537" s="8">
        <v>0.42165000000000002</v>
      </c>
      <c r="D1537" s="6">
        <f t="shared" si="345"/>
        <v>33732</v>
      </c>
      <c r="E1537" s="62">
        <v>0</v>
      </c>
      <c r="F1537" s="6">
        <f t="shared" si="354"/>
        <v>0</v>
      </c>
      <c r="G1537" s="7">
        <v>0.57003999999999999</v>
      </c>
      <c r="H1537" s="6">
        <f t="shared" si="346"/>
        <v>19951.400000000001</v>
      </c>
      <c r="I1537" s="7">
        <v>0</v>
      </c>
      <c r="J1537" s="6">
        <f t="shared" si="347"/>
        <v>0</v>
      </c>
      <c r="K1537" s="20"/>
      <c r="L1537" s="6">
        <f t="shared" si="348"/>
        <v>33732</v>
      </c>
      <c r="M1537" s="11">
        <f t="shared" si="355"/>
        <v>6268</v>
      </c>
      <c r="N1537" s="6">
        <f t="shared" si="349"/>
        <v>0</v>
      </c>
      <c r="O1537" s="11">
        <f t="shared" si="356"/>
        <v>19951.400000000001</v>
      </c>
      <c r="P1537" s="11">
        <f t="shared" si="350"/>
        <v>0</v>
      </c>
      <c r="Q1537" s="11">
        <f t="shared" si="357"/>
        <v>0</v>
      </c>
      <c r="R1537" s="11">
        <f t="shared" si="358"/>
        <v>26219.4</v>
      </c>
      <c r="S1537" s="6">
        <f t="shared" si="351"/>
        <v>0</v>
      </c>
      <c r="T1537" s="11">
        <f t="shared" si="352"/>
        <v>0</v>
      </c>
      <c r="U1537" s="11">
        <f t="shared" si="353"/>
        <v>0</v>
      </c>
      <c r="V1537" s="11">
        <f t="shared" si="359"/>
        <v>0</v>
      </c>
      <c r="W1537" s="20"/>
    </row>
    <row r="1538" spans="1:23" x14ac:dyDescent="0.25">
      <c r="A1538">
        <v>2022030507</v>
      </c>
      <c r="B1538">
        <v>7</v>
      </c>
      <c r="C1538" s="8">
        <v>0.43456</v>
      </c>
      <c r="D1538" s="6">
        <f t="shared" si="345"/>
        <v>34764.800000000003</v>
      </c>
      <c r="E1538" s="62">
        <v>0</v>
      </c>
      <c r="F1538" s="6">
        <f t="shared" si="354"/>
        <v>0</v>
      </c>
      <c r="G1538" s="7">
        <v>0.56996000000000002</v>
      </c>
      <c r="H1538" s="6">
        <f t="shared" si="346"/>
        <v>19948.600000000002</v>
      </c>
      <c r="I1538" s="7">
        <v>1E-4</v>
      </c>
      <c r="J1538" s="6">
        <f t="shared" si="347"/>
        <v>1.4000000000000001</v>
      </c>
      <c r="K1538" s="20"/>
      <c r="L1538" s="6">
        <f t="shared" si="348"/>
        <v>34764.800000000003</v>
      </c>
      <c r="M1538" s="11">
        <f t="shared" si="355"/>
        <v>5235.1999999999971</v>
      </c>
      <c r="N1538" s="6">
        <f t="shared" si="349"/>
        <v>0</v>
      </c>
      <c r="O1538" s="11">
        <f t="shared" si="356"/>
        <v>19948.600000000002</v>
      </c>
      <c r="P1538" s="11">
        <f t="shared" si="350"/>
        <v>0</v>
      </c>
      <c r="Q1538" s="11">
        <f t="shared" si="357"/>
        <v>1.4000000000000001</v>
      </c>
      <c r="R1538" s="11">
        <f t="shared" si="358"/>
        <v>25185.200000000001</v>
      </c>
      <c r="S1538" s="6">
        <f t="shared" si="351"/>
        <v>0</v>
      </c>
      <c r="T1538" s="11">
        <f t="shared" si="352"/>
        <v>0</v>
      </c>
      <c r="U1538" s="11">
        <f t="shared" si="353"/>
        <v>0</v>
      </c>
      <c r="V1538" s="11">
        <f t="shared" si="359"/>
        <v>0</v>
      </c>
      <c r="W1538" s="20"/>
    </row>
    <row r="1539" spans="1:23" x14ac:dyDescent="0.25">
      <c r="A1539">
        <v>2022030508</v>
      </c>
      <c r="B1539">
        <v>7</v>
      </c>
      <c r="C1539" s="8">
        <v>0.44941999999999999</v>
      </c>
      <c r="D1539" s="6">
        <f t="shared" si="345"/>
        <v>35953.599999999999</v>
      </c>
      <c r="E1539" s="62">
        <v>0</v>
      </c>
      <c r="F1539" s="6">
        <f t="shared" si="354"/>
        <v>0</v>
      </c>
      <c r="G1539" s="7">
        <v>0.54574</v>
      </c>
      <c r="H1539" s="6">
        <f t="shared" si="346"/>
        <v>19100.900000000001</v>
      </c>
      <c r="I1539" s="7">
        <v>5.9929999999999997E-2</v>
      </c>
      <c r="J1539" s="6">
        <f t="shared" si="347"/>
        <v>839.02</v>
      </c>
      <c r="K1539" s="20"/>
      <c r="L1539" s="6">
        <f t="shared" si="348"/>
        <v>35953.599999999999</v>
      </c>
      <c r="M1539" s="11">
        <f t="shared" si="355"/>
        <v>4046.4000000000015</v>
      </c>
      <c r="N1539" s="6">
        <f t="shared" si="349"/>
        <v>0</v>
      </c>
      <c r="O1539" s="11">
        <f t="shared" si="356"/>
        <v>19100.900000000001</v>
      </c>
      <c r="P1539" s="11">
        <f t="shared" si="350"/>
        <v>0</v>
      </c>
      <c r="Q1539" s="11">
        <f t="shared" si="357"/>
        <v>839.02</v>
      </c>
      <c r="R1539" s="11">
        <f t="shared" si="358"/>
        <v>23986.320000000003</v>
      </c>
      <c r="S1539" s="6">
        <f t="shared" si="351"/>
        <v>0</v>
      </c>
      <c r="T1539" s="11">
        <f t="shared" si="352"/>
        <v>0</v>
      </c>
      <c r="U1539" s="11">
        <f t="shared" si="353"/>
        <v>0</v>
      </c>
      <c r="V1539" s="11">
        <f t="shared" si="359"/>
        <v>0</v>
      </c>
      <c r="W1539" s="20"/>
    </row>
    <row r="1540" spans="1:23" x14ac:dyDescent="0.25">
      <c r="A1540">
        <v>2022030509</v>
      </c>
      <c r="B1540">
        <v>7</v>
      </c>
      <c r="C1540" s="8">
        <v>0.47248000000000001</v>
      </c>
      <c r="D1540" s="6">
        <f t="shared" si="345"/>
        <v>37798.400000000001</v>
      </c>
      <c r="E1540" s="62">
        <v>0</v>
      </c>
      <c r="F1540" s="6">
        <f t="shared" si="354"/>
        <v>0</v>
      </c>
      <c r="G1540" s="7">
        <v>0.47871000000000002</v>
      </c>
      <c r="H1540" s="6">
        <f t="shared" si="346"/>
        <v>16754.850000000002</v>
      </c>
      <c r="I1540" s="7">
        <v>0.40553</v>
      </c>
      <c r="J1540" s="6">
        <f t="shared" si="347"/>
        <v>5677.42</v>
      </c>
      <c r="K1540" s="20"/>
      <c r="L1540" s="6">
        <f t="shared" si="348"/>
        <v>37798.400000000001</v>
      </c>
      <c r="M1540" s="11">
        <f t="shared" si="355"/>
        <v>2201.5999999999985</v>
      </c>
      <c r="N1540" s="6">
        <f t="shared" si="349"/>
        <v>0</v>
      </c>
      <c r="O1540" s="11">
        <f t="shared" si="356"/>
        <v>16754.850000000002</v>
      </c>
      <c r="P1540" s="11">
        <f t="shared" si="350"/>
        <v>0</v>
      </c>
      <c r="Q1540" s="11">
        <f t="shared" si="357"/>
        <v>5677.42</v>
      </c>
      <c r="R1540" s="11">
        <f t="shared" si="358"/>
        <v>24633.870000000003</v>
      </c>
      <c r="S1540" s="6">
        <f t="shared" si="351"/>
        <v>0</v>
      </c>
      <c r="T1540" s="11">
        <f t="shared" si="352"/>
        <v>0</v>
      </c>
      <c r="U1540" s="11">
        <f t="shared" si="353"/>
        <v>0</v>
      </c>
      <c r="V1540" s="11">
        <f t="shared" si="359"/>
        <v>0</v>
      </c>
      <c r="W1540" s="20"/>
    </row>
    <row r="1541" spans="1:23" x14ac:dyDescent="0.25">
      <c r="A1541">
        <v>2022030510</v>
      </c>
      <c r="B1541">
        <v>7</v>
      </c>
      <c r="C1541" s="8">
        <v>0.49415999999999999</v>
      </c>
      <c r="D1541" s="6">
        <f t="shared" ref="D1541:D1604" si="360">D$18*C1541</f>
        <v>39532.799999999996</v>
      </c>
      <c r="E1541" s="62">
        <v>0</v>
      </c>
      <c r="F1541" s="6">
        <f t="shared" si="354"/>
        <v>0</v>
      </c>
      <c r="G1541" s="7">
        <v>0.49131999999999998</v>
      </c>
      <c r="H1541" s="6">
        <f t="shared" ref="H1541:H1604" si="361">H$18*G1541</f>
        <v>17196.2</v>
      </c>
      <c r="I1541" s="7">
        <v>0.53097000000000005</v>
      </c>
      <c r="J1541" s="6">
        <f t="shared" ref="J1541:J1604" si="362">I1541*J$18</f>
        <v>7433.5800000000008</v>
      </c>
      <c r="K1541" s="20"/>
      <c r="L1541" s="6">
        <f t="shared" si="348"/>
        <v>39532.799999999996</v>
      </c>
      <c r="M1541" s="11">
        <f t="shared" si="355"/>
        <v>467.20000000000437</v>
      </c>
      <c r="N1541" s="6">
        <f t="shared" si="349"/>
        <v>0</v>
      </c>
      <c r="O1541" s="11">
        <f t="shared" si="356"/>
        <v>17196.2</v>
      </c>
      <c r="P1541" s="11">
        <f t="shared" si="350"/>
        <v>0</v>
      </c>
      <c r="Q1541" s="11">
        <f t="shared" si="357"/>
        <v>7433.5800000000008</v>
      </c>
      <c r="R1541" s="11">
        <f t="shared" si="358"/>
        <v>25096.980000000007</v>
      </c>
      <c r="S1541" s="6">
        <f t="shared" si="351"/>
        <v>0</v>
      </c>
      <c r="T1541" s="11">
        <f t="shared" si="352"/>
        <v>0</v>
      </c>
      <c r="U1541" s="11">
        <f t="shared" si="353"/>
        <v>0</v>
      </c>
      <c r="V1541" s="11">
        <f t="shared" si="359"/>
        <v>0</v>
      </c>
      <c r="W1541" s="20"/>
    </row>
    <row r="1542" spans="1:23" x14ac:dyDescent="0.25">
      <c r="A1542">
        <v>2022030511</v>
      </c>
      <c r="B1542">
        <v>7</v>
      </c>
      <c r="C1542" s="8">
        <v>0.51102999999999998</v>
      </c>
      <c r="D1542" s="6">
        <f t="shared" si="360"/>
        <v>40882.400000000001</v>
      </c>
      <c r="E1542" s="62">
        <v>0</v>
      </c>
      <c r="F1542" s="6">
        <f t="shared" si="354"/>
        <v>0</v>
      </c>
      <c r="G1542" s="7">
        <v>0.53561000000000003</v>
      </c>
      <c r="H1542" s="6">
        <f t="shared" si="361"/>
        <v>18746.350000000002</v>
      </c>
      <c r="I1542" s="7">
        <v>0.44679000000000002</v>
      </c>
      <c r="J1542" s="6">
        <f t="shared" si="362"/>
        <v>6255.06</v>
      </c>
      <c r="K1542" s="20"/>
      <c r="L1542" s="6">
        <f t="shared" si="348"/>
        <v>40000</v>
      </c>
      <c r="M1542" s="11">
        <f t="shared" si="355"/>
        <v>0</v>
      </c>
      <c r="N1542" s="6">
        <f t="shared" si="349"/>
        <v>882.40000000000146</v>
      </c>
      <c r="O1542" s="11">
        <f t="shared" si="356"/>
        <v>17863.95</v>
      </c>
      <c r="P1542" s="11">
        <f t="shared" si="350"/>
        <v>0</v>
      </c>
      <c r="Q1542" s="11">
        <f t="shared" si="357"/>
        <v>6255.06</v>
      </c>
      <c r="R1542" s="11">
        <f t="shared" si="358"/>
        <v>24119.010000000002</v>
      </c>
      <c r="S1542" s="6">
        <f t="shared" si="351"/>
        <v>0</v>
      </c>
      <c r="T1542" s="11">
        <f t="shared" si="352"/>
        <v>0</v>
      </c>
      <c r="U1542" s="11">
        <f t="shared" si="353"/>
        <v>0</v>
      </c>
      <c r="V1542" s="11">
        <f t="shared" si="359"/>
        <v>0</v>
      </c>
      <c r="W1542" s="20"/>
    </row>
    <row r="1543" spans="1:23" x14ac:dyDescent="0.25">
      <c r="A1543">
        <v>2022030512</v>
      </c>
      <c r="B1543">
        <v>7</v>
      </c>
      <c r="C1543" s="8">
        <v>0.52356000000000003</v>
      </c>
      <c r="D1543" s="6">
        <f t="shared" si="360"/>
        <v>41884.800000000003</v>
      </c>
      <c r="E1543" s="62">
        <v>0</v>
      </c>
      <c r="F1543" s="6">
        <f t="shared" si="354"/>
        <v>0</v>
      </c>
      <c r="G1543" s="7">
        <v>0.55274000000000001</v>
      </c>
      <c r="H1543" s="6">
        <f t="shared" si="361"/>
        <v>19345.900000000001</v>
      </c>
      <c r="I1543" s="7">
        <v>0.38233</v>
      </c>
      <c r="J1543" s="6">
        <f t="shared" si="362"/>
        <v>5352.62</v>
      </c>
      <c r="K1543" s="20"/>
      <c r="L1543" s="6">
        <f t="shared" si="348"/>
        <v>40000</v>
      </c>
      <c r="M1543" s="11">
        <f t="shared" si="355"/>
        <v>0</v>
      </c>
      <c r="N1543" s="6">
        <f t="shared" si="349"/>
        <v>1884.8000000000029</v>
      </c>
      <c r="O1543" s="11">
        <f t="shared" si="356"/>
        <v>17461.099999999999</v>
      </c>
      <c r="P1543" s="11">
        <f t="shared" si="350"/>
        <v>0</v>
      </c>
      <c r="Q1543" s="11">
        <f t="shared" si="357"/>
        <v>5352.62</v>
      </c>
      <c r="R1543" s="11">
        <f t="shared" si="358"/>
        <v>22813.719999999998</v>
      </c>
      <c r="S1543" s="6">
        <f t="shared" si="351"/>
        <v>0</v>
      </c>
      <c r="T1543" s="11">
        <f t="shared" si="352"/>
        <v>0</v>
      </c>
      <c r="U1543" s="11">
        <f t="shared" si="353"/>
        <v>0</v>
      </c>
      <c r="V1543" s="11">
        <f t="shared" si="359"/>
        <v>0</v>
      </c>
      <c r="W1543" s="20"/>
    </row>
    <row r="1544" spans="1:23" x14ac:dyDescent="0.25">
      <c r="A1544">
        <v>2022030513</v>
      </c>
      <c r="B1544">
        <v>7</v>
      </c>
      <c r="C1544" s="8">
        <v>0.52871999999999997</v>
      </c>
      <c r="D1544" s="6">
        <f t="shared" si="360"/>
        <v>42297.599999999999</v>
      </c>
      <c r="E1544" s="62">
        <v>0</v>
      </c>
      <c r="F1544" s="6">
        <f t="shared" si="354"/>
        <v>0</v>
      </c>
      <c r="G1544" s="7">
        <v>0.55676000000000003</v>
      </c>
      <c r="H1544" s="6">
        <f t="shared" si="361"/>
        <v>19486.600000000002</v>
      </c>
      <c r="I1544" s="7">
        <v>0.33445999999999998</v>
      </c>
      <c r="J1544" s="6">
        <f t="shared" si="362"/>
        <v>4682.4399999999996</v>
      </c>
      <c r="K1544" s="20"/>
      <c r="L1544" s="6">
        <f t="shared" si="348"/>
        <v>40000</v>
      </c>
      <c r="M1544" s="11">
        <f t="shared" si="355"/>
        <v>0</v>
      </c>
      <c r="N1544" s="6">
        <f t="shared" si="349"/>
        <v>2297.5999999999985</v>
      </c>
      <c r="O1544" s="11">
        <f t="shared" si="356"/>
        <v>17189.000000000004</v>
      </c>
      <c r="P1544" s="11">
        <f t="shared" si="350"/>
        <v>0</v>
      </c>
      <c r="Q1544" s="11">
        <f t="shared" si="357"/>
        <v>4682.4399999999996</v>
      </c>
      <c r="R1544" s="11">
        <f t="shared" si="358"/>
        <v>21871.440000000002</v>
      </c>
      <c r="S1544" s="6">
        <f t="shared" si="351"/>
        <v>0</v>
      </c>
      <c r="T1544" s="11">
        <f t="shared" si="352"/>
        <v>0</v>
      </c>
      <c r="U1544" s="11">
        <f t="shared" si="353"/>
        <v>0</v>
      </c>
      <c r="V1544" s="11">
        <f t="shared" si="359"/>
        <v>0</v>
      </c>
      <c r="W1544" s="20"/>
    </row>
    <row r="1545" spans="1:23" x14ac:dyDescent="0.25">
      <c r="A1545">
        <v>2022030514</v>
      </c>
      <c r="B1545">
        <v>7</v>
      </c>
      <c r="C1545" s="8">
        <v>0.53030999999999995</v>
      </c>
      <c r="D1545" s="6">
        <f t="shared" si="360"/>
        <v>42424.799999999996</v>
      </c>
      <c r="E1545" s="62">
        <v>0</v>
      </c>
      <c r="F1545" s="6">
        <f t="shared" si="354"/>
        <v>0</v>
      </c>
      <c r="G1545" s="7">
        <v>0.55010000000000003</v>
      </c>
      <c r="H1545" s="6">
        <f t="shared" si="361"/>
        <v>19253.5</v>
      </c>
      <c r="I1545" s="7">
        <v>0.33176</v>
      </c>
      <c r="J1545" s="6">
        <f t="shared" si="362"/>
        <v>4644.6400000000003</v>
      </c>
      <c r="K1545" s="20"/>
      <c r="L1545" s="6">
        <f t="shared" si="348"/>
        <v>40000</v>
      </c>
      <c r="M1545" s="11">
        <f t="shared" si="355"/>
        <v>0</v>
      </c>
      <c r="N1545" s="6">
        <f t="shared" si="349"/>
        <v>2424.7999999999956</v>
      </c>
      <c r="O1545" s="11">
        <f t="shared" si="356"/>
        <v>16828.700000000004</v>
      </c>
      <c r="P1545" s="11">
        <f t="shared" si="350"/>
        <v>0</v>
      </c>
      <c r="Q1545" s="11">
        <f t="shared" si="357"/>
        <v>4644.6400000000003</v>
      </c>
      <c r="R1545" s="11">
        <f t="shared" si="358"/>
        <v>21473.340000000004</v>
      </c>
      <c r="S1545" s="6">
        <f t="shared" si="351"/>
        <v>0</v>
      </c>
      <c r="T1545" s="11">
        <f t="shared" si="352"/>
        <v>0</v>
      </c>
      <c r="U1545" s="11">
        <f t="shared" si="353"/>
        <v>0</v>
      </c>
      <c r="V1545" s="11">
        <f t="shared" si="359"/>
        <v>0</v>
      </c>
      <c r="W1545" s="20"/>
    </row>
    <row r="1546" spans="1:23" x14ac:dyDescent="0.25">
      <c r="A1546">
        <v>2022030515</v>
      </c>
      <c r="B1546">
        <v>7</v>
      </c>
      <c r="C1546" s="8">
        <v>0.53149000000000002</v>
      </c>
      <c r="D1546" s="6">
        <f t="shared" si="360"/>
        <v>42519.200000000004</v>
      </c>
      <c r="E1546" s="62">
        <v>0</v>
      </c>
      <c r="F1546" s="6">
        <f t="shared" si="354"/>
        <v>0</v>
      </c>
      <c r="G1546" s="7">
        <v>0.52220999999999995</v>
      </c>
      <c r="H1546" s="6">
        <f t="shared" si="361"/>
        <v>18277.349999999999</v>
      </c>
      <c r="I1546" s="7">
        <v>0.38316</v>
      </c>
      <c r="J1546" s="6">
        <f t="shared" si="362"/>
        <v>5364.24</v>
      </c>
      <c r="K1546" s="20"/>
      <c r="L1546" s="6">
        <f t="shared" si="348"/>
        <v>40000</v>
      </c>
      <c r="M1546" s="11">
        <f t="shared" si="355"/>
        <v>0</v>
      </c>
      <c r="N1546" s="6">
        <f t="shared" si="349"/>
        <v>2519.2000000000044</v>
      </c>
      <c r="O1546" s="11">
        <f t="shared" si="356"/>
        <v>15758.149999999994</v>
      </c>
      <c r="P1546" s="11">
        <f t="shared" si="350"/>
        <v>0</v>
      </c>
      <c r="Q1546" s="11">
        <f t="shared" si="357"/>
        <v>5364.24</v>
      </c>
      <c r="R1546" s="11">
        <f t="shared" si="358"/>
        <v>21122.389999999992</v>
      </c>
      <c r="S1546" s="6">
        <f t="shared" si="351"/>
        <v>0</v>
      </c>
      <c r="T1546" s="11">
        <f t="shared" si="352"/>
        <v>0</v>
      </c>
      <c r="U1546" s="11">
        <f t="shared" si="353"/>
        <v>0</v>
      </c>
      <c r="V1546" s="11">
        <f t="shared" si="359"/>
        <v>0</v>
      </c>
      <c r="W1546" s="20"/>
    </row>
    <row r="1547" spans="1:23" x14ac:dyDescent="0.25">
      <c r="A1547">
        <v>2022030516</v>
      </c>
      <c r="B1547">
        <v>7</v>
      </c>
      <c r="C1547" s="8">
        <v>0.53571000000000002</v>
      </c>
      <c r="D1547" s="6">
        <f t="shared" si="360"/>
        <v>42856.800000000003</v>
      </c>
      <c r="E1547" s="62">
        <v>0</v>
      </c>
      <c r="F1547" s="6">
        <f t="shared" si="354"/>
        <v>0</v>
      </c>
      <c r="G1547" s="7">
        <v>0.50699000000000005</v>
      </c>
      <c r="H1547" s="6">
        <f t="shared" si="361"/>
        <v>17744.650000000001</v>
      </c>
      <c r="I1547" s="7">
        <v>0.35618</v>
      </c>
      <c r="J1547" s="6">
        <f t="shared" si="362"/>
        <v>4986.5199999999995</v>
      </c>
      <c r="K1547" s="20"/>
      <c r="L1547" s="6">
        <f t="shared" si="348"/>
        <v>40000</v>
      </c>
      <c r="M1547" s="11">
        <f t="shared" si="355"/>
        <v>0</v>
      </c>
      <c r="N1547" s="6">
        <f t="shared" si="349"/>
        <v>2856.8000000000029</v>
      </c>
      <c r="O1547" s="11">
        <f t="shared" si="356"/>
        <v>14887.849999999999</v>
      </c>
      <c r="P1547" s="11">
        <f t="shared" si="350"/>
        <v>0</v>
      </c>
      <c r="Q1547" s="11">
        <f t="shared" si="357"/>
        <v>4986.5199999999995</v>
      </c>
      <c r="R1547" s="11">
        <f t="shared" si="358"/>
        <v>19874.37</v>
      </c>
      <c r="S1547" s="6">
        <f t="shared" si="351"/>
        <v>0</v>
      </c>
      <c r="T1547" s="11">
        <f t="shared" si="352"/>
        <v>0</v>
      </c>
      <c r="U1547" s="11">
        <f t="shared" si="353"/>
        <v>0</v>
      </c>
      <c r="V1547" s="11">
        <f t="shared" si="359"/>
        <v>0</v>
      </c>
      <c r="W1547" s="20"/>
    </row>
    <row r="1548" spans="1:23" x14ac:dyDescent="0.25">
      <c r="A1548">
        <v>2022030517</v>
      </c>
      <c r="B1548">
        <v>7</v>
      </c>
      <c r="C1548" s="8">
        <v>0.53852</v>
      </c>
      <c r="D1548" s="6">
        <f t="shared" si="360"/>
        <v>43081.599999999999</v>
      </c>
      <c r="E1548" s="62">
        <v>0</v>
      </c>
      <c r="F1548" s="6">
        <f t="shared" si="354"/>
        <v>0</v>
      </c>
      <c r="G1548" s="7">
        <v>0.50478999999999996</v>
      </c>
      <c r="H1548" s="6">
        <f t="shared" si="361"/>
        <v>17667.649999999998</v>
      </c>
      <c r="I1548" s="7">
        <v>0.29858000000000001</v>
      </c>
      <c r="J1548" s="6">
        <f t="shared" si="362"/>
        <v>4180.12</v>
      </c>
      <c r="K1548" s="20"/>
      <c r="L1548" s="6">
        <f t="shared" si="348"/>
        <v>40000</v>
      </c>
      <c r="M1548" s="11">
        <f t="shared" si="355"/>
        <v>0</v>
      </c>
      <c r="N1548" s="6">
        <f t="shared" si="349"/>
        <v>3081.5999999999985</v>
      </c>
      <c r="O1548" s="11">
        <f t="shared" si="356"/>
        <v>14586.05</v>
      </c>
      <c r="P1548" s="11">
        <f t="shared" si="350"/>
        <v>0</v>
      </c>
      <c r="Q1548" s="11">
        <f t="shared" si="357"/>
        <v>4180.12</v>
      </c>
      <c r="R1548" s="11">
        <f t="shared" si="358"/>
        <v>18766.169999999998</v>
      </c>
      <c r="S1548" s="6">
        <f t="shared" si="351"/>
        <v>0</v>
      </c>
      <c r="T1548" s="11">
        <f t="shared" si="352"/>
        <v>0</v>
      </c>
      <c r="U1548" s="11">
        <f t="shared" si="353"/>
        <v>0</v>
      </c>
      <c r="V1548" s="11">
        <f t="shared" si="359"/>
        <v>0</v>
      </c>
      <c r="W1548" s="20"/>
    </row>
    <row r="1549" spans="1:23" x14ac:dyDescent="0.25">
      <c r="A1549">
        <v>2022030518</v>
      </c>
      <c r="B1549">
        <v>7</v>
      </c>
      <c r="C1549" s="8">
        <v>0.53520999999999996</v>
      </c>
      <c r="D1549" s="6">
        <f t="shared" si="360"/>
        <v>42816.799999999996</v>
      </c>
      <c r="E1549" s="62">
        <v>0</v>
      </c>
      <c r="F1549" s="6">
        <f t="shared" si="354"/>
        <v>0</v>
      </c>
      <c r="G1549" s="7">
        <v>0.47122999999999998</v>
      </c>
      <c r="H1549" s="6">
        <f t="shared" si="361"/>
        <v>16493.05</v>
      </c>
      <c r="I1549" s="7">
        <v>0.29242000000000001</v>
      </c>
      <c r="J1549" s="6">
        <f t="shared" si="362"/>
        <v>4093.88</v>
      </c>
      <c r="K1549" s="20"/>
      <c r="L1549" s="6">
        <f t="shared" si="348"/>
        <v>40000</v>
      </c>
      <c r="M1549" s="11">
        <f t="shared" si="355"/>
        <v>0</v>
      </c>
      <c r="N1549" s="6">
        <f t="shared" si="349"/>
        <v>2816.7999999999956</v>
      </c>
      <c r="O1549" s="11">
        <f t="shared" si="356"/>
        <v>13676.250000000004</v>
      </c>
      <c r="P1549" s="11">
        <f t="shared" si="350"/>
        <v>0</v>
      </c>
      <c r="Q1549" s="11">
        <f t="shared" si="357"/>
        <v>4093.88</v>
      </c>
      <c r="R1549" s="11">
        <f t="shared" si="358"/>
        <v>17770.130000000005</v>
      </c>
      <c r="S1549" s="6">
        <f t="shared" si="351"/>
        <v>0</v>
      </c>
      <c r="T1549" s="11">
        <f t="shared" si="352"/>
        <v>0</v>
      </c>
      <c r="U1549" s="11">
        <f t="shared" si="353"/>
        <v>0</v>
      </c>
      <c r="V1549" s="11">
        <f t="shared" si="359"/>
        <v>0</v>
      </c>
      <c r="W1549" s="20"/>
    </row>
    <row r="1550" spans="1:23" x14ac:dyDescent="0.25">
      <c r="A1550">
        <v>2022030519</v>
      </c>
      <c r="B1550">
        <v>7</v>
      </c>
      <c r="C1550" s="8">
        <v>0.53480000000000005</v>
      </c>
      <c r="D1550" s="6">
        <f t="shared" si="360"/>
        <v>42784.000000000007</v>
      </c>
      <c r="E1550" s="62">
        <v>0</v>
      </c>
      <c r="F1550" s="6">
        <f t="shared" si="354"/>
        <v>0</v>
      </c>
      <c r="G1550" s="7">
        <v>0.39196999999999999</v>
      </c>
      <c r="H1550" s="6">
        <f t="shared" si="361"/>
        <v>13718.949999999999</v>
      </c>
      <c r="I1550" s="7">
        <v>6.6360000000000002E-2</v>
      </c>
      <c r="J1550" s="6">
        <f t="shared" si="362"/>
        <v>929.04000000000008</v>
      </c>
      <c r="K1550" s="20"/>
      <c r="L1550" s="6">
        <f t="shared" si="348"/>
        <v>40000</v>
      </c>
      <c r="M1550" s="11">
        <f t="shared" si="355"/>
        <v>0</v>
      </c>
      <c r="N1550" s="6">
        <f t="shared" si="349"/>
        <v>2784.0000000000073</v>
      </c>
      <c r="O1550" s="11">
        <f t="shared" si="356"/>
        <v>10934.949999999992</v>
      </c>
      <c r="P1550" s="11">
        <f t="shared" si="350"/>
        <v>0</v>
      </c>
      <c r="Q1550" s="11">
        <f t="shared" si="357"/>
        <v>929.04000000000008</v>
      </c>
      <c r="R1550" s="11">
        <f t="shared" si="358"/>
        <v>11863.989999999993</v>
      </c>
      <c r="S1550" s="6">
        <f t="shared" si="351"/>
        <v>0</v>
      </c>
      <c r="T1550" s="11">
        <f t="shared" si="352"/>
        <v>0</v>
      </c>
      <c r="U1550" s="11">
        <f t="shared" si="353"/>
        <v>0</v>
      </c>
      <c r="V1550" s="11">
        <f t="shared" si="359"/>
        <v>0</v>
      </c>
      <c r="W1550" s="20"/>
    </row>
    <row r="1551" spans="1:23" x14ac:dyDescent="0.25">
      <c r="A1551">
        <v>2022030520</v>
      </c>
      <c r="B1551">
        <v>7</v>
      </c>
      <c r="C1551" s="8">
        <v>0.53641000000000005</v>
      </c>
      <c r="D1551" s="6">
        <f t="shared" si="360"/>
        <v>42912.800000000003</v>
      </c>
      <c r="E1551" s="62">
        <v>0</v>
      </c>
      <c r="F1551" s="6">
        <f t="shared" si="354"/>
        <v>0</v>
      </c>
      <c r="G1551" s="7">
        <v>0.35404000000000002</v>
      </c>
      <c r="H1551" s="6">
        <f t="shared" si="361"/>
        <v>12391.400000000001</v>
      </c>
      <c r="I1551" s="7">
        <v>0</v>
      </c>
      <c r="J1551" s="6">
        <f t="shared" si="362"/>
        <v>0</v>
      </c>
      <c r="K1551" s="20"/>
      <c r="L1551" s="6">
        <f t="shared" si="348"/>
        <v>40000</v>
      </c>
      <c r="M1551" s="11">
        <f t="shared" si="355"/>
        <v>0</v>
      </c>
      <c r="N1551" s="6">
        <f t="shared" si="349"/>
        <v>2912.8000000000029</v>
      </c>
      <c r="O1551" s="11">
        <f t="shared" si="356"/>
        <v>9478.5999999999985</v>
      </c>
      <c r="P1551" s="11">
        <f t="shared" si="350"/>
        <v>0</v>
      </c>
      <c r="Q1551" s="11">
        <f t="shared" si="357"/>
        <v>0</v>
      </c>
      <c r="R1551" s="11">
        <f t="shared" si="358"/>
        <v>9478.5999999999985</v>
      </c>
      <c r="S1551" s="6">
        <f t="shared" si="351"/>
        <v>0</v>
      </c>
      <c r="T1551" s="11">
        <f t="shared" si="352"/>
        <v>0</v>
      </c>
      <c r="U1551" s="11">
        <f t="shared" si="353"/>
        <v>0</v>
      </c>
      <c r="V1551" s="11">
        <f t="shared" si="359"/>
        <v>0</v>
      </c>
      <c r="W1551" s="20"/>
    </row>
    <row r="1552" spans="1:23" x14ac:dyDescent="0.25">
      <c r="A1552">
        <v>2022030521</v>
      </c>
      <c r="B1552">
        <v>7</v>
      </c>
      <c r="C1552" s="8">
        <v>0.52337</v>
      </c>
      <c r="D1552" s="6">
        <f t="shared" si="360"/>
        <v>41869.599999999999</v>
      </c>
      <c r="E1552" s="62">
        <v>0</v>
      </c>
      <c r="F1552" s="6">
        <f t="shared" si="354"/>
        <v>0</v>
      </c>
      <c r="G1552" s="7">
        <v>0.34292</v>
      </c>
      <c r="H1552" s="6">
        <f t="shared" si="361"/>
        <v>12002.2</v>
      </c>
      <c r="I1552" s="7">
        <v>0</v>
      </c>
      <c r="J1552" s="6">
        <f t="shared" si="362"/>
        <v>0</v>
      </c>
      <c r="K1552" s="20"/>
      <c r="L1552" s="6">
        <f t="shared" si="348"/>
        <v>40000</v>
      </c>
      <c r="M1552" s="11">
        <f t="shared" si="355"/>
        <v>0</v>
      </c>
      <c r="N1552" s="6">
        <f t="shared" si="349"/>
        <v>1869.5999999999985</v>
      </c>
      <c r="O1552" s="11">
        <f t="shared" si="356"/>
        <v>10132.600000000002</v>
      </c>
      <c r="P1552" s="11">
        <f t="shared" si="350"/>
        <v>0</v>
      </c>
      <c r="Q1552" s="11">
        <f t="shared" si="357"/>
        <v>0</v>
      </c>
      <c r="R1552" s="11">
        <f t="shared" si="358"/>
        <v>10132.600000000002</v>
      </c>
      <c r="S1552" s="6">
        <f t="shared" si="351"/>
        <v>0</v>
      </c>
      <c r="T1552" s="11">
        <f t="shared" si="352"/>
        <v>0</v>
      </c>
      <c r="U1552" s="11">
        <f t="shared" si="353"/>
        <v>0</v>
      </c>
      <c r="V1552" s="11">
        <f t="shared" si="359"/>
        <v>0</v>
      </c>
      <c r="W1552" s="20"/>
    </row>
    <row r="1553" spans="1:23" x14ac:dyDescent="0.25">
      <c r="A1553">
        <v>2022030522</v>
      </c>
      <c r="B1553">
        <v>7</v>
      </c>
      <c r="C1553" s="8">
        <v>0.50941000000000003</v>
      </c>
      <c r="D1553" s="6">
        <f t="shared" si="360"/>
        <v>40752.800000000003</v>
      </c>
      <c r="E1553" s="62">
        <v>0</v>
      </c>
      <c r="F1553" s="6">
        <f t="shared" si="354"/>
        <v>0</v>
      </c>
      <c r="G1553" s="7">
        <v>0.35709999999999997</v>
      </c>
      <c r="H1553" s="6">
        <f t="shared" si="361"/>
        <v>12498.499999999998</v>
      </c>
      <c r="I1553" s="7">
        <v>0</v>
      </c>
      <c r="J1553" s="6">
        <f t="shared" si="362"/>
        <v>0</v>
      </c>
      <c r="K1553" s="20"/>
      <c r="L1553" s="6">
        <f t="shared" si="348"/>
        <v>40000</v>
      </c>
      <c r="M1553" s="11">
        <f t="shared" si="355"/>
        <v>0</v>
      </c>
      <c r="N1553" s="6">
        <f t="shared" si="349"/>
        <v>752.80000000000291</v>
      </c>
      <c r="O1553" s="11">
        <f t="shared" si="356"/>
        <v>11745.699999999995</v>
      </c>
      <c r="P1553" s="11">
        <f t="shared" si="350"/>
        <v>0</v>
      </c>
      <c r="Q1553" s="11">
        <f t="shared" si="357"/>
        <v>0</v>
      </c>
      <c r="R1553" s="11">
        <f t="shared" si="358"/>
        <v>11745.699999999995</v>
      </c>
      <c r="S1553" s="6">
        <f t="shared" si="351"/>
        <v>0</v>
      </c>
      <c r="T1553" s="11">
        <f t="shared" si="352"/>
        <v>0</v>
      </c>
      <c r="U1553" s="11">
        <f t="shared" si="353"/>
        <v>0</v>
      </c>
      <c r="V1553" s="11">
        <f t="shared" si="359"/>
        <v>0</v>
      </c>
      <c r="W1553" s="20"/>
    </row>
    <row r="1554" spans="1:23" x14ac:dyDescent="0.25">
      <c r="A1554">
        <v>2022030523</v>
      </c>
      <c r="B1554">
        <v>7</v>
      </c>
      <c r="C1554" s="8">
        <v>0.49230000000000002</v>
      </c>
      <c r="D1554" s="6">
        <f t="shared" si="360"/>
        <v>39384</v>
      </c>
      <c r="E1554" s="62">
        <v>0</v>
      </c>
      <c r="F1554" s="6">
        <f t="shared" si="354"/>
        <v>0</v>
      </c>
      <c r="G1554" s="7">
        <v>0.40761999999999998</v>
      </c>
      <c r="H1554" s="6">
        <f t="shared" si="361"/>
        <v>14266.699999999999</v>
      </c>
      <c r="I1554" s="7">
        <v>0</v>
      </c>
      <c r="J1554" s="6">
        <f t="shared" si="362"/>
        <v>0</v>
      </c>
      <c r="K1554" s="20"/>
      <c r="L1554" s="6">
        <f t="shared" si="348"/>
        <v>39384</v>
      </c>
      <c r="M1554" s="11">
        <f t="shared" si="355"/>
        <v>616</v>
      </c>
      <c r="N1554" s="6">
        <f t="shared" si="349"/>
        <v>0</v>
      </c>
      <c r="O1554" s="11">
        <f t="shared" si="356"/>
        <v>14266.699999999999</v>
      </c>
      <c r="P1554" s="11">
        <f t="shared" si="350"/>
        <v>0</v>
      </c>
      <c r="Q1554" s="11">
        <f t="shared" si="357"/>
        <v>0</v>
      </c>
      <c r="R1554" s="11">
        <f t="shared" si="358"/>
        <v>14882.699999999999</v>
      </c>
      <c r="S1554" s="6">
        <f t="shared" si="351"/>
        <v>0</v>
      </c>
      <c r="T1554" s="11">
        <f t="shared" si="352"/>
        <v>0</v>
      </c>
      <c r="U1554" s="11">
        <f t="shared" si="353"/>
        <v>0</v>
      </c>
      <c r="V1554" s="11">
        <f t="shared" si="359"/>
        <v>0</v>
      </c>
      <c r="W1554" s="20"/>
    </row>
    <row r="1555" spans="1:23" x14ac:dyDescent="0.25">
      <c r="A1555">
        <v>2022030524</v>
      </c>
      <c r="B1555">
        <v>7</v>
      </c>
      <c r="C1555" s="8">
        <v>0.47398000000000001</v>
      </c>
      <c r="D1555" s="6">
        <f t="shared" si="360"/>
        <v>37918.400000000001</v>
      </c>
      <c r="E1555" s="62">
        <v>0</v>
      </c>
      <c r="F1555" s="6">
        <f t="shared" si="354"/>
        <v>0</v>
      </c>
      <c r="G1555" s="7">
        <v>0.51388999999999996</v>
      </c>
      <c r="H1555" s="6">
        <f t="shared" si="361"/>
        <v>17986.149999999998</v>
      </c>
      <c r="I1555" s="7">
        <v>0</v>
      </c>
      <c r="J1555" s="6">
        <f t="shared" si="362"/>
        <v>0</v>
      </c>
      <c r="K1555" s="20"/>
      <c r="L1555" s="6">
        <f t="shared" si="348"/>
        <v>37918.400000000001</v>
      </c>
      <c r="M1555" s="11">
        <f t="shared" si="355"/>
        <v>2081.5999999999985</v>
      </c>
      <c r="N1555" s="6">
        <f t="shared" si="349"/>
        <v>0</v>
      </c>
      <c r="O1555" s="11">
        <f t="shared" si="356"/>
        <v>17986.149999999998</v>
      </c>
      <c r="P1555" s="11">
        <f t="shared" si="350"/>
        <v>0</v>
      </c>
      <c r="Q1555" s="11">
        <f t="shared" si="357"/>
        <v>0</v>
      </c>
      <c r="R1555" s="11">
        <f t="shared" si="358"/>
        <v>20067.749999999996</v>
      </c>
      <c r="S1555" s="6">
        <f t="shared" si="351"/>
        <v>0</v>
      </c>
      <c r="T1555" s="11">
        <f t="shared" si="352"/>
        <v>0</v>
      </c>
      <c r="U1555" s="11">
        <f t="shared" si="353"/>
        <v>0</v>
      </c>
      <c r="V1555" s="11">
        <f t="shared" si="359"/>
        <v>0</v>
      </c>
      <c r="W1555" s="20"/>
    </row>
    <row r="1556" spans="1:23" x14ac:dyDescent="0.25">
      <c r="A1556">
        <v>2022030601</v>
      </c>
      <c r="B1556">
        <v>1</v>
      </c>
      <c r="C1556" s="8">
        <v>0.45574999999999999</v>
      </c>
      <c r="D1556" s="6">
        <f t="shared" si="360"/>
        <v>36460</v>
      </c>
      <c r="E1556" s="62">
        <v>0</v>
      </c>
      <c r="F1556" s="6">
        <f t="shared" si="354"/>
        <v>0</v>
      </c>
      <c r="G1556" s="7">
        <v>0.59235000000000004</v>
      </c>
      <c r="H1556" s="6">
        <f t="shared" si="361"/>
        <v>20732.25</v>
      </c>
      <c r="I1556" s="7">
        <v>0</v>
      </c>
      <c r="J1556" s="6">
        <f t="shared" si="362"/>
        <v>0</v>
      </c>
      <c r="K1556" s="20"/>
      <c r="L1556" s="6">
        <f t="shared" ref="L1556:L1619" si="363">IF(D1556-F1556&gt;C$17,C$17,D1556-F1556)</f>
        <v>36460</v>
      </c>
      <c r="M1556" s="11">
        <f t="shared" si="355"/>
        <v>3540</v>
      </c>
      <c r="N1556" s="6">
        <f t="shared" ref="N1556:N1619" si="364">IF(D1556-F1556-L1556&gt;H1556,H1556,D1556-F1556-L1556)</f>
        <v>0</v>
      </c>
      <c r="O1556" s="11">
        <f t="shared" si="356"/>
        <v>20732.25</v>
      </c>
      <c r="P1556" s="11">
        <f t="shared" ref="P1556:P1619" si="365">IF(D1556-F1556-L1556-N1556&gt;J1556,J1556,D1556-F1556-L1556-N1556)</f>
        <v>0</v>
      </c>
      <c r="Q1556" s="11">
        <f t="shared" si="357"/>
        <v>0</v>
      </c>
      <c r="R1556" s="11">
        <f t="shared" si="358"/>
        <v>24272.25</v>
      </c>
      <c r="S1556" s="6">
        <f t="shared" ref="S1556:S1619" si="366">D1556-F1556-L1556-N1556-P1556</f>
        <v>0</v>
      </c>
      <c r="T1556" s="11">
        <f t="shared" ref="T1556:T1619" si="367">IF(T1555-AD$23+AD$24*R1556-S1556&gt;T$19,T$19,IF(T1555-AD$23+AD$24*R1556-S1556&lt;0,0,T1555-AD$23+AD$24*R1556-S1556))</f>
        <v>0</v>
      </c>
      <c r="U1556" s="11">
        <f t="shared" ref="U1556:U1619" si="368">IF(T1555-AD$23-T1556&gt;0,T1555-AD$23-T1556,0)</f>
        <v>0</v>
      </c>
      <c r="V1556" s="11">
        <f t="shared" si="359"/>
        <v>0</v>
      </c>
      <c r="W1556" s="20"/>
    </row>
    <row r="1557" spans="1:23" x14ac:dyDescent="0.25">
      <c r="A1557">
        <v>2022030602</v>
      </c>
      <c r="B1557">
        <v>1</v>
      </c>
      <c r="C1557" s="8">
        <v>0.43987999999999999</v>
      </c>
      <c r="D1557" s="6">
        <f t="shared" si="360"/>
        <v>35190.400000000001</v>
      </c>
      <c r="E1557" s="62">
        <v>0</v>
      </c>
      <c r="F1557" s="6">
        <f t="shared" ref="F1557:F1620" si="369">F$18*E1557</f>
        <v>0</v>
      </c>
      <c r="G1557" s="7">
        <v>0.60972000000000004</v>
      </c>
      <c r="H1557" s="6">
        <f t="shared" si="361"/>
        <v>21340.2</v>
      </c>
      <c r="I1557" s="7">
        <v>0</v>
      </c>
      <c r="J1557" s="6">
        <f t="shared" si="362"/>
        <v>0</v>
      </c>
      <c r="K1557" s="20"/>
      <c r="L1557" s="6">
        <f t="shared" si="363"/>
        <v>35190.400000000001</v>
      </c>
      <c r="M1557" s="11">
        <f t="shared" ref="M1557:M1620" si="370">C$17-L1557</f>
        <v>4809.5999999999985</v>
      </c>
      <c r="N1557" s="6">
        <f t="shared" si="364"/>
        <v>0</v>
      </c>
      <c r="O1557" s="11">
        <f t="shared" ref="O1557:O1620" si="371">H1557-N1557</f>
        <v>21340.2</v>
      </c>
      <c r="P1557" s="11">
        <f t="shared" si="365"/>
        <v>0</v>
      </c>
      <c r="Q1557" s="11">
        <f t="shared" ref="Q1557:Q1620" si="372">J1557-P1557</f>
        <v>0</v>
      </c>
      <c r="R1557" s="11">
        <f t="shared" ref="R1557:R1620" si="373">M1557+O1557+Q1557</f>
        <v>26149.8</v>
      </c>
      <c r="S1557" s="6">
        <f t="shared" si="366"/>
        <v>0</v>
      </c>
      <c r="T1557" s="11">
        <f t="shared" si="367"/>
        <v>0</v>
      </c>
      <c r="U1557" s="11">
        <f t="shared" si="368"/>
        <v>0</v>
      </c>
      <c r="V1557" s="11">
        <f t="shared" ref="V1557:V1620" si="374">D1557-F1557-L1557-N1557-P1557-U1557</f>
        <v>0</v>
      </c>
      <c r="W1557" s="20"/>
    </row>
    <row r="1558" spans="1:23" x14ac:dyDescent="0.25">
      <c r="A1558">
        <v>2022030603</v>
      </c>
      <c r="B1558">
        <v>1</v>
      </c>
      <c r="C1558" s="8">
        <v>0.42897000000000002</v>
      </c>
      <c r="D1558" s="6">
        <f t="shared" si="360"/>
        <v>34317.599999999999</v>
      </c>
      <c r="E1558" s="62">
        <v>0</v>
      </c>
      <c r="F1558" s="6">
        <f t="shared" si="369"/>
        <v>0</v>
      </c>
      <c r="G1558" s="7">
        <v>0.60704999999999998</v>
      </c>
      <c r="H1558" s="6">
        <f t="shared" si="361"/>
        <v>21246.75</v>
      </c>
      <c r="I1558" s="7">
        <v>0</v>
      </c>
      <c r="J1558" s="6">
        <f t="shared" si="362"/>
        <v>0</v>
      </c>
      <c r="K1558" s="20"/>
      <c r="L1558" s="6">
        <f t="shared" si="363"/>
        <v>34317.599999999999</v>
      </c>
      <c r="M1558" s="11">
        <f t="shared" si="370"/>
        <v>5682.4000000000015</v>
      </c>
      <c r="N1558" s="6">
        <f t="shared" si="364"/>
        <v>0</v>
      </c>
      <c r="O1558" s="11">
        <f t="shared" si="371"/>
        <v>21246.75</v>
      </c>
      <c r="P1558" s="11">
        <f t="shared" si="365"/>
        <v>0</v>
      </c>
      <c r="Q1558" s="11">
        <f t="shared" si="372"/>
        <v>0</v>
      </c>
      <c r="R1558" s="11">
        <f t="shared" si="373"/>
        <v>26929.15</v>
      </c>
      <c r="S1558" s="6">
        <f t="shared" si="366"/>
        <v>0</v>
      </c>
      <c r="T1558" s="11">
        <f t="shared" si="367"/>
        <v>0</v>
      </c>
      <c r="U1558" s="11">
        <f t="shared" si="368"/>
        <v>0</v>
      </c>
      <c r="V1558" s="11">
        <f t="shared" si="374"/>
        <v>0</v>
      </c>
      <c r="W1558" s="20"/>
    </row>
    <row r="1559" spans="1:23" x14ac:dyDescent="0.25">
      <c r="A1559">
        <v>2022030604</v>
      </c>
      <c r="B1559">
        <v>1</v>
      </c>
      <c r="C1559" s="8">
        <v>0.42183999999999999</v>
      </c>
      <c r="D1559" s="6">
        <f t="shared" si="360"/>
        <v>33747.199999999997</v>
      </c>
      <c r="E1559" s="62">
        <v>0</v>
      </c>
      <c r="F1559" s="6">
        <f t="shared" si="369"/>
        <v>0</v>
      </c>
      <c r="G1559" s="7">
        <v>0.59931999999999996</v>
      </c>
      <c r="H1559" s="6">
        <f t="shared" si="361"/>
        <v>20976.199999999997</v>
      </c>
      <c r="I1559" s="7">
        <v>0</v>
      </c>
      <c r="J1559" s="6">
        <f t="shared" si="362"/>
        <v>0</v>
      </c>
      <c r="K1559" s="20"/>
      <c r="L1559" s="6">
        <f t="shared" si="363"/>
        <v>33747.199999999997</v>
      </c>
      <c r="M1559" s="11">
        <f t="shared" si="370"/>
        <v>6252.8000000000029</v>
      </c>
      <c r="N1559" s="6">
        <f t="shared" si="364"/>
        <v>0</v>
      </c>
      <c r="O1559" s="11">
        <f t="shared" si="371"/>
        <v>20976.199999999997</v>
      </c>
      <c r="P1559" s="11">
        <f t="shared" si="365"/>
        <v>0</v>
      </c>
      <c r="Q1559" s="11">
        <f t="shared" si="372"/>
        <v>0</v>
      </c>
      <c r="R1559" s="11">
        <f t="shared" si="373"/>
        <v>27229</v>
      </c>
      <c r="S1559" s="6">
        <f t="shared" si="366"/>
        <v>0</v>
      </c>
      <c r="T1559" s="11">
        <f t="shared" si="367"/>
        <v>0</v>
      </c>
      <c r="U1559" s="11">
        <f t="shared" si="368"/>
        <v>0</v>
      </c>
      <c r="V1559" s="11">
        <f t="shared" si="374"/>
        <v>0</v>
      </c>
      <c r="W1559" s="20"/>
    </row>
    <row r="1560" spans="1:23" x14ac:dyDescent="0.25">
      <c r="A1560">
        <v>2022030605</v>
      </c>
      <c r="B1560">
        <v>1</v>
      </c>
      <c r="C1560" s="8">
        <v>0.41913</v>
      </c>
      <c r="D1560" s="6">
        <f t="shared" si="360"/>
        <v>33530.400000000001</v>
      </c>
      <c r="E1560" s="62">
        <v>0</v>
      </c>
      <c r="F1560" s="6">
        <f t="shared" si="369"/>
        <v>0</v>
      </c>
      <c r="G1560" s="7">
        <v>0.58423999999999998</v>
      </c>
      <c r="H1560" s="6">
        <f t="shared" si="361"/>
        <v>20448.399999999998</v>
      </c>
      <c r="I1560" s="7">
        <v>0</v>
      </c>
      <c r="J1560" s="6">
        <f t="shared" si="362"/>
        <v>0</v>
      </c>
      <c r="K1560" s="20"/>
      <c r="L1560" s="6">
        <f t="shared" si="363"/>
        <v>33530.400000000001</v>
      </c>
      <c r="M1560" s="11">
        <f t="shared" si="370"/>
        <v>6469.5999999999985</v>
      </c>
      <c r="N1560" s="6">
        <f t="shared" si="364"/>
        <v>0</v>
      </c>
      <c r="O1560" s="11">
        <f t="shared" si="371"/>
        <v>20448.399999999998</v>
      </c>
      <c r="P1560" s="11">
        <f t="shared" si="365"/>
        <v>0</v>
      </c>
      <c r="Q1560" s="11">
        <f t="shared" si="372"/>
        <v>0</v>
      </c>
      <c r="R1560" s="11">
        <f t="shared" si="373"/>
        <v>26917.999999999996</v>
      </c>
      <c r="S1560" s="6">
        <f t="shared" si="366"/>
        <v>0</v>
      </c>
      <c r="T1560" s="11">
        <f t="shared" si="367"/>
        <v>0</v>
      </c>
      <c r="U1560" s="11">
        <f t="shared" si="368"/>
        <v>0</v>
      </c>
      <c r="V1560" s="11">
        <f t="shared" si="374"/>
        <v>0</v>
      </c>
      <c r="W1560" s="20"/>
    </row>
    <row r="1561" spans="1:23" x14ac:dyDescent="0.25">
      <c r="A1561">
        <v>2022030606</v>
      </c>
      <c r="B1561">
        <v>1</v>
      </c>
      <c r="C1561" s="8">
        <v>0.42132999999999998</v>
      </c>
      <c r="D1561" s="6">
        <f t="shared" si="360"/>
        <v>33706.400000000001</v>
      </c>
      <c r="E1561" s="62">
        <v>0</v>
      </c>
      <c r="F1561" s="6">
        <f t="shared" si="369"/>
        <v>0</v>
      </c>
      <c r="G1561" s="7">
        <v>0.57657000000000003</v>
      </c>
      <c r="H1561" s="6">
        <f t="shared" si="361"/>
        <v>20179.95</v>
      </c>
      <c r="I1561" s="7">
        <v>0</v>
      </c>
      <c r="J1561" s="6">
        <f t="shared" si="362"/>
        <v>0</v>
      </c>
      <c r="K1561" s="20"/>
      <c r="L1561" s="6">
        <f t="shared" si="363"/>
        <v>33706.400000000001</v>
      </c>
      <c r="M1561" s="11">
        <f t="shared" si="370"/>
        <v>6293.5999999999985</v>
      </c>
      <c r="N1561" s="6">
        <f t="shared" si="364"/>
        <v>0</v>
      </c>
      <c r="O1561" s="11">
        <f t="shared" si="371"/>
        <v>20179.95</v>
      </c>
      <c r="P1561" s="11">
        <f t="shared" si="365"/>
        <v>0</v>
      </c>
      <c r="Q1561" s="11">
        <f t="shared" si="372"/>
        <v>0</v>
      </c>
      <c r="R1561" s="11">
        <f t="shared" si="373"/>
        <v>26473.55</v>
      </c>
      <c r="S1561" s="6">
        <f t="shared" si="366"/>
        <v>0</v>
      </c>
      <c r="T1561" s="11">
        <f t="shared" si="367"/>
        <v>0</v>
      </c>
      <c r="U1561" s="11">
        <f t="shared" si="368"/>
        <v>0</v>
      </c>
      <c r="V1561" s="11">
        <f t="shared" si="374"/>
        <v>0</v>
      </c>
      <c r="W1561" s="20"/>
    </row>
    <row r="1562" spans="1:23" x14ac:dyDescent="0.25">
      <c r="A1562">
        <v>2022030607</v>
      </c>
      <c r="B1562">
        <v>1</v>
      </c>
      <c r="C1562" s="8">
        <v>0.42765999999999998</v>
      </c>
      <c r="D1562" s="6">
        <f t="shared" si="360"/>
        <v>34212.799999999996</v>
      </c>
      <c r="E1562" s="62">
        <v>0</v>
      </c>
      <c r="F1562" s="6">
        <f t="shared" si="369"/>
        <v>0</v>
      </c>
      <c r="G1562" s="7">
        <v>0.55230000000000001</v>
      </c>
      <c r="H1562" s="6">
        <f t="shared" si="361"/>
        <v>19330.5</v>
      </c>
      <c r="I1562" s="7">
        <v>0</v>
      </c>
      <c r="J1562" s="6">
        <f t="shared" si="362"/>
        <v>0</v>
      </c>
      <c r="K1562" s="20"/>
      <c r="L1562" s="6">
        <f t="shared" si="363"/>
        <v>34212.799999999996</v>
      </c>
      <c r="M1562" s="11">
        <f t="shared" si="370"/>
        <v>5787.2000000000044</v>
      </c>
      <c r="N1562" s="6">
        <f t="shared" si="364"/>
        <v>0</v>
      </c>
      <c r="O1562" s="11">
        <f t="shared" si="371"/>
        <v>19330.5</v>
      </c>
      <c r="P1562" s="11">
        <f t="shared" si="365"/>
        <v>0</v>
      </c>
      <c r="Q1562" s="11">
        <f t="shared" si="372"/>
        <v>0</v>
      </c>
      <c r="R1562" s="11">
        <f t="shared" si="373"/>
        <v>25117.700000000004</v>
      </c>
      <c r="S1562" s="6">
        <f t="shared" si="366"/>
        <v>0</v>
      </c>
      <c r="T1562" s="11">
        <f t="shared" si="367"/>
        <v>0</v>
      </c>
      <c r="U1562" s="11">
        <f t="shared" si="368"/>
        <v>0</v>
      </c>
      <c r="V1562" s="11">
        <f t="shared" si="374"/>
        <v>0</v>
      </c>
      <c r="W1562" s="20"/>
    </row>
    <row r="1563" spans="1:23" x14ac:dyDescent="0.25">
      <c r="A1563">
        <v>2022030608</v>
      </c>
      <c r="B1563">
        <v>1</v>
      </c>
      <c r="C1563" s="8">
        <v>0.43713000000000002</v>
      </c>
      <c r="D1563" s="6">
        <f t="shared" si="360"/>
        <v>34970.400000000001</v>
      </c>
      <c r="E1563" s="62">
        <v>0</v>
      </c>
      <c r="F1563" s="6">
        <f t="shared" si="369"/>
        <v>0</v>
      </c>
      <c r="G1563" s="7">
        <v>0.56147000000000002</v>
      </c>
      <c r="H1563" s="6">
        <f t="shared" si="361"/>
        <v>19651.45</v>
      </c>
      <c r="I1563" s="7">
        <v>3.3390000000000003E-2</v>
      </c>
      <c r="J1563" s="6">
        <f t="shared" si="362"/>
        <v>467.46000000000004</v>
      </c>
      <c r="K1563" s="20"/>
      <c r="L1563" s="6">
        <f t="shared" si="363"/>
        <v>34970.400000000001</v>
      </c>
      <c r="M1563" s="11">
        <f t="shared" si="370"/>
        <v>5029.5999999999985</v>
      </c>
      <c r="N1563" s="6">
        <f t="shared" si="364"/>
        <v>0</v>
      </c>
      <c r="O1563" s="11">
        <f t="shared" si="371"/>
        <v>19651.45</v>
      </c>
      <c r="P1563" s="11">
        <f t="shared" si="365"/>
        <v>0</v>
      </c>
      <c r="Q1563" s="11">
        <f t="shared" si="372"/>
        <v>467.46000000000004</v>
      </c>
      <c r="R1563" s="11">
        <f t="shared" si="373"/>
        <v>25148.51</v>
      </c>
      <c r="S1563" s="6">
        <f t="shared" si="366"/>
        <v>0</v>
      </c>
      <c r="T1563" s="11">
        <f t="shared" si="367"/>
        <v>0</v>
      </c>
      <c r="U1563" s="11">
        <f t="shared" si="368"/>
        <v>0</v>
      </c>
      <c r="V1563" s="11">
        <f t="shared" si="374"/>
        <v>0</v>
      </c>
      <c r="W1563" s="20"/>
    </row>
    <row r="1564" spans="1:23" x14ac:dyDescent="0.25">
      <c r="A1564">
        <v>2022030609</v>
      </c>
      <c r="B1564">
        <v>1</v>
      </c>
      <c r="C1564" s="8">
        <v>0.46321000000000001</v>
      </c>
      <c r="D1564" s="6">
        <f t="shared" si="360"/>
        <v>37056.800000000003</v>
      </c>
      <c r="E1564" s="62">
        <v>0</v>
      </c>
      <c r="F1564" s="6">
        <f t="shared" si="369"/>
        <v>0</v>
      </c>
      <c r="G1564" s="7">
        <v>0.56811999999999996</v>
      </c>
      <c r="H1564" s="6">
        <f t="shared" si="361"/>
        <v>19884.199999999997</v>
      </c>
      <c r="I1564" s="7">
        <v>0.24229999999999999</v>
      </c>
      <c r="J1564" s="6">
        <f t="shared" si="362"/>
        <v>3392.2</v>
      </c>
      <c r="K1564" s="20"/>
      <c r="L1564" s="6">
        <f t="shared" si="363"/>
        <v>37056.800000000003</v>
      </c>
      <c r="M1564" s="11">
        <f t="shared" si="370"/>
        <v>2943.1999999999971</v>
      </c>
      <c r="N1564" s="6">
        <f t="shared" si="364"/>
        <v>0</v>
      </c>
      <c r="O1564" s="11">
        <f t="shared" si="371"/>
        <v>19884.199999999997</v>
      </c>
      <c r="P1564" s="11">
        <f t="shared" si="365"/>
        <v>0</v>
      </c>
      <c r="Q1564" s="11">
        <f t="shared" si="372"/>
        <v>3392.2</v>
      </c>
      <c r="R1564" s="11">
        <f t="shared" si="373"/>
        <v>26219.599999999995</v>
      </c>
      <c r="S1564" s="6">
        <f t="shared" si="366"/>
        <v>0</v>
      </c>
      <c r="T1564" s="11">
        <f t="shared" si="367"/>
        <v>0</v>
      </c>
      <c r="U1564" s="11">
        <f t="shared" si="368"/>
        <v>0</v>
      </c>
      <c r="V1564" s="11">
        <f t="shared" si="374"/>
        <v>0</v>
      </c>
      <c r="W1564" s="20"/>
    </row>
    <row r="1565" spans="1:23" x14ac:dyDescent="0.25">
      <c r="A1565">
        <v>2022030610</v>
      </c>
      <c r="B1565">
        <v>1</v>
      </c>
      <c r="C1565" s="8">
        <v>0.48838999999999999</v>
      </c>
      <c r="D1565" s="6">
        <f t="shared" si="360"/>
        <v>39071.199999999997</v>
      </c>
      <c r="E1565" s="62">
        <v>0</v>
      </c>
      <c r="F1565" s="6">
        <f t="shared" si="369"/>
        <v>0</v>
      </c>
      <c r="G1565" s="7">
        <v>0.55320999999999998</v>
      </c>
      <c r="H1565" s="6">
        <f t="shared" si="361"/>
        <v>19362.349999999999</v>
      </c>
      <c r="I1565" s="7">
        <v>0.38014999999999999</v>
      </c>
      <c r="J1565" s="6">
        <f t="shared" si="362"/>
        <v>5322.0999999999995</v>
      </c>
      <c r="K1565" s="20"/>
      <c r="L1565" s="6">
        <f t="shared" si="363"/>
        <v>39071.199999999997</v>
      </c>
      <c r="M1565" s="11">
        <f t="shared" si="370"/>
        <v>928.80000000000291</v>
      </c>
      <c r="N1565" s="6">
        <f t="shared" si="364"/>
        <v>0</v>
      </c>
      <c r="O1565" s="11">
        <f t="shared" si="371"/>
        <v>19362.349999999999</v>
      </c>
      <c r="P1565" s="11">
        <f t="shared" si="365"/>
        <v>0</v>
      </c>
      <c r="Q1565" s="11">
        <f t="shared" si="372"/>
        <v>5322.0999999999995</v>
      </c>
      <c r="R1565" s="11">
        <f t="shared" si="373"/>
        <v>25613.25</v>
      </c>
      <c r="S1565" s="6">
        <f t="shared" si="366"/>
        <v>0</v>
      </c>
      <c r="T1565" s="11">
        <f t="shared" si="367"/>
        <v>0</v>
      </c>
      <c r="U1565" s="11">
        <f t="shared" si="368"/>
        <v>0</v>
      </c>
      <c r="V1565" s="11">
        <f t="shared" si="374"/>
        <v>0</v>
      </c>
      <c r="W1565" s="20"/>
    </row>
    <row r="1566" spans="1:23" x14ac:dyDescent="0.25">
      <c r="A1566">
        <v>2022030611</v>
      </c>
      <c r="B1566">
        <v>1</v>
      </c>
      <c r="C1566" s="8">
        <v>0.50741999999999998</v>
      </c>
      <c r="D1566" s="6">
        <f t="shared" si="360"/>
        <v>40593.599999999999</v>
      </c>
      <c r="E1566" s="62">
        <v>0</v>
      </c>
      <c r="F1566" s="6">
        <f t="shared" si="369"/>
        <v>0</v>
      </c>
      <c r="G1566" s="7">
        <v>0.49997999999999998</v>
      </c>
      <c r="H1566" s="6">
        <f t="shared" si="361"/>
        <v>17499.3</v>
      </c>
      <c r="I1566" s="7">
        <v>0.53907000000000005</v>
      </c>
      <c r="J1566" s="6">
        <f t="shared" si="362"/>
        <v>7546.9800000000005</v>
      </c>
      <c r="K1566" s="20"/>
      <c r="L1566" s="6">
        <f t="shared" si="363"/>
        <v>40000</v>
      </c>
      <c r="M1566" s="11">
        <f t="shared" si="370"/>
        <v>0</v>
      </c>
      <c r="N1566" s="6">
        <f t="shared" si="364"/>
        <v>593.59999999999854</v>
      </c>
      <c r="O1566" s="11">
        <f t="shared" si="371"/>
        <v>16905.7</v>
      </c>
      <c r="P1566" s="11">
        <f t="shared" si="365"/>
        <v>0</v>
      </c>
      <c r="Q1566" s="11">
        <f t="shared" si="372"/>
        <v>7546.9800000000005</v>
      </c>
      <c r="R1566" s="11">
        <f t="shared" si="373"/>
        <v>24452.68</v>
      </c>
      <c r="S1566" s="6">
        <f t="shared" si="366"/>
        <v>0</v>
      </c>
      <c r="T1566" s="11">
        <f t="shared" si="367"/>
        <v>0</v>
      </c>
      <c r="U1566" s="11">
        <f t="shared" si="368"/>
        <v>0</v>
      </c>
      <c r="V1566" s="11">
        <f t="shared" si="374"/>
        <v>0</v>
      </c>
      <c r="W1566" s="20"/>
    </row>
    <row r="1567" spans="1:23" x14ac:dyDescent="0.25">
      <c r="A1567">
        <v>2022030612</v>
      </c>
      <c r="B1567">
        <v>1</v>
      </c>
      <c r="C1567" s="8">
        <v>0.52195000000000003</v>
      </c>
      <c r="D1567" s="6">
        <f t="shared" si="360"/>
        <v>41756</v>
      </c>
      <c r="E1567" s="62">
        <v>0</v>
      </c>
      <c r="F1567" s="6">
        <f t="shared" si="369"/>
        <v>0</v>
      </c>
      <c r="G1567" s="7">
        <v>0.46715000000000001</v>
      </c>
      <c r="H1567" s="6">
        <f t="shared" si="361"/>
        <v>16350.25</v>
      </c>
      <c r="I1567" s="7">
        <v>0.57447000000000004</v>
      </c>
      <c r="J1567" s="6">
        <f t="shared" si="362"/>
        <v>8042.5800000000008</v>
      </c>
      <c r="K1567" s="20"/>
      <c r="L1567" s="6">
        <f t="shared" si="363"/>
        <v>40000</v>
      </c>
      <c r="M1567" s="11">
        <f t="shared" si="370"/>
        <v>0</v>
      </c>
      <c r="N1567" s="6">
        <f t="shared" si="364"/>
        <v>1756</v>
      </c>
      <c r="O1567" s="11">
        <f t="shared" si="371"/>
        <v>14594.25</v>
      </c>
      <c r="P1567" s="11">
        <f t="shared" si="365"/>
        <v>0</v>
      </c>
      <c r="Q1567" s="11">
        <f t="shared" si="372"/>
        <v>8042.5800000000008</v>
      </c>
      <c r="R1567" s="11">
        <f t="shared" si="373"/>
        <v>22636.83</v>
      </c>
      <c r="S1567" s="6">
        <f t="shared" si="366"/>
        <v>0</v>
      </c>
      <c r="T1567" s="11">
        <f t="shared" si="367"/>
        <v>0</v>
      </c>
      <c r="U1567" s="11">
        <f t="shared" si="368"/>
        <v>0</v>
      </c>
      <c r="V1567" s="11">
        <f t="shared" si="374"/>
        <v>0</v>
      </c>
      <c r="W1567" s="20"/>
    </row>
    <row r="1568" spans="1:23" x14ac:dyDescent="0.25">
      <c r="A1568">
        <v>2022030613</v>
      </c>
      <c r="B1568">
        <v>1</v>
      </c>
      <c r="C1568" s="8">
        <v>0.53169</v>
      </c>
      <c r="D1568" s="6">
        <f t="shared" si="360"/>
        <v>42535.199999999997</v>
      </c>
      <c r="E1568" s="62">
        <v>0</v>
      </c>
      <c r="F1568" s="6">
        <f t="shared" si="369"/>
        <v>0</v>
      </c>
      <c r="G1568" s="7">
        <v>0.44320999999999999</v>
      </c>
      <c r="H1568" s="6">
        <f t="shared" si="361"/>
        <v>15512.35</v>
      </c>
      <c r="I1568" s="7">
        <v>0.60779000000000005</v>
      </c>
      <c r="J1568" s="6">
        <f t="shared" si="362"/>
        <v>8509.0600000000013</v>
      </c>
      <c r="K1568" s="20"/>
      <c r="L1568" s="6">
        <f t="shared" si="363"/>
        <v>40000</v>
      </c>
      <c r="M1568" s="11">
        <f t="shared" si="370"/>
        <v>0</v>
      </c>
      <c r="N1568" s="6">
        <f t="shared" si="364"/>
        <v>2535.1999999999971</v>
      </c>
      <c r="O1568" s="11">
        <f t="shared" si="371"/>
        <v>12977.150000000003</v>
      </c>
      <c r="P1568" s="11">
        <f t="shared" si="365"/>
        <v>0</v>
      </c>
      <c r="Q1568" s="11">
        <f t="shared" si="372"/>
        <v>8509.0600000000013</v>
      </c>
      <c r="R1568" s="11">
        <f t="shared" si="373"/>
        <v>21486.210000000006</v>
      </c>
      <c r="S1568" s="6">
        <f t="shared" si="366"/>
        <v>0</v>
      </c>
      <c r="T1568" s="11">
        <f t="shared" si="367"/>
        <v>0</v>
      </c>
      <c r="U1568" s="11">
        <f t="shared" si="368"/>
        <v>0</v>
      </c>
      <c r="V1568" s="11">
        <f t="shared" si="374"/>
        <v>0</v>
      </c>
      <c r="W1568" s="20"/>
    </row>
    <row r="1569" spans="1:23" x14ac:dyDescent="0.25">
      <c r="A1569">
        <v>2022030614</v>
      </c>
      <c r="B1569">
        <v>1</v>
      </c>
      <c r="C1569" s="8">
        <v>0.53815000000000002</v>
      </c>
      <c r="D1569" s="6">
        <f t="shared" si="360"/>
        <v>43052</v>
      </c>
      <c r="E1569" s="62">
        <v>0</v>
      </c>
      <c r="F1569" s="6">
        <f t="shared" si="369"/>
        <v>0</v>
      </c>
      <c r="G1569" s="7">
        <v>0.43798999999999999</v>
      </c>
      <c r="H1569" s="6">
        <f t="shared" si="361"/>
        <v>15329.65</v>
      </c>
      <c r="I1569" s="7">
        <v>0.60982999999999998</v>
      </c>
      <c r="J1569" s="6">
        <f t="shared" si="362"/>
        <v>8537.619999999999</v>
      </c>
      <c r="K1569" s="20"/>
      <c r="L1569" s="6">
        <f t="shared" si="363"/>
        <v>40000</v>
      </c>
      <c r="M1569" s="11">
        <f t="shared" si="370"/>
        <v>0</v>
      </c>
      <c r="N1569" s="6">
        <f t="shared" si="364"/>
        <v>3052</v>
      </c>
      <c r="O1569" s="11">
        <f t="shared" si="371"/>
        <v>12277.65</v>
      </c>
      <c r="P1569" s="11">
        <f t="shared" si="365"/>
        <v>0</v>
      </c>
      <c r="Q1569" s="11">
        <f t="shared" si="372"/>
        <v>8537.619999999999</v>
      </c>
      <c r="R1569" s="11">
        <f t="shared" si="373"/>
        <v>20815.269999999997</v>
      </c>
      <c r="S1569" s="6">
        <f t="shared" si="366"/>
        <v>0</v>
      </c>
      <c r="T1569" s="11">
        <f t="shared" si="367"/>
        <v>0</v>
      </c>
      <c r="U1569" s="11">
        <f t="shared" si="368"/>
        <v>0</v>
      </c>
      <c r="V1569" s="11">
        <f t="shared" si="374"/>
        <v>0</v>
      </c>
      <c r="W1569" s="20"/>
    </row>
    <row r="1570" spans="1:23" x14ac:dyDescent="0.25">
      <c r="A1570">
        <v>2022030615</v>
      </c>
      <c r="B1570">
        <v>1</v>
      </c>
      <c r="C1570" s="8">
        <v>0.54081000000000001</v>
      </c>
      <c r="D1570" s="6">
        <f t="shared" si="360"/>
        <v>43264.800000000003</v>
      </c>
      <c r="E1570" s="62">
        <v>0</v>
      </c>
      <c r="F1570" s="6">
        <f t="shared" si="369"/>
        <v>0</v>
      </c>
      <c r="G1570" s="7">
        <v>0.45822000000000002</v>
      </c>
      <c r="H1570" s="6">
        <f t="shared" si="361"/>
        <v>16037.7</v>
      </c>
      <c r="I1570" s="7">
        <v>0.58489000000000002</v>
      </c>
      <c r="J1570" s="6">
        <f t="shared" si="362"/>
        <v>8188.46</v>
      </c>
      <c r="K1570" s="20"/>
      <c r="L1570" s="6">
        <f t="shared" si="363"/>
        <v>40000</v>
      </c>
      <c r="M1570" s="11">
        <f t="shared" si="370"/>
        <v>0</v>
      </c>
      <c r="N1570" s="6">
        <f t="shared" si="364"/>
        <v>3264.8000000000029</v>
      </c>
      <c r="O1570" s="11">
        <f t="shared" si="371"/>
        <v>12772.899999999998</v>
      </c>
      <c r="P1570" s="11">
        <f t="shared" si="365"/>
        <v>0</v>
      </c>
      <c r="Q1570" s="11">
        <f t="shared" si="372"/>
        <v>8188.46</v>
      </c>
      <c r="R1570" s="11">
        <f t="shared" si="373"/>
        <v>20961.359999999997</v>
      </c>
      <c r="S1570" s="6">
        <f t="shared" si="366"/>
        <v>0</v>
      </c>
      <c r="T1570" s="11">
        <f t="shared" si="367"/>
        <v>0</v>
      </c>
      <c r="U1570" s="11">
        <f t="shared" si="368"/>
        <v>0</v>
      </c>
      <c r="V1570" s="11">
        <f t="shared" si="374"/>
        <v>0</v>
      </c>
      <c r="W1570" s="20"/>
    </row>
    <row r="1571" spans="1:23" x14ac:dyDescent="0.25">
      <c r="A1571">
        <v>2022030616</v>
      </c>
      <c r="B1571">
        <v>1</v>
      </c>
      <c r="C1571" s="8">
        <v>0.54364000000000001</v>
      </c>
      <c r="D1571" s="6">
        <f t="shared" si="360"/>
        <v>43491.200000000004</v>
      </c>
      <c r="E1571" s="62">
        <v>0</v>
      </c>
      <c r="F1571" s="6">
        <f t="shared" si="369"/>
        <v>0</v>
      </c>
      <c r="G1571" s="7">
        <v>0.50931999999999999</v>
      </c>
      <c r="H1571" s="6">
        <f t="shared" si="361"/>
        <v>17826.2</v>
      </c>
      <c r="I1571" s="7">
        <v>0.44288</v>
      </c>
      <c r="J1571" s="6">
        <f t="shared" si="362"/>
        <v>6200.32</v>
      </c>
      <c r="K1571" s="20"/>
      <c r="L1571" s="6">
        <f t="shared" si="363"/>
        <v>40000</v>
      </c>
      <c r="M1571" s="11">
        <f t="shared" si="370"/>
        <v>0</v>
      </c>
      <c r="N1571" s="6">
        <f t="shared" si="364"/>
        <v>3491.2000000000044</v>
      </c>
      <c r="O1571" s="11">
        <f t="shared" si="371"/>
        <v>14334.999999999996</v>
      </c>
      <c r="P1571" s="11">
        <f t="shared" si="365"/>
        <v>0</v>
      </c>
      <c r="Q1571" s="11">
        <f t="shared" si="372"/>
        <v>6200.32</v>
      </c>
      <c r="R1571" s="11">
        <f t="shared" si="373"/>
        <v>20535.319999999996</v>
      </c>
      <c r="S1571" s="6">
        <f t="shared" si="366"/>
        <v>0</v>
      </c>
      <c r="T1571" s="11">
        <f t="shared" si="367"/>
        <v>0</v>
      </c>
      <c r="U1571" s="11">
        <f t="shared" si="368"/>
        <v>0</v>
      </c>
      <c r="V1571" s="11">
        <f t="shared" si="374"/>
        <v>0</v>
      </c>
      <c r="W1571" s="20"/>
    </row>
    <row r="1572" spans="1:23" x14ac:dyDescent="0.25">
      <c r="A1572">
        <v>2022030617</v>
      </c>
      <c r="B1572">
        <v>1</v>
      </c>
      <c r="C1572" s="8">
        <v>0.54662999999999995</v>
      </c>
      <c r="D1572" s="6">
        <f t="shared" si="360"/>
        <v>43730.399999999994</v>
      </c>
      <c r="E1572" s="62">
        <v>0</v>
      </c>
      <c r="F1572" s="6">
        <f t="shared" si="369"/>
        <v>0</v>
      </c>
      <c r="G1572" s="7">
        <v>0.55130000000000001</v>
      </c>
      <c r="H1572" s="6">
        <f t="shared" si="361"/>
        <v>19295.5</v>
      </c>
      <c r="I1572" s="7">
        <v>0.30234</v>
      </c>
      <c r="J1572" s="6">
        <f t="shared" si="362"/>
        <v>4232.76</v>
      </c>
      <c r="K1572" s="20"/>
      <c r="L1572" s="6">
        <f t="shared" si="363"/>
        <v>40000</v>
      </c>
      <c r="M1572" s="11">
        <f t="shared" si="370"/>
        <v>0</v>
      </c>
      <c r="N1572" s="6">
        <f t="shared" si="364"/>
        <v>3730.3999999999942</v>
      </c>
      <c r="O1572" s="11">
        <f t="shared" si="371"/>
        <v>15565.100000000006</v>
      </c>
      <c r="P1572" s="11">
        <f t="shared" si="365"/>
        <v>0</v>
      </c>
      <c r="Q1572" s="11">
        <f t="shared" si="372"/>
        <v>4232.76</v>
      </c>
      <c r="R1572" s="11">
        <f t="shared" si="373"/>
        <v>19797.860000000008</v>
      </c>
      <c r="S1572" s="6">
        <f t="shared" si="366"/>
        <v>0</v>
      </c>
      <c r="T1572" s="11">
        <f t="shared" si="367"/>
        <v>0</v>
      </c>
      <c r="U1572" s="11">
        <f t="shared" si="368"/>
        <v>0</v>
      </c>
      <c r="V1572" s="11">
        <f t="shared" si="374"/>
        <v>0</v>
      </c>
      <c r="W1572" s="20"/>
    </row>
    <row r="1573" spans="1:23" x14ac:dyDescent="0.25">
      <c r="A1573">
        <v>2022030618</v>
      </c>
      <c r="B1573">
        <v>1</v>
      </c>
      <c r="C1573" s="8">
        <v>0.54757999999999996</v>
      </c>
      <c r="D1573" s="6">
        <f t="shared" si="360"/>
        <v>43806.399999999994</v>
      </c>
      <c r="E1573" s="62">
        <v>0</v>
      </c>
      <c r="F1573" s="6">
        <f t="shared" si="369"/>
        <v>0</v>
      </c>
      <c r="G1573" s="7">
        <v>0.57796000000000003</v>
      </c>
      <c r="H1573" s="6">
        <f t="shared" si="361"/>
        <v>20228.600000000002</v>
      </c>
      <c r="I1573" s="7">
        <v>0.17566000000000001</v>
      </c>
      <c r="J1573" s="6">
        <f t="shared" si="362"/>
        <v>2459.2400000000002</v>
      </c>
      <c r="K1573" s="20"/>
      <c r="L1573" s="6">
        <f t="shared" si="363"/>
        <v>40000</v>
      </c>
      <c r="M1573" s="11">
        <f t="shared" si="370"/>
        <v>0</v>
      </c>
      <c r="N1573" s="6">
        <f t="shared" si="364"/>
        <v>3806.3999999999942</v>
      </c>
      <c r="O1573" s="11">
        <f t="shared" si="371"/>
        <v>16422.200000000008</v>
      </c>
      <c r="P1573" s="11">
        <f t="shared" si="365"/>
        <v>0</v>
      </c>
      <c r="Q1573" s="11">
        <f t="shared" si="372"/>
        <v>2459.2400000000002</v>
      </c>
      <c r="R1573" s="11">
        <f t="shared" si="373"/>
        <v>18881.44000000001</v>
      </c>
      <c r="S1573" s="6">
        <f t="shared" si="366"/>
        <v>0</v>
      </c>
      <c r="T1573" s="11">
        <f t="shared" si="367"/>
        <v>0</v>
      </c>
      <c r="U1573" s="11">
        <f t="shared" si="368"/>
        <v>0</v>
      </c>
      <c r="V1573" s="11">
        <f t="shared" si="374"/>
        <v>0</v>
      </c>
      <c r="W1573" s="20"/>
    </row>
    <row r="1574" spans="1:23" x14ac:dyDescent="0.25">
      <c r="A1574">
        <v>2022030619</v>
      </c>
      <c r="B1574">
        <v>1</v>
      </c>
      <c r="C1574" s="8">
        <v>0.55223999999999995</v>
      </c>
      <c r="D1574" s="6">
        <f t="shared" si="360"/>
        <v>44179.199999999997</v>
      </c>
      <c r="E1574" s="62">
        <v>0</v>
      </c>
      <c r="F1574" s="6">
        <f t="shared" si="369"/>
        <v>0</v>
      </c>
      <c r="G1574" s="7">
        <v>0.59824999999999995</v>
      </c>
      <c r="H1574" s="6">
        <f t="shared" si="361"/>
        <v>20938.75</v>
      </c>
      <c r="I1574" s="7">
        <v>4.3339999999999997E-2</v>
      </c>
      <c r="J1574" s="6">
        <f t="shared" si="362"/>
        <v>606.76</v>
      </c>
      <c r="K1574" s="20"/>
      <c r="L1574" s="6">
        <f t="shared" si="363"/>
        <v>40000</v>
      </c>
      <c r="M1574" s="11">
        <f t="shared" si="370"/>
        <v>0</v>
      </c>
      <c r="N1574" s="6">
        <f t="shared" si="364"/>
        <v>4179.1999999999971</v>
      </c>
      <c r="O1574" s="11">
        <f t="shared" si="371"/>
        <v>16759.550000000003</v>
      </c>
      <c r="P1574" s="11">
        <f t="shared" si="365"/>
        <v>0</v>
      </c>
      <c r="Q1574" s="11">
        <f t="shared" si="372"/>
        <v>606.76</v>
      </c>
      <c r="R1574" s="11">
        <f t="shared" si="373"/>
        <v>17366.310000000001</v>
      </c>
      <c r="S1574" s="6">
        <f t="shared" si="366"/>
        <v>0</v>
      </c>
      <c r="T1574" s="11">
        <f t="shared" si="367"/>
        <v>0</v>
      </c>
      <c r="U1574" s="11">
        <f t="shared" si="368"/>
        <v>0</v>
      </c>
      <c r="V1574" s="11">
        <f t="shared" si="374"/>
        <v>0</v>
      </c>
      <c r="W1574" s="20"/>
    </row>
    <row r="1575" spans="1:23" x14ac:dyDescent="0.25">
      <c r="A1575">
        <v>2022030620</v>
      </c>
      <c r="B1575">
        <v>1</v>
      </c>
      <c r="C1575" s="8">
        <v>0.55864999999999998</v>
      </c>
      <c r="D1575" s="6">
        <f t="shared" si="360"/>
        <v>44692</v>
      </c>
      <c r="E1575" s="62">
        <v>0</v>
      </c>
      <c r="F1575" s="6">
        <f t="shared" si="369"/>
        <v>0</v>
      </c>
      <c r="G1575" s="7">
        <v>0.61168999999999996</v>
      </c>
      <c r="H1575" s="6">
        <f t="shared" si="361"/>
        <v>21409.149999999998</v>
      </c>
      <c r="I1575" s="7">
        <v>0</v>
      </c>
      <c r="J1575" s="6">
        <f t="shared" si="362"/>
        <v>0</v>
      </c>
      <c r="K1575" s="20"/>
      <c r="L1575" s="6">
        <f t="shared" si="363"/>
        <v>40000</v>
      </c>
      <c r="M1575" s="11">
        <f t="shared" si="370"/>
        <v>0</v>
      </c>
      <c r="N1575" s="6">
        <f t="shared" si="364"/>
        <v>4692</v>
      </c>
      <c r="O1575" s="11">
        <f t="shared" si="371"/>
        <v>16717.149999999998</v>
      </c>
      <c r="P1575" s="11">
        <f t="shared" si="365"/>
        <v>0</v>
      </c>
      <c r="Q1575" s="11">
        <f t="shared" si="372"/>
        <v>0</v>
      </c>
      <c r="R1575" s="11">
        <f t="shared" si="373"/>
        <v>16717.149999999998</v>
      </c>
      <c r="S1575" s="6">
        <f t="shared" si="366"/>
        <v>0</v>
      </c>
      <c r="T1575" s="11">
        <f t="shared" si="367"/>
        <v>0</v>
      </c>
      <c r="U1575" s="11">
        <f t="shared" si="368"/>
        <v>0</v>
      </c>
      <c r="V1575" s="11">
        <f t="shared" si="374"/>
        <v>0</v>
      </c>
      <c r="W1575" s="20"/>
    </row>
    <row r="1576" spans="1:23" x14ac:dyDescent="0.25">
      <c r="A1576">
        <v>2022030621</v>
      </c>
      <c r="B1576">
        <v>1</v>
      </c>
      <c r="C1576" s="8">
        <v>0.55027000000000004</v>
      </c>
      <c r="D1576" s="6">
        <f t="shared" si="360"/>
        <v>44021.600000000006</v>
      </c>
      <c r="E1576" s="62">
        <v>0</v>
      </c>
      <c r="F1576" s="6">
        <f t="shared" si="369"/>
        <v>0</v>
      </c>
      <c r="G1576" s="7">
        <v>0.61907999999999996</v>
      </c>
      <c r="H1576" s="6">
        <f t="shared" si="361"/>
        <v>21667.8</v>
      </c>
      <c r="I1576" s="7">
        <v>0</v>
      </c>
      <c r="J1576" s="6">
        <f t="shared" si="362"/>
        <v>0</v>
      </c>
      <c r="K1576" s="20"/>
      <c r="L1576" s="6">
        <f t="shared" si="363"/>
        <v>40000</v>
      </c>
      <c r="M1576" s="11">
        <f t="shared" si="370"/>
        <v>0</v>
      </c>
      <c r="N1576" s="6">
        <f t="shared" si="364"/>
        <v>4021.6000000000058</v>
      </c>
      <c r="O1576" s="11">
        <f t="shared" si="371"/>
        <v>17646.199999999993</v>
      </c>
      <c r="P1576" s="11">
        <f t="shared" si="365"/>
        <v>0</v>
      </c>
      <c r="Q1576" s="11">
        <f t="shared" si="372"/>
        <v>0</v>
      </c>
      <c r="R1576" s="11">
        <f t="shared" si="373"/>
        <v>17646.199999999993</v>
      </c>
      <c r="S1576" s="6">
        <f t="shared" si="366"/>
        <v>0</v>
      </c>
      <c r="T1576" s="11">
        <f t="shared" si="367"/>
        <v>0</v>
      </c>
      <c r="U1576" s="11">
        <f t="shared" si="368"/>
        <v>0</v>
      </c>
      <c r="V1576" s="11">
        <f t="shared" si="374"/>
        <v>0</v>
      </c>
      <c r="W1576" s="20"/>
    </row>
    <row r="1577" spans="1:23" x14ac:dyDescent="0.25">
      <c r="A1577">
        <v>2022030622</v>
      </c>
      <c r="B1577">
        <v>1</v>
      </c>
      <c r="C1577" s="8">
        <v>0.53395999999999999</v>
      </c>
      <c r="D1577" s="6">
        <f t="shared" si="360"/>
        <v>42716.799999999996</v>
      </c>
      <c r="E1577" s="62">
        <v>0</v>
      </c>
      <c r="F1577" s="6">
        <f t="shared" si="369"/>
        <v>0</v>
      </c>
      <c r="G1577" s="7">
        <v>0.6038</v>
      </c>
      <c r="H1577" s="6">
        <f t="shared" si="361"/>
        <v>21133</v>
      </c>
      <c r="I1577" s="7">
        <v>0</v>
      </c>
      <c r="J1577" s="6">
        <f t="shared" si="362"/>
        <v>0</v>
      </c>
      <c r="K1577" s="20"/>
      <c r="L1577" s="6">
        <f t="shared" si="363"/>
        <v>40000</v>
      </c>
      <c r="M1577" s="11">
        <f t="shared" si="370"/>
        <v>0</v>
      </c>
      <c r="N1577" s="6">
        <f t="shared" si="364"/>
        <v>2716.7999999999956</v>
      </c>
      <c r="O1577" s="11">
        <f t="shared" si="371"/>
        <v>18416.200000000004</v>
      </c>
      <c r="P1577" s="11">
        <f t="shared" si="365"/>
        <v>0</v>
      </c>
      <c r="Q1577" s="11">
        <f t="shared" si="372"/>
        <v>0</v>
      </c>
      <c r="R1577" s="11">
        <f t="shared" si="373"/>
        <v>18416.200000000004</v>
      </c>
      <c r="S1577" s="6">
        <f t="shared" si="366"/>
        <v>0</v>
      </c>
      <c r="T1577" s="11">
        <f t="shared" si="367"/>
        <v>0</v>
      </c>
      <c r="U1577" s="11">
        <f t="shared" si="368"/>
        <v>0</v>
      </c>
      <c r="V1577" s="11">
        <f t="shared" si="374"/>
        <v>0</v>
      </c>
      <c r="W1577" s="20"/>
    </row>
    <row r="1578" spans="1:23" x14ac:dyDescent="0.25">
      <c r="A1578">
        <v>2022030623</v>
      </c>
      <c r="B1578">
        <v>1</v>
      </c>
      <c r="C1578" s="8">
        <v>0.50961999999999996</v>
      </c>
      <c r="D1578" s="6">
        <f t="shared" si="360"/>
        <v>40769.599999999999</v>
      </c>
      <c r="E1578" s="62">
        <v>0</v>
      </c>
      <c r="F1578" s="6">
        <f t="shared" si="369"/>
        <v>0</v>
      </c>
      <c r="G1578" s="7">
        <v>0.59062000000000003</v>
      </c>
      <c r="H1578" s="6">
        <f t="shared" si="361"/>
        <v>20671.7</v>
      </c>
      <c r="I1578" s="7">
        <v>0</v>
      </c>
      <c r="J1578" s="6">
        <f t="shared" si="362"/>
        <v>0</v>
      </c>
      <c r="K1578" s="20"/>
      <c r="L1578" s="6">
        <f t="shared" si="363"/>
        <v>40000</v>
      </c>
      <c r="M1578" s="11">
        <f t="shared" si="370"/>
        <v>0</v>
      </c>
      <c r="N1578" s="6">
        <f t="shared" si="364"/>
        <v>769.59999999999854</v>
      </c>
      <c r="O1578" s="11">
        <f t="shared" si="371"/>
        <v>19902.100000000002</v>
      </c>
      <c r="P1578" s="11">
        <f t="shared" si="365"/>
        <v>0</v>
      </c>
      <c r="Q1578" s="11">
        <f t="shared" si="372"/>
        <v>0</v>
      </c>
      <c r="R1578" s="11">
        <f t="shared" si="373"/>
        <v>19902.100000000002</v>
      </c>
      <c r="S1578" s="6">
        <f t="shared" si="366"/>
        <v>0</v>
      </c>
      <c r="T1578" s="11">
        <f t="shared" si="367"/>
        <v>0</v>
      </c>
      <c r="U1578" s="11">
        <f t="shared" si="368"/>
        <v>0</v>
      </c>
      <c r="V1578" s="11">
        <f t="shared" si="374"/>
        <v>0</v>
      </c>
      <c r="W1578" s="20"/>
    </row>
    <row r="1579" spans="1:23" x14ac:dyDescent="0.25">
      <c r="A1579">
        <v>2022030624</v>
      </c>
      <c r="B1579">
        <v>1</v>
      </c>
      <c r="C1579" s="8">
        <v>0.48314000000000001</v>
      </c>
      <c r="D1579" s="6">
        <f t="shared" si="360"/>
        <v>38651.200000000004</v>
      </c>
      <c r="E1579" s="62">
        <v>0</v>
      </c>
      <c r="F1579" s="6">
        <f t="shared" si="369"/>
        <v>0</v>
      </c>
      <c r="G1579" s="7">
        <v>0.58723999999999998</v>
      </c>
      <c r="H1579" s="6">
        <f t="shared" si="361"/>
        <v>20553.399999999998</v>
      </c>
      <c r="I1579" s="7">
        <v>0</v>
      </c>
      <c r="J1579" s="6">
        <f t="shared" si="362"/>
        <v>0</v>
      </c>
      <c r="K1579" s="20"/>
      <c r="L1579" s="6">
        <f t="shared" si="363"/>
        <v>38651.200000000004</v>
      </c>
      <c r="M1579" s="11">
        <f t="shared" si="370"/>
        <v>1348.7999999999956</v>
      </c>
      <c r="N1579" s="6">
        <f t="shared" si="364"/>
        <v>0</v>
      </c>
      <c r="O1579" s="11">
        <f t="shared" si="371"/>
        <v>20553.399999999998</v>
      </c>
      <c r="P1579" s="11">
        <f t="shared" si="365"/>
        <v>0</v>
      </c>
      <c r="Q1579" s="11">
        <f t="shared" si="372"/>
        <v>0</v>
      </c>
      <c r="R1579" s="11">
        <f t="shared" si="373"/>
        <v>21902.199999999993</v>
      </c>
      <c r="S1579" s="6">
        <f t="shared" si="366"/>
        <v>0</v>
      </c>
      <c r="T1579" s="11">
        <f t="shared" si="367"/>
        <v>0</v>
      </c>
      <c r="U1579" s="11">
        <f t="shared" si="368"/>
        <v>0</v>
      </c>
      <c r="V1579" s="11">
        <f t="shared" si="374"/>
        <v>0</v>
      </c>
      <c r="W1579" s="20"/>
    </row>
    <row r="1580" spans="1:23" x14ac:dyDescent="0.25">
      <c r="A1580">
        <v>2022030701</v>
      </c>
      <c r="B1580">
        <v>2</v>
      </c>
      <c r="C1580" s="8">
        <v>0.46146999999999999</v>
      </c>
      <c r="D1580" s="6">
        <f t="shared" si="360"/>
        <v>36917.599999999999</v>
      </c>
      <c r="E1580" s="62">
        <v>0</v>
      </c>
      <c r="F1580" s="6">
        <f t="shared" si="369"/>
        <v>0</v>
      </c>
      <c r="G1580" s="7">
        <v>0.58101999999999998</v>
      </c>
      <c r="H1580" s="6">
        <f t="shared" si="361"/>
        <v>20335.7</v>
      </c>
      <c r="I1580" s="7">
        <v>0</v>
      </c>
      <c r="J1580" s="6">
        <f t="shared" si="362"/>
        <v>0</v>
      </c>
      <c r="K1580" s="20"/>
      <c r="L1580" s="6">
        <f t="shared" si="363"/>
        <v>36917.599999999999</v>
      </c>
      <c r="M1580" s="11">
        <f t="shared" si="370"/>
        <v>3082.4000000000015</v>
      </c>
      <c r="N1580" s="6">
        <f t="shared" si="364"/>
        <v>0</v>
      </c>
      <c r="O1580" s="11">
        <f t="shared" si="371"/>
        <v>20335.7</v>
      </c>
      <c r="P1580" s="11">
        <f t="shared" si="365"/>
        <v>0</v>
      </c>
      <c r="Q1580" s="11">
        <f t="shared" si="372"/>
        <v>0</v>
      </c>
      <c r="R1580" s="11">
        <f t="shared" si="373"/>
        <v>23418.100000000002</v>
      </c>
      <c r="S1580" s="6">
        <f t="shared" si="366"/>
        <v>0</v>
      </c>
      <c r="T1580" s="11">
        <f t="shared" si="367"/>
        <v>0</v>
      </c>
      <c r="U1580" s="11">
        <f t="shared" si="368"/>
        <v>0</v>
      </c>
      <c r="V1580" s="11">
        <f t="shared" si="374"/>
        <v>0</v>
      </c>
      <c r="W1580" s="20"/>
    </row>
    <row r="1581" spans="1:23" x14ac:dyDescent="0.25">
      <c r="A1581">
        <v>2022030702</v>
      </c>
      <c r="B1581">
        <v>2</v>
      </c>
      <c r="C1581" s="8">
        <v>0.44779999999999998</v>
      </c>
      <c r="D1581" s="6">
        <f t="shared" si="360"/>
        <v>35824</v>
      </c>
      <c r="E1581" s="62">
        <v>0</v>
      </c>
      <c r="F1581" s="6">
        <f t="shared" si="369"/>
        <v>0</v>
      </c>
      <c r="G1581" s="7">
        <v>0.58906999999999998</v>
      </c>
      <c r="H1581" s="6">
        <f t="shared" si="361"/>
        <v>20617.45</v>
      </c>
      <c r="I1581" s="7">
        <v>0</v>
      </c>
      <c r="J1581" s="6">
        <f t="shared" si="362"/>
        <v>0</v>
      </c>
      <c r="K1581" s="20"/>
      <c r="L1581" s="6">
        <f t="shared" si="363"/>
        <v>35824</v>
      </c>
      <c r="M1581" s="11">
        <f t="shared" si="370"/>
        <v>4176</v>
      </c>
      <c r="N1581" s="6">
        <f t="shared" si="364"/>
        <v>0</v>
      </c>
      <c r="O1581" s="11">
        <f t="shared" si="371"/>
        <v>20617.45</v>
      </c>
      <c r="P1581" s="11">
        <f t="shared" si="365"/>
        <v>0</v>
      </c>
      <c r="Q1581" s="11">
        <f t="shared" si="372"/>
        <v>0</v>
      </c>
      <c r="R1581" s="11">
        <f t="shared" si="373"/>
        <v>24793.45</v>
      </c>
      <c r="S1581" s="6">
        <f t="shared" si="366"/>
        <v>0</v>
      </c>
      <c r="T1581" s="11">
        <f t="shared" si="367"/>
        <v>0</v>
      </c>
      <c r="U1581" s="11">
        <f t="shared" si="368"/>
        <v>0</v>
      </c>
      <c r="V1581" s="11">
        <f t="shared" si="374"/>
        <v>0</v>
      </c>
      <c r="W1581" s="20"/>
    </row>
    <row r="1582" spans="1:23" x14ac:dyDescent="0.25">
      <c r="A1582">
        <v>2022030703</v>
      </c>
      <c r="B1582">
        <v>2</v>
      </c>
      <c r="C1582" s="8">
        <v>0.44169000000000003</v>
      </c>
      <c r="D1582" s="6">
        <f t="shared" si="360"/>
        <v>35335.200000000004</v>
      </c>
      <c r="E1582" s="62">
        <v>0</v>
      </c>
      <c r="F1582" s="6">
        <f t="shared" si="369"/>
        <v>0</v>
      </c>
      <c r="G1582" s="7">
        <v>0.59160000000000001</v>
      </c>
      <c r="H1582" s="6">
        <f t="shared" si="361"/>
        <v>20706</v>
      </c>
      <c r="I1582" s="7">
        <v>0</v>
      </c>
      <c r="J1582" s="6">
        <f t="shared" si="362"/>
        <v>0</v>
      </c>
      <c r="K1582" s="20"/>
      <c r="L1582" s="6">
        <f t="shared" si="363"/>
        <v>35335.200000000004</v>
      </c>
      <c r="M1582" s="11">
        <f t="shared" si="370"/>
        <v>4664.7999999999956</v>
      </c>
      <c r="N1582" s="6">
        <f t="shared" si="364"/>
        <v>0</v>
      </c>
      <c r="O1582" s="11">
        <f t="shared" si="371"/>
        <v>20706</v>
      </c>
      <c r="P1582" s="11">
        <f t="shared" si="365"/>
        <v>0</v>
      </c>
      <c r="Q1582" s="11">
        <f t="shared" si="372"/>
        <v>0</v>
      </c>
      <c r="R1582" s="11">
        <f t="shared" si="373"/>
        <v>25370.799999999996</v>
      </c>
      <c r="S1582" s="6">
        <f t="shared" si="366"/>
        <v>0</v>
      </c>
      <c r="T1582" s="11">
        <f t="shared" si="367"/>
        <v>0</v>
      </c>
      <c r="U1582" s="11">
        <f t="shared" si="368"/>
        <v>0</v>
      </c>
      <c r="V1582" s="11">
        <f t="shared" si="374"/>
        <v>0</v>
      </c>
      <c r="W1582" s="20"/>
    </row>
    <row r="1583" spans="1:23" x14ac:dyDescent="0.25">
      <c r="A1583">
        <v>2022030704</v>
      </c>
      <c r="B1583">
        <v>2</v>
      </c>
      <c r="C1583" s="8">
        <v>0.44539000000000001</v>
      </c>
      <c r="D1583" s="6">
        <f t="shared" si="360"/>
        <v>35631.199999999997</v>
      </c>
      <c r="E1583" s="62">
        <v>0</v>
      </c>
      <c r="F1583" s="6">
        <f t="shared" si="369"/>
        <v>0</v>
      </c>
      <c r="G1583" s="7">
        <v>0.58908000000000005</v>
      </c>
      <c r="H1583" s="6">
        <f t="shared" si="361"/>
        <v>20617.800000000003</v>
      </c>
      <c r="I1583" s="7">
        <v>0</v>
      </c>
      <c r="J1583" s="6">
        <f t="shared" si="362"/>
        <v>0</v>
      </c>
      <c r="K1583" s="20"/>
      <c r="L1583" s="6">
        <f t="shared" si="363"/>
        <v>35631.199999999997</v>
      </c>
      <c r="M1583" s="11">
        <f t="shared" si="370"/>
        <v>4368.8000000000029</v>
      </c>
      <c r="N1583" s="6">
        <f t="shared" si="364"/>
        <v>0</v>
      </c>
      <c r="O1583" s="11">
        <f t="shared" si="371"/>
        <v>20617.800000000003</v>
      </c>
      <c r="P1583" s="11">
        <f t="shared" si="365"/>
        <v>0</v>
      </c>
      <c r="Q1583" s="11">
        <f t="shared" si="372"/>
        <v>0</v>
      </c>
      <c r="R1583" s="11">
        <f t="shared" si="373"/>
        <v>24986.600000000006</v>
      </c>
      <c r="S1583" s="6">
        <f t="shared" si="366"/>
        <v>0</v>
      </c>
      <c r="T1583" s="11">
        <f t="shared" si="367"/>
        <v>0</v>
      </c>
      <c r="U1583" s="11">
        <f t="shared" si="368"/>
        <v>0</v>
      </c>
      <c r="V1583" s="11">
        <f t="shared" si="374"/>
        <v>0</v>
      </c>
      <c r="W1583" s="20"/>
    </row>
    <row r="1584" spans="1:23" x14ac:dyDescent="0.25">
      <c r="A1584">
        <v>2022030705</v>
      </c>
      <c r="B1584">
        <v>2</v>
      </c>
      <c r="C1584" s="8">
        <v>0.45776</v>
      </c>
      <c r="D1584" s="6">
        <f t="shared" si="360"/>
        <v>36620.800000000003</v>
      </c>
      <c r="E1584" s="62">
        <v>0</v>
      </c>
      <c r="F1584" s="6">
        <f t="shared" si="369"/>
        <v>0</v>
      </c>
      <c r="G1584" s="7">
        <v>0.57555000000000001</v>
      </c>
      <c r="H1584" s="6">
        <f t="shared" si="361"/>
        <v>20144.25</v>
      </c>
      <c r="I1584" s="7">
        <v>0</v>
      </c>
      <c r="J1584" s="6">
        <f t="shared" si="362"/>
        <v>0</v>
      </c>
      <c r="K1584" s="20"/>
      <c r="L1584" s="6">
        <f t="shared" si="363"/>
        <v>36620.800000000003</v>
      </c>
      <c r="M1584" s="11">
        <f t="shared" si="370"/>
        <v>3379.1999999999971</v>
      </c>
      <c r="N1584" s="6">
        <f t="shared" si="364"/>
        <v>0</v>
      </c>
      <c r="O1584" s="11">
        <f t="shared" si="371"/>
        <v>20144.25</v>
      </c>
      <c r="P1584" s="11">
        <f t="shared" si="365"/>
        <v>0</v>
      </c>
      <c r="Q1584" s="11">
        <f t="shared" si="372"/>
        <v>0</v>
      </c>
      <c r="R1584" s="11">
        <f t="shared" si="373"/>
        <v>23523.449999999997</v>
      </c>
      <c r="S1584" s="6">
        <f t="shared" si="366"/>
        <v>0</v>
      </c>
      <c r="T1584" s="11">
        <f t="shared" si="367"/>
        <v>0</v>
      </c>
      <c r="U1584" s="11">
        <f t="shared" si="368"/>
        <v>0</v>
      </c>
      <c r="V1584" s="11">
        <f t="shared" si="374"/>
        <v>0</v>
      </c>
      <c r="W1584" s="20"/>
    </row>
    <row r="1585" spans="1:23" x14ac:dyDescent="0.25">
      <c r="A1585">
        <v>2022030706</v>
      </c>
      <c r="B1585">
        <v>2</v>
      </c>
      <c r="C1585" s="8">
        <v>0.48620999999999998</v>
      </c>
      <c r="D1585" s="6">
        <f t="shared" si="360"/>
        <v>38896.799999999996</v>
      </c>
      <c r="E1585" s="62">
        <v>0</v>
      </c>
      <c r="F1585" s="6">
        <f t="shared" si="369"/>
        <v>0</v>
      </c>
      <c r="G1585" s="7">
        <v>0.54722000000000004</v>
      </c>
      <c r="H1585" s="6">
        <f t="shared" si="361"/>
        <v>19152.7</v>
      </c>
      <c r="I1585" s="7">
        <v>0</v>
      </c>
      <c r="J1585" s="6">
        <f t="shared" si="362"/>
        <v>0</v>
      </c>
      <c r="K1585" s="20"/>
      <c r="L1585" s="6">
        <f t="shared" si="363"/>
        <v>38896.799999999996</v>
      </c>
      <c r="M1585" s="11">
        <f t="shared" si="370"/>
        <v>1103.2000000000044</v>
      </c>
      <c r="N1585" s="6">
        <f t="shared" si="364"/>
        <v>0</v>
      </c>
      <c r="O1585" s="11">
        <f t="shared" si="371"/>
        <v>19152.7</v>
      </c>
      <c r="P1585" s="11">
        <f t="shared" si="365"/>
        <v>0</v>
      </c>
      <c r="Q1585" s="11">
        <f t="shared" si="372"/>
        <v>0</v>
      </c>
      <c r="R1585" s="11">
        <f t="shared" si="373"/>
        <v>20255.900000000005</v>
      </c>
      <c r="S1585" s="6">
        <f t="shared" si="366"/>
        <v>0</v>
      </c>
      <c r="T1585" s="11">
        <f t="shared" si="367"/>
        <v>0</v>
      </c>
      <c r="U1585" s="11">
        <f t="shared" si="368"/>
        <v>0</v>
      </c>
      <c r="V1585" s="11">
        <f t="shared" si="374"/>
        <v>0</v>
      </c>
      <c r="W1585" s="20"/>
    </row>
    <row r="1586" spans="1:23" x14ac:dyDescent="0.25">
      <c r="A1586">
        <v>2022030707</v>
      </c>
      <c r="B1586">
        <v>2</v>
      </c>
      <c r="C1586" s="8">
        <v>0.53334000000000004</v>
      </c>
      <c r="D1586" s="6">
        <f t="shared" si="360"/>
        <v>42667.200000000004</v>
      </c>
      <c r="E1586" s="62">
        <v>0</v>
      </c>
      <c r="F1586" s="6">
        <f t="shared" si="369"/>
        <v>0</v>
      </c>
      <c r="G1586" s="7">
        <v>0.53051999999999999</v>
      </c>
      <c r="H1586" s="6">
        <f t="shared" si="361"/>
        <v>18568.2</v>
      </c>
      <c r="I1586" s="7">
        <v>0</v>
      </c>
      <c r="J1586" s="6">
        <f t="shared" si="362"/>
        <v>0</v>
      </c>
      <c r="K1586" s="20"/>
      <c r="L1586" s="6">
        <f t="shared" si="363"/>
        <v>40000</v>
      </c>
      <c r="M1586" s="11">
        <f t="shared" si="370"/>
        <v>0</v>
      </c>
      <c r="N1586" s="6">
        <f t="shared" si="364"/>
        <v>2667.2000000000044</v>
      </c>
      <c r="O1586" s="11">
        <f t="shared" si="371"/>
        <v>15900.999999999996</v>
      </c>
      <c r="P1586" s="11">
        <f t="shared" si="365"/>
        <v>0</v>
      </c>
      <c r="Q1586" s="11">
        <f t="shared" si="372"/>
        <v>0</v>
      </c>
      <c r="R1586" s="11">
        <f t="shared" si="373"/>
        <v>15900.999999999996</v>
      </c>
      <c r="S1586" s="6">
        <f t="shared" si="366"/>
        <v>0</v>
      </c>
      <c r="T1586" s="11">
        <f t="shared" si="367"/>
        <v>0</v>
      </c>
      <c r="U1586" s="11">
        <f t="shared" si="368"/>
        <v>0</v>
      </c>
      <c r="V1586" s="11">
        <f t="shared" si="374"/>
        <v>0</v>
      </c>
      <c r="W1586" s="20"/>
    </row>
    <row r="1587" spans="1:23" x14ac:dyDescent="0.25">
      <c r="A1587">
        <v>2022030708</v>
      </c>
      <c r="B1587">
        <v>2</v>
      </c>
      <c r="C1587" s="8">
        <v>0.56127000000000005</v>
      </c>
      <c r="D1587" s="6">
        <f t="shared" si="360"/>
        <v>44901.600000000006</v>
      </c>
      <c r="E1587" s="62">
        <v>0</v>
      </c>
      <c r="F1587" s="6">
        <f t="shared" si="369"/>
        <v>0</v>
      </c>
      <c r="G1587" s="7">
        <v>0.53473000000000004</v>
      </c>
      <c r="H1587" s="6">
        <f t="shared" si="361"/>
        <v>18715.550000000003</v>
      </c>
      <c r="I1587" s="7">
        <v>6.2539999999999998E-2</v>
      </c>
      <c r="J1587" s="6">
        <f t="shared" si="362"/>
        <v>875.56</v>
      </c>
      <c r="K1587" s="20"/>
      <c r="L1587" s="6">
        <f t="shared" si="363"/>
        <v>40000</v>
      </c>
      <c r="M1587" s="11">
        <f t="shared" si="370"/>
        <v>0</v>
      </c>
      <c r="N1587" s="6">
        <f t="shared" si="364"/>
        <v>4901.6000000000058</v>
      </c>
      <c r="O1587" s="11">
        <f t="shared" si="371"/>
        <v>13813.949999999997</v>
      </c>
      <c r="P1587" s="11">
        <f t="shared" si="365"/>
        <v>0</v>
      </c>
      <c r="Q1587" s="11">
        <f t="shared" si="372"/>
        <v>875.56</v>
      </c>
      <c r="R1587" s="11">
        <f t="shared" si="373"/>
        <v>14689.509999999997</v>
      </c>
      <c r="S1587" s="6">
        <f t="shared" si="366"/>
        <v>0</v>
      </c>
      <c r="T1587" s="11">
        <f t="shared" si="367"/>
        <v>0</v>
      </c>
      <c r="U1587" s="11">
        <f t="shared" si="368"/>
        <v>0</v>
      </c>
      <c r="V1587" s="11">
        <f t="shared" si="374"/>
        <v>0</v>
      </c>
      <c r="W1587" s="20"/>
    </row>
    <row r="1588" spans="1:23" x14ac:dyDescent="0.25">
      <c r="A1588">
        <v>2022030709</v>
      </c>
      <c r="B1588">
        <v>2</v>
      </c>
      <c r="C1588" s="8">
        <v>0.57557000000000003</v>
      </c>
      <c r="D1588" s="6">
        <f t="shared" si="360"/>
        <v>46045.599999999999</v>
      </c>
      <c r="E1588" s="62">
        <v>0</v>
      </c>
      <c r="F1588" s="6">
        <f t="shared" si="369"/>
        <v>0</v>
      </c>
      <c r="G1588" s="7">
        <v>0.5232</v>
      </c>
      <c r="H1588" s="6">
        <f t="shared" si="361"/>
        <v>18312</v>
      </c>
      <c r="I1588" s="7">
        <v>0.35880000000000001</v>
      </c>
      <c r="J1588" s="6">
        <f t="shared" si="362"/>
        <v>5023.2</v>
      </c>
      <c r="K1588" s="20"/>
      <c r="L1588" s="6">
        <f t="shared" si="363"/>
        <v>40000</v>
      </c>
      <c r="M1588" s="11">
        <f t="shared" si="370"/>
        <v>0</v>
      </c>
      <c r="N1588" s="6">
        <f t="shared" si="364"/>
        <v>6045.5999999999985</v>
      </c>
      <c r="O1588" s="11">
        <f t="shared" si="371"/>
        <v>12266.400000000001</v>
      </c>
      <c r="P1588" s="11">
        <f t="shared" si="365"/>
        <v>0</v>
      </c>
      <c r="Q1588" s="11">
        <f t="shared" si="372"/>
        <v>5023.2</v>
      </c>
      <c r="R1588" s="11">
        <f t="shared" si="373"/>
        <v>17289.600000000002</v>
      </c>
      <c r="S1588" s="6">
        <f t="shared" si="366"/>
        <v>0</v>
      </c>
      <c r="T1588" s="11">
        <f t="shared" si="367"/>
        <v>0</v>
      </c>
      <c r="U1588" s="11">
        <f t="shared" si="368"/>
        <v>0</v>
      </c>
      <c r="V1588" s="11">
        <f t="shared" si="374"/>
        <v>0</v>
      </c>
      <c r="W1588" s="20"/>
    </row>
    <row r="1589" spans="1:23" x14ac:dyDescent="0.25">
      <c r="A1589">
        <v>2022030710</v>
      </c>
      <c r="B1589">
        <v>2</v>
      </c>
      <c r="C1589" s="8">
        <v>0.58428000000000002</v>
      </c>
      <c r="D1589" s="6">
        <f t="shared" si="360"/>
        <v>46742.400000000001</v>
      </c>
      <c r="E1589" s="62">
        <v>0</v>
      </c>
      <c r="F1589" s="6">
        <f t="shared" si="369"/>
        <v>0</v>
      </c>
      <c r="G1589" s="7">
        <v>0.54661999999999999</v>
      </c>
      <c r="H1589" s="6">
        <f t="shared" si="361"/>
        <v>19131.7</v>
      </c>
      <c r="I1589" s="7">
        <v>0.34599999999999997</v>
      </c>
      <c r="J1589" s="6">
        <f t="shared" si="362"/>
        <v>4844</v>
      </c>
      <c r="K1589" s="20"/>
      <c r="L1589" s="6">
        <f t="shared" si="363"/>
        <v>40000</v>
      </c>
      <c r="M1589" s="11">
        <f t="shared" si="370"/>
        <v>0</v>
      </c>
      <c r="N1589" s="6">
        <f t="shared" si="364"/>
        <v>6742.4000000000015</v>
      </c>
      <c r="O1589" s="11">
        <f t="shared" si="371"/>
        <v>12389.3</v>
      </c>
      <c r="P1589" s="11">
        <f t="shared" si="365"/>
        <v>0</v>
      </c>
      <c r="Q1589" s="11">
        <f t="shared" si="372"/>
        <v>4844</v>
      </c>
      <c r="R1589" s="11">
        <f t="shared" si="373"/>
        <v>17233.3</v>
      </c>
      <c r="S1589" s="6">
        <f t="shared" si="366"/>
        <v>0</v>
      </c>
      <c r="T1589" s="11">
        <f t="shared" si="367"/>
        <v>0</v>
      </c>
      <c r="U1589" s="11">
        <f t="shared" si="368"/>
        <v>0</v>
      </c>
      <c r="V1589" s="11">
        <f t="shared" si="374"/>
        <v>0</v>
      </c>
      <c r="W1589" s="20"/>
    </row>
    <row r="1590" spans="1:23" x14ac:dyDescent="0.25">
      <c r="A1590">
        <v>2022030711</v>
      </c>
      <c r="B1590">
        <v>2</v>
      </c>
      <c r="C1590" s="8">
        <v>0.58565999999999996</v>
      </c>
      <c r="D1590" s="6">
        <f t="shared" si="360"/>
        <v>46852.799999999996</v>
      </c>
      <c r="E1590" s="62">
        <v>0</v>
      </c>
      <c r="F1590" s="6">
        <f t="shared" si="369"/>
        <v>0</v>
      </c>
      <c r="G1590" s="7">
        <v>0.48798000000000002</v>
      </c>
      <c r="H1590" s="6">
        <f t="shared" si="361"/>
        <v>17079.3</v>
      </c>
      <c r="I1590" s="7">
        <v>0.55162999999999995</v>
      </c>
      <c r="J1590" s="6">
        <f t="shared" si="362"/>
        <v>7722.82</v>
      </c>
      <c r="K1590" s="20"/>
      <c r="L1590" s="6">
        <f t="shared" si="363"/>
        <v>40000</v>
      </c>
      <c r="M1590" s="11">
        <f t="shared" si="370"/>
        <v>0</v>
      </c>
      <c r="N1590" s="6">
        <f t="shared" si="364"/>
        <v>6852.7999999999956</v>
      </c>
      <c r="O1590" s="11">
        <f t="shared" si="371"/>
        <v>10226.500000000004</v>
      </c>
      <c r="P1590" s="11">
        <f t="shared" si="365"/>
        <v>0</v>
      </c>
      <c r="Q1590" s="11">
        <f t="shared" si="372"/>
        <v>7722.82</v>
      </c>
      <c r="R1590" s="11">
        <f t="shared" si="373"/>
        <v>17949.320000000003</v>
      </c>
      <c r="S1590" s="6">
        <f t="shared" si="366"/>
        <v>0</v>
      </c>
      <c r="T1590" s="11">
        <f t="shared" si="367"/>
        <v>0</v>
      </c>
      <c r="U1590" s="11">
        <f t="shared" si="368"/>
        <v>0</v>
      </c>
      <c r="V1590" s="11">
        <f t="shared" si="374"/>
        <v>0</v>
      </c>
      <c r="W1590" s="20"/>
    </row>
    <row r="1591" spans="1:23" x14ac:dyDescent="0.25">
      <c r="A1591">
        <v>2022030712</v>
      </c>
      <c r="B1591">
        <v>2</v>
      </c>
      <c r="C1591" s="8">
        <v>0.58084000000000002</v>
      </c>
      <c r="D1591" s="6">
        <f t="shared" si="360"/>
        <v>46467.200000000004</v>
      </c>
      <c r="E1591" s="62">
        <v>0</v>
      </c>
      <c r="F1591" s="6">
        <f t="shared" si="369"/>
        <v>0</v>
      </c>
      <c r="G1591" s="7">
        <v>0.42359000000000002</v>
      </c>
      <c r="H1591" s="6">
        <f t="shared" si="361"/>
        <v>14825.650000000001</v>
      </c>
      <c r="I1591" s="7">
        <v>0.71908000000000005</v>
      </c>
      <c r="J1591" s="6">
        <f t="shared" si="362"/>
        <v>10067.120000000001</v>
      </c>
      <c r="K1591" s="20"/>
      <c r="L1591" s="6">
        <f t="shared" si="363"/>
        <v>40000</v>
      </c>
      <c r="M1591" s="11">
        <f t="shared" si="370"/>
        <v>0</v>
      </c>
      <c r="N1591" s="6">
        <f t="shared" si="364"/>
        <v>6467.2000000000044</v>
      </c>
      <c r="O1591" s="11">
        <f t="shared" si="371"/>
        <v>8358.4499999999971</v>
      </c>
      <c r="P1591" s="11">
        <f t="shared" si="365"/>
        <v>0</v>
      </c>
      <c r="Q1591" s="11">
        <f t="shared" si="372"/>
        <v>10067.120000000001</v>
      </c>
      <c r="R1591" s="11">
        <f t="shared" si="373"/>
        <v>18425.57</v>
      </c>
      <c r="S1591" s="6">
        <f t="shared" si="366"/>
        <v>0</v>
      </c>
      <c r="T1591" s="11">
        <f t="shared" si="367"/>
        <v>0</v>
      </c>
      <c r="U1591" s="11">
        <f t="shared" si="368"/>
        <v>0</v>
      </c>
      <c r="V1591" s="11">
        <f t="shared" si="374"/>
        <v>0</v>
      </c>
      <c r="W1591" s="20"/>
    </row>
    <row r="1592" spans="1:23" x14ac:dyDescent="0.25">
      <c r="A1592">
        <v>2022030713</v>
      </c>
      <c r="B1592">
        <v>2</v>
      </c>
      <c r="C1592" s="8">
        <v>0.57062999999999997</v>
      </c>
      <c r="D1592" s="6">
        <f t="shared" si="360"/>
        <v>45650.399999999994</v>
      </c>
      <c r="E1592" s="62">
        <v>0</v>
      </c>
      <c r="F1592" s="6">
        <f t="shared" si="369"/>
        <v>0</v>
      </c>
      <c r="G1592" s="7">
        <v>0.34414</v>
      </c>
      <c r="H1592" s="6">
        <f t="shared" si="361"/>
        <v>12044.9</v>
      </c>
      <c r="I1592" s="7">
        <v>0.72570999999999997</v>
      </c>
      <c r="J1592" s="6">
        <f t="shared" si="362"/>
        <v>10159.939999999999</v>
      </c>
      <c r="K1592" s="20"/>
      <c r="L1592" s="6">
        <f t="shared" si="363"/>
        <v>40000</v>
      </c>
      <c r="M1592" s="11">
        <f t="shared" si="370"/>
        <v>0</v>
      </c>
      <c r="N1592" s="6">
        <f t="shared" si="364"/>
        <v>5650.3999999999942</v>
      </c>
      <c r="O1592" s="11">
        <f t="shared" si="371"/>
        <v>6394.5000000000055</v>
      </c>
      <c r="P1592" s="11">
        <f t="shared" si="365"/>
        <v>0</v>
      </c>
      <c r="Q1592" s="11">
        <f t="shared" si="372"/>
        <v>10159.939999999999</v>
      </c>
      <c r="R1592" s="11">
        <f t="shared" si="373"/>
        <v>16554.440000000002</v>
      </c>
      <c r="S1592" s="6">
        <f t="shared" si="366"/>
        <v>0</v>
      </c>
      <c r="T1592" s="11">
        <f t="shared" si="367"/>
        <v>0</v>
      </c>
      <c r="U1592" s="11">
        <f t="shared" si="368"/>
        <v>0</v>
      </c>
      <c r="V1592" s="11">
        <f t="shared" si="374"/>
        <v>0</v>
      </c>
      <c r="W1592" s="20"/>
    </row>
    <row r="1593" spans="1:23" x14ac:dyDescent="0.25">
      <c r="A1593">
        <v>2022030714</v>
      </c>
      <c r="B1593">
        <v>2</v>
      </c>
      <c r="C1593" s="8">
        <v>0.55876999999999999</v>
      </c>
      <c r="D1593" s="6">
        <f t="shared" si="360"/>
        <v>44701.599999999999</v>
      </c>
      <c r="E1593" s="62">
        <v>0</v>
      </c>
      <c r="F1593" s="6">
        <f t="shared" si="369"/>
        <v>0</v>
      </c>
      <c r="G1593" s="7">
        <v>0.29431000000000002</v>
      </c>
      <c r="H1593" s="6">
        <f t="shared" si="361"/>
        <v>10300.85</v>
      </c>
      <c r="I1593" s="7">
        <v>0.72021000000000002</v>
      </c>
      <c r="J1593" s="6">
        <f t="shared" si="362"/>
        <v>10082.94</v>
      </c>
      <c r="K1593" s="20"/>
      <c r="L1593" s="6">
        <f t="shared" si="363"/>
        <v>40000</v>
      </c>
      <c r="M1593" s="11">
        <f t="shared" si="370"/>
        <v>0</v>
      </c>
      <c r="N1593" s="6">
        <f t="shared" si="364"/>
        <v>4701.5999999999985</v>
      </c>
      <c r="O1593" s="11">
        <f t="shared" si="371"/>
        <v>5599.2500000000018</v>
      </c>
      <c r="P1593" s="11">
        <f t="shared" si="365"/>
        <v>0</v>
      </c>
      <c r="Q1593" s="11">
        <f t="shared" si="372"/>
        <v>10082.94</v>
      </c>
      <c r="R1593" s="11">
        <f t="shared" si="373"/>
        <v>15682.190000000002</v>
      </c>
      <c r="S1593" s="6">
        <f t="shared" si="366"/>
        <v>0</v>
      </c>
      <c r="T1593" s="11">
        <f t="shared" si="367"/>
        <v>0</v>
      </c>
      <c r="U1593" s="11">
        <f t="shared" si="368"/>
        <v>0</v>
      </c>
      <c r="V1593" s="11">
        <f t="shared" si="374"/>
        <v>0</v>
      </c>
      <c r="W1593" s="20"/>
    </row>
    <row r="1594" spans="1:23" x14ac:dyDescent="0.25">
      <c r="A1594">
        <v>2022030715</v>
      </c>
      <c r="B1594">
        <v>2</v>
      </c>
      <c r="C1594" s="8">
        <v>0.54527999999999999</v>
      </c>
      <c r="D1594" s="6">
        <f t="shared" si="360"/>
        <v>43622.400000000001</v>
      </c>
      <c r="E1594" s="62">
        <v>0</v>
      </c>
      <c r="F1594" s="6">
        <f t="shared" si="369"/>
        <v>0</v>
      </c>
      <c r="G1594" s="7">
        <v>0.26133000000000001</v>
      </c>
      <c r="H1594" s="6">
        <f t="shared" si="361"/>
        <v>9146.5500000000011</v>
      </c>
      <c r="I1594" s="7">
        <v>0.70852999999999999</v>
      </c>
      <c r="J1594" s="6">
        <f t="shared" si="362"/>
        <v>9919.42</v>
      </c>
      <c r="K1594" s="20"/>
      <c r="L1594" s="6">
        <f t="shared" si="363"/>
        <v>40000</v>
      </c>
      <c r="M1594" s="11">
        <f t="shared" si="370"/>
        <v>0</v>
      </c>
      <c r="N1594" s="6">
        <f t="shared" si="364"/>
        <v>3622.4000000000015</v>
      </c>
      <c r="O1594" s="11">
        <f t="shared" si="371"/>
        <v>5524.15</v>
      </c>
      <c r="P1594" s="11">
        <f t="shared" si="365"/>
        <v>0</v>
      </c>
      <c r="Q1594" s="11">
        <f t="shared" si="372"/>
        <v>9919.42</v>
      </c>
      <c r="R1594" s="11">
        <f t="shared" si="373"/>
        <v>15443.57</v>
      </c>
      <c r="S1594" s="6">
        <f t="shared" si="366"/>
        <v>0</v>
      </c>
      <c r="T1594" s="11">
        <f t="shared" si="367"/>
        <v>0</v>
      </c>
      <c r="U1594" s="11">
        <f t="shared" si="368"/>
        <v>0</v>
      </c>
      <c r="V1594" s="11">
        <f t="shared" si="374"/>
        <v>0</v>
      </c>
      <c r="W1594" s="20"/>
    </row>
    <row r="1595" spans="1:23" x14ac:dyDescent="0.25">
      <c r="A1595">
        <v>2022030716</v>
      </c>
      <c r="B1595">
        <v>2</v>
      </c>
      <c r="C1595" s="8">
        <v>0.53646000000000005</v>
      </c>
      <c r="D1595" s="6">
        <f t="shared" si="360"/>
        <v>42916.800000000003</v>
      </c>
      <c r="E1595" s="62">
        <v>0</v>
      </c>
      <c r="F1595" s="6">
        <f t="shared" si="369"/>
        <v>0</v>
      </c>
      <c r="G1595" s="7">
        <v>0.24965999999999999</v>
      </c>
      <c r="H1595" s="6">
        <f t="shared" si="361"/>
        <v>8738.1</v>
      </c>
      <c r="I1595" s="7">
        <v>0.68469999999999998</v>
      </c>
      <c r="J1595" s="6">
        <f t="shared" si="362"/>
        <v>9585.7999999999993</v>
      </c>
      <c r="K1595" s="20"/>
      <c r="L1595" s="6">
        <f t="shared" si="363"/>
        <v>40000</v>
      </c>
      <c r="M1595" s="11">
        <f t="shared" si="370"/>
        <v>0</v>
      </c>
      <c r="N1595" s="6">
        <f t="shared" si="364"/>
        <v>2916.8000000000029</v>
      </c>
      <c r="O1595" s="11">
        <f t="shared" si="371"/>
        <v>5821.2999999999975</v>
      </c>
      <c r="P1595" s="11">
        <f t="shared" si="365"/>
        <v>0</v>
      </c>
      <c r="Q1595" s="11">
        <f t="shared" si="372"/>
        <v>9585.7999999999993</v>
      </c>
      <c r="R1595" s="11">
        <f t="shared" si="373"/>
        <v>15407.099999999997</v>
      </c>
      <c r="S1595" s="6">
        <f t="shared" si="366"/>
        <v>0</v>
      </c>
      <c r="T1595" s="11">
        <f t="shared" si="367"/>
        <v>0</v>
      </c>
      <c r="U1595" s="11">
        <f t="shared" si="368"/>
        <v>0</v>
      </c>
      <c r="V1595" s="11">
        <f t="shared" si="374"/>
        <v>0</v>
      </c>
      <c r="W1595" s="20"/>
    </row>
    <row r="1596" spans="1:23" x14ac:dyDescent="0.25">
      <c r="A1596">
        <v>2022030717</v>
      </c>
      <c r="B1596">
        <v>2</v>
      </c>
      <c r="C1596" s="8">
        <v>0.53922000000000003</v>
      </c>
      <c r="D1596" s="6">
        <f t="shared" si="360"/>
        <v>43137.600000000006</v>
      </c>
      <c r="E1596" s="62">
        <v>0</v>
      </c>
      <c r="F1596" s="6">
        <f t="shared" si="369"/>
        <v>0</v>
      </c>
      <c r="G1596" s="7">
        <v>0.23996000000000001</v>
      </c>
      <c r="H1596" s="6">
        <f t="shared" si="361"/>
        <v>8398.6</v>
      </c>
      <c r="I1596" s="7">
        <v>0.61789000000000005</v>
      </c>
      <c r="J1596" s="6">
        <f t="shared" si="362"/>
        <v>8650.4600000000009</v>
      </c>
      <c r="K1596" s="20"/>
      <c r="L1596" s="6">
        <f t="shared" si="363"/>
        <v>40000</v>
      </c>
      <c r="M1596" s="11">
        <f t="shared" si="370"/>
        <v>0</v>
      </c>
      <c r="N1596" s="6">
        <f t="shared" si="364"/>
        <v>3137.6000000000058</v>
      </c>
      <c r="O1596" s="11">
        <f t="shared" si="371"/>
        <v>5260.9999999999945</v>
      </c>
      <c r="P1596" s="11">
        <f t="shared" si="365"/>
        <v>0</v>
      </c>
      <c r="Q1596" s="11">
        <f t="shared" si="372"/>
        <v>8650.4600000000009</v>
      </c>
      <c r="R1596" s="11">
        <f t="shared" si="373"/>
        <v>13911.459999999995</v>
      </c>
      <c r="S1596" s="6">
        <f t="shared" si="366"/>
        <v>0</v>
      </c>
      <c r="T1596" s="11">
        <f t="shared" si="367"/>
        <v>0</v>
      </c>
      <c r="U1596" s="11">
        <f t="shared" si="368"/>
        <v>0</v>
      </c>
      <c r="V1596" s="11">
        <f t="shared" si="374"/>
        <v>0</v>
      </c>
      <c r="W1596" s="20"/>
    </row>
    <row r="1597" spans="1:23" x14ac:dyDescent="0.25">
      <c r="A1597">
        <v>2022030718</v>
      </c>
      <c r="B1597">
        <v>2</v>
      </c>
      <c r="C1597" s="8">
        <v>0.55047999999999997</v>
      </c>
      <c r="D1597" s="6">
        <f t="shared" si="360"/>
        <v>44038.399999999994</v>
      </c>
      <c r="E1597" s="62">
        <v>0</v>
      </c>
      <c r="F1597" s="6">
        <f t="shared" si="369"/>
        <v>0</v>
      </c>
      <c r="G1597" s="7">
        <v>0.23269000000000001</v>
      </c>
      <c r="H1597" s="6">
        <f t="shared" si="361"/>
        <v>8144.1500000000005</v>
      </c>
      <c r="I1597" s="7">
        <v>0.39526</v>
      </c>
      <c r="J1597" s="6">
        <f t="shared" si="362"/>
        <v>5533.64</v>
      </c>
      <c r="K1597" s="20"/>
      <c r="L1597" s="6">
        <f t="shared" si="363"/>
        <v>40000</v>
      </c>
      <c r="M1597" s="11">
        <f t="shared" si="370"/>
        <v>0</v>
      </c>
      <c r="N1597" s="6">
        <f t="shared" si="364"/>
        <v>4038.3999999999942</v>
      </c>
      <c r="O1597" s="11">
        <f t="shared" si="371"/>
        <v>4105.7500000000064</v>
      </c>
      <c r="P1597" s="11">
        <f t="shared" si="365"/>
        <v>0</v>
      </c>
      <c r="Q1597" s="11">
        <f t="shared" si="372"/>
        <v>5533.64</v>
      </c>
      <c r="R1597" s="11">
        <f t="shared" si="373"/>
        <v>9639.3900000000067</v>
      </c>
      <c r="S1597" s="6">
        <f t="shared" si="366"/>
        <v>0</v>
      </c>
      <c r="T1597" s="11">
        <f t="shared" si="367"/>
        <v>0</v>
      </c>
      <c r="U1597" s="11">
        <f t="shared" si="368"/>
        <v>0</v>
      </c>
      <c r="V1597" s="11">
        <f t="shared" si="374"/>
        <v>0</v>
      </c>
      <c r="W1597" s="20"/>
    </row>
    <row r="1598" spans="1:23" x14ac:dyDescent="0.25">
      <c r="A1598">
        <v>2022030719</v>
      </c>
      <c r="B1598">
        <v>2</v>
      </c>
      <c r="C1598" s="8">
        <v>0.57804</v>
      </c>
      <c r="D1598" s="6">
        <f t="shared" si="360"/>
        <v>46243.199999999997</v>
      </c>
      <c r="E1598" s="62">
        <v>0</v>
      </c>
      <c r="F1598" s="6">
        <f t="shared" si="369"/>
        <v>0</v>
      </c>
      <c r="G1598" s="7">
        <v>0.21848000000000001</v>
      </c>
      <c r="H1598" s="6">
        <f t="shared" si="361"/>
        <v>7646.8</v>
      </c>
      <c r="I1598" s="7">
        <v>5.4460000000000001E-2</v>
      </c>
      <c r="J1598" s="6">
        <f t="shared" si="362"/>
        <v>762.44</v>
      </c>
      <c r="K1598" s="20"/>
      <c r="L1598" s="6">
        <f t="shared" si="363"/>
        <v>40000</v>
      </c>
      <c r="M1598" s="11">
        <f t="shared" si="370"/>
        <v>0</v>
      </c>
      <c r="N1598" s="6">
        <f t="shared" si="364"/>
        <v>6243.1999999999971</v>
      </c>
      <c r="O1598" s="11">
        <f t="shared" si="371"/>
        <v>1403.6000000000031</v>
      </c>
      <c r="P1598" s="11">
        <f t="shared" si="365"/>
        <v>0</v>
      </c>
      <c r="Q1598" s="11">
        <f t="shared" si="372"/>
        <v>762.44</v>
      </c>
      <c r="R1598" s="11">
        <f t="shared" si="373"/>
        <v>2166.0400000000031</v>
      </c>
      <c r="S1598" s="6">
        <f t="shared" si="366"/>
        <v>0</v>
      </c>
      <c r="T1598" s="11">
        <f t="shared" si="367"/>
        <v>0</v>
      </c>
      <c r="U1598" s="11">
        <f t="shared" si="368"/>
        <v>0</v>
      </c>
      <c r="V1598" s="11">
        <f t="shared" si="374"/>
        <v>0</v>
      </c>
      <c r="W1598" s="20"/>
    </row>
    <row r="1599" spans="1:23" x14ac:dyDescent="0.25">
      <c r="A1599">
        <v>2022030720</v>
      </c>
      <c r="B1599">
        <v>2</v>
      </c>
      <c r="C1599" s="8">
        <v>0.59508000000000005</v>
      </c>
      <c r="D1599" s="6">
        <f t="shared" si="360"/>
        <v>47606.400000000001</v>
      </c>
      <c r="E1599" s="62">
        <v>0</v>
      </c>
      <c r="F1599" s="6">
        <f t="shared" si="369"/>
        <v>0</v>
      </c>
      <c r="G1599" s="7">
        <v>0.23938000000000001</v>
      </c>
      <c r="H1599" s="6">
        <f t="shared" si="361"/>
        <v>8378.3000000000011</v>
      </c>
      <c r="I1599" s="7">
        <v>0</v>
      </c>
      <c r="J1599" s="6">
        <f t="shared" si="362"/>
        <v>0</v>
      </c>
      <c r="K1599" s="20"/>
      <c r="L1599" s="6">
        <f t="shared" si="363"/>
        <v>40000</v>
      </c>
      <c r="M1599" s="11">
        <f t="shared" si="370"/>
        <v>0</v>
      </c>
      <c r="N1599" s="6">
        <f t="shared" si="364"/>
        <v>7606.4000000000015</v>
      </c>
      <c r="O1599" s="11">
        <f t="shared" si="371"/>
        <v>771.89999999999964</v>
      </c>
      <c r="P1599" s="11">
        <f t="shared" si="365"/>
        <v>0</v>
      </c>
      <c r="Q1599" s="11">
        <f t="shared" si="372"/>
        <v>0</v>
      </c>
      <c r="R1599" s="11">
        <f t="shared" si="373"/>
        <v>771.89999999999964</v>
      </c>
      <c r="S1599" s="6">
        <f t="shared" si="366"/>
        <v>0</v>
      </c>
      <c r="T1599" s="11">
        <f t="shared" si="367"/>
        <v>0</v>
      </c>
      <c r="U1599" s="11">
        <f t="shared" si="368"/>
        <v>0</v>
      </c>
      <c r="V1599" s="11">
        <f t="shared" si="374"/>
        <v>0</v>
      </c>
      <c r="W1599" s="20"/>
    </row>
    <row r="1600" spans="1:23" x14ac:dyDescent="0.25">
      <c r="A1600">
        <v>2022030721</v>
      </c>
      <c r="B1600">
        <v>2</v>
      </c>
      <c r="C1600" s="8">
        <v>0.59119999999999995</v>
      </c>
      <c r="D1600" s="6">
        <f t="shared" si="360"/>
        <v>47295.999999999993</v>
      </c>
      <c r="E1600" s="62">
        <v>0</v>
      </c>
      <c r="F1600" s="6">
        <f t="shared" si="369"/>
        <v>0</v>
      </c>
      <c r="G1600" s="7">
        <v>0.28581000000000001</v>
      </c>
      <c r="H1600" s="6">
        <f t="shared" si="361"/>
        <v>10003.35</v>
      </c>
      <c r="I1600" s="7">
        <v>0</v>
      </c>
      <c r="J1600" s="6">
        <f t="shared" si="362"/>
        <v>0</v>
      </c>
      <c r="K1600" s="20"/>
      <c r="L1600" s="6">
        <f t="shared" si="363"/>
        <v>40000</v>
      </c>
      <c r="M1600" s="11">
        <f t="shared" si="370"/>
        <v>0</v>
      </c>
      <c r="N1600" s="6">
        <f t="shared" si="364"/>
        <v>7295.9999999999927</v>
      </c>
      <c r="O1600" s="11">
        <f t="shared" si="371"/>
        <v>2707.3500000000076</v>
      </c>
      <c r="P1600" s="11">
        <f t="shared" si="365"/>
        <v>0</v>
      </c>
      <c r="Q1600" s="11">
        <f t="shared" si="372"/>
        <v>0</v>
      </c>
      <c r="R1600" s="11">
        <f t="shared" si="373"/>
        <v>2707.3500000000076</v>
      </c>
      <c r="S1600" s="6">
        <f t="shared" si="366"/>
        <v>0</v>
      </c>
      <c r="T1600" s="11">
        <f t="shared" si="367"/>
        <v>0</v>
      </c>
      <c r="U1600" s="11">
        <f t="shared" si="368"/>
        <v>0</v>
      </c>
      <c r="V1600" s="11">
        <f t="shared" si="374"/>
        <v>0</v>
      </c>
      <c r="W1600" s="20"/>
    </row>
    <row r="1601" spans="1:23" x14ac:dyDescent="0.25">
      <c r="A1601">
        <v>2022030722</v>
      </c>
      <c r="B1601">
        <v>2</v>
      </c>
      <c r="C1601" s="8">
        <v>0.57557999999999998</v>
      </c>
      <c r="D1601" s="6">
        <f t="shared" si="360"/>
        <v>46046.400000000001</v>
      </c>
      <c r="E1601" s="62">
        <v>0</v>
      </c>
      <c r="F1601" s="6">
        <f t="shared" si="369"/>
        <v>0</v>
      </c>
      <c r="G1601" s="7">
        <v>0.31566</v>
      </c>
      <c r="H1601" s="6">
        <f t="shared" si="361"/>
        <v>11048.1</v>
      </c>
      <c r="I1601" s="7">
        <v>0</v>
      </c>
      <c r="J1601" s="6">
        <f t="shared" si="362"/>
        <v>0</v>
      </c>
      <c r="K1601" s="20"/>
      <c r="L1601" s="6">
        <f t="shared" si="363"/>
        <v>40000</v>
      </c>
      <c r="M1601" s="11">
        <f t="shared" si="370"/>
        <v>0</v>
      </c>
      <c r="N1601" s="6">
        <f t="shared" si="364"/>
        <v>6046.4000000000015</v>
      </c>
      <c r="O1601" s="11">
        <f t="shared" si="371"/>
        <v>5001.6999999999989</v>
      </c>
      <c r="P1601" s="11">
        <f t="shared" si="365"/>
        <v>0</v>
      </c>
      <c r="Q1601" s="11">
        <f t="shared" si="372"/>
        <v>0</v>
      </c>
      <c r="R1601" s="11">
        <f t="shared" si="373"/>
        <v>5001.6999999999989</v>
      </c>
      <c r="S1601" s="6">
        <f t="shared" si="366"/>
        <v>0</v>
      </c>
      <c r="T1601" s="11">
        <f t="shared" si="367"/>
        <v>0</v>
      </c>
      <c r="U1601" s="11">
        <f t="shared" si="368"/>
        <v>0</v>
      </c>
      <c r="V1601" s="11">
        <f t="shared" si="374"/>
        <v>0</v>
      </c>
      <c r="W1601" s="20"/>
    </row>
    <row r="1602" spans="1:23" x14ac:dyDescent="0.25">
      <c r="A1602">
        <v>2022030723</v>
      </c>
      <c r="B1602">
        <v>2</v>
      </c>
      <c r="C1602" s="8">
        <v>0.55093000000000003</v>
      </c>
      <c r="D1602" s="6">
        <f t="shared" si="360"/>
        <v>44074.400000000001</v>
      </c>
      <c r="E1602" s="62">
        <v>0</v>
      </c>
      <c r="F1602" s="6">
        <f t="shared" si="369"/>
        <v>0</v>
      </c>
      <c r="G1602" s="7">
        <v>0.3402</v>
      </c>
      <c r="H1602" s="6">
        <f t="shared" si="361"/>
        <v>11907</v>
      </c>
      <c r="I1602" s="7">
        <v>0</v>
      </c>
      <c r="J1602" s="6">
        <f t="shared" si="362"/>
        <v>0</v>
      </c>
      <c r="K1602" s="20"/>
      <c r="L1602" s="6">
        <f t="shared" si="363"/>
        <v>40000</v>
      </c>
      <c r="M1602" s="11">
        <f t="shared" si="370"/>
        <v>0</v>
      </c>
      <c r="N1602" s="6">
        <f t="shared" si="364"/>
        <v>4074.4000000000015</v>
      </c>
      <c r="O1602" s="11">
        <f t="shared" si="371"/>
        <v>7832.5999999999985</v>
      </c>
      <c r="P1602" s="11">
        <f t="shared" si="365"/>
        <v>0</v>
      </c>
      <c r="Q1602" s="11">
        <f t="shared" si="372"/>
        <v>0</v>
      </c>
      <c r="R1602" s="11">
        <f t="shared" si="373"/>
        <v>7832.5999999999985</v>
      </c>
      <c r="S1602" s="6">
        <f t="shared" si="366"/>
        <v>0</v>
      </c>
      <c r="T1602" s="11">
        <f t="shared" si="367"/>
        <v>0</v>
      </c>
      <c r="U1602" s="11">
        <f t="shared" si="368"/>
        <v>0</v>
      </c>
      <c r="V1602" s="11">
        <f t="shared" si="374"/>
        <v>0</v>
      </c>
      <c r="W1602" s="20"/>
    </row>
    <row r="1603" spans="1:23" x14ac:dyDescent="0.25">
      <c r="A1603">
        <v>2022030724</v>
      </c>
      <c r="B1603">
        <v>2</v>
      </c>
      <c r="C1603" s="8">
        <v>0.52836000000000005</v>
      </c>
      <c r="D1603" s="6">
        <f t="shared" si="360"/>
        <v>42268.800000000003</v>
      </c>
      <c r="E1603" s="62">
        <v>0</v>
      </c>
      <c r="F1603" s="6">
        <f t="shared" si="369"/>
        <v>0</v>
      </c>
      <c r="G1603" s="7">
        <v>0.33679999999999999</v>
      </c>
      <c r="H1603" s="6">
        <f t="shared" si="361"/>
        <v>11788</v>
      </c>
      <c r="I1603" s="7">
        <v>0</v>
      </c>
      <c r="J1603" s="6">
        <f t="shared" si="362"/>
        <v>0</v>
      </c>
      <c r="K1603" s="20"/>
      <c r="L1603" s="6">
        <f t="shared" si="363"/>
        <v>40000</v>
      </c>
      <c r="M1603" s="11">
        <f t="shared" si="370"/>
        <v>0</v>
      </c>
      <c r="N1603" s="6">
        <f t="shared" si="364"/>
        <v>2268.8000000000029</v>
      </c>
      <c r="O1603" s="11">
        <f t="shared" si="371"/>
        <v>9519.1999999999971</v>
      </c>
      <c r="P1603" s="11">
        <f t="shared" si="365"/>
        <v>0</v>
      </c>
      <c r="Q1603" s="11">
        <f t="shared" si="372"/>
        <v>0</v>
      </c>
      <c r="R1603" s="11">
        <f t="shared" si="373"/>
        <v>9519.1999999999971</v>
      </c>
      <c r="S1603" s="6">
        <f t="shared" si="366"/>
        <v>0</v>
      </c>
      <c r="T1603" s="11">
        <f t="shared" si="367"/>
        <v>0</v>
      </c>
      <c r="U1603" s="11">
        <f t="shared" si="368"/>
        <v>0</v>
      </c>
      <c r="V1603" s="11">
        <f t="shared" si="374"/>
        <v>0</v>
      </c>
      <c r="W1603" s="20"/>
    </row>
    <row r="1604" spans="1:23" x14ac:dyDescent="0.25">
      <c r="A1604">
        <v>2022030801</v>
      </c>
      <c r="B1604">
        <v>3</v>
      </c>
      <c r="C1604" s="8">
        <v>0.51420999999999994</v>
      </c>
      <c r="D1604" s="6">
        <f t="shared" si="360"/>
        <v>41136.799999999996</v>
      </c>
      <c r="E1604" s="62">
        <v>0</v>
      </c>
      <c r="F1604" s="6">
        <f t="shared" si="369"/>
        <v>0</v>
      </c>
      <c r="G1604" s="7">
        <v>0.2903</v>
      </c>
      <c r="H1604" s="6">
        <f t="shared" si="361"/>
        <v>10160.5</v>
      </c>
      <c r="I1604" s="7">
        <v>0</v>
      </c>
      <c r="J1604" s="6">
        <f t="shared" si="362"/>
        <v>0</v>
      </c>
      <c r="K1604" s="20"/>
      <c r="L1604" s="6">
        <f t="shared" si="363"/>
        <v>40000</v>
      </c>
      <c r="M1604" s="11">
        <f t="shared" si="370"/>
        <v>0</v>
      </c>
      <c r="N1604" s="6">
        <f t="shared" si="364"/>
        <v>1136.7999999999956</v>
      </c>
      <c r="O1604" s="11">
        <f t="shared" si="371"/>
        <v>9023.7000000000044</v>
      </c>
      <c r="P1604" s="11">
        <f t="shared" si="365"/>
        <v>0</v>
      </c>
      <c r="Q1604" s="11">
        <f t="shared" si="372"/>
        <v>0</v>
      </c>
      <c r="R1604" s="11">
        <f t="shared" si="373"/>
        <v>9023.7000000000044</v>
      </c>
      <c r="S1604" s="6">
        <f t="shared" si="366"/>
        <v>0</v>
      </c>
      <c r="T1604" s="11">
        <f t="shared" si="367"/>
        <v>0</v>
      </c>
      <c r="U1604" s="11">
        <f t="shared" si="368"/>
        <v>0</v>
      </c>
      <c r="V1604" s="11">
        <f t="shared" si="374"/>
        <v>0</v>
      </c>
      <c r="W1604" s="20"/>
    </row>
    <row r="1605" spans="1:23" x14ac:dyDescent="0.25">
      <c r="A1605">
        <v>2022030802</v>
      </c>
      <c r="B1605">
        <v>3</v>
      </c>
      <c r="C1605" s="8">
        <v>0.51000999999999996</v>
      </c>
      <c r="D1605" s="6">
        <f t="shared" ref="D1605:D1668" si="375">D$18*C1605</f>
        <v>40800.799999999996</v>
      </c>
      <c r="E1605" s="62">
        <v>0</v>
      </c>
      <c r="F1605" s="6">
        <f t="shared" si="369"/>
        <v>0</v>
      </c>
      <c r="G1605" s="7">
        <v>0.25646999999999998</v>
      </c>
      <c r="H1605" s="6">
        <f t="shared" ref="H1605:H1668" si="376">H$18*G1605</f>
        <v>8976.4499999999989</v>
      </c>
      <c r="I1605" s="7">
        <v>0</v>
      </c>
      <c r="J1605" s="6">
        <f t="shared" ref="J1605:J1668" si="377">I1605*J$18</f>
        <v>0</v>
      </c>
      <c r="K1605" s="20"/>
      <c r="L1605" s="6">
        <f t="shared" si="363"/>
        <v>40000</v>
      </c>
      <c r="M1605" s="11">
        <f t="shared" si="370"/>
        <v>0</v>
      </c>
      <c r="N1605" s="6">
        <f t="shared" si="364"/>
        <v>800.79999999999563</v>
      </c>
      <c r="O1605" s="11">
        <f t="shared" si="371"/>
        <v>8175.6500000000033</v>
      </c>
      <c r="P1605" s="11">
        <f t="shared" si="365"/>
        <v>0</v>
      </c>
      <c r="Q1605" s="11">
        <f t="shared" si="372"/>
        <v>0</v>
      </c>
      <c r="R1605" s="11">
        <f t="shared" si="373"/>
        <v>8175.6500000000033</v>
      </c>
      <c r="S1605" s="6">
        <f t="shared" si="366"/>
        <v>0</v>
      </c>
      <c r="T1605" s="11">
        <f t="shared" si="367"/>
        <v>0</v>
      </c>
      <c r="U1605" s="11">
        <f t="shared" si="368"/>
        <v>0</v>
      </c>
      <c r="V1605" s="11">
        <f t="shared" si="374"/>
        <v>0</v>
      </c>
      <c r="W1605" s="20"/>
    </row>
    <row r="1606" spans="1:23" x14ac:dyDescent="0.25">
      <c r="A1606">
        <v>2022030803</v>
      </c>
      <c r="B1606">
        <v>3</v>
      </c>
      <c r="C1606" s="8">
        <v>0.50831000000000004</v>
      </c>
      <c r="D1606" s="6">
        <f t="shared" si="375"/>
        <v>40664.800000000003</v>
      </c>
      <c r="E1606" s="62">
        <v>0</v>
      </c>
      <c r="F1606" s="6">
        <f t="shared" si="369"/>
        <v>0</v>
      </c>
      <c r="G1606" s="7">
        <v>0.23746999999999999</v>
      </c>
      <c r="H1606" s="6">
        <f t="shared" si="376"/>
        <v>8311.4499999999989</v>
      </c>
      <c r="I1606" s="7">
        <v>0</v>
      </c>
      <c r="J1606" s="6">
        <f t="shared" si="377"/>
        <v>0</v>
      </c>
      <c r="K1606" s="20"/>
      <c r="L1606" s="6">
        <f t="shared" si="363"/>
        <v>40000</v>
      </c>
      <c r="M1606" s="11">
        <f t="shared" si="370"/>
        <v>0</v>
      </c>
      <c r="N1606" s="6">
        <f t="shared" si="364"/>
        <v>664.80000000000291</v>
      </c>
      <c r="O1606" s="11">
        <f t="shared" si="371"/>
        <v>7646.649999999996</v>
      </c>
      <c r="P1606" s="11">
        <f t="shared" si="365"/>
        <v>0</v>
      </c>
      <c r="Q1606" s="11">
        <f t="shared" si="372"/>
        <v>0</v>
      </c>
      <c r="R1606" s="11">
        <f t="shared" si="373"/>
        <v>7646.649999999996</v>
      </c>
      <c r="S1606" s="6">
        <f t="shared" si="366"/>
        <v>0</v>
      </c>
      <c r="T1606" s="11">
        <f t="shared" si="367"/>
        <v>0</v>
      </c>
      <c r="U1606" s="11">
        <f t="shared" si="368"/>
        <v>0</v>
      </c>
      <c r="V1606" s="11">
        <f t="shared" si="374"/>
        <v>0</v>
      </c>
      <c r="W1606" s="20"/>
    </row>
    <row r="1607" spans="1:23" x14ac:dyDescent="0.25">
      <c r="A1607">
        <v>2022030804</v>
      </c>
      <c r="B1607">
        <v>3</v>
      </c>
      <c r="C1607" s="8">
        <v>0.51441999999999999</v>
      </c>
      <c r="D1607" s="6">
        <f t="shared" si="375"/>
        <v>41153.599999999999</v>
      </c>
      <c r="E1607" s="62">
        <v>0</v>
      </c>
      <c r="F1607" s="6">
        <f t="shared" si="369"/>
        <v>0</v>
      </c>
      <c r="G1607" s="7">
        <v>0.21295</v>
      </c>
      <c r="H1607" s="6">
        <f t="shared" si="376"/>
        <v>7453.25</v>
      </c>
      <c r="I1607" s="7">
        <v>0</v>
      </c>
      <c r="J1607" s="6">
        <f t="shared" si="377"/>
        <v>0</v>
      </c>
      <c r="K1607" s="20"/>
      <c r="L1607" s="6">
        <f t="shared" si="363"/>
        <v>40000</v>
      </c>
      <c r="M1607" s="11">
        <f t="shared" si="370"/>
        <v>0</v>
      </c>
      <c r="N1607" s="6">
        <f t="shared" si="364"/>
        <v>1153.5999999999985</v>
      </c>
      <c r="O1607" s="11">
        <f t="shared" si="371"/>
        <v>6299.6500000000015</v>
      </c>
      <c r="P1607" s="11">
        <f t="shared" si="365"/>
        <v>0</v>
      </c>
      <c r="Q1607" s="11">
        <f t="shared" si="372"/>
        <v>0</v>
      </c>
      <c r="R1607" s="11">
        <f t="shared" si="373"/>
        <v>6299.6500000000015</v>
      </c>
      <c r="S1607" s="6">
        <f t="shared" si="366"/>
        <v>0</v>
      </c>
      <c r="T1607" s="11">
        <f t="shared" si="367"/>
        <v>0</v>
      </c>
      <c r="U1607" s="11">
        <f t="shared" si="368"/>
        <v>0</v>
      </c>
      <c r="V1607" s="11">
        <f t="shared" si="374"/>
        <v>0</v>
      </c>
      <c r="W1607" s="20"/>
    </row>
    <row r="1608" spans="1:23" x14ac:dyDescent="0.25">
      <c r="A1608">
        <v>2022030805</v>
      </c>
      <c r="B1608">
        <v>3</v>
      </c>
      <c r="C1608" s="8">
        <v>0.53039000000000003</v>
      </c>
      <c r="D1608" s="6">
        <f t="shared" si="375"/>
        <v>42431.200000000004</v>
      </c>
      <c r="E1608" s="62">
        <v>0</v>
      </c>
      <c r="F1608" s="6">
        <f t="shared" si="369"/>
        <v>0</v>
      </c>
      <c r="G1608" s="7">
        <v>0.21253</v>
      </c>
      <c r="H1608" s="6">
        <f t="shared" si="376"/>
        <v>7438.55</v>
      </c>
      <c r="I1608" s="7">
        <v>0</v>
      </c>
      <c r="J1608" s="6">
        <f t="shared" si="377"/>
        <v>0</v>
      </c>
      <c r="K1608" s="20"/>
      <c r="L1608" s="6">
        <f t="shared" si="363"/>
        <v>40000</v>
      </c>
      <c r="M1608" s="11">
        <f t="shared" si="370"/>
        <v>0</v>
      </c>
      <c r="N1608" s="6">
        <f t="shared" si="364"/>
        <v>2431.2000000000044</v>
      </c>
      <c r="O1608" s="11">
        <f t="shared" si="371"/>
        <v>5007.3499999999958</v>
      </c>
      <c r="P1608" s="11">
        <f t="shared" si="365"/>
        <v>0</v>
      </c>
      <c r="Q1608" s="11">
        <f t="shared" si="372"/>
        <v>0</v>
      </c>
      <c r="R1608" s="11">
        <f t="shared" si="373"/>
        <v>5007.3499999999958</v>
      </c>
      <c r="S1608" s="6">
        <f t="shared" si="366"/>
        <v>0</v>
      </c>
      <c r="T1608" s="11">
        <f t="shared" si="367"/>
        <v>0</v>
      </c>
      <c r="U1608" s="11">
        <f t="shared" si="368"/>
        <v>0</v>
      </c>
      <c r="V1608" s="11">
        <f t="shared" si="374"/>
        <v>0</v>
      </c>
      <c r="W1608" s="20"/>
    </row>
    <row r="1609" spans="1:23" x14ac:dyDescent="0.25">
      <c r="A1609">
        <v>2022030806</v>
      </c>
      <c r="B1609">
        <v>3</v>
      </c>
      <c r="C1609" s="8">
        <v>0.56359000000000004</v>
      </c>
      <c r="D1609" s="6">
        <f t="shared" si="375"/>
        <v>45087.200000000004</v>
      </c>
      <c r="E1609" s="62">
        <v>0</v>
      </c>
      <c r="F1609" s="6">
        <f t="shared" si="369"/>
        <v>0</v>
      </c>
      <c r="G1609" s="7">
        <v>0.20469999999999999</v>
      </c>
      <c r="H1609" s="6">
        <f t="shared" si="376"/>
        <v>7164.5</v>
      </c>
      <c r="I1609" s="7">
        <v>0</v>
      </c>
      <c r="J1609" s="6">
        <f t="shared" si="377"/>
        <v>0</v>
      </c>
      <c r="K1609" s="20"/>
      <c r="L1609" s="6">
        <f t="shared" si="363"/>
        <v>40000</v>
      </c>
      <c r="M1609" s="11">
        <f t="shared" si="370"/>
        <v>0</v>
      </c>
      <c r="N1609" s="6">
        <f t="shared" si="364"/>
        <v>5087.2000000000044</v>
      </c>
      <c r="O1609" s="11">
        <f t="shared" si="371"/>
        <v>2077.2999999999956</v>
      </c>
      <c r="P1609" s="11">
        <f t="shared" si="365"/>
        <v>0</v>
      </c>
      <c r="Q1609" s="11">
        <f t="shared" si="372"/>
        <v>0</v>
      </c>
      <c r="R1609" s="11">
        <f t="shared" si="373"/>
        <v>2077.2999999999956</v>
      </c>
      <c r="S1609" s="6">
        <f t="shared" si="366"/>
        <v>0</v>
      </c>
      <c r="T1609" s="11">
        <f t="shared" si="367"/>
        <v>0</v>
      </c>
      <c r="U1609" s="11">
        <f t="shared" si="368"/>
        <v>0</v>
      </c>
      <c r="V1609" s="11">
        <f t="shared" si="374"/>
        <v>0</v>
      </c>
      <c r="W1609" s="20"/>
    </row>
    <row r="1610" spans="1:23" x14ac:dyDescent="0.25">
      <c r="A1610">
        <v>2022030807</v>
      </c>
      <c r="B1610">
        <v>3</v>
      </c>
      <c r="C1610" s="8">
        <v>0.61355999999999999</v>
      </c>
      <c r="D1610" s="6">
        <f t="shared" si="375"/>
        <v>49084.800000000003</v>
      </c>
      <c r="E1610" s="62">
        <v>0</v>
      </c>
      <c r="F1610" s="6">
        <f t="shared" si="369"/>
        <v>0</v>
      </c>
      <c r="G1610" s="7">
        <v>0.17261000000000001</v>
      </c>
      <c r="H1610" s="6">
        <f t="shared" si="376"/>
        <v>6041.35</v>
      </c>
      <c r="I1610" s="7">
        <v>2.2000000000000001E-4</v>
      </c>
      <c r="J1610" s="6">
        <f t="shared" si="377"/>
        <v>3.08</v>
      </c>
      <c r="K1610" s="20"/>
      <c r="L1610" s="6">
        <f t="shared" si="363"/>
        <v>40000</v>
      </c>
      <c r="M1610" s="11">
        <f t="shared" si="370"/>
        <v>0</v>
      </c>
      <c r="N1610" s="6">
        <f t="shared" si="364"/>
        <v>6041.35</v>
      </c>
      <c r="O1610" s="11">
        <f t="shared" si="371"/>
        <v>0</v>
      </c>
      <c r="P1610" s="11">
        <f t="shared" si="365"/>
        <v>3.08</v>
      </c>
      <c r="Q1610" s="11">
        <f t="shared" si="372"/>
        <v>0</v>
      </c>
      <c r="R1610" s="11">
        <f t="shared" si="373"/>
        <v>0</v>
      </c>
      <c r="S1610" s="6">
        <f t="shared" si="366"/>
        <v>3040.3700000000026</v>
      </c>
      <c r="T1610" s="11">
        <f t="shared" si="367"/>
        <v>0</v>
      </c>
      <c r="U1610" s="11">
        <f t="shared" si="368"/>
        <v>0</v>
      </c>
      <c r="V1610" s="11">
        <f t="shared" si="374"/>
        <v>3040.3700000000026</v>
      </c>
      <c r="W1610" s="20"/>
    </row>
    <row r="1611" spans="1:23" x14ac:dyDescent="0.25">
      <c r="A1611">
        <v>2022030808</v>
      </c>
      <c r="B1611">
        <v>3</v>
      </c>
      <c r="C1611" s="8">
        <v>0.63451999999999997</v>
      </c>
      <c r="D1611" s="6">
        <f t="shared" si="375"/>
        <v>50761.599999999999</v>
      </c>
      <c r="E1611" s="62">
        <v>0</v>
      </c>
      <c r="F1611" s="6">
        <f t="shared" si="369"/>
        <v>0</v>
      </c>
      <c r="G1611" s="7">
        <v>0.1426</v>
      </c>
      <c r="H1611" s="6">
        <f t="shared" si="376"/>
        <v>4991</v>
      </c>
      <c r="I1611" s="7">
        <v>3.8670000000000003E-2</v>
      </c>
      <c r="J1611" s="6">
        <f t="shared" si="377"/>
        <v>541.38</v>
      </c>
      <c r="K1611" s="20"/>
      <c r="L1611" s="6">
        <f t="shared" si="363"/>
        <v>40000</v>
      </c>
      <c r="M1611" s="11">
        <f t="shared" si="370"/>
        <v>0</v>
      </c>
      <c r="N1611" s="6">
        <f t="shared" si="364"/>
        <v>4991</v>
      </c>
      <c r="O1611" s="11">
        <f t="shared" si="371"/>
        <v>0</v>
      </c>
      <c r="P1611" s="11">
        <f t="shared" si="365"/>
        <v>541.38</v>
      </c>
      <c r="Q1611" s="11">
        <f t="shared" si="372"/>
        <v>0</v>
      </c>
      <c r="R1611" s="11">
        <f t="shared" si="373"/>
        <v>0</v>
      </c>
      <c r="S1611" s="6">
        <f t="shared" si="366"/>
        <v>5229.2199999999984</v>
      </c>
      <c r="T1611" s="11">
        <f t="shared" si="367"/>
        <v>0</v>
      </c>
      <c r="U1611" s="11">
        <f t="shared" si="368"/>
        <v>0</v>
      </c>
      <c r="V1611" s="11">
        <f t="shared" si="374"/>
        <v>5229.2199999999984</v>
      </c>
      <c r="W1611" s="20"/>
    </row>
    <row r="1612" spans="1:23" x14ac:dyDescent="0.25">
      <c r="A1612">
        <v>2022030809</v>
      </c>
      <c r="B1612">
        <v>3</v>
      </c>
      <c r="C1612" s="8">
        <v>0.63480999999999999</v>
      </c>
      <c r="D1612" s="6">
        <f t="shared" si="375"/>
        <v>50784.799999999996</v>
      </c>
      <c r="E1612" s="62">
        <v>0</v>
      </c>
      <c r="F1612" s="6">
        <f t="shared" si="369"/>
        <v>0</v>
      </c>
      <c r="G1612" s="7">
        <v>9.4990000000000005E-2</v>
      </c>
      <c r="H1612" s="6">
        <f t="shared" si="376"/>
        <v>3324.65</v>
      </c>
      <c r="I1612" s="7">
        <v>0.31247999999999998</v>
      </c>
      <c r="J1612" s="6">
        <f t="shared" si="377"/>
        <v>4374.7199999999993</v>
      </c>
      <c r="K1612" s="20"/>
      <c r="L1612" s="6">
        <f t="shared" si="363"/>
        <v>40000</v>
      </c>
      <c r="M1612" s="11">
        <f t="shared" si="370"/>
        <v>0</v>
      </c>
      <c r="N1612" s="6">
        <f t="shared" si="364"/>
        <v>3324.65</v>
      </c>
      <c r="O1612" s="11">
        <f t="shared" si="371"/>
        <v>0</v>
      </c>
      <c r="P1612" s="11">
        <f t="shared" si="365"/>
        <v>4374.7199999999993</v>
      </c>
      <c r="Q1612" s="11">
        <f t="shared" si="372"/>
        <v>0</v>
      </c>
      <c r="R1612" s="11">
        <f t="shared" si="373"/>
        <v>0</v>
      </c>
      <c r="S1612" s="6">
        <f t="shared" si="366"/>
        <v>3085.4299999999967</v>
      </c>
      <c r="T1612" s="11">
        <f t="shared" si="367"/>
        <v>0</v>
      </c>
      <c r="U1612" s="11">
        <f t="shared" si="368"/>
        <v>0</v>
      </c>
      <c r="V1612" s="11">
        <f t="shared" si="374"/>
        <v>3085.4299999999967</v>
      </c>
      <c r="W1612" s="20"/>
    </row>
    <row r="1613" spans="1:23" x14ac:dyDescent="0.25">
      <c r="A1613">
        <v>2022030810</v>
      </c>
      <c r="B1613">
        <v>3</v>
      </c>
      <c r="C1613" s="8">
        <v>0.63543000000000005</v>
      </c>
      <c r="D1613" s="6">
        <f t="shared" si="375"/>
        <v>50834.400000000001</v>
      </c>
      <c r="E1613" s="62">
        <v>0</v>
      </c>
      <c r="F1613" s="6">
        <f t="shared" si="369"/>
        <v>0</v>
      </c>
      <c r="G1613" s="7">
        <v>6.7309999999999995E-2</v>
      </c>
      <c r="H1613" s="6">
        <f t="shared" si="376"/>
        <v>2355.85</v>
      </c>
      <c r="I1613" s="7">
        <v>0.52607999999999999</v>
      </c>
      <c r="J1613" s="6">
        <f t="shared" si="377"/>
        <v>7365.12</v>
      </c>
      <c r="K1613" s="20"/>
      <c r="L1613" s="6">
        <f t="shared" si="363"/>
        <v>40000</v>
      </c>
      <c r="M1613" s="11">
        <f t="shared" si="370"/>
        <v>0</v>
      </c>
      <c r="N1613" s="6">
        <f t="shared" si="364"/>
        <v>2355.85</v>
      </c>
      <c r="O1613" s="11">
        <f t="shared" si="371"/>
        <v>0</v>
      </c>
      <c r="P1613" s="11">
        <f t="shared" si="365"/>
        <v>7365.12</v>
      </c>
      <c r="Q1613" s="11">
        <f t="shared" si="372"/>
        <v>0</v>
      </c>
      <c r="R1613" s="11">
        <f t="shared" si="373"/>
        <v>0</v>
      </c>
      <c r="S1613" s="6">
        <f t="shared" si="366"/>
        <v>1113.4300000000012</v>
      </c>
      <c r="T1613" s="11">
        <f t="shared" si="367"/>
        <v>0</v>
      </c>
      <c r="U1613" s="11">
        <f t="shared" si="368"/>
        <v>0</v>
      </c>
      <c r="V1613" s="11">
        <f t="shared" si="374"/>
        <v>1113.4300000000012</v>
      </c>
      <c r="W1613" s="20"/>
    </row>
    <row r="1614" spans="1:23" x14ac:dyDescent="0.25">
      <c r="A1614">
        <v>2022030811</v>
      </c>
      <c r="B1614">
        <v>3</v>
      </c>
      <c r="C1614" s="8">
        <v>0.63482000000000005</v>
      </c>
      <c r="D1614" s="6">
        <f t="shared" si="375"/>
        <v>50785.600000000006</v>
      </c>
      <c r="E1614" s="62">
        <v>0</v>
      </c>
      <c r="F1614" s="6">
        <f t="shared" si="369"/>
        <v>0</v>
      </c>
      <c r="G1614" s="7">
        <v>4.9750000000000003E-2</v>
      </c>
      <c r="H1614" s="6">
        <f t="shared" si="376"/>
        <v>1741.25</v>
      </c>
      <c r="I1614" s="7">
        <v>0.61028000000000004</v>
      </c>
      <c r="J1614" s="6">
        <f t="shared" si="377"/>
        <v>8543.92</v>
      </c>
      <c r="K1614" s="20"/>
      <c r="L1614" s="6">
        <f t="shared" si="363"/>
        <v>40000</v>
      </c>
      <c r="M1614" s="11">
        <f t="shared" si="370"/>
        <v>0</v>
      </c>
      <c r="N1614" s="6">
        <f t="shared" si="364"/>
        <v>1741.25</v>
      </c>
      <c r="O1614" s="11">
        <f t="shared" si="371"/>
        <v>0</v>
      </c>
      <c r="P1614" s="11">
        <f t="shared" si="365"/>
        <v>8543.92</v>
      </c>
      <c r="Q1614" s="11">
        <f t="shared" si="372"/>
        <v>0</v>
      </c>
      <c r="R1614" s="11">
        <f t="shared" si="373"/>
        <v>0</v>
      </c>
      <c r="S1614" s="6">
        <f t="shared" si="366"/>
        <v>500.43000000000575</v>
      </c>
      <c r="T1614" s="11">
        <f t="shared" si="367"/>
        <v>0</v>
      </c>
      <c r="U1614" s="11">
        <f t="shared" si="368"/>
        <v>0</v>
      </c>
      <c r="V1614" s="11">
        <f t="shared" si="374"/>
        <v>500.43000000000575</v>
      </c>
      <c r="W1614" s="20"/>
    </row>
    <row r="1615" spans="1:23" x14ac:dyDescent="0.25">
      <c r="A1615">
        <v>2022030812</v>
      </c>
      <c r="B1615">
        <v>3</v>
      </c>
      <c r="C1615" s="8">
        <v>0.62582000000000004</v>
      </c>
      <c r="D1615" s="6">
        <f t="shared" si="375"/>
        <v>50065.600000000006</v>
      </c>
      <c r="E1615" s="62">
        <v>0</v>
      </c>
      <c r="F1615" s="6">
        <f t="shared" si="369"/>
        <v>0</v>
      </c>
      <c r="G1615" s="7">
        <v>5.4489999999999997E-2</v>
      </c>
      <c r="H1615" s="6">
        <f t="shared" si="376"/>
        <v>1907.1499999999999</v>
      </c>
      <c r="I1615" s="7">
        <v>0.67232999999999998</v>
      </c>
      <c r="J1615" s="6">
        <f t="shared" si="377"/>
        <v>9412.619999999999</v>
      </c>
      <c r="K1615" s="20"/>
      <c r="L1615" s="6">
        <f t="shared" si="363"/>
        <v>40000</v>
      </c>
      <c r="M1615" s="11">
        <f t="shared" si="370"/>
        <v>0</v>
      </c>
      <c r="N1615" s="6">
        <f t="shared" si="364"/>
        <v>1907.1499999999999</v>
      </c>
      <c r="O1615" s="11">
        <f t="shared" si="371"/>
        <v>0</v>
      </c>
      <c r="P1615" s="11">
        <f t="shared" si="365"/>
        <v>8158.4500000000062</v>
      </c>
      <c r="Q1615" s="11">
        <f t="shared" si="372"/>
        <v>1254.1699999999928</v>
      </c>
      <c r="R1615" s="11">
        <f t="shared" si="373"/>
        <v>1254.1699999999928</v>
      </c>
      <c r="S1615" s="6">
        <f t="shared" si="366"/>
        <v>0</v>
      </c>
      <c r="T1615" s="11">
        <f t="shared" si="367"/>
        <v>0</v>
      </c>
      <c r="U1615" s="11">
        <f t="shared" si="368"/>
        <v>0</v>
      </c>
      <c r="V1615" s="11">
        <f t="shared" si="374"/>
        <v>0</v>
      </c>
      <c r="W1615" s="20"/>
    </row>
    <row r="1616" spans="1:23" x14ac:dyDescent="0.25">
      <c r="A1616">
        <v>2022030813</v>
      </c>
      <c r="B1616">
        <v>3</v>
      </c>
      <c r="C1616" s="8">
        <v>0.61312999999999995</v>
      </c>
      <c r="D1616" s="6">
        <f t="shared" si="375"/>
        <v>49050.399999999994</v>
      </c>
      <c r="E1616" s="62">
        <v>0</v>
      </c>
      <c r="F1616" s="6">
        <f t="shared" si="369"/>
        <v>0</v>
      </c>
      <c r="G1616" s="7">
        <v>6.4649999999999999E-2</v>
      </c>
      <c r="H1616" s="6">
        <f t="shared" si="376"/>
        <v>2262.75</v>
      </c>
      <c r="I1616" s="7">
        <v>0.71247000000000005</v>
      </c>
      <c r="J1616" s="6">
        <f t="shared" si="377"/>
        <v>9974.58</v>
      </c>
      <c r="K1616" s="20"/>
      <c r="L1616" s="6">
        <f t="shared" si="363"/>
        <v>40000</v>
      </c>
      <c r="M1616" s="11">
        <f t="shared" si="370"/>
        <v>0</v>
      </c>
      <c r="N1616" s="6">
        <f t="shared" si="364"/>
        <v>2262.75</v>
      </c>
      <c r="O1616" s="11">
        <f t="shared" si="371"/>
        <v>0</v>
      </c>
      <c r="P1616" s="11">
        <f t="shared" si="365"/>
        <v>6787.6499999999942</v>
      </c>
      <c r="Q1616" s="11">
        <f t="shared" si="372"/>
        <v>3186.9300000000057</v>
      </c>
      <c r="R1616" s="11">
        <f t="shared" si="373"/>
        <v>3186.9300000000057</v>
      </c>
      <c r="S1616" s="6">
        <f t="shared" si="366"/>
        <v>0</v>
      </c>
      <c r="T1616" s="11">
        <f t="shared" si="367"/>
        <v>0</v>
      </c>
      <c r="U1616" s="11">
        <f t="shared" si="368"/>
        <v>0</v>
      </c>
      <c r="V1616" s="11">
        <f t="shared" si="374"/>
        <v>0</v>
      </c>
      <c r="W1616" s="20"/>
    </row>
    <row r="1617" spans="1:23" x14ac:dyDescent="0.25">
      <c r="A1617">
        <v>2022030814</v>
      </c>
      <c r="B1617">
        <v>3</v>
      </c>
      <c r="C1617" s="8">
        <v>0.59987999999999997</v>
      </c>
      <c r="D1617" s="6">
        <f t="shared" si="375"/>
        <v>47990.399999999994</v>
      </c>
      <c r="E1617" s="62">
        <v>0</v>
      </c>
      <c r="F1617" s="6">
        <f t="shared" si="369"/>
        <v>0</v>
      </c>
      <c r="G1617" s="7">
        <v>6.105E-2</v>
      </c>
      <c r="H1617" s="6">
        <f t="shared" si="376"/>
        <v>2136.75</v>
      </c>
      <c r="I1617" s="7">
        <v>0.73189000000000004</v>
      </c>
      <c r="J1617" s="6">
        <f t="shared" si="377"/>
        <v>10246.460000000001</v>
      </c>
      <c r="K1617" s="20"/>
      <c r="L1617" s="6">
        <f t="shared" si="363"/>
        <v>40000</v>
      </c>
      <c r="M1617" s="11">
        <f t="shared" si="370"/>
        <v>0</v>
      </c>
      <c r="N1617" s="6">
        <f t="shared" si="364"/>
        <v>2136.75</v>
      </c>
      <c r="O1617" s="11">
        <f t="shared" si="371"/>
        <v>0</v>
      </c>
      <c r="P1617" s="11">
        <f t="shared" si="365"/>
        <v>5853.6499999999942</v>
      </c>
      <c r="Q1617" s="11">
        <f t="shared" si="372"/>
        <v>4392.8100000000068</v>
      </c>
      <c r="R1617" s="11">
        <f t="shared" si="373"/>
        <v>4392.8100000000068</v>
      </c>
      <c r="S1617" s="6">
        <f t="shared" si="366"/>
        <v>0</v>
      </c>
      <c r="T1617" s="11">
        <f t="shared" si="367"/>
        <v>0</v>
      </c>
      <c r="U1617" s="11">
        <f t="shared" si="368"/>
        <v>0</v>
      </c>
      <c r="V1617" s="11">
        <f t="shared" si="374"/>
        <v>0</v>
      </c>
      <c r="W1617" s="20"/>
    </row>
    <row r="1618" spans="1:23" x14ac:dyDescent="0.25">
      <c r="A1618">
        <v>2022030815</v>
      </c>
      <c r="B1618">
        <v>3</v>
      </c>
      <c r="C1618" s="8">
        <v>0.58113000000000004</v>
      </c>
      <c r="D1618" s="6">
        <f t="shared" si="375"/>
        <v>46490.400000000001</v>
      </c>
      <c r="E1618" s="62">
        <v>0</v>
      </c>
      <c r="F1618" s="6">
        <f t="shared" si="369"/>
        <v>0</v>
      </c>
      <c r="G1618" s="7">
        <v>5.5879999999999999E-2</v>
      </c>
      <c r="H1618" s="6">
        <f t="shared" si="376"/>
        <v>1955.8</v>
      </c>
      <c r="I1618" s="7">
        <v>0.74468000000000001</v>
      </c>
      <c r="J1618" s="6">
        <f t="shared" si="377"/>
        <v>10425.52</v>
      </c>
      <c r="K1618" s="20"/>
      <c r="L1618" s="6">
        <f t="shared" si="363"/>
        <v>40000</v>
      </c>
      <c r="M1618" s="11">
        <f t="shared" si="370"/>
        <v>0</v>
      </c>
      <c r="N1618" s="6">
        <f t="shared" si="364"/>
        <v>1955.8</v>
      </c>
      <c r="O1618" s="11">
        <f t="shared" si="371"/>
        <v>0</v>
      </c>
      <c r="P1618" s="11">
        <f t="shared" si="365"/>
        <v>4534.6000000000013</v>
      </c>
      <c r="Q1618" s="11">
        <f t="shared" si="372"/>
        <v>5890.9199999999992</v>
      </c>
      <c r="R1618" s="11">
        <f t="shared" si="373"/>
        <v>5890.9199999999992</v>
      </c>
      <c r="S1618" s="6">
        <f t="shared" si="366"/>
        <v>0</v>
      </c>
      <c r="T1618" s="11">
        <f t="shared" si="367"/>
        <v>0</v>
      </c>
      <c r="U1618" s="11">
        <f t="shared" si="368"/>
        <v>0</v>
      </c>
      <c r="V1618" s="11">
        <f t="shared" si="374"/>
        <v>0</v>
      </c>
      <c r="W1618" s="20"/>
    </row>
    <row r="1619" spans="1:23" x14ac:dyDescent="0.25">
      <c r="A1619">
        <v>2022030816</v>
      </c>
      <c r="B1619">
        <v>3</v>
      </c>
      <c r="C1619" s="8">
        <v>0.56781999999999999</v>
      </c>
      <c r="D1619" s="6">
        <f t="shared" si="375"/>
        <v>45425.599999999999</v>
      </c>
      <c r="E1619" s="62">
        <v>0</v>
      </c>
      <c r="F1619" s="6">
        <f t="shared" si="369"/>
        <v>0</v>
      </c>
      <c r="G1619" s="7">
        <v>6.7930000000000004E-2</v>
      </c>
      <c r="H1619" s="6">
        <f t="shared" si="376"/>
        <v>2377.5500000000002</v>
      </c>
      <c r="I1619" s="7">
        <v>0.75731000000000004</v>
      </c>
      <c r="J1619" s="6">
        <f t="shared" si="377"/>
        <v>10602.34</v>
      </c>
      <c r="K1619" s="20"/>
      <c r="L1619" s="6">
        <f t="shared" si="363"/>
        <v>40000</v>
      </c>
      <c r="M1619" s="11">
        <f t="shared" si="370"/>
        <v>0</v>
      </c>
      <c r="N1619" s="6">
        <f t="shared" si="364"/>
        <v>2377.5500000000002</v>
      </c>
      <c r="O1619" s="11">
        <f t="shared" si="371"/>
        <v>0</v>
      </c>
      <c r="P1619" s="11">
        <f t="shared" si="365"/>
        <v>3048.0499999999984</v>
      </c>
      <c r="Q1619" s="11">
        <f t="shared" si="372"/>
        <v>7554.2900000000018</v>
      </c>
      <c r="R1619" s="11">
        <f t="shared" si="373"/>
        <v>7554.2900000000018</v>
      </c>
      <c r="S1619" s="6">
        <f t="shared" si="366"/>
        <v>0</v>
      </c>
      <c r="T1619" s="11">
        <f t="shared" si="367"/>
        <v>0</v>
      </c>
      <c r="U1619" s="11">
        <f t="shared" si="368"/>
        <v>0</v>
      </c>
      <c r="V1619" s="11">
        <f t="shared" si="374"/>
        <v>0</v>
      </c>
      <c r="W1619" s="20"/>
    </row>
    <row r="1620" spans="1:23" x14ac:dyDescent="0.25">
      <c r="A1620">
        <v>2022030817</v>
      </c>
      <c r="B1620">
        <v>3</v>
      </c>
      <c r="C1620" s="8">
        <v>0.56452000000000002</v>
      </c>
      <c r="D1620" s="6">
        <f t="shared" si="375"/>
        <v>45161.599999999999</v>
      </c>
      <c r="E1620" s="62">
        <v>0</v>
      </c>
      <c r="F1620" s="6">
        <f t="shared" si="369"/>
        <v>0</v>
      </c>
      <c r="G1620" s="7">
        <v>7.8570000000000001E-2</v>
      </c>
      <c r="H1620" s="6">
        <f t="shared" si="376"/>
        <v>2749.95</v>
      </c>
      <c r="I1620" s="7">
        <v>0.76519999999999999</v>
      </c>
      <c r="J1620" s="6">
        <f t="shared" si="377"/>
        <v>10712.8</v>
      </c>
      <c r="K1620" s="20"/>
      <c r="L1620" s="6">
        <f t="shared" ref="L1620:L1683" si="378">IF(D1620-F1620&gt;C$17,C$17,D1620-F1620)</f>
        <v>40000</v>
      </c>
      <c r="M1620" s="11">
        <f t="shared" si="370"/>
        <v>0</v>
      </c>
      <c r="N1620" s="6">
        <f t="shared" ref="N1620:N1683" si="379">IF(D1620-F1620-L1620&gt;H1620,H1620,D1620-F1620-L1620)</f>
        <v>2749.95</v>
      </c>
      <c r="O1620" s="11">
        <f t="shared" si="371"/>
        <v>0</v>
      </c>
      <c r="P1620" s="11">
        <f t="shared" ref="P1620:P1683" si="380">IF(D1620-F1620-L1620-N1620&gt;J1620,J1620,D1620-F1620-L1620-N1620)</f>
        <v>2411.6499999999987</v>
      </c>
      <c r="Q1620" s="11">
        <f t="shared" si="372"/>
        <v>8301.1500000000015</v>
      </c>
      <c r="R1620" s="11">
        <f t="shared" si="373"/>
        <v>8301.1500000000015</v>
      </c>
      <c r="S1620" s="6">
        <f t="shared" ref="S1620:S1683" si="381">D1620-F1620-L1620-N1620-P1620</f>
        <v>0</v>
      </c>
      <c r="T1620" s="11">
        <f t="shared" ref="T1620:T1683" si="382">IF(T1619-AD$23+AD$24*R1620-S1620&gt;T$19,T$19,IF(T1619-AD$23+AD$24*R1620-S1620&lt;0,0,T1619-AD$23+AD$24*R1620-S1620))</f>
        <v>0</v>
      </c>
      <c r="U1620" s="11">
        <f t="shared" ref="U1620:U1683" si="383">IF(T1619-AD$23-T1620&gt;0,T1619-AD$23-T1620,0)</f>
        <v>0</v>
      </c>
      <c r="V1620" s="11">
        <f t="shared" si="374"/>
        <v>0</v>
      </c>
      <c r="W1620" s="20"/>
    </row>
    <row r="1621" spans="1:23" x14ac:dyDescent="0.25">
      <c r="A1621">
        <v>2022030818</v>
      </c>
      <c r="B1621">
        <v>3</v>
      </c>
      <c r="C1621" s="8">
        <v>0.57277</v>
      </c>
      <c r="D1621" s="6">
        <f t="shared" si="375"/>
        <v>45821.599999999999</v>
      </c>
      <c r="E1621" s="62">
        <v>0</v>
      </c>
      <c r="F1621" s="6">
        <f t="shared" ref="F1621:F1684" si="384">F$18*E1621</f>
        <v>0</v>
      </c>
      <c r="G1621" s="7">
        <v>7.1340000000000001E-2</v>
      </c>
      <c r="H1621" s="6">
        <f t="shared" si="376"/>
        <v>2496.9</v>
      </c>
      <c r="I1621" s="7">
        <v>0.54073000000000004</v>
      </c>
      <c r="J1621" s="6">
        <f t="shared" si="377"/>
        <v>7570.22</v>
      </c>
      <c r="K1621" s="20"/>
      <c r="L1621" s="6">
        <f t="shared" si="378"/>
        <v>40000</v>
      </c>
      <c r="M1621" s="11">
        <f t="shared" ref="M1621:M1684" si="385">C$17-L1621</f>
        <v>0</v>
      </c>
      <c r="N1621" s="6">
        <f t="shared" si="379"/>
        <v>2496.9</v>
      </c>
      <c r="O1621" s="11">
        <f t="shared" ref="O1621:O1684" si="386">H1621-N1621</f>
        <v>0</v>
      </c>
      <c r="P1621" s="11">
        <f t="shared" si="380"/>
        <v>3324.6999999999985</v>
      </c>
      <c r="Q1621" s="11">
        <f t="shared" ref="Q1621:Q1684" si="387">J1621-P1621</f>
        <v>4245.5200000000023</v>
      </c>
      <c r="R1621" s="11">
        <f t="shared" ref="R1621:R1684" si="388">M1621+O1621+Q1621</f>
        <v>4245.5200000000023</v>
      </c>
      <c r="S1621" s="6">
        <f t="shared" si="381"/>
        <v>0</v>
      </c>
      <c r="T1621" s="11">
        <f t="shared" si="382"/>
        <v>0</v>
      </c>
      <c r="U1621" s="11">
        <f t="shared" si="383"/>
        <v>0</v>
      </c>
      <c r="V1621" s="11">
        <f t="shared" ref="V1621:V1684" si="389">D1621-F1621-L1621-N1621-P1621-U1621</f>
        <v>0</v>
      </c>
      <c r="W1621" s="20"/>
    </row>
    <row r="1622" spans="1:23" x14ac:dyDescent="0.25">
      <c r="A1622">
        <v>2022030819</v>
      </c>
      <c r="B1622">
        <v>3</v>
      </c>
      <c r="C1622" s="8">
        <v>0.59760000000000002</v>
      </c>
      <c r="D1622" s="6">
        <f t="shared" si="375"/>
        <v>47808</v>
      </c>
      <c r="E1622" s="62">
        <v>0</v>
      </c>
      <c r="F1622" s="6">
        <f t="shared" si="384"/>
        <v>0</v>
      </c>
      <c r="G1622" s="7">
        <v>5.7430000000000002E-2</v>
      </c>
      <c r="H1622" s="6">
        <f t="shared" si="376"/>
        <v>2010.05</v>
      </c>
      <c r="I1622" s="7">
        <v>7.9210000000000003E-2</v>
      </c>
      <c r="J1622" s="6">
        <f t="shared" si="377"/>
        <v>1108.94</v>
      </c>
      <c r="K1622" s="20"/>
      <c r="L1622" s="6">
        <f t="shared" si="378"/>
        <v>40000</v>
      </c>
      <c r="M1622" s="11">
        <f t="shared" si="385"/>
        <v>0</v>
      </c>
      <c r="N1622" s="6">
        <f t="shared" si="379"/>
        <v>2010.05</v>
      </c>
      <c r="O1622" s="11">
        <f t="shared" si="386"/>
        <v>0</v>
      </c>
      <c r="P1622" s="11">
        <f t="shared" si="380"/>
        <v>1108.94</v>
      </c>
      <c r="Q1622" s="11">
        <f t="shared" si="387"/>
        <v>0</v>
      </c>
      <c r="R1622" s="11">
        <f t="shared" si="388"/>
        <v>0</v>
      </c>
      <c r="S1622" s="6">
        <f t="shared" si="381"/>
        <v>4689.01</v>
      </c>
      <c r="T1622" s="11">
        <f t="shared" si="382"/>
        <v>0</v>
      </c>
      <c r="U1622" s="11">
        <f t="shared" si="383"/>
        <v>0</v>
      </c>
      <c r="V1622" s="11">
        <f t="shared" si="389"/>
        <v>4689.01</v>
      </c>
      <c r="W1622" s="20"/>
    </row>
    <row r="1623" spans="1:23" x14ac:dyDescent="0.25">
      <c r="A1623">
        <v>2022030820</v>
      </c>
      <c r="B1623">
        <v>3</v>
      </c>
      <c r="C1623" s="8">
        <v>0.61822999999999995</v>
      </c>
      <c r="D1623" s="6">
        <f t="shared" si="375"/>
        <v>49458.399999999994</v>
      </c>
      <c r="E1623" s="62">
        <v>0</v>
      </c>
      <c r="F1623" s="6">
        <f t="shared" si="384"/>
        <v>0</v>
      </c>
      <c r="G1623" s="7">
        <v>7.1970000000000006E-2</v>
      </c>
      <c r="H1623" s="6">
        <f t="shared" si="376"/>
        <v>2518.9500000000003</v>
      </c>
      <c r="I1623" s="7">
        <v>0</v>
      </c>
      <c r="J1623" s="6">
        <f t="shared" si="377"/>
        <v>0</v>
      </c>
      <c r="K1623" s="20"/>
      <c r="L1623" s="6">
        <f t="shared" si="378"/>
        <v>40000</v>
      </c>
      <c r="M1623" s="11">
        <f t="shared" si="385"/>
        <v>0</v>
      </c>
      <c r="N1623" s="6">
        <f t="shared" si="379"/>
        <v>2518.9500000000003</v>
      </c>
      <c r="O1623" s="11">
        <f t="shared" si="386"/>
        <v>0</v>
      </c>
      <c r="P1623" s="11">
        <f t="shared" si="380"/>
        <v>0</v>
      </c>
      <c r="Q1623" s="11">
        <f t="shared" si="387"/>
        <v>0</v>
      </c>
      <c r="R1623" s="11">
        <f t="shared" si="388"/>
        <v>0</v>
      </c>
      <c r="S1623" s="6">
        <f t="shared" si="381"/>
        <v>6939.4499999999935</v>
      </c>
      <c r="T1623" s="11">
        <f t="shared" si="382"/>
        <v>0</v>
      </c>
      <c r="U1623" s="11">
        <f t="shared" si="383"/>
        <v>0</v>
      </c>
      <c r="V1623" s="11">
        <f t="shared" si="389"/>
        <v>6939.4499999999935</v>
      </c>
      <c r="W1623" s="20"/>
    </row>
    <row r="1624" spans="1:23" x14ac:dyDescent="0.25">
      <c r="A1624">
        <v>2022030821</v>
      </c>
      <c r="B1624">
        <v>3</v>
      </c>
      <c r="C1624" s="8">
        <v>0.61824999999999997</v>
      </c>
      <c r="D1624" s="6">
        <f t="shared" si="375"/>
        <v>49460</v>
      </c>
      <c r="E1624" s="62">
        <v>0</v>
      </c>
      <c r="F1624" s="6">
        <f t="shared" si="384"/>
        <v>0</v>
      </c>
      <c r="G1624" s="7">
        <v>0.10392</v>
      </c>
      <c r="H1624" s="6">
        <f t="shared" si="376"/>
        <v>3637.2</v>
      </c>
      <c r="I1624" s="7">
        <v>0</v>
      </c>
      <c r="J1624" s="6">
        <f t="shared" si="377"/>
        <v>0</v>
      </c>
      <c r="K1624" s="20"/>
      <c r="L1624" s="6">
        <f t="shared" si="378"/>
        <v>40000</v>
      </c>
      <c r="M1624" s="11">
        <f t="shared" si="385"/>
        <v>0</v>
      </c>
      <c r="N1624" s="6">
        <f t="shared" si="379"/>
        <v>3637.2</v>
      </c>
      <c r="O1624" s="11">
        <f t="shared" si="386"/>
        <v>0</v>
      </c>
      <c r="P1624" s="11">
        <f t="shared" si="380"/>
        <v>0</v>
      </c>
      <c r="Q1624" s="11">
        <f t="shared" si="387"/>
        <v>0</v>
      </c>
      <c r="R1624" s="11">
        <f t="shared" si="388"/>
        <v>0</v>
      </c>
      <c r="S1624" s="6">
        <f t="shared" si="381"/>
        <v>5822.8</v>
      </c>
      <c r="T1624" s="11">
        <f t="shared" si="382"/>
        <v>0</v>
      </c>
      <c r="U1624" s="11">
        <f t="shared" si="383"/>
        <v>0</v>
      </c>
      <c r="V1624" s="11">
        <f t="shared" si="389"/>
        <v>5822.8</v>
      </c>
      <c r="W1624" s="20"/>
    </row>
    <row r="1625" spans="1:23" x14ac:dyDescent="0.25">
      <c r="A1625">
        <v>2022030822</v>
      </c>
      <c r="B1625">
        <v>3</v>
      </c>
      <c r="C1625" s="8">
        <v>0.60638999999999998</v>
      </c>
      <c r="D1625" s="6">
        <f t="shared" si="375"/>
        <v>48511.199999999997</v>
      </c>
      <c r="E1625" s="62">
        <v>0</v>
      </c>
      <c r="F1625" s="6">
        <f t="shared" si="384"/>
        <v>0</v>
      </c>
      <c r="G1625" s="7">
        <v>0.15204999999999999</v>
      </c>
      <c r="H1625" s="6">
        <f t="shared" si="376"/>
        <v>5321.75</v>
      </c>
      <c r="I1625" s="7">
        <v>0</v>
      </c>
      <c r="J1625" s="6">
        <f t="shared" si="377"/>
        <v>0</v>
      </c>
      <c r="K1625" s="20"/>
      <c r="L1625" s="6">
        <f t="shared" si="378"/>
        <v>40000</v>
      </c>
      <c r="M1625" s="11">
        <f t="shared" si="385"/>
        <v>0</v>
      </c>
      <c r="N1625" s="6">
        <f t="shared" si="379"/>
        <v>5321.75</v>
      </c>
      <c r="O1625" s="11">
        <f t="shared" si="386"/>
        <v>0</v>
      </c>
      <c r="P1625" s="11">
        <f t="shared" si="380"/>
        <v>0</v>
      </c>
      <c r="Q1625" s="11">
        <f t="shared" si="387"/>
        <v>0</v>
      </c>
      <c r="R1625" s="11">
        <f t="shared" si="388"/>
        <v>0</v>
      </c>
      <c r="S1625" s="6">
        <f t="shared" si="381"/>
        <v>3189.4499999999971</v>
      </c>
      <c r="T1625" s="11">
        <f t="shared" si="382"/>
        <v>0</v>
      </c>
      <c r="U1625" s="11">
        <f t="shared" si="383"/>
        <v>0</v>
      </c>
      <c r="V1625" s="11">
        <f t="shared" si="389"/>
        <v>3189.4499999999971</v>
      </c>
      <c r="W1625" s="20"/>
    </row>
    <row r="1626" spans="1:23" x14ac:dyDescent="0.25">
      <c r="A1626">
        <v>2022030823</v>
      </c>
      <c r="B1626">
        <v>3</v>
      </c>
      <c r="C1626" s="8">
        <v>0.58413999999999999</v>
      </c>
      <c r="D1626" s="6">
        <f t="shared" si="375"/>
        <v>46731.199999999997</v>
      </c>
      <c r="E1626" s="62">
        <v>0</v>
      </c>
      <c r="F1626" s="6">
        <f t="shared" si="384"/>
        <v>0</v>
      </c>
      <c r="G1626" s="7">
        <v>0.18293000000000001</v>
      </c>
      <c r="H1626" s="6">
        <f t="shared" si="376"/>
        <v>6402.55</v>
      </c>
      <c r="I1626" s="7">
        <v>0</v>
      </c>
      <c r="J1626" s="6">
        <f t="shared" si="377"/>
        <v>0</v>
      </c>
      <c r="K1626" s="20"/>
      <c r="L1626" s="6">
        <f t="shared" si="378"/>
        <v>40000</v>
      </c>
      <c r="M1626" s="11">
        <f t="shared" si="385"/>
        <v>0</v>
      </c>
      <c r="N1626" s="6">
        <f t="shared" si="379"/>
        <v>6402.55</v>
      </c>
      <c r="O1626" s="11">
        <f t="shared" si="386"/>
        <v>0</v>
      </c>
      <c r="P1626" s="11">
        <f t="shared" si="380"/>
        <v>0</v>
      </c>
      <c r="Q1626" s="11">
        <f t="shared" si="387"/>
        <v>0</v>
      </c>
      <c r="R1626" s="11">
        <f t="shared" si="388"/>
        <v>0</v>
      </c>
      <c r="S1626" s="6">
        <f t="shared" si="381"/>
        <v>328.64999999999691</v>
      </c>
      <c r="T1626" s="11">
        <f t="shared" si="382"/>
        <v>0</v>
      </c>
      <c r="U1626" s="11">
        <f t="shared" si="383"/>
        <v>0</v>
      </c>
      <c r="V1626" s="11">
        <f t="shared" si="389"/>
        <v>328.64999999999691</v>
      </c>
      <c r="W1626" s="20"/>
    </row>
    <row r="1627" spans="1:23" x14ac:dyDescent="0.25">
      <c r="A1627">
        <v>2022030824</v>
      </c>
      <c r="B1627">
        <v>3</v>
      </c>
      <c r="C1627" s="8">
        <v>0.56298000000000004</v>
      </c>
      <c r="D1627" s="6">
        <f t="shared" si="375"/>
        <v>45038.400000000001</v>
      </c>
      <c r="E1627" s="62">
        <v>0</v>
      </c>
      <c r="F1627" s="6">
        <f t="shared" si="384"/>
        <v>0</v>
      </c>
      <c r="G1627" s="7">
        <v>0.21121000000000001</v>
      </c>
      <c r="H1627" s="6">
        <f t="shared" si="376"/>
        <v>7392.35</v>
      </c>
      <c r="I1627" s="7">
        <v>0</v>
      </c>
      <c r="J1627" s="6">
        <f t="shared" si="377"/>
        <v>0</v>
      </c>
      <c r="K1627" s="20"/>
      <c r="L1627" s="6">
        <f t="shared" si="378"/>
        <v>40000</v>
      </c>
      <c r="M1627" s="11">
        <f t="shared" si="385"/>
        <v>0</v>
      </c>
      <c r="N1627" s="6">
        <f t="shared" si="379"/>
        <v>5038.4000000000015</v>
      </c>
      <c r="O1627" s="11">
        <f t="shared" si="386"/>
        <v>2353.9499999999989</v>
      </c>
      <c r="P1627" s="11">
        <f t="shared" si="380"/>
        <v>0</v>
      </c>
      <c r="Q1627" s="11">
        <f t="shared" si="387"/>
        <v>0</v>
      </c>
      <c r="R1627" s="11">
        <f t="shared" si="388"/>
        <v>2353.9499999999989</v>
      </c>
      <c r="S1627" s="6">
        <f t="shared" si="381"/>
        <v>0</v>
      </c>
      <c r="T1627" s="11">
        <f t="shared" si="382"/>
        <v>0</v>
      </c>
      <c r="U1627" s="11">
        <f t="shared" si="383"/>
        <v>0</v>
      </c>
      <c r="V1627" s="11">
        <f t="shared" si="389"/>
        <v>0</v>
      </c>
      <c r="W1627" s="20"/>
    </row>
    <row r="1628" spans="1:23" x14ac:dyDescent="0.25">
      <c r="A1628">
        <v>2022030901</v>
      </c>
      <c r="B1628">
        <v>4</v>
      </c>
      <c r="C1628" s="8">
        <v>0.55161000000000004</v>
      </c>
      <c r="D1628" s="6">
        <f t="shared" si="375"/>
        <v>44128.800000000003</v>
      </c>
      <c r="E1628" s="62">
        <v>0</v>
      </c>
      <c r="F1628" s="6">
        <f t="shared" si="384"/>
        <v>0</v>
      </c>
      <c r="G1628" s="7">
        <v>0.21482999999999999</v>
      </c>
      <c r="H1628" s="6">
        <f t="shared" si="376"/>
        <v>7519.05</v>
      </c>
      <c r="I1628" s="7">
        <v>0</v>
      </c>
      <c r="J1628" s="6">
        <f t="shared" si="377"/>
        <v>0</v>
      </c>
      <c r="K1628" s="20"/>
      <c r="L1628" s="6">
        <f t="shared" si="378"/>
        <v>40000</v>
      </c>
      <c r="M1628" s="11">
        <f t="shared" si="385"/>
        <v>0</v>
      </c>
      <c r="N1628" s="6">
        <f t="shared" si="379"/>
        <v>4128.8000000000029</v>
      </c>
      <c r="O1628" s="11">
        <f t="shared" si="386"/>
        <v>3390.2499999999973</v>
      </c>
      <c r="P1628" s="11">
        <f t="shared" si="380"/>
        <v>0</v>
      </c>
      <c r="Q1628" s="11">
        <f t="shared" si="387"/>
        <v>0</v>
      </c>
      <c r="R1628" s="11">
        <f t="shared" si="388"/>
        <v>3390.2499999999973</v>
      </c>
      <c r="S1628" s="6">
        <f t="shared" si="381"/>
        <v>0</v>
      </c>
      <c r="T1628" s="11">
        <f t="shared" si="382"/>
        <v>0</v>
      </c>
      <c r="U1628" s="11">
        <f t="shared" si="383"/>
        <v>0</v>
      </c>
      <c r="V1628" s="11">
        <f t="shared" si="389"/>
        <v>0</v>
      </c>
      <c r="W1628" s="20"/>
    </row>
    <row r="1629" spans="1:23" x14ac:dyDescent="0.25">
      <c r="A1629">
        <v>2022030902</v>
      </c>
      <c r="B1629">
        <v>4</v>
      </c>
      <c r="C1629" s="8">
        <v>0.54762</v>
      </c>
      <c r="D1629" s="6">
        <f t="shared" si="375"/>
        <v>43809.599999999999</v>
      </c>
      <c r="E1629" s="62">
        <v>0</v>
      </c>
      <c r="F1629" s="6">
        <f t="shared" si="384"/>
        <v>0</v>
      </c>
      <c r="G1629" s="7">
        <v>0.19616</v>
      </c>
      <c r="H1629" s="6">
        <f t="shared" si="376"/>
        <v>6865.6</v>
      </c>
      <c r="I1629" s="7">
        <v>0</v>
      </c>
      <c r="J1629" s="6">
        <f t="shared" si="377"/>
        <v>0</v>
      </c>
      <c r="K1629" s="20"/>
      <c r="L1629" s="6">
        <f t="shared" si="378"/>
        <v>40000</v>
      </c>
      <c r="M1629" s="11">
        <f t="shared" si="385"/>
        <v>0</v>
      </c>
      <c r="N1629" s="6">
        <f t="shared" si="379"/>
        <v>3809.5999999999985</v>
      </c>
      <c r="O1629" s="11">
        <f t="shared" si="386"/>
        <v>3056.0000000000018</v>
      </c>
      <c r="P1629" s="11">
        <f t="shared" si="380"/>
        <v>0</v>
      </c>
      <c r="Q1629" s="11">
        <f t="shared" si="387"/>
        <v>0</v>
      </c>
      <c r="R1629" s="11">
        <f t="shared" si="388"/>
        <v>3056.0000000000018</v>
      </c>
      <c r="S1629" s="6">
        <f t="shared" si="381"/>
        <v>0</v>
      </c>
      <c r="T1629" s="11">
        <f t="shared" si="382"/>
        <v>0</v>
      </c>
      <c r="U1629" s="11">
        <f t="shared" si="383"/>
        <v>0</v>
      </c>
      <c r="V1629" s="11">
        <f t="shared" si="389"/>
        <v>0</v>
      </c>
      <c r="W1629" s="20"/>
    </row>
    <row r="1630" spans="1:23" x14ac:dyDescent="0.25">
      <c r="A1630">
        <v>2022030903</v>
      </c>
      <c r="B1630">
        <v>4</v>
      </c>
      <c r="C1630" s="8">
        <v>0.55008000000000001</v>
      </c>
      <c r="D1630" s="6">
        <f t="shared" si="375"/>
        <v>44006.400000000001</v>
      </c>
      <c r="E1630" s="62">
        <v>0</v>
      </c>
      <c r="F1630" s="6">
        <f t="shared" si="384"/>
        <v>0</v>
      </c>
      <c r="G1630" s="7">
        <v>0.18747</v>
      </c>
      <c r="H1630" s="6">
        <f t="shared" si="376"/>
        <v>6561.45</v>
      </c>
      <c r="I1630" s="7">
        <v>0</v>
      </c>
      <c r="J1630" s="6">
        <f t="shared" si="377"/>
        <v>0</v>
      </c>
      <c r="K1630" s="20"/>
      <c r="L1630" s="6">
        <f t="shared" si="378"/>
        <v>40000</v>
      </c>
      <c r="M1630" s="11">
        <f t="shared" si="385"/>
        <v>0</v>
      </c>
      <c r="N1630" s="6">
        <f t="shared" si="379"/>
        <v>4006.4000000000015</v>
      </c>
      <c r="O1630" s="11">
        <f t="shared" si="386"/>
        <v>2555.0499999999984</v>
      </c>
      <c r="P1630" s="11">
        <f t="shared" si="380"/>
        <v>0</v>
      </c>
      <c r="Q1630" s="11">
        <f t="shared" si="387"/>
        <v>0</v>
      </c>
      <c r="R1630" s="11">
        <f t="shared" si="388"/>
        <v>2555.0499999999984</v>
      </c>
      <c r="S1630" s="6">
        <f t="shared" si="381"/>
        <v>0</v>
      </c>
      <c r="T1630" s="11">
        <f t="shared" si="382"/>
        <v>0</v>
      </c>
      <c r="U1630" s="11">
        <f t="shared" si="383"/>
        <v>0</v>
      </c>
      <c r="V1630" s="11">
        <f t="shared" si="389"/>
        <v>0</v>
      </c>
      <c r="W1630" s="20"/>
    </row>
    <row r="1631" spans="1:23" x14ac:dyDescent="0.25">
      <c r="A1631">
        <v>2022030904</v>
      </c>
      <c r="B1631">
        <v>4</v>
      </c>
      <c r="C1631" s="8">
        <v>0.55861000000000005</v>
      </c>
      <c r="D1631" s="6">
        <f t="shared" si="375"/>
        <v>44688.800000000003</v>
      </c>
      <c r="E1631" s="62">
        <v>0</v>
      </c>
      <c r="F1631" s="6">
        <f t="shared" si="384"/>
        <v>0</v>
      </c>
      <c r="G1631" s="7">
        <v>0.20136000000000001</v>
      </c>
      <c r="H1631" s="6">
        <f t="shared" si="376"/>
        <v>7047.6</v>
      </c>
      <c r="I1631" s="7">
        <v>0</v>
      </c>
      <c r="J1631" s="6">
        <f t="shared" si="377"/>
        <v>0</v>
      </c>
      <c r="K1631" s="20"/>
      <c r="L1631" s="6">
        <f t="shared" si="378"/>
        <v>40000</v>
      </c>
      <c r="M1631" s="11">
        <f t="shared" si="385"/>
        <v>0</v>
      </c>
      <c r="N1631" s="6">
        <f t="shared" si="379"/>
        <v>4688.8000000000029</v>
      </c>
      <c r="O1631" s="11">
        <f t="shared" si="386"/>
        <v>2358.7999999999975</v>
      </c>
      <c r="P1631" s="11">
        <f t="shared" si="380"/>
        <v>0</v>
      </c>
      <c r="Q1631" s="11">
        <f t="shared" si="387"/>
        <v>0</v>
      </c>
      <c r="R1631" s="11">
        <f t="shared" si="388"/>
        <v>2358.7999999999975</v>
      </c>
      <c r="S1631" s="6">
        <f t="shared" si="381"/>
        <v>0</v>
      </c>
      <c r="T1631" s="11">
        <f t="shared" si="382"/>
        <v>0</v>
      </c>
      <c r="U1631" s="11">
        <f t="shared" si="383"/>
        <v>0</v>
      </c>
      <c r="V1631" s="11">
        <f t="shared" si="389"/>
        <v>0</v>
      </c>
      <c r="W1631" s="20"/>
    </row>
    <row r="1632" spans="1:23" x14ac:dyDescent="0.25">
      <c r="A1632">
        <v>2022030905</v>
      </c>
      <c r="B1632">
        <v>4</v>
      </c>
      <c r="C1632" s="8">
        <v>0.57496000000000003</v>
      </c>
      <c r="D1632" s="6">
        <f t="shared" si="375"/>
        <v>45996.800000000003</v>
      </c>
      <c r="E1632" s="62">
        <v>0</v>
      </c>
      <c r="F1632" s="6">
        <f t="shared" si="384"/>
        <v>0</v>
      </c>
      <c r="G1632" s="7">
        <v>0.21274999999999999</v>
      </c>
      <c r="H1632" s="6">
        <f t="shared" si="376"/>
        <v>7446.25</v>
      </c>
      <c r="I1632" s="7">
        <v>0</v>
      </c>
      <c r="J1632" s="6">
        <f t="shared" si="377"/>
        <v>0</v>
      </c>
      <c r="K1632" s="20"/>
      <c r="L1632" s="6">
        <f t="shared" si="378"/>
        <v>40000</v>
      </c>
      <c r="M1632" s="11">
        <f t="shared" si="385"/>
        <v>0</v>
      </c>
      <c r="N1632" s="6">
        <f t="shared" si="379"/>
        <v>5996.8000000000029</v>
      </c>
      <c r="O1632" s="11">
        <f t="shared" si="386"/>
        <v>1449.4499999999971</v>
      </c>
      <c r="P1632" s="11">
        <f t="shared" si="380"/>
        <v>0</v>
      </c>
      <c r="Q1632" s="11">
        <f t="shared" si="387"/>
        <v>0</v>
      </c>
      <c r="R1632" s="11">
        <f t="shared" si="388"/>
        <v>1449.4499999999971</v>
      </c>
      <c r="S1632" s="6">
        <f t="shared" si="381"/>
        <v>0</v>
      </c>
      <c r="T1632" s="11">
        <f t="shared" si="382"/>
        <v>0</v>
      </c>
      <c r="U1632" s="11">
        <f t="shared" si="383"/>
        <v>0</v>
      </c>
      <c r="V1632" s="11">
        <f t="shared" si="389"/>
        <v>0</v>
      </c>
      <c r="W1632" s="20"/>
    </row>
    <row r="1633" spans="1:23" x14ac:dyDescent="0.25">
      <c r="A1633">
        <v>2022030906</v>
      </c>
      <c r="B1633">
        <v>4</v>
      </c>
      <c r="C1633" s="8">
        <v>0.61280999999999997</v>
      </c>
      <c r="D1633" s="6">
        <f t="shared" si="375"/>
        <v>49024.799999999996</v>
      </c>
      <c r="E1633" s="62">
        <v>0</v>
      </c>
      <c r="F1633" s="6">
        <f t="shared" si="384"/>
        <v>0</v>
      </c>
      <c r="G1633" s="7">
        <v>0.23315</v>
      </c>
      <c r="H1633" s="6">
        <f t="shared" si="376"/>
        <v>8160.25</v>
      </c>
      <c r="I1633" s="7">
        <v>0</v>
      </c>
      <c r="J1633" s="6">
        <f t="shared" si="377"/>
        <v>0</v>
      </c>
      <c r="K1633" s="20"/>
      <c r="L1633" s="6">
        <f t="shared" si="378"/>
        <v>40000</v>
      </c>
      <c r="M1633" s="11">
        <f t="shared" si="385"/>
        <v>0</v>
      </c>
      <c r="N1633" s="6">
        <f t="shared" si="379"/>
        <v>8160.25</v>
      </c>
      <c r="O1633" s="11">
        <f t="shared" si="386"/>
        <v>0</v>
      </c>
      <c r="P1633" s="11">
        <f t="shared" si="380"/>
        <v>0</v>
      </c>
      <c r="Q1633" s="11">
        <f t="shared" si="387"/>
        <v>0</v>
      </c>
      <c r="R1633" s="11">
        <f t="shared" si="388"/>
        <v>0</v>
      </c>
      <c r="S1633" s="6">
        <f t="shared" si="381"/>
        <v>864.54999999999563</v>
      </c>
      <c r="T1633" s="11">
        <f t="shared" si="382"/>
        <v>0</v>
      </c>
      <c r="U1633" s="11">
        <f t="shared" si="383"/>
        <v>0</v>
      </c>
      <c r="V1633" s="11">
        <f t="shared" si="389"/>
        <v>864.54999999999563</v>
      </c>
      <c r="W1633" s="20"/>
    </row>
    <row r="1634" spans="1:23" x14ac:dyDescent="0.25">
      <c r="A1634">
        <v>2022030907</v>
      </c>
      <c r="B1634">
        <v>4</v>
      </c>
      <c r="C1634" s="8">
        <v>0.66254000000000002</v>
      </c>
      <c r="D1634" s="6">
        <f t="shared" si="375"/>
        <v>53003.200000000004</v>
      </c>
      <c r="E1634" s="62">
        <v>0</v>
      </c>
      <c r="F1634" s="6">
        <f t="shared" si="384"/>
        <v>0</v>
      </c>
      <c r="G1634" s="7">
        <v>0.25015999999999999</v>
      </c>
      <c r="H1634" s="6">
        <f t="shared" si="376"/>
        <v>8755.6</v>
      </c>
      <c r="I1634" s="7">
        <v>2.9999999999999997E-4</v>
      </c>
      <c r="J1634" s="6">
        <f t="shared" si="377"/>
        <v>4.1999999999999993</v>
      </c>
      <c r="K1634" s="20"/>
      <c r="L1634" s="6">
        <f t="shared" si="378"/>
        <v>40000</v>
      </c>
      <c r="M1634" s="11">
        <f t="shared" si="385"/>
        <v>0</v>
      </c>
      <c r="N1634" s="6">
        <f t="shared" si="379"/>
        <v>8755.6</v>
      </c>
      <c r="O1634" s="11">
        <f t="shared" si="386"/>
        <v>0</v>
      </c>
      <c r="P1634" s="11">
        <f t="shared" si="380"/>
        <v>4.1999999999999993</v>
      </c>
      <c r="Q1634" s="11">
        <f t="shared" si="387"/>
        <v>0</v>
      </c>
      <c r="R1634" s="11">
        <f t="shared" si="388"/>
        <v>0</v>
      </c>
      <c r="S1634" s="6">
        <f t="shared" si="381"/>
        <v>4243.4000000000042</v>
      </c>
      <c r="T1634" s="11">
        <f t="shared" si="382"/>
        <v>0</v>
      </c>
      <c r="U1634" s="11">
        <f t="shared" si="383"/>
        <v>0</v>
      </c>
      <c r="V1634" s="11">
        <f t="shared" si="389"/>
        <v>4243.4000000000042</v>
      </c>
      <c r="W1634" s="20"/>
    </row>
    <row r="1635" spans="1:23" x14ac:dyDescent="0.25">
      <c r="A1635">
        <v>2022030908</v>
      </c>
      <c r="B1635">
        <v>4</v>
      </c>
      <c r="C1635" s="8">
        <v>0.67374000000000001</v>
      </c>
      <c r="D1635" s="6">
        <f t="shared" si="375"/>
        <v>53899.199999999997</v>
      </c>
      <c r="E1635" s="62">
        <v>0</v>
      </c>
      <c r="F1635" s="6">
        <f t="shared" si="384"/>
        <v>0</v>
      </c>
      <c r="G1635" s="7">
        <v>0.24926999999999999</v>
      </c>
      <c r="H1635" s="6">
        <f t="shared" si="376"/>
        <v>8724.4499999999989</v>
      </c>
      <c r="I1635" s="7">
        <v>0.12182</v>
      </c>
      <c r="J1635" s="6">
        <f t="shared" si="377"/>
        <v>1705.48</v>
      </c>
      <c r="K1635" s="20"/>
      <c r="L1635" s="6">
        <f t="shared" si="378"/>
        <v>40000</v>
      </c>
      <c r="M1635" s="11">
        <f t="shared" si="385"/>
        <v>0</v>
      </c>
      <c r="N1635" s="6">
        <f t="shared" si="379"/>
        <v>8724.4499999999989</v>
      </c>
      <c r="O1635" s="11">
        <f t="shared" si="386"/>
        <v>0</v>
      </c>
      <c r="P1635" s="11">
        <f t="shared" si="380"/>
        <v>1705.48</v>
      </c>
      <c r="Q1635" s="11">
        <f t="shared" si="387"/>
        <v>0</v>
      </c>
      <c r="R1635" s="11">
        <f t="shared" si="388"/>
        <v>0</v>
      </c>
      <c r="S1635" s="6">
        <f t="shared" si="381"/>
        <v>3469.2699999999982</v>
      </c>
      <c r="T1635" s="11">
        <f t="shared" si="382"/>
        <v>0</v>
      </c>
      <c r="U1635" s="11">
        <f t="shared" si="383"/>
        <v>0</v>
      </c>
      <c r="V1635" s="11">
        <f t="shared" si="389"/>
        <v>3469.2699999999982</v>
      </c>
      <c r="W1635" s="20"/>
    </row>
    <row r="1636" spans="1:23" x14ac:dyDescent="0.25">
      <c r="A1636">
        <v>2022030909</v>
      </c>
      <c r="B1636">
        <v>4</v>
      </c>
      <c r="C1636" s="8">
        <v>0.64659</v>
      </c>
      <c r="D1636" s="6">
        <f t="shared" si="375"/>
        <v>51727.199999999997</v>
      </c>
      <c r="E1636" s="62">
        <v>0</v>
      </c>
      <c r="F1636" s="6">
        <f t="shared" si="384"/>
        <v>0</v>
      </c>
      <c r="G1636" s="7">
        <v>0.20066999999999999</v>
      </c>
      <c r="H1636" s="6">
        <f t="shared" si="376"/>
        <v>7023.45</v>
      </c>
      <c r="I1636" s="7">
        <v>0.63016000000000005</v>
      </c>
      <c r="J1636" s="6">
        <f t="shared" si="377"/>
        <v>8822.2400000000016</v>
      </c>
      <c r="K1636" s="20"/>
      <c r="L1636" s="6">
        <f t="shared" si="378"/>
        <v>40000</v>
      </c>
      <c r="M1636" s="11">
        <f t="shared" si="385"/>
        <v>0</v>
      </c>
      <c r="N1636" s="6">
        <f t="shared" si="379"/>
        <v>7023.45</v>
      </c>
      <c r="O1636" s="11">
        <f t="shared" si="386"/>
        <v>0</v>
      </c>
      <c r="P1636" s="11">
        <f t="shared" si="380"/>
        <v>4703.7499999999973</v>
      </c>
      <c r="Q1636" s="11">
        <f t="shared" si="387"/>
        <v>4118.4900000000043</v>
      </c>
      <c r="R1636" s="11">
        <f t="shared" si="388"/>
        <v>4118.4900000000043</v>
      </c>
      <c r="S1636" s="6">
        <f t="shared" si="381"/>
        <v>0</v>
      </c>
      <c r="T1636" s="11">
        <f t="shared" si="382"/>
        <v>0</v>
      </c>
      <c r="U1636" s="11">
        <f t="shared" si="383"/>
        <v>0</v>
      </c>
      <c r="V1636" s="11">
        <f t="shared" si="389"/>
        <v>0</v>
      </c>
      <c r="W1636" s="20"/>
    </row>
    <row r="1637" spans="1:23" x14ac:dyDescent="0.25">
      <c r="A1637">
        <v>2022030910</v>
      </c>
      <c r="B1637">
        <v>4</v>
      </c>
      <c r="C1637" s="8">
        <v>0.61668999999999996</v>
      </c>
      <c r="D1637" s="6">
        <f t="shared" si="375"/>
        <v>49335.199999999997</v>
      </c>
      <c r="E1637" s="62">
        <v>0</v>
      </c>
      <c r="F1637" s="6">
        <f t="shared" si="384"/>
        <v>0</v>
      </c>
      <c r="G1637" s="7">
        <v>0.21690999999999999</v>
      </c>
      <c r="H1637" s="6">
        <f t="shared" si="376"/>
        <v>7591.8499999999995</v>
      </c>
      <c r="I1637" s="7">
        <v>0.83955999999999997</v>
      </c>
      <c r="J1637" s="6">
        <f t="shared" si="377"/>
        <v>11753.84</v>
      </c>
      <c r="K1637" s="20"/>
      <c r="L1637" s="6">
        <f t="shared" si="378"/>
        <v>40000</v>
      </c>
      <c r="M1637" s="11">
        <f t="shared" si="385"/>
        <v>0</v>
      </c>
      <c r="N1637" s="6">
        <f t="shared" si="379"/>
        <v>7591.8499999999995</v>
      </c>
      <c r="O1637" s="11">
        <f t="shared" si="386"/>
        <v>0</v>
      </c>
      <c r="P1637" s="11">
        <f t="shared" si="380"/>
        <v>1743.3499999999976</v>
      </c>
      <c r="Q1637" s="11">
        <f t="shared" si="387"/>
        <v>10010.490000000002</v>
      </c>
      <c r="R1637" s="11">
        <f t="shared" si="388"/>
        <v>10010.490000000002</v>
      </c>
      <c r="S1637" s="6">
        <f t="shared" si="381"/>
        <v>0</v>
      </c>
      <c r="T1637" s="11">
        <f t="shared" si="382"/>
        <v>0</v>
      </c>
      <c r="U1637" s="11">
        <f t="shared" si="383"/>
        <v>0</v>
      </c>
      <c r="V1637" s="11">
        <f t="shared" si="389"/>
        <v>0</v>
      </c>
      <c r="W1637" s="20"/>
    </row>
    <row r="1638" spans="1:23" x14ac:dyDescent="0.25">
      <c r="A1638">
        <v>2022030911</v>
      </c>
      <c r="B1638">
        <v>4</v>
      </c>
      <c r="C1638" s="8">
        <v>0.59148000000000001</v>
      </c>
      <c r="D1638" s="6">
        <f t="shared" si="375"/>
        <v>47318.400000000001</v>
      </c>
      <c r="E1638" s="62">
        <v>0</v>
      </c>
      <c r="F1638" s="6">
        <f t="shared" si="384"/>
        <v>0</v>
      </c>
      <c r="G1638" s="7">
        <v>0.25385999999999997</v>
      </c>
      <c r="H1638" s="6">
        <f t="shared" si="376"/>
        <v>8885.0999999999985</v>
      </c>
      <c r="I1638" s="7">
        <v>0.84660999999999997</v>
      </c>
      <c r="J1638" s="6">
        <f t="shared" si="377"/>
        <v>11852.539999999999</v>
      </c>
      <c r="K1638" s="20"/>
      <c r="L1638" s="6">
        <f t="shared" si="378"/>
        <v>40000</v>
      </c>
      <c r="M1638" s="11">
        <f t="shared" si="385"/>
        <v>0</v>
      </c>
      <c r="N1638" s="6">
        <f t="shared" si="379"/>
        <v>7318.4000000000015</v>
      </c>
      <c r="O1638" s="11">
        <f t="shared" si="386"/>
        <v>1566.6999999999971</v>
      </c>
      <c r="P1638" s="11">
        <f t="shared" si="380"/>
        <v>0</v>
      </c>
      <c r="Q1638" s="11">
        <f t="shared" si="387"/>
        <v>11852.539999999999</v>
      </c>
      <c r="R1638" s="11">
        <f t="shared" si="388"/>
        <v>13419.239999999996</v>
      </c>
      <c r="S1638" s="6">
        <f t="shared" si="381"/>
        <v>0</v>
      </c>
      <c r="T1638" s="11">
        <f t="shared" si="382"/>
        <v>0</v>
      </c>
      <c r="U1638" s="11">
        <f t="shared" si="383"/>
        <v>0</v>
      </c>
      <c r="V1638" s="11">
        <f t="shared" si="389"/>
        <v>0</v>
      </c>
      <c r="W1638" s="20"/>
    </row>
    <row r="1639" spans="1:23" x14ac:dyDescent="0.25">
      <c r="A1639">
        <v>2022030912</v>
      </c>
      <c r="B1639">
        <v>4</v>
      </c>
      <c r="C1639" s="8">
        <v>0.56686000000000003</v>
      </c>
      <c r="D1639" s="6">
        <f t="shared" si="375"/>
        <v>45348.800000000003</v>
      </c>
      <c r="E1639" s="62">
        <v>0</v>
      </c>
      <c r="F1639" s="6">
        <f t="shared" si="384"/>
        <v>0</v>
      </c>
      <c r="G1639" s="7">
        <v>0.26457999999999998</v>
      </c>
      <c r="H1639" s="6">
        <f t="shared" si="376"/>
        <v>9260.2999999999993</v>
      </c>
      <c r="I1639" s="7">
        <v>0.84372999999999998</v>
      </c>
      <c r="J1639" s="6">
        <f t="shared" si="377"/>
        <v>11812.22</v>
      </c>
      <c r="K1639" s="20"/>
      <c r="L1639" s="6">
        <f t="shared" si="378"/>
        <v>40000</v>
      </c>
      <c r="M1639" s="11">
        <f t="shared" si="385"/>
        <v>0</v>
      </c>
      <c r="N1639" s="6">
        <f t="shared" si="379"/>
        <v>5348.8000000000029</v>
      </c>
      <c r="O1639" s="11">
        <f t="shared" si="386"/>
        <v>3911.4999999999964</v>
      </c>
      <c r="P1639" s="11">
        <f t="shared" si="380"/>
        <v>0</v>
      </c>
      <c r="Q1639" s="11">
        <f t="shared" si="387"/>
        <v>11812.22</v>
      </c>
      <c r="R1639" s="11">
        <f t="shared" si="388"/>
        <v>15723.719999999996</v>
      </c>
      <c r="S1639" s="6">
        <f t="shared" si="381"/>
        <v>0</v>
      </c>
      <c r="T1639" s="11">
        <f t="shared" si="382"/>
        <v>0</v>
      </c>
      <c r="U1639" s="11">
        <f t="shared" si="383"/>
        <v>0</v>
      </c>
      <c r="V1639" s="11">
        <f t="shared" si="389"/>
        <v>0</v>
      </c>
      <c r="W1639" s="20"/>
    </row>
    <row r="1640" spans="1:23" x14ac:dyDescent="0.25">
      <c r="A1640">
        <v>2022030913</v>
      </c>
      <c r="B1640">
        <v>4</v>
      </c>
      <c r="C1640" s="8">
        <v>0.54547999999999996</v>
      </c>
      <c r="D1640" s="6">
        <f t="shared" si="375"/>
        <v>43638.399999999994</v>
      </c>
      <c r="E1640" s="62">
        <v>0</v>
      </c>
      <c r="F1640" s="6">
        <f t="shared" si="384"/>
        <v>0</v>
      </c>
      <c r="G1640" s="7">
        <v>0.27198</v>
      </c>
      <c r="H1640" s="6">
        <f t="shared" si="376"/>
        <v>9519.2999999999993</v>
      </c>
      <c r="I1640" s="7">
        <v>0.84192</v>
      </c>
      <c r="J1640" s="6">
        <f t="shared" si="377"/>
        <v>11786.88</v>
      </c>
      <c r="K1640" s="20"/>
      <c r="L1640" s="6">
        <f t="shared" si="378"/>
        <v>40000</v>
      </c>
      <c r="M1640" s="11">
        <f t="shared" si="385"/>
        <v>0</v>
      </c>
      <c r="N1640" s="6">
        <f t="shared" si="379"/>
        <v>3638.3999999999942</v>
      </c>
      <c r="O1640" s="11">
        <f t="shared" si="386"/>
        <v>5880.9000000000051</v>
      </c>
      <c r="P1640" s="11">
        <f t="shared" si="380"/>
        <v>0</v>
      </c>
      <c r="Q1640" s="11">
        <f t="shared" si="387"/>
        <v>11786.88</v>
      </c>
      <c r="R1640" s="11">
        <f t="shared" si="388"/>
        <v>17667.780000000006</v>
      </c>
      <c r="S1640" s="6">
        <f t="shared" si="381"/>
        <v>0</v>
      </c>
      <c r="T1640" s="11">
        <f t="shared" si="382"/>
        <v>0</v>
      </c>
      <c r="U1640" s="11">
        <f t="shared" si="383"/>
        <v>0</v>
      </c>
      <c r="V1640" s="11">
        <f t="shared" si="389"/>
        <v>0</v>
      </c>
      <c r="W1640" s="20"/>
    </row>
    <row r="1641" spans="1:23" x14ac:dyDescent="0.25">
      <c r="A1641">
        <v>2022030914</v>
      </c>
      <c r="B1641">
        <v>4</v>
      </c>
      <c r="C1641" s="8">
        <v>0.52871000000000001</v>
      </c>
      <c r="D1641" s="6">
        <f t="shared" si="375"/>
        <v>42296.800000000003</v>
      </c>
      <c r="E1641" s="62">
        <v>0</v>
      </c>
      <c r="F1641" s="6">
        <f t="shared" si="384"/>
        <v>0</v>
      </c>
      <c r="G1641" s="7">
        <v>0.28376000000000001</v>
      </c>
      <c r="H1641" s="6">
        <f t="shared" si="376"/>
        <v>9931.6</v>
      </c>
      <c r="I1641" s="7">
        <v>0.81994</v>
      </c>
      <c r="J1641" s="6">
        <f t="shared" si="377"/>
        <v>11479.16</v>
      </c>
      <c r="K1641" s="20"/>
      <c r="L1641" s="6">
        <f t="shared" si="378"/>
        <v>40000</v>
      </c>
      <c r="M1641" s="11">
        <f t="shared" si="385"/>
        <v>0</v>
      </c>
      <c r="N1641" s="6">
        <f t="shared" si="379"/>
        <v>2296.8000000000029</v>
      </c>
      <c r="O1641" s="11">
        <f t="shared" si="386"/>
        <v>7634.7999999999975</v>
      </c>
      <c r="P1641" s="11">
        <f t="shared" si="380"/>
        <v>0</v>
      </c>
      <c r="Q1641" s="11">
        <f t="shared" si="387"/>
        <v>11479.16</v>
      </c>
      <c r="R1641" s="11">
        <f t="shared" si="388"/>
        <v>19113.96</v>
      </c>
      <c r="S1641" s="6">
        <f t="shared" si="381"/>
        <v>0</v>
      </c>
      <c r="T1641" s="11">
        <f t="shared" si="382"/>
        <v>0</v>
      </c>
      <c r="U1641" s="11">
        <f t="shared" si="383"/>
        <v>0</v>
      </c>
      <c r="V1641" s="11">
        <f t="shared" si="389"/>
        <v>0</v>
      </c>
      <c r="W1641" s="20"/>
    </row>
    <row r="1642" spans="1:23" x14ac:dyDescent="0.25">
      <c r="A1642">
        <v>2022030915</v>
      </c>
      <c r="B1642">
        <v>4</v>
      </c>
      <c r="C1642" s="8">
        <v>0.51593</v>
      </c>
      <c r="D1642" s="6">
        <f t="shared" si="375"/>
        <v>41274.400000000001</v>
      </c>
      <c r="E1642" s="62">
        <v>0</v>
      </c>
      <c r="F1642" s="6">
        <f t="shared" si="384"/>
        <v>0</v>
      </c>
      <c r="G1642" s="7">
        <v>0.29848000000000002</v>
      </c>
      <c r="H1642" s="6">
        <f t="shared" si="376"/>
        <v>10446.800000000001</v>
      </c>
      <c r="I1642" s="7">
        <v>0.76654</v>
      </c>
      <c r="J1642" s="6">
        <f t="shared" si="377"/>
        <v>10731.56</v>
      </c>
      <c r="K1642" s="20"/>
      <c r="L1642" s="6">
        <f t="shared" si="378"/>
        <v>40000</v>
      </c>
      <c r="M1642" s="11">
        <f t="shared" si="385"/>
        <v>0</v>
      </c>
      <c r="N1642" s="6">
        <f t="shared" si="379"/>
        <v>1274.4000000000015</v>
      </c>
      <c r="O1642" s="11">
        <f t="shared" si="386"/>
        <v>9172.4</v>
      </c>
      <c r="P1642" s="11">
        <f t="shared" si="380"/>
        <v>0</v>
      </c>
      <c r="Q1642" s="11">
        <f t="shared" si="387"/>
        <v>10731.56</v>
      </c>
      <c r="R1642" s="11">
        <f t="shared" si="388"/>
        <v>19903.96</v>
      </c>
      <c r="S1642" s="6">
        <f t="shared" si="381"/>
        <v>0</v>
      </c>
      <c r="T1642" s="11">
        <f t="shared" si="382"/>
        <v>0</v>
      </c>
      <c r="U1642" s="11">
        <f t="shared" si="383"/>
        <v>0</v>
      </c>
      <c r="V1642" s="11">
        <f t="shared" si="389"/>
        <v>0</v>
      </c>
      <c r="W1642" s="20"/>
    </row>
    <row r="1643" spans="1:23" x14ac:dyDescent="0.25">
      <c r="A1643">
        <v>2022030916</v>
      </c>
      <c r="B1643">
        <v>4</v>
      </c>
      <c r="C1643" s="8">
        <v>0.50885000000000002</v>
      </c>
      <c r="D1643" s="6">
        <f t="shared" si="375"/>
        <v>40708</v>
      </c>
      <c r="E1643" s="62">
        <v>0</v>
      </c>
      <c r="F1643" s="6">
        <f t="shared" si="384"/>
        <v>0</v>
      </c>
      <c r="G1643" s="7">
        <v>0.31892999999999999</v>
      </c>
      <c r="H1643" s="6">
        <f t="shared" si="376"/>
        <v>11162.55</v>
      </c>
      <c r="I1643" s="7">
        <v>0.70864000000000005</v>
      </c>
      <c r="J1643" s="6">
        <f t="shared" si="377"/>
        <v>9920.9600000000009</v>
      </c>
      <c r="K1643" s="20"/>
      <c r="L1643" s="6">
        <f t="shared" si="378"/>
        <v>40000</v>
      </c>
      <c r="M1643" s="11">
        <f t="shared" si="385"/>
        <v>0</v>
      </c>
      <c r="N1643" s="6">
        <f t="shared" si="379"/>
        <v>708</v>
      </c>
      <c r="O1643" s="11">
        <f t="shared" si="386"/>
        <v>10454.549999999999</v>
      </c>
      <c r="P1643" s="11">
        <f t="shared" si="380"/>
        <v>0</v>
      </c>
      <c r="Q1643" s="11">
        <f t="shared" si="387"/>
        <v>9920.9600000000009</v>
      </c>
      <c r="R1643" s="11">
        <f t="shared" si="388"/>
        <v>20375.510000000002</v>
      </c>
      <c r="S1643" s="6">
        <f t="shared" si="381"/>
        <v>0</v>
      </c>
      <c r="T1643" s="11">
        <f t="shared" si="382"/>
        <v>0</v>
      </c>
      <c r="U1643" s="11">
        <f t="shared" si="383"/>
        <v>0</v>
      </c>
      <c r="V1643" s="11">
        <f t="shared" si="389"/>
        <v>0</v>
      </c>
      <c r="W1643" s="20"/>
    </row>
    <row r="1644" spans="1:23" x14ac:dyDescent="0.25">
      <c r="A1644">
        <v>2022030917</v>
      </c>
      <c r="B1644">
        <v>4</v>
      </c>
      <c r="C1644" s="8">
        <v>0.50836000000000003</v>
      </c>
      <c r="D1644" s="6">
        <f t="shared" si="375"/>
        <v>40668.800000000003</v>
      </c>
      <c r="E1644" s="62">
        <v>0</v>
      </c>
      <c r="F1644" s="6">
        <f t="shared" si="384"/>
        <v>0</v>
      </c>
      <c r="G1644" s="7">
        <v>0.34416000000000002</v>
      </c>
      <c r="H1644" s="6">
        <f t="shared" si="376"/>
        <v>12045.6</v>
      </c>
      <c r="I1644" s="7">
        <v>0.61792999999999998</v>
      </c>
      <c r="J1644" s="6">
        <f t="shared" si="377"/>
        <v>8651.02</v>
      </c>
      <c r="K1644" s="20"/>
      <c r="L1644" s="6">
        <f t="shared" si="378"/>
        <v>40000</v>
      </c>
      <c r="M1644" s="11">
        <f t="shared" si="385"/>
        <v>0</v>
      </c>
      <c r="N1644" s="6">
        <f t="shared" si="379"/>
        <v>668.80000000000291</v>
      </c>
      <c r="O1644" s="11">
        <f t="shared" si="386"/>
        <v>11376.799999999997</v>
      </c>
      <c r="P1644" s="11">
        <f t="shared" si="380"/>
        <v>0</v>
      </c>
      <c r="Q1644" s="11">
        <f t="shared" si="387"/>
        <v>8651.02</v>
      </c>
      <c r="R1644" s="11">
        <f t="shared" si="388"/>
        <v>20027.82</v>
      </c>
      <c r="S1644" s="6">
        <f t="shared" si="381"/>
        <v>0</v>
      </c>
      <c r="T1644" s="11">
        <f t="shared" si="382"/>
        <v>0</v>
      </c>
      <c r="U1644" s="11">
        <f t="shared" si="383"/>
        <v>0</v>
      </c>
      <c r="V1644" s="11">
        <f t="shared" si="389"/>
        <v>0</v>
      </c>
      <c r="W1644" s="20"/>
    </row>
    <row r="1645" spans="1:23" x14ac:dyDescent="0.25">
      <c r="A1645">
        <v>2022030918</v>
      </c>
      <c r="B1645">
        <v>4</v>
      </c>
      <c r="C1645" s="8">
        <v>0.51502000000000003</v>
      </c>
      <c r="D1645" s="6">
        <f t="shared" si="375"/>
        <v>41201.600000000006</v>
      </c>
      <c r="E1645" s="62">
        <v>0</v>
      </c>
      <c r="F1645" s="6">
        <f t="shared" si="384"/>
        <v>0</v>
      </c>
      <c r="G1645" s="7">
        <v>0.35749999999999998</v>
      </c>
      <c r="H1645" s="6">
        <f t="shared" si="376"/>
        <v>12512.5</v>
      </c>
      <c r="I1645" s="7">
        <v>0.44183</v>
      </c>
      <c r="J1645" s="6">
        <f t="shared" si="377"/>
        <v>6185.62</v>
      </c>
      <c r="K1645" s="20"/>
      <c r="L1645" s="6">
        <f t="shared" si="378"/>
        <v>40000</v>
      </c>
      <c r="M1645" s="11">
        <f t="shared" si="385"/>
        <v>0</v>
      </c>
      <c r="N1645" s="6">
        <f t="shared" si="379"/>
        <v>1201.6000000000058</v>
      </c>
      <c r="O1645" s="11">
        <f t="shared" si="386"/>
        <v>11310.899999999994</v>
      </c>
      <c r="P1645" s="11">
        <f t="shared" si="380"/>
        <v>0</v>
      </c>
      <c r="Q1645" s="11">
        <f t="shared" si="387"/>
        <v>6185.62</v>
      </c>
      <c r="R1645" s="11">
        <f t="shared" si="388"/>
        <v>17496.519999999993</v>
      </c>
      <c r="S1645" s="6">
        <f t="shared" si="381"/>
        <v>0</v>
      </c>
      <c r="T1645" s="11">
        <f t="shared" si="382"/>
        <v>0</v>
      </c>
      <c r="U1645" s="11">
        <f t="shared" si="383"/>
        <v>0</v>
      </c>
      <c r="V1645" s="11">
        <f t="shared" si="389"/>
        <v>0</v>
      </c>
      <c r="W1645" s="20"/>
    </row>
    <row r="1646" spans="1:23" x14ac:dyDescent="0.25">
      <c r="A1646">
        <v>2022030919</v>
      </c>
      <c r="B1646">
        <v>4</v>
      </c>
      <c r="C1646" s="8">
        <v>0.53395999999999999</v>
      </c>
      <c r="D1646" s="6">
        <f t="shared" si="375"/>
        <v>42716.799999999996</v>
      </c>
      <c r="E1646" s="62">
        <v>0</v>
      </c>
      <c r="F1646" s="6">
        <f t="shared" si="384"/>
        <v>0</v>
      </c>
      <c r="G1646" s="7">
        <v>0.40411999999999998</v>
      </c>
      <c r="H1646" s="6">
        <f t="shared" si="376"/>
        <v>14144.199999999999</v>
      </c>
      <c r="I1646" s="7">
        <v>8.0579999999999999E-2</v>
      </c>
      <c r="J1646" s="6">
        <f t="shared" si="377"/>
        <v>1128.1199999999999</v>
      </c>
      <c r="K1646" s="20"/>
      <c r="L1646" s="6">
        <f t="shared" si="378"/>
        <v>40000</v>
      </c>
      <c r="M1646" s="11">
        <f t="shared" si="385"/>
        <v>0</v>
      </c>
      <c r="N1646" s="6">
        <f t="shared" si="379"/>
        <v>2716.7999999999956</v>
      </c>
      <c r="O1646" s="11">
        <f t="shared" si="386"/>
        <v>11427.400000000003</v>
      </c>
      <c r="P1646" s="11">
        <f t="shared" si="380"/>
        <v>0</v>
      </c>
      <c r="Q1646" s="11">
        <f t="shared" si="387"/>
        <v>1128.1199999999999</v>
      </c>
      <c r="R1646" s="11">
        <f t="shared" si="388"/>
        <v>12555.520000000004</v>
      </c>
      <c r="S1646" s="6">
        <f t="shared" si="381"/>
        <v>0</v>
      </c>
      <c r="T1646" s="11">
        <f t="shared" si="382"/>
        <v>0</v>
      </c>
      <c r="U1646" s="11">
        <f t="shared" si="383"/>
        <v>0</v>
      </c>
      <c r="V1646" s="11">
        <f t="shared" si="389"/>
        <v>0</v>
      </c>
      <c r="W1646" s="20"/>
    </row>
    <row r="1647" spans="1:23" x14ac:dyDescent="0.25">
      <c r="A1647">
        <v>2022030920</v>
      </c>
      <c r="B1647">
        <v>4</v>
      </c>
      <c r="C1647" s="8">
        <v>0.55581000000000003</v>
      </c>
      <c r="D1647" s="6">
        <f t="shared" si="375"/>
        <v>44464.800000000003</v>
      </c>
      <c r="E1647" s="62">
        <v>0</v>
      </c>
      <c r="F1647" s="6">
        <f t="shared" si="384"/>
        <v>0</v>
      </c>
      <c r="G1647" s="7">
        <v>0.47314000000000001</v>
      </c>
      <c r="H1647" s="6">
        <f t="shared" si="376"/>
        <v>16559.900000000001</v>
      </c>
      <c r="I1647" s="7">
        <v>0</v>
      </c>
      <c r="J1647" s="6">
        <f t="shared" si="377"/>
        <v>0</v>
      </c>
      <c r="K1647" s="20"/>
      <c r="L1647" s="6">
        <f t="shared" si="378"/>
        <v>40000</v>
      </c>
      <c r="M1647" s="11">
        <f t="shared" si="385"/>
        <v>0</v>
      </c>
      <c r="N1647" s="6">
        <f t="shared" si="379"/>
        <v>4464.8000000000029</v>
      </c>
      <c r="O1647" s="11">
        <f t="shared" si="386"/>
        <v>12095.099999999999</v>
      </c>
      <c r="P1647" s="11">
        <f t="shared" si="380"/>
        <v>0</v>
      </c>
      <c r="Q1647" s="11">
        <f t="shared" si="387"/>
        <v>0</v>
      </c>
      <c r="R1647" s="11">
        <f t="shared" si="388"/>
        <v>12095.099999999999</v>
      </c>
      <c r="S1647" s="6">
        <f t="shared" si="381"/>
        <v>0</v>
      </c>
      <c r="T1647" s="11">
        <f t="shared" si="382"/>
        <v>0</v>
      </c>
      <c r="U1647" s="11">
        <f t="shared" si="383"/>
        <v>0</v>
      </c>
      <c r="V1647" s="11">
        <f t="shared" si="389"/>
        <v>0</v>
      </c>
      <c r="W1647" s="20"/>
    </row>
    <row r="1648" spans="1:23" x14ac:dyDescent="0.25">
      <c r="A1648">
        <v>2022030921</v>
      </c>
      <c r="B1648">
        <v>4</v>
      </c>
      <c r="C1648" s="8">
        <v>0.56069999999999998</v>
      </c>
      <c r="D1648" s="6">
        <f t="shared" si="375"/>
        <v>44856</v>
      </c>
      <c r="E1648" s="62">
        <v>0</v>
      </c>
      <c r="F1648" s="6">
        <f t="shared" si="384"/>
        <v>0</v>
      </c>
      <c r="G1648" s="7">
        <v>0.50878999999999996</v>
      </c>
      <c r="H1648" s="6">
        <f t="shared" si="376"/>
        <v>17807.649999999998</v>
      </c>
      <c r="I1648" s="7">
        <v>0</v>
      </c>
      <c r="J1648" s="6">
        <f t="shared" si="377"/>
        <v>0</v>
      </c>
      <c r="K1648" s="20"/>
      <c r="L1648" s="6">
        <f t="shared" si="378"/>
        <v>40000</v>
      </c>
      <c r="M1648" s="11">
        <f t="shared" si="385"/>
        <v>0</v>
      </c>
      <c r="N1648" s="6">
        <f t="shared" si="379"/>
        <v>4856</v>
      </c>
      <c r="O1648" s="11">
        <f t="shared" si="386"/>
        <v>12951.649999999998</v>
      </c>
      <c r="P1648" s="11">
        <f t="shared" si="380"/>
        <v>0</v>
      </c>
      <c r="Q1648" s="11">
        <f t="shared" si="387"/>
        <v>0</v>
      </c>
      <c r="R1648" s="11">
        <f t="shared" si="388"/>
        <v>12951.649999999998</v>
      </c>
      <c r="S1648" s="6">
        <f t="shared" si="381"/>
        <v>0</v>
      </c>
      <c r="T1648" s="11">
        <f t="shared" si="382"/>
        <v>0</v>
      </c>
      <c r="U1648" s="11">
        <f t="shared" si="383"/>
        <v>0</v>
      </c>
      <c r="V1648" s="11">
        <f t="shared" si="389"/>
        <v>0</v>
      </c>
      <c r="W1648" s="20"/>
    </row>
    <row r="1649" spans="1:23" x14ac:dyDescent="0.25">
      <c r="A1649">
        <v>2022030922</v>
      </c>
      <c r="B1649">
        <v>4</v>
      </c>
      <c r="C1649" s="8">
        <v>0.55327999999999999</v>
      </c>
      <c r="D1649" s="6">
        <f t="shared" si="375"/>
        <v>44262.400000000001</v>
      </c>
      <c r="E1649" s="62">
        <v>0</v>
      </c>
      <c r="F1649" s="6">
        <f t="shared" si="384"/>
        <v>0</v>
      </c>
      <c r="G1649" s="7">
        <v>0.52854999999999996</v>
      </c>
      <c r="H1649" s="6">
        <f t="shared" si="376"/>
        <v>18499.25</v>
      </c>
      <c r="I1649" s="7">
        <v>0</v>
      </c>
      <c r="J1649" s="6">
        <f t="shared" si="377"/>
        <v>0</v>
      </c>
      <c r="K1649" s="20"/>
      <c r="L1649" s="6">
        <f t="shared" si="378"/>
        <v>40000</v>
      </c>
      <c r="M1649" s="11">
        <f t="shared" si="385"/>
        <v>0</v>
      </c>
      <c r="N1649" s="6">
        <f t="shared" si="379"/>
        <v>4262.4000000000015</v>
      </c>
      <c r="O1649" s="11">
        <f t="shared" si="386"/>
        <v>14236.849999999999</v>
      </c>
      <c r="P1649" s="11">
        <f t="shared" si="380"/>
        <v>0</v>
      </c>
      <c r="Q1649" s="11">
        <f t="shared" si="387"/>
        <v>0</v>
      </c>
      <c r="R1649" s="11">
        <f t="shared" si="388"/>
        <v>14236.849999999999</v>
      </c>
      <c r="S1649" s="6">
        <f t="shared" si="381"/>
        <v>0</v>
      </c>
      <c r="T1649" s="11">
        <f t="shared" si="382"/>
        <v>0</v>
      </c>
      <c r="U1649" s="11">
        <f t="shared" si="383"/>
        <v>0</v>
      </c>
      <c r="V1649" s="11">
        <f t="shared" si="389"/>
        <v>0</v>
      </c>
      <c r="W1649" s="20"/>
    </row>
    <row r="1650" spans="1:23" x14ac:dyDescent="0.25">
      <c r="A1650">
        <v>2022030923</v>
      </c>
      <c r="B1650">
        <v>4</v>
      </c>
      <c r="C1650" s="8">
        <v>0.53456000000000004</v>
      </c>
      <c r="D1650" s="6">
        <f t="shared" si="375"/>
        <v>42764.800000000003</v>
      </c>
      <c r="E1650" s="62">
        <v>0</v>
      </c>
      <c r="F1650" s="6">
        <f t="shared" si="384"/>
        <v>0</v>
      </c>
      <c r="G1650" s="7">
        <v>0.51671999999999996</v>
      </c>
      <c r="H1650" s="6">
        <f t="shared" si="376"/>
        <v>18085.199999999997</v>
      </c>
      <c r="I1650" s="7">
        <v>0</v>
      </c>
      <c r="J1650" s="6">
        <f t="shared" si="377"/>
        <v>0</v>
      </c>
      <c r="K1650" s="20"/>
      <c r="L1650" s="6">
        <f t="shared" si="378"/>
        <v>40000</v>
      </c>
      <c r="M1650" s="11">
        <f t="shared" si="385"/>
        <v>0</v>
      </c>
      <c r="N1650" s="6">
        <f t="shared" si="379"/>
        <v>2764.8000000000029</v>
      </c>
      <c r="O1650" s="11">
        <f t="shared" si="386"/>
        <v>15320.399999999994</v>
      </c>
      <c r="P1650" s="11">
        <f t="shared" si="380"/>
        <v>0</v>
      </c>
      <c r="Q1650" s="11">
        <f t="shared" si="387"/>
        <v>0</v>
      </c>
      <c r="R1650" s="11">
        <f t="shared" si="388"/>
        <v>15320.399999999994</v>
      </c>
      <c r="S1650" s="6">
        <f t="shared" si="381"/>
        <v>0</v>
      </c>
      <c r="T1650" s="11">
        <f t="shared" si="382"/>
        <v>0</v>
      </c>
      <c r="U1650" s="11">
        <f t="shared" si="383"/>
        <v>0</v>
      </c>
      <c r="V1650" s="11">
        <f t="shared" si="389"/>
        <v>0</v>
      </c>
      <c r="W1650" s="20"/>
    </row>
    <row r="1651" spans="1:23" x14ac:dyDescent="0.25">
      <c r="A1651">
        <v>2022030924</v>
      </c>
      <c r="B1651">
        <v>4</v>
      </c>
      <c r="C1651" s="8">
        <v>0.51649999999999996</v>
      </c>
      <c r="D1651" s="6">
        <f t="shared" si="375"/>
        <v>41320</v>
      </c>
      <c r="E1651" s="62">
        <v>0</v>
      </c>
      <c r="F1651" s="6">
        <f t="shared" si="384"/>
        <v>0</v>
      </c>
      <c r="G1651" s="7">
        <v>0.50478999999999996</v>
      </c>
      <c r="H1651" s="6">
        <f t="shared" si="376"/>
        <v>17667.649999999998</v>
      </c>
      <c r="I1651" s="7">
        <v>0</v>
      </c>
      <c r="J1651" s="6">
        <f t="shared" si="377"/>
        <v>0</v>
      </c>
      <c r="K1651" s="20"/>
      <c r="L1651" s="6">
        <f t="shared" si="378"/>
        <v>40000</v>
      </c>
      <c r="M1651" s="11">
        <f t="shared" si="385"/>
        <v>0</v>
      </c>
      <c r="N1651" s="6">
        <f t="shared" si="379"/>
        <v>1320</v>
      </c>
      <c r="O1651" s="11">
        <f t="shared" si="386"/>
        <v>16347.649999999998</v>
      </c>
      <c r="P1651" s="11">
        <f t="shared" si="380"/>
        <v>0</v>
      </c>
      <c r="Q1651" s="11">
        <f t="shared" si="387"/>
        <v>0</v>
      </c>
      <c r="R1651" s="11">
        <f t="shared" si="388"/>
        <v>16347.649999999998</v>
      </c>
      <c r="S1651" s="6">
        <f t="shared" si="381"/>
        <v>0</v>
      </c>
      <c r="T1651" s="11">
        <f t="shared" si="382"/>
        <v>0</v>
      </c>
      <c r="U1651" s="11">
        <f t="shared" si="383"/>
        <v>0</v>
      </c>
      <c r="V1651" s="11">
        <f t="shared" si="389"/>
        <v>0</v>
      </c>
      <c r="W1651" s="20"/>
    </row>
    <row r="1652" spans="1:23" x14ac:dyDescent="0.25">
      <c r="A1652">
        <v>2022031001</v>
      </c>
      <c r="B1652">
        <v>5</v>
      </c>
      <c r="C1652" s="8">
        <v>0.50665000000000004</v>
      </c>
      <c r="D1652" s="6">
        <f t="shared" si="375"/>
        <v>40532</v>
      </c>
      <c r="E1652" s="62">
        <v>0</v>
      </c>
      <c r="F1652" s="6">
        <f t="shared" si="384"/>
        <v>0</v>
      </c>
      <c r="G1652" s="7">
        <v>0.48838999999999999</v>
      </c>
      <c r="H1652" s="6">
        <f t="shared" si="376"/>
        <v>17093.650000000001</v>
      </c>
      <c r="I1652" s="7">
        <v>0</v>
      </c>
      <c r="J1652" s="6">
        <f t="shared" si="377"/>
        <v>0</v>
      </c>
      <c r="K1652" s="20"/>
      <c r="L1652" s="6">
        <f t="shared" si="378"/>
        <v>40000</v>
      </c>
      <c r="M1652" s="11">
        <f t="shared" si="385"/>
        <v>0</v>
      </c>
      <c r="N1652" s="6">
        <f t="shared" si="379"/>
        <v>532</v>
      </c>
      <c r="O1652" s="11">
        <f t="shared" si="386"/>
        <v>16561.650000000001</v>
      </c>
      <c r="P1652" s="11">
        <f t="shared" si="380"/>
        <v>0</v>
      </c>
      <c r="Q1652" s="11">
        <f t="shared" si="387"/>
        <v>0</v>
      </c>
      <c r="R1652" s="11">
        <f t="shared" si="388"/>
        <v>16561.650000000001</v>
      </c>
      <c r="S1652" s="6">
        <f t="shared" si="381"/>
        <v>0</v>
      </c>
      <c r="T1652" s="11">
        <f t="shared" si="382"/>
        <v>0</v>
      </c>
      <c r="U1652" s="11">
        <f t="shared" si="383"/>
        <v>0</v>
      </c>
      <c r="V1652" s="11">
        <f t="shared" si="389"/>
        <v>0</v>
      </c>
      <c r="W1652" s="20"/>
    </row>
    <row r="1653" spans="1:23" x14ac:dyDescent="0.25">
      <c r="A1653">
        <v>2022031002</v>
      </c>
      <c r="B1653">
        <v>5</v>
      </c>
      <c r="C1653" s="8">
        <v>0.50414000000000003</v>
      </c>
      <c r="D1653" s="6">
        <f t="shared" si="375"/>
        <v>40331.200000000004</v>
      </c>
      <c r="E1653" s="62">
        <v>0</v>
      </c>
      <c r="F1653" s="6">
        <f t="shared" si="384"/>
        <v>0</v>
      </c>
      <c r="G1653" s="7">
        <v>0.48082999999999998</v>
      </c>
      <c r="H1653" s="6">
        <f t="shared" si="376"/>
        <v>16829.05</v>
      </c>
      <c r="I1653" s="7">
        <v>0</v>
      </c>
      <c r="J1653" s="6">
        <f t="shared" si="377"/>
        <v>0</v>
      </c>
      <c r="K1653" s="20"/>
      <c r="L1653" s="6">
        <f t="shared" si="378"/>
        <v>40000</v>
      </c>
      <c r="M1653" s="11">
        <f t="shared" si="385"/>
        <v>0</v>
      </c>
      <c r="N1653" s="6">
        <f t="shared" si="379"/>
        <v>331.20000000000437</v>
      </c>
      <c r="O1653" s="11">
        <f t="shared" si="386"/>
        <v>16497.849999999995</v>
      </c>
      <c r="P1653" s="11">
        <f t="shared" si="380"/>
        <v>0</v>
      </c>
      <c r="Q1653" s="11">
        <f t="shared" si="387"/>
        <v>0</v>
      </c>
      <c r="R1653" s="11">
        <f t="shared" si="388"/>
        <v>16497.849999999995</v>
      </c>
      <c r="S1653" s="6">
        <f t="shared" si="381"/>
        <v>0</v>
      </c>
      <c r="T1653" s="11">
        <f t="shared" si="382"/>
        <v>0</v>
      </c>
      <c r="U1653" s="11">
        <f t="shared" si="383"/>
        <v>0</v>
      </c>
      <c r="V1653" s="11">
        <f t="shared" si="389"/>
        <v>0</v>
      </c>
      <c r="W1653" s="20"/>
    </row>
    <row r="1654" spans="1:23" x14ac:dyDescent="0.25">
      <c r="A1654">
        <v>2022031003</v>
      </c>
      <c r="B1654">
        <v>5</v>
      </c>
      <c r="C1654" s="8">
        <v>0.50639999999999996</v>
      </c>
      <c r="D1654" s="6">
        <f t="shared" si="375"/>
        <v>40512</v>
      </c>
      <c r="E1654" s="62">
        <v>0</v>
      </c>
      <c r="F1654" s="6">
        <f t="shared" si="384"/>
        <v>0</v>
      </c>
      <c r="G1654" s="7">
        <v>0.47621000000000002</v>
      </c>
      <c r="H1654" s="6">
        <f t="shared" si="376"/>
        <v>16667.350000000002</v>
      </c>
      <c r="I1654" s="7">
        <v>0</v>
      </c>
      <c r="J1654" s="6">
        <f t="shared" si="377"/>
        <v>0</v>
      </c>
      <c r="K1654" s="20"/>
      <c r="L1654" s="6">
        <f t="shared" si="378"/>
        <v>40000</v>
      </c>
      <c r="M1654" s="11">
        <f t="shared" si="385"/>
        <v>0</v>
      </c>
      <c r="N1654" s="6">
        <f t="shared" si="379"/>
        <v>512</v>
      </c>
      <c r="O1654" s="11">
        <f t="shared" si="386"/>
        <v>16155.350000000002</v>
      </c>
      <c r="P1654" s="11">
        <f t="shared" si="380"/>
        <v>0</v>
      </c>
      <c r="Q1654" s="11">
        <f t="shared" si="387"/>
        <v>0</v>
      </c>
      <c r="R1654" s="11">
        <f t="shared" si="388"/>
        <v>16155.350000000002</v>
      </c>
      <c r="S1654" s="6">
        <f t="shared" si="381"/>
        <v>0</v>
      </c>
      <c r="T1654" s="11">
        <f t="shared" si="382"/>
        <v>0</v>
      </c>
      <c r="U1654" s="11">
        <f t="shared" si="383"/>
        <v>0</v>
      </c>
      <c r="V1654" s="11">
        <f t="shared" si="389"/>
        <v>0</v>
      </c>
      <c r="W1654" s="20"/>
    </row>
    <row r="1655" spans="1:23" x14ac:dyDescent="0.25">
      <c r="A1655">
        <v>2022031004</v>
      </c>
      <c r="B1655">
        <v>5</v>
      </c>
      <c r="C1655" s="8">
        <v>0.51519000000000004</v>
      </c>
      <c r="D1655" s="6">
        <f t="shared" si="375"/>
        <v>41215.200000000004</v>
      </c>
      <c r="E1655" s="62">
        <v>0</v>
      </c>
      <c r="F1655" s="6">
        <f t="shared" si="384"/>
        <v>0</v>
      </c>
      <c r="G1655" s="7">
        <v>0.48218</v>
      </c>
      <c r="H1655" s="6">
        <f t="shared" si="376"/>
        <v>16876.3</v>
      </c>
      <c r="I1655" s="7">
        <v>0</v>
      </c>
      <c r="J1655" s="6">
        <f t="shared" si="377"/>
        <v>0</v>
      </c>
      <c r="K1655" s="20"/>
      <c r="L1655" s="6">
        <f t="shared" si="378"/>
        <v>40000</v>
      </c>
      <c r="M1655" s="11">
        <f t="shared" si="385"/>
        <v>0</v>
      </c>
      <c r="N1655" s="6">
        <f t="shared" si="379"/>
        <v>1215.2000000000044</v>
      </c>
      <c r="O1655" s="11">
        <f t="shared" si="386"/>
        <v>15661.099999999995</v>
      </c>
      <c r="P1655" s="11">
        <f t="shared" si="380"/>
        <v>0</v>
      </c>
      <c r="Q1655" s="11">
        <f t="shared" si="387"/>
        <v>0</v>
      </c>
      <c r="R1655" s="11">
        <f t="shared" si="388"/>
        <v>15661.099999999995</v>
      </c>
      <c r="S1655" s="6">
        <f t="shared" si="381"/>
        <v>0</v>
      </c>
      <c r="T1655" s="11">
        <f t="shared" si="382"/>
        <v>0</v>
      </c>
      <c r="U1655" s="11">
        <f t="shared" si="383"/>
        <v>0</v>
      </c>
      <c r="V1655" s="11">
        <f t="shared" si="389"/>
        <v>0</v>
      </c>
      <c r="W1655" s="20"/>
    </row>
    <row r="1656" spans="1:23" x14ac:dyDescent="0.25">
      <c r="A1656">
        <v>2022031005</v>
      </c>
      <c r="B1656">
        <v>5</v>
      </c>
      <c r="C1656" s="8">
        <v>0.53100000000000003</v>
      </c>
      <c r="D1656" s="6">
        <f t="shared" si="375"/>
        <v>42480</v>
      </c>
      <c r="E1656" s="62">
        <v>0</v>
      </c>
      <c r="F1656" s="6">
        <f t="shared" si="384"/>
        <v>0</v>
      </c>
      <c r="G1656" s="7">
        <v>0.48180000000000001</v>
      </c>
      <c r="H1656" s="6">
        <f t="shared" si="376"/>
        <v>16863</v>
      </c>
      <c r="I1656" s="7">
        <v>0</v>
      </c>
      <c r="J1656" s="6">
        <f t="shared" si="377"/>
        <v>0</v>
      </c>
      <c r="K1656" s="20"/>
      <c r="L1656" s="6">
        <f t="shared" si="378"/>
        <v>40000</v>
      </c>
      <c r="M1656" s="11">
        <f t="shared" si="385"/>
        <v>0</v>
      </c>
      <c r="N1656" s="6">
        <f t="shared" si="379"/>
        <v>2480</v>
      </c>
      <c r="O1656" s="11">
        <f t="shared" si="386"/>
        <v>14383</v>
      </c>
      <c r="P1656" s="11">
        <f t="shared" si="380"/>
        <v>0</v>
      </c>
      <c r="Q1656" s="11">
        <f t="shared" si="387"/>
        <v>0</v>
      </c>
      <c r="R1656" s="11">
        <f t="shared" si="388"/>
        <v>14383</v>
      </c>
      <c r="S1656" s="6">
        <f t="shared" si="381"/>
        <v>0</v>
      </c>
      <c r="T1656" s="11">
        <f t="shared" si="382"/>
        <v>0</v>
      </c>
      <c r="U1656" s="11">
        <f t="shared" si="383"/>
        <v>0</v>
      </c>
      <c r="V1656" s="11">
        <f t="shared" si="389"/>
        <v>0</v>
      </c>
      <c r="W1656" s="20"/>
    </row>
    <row r="1657" spans="1:23" x14ac:dyDescent="0.25">
      <c r="A1657">
        <v>2022031006</v>
      </c>
      <c r="B1657">
        <v>5</v>
      </c>
      <c r="C1657" s="8">
        <v>0.56572999999999996</v>
      </c>
      <c r="D1657" s="6">
        <f t="shared" si="375"/>
        <v>45258.399999999994</v>
      </c>
      <c r="E1657" s="62">
        <v>0</v>
      </c>
      <c r="F1657" s="6">
        <f t="shared" si="384"/>
        <v>0</v>
      </c>
      <c r="G1657" s="7">
        <v>0.47837000000000002</v>
      </c>
      <c r="H1657" s="6">
        <f t="shared" si="376"/>
        <v>16742.95</v>
      </c>
      <c r="I1657" s="7">
        <v>0</v>
      </c>
      <c r="J1657" s="6">
        <f t="shared" si="377"/>
        <v>0</v>
      </c>
      <c r="K1657" s="20"/>
      <c r="L1657" s="6">
        <f t="shared" si="378"/>
        <v>40000</v>
      </c>
      <c r="M1657" s="11">
        <f t="shared" si="385"/>
        <v>0</v>
      </c>
      <c r="N1657" s="6">
        <f t="shared" si="379"/>
        <v>5258.3999999999942</v>
      </c>
      <c r="O1657" s="11">
        <f t="shared" si="386"/>
        <v>11484.550000000007</v>
      </c>
      <c r="P1657" s="11">
        <f t="shared" si="380"/>
        <v>0</v>
      </c>
      <c r="Q1657" s="11">
        <f t="shared" si="387"/>
        <v>0</v>
      </c>
      <c r="R1657" s="11">
        <f t="shared" si="388"/>
        <v>11484.550000000007</v>
      </c>
      <c r="S1657" s="6">
        <f t="shared" si="381"/>
        <v>0</v>
      </c>
      <c r="T1657" s="11">
        <f t="shared" si="382"/>
        <v>0</v>
      </c>
      <c r="U1657" s="11">
        <f t="shared" si="383"/>
        <v>0</v>
      </c>
      <c r="V1657" s="11">
        <f t="shared" si="389"/>
        <v>0</v>
      </c>
      <c r="W1657" s="20"/>
    </row>
    <row r="1658" spans="1:23" x14ac:dyDescent="0.25">
      <c r="A1658">
        <v>2022031007</v>
      </c>
      <c r="B1658">
        <v>5</v>
      </c>
      <c r="C1658" s="8">
        <v>0.61539999999999995</v>
      </c>
      <c r="D1658" s="6">
        <f t="shared" si="375"/>
        <v>49231.999999999993</v>
      </c>
      <c r="E1658" s="62">
        <v>0</v>
      </c>
      <c r="F1658" s="6">
        <f t="shared" si="384"/>
        <v>0</v>
      </c>
      <c r="G1658" s="7">
        <v>0.47616000000000003</v>
      </c>
      <c r="H1658" s="6">
        <f t="shared" si="376"/>
        <v>16665.600000000002</v>
      </c>
      <c r="I1658" s="7">
        <v>6.2E-4</v>
      </c>
      <c r="J1658" s="6">
        <f t="shared" si="377"/>
        <v>8.68</v>
      </c>
      <c r="K1658" s="20"/>
      <c r="L1658" s="6">
        <f t="shared" si="378"/>
        <v>40000</v>
      </c>
      <c r="M1658" s="11">
        <f t="shared" si="385"/>
        <v>0</v>
      </c>
      <c r="N1658" s="6">
        <f t="shared" si="379"/>
        <v>9231.9999999999927</v>
      </c>
      <c r="O1658" s="11">
        <f t="shared" si="386"/>
        <v>7433.6000000000095</v>
      </c>
      <c r="P1658" s="11">
        <f t="shared" si="380"/>
        <v>0</v>
      </c>
      <c r="Q1658" s="11">
        <f t="shared" si="387"/>
        <v>8.68</v>
      </c>
      <c r="R1658" s="11">
        <f t="shared" si="388"/>
        <v>7442.2800000000097</v>
      </c>
      <c r="S1658" s="6">
        <f t="shared" si="381"/>
        <v>0</v>
      </c>
      <c r="T1658" s="11">
        <f t="shared" si="382"/>
        <v>0</v>
      </c>
      <c r="U1658" s="11">
        <f t="shared" si="383"/>
        <v>0</v>
      </c>
      <c r="V1658" s="11">
        <f t="shared" si="389"/>
        <v>0</v>
      </c>
      <c r="W1658" s="20"/>
    </row>
    <row r="1659" spans="1:23" x14ac:dyDescent="0.25">
      <c r="A1659">
        <v>2022031008</v>
      </c>
      <c r="B1659">
        <v>5</v>
      </c>
      <c r="C1659" s="8">
        <v>0.62219000000000002</v>
      </c>
      <c r="D1659" s="6">
        <f t="shared" si="375"/>
        <v>49775.200000000004</v>
      </c>
      <c r="E1659" s="62">
        <v>0</v>
      </c>
      <c r="F1659" s="6">
        <f t="shared" si="384"/>
        <v>0</v>
      </c>
      <c r="G1659" s="7">
        <v>0.46099000000000001</v>
      </c>
      <c r="H1659" s="6">
        <f t="shared" si="376"/>
        <v>16134.65</v>
      </c>
      <c r="I1659" s="7">
        <v>0.12689</v>
      </c>
      <c r="J1659" s="6">
        <f t="shared" si="377"/>
        <v>1776.46</v>
      </c>
      <c r="K1659" s="20"/>
      <c r="L1659" s="6">
        <f t="shared" si="378"/>
        <v>40000</v>
      </c>
      <c r="M1659" s="11">
        <f t="shared" si="385"/>
        <v>0</v>
      </c>
      <c r="N1659" s="6">
        <f t="shared" si="379"/>
        <v>9775.2000000000044</v>
      </c>
      <c r="O1659" s="11">
        <f t="shared" si="386"/>
        <v>6359.4499999999953</v>
      </c>
      <c r="P1659" s="11">
        <f t="shared" si="380"/>
        <v>0</v>
      </c>
      <c r="Q1659" s="11">
        <f t="shared" si="387"/>
        <v>1776.46</v>
      </c>
      <c r="R1659" s="11">
        <f t="shared" si="388"/>
        <v>8135.9099999999953</v>
      </c>
      <c r="S1659" s="6">
        <f t="shared" si="381"/>
        <v>0</v>
      </c>
      <c r="T1659" s="11">
        <f t="shared" si="382"/>
        <v>0</v>
      </c>
      <c r="U1659" s="11">
        <f t="shared" si="383"/>
        <v>0</v>
      </c>
      <c r="V1659" s="11">
        <f t="shared" si="389"/>
        <v>0</v>
      </c>
      <c r="W1659" s="20"/>
    </row>
    <row r="1660" spans="1:23" x14ac:dyDescent="0.25">
      <c r="A1660">
        <v>2022031009</v>
      </c>
      <c r="B1660">
        <v>5</v>
      </c>
      <c r="C1660" s="8">
        <v>0.59258</v>
      </c>
      <c r="D1660" s="6">
        <f t="shared" si="375"/>
        <v>47406.400000000001</v>
      </c>
      <c r="E1660" s="62">
        <v>0</v>
      </c>
      <c r="F1660" s="6">
        <f t="shared" si="384"/>
        <v>0</v>
      </c>
      <c r="G1660" s="7">
        <v>0.33850999999999998</v>
      </c>
      <c r="H1660" s="6">
        <f t="shared" si="376"/>
        <v>11847.849999999999</v>
      </c>
      <c r="I1660" s="7">
        <v>0.57645999999999997</v>
      </c>
      <c r="J1660" s="6">
        <f t="shared" si="377"/>
        <v>8070.44</v>
      </c>
      <c r="K1660" s="20"/>
      <c r="L1660" s="6">
        <f t="shared" si="378"/>
        <v>40000</v>
      </c>
      <c r="M1660" s="11">
        <f t="shared" si="385"/>
        <v>0</v>
      </c>
      <c r="N1660" s="6">
        <f t="shared" si="379"/>
        <v>7406.4000000000015</v>
      </c>
      <c r="O1660" s="11">
        <f t="shared" si="386"/>
        <v>4441.4499999999971</v>
      </c>
      <c r="P1660" s="11">
        <f t="shared" si="380"/>
        <v>0</v>
      </c>
      <c r="Q1660" s="11">
        <f t="shared" si="387"/>
        <v>8070.44</v>
      </c>
      <c r="R1660" s="11">
        <f t="shared" si="388"/>
        <v>12511.889999999996</v>
      </c>
      <c r="S1660" s="6">
        <f t="shared" si="381"/>
        <v>0</v>
      </c>
      <c r="T1660" s="11">
        <f t="shared" si="382"/>
        <v>0</v>
      </c>
      <c r="U1660" s="11">
        <f t="shared" si="383"/>
        <v>0</v>
      </c>
      <c r="V1660" s="11">
        <f t="shared" si="389"/>
        <v>0</v>
      </c>
      <c r="W1660" s="20"/>
    </row>
    <row r="1661" spans="1:23" x14ac:dyDescent="0.25">
      <c r="A1661">
        <v>2022031010</v>
      </c>
      <c r="B1661">
        <v>5</v>
      </c>
      <c r="C1661" s="8">
        <v>0.56525000000000003</v>
      </c>
      <c r="D1661" s="6">
        <f t="shared" si="375"/>
        <v>45220</v>
      </c>
      <c r="E1661" s="62">
        <v>0</v>
      </c>
      <c r="F1661" s="6">
        <f t="shared" si="384"/>
        <v>0</v>
      </c>
      <c r="G1661" s="7">
        <v>0.26075999999999999</v>
      </c>
      <c r="H1661" s="6">
        <f t="shared" si="376"/>
        <v>9126.6</v>
      </c>
      <c r="I1661" s="7">
        <v>0.82550000000000001</v>
      </c>
      <c r="J1661" s="6">
        <f t="shared" si="377"/>
        <v>11557</v>
      </c>
      <c r="K1661" s="20"/>
      <c r="L1661" s="6">
        <f t="shared" si="378"/>
        <v>40000</v>
      </c>
      <c r="M1661" s="11">
        <f t="shared" si="385"/>
        <v>0</v>
      </c>
      <c r="N1661" s="6">
        <f t="shared" si="379"/>
        <v>5220</v>
      </c>
      <c r="O1661" s="11">
        <f t="shared" si="386"/>
        <v>3906.6000000000004</v>
      </c>
      <c r="P1661" s="11">
        <f t="shared" si="380"/>
        <v>0</v>
      </c>
      <c r="Q1661" s="11">
        <f t="shared" si="387"/>
        <v>11557</v>
      </c>
      <c r="R1661" s="11">
        <f t="shared" si="388"/>
        <v>15463.6</v>
      </c>
      <c r="S1661" s="6">
        <f t="shared" si="381"/>
        <v>0</v>
      </c>
      <c r="T1661" s="11">
        <f t="shared" si="382"/>
        <v>0</v>
      </c>
      <c r="U1661" s="11">
        <f t="shared" si="383"/>
        <v>0</v>
      </c>
      <c r="V1661" s="11">
        <f t="shared" si="389"/>
        <v>0</v>
      </c>
      <c r="W1661" s="20"/>
    </row>
    <row r="1662" spans="1:23" x14ac:dyDescent="0.25">
      <c r="A1662">
        <v>2022031011</v>
      </c>
      <c r="B1662">
        <v>5</v>
      </c>
      <c r="C1662" s="8">
        <v>0.54171999999999998</v>
      </c>
      <c r="D1662" s="6">
        <f t="shared" si="375"/>
        <v>43337.599999999999</v>
      </c>
      <c r="E1662" s="62">
        <v>0</v>
      </c>
      <c r="F1662" s="6">
        <f t="shared" si="384"/>
        <v>0</v>
      </c>
      <c r="G1662" s="7">
        <v>0.21998999999999999</v>
      </c>
      <c r="H1662" s="6">
        <f t="shared" si="376"/>
        <v>7699.65</v>
      </c>
      <c r="I1662" s="7">
        <v>0.87172000000000005</v>
      </c>
      <c r="J1662" s="6">
        <f t="shared" si="377"/>
        <v>12204.08</v>
      </c>
      <c r="K1662" s="20"/>
      <c r="L1662" s="6">
        <f t="shared" si="378"/>
        <v>40000</v>
      </c>
      <c r="M1662" s="11">
        <f t="shared" si="385"/>
        <v>0</v>
      </c>
      <c r="N1662" s="6">
        <f t="shared" si="379"/>
        <v>3337.5999999999985</v>
      </c>
      <c r="O1662" s="11">
        <f t="shared" si="386"/>
        <v>4362.0500000000011</v>
      </c>
      <c r="P1662" s="11">
        <f t="shared" si="380"/>
        <v>0</v>
      </c>
      <c r="Q1662" s="11">
        <f t="shared" si="387"/>
        <v>12204.08</v>
      </c>
      <c r="R1662" s="11">
        <f t="shared" si="388"/>
        <v>16566.13</v>
      </c>
      <c r="S1662" s="6">
        <f t="shared" si="381"/>
        <v>0</v>
      </c>
      <c r="T1662" s="11">
        <f t="shared" si="382"/>
        <v>0</v>
      </c>
      <c r="U1662" s="11">
        <f t="shared" si="383"/>
        <v>0</v>
      </c>
      <c r="V1662" s="11">
        <f t="shared" si="389"/>
        <v>0</v>
      </c>
      <c r="W1662" s="20"/>
    </row>
    <row r="1663" spans="1:23" x14ac:dyDescent="0.25">
      <c r="A1663">
        <v>2022031012</v>
      </c>
      <c r="B1663">
        <v>5</v>
      </c>
      <c r="C1663" s="8">
        <v>0.52319000000000004</v>
      </c>
      <c r="D1663" s="6">
        <f t="shared" si="375"/>
        <v>41855.200000000004</v>
      </c>
      <c r="E1663" s="62">
        <v>0</v>
      </c>
      <c r="F1663" s="6">
        <f t="shared" si="384"/>
        <v>0</v>
      </c>
      <c r="G1663" s="7">
        <v>0.17011999999999999</v>
      </c>
      <c r="H1663" s="6">
        <f t="shared" si="376"/>
        <v>5954.2</v>
      </c>
      <c r="I1663" s="7">
        <v>0.86699000000000004</v>
      </c>
      <c r="J1663" s="6">
        <f t="shared" si="377"/>
        <v>12137.86</v>
      </c>
      <c r="K1663" s="20"/>
      <c r="L1663" s="6">
        <f t="shared" si="378"/>
        <v>40000</v>
      </c>
      <c r="M1663" s="11">
        <f t="shared" si="385"/>
        <v>0</v>
      </c>
      <c r="N1663" s="6">
        <f t="shared" si="379"/>
        <v>1855.2000000000044</v>
      </c>
      <c r="O1663" s="11">
        <f t="shared" si="386"/>
        <v>4098.9999999999955</v>
      </c>
      <c r="P1663" s="11">
        <f t="shared" si="380"/>
        <v>0</v>
      </c>
      <c r="Q1663" s="11">
        <f t="shared" si="387"/>
        <v>12137.86</v>
      </c>
      <c r="R1663" s="11">
        <f t="shared" si="388"/>
        <v>16236.859999999997</v>
      </c>
      <c r="S1663" s="6">
        <f t="shared" si="381"/>
        <v>0</v>
      </c>
      <c r="T1663" s="11">
        <f t="shared" si="382"/>
        <v>0</v>
      </c>
      <c r="U1663" s="11">
        <f t="shared" si="383"/>
        <v>0</v>
      </c>
      <c r="V1663" s="11">
        <f t="shared" si="389"/>
        <v>0</v>
      </c>
      <c r="W1663" s="20"/>
    </row>
    <row r="1664" spans="1:23" x14ac:dyDescent="0.25">
      <c r="A1664">
        <v>2022031013</v>
      </c>
      <c r="B1664">
        <v>5</v>
      </c>
      <c r="C1664" s="8">
        <v>0.50614999999999999</v>
      </c>
      <c r="D1664" s="6">
        <f t="shared" si="375"/>
        <v>40492</v>
      </c>
      <c r="E1664" s="62">
        <v>0</v>
      </c>
      <c r="F1664" s="6">
        <f t="shared" si="384"/>
        <v>0</v>
      </c>
      <c r="G1664" s="7">
        <v>0.13589000000000001</v>
      </c>
      <c r="H1664" s="6">
        <f t="shared" si="376"/>
        <v>4756.1500000000005</v>
      </c>
      <c r="I1664" s="7">
        <v>0.86204000000000003</v>
      </c>
      <c r="J1664" s="6">
        <f t="shared" si="377"/>
        <v>12068.56</v>
      </c>
      <c r="K1664" s="20"/>
      <c r="L1664" s="6">
        <f t="shared" si="378"/>
        <v>40000</v>
      </c>
      <c r="M1664" s="11">
        <f t="shared" si="385"/>
        <v>0</v>
      </c>
      <c r="N1664" s="6">
        <f t="shared" si="379"/>
        <v>492</v>
      </c>
      <c r="O1664" s="11">
        <f t="shared" si="386"/>
        <v>4264.1500000000005</v>
      </c>
      <c r="P1664" s="11">
        <f t="shared" si="380"/>
        <v>0</v>
      </c>
      <c r="Q1664" s="11">
        <f t="shared" si="387"/>
        <v>12068.56</v>
      </c>
      <c r="R1664" s="11">
        <f t="shared" si="388"/>
        <v>16332.71</v>
      </c>
      <c r="S1664" s="6">
        <f t="shared" si="381"/>
        <v>0</v>
      </c>
      <c r="T1664" s="11">
        <f t="shared" si="382"/>
        <v>0</v>
      </c>
      <c r="U1664" s="11">
        <f t="shared" si="383"/>
        <v>0</v>
      </c>
      <c r="V1664" s="11">
        <f t="shared" si="389"/>
        <v>0</v>
      </c>
      <c r="W1664" s="20"/>
    </row>
    <row r="1665" spans="1:23" x14ac:dyDescent="0.25">
      <c r="A1665">
        <v>2022031014</v>
      </c>
      <c r="B1665">
        <v>5</v>
      </c>
      <c r="C1665" s="8">
        <v>0.49861</v>
      </c>
      <c r="D1665" s="6">
        <f t="shared" si="375"/>
        <v>39888.800000000003</v>
      </c>
      <c r="E1665" s="62">
        <v>0</v>
      </c>
      <c r="F1665" s="6">
        <f t="shared" si="384"/>
        <v>0</v>
      </c>
      <c r="G1665" s="7">
        <v>0.13832</v>
      </c>
      <c r="H1665" s="6">
        <f t="shared" si="376"/>
        <v>4841.2</v>
      </c>
      <c r="I1665" s="7">
        <v>0.85597000000000001</v>
      </c>
      <c r="J1665" s="6">
        <f t="shared" si="377"/>
        <v>11983.58</v>
      </c>
      <c r="K1665" s="20"/>
      <c r="L1665" s="6">
        <f t="shared" si="378"/>
        <v>39888.800000000003</v>
      </c>
      <c r="M1665" s="11">
        <f t="shared" si="385"/>
        <v>111.19999999999709</v>
      </c>
      <c r="N1665" s="6">
        <f t="shared" si="379"/>
        <v>0</v>
      </c>
      <c r="O1665" s="11">
        <f t="shared" si="386"/>
        <v>4841.2</v>
      </c>
      <c r="P1665" s="11">
        <f t="shared" si="380"/>
        <v>0</v>
      </c>
      <c r="Q1665" s="11">
        <f t="shared" si="387"/>
        <v>11983.58</v>
      </c>
      <c r="R1665" s="11">
        <f t="shared" si="388"/>
        <v>16935.979999999996</v>
      </c>
      <c r="S1665" s="6">
        <f t="shared" si="381"/>
        <v>0</v>
      </c>
      <c r="T1665" s="11">
        <f t="shared" si="382"/>
        <v>0</v>
      </c>
      <c r="U1665" s="11">
        <f t="shared" si="383"/>
        <v>0</v>
      </c>
      <c r="V1665" s="11">
        <f t="shared" si="389"/>
        <v>0</v>
      </c>
      <c r="W1665" s="20"/>
    </row>
    <row r="1666" spans="1:23" x14ac:dyDescent="0.25">
      <c r="A1666">
        <v>2022031015</v>
      </c>
      <c r="B1666">
        <v>5</v>
      </c>
      <c r="C1666" s="8">
        <v>0.49530000000000002</v>
      </c>
      <c r="D1666" s="6">
        <f t="shared" si="375"/>
        <v>39624</v>
      </c>
      <c r="E1666" s="62">
        <v>0</v>
      </c>
      <c r="F1666" s="6">
        <f t="shared" si="384"/>
        <v>0</v>
      </c>
      <c r="G1666" s="7">
        <v>0.15514</v>
      </c>
      <c r="H1666" s="6">
        <f t="shared" si="376"/>
        <v>5429.9</v>
      </c>
      <c r="I1666" s="7">
        <v>0.85785999999999996</v>
      </c>
      <c r="J1666" s="6">
        <f t="shared" si="377"/>
        <v>12010.039999999999</v>
      </c>
      <c r="K1666" s="20"/>
      <c r="L1666" s="6">
        <f t="shared" si="378"/>
        <v>39624</v>
      </c>
      <c r="M1666" s="11">
        <f t="shared" si="385"/>
        <v>376</v>
      </c>
      <c r="N1666" s="6">
        <f t="shared" si="379"/>
        <v>0</v>
      </c>
      <c r="O1666" s="11">
        <f t="shared" si="386"/>
        <v>5429.9</v>
      </c>
      <c r="P1666" s="11">
        <f t="shared" si="380"/>
        <v>0</v>
      </c>
      <c r="Q1666" s="11">
        <f t="shared" si="387"/>
        <v>12010.039999999999</v>
      </c>
      <c r="R1666" s="11">
        <f t="shared" si="388"/>
        <v>17815.939999999999</v>
      </c>
      <c r="S1666" s="6">
        <f t="shared" si="381"/>
        <v>0</v>
      </c>
      <c r="T1666" s="11">
        <f t="shared" si="382"/>
        <v>0</v>
      </c>
      <c r="U1666" s="11">
        <f t="shared" si="383"/>
        <v>0</v>
      </c>
      <c r="V1666" s="11">
        <f t="shared" si="389"/>
        <v>0</v>
      </c>
      <c r="W1666" s="20"/>
    </row>
    <row r="1667" spans="1:23" x14ac:dyDescent="0.25">
      <c r="A1667">
        <v>2022031016</v>
      </c>
      <c r="B1667">
        <v>5</v>
      </c>
      <c r="C1667" s="8">
        <v>0.49619999999999997</v>
      </c>
      <c r="D1667" s="6">
        <f t="shared" si="375"/>
        <v>39696</v>
      </c>
      <c r="E1667" s="62">
        <v>0</v>
      </c>
      <c r="F1667" s="6">
        <f t="shared" si="384"/>
        <v>0</v>
      </c>
      <c r="G1667" s="7">
        <v>0.19481000000000001</v>
      </c>
      <c r="H1667" s="6">
        <f t="shared" si="376"/>
        <v>6818.35</v>
      </c>
      <c r="I1667" s="7">
        <v>0.85921000000000003</v>
      </c>
      <c r="J1667" s="6">
        <f t="shared" si="377"/>
        <v>12028.94</v>
      </c>
      <c r="K1667" s="20"/>
      <c r="L1667" s="6">
        <f t="shared" si="378"/>
        <v>39696</v>
      </c>
      <c r="M1667" s="11">
        <f t="shared" si="385"/>
        <v>304</v>
      </c>
      <c r="N1667" s="6">
        <f t="shared" si="379"/>
        <v>0</v>
      </c>
      <c r="O1667" s="11">
        <f t="shared" si="386"/>
        <v>6818.35</v>
      </c>
      <c r="P1667" s="11">
        <f t="shared" si="380"/>
        <v>0</v>
      </c>
      <c r="Q1667" s="11">
        <f t="shared" si="387"/>
        <v>12028.94</v>
      </c>
      <c r="R1667" s="11">
        <f t="shared" si="388"/>
        <v>19151.29</v>
      </c>
      <c r="S1667" s="6">
        <f t="shared" si="381"/>
        <v>0</v>
      </c>
      <c r="T1667" s="11">
        <f t="shared" si="382"/>
        <v>0</v>
      </c>
      <c r="U1667" s="11">
        <f t="shared" si="383"/>
        <v>0</v>
      </c>
      <c r="V1667" s="11">
        <f t="shared" si="389"/>
        <v>0</v>
      </c>
      <c r="W1667" s="20"/>
    </row>
    <row r="1668" spans="1:23" x14ac:dyDescent="0.25">
      <c r="A1668">
        <v>2022031017</v>
      </c>
      <c r="B1668">
        <v>5</v>
      </c>
      <c r="C1668" s="8">
        <v>0.50151999999999997</v>
      </c>
      <c r="D1668" s="6">
        <f t="shared" si="375"/>
        <v>40121.599999999999</v>
      </c>
      <c r="E1668" s="62">
        <v>0</v>
      </c>
      <c r="F1668" s="6">
        <f t="shared" si="384"/>
        <v>0</v>
      </c>
      <c r="G1668" s="7">
        <v>0.24127000000000001</v>
      </c>
      <c r="H1668" s="6">
        <f t="shared" si="376"/>
        <v>8444.4500000000007</v>
      </c>
      <c r="I1668" s="7">
        <v>0.82560999999999996</v>
      </c>
      <c r="J1668" s="6">
        <f t="shared" si="377"/>
        <v>11558.539999999999</v>
      </c>
      <c r="K1668" s="20"/>
      <c r="L1668" s="6">
        <f t="shared" si="378"/>
        <v>40000</v>
      </c>
      <c r="M1668" s="11">
        <f t="shared" si="385"/>
        <v>0</v>
      </c>
      <c r="N1668" s="6">
        <f t="shared" si="379"/>
        <v>121.59999999999854</v>
      </c>
      <c r="O1668" s="11">
        <f t="shared" si="386"/>
        <v>8322.8500000000022</v>
      </c>
      <c r="P1668" s="11">
        <f t="shared" si="380"/>
        <v>0</v>
      </c>
      <c r="Q1668" s="11">
        <f t="shared" si="387"/>
        <v>11558.539999999999</v>
      </c>
      <c r="R1668" s="11">
        <f t="shared" si="388"/>
        <v>19881.39</v>
      </c>
      <c r="S1668" s="6">
        <f t="shared" si="381"/>
        <v>0</v>
      </c>
      <c r="T1668" s="11">
        <f t="shared" si="382"/>
        <v>0</v>
      </c>
      <c r="U1668" s="11">
        <f t="shared" si="383"/>
        <v>0</v>
      </c>
      <c r="V1668" s="11">
        <f t="shared" si="389"/>
        <v>0</v>
      </c>
      <c r="W1668" s="20"/>
    </row>
    <row r="1669" spans="1:23" x14ac:dyDescent="0.25">
      <c r="A1669">
        <v>2022031018</v>
      </c>
      <c r="B1669">
        <v>5</v>
      </c>
      <c r="C1669" s="8">
        <v>0.50583</v>
      </c>
      <c r="D1669" s="6">
        <f t="shared" ref="D1669:D1732" si="390">D$18*C1669</f>
        <v>40466.400000000001</v>
      </c>
      <c r="E1669" s="62">
        <v>0</v>
      </c>
      <c r="F1669" s="6">
        <f t="shared" si="384"/>
        <v>0</v>
      </c>
      <c r="G1669" s="7">
        <v>0.31135000000000002</v>
      </c>
      <c r="H1669" s="6">
        <f t="shared" ref="H1669:H1732" si="391">H$18*G1669</f>
        <v>10897.25</v>
      </c>
      <c r="I1669" s="7">
        <v>0.53783000000000003</v>
      </c>
      <c r="J1669" s="6">
        <f t="shared" ref="J1669:J1732" si="392">I1669*J$18</f>
        <v>7529.6200000000008</v>
      </c>
      <c r="K1669" s="20"/>
      <c r="L1669" s="6">
        <f t="shared" si="378"/>
        <v>40000</v>
      </c>
      <c r="M1669" s="11">
        <f t="shared" si="385"/>
        <v>0</v>
      </c>
      <c r="N1669" s="6">
        <f t="shared" si="379"/>
        <v>466.40000000000146</v>
      </c>
      <c r="O1669" s="11">
        <f t="shared" si="386"/>
        <v>10430.849999999999</v>
      </c>
      <c r="P1669" s="11">
        <f t="shared" si="380"/>
        <v>0</v>
      </c>
      <c r="Q1669" s="11">
        <f t="shared" si="387"/>
        <v>7529.6200000000008</v>
      </c>
      <c r="R1669" s="11">
        <f t="shared" si="388"/>
        <v>17960.47</v>
      </c>
      <c r="S1669" s="6">
        <f t="shared" si="381"/>
        <v>0</v>
      </c>
      <c r="T1669" s="11">
        <f t="shared" si="382"/>
        <v>0</v>
      </c>
      <c r="U1669" s="11">
        <f t="shared" si="383"/>
        <v>0</v>
      </c>
      <c r="V1669" s="11">
        <f t="shared" si="389"/>
        <v>0</v>
      </c>
      <c r="W1669" s="20"/>
    </row>
    <row r="1670" spans="1:23" x14ac:dyDescent="0.25">
      <c r="A1670">
        <v>2022031019</v>
      </c>
      <c r="B1670">
        <v>5</v>
      </c>
      <c r="C1670" s="8">
        <v>0.51719999999999999</v>
      </c>
      <c r="D1670" s="6">
        <f t="shared" si="390"/>
        <v>41376</v>
      </c>
      <c r="E1670" s="62">
        <v>0</v>
      </c>
      <c r="F1670" s="6">
        <f t="shared" si="384"/>
        <v>0</v>
      </c>
      <c r="G1670" s="7">
        <v>0.43306</v>
      </c>
      <c r="H1670" s="6">
        <f t="shared" si="391"/>
        <v>15157.1</v>
      </c>
      <c r="I1670" s="7">
        <v>8.3049999999999999E-2</v>
      </c>
      <c r="J1670" s="6">
        <f t="shared" si="392"/>
        <v>1162.7</v>
      </c>
      <c r="K1670" s="20"/>
      <c r="L1670" s="6">
        <f t="shared" si="378"/>
        <v>40000</v>
      </c>
      <c r="M1670" s="11">
        <f t="shared" si="385"/>
        <v>0</v>
      </c>
      <c r="N1670" s="6">
        <f t="shared" si="379"/>
        <v>1376</v>
      </c>
      <c r="O1670" s="11">
        <f t="shared" si="386"/>
        <v>13781.1</v>
      </c>
      <c r="P1670" s="11">
        <f t="shared" si="380"/>
        <v>0</v>
      </c>
      <c r="Q1670" s="11">
        <f t="shared" si="387"/>
        <v>1162.7</v>
      </c>
      <c r="R1670" s="11">
        <f t="shared" si="388"/>
        <v>14943.800000000001</v>
      </c>
      <c r="S1670" s="6">
        <f t="shared" si="381"/>
        <v>0</v>
      </c>
      <c r="T1670" s="11">
        <f t="shared" si="382"/>
        <v>0</v>
      </c>
      <c r="U1670" s="11">
        <f t="shared" si="383"/>
        <v>0</v>
      </c>
      <c r="V1670" s="11">
        <f t="shared" si="389"/>
        <v>0</v>
      </c>
      <c r="W1670" s="20"/>
    </row>
    <row r="1671" spans="1:23" x14ac:dyDescent="0.25">
      <c r="A1671">
        <v>2022031020</v>
      </c>
      <c r="B1671">
        <v>5</v>
      </c>
      <c r="C1671" s="8">
        <v>0.53149999999999997</v>
      </c>
      <c r="D1671" s="6">
        <f t="shared" si="390"/>
        <v>42520</v>
      </c>
      <c r="E1671" s="62">
        <v>0</v>
      </c>
      <c r="F1671" s="6">
        <f t="shared" si="384"/>
        <v>0</v>
      </c>
      <c r="G1671" s="7">
        <v>0.49196000000000001</v>
      </c>
      <c r="H1671" s="6">
        <f t="shared" si="391"/>
        <v>17218.599999999999</v>
      </c>
      <c r="I1671" s="7">
        <v>0</v>
      </c>
      <c r="J1671" s="6">
        <f t="shared" si="392"/>
        <v>0</v>
      </c>
      <c r="K1671" s="20"/>
      <c r="L1671" s="6">
        <f t="shared" si="378"/>
        <v>40000</v>
      </c>
      <c r="M1671" s="11">
        <f t="shared" si="385"/>
        <v>0</v>
      </c>
      <c r="N1671" s="6">
        <f t="shared" si="379"/>
        <v>2520</v>
      </c>
      <c r="O1671" s="11">
        <f t="shared" si="386"/>
        <v>14698.599999999999</v>
      </c>
      <c r="P1671" s="11">
        <f t="shared" si="380"/>
        <v>0</v>
      </c>
      <c r="Q1671" s="11">
        <f t="shared" si="387"/>
        <v>0</v>
      </c>
      <c r="R1671" s="11">
        <f t="shared" si="388"/>
        <v>14698.599999999999</v>
      </c>
      <c r="S1671" s="6">
        <f t="shared" si="381"/>
        <v>0</v>
      </c>
      <c r="T1671" s="11">
        <f t="shared" si="382"/>
        <v>0</v>
      </c>
      <c r="U1671" s="11">
        <f t="shared" si="383"/>
        <v>0</v>
      </c>
      <c r="V1671" s="11">
        <f t="shared" si="389"/>
        <v>0</v>
      </c>
      <c r="W1671" s="20"/>
    </row>
    <row r="1672" spans="1:23" x14ac:dyDescent="0.25">
      <c r="A1672">
        <v>2022031021</v>
      </c>
      <c r="B1672">
        <v>5</v>
      </c>
      <c r="C1672" s="8">
        <v>0.52844999999999998</v>
      </c>
      <c r="D1672" s="6">
        <f t="shared" si="390"/>
        <v>42276</v>
      </c>
      <c r="E1672" s="62">
        <v>0</v>
      </c>
      <c r="F1672" s="6">
        <f t="shared" si="384"/>
        <v>0</v>
      </c>
      <c r="G1672" s="7">
        <v>0.50395999999999996</v>
      </c>
      <c r="H1672" s="6">
        <f t="shared" si="391"/>
        <v>17638.599999999999</v>
      </c>
      <c r="I1672" s="7">
        <v>0</v>
      </c>
      <c r="J1672" s="6">
        <f t="shared" si="392"/>
        <v>0</v>
      </c>
      <c r="K1672" s="20"/>
      <c r="L1672" s="6">
        <f t="shared" si="378"/>
        <v>40000</v>
      </c>
      <c r="M1672" s="11">
        <f t="shared" si="385"/>
        <v>0</v>
      </c>
      <c r="N1672" s="6">
        <f t="shared" si="379"/>
        <v>2276</v>
      </c>
      <c r="O1672" s="11">
        <f t="shared" si="386"/>
        <v>15362.599999999999</v>
      </c>
      <c r="P1672" s="11">
        <f t="shared" si="380"/>
        <v>0</v>
      </c>
      <c r="Q1672" s="11">
        <f t="shared" si="387"/>
        <v>0</v>
      </c>
      <c r="R1672" s="11">
        <f t="shared" si="388"/>
        <v>15362.599999999999</v>
      </c>
      <c r="S1672" s="6">
        <f t="shared" si="381"/>
        <v>0</v>
      </c>
      <c r="T1672" s="11">
        <f t="shared" si="382"/>
        <v>0</v>
      </c>
      <c r="U1672" s="11">
        <f t="shared" si="383"/>
        <v>0</v>
      </c>
      <c r="V1672" s="11">
        <f t="shared" si="389"/>
        <v>0</v>
      </c>
      <c r="W1672" s="20"/>
    </row>
    <row r="1673" spans="1:23" x14ac:dyDescent="0.25">
      <c r="A1673">
        <v>2022031022</v>
      </c>
      <c r="B1673">
        <v>5</v>
      </c>
      <c r="C1673" s="8">
        <v>0.51722000000000001</v>
      </c>
      <c r="D1673" s="6">
        <f t="shared" si="390"/>
        <v>41377.599999999999</v>
      </c>
      <c r="E1673" s="62">
        <v>0</v>
      </c>
      <c r="F1673" s="6">
        <f t="shared" si="384"/>
        <v>0</v>
      </c>
      <c r="G1673" s="7">
        <v>0.51278999999999997</v>
      </c>
      <c r="H1673" s="6">
        <f t="shared" si="391"/>
        <v>17947.649999999998</v>
      </c>
      <c r="I1673" s="7">
        <v>0</v>
      </c>
      <c r="J1673" s="6">
        <f t="shared" si="392"/>
        <v>0</v>
      </c>
      <c r="K1673" s="20"/>
      <c r="L1673" s="6">
        <f t="shared" si="378"/>
        <v>40000</v>
      </c>
      <c r="M1673" s="11">
        <f t="shared" si="385"/>
        <v>0</v>
      </c>
      <c r="N1673" s="6">
        <f t="shared" si="379"/>
        <v>1377.5999999999985</v>
      </c>
      <c r="O1673" s="11">
        <f t="shared" si="386"/>
        <v>16570.05</v>
      </c>
      <c r="P1673" s="11">
        <f t="shared" si="380"/>
        <v>0</v>
      </c>
      <c r="Q1673" s="11">
        <f t="shared" si="387"/>
        <v>0</v>
      </c>
      <c r="R1673" s="11">
        <f t="shared" si="388"/>
        <v>16570.05</v>
      </c>
      <c r="S1673" s="6">
        <f t="shared" si="381"/>
        <v>0</v>
      </c>
      <c r="T1673" s="11">
        <f t="shared" si="382"/>
        <v>0</v>
      </c>
      <c r="U1673" s="11">
        <f t="shared" si="383"/>
        <v>0</v>
      </c>
      <c r="V1673" s="11">
        <f t="shared" si="389"/>
        <v>0</v>
      </c>
      <c r="W1673" s="20"/>
    </row>
    <row r="1674" spans="1:23" x14ac:dyDescent="0.25">
      <c r="A1674">
        <v>2022031023</v>
      </c>
      <c r="B1674">
        <v>5</v>
      </c>
      <c r="C1674" s="8">
        <v>0.49707000000000001</v>
      </c>
      <c r="D1674" s="6">
        <f t="shared" si="390"/>
        <v>39765.599999999999</v>
      </c>
      <c r="E1674" s="62">
        <v>0</v>
      </c>
      <c r="F1674" s="6">
        <f t="shared" si="384"/>
        <v>0</v>
      </c>
      <c r="G1674" s="7">
        <v>0.51702999999999999</v>
      </c>
      <c r="H1674" s="6">
        <f t="shared" si="391"/>
        <v>18096.05</v>
      </c>
      <c r="I1674" s="7">
        <v>0</v>
      </c>
      <c r="J1674" s="6">
        <f t="shared" si="392"/>
        <v>0</v>
      </c>
      <c r="K1674" s="20"/>
      <c r="L1674" s="6">
        <f t="shared" si="378"/>
        <v>39765.599999999999</v>
      </c>
      <c r="M1674" s="11">
        <f t="shared" si="385"/>
        <v>234.40000000000146</v>
      </c>
      <c r="N1674" s="6">
        <f t="shared" si="379"/>
        <v>0</v>
      </c>
      <c r="O1674" s="11">
        <f t="shared" si="386"/>
        <v>18096.05</v>
      </c>
      <c r="P1674" s="11">
        <f t="shared" si="380"/>
        <v>0</v>
      </c>
      <c r="Q1674" s="11">
        <f t="shared" si="387"/>
        <v>0</v>
      </c>
      <c r="R1674" s="11">
        <f t="shared" si="388"/>
        <v>18330.45</v>
      </c>
      <c r="S1674" s="6">
        <f t="shared" si="381"/>
        <v>0</v>
      </c>
      <c r="T1674" s="11">
        <f t="shared" si="382"/>
        <v>0</v>
      </c>
      <c r="U1674" s="11">
        <f t="shared" si="383"/>
        <v>0</v>
      </c>
      <c r="V1674" s="11">
        <f t="shared" si="389"/>
        <v>0</v>
      </c>
      <c r="W1674" s="20"/>
    </row>
    <row r="1675" spans="1:23" x14ac:dyDescent="0.25">
      <c r="A1675">
        <v>2022031024</v>
      </c>
      <c r="B1675">
        <v>5</v>
      </c>
      <c r="C1675" s="8">
        <v>0.47648000000000001</v>
      </c>
      <c r="D1675" s="6">
        <f t="shared" si="390"/>
        <v>38118.400000000001</v>
      </c>
      <c r="E1675" s="62">
        <v>0</v>
      </c>
      <c r="F1675" s="6">
        <f t="shared" si="384"/>
        <v>0</v>
      </c>
      <c r="G1675" s="7">
        <v>0.52141999999999999</v>
      </c>
      <c r="H1675" s="6">
        <f t="shared" si="391"/>
        <v>18249.7</v>
      </c>
      <c r="I1675" s="7">
        <v>0</v>
      </c>
      <c r="J1675" s="6">
        <f t="shared" si="392"/>
        <v>0</v>
      </c>
      <c r="K1675" s="20"/>
      <c r="L1675" s="6">
        <f t="shared" si="378"/>
        <v>38118.400000000001</v>
      </c>
      <c r="M1675" s="11">
        <f t="shared" si="385"/>
        <v>1881.5999999999985</v>
      </c>
      <c r="N1675" s="6">
        <f t="shared" si="379"/>
        <v>0</v>
      </c>
      <c r="O1675" s="11">
        <f t="shared" si="386"/>
        <v>18249.7</v>
      </c>
      <c r="P1675" s="11">
        <f t="shared" si="380"/>
        <v>0</v>
      </c>
      <c r="Q1675" s="11">
        <f t="shared" si="387"/>
        <v>0</v>
      </c>
      <c r="R1675" s="11">
        <f t="shared" si="388"/>
        <v>20131.3</v>
      </c>
      <c r="S1675" s="6">
        <f t="shared" si="381"/>
        <v>0</v>
      </c>
      <c r="T1675" s="11">
        <f t="shared" si="382"/>
        <v>0</v>
      </c>
      <c r="U1675" s="11">
        <f t="shared" si="383"/>
        <v>0</v>
      </c>
      <c r="V1675" s="11">
        <f t="shared" si="389"/>
        <v>0</v>
      </c>
      <c r="W1675" s="20"/>
    </row>
    <row r="1676" spans="1:23" x14ac:dyDescent="0.25">
      <c r="A1676">
        <v>2022031101</v>
      </c>
      <c r="B1676">
        <v>6</v>
      </c>
      <c r="C1676" s="8">
        <v>0.46239000000000002</v>
      </c>
      <c r="D1676" s="6">
        <f t="shared" si="390"/>
        <v>36991.200000000004</v>
      </c>
      <c r="E1676" s="62">
        <v>0</v>
      </c>
      <c r="F1676" s="6">
        <f t="shared" si="384"/>
        <v>0</v>
      </c>
      <c r="G1676" s="7">
        <v>0.52009000000000005</v>
      </c>
      <c r="H1676" s="6">
        <f t="shared" si="391"/>
        <v>18203.150000000001</v>
      </c>
      <c r="I1676" s="7">
        <v>0</v>
      </c>
      <c r="J1676" s="6">
        <f t="shared" si="392"/>
        <v>0</v>
      </c>
      <c r="K1676" s="20"/>
      <c r="L1676" s="6">
        <f t="shared" si="378"/>
        <v>36991.200000000004</v>
      </c>
      <c r="M1676" s="11">
        <f t="shared" si="385"/>
        <v>3008.7999999999956</v>
      </c>
      <c r="N1676" s="6">
        <f t="shared" si="379"/>
        <v>0</v>
      </c>
      <c r="O1676" s="11">
        <f t="shared" si="386"/>
        <v>18203.150000000001</v>
      </c>
      <c r="P1676" s="11">
        <f t="shared" si="380"/>
        <v>0</v>
      </c>
      <c r="Q1676" s="11">
        <f t="shared" si="387"/>
        <v>0</v>
      </c>
      <c r="R1676" s="11">
        <f t="shared" si="388"/>
        <v>21211.949999999997</v>
      </c>
      <c r="S1676" s="6">
        <f t="shared" si="381"/>
        <v>0</v>
      </c>
      <c r="T1676" s="11">
        <f t="shared" si="382"/>
        <v>0</v>
      </c>
      <c r="U1676" s="11">
        <f t="shared" si="383"/>
        <v>0</v>
      </c>
      <c r="V1676" s="11">
        <f t="shared" si="389"/>
        <v>0</v>
      </c>
      <c r="W1676" s="20"/>
    </row>
    <row r="1677" spans="1:23" x14ac:dyDescent="0.25">
      <c r="A1677">
        <v>2022031102</v>
      </c>
      <c r="B1677">
        <v>6</v>
      </c>
      <c r="C1677" s="8">
        <v>0.45856000000000002</v>
      </c>
      <c r="D1677" s="6">
        <f t="shared" si="390"/>
        <v>36684.800000000003</v>
      </c>
      <c r="E1677" s="62">
        <v>0</v>
      </c>
      <c r="F1677" s="6">
        <f t="shared" si="384"/>
        <v>0</v>
      </c>
      <c r="G1677" s="7">
        <v>0.54613</v>
      </c>
      <c r="H1677" s="6">
        <f t="shared" si="391"/>
        <v>19114.55</v>
      </c>
      <c r="I1677" s="7">
        <v>0</v>
      </c>
      <c r="J1677" s="6">
        <f t="shared" si="392"/>
        <v>0</v>
      </c>
      <c r="K1677" s="20"/>
      <c r="L1677" s="6">
        <f t="shared" si="378"/>
        <v>36684.800000000003</v>
      </c>
      <c r="M1677" s="11">
        <f t="shared" si="385"/>
        <v>3315.1999999999971</v>
      </c>
      <c r="N1677" s="6">
        <f t="shared" si="379"/>
        <v>0</v>
      </c>
      <c r="O1677" s="11">
        <f t="shared" si="386"/>
        <v>19114.55</v>
      </c>
      <c r="P1677" s="11">
        <f t="shared" si="380"/>
        <v>0</v>
      </c>
      <c r="Q1677" s="11">
        <f t="shared" si="387"/>
        <v>0</v>
      </c>
      <c r="R1677" s="11">
        <f t="shared" si="388"/>
        <v>22429.749999999996</v>
      </c>
      <c r="S1677" s="6">
        <f t="shared" si="381"/>
        <v>0</v>
      </c>
      <c r="T1677" s="11">
        <f t="shared" si="382"/>
        <v>0</v>
      </c>
      <c r="U1677" s="11">
        <f t="shared" si="383"/>
        <v>0</v>
      </c>
      <c r="V1677" s="11">
        <f t="shared" si="389"/>
        <v>0</v>
      </c>
      <c r="W1677" s="20"/>
    </row>
    <row r="1678" spans="1:23" x14ac:dyDescent="0.25">
      <c r="A1678">
        <v>2022031103</v>
      </c>
      <c r="B1678">
        <v>6</v>
      </c>
      <c r="C1678" s="8">
        <v>0.46238000000000001</v>
      </c>
      <c r="D1678" s="6">
        <f t="shared" si="390"/>
        <v>36990.400000000001</v>
      </c>
      <c r="E1678" s="62">
        <v>0</v>
      </c>
      <c r="F1678" s="6">
        <f t="shared" si="384"/>
        <v>0</v>
      </c>
      <c r="G1678" s="7">
        <v>0.55803000000000003</v>
      </c>
      <c r="H1678" s="6">
        <f t="shared" si="391"/>
        <v>19531.05</v>
      </c>
      <c r="I1678" s="7">
        <v>0</v>
      </c>
      <c r="J1678" s="6">
        <f t="shared" si="392"/>
        <v>0</v>
      </c>
      <c r="K1678" s="20"/>
      <c r="L1678" s="6">
        <f t="shared" si="378"/>
        <v>36990.400000000001</v>
      </c>
      <c r="M1678" s="11">
        <f t="shared" si="385"/>
        <v>3009.5999999999985</v>
      </c>
      <c r="N1678" s="6">
        <f t="shared" si="379"/>
        <v>0</v>
      </c>
      <c r="O1678" s="11">
        <f t="shared" si="386"/>
        <v>19531.05</v>
      </c>
      <c r="P1678" s="11">
        <f t="shared" si="380"/>
        <v>0</v>
      </c>
      <c r="Q1678" s="11">
        <f t="shared" si="387"/>
        <v>0</v>
      </c>
      <c r="R1678" s="11">
        <f t="shared" si="388"/>
        <v>22540.649999999998</v>
      </c>
      <c r="S1678" s="6">
        <f t="shared" si="381"/>
        <v>0</v>
      </c>
      <c r="T1678" s="11">
        <f t="shared" si="382"/>
        <v>0</v>
      </c>
      <c r="U1678" s="11">
        <f t="shared" si="383"/>
        <v>0</v>
      </c>
      <c r="V1678" s="11">
        <f t="shared" si="389"/>
        <v>0</v>
      </c>
      <c r="W1678" s="20"/>
    </row>
    <row r="1679" spans="1:23" x14ac:dyDescent="0.25">
      <c r="A1679">
        <v>2022031104</v>
      </c>
      <c r="B1679">
        <v>6</v>
      </c>
      <c r="C1679" s="8">
        <v>0.47088000000000002</v>
      </c>
      <c r="D1679" s="6">
        <f t="shared" si="390"/>
        <v>37670.400000000001</v>
      </c>
      <c r="E1679" s="62">
        <v>0</v>
      </c>
      <c r="F1679" s="6">
        <f t="shared" si="384"/>
        <v>0</v>
      </c>
      <c r="G1679" s="7">
        <v>0.56637999999999999</v>
      </c>
      <c r="H1679" s="6">
        <f t="shared" si="391"/>
        <v>19823.3</v>
      </c>
      <c r="I1679" s="7">
        <v>0</v>
      </c>
      <c r="J1679" s="6">
        <f t="shared" si="392"/>
        <v>0</v>
      </c>
      <c r="K1679" s="20"/>
      <c r="L1679" s="6">
        <f t="shared" si="378"/>
        <v>37670.400000000001</v>
      </c>
      <c r="M1679" s="11">
        <f t="shared" si="385"/>
        <v>2329.5999999999985</v>
      </c>
      <c r="N1679" s="6">
        <f t="shared" si="379"/>
        <v>0</v>
      </c>
      <c r="O1679" s="11">
        <f t="shared" si="386"/>
        <v>19823.3</v>
      </c>
      <c r="P1679" s="11">
        <f t="shared" si="380"/>
        <v>0</v>
      </c>
      <c r="Q1679" s="11">
        <f t="shared" si="387"/>
        <v>0</v>
      </c>
      <c r="R1679" s="11">
        <f t="shared" si="388"/>
        <v>22152.899999999998</v>
      </c>
      <c r="S1679" s="6">
        <f t="shared" si="381"/>
        <v>0</v>
      </c>
      <c r="T1679" s="11">
        <f t="shared" si="382"/>
        <v>0</v>
      </c>
      <c r="U1679" s="11">
        <f t="shared" si="383"/>
        <v>0</v>
      </c>
      <c r="V1679" s="11">
        <f t="shared" si="389"/>
        <v>0</v>
      </c>
      <c r="W1679" s="20"/>
    </row>
    <row r="1680" spans="1:23" x14ac:dyDescent="0.25">
      <c r="A1680">
        <v>2022031105</v>
      </c>
      <c r="B1680">
        <v>6</v>
      </c>
      <c r="C1680" s="8">
        <v>0.48893999999999999</v>
      </c>
      <c r="D1680" s="6">
        <f t="shared" si="390"/>
        <v>39115.199999999997</v>
      </c>
      <c r="E1680" s="62">
        <v>0</v>
      </c>
      <c r="F1680" s="6">
        <f t="shared" si="384"/>
        <v>0</v>
      </c>
      <c r="G1680" s="7">
        <v>0.57426999999999995</v>
      </c>
      <c r="H1680" s="6">
        <f t="shared" si="391"/>
        <v>20099.449999999997</v>
      </c>
      <c r="I1680" s="7">
        <v>0</v>
      </c>
      <c r="J1680" s="6">
        <f t="shared" si="392"/>
        <v>0</v>
      </c>
      <c r="K1680" s="20"/>
      <c r="L1680" s="6">
        <f t="shared" si="378"/>
        <v>39115.199999999997</v>
      </c>
      <c r="M1680" s="11">
        <f t="shared" si="385"/>
        <v>884.80000000000291</v>
      </c>
      <c r="N1680" s="6">
        <f t="shared" si="379"/>
        <v>0</v>
      </c>
      <c r="O1680" s="11">
        <f t="shared" si="386"/>
        <v>20099.449999999997</v>
      </c>
      <c r="P1680" s="11">
        <f t="shared" si="380"/>
        <v>0</v>
      </c>
      <c r="Q1680" s="11">
        <f t="shared" si="387"/>
        <v>0</v>
      </c>
      <c r="R1680" s="11">
        <f t="shared" si="388"/>
        <v>20984.25</v>
      </c>
      <c r="S1680" s="6">
        <f t="shared" si="381"/>
        <v>0</v>
      </c>
      <c r="T1680" s="11">
        <f t="shared" si="382"/>
        <v>0</v>
      </c>
      <c r="U1680" s="11">
        <f t="shared" si="383"/>
        <v>0</v>
      </c>
      <c r="V1680" s="11">
        <f t="shared" si="389"/>
        <v>0</v>
      </c>
      <c r="W1680" s="20"/>
    </row>
    <row r="1681" spans="1:23" x14ac:dyDescent="0.25">
      <c r="A1681">
        <v>2022031106</v>
      </c>
      <c r="B1681">
        <v>6</v>
      </c>
      <c r="C1681" s="8">
        <v>0.52109000000000005</v>
      </c>
      <c r="D1681" s="6">
        <f t="shared" si="390"/>
        <v>41687.200000000004</v>
      </c>
      <c r="E1681" s="62">
        <v>0</v>
      </c>
      <c r="F1681" s="6">
        <f t="shared" si="384"/>
        <v>0</v>
      </c>
      <c r="G1681" s="7">
        <v>0.58511000000000002</v>
      </c>
      <c r="H1681" s="6">
        <f t="shared" si="391"/>
        <v>20478.850000000002</v>
      </c>
      <c r="I1681" s="7">
        <v>0</v>
      </c>
      <c r="J1681" s="6">
        <f t="shared" si="392"/>
        <v>0</v>
      </c>
      <c r="K1681" s="20"/>
      <c r="L1681" s="6">
        <f t="shared" si="378"/>
        <v>40000</v>
      </c>
      <c r="M1681" s="11">
        <f t="shared" si="385"/>
        <v>0</v>
      </c>
      <c r="N1681" s="6">
        <f t="shared" si="379"/>
        <v>1687.2000000000044</v>
      </c>
      <c r="O1681" s="11">
        <f t="shared" si="386"/>
        <v>18791.649999999998</v>
      </c>
      <c r="P1681" s="11">
        <f t="shared" si="380"/>
        <v>0</v>
      </c>
      <c r="Q1681" s="11">
        <f t="shared" si="387"/>
        <v>0</v>
      </c>
      <c r="R1681" s="11">
        <f t="shared" si="388"/>
        <v>18791.649999999998</v>
      </c>
      <c r="S1681" s="6">
        <f t="shared" si="381"/>
        <v>0</v>
      </c>
      <c r="T1681" s="11">
        <f t="shared" si="382"/>
        <v>0</v>
      </c>
      <c r="U1681" s="11">
        <f t="shared" si="383"/>
        <v>0</v>
      </c>
      <c r="V1681" s="11">
        <f t="shared" si="389"/>
        <v>0</v>
      </c>
      <c r="W1681" s="20"/>
    </row>
    <row r="1682" spans="1:23" x14ac:dyDescent="0.25">
      <c r="A1682">
        <v>2022031107</v>
      </c>
      <c r="B1682">
        <v>6</v>
      </c>
      <c r="C1682" s="8">
        <v>0.56884999999999997</v>
      </c>
      <c r="D1682" s="6">
        <f t="shared" si="390"/>
        <v>45508</v>
      </c>
      <c r="E1682" s="62">
        <v>0</v>
      </c>
      <c r="F1682" s="6">
        <f t="shared" si="384"/>
        <v>0</v>
      </c>
      <c r="G1682" s="7">
        <v>0.58816000000000002</v>
      </c>
      <c r="H1682" s="6">
        <f t="shared" si="391"/>
        <v>20585.600000000002</v>
      </c>
      <c r="I1682" s="7">
        <v>1.2999999999999999E-4</v>
      </c>
      <c r="J1682" s="6">
        <f t="shared" si="392"/>
        <v>1.8199999999999998</v>
      </c>
      <c r="K1682" s="20"/>
      <c r="L1682" s="6">
        <f t="shared" si="378"/>
        <v>40000</v>
      </c>
      <c r="M1682" s="11">
        <f t="shared" si="385"/>
        <v>0</v>
      </c>
      <c r="N1682" s="6">
        <f t="shared" si="379"/>
        <v>5508</v>
      </c>
      <c r="O1682" s="11">
        <f t="shared" si="386"/>
        <v>15077.600000000002</v>
      </c>
      <c r="P1682" s="11">
        <f t="shared" si="380"/>
        <v>0</v>
      </c>
      <c r="Q1682" s="11">
        <f t="shared" si="387"/>
        <v>1.8199999999999998</v>
      </c>
      <c r="R1682" s="11">
        <f t="shared" si="388"/>
        <v>15079.420000000002</v>
      </c>
      <c r="S1682" s="6">
        <f t="shared" si="381"/>
        <v>0</v>
      </c>
      <c r="T1682" s="11">
        <f t="shared" si="382"/>
        <v>0</v>
      </c>
      <c r="U1682" s="11">
        <f t="shared" si="383"/>
        <v>0</v>
      </c>
      <c r="V1682" s="11">
        <f t="shared" si="389"/>
        <v>0</v>
      </c>
      <c r="W1682" s="20"/>
    </row>
    <row r="1683" spans="1:23" x14ac:dyDescent="0.25">
      <c r="A1683">
        <v>2022031108</v>
      </c>
      <c r="B1683">
        <v>6</v>
      </c>
      <c r="C1683" s="8">
        <v>0.59362999999999999</v>
      </c>
      <c r="D1683" s="6">
        <f t="shared" si="390"/>
        <v>47490.400000000001</v>
      </c>
      <c r="E1683" s="62">
        <v>0</v>
      </c>
      <c r="F1683" s="6">
        <f t="shared" si="384"/>
        <v>0</v>
      </c>
      <c r="G1683" s="7">
        <v>0.57789999999999997</v>
      </c>
      <c r="H1683" s="6">
        <f t="shared" si="391"/>
        <v>20226.5</v>
      </c>
      <c r="I1683" s="7">
        <v>2.2589999999999999E-2</v>
      </c>
      <c r="J1683" s="6">
        <f t="shared" si="392"/>
        <v>316.26</v>
      </c>
      <c r="K1683" s="20"/>
      <c r="L1683" s="6">
        <f t="shared" si="378"/>
        <v>40000</v>
      </c>
      <c r="M1683" s="11">
        <f t="shared" si="385"/>
        <v>0</v>
      </c>
      <c r="N1683" s="6">
        <f t="shared" si="379"/>
        <v>7490.4000000000015</v>
      </c>
      <c r="O1683" s="11">
        <f t="shared" si="386"/>
        <v>12736.099999999999</v>
      </c>
      <c r="P1683" s="11">
        <f t="shared" si="380"/>
        <v>0</v>
      </c>
      <c r="Q1683" s="11">
        <f t="shared" si="387"/>
        <v>316.26</v>
      </c>
      <c r="R1683" s="11">
        <f t="shared" si="388"/>
        <v>13052.359999999999</v>
      </c>
      <c r="S1683" s="6">
        <f t="shared" si="381"/>
        <v>0</v>
      </c>
      <c r="T1683" s="11">
        <f t="shared" si="382"/>
        <v>0</v>
      </c>
      <c r="U1683" s="11">
        <f t="shared" si="383"/>
        <v>0</v>
      </c>
      <c r="V1683" s="11">
        <f t="shared" si="389"/>
        <v>0</v>
      </c>
      <c r="W1683" s="20"/>
    </row>
    <row r="1684" spans="1:23" x14ac:dyDescent="0.25">
      <c r="A1684">
        <v>2022031109</v>
      </c>
      <c r="B1684">
        <v>6</v>
      </c>
      <c r="C1684" s="8">
        <v>0.61026000000000002</v>
      </c>
      <c r="D1684" s="6">
        <f t="shared" si="390"/>
        <v>48820.800000000003</v>
      </c>
      <c r="E1684" s="62">
        <v>0</v>
      </c>
      <c r="F1684" s="6">
        <f t="shared" si="384"/>
        <v>0</v>
      </c>
      <c r="G1684" s="7">
        <v>0.55472999999999995</v>
      </c>
      <c r="H1684" s="6">
        <f t="shared" si="391"/>
        <v>19415.55</v>
      </c>
      <c r="I1684" s="7">
        <v>9.8640000000000005E-2</v>
      </c>
      <c r="J1684" s="6">
        <f t="shared" si="392"/>
        <v>1380.96</v>
      </c>
      <c r="K1684" s="20"/>
      <c r="L1684" s="6">
        <f t="shared" ref="L1684:L1747" si="393">IF(D1684-F1684&gt;C$17,C$17,D1684-F1684)</f>
        <v>40000</v>
      </c>
      <c r="M1684" s="11">
        <f t="shared" si="385"/>
        <v>0</v>
      </c>
      <c r="N1684" s="6">
        <f t="shared" ref="N1684:N1747" si="394">IF(D1684-F1684-L1684&gt;H1684,H1684,D1684-F1684-L1684)</f>
        <v>8820.8000000000029</v>
      </c>
      <c r="O1684" s="11">
        <f t="shared" si="386"/>
        <v>10594.749999999996</v>
      </c>
      <c r="P1684" s="11">
        <f t="shared" ref="P1684:P1747" si="395">IF(D1684-F1684-L1684-N1684&gt;J1684,J1684,D1684-F1684-L1684-N1684)</f>
        <v>0</v>
      </c>
      <c r="Q1684" s="11">
        <f t="shared" si="387"/>
        <v>1380.96</v>
      </c>
      <c r="R1684" s="11">
        <f t="shared" si="388"/>
        <v>11975.709999999995</v>
      </c>
      <c r="S1684" s="6">
        <f t="shared" ref="S1684:S1747" si="396">D1684-F1684-L1684-N1684-P1684</f>
        <v>0</v>
      </c>
      <c r="T1684" s="11">
        <f t="shared" ref="T1684:T1747" si="397">IF(T1683-AD$23+AD$24*R1684-S1684&gt;T$19,T$19,IF(T1683-AD$23+AD$24*R1684-S1684&lt;0,0,T1683-AD$23+AD$24*R1684-S1684))</f>
        <v>0</v>
      </c>
      <c r="U1684" s="11">
        <f t="shared" ref="U1684:U1747" si="398">IF(T1683-AD$23-T1684&gt;0,T1683-AD$23-T1684,0)</f>
        <v>0</v>
      </c>
      <c r="V1684" s="11">
        <f t="shared" si="389"/>
        <v>0</v>
      </c>
      <c r="W1684" s="20"/>
    </row>
    <row r="1685" spans="1:23" x14ac:dyDescent="0.25">
      <c r="A1685">
        <v>2022031110</v>
      </c>
      <c r="B1685">
        <v>6</v>
      </c>
      <c r="C1685" s="8">
        <v>0.62521000000000004</v>
      </c>
      <c r="D1685" s="6">
        <f t="shared" si="390"/>
        <v>50016.800000000003</v>
      </c>
      <c r="E1685" s="62">
        <v>0</v>
      </c>
      <c r="F1685" s="6">
        <f t="shared" ref="F1685:F1748" si="399">F$18*E1685</f>
        <v>0</v>
      </c>
      <c r="G1685" s="7">
        <v>0.53383000000000003</v>
      </c>
      <c r="H1685" s="6">
        <f t="shared" si="391"/>
        <v>18684.05</v>
      </c>
      <c r="I1685" s="7">
        <v>0.20709</v>
      </c>
      <c r="J1685" s="6">
        <f t="shared" si="392"/>
        <v>2899.2599999999998</v>
      </c>
      <c r="K1685" s="20"/>
      <c r="L1685" s="6">
        <f t="shared" si="393"/>
        <v>40000</v>
      </c>
      <c r="M1685" s="11">
        <f t="shared" ref="M1685:M1748" si="400">C$17-L1685</f>
        <v>0</v>
      </c>
      <c r="N1685" s="6">
        <f t="shared" si="394"/>
        <v>10016.800000000003</v>
      </c>
      <c r="O1685" s="11">
        <f t="shared" ref="O1685:O1748" si="401">H1685-N1685</f>
        <v>8667.2499999999964</v>
      </c>
      <c r="P1685" s="11">
        <f t="shared" si="395"/>
        <v>0</v>
      </c>
      <c r="Q1685" s="11">
        <f t="shared" ref="Q1685:Q1748" si="402">J1685-P1685</f>
        <v>2899.2599999999998</v>
      </c>
      <c r="R1685" s="11">
        <f t="shared" ref="R1685:R1748" si="403">M1685+O1685+Q1685</f>
        <v>11566.509999999997</v>
      </c>
      <c r="S1685" s="6">
        <f t="shared" si="396"/>
        <v>0</v>
      </c>
      <c r="T1685" s="11">
        <f t="shared" si="397"/>
        <v>0</v>
      </c>
      <c r="U1685" s="11">
        <f t="shared" si="398"/>
        <v>0</v>
      </c>
      <c r="V1685" s="11">
        <f t="shared" ref="V1685:V1748" si="404">D1685-F1685-L1685-N1685-P1685-U1685</f>
        <v>0</v>
      </c>
      <c r="W1685" s="20"/>
    </row>
    <row r="1686" spans="1:23" x14ac:dyDescent="0.25">
      <c r="A1686">
        <v>2022031111</v>
      </c>
      <c r="B1686">
        <v>6</v>
      </c>
      <c r="C1686" s="8">
        <v>0.63451000000000002</v>
      </c>
      <c r="D1686" s="6">
        <f t="shared" si="390"/>
        <v>50760.800000000003</v>
      </c>
      <c r="E1686" s="62">
        <v>0</v>
      </c>
      <c r="F1686" s="6">
        <f t="shared" si="399"/>
        <v>0</v>
      </c>
      <c r="G1686" s="7">
        <v>0.52537999999999996</v>
      </c>
      <c r="H1686" s="6">
        <f t="shared" si="391"/>
        <v>18388.3</v>
      </c>
      <c r="I1686" s="7">
        <v>0.25364999999999999</v>
      </c>
      <c r="J1686" s="6">
        <f t="shared" si="392"/>
        <v>3551.1</v>
      </c>
      <c r="K1686" s="20"/>
      <c r="L1686" s="6">
        <f t="shared" si="393"/>
        <v>40000</v>
      </c>
      <c r="M1686" s="11">
        <f t="shared" si="400"/>
        <v>0</v>
      </c>
      <c r="N1686" s="6">
        <f t="shared" si="394"/>
        <v>10760.800000000003</v>
      </c>
      <c r="O1686" s="11">
        <f t="shared" si="401"/>
        <v>7627.4999999999964</v>
      </c>
      <c r="P1686" s="11">
        <f t="shared" si="395"/>
        <v>0</v>
      </c>
      <c r="Q1686" s="11">
        <f t="shared" si="402"/>
        <v>3551.1</v>
      </c>
      <c r="R1686" s="11">
        <f t="shared" si="403"/>
        <v>11178.599999999997</v>
      </c>
      <c r="S1686" s="6">
        <f t="shared" si="396"/>
        <v>0</v>
      </c>
      <c r="T1686" s="11">
        <f t="shared" si="397"/>
        <v>0</v>
      </c>
      <c r="U1686" s="11">
        <f t="shared" si="398"/>
        <v>0</v>
      </c>
      <c r="V1686" s="11">
        <f t="shared" si="404"/>
        <v>0</v>
      </c>
      <c r="W1686" s="20"/>
    </row>
    <row r="1687" spans="1:23" x14ac:dyDescent="0.25">
      <c r="A1687">
        <v>2022031112</v>
      </c>
      <c r="B1687">
        <v>6</v>
      </c>
      <c r="C1687" s="8">
        <v>0.64017000000000002</v>
      </c>
      <c r="D1687" s="6">
        <f t="shared" si="390"/>
        <v>51213.599999999999</v>
      </c>
      <c r="E1687" s="62">
        <v>0</v>
      </c>
      <c r="F1687" s="6">
        <f t="shared" si="399"/>
        <v>0</v>
      </c>
      <c r="G1687" s="7">
        <v>0.53019000000000005</v>
      </c>
      <c r="H1687" s="6">
        <f t="shared" si="391"/>
        <v>18556.650000000001</v>
      </c>
      <c r="I1687" s="7">
        <v>0.29183999999999999</v>
      </c>
      <c r="J1687" s="6">
        <f t="shared" si="392"/>
        <v>4085.7599999999998</v>
      </c>
      <c r="K1687" s="20"/>
      <c r="L1687" s="6">
        <f t="shared" si="393"/>
        <v>40000</v>
      </c>
      <c r="M1687" s="11">
        <f t="shared" si="400"/>
        <v>0</v>
      </c>
      <c r="N1687" s="6">
        <f t="shared" si="394"/>
        <v>11213.599999999999</v>
      </c>
      <c r="O1687" s="11">
        <f t="shared" si="401"/>
        <v>7343.0500000000029</v>
      </c>
      <c r="P1687" s="11">
        <f t="shared" si="395"/>
        <v>0</v>
      </c>
      <c r="Q1687" s="11">
        <f t="shared" si="402"/>
        <v>4085.7599999999998</v>
      </c>
      <c r="R1687" s="11">
        <f t="shared" si="403"/>
        <v>11428.810000000003</v>
      </c>
      <c r="S1687" s="6">
        <f t="shared" si="396"/>
        <v>0</v>
      </c>
      <c r="T1687" s="11">
        <f t="shared" si="397"/>
        <v>0</v>
      </c>
      <c r="U1687" s="11">
        <f t="shared" si="398"/>
        <v>0</v>
      </c>
      <c r="V1687" s="11">
        <f t="shared" si="404"/>
        <v>0</v>
      </c>
      <c r="W1687" s="20"/>
    </row>
    <row r="1688" spans="1:23" x14ac:dyDescent="0.25">
      <c r="A1688">
        <v>2022031113</v>
      </c>
      <c r="B1688">
        <v>6</v>
      </c>
      <c r="C1688" s="8">
        <v>0.64266999999999996</v>
      </c>
      <c r="D1688" s="6">
        <f t="shared" si="390"/>
        <v>51413.599999999999</v>
      </c>
      <c r="E1688" s="62">
        <v>0</v>
      </c>
      <c r="F1688" s="6">
        <f t="shared" si="399"/>
        <v>0</v>
      </c>
      <c r="G1688" s="7">
        <v>0.56462999999999997</v>
      </c>
      <c r="H1688" s="6">
        <f t="shared" si="391"/>
        <v>19762.05</v>
      </c>
      <c r="I1688" s="7">
        <v>0.26330999999999999</v>
      </c>
      <c r="J1688" s="6">
        <f t="shared" si="392"/>
        <v>3686.3399999999997</v>
      </c>
      <c r="K1688" s="20"/>
      <c r="L1688" s="6">
        <f t="shared" si="393"/>
        <v>40000</v>
      </c>
      <c r="M1688" s="11">
        <f t="shared" si="400"/>
        <v>0</v>
      </c>
      <c r="N1688" s="6">
        <f t="shared" si="394"/>
        <v>11413.599999999999</v>
      </c>
      <c r="O1688" s="11">
        <f t="shared" si="401"/>
        <v>8348.4500000000007</v>
      </c>
      <c r="P1688" s="11">
        <f t="shared" si="395"/>
        <v>0</v>
      </c>
      <c r="Q1688" s="11">
        <f t="shared" si="402"/>
        <v>3686.3399999999997</v>
      </c>
      <c r="R1688" s="11">
        <f t="shared" si="403"/>
        <v>12034.79</v>
      </c>
      <c r="S1688" s="6">
        <f t="shared" si="396"/>
        <v>0</v>
      </c>
      <c r="T1688" s="11">
        <f t="shared" si="397"/>
        <v>0</v>
      </c>
      <c r="U1688" s="11">
        <f t="shared" si="398"/>
        <v>0</v>
      </c>
      <c r="V1688" s="11">
        <f t="shared" si="404"/>
        <v>0</v>
      </c>
      <c r="W1688" s="20"/>
    </row>
    <row r="1689" spans="1:23" x14ac:dyDescent="0.25">
      <c r="A1689">
        <v>2022031114</v>
      </c>
      <c r="B1689">
        <v>6</v>
      </c>
      <c r="C1689" s="8">
        <v>0.64649000000000001</v>
      </c>
      <c r="D1689" s="6">
        <f t="shared" si="390"/>
        <v>51719.199999999997</v>
      </c>
      <c r="E1689" s="62">
        <v>0</v>
      </c>
      <c r="F1689" s="6">
        <f t="shared" si="399"/>
        <v>0</v>
      </c>
      <c r="G1689" s="7">
        <v>0.59379000000000004</v>
      </c>
      <c r="H1689" s="6">
        <f t="shared" si="391"/>
        <v>20782.650000000001</v>
      </c>
      <c r="I1689" s="7">
        <v>0.26257999999999998</v>
      </c>
      <c r="J1689" s="6">
        <f t="shared" si="392"/>
        <v>3676.12</v>
      </c>
      <c r="K1689" s="20"/>
      <c r="L1689" s="6">
        <f t="shared" si="393"/>
        <v>40000</v>
      </c>
      <c r="M1689" s="11">
        <f t="shared" si="400"/>
        <v>0</v>
      </c>
      <c r="N1689" s="6">
        <f t="shared" si="394"/>
        <v>11719.199999999997</v>
      </c>
      <c r="O1689" s="11">
        <f t="shared" si="401"/>
        <v>9063.4500000000044</v>
      </c>
      <c r="P1689" s="11">
        <f t="shared" si="395"/>
        <v>0</v>
      </c>
      <c r="Q1689" s="11">
        <f t="shared" si="402"/>
        <v>3676.12</v>
      </c>
      <c r="R1689" s="11">
        <f t="shared" si="403"/>
        <v>12739.570000000003</v>
      </c>
      <c r="S1689" s="6">
        <f t="shared" si="396"/>
        <v>0</v>
      </c>
      <c r="T1689" s="11">
        <f t="shared" si="397"/>
        <v>0</v>
      </c>
      <c r="U1689" s="11">
        <f t="shared" si="398"/>
        <v>0</v>
      </c>
      <c r="V1689" s="11">
        <f t="shared" si="404"/>
        <v>0</v>
      </c>
      <c r="W1689" s="20"/>
    </row>
    <row r="1690" spans="1:23" x14ac:dyDescent="0.25">
      <c r="A1690">
        <v>2022031115</v>
      </c>
      <c r="B1690">
        <v>6</v>
      </c>
      <c r="C1690" s="8">
        <v>0.64561999999999997</v>
      </c>
      <c r="D1690" s="6">
        <f t="shared" si="390"/>
        <v>51649.599999999999</v>
      </c>
      <c r="E1690" s="62">
        <v>0</v>
      </c>
      <c r="F1690" s="6">
        <f t="shared" si="399"/>
        <v>0</v>
      </c>
      <c r="G1690" s="7">
        <v>0.61712</v>
      </c>
      <c r="H1690" s="6">
        <f t="shared" si="391"/>
        <v>21599.200000000001</v>
      </c>
      <c r="I1690" s="7">
        <v>0.33661999999999997</v>
      </c>
      <c r="J1690" s="6">
        <f t="shared" si="392"/>
        <v>4712.6799999999994</v>
      </c>
      <c r="K1690" s="20"/>
      <c r="L1690" s="6">
        <f t="shared" si="393"/>
        <v>40000</v>
      </c>
      <c r="M1690" s="11">
        <f t="shared" si="400"/>
        <v>0</v>
      </c>
      <c r="N1690" s="6">
        <f t="shared" si="394"/>
        <v>11649.599999999999</v>
      </c>
      <c r="O1690" s="11">
        <f t="shared" si="401"/>
        <v>9949.6000000000022</v>
      </c>
      <c r="P1690" s="11">
        <f t="shared" si="395"/>
        <v>0</v>
      </c>
      <c r="Q1690" s="11">
        <f t="shared" si="402"/>
        <v>4712.6799999999994</v>
      </c>
      <c r="R1690" s="11">
        <f t="shared" si="403"/>
        <v>14662.280000000002</v>
      </c>
      <c r="S1690" s="6">
        <f t="shared" si="396"/>
        <v>0</v>
      </c>
      <c r="T1690" s="11">
        <f t="shared" si="397"/>
        <v>0</v>
      </c>
      <c r="U1690" s="11">
        <f t="shared" si="398"/>
        <v>0</v>
      </c>
      <c r="V1690" s="11">
        <f t="shared" si="404"/>
        <v>0</v>
      </c>
      <c r="W1690" s="20"/>
    </row>
    <row r="1691" spans="1:23" x14ac:dyDescent="0.25">
      <c r="A1691">
        <v>2022031116</v>
      </c>
      <c r="B1691">
        <v>6</v>
      </c>
      <c r="C1691" s="8">
        <v>0.64232</v>
      </c>
      <c r="D1691" s="6">
        <f t="shared" si="390"/>
        <v>51385.599999999999</v>
      </c>
      <c r="E1691" s="62">
        <v>0</v>
      </c>
      <c r="F1691" s="6">
        <f t="shared" si="399"/>
        <v>0</v>
      </c>
      <c r="G1691" s="7">
        <v>0.61958999999999997</v>
      </c>
      <c r="H1691" s="6">
        <f t="shared" si="391"/>
        <v>21685.649999999998</v>
      </c>
      <c r="I1691" s="7">
        <v>0.36958000000000002</v>
      </c>
      <c r="J1691" s="6">
        <f t="shared" si="392"/>
        <v>5174.12</v>
      </c>
      <c r="K1691" s="20"/>
      <c r="L1691" s="6">
        <f t="shared" si="393"/>
        <v>40000</v>
      </c>
      <c r="M1691" s="11">
        <f t="shared" si="400"/>
        <v>0</v>
      </c>
      <c r="N1691" s="6">
        <f t="shared" si="394"/>
        <v>11385.599999999999</v>
      </c>
      <c r="O1691" s="11">
        <f t="shared" si="401"/>
        <v>10300.049999999999</v>
      </c>
      <c r="P1691" s="11">
        <f t="shared" si="395"/>
        <v>0</v>
      </c>
      <c r="Q1691" s="11">
        <f t="shared" si="402"/>
        <v>5174.12</v>
      </c>
      <c r="R1691" s="11">
        <f t="shared" si="403"/>
        <v>15474.169999999998</v>
      </c>
      <c r="S1691" s="6">
        <f t="shared" si="396"/>
        <v>0</v>
      </c>
      <c r="T1691" s="11">
        <f t="shared" si="397"/>
        <v>0</v>
      </c>
      <c r="U1691" s="11">
        <f t="shared" si="398"/>
        <v>0</v>
      </c>
      <c r="V1691" s="11">
        <f t="shared" si="404"/>
        <v>0</v>
      </c>
      <c r="W1691" s="20"/>
    </row>
    <row r="1692" spans="1:23" x14ac:dyDescent="0.25">
      <c r="A1692">
        <v>2022031117</v>
      </c>
      <c r="B1692">
        <v>6</v>
      </c>
      <c r="C1692" s="8">
        <v>0.64437</v>
      </c>
      <c r="D1692" s="6">
        <f t="shared" si="390"/>
        <v>51549.599999999999</v>
      </c>
      <c r="E1692" s="62">
        <v>0</v>
      </c>
      <c r="F1692" s="6">
        <f t="shared" si="399"/>
        <v>0</v>
      </c>
      <c r="G1692" s="7">
        <v>0.58591000000000004</v>
      </c>
      <c r="H1692" s="6">
        <f t="shared" si="391"/>
        <v>20506.850000000002</v>
      </c>
      <c r="I1692" s="7">
        <v>0.41178999999999999</v>
      </c>
      <c r="J1692" s="6">
        <f t="shared" si="392"/>
        <v>5765.0599999999995</v>
      </c>
      <c r="K1692" s="20"/>
      <c r="L1692" s="6">
        <f t="shared" si="393"/>
        <v>40000</v>
      </c>
      <c r="M1692" s="11">
        <f t="shared" si="400"/>
        <v>0</v>
      </c>
      <c r="N1692" s="6">
        <f t="shared" si="394"/>
        <v>11549.599999999999</v>
      </c>
      <c r="O1692" s="11">
        <f t="shared" si="401"/>
        <v>8957.2500000000036</v>
      </c>
      <c r="P1692" s="11">
        <f t="shared" si="395"/>
        <v>0</v>
      </c>
      <c r="Q1692" s="11">
        <f t="shared" si="402"/>
        <v>5765.0599999999995</v>
      </c>
      <c r="R1692" s="11">
        <f t="shared" si="403"/>
        <v>14722.310000000003</v>
      </c>
      <c r="S1692" s="6">
        <f t="shared" si="396"/>
        <v>0</v>
      </c>
      <c r="T1692" s="11">
        <f t="shared" si="397"/>
        <v>0</v>
      </c>
      <c r="U1692" s="11">
        <f t="shared" si="398"/>
        <v>0</v>
      </c>
      <c r="V1692" s="11">
        <f t="shared" si="404"/>
        <v>0</v>
      </c>
      <c r="W1692" s="20"/>
    </row>
    <row r="1693" spans="1:23" x14ac:dyDescent="0.25">
      <c r="A1693">
        <v>2022031118</v>
      </c>
      <c r="B1693">
        <v>6</v>
      </c>
      <c r="C1693" s="8">
        <v>0.64956999999999998</v>
      </c>
      <c r="D1693" s="6">
        <f t="shared" si="390"/>
        <v>51965.599999999999</v>
      </c>
      <c r="E1693" s="62">
        <v>0</v>
      </c>
      <c r="F1693" s="6">
        <f t="shared" si="399"/>
        <v>0</v>
      </c>
      <c r="G1693" s="7">
        <v>0.51100000000000001</v>
      </c>
      <c r="H1693" s="6">
        <f t="shared" si="391"/>
        <v>17885</v>
      </c>
      <c r="I1693" s="7">
        <v>0.42351</v>
      </c>
      <c r="J1693" s="6">
        <f t="shared" si="392"/>
        <v>5929.14</v>
      </c>
      <c r="K1693" s="20"/>
      <c r="L1693" s="6">
        <f t="shared" si="393"/>
        <v>40000</v>
      </c>
      <c r="M1693" s="11">
        <f t="shared" si="400"/>
        <v>0</v>
      </c>
      <c r="N1693" s="6">
        <f t="shared" si="394"/>
        <v>11965.599999999999</v>
      </c>
      <c r="O1693" s="11">
        <f t="shared" si="401"/>
        <v>5919.4000000000015</v>
      </c>
      <c r="P1693" s="11">
        <f t="shared" si="395"/>
        <v>0</v>
      </c>
      <c r="Q1693" s="11">
        <f t="shared" si="402"/>
        <v>5929.14</v>
      </c>
      <c r="R1693" s="11">
        <f t="shared" si="403"/>
        <v>11848.54</v>
      </c>
      <c r="S1693" s="6">
        <f t="shared" si="396"/>
        <v>0</v>
      </c>
      <c r="T1693" s="11">
        <f t="shared" si="397"/>
        <v>0</v>
      </c>
      <c r="U1693" s="11">
        <f t="shared" si="398"/>
        <v>0</v>
      </c>
      <c r="V1693" s="11">
        <f t="shared" si="404"/>
        <v>0</v>
      </c>
      <c r="W1693" s="20"/>
    </row>
    <row r="1694" spans="1:23" x14ac:dyDescent="0.25">
      <c r="A1694">
        <v>2022031119</v>
      </c>
      <c r="B1694">
        <v>6</v>
      </c>
      <c r="C1694" s="8">
        <v>0.66566000000000003</v>
      </c>
      <c r="D1694" s="6">
        <f t="shared" si="390"/>
        <v>53252.800000000003</v>
      </c>
      <c r="E1694" s="62">
        <v>0</v>
      </c>
      <c r="F1694" s="6">
        <f t="shared" si="399"/>
        <v>0</v>
      </c>
      <c r="G1694" s="7">
        <v>0.41237000000000001</v>
      </c>
      <c r="H1694" s="6">
        <f t="shared" si="391"/>
        <v>14432.95</v>
      </c>
      <c r="I1694" s="7">
        <v>8.77E-2</v>
      </c>
      <c r="J1694" s="6">
        <f t="shared" si="392"/>
        <v>1227.8</v>
      </c>
      <c r="K1694" s="20"/>
      <c r="L1694" s="6">
        <f t="shared" si="393"/>
        <v>40000</v>
      </c>
      <c r="M1694" s="11">
        <f t="shared" si="400"/>
        <v>0</v>
      </c>
      <c r="N1694" s="6">
        <f t="shared" si="394"/>
        <v>13252.800000000003</v>
      </c>
      <c r="O1694" s="11">
        <f t="shared" si="401"/>
        <v>1180.1499999999978</v>
      </c>
      <c r="P1694" s="11">
        <f t="shared" si="395"/>
        <v>0</v>
      </c>
      <c r="Q1694" s="11">
        <f t="shared" si="402"/>
        <v>1227.8</v>
      </c>
      <c r="R1694" s="11">
        <f t="shared" si="403"/>
        <v>2407.949999999998</v>
      </c>
      <c r="S1694" s="6">
        <f t="shared" si="396"/>
        <v>0</v>
      </c>
      <c r="T1694" s="11">
        <f t="shared" si="397"/>
        <v>0</v>
      </c>
      <c r="U1694" s="11">
        <f t="shared" si="398"/>
        <v>0</v>
      </c>
      <c r="V1694" s="11">
        <f t="shared" si="404"/>
        <v>0</v>
      </c>
      <c r="W1694" s="20"/>
    </row>
    <row r="1695" spans="1:23" x14ac:dyDescent="0.25">
      <c r="A1695">
        <v>2022031120</v>
      </c>
      <c r="B1695">
        <v>6</v>
      </c>
      <c r="C1695" s="8">
        <v>0.68049999999999999</v>
      </c>
      <c r="D1695" s="6">
        <f t="shared" si="390"/>
        <v>54440</v>
      </c>
      <c r="E1695" s="62">
        <v>0</v>
      </c>
      <c r="F1695" s="6">
        <f t="shared" si="399"/>
        <v>0</v>
      </c>
      <c r="G1695" s="7">
        <v>0.35188999999999998</v>
      </c>
      <c r="H1695" s="6">
        <f t="shared" si="391"/>
        <v>12316.15</v>
      </c>
      <c r="I1695" s="7">
        <v>1.3999999999999999E-4</v>
      </c>
      <c r="J1695" s="6">
        <f t="shared" si="392"/>
        <v>1.9599999999999997</v>
      </c>
      <c r="K1695" s="20"/>
      <c r="L1695" s="6">
        <f t="shared" si="393"/>
        <v>40000</v>
      </c>
      <c r="M1695" s="11">
        <f t="shared" si="400"/>
        <v>0</v>
      </c>
      <c r="N1695" s="6">
        <f t="shared" si="394"/>
        <v>12316.15</v>
      </c>
      <c r="O1695" s="11">
        <f t="shared" si="401"/>
        <v>0</v>
      </c>
      <c r="P1695" s="11">
        <f t="shared" si="395"/>
        <v>1.9599999999999997</v>
      </c>
      <c r="Q1695" s="11">
        <f t="shared" si="402"/>
        <v>0</v>
      </c>
      <c r="R1695" s="11">
        <f t="shared" si="403"/>
        <v>0</v>
      </c>
      <c r="S1695" s="6">
        <f t="shared" si="396"/>
        <v>2121.8900000000003</v>
      </c>
      <c r="T1695" s="11">
        <f t="shared" si="397"/>
        <v>0</v>
      </c>
      <c r="U1695" s="11">
        <f t="shared" si="398"/>
        <v>0</v>
      </c>
      <c r="V1695" s="11">
        <f t="shared" si="404"/>
        <v>2121.8900000000003</v>
      </c>
      <c r="W1695" s="20"/>
    </row>
    <row r="1696" spans="1:23" x14ac:dyDescent="0.25">
      <c r="A1696">
        <v>2022031121</v>
      </c>
      <c r="B1696">
        <v>6</v>
      </c>
      <c r="C1696" s="8">
        <v>0.67881000000000002</v>
      </c>
      <c r="D1696" s="6">
        <f t="shared" si="390"/>
        <v>54304.800000000003</v>
      </c>
      <c r="E1696" s="62">
        <v>0</v>
      </c>
      <c r="F1696" s="6">
        <f t="shared" si="399"/>
        <v>0</v>
      </c>
      <c r="G1696" s="7">
        <v>0.34061000000000002</v>
      </c>
      <c r="H1696" s="6">
        <f t="shared" si="391"/>
        <v>11921.35</v>
      </c>
      <c r="I1696" s="7">
        <v>0</v>
      </c>
      <c r="J1696" s="6">
        <f t="shared" si="392"/>
        <v>0</v>
      </c>
      <c r="K1696" s="20"/>
      <c r="L1696" s="6">
        <f t="shared" si="393"/>
        <v>40000</v>
      </c>
      <c r="M1696" s="11">
        <f t="shared" si="400"/>
        <v>0</v>
      </c>
      <c r="N1696" s="6">
        <f t="shared" si="394"/>
        <v>11921.35</v>
      </c>
      <c r="O1696" s="11">
        <f t="shared" si="401"/>
        <v>0</v>
      </c>
      <c r="P1696" s="11">
        <f t="shared" si="395"/>
        <v>0</v>
      </c>
      <c r="Q1696" s="11">
        <f t="shared" si="402"/>
        <v>0</v>
      </c>
      <c r="R1696" s="11">
        <f t="shared" si="403"/>
        <v>0</v>
      </c>
      <c r="S1696" s="6">
        <f t="shared" si="396"/>
        <v>2383.4500000000025</v>
      </c>
      <c r="T1696" s="11">
        <f t="shared" si="397"/>
        <v>0</v>
      </c>
      <c r="U1696" s="11">
        <f t="shared" si="398"/>
        <v>0</v>
      </c>
      <c r="V1696" s="11">
        <f t="shared" si="404"/>
        <v>2383.4500000000025</v>
      </c>
      <c r="W1696" s="20"/>
    </row>
    <row r="1697" spans="1:23" x14ac:dyDescent="0.25">
      <c r="A1697">
        <v>2022031122</v>
      </c>
      <c r="B1697">
        <v>6</v>
      </c>
      <c r="C1697" s="8">
        <v>0.67327000000000004</v>
      </c>
      <c r="D1697" s="6">
        <f t="shared" si="390"/>
        <v>53861.600000000006</v>
      </c>
      <c r="E1697" s="62">
        <v>0</v>
      </c>
      <c r="F1697" s="6">
        <f t="shared" si="399"/>
        <v>0</v>
      </c>
      <c r="G1697" s="7">
        <v>0.31625999999999999</v>
      </c>
      <c r="H1697" s="6">
        <f t="shared" si="391"/>
        <v>11069.1</v>
      </c>
      <c r="I1697" s="7">
        <v>0</v>
      </c>
      <c r="J1697" s="6">
        <f t="shared" si="392"/>
        <v>0</v>
      </c>
      <c r="K1697" s="20"/>
      <c r="L1697" s="6">
        <f t="shared" si="393"/>
        <v>40000</v>
      </c>
      <c r="M1697" s="11">
        <f t="shared" si="400"/>
        <v>0</v>
      </c>
      <c r="N1697" s="6">
        <f t="shared" si="394"/>
        <v>11069.1</v>
      </c>
      <c r="O1697" s="11">
        <f t="shared" si="401"/>
        <v>0</v>
      </c>
      <c r="P1697" s="11">
        <f t="shared" si="395"/>
        <v>0</v>
      </c>
      <c r="Q1697" s="11">
        <f t="shared" si="402"/>
        <v>0</v>
      </c>
      <c r="R1697" s="11">
        <f t="shared" si="403"/>
        <v>0</v>
      </c>
      <c r="S1697" s="6">
        <f t="shared" si="396"/>
        <v>2792.5000000000055</v>
      </c>
      <c r="T1697" s="11">
        <f t="shared" si="397"/>
        <v>0</v>
      </c>
      <c r="U1697" s="11">
        <f t="shared" si="398"/>
        <v>0</v>
      </c>
      <c r="V1697" s="11">
        <f t="shared" si="404"/>
        <v>2792.5000000000055</v>
      </c>
      <c r="W1697" s="20"/>
    </row>
    <row r="1698" spans="1:23" x14ac:dyDescent="0.25">
      <c r="A1698">
        <v>2022031123</v>
      </c>
      <c r="B1698">
        <v>6</v>
      </c>
      <c r="C1698" s="8">
        <v>0.66025999999999996</v>
      </c>
      <c r="D1698" s="6">
        <f t="shared" si="390"/>
        <v>52820.799999999996</v>
      </c>
      <c r="E1698" s="62">
        <v>0</v>
      </c>
      <c r="F1698" s="6">
        <f t="shared" si="399"/>
        <v>0</v>
      </c>
      <c r="G1698" s="7">
        <v>0.29712</v>
      </c>
      <c r="H1698" s="6">
        <f t="shared" si="391"/>
        <v>10399.200000000001</v>
      </c>
      <c r="I1698" s="7">
        <v>0</v>
      </c>
      <c r="J1698" s="6">
        <f t="shared" si="392"/>
        <v>0</v>
      </c>
      <c r="K1698" s="20"/>
      <c r="L1698" s="6">
        <f t="shared" si="393"/>
        <v>40000</v>
      </c>
      <c r="M1698" s="11">
        <f t="shared" si="400"/>
        <v>0</v>
      </c>
      <c r="N1698" s="6">
        <f t="shared" si="394"/>
        <v>10399.200000000001</v>
      </c>
      <c r="O1698" s="11">
        <f t="shared" si="401"/>
        <v>0</v>
      </c>
      <c r="P1698" s="11">
        <f t="shared" si="395"/>
        <v>0</v>
      </c>
      <c r="Q1698" s="11">
        <f t="shared" si="402"/>
        <v>0</v>
      </c>
      <c r="R1698" s="11">
        <f t="shared" si="403"/>
        <v>0</v>
      </c>
      <c r="S1698" s="6">
        <f t="shared" si="396"/>
        <v>2421.5999999999949</v>
      </c>
      <c r="T1698" s="11">
        <f t="shared" si="397"/>
        <v>0</v>
      </c>
      <c r="U1698" s="11">
        <f t="shared" si="398"/>
        <v>0</v>
      </c>
      <c r="V1698" s="11">
        <f t="shared" si="404"/>
        <v>2421.5999999999949</v>
      </c>
      <c r="W1698" s="20"/>
    </row>
    <row r="1699" spans="1:23" x14ac:dyDescent="0.25">
      <c r="A1699">
        <v>2022031124</v>
      </c>
      <c r="B1699">
        <v>6</v>
      </c>
      <c r="C1699" s="8">
        <v>0.64637999999999995</v>
      </c>
      <c r="D1699" s="6">
        <f t="shared" si="390"/>
        <v>51710.399999999994</v>
      </c>
      <c r="E1699" s="62">
        <v>0</v>
      </c>
      <c r="F1699" s="6">
        <f t="shared" si="399"/>
        <v>0</v>
      </c>
      <c r="G1699" s="7">
        <v>0.26547999999999999</v>
      </c>
      <c r="H1699" s="6">
        <f t="shared" si="391"/>
        <v>9291.7999999999993</v>
      </c>
      <c r="I1699" s="7">
        <v>0</v>
      </c>
      <c r="J1699" s="6">
        <f t="shared" si="392"/>
        <v>0</v>
      </c>
      <c r="K1699" s="20"/>
      <c r="L1699" s="6">
        <f t="shared" si="393"/>
        <v>40000</v>
      </c>
      <c r="M1699" s="11">
        <f t="shared" si="400"/>
        <v>0</v>
      </c>
      <c r="N1699" s="6">
        <f t="shared" si="394"/>
        <v>9291.7999999999993</v>
      </c>
      <c r="O1699" s="11">
        <f t="shared" si="401"/>
        <v>0</v>
      </c>
      <c r="P1699" s="11">
        <f t="shared" si="395"/>
        <v>0</v>
      </c>
      <c r="Q1699" s="11">
        <f t="shared" si="402"/>
        <v>0</v>
      </c>
      <c r="R1699" s="11">
        <f t="shared" si="403"/>
        <v>0</v>
      </c>
      <c r="S1699" s="6">
        <f t="shared" si="396"/>
        <v>2418.5999999999949</v>
      </c>
      <c r="T1699" s="11">
        <f t="shared" si="397"/>
        <v>0</v>
      </c>
      <c r="U1699" s="11">
        <f t="shared" si="398"/>
        <v>0</v>
      </c>
      <c r="V1699" s="11">
        <f t="shared" si="404"/>
        <v>2418.5999999999949</v>
      </c>
      <c r="W1699" s="20"/>
    </row>
    <row r="1700" spans="1:23" x14ac:dyDescent="0.25">
      <c r="A1700">
        <v>2022031201</v>
      </c>
      <c r="B1700">
        <v>7</v>
      </c>
      <c r="C1700" s="8">
        <v>0.63756999999999997</v>
      </c>
      <c r="D1700" s="6">
        <f t="shared" si="390"/>
        <v>51005.599999999999</v>
      </c>
      <c r="E1700" s="62">
        <v>0</v>
      </c>
      <c r="F1700" s="6">
        <f t="shared" si="399"/>
        <v>0</v>
      </c>
      <c r="G1700" s="7">
        <v>0.23948</v>
      </c>
      <c r="H1700" s="6">
        <f t="shared" si="391"/>
        <v>8381.7999999999993</v>
      </c>
      <c r="I1700" s="7">
        <v>0</v>
      </c>
      <c r="J1700" s="6">
        <f t="shared" si="392"/>
        <v>0</v>
      </c>
      <c r="K1700" s="20"/>
      <c r="L1700" s="6">
        <f t="shared" si="393"/>
        <v>40000</v>
      </c>
      <c r="M1700" s="11">
        <f t="shared" si="400"/>
        <v>0</v>
      </c>
      <c r="N1700" s="6">
        <f t="shared" si="394"/>
        <v>8381.7999999999993</v>
      </c>
      <c r="O1700" s="11">
        <f t="shared" si="401"/>
        <v>0</v>
      </c>
      <c r="P1700" s="11">
        <f t="shared" si="395"/>
        <v>0</v>
      </c>
      <c r="Q1700" s="11">
        <f t="shared" si="402"/>
        <v>0</v>
      </c>
      <c r="R1700" s="11">
        <f t="shared" si="403"/>
        <v>0</v>
      </c>
      <c r="S1700" s="6">
        <f t="shared" si="396"/>
        <v>2623.7999999999993</v>
      </c>
      <c r="T1700" s="11">
        <f t="shared" si="397"/>
        <v>0</v>
      </c>
      <c r="U1700" s="11">
        <f t="shared" si="398"/>
        <v>0</v>
      </c>
      <c r="V1700" s="11">
        <f t="shared" si="404"/>
        <v>2623.7999999999993</v>
      </c>
      <c r="W1700" s="20"/>
    </row>
    <row r="1701" spans="1:23" x14ac:dyDescent="0.25">
      <c r="A1701">
        <v>2022031202</v>
      </c>
      <c r="B1701">
        <v>7</v>
      </c>
      <c r="C1701" s="8">
        <v>0.63475000000000004</v>
      </c>
      <c r="D1701" s="6">
        <f t="shared" si="390"/>
        <v>50780</v>
      </c>
      <c r="E1701" s="62">
        <v>0</v>
      </c>
      <c r="F1701" s="6">
        <f t="shared" si="399"/>
        <v>0</v>
      </c>
      <c r="G1701" s="7">
        <v>0.22911999999999999</v>
      </c>
      <c r="H1701" s="6">
        <f t="shared" si="391"/>
        <v>8019.2</v>
      </c>
      <c r="I1701" s="7">
        <v>0</v>
      </c>
      <c r="J1701" s="6">
        <f t="shared" si="392"/>
        <v>0</v>
      </c>
      <c r="K1701" s="20"/>
      <c r="L1701" s="6">
        <f t="shared" si="393"/>
        <v>40000</v>
      </c>
      <c r="M1701" s="11">
        <f t="shared" si="400"/>
        <v>0</v>
      </c>
      <c r="N1701" s="6">
        <f t="shared" si="394"/>
        <v>8019.2</v>
      </c>
      <c r="O1701" s="11">
        <f t="shared" si="401"/>
        <v>0</v>
      </c>
      <c r="P1701" s="11">
        <f t="shared" si="395"/>
        <v>0</v>
      </c>
      <c r="Q1701" s="11">
        <f t="shared" si="402"/>
        <v>0</v>
      </c>
      <c r="R1701" s="11">
        <f t="shared" si="403"/>
        <v>0</v>
      </c>
      <c r="S1701" s="6">
        <f t="shared" si="396"/>
        <v>2760.8</v>
      </c>
      <c r="T1701" s="11">
        <f t="shared" si="397"/>
        <v>0</v>
      </c>
      <c r="U1701" s="11">
        <f t="shared" si="398"/>
        <v>0</v>
      </c>
      <c r="V1701" s="11">
        <f t="shared" si="404"/>
        <v>2760.8</v>
      </c>
      <c r="W1701" s="20"/>
    </row>
    <row r="1702" spans="1:23" x14ac:dyDescent="0.25">
      <c r="A1702">
        <v>2022031203</v>
      </c>
      <c r="B1702">
        <v>7</v>
      </c>
      <c r="C1702" s="8">
        <v>0.63661999999999996</v>
      </c>
      <c r="D1702" s="6">
        <f t="shared" si="390"/>
        <v>50929.599999999999</v>
      </c>
      <c r="E1702" s="62">
        <v>0</v>
      </c>
      <c r="F1702" s="6">
        <f t="shared" si="399"/>
        <v>0</v>
      </c>
      <c r="G1702" s="7">
        <v>0.23472999999999999</v>
      </c>
      <c r="H1702" s="6">
        <f t="shared" si="391"/>
        <v>8215.5499999999993</v>
      </c>
      <c r="I1702" s="7">
        <v>0</v>
      </c>
      <c r="J1702" s="6">
        <f t="shared" si="392"/>
        <v>0</v>
      </c>
      <c r="K1702" s="20"/>
      <c r="L1702" s="6">
        <f t="shared" si="393"/>
        <v>40000</v>
      </c>
      <c r="M1702" s="11">
        <f t="shared" si="400"/>
        <v>0</v>
      </c>
      <c r="N1702" s="6">
        <f t="shared" si="394"/>
        <v>8215.5499999999993</v>
      </c>
      <c r="O1702" s="11">
        <f t="shared" si="401"/>
        <v>0</v>
      </c>
      <c r="P1702" s="11">
        <f t="shared" si="395"/>
        <v>0</v>
      </c>
      <c r="Q1702" s="11">
        <f t="shared" si="402"/>
        <v>0</v>
      </c>
      <c r="R1702" s="11">
        <f t="shared" si="403"/>
        <v>0</v>
      </c>
      <c r="S1702" s="6">
        <f t="shared" si="396"/>
        <v>2714.0499999999993</v>
      </c>
      <c r="T1702" s="11">
        <f t="shared" si="397"/>
        <v>0</v>
      </c>
      <c r="U1702" s="11">
        <f t="shared" si="398"/>
        <v>0</v>
      </c>
      <c r="V1702" s="11">
        <f t="shared" si="404"/>
        <v>2714.0499999999993</v>
      </c>
      <c r="W1702" s="20"/>
    </row>
    <row r="1703" spans="1:23" x14ac:dyDescent="0.25">
      <c r="A1703">
        <v>2022031204</v>
      </c>
      <c r="B1703">
        <v>7</v>
      </c>
      <c r="C1703" s="8">
        <v>0.64209000000000005</v>
      </c>
      <c r="D1703" s="6">
        <f t="shared" si="390"/>
        <v>51367.200000000004</v>
      </c>
      <c r="E1703" s="62">
        <v>0</v>
      </c>
      <c r="F1703" s="6">
        <f t="shared" si="399"/>
        <v>0</v>
      </c>
      <c r="G1703" s="7">
        <v>0.26439000000000001</v>
      </c>
      <c r="H1703" s="6">
        <f t="shared" si="391"/>
        <v>9253.65</v>
      </c>
      <c r="I1703" s="7">
        <v>0</v>
      </c>
      <c r="J1703" s="6">
        <f t="shared" si="392"/>
        <v>0</v>
      </c>
      <c r="K1703" s="20"/>
      <c r="L1703" s="6">
        <f t="shared" si="393"/>
        <v>40000</v>
      </c>
      <c r="M1703" s="11">
        <f t="shared" si="400"/>
        <v>0</v>
      </c>
      <c r="N1703" s="6">
        <f t="shared" si="394"/>
        <v>9253.65</v>
      </c>
      <c r="O1703" s="11">
        <f t="shared" si="401"/>
        <v>0</v>
      </c>
      <c r="P1703" s="11">
        <f t="shared" si="395"/>
        <v>0</v>
      </c>
      <c r="Q1703" s="11">
        <f t="shared" si="402"/>
        <v>0</v>
      </c>
      <c r="R1703" s="11">
        <f t="shared" si="403"/>
        <v>0</v>
      </c>
      <c r="S1703" s="6">
        <f t="shared" si="396"/>
        <v>2113.5500000000047</v>
      </c>
      <c r="T1703" s="11">
        <f t="shared" si="397"/>
        <v>0</v>
      </c>
      <c r="U1703" s="11">
        <f t="shared" si="398"/>
        <v>0</v>
      </c>
      <c r="V1703" s="11">
        <f t="shared" si="404"/>
        <v>2113.5500000000047</v>
      </c>
      <c r="W1703" s="20"/>
    </row>
    <row r="1704" spans="1:23" x14ac:dyDescent="0.25">
      <c r="A1704">
        <v>2022031205</v>
      </c>
      <c r="B1704">
        <v>7</v>
      </c>
      <c r="C1704" s="8">
        <v>0.65422000000000002</v>
      </c>
      <c r="D1704" s="6">
        <f t="shared" si="390"/>
        <v>52337.599999999999</v>
      </c>
      <c r="E1704" s="62">
        <v>0</v>
      </c>
      <c r="F1704" s="6">
        <f t="shared" si="399"/>
        <v>0</v>
      </c>
      <c r="G1704" s="7">
        <v>0.28154000000000001</v>
      </c>
      <c r="H1704" s="6">
        <f t="shared" si="391"/>
        <v>9853.9</v>
      </c>
      <c r="I1704" s="7">
        <v>0</v>
      </c>
      <c r="J1704" s="6">
        <f t="shared" si="392"/>
        <v>0</v>
      </c>
      <c r="K1704" s="20"/>
      <c r="L1704" s="6">
        <f t="shared" si="393"/>
        <v>40000</v>
      </c>
      <c r="M1704" s="11">
        <f t="shared" si="400"/>
        <v>0</v>
      </c>
      <c r="N1704" s="6">
        <f t="shared" si="394"/>
        <v>9853.9</v>
      </c>
      <c r="O1704" s="11">
        <f t="shared" si="401"/>
        <v>0</v>
      </c>
      <c r="P1704" s="11">
        <f t="shared" si="395"/>
        <v>0</v>
      </c>
      <c r="Q1704" s="11">
        <f t="shared" si="402"/>
        <v>0</v>
      </c>
      <c r="R1704" s="11">
        <f t="shared" si="403"/>
        <v>0</v>
      </c>
      <c r="S1704" s="6">
        <f t="shared" si="396"/>
        <v>2483.6999999999989</v>
      </c>
      <c r="T1704" s="11">
        <f t="shared" si="397"/>
        <v>0</v>
      </c>
      <c r="U1704" s="11">
        <f t="shared" si="398"/>
        <v>0</v>
      </c>
      <c r="V1704" s="11">
        <f t="shared" si="404"/>
        <v>2483.6999999999989</v>
      </c>
      <c r="W1704" s="20"/>
    </row>
    <row r="1705" spans="1:23" x14ac:dyDescent="0.25">
      <c r="A1705">
        <v>2022031206</v>
      </c>
      <c r="B1705">
        <v>7</v>
      </c>
      <c r="C1705" s="8">
        <v>0.67366999999999999</v>
      </c>
      <c r="D1705" s="6">
        <f t="shared" si="390"/>
        <v>53893.599999999999</v>
      </c>
      <c r="E1705" s="62">
        <v>0</v>
      </c>
      <c r="F1705" s="6">
        <f t="shared" si="399"/>
        <v>0</v>
      </c>
      <c r="G1705" s="7">
        <v>0.31863999999999998</v>
      </c>
      <c r="H1705" s="6">
        <f t="shared" si="391"/>
        <v>11152.4</v>
      </c>
      <c r="I1705" s="7">
        <v>0</v>
      </c>
      <c r="J1705" s="6">
        <f t="shared" si="392"/>
        <v>0</v>
      </c>
      <c r="K1705" s="20"/>
      <c r="L1705" s="6">
        <f t="shared" si="393"/>
        <v>40000</v>
      </c>
      <c r="M1705" s="11">
        <f t="shared" si="400"/>
        <v>0</v>
      </c>
      <c r="N1705" s="6">
        <f t="shared" si="394"/>
        <v>11152.4</v>
      </c>
      <c r="O1705" s="11">
        <f t="shared" si="401"/>
        <v>0</v>
      </c>
      <c r="P1705" s="11">
        <f t="shared" si="395"/>
        <v>0</v>
      </c>
      <c r="Q1705" s="11">
        <f t="shared" si="402"/>
        <v>0</v>
      </c>
      <c r="R1705" s="11">
        <f t="shared" si="403"/>
        <v>0</v>
      </c>
      <c r="S1705" s="6">
        <f t="shared" si="396"/>
        <v>2741.1999999999989</v>
      </c>
      <c r="T1705" s="11">
        <f t="shared" si="397"/>
        <v>0</v>
      </c>
      <c r="U1705" s="11">
        <f t="shared" si="398"/>
        <v>0</v>
      </c>
      <c r="V1705" s="11">
        <f t="shared" si="404"/>
        <v>2741.1999999999989</v>
      </c>
      <c r="W1705" s="20"/>
    </row>
    <row r="1706" spans="1:23" x14ac:dyDescent="0.25">
      <c r="A1706">
        <v>2022031207</v>
      </c>
      <c r="B1706">
        <v>7</v>
      </c>
      <c r="C1706" s="8">
        <v>0.69935999999999998</v>
      </c>
      <c r="D1706" s="6">
        <f t="shared" si="390"/>
        <v>55948.799999999996</v>
      </c>
      <c r="E1706" s="62">
        <v>0</v>
      </c>
      <c r="F1706" s="6">
        <f t="shared" si="399"/>
        <v>0</v>
      </c>
      <c r="G1706" s="7">
        <v>0.36971999999999999</v>
      </c>
      <c r="H1706" s="6">
        <f t="shared" si="391"/>
        <v>12940.199999999999</v>
      </c>
      <c r="I1706" s="7">
        <v>1.39E-3</v>
      </c>
      <c r="J1706" s="6">
        <f t="shared" si="392"/>
        <v>19.46</v>
      </c>
      <c r="K1706" s="20"/>
      <c r="L1706" s="6">
        <f t="shared" si="393"/>
        <v>40000</v>
      </c>
      <c r="M1706" s="11">
        <f t="shared" si="400"/>
        <v>0</v>
      </c>
      <c r="N1706" s="6">
        <f t="shared" si="394"/>
        <v>12940.199999999999</v>
      </c>
      <c r="O1706" s="11">
        <f t="shared" si="401"/>
        <v>0</v>
      </c>
      <c r="P1706" s="11">
        <f t="shared" si="395"/>
        <v>19.46</v>
      </c>
      <c r="Q1706" s="11">
        <f t="shared" si="402"/>
        <v>0</v>
      </c>
      <c r="R1706" s="11">
        <f t="shared" si="403"/>
        <v>0</v>
      </c>
      <c r="S1706" s="6">
        <f t="shared" si="396"/>
        <v>2989.1399999999967</v>
      </c>
      <c r="T1706" s="11">
        <f t="shared" si="397"/>
        <v>0</v>
      </c>
      <c r="U1706" s="11">
        <f t="shared" si="398"/>
        <v>0</v>
      </c>
      <c r="V1706" s="11">
        <f t="shared" si="404"/>
        <v>2989.1399999999967</v>
      </c>
      <c r="W1706" s="20"/>
    </row>
    <row r="1707" spans="1:23" x14ac:dyDescent="0.25">
      <c r="A1707">
        <v>2022031208</v>
      </c>
      <c r="B1707">
        <v>7</v>
      </c>
      <c r="C1707" s="8">
        <v>0.70652999999999999</v>
      </c>
      <c r="D1707" s="6">
        <f t="shared" si="390"/>
        <v>56522.400000000001</v>
      </c>
      <c r="E1707" s="62">
        <v>0</v>
      </c>
      <c r="F1707" s="6">
        <f t="shared" si="399"/>
        <v>0</v>
      </c>
      <c r="G1707" s="7">
        <v>0.40118999999999999</v>
      </c>
      <c r="H1707" s="6">
        <f t="shared" si="391"/>
        <v>14041.65</v>
      </c>
      <c r="I1707" s="7">
        <v>0.17235</v>
      </c>
      <c r="J1707" s="6">
        <f t="shared" si="392"/>
        <v>2412.9</v>
      </c>
      <c r="K1707" s="20"/>
      <c r="L1707" s="6">
        <f t="shared" si="393"/>
        <v>40000</v>
      </c>
      <c r="M1707" s="11">
        <f t="shared" si="400"/>
        <v>0</v>
      </c>
      <c r="N1707" s="6">
        <f t="shared" si="394"/>
        <v>14041.65</v>
      </c>
      <c r="O1707" s="11">
        <f t="shared" si="401"/>
        <v>0</v>
      </c>
      <c r="P1707" s="11">
        <f t="shared" si="395"/>
        <v>2412.9</v>
      </c>
      <c r="Q1707" s="11">
        <f t="shared" si="402"/>
        <v>0</v>
      </c>
      <c r="R1707" s="11">
        <f t="shared" si="403"/>
        <v>0</v>
      </c>
      <c r="S1707" s="6">
        <f t="shared" si="396"/>
        <v>67.850000000001728</v>
      </c>
      <c r="T1707" s="11">
        <f t="shared" si="397"/>
        <v>0</v>
      </c>
      <c r="U1707" s="11">
        <f t="shared" si="398"/>
        <v>0</v>
      </c>
      <c r="V1707" s="11">
        <f t="shared" si="404"/>
        <v>67.850000000001728</v>
      </c>
      <c r="W1707" s="20"/>
    </row>
    <row r="1708" spans="1:23" x14ac:dyDescent="0.25">
      <c r="A1708">
        <v>2022031209</v>
      </c>
      <c r="B1708">
        <v>7</v>
      </c>
      <c r="C1708" s="8">
        <v>0.68425000000000002</v>
      </c>
      <c r="D1708" s="6">
        <f t="shared" si="390"/>
        <v>54740</v>
      </c>
      <c r="E1708" s="62">
        <v>0</v>
      </c>
      <c r="F1708" s="6">
        <f t="shared" si="399"/>
        <v>0</v>
      </c>
      <c r="G1708" s="7">
        <v>0.36085</v>
      </c>
      <c r="H1708" s="6">
        <f t="shared" si="391"/>
        <v>12629.75</v>
      </c>
      <c r="I1708" s="7">
        <v>0.72446999999999995</v>
      </c>
      <c r="J1708" s="6">
        <f t="shared" si="392"/>
        <v>10142.58</v>
      </c>
      <c r="K1708" s="20"/>
      <c r="L1708" s="6">
        <f t="shared" si="393"/>
        <v>40000</v>
      </c>
      <c r="M1708" s="11">
        <f t="shared" si="400"/>
        <v>0</v>
      </c>
      <c r="N1708" s="6">
        <f t="shared" si="394"/>
        <v>12629.75</v>
      </c>
      <c r="O1708" s="11">
        <f t="shared" si="401"/>
        <v>0</v>
      </c>
      <c r="P1708" s="11">
        <f t="shared" si="395"/>
        <v>2110.25</v>
      </c>
      <c r="Q1708" s="11">
        <f t="shared" si="402"/>
        <v>8032.33</v>
      </c>
      <c r="R1708" s="11">
        <f t="shared" si="403"/>
        <v>8032.33</v>
      </c>
      <c r="S1708" s="6">
        <f t="shared" si="396"/>
        <v>0</v>
      </c>
      <c r="T1708" s="11">
        <f t="shared" si="397"/>
        <v>0</v>
      </c>
      <c r="U1708" s="11">
        <f t="shared" si="398"/>
        <v>0</v>
      </c>
      <c r="V1708" s="11">
        <f t="shared" si="404"/>
        <v>0</v>
      </c>
      <c r="W1708" s="20"/>
    </row>
    <row r="1709" spans="1:23" x14ac:dyDescent="0.25">
      <c r="A1709">
        <v>2022031210</v>
      </c>
      <c r="B1709">
        <v>7</v>
      </c>
      <c r="C1709" s="8">
        <v>0.65254999999999996</v>
      </c>
      <c r="D1709" s="6">
        <f t="shared" si="390"/>
        <v>52204</v>
      </c>
      <c r="E1709" s="62">
        <v>0</v>
      </c>
      <c r="F1709" s="6">
        <f t="shared" si="399"/>
        <v>0</v>
      </c>
      <c r="G1709" s="7">
        <v>0.35144999999999998</v>
      </c>
      <c r="H1709" s="6">
        <f t="shared" si="391"/>
        <v>12300.75</v>
      </c>
      <c r="I1709" s="7">
        <v>0.88229999999999997</v>
      </c>
      <c r="J1709" s="6">
        <f t="shared" si="392"/>
        <v>12352.199999999999</v>
      </c>
      <c r="K1709" s="20"/>
      <c r="L1709" s="6">
        <f t="shared" si="393"/>
        <v>40000</v>
      </c>
      <c r="M1709" s="11">
        <f t="shared" si="400"/>
        <v>0</v>
      </c>
      <c r="N1709" s="6">
        <f t="shared" si="394"/>
        <v>12204</v>
      </c>
      <c r="O1709" s="11">
        <f t="shared" si="401"/>
        <v>96.75</v>
      </c>
      <c r="P1709" s="11">
        <f t="shared" si="395"/>
        <v>0</v>
      </c>
      <c r="Q1709" s="11">
        <f t="shared" si="402"/>
        <v>12352.199999999999</v>
      </c>
      <c r="R1709" s="11">
        <f t="shared" si="403"/>
        <v>12448.949999999999</v>
      </c>
      <c r="S1709" s="6">
        <f t="shared" si="396"/>
        <v>0</v>
      </c>
      <c r="T1709" s="11">
        <f t="shared" si="397"/>
        <v>0</v>
      </c>
      <c r="U1709" s="11">
        <f t="shared" si="398"/>
        <v>0</v>
      </c>
      <c r="V1709" s="11">
        <f t="shared" si="404"/>
        <v>0</v>
      </c>
      <c r="W1709" s="20"/>
    </row>
    <row r="1710" spans="1:23" x14ac:dyDescent="0.25">
      <c r="A1710">
        <v>2022031211</v>
      </c>
      <c r="B1710">
        <v>7</v>
      </c>
      <c r="C1710" s="8">
        <v>0.61797999999999997</v>
      </c>
      <c r="D1710" s="6">
        <f t="shared" si="390"/>
        <v>49438.400000000001</v>
      </c>
      <c r="E1710" s="62">
        <v>0</v>
      </c>
      <c r="F1710" s="6">
        <f t="shared" si="399"/>
        <v>0</v>
      </c>
      <c r="G1710" s="7">
        <v>0.33737</v>
      </c>
      <c r="H1710" s="6">
        <f t="shared" si="391"/>
        <v>11807.95</v>
      </c>
      <c r="I1710" s="7">
        <v>0.89085000000000003</v>
      </c>
      <c r="J1710" s="6">
        <f t="shared" si="392"/>
        <v>12471.9</v>
      </c>
      <c r="K1710" s="20"/>
      <c r="L1710" s="6">
        <f t="shared" si="393"/>
        <v>40000</v>
      </c>
      <c r="M1710" s="11">
        <f t="shared" si="400"/>
        <v>0</v>
      </c>
      <c r="N1710" s="6">
        <f t="shared" si="394"/>
        <v>9438.4000000000015</v>
      </c>
      <c r="O1710" s="11">
        <f t="shared" si="401"/>
        <v>2369.5499999999993</v>
      </c>
      <c r="P1710" s="11">
        <f t="shared" si="395"/>
        <v>0</v>
      </c>
      <c r="Q1710" s="11">
        <f t="shared" si="402"/>
        <v>12471.9</v>
      </c>
      <c r="R1710" s="11">
        <f t="shared" si="403"/>
        <v>14841.449999999999</v>
      </c>
      <c r="S1710" s="6">
        <f t="shared" si="396"/>
        <v>0</v>
      </c>
      <c r="T1710" s="11">
        <f t="shared" si="397"/>
        <v>0</v>
      </c>
      <c r="U1710" s="11">
        <f t="shared" si="398"/>
        <v>0</v>
      </c>
      <c r="V1710" s="11">
        <f t="shared" si="404"/>
        <v>0</v>
      </c>
      <c r="W1710" s="20"/>
    </row>
    <row r="1711" spans="1:23" x14ac:dyDescent="0.25">
      <c r="A1711">
        <v>2022031212</v>
      </c>
      <c r="B1711">
        <v>7</v>
      </c>
      <c r="C1711" s="8">
        <v>0.58364000000000005</v>
      </c>
      <c r="D1711" s="6">
        <f t="shared" si="390"/>
        <v>46691.200000000004</v>
      </c>
      <c r="E1711" s="62">
        <v>0</v>
      </c>
      <c r="F1711" s="6">
        <f t="shared" si="399"/>
        <v>0</v>
      </c>
      <c r="G1711" s="7">
        <v>0.31607000000000002</v>
      </c>
      <c r="H1711" s="6">
        <f t="shared" si="391"/>
        <v>11062.45</v>
      </c>
      <c r="I1711" s="7">
        <v>0.88778999999999997</v>
      </c>
      <c r="J1711" s="6">
        <f t="shared" si="392"/>
        <v>12429.06</v>
      </c>
      <c r="K1711" s="20"/>
      <c r="L1711" s="6">
        <f t="shared" si="393"/>
        <v>40000</v>
      </c>
      <c r="M1711" s="11">
        <f t="shared" si="400"/>
        <v>0</v>
      </c>
      <c r="N1711" s="6">
        <f t="shared" si="394"/>
        <v>6691.2000000000044</v>
      </c>
      <c r="O1711" s="11">
        <f t="shared" si="401"/>
        <v>4371.2499999999964</v>
      </c>
      <c r="P1711" s="11">
        <f t="shared" si="395"/>
        <v>0</v>
      </c>
      <c r="Q1711" s="11">
        <f t="shared" si="402"/>
        <v>12429.06</v>
      </c>
      <c r="R1711" s="11">
        <f t="shared" si="403"/>
        <v>16800.309999999998</v>
      </c>
      <c r="S1711" s="6">
        <f t="shared" si="396"/>
        <v>0</v>
      </c>
      <c r="T1711" s="11">
        <f t="shared" si="397"/>
        <v>0</v>
      </c>
      <c r="U1711" s="11">
        <f t="shared" si="398"/>
        <v>0</v>
      </c>
      <c r="V1711" s="11">
        <f t="shared" si="404"/>
        <v>0</v>
      </c>
      <c r="W1711" s="20"/>
    </row>
    <row r="1712" spans="1:23" x14ac:dyDescent="0.25">
      <c r="A1712">
        <v>2022031213</v>
      </c>
      <c r="B1712">
        <v>7</v>
      </c>
      <c r="C1712" s="8">
        <v>0.55308999999999997</v>
      </c>
      <c r="D1712" s="6">
        <f t="shared" si="390"/>
        <v>44247.199999999997</v>
      </c>
      <c r="E1712" s="62">
        <v>0</v>
      </c>
      <c r="F1712" s="6">
        <f t="shared" si="399"/>
        <v>0</v>
      </c>
      <c r="G1712" s="7">
        <v>0.33295999999999998</v>
      </c>
      <c r="H1712" s="6">
        <f t="shared" si="391"/>
        <v>11653.599999999999</v>
      </c>
      <c r="I1712" s="7">
        <v>0.85694000000000004</v>
      </c>
      <c r="J1712" s="6">
        <f t="shared" si="392"/>
        <v>11997.16</v>
      </c>
      <c r="K1712" s="20"/>
      <c r="L1712" s="6">
        <f t="shared" si="393"/>
        <v>40000</v>
      </c>
      <c r="M1712" s="11">
        <f t="shared" si="400"/>
        <v>0</v>
      </c>
      <c r="N1712" s="6">
        <f t="shared" si="394"/>
        <v>4247.1999999999971</v>
      </c>
      <c r="O1712" s="11">
        <f t="shared" si="401"/>
        <v>7406.4000000000015</v>
      </c>
      <c r="P1712" s="11">
        <f t="shared" si="395"/>
        <v>0</v>
      </c>
      <c r="Q1712" s="11">
        <f t="shared" si="402"/>
        <v>11997.16</v>
      </c>
      <c r="R1712" s="11">
        <f t="shared" si="403"/>
        <v>19403.560000000001</v>
      </c>
      <c r="S1712" s="6">
        <f t="shared" si="396"/>
        <v>0</v>
      </c>
      <c r="T1712" s="11">
        <f t="shared" si="397"/>
        <v>0</v>
      </c>
      <c r="U1712" s="11">
        <f t="shared" si="398"/>
        <v>0</v>
      </c>
      <c r="V1712" s="11">
        <f t="shared" si="404"/>
        <v>0</v>
      </c>
      <c r="W1712" s="20"/>
    </row>
    <row r="1713" spans="1:23" x14ac:dyDescent="0.25">
      <c r="A1713">
        <v>2022031214</v>
      </c>
      <c r="B1713">
        <v>7</v>
      </c>
      <c r="C1713" s="8">
        <v>0.52598</v>
      </c>
      <c r="D1713" s="6">
        <f t="shared" si="390"/>
        <v>42078.400000000001</v>
      </c>
      <c r="E1713" s="62">
        <v>0</v>
      </c>
      <c r="F1713" s="6">
        <f t="shared" si="399"/>
        <v>0</v>
      </c>
      <c r="G1713" s="7">
        <v>0.35748000000000002</v>
      </c>
      <c r="H1713" s="6">
        <f t="shared" si="391"/>
        <v>12511.800000000001</v>
      </c>
      <c r="I1713" s="7">
        <v>0.81460999999999995</v>
      </c>
      <c r="J1713" s="6">
        <f t="shared" si="392"/>
        <v>11404.539999999999</v>
      </c>
      <c r="K1713" s="20"/>
      <c r="L1713" s="6">
        <f t="shared" si="393"/>
        <v>40000</v>
      </c>
      <c r="M1713" s="11">
        <f t="shared" si="400"/>
        <v>0</v>
      </c>
      <c r="N1713" s="6">
        <f t="shared" si="394"/>
        <v>2078.4000000000015</v>
      </c>
      <c r="O1713" s="11">
        <f t="shared" si="401"/>
        <v>10433.4</v>
      </c>
      <c r="P1713" s="11">
        <f t="shared" si="395"/>
        <v>0</v>
      </c>
      <c r="Q1713" s="11">
        <f t="shared" si="402"/>
        <v>11404.539999999999</v>
      </c>
      <c r="R1713" s="11">
        <f t="shared" si="403"/>
        <v>21837.94</v>
      </c>
      <c r="S1713" s="6">
        <f t="shared" si="396"/>
        <v>0</v>
      </c>
      <c r="T1713" s="11">
        <f t="shared" si="397"/>
        <v>0</v>
      </c>
      <c r="U1713" s="11">
        <f t="shared" si="398"/>
        <v>0</v>
      </c>
      <c r="V1713" s="11">
        <f t="shared" si="404"/>
        <v>0</v>
      </c>
      <c r="W1713" s="20"/>
    </row>
    <row r="1714" spans="1:23" x14ac:dyDescent="0.25">
      <c r="A1714">
        <v>2022031215</v>
      </c>
      <c r="B1714">
        <v>7</v>
      </c>
      <c r="C1714" s="8">
        <v>0.50368999999999997</v>
      </c>
      <c r="D1714" s="6">
        <f t="shared" si="390"/>
        <v>40295.199999999997</v>
      </c>
      <c r="E1714" s="62">
        <v>0</v>
      </c>
      <c r="F1714" s="6">
        <f t="shared" si="399"/>
        <v>0</v>
      </c>
      <c r="G1714" s="7">
        <v>0.3715</v>
      </c>
      <c r="H1714" s="6">
        <f t="shared" si="391"/>
        <v>13002.5</v>
      </c>
      <c r="I1714" s="7">
        <v>0.72365999999999997</v>
      </c>
      <c r="J1714" s="6">
        <f t="shared" si="392"/>
        <v>10131.24</v>
      </c>
      <c r="K1714" s="20"/>
      <c r="L1714" s="6">
        <f t="shared" si="393"/>
        <v>40000</v>
      </c>
      <c r="M1714" s="11">
        <f t="shared" si="400"/>
        <v>0</v>
      </c>
      <c r="N1714" s="6">
        <f t="shared" si="394"/>
        <v>295.19999999999709</v>
      </c>
      <c r="O1714" s="11">
        <f t="shared" si="401"/>
        <v>12707.300000000003</v>
      </c>
      <c r="P1714" s="11">
        <f t="shared" si="395"/>
        <v>0</v>
      </c>
      <c r="Q1714" s="11">
        <f t="shared" si="402"/>
        <v>10131.24</v>
      </c>
      <c r="R1714" s="11">
        <f t="shared" si="403"/>
        <v>22838.54</v>
      </c>
      <c r="S1714" s="6">
        <f t="shared" si="396"/>
        <v>0</v>
      </c>
      <c r="T1714" s="11">
        <f t="shared" si="397"/>
        <v>0</v>
      </c>
      <c r="U1714" s="11">
        <f t="shared" si="398"/>
        <v>0</v>
      </c>
      <c r="V1714" s="11">
        <f t="shared" si="404"/>
        <v>0</v>
      </c>
      <c r="W1714" s="20"/>
    </row>
    <row r="1715" spans="1:23" x14ac:dyDescent="0.25">
      <c r="A1715">
        <v>2022031216</v>
      </c>
      <c r="B1715">
        <v>7</v>
      </c>
      <c r="C1715" s="8">
        <v>0.49076999999999998</v>
      </c>
      <c r="D1715" s="6">
        <f t="shared" si="390"/>
        <v>39261.599999999999</v>
      </c>
      <c r="E1715" s="62">
        <v>0</v>
      </c>
      <c r="F1715" s="6">
        <f t="shared" si="399"/>
        <v>0</v>
      </c>
      <c r="G1715" s="7">
        <v>0.37906000000000001</v>
      </c>
      <c r="H1715" s="6">
        <f t="shared" si="391"/>
        <v>13267.1</v>
      </c>
      <c r="I1715" s="7">
        <v>0.63556000000000001</v>
      </c>
      <c r="J1715" s="6">
        <f t="shared" si="392"/>
        <v>8897.84</v>
      </c>
      <c r="K1715" s="20"/>
      <c r="L1715" s="6">
        <f t="shared" si="393"/>
        <v>39261.599999999999</v>
      </c>
      <c r="M1715" s="11">
        <f t="shared" si="400"/>
        <v>738.40000000000146</v>
      </c>
      <c r="N1715" s="6">
        <f t="shared" si="394"/>
        <v>0</v>
      </c>
      <c r="O1715" s="11">
        <f t="shared" si="401"/>
        <v>13267.1</v>
      </c>
      <c r="P1715" s="11">
        <f t="shared" si="395"/>
        <v>0</v>
      </c>
      <c r="Q1715" s="11">
        <f t="shared" si="402"/>
        <v>8897.84</v>
      </c>
      <c r="R1715" s="11">
        <f t="shared" si="403"/>
        <v>22903.340000000004</v>
      </c>
      <c r="S1715" s="6">
        <f t="shared" si="396"/>
        <v>0</v>
      </c>
      <c r="T1715" s="11">
        <f t="shared" si="397"/>
        <v>0</v>
      </c>
      <c r="U1715" s="11">
        <f t="shared" si="398"/>
        <v>0</v>
      </c>
      <c r="V1715" s="11">
        <f t="shared" si="404"/>
        <v>0</v>
      </c>
      <c r="W1715" s="20"/>
    </row>
    <row r="1716" spans="1:23" x14ac:dyDescent="0.25">
      <c r="A1716">
        <v>2022031217</v>
      </c>
      <c r="B1716">
        <v>7</v>
      </c>
      <c r="C1716" s="8">
        <v>0.48918</v>
      </c>
      <c r="D1716" s="6">
        <f t="shared" si="390"/>
        <v>39134.400000000001</v>
      </c>
      <c r="E1716" s="62">
        <v>0</v>
      </c>
      <c r="F1716" s="6">
        <f t="shared" si="399"/>
        <v>0</v>
      </c>
      <c r="G1716" s="7">
        <v>0.36631999999999998</v>
      </c>
      <c r="H1716" s="6">
        <f t="shared" si="391"/>
        <v>12821.199999999999</v>
      </c>
      <c r="I1716" s="7">
        <v>0.64563999999999999</v>
      </c>
      <c r="J1716" s="6">
        <f t="shared" si="392"/>
        <v>9038.9599999999991</v>
      </c>
      <c r="K1716" s="20"/>
      <c r="L1716" s="6">
        <f t="shared" si="393"/>
        <v>39134.400000000001</v>
      </c>
      <c r="M1716" s="11">
        <f t="shared" si="400"/>
        <v>865.59999999999854</v>
      </c>
      <c r="N1716" s="6">
        <f t="shared" si="394"/>
        <v>0</v>
      </c>
      <c r="O1716" s="11">
        <f t="shared" si="401"/>
        <v>12821.199999999999</v>
      </c>
      <c r="P1716" s="11">
        <f t="shared" si="395"/>
        <v>0</v>
      </c>
      <c r="Q1716" s="11">
        <f t="shared" si="402"/>
        <v>9038.9599999999991</v>
      </c>
      <c r="R1716" s="11">
        <f t="shared" si="403"/>
        <v>22725.759999999995</v>
      </c>
      <c r="S1716" s="6">
        <f t="shared" si="396"/>
        <v>0</v>
      </c>
      <c r="T1716" s="11">
        <f t="shared" si="397"/>
        <v>0</v>
      </c>
      <c r="U1716" s="11">
        <f t="shared" si="398"/>
        <v>0</v>
      </c>
      <c r="V1716" s="11">
        <f t="shared" si="404"/>
        <v>0</v>
      </c>
      <c r="W1716" s="20"/>
    </row>
    <row r="1717" spans="1:23" x14ac:dyDescent="0.25">
      <c r="A1717">
        <v>2022031218</v>
      </c>
      <c r="B1717">
        <v>7</v>
      </c>
      <c r="C1717" s="8">
        <v>0.49615999999999999</v>
      </c>
      <c r="D1717" s="6">
        <f t="shared" si="390"/>
        <v>39692.799999999996</v>
      </c>
      <c r="E1717" s="62">
        <v>0</v>
      </c>
      <c r="F1717" s="6">
        <f t="shared" si="399"/>
        <v>0</v>
      </c>
      <c r="G1717" s="7">
        <v>0.39044000000000001</v>
      </c>
      <c r="H1717" s="6">
        <f t="shared" si="391"/>
        <v>13665.4</v>
      </c>
      <c r="I1717" s="7">
        <v>0.52446000000000004</v>
      </c>
      <c r="J1717" s="6">
        <f t="shared" si="392"/>
        <v>7342.4400000000005</v>
      </c>
      <c r="K1717" s="20"/>
      <c r="L1717" s="6">
        <f t="shared" si="393"/>
        <v>39692.799999999996</v>
      </c>
      <c r="M1717" s="11">
        <f t="shared" si="400"/>
        <v>307.20000000000437</v>
      </c>
      <c r="N1717" s="6">
        <f t="shared" si="394"/>
        <v>0</v>
      </c>
      <c r="O1717" s="11">
        <f t="shared" si="401"/>
        <v>13665.4</v>
      </c>
      <c r="P1717" s="11">
        <f t="shared" si="395"/>
        <v>0</v>
      </c>
      <c r="Q1717" s="11">
        <f t="shared" si="402"/>
        <v>7342.4400000000005</v>
      </c>
      <c r="R1717" s="11">
        <f t="shared" si="403"/>
        <v>21315.040000000005</v>
      </c>
      <c r="S1717" s="6">
        <f t="shared" si="396"/>
        <v>0</v>
      </c>
      <c r="T1717" s="11">
        <f t="shared" si="397"/>
        <v>0</v>
      </c>
      <c r="U1717" s="11">
        <f t="shared" si="398"/>
        <v>0</v>
      </c>
      <c r="V1717" s="11">
        <f t="shared" si="404"/>
        <v>0</v>
      </c>
      <c r="W1717" s="20"/>
    </row>
    <row r="1718" spans="1:23" x14ac:dyDescent="0.25">
      <c r="A1718">
        <v>2022031219</v>
      </c>
      <c r="B1718">
        <v>7</v>
      </c>
      <c r="C1718" s="8">
        <v>0.51595999999999997</v>
      </c>
      <c r="D1718" s="6">
        <f t="shared" si="390"/>
        <v>41276.799999999996</v>
      </c>
      <c r="E1718" s="62">
        <v>0</v>
      </c>
      <c r="F1718" s="6">
        <f t="shared" si="399"/>
        <v>0</v>
      </c>
      <c r="G1718" s="7">
        <v>0.39476</v>
      </c>
      <c r="H1718" s="6">
        <f t="shared" si="391"/>
        <v>13816.6</v>
      </c>
      <c r="I1718" s="7">
        <v>0.10228</v>
      </c>
      <c r="J1718" s="6">
        <f t="shared" si="392"/>
        <v>1431.9199999999998</v>
      </c>
      <c r="K1718" s="20"/>
      <c r="L1718" s="6">
        <f t="shared" si="393"/>
        <v>40000</v>
      </c>
      <c r="M1718" s="11">
        <f t="shared" si="400"/>
        <v>0</v>
      </c>
      <c r="N1718" s="6">
        <f t="shared" si="394"/>
        <v>1276.7999999999956</v>
      </c>
      <c r="O1718" s="11">
        <f t="shared" si="401"/>
        <v>12539.800000000005</v>
      </c>
      <c r="P1718" s="11">
        <f t="shared" si="395"/>
        <v>0</v>
      </c>
      <c r="Q1718" s="11">
        <f t="shared" si="402"/>
        <v>1431.9199999999998</v>
      </c>
      <c r="R1718" s="11">
        <f t="shared" si="403"/>
        <v>13971.720000000005</v>
      </c>
      <c r="S1718" s="6">
        <f t="shared" si="396"/>
        <v>0</v>
      </c>
      <c r="T1718" s="11">
        <f t="shared" si="397"/>
        <v>0</v>
      </c>
      <c r="U1718" s="11">
        <f t="shared" si="398"/>
        <v>0</v>
      </c>
      <c r="V1718" s="11">
        <f t="shared" si="404"/>
        <v>0</v>
      </c>
      <c r="W1718" s="20"/>
    </row>
    <row r="1719" spans="1:23" x14ac:dyDescent="0.25">
      <c r="A1719">
        <v>2022031220</v>
      </c>
      <c r="B1719">
        <v>7</v>
      </c>
      <c r="C1719" s="8">
        <v>0.54483000000000004</v>
      </c>
      <c r="D1719" s="6">
        <f t="shared" si="390"/>
        <v>43586.400000000001</v>
      </c>
      <c r="E1719" s="62">
        <v>0</v>
      </c>
      <c r="F1719" s="6">
        <f t="shared" si="399"/>
        <v>0</v>
      </c>
      <c r="G1719" s="7">
        <v>0.49975000000000003</v>
      </c>
      <c r="H1719" s="6">
        <f t="shared" si="391"/>
        <v>17491.25</v>
      </c>
      <c r="I1719" s="7">
        <v>0</v>
      </c>
      <c r="J1719" s="6">
        <f t="shared" si="392"/>
        <v>0</v>
      </c>
      <c r="K1719" s="20"/>
      <c r="L1719" s="6">
        <f t="shared" si="393"/>
        <v>40000</v>
      </c>
      <c r="M1719" s="11">
        <f t="shared" si="400"/>
        <v>0</v>
      </c>
      <c r="N1719" s="6">
        <f t="shared" si="394"/>
        <v>3586.4000000000015</v>
      </c>
      <c r="O1719" s="11">
        <f t="shared" si="401"/>
        <v>13904.849999999999</v>
      </c>
      <c r="P1719" s="11">
        <f t="shared" si="395"/>
        <v>0</v>
      </c>
      <c r="Q1719" s="11">
        <f t="shared" si="402"/>
        <v>0</v>
      </c>
      <c r="R1719" s="11">
        <f t="shared" si="403"/>
        <v>13904.849999999999</v>
      </c>
      <c r="S1719" s="6">
        <f t="shared" si="396"/>
        <v>0</v>
      </c>
      <c r="T1719" s="11">
        <f t="shared" si="397"/>
        <v>0</v>
      </c>
      <c r="U1719" s="11">
        <f t="shared" si="398"/>
        <v>0</v>
      </c>
      <c r="V1719" s="11">
        <f t="shared" si="404"/>
        <v>0</v>
      </c>
      <c r="W1719" s="20"/>
    </row>
    <row r="1720" spans="1:23" x14ac:dyDescent="0.25">
      <c r="A1720">
        <v>2022031221</v>
      </c>
      <c r="B1720">
        <v>7</v>
      </c>
      <c r="C1720" s="8">
        <v>0.55966000000000005</v>
      </c>
      <c r="D1720" s="6">
        <f t="shared" si="390"/>
        <v>44772.800000000003</v>
      </c>
      <c r="E1720" s="62">
        <v>0</v>
      </c>
      <c r="F1720" s="6">
        <f t="shared" si="399"/>
        <v>0</v>
      </c>
      <c r="G1720" s="7">
        <v>0.62468999999999997</v>
      </c>
      <c r="H1720" s="6">
        <f t="shared" si="391"/>
        <v>21864.149999999998</v>
      </c>
      <c r="I1720" s="7">
        <v>0</v>
      </c>
      <c r="J1720" s="6">
        <f t="shared" si="392"/>
        <v>0</v>
      </c>
      <c r="K1720" s="20"/>
      <c r="L1720" s="6">
        <f t="shared" si="393"/>
        <v>40000</v>
      </c>
      <c r="M1720" s="11">
        <f t="shared" si="400"/>
        <v>0</v>
      </c>
      <c r="N1720" s="6">
        <f t="shared" si="394"/>
        <v>4772.8000000000029</v>
      </c>
      <c r="O1720" s="11">
        <f t="shared" si="401"/>
        <v>17091.349999999995</v>
      </c>
      <c r="P1720" s="11">
        <f t="shared" si="395"/>
        <v>0</v>
      </c>
      <c r="Q1720" s="11">
        <f t="shared" si="402"/>
        <v>0</v>
      </c>
      <c r="R1720" s="11">
        <f t="shared" si="403"/>
        <v>17091.349999999995</v>
      </c>
      <c r="S1720" s="6">
        <f t="shared" si="396"/>
        <v>0</v>
      </c>
      <c r="T1720" s="11">
        <f t="shared" si="397"/>
        <v>0</v>
      </c>
      <c r="U1720" s="11">
        <f t="shared" si="398"/>
        <v>0</v>
      </c>
      <c r="V1720" s="11">
        <f t="shared" si="404"/>
        <v>0</v>
      </c>
      <c r="W1720" s="20"/>
    </row>
    <row r="1721" spans="1:23" x14ac:dyDescent="0.25">
      <c r="A1721">
        <v>2022031222</v>
      </c>
      <c r="B1721">
        <v>7</v>
      </c>
      <c r="C1721" s="8">
        <v>0.56594</v>
      </c>
      <c r="D1721" s="6">
        <f t="shared" si="390"/>
        <v>45275.199999999997</v>
      </c>
      <c r="E1721" s="62">
        <v>0</v>
      </c>
      <c r="F1721" s="6">
        <f t="shared" si="399"/>
        <v>0</v>
      </c>
      <c r="G1721" s="7">
        <v>0.63334000000000001</v>
      </c>
      <c r="H1721" s="6">
        <f t="shared" si="391"/>
        <v>22166.9</v>
      </c>
      <c r="I1721" s="7">
        <v>0</v>
      </c>
      <c r="J1721" s="6">
        <f t="shared" si="392"/>
        <v>0</v>
      </c>
      <c r="K1721" s="20"/>
      <c r="L1721" s="6">
        <f t="shared" si="393"/>
        <v>40000</v>
      </c>
      <c r="M1721" s="11">
        <f t="shared" si="400"/>
        <v>0</v>
      </c>
      <c r="N1721" s="6">
        <f t="shared" si="394"/>
        <v>5275.1999999999971</v>
      </c>
      <c r="O1721" s="11">
        <f t="shared" si="401"/>
        <v>16891.700000000004</v>
      </c>
      <c r="P1721" s="11">
        <f t="shared" si="395"/>
        <v>0</v>
      </c>
      <c r="Q1721" s="11">
        <f t="shared" si="402"/>
        <v>0</v>
      </c>
      <c r="R1721" s="11">
        <f t="shared" si="403"/>
        <v>16891.700000000004</v>
      </c>
      <c r="S1721" s="6">
        <f t="shared" si="396"/>
        <v>0</v>
      </c>
      <c r="T1721" s="11">
        <f t="shared" si="397"/>
        <v>0</v>
      </c>
      <c r="U1721" s="11">
        <f t="shared" si="398"/>
        <v>0</v>
      </c>
      <c r="V1721" s="11">
        <f t="shared" si="404"/>
        <v>0</v>
      </c>
      <c r="W1721" s="20"/>
    </row>
    <row r="1722" spans="1:23" x14ac:dyDescent="0.25">
      <c r="A1722">
        <v>2022031223</v>
      </c>
      <c r="B1722">
        <v>7</v>
      </c>
      <c r="C1722" s="8">
        <v>0.56223999999999996</v>
      </c>
      <c r="D1722" s="6">
        <f t="shared" si="390"/>
        <v>44979.199999999997</v>
      </c>
      <c r="E1722" s="62">
        <v>0</v>
      </c>
      <c r="F1722" s="6">
        <f t="shared" si="399"/>
        <v>0</v>
      </c>
      <c r="G1722" s="7">
        <v>0.63434999999999997</v>
      </c>
      <c r="H1722" s="6">
        <f t="shared" si="391"/>
        <v>22202.25</v>
      </c>
      <c r="I1722" s="7">
        <v>0</v>
      </c>
      <c r="J1722" s="6">
        <f t="shared" si="392"/>
        <v>0</v>
      </c>
      <c r="K1722" s="20"/>
      <c r="L1722" s="6">
        <f t="shared" si="393"/>
        <v>40000</v>
      </c>
      <c r="M1722" s="11">
        <f t="shared" si="400"/>
        <v>0</v>
      </c>
      <c r="N1722" s="6">
        <f t="shared" si="394"/>
        <v>4979.1999999999971</v>
      </c>
      <c r="O1722" s="11">
        <f t="shared" si="401"/>
        <v>17223.050000000003</v>
      </c>
      <c r="P1722" s="11">
        <f t="shared" si="395"/>
        <v>0</v>
      </c>
      <c r="Q1722" s="11">
        <f t="shared" si="402"/>
        <v>0</v>
      </c>
      <c r="R1722" s="11">
        <f t="shared" si="403"/>
        <v>17223.050000000003</v>
      </c>
      <c r="S1722" s="6">
        <f t="shared" si="396"/>
        <v>0</v>
      </c>
      <c r="T1722" s="11">
        <f t="shared" si="397"/>
        <v>0</v>
      </c>
      <c r="U1722" s="11">
        <f t="shared" si="398"/>
        <v>0</v>
      </c>
      <c r="V1722" s="11">
        <f t="shared" si="404"/>
        <v>0</v>
      </c>
      <c r="W1722" s="20"/>
    </row>
    <row r="1723" spans="1:23" x14ac:dyDescent="0.25">
      <c r="A1723">
        <v>2022031224</v>
      </c>
      <c r="B1723">
        <v>7</v>
      </c>
      <c r="C1723" s="8">
        <v>0.55711999999999995</v>
      </c>
      <c r="D1723" s="6">
        <f t="shared" si="390"/>
        <v>44569.599999999999</v>
      </c>
      <c r="E1723" s="62">
        <v>0</v>
      </c>
      <c r="F1723" s="6">
        <f t="shared" si="399"/>
        <v>0</v>
      </c>
      <c r="G1723" s="7">
        <v>0.63348000000000004</v>
      </c>
      <c r="H1723" s="6">
        <f t="shared" si="391"/>
        <v>22171.800000000003</v>
      </c>
      <c r="I1723" s="7">
        <v>0</v>
      </c>
      <c r="J1723" s="6">
        <f t="shared" si="392"/>
        <v>0</v>
      </c>
      <c r="K1723" s="20"/>
      <c r="L1723" s="6">
        <f t="shared" si="393"/>
        <v>40000</v>
      </c>
      <c r="M1723" s="11">
        <f t="shared" si="400"/>
        <v>0</v>
      </c>
      <c r="N1723" s="6">
        <f t="shared" si="394"/>
        <v>4569.5999999999985</v>
      </c>
      <c r="O1723" s="11">
        <f t="shared" si="401"/>
        <v>17602.200000000004</v>
      </c>
      <c r="P1723" s="11">
        <f t="shared" si="395"/>
        <v>0</v>
      </c>
      <c r="Q1723" s="11">
        <f t="shared" si="402"/>
        <v>0</v>
      </c>
      <c r="R1723" s="11">
        <f t="shared" si="403"/>
        <v>17602.200000000004</v>
      </c>
      <c r="S1723" s="6">
        <f t="shared" si="396"/>
        <v>0</v>
      </c>
      <c r="T1723" s="11">
        <f t="shared" si="397"/>
        <v>0</v>
      </c>
      <c r="U1723" s="11">
        <f t="shared" si="398"/>
        <v>0</v>
      </c>
      <c r="V1723" s="11">
        <f t="shared" si="404"/>
        <v>0</v>
      </c>
      <c r="W1723" s="20"/>
    </row>
    <row r="1724" spans="1:23" x14ac:dyDescent="0.25">
      <c r="A1724">
        <v>2022031301</v>
      </c>
      <c r="B1724">
        <v>1</v>
      </c>
      <c r="C1724" s="8">
        <v>0.55332000000000003</v>
      </c>
      <c r="D1724" s="6">
        <f t="shared" si="390"/>
        <v>44265.600000000006</v>
      </c>
      <c r="E1724" s="62">
        <v>0</v>
      </c>
      <c r="F1724" s="6">
        <f t="shared" si="399"/>
        <v>0</v>
      </c>
      <c r="G1724" s="7">
        <v>0.61975000000000002</v>
      </c>
      <c r="H1724" s="6">
        <f t="shared" si="391"/>
        <v>21691.25</v>
      </c>
      <c r="I1724" s="7">
        <v>0</v>
      </c>
      <c r="J1724" s="6">
        <f t="shared" si="392"/>
        <v>0</v>
      </c>
      <c r="K1724" s="20"/>
      <c r="L1724" s="6">
        <f t="shared" si="393"/>
        <v>40000</v>
      </c>
      <c r="M1724" s="11">
        <f t="shared" si="400"/>
        <v>0</v>
      </c>
      <c r="N1724" s="6">
        <f t="shared" si="394"/>
        <v>4265.6000000000058</v>
      </c>
      <c r="O1724" s="11">
        <f t="shared" si="401"/>
        <v>17425.649999999994</v>
      </c>
      <c r="P1724" s="11">
        <f t="shared" si="395"/>
        <v>0</v>
      </c>
      <c r="Q1724" s="11">
        <f t="shared" si="402"/>
        <v>0</v>
      </c>
      <c r="R1724" s="11">
        <f t="shared" si="403"/>
        <v>17425.649999999994</v>
      </c>
      <c r="S1724" s="6">
        <f t="shared" si="396"/>
        <v>0</v>
      </c>
      <c r="T1724" s="11">
        <f t="shared" si="397"/>
        <v>0</v>
      </c>
      <c r="U1724" s="11">
        <f t="shared" si="398"/>
        <v>0</v>
      </c>
      <c r="V1724" s="11">
        <f t="shared" si="404"/>
        <v>0</v>
      </c>
      <c r="W1724" s="20"/>
    </row>
    <row r="1725" spans="1:23" x14ac:dyDescent="0.25">
      <c r="A1725">
        <v>2022031303</v>
      </c>
      <c r="B1725">
        <v>1</v>
      </c>
      <c r="C1725" s="8">
        <v>0.55200000000000005</v>
      </c>
      <c r="D1725" s="6">
        <f t="shared" si="390"/>
        <v>44160.000000000007</v>
      </c>
      <c r="E1725" s="62">
        <v>0</v>
      </c>
      <c r="F1725" s="6">
        <f t="shared" si="399"/>
        <v>0</v>
      </c>
      <c r="G1725" s="7">
        <v>0.61295999999999995</v>
      </c>
      <c r="H1725" s="6">
        <f t="shared" si="391"/>
        <v>21453.599999999999</v>
      </c>
      <c r="I1725" s="7">
        <v>0</v>
      </c>
      <c r="J1725" s="6">
        <f t="shared" si="392"/>
        <v>0</v>
      </c>
      <c r="K1725" s="20"/>
      <c r="L1725" s="6">
        <f t="shared" si="393"/>
        <v>40000</v>
      </c>
      <c r="M1725" s="11">
        <f t="shared" si="400"/>
        <v>0</v>
      </c>
      <c r="N1725" s="6">
        <f t="shared" si="394"/>
        <v>4160.0000000000073</v>
      </c>
      <c r="O1725" s="11">
        <f t="shared" si="401"/>
        <v>17293.599999999991</v>
      </c>
      <c r="P1725" s="11">
        <f t="shared" si="395"/>
        <v>0</v>
      </c>
      <c r="Q1725" s="11">
        <f t="shared" si="402"/>
        <v>0</v>
      </c>
      <c r="R1725" s="11">
        <f t="shared" si="403"/>
        <v>17293.599999999991</v>
      </c>
      <c r="S1725" s="6">
        <f t="shared" si="396"/>
        <v>0</v>
      </c>
      <c r="T1725" s="11">
        <f t="shared" si="397"/>
        <v>0</v>
      </c>
      <c r="U1725" s="11">
        <f t="shared" si="398"/>
        <v>0</v>
      </c>
      <c r="V1725" s="11">
        <f t="shared" si="404"/>
        <v>0</v>
      </c>
      <c r="W1725" s="20"/>
    </row>
    <row r="1726" spans="1:23" x14ac:dyDescent="0.25">
      <c r="A1726">
        <v>2022031304</v>
      </c>
      <c r="B1726">
        <v>1</v>
      </c>
      <c r="C1726" s="8">
        <v>0.55723999999999996</v>
      </c>
      <c r="D1726" s="6">
        <f t="shared" si="390"/>
        <v>44579.199999999997</v>
      </c>
      <c r="E1726" s="62">
        <v>0</v>
      </c>
      <c r="F1726" s="6">
        <f t="shared" si="399"/>
        <v>0</v>
      </c>
      <c r="G1726" s="7">
        <v>0.61275000000000002</v>
      </c>
      <c r="H1726" s="6">
        <f t="shared" si="391"/>
        <v>21446.25</v>
      </c>
      <c r="I1726" s="7">
        <v>0</v>
      </c>
      <c r="J1726" s="6">
        <f t="shared" si="392"/>
        <v>0</v>
      </c>
      <c r="K1726" s="20"/>
      <c r="L1726" s="6">
        <f t="shared" si="393"/>
        <v>40000</v>
      </c>
      <c r="M1726" s="11">
        <f t="shared" si="400"/>
        <v>0</v>
      </c>
      <c r="N1726" s="6">
        <f t="shared" si="394"/>
        <v>4579.1999999999971</v>
      </c>
      <c r="O1726" s="11">
        <f t="shared" si="401"/>
        <v>16867.050000000003</v>
      </c>
      <c r="P1726" s="11">
        <f t="shared" si="395"/>
        <v>0</v>
      </c>
      <c r="Q1726" s="11">
        <f t="shared" si="402"/>
        <v>0</v>
      </c>
      <c r="R1726" s="11">
        <f t="shared" si="403"/>
        <v>16867.050000000003</v>
      </c>
      <c r="S1726" s="6">
        <f t="shared" si="396"/>
        <v>0</v>
      </c>
      <c r="T1726" s="11">
        <f t="shared" si="397"/>
        <v>0</v>
      </c>
      <c r="U1726" s="11">
        <f t="shared" si="398"/>
        <v>0</v>
      </c>
      <c r="V1726" s="11">
        <f t="shared" si="404"/>
        <v>0</v>
      </c>
      <c r="W1726" s="20"/>
    </row>
    <row r="1727" spans="1:23" x14ac:dyDescent="0.25">
      <c r="A1727">
        <v>2022031305</v>
      </c>
      <c r="B1727">
        <v>1</v>
      </c>
      <c r="C1727" s="8">
        <v>0.56708999999999998</v>
      </c>
      <c r="D1727" s="6">
        <f t="shared" si="390"/>
        <v>45367.199999999997</v>
      </c>
      <c r="E1727" s="62">
        <v>0</v>
      </c>
      <c r="F1727" s="6">
        <f t="shared" si="399"/>
        <v>0</v>
      </c>
      <c r="G1727" s="7">
        <v>0.61263000000000001</v>
      </c>
      <c r="H1727" s="6">
        <f t="shared" si="391"/>
        <v>21442.05</v>
      </c>
      <c r="I1727" s="7">
        <v>0</v>
      </c>
      <c r="J1727" s="6">
        <f t="shared" si="392"/>
        <v>0</v>
      </c>
      <c r="K1727" s="20"/>
      <c r="L1727" s="6">
        <f t="shared" si="393"/>
        <v>40000</v>
      </c>
      <c r="M1727" s="11">
        <f t="shared" si="400"/>
        <v>0</v>
      </c>
      <c r="N1727" s="6">
        <f t="shared" si="394"/>
        <v>5367.1999999999971</v>
      </c>
      <c r="O1727" s="11">
        <f t="shared" si="401"/>
        <v>16074.850000000002</v>
      </c>
      <c r="P1727" s="11">
        <f t="shared" si="395"/>
        <v>0</v>
      </c>
      <c r="Q1727" s="11">
        <f t="shared" si="402"/>
        <v>0</v>
      </c>
      <c r="R1727" s="11">
        <f t="shared" si="403"/>
        <v>16074.850000000002</v>
      </c>
      <c r="S1727" s="6">
        <f t="shared" si="396"/>
        <v>0</v>
      </c>
      <c r="T1727" s="11">
        <f t="shared" si="397"/>
        <v>0</v>
      </c>
      <c r="U1727" s="11">
        <f t="shared" si="398"/>
        <v>0</v>
      </c>
      <c r="V1727" s="11">
        <f t="shared" si="404"/>
        <v>0</v>
      </c>
      <c r="W1727" s="20"/>
    </row>
    <row r="1728" spans="1:23" x14ac:dyDescent="0.25">
      <c r="A1728">
        <v>2022031306</v>
      </c>
      <c r="B1728">
        <v>1</v>
      </c>
      <c r="C1728" s="8">
        <v>0.57935999999999999</v>
      </c>
      <c r="D1728" s="6">
        <f t="shared" si="390"/>
        <v>46348.799999999996</v>
      </c>
      <c r="E1728" s="62">
        <v>0</v>
      </c>
      <c r="F1728" s="6">
        <f t="shared" si="399"/>
        <v>0</v>
      </c>
      <c r="G1728" s="7">
        <v>0.60294000000000003</v>
      </c>
      <c r="H1728" s="6">
        <f t="shared" si="391"/>
        <v>21102.9</v>
      </c>
      <c r="I1728" s="7">
        <v>0</v>
      </c>
      <c r="J1728" s="6">
        <f t="shared" si="392"/>
        <v>0</v>
      </c>
      <c r="K1728" s="20"/>
      <c r="L1728" s="6">
        <f t="shared" si="393"/>
        <v>40000</v>
      </c>
      <c r="M1728" s="11">
        <f t="shared" si="400"/>
        <v>0</v>
      </c>
      <c r="N1728" s="6">
        <f t="shared" si="394"/>
        <v>6348.7999999999956</v>
      </c>
      <c r="O1728" s="11">
        <f t="shared" si="401"/>
        <v>14754.100000000006</v>
      </c>
      <c r="P1728" s="11">
        <f t="shared" si="395"/>
        <v>0</v>
      </c>
      <c r="Q1728" s="11">
        <f t="shared" si="402"/>
        <v>0</v>
      </c>
      <c r="R1728" s="11">
        <f t="shared" si="403"/>
        <v>14754.100000000006</v>
      </c>
      <c r="S1728" s="6">
        <f t="shared" si="396"/>
        <v>0</v>
      </c>
      <c r="T1728" s="11">
        <f t="shared" si="397"/>
        <v>0</v>
      </c>
      <c r="U1728" s="11">
        <f t="shared" si="398"/>
        <v>0</v>
      </c>
      <c r="V1728" s="11">
        <f t="shared" si="404"/>
        <v>0</v>
      </c>
      <c r="W1728" s="20"/>
    </row>
    <row r="1729" spans="1:23" x14ac:dyDescent="0.25">
      <c r="A1729">
        <v>2022031307</v>
      </c>
      <c r="B1729">
        <v>1</v>
      </c>
      <c r="C1729" s="8">
        <v>0.59655000000000002</v>
      </c>
      <c r="D1729" s="6">
        <f t="shared" si="390"/>
        <v>47724</v>
      </c>
      <c r="E1729" s="62">
        <v>0</v>
      </c>
      <c r="F1729" s="6">
        <f t="shared" si="399"/>
        <v>0</v>
      </c>
      <c r="G1729" s="7">
        <v>0.59713000000000005</v>
      </c>
      <c r="H1729" s="6">
        <f t="shared" si="391"/>
        <v>20899.550000000003</v>
      </c>
      <c r="I1729" s="7">
        <v>0</v>
      </c>
      <c r="J1729" s="6">
        <f t="shared" si="392"/>
        <v>0</v>
      </c>
      <c r="K1729" s="20"/>
      <c r="L1729" s="6">
        <f t="shared" si="393"/>
        <v>40000</v>
      </c>
      <c r="M1729" s="11">
        <f t="shared" si="400"/>
        <v>0</v>
      </c>
      <c r="N1729" s="6">
        <f t="shared" si="394"/>
        <v>7724</v>
      </c>
      <c r="O1729" s="11">
        <f t="shared" si="401"/>
        <v>13175.550000000003</v>
      </c>
      <c r="P1729" s="11">
        <f t="shared" si="395"/>
        <v>0</v>
      </c>
      <c r="Q1729" s="11">
        <f t="shared" si="402"/>
        <v>0</v>
      </c>
      <c r="R1729" s="11">
        <f t="shared" si="403"/>
        <v>13175.550000000003</v>
      </c>
      <c r="S1729" s="6">
        <f t="shared" si="396"/>
        <v>0</v>
      </c>
      <c r="T1729" s="11">
        <f t="shared" si="397"/>
        <v>0</v>
      </c>
      <c r="U1729" s="11">
        <f t="shared" si="398"/>
        <v>0</v>
      </c>
      <c r="V1729" s="11">
        <f t="shared" si="404"/>
        <v>0</v>
      </c>
      <c r="W1729" s="20"/>
    </row>
    <row r="1730" spans="1:23" x14ac:dyDescent="0.25">
      <c r="A1730">
        <v>2022031308</v>
      </c>
      <c r="B1730">
        <v>1</v>
      </c>
      <c r="C1730" s="8">
        <v>0.61756</v>
      </c>
      <c r="D1730" s="6">
        <f t="shared" si="390"/>
        <v>49404.800000000003</v>
      </c>
      <c r="E1730" s="62">
        <v>0</v>
      </c>
      <c r="F1730" s="6">
        <f t="shared" si="399"/>
        <v>0</v>
      </c>
      <c r="G1730" s="7">
        <v>0.59706000000000004</v>
      </c>
      <c r="H1730" s="6">
        <f t="shared" si="391"/>
        <v>20897.100000000002</v>
      </c>
      <c r="I1730" s="7">
        <v>1.5E-3</v>
      </c>
      <c r="J1730" s="6">
        <f t="shared" si="392"/>
        <v>21</v>
      </c>
      <c r="K1730" s="20"/>
      <c r="L1730" s="6">
        <f t="shared" si="393"/>
        <v>40000</v>
      </c>
      <c r="M1730" s="11">
        <f t="shared" si="400"/>
        <v>0</v>
      </c>
      <c r="N1730" s="6">
        <f t="shared" si="394"/>
        <v>9404.8000000000029</v>
      </c>
      <c r="O1730" s="11">
        <f t="shared" si="401"/>
        <v>11492.3</v>
      </c>
      <c r="P1730" s="11">
        <f t="shared" si="395"/>
        <v>0</v>
      </c>
      <c r="Q1730" s="11">
        <f t="shared" si="402"/>
        <v>21</v>
      </c>
      <c r="R1730" s="11">
        <f t="shared" si="403"/>
        <v>11513.3</v>
      </c>
      <c r="S1730" s="6">
        <f t="shared" si="396"/>
        <v>0</v>
      </c>
      <c r="T1730" s="11">
        <f t="shared" si="397"/>
        <v>0</v>
      </c>
      <c r="U1730" s="11">
        <f t="shared" si="398"/>
        <v>0</v>
      </c>
      <c r="V1730" s="11">
        <f t="shared" si="404"/>
        <v>0</v>
      </c>
      <c r="W1730" s="20"/>
    </row>
    <row r="1731" spans="1:23" x14ac:dyDescent="0.25">
      <c r="A1731">
        <v>2022031309</v>
      </c>
      <c r="B1731">
        <v>1</v>
      </c>
      <c r="C1731" s="8">
        <v>0.61948000000000003</v>
      </c>
      <c r="D1731" s="6">
        <f t="shared" si="390"/>
        <v>49558.400000000001</v>
      </c>
      <c r="E1731" s="62">
        <v>0</v>
      </c>
      <c r="F1731" s="6">
        <f t="shared" si="399"/>
        <v>0</v>
      </c>
      <c r="G1731" s="7">
        <v>0.57296000000000002</v>
      </c>
      <c r="H1731" s="6">
        <f t="shared" si="391"/>
        <v>20053.600000000002</v>
      </c>
      <c r="I1731" s="7">
        <v>0.12372</v>
      </c>
      <c r="J1731" s="6">
        <f t="shared" si="392"/>
        <v>1732.08</v>
      </c>
      <c r="K1731" s="20"/>
      <c r="L1731" s="6">
        <f t="shared" si="393"/>
        <v>40000</v>
      </c>
      <c r="M1731" s="11">
        <f t="shared" si="400"/>
        <v>0</v>
      </c>
      <c r="N1731" s="6">
        <f t="shared" si="394"/>
        <v>9558.4000000000015</v>
      </c>
      <c r="O1731" s="11">
        <f t="shared" si="401"/>
        <v>10495.2</v>
      </c>
      <c r="P1731" s="11">
        <f t="shared" si="395"/>
        <v>0</v>
      </c>
      <c r="Q1731" s="11">
        <f t="shared" si="402"/>
        <v>1732.08</v>
      </c>
      <c r="R1731" s="11">
        <f t="shared" si="403"/>
        <v>12227.28</v>
      </c>
      <c r="S1731" s="6">
        <f t="shared" si="396"/>
        <v>0</v>
      </c>
      <c r="T1731" s="11">
        <f t="shared" si="397"/>
        <v>0</v>
      </c>
      <c r="U1731" s="11">
        <f t="shared" si="398"/>
        <v>0</v>
      </c>
      <c r="V1731" s="11">
        <f t="shared" si="404"/>
        <v>0</v>
      </c>
      <c r="W1731" s="20"/>
    </row>
    <row r="1732" spans="1:23" x14ac:dyDescent="0.25">
      <c r="A1732">
        <v>2022031310</v>
      </c>
      <c r="B1732">
        <v>1</v>
      </c>
      <c r="C1732" s="8">
        <v>0.59724999999999995</v>
      </c>
      <c r="D1732" s="6">
        <f t="shared" si="390"/>
        <v>47779.999999999993</v>
      </c>
      <c r="E1732" s="62">
        <v>0</v>
      </c>
      <c r="F1732" s="6">
        <f t="shared" si="399"/>
        <v>0</v>
      </c>
      <c r="G1732" s="7">
        <v>0.50471999999999995</v>
      </c>
      <c r="H1732" s="6">
        <f t="shared" si="391"/>
        <v>17665.199999999997</v>
      </c>
      <c r="I1732" s="7">
        <v>0.39805000000000001</v>
      </c>
      <c r="J1732" s="6">
        <f t="shared" si="392"/>
        <v>5572.7</v>
      </c>
      <c r="K1732" s="20"/>
      <c r="L1732" s="6">
        <f t="shared" si="393"/>
        <v>40000</v>
      </c>
      <c r="M1732" s="11">
        <f t="shared" si="400"/>
        <v>0</v>
      </c>
      <c r="N1732" s="6">
        <f t="shared" si="394"/>
        <v>7779.9999999999927</v>
      </c>
      <c r="O1732" s="11">
        <f t="shared" si="401"/>
        <v>9885.2000000000044</v>
      </c>
      <c r="P1732" s="11">
        <f t="shared" si="395"/>
        <v>0</v>
      </c>
      <c r="Q1732" s="11">
        <f t="shared" si="402"/>
        <v>5572.7</v>
      </c>
      <c r="R1732" s="11">
        <f t="shared" si="403"/>
        <v>15457.900000000005</v>
      </c>
      <c r="S1732" s="6">
        <f t="shared" si="396"/>
        <v>0</v>
      </c>
      <c r="T1732" s="11">
        <f t="shared" si="397"/>
        <v>0</v>
      </c>
      <c r="U1732" s="11">
        <f t="shared" si="398"/>
        <v>0</v>
      </c>
      <c r="V1732" s="11">
        <f t="shared" si="404"/>
        <v>0</v>
      </c>
      <c r="W1732" s="20"/>
    </row>
    <row r="1733" spans="1:23" x14ac:dyDescent="0.25">
      <c r="A1733">
        <v>2022031311</v>
      </c>
      <c r="B1733">
        <v>1</v>
      </c>
      <c r="C1733" s="8">
        <v>0.57101999999999997</v>
      </c>
      <c r="D1733" s="6">
        <f t="shared" ref="D1733:D1796" si="405">D$18*C1733</f>
        <v>45681.599999999999</v>
      </c>
      <c r="E1733" s="62">
        <v>0</v>
      </c>
      <c r="F1733" s="6">
        <f t="shared" si="399"/>
        <v>0</v>
      </c>
      <c r="G1733" s="7">
        <v>0.57347999999999999</v>
      </c>
      <c r="H1733" s="6">
        <f t="shared" ref="H1733:H1796" si="406">H$18*G1733</f>
        <v>20071.8</v>
      </c>
      <c r="I1733" s="7">
        <v>0.41531000000000001</v>
      </c>
      <c r="J1733" s="6">
        <f t="shared" ref="J1733:J1796" si="407">I1733*J$18</f>
        <v>5814.34</v>
      </c>
      <c r="K1733" s="20"/>
      <c r="L1733" s="6">
        <f t="shared" si="393"/>
        <v>40000</v>
      </c>
      <c r="M1733" s="11">
        <f t="shared" si="400"/>
        <v>0</v>
      </c>
      <c r="N1733" s="6">
        <f t="shared" si="394"/>
        <v>5681.5999999999985</v>
      </c>
      <c r="O1733" s="11">
        <f t="shared" si="401"/>
        <v>14390.2</v>
      </c>
      <c r="P1733" s="11">
        <f t="shared" si="395"/>
        <v>0</v>
      </c>
      <c r="Q1733" s="11">
        <f t="shared" si="402"/>
        <v>5814.34</v>
      </c>
      <c r="R1733" s="11">
        <f t="shared" si="403"/>
        <v>20204.54</v>
      </c>
      <c r="S1733" s="6">
        <f t="shared" si="396"/>
        <v>0</v>
      </c>
      <c r="T1733" s="11">
        <f t="shared" si="397"/>
        <v>0</v>
      </c>
      <c r="U1733" s="11">
        <f t="shared" si="398"/>
        <v>0</v>
      </c>
      <c r="V1733" s="11">
        <f t="shared" si="404"/>
        <v>0</v>
      </c>
      <c r="W1733" s="20"/>
    </row>
    <row r="1734" spans="1:23" x14ac:dyDescent="0.25">
      <c r="A1734">
        <v>2022031312</v>
      </c>
      <c r="B1734">
        <v>1</v>
      </c>
      <c r="C1734" s="8">
        <v>0.54598000000000002</v>
      </c>
      <c r="D1734" s="6">
        <f t="shared" si="405"/>
        <v>43678.400000000001</v>
      </c>
      <c r="E1734" s="62">
        <v>0</v>
      </c>
      <c r="F1734" s="6">
        <f t="shared" si="399"/>
        <v>0</v>
      </c>
      <c r="G1734" s="7">
        <v>0.62316000000000005</v>
      </c>
      <c r="H1734" s="6">
        <f t="shared" si="406"/>
        <v>21810.600000000002</v>
      </c>
      <c r="I1734" s="7">
        <v>0.37080000000000002</v>
      </c>
      <c r="J1734" s="6">
        <f t="shared" si="407"/>
        <v>5191.2</v>
      </c>
      <c r="K1734" s="20"/>
      <c r="L1734" s="6">
        <f t="shared" si="393"/>
        <v>40000</v>
      </c>
      <c r="M1734" s="11">
        <f t="shared" si="400"/>
        <v>0</v>
      </c>
      <c r="N1734" s="6">
        <f t="shared" si="394"/>
        <v>3678.4000000000015</v>
      </c>
      <c r="O1734" s="11">
        <f t="shared" si="401"/>
        <v>18132.2</v>
      </c>
      <c r="P1734" s="11">
        <f t="shared" si="395"/>
        <v>0</v>
      </c>
      <c r="Q1734" s="11">
        <f t="shared" si="402"/>
        <v>5191.2</v>
      </c>
      <c r="R1734" s="11">
        <f t="shared" si="403"/>
        <v>23323.4</v>
      </c>
      <c r="S1734" s="6">
        <f t="shared" si="396"/>
        <v>0</v>
      </c>
      <c r="T1734" s="11">
        <f t="shared" si="397"/>
        <v>0</v>
      </c>
      <c r="U1734" s="11">
        <f t="shared" si="398"/>
        <v>0</v>
      </c>
      <c r="V1734" s="11">
        <f t="shared" si="404"/>
        <v>0</v>
      </c>
      <c r="W1734" s="20"/>
    </row>
    <row r="1735" spans="1:23" x14ac:dyDescent="0.25">
      <c r="A1735">
        <v>2022031313</v>
      </c>
      <c r="B1735">
        <v>1</v>
      </c>
      <c r="C1735" s="8">
        <v>0.52329999999999999</v>
      </c>
      <c r="D1735" s="6">
        <f t="shared" si="405"/>
        <v>41864</v>
      </c>
      <c r="E1735" s="62">
        <v>0</v>
      </c>
      <c r="F1735" s="6">
        <f t="shared" si="399"/>
        <v>0</v>
      </c>
      <c r="G1735" s="7">
        <v>0.62973000000000001</v>
      </c>
      <c r="H1735" s="6">
        <f t="shared" si="406"/>
        <v>22040.55</v>
      </c>
      <c r="I1735" s="7">
        <v>0.35308</v>
      </c>
      <c r="J1735" s="6">
        <f t="shared" si="407"/>
        <v>4943.12</v>
      </c>
      <c r="K1735" s="20"/>
      <c r="L1735" s="6">
        <f t="shared" si="393"/>
        <v>40000</v>
      </c>
      <c r="M1735" s="11">
        <f t="shared" si="400"/>
        <v>0</v>
      </c>
      <c r="N1735" s="6">
        <f t="shared" si="394"/>
        <v>1864</v>
      </c>
      <c r="O1735" s="11">
        <f t="shared" si="401"/>
        <v>20176.55</v>
      </c>
      <c r="P1735" s="11">
        <f t="shared" si="395"/>
        <v>0</v>
      </c>
      <c r="Q1735" s="11">
        <f t="shared" si="402"/>
        <v>4943.12</v>
      </c>
      <c r="R1735" s="11">
        <f t="shared" si="403"/>
        <v>25119.67</v>
      </c>
      <c r="S1735" s="6">
        <f t="shared" si="396"/>
        <v>0</v>
      </c>
      <c r="T1735" s="11">
        <f t="shared" si="397"/>
        <v>0</v>
      </c>
      <c r="U1735" s="11">
        <f t="shared" si="398"/>
        <v>0</v>
      </c>
      <c r="V1735" s="11">
        <f t="shared" si="404"/>
        <v>0</v>
      </c>
      <c r="W1735" s="20"/>
    </row>
    <row r="1736" spans="1:23" x14ac:dyDescent="0.25">
      <c r="A1736">
        <v>2022031314</v>
      </c>
      <c r="B1736">
        <v>1</v>
      </c>
      <c r="C1736" s="8">
        <v>0.50370000000000004</v>
      </c>
      <c r="D1736" s="6">
        <f t="shared" si="405"/>
        <v>40296</v>
      </c>
      <c r="E1736" s="62">
        <v>0</v>
      </c>
      <c r="F1736" s="6">
        <f t="shared" si="399"/>
        <v>0</v>
      </c>
      <c r="G1736" s="7">
        <v>0.62619000000000002</v>
      </c>
      <c r="H1736" s="6">
        <f t="shared" si="406"/>
        <v>21916.65</v>
      </c>
      <c r="I1736" s="7">
        <v>0.34816000000000003</v>
      </c>
      <c r="J1736" s="6">
        <f t="shared" si="407"/>
        <v>4874.2400000000007</v>
      </c>
      <c r="K1736" s="20"/>
      <c r="L1736" s="6">
        <f t="shared" si="393"/>
        <v>40000</v>
      </c>
      <c r="M1736" s="11">
        <f t="shared" si="400"/>
        <v>0</v>
      </c>
      <c r="N1736" s="6">
        <f t="shared" si="394"/>
        <v>296</v>
      </c>
      <c r="O1736" s="11">
        <f t="shared" si="401"/>
        <v>21620.65</v>
      </c>
      <c r="P1736" s="11">
        <f t="shared" si="395"/>
        <v>0</v>
      </c>
      <c r="Q1736" s="11">
        <f t="shared" si="402"/>
        <v>4874.2400000000007</v>
      </c>
      <c r="R1736" s="11">
        <f t="shared" si="403"/>
        <v>26494.890000000003</v>
      </c>
      <c r="S1736" s="6">
        <f t="shared" si="396"/>
        <v>0</v>
      </c>
      <c r="T1736" s="11">
        <f t="shared" si="397"/>
        <v>0</v>
      </c>
      <c r="U1736" s="11">
        <f t="shared" si="398"/>
        <v>0</v>
      </c>
      <c r="V1736" s="11">
        <f t="shared" si="404"/>
        <v>0</v>
      </c>
      <c r="W1736" s="20"/>
    </row>
    <row r="1737" spans="1:23" x14ac:dyDescent="0.25">
      <c r="A1737">
        <v>2022031315</v>
      </c>
      <c r="B1737">
        <v>1</v>
      </c>
      <c r="C1737" s="8">
        <v>0.48810999999999999</v>
      </c>
      <c r="D1737" s="6">
        <f t="shared" si="405"/>
        <v>39048.799999999996</v>
      </c>
      <c r="E1737" s="62">
        <v>0</v>
      </c>
      <c r="F1737" s="6">
        <f t="shared" si="399"/>
        <v>0</v>
      </c>
      <c r="G1737" s="7">
        <v>0.63012000000000001</v>
      </c>
      <c r="H1737" s="6">
        <f t="shared" si="406"/>
        <v>22054.2</v>
      </c>
      <c r="I1737" s="7">
        <v>0.29837999999999998</v>
      </c>
      <c r="J1737" s="6">
        <f t="shared" si="407"/>
        <v>4177.32</v>
      </c>
      <c r="K1737" s="20"/>
      <c r="L1737" s="6">
        <f t="shared" si="393"/>
        <v>39048.799999999996</v>
      </c>
      <c r="M1737" s="11">
        <f t="shared" si="400"/>
        <v>951.20000000000437</v>
      </c>
      <c r="N1737" s="6">
        <f t="shared" si="394"/>
        <v>0</v>
      </c>
      <c r="O1737" s="11">
        <f t="shared" si="401"/>
        <v>22054.2</v>
      </c>
      <c r="P1737" s="11">
        <f t="shared" si="395"/>
        <v>0</v>
      </c>
      <c r="Q1737" s="11">
        <f t="shared" si="402"/>
        <v>4177.32</v>
      </c>
      <c r="R1737" s="11">
        <f t="shared" si="403"/>
        <v>27182.720000000005</v>
      </c>
      <c r="S1737" s="6">
        <f t="shared" si="396"/>
        <v>0</v>
      </c>
      <c r="T1737" s="11">
        <f t="shared" si="397"/>
        <v>0</v>
      </c>
      <c r="U1737" s="11">
        <f t="shared" si="398"/>
        <v>0</v>
      </c>
      <c r="V1737" s="11">
        <f t="shared" si="404"/>
        <v>0</v>
      </c>
      <c r="W1737" s="20"/>
    </row>
    <row r="1738" spans="1:23" x14ac:dyDescent="0.25">
      <c r="A1738">
        <v>2022031316</v>
      </c>
      <c r="B1738">
        <v>1</v>
      </c>
      <c r="C1738" s="8">
        <v>0.47926999999999997</v>
      </c>
      <c r="D1738" s="6">
        <f t="shared" si="405"/>
        <v>38341.599999999999</v>
      </c>
      <c r="E1738" s="62">
        <v>0</v>
      </c>
      <c r="F1738" s="6">
        <f t="shared" si="399"/>
        <v>0</v>
      </c>
      <c r="G1738" s="7">
        <v>0.63668000000000002</v>
      </c>
      <c r="H1738" s="6">
        <f t="shared" si="406"/>
        <v>22283.8</v>
      </c>
      <c r="I1738" s="7">
        <v>0.24958</v>
      </c>
      <c r="J1738" s="6">
        <f t="shared" si="407"/>
        <v>3494.12</v>
      </c>
      <c r="K1738" s="20"/>
      <c r="L1738" s="6">
        <f t="shared" si="393"/>
        <v>38341.599999999999</v>
      </c>
      <c r="M1738" s="11">
        <f t="shared" si="400"/>
        <v>1658.4000000000015</v>
      </c>
      <c r="N1738" s="6">
        <f t="shared" si="394"/>
        <v>0</v>
      </c>
      <c r="O1738" s="11">
        <f t="shared" si="401"/>
        <v>22283.8</v>
      </c>
      <c r="P1738" s="11">
        <f t="shared" si="395"/>
        <v>0</v>
      </c>
      <c r="Q1738" s="11">
        <f t="shared" si="402"/>
        <v>3494.12</v>
      </c>
      <c r="R1738" s="11">
        <f t="shared" si="403"/>
        <v>27436.32</v>
      </c>
      <c r="S1738" s="6">
        <f t="shared" si="396"/>
        <v>0</v>
      </c>
      <c r="T1738" s="11">
        <f t="shared" si="397"/>
        <v>0</v>
      </c>
      <c r="U1738" s="11">
        <f t="shared" si="398"/>
        <v>0</v>
      </c>
      <c r="V1738" s="11">
        <f t="shared" si="404"/>
        <v>0</v>
      </c>
      <c r="W1738" s="20"/>
    </row>
    <row r="1739" spans="1:23" x14ac:dyDescent="0.25">
      <c r="A1739">
        <v>2022031317</v>
      </c>
      <c r="B1739">
        <v>1</v>
      </c>
      <c r="C1739" s="8">
        <v>0.47576000000000002</v>
      </c>
      <c r="D1739" s="6">
        <f t="shared" si="405"/>
        <v>38060.800000000003</v>
      </c>
      <c r="E1739" s="62">
        <v>0</v>
      </c>
      <c r="F1739" s="6">
        <f t="shared" si="399"/>
        <v>0</v>
      </c>
      <c r="G1739" s="7">
        <v>0.64293</v>
      </c>
      <c r="H1739" s="6">
        <f t="shared" si="406"/>
        <v>22502.55</v>
      </c>
      <c r="I1739" s="7">
        <v>0.2006</v>
      </c>
      <c r="J1739" s="6">
        <f t="shared" si="407"/>
        <v>2808.4</v>
      </c>
      <c r="K1739" s="20"/>
      <c r="L1739" s="6">
        <f t="shared" si="393"/>
        <v>38060.800000000003</v>
      </c>
      <c r="M1739" s="11">
        <f t="shared" si="400"/>
        <v>1939.1999999999971</v>
      </c>
      <c r="N1739" s="6">
        <f t="shared" si="394"/>
        <v>0</v>
      </c>
      <c r="O1739" s="11">
        <f t="shared" si="401"/>
        <v>22502.55</v>
      </c>
      <c r="P1739" s="11">
        <f t="shared" si="395"/>
        <v>0</v>
      </c>
      <c r="Q1739" s="11">
        <f t="shared" si="402"/>
        <v>2808.4</v>
      </c>
      <c r="R1739" s="11">
        <f t="shared" si="403"/>
        <v>27250.149999999998</v>
      </c>
      <c r="S1739" s="6">
        <f t="shared" si="396"/>
        <v>0</v>
      </c>
      <c r="T1739" s="11">
        <f t="shared" si="397"/>
        <v>0</v>
      </c>
      <c r="U1739" s="11">
        <f t="shared" si="398"/>
        <v>0</v>
      </c>
      <c r="V1739" s="11">
        <f t="shared" si="404"/>
        <v>0</v>
      </c>
      <c r="W1739" s="20"/>
    </row>
    <row r="1740" spans="1:23" x14ac:dyDescent="0.25">
      <c r="A1740">
        <v>2022031318</v>
      </c>
      <c r="B1740">
        <v>1</v>
      </c>
      <c r="C1740" s="8">
        <v>0.47991</v>
      </c>
      <c r="D1740" s="6">
        <f t="shared" si="405"/>
        <v>38392.800000000003</v>
      </c>
      <c r="E1740" s="62">
        <v>0</v>
      </c>
      <c r="F1740" s="6">
        <f t="shared" si="399"/>
        <v>0</v>
      </c>
      <c r="G1740" s="7">
        <v>0.65229000000000004</v>
      </c>
      <c r="H1740" s="6">
        <f t="shared" si="406"/>
        <v>22830.15</v>
      </c>
      <c r="I1740" s="7">
        <v>0.16489999999999999</v>
      </c>
      <c r="J1740" s="6">
        <f t="shared" si="407"/>
        <v>2308.6</v>
      </c>
      <c r="K1740" s="20"/>
      <c r="L1740" s="6">
        <f t="shared" si="393"/>
        <v>38392.800000000003</v>
      </c>
      <c r="M1740" s="11">
        <f t="shared" si="400"/>
        <v>1607.1999999999971</v>
      </c>
      <c r="N1740" s="6">
        <f t="shared" si="394"/>
        <v>0</v>
      </c>
      <c r="O1740" s="11">
        <f t="shared" si="401"/>
        <v>22830.15</v>
      </c>
      <c r="P1740" s="11">
        <f t="shared" si="395"/>
        <v>0</v>
      </c>
      <c r="Q1740" s="11">
        <f t="shared" si="402"/>
        <v>2308.6</v>
      </c>
      <c r="R1740" s="11">
        <f t="shared" si="403"/>
        <v>26745.949999999997</v>
      </c>
      <c r="S1740" s="6">
        <f t="shared" si="396"/>
        <v>0</v>
      </c>
      <c r="T1740" s="11">
        <f t="shared" si="397"/>
        <v>0</v>
      </c>
      <c r="U1740" s="11">
        <f t="shared" si="398"/>
        <v>0</v>
      </c>
      <c r="V1740" s="11">
        <f t="shared" si="404"/>
        <v>0</v>
      </c>
      <c r="W1740" s="20"/>
    </row>
    <row r="1741" spans="1:23" x14ac:dyDescent="0.25">
      <c r="A1741">
        <v>2022031319</v>
      </c>
      <c r="B1741">
        <v>1</v>
      </c>
      <c r="C1741" s="8">
        <v>0.48709000000000002</v>
      </c>
      <c r="D1741" s="6">
        <f t="shared" si="405"/>
        <v>38967.200000000004</v>
      </c>
      <c r="E1741" s="62">
        <v>0</v>
      </c>
      <c r="F1741" s="6">
        <f t="shared" si="399"/>
        <v>0</v>
      </c>
      <c r="G1741" s="7">
        <v>0.65120999999999996</v>
      </c>
      <c r="H1741" s="6">
        <f t="shared" si="406"/>
        <v>22792.35</v>
      </c>
      <c r="I1741" s="7">
        <v>9.4759999999999997E-2</v>
      </c>
      <c r="J1741" s="6">
        <f t="shared" si="407"/>
        <v>1326.6399999999999</v>
      </c>
      <c r="K1741" s="20"/>
      <c r="L1741" s="6">
        <f t="shared" si="393"/>
        <v>38967.200000000004</v>
      </c>
      <c r="M1741" s="11">
        <f t="shared" si="400"/>
        <v>1032.7999999999956</v>
      </c>
      <c r="N1741" s="6">
        <f t="shared" si="394"/>
        <v>0</v>
      </c>
      <c r="O1741" s="11">
        <f t="shared" si="401"/>
        <v>22792.35</v>
      </c>
      <c r="P1741" s="11">
        <f t="shared" si="395"/>
        <v>0</v>
      </c>
      <c r="Q1741" s="11">
        <f t="shared" si="402"/>
        <v>1326.6399999999999</v>
      </c>
      <c r="R1741" s="11">
        <f t="shared" si="403"/>
        <v>25151.789999999994</v>
      </c>
      <c r="S1741" s="6">
        <f t="shared" si="396"/>
        <v>0</v>
      </c>
      <c r="T1741" s="11">
        <f t="shared" si="397"/>
        <v>0</v>
      </c>
      <c r="U1741" s="11">
        <f t="shared" si="398"/>
        <v>0</v>
      </c>
      <c r="V1741" s="11">
        <f t="shared" si="404"/>
        <v>0</v>
      </c>
      <c r="W1741" s="20"/>
    </row>
    <row r="1742" spans="1:23" x14ac:dyDescent="0.25">
      <c r="A1742">
        <v>2022031320</v>
      </c>
      <c r="B1742">
        <v>1</v>
      </c>
      <c r="C1742" s="8">
        <v>0.50324000000000002</v>
      </c>
      <c r="D1742" s="6">
        <f t="shared" si="405"/>
        <v>40259.200000000004</v>
      </c>
      <c r="E1742" s="62">
        <v>0</v>
      </c>
      <c r="F1742" s="6">
        <f t="shared" si="399"/>
        <v>0</v>
      </c>
      <c r="G1742" s="7">
        <v>0.63817000000000002</v>
      </c>
      <c r="H1742" s="6">
        <f t="shared" si="406"/>
        <v>22335.95</v>
      </c>
      <c r="I1742" s="7">
        <v>1.805E-2</v>
      </c>
      <c r="J1742" s="6">
        <f t="shared" si="407"/>
        <v>252.7</v>
      </c>
      <c r="K1742" s="20"/>
      <c r="L1742" s="6">
        <f t="shared" si="393"/>
        <v>40000</v>
      </c>
      <c r="M1742" s="11">
        <f t="shared" si="400"/>
        <v>0</v>
      </c>
      <c r="N1742" s="6">
        <f t="shared" si="394"/>
        <v>259.20000000000437</v>
      </c>
      <c r="O1742" s="11">
        <f t="shared" si="401"/>
        <v>22076.749999999996</v>
      </c>
      <c r="P1742" s="11">
        <f t="shared" si="395"/>
        <v>0</v>
      </c>
      <c r="Q1742" s="11">
        <f t="shared" si="402"/>
        <v>252.7</v>
      </c>
      <c r="R1742" s="11">
        <f t="shared" si="403"/>
        <v>22329.449999999997</v>
      </c>
      <c r="S1742" s="6">
        <f t="shared" si="396"/>
        <v>0</v>
      </c>
      <c r="T1742" s="11">
        <f t="shared" si="397"/>
        <v>0</v>
      </c>
      <c r="U1742" s="11">
        <f t="shared" si="398"/>
        <v>0</v>
      </c>
      <c r="V1742" s="11">
        <f t="shared" si="404"/>
        <v>0</v>
      </c>
      <c r="W1742" s="20"/>
    </row>
    <row r="1743" spans="1:23" x14ac:dyDescent="0.25">
      <c r="A1743">
        <v>2022031321</v>
      </c>
      <c r="B1743">
        <v>1</v>
      </c>
      <c r="C1743" s="8">
        <v>0.52090000000000003</v>
      </c>
      <c r="D1743" s="6">
        <f t="shared" si="405"/>
        <v>41672</v>
      </c>
      <c r="E1743" s="62">
        <v>0</v>
      </c>
      <c r="F1743" s="6">
        <f t="shared" si="399"/>
        <v>0</v>
      </c>
      <c r="G1743" s="7">
        <v>0.64112999999999998</v>
      </c>
      <c r="H1743" s="6">
        <f t="shared" si="406"/>
        <v>22439.55</v>
      </c>
      <c r="I1743" s="7">
        <v>0</v>
      </c>
      <c r="J1743" s="6">
        <f t="shared" si="407"/>
        <v>0</v>
      </c>
      <c r="K1743" s="20"/>
      <c r="L1743" s="6">
        <f t="shared" si="393"/>
        <v>40000</v>
      </c>
      <c r="M1743" s="11">
        <f t="shared" si="400"/>
        <v>0</v>
      </c>
      <c r="N1743" s="6">
        <f t="shared" si="394"/>
        <v>1672</v>
      </c>
      <c r="O1743" s="11">
        <f t="shared" si="401"/>
        <v>20767.55</v>
      </c>
      <c r="P1743" s="11">
        <f t="shared" si="395"/>
        <v>0</v>
      </c>
      <c r="Q1743" s="11">
        <f t="shared" si="402"/>
        <v>0</v>
      </c>
      <c r="R1743" s="11">
        <f t="shared" si="403"/>
        <v>20767.55</v>
      </c>
      <c r="S1743" s="6">
        <f t="shared" si="396"/>
        <v>0</v>
      </c>
      <c r="T1743" s="11">
        <f t="shared" si="397"/>
        <v>0</v>
      </c>
      <c r="U1743" s="11">
        <f t="shared" si="398"/>
        <v>0</v>
      </c>
      <c r="V1743" s="11">
        <f t="shared" si="404"/>
        <v>0</v>
      </c>
      <c r="W1743" s="20"/>
    </row>
    <row r="1744" spans="1:23" x14ac:dyDescent="0.25">
      <c r="A1744">
        <v>2022031322</v>
      </c>
      <c r="B1744">
        <v>1</v>
      </c>
      <c r="C1744" s="8">
        <v>0.51632999999999996</v>
      </c>
      <c r="D1744" s="6">
        <f t="shared" si="405"/>
        <v>41306.399999999994</v>
      </c>
      <c r="E1744" s="62">
        <v>0</v>
      </c>
      <c r="F1744" s="6">
        <f t="shared" si="399"/>
        <v>0</v>
      </c>
      <c r="G1744" s="7">
        <v>0.64534999999999998</v>
      </c>
      <c r="H1744" s="6">
        <f t="shared" si="406"/>
        <v>22587.25</v>
      </c>
      <c r="I1744" s="7">
        <v>0</v>
      </c>
      <c r="J1744" s="6">
        <f t="shared" si="407"/>
        <v>0</v>
      </c>
      <c r="K1744" s="20"/>
      <c r="L1744" s="6">
        <f t="shared" si="393"/>
        <v>40000</v>
      </c>
      <c r="M1744" s="11">
        <f t="shared" si="400"/>
        <v>0</v>
      </c>
      <c r="N1744" s="6">
        <f t="shared" si="394"/>
        <v>1306.3999999999942</v>
      </c>
      <c r="O1744" s="11">
        <f t="shared" si="401"/>
        <v>21280.850000000006</v>
      </c>
      <c r="P1744" s="11">
        <f t="shared" si="395"/>
        <v>0</v>
      </c>
      <c r="Q1744" s="11">
        <f t="shared" si="402"/>
        <v>0</v>
      </c>
      <c r="R1744" s="11">
        <f t="shared" si="403"/>
        <v>21280.850000000006</v>
      </c>
      <c r="S1744" s="6">
        <f t="shared" si="396"/>
        <v>0</v>
      </c>
      <c r="T1744" s="11">
        <f t="shared" si="397"/>
        <v>0</v>
      </c>
      <c r="U1744" s="11">
        <f t="shared" si="398"/>
        <v>0</v>
      </c>
      <c r="V1744" s="11">
        <f t="shared" si="404"/>
        <v>0</v>
      </c>
      <c r="W1744" s="20"/>
    </row>
    <row r="1745" spans="1:23" x14ac:dyDescent="0.25">
      <c r="A1745">
        <v>2022031323</v>
      </c>
      <c r="B1745">
        <v>1</v>
      </c>
      <c r="C1745" s="8">
        <v>0.50109999999999999</v>
      </c>
      <c r="D1745" s="6">
        <f t="shared" si="405"/>
        <v>40088</v>
      </c>
      <c r="E1745" s="62">
        <v>0</v>
      </c>
      <c r="F1745" s="6">
        <f t="shared" si="399"/>
        <v>0</v>
      </c>
      <c r="G1745" s="7">
        <v>0.64949000000000001</v>
      </c>
      <c r="H1745" s="6">
        <f t="shared" si="406"/>
        <v>22732.15</v>
      </c>
      <c r="I1745" s="7">
        <v>0</v>
      </c>
      <c r="J1745" s="6">
        <f t="shared" si="407"/>
        <v>0</v>
      </c>
      <c r="K1745" s="20"/>
      <c r="L1745" s="6">
        <f t="shared" si="393"/>
        <v>40000</v>
      </c>
      <c r="M1745" s="11">
        <f t="shared" si="400"/>
        <v>0</v>
      </c>
      <c r="N1745" s="6">
        <f t="shared" si="394"/>
        <v>88</v>
      </c>
      <c r="O1745" s="11">
        <f t="shared" si="401"/>
        <v>22644.15</v>
      </c>
      <c r="P1745" s="11">
        <f t="shared" si="395"/>
        <v>0</v>
      </c>
      <c r="Q1745" s="11">
        <f t="shared" si="402"/>
        <v>0</v>
      </c>
      <c r="R1745" s="11">
        <f t="shared" si="403"/>
        <v>22644.15</v>
      </c>
      <c r="S1745" s="6">
        <f t="shared" si="396"/>
        <v>0</v>
      </c>
      <c r="T1745" s="11">
        <f t="shared" si="397"/>
        <v>0</v>
      </c>
      <c r="U1745" s="11">
        <f t="shared" si="398"/>
        <v>0</v>
      </c>
      <c r="V1745" s="11">
        <f t="shared" si="404"/>
        <v>0</v>
      </c>
      <c r="W1745" s="20"/>
    </row>
    <row r="1746" spans="1:23" x14ac:dyDescent="0.25">
      <c r="A1746">
        <v>2022031324</v>
      </c>
      <c r="B1746">
        <v>1</v>
      </c>
      <c r="C1746" s="8">
        <v>0.48092000000000001</v>
      </c>
      <c r="D1746" s="6">
        <f t="shared" si="405"/>
        <v>38473.599999999999</v>
      </c>
      <c r="E1746" s="62">
        <v>0</v>
      </c>
      <c r="F1746" s="6">
        <f t="shared" si="399"/>
        <v>0</v>
      </c>
      <c r="G1746" s="7">
        <v>0.64441999999999999</v>
      </c>
      <c r="H1746" s="6">
        <f t="shared" si="406"/>
        <v>22554.7</v>
      </c>
      <c r="I1746" s="7">
        <v>0</v>
      </c>
      <c r="J1746" s="6">
        <f t="shared" si="407"/>
        <v>0</v>
      </c>
      <c r="K1746" s="20"/>
      <c r="L1746" s="6">
        <f t="shared" si="393"/>
        <v>38473.599999999999</v>
      </c>
      <c r="M1746" s="11">
        <f t="shared" si="400"/>
        <v>1526.4000000000015</v>
      </c>
      <c r="N1746" s="6">
        <f t="shared" si="394"/>
        <v>0</v>
      </c>
      <c r="O1746" s="11">
        <f t="shared" si="401"/>
        <v>22554.7</v>
      </c>
      <c r="P1746" s="11">
        <f t="shared" si="395"/>
        <v>0</v>
      </c>
      <c r="Q1746" s="11">
        <f t="shared" si="402"/>
        <v>0</v>
      </c>
      <c r="R1746" s="11">
        <f t="shared" si="403"/>
        <v>24081.100000000002</v>
      </c>
      <c r="S1746" s="6">
        <f t="shared" si="396"/>
        <v>0</v>
      </c>
      <c r="T1746" s="11">
        <f t="shared" si="397"/>
        <v>0</v>
      </c>
      <c r="U1746" s="11">
        <f t="shared" si="398"/>
        <v>0</v>
      </c>
      <c r="V1746" s="11">
        <f t="shared" si="404"/>
        <v>0</v>
      </c>
      <c r="W1746" s="20"/>
    </row>
    <row r="1747" spans="1:23" x14ac:dyDescent="0.25">
      <c r="A1747">
        <v>2022031401</v>
      </c>
      <c r="B1747">
        <v>2</v>
      </c>
      <c r="C1747" s="8">
        <v>0.46536</v>
      </c>
      <c r="D1747" s="6">
        <f t="shared" si="405"/>
        <v>37228.800000000003</v>
      </c>
      <c r="E1747" s="62">
        <v>0</v>
      </c>
      <c r="F1747" s="6">
        <f t="shared" si="399"/>
        <v>0</v>
      </c>
      <c r="G1747" s="7">
        <v>0.65103999999999995</v>
      </c>
      <c r="H1747" s="6">
        <f t="shared" si="406"/>
        <v>22786.399999999998</v>
      </c>
      <c r="I1747" s="7">
        <v>0</v>
      </c>
      <c r="J1747" s="6">
        <f t="shared" si="407"/>
        <v>0</v>
      </c>
      <c r="K1747" s="20"/>
      <c r="L1747" s="6">
        <f t="shared" si="393"/>
        <v>37228.800000000003</v>
      </c>
      <c r="M1747" s="11">
        <f t="shared" si="400"/>
        <v>2771.1999999999971</v>
      </c>
      <c r="N1747" s="6">
        <f t="shared" si="394"/>
        <v>0</v>
      </c>
      <c r="O1747" s="11">
        <f t="shared" si="401"/>
        <v>22786.399999999998</v>
      </c>
      <c r="P1747" s="11">
        <f t="shared" si="395"/>
        <v>0</v>
      </c>
      <c r="Q1747" s="11">
        <f t="shared" si="402"/>
        <v>0</v>
      </c>
      <c r="R1747" s="11">
        <f t="shared" si="403"/>
        <v>25557.599999999995</v>
      </c>
      <c r="S1747" s="6">
        <f t="shared" si="396"/>
        <v>0</v>
      </c>
      <c r="T1747" s="11">
        <f t="shared" si="397"/>
        <v>0</v>
      </c>
      <c r="U1747" s="11">
        <f t="shared" si="398"/>
        <v>0</v>
      </c>
      <c r="V1747" s="11">
        <f t="shared" si="404"/>
        <v>0</v>
      </c>
      <c r="W1747" s="20"/>
    </row>
    <row r="1748" spans="1:23" x14ac:dyDescent="0.25">
      <c r="A1748">
        <v>2022031402</v>
      </c>
      <c r="B1748">
        <v>2</v>
      </c>
      <c r="C1748" s="8">
        <v>0.45565</v>
      </c>
      <c r="D1748" s="6">
        <f t="shared" si="405"/>
        <v>36452</v>
      </c>
      <c r="E1748" s="62">
        <v>0</v>
      </c>
      <c r="F1748" s="6">
        <f t="shared" si="399"/>
        <v>0</v>
      </c>
      <c r="G1748" s="7">
        <v>0.64366999999999996</v>
      </c>
      <c r="H1748" s="6">
        <f t="shared" si="406"/>
        <v>22528.449999999997</v>
      </c>
      <c r="I1748" s="7">
        <v>0</v>
      </c>
      <c r="J1748" s="6">
        <f t="shared" si="407"/>
        <v>0</v>
      </c>
      <c r="K1748" s="20"/>
      <c r="L1748" s="6">
        <f t="shared" ref="L1748:L1811" si="408">IF(D1748-F1748&gt;C$17,C$17,D1748-F1748)</f>
        <v>36452</v>
      </c>
      <c r="M1748" s="11">
        <f t="shared" si="400"/>
        <v>3548</v>
      </c>
      <c r="N1748" s="6">
        <f t="shared" ref="N1748:N1811" si="409">IF(D1748-F1748-L1748&gt;H1748,H1748,D1748-F1748-L1748)</f>
        <v>0</v>
      </c>
      <c r="O1748" s="11">
        <f t="shared" si="401"/>
        <v>22528.449999999997</v>
      </c>
      <c r="P1748" s="11">
        <f t="shared" ref="P1748:P1811" si="410">IF(D1748-F1748-L1748-N1748&gt;J1748,J1748,D1748-F1748-L1748-N1748)</f>
        <v>0</v>
      </c>
      <c r="Q1748" s="11">
        <f t="shared" si="402"/>
        <v>0</v>
      </c>
      <c r="R1748" s="11">
        <f t="shared" si="403"/>
        <v>26076.449999999997</v>
      </c>
      <c r="S1748" s="6">
        <f t="shared" ref="S1748:S1811" si="411">D1748-F1748-L1748-N1748-P1748</f>
        <v>0</v>
      </c>
      <c r="T1748" s="11">
        <f t="shared" ref="T1748:T1811" si="412">IF(T1747-AD$23+AD$24*R1748-S1748&gt;T$19,T$19,IF(T1747-AD$23+AD$24*R1748-S1748&lt;0,0,T1747-AD$23+AD$24*R1748-S1748))</f>
        <v>0</v>
      </c>
      <c r="U1748" s="11">
        <f t="shared" ref="U1748:U1811" si="413">IF(T1747-AD$23-T1748&gt;0,T1747-AD$23-T1748,0)</f>
        <v>0</v>
      </c>
      <c r="V1748" s="11">
        <f t="shared" si="404"/>
        <v>0</v>
      </c>
      <c r="W1748" s="20"/>
    </row>
    <row r="1749" spans="1:23" x14ac:dyDescent="0.25">
      <c r="A1749">
        <v>2022031403</v>
      </c>
      <c r="B1749">
        <v>2</v>
      </c>
      <c r="C1749" s="8">
        <v>0.45218999999999998</v>
      </c>
      <c r="D1749" s="6">
        <f t="shared" si="405"/>
        <v>36175.199999999997</v>
      </c>
      <c r="E1749" s="62">
        <v>0</v>
      </c>
      <c r="F1749" s="6">
        <f t="shared" ref="F1749:F1812" si="414">F$18*E1749</f>
        <v>0</v>
      </c>
      <c r="G1749" s="7">
        <v>0.63539000000000001</v>
      </c>
      <c r="H1749" s="6">
        <f t="shared" si="406"/>
        <v>22238.65</v>
      </c>
      <c r="I1749" s="7">
        <v>0</v>
      </c>
      <c r="J1749" s="6">
        <f t="shared" si="407"/>
        <v>0</v>
      </c>
      <c r="K1749" s="20"/>
      <c r="L1749" s="6">
        <f t="shared" si="408"/>
        <v>36175.199999999997</v>
      </c>
      <c r="M1749" s="11">
        <f t="shared" ref="M1749:M1812" si="415">C$17-L1749</f>
        <v>3824.8000000000029</v>
      </c>
      <c r="N1749" s="6">
        <f t="shared" si="409"/>
        <v>0</v>
      </c>
      <c r="O1749" s="11">
        <f t="shared" ref="O1749:O1812" si="416">H1749-N1749</f>
        <v>22238.65</v>
      </c>
      <c r="P1749" s="11">
        <f t="shared" si="410"/>
        <v>0</v>
      </c>
      <c r="Q1749" s="11">
        <f t="shared" ref="Q1749:Q1812" si="417">J1749-P1749</f>
        <v>0</v>
      </c>
      <c r="R1749" s="11">
        <f t="shared" ref="R1749:R1812" si="418">M1749+O1749+Q1749</f>
        <v>26063.450000000004</v>
      </c>
      <c r="S1749" s="6">
        <f t="shared" si="411"/>
        <v>0</v>
      </c>
      <c r="T1749" s="11">
        <f t="shared" si="412"/>
        <v>0</v>
      </c>
      <c r="U1749" s="11">
        <f t="shared" si="413"/>
        <v>0</v>
      </c>
      <c r="V1749" s="11">
        <f t="shared" ref="V1749:V1812" si="419">D1749-F1749-L1749-N1749-P1749-U1749</f>
        <v>0</v>
      </c>
      <c r="W1749" s="20"/>
    </row>
    <row r="1750" spans="1:23" x14ac:dyDescent="0.25">
      <c r="A1750">
        <v>2022031404</v>
      </c>
      <c r="B1750">
        <v>2</v>
      </c>
      <c r="C1750" s="8">
        <v>0.45347999999999999</v>
      </c>
      <c r="D1750" s="6">
        <f t="shared" si="405"/>
        <v>36278.400000000001</v>
      </c>
      <c r="E1750" s="62">
        <v>0</v>
      </c>
      <c r="F1750" s="6">
        <f t="shared" si="414"/>
        <v>0</v>
      </c>
      <c r="G1750" s="7">
        <v>0.62490000000000001</v>
      </c>
      <c r="H1750" s="6">
        <f t="shared" si="406"/>
        <v>21871.5</v>
      </c>
      <c r="I1750" s="7">
        <v>0</v>
      </c>
      <c r="J1750" s="6">
        <f t="shared" si="407"/>
        <v>0</v>
      </c>
      <c r="K1750" s="20"/>
      <c r="L1750" s="6">
        <f t="shared" si="408"/>
        <v>36278.400000000001</v>
      </c>
      <c r="M1750" s="11">
        <f t="shared" si="415"/>
        <v>3721.5999999999985</v>
      </c>
      <c r="N1750" s="6">
        <f t="shared" si="409"/>
        <v>0</v>
      </c>
      <c r="O1750" s="11">
        <f t="shared" si="416"/>
        <v>21871.5</v>
      </c>
      <c r="P1750" s="11">
        <f t="shared" si="410"/>
        <v>0</v>
      </c>
      <c r="Q1750" s="11">
        <f t="shared" si="417"/>
        <v>0</v>
      </c>
      <c r="R1750" s="11">
        <f t="shared" si="418"/>
        <v>25593.1</v>
      </c>
      <c r="S1750" s="6">
        <f t="shared" si="411"/>
        <v>0</v>
      </c>
      <c r="T1750" s="11">
        <f t="shared" si="412"/>
        <v>0</v>
      </c>
      <c r="U1750" s="11">
        <f t="shared" si="413"/>
        <v>0</v>
      </c>
      <c r="V1750" s="11">
        <f t="shared" si="419"/>
        <v>0</v>
      </c>
      <c r="W1750" s="20"/>
    </row>
    <row r="1751" spans="1:23" x14ac:dyDescent="0.25">
      <c r="A1751">
        <v>2022031405</v>
      </c>
      <c r="B1751">
        <v>2</v>
      </c>
      <c r="C1751" s="8">
        <v>0.46239999999999998</v>
      </c>
      <c r="D1751" s="6">
        <f t="shared" si="405"/>
        <v>36992</v>
      </c>
      <c r="E1751" s="62">
        <v>0</v>
      </c>
      <c r="F1751" s="6">
        <f t="shared" si="414"/>
        <v>0</v>
      </c>
      <c r="G1751" s="7">
        <v>0.61839</v>
      </c>
      <c r="H1751" s="6">
        <f t="shared" si="406"/>
        <v>21643.65</v>
      </c>
      <c r="I1751" s="7">
        <v>0</v>
      </c>
      <c r="J1751" s="6">
        <f t="shared" si="407"/>
        <v>0</v>
      </c>
      <c r="K1751" s="20"/>
      <c r="L1751" s="6">
        <f t="shared" si="408"/>
        <v>36992</v>
      </c>
      <c r="M1751" s="11">
        <f t="shared" si="415"/>
        <v>3008</v>
      </c>
      <c r="N1751" s="6">
        <f t="shared" si="409"/>
        <v>0</v>
      </c>
      <c r="O1751" s="11">
        <f t="shared" si="416"/>
        <v>21643.65</v>
      </c>
      <c r="P1751" s="11">
        <f t="shared" si="410"/>
        <v>0</v>
      </c>
      <c r="Q1751" s="11">
        <f t="shared" si="417"/>
        <v>0</v>
      </c>
      <c r="R1751" s="11">
        <f t="shared" si="418"/>
        <v>24651.65</v>
      </c>
      <c r="S1751" s="6">
        <f t="shared" si="411"/>
        <v>0</v>
      </c>
      <c r="T1751" s="11">
        <f t="shared" si="412"/>
        <v>0</v>
      </c>
      <c r="U1751" s="11">
        <f t="shared" si="413"/>
        <v>0</v>
      </c>
      <c r="V1751" s="11">
        <f t="shared" si="419"/>
        <v>0</v>
      </c>
      <c r="W1751" s="20"/>
    </row>
    <row r="1752" spans="1:23" x14ac:dyDescent="0.25">
      <c r="A1752">
        <v>2022031406</v>
      </c>
      <c r="B1752">
        <v>2</v>
      </c>
      <c r="C1752" s="8">
        <v>0.48307</v>
      </c>
      <c r="D1752" s="6">
        <f t="shared" si="405"/>
        <v>38645.599999999999</v>
      </c>
      <c r="E1752" s="62">
        <v>0</v>
      </c>
      <c r="F1752" s="6">
        <f t="shared" si="414"/>
        <v>0</v>
      </c>
      <c r="G1752" s="7">
        <v>0.62126999999999999</v>
      </c>
      <c r="H1752" s="6">
        <f t="shared" si="406"/>
        <v>21744.45</v>
      </c>
      <c r="I1752" s="7">
        <v>0</v>
      </c>
      <c r="J1752" s="6">
        <f t="shared" si="407"/>
        <v>0</v>
      </c>
      <c r="K1752" s="20"/>
      <c r="L1752" s="6">
        <f t="shared" si="408"/>
        <v>38645.599999999999</v>
      </c>
      <c r="M1752" s="11">
        <f t="shared" si="415"/>
        <v>1354.4000000000015</v>
      </c>
      <c r="N1752" s="6">
        <f t="shared" si="409"/>
        <v>0</v>
      </c>
      <c r="O1752" s="11">
        <f t="shared" si="416"/>
        <v>21744.45</v>
      </c>
      <c r="P1752" s="11">
        <f t="shared" si="410"/>
        <v>0</v>
      </c>
      <c r="Q1752" s="11">
        <f t="shared" si="417"/>
        <v>0</v>
      </c>
      <c r="R1752" s="11">
        <f t="shared" si="418"/>
        <v>23098.850000000002</v>
      </c>
      <c r="S1752" s="6">
        <f t="shared" si="411"/>
        <v>0</v>
      </c>
      <c r="T1752" s="11">
        <f t="shared" si="412"/>
        <v>0</v>
      </c>
      <c r="U1752" s="11">
        <f t="shared" si="413"/>
        <v>0</v>
      </c>
      <c r="V1752" s="11">
        <f t="shared" si="419"/>
        <v>0</v>
      </c>
      <c r="W1752" s="20"/>
    </row>
    <row r="1753" spans="1:23" x14ac:dyDescent="0.25">
      <c r="A1753">
        <v>2022031407</v>
      </c>
      <c r="B1753">
        <v>2</v>
      </c>
      <c r="C1753" s="8">
        <v>0.51609000000000005</v>
      </c>
      <c r="D1753" s="6">
        <f t="shared" si="405"/>
        <v>41287.200000000004</v>
      </c>
      <c r="E1753" s="62">
        <v>0</v>
      </c>
      <c r="F1753" s="6">
        <f t="shared" si="414"/>
        <v>0</v>
      </c>
      <c r="G1753" s="7">
        <v>0.62522999999999995</v>
      </c>
      <c r="H1753" s="6">
        <f t="shared" si="406"/>
        <v>21883.05</v>
      </c>
      <c r="I1753" s="7">
        <v>0</v>
      </c>
      <c r="J1753" s="6">
        <f t="shared" si="407"/>
        <v>0</v>
      </c>
      <c r="K1753" s="20"/>
      <c r="L1753" s="6">
        <f t="shared" si="408"/>
        <v>40000</v>
      </c>
      <c r="M1753" s="11">
        <f t="shared" si="415"/>
        <v>0</v>
      </c>
      <c r="N1753" s="6">
        <f t="shared" si="409"/>
        <v>1287.2000000000044</v>
      </c>
      <c r="O1753" s="11">
        <f t="shared" si="416"/>
        <v>20595.849999999995</v>
      </c>
      <c r="P1753" s="11">
        <f t="shared" si="410"/>
        <v>0</v>
      </c>
      <c r="Q1753" s="11">
        <f t="shared" si="417"/>
        <v>0</v>
      </c>
      <c r="R1753" s="11">
        <f t="shared" si="418"/>
        <v>20595.849999999995</v>
      </c>
      <c r="S1753" s="6">
        <f t="shared" si="411"/>
        <v>0</v>
      </c>
      <c r="T1753" s="11">
        <f t="shared" si="412"/>
        <v>0</v>
      </c>
      <c r="U1753" s="11">
        <f t="shared" si="413"/>
        <v>0</v>
      </c>
      <c r="V1753" s="11">
        <f t="shared" si="419"/>
        <v>0</v>
      </c>
      <c r="W1753" s="20"/>
    </row>
    <row r="1754" spans="1:23" x14ac:dyDescent="0.25">
      <c r="A1754">
        <v>2022031408</v>
      </c>
      <c r="B1754">
        <v>2</v>
      </c>
      <c r="C1754" s="8">
        <v>0.53917000000000004</v>
      </c>
      <c r="D1754" s="6">
        <f t="shared" si="405"/>
        <v>43133.600000000006</v>
      </c>
      <c r="E1754" s="62">
        <v>0</v>
      </c>
      <c r="F1754" s="6">
        <f t="shared" si="414"/>
        <v>0</v>
      </c>
      <c r="G1754" s="7">
        <v>0.62677000000000005</v>
      </c>
      <c r="H1754" s="6">
        <f t="shared" si="406"/>
        <v>21936.95</v>
      </c>
      <c r="I1754" s="7">
        <v>5.9999999999999995E-4</v>
      </c>
      <c r="J1754" s="6">
        <f t="shared" si="407"/>
        <v>8.3999999999999986</v>
      </c>
      <c r="K1754" s="20"/>
      <c r="L1754" s="6">
        <f t="shared" si="408"/>
        <v>40000</v>
      </c>
      <c r="M1754" s="11">
        <f t="shared" si="415"/>
        <v>0</v>
      </c>
      <c r="N1754" s="6">
        <f t="shared" si="409"/>
        <v>3133.6000000000058</v>
      </c>
      <c r="O1754" s="11">
        <f t="shared" si="416"/>
        <v>18803.349999999995</v>
      </c>
      <c r="P1754" s="11">
        <f t="shared" si="410"/>
        <v>0</v>
      </c>
      <c r="Q1754" s="11">
        <f t="shared" si="417"/>
        <v>8.3999999999999986</v>
      </c>
      <c r="R1754" s="11">
        <f t="shared" si="418"/>
        <v>18811.749999999996</v>
      </c>
      <c r="S1754" s="6">
        <f t="shared" si="411"/>
        <v>0</v>
      </c>
      <c r="T1754" s="11">
        <f t="shared" si="412"/>
        <v>0</v>
      </c>
      <c r="U1754" s="11">
        <f t="shared" si="413"/>
        <v>0</v>
      </c>
      <c r="V1754" s="11">
        <f t="shared" si="419"/>
        <v>0</v>
      </c>
      <c r="W1754" s="20"/>
    </row>
    <row r="1755" spans="1:23" x14ac:dyDescent="0.25">
      <c r="A1755">
        <v>2022031409</v>
      </c>
      <c r="B1755">
        <v>2</v>
      </c>
      <c r="C1755" s="8">
        <v>0.54368000000000005</v>
      </c>
      <c r="D1755" s="6">
        <f t="shared" si="405"/>
        <v>43494.400000000001</v>
      </c>
      <c r="E1755" s="62">
        <v>0</v>
      </c>
      <c r="F1755" s="6">
        <f t="shared" si="414"/>
        <v>0</v>
      </c>
      <c r="G1755" s="7">
        <v>0.59777999999999998</v>
      </c>
      <c r="H1755" s="6">
        <f t="shared" si="406"/>
        <v>20922.3</v>
      </c>
      <c r="I1755" s="7">
        <v>0.12175999999999999</v>
      </c>
      <c r="J1755" s="6">
        <f t="shared" si="407"/>
        <v>1704.6399999999999</v>
      </c>
      <c r="K1755" s="20"/>
      <c r="L1755" s="6">
        <f t="shared" si="408"/>
        <v>40000</v>
      </c>
      <c r="M1755" s="11">
        <f t="shared" si="415"/>
        <v>0</v>
      </c>
      <c r="N1755" s="6">
        <f t="shared" si="409"/>
        <v>3494.4000000000015</v>
      </c>
      <c r="O1755" s="11">
        <f t="shared" si="416"/>
        <v>17427.899999999998</v>
      </c>
      <c r="P1755" s="11">
        <f t="shared" si="410"/>
        <v>0</v>
      </c>
      <c r="Q1755" s="11">
        <f t="shared" si="417"/>
        <v>1704.6399999999999</v>
      </c>
      <c r="R1755" s="11">
        <f t="shared" si="418"/>
        <v>19132.539999999997</v>
      </c>
      <c r="S1755" s="6">
        <f t="shared" si="411"/>
        <v>0</v>
      </c>
      <c r="T1755" s="11">
        <f t="shared" si="412"/>
        <v>0</v>
      </c>
      <c r="U1755" s="11">
        <f t="shared" si="413"/>
        <v>0</v>
      </c>
      <c r="V1755" s="11">
        <f t="shared" si="419"/>
        <v>0</v>
      </c>
      <c r="W1755" s="20"/>
    </row>
    <row r="1756" spans="1:23" x14ac:dyDescent="0.25">
      <c r="A1756">
        <v>2022031410</v>
      </c>
      <c r="B1756">
        <v>2</v>
      </c>
      <c r="C1756" s="8">
        <v>0.54135999999999995</v>
      </c>
      <c r="D1756" s="6">
        <f t="shared" si="405"/>
        <v>43308.799999999996</v>
      </c>
      <c r="E1756" s="62">
        <v>0</v>
      </c>
      <c r="F1756" s="6">
        <f t="shared" si="414"/>
        <v>0</v>
      </c>
      <c r="G1756" s="7">
        <v>0.52102999999999999</v>
      </c>
      <c r="H1756" s="6">
        <f t="shared" si="406"/>
        <v>18236.05</v>
      </c>
      <c r="I1756" s="7">
        <v>0.38013000000000002</v>
      </c>
      <c r="J1756" s="6">
        <f t="shared" si="407"/>
        <v>5321.8200000000006</v>
      </c>
      <c r="K1756" s="20"/>
      <c r="L1756" s="6">
        <f t="shared" si="408"/>
        <v>40000</v>
      </c>
      <c r="M1756" s="11">
        <f t="shared" si="415"/>
        <v>0</v>
      </c>
      <c r="N1756" s="6">
        <f t="shared" si="409"/>
        <v>3308.7999999999956</v>
      </c>
      <c r="O1756" s="11">
        <f t="shared" si="416"/>
        <v>14927.250000000004</v>
      </c>
      <c r="P1756" s="11">
        <f t="shared" si="410"/>
        <v>0</v>
      </c>
      <c r="Q1756" s="11">
        <f t="shared" si="417"/>
        <v>5321.8200000000006</v>
      </c>
      <c r="R1756" s="11">
        <f t="shared" si="418"/>
        <v>20249.070000000003</v>
      </c>
      <c r="S1756" s="6">
        <f t="shared" si="411"/>
        <v>0</v>
      </c>
      <c r="T1756" s="11">
        <f t="shared" si="412"/>
        <v>0</v>
      </c>
      <c r="U1756" s="11">
        <f t="shared" si="413"/>
        <v>0</v>
      </c>
      <c r="V1756" s="11">
        <f t="shared" si="419"/>
        <v>0</v>
      </c>
      <c r="W1756" s="20"/>
    </row>
    <row r="1757" spans="1:23" x14ac:dyDescent="0.25">
      <c r="A1757">
        <v>2022031411</v>
      </c>
      <c r="B1757">
        <v>2</v>
      </c>
      <c r="C1757" s="8">
        <v>0.53608</v>
      </c>
      <c r="D1757" s="6">
        <f t="shared" si="405"/>
        <v>42886.400000000001</v>
      </c>
      <c r="E1757" s="62">
        <v>0</v>
      </c>
      <c r="F1757" s="6">
        <f t="shared" si="414"/>
        <v>0</v>
      </c>
      <c r="G1757" s="7">
        <v>0.53613999999999995</v>
      </c>
      <c r="H1757" s="6">
        <f t="shared" si="406"/>
        <v>18764.899999999998</v>
      </c>
      <c r="I1757" s="7">
        <v>0.42104999999999998</v>
      </c>
      <c r="J1757" s="6">
        <f t="shared" si="407"/>
        <v>5894.7</v>
      </c>
      <c r="K1757" s="20"/>
      <c r="L1757" s="6">
        <f t="shared" si="408"/>
        <v>40000</v>
      </c>
      <c r="M1757" s="11">
        <f t="shared" si="415"/>
        <v>0</v>
      </c>
      <c r="N1757" s="6">
        <f t="shared" si="409"/>
        <v>2886.4000000000015</v>
      </c>
      <c r="O1757" s="11">
        <f t="shared" si="416"/>
        <v>15878.499999999996</v>
      </c>
      <c r="P1757" s="11">
        <f t="shared" si="410"/>
        <v>0</v>
      </c>
      <c r="Q1757" s="11">
        <f t="shared" si="417"/>
        <v>5894.7</v>
      </c>
      <c r="R1757" s="11">
        <f t="shared" si="418"/>
        <v>21773.199999999997</v>
      </c>
      <c r="S1757" s="6">
        <f t="shared" si="411"/>
        <v>0</v>
      </c>
      <c r="T1757" s="11">
        <f t="shared" si="412"/>
        <v>0</v>
      </c>
      <c r="U1757" s="11">
        <f t="shared" si="413"/>
        <v>0</v>
      </c>
      <c r="V1757" s="11">
        <f t="shared" si="419"/>
        <v>0</v>
      </c>
      <c r="W1757" s="20"/>
    </row>
    <row r="1758" spans="1:23" x14ac:dyDescent="0.25">
      <c r="A1758">
        <v>2022031412</v>
      </c>
      <c r="B1758">
        <v>2</v>
      </c>
      <c r="C1758" s="8">
        <v>0.53078000000000003</v>
      </c>
      <c r="D1758" s="6">
        <f t="shared" si="405"/>
        <v>42462.400000000001</v>
      </c>
      <c r="E1758" s="62">
        <v>0</v>
      </c>
      <c r="F1758" s="6">
        <f t="shared" si="414"/>
        <v>0</v>
      </c>
      <c r="G1758" s="7">
        <v>0.55342000000000002</v>
      </c>
      <c r="H1758" s="6">
        <f t="shared" si="406"/>
        <v>19369.7</v>
      </c>
      <c r="I1758" s="7">
        <v>0.44663999999999998</v>
      </c>
      <c r="J1758" s="6">
        <f t="shared" si="407"/>
        <v>6252.96</v>
      </c>
      <c r="K1758" s="20"/>
      <c r="L1758" s="6">
        <f t="shared" si="408"/>
        <v>40000</v>
      </c>
      <c r="M1758" s="11">
        <f t="shared" si="415"/>
        <v>0</v>
      </c>
      <c r="N1758" s="6">
        <f t="shared" si="409"/>
        <v>2462.4000000000015</v>
      </c>
      <c r="O1758" s="11">
        <f t="shared" si="416"/>
        <v>16907.3</v>
      </c>
      <c r="P1758" s="11">
        <f t="shared" si="410"/>
        <v>0</v>
      </c>
      <c r="Q1758" s="11">
        <f t="shared" si="417"/>
        <v>6252.96</v>
      </c>
      <c r="R1758" s="11">
        <f t="shared" si="418"/>
        <v>23160.26</v>
      </c>
      <c r="S1758" s="6">
        <f t="shared" si="411"/>
        <v>0</v>
      </c>
      <c r="T1758" s="11">
        <f t="shared" si="412"/>
        <v>0</v>
      </c>
      <c r="U1758" s="11">
        <f t="shared" si="413"/>
        <v>0</v>
      </c>
      <c r="V1758" s="11">
        <f t="shared" si="419"/>
        <v>0</v>
      </c>
      <c r="W1758" s="20"/>
    </row>
    <row r="1759" spans="1:23" x14ac:dyDescent="0.25">
      <c r="A1759">
        <v>2022031413</v>
      </c>
      <c r="B1759">
        <v>2</v>
      </c>
      <c r="C1759" s="8">
        <v>0.52466000000000002</v>
      </c>
      <c r="D1759" s="6">
        <f t="shared" si="405"/>
        <v>41972.800000000003</v>
      </c>
      <c r="E1759" s="62">
        <v>0</v>
      </c>
      <c r="F1759" s="6">
        <f t="shared" si="414"/>
        <v>0</v>
      </c>
      <c r="G1759" s="7">
        <v>0.54996999999999996</v>
      </c>
      <c r="H1759" s="6">
        <f t="shared" si="406"/>
        <v>19248.949999999997</v>
      </c>
      <c r="I1759" s="7">
        <v>0.48683999999999999</v>
      </c>
      <c r="J1759" s="6">
        <f t="shared" si="407"/>
        <v>6815.76</v>
      </c>
      <c r="K1759" s="20"/>
      <c r="L1759" s="6">
        <f t="shared" si="408"/>
        <v>40000</v>
      </c>
      <c r="M1759" s="11">
        <f t="shared" si="415"/>
        <v>0</v>
      </c>
      <c r="N1759" s="6">
        <f t="shared" si="409"/>
        <v>1972.8000000000029</v>
      </c>
      <c r="O1759" s="11">
        <f t="shared" si="416"/>
        <v>17276.149999999994</v>
      </c>
      <c r="P1759" s="11">
        <f t="shared" si="410"/>
        <v>0</v>
      </c>
      <c r="Q1759" s="11">
        <f t="shared" si="417"/>
        <v>6815.76</v>
      </c>
      <c r="R1759" s="11">
        <f t="shared" si="418"/>
        <v>24091.909999999996</v>
      </c>
      <c r="S1759" s="6">
        <f t="shared" si="411"/>
        <v>0</v>
      </c>
      <c r="T1759" s="11">
        <f t="shared" si="412"/>
        <v>0</v>
      </c>
      <c r="U1759" s="11">
        <f t="shared" si="413"/>
        <v>0</v>
      </c>
      <c r="V1759" s="11">
        <f t="shared" si="419"/>
        <v>0</v>
      </c>
      <c r="W1759" s="20"/>
    </row>
    <row r="1760" spans="1:23" x14ac:dyDescent="0.25">
      <c r="A1760">
        <v>2022031414</v>
      </c>
      <c r="B1760">
        <v>2</v>
      </c>
      <c r="C1760" s="8">
        <v>0.52186999999999995</v>
      </c>
      <c r="D1760" s="6">
        <f t="shared" si="405"/>
        <v>41749.599999999999</v>
      </c>
      <c r="E1760" s="62">
        <v>0</v>
      </c>
      <c r="F1760" s="6">
        <f t="shared" si="414"/>
        <v>0</v>
      </c>
      <c r="G1760" s="7">
        <v>0.56910000000000005</v>
      </c>
      <c r="H1760" s="6">
        <f t="shared" si="406"/>
        <v>19918.5</v>
      </c>
      <c r="I1760" s="7">
        <v>0.40833999999999998</v>
      </c>
      <c r="J1760" s="6">
        <f t="shared" si="407"/>
        <v>5716.7599999999993</v>
      </c>
      <c r="K1760" s="20"/>
      <c r="L1760" s="6">
        <f t="shared" si="408"/>
        <v>40000</v>
      </c>
      <c r="M1760" s="11">
        <f t="shared" si="415"/>
        <v>0</v>
      </c>
      <c r="N1760" s="6">
        <f t="shared" si="409"/>
        <v>1749.5999999999985</v>
      </c>
      <c r="O1760" s="11">
        <f t="shared" si="416"/>
        <v>18168.900000000001</v>
      </c>
      <c r="P1760" s="11">
        <f t="shared" si="410"/>
        <v>0</v>
      </c>
      <c r="Q1760" s="11">
        <f t="shared" si="417"/>
        <v>5716.7599999999993</v>
      </c>
      <c r="R1760" s="11">
        <f t="shared" si="418"/>
        <v>23885.66</v>
      </c>
      <c r="S1760" s="6">
        <f t="shared" si="411"/>
        <v>0</v>
      </c>
      <c r="T1760" s="11">
        <f t="shared" si="412"/>
        <v>0</v>
      </c>
      <c r="U1760" s="11">
        <f t="shared" si="413"/>
        <v>0</v>
      </c>
      <c r="V1760" s="11">
        <f t="shared" si="419"/>
        <v>0</v>
      </c>
      <c r="W1760" s="20"/>
    </row>
    <row r="1761" spans="1:23" x14ac:dyDescent="0.25">
      <c r="A1761">
        <v>2022031415</v>
      </c>
      <c r="B1761">
        <v>2</v>
      </c>
      <c r="C1761" s="8">
        <v>0.51868999999999998</v>
      </c>
      <c r="D1761" s="6">
        <f t="shared" si="405"/>
        <v>41495.199999999997</v>
      </c>
      <c r="E1761" s="62">
        <v>0</v>
      </c>
      <c r="F1761" s="6">
        <f t="shared" si="414"/>
        <v>0</v>
      </c>
      <c r="G1761" s="7">
        <v>0.57140000000000002</v>
      </c>
      <c r="H1761" s="6">
        <f t="shared" si="406"/>
        <v>19999</v>
      </c>
      <c r="I1761" s="7">
        <v>0.40603</v>
      </c>
      <c r="J1761" s="6">
        <f t="shared" si="407"/>
        <v>5684.42</v>
      </c>
      <c r="K1761" s="20"/>
      <c r="L1761" s="6">
        <f t="shared" si="408"/>
        <v>40000</v>
      </c>
      <c r="M1761" s="11">
        <f t="shared" si="415"/>
        <v>0</v>
      </c>
      <c r="N1761" s="6">
        <f t="shared" si="409"/>
        <v>1495.1999999999971</v>
      </c>
      <c r="O1761" s="11">
        <f t="shared" si="416"/>
        <v>18503.800000000003</v>
      </c>
      <c r="P1761" s="11">
        <f t="shared" si="410"/>
        <v>0</v>
      </c>
      <c r="Q1761" s="11">
        <f t="shared" si="417"/>
        <v>5684.42</v>
      </c>
      <c r="R1761" s="11">
        <f t="shared" si="418"/>
        <v>24188.22</v>
      </c>
      <c r="S1761" s="6">
        <f t="shared" si="411"/>
        <v>0</v>
      </c>
      <c r="T1761" s="11">
        <f t="shared" si="412"/>
        <v>0</v>
      </c>
      <c r="U1761" s="11">
        <f t="shared" si="413"/>
        <v>0</v>
      </c>
      <c r="V1761" s="11">
        <f t="shared" si="419"/>
        <v>0</v>
      </c>
      <c r="W1761" s="20"/>
    </row>
    <row r="1762" spans="1:23" x14ac:dyDescent="0.25">
      <c r="A1762">
        <v>2022031416</v>
      </c>
      <c r="B1762">
        <v>2</v>
      </c>
      <c r="C1762" s="8">
        <v>0.51919999999999999</v>
      </c>
      <c r="D1762" s="6">
        <f t="shared" si="405"/>
        <v>41536</v>
      </c>
      <c r="E1762" s="62">
        <v>0</v>
      </c>
      <c r="F1762" s="6">
        <f t="shared" si="414"/>
        <v>0</v>
      </c>
      <c r="G1762" s="7">
        <v>0.57854000000000005</v>
      </c>
      <c r="H1762" s="6">
        <f t="shared" si="406"/>
        <v>20248.900000000001</v>
      </c>
      <c r="I1762" s="7">
        <v>0.35188000000000003</v>
      </c>
      <c r="J1762" s="6">
        <f t="shared" si="407"/>
        <v>4926.3200000000006</v>
      </c>
      <c r="K1762" s="20"/>
      <c r="L1762" s="6">
        <f t="shared" si="408"/>
        <v>40000</v>
      </c>
      <c r="M1762" s="11">
        <f t="shared" si="415"/>
        <v>0</v>
      </c>
      <c r="N1762" s="6">
        <f t="shared" si="409"/>
        <v>1536</v>
      </c>
      <c r="O1762" s="11">
        <f t="shared" si="416"/>
        <v>18712.900000000001</v>
      </c>
      <c r="P1762" s="11">
        <f t="shared" si="410"/>
        <v>0</v>
      </c>
      <c r="Q1762" s="11">
        <f t="shared" si="417"/>
        <v>4926.3200000000006</v>
      </c>
      <c r="R1762" s="11">
        <f t="shared" si="418"/>
        <v>23639.22</v>
      </c>
      <c r="S1762" s="6">
        <f t="shared" si="411"/>
        <v>0</v>
      </c>
      <c r="T1762" s="11">
        <f t="shared" si="412"/>
        <v>0</v>
      </c>
      <c r="U1762" s="11">
        <f t="shared" si="413"/>
        <v>0</v>
      </c>
      <c r="V1762" s="11">
        <f t="shared" si="419"/>
        <v>0</v>
      </c>
      <c r="W1762" s="20"/>
    </row>
    <row r="1763" spans="1:23" x14ac:dyDescent="0.25">
      <c r="A1763">
        <v>2022031417</v>
      </c>
      <c r="B1763">
        <v>2</v>
      </c>
      <c r="C1763" s="8">
        <v>0.52356000000000003</v>
      </c>
      <c r="D1763" s="6">
        <f t="shared" si="405"/>
        <v>41884.800000000003</v>
      </c>
      <c r="E1763" s="62">
        <v>0</v>
      </c>
      <c r="F1763" s="6">
        <f t="shared" si="414"/>
        <v>0</v>
      </c>
      <c r="G1763" s="7">
        <v>0.57828999999999997</v>
      </c>
      <c r="H1763" s="6">
        <f t="shared" si="406"/>
        <v>20240.149999999998</v>
      </c>
      <c r="I1763" s="7">
        <v>0.35715999999999998</v>
      </c>
      <c r="J1763" s="6">
        <f t="shared" si="407"/>
        <v>5000.24</v>
      </c>
      <c r="K1763" s="20"/>
      <c r="L1763" s="6">
        <f t="shared" si="408"/>
        <v>40000</v>
      </c>
      <c r="M1763" s="11">
        <f t="shared" si="415"/>
        <v>0</v>
      </c>
      <c r="N1763" s="6">
        <f t="shared" si="409"/>
        <v>1884.8000000000029</v>
      </c>
      <c r="O1763" s="11">
        <f t="shared" si="416"/>
        <v>18355.349999999995</v>
      </c>
      <c r="P1763" s="11">
        <f t="shared" si="410"/>
        <v>0</v>
      </c>
      <c r="Q1763" s="11">
        <f t="shared" si="417"/>
        <v>5000.24</v>
      </c>
      <c r="R1763" s="11">
        <f t="shared" si="418"/>
        <v>23355.589999999997</v>
      </c>
      <c r="S1763" s="6">
        <f t="shared" si="411"/>
        <v>0</v>
      </c>
      <c r="T1763" s="11">
        <f t="shared" si="412"/>
        <v>0</v>
      </c>
      <c r="U1763" s="11">
        <f t="shared" si="413"/>
        <v>0</v>
      </c>
      <c r="V1763" s="11">
        <f t="shared" si="419"/>
        <v>0</v>
      </c>
      <c r="W1763" s="20"/>
    </row>
    <row r="1764" spans="1:23" x14ac:dyDescent="0.25">
      <c r="A1764">
        <v>2022031418</v>
      </c>
      <c r="B1764">
        <v>2</v>
      </c>
      <c r="C1764" s="8">
        <v>0.52888999999999997</v>
      </c>
      <c r="D1764" s="6">
        <f t="shared" si="405"/>
        <v>42311.199999999997</v>
      </c>
      <c r="E1764" s="62">
        <v>0</v>
      </c>
      <c r="F1764" s="6">
        <f t="shared" si="414"/>
        <v>0</v>
      </c>
      <c r="G1764" s="7">
        <v>0.57999000000000001</v>
      </c>
      <c r="H1764" s="6">
        <f t="shared" si="406"/>
        <v>20299.650000000001</v>
      </c>
      <c r="I1764" s="7">
        <v>0.28211000000000003</v>
      </c>
      <c r="J1764" s="6">
        <f t="shared" si="407"/>
        <v>3949.5400000000004</v>
      </c>
      <c r="K1764" s="20"/>
      <c r="L1764" s="6">
        <f t="shared" si="408"/>
        <v>40000</v>
      </c>
      <c r="M1764" s="11">
        <f t="shared" si="415"/>
        <v>0</v>
      </c>
      <c r="N1764" s="6">
        <f t="shared" si="409"/>
        <v>2311.1999999999971</v>
      </c>
      <c r="O1764" s="11">
        <f t="shared" si="416"/>
        <v>17988.450000000004</v>
      </c>
      <c r="P1764" s="11">
        <f t="shared" si="410"/>
        <v>0</v>
      </c>
      <c r="Q1764" s="11">
        <f t="shared" si="417"/>
        <v>3949.5400000000004</v>
      </c>
      <c r="R1764" s="11">
        <f t="shared" si="418"/>
        <v>21937.990000000005</v>
      </c>
      <c r="S1764" s="6">
        <f t="shared" si="411"/>
        <v>0</v>
      </c>
      <c r="T1764" s="11">
        <f t="shared" si="412"/>
        <v>0</v>
      </c>
      <c r="U1764" s="11">
        <f t="shared" si="413"/>
        <v>0</v>
      </c>
      <c r="V1764" s="11">
        <f t="shared" si="419"/>
        <v>0</v>
      </c>
      <c r="W1764" s="20"/>
    </row>
    <row r="1765" spans="1:23" x14ac:dyDescent="0.25">
      <c r="A1765">
        <v>2022031419</v>
      </c>
      <c r="B1765">
        <v>2</v>
      </c>
      <c r="C1765" s="8">
        <v>0.53122000000000003</v>
      </c>
      <c r="D1765" s="6">
        <f t="shared" si="405"/>
        <v>42497.599999999999</v>
      </c>
      <c r="E1765" s="62">
        <v>0</v>
      </c>
      <c r="F1765" s="6">
        <f t="shared" si="414"/>
        <v>0</v>
      </c>
      <c r="G1765" s="7">
        <v>0.59367999999999999</v>
      </c>
      <c r="H1765" s="6">
        <f t="shared" si="406"/>
        <v>20778.8</v>
      </c>
      <c r="I1765" s="7">
        <v>0.17763000000000001</v>
      </c>
      <c r="J1765" s="6">
        <f t="shared" si="407"/>
        <v>2486.8200000000002</v>
      </c>
      <c r="K1765" s="20"/>
      <c r="L1765" s="6">
        <f t="shared" si="408"/>
        <v>40000</v>
      </c>
      <c r="M1765" s="11">
        <f t="shared" si="415"/>
        <v>0</v>
      </c>
      <c r="N1765" s="6">
        <f t="shared" si="409"/>
        <v>2497.5999999999985</v>
      </c>
      <c r="O1765" s="11">
        <f t="shared" si="416"/>
        <v>18281.2</v>
      </c>
      <c r="P1765" s="11">
        <f t="shared" si="410"/>
        <v>0</v>
      </c>
      <c r="Q1765" s="11">
        <f t="shared" si="417"/>
        <v>2486.8200000000002</v>
      </c>
      <c r="R1765" s="11">
        <f t="shared" si="418"/>
        <v>20768.02</v>
      </c>
      <c r="S1765" s="6">
        <f t="shared" si="411"/>
        <v>0</v>
      </c>
      <c r="T1765" s="11">
        <f t="shared" si="412"/>
        <v>0</v>
      </c>
      <c r="U1765" s="11">
        <f t="shared" si="413"/>
        <v>0</v>
      </c>
      <c r="V1765" s="11">
        <f t="shared" si="419"/>
        <v>0</v>
      </c>
      <c r="W1765" s="20"/>
    </row>
    <row r="1766" spans="1:23" x14ac:dyDescent="0.25">
      <c r="A1766">
        <v>2022031420</v>
      </c>
      <c r="B1766">
        <v>2</v>
      </c>
      <c r="C1766" s="8">
        <v>0.53254000000000001</v>
      </c>
      <c r="D1766" s="6">
        <f t="shared" si="405"/>
        <v>42603.200000000004</v>
      </c>
      <c r="E1766" s="62">
        <v>0</v>
      </c>
      <c r="F1766" s="6">
        <f t="shared" si="414"/>
        <v>0</v>
      </c>
      <c r="G1766" s="7">
        <v>0.61065000000000003</v>
      </c>
      <c r="H1766" s="6">
        <f t="shared" si="406"/>
        <v>21372.75</v>
      </c>
      <c r="I1766" s="7">
        <v>3.925E-2</v>
      </c>
      <c r="J1766" s="6">
        <f t="shared" si="407"/>
        <v>549.5</v>
      </c>
      <c r="K1766" s="20"/>
      <c r="L1766" s="6">
        <f t="shared" si="408"/>
        <v>40000</v>
      </c>
      <c r="M1766" s="11">
        <f t="shared" si="415"/>
        <v>0</v>
      </c>
      <c r="N1766" s="6">
        <f t="shared" si="409"/>
        <v>2603.2000000000044</v>
      </c>
      <c r="O1766" s="11">
        <f t="shared" si="416"/>
        <v>18769.549999999996</v>
      </c>
      <c r="P1766" s="11">
        <f t="shared" si="410"/>
        <v>0</v>
      </c>
      <c r="Q1766" s="11">
        <f t="shared" si="417"/>
        <v>549.5</v>
      </c>
      <c r="R1766" s="11">
        <f t="shared" si="418"/>
        <v>19319.049999999996</v>
      </c>
      <c r="S1766" s="6">
        <f t="shared" si="411"/>
        <v>0</v>
      </c>
      <c r="T1766" s="11">
        <f t="shared" si="412"/>
        <v>0</v>
      </c>
      <c r="U1766" s="11">
        <f t="shared" si="413"/>
        <v>0</v>
      </c>
      <c r="V1766" s="11">
        <f t="shared" si="419"/>
        <v>0</v>
      </c>
      <c r="W1766" s="20"/>
    </row>
    <row r="1767" spans="1:23" x14ac:dyDescent="0.25">
      <c r="A1767">
        <v>2022031421</v>
      </c>
      <c r="B1767">
        <v>2</v>
      </c>
      <c r="C1767" s="8">
        <v>0.53373999999999999</v>
      </c>
      <c r="D1767" s="6">
        <f t="shared" si="405"/>
        <v>42699.199999999997</v>
      </c>
      <c r="E1767" s="62">
        <v>0</v>
      </c>
      <c r="F1767" s="6">
        <f t="shared" si="414"/>
        <v>0</v>
      </c>
      <c r="G1767" s="7">
        <v>0.57716000000000001</v>
      </c>
      <c r="H1767" s="6">
        <f t="shared" si="406"/>
        <v>20200.599999999999</v>
      </c>
      <c r="I1767" s="7">
        <v>0</v>
      </c>
      <c r="J1767" s="6">
        <f t="shared" si="407"/>
        <v>0</v>
      </c>
      <c r="K1767" s="20"/>
      <c r="L1767" s="6">
        <f t="shared" si="408"/>
        <v>40000</v>
      </c>
      <c r="M1767" s="11">
        <f t="shared" si="415"/>
        <v>0</v>
      </c>
      <c r="N1767" s="6">
        <f t="shared" si="409"/>
        <v>2699.1999999999971</v>
      </c>
      <c r="O1767" s="11">
        <f t="shared" si="416"/>
        <v>17501.400000000001</v>
      </c>
      <c r="P1767" s="11">
        <f t="shared" si="410"/>
        <v>0</v>
      </c>
      <c r="Q1767" s="11">
        <f t="shared" si="417"/>
        <v>0</v>
      </c>
      <c r="R1767" s="11">
        <f t="shared" si="418"/>
        <v>17501.400000000001</v>
      </c>
      <c r="S1767" s="6">
        <f t="shared" si="411"/>
        <v>0</v>
      </c>
      <c r="T1767" s="11">
        <f t="shared" si="412"/>
        <v>0</v>
      </c>
      <c r="U1767" s="11">
        <f t="shared" si="413"/>
        <v>0</v>
      </c>
      <c r="V1767" s="11">
        <f t="shared" si="419"/>
        <v>0</v>
      </c>
      <c r="W1767" s="20"/>
    </row>
    <row r="1768" spans="1:23" x14ac:dyDescent="0.25">
      <c r="A1768">
        <v>2022031422</v>
      </c>
      <c r="B1768">
        <v>2</v>
      </c>
      <c r="C1768" s="8">
        <v>0.51975000000000005</v>
      </c>
      <c r="D1768" s="6">
        <f t="shared" si="405"/>
        <v>41580</v>
      </c>
      <c r="E1768" s="62">
        <v>0</v>
      </c>
      <c r="F1768" s="6">
        <f t="shared" si="414"/>
        <v>0</v>
      </c>
      <c r="G1768" s="7">
        <v>0.58974000000000004</v>
      </c>
      <c r="H1768" s="6">
        <f t="shared" si="406"/>
        <v>20640.900000000001</v>
      </c>
      <c r="I1768" s="7">
        <v>0</v>
      </c>
      <c r="J1768" s="6">
        <f t="shared" si="407"/>
        <v>0</v>
      </c>
      <c r="K1768" s="20"/>
      <c r="L1768" s="6">
        <f t="shared" si="408"/>
        <v>40000</v>
      </c>
      <c r="M1768" s="11">
        <f t="shared" si="415"/>
        <v>0</v>
      </c>
      <c r="N1768" s="6">
        <f t="shared" si="409"/>
        <v>1580</v>
      </c>
      <c r="O1768" s="11">
        <f t="shared" si="416"/>
        <v>19060.900000000001</v>
      </c>
      <c r="P1768" s="11">
        <f t="shared" si="410"/>
        <v>0</v>
      </c>
      <c r="Q1768" s="11">
        <f t="shared" si="417"/>
        <v>0</v>
      </c>
      <c r="R1768" s="11">
        <f t="shared" si="418"/>
        <v>19060.900000000001</v>
      </c>
      <c r="S1768" s="6">
        <f t="shared" si="411"/>
        <v>0</v>
      </c>
      <c r="T1768" s="11">
        <f t="shared" si="412"/>
        <v>0</v>
      </c>
      <c r="U1768" s="11">
        <f t="shared" si="413"/>
        <v>0</v>
      </c>
      <c r="V1768" s="11">
        <f t="shared" si="419"/>
        <v>0</v>
      </c>
      <c r="W1768" s="20"/>
    </row>
    <row r="1769" spans="1:23" x14ac:dyDescent="0.25">
      <c r="A1769">
        <v>2022031423</v>
      </c>
      <c r="B1769">
        <v>2</v>
      </c>
      <c r="C1769" s="8">
        <v>0.49508000000000002</v>
      </c>
      <c r="D1769" s="6">
        <f t="shared" si="405"/>
        <v>39606.400000000001</v>
      </c>
      <c r="E1769" s="62">
        <v>0</v>
      </c>
      <c r="F1769" s="6">
        <f t="shared" si="414"/>
        <v>0</v>
      </c>
      <c r="G1769" s="7">
        <v>0.55442000000000002</v>
      </c>
      <c r="H1769" s="6">
        <f t="shared" si="406"/>
        <v>19404.7</v>
      </c>
      <c r="I1769" s="7">
        <v>0</v>
      </c>
      <c r="J1769" s="6">
        <f t="shared" si="407"/>
        <v>0</v>
      </c>
      <c r="K1769" s="20"/>
      <c r="L1769" s="6">
        <f t="shared" si="408"/>
        <v>39606.400000000001</v>
      </c>
      <c r="M1769" s="11">
        <f t="shared" si="415"/>
        <v>393.59999999999854</v>
      </c>
      <c r="N1769" s="6">
        <f t="shared" si="409"/>
        <v>0</v>
      </c>
      <c r="O1769" s="11">
        <f t="shared" si="416"/>
        <v>19404.7</v>
      </c>
      <c r="P1769" s="11">
        <f t="shared" si="410"/>
        <v>0</v>
      </c>
      <c r="Q1769" s="11">
        <f t="shared" si="417"/>
        <v>0</v>
      </c>
      <c r="R1769" s="11">
        <f t="shared" si="418"/>
        <v>19798.3</v>
      </c>
      <c r="S1769" s="6">
        <f t="shared" si="411"/>
        <v>0</v>
      </c>
      <c r="T1769" s="11">
        <f t="shared" si="412"/>
        <v>0</v>
      </c>
      <c r="U1769" s="11">
        <f t="shared" si="413"/>
        <v>0</v>
      </c>
      <c r="V1769" s="11">
        <f t="shared" si="419"/>
        <v>0</v>
      </c>
      <c r="W1769" s="20"/>
    </row>
    <row r="1770" spans="1:23" x14ac:dyDescent="0.25">
      <c r="A1770">
        <v>2022031424</v>
      </c>
      <c r="B1770">
        <v>2</v>
      </c>
      <c r="C1770" s="8">
        <v>0.46762999999999999</v>
      </c>
      <c r="D1770" s="6">
        <f t="shared" si="405"/>
        <v>37410.400000000001</v>
      </c>
      <c r="E1770" s="62">
        <v>0</v>
      </c>
      <c r="F1770" s="6">
        <f t="shared" si="414"/>
        <v>0</v>
      </c>
      <c r="G1770" s="7">
        <v>0.49131999999999998</v>
      </c>
      <c r="H1770" s="6">
        <f t="shared" si="406"/>
        <v>17196.2</v>
      </c>
      <c r="I1770" s="7">
        <v>0</v>
      </c>
      <c r="J1770" s="6">
        <f t="shared" si="407"/>
        <v>0</v>
      </c>
      <c r="K1770" s="20"/>
      <c r="L1770" s="6">
        <f t="shared" si="408"/>
        <v>37410.400000000001</v>
      </c>
      <c r="M1770" s="11">
        <f t="shared" si="415"/>
        <v>2589.5999999999985</v>
      </c>
      <c r="N1770" s="6">
        <f t="shared" si="409"/>
        <v>0</v>
      </c>
      <c r="O1770" s="11">
        <f t="shared" si="416"/>
        <v>17196.2</v>
      </c>
      <c r="P1770" s="11">
        <f t="shared" si="410"/>
        <v>0</v>
      </c>
      <c r="Q1770" s="11">
        <f t="shared" si="417"/>
        <v>0</v>
      </c>
      <c r="R1770" s="11">
        <f t="shared" si="418"/>
        <v>19785.8</v>
      </c>
      <c r="S1770" s="6">
        <f t="shared" si="411"/>
        <v>0</v>
      </c>
      <c r="T1770" s="11">
        <f t="shared" si="412"/>
        <v>0</v>
      </c>
      <c r="U1770" s="11">
        <f t="shared" si="413"/>
        <v>0</v>
      </c>
      <c r="V1770" s="11">
        <f t="shared" si="419"/>
        <v>0</v>
      </c>
      <c r="W1770" s="20"/>
    </row>
    <row r="1771" spans="1:23" x14ac:dyDescent="0.25">
      <c r="A1771">
        <v>2022031501</v>
      </c>
      <c r="B1771">
        <v>3</v>
      </c>
      <c r="C1771" s="8">
        <v>0.44534000000000001</v>
      </c>
      <c r="D1771" s="6">
        <f t="shared" si="405"/>
        <v>35627.200000000004</v>
      </c>
      <c r="E1771" s="62">
        <v>0</v>
      </c>
      <c r="F1771" s="6">
        <f t="shared" si="414"/>
        <v>0</v>
      </c>
      <c r="G1771" s="7">
        <v>0.42009999999999997</v>
      </c>
      <c r="H1771" s="6">
        <f t="shared" si="406"/>
        <v>14703.499999999998</v>
      </c>
      <c r="I1771" s="7">
        <v>0</v>
      </c>
      <c r="J1771" s="6">
        <f t="shared" si="407"/>
        <v>0</v>
      </c>
      <c r="K1771" s="20"/>
      <c r="L1771" s="6">
        <f t="shared" si="408"/>
        <v>35627.200000000004</v>
      </c>
      <c r="M1771" s="11">
        <f t="shared" si="415"/>
        <v>4372.7999999999956</v>
      </c>
      <c r="N1771" s="6">
        <f t="shared" si="409"/>
        <v>0</v>
      </c>
      <c r="O1771" s="11">
        <f t="shared" si="416"/>
        <v>14703.499999999998</v>
      </c>
      <c r="P1771" s="11">
        <f t="shared" si="410"/>
        <v>0</v>
      </c>
      <c r="Q1771" s="11">
        <f t="shared" si="417"/>
        <v>0</v>
      </c>
      <c r="R1771" s="11">
        <f t="shared" si="418"/>
        <v>19076.299999999996</v>
      </c>
      <c r="S1771" s="6">
        <f t="shared" si="411"/>
        <v>0</v>
      </c>
      <c r="T1771" s="11">
        <f t="shared" si="412"/>
        <v>0</v>
      </c>
      <c r="U1771" s="11">
        <f t="shared" si="413"/>
        <v>0</v>
      </c>
      <c r="V1771" s="11">
        <f t="shared" si="419"/>
        <v>0</v>
      </c>
      <c r="W1771" s="20"/>
    </row>
    <row r="1772" spans="1:23" x14ac:dyDescent="0.25">
      <c r="A1772">
        <v>2022031502</v>
      </c>
      <c r="B1772">
        <v>3</v>
      </c>
      <c r="C1772" s="8">
        <v>0.42914000000000002</v>
      </c>
      <c r="D1772" s="6">
        <f t="shared" si="405"/>
        <v>34331.200000000004</v>
      </c>
      <c r="E1772" s="62">
        <v>0</v>
      </c>
      <c r="F1772" s="6">
        <f t="shared" si="414"/>
        <v>0</v>
      </c>
      <c r="G1772" s="7">
        <v>0.37997999999999998</v>
      </c>
      <c r="H1772" s="6">
        <f t="shared" si="406"/>
        <v>13299.3</v>
      </c>
      <c r="I1772" s="7">
        <v>0</v>
      </c>
      <c r="J1772" s="6">
        <f t="shared" si="407"/>
        <v>0</v>
      </c>
      <c r="K1772" s="20"/>
      <c r="L1772" s="6">
        <f t="shared" si="408"/>
        <v>34331.200000000004</v>
      </c>
      <c r="M1772" s="11">
        <f t="shared" si="415"/>
        <v>5668.7999999999956</v>
      </c>
      <c r="N1772" s="6">
        <f t="shared" si="409"/>
        <v>0</v>
      </c>
      <c r="O1772" s="11">
        <f t="shared" si="416"/>
        <v>13299.3</v>
      </c>
      <c r="P1772" s="11">
        <f t="shared" si="410"/>
        <v>0</v>
      </c>
      <c r="Q1772" s="11">
        <f t="shared" si="417"/>
        <v>0</v>
      </c>
      <c r="R1772" s="11">
        <f t="shared" si="418"/>
        <v>18968.099999999995</v>
      </c>
      <c r="S1772" s="6">
        <f t="shared" si="411"/>
        <v>0</v>
      </c>
      <c r="T1772" s="11">
        <f t="shared" si="412"/>
        <v>0</v>
      </c>
      <c r="U1772" s="11">
        <f t="shared" si="413"/>
        <v>0</v>
      </c>
      <c r="V1772" s="11">
        <f t="shared" si="419"/>
        <v>0</v>
      </c>
      <c r="W1772" s="20"/>
    </row>
    <row r="1773" spans="1:23" x14ac:dyDescent="0.25">
      <c r="A1773">
        <v>2022031503</v>
      </c>
      <c r="B1773">
        <v>3</v>
      </c>
      <c r="C1773" s="8">
        <v>0.42048000000000002</v>
      </c>
      <c r="D1773" s="6">
        <f t="shared" si="405"/>
        <v>33638.400000000001</v>
      </c>
      <c r="E1773" s="62">
        <v>0</v>
      </c>
      <c r="F1773" s="6">
        <f t="shared" si="414"/>
        <v>0</v>
      </c>
      <c r="G1773" s="7">
        <v>0.34444000000000002</v>
      </c>
      <c r="H1773" s="6">
        <f t="shared" si="406"/>
        <v>12055.400000000001</v>
      </c>
      <c r="I1773" s="7">
        <v>0</v>
      </c>
      <c r="J1773" s="6">
        <f t="shared" si="407"/>
        <v>0</v>
      </c>
      <c r="K1773" s="20"/>
      <c r="L1773" s="6">
        <f t="shared" si="408"/>
        <v>33638.400000000001</v>
      </c>
      <c r="M1773" s="11">
        <f t="shared" si="415"/>
        <v>6361.5999999999985</v>
      </c>
      <c r="N1773" s="6">
        <f t="shared" si="409"/>
        <v>0</v>
      </c>
      <c r="O1773" s="11">
        <f t="shared" si="416"/>
        <v>12055.400000000001</v>
      </c>
      <c r="P1773" s="11">
        <f t="shared" si="410"/>
        <v>0</v>
      </c>
      <c r="Q1773" s="11">
        <f t="shared" si="417"/>
        <v>0</v>
      </c>
      <c r="R1773" s="11">
        <f t="shared" si="418"/>
        <v>18417</v>
      </c>
      <c r="S1773" s="6">
        <f t="shared" si="411"/>
        <v>0</v>
      </c>
      <c r="T1773" s="11">
        <f t="shared" si="412"/>
        <v>0</v>
      </c>
      <c r="U1773" s="11">
        <f t="shared" si="413"/>
        <v>0</v>
      </c>
      <c r="V1773" s="11">
        <f t="shared" si="419"/>
        <v>0</v>
      </c>
      <c r="W1773" s="20"/>
    </row>
    <row r="1774" spans="1:23" x14ac:dyDescent="0.25">
      <c r="A1774">
        <v>2022031504</v>
      </c>
      <c r="B1774">
        <v>3</v>
      </c>
      <c r="C1774" s="8">
        <v>0.41782999999999998</v>
      </c>
      <c r="D1774" s="6">
        <f t="shared" si="405"/>
        <v>33426.400000000001</v>
      </c>
      <c r="E1774" s="62">
        <v>0</v>
      </c>
      <c r="F1774" s="6">
        <f t="shared" si="414"/>
        <v>0</v>
      </c>
      <c r="G1774" s="7">
        <v>0.36509000000000003</v>
      </c>
      <c r="H1774" s="6">
        <f t="shared" si="406"/>
        <v>12778.150000000001</v>
      </c>
      <c r="I1774" s="7">
        <v>0</v>
      </c>
      <c r="J1774" s="6">
        <f t="shared" si="407"/>
        <v>0</v>
      </c>
      <c r="K1774" s="20"/>
      <c r="L1774" s="6">
        <f t="shared" si="408"/>
        <v>33426.400000000001</v>
      </c>
      <c r="M1774" s="11">
        <f t="shared" si="415"/>
        <v>6573.5999999999985</v>
      </c>
      <c r="N1774" s="6">
        <f t="shared" si="409"/>
        <v>0</v>
      </c>
      <c r="O1774" s="11">
        <f t="shared" si="416"/>
        <v>12778.150000000001</v>
      </c>
      <c r="P1774" s="11">
        <f t="shared" si="410"/>
        <v>0</v>
      </c>
      <c r="Q1774" s="11">
        <f t="shared" si="417"/>
        <v>0</v>
      </c>
      <c r="R1774" s="11">
        <f t="shared" si="418"/>
        <v>19351.75</v>
      </c>
      <c r="S1774" s="6">
        <f t="shared" si="411"/>
        <v>0</v>
      </c>
      <c r="T1774" s="11">
        <f t="shared" si="412"/>
        <v>0</v>
      </c>
      <c r="U1774" s="11">
        <f t="shared" si="413"/>
        <v>0</v>
      </c>
      <c r="V1774" s="11">
        <f t="shared" si="419"/>
        <v>0</v>
      </c>
      <c r="W1774" s="20"/>
    </row>
    <row r="1775" spans="1:23" x14ac:dyDescent="0.25">
      <c r="A1775">
        <v>2022031505</v>
      </c>
      <c r="B1775">
        <v>3</v>
      </c>
      <c r="C1775" s="8">
        <v>0.42714000000000002</v>
      </c>
      <c r="D1775" s="6">
        <f t="shared" si="405"/>
        <v>34171.200000000004</v>
      </c>
      <c r="E1775" s="62">
        <v>0</v>
      </c>
      <c r="F1775" s="6">
        <f t="shared" si="414"/>
        <v>0</v>
      </c>
      <c r="G1775" s="7">
        <v>0.40931000000000001</v>
      </c>
      <c r="H1775" s="6">
        <f t="shared" si="406"/>
        <v>14325.85</v>
      </c>
      <c r="I1775" s="7">
        <v>0</v>
      </c>
      <c r="J1775" s="6">
        <f t="shared" si="407"/>
        <v>0</v>
      </c>
      <c r="K1775" s="20"/>
      <c r="L1775" s="6">
        <f t="shared" si="408"/>
        <v>34171.200000000004</v>
      </c>
      <c r="M1775" s="11">
        <f t="shared" si="415"/>
        <v>5828.7999999999956</v>
      </c>
      <c r="N1775" s="6">
        <f t="shared" si="409"/>
        <v>0</v>
      </c>
      <c r="O1775" s="11">
        <f t="shared" si="416"/>
        <v>14325.85</v>
      </c>
      <c r="P1775" s="11">
        <f t="shared" si="410"/>
        <v>0</v>
      </c>
      <c r="Q1775" s="11">
        <f t="shared" si="417"/>
        <v>0</v>
      </c>
      <c r="R1775" s="11">
        <f t="shared" si="418"/>
        <v>20154.649999999994</v>
      </c>
      <c r="S1775" s="6">
        <f t="shared" si="411"/>
        <v>0</v>
      </c>
      <c r="T1775" s="11">
        <f t="shared" si="412"/>
        <v>0</v>
      </c>
      <c r="U1775" s="11">
        <f t="shared" si="413"/>
        <v>0</v>
      </c>
      <c r="V1775" s="11">
        <f t="shared" si="419"/>
        <v>0</v>
      </c>
      <c r="W1775" s="20"/>
    </row>
    <row r="1776" spans="1:23" x14ac:dyDescent="0.25">
      <c r="A1776">
        <v>2022031506</v>
      </c>
      <c r="B1776">
        <v>3</v>
      </c>
      <c r="C1776" s="8">
        <v>0.44962999999999997</v>
      </c>
      <c r="D1776" s="6">
        <f t="shared" si="405"/>
        <v>35970.400000000001</v>
      </c>
      <c r="E1776" s="62">
        <v>0</v>
      </c>
      <c r="F1776" s="6">
        <f t="shared" si="414"/>
        <v>0</v>
      </c>
      <c r="G1776" s="7">
        <v>0.43343999999999999</v>
      </c>
      <c r="H1776" s="6">
        <f t="shared" si="406"/>
        <v>15170.4</v>
      </c>
      <c r="I1776" s="7">
        <v>0</v>
      </c>
      <c r="J1776" s="6">
        <f t="shared" si="407"/>
        <v>0</v>
      </c>
      <c r="K1776" s="20"/>
      <c r="L1776" s="6">
        <f t="shared" si="408"/>
        <v>35970.400000000001</v>
      </c>
      <c r="M1776" s="11">
        <f t="shared" si="415"/>
        <v>4029.5999999999985</v>
      </c>
      <c r="N1776" s="6">
        <f t="shared" si="409"/>
        <v>0</v>
      </c>
      <c r="O1776" s="11">
        <f t="shared" si="416"/>
        <v>15170.4</v>
      </c>
      <c r="P1776" s="11">
        <f t="shared" si="410"/>
        <v>0</v>
      </c>
      <c r="Q1776" s="11">
        <f t="shared" si="417"/>
        <v>0</v>
      </c>
      <c r="R1776" s="11">
        <f t="shared" si="418"/>
        <v>19200</v>
      </c>
      <c r="S1776" s="6">
        <f t="shared" si="411"/>
        <v>0</v>
      </c>
      <c r="T1776" s="11">
        <f t="shared" si="412"/>
        <v>0</v>
      </c>
      <c r="U1776" s="11">
        <f t="shared" si="413"/>
        <v>0</v>
      </c>
      <c r="V1776" s="11">
        <f t="shared" si="419"/>
        <v>0</v>
      </c>
      <c r="W1776" s="20"/>
    </row>
    <row r="1777" spans="1:23" x14ac:dyDescent="0.25">
      <c r="A1777">
        <v>2022031507</v>
      </c>
      <c r="B1777">
        <v>3</v>
      </c>
      <c r="C1777" s="8">
        <v>0.48421999999999998</v>
      </c>
      <c r="D1777" s="6">
        <f t="shared" si="405"/>
        <v>38737.599999999999</v>
      </c>
      <c r="E1777" s="62">
        <v>0</v>
      </c>
      <c r="F1777" s="6">
        <f t="shared" si="414"/>
        <v>0</v>
      </c>
      <c r="G1777" s="7">
        <v>0.45451000000000003</v>
      </c>
      <c r="H1777" s="6">
        <f t="shared" si="406"/>
        <v>15907.85</v>
      </c>
      <c r="I1777" s="7">
        <v>0</v>
      </c>
      <c r="J1777" s="6">
        <f t="shared" si="407"/>
        <v>0</v>
      </c>
      <c r="K1777" s="20"/>
      <c r="L1777" s="6">
        <f t="shared" si="408"/>
        <v>38737.599999999999</v>
      </c>
      <c r="M1777" s="11">
        <f t="shared" si="415"/>
        <v>1262.4000000000015</v>
      </c>
      <c r="N1777" s="6">
        <f t="shared" si="409"/>
        <v>0</v>
      </c>
      <c r="O1777" s="11">
        <f t="shared" si="416"/>
        <v>15907.85</v>
      </c>
      <c r="P1777" s="11">
        <f t="shared" si="410"/>
        <v>0</v>
      </c>
      <c r="Q1777" s="11">
        <f t="shared" si="417"/>
        <v>0</v>
      </c>
      <c r="R1777" s="11">
        <f t="shared" si="418"/>
        <v>17170.25</v>
      </c>
      <c r="S1777" s="6">
        <f t="shared" si="411"/>
        <v>0</v>
      </c>
      <c r="T1777" s="11">
        <f t="shared" si="412"/>
        <v>0</v>
      </c>
      <c r="U1777" s="11">
        <f t="shared" si="413"/>
        <v>0</v>
      </c>
      <c r="V1777" s="11">
        <f t="shared" si="419"/>
        <v>0</v>
      </c>
      <c r="W1777" s="20"/>
    </row>
    <row r="1778" spans="1:23" x14ac:dyDescent="0.25">
      <c r="A1778">
        <v>2022031508</v>
      </c>
      <c r="B1778">
        <v>3</v>
      </c>
      <c r="C1778" s="8">
        <v>0.51139999999999997</v>
      </c>
      <c r="D1778" s="6">
        <f t="shared" si="405"/>
        <v>40912</v>
      </c>
      <c r="E1778" s="62">
        <v>0</v>
      </c>
      <c r="F1778" s="6">
        <f t="shared" si="414"/>
        <v>0</v>
      </c>
      <c r="G1778" s="7">
        <v>0.46384999999999998</v>
      </c>
      <c r="H1778" s="6">
        <f t="shared" si="406"/>
        <v>16234.75</v>
      </c>
      <c r="I1778" s="7">
        <v>1.17E-3</v>
      </c>
      <c r="J1778" s="6">
        <f t="shared" si="407"/>
        <v>16.38</v>
      </c>
      <c r="K1778" s="20"/>
      <c r="L1778" s="6">
        <f t="shared" si="408"/>
        <v>40000</v>
      </c>
      <c r="M1778" s="11">
        <f t="shared" si="415"/>
        <v>0</v>
      </c>
      <c r="N1778" s="6">
        <f t="shared" si="409"/>
        <v>912</v>
      </c>
      <c r="O1778" s="11">
        <f t="shared" si="416"/>
        <v>15322.75</v>
      </c>
      <c r="P1778" s="11">
        <f t="shared" si="410"/>
        <v>0</v>
      </c>
      <c r="Q1778" s="11">
        <f t="shared" si="417"/>
        <v>16.38</v>
      </c>
      <c r="R1778" s="11">
        <f t="shared" si="418"/>
        <v>15339.13</v>
      </c>
      <c r="S1778" s="6">
        <f t="shared" si="411"/>
        <v>0</v>
      </c>
      <c r="T1778" s="11">
        <f t="shared" si="412"/>
        <v>0</v>
      </c>
      <c r="U1778" s="11">
        <f t="shared" si="413"/>
        <v>0</v>
      </c>
      <c r="V1778" s="11">
        <f t="shared" si="419"/>
        <v>0</v>
      </c>
      <c r="W1778" s="20"/>
    </row>
    <row r="1779" spans="1:23" x14ac:dyDescent="0.25">
      <c r="A1779">
        <v>2022031509</v>
      </c>
      <c r="B1779">
        <v>3</v>
      </c>
      <c r="C1779" s="8">
        <v>0.51968999999999999</v>
      </c>
      <c r="D1779" s="6">
        <f t="shared" si="405"/>
        <v>41575.199999999997</v>
      </c>
      <c r="E1779" s="62">
        <v>0</v>
      </c>
      <c r="F1779" s="6">
        <f t="shared" si="414"/>
        <v>0</v>
      </c>
      <c r="G1779" s="7">
        <v>0.46462999999999999</v>
      </c>
      <c r="H1779" s="6">
        <f t="shared" si="406"/>
        <v>16262.05</v>
      </c>
      <c r="I1779" s="7">
        <v>0.16689999999999999</v>
      </c>
      <c r="J1779" s="6">
        <f t="shared" si="407"/>
        <v>2336.6</v>
      </c>
      <c r="K1779" s="20"/>
      <c r="L1779" s="6">
        <f t="shared" si="408"/>
        <v>40000</v>
      </c>
      <c r="M1779" s="11">
        <f t="shared" si="415"/>
        <v>0</v>
      </c>
      <c r="N1779" s="6">
        <f t="shared" si="409"/>
        <v>1575.1999999999971</v>
      </c>
      <c r="O1779" s="11">
        <f t="shared" si="416"/>
        <v>14686.850000000002</v>
      </c>
      <c r="P1779" s="11">
        <f t="shared" si="410"/>
        <v>0</v>
      </c>
      <c r="Q1779" s="11">
        <f t="shared" si="417"/>
        <v>2336.6</v>
      </c>
      <c r="R1779" s="11">
        <f t="shared" si="418"/>
        <v>17023.45</v>
      </c>
      <c r="S1779" s="6">
        <f t="shared" si="411"/>
        <v>0</v>
      </c>
      <c r="T1779" s="11">
        <f t="shared" si="412"/>
        <v>0</v>
      </c>
      <c r="U1779" s="11">
        <f t="shared" si="413"/>
        <v>0</v>
      </c>
      <c r="V1779" s="11">
        <f t="shared" si="419"/>
        <v>0</v>
      </c>
      <c r="W1779" s="20"/>
    </row>
    <row r="1780" spans="1:23" x14ac:dyDescent="0.25">
      <c r="A1780">
        <v>2022031510</v>
      </c>
      <c r="B1780">
        <v>3</v>
      </c>
      <c r="C1780" s="8">
        <v>0.51744000000000001</v>
      </c>
      <c r="D1780" s="6">
        <f t="shared" si="405"/>
        <v>41395.200000000004</v>
      </c>
      <c r="E1780" s="62">
        <v>0</v>
      </c>
      <c r="F1780" s="6">
        <f t="shared" si="414"/>
        <v>0</v>
      </c>
      <c r="G1780" s="7">
        <v>0.36751</v>
      </c>
      <c r="H1780" s="6">
        <f t="shared" si="406"/>
        <v>12862.85</v>
      </c>
      <c r="I1780" s="7">
        <v>0.65249000000000001</v>
      </c>
      <c r="J1780" s="6">
        <f t="shared" si="407"/>
        <v>9134.86</v>
      </c>
      <c r="K1780" s="20"/>
      <c r="L1780" s="6">
        <f t="shared" si="408"/>
        <v>40000</v>
      </c>
      <c r="M1780" s="11">
        <f t="shared" si="415"/>
        <v>0</v>
      </c>
      <c r="N1780" s="6">
        <f t="shared" si="409"/>
        <v>1395.2000000000044</v>
      </c>
      <c r="O1780" s="11">
        <f t="shared" si="416"/>
        <v>11467.649999999996</v>
      </c>
      <c r="P1780" s="11">
        <f t="shared" si="410"/>
        <v>0</v>
      </c>
      <c r="Q1780" s="11">
        <f t="shared" si="417"/>
        <v>9134.86</v>
      </c>
      <c r="R1780" s="11">
        <f t="shared" si="418"/>
        <v>20602.509999999995</v>
      </c>
      <c r="S1780" s="6">
        <f t="shared" si="411"/>
        <v>0</v>
      </c>
      <c r="T1780" s="11">
        <f t="shared" si="412"/>
        <v>0</v>
      </c>
      <c r="U1780" s="11">
        <f t="shared" si="413"/>
        <v>0</v>
      </c>
      <c r="V1780" s="11">
        <f t="shared" si="419"/>
        <v>0</v>
      </c>
      <c r="W1780" s="20"/>
    </row>
    <row r="1781" spans="1:23" x14ac:dyDescent="0.25">
      <c r="A1781">
        <v>2022031511</v>
      </c>
      <c r="B1781">
        <v>3</v>
      </c>
      <c r="C1781" s="8">
        <v>0.51351000000000002</v>
      </c>
      <c r="D1781" s="6">
        <f t="shared" si="405"/>
        <v>41080.800000000003</v>
      </c>
      <c r="E1781" s="62">
        <v>0</v>
      </c>
      <c r="F1781" s="6">
        <f t="shared" si="414"/>
        <v>0</v>
      </c>
      <c r="G1781" s="7">
        <v>0.34253</v>
      </c>
      <c r="H1781" s="6">
        <f t="shared" si="406"/>
        <v>11988.55</v>
      </c>
      <c r="I1781" s="7">
        <v>0.81132000000000004</v>
      </c>
      <c r="J1781" s="6">
        <f t="shared" si="407"/>
        <v>11358.480000000001</v>
      </c>
      <c r="K1781" s="20"/>
      <c r="L1781" s="6">
        <f t="shared" si="408"/>
        <v>40000</v>
      </c>
      <c r="M1781" s="11">
        <f t="shared" si="415"/>
        <v>0</v>
      </c>
      <c r="N1781" s="6">
        <f t="shared" si="409"/>
        <v>1080.8000000000029</v>
      </c>
      <c r="O1781" s="11">
        <f t="shared" si="416"/>
        <v>10907.749999999996</v>
      </c>
      <c r="P1781" s="11">
        <f t="shared" si="410"/>
        <v>0</v>
      </c>
      <c r="Q1781" s="11">
        <f t="shared" si="417"/>
        <v>11358.480000000001</v>
      </c>
      <c r="R1781" s="11">
        <f t="shared" si="418"/>
        <v>22266.229999999996</v>
      </c>
      <c r="S1781" s="6">
        <f t="shared" si="411"/>
        <v>0</v>
      </c>
      <c r="T1781" s="11">
        <f t="shared" si="412"/>
        <v>0</v>
      </c>
      <c r="U1781" s="11">
        <f t="shared" si="413"/>
        <v>0</v>
      </c>
      <c r="V1781" s="11">
        <f t="shared" si="419"/>
        <v>0</v>
      </c>
      <c r="W1781" s="20"/>
    </row>
    <row r="1782" spans="1:23" x14ac:dyDescent="0.25">
      <c r="A1782">
        <v>2022031512</v>
      </c>
      <c r="B1782">
        <v>3</v>
      </c>
      <c r="C1782" s="8">
        <v>0.50714000000000004</v>
      </c>
      <c r="D1782" s="6">
        <f t="shared" si="405"/>
        <v>40571.200000000004</v>
      </c>
      <c r="E1782" s="62">
        <v>0</v>
      </c>
      <c r="F1782" s="6">
        <f t="shared" si="414"/>
        <v>0</v>
      </c>
      <c r="G1782" s="7">
        <v>0.30304999999999999</v>
      </c>
      <c r="H1782" s="6">
        <f t="shared" si="406"/>
        <v>10606.75</v>
      </c>
      <c r="I1782" s="7">
        <v>0.82028000000000001</v>
      </c>
      <c r="J1782" s="6">
        <f t="shared" si="407"/>
        <v>11483.92</v>
      </c>
      <c r="K1782" s="20"/>
      <c r="L1782" s="6">
        <f t="shared" si="408"/>
        <v>40000</v>
      </c>
      <c r="M1782" s="11">
        <f t="shared" si="415"/>
        <v>0</v>
      </c>
      <c r="N1782" s="6">
        <f t="shared" si="409"/>
        <v>571.20000000000437</v>
      </c>
      <c r="O1782" s="11">
        <f t="shared" si="416"/>
        <v>10035.549999999996</v>
      </c>
      <c r="P1782" s="11">
        <f t="shared" si="410"/>
        <v>0</v>
      </c>
      <c r="Q1782" s="11">
        <f t="shared" si="417"/>
        <v>11483.92</v>
      </c>
      <c r="R1782" s="11">
        <f t="shared" si="418"/>
        <v>21519.469999999994</v>
      </c>
      <c r="S1782" s="6">
        <f t="shared" si="411"/>
        <v>0</v>
      </c>
      <c r="T1782" s="11">
        <f t="shared" si="412"/>
        <v>0</v>
      </c>
      <c r="U1782" s="11">
        <f t="shared" si="413"/>
        <v>0</v>
      </c>
      <c r="V1782" s="11">
        <f t="shared" si="419"/>
        <v>0</v>
      </c>
      <c r="W1782" s="20"/>
    </row>
    <row r="1783" spans="1:23" x14ac:dyDescent="0.25">
      <c r="A1783">
        <v>2022031513</v>
      </c>
      <c r="B1783">
        <v>3</v>
      </c>
      <c r="C1783" s="8">
        <v>0.50021000000000004</v>
      </c>
      <c r="D1783" s="6">
        <f t="shared" si="405"/>
        <v>40016.800000000003</v>
      </c>
      <c r="E1783" s="62">
        <v>0</v>
      </c>
      <c r="F1783" s="6">
        <f t="shared" si="414"/>
        <v>0</v>
      </c>
      <c r="G1783" s="7">
        <v>0.24803</v>
      </c>
      <c r="H1783" s="6">
        <f t="shared" si="406"/>
        <v>8681.0499999999993</v>
      </c>
      <c r="I1783" s="7">
        <v>0.84362000000000004</v>
      </c>
      <c r="J1783" s="6">
        <f t="shared" si="407"/>
        <v>11810.68</v>
      </c>
      <c r="K1783" s="20"/>
      <c r="L1783" s="6">
        <f t="shared" si="408"/>
        <v>40000</v>
      </c>
      <c r="M1783" s="11">
        <f t="shared" si="415"/>
        <v>0</v>
      </c>
      <c r="N1783" s="6">
        <f t="shared" si="409"/>
        <v>16.80000000000291</v>
      </c>
      <c r="O1783" s="11">
        <f t="shared" si="416"/>
        <v>8664.2499999999964</v>
      </c>
      <c r="P1783" s="11">
        <f t="shared" si="410"/>
        <v>0</v>
      </c>
      <c r="Q1783" s="11">
        <f t="shared" si="417"/>
        <v>11810.68</v>
      </c>
      <c r="R1783" s="11">
        <f t="shared" si="418"/>
        <v>20474.929999999997</v>
      </c>
      <c r="S1783" s="6">
        <f t="shared" si="411"/>
        <v>0</v>
      </c>
      <c r="T1783" s="11">
        <f t="shared" si="412"/>
        <v>0</v>
      </c>
      <c r="U1783" s="11">
        <f t="shared" si="413"/>
        <v>0</v>
      </c>
      <c r="V1783" s="11">
        <f t="shared" si="419"/>
        <v>0</v>
      </c>
      <c r="W1783" s="20"/>
    </row>
    <row r="1784" spans="1:23" x14ac:dyDescent="0.25">
      <c r="A1784">
        <v>2022031514</v>
      </c>
      <c r="B1784">
        <v>3</v>
      </c>
      <c r="C1784" s="8">
        <v>0.49870999999999999</v>
      </c>
      <c r="D1784" s="6">
        <f t="shared" si="405"/>
        <v>39896.799999999996</v>
      </c>
      <c r="E1784" s="62">
        <v>0</v>
      </c>
      <c r="F1784" s="6">
        <f t="shared" si="414"/>
        <v>0</v>
      </c>
      <c r="G1784" s="7">
        <v>0.21623000000000001</v>
      </c>
      <c r="H1784" s="6">
        <f t="shared" si="406"/>
        <v>7568.05</v>
      </c>
      <c r="I1784" s="7">
        <v>0.84155000000000002</v>
      </c>
      <c r="J1784" s="6">
        <f t="shared" si="407"/>
        <v>11781.7</v>
      </c>
      <c r="K1784" s="20"/>
      <c r="L1784" s="6">
        <f t="shared" si="408"/>
        <v>39896.799999999996</v>
      </c>
      <c r="M1784" s="11">
        <f t="shared" si="415"/>
        <v>103.20000000000437</v>
      </c>
      <c r="N1784" s="6">
        <f t="shared" si="409"/>
        <v>0</v>
      </c>
      <c r="O1784" s="11">
        <f t="shared" si="416"/>
        <v>7568.05</v>
      </c>
      <c r="P1784" s="11">
        <f t="shared" si="410"/>
        <v>0</v>
      </c>
      <c r="Q1784" s="11">
        <f t="shared" si="417"/>
        <v>11781.7</v>
      </c>
      <c r="R1784" s="11">
        <f t="shared" si="418"/>
        <v>19452.950000000004</v>
      </c>
      <c r="S1784" s="6">
        <f t="shared" si="411"/>
        <v>0</v>
      </c>
      <c r="T1784" s="11">
        <f t="shared" si="412"/>
        <v>0</v>
      </c>
      <c r="U1784" s="11">
        <f t="shared" si="413"/>
        <v>0</v>
      </c>
      <c r="V1784" s="11">
        <f t="shared" si="419"/>
        <v>0</v>
      </c>
      <c r="W1784" s="20"/>
    </row>
    <row r="1785" spans="1:23" x14ac:dyDescent="0.25">
      <c r="A1785">
        <v>2022031515</v>
      </c>
      <c r="B1785">
        <v>3</v>
      </c>
      <c r="C1785" s="8">
        <v>0.49984000000000001</v>
      </c>
      <c r="D1785" s="6">
        <f t="shared" si="405"/>
        <v>39987.199999999997</v>
      </c>
      <c r="E1785" s="62">
        <v>0</v>
      </c>
      <c r="F1785" s="6">
        <f t="shared" si="414"/>
        <v>0</v>
      </c>
      <c r="G1785" s="7">
        <v>0.20612</v>
      </c>
      <c r="H1785" s="6">
        <f t="shared" si="406"/>
        <v>7214.2</v>
      </c>
      <c r="I1785" s="7">
        <v>0.83135000000000003</v>
      </c>
      <c r="J1785" s="6">
        <f t="shared" si="407"/>
        <v>11638.9</v>
      </c>
      <c r="K1785" s="20"/>
      <c r="L1785" s="6">
        <f t="shared" si="408"/>
        <v>39987.199999999997</v>
      </c>
      <c r="M1785" s="11">
        <f t="shared" si="415"/>
        <v>12.80000000000291</v>
      </c>
      <c r="N1785" s="6">
        <f t="shared" si="409"/>
        <v>0</v>
      </c>
      <c r="O1785" s="11">
        <f t="shared" si="416"/>
        <v>7214.2</v>
      </c>
      <c r="P1785" s="11">
        <f t="shared" si="410"/>
        <v>0</v>
      </c>
      <c r="Q1785" s="11">
        <f t="shared" si="417"/>
        <v>11638.9</v>
      </c>
      <c r="R1785" s="11">
        <f t="shared" si="418"/>
        <v>18865.900000000001</v>
      </c>
      <c r="S1785" s="6">
        <f t="shared" si="411"/>
        <v>0</v>
      </c>
      <c r="T1785" s="11">
        <f t="shared" si="412"/>
        <v>0</v>
      </c>
      <c r="U1785" s="11">
        <f t="shared" si="413"/>
        <v>0</v>
      </c>
      <c r="V1785" s="11">
        <f t="shared" si="419"/>
        <v>0</v>
      </c>
      <c r="W1785" s="20"/>
    </row>
    <row r="1786" spans="1:23" x14ac:dyDescent="0.25">
      <c r="A1786">
        <v>2022031516</v>
      </c>
      <c r="B1786">
        <v>3</v>
      </c>
      <c r="C1786" s="8">
        <v>0.50199000000000005</v>
      </c>
      <c r="D1786" s="6">
        <f t="shared" si="405"/>
        <v>40159.200000000004</v>
      </c>
      <c r="E1786" s="62">
        <v>0</v>
      </c>
      <c r="F1786" s="6">
        <f t="shared" si="414"/>
        <v>0</v>
      </c>
      <c r="G1786" s="7">
        <v>0.18468000000000001</v>
      </c>
      <c r="H1786" s="6">
        <f t="shared" si="406"/>
        <v>6463.8</v>
      </c>
      <c r="I1786" s="7">
        <v>0.83908000000000005</v>
      </c>
      <c r="J1786" s="6">
        <f t="shared" si="407"/>
        <v>11747.12</v>
      </c>
      <c r="K1786" s="20"/>
      <c r="L1786" s="6">
        <f t="shared" si="408"/>
        <v>40000</v>
      </c>
      <c r="M1786" s="11">
        <f t="shared" si="415"/>
        <v>0</v>
      </c>
      <c r="N1786" s="6">
        <f t="shared" si="409"/>
        <v>159.20000000000437</v>
      </c>
      <c r="O1786" s="11">
        <f t="shared" si="416"/>
        <v>6304.5999999999958</v>
      </c>
      <c r="P1786" s="11">
        <f t="shared" si="410"/>
        <v>0</v>
      </c>
      <c r="Q1786" s="11">
        <f t="shared" si="417"/>
        <v>11747.12</v>
      </c>
      <c r="R1786" s="11">
        <f t="shared" si="418"/>
        <v>18051.719999999998</v>
      </c>
      <c r="S1786" s="6">
        <f t="shared" si="411"/>
        <v>0</v>
      </c>
      <c r="T1786" s="11">
        <f t="shared" si="412"/>
        <v>0</v>
      </c>
      <c r="U1786" s="11">
        <f t="shared" si="413"/>
        <v>0</v>
      </c>
      <c r="V1786" s="11">
        <f t="shared" si="419"/>
        <v>0</v>
      </c>
      <c r="W1786" s="20"/>
    </row>
    <row r="1787" spans="1:23" x14ac:dyDescent="0.25">
      <c r="A1787">
        <v>2022031517</v>
      </c>
      <c r="B1787">
        <v>3</v>
      </c>
      <c r="C1787" s="8">
        <v>0.50651000000000002</v>
      </c>
      <c r="D1787" s="6">
        <f t="shared" si="405"/>
        <v>40520.800000000003</v>
      </c>
      <c r="E1787" s="62">
        <v>0</v>
      </c>
      <c r="F1787" s="6">
        <f t="shared" si="414"/>
        <v>0</v>
      </c>
      <c r="G1787" s="7">
        <v>0.16836000000000001</v>
      </c>
      <c r="H1787" s="6">
        <f t="shared" si="406"/>
        <v>5892.6</v>
      </c>
      <c r="I1787" s="7">
        <v>0.82874000000000003</v>
      </c>
      <c r="J1787" s="6">
        <f t="shared" si="407"/>
        <v>11602.36</v>
      </c>
      <c r="K1787" s="20"/>
      <c r="L1787" s="6">
        <f t="shared" si="408"/>
        <v>40000</v>
      </c>
      <c r="M1787" s="11">
        <f t="shared" si="415"/>
        <v>0</v>
      </c>
      <c r="N1787" s="6">
        <f t="shared" si="409"/>
        <v>520.80000000000291</v>
      </c>
      <c r="O1787" s="11">
        <f t="shared" si="416"/>
        <v>5371.7999999999975</v>
      </c>
      <c r="P1787" s="11">
        <f t="shared" si="410"/>
        <v>0</v>
      </c>
      <c r="Q1787" s="11">
        <f t="shared" si="417"/>
        <v>11602.36</v>
      </c>
      <c r="R1787" s="11">
        <f t="shared" si="418"/>
        <v>16974.159999999996</v>
      </c>
      <c r="S1787" s="6">
        <f t="shared" si="411"/>
        <v>0</v>
      </c>
      <c r="T1787" s="11">
        <f t="shared" si="412"/>
        <v>0</v>
      </c>
      <c r="U1787" s="11">
        <f t="shared" si="413"/>
        <v>0</v>
      </c>
      <c r="V1787" s="11">
        <f t="shared" si="419"/>
        <v>0</v>
      </c>
      <c r="W1787" s="20"/>
    </row>
    <row r="1788" spans="1:23" x14ac:dyDescent="0.25">
      <c r="A1788">
        <v>2022031518</v>
      </c>
      <c r="B1788">
        <v>3</v>
      </c>
      <c r="C1788" s="8">
        <v>0.51000999999999996</v>
      </c>
      <c r="D1788" s="6">
        <f t="shared" si="405"/>
        <v>40800.799999999996</v>
      </c>
      <c r="E1788" s="62">
        <v>0</v>
      </c>
      <c r="F1788" s="6">
        <f t="shared" si="414"/>
        <v>0</v>
      </c>
      <c r="G1788" s="7">
        <v>0.13636999999999999</v>
      </c>
      <c r="H1788" s="6">
        <f t="shared" si="406"/>
        <v>4772.95</v>
      </c>
      <c r="I1788" s="7">
        <v>0.82477999999999996</v>
      </c>
      <c r="J1788" s="6">
        <f t="shared" si="407"/>
        <v>11546.92</v>
      </c>
      <c r="K1788" s="20"/>
      <c r="L1788" s="6">
        <f t="shared" si="408"/>
        <v>40000</v>
      </c>
      <c r="M1788" s="11">
        <f t="shared" si="415"/>
        <v>0</v>
      </c>
      <c r="N1788" s="6">
        <f t="shared" si="409"/>
        <v>800.79999999999563</v>
      </c>
      <c r="O1788" s="11">
        <f t="shared" si="416"/>
        <v>3972.1500000000042</v>
      </c>
      <c r="P1788" s="11">
        <f t="shared" si="410"/>
        <v>0</v>
      </c>
      <c r="Q1788" s="11">
        <f t="shared" si="417"/>
        <v>11546.92</v>
      </c>
      <c r="R1788" s="11">
        <f t="shared" si="418"/>
        <v>15519.070000000003</v>
      </c>
      <c r="S1788" s="6">
        <f t="shared" si="411"/>
        <v>0</v>
      </c>
      <c r="T1788" s="11">
        <f t="shared" si="412"/>
        <v>0</v>
      </c>
      <c r="U1788" s="11">
        <f t="shared" si="413"/>
        <v>0</v>
      </c>
      <c r="V1788" s="11">
        <f t="shared" si="419"/>
        <v>0</v>
      </c>
      <c r="W1788" s="20"/>
    </row>
    <row r="1789" spans="1:23" x14ac:dyDescent="0.25">
      <c r="A1789">
        <v>2022031519</v>
      </c>
      <c r="B1789">
        <v>3</v>
      </c>
      <c r="C1789" s="8">
        <v>0.51136999999999999</v>
      </c>
      <c r="D1789" s="6">
        <f t="shared" si="405"/>
        <v>40909.599999999999</v>
      </c>
      <c r="E1789" s="62">
        <v>0</v>
      </c>
      <c r="F1789" s="6">
        <f t="shared" si="414"/>
        <v>0</v>
      </c>
      <c r="G1789" s="7">
        <v>0.10433000000000001</v>
      </c>
      <c r="H1789" s="6">
        <f t="shared" si="406"/>
        <v>3651.55</v>
      </c>
      <c r="I1789" s="7">
        <v>0.60133000000000003</v>
      </c>
      <c r="J1789" s="6">
        <f t="shared" si="407"/>
        <v>8418.6200000000008</v>
      </c>
      <c r="K1789" s="20"/>
      <c r="L1789" s="6">
        <f t="shared" si="408"/>
        <v>40000</v>
      </c>
      <c r="M1789" s="11">
        <f t="shared" si="415"/>
        <v>0</v>
      </c>
      <c r="N1789" s="6">
        <f t="shared" si="409"/>
        <v>909.59999999999854</v>
      </c>
      <c r="O1789" s="11">
        <f t="shared" si="416"/>
        <v>2741.9500000000016</v>
      </c>
      <c r="P1789" s="11">
        <f t="shared" si="410"/>
        <v>0</v>
      </c>
      <c r="Q1789" s="11">
        <f t="shared" si="417"/>
        <v>8418.6200000000008</v>
      </c>
      <c r="R1789" s="11">
        <f t="shared" si="418"/>
        <v>11160.570000000003</v>
      </c>
      <c r="S1789" s="6">
        <f t="shared" si="411"/>
        <v>0</v>
      </c>
      <c r="T1789" s="11">
        <f t="shared" si="412"/>
        <v>0</v>
      </c>
      <c r="U1789" s="11">
        <f t="shared" si="413"/>
        <v>0</v>
      </c>
      <c r="V1789" s="11">
        <f t="shared" si="419"/>
        <v>0</v>
      </c>
      <c r="W1789" s="20"/>
    </row>
    <row r="1790" spans="1:23" x14ac:dyDescent="0.25">
      <c r="A1790">
        <v>2022031520</v>
      </c>
      <c r="B1790">
        <v>3</v>
      </c>
      <c r="C1790" s="8">
        <v>0.51337999999999995</v>
      </c>
      <c r="D1790" s="6">
        <f t="shared" si="405"/>
        <v>41070.399999999994</v>
      </c>
      <c r="E1790" s="62">
        <v>0</v>
      </c>
      <c r="F1790" s="6">
        <f t="shared" si="414"/>
        <v>0</v>
      </c>
      <c r="G1790" s="7">
        <v>7.9960000000000003E-2</v>
      </c>
      <c r="H1790" s="6">
        <f t="shared" si="406"/>
        <v>2798.6</v>
      </c>
      <c r="I1790" s="7">
        <v>0.10795</v>
      </c>
      <c r="J1790" s="6">
        <f t="shared" si="407"/>
        <v>1511.3</v>
      </c>
      <c r="K1790" s="20"/>
      <c r="L1790" s="6">
        <f t="shared" si="408"/>
        <v>40000</v>
      </c>
      <c r="M1790" s="11">
        <f t="shared" si="415"/>
        <v>0</v>
      </c>
      <c r="N1790" s="6">
        <f t="shared" si="409"/>
        <v>1070.3999999999942</v>
      </c>
      <c r="O1790" s="11">
        <f t="shared" si="416"/>
        <v>1728.2000000000057</v>
      </c>
      <c r="P1790" s="11">
        <f t="shared" si="410"/>
        <v>0</v>
      </c>
      <c r="Q1790" s="11">
        <f t="shared" si="417"/>
        <v>1511.3</v>
      </c>
      <c r="R1790" s="11">
        <f t="shared" si="418"/>
        <v>3239.5000000000055</v>
      </c>
      <c r="S1790" s="6">
        <f t="shared" si="411"/>
        <v>0</v>
      </c>
      <c r="T1790" s="11">
        <f t="shared" si="412"/>
        <v>0</v>
      </c>
      <c r="U1790" s="11">
        <f t="shared" si="413"/>
        <v>0</v>
      </c>
      <c r="V1790" s="11">
        <f t="shared" si="419"/>
        <v>0</v>
      </c>
      <c r="W1790" s="20"/>
    </row>
    <row r="1791" spans="1:23" x14ac:dyDescent="0.25">
      <c r="A1791">
        <v>2022031521</v>
      </c>
      <c r="B1791">
        <v>3</v>
      </c>
      <c r="C1791" s="8">
        <v>0.51795999999999998</v>
      </c>
      <c r="D1791" s="6">
        <f t="shared" si="405"/>
        <v>41436.799999999996</v>
      </c>
      <c r="E1791" s="62">
        <v>0</v>
      </c>
      <c r="F1791" s="6">
        <f t="shared" si="414"/>
        <v>0</v>
      </c>
      <c r="G1791" s="7">
        <v>0.10264</v>
      </c>
      <c r="H1791" s="6">
        <f t="shared" si="406"/>
        <v>3592.3999999999996</v>
      </c>
      <c r="I1791" s="7">
        <v>0</v>
      </c>
      <c r="J1791" s="6">
        <f t="shared" si="407"/>
        <v>0</v>
      </c>
      <c r="K1791" s="20"/>
      <c r="L1791" s="6">
        <f t="shared" si="408"/>
        <v>40000</v>
      </c>
      <c r="M1791" s="11">
        <f t="shared" si="415"/>
        <v>0</v>
      </c>
      <c r="N1791" s="6">
        <f t="shared" si="409"/>
        <v>1436.7999999999956</v>
      </c>
      <c r="O1791" s="11">
        <f t="shared" si="416"/>
        <v>2155.600000000004</v>
      </c>
      <c r="P1791" s="11">
        <f t="shared" si="410"/>
        <v>0</v>
      </c>
      <c r="Q1791" s="11">
        <f t="shared" si="417"/>
        <v>0</v>
      </c>
      <c r="R1791" s="11">
        <f t="shared" si="418"/>
        <v>2155.600000000004</v>
      </c>
      <c r="S1791" s="6">
        <f t="shared" si="411"/>
        <v>0</v>
      </c>
      <c r="T1791" s="11">
        <f t="shared" si="412"/>
        <v>0</v>
      </c>
      <c r="U1791" s="11">
        <f t="shared" si="413"/>
        <v>0</v>
      </c>
      <c r="V1791" s="11">
        <f t="shared" si="419"/>
        <v>0</v>
      </c>
      <c r="W1791" s="20"/>
    </row>
    <row r="1792" spans="1:23" x14ac:dyDescent="0.25">
      <c r="A1792">
        <v>2022031522</v>
      </c>
      <c r="B1792">
        <v>3</v>
      </c>
      <c r="C1792" s="8">
        <v>0.50578999999999996</v>
      </c>
      <c r="D1792" s="6">
        <f t="shared" si="405"/>
        <v>40463.199999999997</v>
      </c>
      <c r="E1792" s="62">
        <v>0</v>
      </c>
      <c r="F1792" s="6">
        <f t="shared" si="414"/>
        <v>0</v>
      </c>
      <c r="G1792" s="7">
        <v>0.15805</v>
      </c>
      <c r="H1792" s="6">
        <f t="shared" si="406"/>
        <v>5531.75</v>
      </c>
      <c r="I1792" s="7">
        <v>0</v>
      </c>
      <c r="J1792" s="6">
        <f t="shared" si="407"/>
        <v>0</v>
      </c>
      <c r="K1792" s="20"/>
      <c r="L1792" s="6">
        <f t="shared" si="408"/>
        <v>40000</v>
      </c>
      <c r="M1792" s="11">
        <f t="shared" si="415"/>
        <v>0</v>
      </c>
      <c r="N1792" s="6">
        <f t="shared" si="409"/>
        <v>463.19999999999709</v>
      </c>
      <c r="O1792" s="11">
        <f t="shared" si="416"/>
        <v>5068.5500000000029</v>
      </c>
      <c r="P1792" s="11">
        <f t="shared" si="410"/>
        <v>0</v>
      </c>
      <c r="Q1792" s="11">
        <f t="shared" si="417"/>
        <v>0</v>
      </c>
      <c r="R1792" s="11">
        <f t="shared" si="418"/>
        <v>5068.5500000000029</v>
      </c>
      <c r="S1792" s="6">
        <f t="shared" si="411"/>
        <v>0</v>
      </c>
      <c r="T1792" s="11">
        <f t="shared" si="412"/>
        <v>0</v>
      </c>
      <c r="U1792" s="11">
        <f t="shared" si="413"/>
        <v>0</v>
      </c>
      <c r="V1792" s="11">
        <f t="shared" si="419"/>
        <v>0</v>
      </c>
      <c r="W1792" s="20"/>
    </row>
    <row r="1793" spans="1:23" x14ac:dyDescent="0.25">
      <c r="A1793">
        <v>2022031523</v>
      </c>
      <c r="B1793">
        <v>3</v>
      </c>
      <c r="C1793" s="8">
        <v>0.48147000000000001</v>
      </c>
      <c r="D1793" s="6">
        <f t="shared" si="405"/>
        <v>38517.599999999999</v>
      </c>
      <c r="E1793" s="62">
        <v>0</v>
      </c>
      <c r="F1793" s="6">
        <f t="shared" si="414"/>
        <v>0</v>
      </c>
      <c r="G1793" s="7">
        <v>0.21798000000000001</v>
      </c>
      <c r="H1793" s="6">
        <f t="shared" si="406"/>
        <v>7629.3</v>
      </c>
      <c r="I1793" s="7">
        <v>0</v>
      </c>
      <c r="J1793" s="6">
        <f t="shared" si="407"/>
        <v>0</v>
      </c>
      <c r="K1793" s="20"/>
      <c r="L1793" s="6">
        <f t="shared" si="408"/>
        <v>38517.599999999999</v>
      </c>
      <c r="M1793" s="11">
        <f t="shared" si="415"/>
        <v>1482.4000000000015</v>
      </c>
      <c r="N1793" s="6">
        <f t="shared" si="409"/>
        <v>0</v>
      </c>
      <c r="O1793" s="11">
        <f t="shared" si="416"/>
        <v>7629.3</v>
      </c>
      <c r="P1793" s="11">
        <f t="shared" si="410"/>
        <v>0</v>
      </c>
      <c r="Q1793" s="11">
        <f t="shared" si="417"/>
        <v>0</v>
      </c>
      <c r="R1793" s="11">
        <f t="shared" si="418"/>
        <v>9111.7000000000007</v>
      </c>
      <c r="S1793" s="6">
        <f t="shared" si="411"/>
        <v>0</v>
      </c>
      <c r="T1793" s="11">
        <f t="shared" si="412"/>
        <v>0</v>
      </c>
      <c r="U1793" s="11">
        <f t="shared" si="413"/>
        <v>0</v>
      </c>
      <c r="V1793" s="11">
        <f t="shared" si="419"/>
        <v>0</v>
      </c>
      <c r="W1793" s="20"/>
    </row>
    <row r="1794" spans="1:23" x14ac:dyDescent="0.25">
      <c r="A1794">
        <v>2022031524</v>
      </c>
      <c r="B1794">
        <v>3</v>
      </c>
      <c r="C1794" s="8">
        <v>0.45512999999999998</v>
      </c>
      <c r="D1794" s="6">
        <f t="shared" si="405"/>
        <v>36410.400000000001</v>
      </c>
      <c r="E1794" s="62">
        <v>0</v>
      </c>
      <c r="F1794" s="6">
        <f t="shared" si="414"/>
        <v>0</v>
      </c>
      <c r="G1794" s="7">
        <v>0.28315000000000001</v>
      </c>
      <c r="H1794" s="6">
        <f t="shared" si="406"/>
        <v>9910.25</v>
      </c>
      <c r="I1794" s="7">
        <v>0</v>
      </c>
      <c r="J1794" s="6">
        <f t="shared" si="407"/>
        <v>0</v>
      </c>
      <c r="K1794" s="20"/>
      <c r="L1794" s="6">
        <f t="shared" si="408"/>
        <v>36410.400000000001</v>
      </c>
      <c r="M1794" s="11">
        <f t="shared" si="415"/>
        <v>3589.5999999999985</v>
      </c>
      <c r="N1794" s="6">
        <f t="shared" si="409"/>
        <v>0</v>
      </c>
      <c r="O1794" s="11">
        <f t="shared" si="416"/>
        <v>9910.25</v>
      </c>
      <c r="P1794" s="11">
        <f t="shared" si="410"/>
        <v>0</v>
      </c>
      <c r="Q1794" s="11">
        <f t="shared" si="417"/>
        <v>0</v>
      </c>
      <c r="R1794" s="11">
        <f t="shared" si="418"/>
        <v>13499.849999999999</v>
      </c>
      <c r="S1794" s="6">
        <f t="shared" si="411"/>
        <v>0</v>
      </c>
      <c r="T1794" s="11">
        <f t="shared" si="412"/>
        <v>0</v>
      </c>
      <c r="U1794" s="11">
        <f t="shared" si="413"/>
        <v>0</v>
      </c>
      <c r="V1794" s="11">
        <f t="shared" si="419"/>
        <v>0</v>
      </c>
      <c r="W1794" s="20"/>
    </row>
    <row r="1795" spans="1:23" x14ac:dyDescent="0.25">
      <c r="A1795">
        <v>2022031601</v>
      </c>
      <c r="B1795">
        <v>4</v>
      </c>
      <c r="C1795" s="8">
        <v>0.43518000000000001</v>
      </c>
      <c r="D1795" s="6">
        <f t="shared" si="405"/>
        <v>34814.400000000001</v>
      </c>
      <c r="E1795" s="62">
        <v>0</v>
      </c>
      <c r="F1795" s="6">
        <f t="shared" si="414"/>
        <v>0</v>
      </c>
      <c r="G1795" s="7">
        <v>0.36697999999999997</v>
      </c>
      <c r="H1795" s="6">
        <f t="shared" si="406"/>
        <v>12844.3</v>
      </c>
      <c r="I1795" s="7">
        <v>0</v>
      </c>
      <c r="J1795" s="6">
        <f t="shared" si="407"/>
        <v>0</v>
      </c>
      <c r="K1795" s="20"/>
      <c r="L1795" s="6">
        <f t="shared" si="408"/>
        <v>34814.400000000001</v>
      </c>
      <c r="M1795" s="11">
        <f t="shared" si="415"/>
        <v>5185.5999999999985</v>
      </c>
      <c r="N1795" s="6">
        <f t="shared" si="409"/>
        <v>0</v>
      </c>
      <c r="O1795" s="11">
        <f t="shared" si="416"/>
        <v>12844.3</v>
      </c>
      <c r="P1795" s="11">
        <f t="shared" si="410"/>
        <v>0</v>
      </c>
      <c r="Q1795" s="11">
        <f t="shared" si="417"/>
        <v>0</v>
      </c>
      <c r="R1795" s="11">
        <f t="shared" si="418"/>
        <v>18029.899999999998</v>
      </c>
      <c r="S1795" s="6">
        <f t="shared" si="411"/>
        <v>0</v>
      </c>
      <c r="T1795" s="11">
        <f t="shared" si="412"/>
        <v>0</v>
      </c>
      <c r="U1795" s="11">
        <f t="shared" si="413"/>
        <v>0</v>
      </c>
      <c r="V1795" s="11">
        <f t="shared" si="419"/>
        <v>0</v>
      </c>
      <c r="W1795" s="20"/>
    </row>
    <row r="1796" spans="1:23" x14ac:dyDescent="0.25">
      <c r="A1796">
        <v>2022031602</v>
      </c>
      <c r="B1796">
        <v>4</v>
      </c>
      <c r="C1796" s="8">
        <v>0.42435</v>
      </c>
      <c r="D1796" s="6">
        <f t="shared" si="405"/>
        <v>33948</v>
      </c>
      <c r="E1796" s="62">
        <v>0</v>
      </c>
      <c r="F1796" s="6">
        <f t="shared" si="414"/>
        <v>0</v>
      </c>
      <c r="G1796" s="7">
        <v>0.44169999999999998</v>
      </c>
      <c r="H1796" s="6">
        <f t="shared" si="406"/>
        <v>15459.5</v>
      </c>
      <c r="I1796" s="7">
        <v>0</v>
      </c>
      <c r="J1796" s="6">
        <f t="shared" si="407"/>
        <v>0</v>
      </c>
      <c r="K1796" s="20"/>
      <c r="L1796" s="6">
        <f t="shared" si="408"/>
        <v>33948</v>
      </c>
      <c r="M1796" s="11">
        <f t="shared" si="415"/>
        <v>6052</v>
      </c>
      <c r="N1796" s="6">
        <f t="shared" si="409"/>
        <v>0</v>
      </c>
      <c r="O1796" s="11">
        <f t="shared" si="416"/>
        <v>15459.5</v>
      </c>
      <c r="P1796" s="11">
        <f t="shared" si="410"/>
        <v>0</v>
      </c>
      <c r="Q1796" s="11">
        <f t="shared" si="417"/>
        <v>0</v>
      </c>
      <c r="R1796" s="11">
        <f t="shared" si="418"/>
        <v>21511.5</v>
      </c>
      <c r="S1796" s="6">
        <f t="shared" si="411"/>
        <v>0</v>
      </c>
      <c r="T1796" s="11">
        <f t="shared" si="412"/>
        <v>0</v>
      </c>
      <c r="U1796" s="11">
        <f t="shared" si="413"/>
        <v>0</v>
      </c>
      <c r="V1796" s="11">
        <f t="shared" si="419"/>
        <v>0</v>
      </c>
      <c r="W1796" s="20"/>
    </row>
    <row r="1797" spans="1:23" x14ac:dyDescent="0.25">
      <c r="A1797">
        <v>2022031603</v>
      </c>
      <c r="B1797">
        <v>4</v>
      </c>
      <c r="C1797" s="8">
        <v>0.41958000000000001</v>
      </c>
      <c r="D1797" s="6">
        <f t="shared" ref="D1797:D1860" si="420">D$18*C1797</f>
        <v>33566.400000000001</v>
      </c>
      <c r="E1797" s="62">
        <v>0</v>
      </c>
      <c r="F1797" s="6">
        <f t="shared" si="414"/>
        <v>0</v>
      </c>
      <c r="G1797" s="7">
        <v>0.48343999999999998</v>
      </c>
      <c r="H1797" s="6">
        <f t="shared" ref="H1797:H1860" si="421">H$18*G1797</f>
        <v>16920.399999999998</v>
      </c>
      <c r="I1797" s="7">
        <v>0</v>
      </c>
      <c r="J1797" s="6">
        <f t="shared" ref="J1797:J1860" si="422">I1797*J$18</f>
        <v>0</v>
      </c>
      <c r="K1797" s="20"/>
      <c r="L1797" s="6">
        <f t="shared" si="408"/>
        <v>33566.400000000001</v>
      </c>
      <c r="M1797" s="11">
        <f t="shared" si="415"/>
        <v>6433.5999999999985</v>
      </c>
      <c r="N1797" s="6">
        <f t="shared" si="409"/>
        <v>0</v>
      </c>
      <c r="O1797" s="11">
        <f t="shared" si="416"/>
        <v>16920.399999999998</v>
      </c>
      <c r="P1797" s="11">
        <f t="shared" si="410"/>
        <v>0</v>
      </c>
      <c r="Q1797" s="11">
        <f t="shared" si="417"/>
        <v>0</v>
      </c>
      <c r="R1797" s="11">
        <f t="shared" si="418"/>
        <v>23353.999999999996</v>
      </c>
      <c r="S1797" s="6">
        <f t="shared" si="411"/>
        <v>0</v>
      </c>
      <c r="T1797" s="11">
        <f t="shared" si="412"/>
        <v>0</v>
      </c>
      <c r="U1797" s="11">
        <f t="shared" si="413"/>
        <v>0</v>
      </c>
      <c r="V1797" s="11">
        <f t="shared" si="419"/>
        <v>0</v>
      </c>
      <c r="W1797" s="20"/>
    </row>
    <row r="1798" spans="1:23" x14ac:dyDescent="0.25">
      <c r="A1798">
        <v>2022031604</v>
      </c>
      <c r="B1798">
        <v>4</v>
      </c>
      <c r="C1798" s="8">
        <v>0.42093999999999998</v>
      </c>
      <c r="D1798" s="6">
        <f t="shared" si="420"/>
        <v>33675.199999999997</v>
      </c>
      <c r="E1798" s="62">
        <v>0</v>
      </c>
      <c r="F1798" s="6">
        <f t="shared" si="414"/>
        <v>0</v>
      </c>
      <c r="G1798" s="7">
        <v>0.50182000000000004</v>
      </c>
      <c r="H1798" s="6">
        <f t="shared" si="421"/>
        <v>17563.7</v>
      </c>
      <c r="I1798" s="7">
        <v>0</v>
      </c>
      <c r="J1798" s="6">
        <f t="shared" si="422"/>
        <v>0</v>
      </c>
      <c r="K1798" s="20"/>
      <c r="L1798" s="6">
        <f t="shared" si="408"/>
        <v>33675.199999999997</v>
      </c>
      <c r="M1798" s="11">
        <f t="shared" si="415"/>
        <v>6324.8000000000029</v>
      </c>
      <c r="N1798" s="6">
        <f t="shared" si="409"/>
        <v>0</v>
      </c>
      <c r="O1798" s="11">
        <f t="shared" si="416"/>
        <v>17563.7</v>
      </c>
      <c r="P1798" s="11">
        <f t="shared" si="410"/>
        <v>0</v>
      </c>
      <c r="Q1798" s="11">
        <f t="shared" si="417"/>
        <v>0</v>
      </c>
      <c r="R1798" s="11">
        <f t="shared" si="418"/>
        <v>23888.500000000004</v>
      </c>
      <c r="S1798" s="6">
        <f t="shared" si="411"/>
        <v>0</v>
      </c>
      <c r="T1798" s="11">
        <f t="shared" si="412"/>
        <v>0</v>
      </c>
      <c r="U1798" s="11">
        <f t="shared" si="413"/>
        <v>0</v>
      </c>
      <c r="V1798" s="11">
        <f t="shared" si="419"/>
        <v>0</v>
      </c>
      <c r="W1798" s="20"/>
    </row>
    <row r="1799" spans="1:23" x14ac:dyDescent="0.25">
      <c r="A1799">
        <v>2022031605</v>
      </c>
      <c r="B1799">
        <v>4</v>
      </c>
      <c r="C1799" s="8">
        <v>0.43184</v>
      </c>
      <c r="D1799" s="6">
        <f t="shared" si="420"/>
        <v>34547.199999999997</v>
      </c>
      <c r="E1799" s="62">
        <v>0</v>
      </c>
      <c r="F1799" s="6">
        <f t="shared" si="414"/>
        <v>0</v>
      </c>
      <c r="G1799" s="7">
        <v>0.52037999999999995</v>
      </c>
      <c r="H1799" s="6">
        <f t="shared" si="421"/>
        <v>18213.3</v>
      </c>
      <c r="I1799" s="7">
        <v>0</v>
      </c>
      <c r="J1799" s="6">
        <f t="shared" si="422"/>
        <v>0</v>
      </c>
      <c r="K1799" s="20"/>
      <c r="L1799" s="6">
        <f t="shared" si="408"/>
        <v>34547.199999999997</v>
      </c>
      <c r="M1799" s="11">
        <f t="shared" si="415"/>
        <v>5452.8000000000029</v>
      </c>
      <c r="N1799" s="6">
        <f t="shared" si="409"/>
        <v>0</v>
      </c>
      <c r="O1799" s="11">
        <f t="shared" si="416"/>
        <v>18213.3</v>
      </c>
      <c r="P1799" s="11">
        <f t="shared" si="410"/>
        <v>0</v>
      </c>
      <c r="Q1799" s="11">
        <f t="shared" si="417"/>
        <v>0</v>
      </c>
      <c r="R1799" s="11">
        <f t="shared" si="418"/>
        <v>23666.100000000002</v>
      </c>
      <c r="S1799" s="6">
        <f t="shared" si="411"/>
        <v>0</v>
      </c>
      <c r="T1799" s="11">
        <f t="shared" si="412"/>
        <v>0</v>
      </c>
      <c r="U1799" s="11">
        <f t="shared" si="413"/>
        <v>0</v>
      </c>
      <c r="V1799" s="11">
        <f t="shared" si="419"/>
        <v>0</v>
      </c>
      <c r="W1799" s="20"/>
    </row>
    <row r="1800" spans="1:23" x14ac:dyDescent="0.25">
      <c r="A1800">
        <v>2022031606</v>
      </c>
      <c r="B1800">
        <v>4</v>
      </c>
      <c r="C1800" s="8">
        <v>0.45765</v>
      </c>
      <c r="D1800" s="6">
        <f t="shared" si="420"/>
        <v>36612</v>
      </c>
      <c r="E1800" s="62">
        <v>0</v>
      </c>
      <c r="F1800" s="6">
        <f t="shared" si="414"/>
        <v>0</v>
      </c>
      <c r="G1800" s="7">
        <v>0.54993000000000003</v>
      </c>
      <c r="H1800" s="6">
        <f t="shared" si="421"/>
        <v>19247.55</v>
      </c>
      <c r="I1800" s="7">
        <v>0</v>
      </c>
      <c r="J1800" s="6">
        <f t="shared" si="422"/>
        <v>0</v>
      </c>
      <c r="K1800" s="20"/>
      <c r="L1800" s="6">
        <f t="shared" si="408"/>
        <v>36612</v>
      </c>
      <c r="M1800" s="11">
        <f t="shared" si="415"/>
        <v>3388</v>
      </c>
      <c r="N1800" s="6">
        <f t="shared" si="409"/>
        <v>0</v>
      </c>
      <c r="O1800" s="11">
        <f t="shared" si="416"/>
        <v>19247.55</v>
      </c>
      <c r="P1800" s="11">
        <f t="shared" si="410"/>
        <v>0</v>
      </c>
      <c r="Q1800" s="11">
        <f t="shared" si="417"/>
        <v>0</v>
      </c>
      <c r="R1800" s="11">
        <f t="shared" si="418"/>
        <v>22635.55</v>
      </c>
      <c r="S1800" s="6">
        <f t="shared" si="411"/>
        <v>0</v>
      </c>
      <c r="T1800" s="11">
        <f t="shared" si="412"/>
        <v>0</v>
      </c>
      <c r="U1800" s="11">
        <f t="shared" si="413"/>
        <v>0</v>
      </c>
      <c r="V1800" s="11">
        <f t="shared" si="419"/>
        <v>0</v>
      </c>
      <c r="W1800" s="20"/>
    </row>
    <row r="1801" spans="1:23" x14ac:dyDescent="0.25">
      <c r="A1801">
        <v>2022031607</v>
      </c>
      <c r="B1801">
        <v>4</v>
      </c>
      <c r="C1801" s="8">
        <v>0.49365999999999999</v>
      </c>
      <c r="D1801" s="6">
        <f t="shared" si="420"/>
        <v>39492.799999999996</v>
      </c>
      <c r="E1801" s="62">
        <v>0</v>
      </c>
      <c r="F1801" s="6">
        <f t="shared" si="414"/>
        <v>0</v>
      </c>
      <c r="G1801" s="7">
        <v>0.56557000000000002</v>
      </c>
      <c r="H1801" s="6">
        <f t="shared" si="421"/>
        <v>19794.95</v>
      </c>
      <c r="I1801" s="7">
        <v>0</v>
      </c>
      <c r="J1801" s="6">
        <f t="shared" si="422"/>
        <v>0</v>
      </c>
      <c r="K1801" s="20"/>
      <c r="L1801" s="6">
        <f t="shared" si="408"/>
        <v>39492.799999999996</v>
      </c>
      <c r="M1801" s="11">
        <f t="shared" si="415"/>
        <v>507.20000000000437</v>
      </c>
      <c r="N1801" s="6">
        <f t="shared" si="409"/>
        <v>0</v>
      </c>
      <c r="O1801" s="11">
        <f t="shared" si="416"/>
        <v>19794.95</v>
      </c>
      <c r="P1801" s="11">
        <f t="shared" si="410"/>
        <v>0</v>
      </c>
      <c r="Q1801" s="11">
        <f t="shared" si="417"/>
        <v>0</v>
      </c>
      <c r="R1801" s="11">
        <f t="shared" si="418"/>
        <v>20302.150000000005</v>
      </c>
      <c r="S1801" s="6">
        <f t="shared" si="411"/>
        <v>0</v>
      </c>
      <c r="T1801" s="11">
        <f t="shared" si="412"/>
        <v>0</v>
      </c>
      <c r="U1801" s="11">
        <f t="shared" si="413"/>
        <v>0</v>
      </c>
      <c r="V1801" s="11">
        <f t="shared" si="419"/>
        <v>0</v>
      </c>
      <c r="W1801" s="20"/>
    </row>
    <row r="1802" spans="1:23" x14ac:dyDescent="0.25">
      <c r="A1802">
        <v>2022031608</v>
      </c>
      <c r="B1802">
        <v>4</v>
      </c>
      <c r="C1802" s="8">
        <v>0.52264999999999995</v>
      </c>
      <c r="D1802" s="6">
        <f t="shared" si="420"/>
        <v>41811.999999999993</v>
      </c>
      <c r="E1802" s="62">
        <v>0</v>
      </c>
      <c r="F1802" s="6">
        <f t="shared" si="414"/>
        <v>0</v>
      </c>
      <c r="G1802" s="7">
        <v>0.57437000000000005</v>
      </c>
      <c r="H1802" s="6">
        <f t="shared" si="421"/>
        <v>20102.95</v>
      </c>
      <c r="I1802" s="7">
        <v>2.1199999999999999E-3</v>
      </c>
      <c r="J1802" s="6">
        <f t="shared" si="422"/>
        <v>29.68</v>
      </c>
      <c r="K1802" s="20"/>
      <c r="L1802" s="6">
        <f t="shared" si="408"/>
        <v>40000</v>
      </c>
      <c r="M1802" s="11">
        <f t="shared" si="415"/>
        <v>0</v>
      </c>
      <c r="N1802" s="6">
        <f t="shared" si="409"/>
        <v>1811.9999999999927</v>
      </c>
      <c r="O1802" s="11">
        <f t="shared" si="416"/>
        <v>18290.950000000008</v>
      </c>
      <c r="P1802" s="11">
        <f t="shared" si="410"/>
        <v>0</v>
      </c>
      <c r="Q1802" s="11">
        <f t="shared" si="417"/>
        <v>29.68</v>
      </c>
      <c r="R1802" s="11">
        <f t="shared" si="418"/>
        <v>18320.630000000008</v>
      </c>
      <c r="S1802" s="6">
        <f t="shared" si="411"/>
        <v>0</v>
      </c>
      <c r="T1802" s="11">
        <f t="shared" si="412"/>
        <v>0</v>
      </c>
      <c r="U1802" s="11">
        <f t="shared" si="413"/>
        <v>0</v>
      </c>
      <c r="V1802" s="11">
        <f t="shared" si="419"/>
        <v>0</v>
      </c>
      <c r="W1802" s="20"/>
    </row>
    <row r="1803" spans="1:23" x14ac:dyDescent="0.25">
      <c r="A1803">
        <v>2022031609</v>
      </c>
      <c r="B1803">
        <v>4</v>
      </c>
      <c r="C1803" s="8">
        <v>0.52805999999999997</v>
      </c>
      <c r="D1803" s="6">
        <f t="shared" si="420"/>
        <v>42244.799999999996</v>
      </c>
      <c r="E1803" s="62">
        <v>0</v>
      </c>
      <c r="F1803" s="6">
        <f t="shared" si="414"/>
        <v>0</v>
      </c>
      <c r="G1803" s="7">
        <v>0.54098000000000002</v>
      </c>
      <c r="H1803" s="6">
        <f t="shared" si="421"/>
        <v>18934.3</v>
      </c>
      <c r="I1803" s="7">
        <v>0.18232999999999999</v>
      </c>
      <c r="J1803" s="6">
        <f t="shared" si="422"/>
        <v>2552.62</v>
      </c>
      <c r="K1803" s="20"/>
      <c r="L1803" s="6">
        <f t="shared" si="408"/>
        <v>40000</v>
      </c>
      <c r="M1803" s="11">
        <f t="shared" si="415"/>
        <v>0</v>
      </c>
      <c r="N1803" s="6">
        <f t="shared" si="409"/>
        <v>2244.7999999999956</v>
      </c>
      <c r="O1803" s="11">
        <f t="shared" si="416"/>
        <v>16689.500000000004</v>
      </c>
      <c r="P1803" s="11">
        <f t="shared" si="410"/>
        <v>0</v>
      </c>
      <c r="Q1803" s="11">
        <f t="shared" si="417"/>
        <v>2552.62</v>
      </c>
      <c r="R1803" s="11">
        <f t="shared" si="418"/>
        <v>19242.120000000003</v>
      </c>
      <c r="S1803" s="6">
        <f t="shared" si="411"/>
        <v>0</v>
      </c>
      <c r="T1803" s="11">
        <f t="shared" si="412"/>
        <v>0</v>
      </c>
      <c r="U1803" s="11">
        <f t="shared" si="413"/>
        <v>0</v>
      </c>
      <c r="V1803" s="11">
        <f t="shared" si="419"/>
        <v>0</v>
      </c>
      <c r="W1803" s="20"/>
    </row>
    <row r="1804" spans="1:23" x14ac:dyDescent="0.25">
      <c r="A1804">
        <v>2022031610</v>
      </c>
      <c r="B1804">
        <v>4</v>
      </c>
      <c r="C1804" s="8">
        <v>0.51504000000000005</v>
      </c>
      <c r="D1804" s="6">
        <f t="shared" si="420"/>
        <v>41203.200000000004</v>
      </c>
      <c r="E1804" s="62">
        <v>0</v>
      </c>
      <c r="F1804" s="6">
        <f t="shared" si="414"/>
        <v>0</v>
      </c>
      <c r="G1804" s="7">
        <v>0.46944999999999998</v>
      </c>
      <c r="H1804" s="6">
        <f t="shared" si="421"/>
        <v>16430.75</v>
      </c>
      <c r="I1804" s="7">
        <v>0.45211000000000001</v>
      </c>
      <c r="J1804" s="6">
        <f t="shared" si="422"/>
        <v>6329.54</v>
      </c>
      <c r="K1804" s="20"/>
      <c r="L1804" s="6">
        <f t="shared" si="408"/>
        <v>40000</v>
      </c>
      <c r="M1804" s="11">
        <f t="shared" si="415"/>
        <v>0</v>
      </c>
      <c r="N1804" s="6">
        <f t="shared" si="409"/>
        <v>1203.2000000000044</v>
      </c>
      <c r="O1804" s="11">
        <f t="shared" si="416"/>
        <v>15227.549999999996</v>
      </c>
      <c r="P1804" s="11">
        <f t="shared" si="410"/>
        <v>0</v>
      </c>
      <c r="Q1804" s="11">
        <f t="shared" si="417"/>
        <v>6329.54</v>
      </c>
      <c r="R1804" s="11">
        <f t="shared" si="418"/>
        <v>21557.089999999997</v>
      </c>
      <c r="S1804" s="6">
        <f t="shared" si="411"/>
        <v>0</v>
      </c>
      <c r="T1804" s="11">
        <f t="shared" si="412"/>
        <v>0</v>
      </c>
      <c r="U1804" s="11">
        <f t="shared" si="413"/>
        <v>0</v>
      </c>
      <c r="V1804" s="11">
        <f t="shared" si="419"/>
        <v>0</v>
      </c>
      <c r="W1804" s="20"/>
    </row>
    <row r="1805" spans="1:23" x14ac:dyDescent="0.25">
      <c r="A1805">
        <v>2022031611</v>
      </c>
      <c r="B1805">
        <v>4</v>
      </c>
      <c r="C1805" s="8">
        <v>0.50624000000000002</v>
      </c>
      <c r="D1805" s="6">
        <f t="shared" si="420"/>
        <v>40499.200000000004</v>
      </c>
      <c r="E1805" s="62">
        <v>0</v>
      </c>
      <c r="F1805" s="6">
        <f t="shared" si="414"/>
        <v>0</v>
      </c>
      <c r="G1805" s="7">
        <v>0.45029000000000002</v>
      </c>
      <c r="H1805" s="6">
        <f t="shared" si="421"/>
        <v>15760.150000000001</v>
      </c>
      <c r="I1805" s="7">
        <v>0.56618000000000002</v>
      </c>
      <c r="J1805" s="6">
        <f t="shared" si="422"/>
        <v>7926.52</v>
      </c>
      <c r="K1805" s="20"/>
      <c r="L1805" s="6">
        <f t="shared" si="408"/>
        <v>40000</v>
      </c>
      <c r="M1805" s="11">
        <f t="shared" si="415"/>
        <v>0</v>
      </c>
      <c r="N1805" s="6">
        <f t="shared" si="409"/>
        <v>499.20000000000437</v>
      </c>
      <c r="O1805" s="11">
        <f t="shared" si="416"/>
        <v>15260.949999999997</v>
      </c>
      <c r="P1805" s="11">
        <f t="shared" si="410"/>
        <v>0</v>
      </c>
      <c r="Q1805" s="11">
        <f t="shared" si="417"/>
        <v>7926.52</v>
      </c>
      <c r="R1805" s="11">
        <f t="shared" si="418"/>
        <v>23187.469999999998</v>
      </c>
      <c r="S1805" s="6">
        <f t="shared" si="411"/>
        <v>0</v>
      </c>
      <c r="T1805" s="11">
        <f t="shared" si="412"/>
        <v>0</v>
      </c>
      <c r="U1805" s="11">
        <f t="shared" si="413"/>
        <v>0</v>
      </c>
      <c r="V1805" s="11">
        <f t="shared" si="419"/>
        <v>0</v>
      </c>
      <c r="W1805" s="20"/>
    </row>
    <row r="1806" spans="1:23" x14ac:dyDescent="0.25">
      <c r="A1806">
        <v>2022031612</v>
      </c>
      <c r="B1806">
        <v>4</v>
      </c>
      <c r="C1806" s="8">
        <v>0.50082000000000004</v>
      </c>
      <c r="D1806" s="6">
        <f t="shared" si="420"/>
        <v>40065.600000000006</v>
      </c>
      <c r="E1806" s="62">
        <v>0</v>
      </c>
      <c r="F1806" s="6">
        <f t="shared" si="414"/>
        <v>0</v>
      </c>
      <c r="G1806" s="7">
        <v>0.46105000000000002</v>
      </c>
      <c r="H1806" s="6">
        <f t="shared" si="421"/>
        <v>16136.75</v>
      </c>
      <c r="I1806" s="7">
        <v>0.52703</v>
      </c>
      <c r="J1806" s="6">
        <f t="shared" si="422"/>
        <v>7378.42</v>
      </c>
      <c r="K1806" s="20"/>
      <c r="L1806" s="6">
        <f t="shared" si="408"/>
        <v>40000</v>
      </c>
      <c r="M1806" s="11">
        <f t="shared" si="415"/>
        <v>0</v>
      </c>
      <c r="N1806" s="6">
        <f t="shared" si="409"/>
        <v>65.600000000005821</v>
      </c>
      <c r="O1806" s="11">
        <f t="shared" si="416"/>
        <v>16071.149999999994</v>
      </c>
      <c r="P1806" s="11">
        <f t="shared" si="410"/>
        <v>0</v>
      </c>
      <c r="Q1806" s="11">
        <f t="shared" si="417"/>
        <v>7378.42</v>
      </c>
      <c r="R1806" s="11">
        <f t="shared" si="418"/>
        <v>23449.569999999992</v>
      </c>
      <c r="S1806" s="6">
        <f t="shared" si="411"/>
        <v>0</v>
      </c>
      <c r="T1806" s="11">
        <f t="shared" si="412"/>
        <v>0</v>
      </c>
      <c r="U1806" s="11">
        <f t="shared" si="413"/>
        <v>0</v>
      </c>
      <c r="V1806" s="11">
        <f t="shared" si="419"/>
        <v>0</v>
      </c>
      <c r="W1806" s="20"/>
    </row>
    <row r="1807" spans="1:23" x14ac:dyDescent="0.25">
      <c r="A1807">
        <v>2022031613</v>
      </c>
      <c r="B1807">
        <v>4</v>
      </c>
      <c r="C1807" s="8">
        <v>0.49925999999999998</v>
      </c>
      <c r="D1807" s="6">
        <f t="shared" si="420"/>
        <v>39940.799999999996</v>
      </c>
      <c r="E1807" s="62">
        <v>0</v>
      </c>
      <c r="F1807" s="6">
        <f t="shared" si="414"/>
        <v>0</v>
      </c>
      <c r="G1807" s="7">
        <v>0.43870999999999999</v>
      </c>
      <c r="H1807" s="6">
        <f t="shared" si="421"/>
        <v>15354.85</v>
      </c>
      <c r="I1807" s="7">
        <v>0.57396000000000003</v>
      </c>
      <c r="J1807" s="6">
        <f t="shared" si="422"/>
        <v>8035.4400000000005</v>
      </c>
      <c r="K1807" s="20"/>
      <c r="L1807" s="6">
        <f t="shared" si="408"/>
        <v>39940.799999999996</v>
      </c>
      <c r="M1807" s="11">
        <f t="shared" si="415"/>
        <v>59.200000000004366</v>
      </c>
      <c r="N1807" s="6">
        <f t="shared" si="409"/>
        <v>0</v>
      </c>
      <c r="O1807" s="11">
        <f t="shared" si="416"/>
        <v>15354.85</v>
      </c>
      <c r="P1807" s="11">
        <f t="shared" si="410"/>
        <v>0</v>
      </c>
      <c r="Q1807" s="11">
        <f t="shared" si="417"/>
        <v>8035.4400000000005</v>
      </c>
      <c r="R1807" s="11">
        <f t="shared" si="418"/>
        <v>23449.490000000005</v>
      </c>
      <c r="S1807" s="6">
        <f t="shared" si="411"/>
        <v>0</v>
      </c>
      <c r="T1807" s="11">
        <f t="shared" si="412"/>
        <v>0</v>
      </c>
      <c r="U1807" s="11">
        <f t="shared" si="413"/>
        <v>0</v>
      </c>
      <c r="V1807" s="11">
        <f t="shared" si="419"/>
        <v>0</v>
      </c>
      <c r="W1807" s="20"/>
    </row>
    <row r="1808" spans="1:23" x14ac:dyDescent="0.25">
      <c r="A1808">
        <v>2022031614</v>
      </c>
      <c r="B1808">
        <v>4</v>
      </c>
      <c r="C1808" s="8">
        <v>0.50480999999999998</v>
      </c>
      <c r="D1808" s="6">
        <f t="shared" si="420"/>
        <v>40384.799999999996</v>
      </c>
      <c r="E1808" s="62">
        <v>0</v>
      </c>
      <c r="F1808" s="6">
        <f t="shared" si="414"/>
        <v>0</v>
      </c>
      <c r="G1808" s="7">
        <v>0.40587000000000001</v>
      </c>
      <c r="H1808" s="6">
        <f t="shared" si="421"/>
        <v>14205.45</v>
      </c>
      <c r="I1808" s="7">
        <v>0.70842000000000005</v>
      </c>
      <c r="J1808" s="6">
        <f t="shared" si="422"/>
        <v>9917.880000000001</v>
      </c>
      <c r="K1808" s="20"/>
      <c r="L1808" s="6">
        <f t="shared" si="408"/>
        <v>40000</v>
      </c>
      <c r="M1808" s="11">
        <f t="shared" si="415"/>
        <v>0</v>
      </c>
      <c r="N1808" s="6">
        <f t="shared" si="409"/>
        <v>384.79999999999563</v>
      </c>
      <c r="O1808" s="11">
        <f t="shared" si="416"/>
        <v>13820.650000000005</v>
      </c>
      <c r="P1808" s="11">
        <f t="shared" si="410"/>
        <v>0</v>
      </c>
      <c r="Q1808" s="11">
        <f t="shared" si="417"/>
        <v>9917.880000000001</v>
      </c>
      <c r="R1808" s="11">
        <f t="shared" si="418"/>
        <v>23738.530000000006</v>
      </c>
      <c r="S1808" s="6">
        <f t="shared" si="411"/>
        <v>0</v>
      </c>
      <c r="T1808" s="11">
        <f t="shared" si="412"/>
        <v>0</v>
      </c>
      <c r="U1808" s="11">
        <f t="shared" si="413"/>
        <v>0</v>
      </c>
      <c r="V1808" s="11">
        <f t="shared" si="419"/>
        <v>0</v>
      </c>
      <c r="W1808" s="20"/>
    </row>
    <row r="1809" spans="1:23" x14ac:dyDescent="0.25">
      <c r="A1809">
        <v>2022031615</v>
      </c>
      <c r="B1809">
        <v>4</v>
      </c>
      <c r="C1809" s="8">
        <v>0.51346999999999998</v>
      </c>
      <c r="D1809" s="6">
        <f t="shared" si="420"/>
        <v>41077.599999999999</v>
      </c>
      <c r="E1809" s="62">
        <v>0</v>
      </c>
      <c r="F1809" s="6">
        <f t="shared" si="414"/>
        <v>0</v>
      </c>
      <c r="G1809" s="7">
        <v>0.38758999999999999</v>
      </c>
      <c r="H1809" s="6">
        <f t="shared" si="421"/>
        <v>13565.65</v>
      </c>
      <c r="I1809" s="7">
        <v>0.80579999999999996</v>
      </c>
      <c r="J1809" s="6">
        <f t="shared" si="422"/>
        <v>11281.199999999999</v>
      </c>
      <c r="K1809" s="20"/>
      <c r="L1809" s="6">
        <f t="shared" si="408"/>
        <v>40000</v>
      </c>
      <c r="M1809" s="11">
        <f t="shared" si="415"/>
        <v>0</v>
      </c>
      <c r="N1809" s="6">
        <f t="shared" si="409"/>
        <v>1077.5999999999985</v>
      </c>
      <c r="O1809" s="11">
        <f t="shared" si="416"/>
        <v>12488.050000000001</v>
      </c>
      <c r="P1809" s="11">
        <f t="shared" si="410"/>
        <v>0</v>
      </c>
      <c r="Q1809" s="11">
        <f t="shared" si="417"/>
        <v>11281.199999999999</v>
      </c>
      <c r="R1809" s="11">
        <f t="shared" si="418"/>
        <v>23769.25</v>
      </c>
      <c r="S1809" s="6">
        <f t="shared" si="411"/>
        <v>0</v>
      </c>
      <c r="T1809" s="11">
        <f t="shared" si="412"/>
        <v>0</v>
      </c>
      <c r="U1809" s="11">
        <f t="shared" si="413"/>
        <v>0</v>
      </c>
      <c r="V1809" s="11">
        <f t="shared" si="419"/>
        <v>0</v>
      </c>
      <c r="W1809" s="20"/>
    </row>
    <row r="1810" spans="1:23" x14ac:dyDescent="0.25">
      <c r="A1810">
        <v>2022031616</v>
      </c>
      <c r="B1810">
        <v>4</v>
      </c>
      <c r="C1810" s="8">
        <v>0.52446000000000004</v>
      </c>
      <c r="D1810" s="6">
        <f t="shared" si="420"/>
        <v>41956.800000000003</v>
      </c>
      <c r="E1810" s="62">
        <v>0</v>
      </c>
      <c r="F1810" s="6">
        <f t="shared" si="414"/>
        <v>0</v>
      </c>
      <c r="G1810" s="7">
        <v>0.40581</v>
      </c>
      <c r="H1810" s="6">
        <f t="shared" si="421"/>
        <v>14203.35</v>
      </c>
      <c r="I1810" s="7">
        <v>0.81820999999999999</v>
      </c>
      <c r="J1810" s="6">
        <f t="shared" si="422"/>
        <v>11454.94</v>
      </c>
      <c r="K1810" s="20"/>
      <c r="L1810" s="6">
        <f t="shared" si="408"/>
        <v>40000</v>
      </c>
      <c r="M1810" s="11">
        <f t="shared" si="415"/>
        <v>0</v>
      </c>
      <c r="N1810" s="6">
        <f t="shared" si="409"/>
        <v>1956.8000000000029</v>
      </c>
      <c r="O1810" s="11">
        <f t="shared" si="416"/>
        <v>12246.549999999997</v>
      </c>
      <c r="P1810" s="11">
        <f t="shared" si="410"/>
        <v>0</v>
      </c>
      <c r="Q1810" s="11">
        <f t="shared" si="417"/>
        <v>11454.94</v>
      </c>
      <c r="R1810" s="11">
        <f t="shared" si="418"/>
        <v>23701.489999999998</v>
      </c>
      <c r="S1810" s="6">
        <f t="shared" si="411"/>
        <v>0</v>
      </c>
      <c r="T1810" s="11">
        <f t="shared" si="412"/>
        <v>0</v>
      </c>
      <c r="U1810" s="11">
        <f t="shared" si="413"/>
        <v>0</v>
      </c>
      <c r="V1810" s="11">
        <f t="shared" si="419"/>
        <v>0</v>
      </c>
      <c r="W1810" s="20"/>
    </row>
    <row r="1811" spans="1:23" x14ac:dyDescent="0.25">
      <c r="A1811">
        <v>2022031617</v>
      </c>
      <c r="B1811">
        <v>4</v>
      </c>
      <c r="C1811" s="8">
        <v>0.53634000000000004</v>
      </c>
      <c r="D1811" s="6">
        <f t="shared" si="420"/>
        <v>42907.200000000004</v>
      </c>
      <c r="E1811" s="62">
        <v>0</v>
      </c>
      <c r="F1811" s="6">
        <f t="shared" si="414"/>
        <v>0</v>
      </c>
      <c r="G1811" s="7">
        <v>0.45628000000000002</v>
      </c>
      <c r="H1811" s="6">
        <f t="shared" si="421"/>
        <v>15969.800000000001</v>
      </c>
      <c r="I1811" s="7">
        <v>0.78393999999999997</v>
      </c>
      <c r="J1811" s="6">
        <f t="shared" si="422"/>
        <v>10975.16</v>
      </c>
      <c r="K1811" s="20"/>
      <c r="L1811" s="6">
        <f t="shared" si="408"/>
        <v>40000</v>
      </c>
      <c r="M1811" s="11">
        <f t="shared" si="415"/>
        <v>0</v>
      </c>
      <c r="N1811" s="6">
        <f t="shared" si="409"/>
        <v>2907.2000000000044</v>
      </c>
      <c r="O1811" s="11">
        <f t="shared" si="416"/>
        <v>13062.599999999997</v>
      </c>
      <c r="P1811" s="11">
        <f t="shared" si="410"/>
        <v>0</v>
      </c>
      <c r="Q1811" s="11">
        <f t="shared" si="417"/>
        <v>10975.16</v>
      </c>
      <c r="R1811" s="11">
        <f t="shared" si="418"/>
        <v>24037.759999999995</v>
      </c>
      <c r="S1811" s="6">
        <f t="shared" si="411"/>
        <v>0</v>
      </c>
      <c r="T1811" s="11">
        <f t="shared" si="412"/>
        <v>0</v>
      </c>
      <c r="U1811" s="11">
        <f t="shared" si="413"/>
        <v>0</v>
      </c>
      <c r="V1811" s="11">
        <f t="shared" si="419"/>
        <v>0</v>
      </c>
      <c r="W1811" s="20"/>
    </row>
    <row r="1812" spans="1:23" x14ac:dyDescent="0.25">
      <c r="A1812">
        <v>2022031618</v>
      </c>
      <c r="B1812">
        <v>4</v>
      </c>
      <c r="C1812" s="8">
        <v>0.54481999999999997</v>
      </c>
      <c r="D1812" s="6">
        <f t="shared" si="420"/>
        <v>43585.599999999999</v>
      </c>
      <c r="E1812" s="62">
        <v>0</v>
      </c>
      <c r="F1812" s="6">
        <f t="shared" si="414"/>
        <v>0</v>
      </c>
      <c r="G1812" s="7">
        <v>0.50061999999999995</v>
      </c>
      <c r="H1812" s="6">
        <f t="shared" si="421"/>
        <v>17521.699999999997</v>
      </c>
      <c r="I1812" s="7">
        <v>0.68596000000000001</v>
      </c>
      <c r="J1812" s="6">
        <f t="shared" si="422"/>
        <v>9603.44</v>
      </c>
      <c r="K1812" s="20"/>
      <c r="L1812" s="6">
        <f t="shared" ref="L1812:L1875" si="423">IF(D1812-F1812&gt;C$17,C$17,D1812-F1812)</f>
        <v>40000</v>
      </c>
      <c r="M1812" s="11">
        <f t="shared" si="415"/>
        <v>0</v>
      </c>
      <c r="N1812" s="6">
        <f t="shared" ref="N1812:N1875" si="424">IF(D1812-F1812-L1812&gt;H1812,H1812,D1812-F1812-L1812)</f>
        <v>3585.5999999999985</v>
      </c>
      <c r="O1812" s="11">
        <f t="shared" si="416"/>
        <v>13936.099999999999</v>
      </c>
      <c r="P1812" s="11">
        <f t="shared" ref="P1812:P1875" si="425">IF(D1812-F1812-L1812-N1812&gt;J1812,J1812,D1812-F1812-L1812-N1812)</f>
        <v>0</v>
      </c>
      <c r="Q1812" s="11">
        <f t="shared" si="417"/>
        <v>9603.44</v>
      </c>
      <c r="R1812" s="11">
        <f t="shared" si="418"/>
        <v>23539.54</v>
      </c>
      <c r="S1812" s="6">
        <f t="shared" ref="S1812:S1875" si="426">D1812-F1812-L1812-N1812-P1812</f>
        <v>0</v>
      </c>
      <c r="T1812" s="11">
        <f t="shared" ref="T1812:T1875" si="427">IF(T1811-AD$23+AD$24*R1812-S1812&gt;T$19,T$19,IF(T1811-AD$23+AD$24*R1812-S1812&lt;0,0,T1811-AD$23+AD$24*R1812-S1812))</f>
        <v>0</v>
      </c>
      <c r="U1812" s="11">
        <f t="shared" ref="U1812:U1875" si="428">IF(T1811-AD$23-T1812&gt;0,T1811-AD$23-T1812,0)</f>
        <v>0</v>
      </c>
      <c r="V1812" s="11">
        <f t="shared" si="419"/>
        <v>0</v>
      </c>
      <c r="W1812" s="20"/>
    </row>
    <row r="1813" spans="1:23" x14ac:dyDescent="0.25">
      <c r="A1813">
        <v>2022031619</v>
      </c>
      <c r="B1813">
        <v>4</v>
      </c>
      <c r="C1813" s="8">
        <v>0.54244999999999999</v>
      </c>
      <c r="D1813" s="6">
        <f t="shared" si="420"/>
        <v>43396</v>
      </c>
      <c r="E1813" s="62">
        <v>0</v>
      </c>
      <c r="F1813" s="6">
        <f t="shared" ref="F1813:F1876" si="429">F$18*E1813</f>
        <v>0</v>
      </c>
      <c r="G1813" s="7">
        <v>0.52507000000000004</v>
      </c>
      <c r="H1813" s="6">
        <f t="shared" si="421"/>
        <v>18377.45</v>
      </c>
      <c r="I1813" s="7">
        <v>0.45599000000000001</v>
      </c>
      <c r="J1813" s="6">
        <f t="shared" si="422"/>
        <v>6383.86</v>
      </c>
      <c r="K1813" s="20"/>
      <c r="L1813" s="6">
        <f t="shared" si="423"/>
        <v>40000</v>
      </c>
      <c r="M1813" s="11">
        <f t="shared" ref="M1813:M1876" si="430">C$17-L1813</f>
        <v>0</v>
      </c>
      <c r="N1813" s="6">
        <f t="shared" si="424"/>
        <v>3396</v>
      </c>
      <c r="O1813" s="11">
        <f t="shared" ref="O1813:O1876" si="431">H1813-N1813</f>
        <v>14981.45</v>
      </c>
      <c r="P1813" s="11">
        <f t="shared" si="425"/>
        <v>0</v>
      </c>
      <c r="Q1813" s="11">
        <f t="shared" ref="Q1813:Q1876" si="432">J1813-P1813</f>
        <v>6383.86</v>
      </c>
      <c r="R1813" s="11">
        <f t="shared" ref="R1813:R1876" si="433">M1813+O1813+Q1813</f>
        <v>21365.31</v>
      </c>
      <c r="S1813" s="6">
        <f t="shared" si="426"/>
        <v>0</v>
      </c>
      <c r="T1813" s="11">
        <f t="shared" si="427"/>
        <v>0</v>
      </c>
      <c r="U1813" s="11">
        <f t="shared" si="428"/>
        <v>0</v>
      </c>
      <c r="V1813" s="11">
        <f t="shared" ref="V1813:V1876" si="434">D1813-F1813-L1813-N1813-P1813-U1813</f>
        <v>0</v>
      </c>
      <c r="W1813" s="20"/>
    </row>
    <row r="1814" spans="1:23" x14ac:dyDescent="0.25">
      <c r="A1814">
        <v>2022031620</v>
      </c>
      <c r="B1814">
        <v>4</v>
      </c>
      <c r="C1814" s="8">
        <v>0.53225999999999996</v>
      </c>
      <c r="D1814" s="6">
        <f t="shared" si="420"/>
        <v>42580.799999999996</v>
      </c>
      <c r="E1814" s="62">
        <v>0</v>
      </c>
      <c r="F1814" s="6">
        <f t="shared" si="429"/>
        <v>0</v>
      </c>
      <c r="G1814" s="7">
        <v>0.51549</v>
      </c>
      <c r="H1814" s="6">
        <f t="shared" si="421"/>
        <v>18042.150000000001</v>
      </c>
      <c r="I1814" s="7">
        <v>8.8749999999999996E-2</v>
      </c>
      <c r="J1814" s="6">
        <f t="shared" si="422"/>
        <v>1242.5</v>
      </c>
      <c r="K1814" s="20"/>
      <c r="L1814" s="6">
        <f t="shared" si="423"/>
        <v>40000</v>
      </c>
      <c r="M1814" s="11">
        <f t="shared" si="430"/>
        <v>0</v>
      </c>
      <c r="N1814" s="6">
        <f t="shared" si="424"/>
        <v>2580.7999999999956</v>
      </c>
      <c r="O1814" s="11">
        <f t="shared" si="431"/>
        <v>15461.350000000006</v>
      </c>
      <c r="P1814" s="11">
        <f t="shared" si="425"/>
        <v>0</v>
      </c>
      <c r="Q1814" s="11">
        <f t="shared" si="432"/>
        <v>1242.5</v>
      </c>
      <c r="R1814" s="11">
        <f t="shared" si="433"/>
        <v>16703.850000000006</v>
      </c>
      <c r="S1814" s="6">
        <f t="shared" si="426"/>
        <v>0</v>
      </c>
      <c r="T1814" s="11">
        <f t="shared" si="427"/>
        <v>0</v>
      </c>
      <c r="U1814" s="11">
        <f t="shared" si="428"/>
        <v>0</v>
      </c>
      <c r="V1814" s="11">
        <f t="shared" si="434"/>
        <v>0</v>
      </c>
      <c r="W1814" s="20"/>
    </row>
    <row r="1815" spans="1:23" x14ac:dyDescent="0.25">
      <c r="A1815">
        <v>2022031621</v>
      </c>
      <c r="B1815">
        <v>4</v>
      </c>
      <c r="C1815" s="8">
        <v>0.53508</v>
      </c>
      <c r="D1815" s="6">
        <f t="shared" si="420"/>
        <v>42806.400000000001</v>
      </c>
      <c r="E1815" s="62">
        <v>0</v>
      </c>
      <c r="F1815" s="6">
        <f t="shared" si="429"/>
        <v>0</v>
      </c>
      <c r="G1815" s="7">
        <v>0.57706999999999997</v>
      </c>
      <c r="H1815" s="6">
        <f t="shared" si="421"/>
        <v>20197.45</v>
      </c>
      <c r="I1815" s="7">
        <v>0</v>
      </c>
      <c r="J1815" s="6">
        <f t="shared" si="422"/>
        <v>0</v>
      </c>
      <c r="K1815" s="20"/>
      <c r="L1815" s="6">
        <f t="shared" si="423"/>
        <v>40000</v>
      </c>
      <c r="M1815" s="11">
        <f t="shared" si="430"/>
        <v>0</v>
      </c>
      <c r="N1815" s="6">
        <f t="shared" si="424"/>
        <v>2806.4000000000015</v>
      </c>
      <c r="O1815" s="11">
        <f t="shared" si="431"/>
        <v>17391.05</v>
      </c>
      <c r="P1815" s="11">
        <f t="shared" si="425"/>
        <v>0</v>
      </c>
      <c r="Q1815" s="11">
        <f t="shared" si="432"/>
        <v>0</v>
      </c>
      <c r="R1815" s="11">
        <f t="shared" si="433"/>
        <v>17391.05</v>
      </c>
      <c r="S1815" s="6">
        <f t="shared" si="426"/>
        <v>0</v>
      </c>
      <c r="T1815" s="11">
        <f t="shared" si="427"/>
        <v>0</v>
      </c>
      <c r="U1815" s="11">
        <f t="shared" si="428"/>
        <v>0</v>
      </c>
      <c r="V1815" s="11">
        <f t="shared" si="434"/>
        <v>0</v>
      </c>
      <c r="W1815" s="20"/>
    </row>
    <row r="1816" spans="1:23" x14ac:dyDescent="0.25">
      <c r="A1816">
        <v>2022031622</v>
      </c>
      <c r="B1816">
        <v>4</v>
      </c>
      <c r="C1816" s="8">
        <v>0.52059</v>
      </c>
      <c r="D1816" s="6">
        <f t="shared" si="420"/>
        <v>41647.199999999997</v>
      </c>
      <c r="E1816" s="62">
        <v>0</v>
      </c>
      <c r="F1816" s="6">
        <f t="shared" si="429"/>
        <v>0</v>
      </c>
      <c r="G1816" s="7">
        <v>0.64334999999999998</v>
      </c>
      <c r="H1816" s="6">
        <f t="shared" si="421"/>
        <v>22517.25</v>
      </c>
      <c r="I1816" s="7">
        <v>0</v>
      </c>
      <c r="J1816" s="6">
        <f t="shared" si="422"/>
        <v>0</v>
      </c>
      <c r="K1816" s="20"/>
      <c r="L1816" s="6">
        <f t="shared" si="423"/>
        <v>40000</v>
      </c>
      <c r="M1816" s="11">
        <f t="shared" si="430"/>
        <v>0</v>
      </c>
      <c r="N1816" s="6">
        <f t="shared" si="424"/>
        <v>1647.1999999999971</v>
      </c>
      <c r="O1816" s="11">
        <f t="shared" si="431"/>
        <v>20870.050000000003</v>
      </c>
      <c r="P1816" s="11">
        <f t="shared" si="425"/>
        <v>0</v>
      </c>
      <c r="Q1816" s="11">
        <f t="shared" si="432"/>
        <v>0</v>
      </c>
      <c r="R1816" s="11">
        <f t="shared" si="433"/>
        <v>20870.050000000003</v>
      </c>
      <c r="S1816" s="6">
        <f t="shared" si="426"/>
        <v>0</v>
      </c>
      <c r="T1816" s="11">
        <f t="shared" si="427"/>
        <v>0</v>
      </c>
      <c r="U1816" s="11">
        <f t="shared" si="428"/>
        <v>0</v>
      </c>
      <c r="V1816" s="11">
        <f t="shared" si="434"/>
        <v>0</v>
      </c>
      <c r="W1816" s="20"/>
    </row>
    <row r="1817" spans="1:23" x14ac:dyDescent="0.25">
      <c r="A1817">
        <v>2022031623</v>
      </c>
      <c r="B1817">
        <v>4</v>
      </c>
      <c r="C1817" s="8">
        <v>0.49601000000000001</v>
      </c>
      <c r="D1817" s="6">
        <f t="shared" si="420"/>
        <v>39680.800000000003</v>
      </c>
      <c r="E1817" s="62">
        <v>0</v>
      </c>
      <c r="F1817" s="6">
        <f t="shared" si="429"/>
        <v>0</v>
      </c>
      <c r="G1817" s="7">
        <v>0.66015000000000001</v>
      </c>
      <c r="H1817" s="6">
        <f t="shared" si="421"/>
        <v>23105.25</v>
      </c>
      <c r="I1817" s="7">
        <v>0</v>
      </c>
      <c r="J1817" s="6">
        <f t="shared" si="422"/>
        <v>0</v>
      </c>
      <c r="K1817" s="20"/>
      <c r="L1817" s="6">
        <f t="shared" si="423"/>
        <v>39680.800000000003</v>
      </c>
      <c r="M1817" s="11">
        <f t="shared" si="430"/>
        <v>319.19999999999709</v>
      </c>
      <c r="N1817" s="6">
        <f t="shared" si="424"/>
        <v>0</v>
      </c>
      <c r="O1817" s="11">
        <f t="shared" si="431"/>
        <v>23105.25</v>
      </c>
      <c r="P1817" s="11">
        <f t="shared" si="425"/>
        <v>0</v>
      </c>
      <c r="Q1817" s="11">
        <f t="shared" si="432"/>
        <v>0</v>
      </c>
      <c r="R1817" s="11">
        <f t="shared" si="433"/>
        <v>23424.449999999997</v>
      </c>
      <c r="S1817" s="6">
        <f t="shared" si="426"/>
        <v>0</v>
      </c>
      <c r="T1817" s="11">
        <f t="shared" si="427"/>
        <v>0</v>
      </c>
      <c r="U1817" s="11">
        <f t="shared" si="428"/>
        <v>0</v>
      </c>
      <c r="V1817" s="11">
        <f t="shared" si="434"/>
        <v>0</v>
      </c>
      <c r="W1817" s="20"/>
    </row>
    <row r="1818" spans="1:23" x14ac:dyDescent="0.25">
      <c r="A1818">
        <v>2022031624</v>
      </c>
      <c r="B1818">
        <v>4</v>
      </c>
      <c r="C1818" s="8">
        <v>0.46533000000000002</v>
      </c>
      <c r="D1818" s="6">
        <f t="shared" si="420"/>
        <v>37226.400000000001</v>
      </c>
      <c r="E1818" s="62">
        <v>0</v>
      </c>
      <c r="F1818" s="6">
        <f t="shared" si="429"/>
        <v>0</v>
      </c>
      <c r="G1818" s="7">
        <v>0.63846000000000003</v>
      </c>
      <c r="H1818" s="6">
        <f t="shared" si="421"/>
        <v>22346.100000000002</v>
      </c>
      <c r="I1818" s="7">
        <v>0</v>
      </c>
      <c r="J1818" s="6">
        <f t="shared" si="422"/>
        <v>0</v>
      </c>
      <c r="K1818" s="20"/>
      <c r="L1818" s="6">
        <f t="shared" si="423"/>
        <v>37226.400000000001</v>
      </c>
      <c r="M1818" s="11">
        <f t="shared" si="430"/>
        <v>2773.5999999999985</v>
      </c>
      <c r="N1818" s="6">
        <f t="shared" si="424"/>
        <v>0</v>
      </c>
      <c r="O1818" s="11">
        <f t="shared" si="431"/>
        <v>22346.100000000002</v>
      </c>
      <c r="P1818" s="11">
        <f t="shared" si="425"/>
        <v>0</v>
      </c>
      <c r="Q1818" s="11">
        <f t="shared" si="432"/>
        <v>0</v>
      </c>
      <c r="R1818" s="11">
        <f t="shared" si="433"/>
        <v>25119.7</v>
      </c>
      <c r="S1818" s="6">
        <f t="shared" si="426"/>
        <v>0</v>
      </c>
      <c r="T1818" s="11">
        <f t="shared" si="427"/>
        <v>0</v>
      </c>
      <c r="U1818" s="11">
        <f t="shared" si="428"/>
        <v>0</v>
      </c>
      <c r="V1818" s="11">
        <f t="shared" si="434"/>
        <v>0</v>
      </c>
      <c r="W1818" s="20"/>
    </row>
    <row r="1819" spans="1:23" x14ac:dyDescent="0.25">
      <c r="A1819">
        <v>2022031701</v>
      </c>
      <c r="B1819">
        <v>5</v>
      </c>
      <c r="C1819" s="8">
        <v>0.43997999999999998</v>
      </c>
      <c r="D1819" s="6">
        <f t="shared" si="420"/>
        <v>35198.400000000001</v>
      </c>
      <c r="E1819" s="62">
        <v>0</v>
      </c>
      <c r="F1819" s="6">
        <f t="shared" si="429"/>
        <v>0</v>
      </c>
      <c r="G1819" s="7">
        <v>0.60892999999999997</v>
      </c>
      <c r="H1819" s="6">
        <f t="shared" si="421"/>
        <v>21312.55</v>
      </c>
      <c r="I1819" s="7">
        <v>0</v>
      </c>
      <c r="J1819" s="6">
        <f t="shared" si="422"/>
        <v>0</v>
      </c>
      <c r="K1819" s="20"/>
      <c r="L1819" s="6">
        <f t="shared" si="423"/>
        <v>35198.400000000001</v>
      </c>
      <c r="M1819" s="11">
        <f t="shared" si="430"/>
        <v>4801.5999999999985</v>
      </c>
      <c r="N1819" s="6">
        <f t="shared" si="424"/>
        <v>0</v>
      </c>
      <c r="O1819" s="11">
        <f t="shared" si="431"/>
        <v>21312.55</v>
      </c>
      <c r="P1819" s="11">
        <f t="shared" si="425"/>
        <v>0</v>
      </c>
      <c r="Q1819" s="11">
        <f t="shared" si="432"/>
        <v>0</v>
      </c>
      <c r="R1819" s="11">
        <f t="shared" si="433"/>
        <v>26114.149999999998</v>
      </c>
      <c r="S1819" s="6">
        <f t="shared" si="426"/>
        <v>0</v>
      </c>
      <c r="T1819" s="11">
        <f t="shared" si="427"/>
        <v>0</v>
      </c>
      <c r="U1819" s="11">
        <f t="shared" si="428"/>
        <v>0</v>
      </c>
      <c r="V1819" s="11">
        <f t="shared" si="434"/>
        <v>0</v>
      </c>
      <c r="W1819" s="20"/>
    </row>
    <row r="1820" spans="1:23" x14ac:dyDescent="0.25">
      <c r="A1820">
        <v>2022031702</v>
      </c>
      <c r="B1820">
        <v>5</v>
      </c>
      <c r="C1820" s="8">
        <v>0.42409000000000002</v>
      </c>
      <c r="D1820" s="6">
        <f t="shared" si="420"/>
        <v>33927.200000000004</v>
      </c>
      <c r="E1820" s="62">
        <v>0</v>
      </c>
      <c r="F1820" s="6">
        <f t="shared" si="429"/>
        <v>0</v>
      </c>
      <c r="G1820" s="7">
        <v>0.59421999999999997</v>
      </c>
      <c r="H1820" s="6">
        <f t="shared" si="421"/>
        <v>20797.7</v>
      </c>
      <c r="I1820" s="7">
        <v>0</v>
      </c>
      <c r="J1820" s="6">
        <f t="shared" si="422"/>
        <v>0</v>
      </c>
      <c r="K1820" s="20"/>
      <c r="L1820" s="6">
        <f t="shared" si="423"/>
        <v>33927.200000000004</v>
      </c>
      <c r="M1820" s="11">
        <f t="shared" si="430"/>
        <v>6072.7999999999956</v>
      </c>
      <c r="N1820" s="6">
        <f t="shared" si="424"/>
        <v>0</v>
      </c>
      <c r="O1820" s="11">
        <f t="shared" si="431"/>
        <v>20797.7</v>
      </c>
      <c r="P1820" s="11">
        <f t="shared" si="425"/>
        <v>0</v>
      </c>
      <c r="Q1820" s="11">
        <f t="shared" si="432"/>
        <v>0</v>
      </c>
      <c r="R1820" s="11">
        <f t="shared" si="433"/>
        <v>26870.499999999996</v>
      </c>
      <c r="S1820" s="6">
        <f t="shared" si="426"/>
        <v>0</v>
      </c>
      <c r="T1820" s="11">
        <f t="shared" si="427"/>
        <v>0</v>
      </c>
      <c r="U1820" s="11">
        <f t="shared" si="428"/>
        <v>0</v>
      </c>
      <c r="V1820" s="11">
        <f t="shared" si="434"/>
        <v>0</v>
      </c>
      <c r="W1820" s="20"/>
    </row>
    <row r="1821" spans="1:23" x14ac:dyDescent="0.25">
      <c r="A1821">
        <v>2022031703</v>
      </c>
      <c r="B1821">
        <v>5</v>
      </c>
      <c r="C1821" s="8">
        <v>0.41335</v>
      </c>
      <c r="D1821" s="6">
        <f t="shared" si="420"/>
        <v>33068</v>
      </c>
      <c r="E1821" s="62">
        <v>0</v>
      </c>
      <c r="F1821" s="6">
        <f t="shared" si="429"/>
        <v>0</v>
      </c>
      <c r="G1821" s="7">
        <v>0.58294000000000001</v>
      </c>
      <c r="H1821" s="6">
        <f t="shared" si="421"/>
        <v>20402.900000000001</v>
      </c>
      <c r="I1821" s="7">
        <v>0</v>
      </c>
      <c r="J1821" s="6">
        <f t="shared" si="422"/>
        <v>0</v>
      </c>
      <c r="K1821" s="20"/>
      <c r="L1821" s="6">
        <f t="shared" si="423"/>
        <v>33068</v>
      </c>
      <c r="M1821" s="11">
        <f t="shared" si="430"/>
        <v>6932</v>
      </c>
      <c r="N1821" s="6">
        <f t="shared" si="424"/>
        <v>0</v>
      </c>
      <c r="O1821" s="11">
        <f t="shared" si="431"/>
        <v>20402.900000000001</v>
      </c>
      <c r="P1821" s="11">
        <f t="shared" si="425"/>
        <v>0</v>
      </c>
      <c r="Q1821" s="11">
        <f t="shared" si="432"/>
        <v>0</v>
      </c>
      <c r="R1821" s="11">
        <f t="shared" si="433"/>
        <v>27334.9</v>
      </c>
      <c r="S1821" s="6">
        <f t="shared" si="426"/>
        <v>0</v>
      </c>
      <c r="T1821" s="11">
        <f t="shared" si="427"/>
        <v>0</v>
      </c>
      <c r="U1821" s="11">
        <f t="shared" si="428"/>
        <v>0</v>
      </c>
      <c r="V1821" s="11">
        <f t="shared" si="434"/>
        <v>0</v>
      </c>
      <c r="W1821" s="20"/>
    </row>
    <row r="1822" spans="1:23" x14ac:dyDescent="0.25">
      <c r="A1822">
        <v>2022031704</v>
      </c>
      <c r="B1822">
        <v>5</v>
      </c>
      <c r="C1822" s="8">
        <v>0.41025</v>
      </c>
      <c r="D1822" s="6">
        <f t="shared" si="420"/>
        <v>32820</v>
      </c>
      <c r="E1822" s="62">
        <v>0</v>
      </c>
      <c r="F1822" s="6">
        <f t="shared" si="429"/>
        <v>0</v>
      </c>
      <c r="G1822" s="7">
        <v>0.58265</v>
      </c>
      <c r="H1822" s="6">
        <f t="shared" si="421"/>
        <v>20392.75</v>
      </c>
      <c r="I1822" s="7">
        <v>0</v>
      </c>
      <c r="J1822" s="6">
        <f t="shared" si="422"/>
        <v>0</v>
      </c>
      <c r="K1822" s="20"/>
      <c r="L1822" s="6">
        <f t="shared" si="423"/>
        <v>32820</v>
      </c>
      <c r="M1822" s="11">
        <f t="shared" si="430"/>
        <v>7180</v>
      </c>
      <c r="N1822" s="6">
        <f t="shared" si="424"/>
        <v>0</v>
      </c>
      <c r="O1822" s="11">
        <f t="shared" si="431"/>
        <v>20392.75</v>
      </c>
      <c r="P1822" s="11">
        <f t="shared" si="425"/>
        <v>0</v>
      </c>
      <c r="Q1822" s="11">
        <f t="shared" si="432"/>
        <v>0</v>
      </c>
      <c r="R1822" s="11">
        <f t="shared" si="433"/>
        <v>27572.75</v>
      </c>
      <c r="S1822" s="6">
        <f t="shared" si="426"/>
        <v>0</v>
      </c>
      <c r="T1822" s="11">
        <f t="shared" si="427"/>
        <v>0</v>
      </c>
      <c r="U1822" s="11">
        <f t="shared" si="428"/>
        <v>0</v>
      </c>
      <c r="V1822" s="11">
        <f t="shared" si="434"/>
        <v>0</v>
      </c>
      <c r="W1822" s="20"/>
    </row>
    <row r="1823" spans="1:23" x14ac:dyDescent="0.25">
      <c r="A1823">
        <v>2022031705</v>
      </c>
      <c r="B1823">
        <v>5</v>
      </c>
      <c r="C1823" s="8">
        <v>0.41576000000000002</v>
      </c>
      <c r="D1823" s="6">
        <f t="shared" si="420"/>
        <v>33260.800000000003</v>
      </c>
      <c r="E1823" s="62">
        <v>0</v>
      </c>
      <c r="F1823" s="6">
        <f t="shared" si="429"/>
        <v>0</v>
      </c>
      <c r="G1823" s="7">
        <v>0.58545999999999998</v>
      </c>
      <c r="H1823" s="6">
        <f t="shared" si="421"/>
        <v>20491.099999999999</v>
      </c>
      <c r="I1823" s="7">
        <v>0</v>
      </c>
      <c r="J1823" s="6">
        <f t="shared" si="422"/>
        <v>0</v>
      </c>
      <c r="K1823" s="20"/>
      <c r="L1823" s="6">
        <f t="shared" si="423"/>
        <v>33260.800000000003</v>
      </c>
      <c r="M1823" s="11">
        <f t="shared" si="430"/>
        <v>6739.1999999999971</v>
      </c>
      <c r="N1823" s="6">
        <f t="shared" si="424"/>
        <v>0</v>
      </c>
      <c r="O1823" s="11">
        <f t="shared" si="431"/>
        <v>20491.099999999999</v>
      </c>
      <c r="P1823" s="11">
        <f t="shared" si="425"/>
        <v>0</v>
      </c>
      <c r="Q1823" s="11">
        <f t="shared" si="432"/>
        <v>0</v>
      </c>
      <c r="R1823" s="11">
        <f t="shared" si="433"/>
        <v>27230.299999999996</v>
      </c>
      <c r="S1823" s="6">
        <f t="shared" si="426"/>
        <v>0</v>
      </c>
      <c r="T1823" s="11">
        <f t="shared" si="427"/>
        <v>0</v>
      </c>
      <c r="U1823" s="11">
        <f t="shared" si="428"/>
        <v>0</v>
      </c>
      <c r="V1823" s="11">
        <f t="shared" si="434"/>
        <v>0</v>
      </c>
      <c r="W1823" s="20"/>
    </row>
    <row r="1824" spans="1:23" x14ac:dyDescent="0.25">
      <c r="A1824">
        <v>2022031706</v>
      </c>
      <c r="B1824">
        <v>5</v>
      </c>
      <c r="C1824" s="8">
        <v>0.43474000000000002</v>
      </c>
      <c r="D1824" s="6">
        <f t="shared" si="420"/>
        <v>34779.200000000004</v>
      </c>
      <c r="E1824" s="62">
        <v>0</v>
      </c>
      <c r="F1824" s="6">
        <f t="shared" si="429"/>
        <v>0</v>
      </c>
      <c r="G1824" s="7">
        <v>0.61451</v>
      </c>
      <c r="H1824" s="6">
        <f t="shared" si="421"/>
        <v>21507.85</v>
      </c>
      <c r="I1824" s="7">
        <v>0</v>
      </c>
      <c r="J1824" s="6">
        <f t="shared" si="422"/>
        <v>0</v>
      </c>
      <c r="K1824" s="20"/>
      <c r="L1824" s="6">
        <f t="shared" si="423"/>
        <v>34779.200000000004</v>
      </c>
      <c r="M1824" s="11">
        <f t="shared" si="430"/>
        <v>5220.7999999999956</v>
      </c>
      <c r="N1824" s="6">
        <f t="shared" si="424"/>
        <v>0</v>
      </c>
      <c r="O1824" s="11">
        <f t="shared" si="431"/>
        <v>21507.85</v>
      </c>
      <c r="P1824" s="11">
        <f t="shared" si="425"/>
        <v>0</v>
      </c>
      <c r="Q1824" s="11">
        <f t="shared" si="432"/>
        <v>0</v>
      </c>
      <c r="R1824" s="11">
        <f t="shared" si="433"/>
        <v>26728.649999999994</v>
      </c>
      <c r="S1824" s="6">
        <f t="shared" si="426"/>
        <v>0</v>
      </c>
      <c r="T1824" s="11">
        <f t="shared" si="427"/>
        <v>0</v>
      </c>
      <c r="U1824" s="11">
        <f t="shared" si="428"/>
        <v>0</v>
      </c>
      <c r="V1824" s="11">
        <f t="shared" si="434"/>
        <v>0</v>
      </c>
      <c r="W1824" s="20"/>
    </row>
    <row r="1825" spans="1:23" x14ac:dyDescent="0.25">
      <c r="A1825">
        <v>2022031707</v>
      </c>
      <c r="B1825">
        <v>5</v>
      </c>
      <c r="C1825" s="8">
        <v>0.46361999999999998</v>
      </c>
      <c r="D1825" s="6">
        <f t="shared" si="420"/>
        <v>37089.599999999999</v>
      </c>
      <c r="E1825" s="62">
        <v>0</v>
      </c>
      <c r="F1825" s="6">
        <f t="shared" si="429"/>
        <v>0</v>
      </c>
      <c r="G1825" s="7">
        <v>0.64729000000000003</v>
      </c>
      <c r="H1825" s="6">
        <f t="shared" si="421"/>
        <v>22655.15</v>
      </c>
      <c r="I1825" s="7">
        <v>0</v>
      </c>
      <c r="J1825" s="6">
        <f t="shared" si="422"/>
        <v>0</v>
      </c>
      <c r="K1825" s="20"/>
      <c r="L1825" s="6">
        <f t="shared" si="423"/>
        <v>37089.599999999999</v>
      </c>
      <c r="M1825" s="11">
        <f t="shared" si="430"/>
        <v>2910.4000000000015</v>
      </c>
      <c r="N1825" s="6">
        <f t="shared" si="424"/>
        <v>0</v>
      </c>
      <c r="O1825" s="11">
        <f t="shared" si="431"/>
        <v>22655.15</v>
      </c>
      <c r="P1825" s="11">
        <f t="shared" si="425"/>
        <v>0</v>
      </c>
      <c r="Q1825" s="11">
        <f t="shared" si="432"/>
        <v>0</v>
      </c>
      <c r="R1825" s="11">
        <f t="shared" si="433"/>
        <v>25565.550000000003</v>
      </c>
      <c r="S1825" s="6">
        <f t="shared" si="426"/>
        <v>0</v>
      </c>
      <c r="T1825" s="11">
        <f t="shared" si="427"/>
        <v>0</v>
      </c>
      <c r="U1825" s="11">
        <f t="shared" si="428"/>
        <v>0</v>
      </c>
      <c r="V1825" s="11">
        <f t="shared" si="434"/>
        <v>0</v>
      </c>
      <c r="W1825" s="20"/>
    </row>
    <row r="1826" spans="1:23" x14ac:dyDescent="0.25">
      <c r="A1826">
        <v>2022031708</v>
      </c>
      <c r="B1826">
        <v>5</v>
      </c>
      <c r="C1826" s="8">
        <v>0.48708000000000001</v>
      </c>
      <c r="D1826" s="6">
        <f t="shared" si="420"/>
        <v>38966.400000000001</v>
      </c>
      <c r="E1826" s="62">
        <v>0</v>
      </c>
      <c r="F1826" s="6">
        <f t="shared" si="429"/>
        <v>0</v>
      </c>
      <c r="G1826" s="7">
        <v>0.65476999999999996</v>
      </c>
      <c r="H1826" s="6">
        <f t="shared" si="421"/>
        <v>22916.949999999997</v>
      </c>
      <c r="I1826" s="7">
        <v>2.0600000000000002E-3</v>
      </c>
      <c r="J1826" s="6">
        <f t="shared" si="422"/>
        <v>28.840000000000003</v>
      </c>
      <c r="K1826" s="20"/>
      <c r="L1826" s="6">
        <f t="shared" si="423"/>
        <v>38966.400000000001</v>
      </c>
      <c r="M1826" s="11">
        <f t="shared" si="430"/>
        <v>1033.5999999999985</v>
      </c>
      <c r="N1826" s="6">
        <f t="shared" si="424"/>
        <v>0</v>
      </c>
      <c r="O1826" s="11">
        <f t="shared" si="431"/>
        <v>22916.949999999997</v>
      </c>
      <c r="P1826" s="11">
        <f t="shared" si="425"/>
        <v>0</v>
      </c>
      <c r="Q1826" s="11">
        <f t="shared" si="432"/>
        <v>28.840000000000003</v>
      </c>
      <c r="R1826" s="11">
        <f t="shared" si="433"/>
        <v>23979.389999999996</v>
      </c>
      <c r="S1826" s="6">
        <f t="shared" si="426"/>
        <v>0</v>
      </c>
      <c r="T1826" s="11">
        <f t="shared" si="427"/>
        <v>0</v>
      </c>
      <c r="U1826" s="11">
        <f t="shared" si="428"/>
        <v>0</v>
      </c>
      <c r="V1826" s="11">
        <f t="shared" si="434"/>
        <v>0</v>
      </c>
      <c r="W1826" s="20"/>
    </row>
    <row r="1827" spans="1:23" x14ac:dyDescent="0.25">
      <c r="A1827">
        <v>2022031709</v>
      </c>
      <c r="B1827">
        <v>5</v>
      </c>
      <c r="C1827" s="8">
        <v>0.49686000000000002</v>
      </c>
      <c r="D1827" s="6">
        <f t="shared" si="420"/>
        <v>39748.800000000003</v>
      </c>
      <c r="E1827" s="62">
        <v>0</v>
      </c>
      <c r="F1827" s="6">
        <f t="shared" si="429"/>
        <v>0</v>
      </c>
      <c r="G1827" s="7">
        <v>0.63012000000000001</v>
      </c>
      <c r="H1827" s="6">
        <f t="shared" si="421"/>
        <v>22054.2</v>
      </c>
      <c r="I1827" s="7">
        <v>0.16364999999999999</v>
      </c>
      <c r="J1827" s="6">
        <f t="shared" si="422"/>
        <v>2291.1</v>
      </c>
      <c r="K1827" s="20"/>
      <c r="L1827" s="6">
        <f t="shared" si="423"/>
        <v>39748.800000000003</v>
      </c>
      <c r="M1827" s="11">
        <f t="shared" si="430"/>
        <v>251.19999999999709</v>
      </c>
      <c r="N1827" s="6">
        <f t="shared" si="424"/>
        <v>0</v>
      </c>
      <c r="O1827" s="11">
        <f t="shared" si="431"/>
        <v>22054.2</v>
      </c>
      <c r="P1827" s="11">
        <f t="shared" si="425"/>
        <v>0</v>
      </c>
      <c r="Q1827" s="11">
        <f t="shared" si="432"/>
        <v>2291.1</v>
      </c>
      <c r="R1827" s="11">
        <f t="shared" si="433"/>
        <v>24596.499999999996</v>
      </c>
      <c r="S1827" s="6">
        <f t="shared" si="426"/>
        <v>0</v>
      </c>
      <c r="T1827" s="11">
        <f t="shared" si="427"/>
        <v>0</v>
      </c>
      <c r="U1827" s="11">
        <f t="shared" si="428"/>
        <v>0</v>
      </c>
      <c r="V1827" s="11">
        <f t="shared" si="434"/>
        <v>0</v>
      </c>
      <c r="W1827" s="20"/>
    </row>
    <row r="1828" spans="1:23" x14ac:dyDescent="0.25">
      <c r="A1828">
        <v>2022031710</v>
      </c>
      <c r="B1828">
        <v>5</v>
      </c>
      <c r="C1828" s="8">
        <v>0.50388999999999995</v>
      </c>
      <c r="D1828" s="6">
        <f t="shared" si="420"/>
        <v>40311.199999999997</v>
      </c>
      <c r="E1828" s="62">
        <v>0</v>
      </c>
      <c r="F1828" s="6">
        <f t="shared" si="429"/>
        <v>0</v>
      </c>
      <c r="G1828" s="7">
        <v>0.57257999999999998</v>
      </c>
      <c r="H1828" s="6">
        <f t="shared" si="421"/>
        <v>20040.3</v>
      </c>
      <c r="I1828" s="7">
        <v>0.45269999999999999</v>
      </c>
      <c r="J1828" s="6">
        <f t="shared" si="422"/>
        <v>6337.8</v>
      </c>
      <c r="K1828" s="20"/>
      <c r="L1828" s="6">
        <f t="shared" si="423"/>
        <v>40000</v>
      </c>
      <c r="M1828" s="11">
        <f t="shared" si="430"/>
        <v>0</v>
      </c>
      <c r="N1828" s="6">
        <f t="shared" si="424"/>
        <v>311.19999999999709</v>
      </c>
      <c r="O1828" s="11">
        <f t="shared" si="431"/>
        <v>19729.100000000002</v>
      </c>
      <c r="P1828" s="11">
        <f t="shared" si="425"/>
        <v>0</v>
      </c>
      <c r="Q1828" s="11">
        <f t="shared" si="432"/>
        <v>6337.8</v>
      </c>
      <c r="R1828" s="11">
        <f t="shared" si="433"/>
        <v>26066.9</v>
      </c>
      <c r="S1828" s="6">
        <f t="shared" si="426"/>
        <v>0</v>
      </c>
      <c r="T1828" s="11">
        <f t="shared" si="427"/>
        <v>0</v>
      </c>
      <c r="U1828" s="11">
        <f t="shared" si="428"/>
        <v>0</v>
      </c>
      <c r="V1828" s="11">
        <f t="shared" si="434"/>
        <v>0</v>
      </c>
      <c r="W1828" s="20"/>
    </row>
    <row r="1829" spans="1:23" x14ac:dyDescent="0.25">
      <c r="A1829">
        <v>2022031711</v>
      </c>
      <c r="B1829">
        <v>5</v>
      </c>
      <c r="C1829" s="8">
        <v>0.51007000000000002</v>
      </c>
      <c r="D1829" s="6">
        <f t="shared" si="420"/>
        <v>40805.599999999999</v>
      </c>
      <c r="E1829" s="62">
        <v>0</v>
      </c>
      <c r="F1829" s="6">
        <f t="shared" si="429"/>
        <v>0</v>
      </c>
      <c r="G1829" s="7">
        <v>0.59706999999999999</v>
      </c>
      <c r="H1829" s="6">
        <f t="shared" si="421"/>
        <v>20897.45</v>
      </c>
      <c r="I1829" s="7">
        <v>0.41844999999999999</v>
      </c>
      <c r="J1829" s="6">
        <f t="shared" si="422"/>
        <v>5858.3</v>
      </c>
      <c r="K1829" s="20"/>
      <c r="L1829" s="6">
        <f t="shared" si="423"/>
        <v>40000</v>
      </c>
      <c r="M1829" s="11">
        <f t="shared" si="430"/>
        <v>0</v>
      </c>
      <c r="N1829" s="6">
        <f t="shared" si="424"/>
        <v>805.59999999999854</v>
      </c>
      <c r="O1829" s="11">
        <f t="shared" si="431"/>
        <v>20091.850000000002</v>
      </c>
      <c r="P1829" s="11">
        <f t="shared" si="425"/>
        <v>0</v>
      </c>
      <c r="Q1829" s="11">
        <f t="shared" si="432"/>
        <v>5858.3</v>
      </c>
      <c r="R1829" s="11">
        <f t="shared" si="433"/>
        <v>25950.15</v>
      </c>
      <c r="S1829" s="6">
        <f t="shared" si="426"/>
        <v>0</v>
      </c>
      <c r="T1829" s="11">
        <f t="shared" si="427"/>
        <v>0</v>
      </c>
      <c r="U1829" s="11">
        <f t="shared" si="428"/>
        <v>0</v>
      </c>
      <c r="V1829" s="11">
        <f t="shared" si="434"/>
        <v>0</v>
      </c>
      <c r="W1829" s="20"/>
    </row>
    <row r="1830" spans="1:23" x14ac:dyDescent="0.25">
      <c r="A1830">
        <v>2022031712</v>
      </c>
      <c r="B1830">
        <v>5</v>
      </c>
      <c r="C1830" s="8">
        <v>0.51346999999999998</v>
      </c>
      <c r="D1830" s="6">
        <f t="shared" si="420"/>
        <v>41077.599999999999</v>
      </c>
      <c r="E1830" s="62">
        <v>0</v>
      </c>
      <c r="F1830" s="6">
        <f t="shared" si="429"/>
        <v>0</v>
      </c>
      <c r="G1830" s="7">
        <v>0.61016999999999999</v>
      </c>
      <c r="H1830" s="6">
        <f t="shared" si="421"/>
        <v>21355.95</v>
      </c>
      <c r="I1830" s="7">
        <v>0.36908000000000002</v>
      </c>
      <c r="J1830" s="6">
        <f t="shared" si="422"/>
        <v>5167.12</v>
      </c>
      <c r="K1830" s="20"/>
      <c r="L1830" s="6">
        <f t="shared" si="423"/>
        <v>40000</v>
      </c>
      <c r="M1830" s="11">
        <f t="shared" si="430"/>
        <v>0</v>
      </c>
      <c r="N1830" s="6">
        <f t="shared" si="424"/>
        <v>1077.5999999999985</v>
      </c>
      <c r="O1830" s="11">
        <f t="shared" si="431"/>
        <v>20278.350000000002</v>
      </c>
      <c r="P1830" s="11">
        <f t="shared" si="425"/>
        <v>0</v>
      </c>
      <c r="Q1830" s="11">
        <f t="shared" si="432"/>
        <v>5167.12</v>
      </c>
      <c r="R1830" s="11">
        <f t="shared" si="433"/>
        <v>25445.47</v>
      </c>
      <c r="S1830" s="6">
        <f t="shared" si="426"/>
        <v>0</v>
      </c>
      <c r="T1830" s="11">
        <f t="shared" si="427"/>
        <v>0</v>
      </c>
      <c r="U1830" s="11">
        <f t="shared" si="428"/>
        <v>0</v>
      </c>
      <c r="V1830" s="11">
        <f t="shared" si="434"/>
        <v>0</v>
      </c>
      <c r="W1830" s="20"/>
    </row>
    <row r="1831" spans="1:23" x14ac:dyDescent="0.25">
      <c r="A1831">
        <v>2022031713</v>
      </c>
      <c r="B1831">
        <v>5</v>
      </c>
      <c r="C1831" s="8">
        <v>0.51888000000000001</v>
      </c>
      <c r="D1831" s="6">
        <f t="shared" si="420"/>
        <v>41510.400000000001</v>
      </c>
      <c r="E1831" s="62">
        <v>0</v>
      </c>
      <c r="F1831" s="6">
        <f t="shared" si="429"/>
        <v>0</v>
      </c>
      <c r="G1831" s="7">
        <v>0.59841</v>
      </c>
      <c r="H1831" s="6">
        <f t="shared" si="421"/>
        <v>20944.349999999999</v>
      </c>
      <c r="I1831" s="7">
        <v>0.35765999999999998</v>
      </c>
      <c r="J1831" s="6">
        <f t="shared" si="422"/>
        <v>5007.24</v>
      </c>
      <c r="K1831" s="20"/>
      <c r="L1831" s="6">
        <f t="shared" si="423"/>
        <v>40000</v>
      </c>
      <c r="M1831" s="11">
        <f t="shared" si="430"/>
        <v>0</v>
      </c>
      <c r="N1831" s="6">
        <f t="shared" si="424"/>
        <v>1510.4000000000015</v>
      </c>
      <c r="O1831" s="11">
        <f t="shared" si="431"/>
        <v>19433.949999999997</v>
      </c>
      <c r="P1831" s="11">
        <f t="shared" si="425"/>
        <v>0</v>
      </c>
      <c r="Q1831" s="11">
        <f t="shared" si="432"/>
        <v>5007.24</v>
      </c>
      <c r="R1831" s="11">
        <f t="shared" si="433"/>
        <v>24441.189999999995</v>
      </c>
      <c r="S1831" s="6">
        <f t="shared" si="426"/>
        <v>0</v>
      </c>
      <c r="T1831" s="11">
        <f t="shared" si="427"/>
        <v>0</v>
      </c>
      <c r="U1831" s="11">
        <f t="shared" si="428"/>
        <v>0</v>
      </c>
      <c r="V1831" s="11">
        <f t="shared" si="434"/>
        <v>0</v>
      </c>
      <c r="W1831" s="20"/>
    </row>
    <row r="1832" spans="1:23" x14ac:dyDescent="0.25">
      <c r="A1832">
        <v>2022031714</v>
      </c>
      <c r="B1832">
        <v>5</v>
      </c>
      <c r="C1832" s="8">
        <v>0.52534000000000003</v>
      </c>
      <c r="D1832" s="6">
        <f t="shared" si="420"/>
        <v>42027.200000000004</v>
      </c>
      <c r="E1832" s="62">
        <v>0</v>
      </c>
      <c r="F1832" s="6">
        <f t="shared" si="429"/>
        <v>0</v>
      </c>
      <c r="G1832" s="7">
        <v>0.57882999999999996</v>
      </c>
      <c r="H1832" s="6">
        <f t="shared" si="421"/>
        <v>20259.05</v>
      </c>
      <c r="I1832" s="7">
        <v>0.35794999999999999</v>
      </c>
      <c r="J1832" s="6">
        <f t="shared" si="422"/>
        <v>5011.3</v>
      </c>
      <c r="K1832" s="20"/>
      <c r="L1832" s="6">
        <f t="shared" si="423"/>
        <v>40000</v>
      </c>
      <c r="M1832" s="11">
        <f t="shared" si="430"/>
        <v>0</v>
      </c>
      <c r="N1832" s="6">
        <f t="shared" si="424"/>
        <v>2027.2000000000044</v>
      </c>
      <c r="O1832" s="11">
        <f t="shared" si="431"/>
        <v>18231.849999999995</v>
      </c>
      <c r="P1832" s="11">
        <f t="shared" si="425"/>
        <v>0</v>
      </c>
      <c r="Q1832" s="11">
        <f t="shared" si="432"/>
        <v>5011.3</v>
      </c>
      <c r="R1832" s="11">
        <f t="shared" si="433"/>
        <v>23243.149999999994</v>
      </c>
      <c r="S1832" s="6">
        <f t="shared" si="426"/>
        <v>0</v>
      </c>
      <c r="T1832" s="11">
        <f t="shared" si="427"/>
        <v>0</v>
      </c>
      <c r="U1832" s="11">
        <f t="shared" si="428"/>
        <v>0</v>
      </c>
      <c r="V1832" s="11">
        <f t="shared" si="434"/>
        <v>0</v>
      </c>
      <c r="W1832" s="20"/>
    </row>
    <row r="1833" spans="1:23" x14ac:dyDescent="0.25">
      <c r="A1833">
        <v>2022031715</v>
      </c>
      <c r="B1833">
        <v>5</v>
      </c>
      <c r="C1833" s="8">
        <v>0.52873000000000003</v>
      </c>
      <c r="D1833" s="6">
        <f t="shared" si="420"/>
        <v>42298.400000000001</v>
      </c>
      <c r="E1833" s="62">
        <v>0</v>
      </c>
      <c r="F1833" s="6">
        <f t="shared" si="429"/>
        <v>0</v>
      </c>
      <c r="G1833" s="7">
        <v>0.58750999999999998</v>
      </c>
      <c r="H1833" s="6">
        <f t="shared" si="421"/>
        <v>20562.849999999999</v>
      </c>
      <c r="I1833" s="7">
        <v>0.28643000000000002</v>
      </c>
      <c r="J1833" s="6">
        <f t="shared" si="422"/>
        <v>4010.0200000000004</v>
      </c>
      <c r="K1833" s="20"/>
      <c r="L1833" s="6">
        <f t="shared" si="423"/>
        <v>40000</v>
      </c>
      <c r="M1833" s="11">
        <f t="shared" si="430"/>
        <v>0</v>
      </c>
      <c r="N1833" s="6">
        <f t="shared" si="424"/>
        <v>2298.4000000000015</v>
      </c>
      <c r="O1833" s="11">
        <f t="shared" si="431"/>
        <v>18264.449999999997</v>
      </c>
      <c r="P1833" s="11">
        <f t="shared" si="425"/>
        <v>0</v>
      </c>
      <c r="Q1833" s="11">
        <f t="shared" si="432"/>
        <v>4010.0200000000004</v>
      </c>
      <c r="R1833" s="11">
        <f t="shared" si="433"/>
        <v>22274.469999999998</v>
      </c>
      <c r="S1833" s="6">
        <f t="shared" si="426"/>
        <v>0</v>
      </c>
      <c r="T1833" s="11">
        <f t="shared" si="427"/>
        <v>0</v>
      </c>
      <c r="U1833" s="11">
        <f t="shared" si="428"/>
        <v>0</v>
      </c>
      <c r="V1833" s="11">
        <f t="shared" si="434"/>
        <v>0</v>
      </c>
      <c r="W1833" s="20"/>
    </row>
    <row r="1834" spans="1:23" x14ac:dyDescent="0.25">
      <c r="A1834">
        <v>2022031716</v>
      </c>
      <c r="B1834">
        <v>5</v>
      </c>
      <c r="C1834" s="8">
        <v>0.53161999999999998</v>
      </c>
      <c r="D1834" s="6">
        <f t="shared" si="420"/>
        <v>42529.599999999999</v>
      </c>
      <c r="E1834" s="62">
        <v>0</v>
      </c>
      <c r="F1834" s="6">
        <f t="shared" si="429"/>
        <v>0</v>
      </c>
      <c r="G1834" s="7">
        <v>0.60001000000000004</v>
      </c>
      <c r="H1834" s="6">
        <f t="shared" si="421"/>
        <v>21000.350000000002</v>
      </c>
      <c r="I1834" s="7">
        <v>0.25123000000000001</v>
      </c>
      <c r="J1834" s="6">
        <f t="shared" si="422"/>
        <v>3517.2200000000003</v>
      </c>
      <c r="K1834" s="20"/>
      <c r="L1834" s="6">
        <f t="shared" si="423"/>
        <v>40000</v>
      </c>
      <c r="M1834" s="11">
        <f t="shared" si="430"/>
        <v>0</v>
      </c>
      <c r="N1834" s="6">
        <f t="shared" si="424"/>
        <v>2529.5999999999985</v>
      </c>
      <c r="O1834" s="11">
        <f t="shared" si="431"/>
        <v>18470.750000000004</v>
      </c>
      <c r="P1834" s="11">
        <f t="shared" si="425"/>
        <v>0</v>
      </c>
      <c r="Q1834" s="11">
        <f t="shared" si="432"/>
        <v>3517.2200000000003</v>
      </c>
      <c r="R1834" s="11">
        <f t="shared" si="433"/>
        <v>21987.970000000005</v>
      </c>
      <c r="S1834" s="6">
        <f t="shared" si="426"/>
        <v>0</v>
      </c>
      <c r="T1834" s="11">
        <f t="shared" si="427"/>
        <v>0</v>
      </c>
      <c r="U1834" s="11">
        <f t="shared" si="428"/>
        <v>0</v>
      </c>
      <c r="V1834" s="11">
        <f t="shared" si="434"/>
        <v>0</v>
      </c>
      <c r="W1834" s="20"/>
    </row>
    <row r="1835" spans="1:23" x14ac:dyDescent="0.25">
      <c r="A1835">
        <v>2022031717</v>
      </c>
      <c r="B1835">
        <v>5</v>
      </c>
      <c r="C1835" s="8">
        <v>0.53359999999999996</v>
      </c>
      <c r="D1835" s="6">
        <f t="shared" si="420"/>
        <v>42688</v>
      </c>
      <c r="E1835" s="62">
        <v>0</v>
      </c>
      <c r="F1835" s="6">
        <f t="shared" si="429"/>
        <v>0</v>
      </c>
      <c r="G1835" s="7">
        <v>0.59936999999999996</v>
      </c>
      <c r="H1835" s="6">
        <f t="shared" si="421"/>
        <v>20977.949999999997</v>
      </c>
      <c r="I1835" s="7">
        <v>0.18631</v>
      </c>
      <c r="J1835" s="6">
        <f t="shared" si="422"/>
        <v>2608.34</v>
      </c>
      <c r="K1835" s="20"/>
      <c r="L1835" s="6">
        <f t="shared" si="423"/>
        <v>40000</v>
      </c>
      <c r="M1835" s="11">
        <f t="shared" si="430"/>
        <v>0</v>
      </c>
      <c r="N1835" s="6">
        <f t="shared" si="424"/>
        <v>2688</v>
      </c>
      <c r="O1835" s="11">
        <f t="shared" si="431"/>
        <v>18289.949999999997</v>
      </c>
      <c r="P1835" s="11">
        <f t="shared" si="425"/>
        <v>0</v>
      </c>
      <c r="Q1835" s="11">
        <f t="shared" si="432"/>
        <v>2608.34</v>
      </c>
      <c r="R1835" s="11">
        <f t="shared" si="433"/>
        <v>20898.289999999997</v>
      </c>
      <c r="S1835" s="6">
        <f t="shared" si="426"/>
        <v>0</v>
      </c>
      <c r="T1835" s="11">
        <f t="shared" si="427"/>
        <v>0</v>
      </c>
      <c r="U1835" s="11">
        <f t="shared" si="428"/>
        <v>0</v>
      </c>
      <c r="V1835" s="11">
        <f t="shared" si="434"/>
        <v>0</v>
      </c>
      <c r="W1835" s="20"/>
    </row>
    <row r="1836" spans="1:23" x14ac:dyDescent="0.25">
      <c r="A1836">
        <v>2022031718</v>
      </c>
      <c r="B1836">
        <v>5</v>
      </c>
      <c r="C1836" s="8">
        <v>0.53564999999999996</v>
      </c>
      <c r="D1836" s="6">
        <f t="shared" si="420"/>
        <v>42852</v>
      </c>
      <c r="E1836" s="62">
        <v>0</v>
      </c>
      <c r="F1836" s="6">
        <f t="shared" si="429"/>
        <v>0</v>
      </c>
      <c r="G1836" s="7">
        <v>0.60263</v>
      </c>
      <c r="H1836" s="6">
        <f t="shared" si="421"/>
        <v>21092.05</v>
      </c>
      <c r="I1836" s="7">
        <v>0.20288999999999999</v>
      </c>
      <c r="J1836" s="6">
        <f t="shared" si="422"/>
        <v>2840.46</v>
      </c>
      <c r="K1836" s="20"/>
      <c r="L1836" s="6">
        <f t="shared" si="423"/>
        <v>40000</v>
      </c>
      <c r="M1836" s="11">
        <f t="shared" si="430"/>
        <v>0</v>
      </c>
      <c r="N1836" s="6">
        <f t="shared" si="424"/>
        <v>2852</v>
      </c>
      <c r="O1836" s="11">
        <f t="shared" si="431"/>
        <v>18240.05</v>
      </c>
      <c r="P1836" s="11">
        <f t="shared" si="425"/>
        <v>0</v>
      </c>
      <c r="Q1836" s="11">
        <f t="shared" si="432"/>
        <v>2840.46</v>
      </c>
      <c r="R1836" s="11">
        <f t="shared" si="433"/>
        <v>21080.51</v>
      </c>
      <c r="S1836" s="6">
        <f t="shared" si="426"/>
        <v>0</v>
      </c>
      <c r="T1836" s="11">
        <f t="shared" si="427"/>
        <v>0</v>
      </c>
      <c r="U1836" s="11">
        <f t="shared" si="428"/>
        <v>0</v>
      </c>
      <c r="V1836" s="11">
        <f t="shared" si="434"/>
        <v>0</v>
      </c>
      <c r="W1836" s="20"/>
    </row>
    <row r="1837" spans="1:23" x14ac:dyDescent="0.25">
      <c r="A1837">
        <v>2022031719</v>
      </c>
      <c r="B1837">
        <v>5</v>
      </c>
      <c r="C1837" s="8">
        <v>0.53586</v>
      </c>
      <c r="D1837" s="6">
        <f t="shared" si="420"/>
        <v>42868.800000000003</v>
      </c>
      <c r="E1837" s="62">
        <v>0</v>
      </c>
      <c r="F1837" s="6">
        <f t="shared" si="429"/>
        <v>0</v>
      </c>
      <c r="G1837" s="7">
        <v>0.61526999999999998</v>
      </c>
      <c r="H1837" s="6">
        <f t="shared" si="421"/>
        <v>21534.45</v>
      </c>
      <c r="I1837" s="7">
        <v>0.15390000000000001</v>
      </c>
      <c r="J1837" s="6">
        <f t="shared" si="422"/>
        <v>2154.6</v>
      </c>
      <c r="K1837" s="20"/>
      <c r="L1837" s="6">
        <f t="shared" si="423"/>
        <v>40000</v>
      </c>
      <c r="M1837" s="11">
        <f t="shared" si="430"/>
        <v>0</v>
      </c>
      <c r="N1837" s="6">
        <f t="shared" si="424"/>
        <v>2868.8000000000029</v>
      </c>
      <c r="O1837" s="11">
        <f t="shared" si="431"/>
        <v>18665.649999999998</v>
      </c>
      <c r="P1837" s="11">
        <f t="shared" si="425"/>
        <v>0</v>
      </c>
      <c r="Q1837" s="11">
        <f t="shared" si="432"/>
        <v>2154.6</v>
      </c>
      <c r="R1837" s="11">
        <f t="shared" si="433"/>
        <v>20820.249999999996</v>
      </c>
      <c r="S1837" s="6">
        <f t="shared" si="426"/>
        <v>0</v>
      </c>
      <c r="T1837" s="11">
        <f t="shared" si="427"/>
        <v>0</v>
      </c>
      <c r="U1837" s="11">
        <f t="shared" si="428"/>
        <v>0</v>
      </c>
      <c r="V1837" s="11">
        <f t="shared" si="434"/>
        <v>0</v>
      </c>
      <c r="W1837" s="20"/>
    </row>
    <row r="1838" spans="1:23" x14ac:dyDescent="0.25">
      <c r="A1838">
        <v>2022031720</v>
      </c>
      <c r="B1838">
        <v>5</v>
      </c>
      <c r="C1838" s="8">
        <v>0.53495999999999999</v>
      </c>
      <c r="D1838" s="6">
        <f t="shared" si="420"/>
        <v>42796.800000000003</v>
      </c>
      <c r="E1838" s="62">
        <v>0</v>
      </c>
      <c r="F1838" s="6">
        <f t="shared" si="429"/>
        <v>0</v>
      </c>
      <c r="G1838" s="7">
        <v>0.63154999999999994</v>
      </c>
      <c r="H1838" s="6">
        <f t="shared" si="421"/>
        <v>22104.249999999996</v>
      </c>
      <c r="I1838" s="7">
        <v>2.7279999999999999E-2</v>
      </c>
      <c r="J1838" s="6">
        <f t="shared" si="422"/>
        <v>381.91999999999996</v>
      </c>
      <c r="K1838" s="20"/>
      <c r="L1838" s="6">
        <f t="shared" si="423"/>
        <v>40000</v>
      </c>
      <c r="M1838" s="11">
        <f t="shared" si="430"/>
        <v>0</v>
      </c>
      <c r="N1838" s="6">
        <f t="shared" si="424"/>
        <v>2796.8000000000029</v>
      </c>
      <c r="O1838" s="11">
        <f t="shared" si="431"/>
        <v>19307.449999999993</v>
      </c>
      <c r="P1838" s="11">
        <f t="shared" si="425"/>
        <v>0</v>
      </c>
      <c r="Q1838" s="11">
        <f t="shared" si="432"/>
        <v>381.91999999999996</v>
      </c>
      <c r="R1838" s="11">
        <f t="shared" si="433"/>
        <v>19689.369999999992</v>
      </c>
      <c r="S1838" s="6">
        <f t="shared" si="426"/>
        <v>0</v>
      </c>
      <c r="T1838" s="11">
        <f t="shared" si="427"/>
        <v>0</v>
      </c>
      <c r="U1838" s="11">
        <f t="shared" si="428"/>
        <v>0</v>
      </c>
      <c r="V1838" s="11">
        <f t="shared" si="434"/>
        <v>0</v>
      </c>
      <c r="W1838" s="20"/>
    </row>
    <row r="1839" spans="1:23" x14ac:dyDescent="0.25">
      <c r="A1839">
        <v>2022031721</v>
      </c>
      <c r="B1839">
        <v>5</v>
      </c>
      <c r="C1839" s="8">
        <v>0.53596999999999995</v>
      </c>
      <c r="D1839" s="6">
        <f t="shared" si="420"/>
        <v>42877.599999999999</v>
      </c>
      <c r="E1839" s="62">
        <v>0</v>
      </c>
      <c r="F1839" s="6">
        <f t="shared" si="429"/>
        <v>0</v>
      </c>
      <c r="G1839" s="7">
        <v>0.65010999999999997</v>
      </c>
      <c r="H1839" s="6">
        <f t="shared" si="421"/>
        <v>22753.85</v>
      </c>
      <c r="I1839" s="7">
        <v>0</v>
      </c>
      <c r="J1839" s="6">
        <f t="shared" si="422"/>
        <v>0</v>
      </c>
      <c r="K1839" s="20"/>
      <c r="L1839" s="6">
        <f t="shared" si="423"/>
        <v>40000</v>
      </c>
      <c r="M1839" s="11">
        <f t="shared" si="430"/>
        <v>0</v>
      </c>
      <c r="N1839" s="6">
        <f t="shared" si="424"/>
        <v>2877.5999999999985</v>
      </c>
      <c r="O1839" s="11">
        <f t="shared" si="431"/>
        <v>19876.25</v>
      </c>
      <c r="P1839" s="11">
        <f t="shared" si="425"/>
        <v>0</v>
      </c>
      <c r="Q1839" s="11">
        <f t="shared" si="432"/>
        <v>0</v>
      </c>
      <c r="R1839" s="11">
        <f t="shared" si="433"/>
        <v>19876.25</v>
      </c>
      <c r="S1839" s="6">
        <f t="shared" si="426"/>
        <v>0</v>
      </c>
      <c r="T1839" s="11">
        <f t="shared" si="427"/>
        <v>0</v>
      </c>
      <c r="U1839" s="11">
        <f t="shared" si="428"/>
        <v>0</v>
      </c>
      <c r="V1839" s="11">
        <f t="shared" si="434"/>
        <v>0</v>
      </c>
      <c r="W1839" s="20"/>
    </row>
    <row r="1840" spans="1:23" x14ac:dyDescent="0.25">
      <c r="A1840">
        <v>2022031722</v>
      </c>
      <c r="B1840">
        <v>5</v>
      </c>
      <c r="C1840" s="8">
        <v>0.52520999999999995</v>
      </c>
      <c r="D1840" s="6">
        <f t="shared" si="420"/>
        <v>42016.799999999996</v>
      </c>
      <c r="E1840" s="62">
        <v>0</v>
      </c>
      <c r="F1840" s="6">
        <f t="shared" si="429"/>
        <v>0</v>
      </c>
      <c r="G1840" s="7">
        <v>0.64056999999999997</v>
      </c>
      <c r="H1840" s="6">
        <f t="shared" si="421"/>
        <v>22419.95</v>
      </c>
      <c r="I1840" s="7">
        <v>0</v>
      </c>
      <c r="J1840" s="6">
        <f t="shared" si="422"/>
        <v>0</v>
      </c>
      <c r="K1840" s="20"/>
      <c r="L1840" s="6">
        <f t="shared" si="423"/>
        <v>40000</v>
      </c>
      <c r="M1840" s="11">
        <f t="shared" si="430"/>
        <v>0</v>
      </c>
      <c r="N1840" s="6">
        <f t="shared" si="424"/>
        <v>2016.7999999999956</v>
      </c>
      <c r="O1840" s="11">
        <f t="shared" si="431"/>
        <v>20403.150000000005</v>
      </c>
      <c r="P1840" s="11">
        <f t="shared" si="425"/>
        <v>0</v>
      </c>
      <c r="Q1840" s="11">
        <f t="shared" si="432"/>
        <v>0</v>
      </c>
      <c r="R1840" s="11">
        <f t="shared" si="433"/>
        <v>20403.150000000005</v>
      </c>
      <c r="S1840" s="6">
        <f t="shared" si="426"/>
        <v>0</v>
      </c>
      <c r="T1840" s="11">
        <f t="shared" si="427"/>
        <v>0</v>
      </c>
      <c r="U1840" s="11">
        <f t="shared" si="428"/>
        <v>0</v>
      </c>
      <c r="V1840" s="11">
        <f t="shared" si="434"/>
        <v>0</v>
      </c>
      <c r="W1840" s="20"/>
    </row>
    <row r="1841" spans="1:23" x14ac:dyDescent="0.25">
      <c r="A1841">
        <v>2022031723</v>
      </c>
      <c r="B1841">
        <v>5</v>
      </c>
      <c r="C1841" s="8">
        <v>0.50316000000000005</v>
      </c>
      <c r="D1841" s="6">
        <f t="shared" si="420"/>
        <v>40252.800000000003</v>
      </c>
      <c r="E1841" s="62">
        <v>0</v>
      </c>
      <c r="F1841" s="6">
        <f t="shared" si="429"/>
        <v>0</v>
      </c>
      <c r="G1841" s="7">
        <v>0.60414000000000001</v>
      </c>
      <c r="H1841" s="6">
        <f t="shared" si="421"/>
        <v>21144.9</v>
      </c>
      <c r="I1841" s="7">
        <v>0</v>
      </c>
      <c r="J1841" s="6">
        <f t="shared" si="422"/>
        <v>0</v>
      </c>
      <c r="K1841" s="20"/>
      <c r="L1841" s="6">
        <f t="shared" si="423"/>
        <v>40000</v>
      </c>
      <c r="M1841" s="11">
        <f t="shared" si="430"/>
        <v>0</v>
      </c>
      <c r="N1841" s="6">
        <f t="shared" si="424"/>
        <v>252.80000000000291</v>
      </c>
      <c r="O1841" s="11">
        <f t="shared" si="431"/>
        <v>20892.099999999999</v>
      </c>
      <c r="P1841" s="11">
        <f t="shared" si="425"/>
        <v>0</v>
      </c>
      <c r="Q1841" s="11">
        <f t="shared" si="432"/>
        <v>0</v>
      </c>
      <c r="R1841" s="11">
        <f t="shared" si="433"/>
        <v>20892.099999999999</v>
      </c>
      <c r="S1841" s="6">
        <f t="shared" si="426"/>
        <v>0</v>
      </c>
      <c r="T1841" s="11">
        <f t="shared" si="427"/>
        <v>0</v>
      </c>
      <c r="U1841" s="11">
        <f t="shared" si="428"/>
        <v>0</v>
      </c>
      <c r="V1841" s="11">
        <f t="shared" si="434"/>
        <v>0</v>
      </c>
      <c r="W1841" s="20"/>
    </row>
    <row r="1842" spans="1:23" x14ac:dyDescent="0.25">
      <c r="A1842">
        <v>2022031724</v>
      </c>
      <c r="B1842">
        <v>5</v>
      </c>
      <c r="C1842" s="8">
        <v>0.47627999999999998</v>
      </c>
      <c r="D1842" s="6">
        <f t="shared" si="420"/>
        <v>38102.400000000001</v>
      </c>
      <c r="E1842" s="62">
        <v>0</v>
      </c>
      <c r="F1842" s="6">
        <f t="shared" si="429"/>
        <v>0</v>
      </c>
      <c r="G1842" s="7">
        <v>0.57777000000000001</v>
      </c>
      <c r="H1842" s="6">
        <f t="shared" si="421"/>
        <v>20221.95</v>
      </c>
      <c r="I1842" s="7">
        <v>0</v>
      </c>
      <c r="J1842" s="6">
        <f t="shared" si="422"/>
        <v>0</v>
      </c>
      <c r="K1842" s="20"/>
      <c r="L1842" s="6">
        <f t="shared" si="423"/>
        <v>38102.400000000001</v>
      </c>
      <c r="M1842" s="11">
        <f t="shared" si="430"/>
        <v>1897.5999999999985</v>
      </c>
      <c r="N1842" s="6">
        <f t="shared" si="424"/>
        <v>0</v>
      </c>
      <c r="O1842" s="11">
        <f t="shared" si="431"/>
        <v>20221.95</v>
      </c>
      <c r="P1842" s="11">
        <f t="shared" si="425"/>
        <v>0</v>
      </c>
      <c r="Q1842" s="11">
        <f t="shared" si="432"/>
        <v>0</v>
      </c>
      <c r="R1842" s="11">
        <f t="shared" si="433"/>
        <v>22119.55</v>
      </c>
      <c r="S1842" s="6">
        <f t="shared" si="426"/>
        <v>0</v>
      </c>
      <c r="T1842" s="11">
        <f t="shared" si="427"/>
        <v>0</v>
      </c>
      <c r="U1842" s="11">
        <f t="shared" si="428"/>
        <v>0</v>
      </c>
      <c r="V1842" s="11">
        <f t="shared" si="434"/>
        <v>0</v>
      </c>
      <c r="W1842" s="20"/>
    </row>
    <row r="1843" spans="1:23" x14ac:dyDescent="0.25">
      <c r="A1843">
        <v>2022031801</v>
      </c>
      <c r="B1843">
        <v>6</v>
      </c>
      <c r="C1843" s="8">
        <v>0.45321</v>
      </c>
      <c r="D1843" s="6">
        <f t="shared" si="420"/>
        <v>36256.800000000003</v>
      </c>
      <c r="E1843" s="62">
        <v>0</v>
      </c>
      <c r="F1843" s="6">
        <f t="shared" si="429"/>
        <v>0</v>
      </c>
      <c r="G1843" s="7">
        <v>0.55681000000000003</v>
      </c>
      <c r="H1843" s="6">
        <f t="shared" si="421"/>
        <v>19488.350000000002</v>
      </c>
      <c r="I1843" s="7">
        <v>0</v>
      </c>
      <c r="J1843" s="6">
        <f t="shared" si="422"/>
        <v>0</v>
      </c>
      <c r="K1843" s="20"/>
      <c r="L1843" s="6">
        <f t="shared" si="423"/>
        <v>36256.800000000003</v>
      </c>
      <c r="M1843" s="11">
        <f t="shared" si="430"/>
        <v>3743.1999999999971</v>
      </c>
      <c r="N1843" s="6">
        <f t="shared" si="424"/>
        <v>0</v>
      </c>
      <c r="O1843" s="11">
        <f t="shared" si="431"/>
        <v>19488.350000000002</v>
      </c>
      <c r="P1843" s="11">
        <f t="shared" si="425"/>
        <v>0</v>
      </c>
      <c r="Q1843" s="11">
        <f t="shared" si="432"/>
        <v>0</v>
      </c>
      <c r="R1843" s="11">
        <f t="shared" si="433"/>
        <v>23231.55</v>
      </c>
      <c r="S1843" s="6">
        <f t="shared" si="426"/>
        <v>0</v>
      </c>
      <c r="T1843" s="11">
        <f t="shared" si="427"/>
        <v>0</v>
      </c>
      <c r="U1843" s="11">
        <f t="shared" si="428"/>
        <v>0</v>
      </c>
      <c r="V1843" s="11">
        <f t="shared" si="434"/>
        <v>0</v>
      </c>
      <c r="W1843" s="20"/>
    </row>
    <row r="1844" spans="1:23" x14ac:dyDescent="0.25">
      <c r="A1844">
        <v>2022031802</v>
      </c>
      <c r="B1844">
        <v>6</v>
      </c>
      <c r="C1844" s="8">
        <v>0.43686000000000003</v>
      </c>
      <c r="D1844" s="6">
        <f t="shared" si="420"/>
        <v>34948.800000000003</v>
      </c>
      <c r="E1844" s="62">
        <v>0</v>
      </c>
      <c r="F1844" s="6">
        <f t="shared" si="429"/>
        <v>0</v>
      </c>
      <c r="G1844" s="7">
        <v>0.53598999999999997</v>
      </c>
      <c r="H1844" s="6">
        <f t="shared" si="421"/>
        <v>18759.649999999998</v>
      </c>
      <c r="I1844" s="7">
        <v>0</v>
      </c>
      <c r="J1844" s="6">
        <f t="shared" si="422"/>
        <v>0</v>
      </c>
      <c r="K1844" s="20"/>
      <c r="L1844" s="6">
        <f t="shared" si="423"/>
        <v>34948.800000000003</v>
      </c>
      <c r="M1844" s="11">
        <f t="shared" si="430"/>
        <v>5051.1999999999971</v>
      </c>
      <c r="N1844" s="6">
        <f t="shared" si="424"/>
        <v>0</v>
      </c>
      <c r="O1844" s="11">
        <f t="shared" si="431"/>
        <v>18759.649999999998</v>
      </c>
      <c r="P1844" s="11">
        <f t="shared" si="425"/>
        <v>0</v>
      </c>
      <c r="Q1844" s="11">
        <f t="shared" si="432"/>
        <v>0</v>
      </c>
      <c r="R1844" s="11">
        <f t="shared" si="433"/>
        <v>23810.849999999995</v>
      </c>
      <c r="S1844" s="6">
        <f t="shared" si="426"/>
        <v>0</v>
      </c>
      <c r="T1844" s="11">
        <f t="shared" si="427"/>
        <v>0</v>
      </c>
      <c r="U1844" s="11">
        <f t="shared" si="428"/>
        <v>0</v>
      </c>
      <c r="V1844" s="11">
        <f t="shared" si="434"/>
        <v>0</v>
      </c>
      <c r="W1844" s="20"/>
    </row>
    <row r="1845" spans="1:23" x14ac:dyDescent="0.25">
      <c r="A1845">
        <v>2022031803</v>
      </c>
      <c r="B1845">
        <v>6</v>
      </c>
      <c r="C1845" s="8">
        <v>0.42653999999999997</v>
      </c>
      <c r="D1845" s="6">
        <f t="shared" si="420"/>
        <v>34123.199999999997</v>
      </c>
      <c r="E1845" s="62">
        <v>0</v>
      </c>
      <c r="F1845" s="6">
        <f t="shared" si="429"/>
        <v>0</v>
      </c>
      <c r="G1845" s="7">
        <v>0.51644000000000001</v>
      </c>
      <c r="H1845" s="6">
        <f t="shared" si="421"/>
        <v>18075.400000000001</v>
      </c>
      <c r="I1845" s="7">
        <v>0</v>
      </c>
      <c r="J1845" s="6">
        <f t="shared" si="422"/>
        <v>0</v>
      </c>
      <c r="K1845" s="20"/>
      <c r="L1845" s="6">
        <f t="shared" si="423"/>
        <v>34123.199999999997</v>
      </c>
      <c r="M1845" s="11">
        <f t="shared" si="430"/>
        <v>5876.8000000000029</v>
      </c>
      <c r="N1845" s="6">
        <f t="shared" si="424"/>
        <v>0</v>
      </c>
      <c r="O1845" s="11">
        <f t="shared" si="431"/>
        <v>18075.400000000001</v>
      </c>
      <c r="P1845" s="11">
        <f t="shared" si="425"/>
        <v>0</v>
      </c>
      <c r="Q1845" s="11">
        <f t="shared" si="432"/>
        <v>0</v>
      </c>
      <c r="R1845" s="11">
        <f t="shared" si="433"/>
        <v>23952.200000000004</v>
      </c>
      <c r="S1845" s="6">
        <f t="shared" si="426"/>
        <v>0</v>
      </c>
      <c r="T1845" s="11">
        <f t="shared" si="427"/>
        <v>0</v>
      </c>
      <c r="U1845" s="11">
        <f t="shared" si="428"/>
        <v>0</v>
      </c>
      <c r="V1845" s="11">
        <f t="shared" si="434"/>
        <v>0</v>
      </c>
      <c r="W1845" s="20"/>
    </row>
    <row r="1846" spans="1:23" x14ac:dyDescent="0.25">
      <c r="A1846">
        <v>2022031804</v>
      </c>
      <c r="B1846">
        <v>6</v>
      </c>
      <c r="C1846" s="8">
        <v>0.42354999999999998</v>
      </c>
      <c r="D1846" s="6">
        <f t="shared" si="420"/>
        <v>33884</v>
      </c>
      <c r="E1846" s="62">
        <v>0</v>
      </c>
      <c r="F1846" s="6">
        <f t="shared" si="429"/>
        <v>0</v>
      </c>
      <c r="G1846" s="7">
        <v>0.51375999999999999</v>
      </c>
      <c r="H1846" s="6">
        <f t="shared" si="421"/>
        <v>17981.599999999999</v>
      </c>
      <c r="I1846" s="7">
        <v>0</v>
      </c>
      <c r="J1846" s="6">
        <f t="shared" si="422"/>
        <v>0</v>
      </c>
      <c r="K1846" s="20"/>
      <c r="L1846" s="6">
        <f t="shared" si="423"/>
        <v>33884</v>
      </c>
      <c r="M1846" s="11">
        <f t="shared" si="430"/>
        <v>6116</v>
      </c>
      <c r="N1846" s="6">
        <f t="shared" si="424"/>
        <v>0</v>
      </c>
      <c r="O1846" s="11">
        <f t="shared" si="431"/>
        <v>17981.599999999999</v>
      </c>
      <c r="P1846" s="11">
        <f t="shared" si="425"/>
        <v>0</v>
      </c>
      <c r="Q1846" s="11">
        <f t="shared" si="432"/>
        <v>0</v>
      </c>
      <c r="R1846" s="11">
        <f t="shared" si="433"/>
        <v>24097.599999999999</v>
      </c>
      <c r="S1846" s="6">
        <f t="shared" si="426"/>
        <v>0</v>
      </c>
      <c r="T1846" s="11">
        <f t="shared" si="427"/>
        <v>0</v>
      </c>
      <c r="U1846" s="11">
        <f t="shared" si="428"/>
        <v>0</v>
      </c>
      <c r="V1846" s="11">
        <f t="shared" si="434"/>
        <v>0</v>
      </c>
      <c r="W1846" s="20"/>
    </row>
    <row r="1847" spans="1:23" x14ac:dyDescent="0.25">
      <c r="A1847">
        <v>2022031805</v>
      </c>
      <c r="B1847">
        <v>6</v>
      </c>
      <c r="C1847" s="8">
        <v>0.42920000000000003</v>
      </c>
      <c r="D1847" s="6">
        <f t="shared" si="420"/>
        <v>34336</v>
      </c>
      <c r="E1847" s="62">
        <v>0</v>
      </c>
      <c r="F1847" s="6">
        <f t="shared" si="429"/>
        <v>0</v>
      </c>
      <c r="G1847" s="7">
        <v>0.52190000000000003</v>
      </c>
      <c r="H1847" s="6">
        <f t="shared" si="421"/>
        <v>18266.5</v>
      </c>
      <c r="I1847" s="7">
        <v>0</v>
      </c>
      <c r="J1847" s="6">
        <f t="shared" si="422"/>
        <v>0</v>
      </c>
      <c r="K1847" s="20"/>
      <c r="L1847" s="6">
        <f t="shared" si="423"/>
        <v>34336</v>
      </c>
      <c r="M1847" s="11">
        <f t="shared" si="430"/>
        <v>5664</v>
      </c>
      <c r="N1847" s="6">
        <f t="shared" si="424"/>
        <v>0</v>
      </c>
      <c r="O1847" s="11">
        <f t="shared" si="431"/>
        <v>18266.5</v>
      </c>
      <c r="P1847" s="11">
        <f t="shared" si="425"/>
        <v>0</v>
      </c>
      <c r="Q1847" s="11">
        <f t="shared" si="432"/>
        <v>0</v>
      </c>
      <c r="R1847" s="11">
        <f t="shared" si="433"/>
        <v>23930.5</v>
      </c>
      <c r="S1847" s="6">
        <f t="shared" si="426"/>
        <v>0</v>
      </c>
      <c r="T1847" s="11">
        <f t="shared" si="427"/>
        <v>0</v>
      </c>
      <c r="U1847" s="11">
        <f t="shared" si="428"/>
        <v>0</v>
      </c>
      <c r="V1847" s="11">
        <f t="shared" si="434"/>
        <v>0</v>
      </c>
      <c r="W1847" s="20"/>
    </row>
    <row r="1848" spans="1:23" x14ac:dyDescent="0.25">
      <c r="A1848">
        <v>2022031806</v>
      </c>
      <c r="B1848">
        <v>6</v>
      </c>
      <c r="C1848" s="8">
        <v>0.44739000000000001</v>
      </c>
      <c r="D1848" s="6">
        <f t="shared" si="420"/>
        <v>35791.200000000004</v>
      </c>
      <c r="E1848" s="62">
        <v>0</v>
      </c>
      <c r="F1848" s="6">
        <f t="shared" si="429"/>
        <v>0</v>
      </c>
      <c r="G1848" s="7">
        <v>0.54852999999999996</v>
      </c>
      <c r="H1848" s="6">
        <f t="shared" si="421"/>
        <v>19198.55</v>
      </c>
      <c r="I1848" s="7">
        <v>0</v>
      </c>
      <c r="J1848" s="6">
        <f t="shared" si="422"/>
        <v>0</v>
      </c>
      <c r="K1848" s="20"/>
      <c r="L1848" s="6">
        <f t="shared" si="423"/>
        <v>35791.200000000004</v>
      </c>
      <c r="M1848" s="11">
        <f t="shared" si="430"/>
        <v>4208.7999999999956</v>
      </c>
      <c r="N1848" s="6">
        <f t="shared" si="424"/>
        <v>0</v>
      </c>
      <c r="O1848" s="11">
        <f t="shared" si="431"/>
        <v>19198.55</v>
      </c>
      <c r="P1848" s="11">
        <f t="shared" si="425"/>
        <v>0</v>
      </c>
      <c r="Q1848" s="11">
        <f t="shared" si="432"/>
        <v>0</v>
      </c>
      <c r="R1848" s="11">
        <f t="shared" si="433"/>
        <v>23407.349999999995</v>
      </c>
      <c r="S1848" s="6">
        <f t="shared" si="426"/>
        <v>0</v>
      </c>
      <c r="T1848" s="11">
        <f t="shared" si="427"/>
        <v>0</v>
      </c>
      <c r="U1848" s="11">
        <f t="shared" si="428"/>
        <v>0</v>
      </c>
      <c r="V1848" s="11">
        <f t="shared" si="434"/>
        <v>0</v>
      </c>
      <c r="W1848" s="20"/>
    </row>
    <row r="1849" spans="1:23" x14ac:dyDescent="0.25">
      <c r="A1849">
        <v>2022031807</v>
      </c>
      <c r="B1849">
        <v>6</v>
      </c>
      <c r="C1849" s="8">
        <v>0.47702</v>
      </c>
      <c r="D1849" s="6">
        <f t="shared" si="420"/>
        <v>38161.599999999999</v>
      </c>
      <c r="E1849" s="62">
        <v>0</v>
      </c>
      <c r="F1849" s="6">
        <f t="shared" si="429"/>
        <v>0</v>
      </c>
      <c r="G1849" s="7">
        <v>0.57904999999999995</v>
      </c>
      <c r="H1849" s="6">
        <f t="shared" si="421"/>
        <v>20266.75</v>
      </c>
      <c r="I1849" s="7">
        <v>0</v>
      </c>
      <c r="J1849" s="6">
        <f t="shared" si="422"/>
        <v>0</v>
      </c>
      <c r="K1849" s="20"/>
      <c r="L1849" s="6">
        <f t="shared" si="423"/>
        <v>38161.599999999999</v>
      </c>
      <c r="M1849" s="11">
        <f t="shared" si="430"/>
        <v>1838.4000000000015</v>
      </c>
      <c r="N1849" s="6">
        <f t="shared" si="424"/>
        <v>0</v>
      </c>
      <c r="O1849" s="11">
        <f t="shared" si="431"/>
        <v>20266.75</v>
      </c>
      <c r="P1849" s="11">
        <f t="shared" si="425"/>
        <v>0</v>
      </c>
      <c r="Q1849" s="11">
        <f t="shared" si="432"/>
        <v>0</v>
      </c>
      <c r="R1849" s="11">
        <f t="shared" si="433"/>
        <v>22105.15</v>
      </c>
      <c r="S1849" s="6">
        <f t="shared" si="426"/>
        <v>0</v>
      </c>
      <c r="T1849" s="11">
        <f t="shared" si="427"/>
        <v>0</v>
      </c>
      <c r="U1849" s="11">
        <f t="shared" si="428"/>
        <v>0</v>
      </c>
      <c r="V1849" s="11">
        <f t="shared" si="434"/>
        <v>0</v>
      </c>
      <c r="W1849" s="20"/>
    </row>
    <row r="1850" spans="1:23" x14ac:dyDescent="0.25">
      <c r="A1850">
        <v>2022031808</v>
      </c>
      <c r="B1850">
        <v>6</v>
      </c>
      <c r="C1850" s="8">
        <v>0.50195000000000001</v>
      </c>
      <c r="D1850" s="6">
        <f t="shared" si="420"/>
        <v>40156</v>
      </c>
      <c r="E1850" s="62">
        <v>0</v>
      </c>
      <c r="F1850" s="6">
        <f t="shared" si="429"/>
        <v>0</v>
      </c>
      <c r="G1850" s="7">
        <v>0.59680999999999995</v>
      </c>
      <c r="H1850" s="6">
        <f t="shared" si="421"/>
        <v>20888.349999999999</v>
      </c>
      <c r="I1850" s="7">
        <v>1.0300000000000001E-3</v>
      </c>
      <c r="J1850" s="6">
        <f t="shared" si="422"/>
        <v>14.420000000000002</v>
      </c>
      <c r="K1850" s="20"/>
      <c r="L1850" s="6">
        <f t="shared" si="423"/>
        <v>40000</v>
      </c>
      <c r="M1850" s="11">
        <f t="shared" si="430"/>
        <v>0</v>
      </c>
      <c r="N1850" s="6">
        <f t="shared" si="424"/>
        <v>156</v>
      </c>
      <c r="O1850" s="11">
        <f t="shared" si="431"/>
        <v>20732.349999999999</v>
      </c>
      <c r="P1850" s="11">
        <f t="shared" si="425"/>
        <v>0</v>
      </c>
      <c r="Q1850" s="11">
        <f t="shared" si="432"/>
        <v>14.420000000000002</v>
      </c>
      <c r="R1850" s="11">
        <f t="shared" si="433"/>
        <v>20746.769999999997</v>
      </c>
      <c r="S1850" s="6">
        <f t="shared" si="426"/>
        <v>0</v>
      </c>
      <c r="T1850" s="11">
        <f t="shared" si="427"/>
        <v>0</v>
      </c>
      <c r="U1850" s="11">
        <f t="shared" si="428"/>
        <v>0</v>
      </c>
      <c r="V1850" s="11">
        <f t="shared" si="434"/>
        <v>0</v>
      </c>
      <c r="W1850" s="20"/>
    </row>
    <row r="1851" spans="1:23" x14ac:dyDescent="0.25">
      <c r="A1851">
        <v>2022031809</v>
      </c>
      <c r="B1851">
        <v>6</v>
      </c>
      <c r="C1851" s="8">
        <v>0.51405999999999996</v>
      </c>
      <c r="D1851" s="6">
        <f t="shared" si="420"/>
        <v>41124.799999999996</v>
      </c>
      <c r="E1851" s="62">
        <v>0</v>
      </c>
      <c r="F1851" s="6">
        <f t="shared" si="429"/>
        <v>0</v>
      </c>
      <c r="G1851" s="7">
        <v>0.57974999999999999</v>
      </c>
      <c r="H1851" s="6">
        <f t="shared" si="421"/>
        <v>20291.25</v>
      </c>
      <c r="I1851" s="7">
        <v>0.16924</v>
      </c>
      <c r="J1851" s="6">
        <f t="shared" si="422"/>
        <v>2369.36</v>
      </c>
      <c r="K1851" s="20"/>
      <c r="L1851" s="6">
        <f t="shared" si="423"/>
        <v>40000</v>
      </c>
      <c r="M1851" s="11">
        <f t="shared" si="430"/>
        <v>0</v>
      </c>
      <c r="N1851" s="6">
        <f t="shared" si="424"/>
        <v>1124.7999999999956</v>
      </c>
      <c r="O1851" s="11">
        <f t="shared" si="431"/>
        <v>19166.450000000004</v>
      </c>
      <c r="P1851" s="11">
        <f t="shared" si="425"/>
        <v>0</v>
      </c>
      <c r="Q1851" s="11">
        <f t="shared" si="432"/>
        <v>2369.36</v>
      </c>
      <c r="R1851" s="11">
        <f t="shared" si="433"/>
        <v>21535.810000000005</v>
      </c>
      <c r="S1851" s="6">
        <f t="shared" si="426"/>
        <v>0</v>
      </c>
      <c r="T1851" s="11">
        <f t="shared" si="427"/>
        <v>0</v>
      </c>
      <c r="U1851" s="11">
        <f t="shared" si="428"/>
        <v>0</v>
      </c>
      <c r="V1851" s="11">
        <f t="shared" si="434"/>
        <v>0</v>
      </c>
      <c r="W1851" s="20"/>
    </row>
    <row r="1852" spans="1:23" x14ac:dyDescent="0.25">
      <c r="A1852">
        <v>2022031810</v>
      </c>
      <c r="B1852">
        <v>6</v>
      </c>
      <c r="C1852" s="8">
        <v>0.52329000000000003</v>
      </c>
      <c r="D1852" s="6">
        <f t="shared" si="420"/>
        <v>41863.200000000004</v>
      </c>
      <c r="E1852" s="62">
        <v>0</v>
      </c>
      <c r="F1852" s="6">
        <f t="shared" si="429"/>
        <v>0</v>
      </c>
      <c r="G1852" s="7">
        <v>0.55776000000000003</v>
      </c>
      <c r="H1852" s="6">
        <f t="shared" si="421"/>
        <v>19521.600000000002</v>
      </c>
      <c r="I1852" s="7">
        <v>0.49764000000000003</v>
      </c>
      <c r="J1852" s="6">
        <f t="shared" si="422"/>
        <v>6966.96</v>
      </c>
      <c r="K1852" s="20"/>
      <c r="L1852" s="6">
        <f t="shared" si="423"/>
        <v>40000</v>
      </c>
      <c r="M1852" s="11">
        <f t="shared" si="430"/>
        <v>0</v>
      </c>
      <c r="N1852" s="6">
        <f t="shared" si="424"/>
        <v>1863.2000000000044</v>
      </c>
      <c r="O1852" s="11">
        <f t="shared" si="431"/>
        <v>17658.399999999998</v>
      </c>
      <c r="P1852" s="11">
        <f t="shared" si="425"/>
        <v>0</v>
      </c>
      <c r="Q1852" s="11">
        <f t="shared" si="432"/>
        <v>6966.96</v>
      </c>
      <c r="R1852" s="11">
        <f t="shared" si="433"/>
        <v>24625.359999999997</v>
      </c>
      <c r="S1852" s="6">
        <f t="shared" si="426"/>
        <v>0</v>
      </c>
      <c r="T1852" s="11">
        <f t="shared" si="427"/>
        <v>0</v>
      </c>
      <c r="U1852" s="11">
        <f t="shared" si="428"/>
        <v>0</v>
      </c>
      <c r="V1852" s="11">
        <f t="shared" si="434"/>
        <v>0</v>
      </c>
      <c r="W1852" s="20"/>
    </row>
    <row r="1853" spans="1:23" x14ac:dyDescent="0.25">
      <c r="A1853">
        <v>2022031811</v>
      </c>
      <c r="B1853">
        <v>6</v>
      </c>
      <c r="C1853" s="8">
        <v>0.52270000000000005</v>
      </c>
      <c r="D1853" s="6">
        <f t="shared" si="420"/>
        <v>41816.000000000007</v>
      </c>
      <c r="E1853" s="62">
        <v>0</v>
      </c>
      <c r="F1853" s="6">
        <f t="shared" si="429"/>
        <v>0</v>
      </c>
      <c r="G1853" s="7">
        <v>0.58164000000000005</v>
      </c>
      <c r="H1853" s="6">
        <f t="shared" si="421"/>
        <v>20357.400000000001</v>
      </c>
      <c r="I1853" s="7">
        <v>0.4461</v>
      </c>
      <c r="J1853" s="6">
        <f t="shared" si="422"/>
        <v>6245.4</v>
      </c>
      <c r="K1853" s="20"/>
      <c r="L1853" s="6">
        <f t="shared" si="423"/>
        <v>40000</v>
      </c>
      <c r="M1853" s="11">
        <f t="shared" si="430"/>
        <v>0</v>
      </c>
      <c r="N1853" s="6">
        <f t="shared" si="424"/>
        <v>1816.0000000000073</v>
      </c>
      <c r="O1853" s="11">
        <f t="shared" si="431"/>
        <v>18541.399999999994</v>
      </c>
      <c r="P1853" s="11">
        <f t="shared" si="425"/>
        <v>0</v>
      </c>
      <c r="Q1853" s="11">
        <f t="shared" si="432"/>
        <v>6245.4</v>
      </c>
      <c r="R1853" s="11">
        <f t="shared" si="433"/>
        <v>24786.799999999996</v>
      </c>
      <c r="S1853" s="6">
        <f t="shared" si="426"/>
        <v>0</v>
      </c>
      <c r="T1853" s="11">
        <f t="shared" si="427"/>
        <v>0</v>
      </c>
      <c r="U1853" s="11">
        <f t="shared" si="428"/>
        <v>0</v>
      </c>
      <c r="V1853" s="11">
        <f t="shared" si="434"/>
        <v>0</v>
      </c>
      <c r="W1853" s="20"/>
    </row>
    <row r="1854" spans="1:23" x14ac:dyDescent="0.25">
      <c r="A1854">
        <v>2022031812</v>
      </c>
      <c r="B1854">
        <v>6</v>
      </c>
      <c r="C1854" s="8">
        <v>0.51829999999999998</v>
      </c>
      <c r="D1854" s="6">
        <f t="shared" si="420"/>
        <v>41464</v>
      </c>
      <c r="E1854" s="62">
        <v>0</v>
      </c>
      <c r="F1854" s="6">
        <f t="shared" si="429"/>
        <v>0</v>
      </c>
      <c r="G1854" s="7">
        <v>0.55708000000000002</v>
      </c>
      <c r="H1854" s="6">
        <f t="shared" si="421"/>
        <v>19497.8</v>
      </c>
      <c r="I1854" s="7">
        <v>0.51936000000000004</v>
      </c>
      <c r="J1854" s="6">
        <f t="shared" si="422"/>
        <v>7271.0400000000009</v>
      </c>
      <c r="K1854" s="20"/>
      <c r="L1854" s="6">
        <f t="shared" si="423"/>
        <v>40000</v>
      </c>
      <c r="M1854" s="11">
        <f t="shared" si="430"/>
        <v>0</v>
      </c>
      <c r="N1854" s="6">
        <f t="shared" si="424"/>
        <v>1464</v>
      </c>
      <c r="O1854" s="11">
        <f t="shared" si="431"/>
        <v>18033.8</v>
      </c>
      <c r="P1854" s="11">
        <f t="shared" si="425"/>
        <v>0</v>
      </c>
      <c r="Q1854" s="11">
        <f t="shared" si="432"/>
        <v>7271.0400000000009</v>
      </c>
      <c r="R1854" s="11">
        <f t="shared" si="433"/>
        <v>25304.84</v>
      </c>
      <c r="S1854" s="6">
        <f t="shared" si="426"/>
        <v>0</v>
      </c>
      <c r="T1854" s="11">
        <f t="shared" si="427"/>
        <v>0</v>
      </c>
      <c r="U1854" s="11">
        <f t="shared" si="428"/>
        <v>0</v>
      </c>
      <c r="V1854" s="11">
        <f t="shared" si="434"/>
        <v>0</v>
      </c>
      <c r="W1854" s="20"/>
    </row>
    <row r="1855" spans="1:23" x14ac:dyDescent="0.25">
      <c r="A1855">
        <v>2022031813</v>
      </c>
      <c r="B1855">
        <v>6</v>
      </c>
      <c r="C1855" s="8">
        <v>0.50968999999999998</v>
      </c>
      <c r="D1855" s="6">
        <f t="shared" si="420"/>
        <v>40775.199999999997</v>
      </c>
      <c r="E1855" s="62">
        <v>0</v>
      </c>
      <c r="F1855" s="6">
        <f t="shared" si="429"/>
        <v>0</v>
      </c>
      <c r="G1855" s="7">
        <v>0.47034999999999999</v>
      </c>
      <c r="H1855" s="6">
        <f t="shared" si="421"/>
        <v>16462.25</v>
      </c>
      <c r="I1855" s="7">
        <v>0.71975999999999996</v>
      </c>
      <c r="J1855" s="6">
        <f t="shared" si="422"/>
        <v>10076.64</v>
      </c>
      <c r="K1855" s="20"/>
      <c r="L1855" s="6">
        <f t="shared" si="423"/>
        <v>40000</v>
      </c>
      <c r="M1855" s="11">
        <f t="shared" si="430"/>
        <v>0</v>
      </c>
      <c r="N1855" s="6">
        <f t="shared" si="424"/>
        <v>775.19999999999709</v>
      </c>
      <c r="O1855" s="11">
        <f t="shared" si="431"/>
        <v>15687.050000000003</v>
      </c>
      <c r="P1855" s="11">
        <f t="shared" si="425"/>
        <v>0</v>
      </c>
      <c r="Q1855" s="11">
        <f t="shared" si="432"/>
        <v>10076.64</v>
      </c>
      <c r="R1855" s="11">
        <f t="shared" si="433"/>
        <v>25763.690000000002</v>
      </c>
      <c r="S1855" s="6">
        <f t="shared" si="426"/>
        <v>0</v>
      </c>
      <c r="T1855" s="11">
        <f t="shared" si="427"/>
        <v>0</v>
      </c>
      <c r="U1855" s="11">
        <f t="shared" si="428"/>
        <v>0</v>
      </c>
      <c r="V1855" s="11">
        <f t="shared" si="434"/>
        <v>0</v>
      </c>
      <c r="W1855" s="20"/>
    </row>
    <row r="1856" spans="1:23" x14ac:dyDescent="0.25">
      <c r="A1856">
        <v>2022031814</v>
      </c>
      <c r="B1856">
        <v>6</v>
      </c>
      <c r="C1856" s="8">
        <v>0.50305999999999995</v>
      </c>
      <c r="D1856" s="6">
        <f t="shared" si="420"/>
        <v>40244.799999999996</v>
      </c>
      <c r="E1856" s="62">
        <v>0</v>
      </c>
      <c r="F1856" s="6">
        <f t="shared" si="429"/>
        <v>0</v>
      </c>
      <c r="G1856" s="7">
        <v>0.38796000000000003</v>
      </c>
      <c r="H1856" s="6">
        <f t="shared" si="421"/>
        <v>13578.6</v>
      </c>
      <c r="I1856" s="7">
        <v>0.80981000000000003</v>
      </c>
      <c r="J1856" s="6">
        <f t="shared" si="422"/>
        <v>11337.34</v>
      </c>
      <c r="K1856" s="20"/>
      <c r="L1856" s="6">
        <f t="shared" si="423"/>
        <v>40000</v>
      </c>
      <c r="M1856" s="11">
        <f t="shared" si="430"/>
        <v>0</v>
      </c>
      <c r="N1856" s="6">
        <f t="shared" si="424"/>
        <v>244.79999999999563</v>
      </c>
      <c r="O1856" s="11">
        <f t="shared" si="431"/>
        <v>13333.800000000005</v>
      </c>
      <c r="P1856" s="11">
        <f t="shared" si="425"/>
        <v>0</v>
      </c>
      <c r="Q1856" s="11">
        <f t="shared" si="432"/>
        <v>11337.34</v>
      </c>
      <c r="R1856" s="11">
        <f t="shared" si="433"/>
        <v>24671.140000000007</v>
      </c>
      <c r="S1856" s="6">
        <f t="shared" si="426"/>
        <v>0</v>
      </c>
      <c r="T1856" s="11">
        <f t="shared" si="427"/>
        <v>0</v>
      </c>
      <c r="U1856" s="11">
        <f t="shared" si="428"/>
        <v>0</v>
      </c>
      <c r="V1856" s="11">
        <f t="shared" si="434"/>
        <v>0</v>
      </c>
      <c r="W1856" s="20"/>
    </row>
    <row r="1857" spans="1:23" x14ac:dyDescent="0.25">
      <c r="A1857">
        <v>2022031815</v>
      </c>
      <c r="B1857">
        <v>6</v>
      </c>
      <c r="C1857" s="8">
        <v>0.49840000000000001</v>
      </c>
      <c r="D1857" s="6">
        <f t="shared" si="420"/>
        <v>39872</v>
      </c>
      <c r="E1857" s="62">
        <v>0</v>
      </c>
      <c r="F1857" s="6">
        <f t="shared" si="429"/>
        <v>0</v>
      </c>
      <c r="G1857" s="7">
        <v>0.32667000000000002</v>
      </c>
      <c r="H1857" s="6">
        <f t="shared" si="421"/>
        <v>11433.45</v>
      </c>
      <c r="I1857" s="7">
        <v>0.78356000000000003</v>
      </c>
      <c r="J1857" s="6">
        <f t="shared" si="422"/>
        <v>10969.84</v>
      </c>
      <c r="K1857" s="20"/>
      <c r="L1857" s="6">
        <f t="shared" si="423"/>
        <v>39872</v>
      </c>
      <c r="M1857" s="11">
        <f t="shared" si="430"/>
        <v>128</v>
      </c>
      <c r="N1857" s="6">
        <f t="shared" si="424"/>
        <v>0</v>
      </c>
      <c r="O1857" s="11">
        <f t="shared" si="431"/>
        <v>11433.45</v>
      </c>
      <c r="P1857" s="11">
        <f t="shared" si="425"/>
        <v>0</v>
      </c>
      <c r="Q1857" s="11">
        <f t="shared" si="432"/>
        <v>10969.84</v>
      </c>
      <c r="R1857" s="11">
        <f t="shared" si="433"/>
        <v>22531.29</v>
      </c>
      <c r="S1857" s="6">
        <f t="shared" si="426"/>
        <v>0</v>
      </c>
      <c r="T1857" s="11">
        <f t="shared" si="427"/>
        <v>0</v>
      </c>
      <c r="U1857" s="11">
        <f t="shared" si="428"/>
        <v>0</v>
      </c>
      <c r="V1857" s="11">
        <f t="shared" si="434"/>
        <v>0</v>
      </c>
      <c r="W1857" s="20"/>
    </row>
    <row r="1858" spans="1:23" x14ac:dyDescent="0.25">
      <c r="A1858">
        <v>2022031816</v>
      </c>
      <c r="B1858">
        <v>6</v>
      </c>
      <c r="C1858" s="8">
        <v>0.49746000000000001</v>
      </c>
      <c r="D1858" s="6">
        <f t="shared" si="420"/>
        <v>39796.800000000003</v>
      </c>
      <c r="E1858" s="62">
        <v>0</v>
      </c>
      <c r="F1858" s="6">
        <f t="shared" si="429"/>
        <v>0</v>
      </c>
      <c r="G1858" s="7">
        <v>0.28781000000000001</v>
      </c>
      <c r="H1858" s="6">
        <f t="shared" si="421"/>
        <v>10073.35</v>
      </c>
      <c r="I1858" s="7">
        <v>0.75666999999999995</v>
      </c>
      <c r="J1858" s="6">
        <f t="shared" si="422"/>
        <v>10593.38</v>
      </c>
      <c r="K1858" s="20"/>
      <c r="L1858" s="6">
        <f t="shared" si="423"/>
        <v>39796.800000000003</v>
      </c>
      <c r="M1858" s="11">
        <f t="shared" si="430"/>
        <v>203.19999999999709</v>
      </c>
      <c r="N1858" s="6">
        <f t="shared" si="424"/>
        <v>0</v>
      </c>
      <c r="O1858" s="11">
        <f t="shared" si="431"/>
        <v>10073.35</v>
      </c>
      <c r="P1858" s="11">
        <f t="shared" si="425"/>
        <v>0</v>
      </c>
      <c r="Q1858" s="11">
        <f t="shared" si="432"/>
        <v>10593.38</v>
      </c>
      <c r="R1858" s="11">
        <f t="shared" si="433"/>
        <v>20869.929999999997</v>
      </c>
      <c r="S1858" s="6">
        <f t="shared" si="426"/>
        <v>0</v>
      </c>
      <c r="T1858" s="11">
        <f t="shared" si="427"/>
        <v>0</v>
      </c>
      <c r="U1858" s="11">
        <f t="shared" si="428"/>
        <v>0</v>
      </c>
      <c r="V1858" s="11">
        <f t="shared" si="434"/>
        <v>0</v>
      </c>
      <c r="W1858" s="20"/>
    </row>
    <row r="1859" spans="1:23" x14ac:dyDescent="0.25">
      <c r="A1859">
        <v>2022031817</v>
      </c>
      <c r="B1859">
        <v>6</v>
      </c>
      <c r="C1859" s="8">
        <v>0.49825000000000003</v>
      </c>
      <c r="D1859" s="6">
        <f t="shared" si="420"/>
        <v>39860</v>
      </c>
      <c r="E1859" s="62">
        <v>0</v>
      </c>
      <c r="F1859" s="6">
        <f t="shared" si="429"/>
        <v>0</v>
      </c>
      <c r="G1859" s="7">
        <v>0.25435000000000002</v>
      </c>
      <c r="H1859" s="6">
        <f t="shared" si="421"/>
        <v>8902.25</v>
      </c>
      <c r="I1859" s="7">
        <v>0.73068999999999995</v>
      </c>
      <c r="J1859" s="6">
        <f t="shared" si="422"/>
        <v>10229.66</v>
      </c>
      <c r="K1859" s="20"/>
      <c r="L1859" s="6">
        <f t="shared" si="423"/>
        <v>39860</v>
      </c>
      <c r="M1859" s="11">
        <f t="shared" si="430"/>
        <v>140</v>
      </c>
      <c r="N1859" s="6">
        <f t="shared" si="424"/>
        <v>0</v>
      </c>
      <c r="O1859" s="11">
        <f t="shared" si="431"/>
        <v>8902.25</v>
      </c>
      <c r="P1859" s="11">
        <f t="shared" si="425"/>
        <v>0</v>
      </c>
      <c r="Q1859" s="11">
        <f t="shared" si="432"/>
        <v>10229.66</v>
      </c>
      <c r="R1859" s="11">
        <f t="shared" si="433"/>
        <v>19271.91</v>
      </c>
      <c r="S1859" s="6">
        <f t="shared" si="426"/>
        <v>0</v>
      </c>
      <c r="T1859" s="11">
        <f t="shared" si="427"/>
        <v>0</v>
      </c>
      <c r="U1859" s="11">
        <f t="shared" si="428"/>
        <v>0</v>
      </c>
      <c r="V1859" s="11">
        <f t="shared" si="434"/>
        <v>0</v>
      </c>
      <c r="W1859" s="20"/>
    </row>
    <row r="1860" spans="1:23" x14ac:dyDescent="0.25">
      <c r="A1860">
        <v>2022031818</v>
      </c>
      <c r="B1860">
        <v>6</v>
      </c>
      <c r="C1860" s="8">
        <v>0.49896000000000001</v>
      </c>
      <c r="D1860" s="6">
        <f t="shared" si="420"/>
        <v>39916.800000000003</v>
      </c>
      <c r="E1860" s="62">
        <v>0</v>
      </c>
      <c r="F1860" s="6">
        <f t="shared" si="429"/>
        <v>0</v>
      </c>
      <c r="G1860" s="7">
        <v>0.21496999999999999</v>
      </c>
      <c r="H1860" s="6">
        <f t="shared" si="421"/>
        <v>7523.95</v>
      </c>
      <c r="I1860" s="7">
        <v>0.66610000000000003</v>
      </c>
      <c r="J1860" s="6">
        <f t="shared" si="422"/>
        <v>9325.4</v>
      </c>
      <c r="K1860" s="20"/>
      <c r="L1860" s="6">
        <f t="shared" si="423"/>
        <v>39916.800000000003</v>
      </c>
      <c r="M1860" s="11">
        <f t="shared" si="430"/>
        <v>83.19999999999709</v>
      </c>
      <c r="N1860" s="6">
        <f t="shared" si="424"/>
        <v>0</v>
      </c>
      <c r="O1860" s="11">
        <f t="shared" si="431"/>
        <v>7523.95</v>
      </c>
      <c r="P1860" s="11">
        <f t="shared" si="425"/>
        <v>0</v>
      </c>
      <c r="Q1860" s="11">
        <f t="shared" si="432"/>
        <v>9325.4</v>
      </c>
      <c r="R1860" s="11">
        <f t="shared" si="433"/>
        <v>16932.549999999996</v>
      </c>
      <c r="S1860" s="6">
        <f t="shared" si="426"/>
        <v>0</v>
      </c>
      <c r="T1860" s="11">
        <f t="shared" si="427"/>
        <v>0</v>
      </c>
      <c r="U1860" s="11">
        <f t="shared" si="428"/>
        <v>0</v>
      </c>
      <c r="V1860" s="11">
        <f t="shared" si="434"/>
        <v>0</v>
      </c>
      <c r="W1860" s="20"/>
    </row>
    <row r="1861" spans="1:23" x14ac:dyDescent="0.25">
      <c r="A1861">
        <v>2022031819</v>
      </c>
      <c r="B1861">
        <v>6</v>
      </c>
      <c r="C1861" s="8">
        <v>0.49541000000000002</v>
      </c>
      <c r="D1861" s="6">
        <f t="shared" ref="D1861:D1924" si="435">D$18*C1861</f>
        <v>39632.800000000003</v>
      </c>
      <c r="E1861" s="62">
        <v>0</v>
      </c>
      <c r="F1861" s="6">
        <f t="shared" si="429"/>
        <v>0</v>
      </c>
      <c r="G1861" s="7">
        <v>0.15823999999999999</v>
      </c>
      <c r="H1861" s="6">
        <f t="shared" ref="H1861:H1924" si="436">H$18*G1861</f>
        <v>5538.4</v>
      </c>
      <c r="I1861" s="7">
        <v>0.35822999999999999</v>
      </c>
      <c r="J1861" s="6">
        <f t="shared" ref="J1861:J1924" si="437">I1861*J$18</f>
        <v>5015.22</v>
      </c>
      <c r="K1861" s="20"/>
      <c r="L1861" s="6">
        <f t="shared" si="423"/>
        <v>39632.800000000003</v>
      </c>
      <c r="M1861" s="11">
        <f t="shared" si="430"/>
        <v>367.19999999999709</v>
      </c>
      <c r="N1861" s="6">
        <f t="shared" si="424"/>
        <v>0</v>
      </c>
      <c r="O1861" s="11">
        <f t="shared" si="431"/>
        <v>5538.4</v>
      </c>
      <c r="P1861" s="11">
        <f t="shared" si="425"/>
        <v>0</v>
      </c>
      <c r="Q1861" s="11">
        <f t="shared" si="432"/>
        <v>5015.22</v>
      </c>
      <c r="R1861" s="11">
        <f t="shared" si="433"/>
        <v>10920.819999999996</v>
      </c>
      <c r="S1861" s="6">
        <f t="shared" si="426"/>
        <v>0</v>
      </c>
      <c r="T1861" s="11">
        <f t="shared" si="427"/>
        <v>0</v>
      </c>
      <c r="U1861" s="11">
        <f t="shared" si="428"/>
        <v>0</v>
      </c>
      <c r="V1861" s="11">
        <f t="shared" si="434"/>
        <v>0</v>
      </c>
      <c r="W1861" s="20"/>
    </row>
    <row r="1862" spans="1:23" x14ac:dyDescent="0.25">
      <c r="A1862">
        <v>2022031820</v>
      </c>
      <c r="B1862">
        <v>6</v>
      </c>
      <c r="C1862" s="8">
        <v>0.49669000000000002</v>
      </c>
      <c r="D1862" s="6">
        <f t="shared" si="435"/>
        <v>39735.200000000004</v>
      </c>
      <c r="E1862" s="62">
        <v>0</v>
      </c>
      <c r="F1862" s="6">
        <f t="shared" si="429"/>
        <v>0</v>
      </c>
      <c r="G1862" s="7">
        <v>9.257E-2</v>
      </c>
      <c r="H1862" s="6">
        <f t="shared" si="436"/>
        <v>3239.95</v>
      </c>
      <c r="I1862" s="7">
        <v>6.991E-2</v>
      </c>
      <c r="J1862" s="6">
        <f t="shared" si="437"/>
        <v>978.74</v>
      </c>
      <c r="K1862" s="20"/>
      <c r="L1862" s="6">
        <f t="shared" si="423"/>
        <v>39735.200000000004</v>
      </c>
      <c r="M1862" s="11">
        <f t="shared" si="430"/>
        <v>264.79999999999563</v>
      </c>
      <c r="N1862" s="6">
        <f t="shared" si="424"/>
        <v>0</v>
      </c>
      <c r="O1862" s="11">
        <f t="shared" si="431"/>
        <v>3239.95</v>
      </c>
      <c r="P1862" s="11">
        <f t="shared" si="425"/>
        <v>0</v>
      </c>
      <c r="Q1862" s="11">
        <f t="shared" si="432"/>
        <v>978.74</v>
      </c>
      <c r="R1862" s="11">
        <f t="shared" si="433"/>
        <v>4483.4899999999952</v>
      </c>
      <c r="S1862" s="6">
        <f t="shared" si="426"/>
        <v>0</v>
      </c>
      <c r="T1862" s="11">
        <f t="shared" si="427"/>
        <v>0</v>
      </c>
      <c r="U1862" s="11">
        <f t="shared" si="428"/>
        <v>0</v>
      </c>
      <c r="V1862" s="11">
        <f t="shared" si="434"/>
        <v>0</v>
      </c>
      <c r="W1862" s="20"/>
    </row>
    <row r="1863" spans="1:23" x14ac:dyDescent="0.25">
      <c r="A1863">
        <v>2022031821</v>
      </c>
      <c r="B1863">
        <v>6</v>
      </c>
      <c r="C1863" s="8">
        <v>0.50522</v>
      </c>
      <c r="D1863" s="6">
        <f t="shared" si="435"/>
        <v>40417.599999999999</v>
      </c>
      <c r="E1863" s="62">
        <v>0</v>
      </c>
      <c r="F1863" s="6">
        <f t="shared" si="429"/>
        <v>0</v>
      </c>
      <c r="G1863" s="7">
        <v>6.8870000000000001E-2</v>
      </c>
      <c r="H1863" s="6">
        <f t="shared" si="436"/>
        <v>2410.4499999999998</v>
      </c>
      <c r="I1863" s="7">
        <v>8.0000000000000007E-5</v>
      </c>
      <c r="J1863" s="6">
        <f t="shared" si="437"/>
        <v>1.1200000000000001</v>
      </c>
      <c r="K1863" s="20"/>
      <c r="L1863" s="6">
        <f t="shared" si="423"/>
        <v>40000</v>
      </c>
      <c r="M1863" s="11">
        <f t="shared" si="430"/>
        <v>0</v>
      </c>
      <c r="N1863" s="6">
        <f t="shared" si="424"/>
        <v>417.59999999999854</v>
      </c>
      <c r="O1863" s="11">
        <f t="shared" si="431"/>
        <v>1992.8500000000013</v>
      </c>
      <c r="P1863" s="11">
        <f t="shared" si="425"/>
        <v>0</v>
      </c>
      <c r="Q1863" s="11">
        <f t="shared" si="432"/>
        <v>1.1200000000000001</v>
      </c>
      <c r="R1863" s="11">
        <f t="shared" si="433"/>
        <v>1993.9700000000012</v>
      </c>
      <c r="S1863" s="6">
        <f t="shared" si="426"/>
        <v>0</v>
      </c>
      <c r="T1863" s="11">
        <f t="shared" si="427"/>
        <v>0</v>
      </c>
      <c r="U1863" s="11">
        <f t="shared" si="428"/>
        <v>0</v>
      </c>
      <c r="V1863" s="11">
        <f t="shared" si="434"/>
        <v>0</v>
      </c>
      <c r="W1863" s="20"/>
    </row>
    <row r="1864" spans="1:23" x14ac:dyDescent="0.25">
      <c r="A1864">
        <v>2022031822</v>
      </c>
      <c r="B1864">
        <v>6</v>
      </c>
      <c r="C1864" s="8">
        <v>0.4965</v>
      </c>
      <c r="D1864" s="6">
        <f t="shared" si="435"/>
        <v>39720</v>
      </c>
      <c r="E1864" s="62">
        <v>0</v>
      </c>
      <c r="F1864" s="6">
        <f t="shared" si="429"/>
        <v>0</v>
      </c>
      <c r="G1864" s="7">
        <v>6.7650000000000002E-2</v>
      </c>
      <c r="H1864" s="6">
        <f t="shared" si="436"/>
        <v>2367.75</v>
      </c>
      <c r="I1864" s="7">
        <v>0</v>
      </c>
      <c r="J1864" s="6">
        <f t="shared" si="437"/>
        <v>0</v>
      </c>
      <c r="K1864" s="20"/>
      <c r="L1864" s="6">
        <f t="shared" si="423"/>
        <v>39720</v>
      </c>
      <c r="M1864" s="11">
        <f t="shared" si="430"/>
        <v>280</v>
      </c>
      <c r="N1864" s="6">
        <f t="shared" si="424"/>
        <v>0</v>
      </c>
      <c r="O1864" s="11">
        <f t="shared" si="431"/>
        <v>2367.75</v>
      </c>
      <c r="P1864" s="11">
        <f t="shared" si="425"/>
        <v>0</v>
      </c>
      <c r="Q1864" s="11">
        <f t="shared" si="432"/>
        <v>0</v>
      </c>
      <c r="R1864" s="11">
        <f t="shared" si="433"/>
        <v>2647.75</v>
      </c>
      <c r="S1864" s="6">
        <f t="shared" si="426"/>
        <v>0</v>
      </c>
      <c r="T1864" s="11">
        <f t="shared" si="427"/>
        <v>0</v>
      </c>
      <c r="U1864" s="11">
        <f t="shared" si="428"/>
        <v>0</v>
      </c>
      <c r="V1864" s="11">
        <f t="shared" si="434"/>
        <v>0</v>
      </c>
      <c r="W1864" s="20"/>
    </row>
    <row r="1865" spans="1:23" x14ac:dyDescent="0.25">
      <c r="A1865">
        <v>2022031823</v>
      </c>
      <c r="B1865">
        <v>6</v>
      </c>
      <c r="C1865" s="8">
        <v>0.48237000000000002</v>
      </c>
      <c r="D1865" s="6">
        <f t="shared" si="435"/>
        <v>38589.599999999999</v>
      </c>
      <c r="E1865" s="62">
        <v>0</v>
      </c>
      <c r="F1865" s="6">
        <f t="shared" si="429"/>
        <v>0</v>
      </c>
      <c r="G1865" s="7">
        <v>6.1429999999999998E-2</v>
      </c>
      <c r="H1865" s="6">
        <f t="shared" si="436"/>
        <v>2150.0499999999997</v>
      </c>
      <c r="I1865" s="7">
        <v>0</v>
      </c>
      <c r="J1865" s="6">
        <f t="shared" si="437"/>
        <v>0</v>
      </c>
      <c r="K1865" s="20"/>
      <c r="L1865" s="6">
        <f t="shared" si="423"/>
        <v>38589.599999999999</v>
      </c>
      <c r="M1865" s="11">
        <f t="shared" si="430"/>
        <v>1410.4000000000015</v>
      </c>
      <c r="N1865" s="6">
        <f t="shared" si="424"/>
        <v>0</v>
      </c>
      <c r="O1865" s="11">
        <f t="shared" si="431"/>
        <v>2150.0499999999997</v>
      </c>
      <c r="P1865" s="11">
        <f t="shared" si="425"/>
        <v>0</v>
      </c>
      <c r="Q1865" s="11">
        <f t="shared" si="432"/>
        <v>0</v>
      </c>
      <c r="R1865" s="11">
        <f t="shared" si="433"/>
        <v>3560.4500000000012</v>
      </c>
      <c r="S1865" s="6">
        <f t="shared" si="426"/>
        <v>0</v>
      </c>
      <c r="T1865" s="11">
        <f t="shared" si="427"/>
        <v>0</v>
      </c>
      <c r="U1865" s="11">
        <f t="shared" si="428"/>
        <v>0</v>
      </c>
      <c r="V1865" s="11">
        <f t="shared" si="434"/>
        <v>0</v>
      </c>
      <c r="W1865" s="20"/>
    </row>
    <row r="1866" spans="1:23" x14ac:dyDescent="0.25">
      <c r="A1866">
        <v>2022031824</v>
      </c>
      <c r="B1866">
        <v>6</v>
      </c>
      <c r="C1866" s="8">
        <v>0.46459</v>
      </c>
      <c r="D1866" s="6">
        <f t="shared" si="435"/>
        <v>37167.199999999997</v>
      </c>
      <c r="E1866" s="62">
        <v>0</v>
      </c>
      <c r="F1866" s="6">
        <f t="shared" si="429"/>
        <v>0</v>
      </c>
      <c r="G1866" s="7">
        <v>6.8500000000000005E-2</v>
      </c>
      <c r="H1866" s="6">
        <f t="shared" si="436"/>
        <v>2397.5</v>
      </c>
      <c r="I1866" s="7">
        <v>0</v>
      </c>
      <c r="J1866" s="6">
        <f t="shared" si="437"/>
        <v>0</v>
      </c>
      <c r="K1866" s="20"/>
      <c r="L1866" s="6">
        <f t="shared" si="423"/>
        <v>37167.199999999997</v>
      </c>
      <c r="M1866" s="11">
        <f t="shared" si="430"/>
        <v>2832.8000000000029</v>
      </c>
      <c r="N1866" s="6">
        <f t="shared" si="424"/>
        <v>0</v>
      </c>
      <c r="O1866" s="11">
        <f t="shared" si="431"/>
        <v>2397.5</v>
      </c>
      <c r="P1866" s="11">
        <f t="shared" si="425"/>
        <v>0</v>
      </c>
      <c r="Q1866" s="11">
        <f t="shared" si="432"/>
        <v>0</v>
      </c>
      <c r="R1866" s="11">
        <f t="shared" si="433"/>
        <v>5230.3000000000029</v>
      </c>
      <c r="S1866" s="6">
        <f t="shared" si="426"/>
        <v>0</v>
      </c>
      <c r="T1866" s="11">
        <f t="shared" si="427"/>
        <v>0</v>
      </c>
      <c r="U1866" s="11">
        <f t="shared" si="428"/>
        <v>0</v>
      </c>
      <c r="V1866" s="11">
        <f t="shared" si="434"/>
        <v>0</v>
      </c>
      <c r="W1866" s="20"/>
    </row>
    <row r="1867" spans="1:23" x14ac:dyDescent="0.25">
      <c r="A1867">
        <v>2022031901</v>
      </c>
      <c r="B1867">
        <v>7</v>
      </c>
      <c r="C1867" s="8">
        <v>0.44954</v>
      </c>
      <c r="D1867" s="6">
        <f t="shared" si="435"/>
        <v>35963.199999999997</v>
      </c>
      <c r="E1867" s="62">
        <v>0</v>
      </c>
      <c r="F1867" s="6">
        <f t="shared" si="429"/>
        <v>0</v>
      </c>
      <c r="G1867" s="7">
        <v>9.8000000000000004E-2</v>
      </c>
      <c r="H1867" s="6">
        <f t="shared" si="436"/>
        <v>3430</v>
      </c>
      <c r="I1867" s="7">
        <v>0</v>
      </c>
      <c r="J1867" s="6">
        <f t="shared" si="437"/>
        <v>0</v>
      </c>
      <c r="K1867" s="20"/>
      <c r="L1867" s="6">
        <f t="shared" si="423"/>
        <v>35963.199999999997</v>
      </c>
      <c r="M1867" s="11">
        <f t="shared" si="430"/>
        <v>4036.8000000000029</v>
      </c>
      <c r="N1867" s="6">
        <f t="shared" si="424"/>
        <v>0</v>
      </c>
      <c r="O1867" s="11">
        <f t="shared" si="431"/>
        <v>3430</v>
      </c>
      <c r="P1867" s="11">
        <f t="shared" si="425"/>
        <v>0</v>
      </c>
      <c r="Q1867" s="11">
        <f t="shared" si="432"/>
        <v>0</v>
      </c>
      <c r="R1867" s="11">
        <f t="shared" si="433"/>
        <v>7466.8000000000029</v>
      </c>
      <c r="S1867" s="6">
        <f t="shared" si="426"/>
        <v>0</v>
      </c>
      <c r="T1867" s="11">
        <f t="shared" si="427"/>
        <v>0</v>
      </c>
      <c r="U1867" s="11">
        <f t="shared" si="428"/>
        <v>0</v>
      </c>
      <c r="V1867" s="11">
        <f t="shared" si="434"/>
        <v>0</v>
      </c>
      <c r="W1867" s="20"/>
    </row>
    <row r="1868" spans="1:23" x14ac:dyDescent="0.25">
      <c r="A1868">
        <v>2022031902</v>
      </c>
      <c r="B1868">
        <v>7</v>
      </c>
      <c r="C1868" s="8">
        <v>0.44022</v>
      </c>
      <c r="D1868" s="6">
        <f t="shared" si="435"/>
        <v>35217.599999999999</v>
      </c>
      <c r="E1868" s="62">
        <v>0</v>
      </c>
      <c r="F1868" s="6">
        <f t="shared" si="429"/>
        <v>0</v>
      </c>
      <c r="G1868" s="7">
        <v>0.11787</v>
      </c>
      <c r="H1868" s="6">
        <f t="shared" si="436"/>
        <v>4125.45</v>
      </c>
      <c r="I1868" s="7">
        <v>0</v>
      </c>
      <c r="J1868" s="6">
        <f t="shared" si="437"/>
        <v>0</v>
      </c>
      <c r="K1868" s="20"/>
      <c r="L1868" s="6">
        <f t="shared" si="423"/>
        <v>35217.599999999999</v>
      </c>
      <c r="M1868" s="11">
        <f t="shared" si="430"/>
        <v>4782.4000000000015</v>
      </c>
      <c r="N1868" s="6">
        <f t="shared" si="424"/>
        <v>0</v>
      </c>
      <c r="O1868" s="11">
        <f t="shared" si="431"/>
        <v>4125.45</v>
      </c>
      <c r="P1868" s="11">
        <f t="shared" si="425"/>
        <v>0</v>
      </c>
      <c r="Q1868" s="11">
        <f t="shared" si="432"/>
        <v>0</v>
      </c>
      <c r="R1868" s="11">
        <f t="shared" si="433"/>
        <v>8907.8500000000022</v>
      </c>
      <c r="S1868" s="6">
        <f t="shared" si="426"/>
        <v>0</v>
      </c>
      <c r="T1868" s="11">
        <f t="shared" si="427"/>
        <v>0</v>
      </c>
      <c r="U1868" s="11">
        <f t="shared" si="428"/>
        <v>0</v>
      </c>
      <c r="V1868" s="11">
        <f t="shared" si="434"/>
        <v>0</v>
      </c>
      <c r="W1868" s="20"/>
    </row>
    <row r="1869" spans="1:23" x14ac:dyDescent="0.25">
      <c r="A1869">
        <v>2022031903</v>
      </c>
      <c r="B1869">
        <v>7</v>
      </c>
      <c r="C1869" s="8">
        <v>0.43531999999999998</v>
      </c>
      <c r="D1869" s="6">
        <f t="shared" si="435"/>
        <v>34825.599999999999</v>
      </c>
      <c r="E1869" s="62">
        <v>0</v>
      </c>
      <c r="F1869" s="6">
        <f t="shared" si="429"/>
        <v>0</v>
      </c>
      <c r="G1869" s="7">
        <v>0.14557999999999999</v>
      </c>
      <c r="H1869" s="6">
        <f t="shared" si="436"/>
        <v>5095.2999999999993</v>
      </c>
      <c r="I1869" s="7">
        <v>0</v>
      </c>
      <c r="J1869" s="6">
        <f t="shared" si="437"/>
        <v>0</v>
      </c>
      <c r="K1869" s="20"/>
      <c r="L1869" s="6">
        <f t="shared" si="423"/>
        <v>34825.599999999999</v>
      </c>
      <c r="M1869" s="11">
        <f t="shared" si="430"/>
        <v>5174.4000000000015</v>
      </c>
      <c r="N1869" s="6">
        <f t="shared" si="424"/>
        <v>0</v>
      </c>
      <c r="O1869" s="11">
        <f t="shared" si="431"/>
        <v>5095.2999999999993</v>
      </c>
      <c r="P1869" s="11">
        <f t="shared" si="425"/>
        <v>0</v>
      </c>
      <c r="Q1869" s="11">
        <f t="shared" si="432"/>
        <v>0</v>
      </c>
      <c r="R1869" s="11">
        <f t="shared" si="433"/>
        <v>10269.700000000001</v>
      </c>
      <c r="S1869" s="6">
        <f t="shared" si="426"/>
        <v>0</v>
      </c>
      <c r="T1869" s="11">
        <f t="shared" si="427"/>
        <v>0</v>
      </c>
      <c r="U1869" s="11">
        <f t="shared" si="428"/>
        <v>0</v>
      </c>
      <c r="V1869" s="11">
        <f t="shared" si="434"/>
        <v>0</v>
      </c>
      <c r="W1869" s="20"/>
    </row>
    <row r="1870" spans="1:23" x14ac:dyDescent="0.25">
      <c r="A1870">
        <v>2022031904</v>
      </c>
      <c r="B1870">
        <v>7</v>
      </c>
      <c r="C1870" s="8">
        <v>0.43459999999999999</v>
      </c>
      <c r="D1870" s="6">
        <f t="shared" si="435"/>
        <v>34768</v>
      </c>
      <c r="E1870" s="62">
        <v>0</v>
      </c>
      <c r="F1870" s="6">
        <f t="shared" si="429"/>
        <v>0</v>
      </c>
      <c r="G1870" s="7">
        <v>0.17127000000000001</v>
      </c>
      <c r="H1870" s="6">
        <f t="shared" si="436"/>
        <v>5994.45</v>
      </c>
      <c r="I1870" s="7">
        <v>0</v>
      </c>
      <c r="J1870" s="6">
        <f t="shared" si="437"/>
        <v>0</v>
      </c>
      <c r="K1870" s="20"/>
      <c r="L1870" s="6">
        <f t="shared" si="423"/>
        <v>34768</v>
      </c>
      <c r="M1870" s="11">
        <f t="shared" si="430"/>
        <v>5232</v>
      </c>
      <c r="N1870" s="6">
        <f t="shared" si="424"/>
        <v>0</v>
      </c>
      <c r="O1870" s="11">
        <f t="shared" si="431"/>
        <v>5994.45</v>
      </c>
      <c r="P1870" s="11">
        <f t="shared" si="425"/>
        <v>0</v>
      </c>
      <c r="Q1870" s="11">
        <f t="shared" si="432"/>
        <v>0</v>
      </c>
      <c r="R1870" s="11">
        <f t="shared" si="433"/>
        <v>11226.45</v>
      </c>
      <c r="S1870" s="6">
        <f t="shared" si="426"/>
        <v>0</v>
      </c>
      <c r="T1870" s="11">
        <f t="shared" si="427"/>
        <v>0</v>
      </c>
      <c r="U1870" s="11">
        <f t="shared" si="428"/>
        <v>0</v>
      </c>
      <c r="V1870" s="11">
        <f t="shared" si="434"/>
        <v>0</v>
      </c>
      <c r="W1870" s="20"/>
    </row>
    <row r="1871" spans="1:23" x14ac:dyDescent="0.25">
      <c r="A1871">
        <v>2022031905</v>
      </c>
      <c r="B1871">
        <v>7</v>
      </c>
      <c r="C1871" s="8">
        <v>0.44095000000000001</v>
      </c>
      <c r="D1871" s="6">
        <f t="shared" si="435"/>
        <v>35276</v>
      </c>
      <c r="E1871" s="62">
        <v>0</v>
      </c>
      <c r="F1871" s="6">
        <f t="shared" si="429"/>
        <v>0</v>
      </c>
      <c r="G1871" s="7">
        <v>0.19986000000000001</v>
      </c>
      <c r="H1871" s="6">
        <f t="shared" si="436"/>
        <v>6995.1</v>
      </c>
      <c r="I1871" s="7">
        <v>0</v>
      </c>
      <c r="J1871" s="6">
        <f t="shared" si="437"/>
        <v>0</v>
      </c>
      <c r="K1871" s="20"/>
      <c r="L1871" s="6">
        <f t="shared" si="423"/>
        <v>35276</v>
      </c>
      <c r="M1871" s="11">
        <f t="shared" si="430"/>
        <v>4724</v>
      </c>
      <c r="N1871" s="6">
        <f t="shared" si="424"/>
        <v>0</v>
      </c>
      <c r="O1871" s="11">
        <f t="shared" si="431"/>
        <v>6995.1</v>
      </c>
      <c r="P1871" s="11">
        <f t="shared" si="425"/>
        <v>0</v>
      </c>
      <c r="Q1871" s="11">
        <f t="shared" si="432"/>
        <v>0</v>
      </c>
      <c r="R1871" s="11">
        <f t="shared" si="433"/>
        <v>11719.1</v>
      </c>
      <c r="S1871" s="6">
        <f t="shared" si="426"/>
        <v>0</v>
      </c>
      <c r="T1871" s="11">
        <f t="shared" si="427"/>
        <v>0</v>
      </c>
      <c r="U1871" s="11">
        <f t="shared" si="428"/>
        <v>0</v>
      </c>
      <c r="V1871" s="11">
        <f t="shared" si="434"/>
        <v>0</v>
      </c>
      <c r="W1871" s="20"/>
    </row>
    <row r="1872" spans="1:23" x14ac:dyDescent="0.25">
      <c r="A1872">
        <v>2022031906</v>
      </c>
      <c r="B1872">
        <v>7</v>
      </c>
      <c r="C1872" s="8">
        <v>0.45437</v>
      </c>
      <c r="D1872" s="6">
        <f t="shared" si="435"/>
        <v>36349.599999999999</v>
      </c>
      <c r="E1872" s="62">
        <v>0</v>
      </c>
      <c r="F1872" s="6">
        <f t="shared" si="429"/>
        <v>0</v>
      </c>
      <c r="G1872" s="7">
        <v>0.23783000000000001</v>
      </c>
      <c r="H1872" s="6">
        <f t="shared" si="436"/>
        <v>8324.0500000000011</v>
      </c>
      <c r="I1872" s="7">
        <v>0</v>
      </c>
      <c r="J1872" s="6">
        <f t="shared" si="437"/>
        <v>0</v>
      </c>
      <c r="K1872" s="20"/>
      <c r="L1872" s="6">
        <f t="shared" si="423"/>
        <v>36349.599999999999</v>
      </c>
      <c r="M1872" s="11">
        <f t="shared" si="430"/>
        <v>3650.4000000000015</v>
      </c>
      <c r="N1872" s="6">
        <f t="shared" si="424"/>
        <v>0</v>
      </c>
      <c r="O1872" s="11">
        <f t="shared" si="431"/>
        <v>8324.0500000000011</v>
      </c>
      <c r="P1872" s="11">
        <f t="shared" si="425"/>
        <v>0</v>
      </c>
      <c r="Q1872" s="11">
        <f t="shared" si="432"/>
        <v>0</v>
      </c>
      <c r="R1872" s="11">
        <f t="shared" si="433"/>
        <v>11974.450000000003</v>
      </c>
      <c r="S1872" s="6">
        <f t="shared" si="426"/>
        <v>0</v>
      </c>
      <c r="T1872" s="11">
        <f t="shared" si="427"/>
        <v>0</v>
      </c>
      <c r="U1872" s="11">
        <f t="shared" si="428"/>
        <v>0</v>
      </c>
      <c r="V1872" s="11">
        <f t="shared" si="434"/>
        <v>0</v>
      </c>
      <c r="W1872" s="20"/>
    </row>
    <row r="1873" spans="1:23" x14ac:dyDescent="0.25">
      <c r="A1873">
        <v>2022031907</v>
      </c>
      <c r="B1873">
        <v>7</v>
      </c>
      <c r="C1873" s="8">
        <v>0.47674</v>
      </c>
      <c r="D1873" s="6">
        <f t="shared" si="435"/>
        <v>38139.199999999997</v>
      </c>
      <c r="E1873" s="62">
        <v>0</v>
      </c>
      <c r="F1873" s="6">
        <f t="shared" si="429"/>
        <v>0</v>
      </c>
      <c r="G1873" s="7">
        <v>0.27228999999999998</v>
      </c>
      <c r="H1873" s="6">
        <f t="shared" si="436"/>
        <v>9530.15</v>
      </c>
      <c r="I1873" s="7">
        <v>0</v>
      </c>
      <c r="J1873" s="6">
        <f t="shared" si="437"/>
        <v>0</v>
      </c>
      <c r="K1873" s="20"/>
      <c r="L1873" s="6">
        <f t="shared" si="423"/>
        <v>38139.199999999997</v>
      </c>
      <c r="M1873" s="11">
        <f t="shared" si="430"/>
        <v>1860.8000000000029</v>
      </c>
      <c r="N1873" s="6">
        <f t="shared" si="424"/>
        <v>0</v>
      </c>
      <c r="O1873" s="11">
        <f t="shared" si="431"/>
        <v>9530.15</v>
      </c>
      <c r="P1873" s="11">
        <f t="shared" si="425"/>
        <v>0</v>
      </c>
      <c r="Q1873" s="11">
        <f t="shared" si="432"/>
        <v>0</v>
      </c>
      <c r="R1873" s="11">
        <f t="shared" si="433"/>
        <v>11390.950000000003</v>
      </c>
      <c r="S1873" s="6">
        <f t="shared" si="426"/>
        <v>0</v>
      </c>
      <c r="T1873" s="11">
        <f t="shared" si="427"/>
        <v>0</v>
      </c>
      <c r="U1873" s="11">
        <f t="shared" si="428"/>
        <v>0</v>
      </c>
      <c r="V1873" s="11">
        <f t="shared" si="434"/>
        <v>0</v>
      </c>
      <c r="W1873" s="20"/>
    </row>
    <row r="1874" spans="1:23" x14ac:dyDescent="0.25">
      <c r="A1874">
        <v>2022031908</v>
      </c>
      <c r="B1874">
        <v>7</v>
      </c>
      <c r="C1874" s="8">
        <v>0.49825999999999998</v>
      </c>
      <c r="D1874" s="6">
        <f t="shared" si="435"/>
        <v>39860.799999999996</v>
      </c>
      <c r="E1874" s="62">
        <v>0</v>
      </c>
      <c r="F1874" s="6">
        <f t="shared" si="429"/>
        <v>0</v>
      </c>
      <c r="G1874" s="7">
        <v>0.31757000000000002</v>
      </c>
      <c r="H1874" s="6">
        <f t="shared" si="436"/>
        <v>11114.95</v>
      </c>
      <c r="I1874" s="7">
        <v>3.9100000000000003E-3</v>
      </c>
      <c r="J1874" s="6">
        <f t="shared" si="437"/>
        <v>54.74</v>
      </c>
      <c r="K1874" s="20"/>
      <c r="L1874" s="6">
        <f t="shared" si="423"/>
        <v>39860.799999999996</v>
      </c>
      <c r="M1874" s="11">
        <f t="shared" si="430"/>
        <v>139.20000000000437</v>
      </c>
      <c r="N1874" s="6">
        <f t="shared" si="424"/>
        <v>0</v>
      </c>
      <c r="O1874" s="11">
        <f t="shared" si="431"/>
        <v>11114.95</v>
      </c>
      <c r="P1874" s="11">
        <f t="shared" si="425"/>
        <v>0</v>
      </c>
      <c r="Q1874" s="11">
        <f t="shared" si="432"/>
        <v>54.74</v>
      </c>
      <c r="R1874" s="11">
        <f t="shared" si="433"/>
        <v>11308.890000000005</v>
      </c>
      <c r="S1874" s="6">
        <f t="shared" si="426"/>
        <v>0</v>
      </c>
      <c r="T1874" s="11">
        <f t="shared" si="427"/>
        <v>0</v>
      </c>
      <c r="U1874" s="11">
        <f t="shared" si="428"/>
        <v>0</v>
      </c>
      <c r="V1874" s="11">
        <f t="shared" si="434"/>
        <v>0</v>
      </c>
      <c r="W1874" s="20"/>
    </row>
    <row r="1875" spans="1:23" x14ac:dyDescent="0.25">
      <c r="A1875">
        <v>2022031909</v>
      </c>
      <c r="B1875">
        <v>7</v>
      </c>
      <c r="C1875" s="8">
        <v>0.51224000000000003</v>
      </c>
      <c r="D1875" s="6">
        <f t="shared" si="435"/>
        <v>40979.200000000004</v>
      </c>
      <c r="E1875" s="62">
        <v>0</v>
      </c>
      <c r="F1875" s="6">
        <f t="shared" si="429"/>
        <v>0</v>
      </c>
      <c r="G1875" s="7">
        <v>0.34538000000000002</v>
      </c>
      <c r="H1875" s="6">
        <f t="shared" si="436"/>
        <v>12088.300000000001</v>
      </c>
      <c r="I1875" s="7">
        <v>0.23566999999999999</v>
      </c>
      <c r="J1875" s="6">
        <f t="shared" si="437"/>
        <v>3299.3799999999997</v>
      </c>
      <c r="K1875" s="20"/>
      <c r="L1875" s="6">
        <f t="shared" si="423"/>
        <v>40000</v>
      </c>
      <c r="M1875" s="11">
        <f t="shared" si="430"/>
        <v>0</v>
      </c>
      <c r="N1875" s="6">
        <f t="shared" si="424"/>
        <v>979.20000000000437</v>
      </c>
      <c r="O1875" s="11">
        <f t="shared" si="431"/>
        <v>11109.099999999997</v>
      </c>
      <c r="P1875" s="11">
        <f t="shared" si="425"/>
        <v>0</v>
      </c>
      <c r="Q1875" s="11">
        <f t="shared" si="432"/>
        <v>3299.3799999999997</v>
      </c>
      <c r="R1875" s="11">
        <f t="shared" si="433"/>
        <v>14408.479999999996</v>
      </c>
      <c r="S1875" s="6">
        <f t="shared" si="426"/>
        <v>0</v>
      </c>
      <c r="T1875" s="11">
        <f t="shared" si="427"/>
        <v>0</v>
      </c>
      <c r="U1875" s="11">
        <f t="shared" si="428"/>
        <v>0</v>
      </c>
      <c r="V1875" s="11">
        <f t="shared" si="434"/>
        <v>0</v>
      </c>
      <c r="W1875" s="20"/>
    </row>
    <row r="1876" spans="1:23" x14ac:dyDescent="0.25">
      <c r="A1876">
        <v>2022031910</v>
      </c>
      <c r="B1876">
        <v>7</v>
      </c>
      <c r="C1876" s="8">
        <v>0.50871</v>
      </c>
      <c r="D1876" s="6">
        <f t="shared" si="435"/>
        <v>40696.800000000003</v>
      </c>
      <c r="E1876" s="62">
        <v>0</v>
      </c>
      <c r="F1876" s="6">
        <f t="shared" si="429"/>
        <v>0</v>
      </c>
      <c r="G1876" s="7">
        <v>0.28693999999999997</v>
      </c>
      <c r="H1876" s="6">
        <f t="shared" si="436"/>
        <v>10042.9</v>
      </c>
      <c r="I1876" s="7">
        <v>0.75190999999999997</v>
      </c>
      <c r="J1876" s="6">
        <f t="shared" si="437"/>
        <v>10526.74</v>
      </c>
      <c r="K1876" s="20"/>
      <c r="L1876" s="6">
        <f t="shared" ref="L1876:L1939" si="438">IF(D1876-F1876&gt;C$17,C$17,D1876-F1876)</f>
        <v>40000</v>
      </c>
      <c r="M1876" s="11">
        <f t="shared" si="430"/>
        <v>0</v>
      </c>
      <c r="N1876" s="6">
        <f t="shared" ref="N1876:N1939" si="439">IF(D1876-F1876-L1876&gt;H1876,H1876,D1876-F1876-L1876)</f>
        <v>696.80000000000291</v>
      </c>
      <c r="O1876" s="11">
        <f t="shared" si="431"/>
        <v>9346.0999999999967</v>
      </c>
      <c r="P1876" s="11">
        <f t="shared" ref="P1876:P1939" si="440">IF(D1876-F1876-L1876-N1876&gt;J1876,J1876,D1876-F1876-L1876-N1876)</f>
        <v>0</v>
      </c>
      <c r="Q1876" s="11">
        <f t="shared" si="432"/>
        <v>10526.74</v>
      </c>
      <c r="R1876" s="11">
        <f t="shared" si="433"/>
        <v>19872.839999999997</v>
      </c>
      <c r="S1876" s="6">
        <f t="shared" ref="S1876:S1939" si="441">D1876-F1876-L1876-N1876-P1876</f>
        <v>0</v>
      </c>
      <c r="T1876" s="11">
        <f t="shared" ref="T1876:T1939" si="442">IF(T1875-AD$23+AD$24*R1876-S1876&gt;T$19,T$19,IF(T1875-AD$23+AD$24*R1876-S1876&lt;0,0,T1875-AD$23+AD$24*R1876-S1876))</f>
        <v>0</v>
      </c>
      <c r="U1876" s="11">
        <f t="shared" ref="U1876:U1939" si="443">IF(T1875-AD$23-T1876&gt;0,T1875-AD$23-T1876,0)</f>
        <v>0</v>
      </c>
      <c r="V1876" s="11">
        <f t="shared" si="434"/>
        <v>0</v>
      </c>
      <c r="W1876" s="20"/>
    </row>
    <row r="1877" spans="1:23" x14ac:dyDescent="0.25">
      <c r="A1877">
        <v>2022031911</v>
      </c>
      <c r="B1877">
        <v>7</v>
      </c>
      <c r="C1877" s="8">
        <v>0.50044999999999995</v>
      </c>
      <c r="D1877" s="6">
        <f t="shared" si="435"/>
        <v>40035.999999999993</v>
      </c>
      <c r="E1877" s="62">
        <v>0</v>
      </c>
      <c r="F1877" s="6">
        <f t="shared" ref="F1877:F1940" si="444">F$18*E1877</f>
        <v>0</v>
      </c>
      <c r="G1877" s="7">
        <v>0.32466</v>
      </c>
      <c r="H1877" s="6">
        <f t="shared" si="436"/>
        <v>11363.1</v>
      </c>
      <c r="I1877" s="7">
        <v>0.85843999999999998</v>
      </c>
      <c r="J1877" s="6">
        <f t="shared" si="437"/>
        <v>12018.16</v>
      </c>
      <c r="K1877" s="20"/>
      <c r="L1877" s="6">
        <f t="shared" si="438"/>
        <v>40000</v>
      </c>
      <c r="M1877" s="11">
        <f t="shared" ref="M1877:M1940" si="445">C$17-L1877</f>
        <v>0</v>
      </c>
      <c r="N1877" s="6">
        <f t="shared" si="439"/>
        <v>35.999999999992724</v>
      </c>
      <c r="O1877" s="11">
        <f t="shared" ref="O1877:O1940" si="446">H1877-N1877</f>
        <v>11327.100000000008</v>
      </c>
      <c r="P1877" s="11">
        <f t="shared" si="440"/>
        <v>0</v>
      </c>
      <c r="Q1877" s="11">
        <f t="shared" ref="Q1877:Q1940" si="447">J1877-P1877</f>
        <v>12018.16</v>
      </c>
      <c r="R1877" s="11">
        <f t="shared" ref="R1877:R1940" si="448">M1877+O1877+Q1877</f>
        <v>23345.260000000009</v>
      </c>
      <c r="S1877" s="6">
        <f t="shared" si="441"/>
        <v>0</v>
      </c>
      <c r="T1877" s="11">
        <f t="shared" si="442"/>
        <v>0</v>
      </c>
      <c r="U1877" s="11">
        <f t="shared" si="443"/>
        <v>0</v>
      </c>
      <c r="V1877" s="11">
        <f t="shared" ref="V1877:V1940" si="449">D1877-F1877-L1877-N1877-P1877-U1877</f>
        <v>0</v>
      </c>
      <c r="W1877" s="20"/>
    </row>
    <row r="1878" spans="1:23" x14ac:dyDescent="0.25">
      <c r="A1878">
        <v>2022031912</v>
      </c>
      <c r="B1878">
        <v>7</v>
      </c>
      <c r="C1878" s="8">
        <v>0.4874</v>
      </c>
      <c r="D1878" s="6">
        <f t="shared" si="435"/>
        <v>38992</v>
      </c>
      <c r="E1878" s="62">
        <v>0</v>
      </c>
      <c r="F1878" s="6">
        <f t="shared" si="444"/>
        <v>0</v>
      </c>
      <c r="G1878" s="7">
        <v>0.32568000000000003</v>
      </c>
      <c r="H1878" s="6">
        <f t="shared" si="436"/>
        <v>11398.800000000001</v>
      </c>
      <c r="I1878" s="7">
        <v>0.86894000000000005</v>
      </c>
      <c r="J1878" s="6">
        <f t="shared" si="437"/>
        <v>12165.16</v>
      </c>
      <c r="K1878" s="20"/>
      <c r="L1878" s="6">
        <f t="shared" si="438"/>
        <v>38992</v>
      </c>
      <c r="M1878" s="11">
        <f t="shared" si="445"/>
        <v>1008</v>
      </c>
      <c r="N1878" s="6">
        <f t="shared" si="439"/>
        <v>0</v>
      </c>
      <c r="O1878" s="11">
        <f t="shared" si="446"/>
        <v>11398.800000000001</v>
      </c>
      <c r="P1878" s="11">
        <f t="shared" si="440"/>
        <v>0</v>
      </c>
      <c r="Q1878" s="11">
        <f t="shared" si="447"/>
        <v>12165.16</v>
      </c>
      <c r="R1878" s="11">
        <f t="shared" si="448"/>
        <v>24571.96</v>
      </c>
      <c r="S1878" s="6">
        <f t="shared" si="441"/>
        <v>0</v>
      </c>
      <c r="T1878" s="11">
        <f t="shared" si="442"/>
        <v>0</v>
      </c>
      <c r="U1878" s="11">
        <f t="shared" si="443"/>
        <v>0</v>
      </c>
      <c r="V1878" s="11">
        <f t="shared" si="449"/>
        <v>0</v>
      </c>
      <c r="W1878" s="20"/>
    </row>
    <row r="1879" spans="1:23" x14ac:dyDescent="0.25">
      <c r="A1879">
        <v>2022031913</v>
      </c>
      <c r="B1879">
        <v>7</v>
      </c>
      <c r="C1879" s="8">
        <v>0.47788999999999998</v>
      </c>
      <c r="D1879" s="6">
        <f t="shared" si="435"/>
        <v>38231.199999999997</v>
      </c>
      <c r="E1879" s="62">
        <v>0</v>
      </c>
      <c r="F1879" s="6">
        <f t="shared" si="444"/>
        <v>0</v>
      </c>
      <c r="G1879" s="7">
        <v>0.27282000000000001</v>
      </c>
      <c r="H1879" s="6">
        <f t="shared" si="436"/>
        <v>9548.7000000000007</v>
      </c>
      <c r="I1879" s="7">
        <v>0.87766999999999995</v>
      </c>
      <c r="J1879" s="6">
        <f t="shared" si="437"/>
        <v>12287.38</v>
      </c>
      <c r="K1879" s="20"/>
      <c r="L1879" s="6">
        <f t="shared" si="438"/>
        <v>38231.199999999997</v>
      </c>
      <c r="M1879" s="11">
        <f t="shared" si="445"/>
        <v>1768.8000000000029</v>
      </c>
      <c r="N1879" s="6">
        <f t="shared" si="439"/>
        <v>0</v>
      </c>
      <c r="O1879" s="11">
        <f t="shared" si="446"/>
        <v>9548.7000000000007</v>
      </c>
      <c r="P1879" s="11">
        <f t="shared" si="440"/>
        <v>0</v>
      </c>
      <c r="Q1879" s="11">
        <f t="shared" si="447"/>
        <v>12287.38</v>
      </c>
      <c r="R1879" s="11">
        <f t="shared" si="448"/>
        <v>23604.880000000005</v>
      </c>
      <c r="S1879" s="6">
        <f t="shared" si="441"/>
        <v>0</v>
      </c>
      <c r="T1879" s="11">
        <f t="shared" si="442"/>
        <v>0</v>
      </c>
      <c r="U1879" s="11">
        <f t="shared" si="443"/>
        <v>0</v>
      </c>
      <c r="V1879" s="11">
        <f t="shared" si="449"/>
        <v>0</v>
      </c>
      <c r="W1879" s="20"/>
    </row>
    <row r="1880" spans="1:23" x14ac:dyDescent="0.25">
      <c r="A1880">
        <v>2022031914</v>
      </c>
      <c r="B1880">
        <v>7</v>
      </c>
      <c r="C1880" s="8">
        <v>0.47132000000000002</v>
      </c>
      <c r="D1880" s="6">
        <f t="shared" si="435"/>
        <v>37705.599999999999</v>
      </c>
      <c r="E1880" s="62">
        <v>0</v>
      </c>
      <c r="F1880" s="6">
        <f t="shared" si="444"/>
        <v>0</v>
      </c>
      <c r="G1880" s="7">
        <v>0.20626</v>
      </c>
      <c r="H1880" s="6">
        <f t="shared" si="436"/>
        <v>7219.1</v>
      </c>
      <c r="I1880" s="7">
        <v>0.87480999999999998</v>
      </c>
      <c r="J1880" s="6">
        <f t="shared" si="437"/>
        <v>12247.34</v>
      </c>
      <c r="K1880" s="20"/>
      <c r="L1880" s="6">
        <f t="shared" si="438"/>
        <v>37705.599999999999</v>
      </c>
      <c r="M1880" s="11">
        <f t="shared" si="445"/>
        <v>2294.4000000000015</v>
      </c>
      <c r="N1880" s="6">
        <f t="shared" si="439"/>
        <v>0</v>
      </c>
      <c r="O1880" s="11">
        <f t="shared" si="446"/>
        <v>7219.1</v>
      </c>
      <c r="P1880" s="11">
        <f t="shared" si="440"/>
        <v>0</v>
      </c>
      <c r="Q1880" s="11">
        <f t="shared" si="447"/>
        <v>12247.34</v>
      </c>
      <c r="R1880" s="11">
        <f t="shared" si="448"/>
        <v>21760.840000000004</v>
      </c>
      <c r="S1880" s="6">
        <f t="shared" si="441"/>
        <v>0</v>
      </c>
      <c r="T1880" s="11">
        <f t="shared" si="442"/>
        <v>0</v>
      </c>
      <c r="U1880" s="11">
        <f t="shared" si="443"/>
        <v>0</v>
      </c>
      <c r="V1880" s="11">
        <f t="shared" si="449"/>
        <v>0</v>
      </c>
      <c r="W1880" s="20"/>
    </row>
    <row r="1881" spans="1:23" x14ac:dyDescent="0.25">
      <c r="A1881">
        <v>2022031915</v>
      </c>
      <c r="B1881">
        <v>7</v>
      </c>
      <c r="C1881" s="8">
        <v>0.47088999999999998</v>
      </c>
      <c r="D1881" s="6">
        <f t="shared" si="435"/>
        <v>37671.199999999997</v>
      </c>
      <c r="E1881" s="62">
        <v>0</v>
      </c>
      <c r="F1881" s="6">
        <f t="shared" si="444"/>
        <v>0</v>
      </c>
      <c r="G1881" s="7">
        <v>0.18128</v>
      </c>
      <c r="H1881" s="6">
        <f t="shared" si="436"/>
        <v>6344.8</v>
      </c>
      <c r="I1881" s="7">
        <v>0.87361999999999995</v>
      </c>
      <c r="J1881" s="6">
        <f t="shared" si="437"/>
        <v>12230.679999999998</v>
      </c>
      <c r="K1881" s="20"/>
      <c r="L1881" s="6">
        <f t="shared" si="438"/>
        <v>37671.199999999997</v>
      </c>
      <c r="M1881" s="11">
        <f t="shared" si="445"/>
        <v>2328.8000000000029</v>
      </c>
      <c r="N1881" s="6">
        <f t="shared" si="439"/>
        <v>0</v>
      </c>
      <c r="O1881" s="11">
        <f t="shared" si="446"/>
        <v>6344.8</v>
      </c>
      <c r="P1881" s="11">
        <f t="shared" si="440"/>
        <v>0</v>
      </c>
      <c r="Q1881" s="11">
        <f t="shared" si="447"/>
        <v>12230.679999999998</v>
      </c>
      <c r="R1881" s="11">
        <f t="shared" si="448"/>
        <v>20904.28</v>
      </c>
      <c r="S1881" s="6">
        <f t="shared" si="441"/>
        <v>0</v>
      </c>
      <c r="T1881" s="11">
        <f t="shared" si="442"/>
        <v>0</v>
      </c>
      <c r="U1881" s="11">
        <f t="shared" si="443"/>
        <v>0</v>
      </c>
      <c r="V1881" s="11">
        <f t="shared" si="449"/>
        <v>0</v>
      </c>
      <c r="W1881" s="20"/>
    </row>
    <row r="1882" spans="1:23" x14ac:dyDescent="0.25">
      <c r="A1882">
        <v>2022031916</v>
      </c>
      <c r="B1882">
        <v>7</v>
      </c>
      <c r="C1882" s="8">
        <v>0.47456999999999999</v>
      </c>
      <c r="D1882" s="6">
        <f t="shared" si="435"/>
        <v>37965.599999999999</v>
      </c>
      <c r="E1882" s="62">
        <v>0</v>
      </c>
      <c r="F1882" s="6">
        <f t="shared" si="444"/>
        <v>0</v>
      </c>
      <c r="G1882" s="7">
        <v>0.19403000000000001</v>
      </c>
      <c r="H1882" s="6">
        <f t="shared" si="436"/>
        <v>6791.05</v>
      </c>
      <c r="I1882" s="7">
        <v>0.87424999999999997</v>
      </c>
      <c r="J1882" s="6">
        <f t="shared" si="437"/>
        <v>12239.5</v>
      </c>
      <c r="K1882" s="20"/>
      <c r="L1882" s="6">
        <f t="shared" si="438"/>
        <v>37965.599999999999</v>
      </c>
      <c r="M1882" s="11">
        <f t="shared" si="445"/>
        <v>2034.4000000000015</v>
      </c>
      <c r="N1882" s="6">
        <f t="shared" si="439"/>
        <v>0</v>
      </c>
      <c r="O1882" s="11">
        <f t="shared" si="446"/>
        <v>6791.05</v>
      </c>
      <c r="P1882" s="11">
        <f t="shared" si="440"/>
        <v>0</v>
      </c>
      <c r="Q1882" s="11">
        <f t="shared" si="447"/>
        <v>12239.5</v>
      </c>
      <c r="R1882" s="11">
        <f t="shared" si="448"/>
        <v>21064.95</v>
      </c>
      <c r="S1882" s="6">
        <f t="shared" si="441"/>
        <v>0</v>
      </c>
      <c r="T1882" s="11">
        <f t="shared" si="442"/>
        <v>0</v>
      </c>
      <c r="U1882" s="11">
        <f t="shared" si="443"/>
        <v>0</v>
      </c>
      <c r="V1882" s="11">
        <f t="shared" si="449"/>
        <v>0</v>
      </c>
      <c r="W1882" s="20"/>
    </row>
    <row r="1883" spans="1:23" x14ac:dyDescent="0.25">
      <c r="A1883">
        <v>2022031917</v>
      </c>
      <c r="B1883">
        <v>7</v>
      </c>
      <c r="C1883" s="8">
        <v>0.48342000000000002</v>
      </c>
      <c r="D1883" s="6">
        <f t="shared" si="435"/>
        <v>38673.599999999999</v>
      </c>
      <c r="E1883" s="62">
        <v>0</v>
      </c>
      <c r="F1883" s="6">
        <f t="shared" si="444"/>
        <v>0</v>
      </c>
      <c r="G1883" s="7">
        <v>0.21115</v>
      </c>
      <c r="H1883" s="6">
        <f t="shared" si="436"/>
        <v>7390.25</v>
      </c>
      <c r="I1883" s="7">
        <v>0.86782000000000004</v>
      </c>
      <c r="J1883" s="6">
        <f t="shared" si="437"/>
        <v>12149.480000000001</v>
      </c>
      <c r="K1883" s="20"/>
      <c r="L1883" s="6">
        <f t="shared" si="438"/>
        <v>38673.599999999999</v>
      </c>
      <c r="M1883" s="11">
        <f t="shared" si="445"/>
        <v>1326.4000000000015</v>
      </c>
      <c r="N1883" s="6">
        <f t="shared" si="439"/>
        <v>0</v>
      </c>
      <c r="O1883" s="11">
        <f t="shared" si="446"/>
        <v>7390.25</v>
      </c>
      <c r="P1883" s="11">
        <f t="shared" si="440"/>
        <v>0</v>
      </c>
      <c r="Q1883" s="11">
        <f t="shared" si="447"/>
        <v>12149.480000000001</v>
      </c>
      <c r="R1883" s="11">
        <f t="shared" si="448"/>
        <v>20866.130000000005</v>
      </c>
      <c r="S1883" s="6">
        <f t="shared" si="441"/>
        <v>0</v>
      </c>
      <c r="T1883" s="11">
        <f t="shared" si="442"/>
        <v>0</v>
      </c>
      <c r="U1883" s="11">
        <f t="shared" si="443"/>
        <v>0</v>
      </c>
      <c r="V1883" s="11">
        <f t="shared" si="449"/>
        <v>0</v>
      </c>
      <c r="W1883" s="20"/>
    </row>
    <row r="1884" spans="1:23" x14ac:dyDescent="0.25">
      <c r="A1884">
        <v>2022031918</v>
      </c>
      <c r="B1884">
        <v>7</v>
      </c>
      <c r="C1884" s="8">
        <v>0.49158000000000002</v>
      </c>
      <c r="D1884" s="6">
        <f t="shared" si="435"/>
        <v>39326.400000000001</v>
      </c>
      <c r="E1884" s="62">
        <v>0</v>
      </c>
      <c r="F1884" s="6">
        <f t="shared" si="444"/>
        <v>0</v>
      </c>
      <c r="G1884" s="7">
        <v>0.21819</v>
      </c>
      <c r="H1884" s="6">
        <f t="shared" si="436"/>
        <v>7636.65</v>
      </c>
      <c r="I1884" s="7">
        <v>0.80542999999999998</v>
      </c>
      <c r="J1884" s="6">
        <f t="shared" si="437"/>
        <v>11276.02</v>
      </c>
      <c r="K1884" s="20"/>
      <c r="L1884" s="6">
        <f t="shared" si="438"/>
        <v>39326.400000000001</v>
      </c>
      <c r="M1884" s="11">
        <f t="shared" si="445"/>
        <v>673.59999999999854</v>
      </c>
      <c r="N1884" s="6">
        <f t="shared" si="439"/>
        <v>0</v>
      </c>
      <c r="O1884" s="11">
        <f t="shared" si="446"/>
        <v>7636.65</v>
      </c>
      <c r="P1884" s="11">
        <f t="shared" si="440"/>
        <v>0</v>
      </c>
      <c r="Q1884" s="11">
        <f t="shared" si="447"/>
        <v>11276.02</v>
      </c>
      <c r="R1884" s="11">
        <f t="shared" si="448"/>
        <v>19586.269999999997</v>
      </c>
      <c r="S1884" s="6">
        <f t="shared" si="441"/>
        <v>0</v>
      </c>
      <c r="T1884" s="11">
        <f t="shared" si="442"/>
        <v>0</v>
      </c>
      <c r="U1884" s="11">
        <f t="shared" si="443"/>
        <v>0</v>
      </c>
      <c r="V1884" s="11">
        <f t="shared" si="449"/>
        <v>0</v>
      </c>
      <c r="W1884" s="20"/>
    </row>
    <row r="1885" spans="1:23" x14ac:dyDescent="0.25">
      <c r="A1885">
        <v>2022031919</v>
      </c>
      <c r="B1885">
        <v>7</v>
      </c>
      <c r="C1885" s="8">
        <v>0.49281999999999998</v>
      </c>
      <c r="D1885" s="6">
        <f t="shared" si="435"/>
        <v>39425.599999999999</v>
      </c>
      <c r="E1885" s="62">
        <v>0</v>
      </c>
      <c r="F1885" s="6">
        <f t="shared" si="444"/>
        <v>0</v>
      </c>
      <c r="G1885" s="7">
        <v>0.22227</v>
      </c>
      <c r="H1885" s="6">
        <f t="shared" si="436"/>
        <v>7779.45</v>
      </c>
      <c r="I1885" s="7">
        <v>0.51970000000000005</v>
      </c>
      <c r="J1885" s="6">
        <f t="shared" si="437"/>
        <v>7275.8000000000011</v>
      </c>
      <c r="K1885" s="20"/>
      <c r="L1885" s="6">
        <f t="shared" si="438"/>
        <v>39425.599999999999</v>
      </c>
      <c r="M1885" s="11">
        <f t="shared" si="445"/>
        <v>574.40000000000146</v>
      </c>
      <c r="N1885" s="6">
        <f t="shared" si="439"/>
        <v>0</v>
      </c>
      <c r="O1885" s="11">
        <f t="shared" si="446"/>
        <v>7779.45</v>
      </c>
      <c r="P1885" s="11">
        <f t="shared" si="440"/>
        <v>0</v>
      </c>
      <c r="Q1885" s="11">
        <f t="shared" si="447"/>
        <v>7275.8000000000011</v>
      </c>
      <c r="R1885" s="11">
        <f t="shared" si="448"/>
        <v>15629.650000000003</v>
      </c>
      <c r="S1885" s="6">
        <f t="shared" si="441"/>
        <v>0</v>
      </c>
      <c r="T1885" s="11">
        <f t="shared" si="442"/>
        <v>0</v>
      </c>
      <c r="U1885" s="11">
        <f t="shared" si="443"/>
        <v>0</v>
      </c>
      <c r="V1885" s="11">
        <f t="shared" si="449"/>
        <v>0</v>
      </c>
      <c r="W1885" s="20"/>
    </row>
    <row r="1886" spans="1:23" x14ac:dyDescent="0.25">
      <c r="A1886">
        <v>2022031920</v>
      </c>
      <c r="B1886">
        <v>7</v>
      </c>
      <c r="C1886" s="8">
        <v>0.49125999999999997</v>
      </c>
      <c r="D1886" s="6">
        <f t="shared" si="435"/>
        <v>39300.799999999996</v>
      </c>
      <c r="E1886" s="62">
        <v>0</v>
      </c>
      <c r="F1886" s="6">
        <f t="shared" si="444"/>
        <v>0</v>
      </c>
      <c r="G1886" s="7">
        <v>0.21867</v>
      </c>
      <c r="H1886" s="6">
        <f t="shared" si="436"/>
        <v>7653.45</v>
      </c>
      <c r="I1886" s="7">
        <v>7.3959999999999998E-2</v>
      </c>
      <c r="J1886" s="6">
        <f t="shared" si="437"/>
        <v>1035.44</v>
      </c>
      <c r="K1886" s="20"/>
      <c r="L1886" s="6">
        <f t="shared" si="438"/>
        <v>39300.799999999996</v>
      </c>
      <c r="M1886" s="11">
        <f t="shared" si="445"/>
        <v>699.20000000000437</v>
      </c>
      <c r="N1886" s="6">
        <f t="shared" si="439"/>
        <v>0</v>
      </c>
      <c r="O1886" s="11">
        <f t="shared" si="446"/>
        <v>7653.45</v>
      </c>
      <c r="P1886" s="11">
        <f t="shared" si="440"/>
        <v>0</v>
      </c>
      <c r="Q1886" s="11">
        <f t="shared" si="447"/>
        <v>1035.44</v>
      </c>
      <c r="R1886" s="11">
        <f t="shared" si="448"/>
        <v>9388.0900000000056</v>
      </c>
      <c r="S1886" s="6">
        <f t="shared" si="441"/>
        <v>0</v>
      </c>
      <c r="T1886" s="11">
        <f t="shared" si="442"/>
        <v>0</v>
      </c>
      <c r="U1886" s="11">
        <f t="shared" si="443"/>
        <v>0</v>
      </c>
      <c r="V1886" s="11">
        <f t="shared" si="449"/>
        <v>0</v>
      </c>
      <c r="W1886" s="20"/>
    </row>
    <row r="1887" spans="1:23" x14ac:dyDescent="0.25">
      <c r="A1887">
        <v>2022031921</v>
      </c>
      <c r="B1887">
        <v>7</v>
      </c>
      <c r="C1887" s="8">
        <v>0.49312</v>
      </c>
      <c r="D1887" s="6">
        <f t="shared" si="435"/>
        <v>39449.599999999999</v>
      </c>
      <c r="E1887" s="62">
        <v>0</v>
      </c>
      <c r="F1887" s="6">
        <f t="shared" si="444"/>
        <v>0</v>
      </c>
      <c r="G1887" s="7">
        <v>0.26488</v>
      </c>
      <c r="H1887" s="6">
        <f t="shared" si="436"/>
        <v>9270.7999999999993</v>
      </c>
      <c r="I1887" s="7">
        <v>0</v>
      </c>
      <c r="J1887" s="6">
        <f t="shared" si="437"/>
        <v>0</v>
      </c>
      <c r="K1887" s="20"/>
      <c r="L1887" s="6">
        <f t="shared" si="438"/>
        <v>39449.599999999999</v>
      </c>
      <c r="M1887" s="11">
        <f t="shared" si="445"/>
        <v>550.40000000000146</v>
      </c>
      <c r="N1887" s="6">
        <f t="shared" si="439"/>
        <v>0</v>
      </c>
      <c r="O1887" s="11">
        <f t="shared" si="446"/>
        <v>9270.7999999999993</v>
      </c>
      <c r="P1887" s="11">
        <f t="shared" si="440"/>
        <v>0</v>
      </c>
      <c r="Q1887" s="11">
        <f t="shared" si="447"/>
        <v>0</v>
      </c>
      <c r="R1887" s="11">
        <f t="shared" si="448"/>
        <v>9821.2000000000007</v>
      </c>
      <c r="S1887" s="6">
        <f t="shared" si="441"/>
        <v>0</v>
      </c>
      <c r="T1887" s="11">
        <f t="shared" si="442"/>
        <v>0</v>
      </c>
      <c r="U1887" s="11">
        <f t="shared" si="443"/>
        <v>0</v>
      </c>
      <c r="V1887" s="11">
        <f t="shared" si="449"/>
        <v>0</v>
      </c>
      <c r="W1887" s="20"/>
    </row>
    <row r="1888" spans="1:23" x14ac:dyDescent="0.25">
      <c r="A1888">
        <v>2022031922</v>
      </c>
      <c r="B1888">
        <v>7</v>
      </c>
      <c r="C1888" s="8">
        <v>0.48275000000000001</v>
      </c>
      <c r="D1888" s="6">
        <f t="shared" si="435"/>
        <v>38620</v>
      </c>
      <c r="E1888" s="62">
        <v>0</v>
      </c>
      <c r="F1888" s="6">
        <f t="shared" si="444"/>
        <v>0</v>
      </c>
      <c r="G1888" s="7">
        <v>0.37941999999999998</v>
      </c>
      <c r="H1888" s="6">
        <f t="shared" si="436"/>
        <v>13279.699999999999</v>
      </c>
      <c r="I1888" s="7">
        <v>0</v>
      </c>
      <c r="J1888" s="6">
        <f t="shared" si="437"/>
        <v>0</v>
      </c>
      <c r="K1888" s="20"/>
      <c r="L1888" s="6">
        <f t="shared" si="438"/>
        <v>38620</v>
      </c>
      <c r="M1888" s="11">
        <f t="shared" si="445"/>
        <v>1380</v>
      </c>
      <c r="N1888" s="6">
        <f t="shared" si="439"/>
        <v>0</v>
      </c>
      <c r="O1888" s="11">
        <f t="shared" si="446"/>
        <v>13279.699999999999</v>
      </c>
      <c r="P1888" s="11">
        <f t="shared" si="440"/>
        <v>0</v>
      </c>
      <c r="Q1888" s="11">
        <f t="shared" si="447"/>
        <v>0</v>
      </c>
      <c r="R1888" s="11">
        <f t="shared" si="448"/>
        <v>14659.699999999999</v>
      </c>
      <c r="S1888" s="6">
        <f t="shared" si="441"/>
        <v>0</v>
      </c>
      <c r="T1888" s="11">
        <f t="shared" si="442"/>
        <v>0</v>
      </c>
      <c r="U1888" s="11">
        <f t="shared" si="443"/>
        <v>0</v>
      </c>
      <c r="V1888" s="11">
        <f t="shared" si="449"/>
        <v>0</v>
      </c>
      <c r="W1888" s="20"/>
    </row>
    <row r="1889" spans="1:23" x14ac:dyDescent="0.25">
      <c r="A1889">
        <v>2022031923</v>
      </c>
      <c r="B1889">
        <v>7</v>
      </c>
      <c r="C1889" s="8">
        <v>0.46705000000000002</v>
      </c>
      <c r="D1889" s="6">
        <f t="shared" si="435"/>
        <v>37364</v>
      </c>
      <c r="E1889" s="62">
        <v>0</v>
      </c>
      <c r="F1889" s="6">
        <f t="shared" si="444"/>
        <v>0</v>
      </c>
      <c r="G1889" s="7">
        <v>0.48181000000000002</v>
      </c>
      <c r="H1889" s="6">
        <f t="shared" si="436"/>
        <v>16863.350000000002</v>
      </c>
      <c r="I1889" s="7">
        <v>0</v>
      </c>
      <c r="J1889" s="6">
        <f t="shared" si="437"/>
        <v>0</v>
      </c>
      <c r="K1889" s="20"/>
      <c r="L1889" s="6">
        <f t="shared" si="438"/>
        <v>37364</v>
      </c>
      <c r="M1889" s="11">
        <f t="shared" si="445"/>
        <v>2636</v>
      </c>
      <c r="N1889" s="6">
        <f t="shared" si="439"/>
        <v>0</v>
      </c>
      <c r="O1889" s="11">
        <f t="shared" si="446"/>
        <v>16863.350000000002</v>
      </c>
      <c r="P1889" s="11">
        <f t="shared" si="440"/>
        <v>0</v>
      </c>
      <c r="Q1889" s="11">
        <f t="shared" si="447"/>
        <v>0</v>
      </c>
      <c r="R1889" s="11">
        <f t="shared" si="448"/>
        <v>19499.350000000002</v>
      </c>
      <c r="S1889" s="6">
        <f t="shared" si="441"/>
        <v>0</v>
      </c>
      <c r="T1889" s="11">
        <f t="shared" si="442"/>
        <v>0</v>
      </c>
      <c r="U1889" s="11">
        <f t="shared" si="443"/>
        <v>0</v>
      </c>
      <c r="V1889" s="11">
        <f t="shared" si="449"/>
        <v>0</v>
      </c>
      <c r="W1889" s="20"/>
    </row>
    <row r="1890" spans="1:23" x14ac:dyDescent="0.25">
      <c r="A1890">
        <v>2022031924</v>
      </c>
      <c r="B1890">
        <v>7</v>
      </c>
      <c r="C1890" s="8">
        <v>0.44947999999999999</v>
      </c>
      <c r="D1890" s="6">
        <f t="shared" si="435"/>
        <v>35958.400000000001</v>
      </c>
      <c r="E1890" s="62">
        <v>0</v>
      </c>
      <c r="F1890" s="6">
        <f t="shared" si="444"/>
        <v>0</v>
      </c>
      <c r="G1890" s="7">
        <v>0.55132999999999999</v>
      </c>
      <c r="H1890" s="6">
        <f t="shared" si="436"/>
        <v>19296.55</v>
      </c>
      <c r="I1890" s="7">
        <v>0</v>
      </c>
      <c r="J1890" s="6">
        <f t="shared" si="437"/>
        <v>0</v>
      </c>
      <c r="K1890" s="20"/>
      <c r="L1890" s="6">
        <f t="shared" si="438"/>
        <v>35958.400000000001</v>
      </c>
      <c r="M1890" s="11">
        <f t="shared" si="445"/>
        <v>4041.5999999999985</v>
      </c>
      <c r="N1890" s="6">
        <f t="shared" si="439"/>
        <v>0</v>
      </c>
      <c r="O1890" s="11">
        <f t="shared" si="446"/>
        <v>19296.55</v>
      </c>
      <c r="P1890" s="11">
        <f t="shared" si="440"/>
        <v>0</v>
      </c>
      <c r="Q1890" s="11">
        <f t="shared" si="447"/>
        <v>0</v>
      </c>
      <c r="R1890" s="11">
        <f t="shared" si="448"/>
        <v>23338.149999999998</v>
      </c>
      <c r="S1890" s="6">
        <f t="shared" si="441"/>
        <v>0</v>
      </c>
      <c r="T1890" s="11">
        <f t="shared" si="442"/>
        <v>0</v>
      </c>
      <c r="U1890" s="11">
        <f t="shared" si="443"/>
        <v>0</v>
      </c>
      <c r="V1890" s="11">
        <f t="shared" si="449"/>
        <v>0</v>
      </c>
      <c r="W1890" s="20"/>
    </row>
    <row r="1891" spans="1:23" x14ac:dyDescent="0.25">
      <c r="A1891">
        <v>2022032001</v>
      </c>
      <c r="B1891">
        <v>1</v>
      </c>
      <c r="C1891" s="8">
        <v>0.43274000000000001</v>
      </c>
      <c r="D1891" s="6">
        <f t="shared" si="435"/>
        <v>34619.200000000004</v>
      </c>
      <c r="E1891" s="62">
        <v>0</v>
      </c>
      <c r="F1891" s="6">
        <f t="shared" si="444"/>
        <v>0</v>
      </c>
      <c r="G1891" s="7">
        <v>0.57623000000000002</v>
      </c>
      <c r="H1891" s="6">
        <f t="shared" si="436"/>
        <v>20168.05</v>
      </c>
      <c r="I1891" s="7">
        <v>0</v>
      </c>
      <c r="J1891" s="6">
        <f t="shared" si="437"/>
        <v>0</v>
      </c>
      <c r="K1891" s="20"/>
      <c r="L1891" s="6">
        <f t="shared" si="438"/>
        <v>34619.200000000004</v>
      </c>
      <c r="M1891" s="11">
        <f t="shared" si="445"/>
        <v>5380.7999999999956</v>
      </c>
      <c r="N1891" s="6">
        <f t="shared" si="439"/>
        <v>0</v>
      </c>
      <c r="O1891" s="11">
        <f t="shared" si="446"/>
        <v>20168.05</v>
      </c>
      <c r="P1891" s="11">
        <f t="shared" si="440"/>
        <v>0</v>
      </c>
      <c r="Q1891" s="11">
        <f t="shared" si="447"/>
        <v>0</v>
      </c>
      <c r="R1891" s="11">
        <f t="shared" si="448"/>
        <v>25548.849999999995</v>
      </c>
      <c r="S1891" s="6">
        <f t="shared" si="441"/>
        <v>0</v>
      </c>
      <c r="T1891" s="11">
        <f t="shared" si="442"/>
        <v>0</v>
      </c>
      <c r="U1891" s="11">
        <f t="shared" si="443"/>
        <v>0</v>
      </c>
      <c r="V1891" s="11">
        <f t="shared" si="449"/>
        <v>0</v>
      </c>
      <c r="W1891" s="20"/>
    </row>
    <row r="1892" spans="1:23" x14ac:dyDescent="0.25">
      <c r="A1892">
        <v>2022032002</v>
      </c>
      <c r="B1892">
        <v>1</v>
      </c>
      <c r="C1892" s="8">
        <v>0.42061999999999999</v>
      </c>
      <c r="D1892" s="6">
        <f t="shared" si="435"/>
        <v>33649.599999999999</v>
      </c>
      <c r="E1892" s="62">
        <v>0</v>
      </c>
      <c r="F1892" s="6">
        <f t="shared" si="444"/>
        <v>0</v>
      </c>
      <c r="G1892" s="7">
        <v>0.56784000000000001</v>
      </c>
      <c r="H1892" s="6">
        <f t="shared" si="436"/>
        <v>19874.400000000001</v>
      </c>
      <c r="I1892" s="7">
        <v>0</v>
      </c>
      <c r="J1892" s="6">
        <f t="shared" si="437"/>
        <v>0</v>
      </c>
      <c r="K1892" s="20"/>
      <c r="L1892" s="6">
        <f t="shared" si="438"/>
        <v>33649.599999999999</v>
      </c>
      <c r="M1892" s="11">
        <f t="shared" si="445"/>
        <v>6350.4000000000015</v>
      </c>
      <c r="N1892" s="6">
        <f t="shared" si="439"/>
        <v>0</v>
      </c>
      <c r="O1892" s="11">
        <f t="shared" si="446"/>
        <v>19874.400000000001</v>
      </c>
      <c r="P1892" s="11">
        <f t="shared" si="440"/>
        <v>0</v>
      </c>
      <c r="Q1892" s="11">
        <f t="shared" si="447"/>
        <v>0</v>
      </c>
      <c r="R1892" s="11">
        <f t="shared" si="448"/>
        <v>26224.800000000003</v>
      </c>
      <c r="S1892" s="6">
        <f t="shared" si="441"/>
        <v>0</v>
      </c>
      <c r="T1892" s="11">
        <f t="shared" si="442"/>
        <v>0</v>
      </c>
      <c r="U1892" s="11">
        <f t="shared" si="443"/>
        <v>0</v>
      </c>
      <c r="V1892" s="11">
        <f t="shared" si="449"/>
        <v>0</v>
      </c>
      <c r="W1892" s="20"/>
    </row>
    <row r="1893" spans="1:23" x14ac:dyDescent="0.25">
      <c r="A1893">
        <v>2022032003</v>
      </c>
      <c r="B1893">
        <v>1</v>
      </c>
      <c r="C1893" s="8">
        <v>0.41221999999999998</v>
      </c>
      <c r="D1893" s="6">
        <f t="shared" si="435"/>
        <v>32977.599999999999</v>
      </c>
      <c r="E1893" s="62">
        <v>0</v>
      </c>
      <c r="F1893" s="6">
        <f t="shared" si="444"/>
        <v>0</v>
      </c>
      <c r="G1893" s="7">
        <v>0.55518000000000001</v>
      </c>
      <c r="H1893" s="6">
        <f t="shared" si="436"/>
        <v>19431.3</v>
      </c>
      <c r="I1893" s="7">
        <v>0</v>
      </c>
      <c r="J1893" s="6">
        <f t="shared" si="437"/>
        <v>0</v>
      </c>
      <c r="K1893" s="20"/>
      <c r="L1893" s="6">
        <f t="shared" si="438"/>
        <v>32977.599999999999</v>
      </c>
      <c r="M1893" s="11">
        <f t="shared" si="445"/>
        <v>7022.4000000000015</v>
      </c>
      <c r="N1893" s="6">
        <f t="shared" si="439"/>
        <v>0</v>
      </c>
      <c r="O1893" s="11">
        <f t="shared" si="446"/>
        <v>19431.3</v>
      </c>
      <c r="P1893" s="11">
        <f t="shared" si="440"/>
        <v>0</v>
      </c>
      <c r="Q1893" s="11">
        <f t="shared" si="447"/>
        <v>0</v>
      </c>
      <c r="R1893" s="11">
        <f t="shared" si="448"/>
        <v>26453.7</v>
      </c>
      <c r="S1893" s="6">
        <f t="shared" si="441"/>
        <v>0</v>
      </c>
      <c r="T1893" s="11">
        <f t="shared" si="442"/>
        <v>0</v>
      </c>
      <c r="U1893" s="11">
        <f t="shared" si="443"/>
        <v>0</v>
      </c>
      <c r="V1893" s="11">
        <f t="shared" si="449"/>
        <v>0</v>
      </c>
      <c r="W1893" s="20"/>
    </row>
    <row r="1894" spans="1:23" x14ac:dyDescent="0.25">
      <c r="A1894">
        <v>2022032004</v>
      </c>
      <c r="B1894">
        <v>1</v>
      </c>
      <c r="C1894" s="8">
        <v>0.41104000000000002</v>
      </c>
      <c r="D1894" s="6">
        <f t="shared" si="435"/>
        <v>32883.200000000004</v>
      </c>
      <c r="E1894" s="62">
        <v>0</v>
      </c>
      <c r="F1894" s="6">
        <f t="shared" si="444"/>
        <v>0</v>
      </c>
      <c r="G1894" s="7">
        <v>0.55318999999999996</v>
      </c>
      <c r="H1894" s="6">
        <f t="shared" si="436"/>
        <v>19361.649999999998</v>
      </c>
      <c r="I1894" s="7">
        <v>0</v>
      </c>
      <c r="J1894" s="6">
        <f t="shared" si="437"/>
        <v>0</v>
      </c>
      <c r="K1894" s="20"/>
      <c r="L1894" s="6">
        <f t="shared" si="438"/>
        <v>32883.200000000004</v>
      </c>
      <c r="M1894" s="11">
        <f t="shared" si="445"/>
        <v>7116.7999999999956</v>
      </c>
      <c r="N1894" s="6">
        <f t="shared" si="439"/>
        <v>0</v>
      </c>
      <c r="O1894" s="11">
        <f t="shared" si="446"/>
        <v>19361.649999999998</v>
      </c>
      <c r="P1894" s="11">
        <f t="shared" si="440"/>
        <v>0</v>
      </c>
      <c r="Q1894" s="11">
        <f t="shared" si="447"/>
        <v>0</v>
      </c>
      <c r="R1894" s="11">
        <f t="shared" si="448"/>
        <v>26478.449999999993</v>
      </c>
      <c r="S1894" s="6">
        <f t="shared" si="441"/>
        <v>0</v>
      </c>
      <c r="T1894" s="11">
        <f t="shared" si="442"/>
        <v>0</v>
      </c>
      <c r="U1894" s="11">
        <f t="shared" si="443"/>
        <v>0</v>
      </c>
      <c r="V1894" s="11">
        <f t="shared" si="449"/>
        <v>0</v>
      </c>
      <c r="W1894" s="20"/>
    </row>
    <row r="1895" spans="1:23" x14ac:dyDescent="0.25">
      <c r="A1895">
        <v>2022032005</v>
      </c>
      <c r="B1895">
        <v>1</v>
      </c>
      <c r="C1895" s="8">
        <v>0.41332000000000002</v>
      </c>
      <c r="D1895" s="6">
        <f t="shared" si="435"/>
        <v>33065.599999999999</v>
      </c>
      <c r="E1895" s="62">
        <v>0</v>
      </c>
      <c r="F1895" s="6">
        <f t="shared" si="444"/>
        <v>0</v>
      </c>
      <c r="G1895" s="7">
        <v>0.54910000000000003</v>
      </c>
      <c r="H1895" s="6">
        <f t="shared" si="436"/>
        <v>19218.5</v>
      </c>
      <c r="I1895" s="7">
        <v>0</v>
      </c>
      <c r="J1895" s="6">
        <f t="shared" si="437"/>
        <v>0</v>
      </c>
      <c r="K1895" s="20"/>
      <c r="L1895" s="6">
        <f t="shared" si="438"/>
        <v>33065.599999999999</v>
      </c>
      <c r="M1895" s="11">
        <f t="shared" si="445"/>
        <v>6934.4000000000015</v>
      </c>
      <c r="N1895" s="6">
        <f t="shared" si="439"/>
        <v>0</v>
      </c>
      <c r="O1895" s="11">
        <f t="shared" si="446"/>
        <v>19218.5</v>
      </c>
      <c r="P1895" s="11">
        <f t="shared" si="440"/>
        <v>0</v>
      </c>
      <c r="Q1895" s="11">
        <f t="shared" si="447"/>
        <v>0</v>
      </c>
      <c r="R1895" s="11">
        <f t="shared" si="448"/>
        <v>26152.9</v>
      </c>
      <c r="S1895" s="6">
        <f t="shared" si="441"/>
        <v>0</v>
      </c>
      <c r="T1895" s="11">
        <f t="shared" si="442"/>
        <v>0</v>
      </c>
      <c r="U1895" s="11">
        <f t="shared" si="443"/>
        <v>0</v>
      </c>
      <c r="V1895" s="11">
        <f t="shared" si="449"/>
        <v>0</v>
      </c>
      <c r="W1895" s="20"/>
    </row>
    <row r="1896" spans="1:23" x14ac:dyDescent="0.25">
      <c r="A1896">
        <v>2022032006</v>
      </c>
      <c r="B1896">
        <v>1</v>
      </c>
      <c r="C1896" s="8">
        <v>0.42054999999999998</v>
      </c>
      <c r="D1896" s="6">
        <f t="shared" si="435"/>
        <v>33644</v>
      </c>
      <c r="E1896" s="62">
        <v>0</v>
      </c>
      <c r="F1896" s="6">
        <f t="shared" si="444"/>
        <v>0</v>
      </c>
      <c r="G1896" s="7">
        <v>0.54481999999999997</v>
      </c>
      <c r="H1896" s="6">
        <f t="shared" si="436"/>
        <v>19068.7</v>
      </c>
      <c r="I1896" s="7">
        <v>0</v>
      </c>
      <c r="J1896" s="6">
        <f t="shared" si="437"/>
        <v>0</v>
      </c>
      <c r="K1896" s="20"/>
      <c r="L1896" s="6">
        <f t="shared" si="438"/>
        <v>33644</v>
      </c>
      <c r="M1896" s="11">
        <f t="shared" si="445"/>
        <v>6356</v>
      </c>
      <c r="N1896" s="6">
        <f t="shared" si="439"/>
        <v>0</v>
      </c>
      <c r="O1896" s="11">
        <f t="shared" si="446"/>
        <v>19068.7</v>
      </c>
      <c r="P1896" s="11">
        <f t="shared" si="440"/>
        <v>0</v>
      </c>
      <c r="Q1896" s="11">
        <f t="shared" si="447"/>
        <v>0</v>
      </c>
      <c r="R1896" s="11">
        <f t="shared" si="448"/>
        <v>25424.7</v>
      </c>
      <c r="S1896" s="6">
        <f t="shared" si="441"/>
        <v>0</v>
      </c>
      <c r="T1896" s="11">
        <f t="shared" si="442"/>
        <v>0</v>
      </c>
      <c r="U1896" s="11">
        <f t="shared" si="443"/>
        <v>0</v>
      </c>
      <c r="V1896" s="11">
        <f t="shared" si="449"/>
        <v>0</v>
      </c>
      <c r="W1896" s="20"/>
    </row>
    <row r="1897" spans="1:23" x14ac:dyDescent="0.25">
      <c r="A1897">
        <v>2022032007</v>
      </c>
      <c r="B1897">
        <v>1</v>
      </c>
      <c r="C1897" s="8">
        <v>0.43506</v>
      </c>
      <c r="D1897" s="6">
        <f t="shared" si="435"/>
        <v>34804.800000000003</v>
      </c>
      <c r="E1897" s="62">
        <v>0</v>
      </c>
      <c r="F1897" s="6">
        <f t="shared" si="444"/>
        <v>0</v>
      </c>
      <c r="G1897" s="7">
        <v>0.55423</v>
      </c>
      <c r="H1897" s="6">
        <f t="shared" si="436"/>
        <v>19398.05</v>
      </c>
      <c r="I1897" s="7">
        <v>0</v>
      </c>
      <c r="J1897" s="6">
        <f t="shared" si="437"/>
        <v>0</v>
      </c>
      <c r="K1897" s="20"/>
      <c r="L1897" s="6">
        <f t="shared" si="438"/>
        <v>34804.800000000003</v>
      </c>
      <c r="M1897" s="11">
        <f t="shared" si="445"/>
        <v>5195.1999999999971</v>
      </c>
      <c r="N1897" s="6">
        <f t="shared" si="439"/>
        <v>0</v>
      </c>
      <c r="O1897" s="11">
        <f t="shared" si="446"/>
        <v>19398.05</v>
      </c>
      <c r="P1897" s="11">
        <f t="shared" si="440"/>
        <v>0</v>
      </c>
      <c r="Q1897" s="11">
        <f t="shared" si="447"/>
        <v>0</v>
      </c>
      <c r="R1897" s="11">
        <f t="shared" si="448"/>
        <v>24593.249999999996</v>
      </c>
      <c r="S1897" s="6">
        <f t="shared" si="441"/>
        <v>0</v>
      </c>
      <c r="T1897" s="11">
        <f t="shared" si="442"/>
        <v>0</v>
      </c>
      <c r="U1897" s="11">
        <f t="shared" si="443"/>
        <v>0</v>
      </c>
      <c r="V1897" s="11">
        <f t="shared" si="449"/>
        <v>0</v>
      </c>
      <c r="W1897" s="20"/>
    </row>
    <row r="1898" spans="1:23" x14ac:dyDescent="0.25">
      <c r="A1898">
        <v>2022032008</v>
      </c>
      <c r="B1898">
        <v>1</v>
      </c>
      <c r="C1898" s="8">
        <v>0.45301000000000002</v>
      </c>
      <c r="D1898" s="6">
        <f t="shared" si="435"/>
        <v>36240.800000000003</v>
      </c>
      <c r="E1898" s="62">
        <v>0</v>
      </c>
      <c r="F1898" s="6">
        <f t="shared" si="444"/>
        <v>0</v>
      </c>
      <c r="G1898" s="7">
        <v>0.56244000000000005</v>
      </c>
      <c r="H1898" s="6">
        <f t="shared" si="436"/>
        <v>19685.400000000001</v>
      </c>
      <c r="I1898" s="7">
        <v>3.2399999999999998E-3</v>
      </c>
      <c r="J1898" s="6">
        <f t="shared" si="437"/>
        <v>45.36</v>
      </c>
      <c r="K1898" s="20"/>
      <c r="L1898" s="6">
        <f t="shared" si="438"/>
        <v>36240.800000000003</v>
      </c>
      <c r="M1898" s="11">
        <f t="shared" si="445"/>
        <v>3759.1999999999971</v>
      </c>
      <c r="N1898" s="6">
        <f t="shared" si="439"/>
        <v>0</v>
      </c>
      <c r="O1898" s="11">
        <f t="shared" si="446"/>
        <v>19685.400000000001</v>
      </c>
      <c r="P1898" s="11">
        <f t="shared" si="440"/>
        <v>0</v>
      </c>
      <c r="Q1898" s="11">
        <f t="shared" si="447"/>
        <v>45.36</v>
      </c>
      <c r="R1898" s="11">
        <f t="shared" si="448"/>
        <v>23489.96</v>
      </c>
      <c r="S1898" s="6">
        <f t="shared" si="441"/>
        <v>0</v>
      </c>
      <c r="T1898" s="11">
        <f t="shared" si="442"/>
        <v>0</v>
      </c>
      <c r="U1898" s="11">
        <f t="shared" si="443"/>
        <v>0</v>
      </c>
      <c r="V1898" s="11">
        <f t="shared" si="449"/>
        <v>0</v>
      </c>
      <c r="W1898" s="20"/>
    </row>
    <row r="1899" spans="1:23" x14ac:dyDescent="0.25">
      <c r="A1899">
        <v>2022032009</v>
      </c>
      <c r="B1899">
        <v>1</v>
      </c>
      <c r="C1899" s="8">
        <v>0.46701999999999999</v>
      </c>
      <c r="D1899" s="6">
        <f t="shared" si="435"/>
        <v>37361.599999999999</v>
      </c>
      <c r="E1899" s="62">
        <v>0</v>
      </c>
      <c r="F1899" s="6">
        <f t="shared" si="444"/>
        <v>0</v>
      </c>
      <c r="G1899" s="7">
        <v>0.55025999999999997</v>
      </c>
      <c r="H1899" s="6">
        <f t="shared" si="436"/>
        <v>19259.099999999999</v>
      </c>
      <c r="I1899" s="7">
        <v>0.1457</v>
      </c>
      <c r="J1899" s="6">
        <f t="shared" si="437"/>
        <v>2039.8</v>
      </c>
      <c r="K1899" s="20"/>
      <c r="L1899" s="6">
        <f t="shared" si="438"/>
        <v>37361.599999999999</v>
      </c>
      <c r="M1899" s="11">
        <f t="shared" si="445"/>
        <v>2638.4000000000015</v>
      </c>
      <c r="N1899" s="6">
        <f t="shared" si="439"/>
        <v>0</v>
      </c>
      <c r="O1899" s="11">
        <f t="shared" si="446"/>
        <v>19259.099999999999</v>
      </c>
      <c r="P1899" s="11">
        <f t="shared" si="440"/>
        <v>0</v>
      </c>
      <c r="Q1899" s="11">
        <f t="shared" si="447"/>
        <v>2039.8</v>
      </c>
      <c r="R1899" s="11">
        <f t="shared" si="448"/>
        <v>23937.3</v>
      </c>
      <c r="S1899" s="6">
        <f t="shared" si="441"/>
        <v>0</v>
      </c>
      <c r="T1899" s="11">
        <f t="shared" si="442"/>
        <v>0</v>
      </c>
      <c r="U1899" s="11">
        <f t="shared" si="443"/>
        <v>0</v>
      </c>
      <c r="V1899" s="11">
        <f t="shared" si="449"/>
        <v>0</v>
      </c>
      <c r="W1899" s="20"/>
    </row>
    <row r="1900" spans="1:23" x14ac:dyDescent="0.25">
      <c r="A1900">
        <v>2022032010</v>
      </c>
      <c r="B1900">
        <v>1</v>
      </c>
      <c r="C1900" s="8">
        <v>0.47142000000000001</v>
      </c>
      <c r="D1900" s="6">
        <f t="shared" si="435"/>
        <v>37713.599999999999</v>
      </c>
      <c r="E1900" s="62">
        <v>0</v>
      </c>
      <c r="F1900" s="6">
        <f t="shared" si="444"/>
        <v>0</v>
      </c>
      <c r="G1900" s="7">
        <v>0.51510999999999996</v>
      </c>
      <c r="H1900" s="6">
        <f t="shared" si="436"/>
        <v>18028.849999999999</v>
      </c>
      <c r="I1900" s="7">
        <v>0.36347000000000002</v>
      </c>
      <c r="J1900" s="6">
        <f t="shared" si="437"/>
        <v>5088.58</v>
      </c>
      <c r="K1900" s="20"/>
      <c r="L1900" s="6">
        <f t="shared" si="438"/>
        <v>37713.599999999999</v>
      </c>
      <c r="M1900" s="11">
        <f t="shared" si="445"/>
        <v>2286.4000000000015</v>
      </c>
      <c r="N1900" s="6">
        <f t="shared" si="439"/>
        <v>0</v>
      </c>
      <c r="O1900" s="11">
        <f t="shared" si="446"/>
        <v>18028.849999999999</v>
      </c>
      <c r="P1900" s="11">
        <f t="shared" si="440"/>
        <v>0</v>
      </c>
      <c r="Q1900" s="11">
        <f t="shared" si="447"/>
        <v>5088.58</v>
      </c>
      <c r="R1900" s="11">
        <f t="shared" si="448"/>
        <v>25403.83</v>
      </c>
      <c r="S1900" s="6">
        <f t="shared" si="441"/>
        <v>0</v>
      </c>
      <c r="T1900" s="11">
        <f t="shared" si="442"/>
        <v>0</v>
      </c>
      <c r="U1900" s="11">
        <f t="shared" si="443"/>
        <v>0</v>
      </c>
      <c r="V1900" s="11">
        <f t="shared" si="449"/>
        <v>0</v>
      </c>
      <c r="W1900" s="20"/>
    </row>
    <row r="1901" spans="1:23" x14ac:dyDescent="0.25">
      <c r="A1901">
        <v>2022032011</v>
      </c>
      <c r="B1901">
        <v>1</v>
      </c>
      <c r="C1901" s="8">
        <v>0.47225</v>
      </c>
      <c r="D1901" s="6">
        <f t="shared" si="435"/>
        <v>37780</v>
      </c>
      <c r="E1901" s="62">
        <v>0</v>
      </c>
      <c r="F1901" s="6">
        <f t="shared" si="444"/>
        <v>0</v>
      </c>
      <c r="G1901" s="7">
        <v>0.57328999999999997</v>
      </c>
      <c r="H1901" s="6">
        <f t="shared" si="436"/>
        <v>20065.149999999998</v>
      </c>
      <c r="I1901" s="7">
        <v>0.31524000000000002</v>
      </c>
      <c r="J1901" s="6">
        <f t="shared" si="437"/>
        <v>4413.3600000000006</v>
      </c>
      <c r="K1901" s="20"/>
      <c r="L1901" s="6">
        <f t="shared" si="438"/>
        <v>37780</v>
      </c>
      <c r="M1901" s="11">
        <f t="shared" si="445"/>
        <v>2220</v>
      </c>
      <c r="N1901" s="6">
        <f t="shared" si="439"/>
        <v>0</v>
      </c>
      <c r="O1901" s="11">
        <f t="shared" si="446"/>
        <v>20065.149999999998</v>
      </c>
      <c r="P1901" s="11">
        <f t="shared" si="440"/>
        <v>0</v>
      </c>
      <c r="Q1901" s="11">
        <f t="shared" si="447"/>
        <v>4413.3600000000006</v>
      </c>
      <c r="R1901" s="11">
        <f t="shared" si="448"/>
        <v>26698.51</v>
      </c>
      <c r="S1901" s="6">
        <f t="shared" si="441"/>
        <v>0</v>
      </c>
      <c r="T1901" s="11">
        <f t="shared" si="442"/>
        <v>0</v>
      </c>
      <c r="U1901" s="11">
        <f t="shared" si="443"/>
        <v>0</v>
      </c>
      <c r="V1901" s="11">
        <f t="shared" si="449"/>
        <v>0</v>
      </c>
      <c r="W1901" s="20"/>
    </row>
    <row r="1902" spans="1:23" x14ac:dyDescent="0.25">
      <c r="A1902">
        <v>2022032012</v>
      </c>
      <c r="B1902">
        <v>1</v>
      </c>
      <c r="C1902" s="8">
        <v>0.47148000000000001</v>
      </c>
      <c r="D1902" s="6">
        <f t="shared" si="435"/>
        <v>37718.400000000001</v>
      </c>
      <c r="E1902" s="62">
        <v>0</v>
      </c>
      <c r="F1902" s="6">
        <f t="shared" si="444"/>
        <v>0</v>
      </c>
      <c r="G1902" s="7">
        <v>0.61894000000000005</v>
      </c>
      <c r="H1902" s="6">
        <f t="shared" si="436"/>
        <v>21662.9</v>
      </c>
      <c r="I1902" s="7">
        <v>0.25829999999999997</v>
      </c>
      <c r="J1902" s="6">
        <f t="shared" si="437"/>
        <v>3616.2</v>
      </c>
      <c r="K1902" s="20"/>
      <c r="L1902" s="6">
        <f t="shared" si="438"/>
        <v>37718.400000000001</v>
      </c>
      <c r="M1902" s="11">
        <f t="shared" si="445"/>
        <v>2281.5999999999985</v>
      </c>
      <c r="N1902" s="6">
        <f t="shared" si="439"/>
        <v>0</v>
      </c>
      <c r="O1902" s="11">
        <f t="shared" si="446"/>
        <v>21662.9</v>
      </c>
      <c r="P1902" s="11">
        <f t="shared" si="440"/>
        <v>0</v>
      </c>
      <c r="Q1902" s="11">
        <f t="shared" si="447"/>
        <v>3616.2</v>
      </c>
      <c r="R1902" s="11">
        <f t="shared" si="448"/>
        <v>27560.7</v>
      </c>
      <c r="S1902" s="6">
        <f t="shared" si="441"/>
        <v>0</v>
      </c>
      <c r="T1902" s="11">
        <f t="shared" si="442"/>
        <v>0</v>
      </c>
      <c r="U1902" s="11">
        <f t="shared" si="443"/>
        <v>0</v>
      </c>
      <c r="V1902" s="11">
        <f t="shared" si="449"/>
        <v>0</v>
      </c>
      <c r="W1902" s="20"/>
    </row>
    <row r="1903" spans="1:23" x14ac:dyDescent="0.25">
      <c r="A1903">
        <v>2022032013</v>
      </c>
      <c r="B1903">
        <v>1</v>
      </c>
      <c r="C1903" s="8">
        <v>0.47243000000000002</v>
      </c>
      <c r="D1903" s="6">
        <f t="shared" si="435"/>
        <v>37794.400000000001</v>
      </c>
      <c r="E1903" s="62">
        <v>0</v>
      </c>
      <c r="F1903" s="6">
        <f t="shared" si="444"/>
        <v>0</v>
      </c>
      <c r="G1903" s="7">
        <v>0.63637999999999995</v>
      </c>
      <c r="H1903" s="6">
        <f t="shared" si="436"/>
        <v>22273.3</v>
      </c>
      <c r="I1903" s="7">
        <v>0.23458000000000001</v>
      </c>
      <c r="J1903" s="6">
        <f t="shared" si="437"/>
        <v>3284.1200000000003</v>
      </c>
      <c r="K1903" s="20"/>
      <c r="L1903" s="6">
        <f t="shared" si="438"/>
        <v>37794.400000000001</v>
      </c>
      <c r="M1903" s="11">
        <f t="shared" si="445"/>
        <v>2205.5999999999985</v>
      </c>
      <c r="N1903" s="6">
        <f t="shared" si="439"/>
        <v>0</v>
      </c>
      <c r="O1903" s="11">
        <f t="shared" si="446"/>
        <v>22273.3</v>
      </c>
      <c r="P1903" s="11">
        <f t="shared" si="440"/>
        <v>0</v>
      </c>
      <c r="Q1903" s="11">
        <f t="shared" si="447"/>
        <v>3284.1200000000003</v>
      </c>
      <c r="R1903" s="11">
        <f t="shared" si="448"/>
        <v>27763.019999999997</v>
      </c>
      <c r="S1903" s="6">
        <f t="shared" si="441"/>
        <v>0</v>
      </c>
      <c r="T1903" s="11">
        <f t="shared" si="442"/>
        <v>0</v>
      </c>
      <c r="U1903" s="11">
        <f t="shared" si="443"/>
        <v>0</v>
      </c>
      <c r="V1903" s="11">
        <f t="shared" si="449"/>
        <v>0</v>
      </c>
      <c r="W1903" s="20"/>
    </row>
    <row r="1904" spans="1:23" x14ac:dyDescent="0.25">
      <c r="A1904">
        <v>2022032014</v>
      </c>
      <c r="B1904">
        <v>1</v>
      </c>
      <c r="C1904" s="8">
        <v>0.47500999999999999</v>
      </c>
      <c r="D1904" s="6">
        <f t="shared" si="435"/>
        <v>38000.799999999996</v>
      </c>
      <c r="E1904" s="62">
        <v>0</v>
      </c>
      <c r="F1904" s="6">
        <f t="shared" si="444"/>
        <v>0</v>
      </c>
      <c r="G1904" s="7">
        <v>0.64288999999999996</v>
      </c>
      <c r="H1904" s="6">
        <f t="shared" si="436"/>
        <v>22501.149999999998</v>
      </c>
      <c r="I1904" s="7">
        <v>0.23955000000000001</v>
      </c>
      <c r="J1904" s="6">
        <f t="shared" si="437"/>
        <v>3353.7000000000003</v>
      </c>
      <c r="K1904" s="20"/>
      <c r="L1904" s="6">
        <f t="shared" si="438"/>
        <v>38000.799999999996</v>
      </c>
      <c r="M1904" s="11">
        <f t="shared" si="445"/>
        <v>1999.2000000000044</v>
      </c>
      <c r="N1904" s="6">
        <f t="shared" si="439"/>
        <v>0</v>
      </c>
      <c r="O1904" s="11">
        <f t="shared" si="446"/>
        <v>22501.149999999998</v>
      </c>
      <c r="P1904" s="11">
        <f t="shared" si="440"/>
        <v>0</v>
      </c>
      <c r="Q1904" s="11">
        <f t="shared" si="447"/>
        <v>3353.7000000000003</v>
      </c>
      <c r="R1904" s="11">
        <f t="shared" si="448"/>
        <v>27854.050000000003</v>
      </c>
      <c r="S1904" s="6">
        <f t="shared" si="441"/>
        <v>0</v>
      </c>
      <c r="T1904" s="11">
        <f t="shared" si="442"/>
        <v>0</v>
      </c>
      <c r="U1904" s="11">
        <f t="shared" si="443"/>
        <v>0</v>
      </c>
      <c r="V1904" s="11">
        <f t="shared" si="449"/>
        <v>0</v>
      </c>
      <c r="W1904" s="20"/>
    </row>
    <row r="1905" spans="1:23" x14ac:dyDescent="0.25">
      <c r="A1905">
        <v>2022032015</v>
      </c>
      <c r="B1905">
        <v>1</v>
      </c>
      <c r="C1905" s="8">
        <v>0.47982000000000002</v>
      </c>
      <c r="D1905" s="6">
        <f t="shared" si="435"/>
        <v>38385.599999999999</v>
      </c>
      <c r="E1905" s="62">
        <v>0</v>
      </c>
      <c r="F1905" s="6">
        <f t="shared" si="444"/>
        <v>0</v>
      </c>
      <c r="G1905" s="7">
        <v>0.64624000000000004</v>
      </c>
      <c r="H1905" s="6">
        <f t="shared" si="436"/>
        <v>22618.400000000001</v>
      </c>
      <c r="I1905" s="7">
        <v>0.25144</v>
      </c>
      <c r="J1905" s="6">
        <f t="shared" si="437"/>
        <v>3520.16</v>
      </c>
      <c r="K1905" s="20"/>
      <c r="L1905" s="6">
        <f t="shared" si="438"/>
        <v>38385.599999999999</v>
      </c>
      <c r="M1905" s="11">
        <f t="shared" si="445"/>
        <v>1614.4000000000015</v>
      </c>
      <c r="N1905" s="6">
        <f t="shared" si="439"/>
        <v>0</v>
      </c>
      <c r="O1905" s="11">
        <f t="shared" si="446"/>
        <v>22618.400000000001</v>
      </c>
      <c r="P1905" s="11">
        <f t="shared" si="440"/>
        <v>0</v>
      </c>
      <c r="Q1905" s="11">
        <f t="shared" si="447"/>
        <v>3520.16</v>
      </c>
      <c r="R1905" s="11">
        <f t="shared" si="448"/>
        <v>27752.960000000003</v>
      </c>
      <c r="S1905" s="6">
        <f t="shared" si="441"/>
        <v>0</v>
      </c>
      <c r="T1905" s="11">
        <f t="shared" si="442"/>
        <v>0</v>
      </c>
      <c r="U1905" s="11">
        <f t="shared" si="443"/>
        <v>0</v>
      </c>
      <c r="V1905" s="11">
        <f t="shared" si="449"/>
        <v>0</v>
      </c>
      <c r="W1905" s="20"/>
    </row>
    <row r="1906" spans="1:23" x14ac:dyDescent="0.25">
      <c r="A1906">
        <v>2022032016</v>
      </c>
      <c r="B1906">
        <v>1</v>
      </c>
      <c r="C1906" s="8">
        <v>0.48809000000000002</v>
      </c>
      <c r="D1906" s="6">
        <f t="shared" si="435"/>
        <v>39047.200000000004</v>
      </c>
      <c r="E1906" s="62">
        <v>0</v>
      </c>
      <c r="F1906" s="6">
        <f t="shared" si="444"/>
        <v>0</v>
      </c>
      <c r="G1906" s="7">
        <v>0.65222000000000002</v>
      </c>
      <c r="H1906" s="6">
        <f t="shared" si="436"/>
        <v>22827.7</v>
      </c>
      <c r="I1906" s="7">
        <v>0.24898000000000001</v>
      </c>
      <c r="J1906" s="6">
        <f t="shared" si="437"/>
        <v>3485.7200000000003</v>
      </c>
      <c r="K1906" s="20"/>
      <c r="L1906" s="6">
        <f t="shared" si="438"/>
        <v>39047.200000000004</v>
      </c>
      <c r="M1906" s="11">
        <f t="shared" si="445"/>
        <v>952.79999999999563</v>
      </c>
      <c r="N1906" s="6">
        <f t="shared" si="439"/>
        <v>0</v>
      </c>
      <c r="O1906" s="11">
        <f t="shared" si="446"/>
        <v>22827.7</v>
      </c>
      <c r="P1906" s="11">
        <f t="shared" si="440"/>
        <v>0</v>
      </c>
      <c r="Q1906" s="11">
        <f t="shared" si="447"/>
        <v>3485.7200000000003</v>
      </c>
      <c r="R1906" s="11">
        <f t="shared" si="448"/>
        <v>27266.219999999998</v>
      </c>
      <c r="S1906" s="6">
        <f t="shared" si="441"/>
        <v>0</v>
      </c>
      <c r="T1906" s="11">
        <f t="shared" si="442"/>
        <v>0</v>
      </c>
      <c r="U1906" s="11">
        <f t="shared" si="443"/>
        <v>0</v>
      </c>
      <c r="V1906" s="11">
        <f t="shared" si="449"/>
        <v>0</v>
      </c>
      <c r="W1906" s="20"/>
    </row>
    <row r="1907" spans="1:23" x14ac:dyDescent="0.25">
      <c r="A1907">
        <v>2022032017</v>
      </c>
      <c r="B1907">
        <v>1</v>
      </c>
      <c r="C1907" s="8">
        <v>0.49751000000000001</v>
      </c>
      <c r="D1907" s="6">
        <f t="shared" si="435"/>
        <v>39800.800000000003</v>
      </c>
      <c r="E1907" s="62">
        <v>0</v>
      </c>
      <c r="F1907" s="6">
        <f t="shared" si="444"/>
        <v>0</v>
      </c>
      <c r="G1907" s="7">
        <v>0.65898000000000001</v>
      </c>
      <c r="H1907" s="6">
        <f t="shared" si="436"/>
        <v>23064.3</v>
      </c>
      <c r="I1907" s="7">
        <v>0.24615000000000001</v>
      </c>
      <c r="J1907" s="6">
        <f t="shared" si="437"/>
        <v>3446.1</v>
      </c>
      <c r="K1907" s="20"/>
      <c r="L1907" s="6">
        <f t="shared" si="438"/>
        <v>39800.800000000003</v>
      </c>
      <c r="M1907" s="11">
        <f t="shared" si="445"/>
        <v>199.19999999999709</v>
      </c>
      <c r="N1907" s="6">
        <f t="shared" si="439"/>
        <v>0</v>
      </c>
      <c r="O1907" s="11">
        <f t="shared" si="446"/>
        <v>23064.3</v>
      </c>
      <c r="P1907" s="11">
        <f t="shared" si="440"/>
        <v>0</v>
      </c>
      <c r="Q1907" s="11">
        <f t="shared" si="447"/>
        <v>3446.1</v>
      </c>
      <c r="R1907" s="11">
        <f t="shared" si="448"/>
        <v>26709.599999999995</v>
      </c>
      <c r="S1907" s="6">
        <f t="shared" si="441"/>
        <v>0</v>
      </c>
      <c r="T1907" s="11">
        <f t="shared" si="442"/>
        <v>0</v>
      </c>
      <c r="U1907" s="11">
        <f t="shared" si="443"/>
        <v>0</v>
      </c>
      <c r="V1907" s="11">
        <f t="shared" si="449"/>
        <v>0</v>
      </c>
      <c r="W1907" s="20"/>
    </row>
    <row r="1908" spans="1:23" x14ac:dyDescent="0.25">
      <c r="A1908">
        <v>2022032018</v>
      </c>
      <c r="B1908">
        <v>1</v>
      </c>
      <c r="C1908" s="8">
        <v>0.50692000000000004</v>
      </c>
      <c r="D1908" s="6">
        <f t="shared" si="435"/>
        <v>40553.600000000006</v>
      </c>
      <c r="E1908" s="62">
        <v>0</v>
      </c>
      <c r="F1908" s="6">
        <f t="shared" si="444"/>
        <v>0</v>
      </c>
      <c r="G1908" s="7">
        <v>0.66193000000000002</v>
      </c>
      <c r="H1908" s="6">
        <f t="shared" si="436"/>
        <v>23167.55</v>
      </c>
      <c r="I1908" s="7">
        <v>0.26085000000000003</v>
      </c>
      <c r="J1908" s="6">
        <f t="shared" si="437"/>
        <v>3651.9000000000005</v>
      </c>
      <c r="K1908" s="20"/>
      <c r="L1908" s="6">
        <f t="shared" si="438"/>
        <v>40000</v>
      </c>
      <c r="M1908" s="11">
        <f t="shared" si="445"/>
        <v>0</v>
      </c>
      <c r="N1908" s="6">
        <f t="shared" si="439"/>
        <v>553.60000000000582</v>
      </c>
      <c r="O1908" s="11">
        <f t="shared" si="446"/>
        <v>22613.949999999993</v>
      </c>
      <c r="P1908" s="11">
        <f t="shared" si="440"/>
        <v>0</v>
      </c>
      <c r="Q1908" s="11">
        <f t="shared" si="447"/>
        <v>3651.9000000000005</v>
      </c>
      <c r="R1908" s="11">
        <f t="shared" si="448"/>
        <v>26265.849999999995</v>
      </c>
      <c r="S1908" s="6">
        <f t="shared" si="441"/>
        <v>0</v>
      </c>
      <c r="T1908" s="11">
        <f t="shared" si="442"/>
        <v>0</v>
      </c>
      <c r="U1908" s="11">
        <f t="shared" si="443"/>
        <v>0</v>
      </c>
      <c r="V1908" s="11">
        <f t="shared" si="449"/>
        <v>0</v>
      </c>
      <c r="W1908" s="20"/>
    </row>
    <row r="1909" spans="1:23" x14ac:dyDescent="0.25">
      <c r="A1909">
        <v>2022032019</v>
      </c>
      <c r="B1909">
        <v>1</v>
      </c>
      <c r="C1909" s="8">
        <v>0.51100999999999996</v>
      </c>
      <c r="D1909" s="6">
        <f t="shared" si="435"/>
        <v>40880.799999999996</v>
      </c>
      <c r="E1909" s="62">
        <v>0</v>
      </c>
      <c r="F1909" s="6">
        <f t="shared" si="444"/>
        <v>0</v>
      </c>
      <c r="G1909" s="7">
        <v>0.67232000000000003</v>
      </c>
      <c r="H1909" s="6">
        <f t="shared" si="436"/>
        <v>23531.200000000001</v>
      </c>
      <c r="I1909" s="7">
        <v>0.16208</v>
      </c>
      <c r="J1909" s="6">
        <f t="shared" si="437"/>
        <v>2269.12</v>
      </c>
      <c r="K1909" s="20"/>
      <c r="L1909" s="6">
        <f t="shared" si="438"/>
        <v>40000</v>
      </c>
      <c r="M1909" s="11">
        <f t="shared" si="445"/>
        <v>0</v>
      </c>
      <c r="N1909" s="6">
        <f t="shared" si="439"/>
        <v>880.79999999999563</v>
      </c>
      <c r="O1909" s="11">
        <f t="shared" si="446"/>
        <v>22650.400000000005</v>
      </c>
      <c r="P1909" s="11">
        <f t="shared" si="440"/>
        <v>0</v>
      </c>
      <c r="Q1909" s="11">
        <f t="shared" si="447"/>
        <v>2269.12</v>
      </c>
      <c r="R1909" s="11">
        <f t="shared" si="448"/>
        <v>24919.520000000004</v>
      </c>
      <c r="S1909" s="6">
        <f t="shared" si="441"/>
        <v>0</v>
      </c>
      <c r="T1909" s="11">
        <f t="shared" si="442"/>
        <v>0</v>
      </c>
      <c r="U1909" s="11">
        <f t="shared" si="443"/>
        <v>0</v>
      </c>
      <c r="V1909" s="11">
        <f t="shared" si="449"/>
        <v>0</v>
      </c>
      <c r="W1909" s="20"/>
    </row>
    <row r="1910" spans="1:23" x14ac:dyDescent="0.25">
      <c r="A1910">
        <v>2022032020</v>
      </c>
      <c r="B1910">
        <v>1</v>
      </c>
      <c r="C1910" s="8">
        <v>0.51559999999999995</v>
      </c>
      <c r="D1910" s="6">
        <f t="shared" si="435"/>
        <v>41247.999999999993</v>
      </c>
      <c r="E1910" s="62">
        <v>0</v>
      </c>
      <c r="F1910" s="6">
        <f t="shared" si="444"/>
        <v>0</v>
      </c>
      <c r="G1910" s="7">
        <v>0.68645999999999996</v>
      </c>
      <c r="H1910" s="6">
        <f t="shared" si="436"/>
        <v>24026.1</v>
      </c>
      <c r="I1910" s="7">
        <v>3.0460000000000001E-2</v>
      </c>
      <c r="J1910" s="6">
        <f t="shared" si="437"/>
        <v>426.44</v>
      </c>
      <c r="K1910" s="20"/>
      <c r="L1910" s="6">
        <f t="shared" si="438"/>
        <v>40000</v>
      </c>
      <c r="M1910" s="11">
        <f t="shared" si="445"/>
        <v>0</v>
      </c>
      <c r="N1910" s="6">
        <f t="shared" si="439"/>
        <v>1247.9999999999927</v>
      </c>
      <c r="O1910" s="11">
        <f t="shared" si="446"/>
        <v>22778.100000000006</v>
      </c>
      <c r="P1910" s="11">
        <f t="shared" si="440"/>
        <v>0</v>
      </c>
      <c r="Q1910" s="11">
        <f t="shared" si="447"/>
        <v>426.44</v>
      </c>
      <c r="R1910" s="11">
        <f t="shared" si="448"/>
        <v>23204.540000000005</v>
      </c>
      <c r="S1910" s="6">
        <f t="shared" si="441"/>
        <v>0</v>
      </c>
      <c r="T1910" s="11">
        <f t="shared" si="442"/>
        <v>0</v>
      </c>
      <c r="U1910" s="11">
        <f t="shared" si="443"/>
        <v>0</v>
      </c>
      <c r="V1910" s="11">
        <f t="shared" si="449"/>
        <v>0</v>
      </c>
      <c r="W1910" s="20"/>
    </row>
    <row r="1911" spans="1:23" x14ac:dyDescent="0.25">
      <c r="A1911">
        <v>2022032021</v>
      </c>
      <c r="B1911">
        <v>1</v>
      </c>
      <c r="C1911" s="8">
        <v>0.52649999999999997</v>
      </c>
      <c r="D1911" s="6">
        <f t="shared" si="435"/>
        <v>42120</v>
      </c>
      <c r="E1911" s="62">
        <v>0</v>
      </c>
      <c r="F1911" s="6">
        <f t="shared" si="444"/>
        <v>0</v>
      </c>
      <c r="G1911" s="7">
        <v>0.69210000000000005</v>
      </c>
      <c r="H1911" s="6">
        <f t="shared" si="436"/>
        <v>24223.5</v>
      </c>
      <c r="I1911" s="7">
        <v>0</v>
      </c>
      <c r="J1911" s="6">
        <f t="shared" si="437"/>
        <v>0</v>
      </c>
      <c r="K1911" s="20"/>
      <c r="L1911" s="6">
        <f t="shared" si="438"/>
        <v>40000</v>
      </c>
      <c r="M1911" s="11">
        <f t="shared" si="445"/>
        <v>0</v>
      </c>
      <c r="N1911" s="6">
        <f t="shared" si="439"/>
        <v>2120</v>
      </c>
      <c r="O1911" s="11">
        <f t="shared" si="446"/>
        <v>22103.5</v>
      </c>
      <c r="P1911" s="11">
        <f t="shared" si="440"/>
        <v>0</v>
      </c>
      <c r="Q1911" s="11">
        <f t="shared" si="447"/>
        <v>0</v>
      </c>
      <c r="R1911" s="11">
        <f t="shared" si="448"/>
        <v>22103.5</v>
      </c>
      <c r="S1911" s="6">
        <f t="shared" si="441"/>
        <v>0</v>
      </c>
      <c r="T1911" s="11">
        <f t="shared" si="442"/>
        <v>0</v>
      </c>
      <c r="U1911" s="11">
        <f t="shared" si="443"/>
        <v>0</v>
      </c>
      <c r="V1911" s="11">
        <f t="shared" si="449"/>
        <v>0</v>
      </c>
      <c r="W1911" s="20"/>
    </row>
    <row r="1912" spans="1:23" x14ac:dyDescent="0.25">
      <c r="A1912">
        <v>2022032022</v>
      </c>
      <c r="B1912">
        <v>1</v>
      </c>
      <c r="C1912" s="8">
        <v>0.51517000000000002</v>
      </c>
      <c r="D1912" s="6">
        <f t="shared" si="435"/>
        <v>41213.599999999999</v>
      </c>
      <c r="E1912" s="62">
        <v>0</v>
      </c>
      <c r="F1912" s="6">
        <f t="shared" si="444"/>
        <v>0</v>
      </c>
      <c r="G1912" s="7">
        <v>0.69396999999999998</v>
      </c>
      <c r="H1912" s="6">
        <f t="shared" si="436"/>
        <v>24288.95</v>
      </c>
      <c r="I1912" s="7">
        <v>0</v>
      </c>
      <c r="J1912" s="6">
        <f t="shared" si="437"/>
        <v>0</v>
      </c>
      <c r="K1912" s="20"/>
      <c r="L1912" s="6">
        <f t="shared" si="438"/>
        <v>40000</v>
      </c>
      <c r="M1912" s="11">
        <f t="shared" si="445"/>
        <v>0</v>
      </c>
      <c r="N1912" s="6">
        <f t="shared" si="439"/>
        <v>1213.5999999999985</v>
      </c>
      <c r="O1912" s="11">
        <f t="shared" si="446"/>
        <v>23075.350000000002</v>
      </c>
      <c r="P1912" s="11">
        <f t="shared" si="440"/>
        <v>0</v>
      </c>
      <c r="Q1912" s="11">
        <f t="shared" si="447"/>
        <v>0</v>
      </c>
      <c r="R1912" s="11">
        <f t="shared" si="448"/>
        <v>23075.350000000002</v>
      </c>
      <c r="S1912" s="6">
        <f t="shared" si="441"/>
        <v>0</v>
      </c>
      <c r="T1912" s="11">
        <f t="shared" si="442"/>
        <v>0</v>
      </c>
      <c r="U1912" s="11">
        <f t="shared" si="443"/>
        <v>0</v>
      </c>
      <c r="V1912" s="11">
        <f t="shared" si="449"/>
        <v>0</v>
      </c>
      <c r="W1912" s="20"/>
    </row>
    <row r="1913" spans="1:23" x14ac:dyDescent="0.25">
      <c r="A1913">
        <v>2022032023</v>
      </c>
      <c r="B1913">
        <v>1</v>
      </c>
      <c r="C1913" s="8">
        <v>0.48987000000000003</v>
      </c>
      <c r="D1913" s="6">
        <f t="shared" si="435"/>
        <v>39189.600000000006</v>
      </c>
      <c r="E1913" s="62">
        <v>0</v>
      </c>
      <c r="F1913" s="6">
        <f t="shared" si="444"/>
        <v>0</v>
      </c>
      <c r="G1913" s="7">
        <v>0.68084</v>
      </c>
      <c r="H1913" s="6">
        <f t="shared" si="436"/>
        <v>23829.4</v>
      </c>
      <c r="I1913" s="7">
        <v>0</v>
      </c>
      <c r="J1913" s="6">
        <f t="shared" si="437"/>
        <v>0</v>
      </c>
      <c r="K1913" s="20"/>
      <c r="L1913" s="6">
        <f t="shared" si="438"/>
        <v>39189.600000000006</v>
      </c>
      <c r="M1913" s="11">
        <f t="shared" si="445"/>
        <v>810.39999999999418</v>
      </c>
      <c r="N1913" s="6">
        <f t="shared" si="439"/>
        <v>0</v>
      </c>
      <c r="O1913" s="11">
        <f t="shared" si="446"/>
        <v>23829.4</v>
      </c>
      <c r="P1913" s="11">
        <f t="shared" si="440"/>
        <v>0</v>
      </c>
      <c r="Q1913" s="11">
        <f t="shared" si="447"/>
        <v>0</v>
      </c>
      <c r="R1913" s="11">
        <f t="shared" si="448"/>
        <v>24639.799999999996</v>
      </c>
      <c r="S1913" s="6">
        <f t="shared" si="441"/>
        <v>0</v>
      </c>
      <c r="T1913" s="11">
        <f t="shared" si="442"/>
        <v>0</v>
      </c>
      <c r="U1913" s="11">
        <f t="shared" si="443"/>
        <v>0</v>
      </c>
      <c r="V1913" s="11">
        <f t="shared" si="449"/>
        <v>0</v>
      </c>
      <c r="W1913" s="20"/>
    </row>
    <row r="1914" spans="1:23" x14ac:dyDescent="0.25">
      <c r="A1914">
        <v>2022032024</v>
      </c>
      <c r="B1914">
        <v>1</v>
      </c>
      <c r="C1914" s="8">
        <v>0.4587</v>
      </c>
      <c r="D1914" s="6">
        <f t="shared" si="435"/>
        <v>36696</v>
      </c>
      <c r="E1914" s="62">
        <v>0</v>
      </c>
      <c r="F1914" s="6">
        <f t="shared" si="444"/>
        <v>0</v>
      </c>
      <c r="G1914" s="7">
        <v>0.65097000000000005</v>
      </c>
      <c r="H1914" s="6">
        <f t="shared" si="436"/>
        <v>22783.95</v>
      </c>
      <c r="I1914" s="7">
        <v>0</v>
      </c>
      <c r="J1914" s="6">
        <f t="shared" si="437"/>
        <v>0</v>
      </c>
      <c r="K1914" s="20"/>
      <c r="L1914" s="6">
        <f t="shared" si="438"/>
        <v>36696</v>
      </c>
      <c r="M1914" s="11">
        <f t="shared" si="445"/>
        <v>3304</v>
      </c>
      <c r="N1914" s="6">
        <f t="shared" si="439"/>
        <v>0</v>
      </c>
      <c r="O1914" s="11">
        <f t="shared" si="446"/>
        <v>22783.95</v>
      </c>
      <c r="P1914" s="11">
        <f t="shared" si="440"/>
        <v>0</v>
      </c>
      <c r="Q1914" s="11">
        <f t="shared" si="447"/>
        <v>0</v>
      </c>
      <c r="R1914" s="11">
        <f t="shared" si="448"/>
        <v>26087.95</v>
      </c>
      <c r="S1914" s="6">
        <f t="shared" si="441"/>
        <v>0</v>
      </c>
      <c r="T1914" s="11">
        <f t="shared" si="442"/>
        <v>0</v>
      </c>
      <c r="U1914" s="11">
        <f t="shared" si="443"/>
        <v>0</v>
      </c>
      <c r="V1914" s="11">
        <f t="shared" si="449"/>
        <v>0</v>
      </c>
      <c r="W1914" s="20"/>
    </row>
    <row r="1915" spans="1:23" x14ac:dyDescent="0.25">
      <c r="A1915">
        <v>2022032101</v>
      </c>
      <c r="B1915">
        <v>2</v>
      </c>
      <c r="C1915" s="8">
        <v>0.43385000000000001</v>
      </c>
      <c r="D1915" s="6">
        <f t="shared" si="435"/>
        <v>34708</v>
      </c>
      <c r="E1915" s="62">
        <v>0</v>
      </c>
      <c r="F1915" s="6">
        <f t="shared" si="444"/>
        <v>0</v>
      </c>
      <c r="G1915" s="7">
        <v>0.62875000000000003</v>
      </c>
      <c r="H1915" s="6">
        <f t="shared" si="436"/>
        <v>22006.25</v>
      </c>
      <c r="I1915" s="7">
        <v>0</v>
      </c>
      <c r="J1915" s="6">
        <f t="shared" si="437"/>
        <v>0</v>
      </c>
      <c r="K1915" s="20"/>
      <c r="L1915" s="6">
        <f t="shared" si="438"/>
        <v>34708</v>
      </c>
      <c r="M1915" s="11">
        <f t="shared" si="445"/>
        <v>5292</v>
      </c>
      <c r="N1915" s="6">
        <f t="shared" si="439"/>
        <v>0</v>
      </c>
      <c r="O1915" s="11">
        <f t="shared" si="446"/>
        <v>22006.25</v>
      </c>
      <c r="P1915" s="11">
        <f t="shared" si="440"/>
        <v>0</v>
      </c>
      <c r="Q1915" s="11">
        <f t="shared" si="447"/>
        <v>0</v>
      </c>
      <c r="R1915" s="11">
        <f t="shared" si="448"/>
        <v>27298.25</v>
      </c>
      <c r="S1915" s="6">
        <f t="shared" si="441"/>
        <v>0</v>
      </c>
      <c r="T1915" s="11">
        <f t="shared" si="442"/>
        <v>0</v>
      </c>
      <c r="U1915" s="11">
        <f t="shared" si="443"/>
        <v>0</v>
      </c>
      <c r="V1915" s="11">
        <f t="shared" si="449"/>
        <v>0</v>
      </c>
      <c r="W1915" s="20"/>
    </row>
    <row r="1916" spans="1:23" x14ac:dyDescent="0.25">
      <c r="A1916">
        <v>2022032102</v>
      </c>
      <c r="B1916">
        <v>2</v>
      </c>
      <c r="C1916" s="8">
        <v>0.41796</v>
      </c>
      <c r="D1916" s="6">
        <f t="shared" si="435"/>
        <v>33436.800000000003</v>
      </c>
      <c r="E1916" s="62">
        <v>0</v>
      </c>
      <c r="F1916" s="6">
        <f t="shared" si="444"/>
        <v>0</v>
      </c>
      <c r="G1916" s="7">
        <v>0.61499000000000004</v>
      </c>
      <c r="H1916" s="6">
        <f t="shared" si="436"/>
        <v>21524.65</v>
      </c>
      <c r="I1916" s="7">
        <v>0</v>
      </c>
      <c r="J1916" s="6">
        <f t="shared" si="437"/>
        <v>0</v>
      </c>
      <c r="K1916" s="20"/>
      <c r="L1916" s="6">
        <f t="shared" si="438"/>
        <v>33436.800000000003</v>
      </c>
      <c r="M1916" s="11">
        <f t="shared" si="445"/>
        <v>6563.1999999999971</v>
      </c>
      <c r="N1916" s="6">
        <f t="shared" si="439"/>
        <v>0</v>
      </c>
      <c r="O1916" s="11">
        <f t="shared" si="446"/>
        <v>21524.65</v>
      </c>
      <c r="P1916" s="11">
        <f t="shared" si="440"/>
        <v>0</v>
      </c>
      <c r="Q1916" s="11">
        <f t="shared" si="447"/>
        <v>0</v>
      </c>
      <c r="R1916" s="11">
        <f t="shared" si="448"/>
        <v>28087.85</v>
      </c>
      <c r="S1916" s="6">
        <f t="shared" si="441"/>
        <v>0</v>
      </c>
      <c r="T1916" s="11">
        <f t="shared" si="442"/>
        <v>0</v>
      </c>
      <c r="U1916" s="11">
        <f t="shared" si="443"/>
        <v>0</v>
      </c>
      <c r="V1916" s="11">
        <f t="shared" si="449"/>
        <v>0</v>
      </c>
      <c r="W1916" s="20"/>
    </row>
    <row r="1917" spans="1:23" x14ac:dyDescent="0.25">
      <c r="A1917">
        <v>2022032103</v>
      </c>
      <c r="B1917">
        <v>2</v>
      </c>
      <c r="C1917" s="8">
        <v>0.41143000000000002</v>
      </c>
      <c r="D1917" s="6">
        <f t="shared" si="435"/>
        <v>32914.400000000001</v>
      </c>
      <c r="E1917" s="62">
        <v>0</v>
      </c>
      <c r="F1917" s="6">
        <f t="shared" si="444"/>
        <v>0</v>
      </c>
      <c r="G1917" s="7">
        <v>0.60516000000000003</v>
      </c>
      <c r="H1917" s="6">
        <f t="shared" si="436"/>
        <v>21180.600000000002</v>
      </c>
      <c r="I1917" s="7">
        <v>0</v>
      </c>
      <c r="J1917" s="6">
        <f t="shared" si="437"/>
        <v>0</v>
      </c>
      <c r="K1917" s="20"/>
      <c r="L1917" s="6">
        <f t="shared" si="438"/>
        <v>32914.400000000001</v>
      </c>
      <c r="M1917" s="11">
        <f t="shared" si="445"/>
        <v>7085.5999999999985</v>
      </c>
      <c r="N1917" s="6">
        <f t="shared" si="439"/>
        <v>0</v>
      </c>
      <c r="O1917" s="11">
        <f t="shared" si="446"/>
        <v>21180.600000000002</v>
      </c>
      <c r="P1917" s="11">
        <f t="shared" si="440"/>
        <v>0</v>
      </c>
      <c r="Q1917" s="11">
        <f t="shared" si="447"/>
        <v>0</v>
      </c>
      <c r="R1917" s="11">
        <f t="shared" si="448"/>
        <v>28266.2</v>
      </c>
      <c r="S1917" s="6">
        <f t="shared" si="441"/>
        <v>0</v>
      </c>
      <c r="T1917" s="11">
        <f t="shared" si="442"/>
        <v>0</v>
      </c>
      <c r="U1917" s="11">
        <f t="shared" si="443"/>
        <v>0</v>
      </c>
      <c r="V1917" s="11">
        <f t="shared" si="449"/>
        <v>0</v>
      </c>
      <c r="W1917" s="20"/>
    </row>
    <row r="1918" spans="1:23" x14ac:dyDescent="0.25">
      <c r="A1918">
        <v>2022032104</v>
      </c>
      <c r="B1918">
        <v>2</v>
      </c>
      <c r="C1918" s="8">
        <v>0.41104000000000002</v>
      </c>
      <c r="D1918" s="6">
        <f t="shared" si="435"/>
        <v>32883.200000000004</v>
      </c>
      <c r="E1918" s="62">
        <v>0</v>
      </c>
      <c r="F1918" s="6">
        <f t="shared" si="444"/>
        <v>0</v>
      </c>
      <c r="G1918" s="7">
        <v>0.60721000000000003</v>
      </c>
      <c r="H1918" s="6">
        <f t="shared" si="436"/>
        <v>21252.350000000002</v>
      </c>
      <c r="I1918" s="7">
        <v>0</v>
      </c>
      <c r="J1918" s="6">
        <f t="shared" si="437"/>
        <v>0</v>
      </c>
      <c r="K1918" s="20"/>
      <c r="L1918" s="6">
        <f t="shared" si="438"/>
        <v>32883.200000000004</v>
      </c>
      <c r="M1918" s="11">
        <f t="shared" si="445"/>
        <v>7116.7999999999956</v>
      </c>
      <c r="N1918" s="6">
        <f t="shared" si="439"/>
        <v>0</v>
      </c>
      <c r="O1918" s="11">
        <f t="shared" si="446"/>
        <v>21252.350000000002</v>
      </c>
      <c r="P1918" s="11">
        <f t="shared" si="440"/>
        <v>0</v>
      </c>
      <c r="Q1918" s="11">
        <f t="shared" si="447"/>
        <v>0</v>
      </c>
      <c r="R1918" s="11">
        <f t="shared" si="448"/>
        <v>28369.149999999998</v>
      </c>
      <c r="S1918" s="6">
        <f t="shared" si="441"/>
        <v>0</v>
      </c>
      <c r="T1918" s="11">
        <f t="shared" si="442"/>
        <v>0</v>
      </c>
      <c r="U1918" s="11">
        <f t="shared" si="443"/>
        <v>0</v>
      </c>
      <c r="V1918" s="11">
        <f t="shared" si="449"/>
        <v>0</v>
      </c>
      <c r="W1918" s="20"/>
    </row>
    <row r="1919" spans="1:23" x14ac:dyDescent="0.25">
      <c r="A1919">
        <v>2022032105</v>
      </c>
      <c r="B1919">
        <v>2</v>
      </c>
      <c r="C1919" s="8">
        <v>0.41710999999999998</v>
      </c>
      <c r="D1919" s="6">
        <f t="shared" si="435"/>
        <v>33368.799999999996</v>
      </c>
      <c r="E1919" s="62">
        <v>0</v>
      </c>
      <c r="F1919" s="6">
        <f t="shared" si="444"/>
        <v>0</v>
      </c>
      <c r="G1919" s="7">
        <v>0.60933999999999999</v>
      </c>
      <c r="H1919" s="6">
        <f t="shared" si="436"/>
        <v>21326.9</v>
      </c>
      <c r="I1919" s="7">
        <v>0</v>
      </c>
      <c r="J1919" s="6">
        <f t="shared" si="437"/>
        <v>0</v>
      </c>
      <c r="K1919" s="20"/>
      <c r="L1919" s="6">
        <f t="shared" si="438"/>
        <v>33368.799999999996</v>
      </c>
      <c r="M1919" s="11">
        <f t="shared" si="445"/>
        <v>6631.2000000000044</v>
      </c>
      <c r="N1919" s="6">
        <f t="shared" si="439"/>
        <v>0</v>
      </c>
      <c r="O1919" s="11">
        <f t="shared" si="446"/>
        <v>21326.9</v>
      </c>
      <c r="P1919" s="11">
        <f t="shared" si="440"/>
        <v>0</v>
      </c>
      <c r="Q1919" s="11">
        <f t="shared" si="447"/>
        <v>0</v>
      </c>
      <c r="R1919" s="11">
        <f t="shared" si="448"/>
        <v>27958.100000000006</v>
      </c>
      <c r="S1919" s="6">
        <f t="shared" si="441"/>
        <v>0</v>
      </c>
      <c r="T1919" s="11">
        <f t="shared" si="442"/>
        <v>0</v>
      </c>
      <c r="U1919" s="11">
        <f t="shared" si="443"/>
        <v>0</v>
      </c>
      <c r="V1919" s="11">
        <f t="shared" si="449"/>
        <v>0</v>
      </c>
      <c r="W1919" s="20"/>
    </row>
    <row r="1920" spans="1:23" x14ac:dyDescent="0.25">
      <c r="A1920">
        <v>2022032106</v>
      </c>
      <c r="B1920">
        <v>2</v>
      </c>
      <c r="C1920" s="8">
        <v>0.43785000000000002</v>
      </c>
      <c r="D1920" s="6">
        <f t="shared" si="435"/>
        <v>35028</v>
      </c>
      <c r="E1920" s="62">
        <v>0</v>
      </c>
      <c r="F1920" s="6">
        <f t="shared" si="444"/>
        <v>0</v>
      </c>
      <c r="G1920" s="7">
        <v>0.61670999999999998</v>
      </c>
      <c r="H1920" s="6">
        <f t="shared" si="436"/>
        <v>21584.85</v>
      </c>
      <c r="I1920" s="7">
        <v>0</v>
      </c>
      <c r="J1920" s="6">
        <f t="shared" si="437"/>
        <v>0</v>
      </c>
      <c r="K1920" s="20"/>
      <c r="L1920" s="6">
        <f t="shared" si="438"/>
        <v>35028</v>
      </c>
      <c r="M1920" s="11">
        <f t="shared" si="445"/>
        <v>4972</v>
      </c>
      <c r="N1920" s="6">
        <f t="shared" si="439"/>
        <v>0</v>
      </c>
      <c r="O1920" s="11">
        <f t="shared" si="446"/>
        <v>21584.85</v>
      </c>
      <c r="P1920" s="11">
        <f t="shared" si="440"/>
        <v>0</v>
      </c>
      <c r="Q1920" s="11">
        <f t="shared" si="447"/>
        <v>0</v>
      </c>
      <c r="R1920" s="11">
        <f t="shared" si="448"/>
        <v>26556.85</v>
      </c>
      <c r="S1920" s="6">
        <f t="shared" si="441"/>
        <v>0</v>
      </c>
      <c r="T1920" s="11">
        <f t="shared" si="442"/>
        <v>0</v>
      </c>
      <c r="U1920" s="11">
        <f t="shared" si="443"/>
        <v>0</v>
      </c>
      <c r="V1920" s="11">
        <f t="shared" si="449"/>
        <v>0</v>
      </c>
      <c r="W1920" s="20"/>
    </row>
    <row r="1921" spans="1:23" x14ac:dyDescent="0.25">
      <c r="A1921">
        <v>2022032107</v>
      </c>
      <c r="B1921">
        <v>2</v>
      </c>
      <c r="C1921" s="8">
        <v>0.47549999999999998</v>
      </c>
      <c r="D1921" s="6">
        <f t="shared" si="435"/>
        <v>38040</v>
      </c>
      <c r="E1921" s="62">
        <v>0</v>
      </c>
      <c r="F1921" s="6">
        <f t="shared" si="444"/>
        <v>0</v>
      </c>
      <c r="G1921" s="7">
        <v>0.64929999999999999</v>
      </c>
      <c r="H1921" s="6">
        <f t="shared" si="436"/>
        <v>22725.5</v>
      </c>
      <c r="I1921" s="7">
        <v>0</v>
      </c>
      <c r="J1921" s="6">
        <f t="shared" si="437"/>
        <v>0</v>
      </c>
      <c r="K1921" s="20"/>
      <c r="L1921" s="6">
        <f t="shared" si="438"/>
        <v>38040</v>
      </c>
      <c r="M1921" s="11">
        <f t="shared" si="445"/>
        <v>1960</v>
      </c>
      <c r="N1921" s="6">
        <f t="shared" si="439"/>
        <v>0</v>
      </c>
      <c r="O1921" s="11">
        <f t="shared" si="446"/>
        <v>22725.5</v>
      </c>
      <c r="P1921" s="11">
        <f t="shared" si="440"/>
        <v>0</v>
      </c>
      <c r="Q1921" s="11">
        <f t="shared" si="447"/>
        <v>0</v>
      </c>
      <c r="R1921" s="11">
        <f t="shared" si="448"/>
        <v>24685.5</v>
      </c>
      <c r="S1921" s="6">
        <f t="shared" si="441"/>
        <v>0</v>
      </c>
      <c r="T1921" s="11">
        <f t="shared" si="442"/>
        <v>0</v>
      </c>
      <c r="U1921" s="11">
        <f t="shared" si="443"/>
        <v>0</v>
      </c>
      <c r="V1921" s="11">
        <f t="shared" si="449"/>
        <v>0</v>
      </c>
      <c r="W1921" s="20"/>
    </row>
    <row r="1922" spans="1:23" x14ac:dyDescent="0.25">
      <c r="A1922">
        <v>2022032108</v>
      </c>
      <c r="B1922">
        <v>2</v>
      </c>
      <c r="C1922" s="8">
        <v>0.49952000000000002</v>
      </c>
      <c r="D1922" s="6">
        <f t="shared" si="435"/>
        <v>39961.599999999999</v>
      </c>
      <c r="E1922" s="62">
        <v>0</v>
      </c>
      <c r="F1922" s="6">
        <f t="shared" si="444"/>
        <v>0</v>
      </c>
      <c r="G1922" s="7">
        <v>0.63566999999999996</v>
      </c>
      <c r="H1922" s="6">
        <f t="shared" si="436"/>
        <v>22248.449999999997</v>
      </c>
      <c r="I1922" s="7">
        <v>1.8000000000000001E-4</v>
      </c>
      <c r="J1922" s="6">
        <f t="shared" si="437"/>
        <v>2.52</v>
      </c>
      <c r="K1922" s="20"/>
      <c r="L1922" s="6">
        <f t="shared" si="438"/>
        <v>39961.599999999999</v>
      </c>
      <c r="M1922" s="11">
        <f t="shared" si="445"/>
        <v>38.400000000001455</v>
      </c>
      <c r="N1922" s="6">
        <f t="shared" si="439"/>
        <v>0</v>
      </c>
      <c r="O1922" s="11">
        <f t="shared" si="446"/>
        <v>22248.449999999997</v>
      </c>
      <c r="P1922" s="11">
        <f t="shared" si="440"/>
        <v>0</v>
      </c>
      <c r="Q1922" s="11">
        <f t="shared" si="447"/>
        <v>2.52</v>
      </c>
      <c r="R1922" s="11">
        <f t="shared" si="448"/>
        <v>22289.37</v>
      </c>
      <c r="S1922" s="6">
        <f t="shared" si="441"/>
        <v>0</v>
      </c>
      <c r="T1922" s="11">
        <f t="shared" si="442"/>
        <v>0</v>
      </c>
      <c r="U1922" s="11">
        <f t="shared" si="443"/>
        <v>0</v>
      </c>
      <c r="V1922" s="11">
        <f t="shared" si="449"/>
        <v>0</v>
      </c>
      <c r="W1922" s="20"/>
    </row>
    <row r="1923" spans="1:23" x14ac:dyDescent="0.25">
      <c r="A1923">
        <v>2022032109</v>
      </c>
      <c r="B1923">
        <v>2</v>
      </c>
      <c r="C1923" s="8">
        <v>0.50485999999999998</v>
      </c>
      <c r="D1923" s="6">
        <f t="shared" si="435"/>
        <v>40388.799999999996</v>
      </c>
      <c r="E1923" s="62">
        <v>0</v>
      </c>
      <c r="F1923" s="6">
        <f t="shared" si="444"/>
        <v>0</v>
      </c>
      <c r="G1923" s="7">
        <v>0.56406999999999996</v>
      </c>
      <c r="H1923" s="6">
        <f t="shared" si="436"/>
        <v>19742.449999999997</v>
      </c>
      <c r="I1923" s="7">
        <v>7.7899999999999997E-2</v>
      </c>
      <c r="J1923" s="6">
        <f t="shared" si="437"/>
        <v>1090.5999999999999</v>
      </c>
      <c r="K1923" s="20"/>
      <c r="L1923" s="6">
        <f t="shared" si="438"/>
        <v>40000</v>
      </c>
      <c r="M1923" s="11">
        <f t="shared" si="445"/>
        <v>0</v>
      </c>
      <c r="N1923" s="6">
        <f t="shared" si="439"/>
        <v>388.79999999999563</v>
      </c>
      <c r="O1923" s="11">
        <f t="shared" si="446"/>
        <v>19353.650000000001</v>
      </c>
      <c r="P1923" s="11">
        <f t="shared" si="440"/>
        <v>0</v>
      </c>
      <c r="Q1923" s="11">
        <f t="shared" si="447"/>
        <v>1090.5999999999999</v>
      </c>
      <c r="R1923" s="11">
        <f t="shared" si="448"/>
        <v>20444.25</v>
      </c>
      <c r="S1923" s="6">
        <f t="shared" si="441"/>
        <v>0</v>
      </c>
      <c r="T1923" s="11">
        <f t="shared" si="442"/>
        <v>0</v>
      </c>
      <c r="U1923" s="11">
        <f t="shared" si="443"/>
        <v>0</v>
      </c>
      <c r="V1923" s="11">
        <f t="shared" si="449"/>
        <v>0</v>
      </c>
      <c r="W1923" s="20"/>
    </row>
    <row r="1924" spans="1:23" x14ac:dyDescent="0.25">
      <c r="A1924">
        <v>2022032110</v>
      </c>
      <c r="B1924">
        <v>2</v>
      </c>
      <c r="C1924" s="8">
        <v>0.51520999999999995</v>
      </c>
      <c r="D1924" s="6">
        <f t="shared" si="435"/>
        <v>41216.799999999996</v>
      </c>
      <c r="E1924" s="62">
        <v>0</v>
      </c>
      <c r="F1924" s="6">
        <f t="shared" si="444"/>
        <v>0</v>
      </c>
      <c r="G1924" s="7">
        <v>0.53466999999999998</v>
      </c>
      <c r="H1924" s="6">
        <f t="shared" si="436"/>
        <v>18713.45</v>
      </c>
      <c r="I1924" s="7">
        <v>0.24772</v>
      </c>
      <c r="J1924" s="6">
        <f t="shared" si="437"/>
        <v>3468.08</v>
      </c>
      <c r="K1924" s="20"/>
      <c r="L1924" s="6">
        <f t="shared" si="438"/>
        <v>40000</v>
      </c>
      <c r="M1924" s="11">
        <f t="shared" si="445"/>
        <v>0</v>
      </c>
      <c r="N1924" s="6">
        <f t="shared" si="439"/>
        <v>1216.7999999999956</v>
      </c>
      <c r="O1924" s="11">
        <f t="shared" si="446"/>
        <v>17496.650000000005</v>
      </c>
      <c r="P1924" s="11">
        <f t="shared" si="440"/>
        <v>0</v>
      </c>
      <c r="Q1924" s="11">
        <f t="shared" si="447"/>
        <v>3468.08</v>
      </c>
      <c r="R1924" s="11">
        <f t="shared" si="448"/>
        <v>20964.730000000003</v>
      </c>
      <c r="S1924" s="6">
        <f t="shared" si="441"/>
        <v>0</v>
      </c>
      <c r="T1924" s="11">
        <f t="shared" si="442"/>
        <v>0</v>
      </c>
      <c r="U1924" s="11">
        <f t="shared" si="443"/>
        <v>0</v>
      </c>
      <c r="V1924" s="11">
        <f t="shared" si="449"/>
        <v>0</v>
      </c>
      <c r="W1924" s="20"/>
    </row>
    <row r="1925" spans="1:23" x14ac:dyDescent="0.25">
      <c r="A1925">
        <v>2022032111</v>
      </c>
      <c r="B1925">
        <v>2</v>
      </c>
      <c r="C1925" s="8">
        <v>0.52920999999999996</v>
      </c>
      <c r="D1925" s="6">
        <f t="shared" ref="D1925:D1988" si="450">D$18*C1925</f>
        <v>42336.799999999996</v>
      </c>
      <c r="E1925" s="62">
        <v>0</v>
      </c>
      <c r="F1925" s="6">
        <f t="shared" si="444"/>
        <v>0</v>
      </c>
      <c r="G1925" s="7">
        <v>0.58130000000000004</v>
      </c>
      <c r="H1925" s="6">
        <f t="shared" ref="H1925:H1988" si="451">H$18*G1925</f>
        <v>20345.5</v>
      </c>
      <c r="I1925" s="7">
        <v>0.32099</v>
      </c>
      <c r="J1925" s="6">
        <f t="shared" ref="J1925:J1988" si="452">I1925*J$18</f>
        <v>4493.8599999999997</v>
      </c>
      <c r="K1925" s="20"/>
      <c r="L1925" s="6">
        <f t="shared" si="438"/>
        <v>40000</v>
      </c>
      <c r="M1925" s="11">
        <f t="shared" si="445"/>
        <v>0</v>
      </c>
      <c r="N1925" s="6">
        <f t="shared" si="439"/>
        <v>2336.7999999999956</v>
      </c>
      <c r="O1925" s="11">
        <f t="shared" si="446"/>
        <v>18008.700000000004</v>
      </c>
      <c r="P1925" s="11">
        <f t="shared" si="440"/>
        <v>0</v>
      </c>
      <c r="Q1925" s="11">
        <f t="shared" si="447"/>
        <v>4493.8599999999997</v>
      </c>
      <c r="R1925" s="11">
        <f t="shared" si="448"/>
        <v>22502.560000000005</v>
      </c>
      <c r="S1925" s="6">
        <f t="shared" si="441"/>
        <v>0</v>
      </c>
      <c r="T1925" s="11">
        <f t="shared" si="442"/>
        <v>0</v>
      </c>
      <c r="U1925" s="11">
        <f t="shared" si="443"/>
        <v>0</v>
      </c>
      <c r="V1925" s="11">
        <f t="shared" si="449"/>
        <v>0</v>
      </c>
      <c r="W1925" s="20"/>
    </row>
    <row r="1926" spans="1:23" x14ac:dyDescent="0.25">
      <c r="A1926">
        <v>2022032112</v>
      </c>
      <c r="B1926">
        <v>2</v>
      </c>
      <c r="C1926" s="8">
        <v>0.54076000000000002</v>
      </c>
      <c r="D1926" s="6">
        <f t="shared" si="450"/>
        <v>43260.800000000003</v>
      </c>
      <c r="E1926" s="62">
        <v>0</v>
      </c>
      <c r="F1926" s="6">
        <f t="shared" si="444"/>
        <v>0</v>
      </c>
      <c r="G1926" s="7">
        <v>0.56606999999999996</v>
      </c>
      <c r="H1926" s="6">
        <f t="shared" si="451"/>
        <v>19812.449999999997</v>
      </c>
      <c r="I1926" s="7">
        <v>0.34617999999999999</v>
      </c>
      <c r="J1926" s="6">
        <f t="shared" si="452"/>
        <v>4846.5199999999995</v>
      </c>
      <c r="K1926" s="20"/>
      <c r="L1926" s="6">
        <f t="shared" si="438"/>
        <v>40000</v>
      </c>
      <c r="M1926" s="11">
        <f t="shared" si="445"/>
        <v>0</v>
      </c>
      <c r="N1926" s="6">
        <f t="shared" si="439"/>
        <v>3260.8000000000029</v>
      </c>
      <c r="O1926" s="11">
        <f t="shared" si="446"/>
        <v>16551.649999999994</v>
      </c>
      <c r="P1926" s="11">
        <f t="shared" si="440"/>
        <v>0</v>
      </c>
      <c r="Q1926" s="11">
        <f t="shared" si="447"/>
        <v>4846.5199999999995</v>
      </c>
      <c r="R1926" s="11">
        <f t="shared" si="448"/>
        <v>21398.169999999995</v>
      </c>
      <c r="S1926" s="6">
        <f t="shared" si="441"/>
        <v>0</v>
      </c>
      <c r="T1926" s="11">
        <f t="shared" si="442"/>
        <v>0</v>
      </c>
      <c r="U1926" s="11">
        <f t="shared" si="443"/>
        <v>0</v>
      </c>
      <c r="V1926" s="11">
        <f t="shared" si="449"/>
        <v>0</v>
      </c>
      <c r="W1926" s="20"/>
    </row>
    <row r="1927" spans="1:23" x14ac:dyDescent="0.25">
      <c r="A1927">
        <v>2022032113</v>
      </c>
      <c r="B1927">
        <v>2</v>
      </c>
      <c r="C1927" s="8">
        <v>0.54478000000000004</v>
      </c>
      <c r="D1927" s="6">
        <f t="shared" si="450"/>
        <v>43582.400000000001</v>
      </c>
      <c r="E1927" s="62">
        <v>0</v>
      </c>
      <c r="F1927" s="6">
        <f t="shared" si="444"/>
        <v>0</v>
      </c>
      <c r="G1927" s="7">
        <v>0.51837999999999995</v>
      </c>
      <c r="H1927" s="6">
        <f t="shared" si="451"/>
        <v>18143.3</v>
      </c>
      <c r="I1927" s="7">
        <v>0.45550000000000002</v>
      </c>
      <c r="J1927" s="6">
        <f t="shared" si="452"/>
        <v>6377</v>
      </c>
      <c r="K1927" s="20"/>
      <c r="L1927" s="6">
        <f t="shared" si="438"/>
        <v>40000</v>
      </c>
      <c r="M1927" s="11">
        <f t="shared" si="445"/>
        <v>0</v>
      </c>
      <c r="N1927" s="6">
        <f t="shared" si="439"/>
        <v>3582.4000000000015</v>
      </c>
      <c r="O1927" s="11">
        <f t="shared" si="446"/>
        <v>14560.899999999998</v>
      </c>
      <c r="P1927" s="11">
        <f t="shared" si="440"/>
        <v>0</v>
      </c>
      <c r="Q1927" s="11">
        <f t="shared" si="447"/>
        <v>6377</v>
      </c>
      <c r="R1927" s="11">
        <f t="shared" si="448"/>
        <v>20937.899999999998</v>
      </c>
      <c r="S1927" s="6">
        <f t="shared" si="441"/>
        <v>0</v>
      </c>
      <c r="T1927" s="11">
        <f t="shared" si="442"/>
        <v>0</v>
      </c>
      <c r="U1927" s="11">
        <f t="shared" si="443"/>
        <v>0</v>
      </c>
      <c r="V1927" s="11">
        <f t="shared" si="449"/>
        <v>0</v>
      </c>
      <c r="W1927" s="20"/>
    </row>
    <row r="1928" spans="1:23" x14ac:dyDescent="0.25">
      <c r="A1928">
        <v>2022032114</v>
      </c>
      <c r="B1928">
        <v>2</v>
      </c>
      <c r="C1928" s="8">
        <v>0.54749999999999999</v>
      </c>
      <c r="D1928" s="6">
        <f t="shared" si="450"/>
        <v>43800</v>
      </c>
      <c r="E1928" s="62">
        <v>0</v>
      </c>
      <c r="F1928" s="6">
        <f t="shared" si="444"/>
        <v>0</v>
      </c>
      <c r="G1928" s="7">
        <v>0.50056</v>
      </c>
      <c r="H1928" s="6">
        <f t="shared" si="451"/>
        <v>17519.599999999999</v>
      </c>
      <c r="I1928" s="7">
        <v>0.46733000000000002</v>
      </c>
      <c r="J1928" s="6">
        <f t="shared" si="452"/>
        <v>6542.62</v>
      </c>
      <c r="K1928" s="20"/>
      <c r="L1928" s="6">
        <f t="shared" si="438"/>
        <v>40000</v>
      </c>
      <c r="M1928" s="11">
        <f t="shared" si="445"/>
        <v>0</v>
      </c>
      <c r="N1928" s="6">
        <f t="shared" si="439"/>
        <v>3800</v>
      </c>
      <c r="O1928" s="11">
        <f t="shared" si="446"/>
        <v>13719.599999999999</v>
      </c>
      <c r="P1928" s="11">
        <f t="shared" si="440"/>
        <v>0</v>
      </c>
      <c r="Q1928" s="11">
        <f t="shared" si="447"/>
        <v>6542.62</v>
      </c>
      <c r="R1928" s="11">
        <f t="shared" si="448"/>
        <v>20262.219999999998</v>
      </c>
      <c r="S1928" s="6">
        <f t="shared" si="441"/>
        <v>0</v>
      </c>
      <c r="T1928" s="11">
        <f t="shared" si="442"/>
        <v>0</v>
      </c>
      <c r="U1928" s="11">
        <f t="shared" si="443"/>
        <v>0</v>
      </c>
      <c r="V1928" s="11">
        <f t="shared" si="449"/>
        <v>0</v>
      </c>
      <c r="W1928" s="20"/>
    </row>
    <row r="1929" spans="1:23" x14ac:dyDescent="0.25">
      <c r="A1929">
        <v>2022032115</v>
      </c>
      <c r="B1929">
        <v>2</v>
      </c>
      <c r="C1929" s="8">
        <v>0.54749000000000003</v>
      </c>
      <c r="D1929" s="6">
        <f t="shared" si="450"/>
        <v>43799.200000000004</v>
      </c>
      <c r="E1929" s="62">
        <v>0</v>
      </c>
      <c r="F1929" s="6">
        <f t="shared" si="444"/>
        <v>0</v>
      </c>
      <c r="G1929" s="7">
        <v>0.49432999999999999</v>
      </c>
      <c r="H1929" s="6">
        <f t="shared" si="451"/>
        <v>17301.55</v>
      </c>
      <c r="I1929" s="7">
        <v>0.43479000000000001</v>
      </c>
      <c r="J1929" s="6">
        <f t="shared" si="452"/>
        <v>6087.06</v>
      </c>
      <c r="K1929" s="20"/>
      <c r="L1929" s="6">
        <f t="shared" si="438"/>
        <v>40000</v>
      </c>
      <c r="M1929" s="11">
        <f t="shared" si="445"/>
        <v>0</v>
      </c>
      <c r="N1929" s="6">
        <f t="shared" si="439"/>
        <v>3799.2000000000044</v>
      </c>
      <c r="O1929" s="11">
        <f t="shared" si="446"/>
        <v>13502.349999999995</v>
      </c>
      <c r="P1929" s="11">
        <f t="shared" si="440"/>
        <v>0</v>
      </c>
      <c r="Q1929" s="11">
        <f t="shared" si="447"/>
        <v>6087.06</v>
      </c>
      <c r="R1929" s="11">
        <f t="shared" si="448"/>
        <v>19589.409999999996</v>
      </c>
      <c r="S1929" s="6">
        <f t="shared" si="441"/>
        <v>0</v>
      </c>
      <c r="T1929" s="11">
        <f t="shared" si="442"/>
        <v>0</v>
      </c>
      <c r="U1929" s="11">
        <f t="shared" si="443"/>
        <v>0</v>
      </c>
      <c r="V1929" s="11">
        <f t="shared" si="449"/>
        <v>0</v>
      </c>
      <c r="W1929" s="20"/>
    </row>
    <row r="1930" spans="1:23" x14ac:dyDescent="0.25">
      <c r="A1930">
        <v>2022032116</v>
      </c>
      <c r="B1930">
        <v>2</v>
      </c>
      <c r="C1930" s="8">
        <v>0.55001999999999995</v>
      </c>
      <c r="D1930" s="6">
        <f t="shared" si="450"/>
        <v>44001.599999999999</v>
      </c>
      <c r="E1930" s="62">
        <v>0</v>
      </c>
      <c r="F1930" s="6">
        <f t="shared" si="444"/>
        <v>0</v>
      </c>
      <c r="G1930" s="7">
        <v>0.52022999999999997</v>
      </c>
      <c r="H1930" s="6">
        <f t="shared" si="451"/>
        <v>18208.05</v>
      </c>
      <c r="I1930" s="7">
        <v>0.41443999999999998</v>
      </c>
      <c r="J1930" s="6">
        <f t="shared" si="452"/>
        <v>5802.16</v>
      </c>
      <c r="K1930" s="20"/>
      <c r="L1930" s="6">
        <f t="shared" si="438"/>
        <v>40000</v>
      </c>
      <c r="M1930" s="11">
        <f t="shared" si="445"/>
        <v>0</v>
      </c>
      <c r="N1930" s="6">
        <f t="shared" si="439"/>
        <v>4001.5999999999985</v>
      </c>
      <c r="O1930" s="11">
        <f t="shared" si="446"/>
        <v>14206.45</v>
      </c>
      <c r="P1930" s="11">
        <f t="shared" si="440"/>
        <v>0</v>
      </c>
      <c r="Q1930" s="11">
        <f t="shared" si="447"/>
        <v>5802.16</v>
      </c>
      <c r="R1930" s="11">
        <f t="shared" si="448"/>
        <v>20008.61</v>
      </c>
      <c r="S1930" s="6">
        <f t="shared" si="441"/>
        <v>0</v>
      </c>
      <c r="T1930" s="11">
        <f t="shared" si="442"/>
        <v>0</v>
      </c>
      <c r="U1930" s="11">
        <f t="shared" si="443"/>
        <v>0</v>
      </c>
      <c r="V1930" s="11">
        <f t="shared" si="449"/>
        <v>0</v>
      </c>
      <c r="W1930" s="20"/>
    </row>
    <row r="1931" spans="1:23" x14ac:dyDescent="0.25">
      <c r="A1931">
        <v>2022032117</v>
      </c>
      <c r="B1931">
        <v>2</v>
      </c>
      <c r="C1931" s="8">
        <v>0.55618999999999996</v>
      </c>
      <c r="D1931" s="6">
        <f t="shared" si="450"/>
        <v>44495.199999999997</v>
      </c>
      <c r="E1931" s="62">
        <v>0</v>
      </c>
      <c r="F1931" s="6">
        <f t="shared" si="444"/>
        <v>0</v>
      </c>
      <c r="G1931" s="7">
        <v>0.54325000000000001</v>
      </c>
      <c r="H1931" s="6">
        <f t="shared" si="451"/>
        <v>19013.75</v>
      </c>
      <c r="I1931" s="7">
        <v>0.34360000000000002</v>
      </c>
      <c r="J1931" s="6">
        <f t="shared" si="452"/>
        <v>4810.4000000000005</v>
      </c>
      <c r="K1931" s="20"/>
      <c r="L1931" s="6">
        <f t="shared" si="438"/>
        <v>40000</v>
      </c>
      <c r="M1931" s="11">
        <f t="shared" si="445"/>
        <v>0</v>
      </c>
      <c r="N1931" s="6">
        <f t="shared" si="439"/>
        <v>4495.1999999999971</v>
      </c>
      <c r="O1931" s="11">
        <f t="shared" si="446"/>
        <v>14518.550000000003</v>
      </c>
      <c r="P1931" s="11">
        <f t="shared" si="440"/>
        <v>0</v>
      </c>
      <c r="Q1931" s="11">
        <f t="shared" si="447"/>
        <v>4810.4000000000005</v>
      </c>
      <c r="R1931" s="11">
        <f t="shared" si="448"/>
        <v>19328.950000000004</v>
      </c>
      <c r="S1931" s="6">
        <f t="shared" si="441"/>
        <v>0</v>
      </c>
      <c r="T1931" s="11">
        <f t="shared" si="442"/>
        <v>0</v>
      </c>
      <c r="U1931" s="11">
        <f t="shared" si="443"/>
        <v>0</v>
      </c>
      <c r="V1931" s="11">
        <f t="shared" si="449"/>
        <v>0</v>
      </c>
      <c r="W1931" s="20"/>
    </row>
    <row r="1932" spans="1:23" x14ac:dyDescent="0.25">
      <c r="A1932">
        <v>2022032118</v>
      </c>
      <c r="B1932">
        <v>2</v>
      </c>
      <c r="C1932" s="8">
        <v>0.56335000000000002</v>
      </c>
      <c r="D1932" s="6">
        <f t="shared" si="450"/>
        <v>45068</v>
      </c>
      <c r="E1932" s="62">
        <v>0</v>
      </c>
      <c r="F1932" s="6">
        <f t="shared" si="444"/>
        <v>0</v>
      </c>
      <c r="G1932" s="7">
        <v>0.58894999999999997</v>
      </c>
      <c r="H1932" s="6">
        <f t="shared" si="451"/>
        <v>20613.25</v>
      </c>
      <c r="I1932" s="7">
        <v>0.23543</v>
      </c>
      <c r="J1932" s="6">
        <f t="shared" si="452"/>
        <v>3296.02</v>
      </c>
      <c r="K1932" s="20"/>
      <c r="L1932" s="6">
        <f t="shared" si="438"/>
        <v>40000</v>
      </c>
      <c r="M1932" s="11">
        <f t="shared" si="445"/>
        <v>0</v>
      </c>
      <c r="N1932" s="6">
        <f t="shared" si="439"/>
        <v>5068</v>
      </c>
      <c r="O1932" s="11">
        <f t="shared" si="446"/>
        <v>15545.25</v>
      </c>
      <c r="P1932" s="11">
        <f t="shared" si="440"/>
        <v>0</v>
      </c>
      <c r="Q1932" s="11">
        <f t="shared" si="447"/>
        <v>3296.02</v>
      </c>
      <c r="R1932" s="11">
        <f t="shared" si="448"/>
        <v>18841.27</v>
      </c>
      <c r="S1932" s="6">
        <f t="shared" si="441"/>
        <v>0</v>
      </c>
      <c r="T1932" s="11">
        <f t="shared" si="442"/>
        <v>0</v>
      </c>
      <c r="U1932" s="11">
        <f t="shared" si="443"/>
        <v>0</v>
      </c>
      <c r="V1932" s="11">
        <f t="shared" si="449"/>
        <v>0</v>
      </c>
      <c r="W1932" s="20"/>
    </row>
    <row r="1933" spans="1:23" x14ac:dyDescent="0.25">
      <c r="A1933">
        <v>2022032119</v>
      </c>
      <c r="B1933">
        <v>2</v>
      </c>
      <c r="C1933" s="8">
        <v>0.55859000000000003</v>
      </c>
      <c r="D1933" s="6">
        <f t="shared" si="450"/>
        <v>44687.200000000004</v>
      </c>
      <c r="E1933" s="62">
        <v>0</v>
      </c>
      <c r="F1933" s="6">
        <f t="shared" si="444"/>
        <v>0</v>
      </c>
      <c r="G1933" s="7">
        <v>0.59945000000000004</v>
      </c>
      <c r="H1933" s="6">
        <f t="shared" si="451"/>
        <v>20980.75</v>
      </c>
      <c r="I1933" s="7">
        <v>0.17077999999999999</v>
      </c>
      <c r="J1933" s="6">
        <f t="shared" si="452"/>
        <v>2390.9199999999996</v>
      </c>
      <c r="K1933" s="20"/>
      <c r="L1933" s="6">
        <f t="shared" si="438"/>
        <v>40000</v>
      </c>
      <c r="M1933" s="11">
        <f t="shared" si="445"/>
        <v>0</v>
      </c>
      <c r="N1933" s="6">
        <f t="shared" si="439"/>
        <v>4687.2000000000044</v>
      </c>
      <c r="O1933" s="11">
        <f t="shared" si="446"/>
        <v>16293.549999999996</v>
      </c>
      <c r="P1933" s="11">
        <f t="shared" si="440"/>
        <v>0</v>
      </c>
      <c r="Q1933" s="11">
        <f t="shared" si="447"/>
        <v>2390.9199999999996</v>
      </c>
      <c r="R1933" s="11">
        <f t="shared" si="448"/>
        <v>18684.469999999994</v>
      </c>
      <c r="S1933" s="6">
        <f t="shared" si="441"/>
        <v>0</v>
      </c>
      <c r="T1933" s="11">
        <f t="shared" si="442"/>
        <v>0</v>
      </c>
      <c r="U1933" s="11">
        <f t="shared" si="443"/>
        <v>0</v>
      </c>
      <c r="V1933" s="11">
        <f t="shared" si="449"/>
        <v>0</v>
      </c>
      <c r="W1933" s="20"/>
    </row>
    <row r="1934" spans="1:23" x14ac:dyDescent="0.25">
      <c r="A1934">
        <v>2022032120</v>
      </c>
      <c r="B1934">
        <v>2</v>
      </c>
      <c r="C1934" s="8">
        <v>0.55288000000000004</v>
      </c>
      <c r="D1934" s="6">
        <f t="shared" si="450"/>
        <v>44230.400000000001</v>
      </c>
      <c r="E1934" s="62">
        <v>0</v>
      </c>
      <c r="F1934" s="6">
        <f t="shared" si="444"/>
        <v>0</v>
      </c>
      <c r="G1934" s="7">
        <v>0.62544999999999995</v>
      </c>
      <c r="H1934" s="6">
        <f t="shared" si="451"/>
        <v>21890.75</v>
      </c>
      <c r="I1934" s="7">
        <v>4.3200000000000002E-2</v>
      </c>
      <c r="J1934" s="6">
        <f t="shared" si="452"/>
        <v>604.80000000000007</v>
      </c>
      <c r="K1934" s="20"/>
      <c r="L1934" s="6">
        <f t="shared" si="438"/>
        <v>40000</v>
      </c>
      <c r="M1934" s="11">
        <f t="shared" si="445"/>
        <v>0</v>
      </c>
      <c r="N1934" s="6">
        <f t="shared" si="439"/>
        <v>4230.4000000000015</v>
      </c>
      <c r="O1934" s="11">
        <f t="shared" si="446"/>
        <v>17660.349999999999</v>
      </c>
      <c r="P1934" s="11">
        <f t="shared" si="440"/>
        <v>0</v>
      </c>
      <c r="Q1934" s="11">
        <f t="shared" si="447"/>
        <v>604.80000000000007</v>
      </c>
      <c r="R1934" s="11">
        <f t="shared" si="448"/>
        <v>18265.149999999998</v>
      </c>
      <c r="S1934" s="6">
        <f t="shared" si="441"/>
        <v>0</v>
      </c>
      <c r="T1934" s="11">
        <f t="shared" si="442"/>
        <v>0</v>
      </c>
      <c r="U1934" s="11">
        <f t="shared" si="443"/>
        <v>0</v>
      </c>
      <c r="V1934" s="11">
        <f t="shared" si="449"/>
        <v>0</v>
      </c>
      <c r="W1934" s="20"/>
    </row>
    <row r="1935" spans="1:23" x14ac:dyDescent="0.25">
      <c r="A1935">
        <v>2022032121</v>
      </c>
      <c r="B1935">
        <v>2</v>
      </c>
      <c r="C1935" s="8">
        <v>0.55210000000000004</v>
      </c>
      <c r="D1935" s="6">
        <f t="shared" si="450"/>
        <v>44168</v>
      </c>
      <c r="E1935" s="62">
        <v>0</v>
      </c>
      <c r="F1935" s="6">
        <f t="shared" si="444"/>
        <v>0</v>
      </c>
      <c r="G1935" s="7">
        <v>0.59899999999999998</v>
      </c>
      <c r="H1935" s="6">
        <f t="shared" si="451"/>
        <v>20965</v>
      </c>
      <c r="I1935" s="7">
        <v>0</v>
      </c>
      <c r="J1935" s="6">
        <f t="shared" si="452"/>
        <v>0</v>
      </c>
      <c r="K1935" s="20"/>
      <c r="L1935" s="6">
        <f t="shared" si="438"/>
        <v>40000</v>
      </c>
      <c r="M1935" s="11">
        <f t="shared" si="445"/>
        <v>0</v>
      </c>
      <c r="N1935" s="6">
        <f t="shared" si="439"/>
        <v>4168</v>
      </c>
      <c r="O1935" s="11">
        <f t="shared" si="446"/>
        <v>16797</v>
      </c>
      <c r="P1935" s="11">
        <f t="shared" si="440"/>
        <v>0</v>
      </c>
      <c r="Q1935" s="11">
        <f t="shared" si="447"/>
        <v>0</v>
      </c>
      <c r="R1935" s="11">
        <f t="shared" si="448"/>
        <v>16797</v>
      </c>
      <c r="S1935" s="6">
        <f t="shared" si="441"/>
        <v>0</v>
      </c>
      <c r="T1935" s="11">
        <f t="shared" si="442"/>
        <v>0</v>
      </c>
      <c r="U1935" s="11">
        <f t="shared" si="443"/>
        <v>0</v>
      </c>
      <c r="V1935" s="11">
        <f t="shared" si="449"/>
        <v>0</v>
      </c>
      <c r="W1935" s="20"/>
    </row>
    <row r="1936" spans="1:23" x14ac:dyDescent="0.25">
      <c r="A1936">
        <v>2022032122</v>
      </c>
      <c r="B1936">
        <v>2</v>
      </c>
      <c r="C1936" s="8">
        <v>0.53871000000000002</v>
      </c>
      <c r="D1936" s="6">
        <f t="shared" si="450"/>
        <v>43096.800000000003</v>
      </c>
      <c r="E1936" s="62">
        <v>0</v>
      </c>
      <c r="F1936" s="6">
        <f t="shared" si="444"/>
        <v>0</v>
      </c>
      <c r="G1936" s="7">
        <v>0.60709000000000002</v>
      </c>
      <c r="H1936" s="6">
        <f t="shared" si="451"/>
        <v>21248.15</v>
      </c>
      <c r="I1936" s="7">
        <v>0</v>
      </c>
      <c r="J1936" s="6">
        <f t="shared" si="452"/>
        <v>0</v>
      </c>
      <c r="K1936" s="20"/>
      <c r="L1936" s="6">
        <f t="shared" si="438"/>
        <v>40000</v>
      </c>
      <c r="M1936" s="11">
        <f t="shared" si="445"/>
        <v>0</v>
      </c>
      <c r="N1936" s="6">
        <f t="shared" si="439"/>
        <v>3096.8000000000029</v>
      </c>
      <c r="O1936" s="11">
        <f t="shared" si="446"/>
        <v>18151.349999999999</v>
      </c>
      <c r="P1936" s="11">
        <f t="shared" si="440"/>
        <v>0</v>
      </c>
      <c r="Q1936" s="11">
        <f t="shared" si="447"/>
        <v>0</v>
      </c>
      <c r="R1936" s="11">
        <f t="shared" si="448"/>
        <v>18151.349999999999</v>
      </c>
      <c r="S1936" s="6">
        <f t="shared" si="441"/>
        <v>0</v>
      </c>
      <c r="T1936" s="11">
        <f t="shared" si="442"/>
        <v>0</v>
      </c>
      <c r="U1936" s="11">
        <f t="shared" si="443"/>
        <v>0</v>
      </c>
      <c r="V1936" s="11">
        <f t="shared" si="449"/>
        <v>0</v>
      </c>
      <c r="W1936" s="20"/>
    </row>
    <row r="1937" spans="1:23" x14ac:dyDescent="0.25">
      <c r="A1937">
        <v>2022032123</v>
      </c>
      <c r="B1937">
        <v>2</v>
      </c>
      <c r="C1937" s="8">
        <v>0.51332</v>
      </c>
      <c r="D1937" s="6">
        <f t="shared" si="450"/>
        <v>41065.599999999999</v>
      </c>
      <c r="E1937" s="62">
        <v>0</v>
      </c>
      <c r="F1937" s="6">
        <f t="shared" si="444"/>
        <v>0</v>
      </c>
      <c r="G1937" s="7">
        <v>0.59243999999999997</v>
      </c>
      <c r="H1937" s="6">
        <f t="shared" si="451"/>
        <v>20735.399999999998</v>
      </c>
      <c r="I1937" s="7">
        <v>0</v>
      </c>
      <c r="J1937" s="6">
        <f t="shared" si="452"/>
        <v>0</v>
      </c>
      <c r="K1937" s="20"/>
      <c r="L1937" s="6">
        <f t="shared" si="438"/>
        <v>40000</v>
      </c>
      <c r="M1937" s="11">
        <f t="shared" si="445"/>
        <v>0</v>
      </c>
      <c r="N1937" s="6">
        <f t="shared" si="439"/>
        <v>1065.5999999999985</v>
      </c>
      <c r="O1937" s="11">
        <f t="shared" si="446"/>
        <v>19669.8</v>
      </c>
      <c r="P1937" s="11">
        <f t="shared" si="440"/>
        <v>0</v>
      </c>
      <c r="Q1937" s="11">
        <f t="shared" si="447"/>
        <v>0</v>
      </c>
      <c r="R1937" s="11">
        <f t="shared" si="448"/>
        <v>19669.8</v>
      </c>
      <c r="S1937" s="6">
        <f t="shared" si="441"/>
        <v>0</v>
      </c>
      <c r="T1937" s="11">
        <f t="shared" si="442"/>
        <v>0</v>
      </c>
      <c r="U1937" s="11">
        <f t="shared" si="443"/>
        <v>0</v>
      </c>
      <c r="V1937" s="11">
        <f t="shared" si="449"/>
        <v>0</v>
      </c>
      <c r="W1937" s="20"/>
    </row>
    <row r="1938" spans="1:23" x14ac:dyDescent="0.25">
      <c r="A1938">
        <v>2022032124</v>
      </c>
      <c r="B1938">
        <v>2</v>
      </c>
      <c r="C1938" s="8">
        <v>0.48082999999999998</v>
      </c>
      <c r="D1938" s="6">
        <f t="shared" si="450"/>
        <v>38466.400000000001</v>
      </c>
      <c r="E1938" s="62">
        <v>0</v>
      </c>
      <c r="F1938" s="6">
        <f t="shared" si="444"/>
        <v>0</v>
      </c>
      <c r="G1938" s="7">
        <v>0.54320000000000002</v>
      </c>
      <c r="H1938" s="6">
        <f t="shared" si="451"/>
        <v>19012</v>
      </c>
      <c r="I1938" s="7">
        <v>0</v>
      </c>
      <c r="J1938" s="6">
        <f t="shared" si="452"/>
        <v>0</v>
      </c>
      <c r="K1938" s="20"/>
      <c r="L1938" s="6">
        <f t="shared" si="438"/>
        <v>38466.400000000001</v>
      </c>
      <c r="M1938" s="11">
        <f t="shared" si="445"/>
        <v>1533.5999999999985</v>
      </c>
      <c r="N1938" s="6">
        <f t="shared" si="439"/>
        <v>0</v>
      </c>
      <c r="O1938" s="11">
        <f t="shared" si="446"/>
        <v>19012</v>
      </c>
      <c r="P1938" s="11">
        <f t="shared" si="440"/>
        <v>0</v>
      </c>
      <c r="Q1938" s="11">
        <f t="shared" si="447"/>
        <v>0</v>
      </c>
      <c r="R1938" s="11">
        <f t="shared" si="448"/>
        <v>20545.599999999999</v>
      </c>
      <c r="S1938" s="6">
        <f t="shared" si="441"/>
        <v>0</v>
      </c>
      <c r="T1938" s="11">
        <f t="shared" si="442"/>
        <v>0</v>
      </c>
      <c r="U1938" s="11">
        <f t="shared" si="443"/>
        <v>0</v>
      </c>
      <c r="V1938" s="11">
        <f t="shared" si="449"/>
        <v>0</v>
      </c>
      <c r="W1938" s="20"/>
    </row>
    <row r="1939" spans="1:23" x14ac:dyDescent="0.25">
      <c r="A1939">
        <v>2022032201</v>
      </c>
      <c r="B1939">
        <v>3</v>
      </c>
      <c r="C1939" s="8">
        <v>0.45286999999999999</v>
      </c>
      <c r="D1939" s="6">
        <f t="shared" si="450"/>
        <v>36229.599999999999</v>
      </c>
      <c r="E1939" s="62">
        <v>0</v>
      </c>
      <c r="F1939" s="6">
        <f t="shared" si="444"/>
        <v>0</v>
      </c>
      <c r="G1939" s="7">
        <v>0.48683999999999999</v>
      </c>
      <c r="H1939" s="6">
        <f t="shared" si="451"/>
        <v>17039.400000000001</v>
      </c>
      <c r="I1939" s="7">
        <v>0</v>
      </c>
      <c r="J1939" s="6">
        <f t="shared" si="452"/>
        <v>0</v>
      </c>
      <c r="K1939" s="20"/>
      <c r="L1939" s="6">
        <f t="shared" si="438"/>
        <v>36229.599999999999</v>
      </c>
      <c r="M1939" s="11">
        <f t="shared" si="445"/>
        <v>3770.4000000000015</v>
      </c>
      <c r="N1939" s="6">
        <f t="shared" si="439"/>
        <v>0</v>
      </c>
      <c r="O1939" s="11">
        <f t="shared" si="446"/>
        <v>17039.400000000001</v>
      </c>
      <c r="P1939" s="11">
        <f t="shared" si="440"/>
        <v>0</v>
      </c>
      <c r="Q1939" s="11">
        <f t="shared" si="447"/>
        <v>0</v>
      </c>
      <c r="R1939" s="11">
        <f t="shared" si="448"/>
        <v>20809.800000000003</v>
      </c>
      <c r="S1939" s="6">
        <f t="shared" si="441"/>
        <v>0</v>
      </c>
      <c r="T1939" s="11">
        <f t="shared" si="442"/>
        <v>0</v>
      </c>
      <c r="U1939" s="11">
        <f t="shared" si="443"/>
        <v>0</v>
      </c>
      <c r="V1939" s="11">
        <f t="shared" si="449"/>
        <v>0</v>
      </c>
      <c r="W1939" s="20"/>
    </row>
    <row r="1940" spans="1:23" x14ac:dyDescent="0.25">
      <c r="A1940">
        <v>2022032202</v>
      </c>
      <c r="B1940">
        <v>3</v>
      </c>
      <c r="C1940" s="8">
        <v>0.43783</v>
      </c>
      <c r="D1940" s="6">
        <f t="shared" si="450"/>
        <v>35026.400000000001</v>
      </c>
      <c r="E1940" s="62">
        <v>0</v>
      </c>
      <c r="F1940" s="6">
        <f t="shared" si="444"/>
        <v>0</v>
      </c>
      <c r="G1940" s="7">
        <v>0.47600999999999999</v>
      </c>
      <c r="H1940" s="6">
        <f t="shared" si="451"/>
        <v>16660.349999999999</v>
      </c>
      <c r="I1940" s="7">
        <v>0</v>
      </c>
      <c r="J1940" s="6">
        <f t="shared" si="452"/>
        <v>0</v>
      </c>
      <c r="K1940" s="20"/>
      <c r="L1940" s="6">
        <f t="shared" ref="L1940:L2003" si="453">IF(D1940-F1940&gt;C$17,C$17,D1940-F1940)</f>
        <v>35026.400000000001</v>
      </c>
      <c r="M1940" s="11">
        <f t="shared" si="445"/>
        <v>4973.5999999999985</v>
      </c>
      <c r="N1940" s="6">
        <f t="shared" ref="N1940:N2003" si="454">IF(D1940-F1940-L1940&gt;H1940,H1940,D1940-F1940-L1940)</f>
        <v>0</v>
      </c>
      <c r="O1940" s="11">
        <f t="shared" si="446"/>
        <v>16660.349999999999</v>
      </c>
      <c r="P1940" s="11">
        <f t="shared" ref="P1940:P2003" si="455">IF(D1940-F1940-L1940-N1940&gt;J1940,J1940,D1940-F1940-L1940-N1940)</f>
        <v>0</v>
      </c>
      <c r="Q1940" s="11">
        <f t="shared" si="447"/>
        <v>0</v>
      </c>
      <c r="R1940" s="11">
        <f t="shared" si="448"/>
        <v>21633.949999999997</v>
      </c>
      <c r="S1940" s="6">
        <f t="shared" ref="S1940:S2003" si="456">D1940-F1940-L1940-N1940-P1940</f>
        <v>0</v>
      </c>
      <c r="T1940" s="11">
        <f t="shared" ref="T1940:T2003" si="457">IF(T1939-AD$23+AD$24*R1940-S1940&gt;T$19,T$19,IF(T1939-AD$23+AD$24*R1940-S1940&lt;0,0,T1939-AD$23+AD$24*R1940-S1940))</f>
        <v>0</v>
      </c>
      <c r="U1940" s="11">
        <f t="shared" ref="U1940:U2003" si="458">IF(T1939-AD$23-T1940&gt;0,T1939-AD$23-T1940,0)</f>
        <v>0</v>
      </c>
      <c r="V1940" s="11">
        <f t="shared" si="449"/>
        <v>0</v>
      </c>
      <c r="W1940" s="20"/>
    </row>
    <row r="1941" spans="1:23" x14ac:dyDescent="0.25">
      <c r="A1941">
        <v>2022032203</v>
      </c>
      <c r="B1941">
        <v>3</v>
      </c>
      <c r="C1941" s="8">
        <v>0.42947999999999997</v>
      </c>
      <c r="D1941" s="6">
        <f t="shared" si="450"/>
        <v>34358.400000000001</v>
      </c>
      <c r="E1941" s="62">
        <v>0</v>
      </c>
      <c r="F1941" s="6">
        <f t="shared" ref="F1941:F2004" si="459">F$18*E1941</f>
        <v>0</v>
      </c>
      <c r="G1941" s="7">
        <v>0.54479</v>
      </c>
      <c r="H1941" s="6">
        <f t="shared" si="451"/>
        <v>19067.650000000001</v>
      </c>
      <c r="I1941" s="7">
        <v>0</v>
      </c>
      <c r="J1941" s="6">
        <f t="shared" si="452"/>
        <v>0</v>
      </c>
      <c r="K1941" s="20"/>
      <c r="L1941" s="6">
        <f t="shared" si="453"/>
        <v>34358.400000000001</v>
      </c>
      <c r="M1941" s="11">
        <f t="shared" ref="M1941:M2004" si="460">C$17-L1941</f>
        <v>5641.5999999999985</v>
      </c>
      <c r="N1941" s="6">
        <f t="shared" si="454"/>
        <v>0</v>
      </c>
      <c r="O1941" s="11">
        <f t="shared" ref="O1941:O2004" si="461">H1941-N1941</f>
        <v>19067.650000000001</v>
      </c>
      <c r="P1941" s="11">
        <f t="shared" si="455"/>
        <v>0</v>
      </c>
      <c r="Q1941" s="11">
        <f t="shared" ref="Q1941:Q2004" si="462">J1941-P1941</f>
        <v>0</v>
      </c>
      <c r="R1941" s="11">
        <f t="shared" ref="R1941:R2004" si="463">M1941+O1941+Q1941</f>
        <v>24709.25</v>
      </c>
      <c r="S1941" s="6">
        <f t="shared" si="456"/>
        <v>0</v>
      </c>
      <c r="T1941" s="11">
        <f t="shared" si="457"/>
        <v>0</v>
      </c>
      <c r="U1941" s="11">
        <f t="shared" si="458"/>
        <v>0</v>
      </c>
      <c r="V1941" s="11">
        <f t="shared" ref="V1941:V2004" si="464">D1941-F1941-L1941-N1941-P1941-U1941</f>
        <v>0</v>
      </c>
      <c r="W1941" s="20"/>
    </row>
    <row r="1942" spans="1:23" x14ac:dyDescent="0.25">
      <c r="A1942">
        <v>2022032204</v>
      </c>
      <c r="B1942">
        <v>3</v>
      </c>
      <c r="C1942" s="8">
        <v>0.42731999999999998</v>
      </c>
      <c r="D1942" s="6">
        <f t="shared" si="450"/>
        <v>34185.599999999999</v>
      </c>
      <c r="E1942" s="62">
        <v>0</v>
      </c>
      <c r="F1942" s="6">
        <f t="shared" si="459"/>
        <v>0</v>
      </c>
      <c r="G1942" s="7">
        <v>0.56618999999999997</v>
      </c>
      <c r="H1942" s="6">
        <f t="shared" si="451"/>
        <v>19816.649999999998</v>
      </c>
      <c r="I1942" s="7">
        <v>0</v>
      </c>
      <c r="J1942" s="6">
        <f t="shared" si="452"/>
        <v>0</v>
      </c>
      <c r="K1942" s="20"/>
      <c r="L1942" s="6">
        <f t="shared" si="453"/>
        <v>34185.599999999999</v>
      </c>
      <c r="M1942" s="11">
        <f t="shared" si="460"/>
        <v>5814.4000000000015</v>
      </c>
      <c r="N1942" s="6">
        <f t="shared" si="454"/>
        <v>0</v>
      </c>
      <c r="O1942" s="11">
        <f t="shared" si="461"/>
        <v>19816.649999999998</v>
      </c>
      <c r="P1942" s="11">
        <f t="shared" si="455"/>
        <v>0</v>
      </c>
      <c r="Q1942" s="11">
        <f t="shared" si="462"/>
        <v>0</v>
      </c>
      <c r="R1942" s="11">
        <f t="shared" si="463"/>
        <v>25631.05</v>
      </c>
      <c r="S1942" s="6">
        <f t="shared" si="456"/>
        <v>0</v>
      </c>
      <c r="T1942" s="11">
        <f t="shared" si="457"/>
        <v>0</v>
      </c>
      <c r="U1942" s="11">
        <f t="shared" si="458"/>
        <v>0</v>
      </c>
      <c r="V1942" s="11">
        <f t="shared" si="464"/>
        <v>0</v>
      </c>
      <c r="W1942" s="20"/>
    </row>
    <row r="1943" spans="1:23" x14ac:dyDescent="0.25">
      <c r="A1943">
        <v>2022032205</v>
      </c>
      <c r="B1943">
        <v>3</v>
      </c>
      <c r="C1943" s="8">
        <v>0.43178</v>
      </c>
      <c r="D1943" s="6">
        <f t="shared" si="450"/>
        <v>34542.400000000001</v>
      </c>
      <c r="E1943" s="62">
        <v>0</v>
      </c>
      <c r="F1943" s="6">
        <f t="shared" si="459"/>
        <v>0</v>
      </c>
      <c r="G1943" s="7">
        <v>0.58162999999999998</v>
      </c>
      <c r="H1943" s="6">
        <f t="shared" si="451"/>
        <v>20357.05</v>
      </c>
      <c r="I1943" s="7">
        <v>0</v>
      </c>
      <c r="J1943" s="6">
        <f t="shared" si="452"/>
        <v>0</v>
      </c>
      <c r="K1943" s="20"/>
      <c r="L1943" s="6">
        <f t="shared" si="453"/>
        <v>34542.400000000001</v>
      </c>
      <c r="M1943" s="11">
        <f t="shared" si="460"/>
        <v>5457.5999999999985</v>
      </c>
      <c r="N1943" s="6">
        <f t="shared" si="454"/>
        <v>0</v>
      </c>
      <c r="O1943" s="11">
        <f t="shared" si="461"/>
        <v>20357.05</v>
      </c>
      <c r="P1943" s="11">
        <f t="shared" si="455"/>
        <v>0</v>
      </c>
      <c r="Q1943" s="11">
        <f t="shared" si="462"/>
        <v>0</v>
      </c>
      <c r="R1943" s="11">
        <f t="shared" si="463"/>
        <v>25814.649999999998</v>
      </c>
      <c r="S1943" s="6">
        <f t="shared" si="456"/>
        <v>0</v>
      </c>
      <c r="T1943" s="11">
        <f t="shared" si="457"/>
        <v>0</v>
      </c>
      <c r="U1943" s="11">
        <f t="shared" si="458"/>
        <v>0</v>
      </c>
      <c r="V1943" s="11">
        <f t="shared" si="464"/>
        <v>0</v>
      </c>
      <c r="W1943" s="20"/>
    </row>
    <row r="1944" spans="1:23" x14ac:dyDescent="0.25">
      <c r="A1944">
        <v>2022032206</v>
      </c>
      <c r="B1944">
        <v>3</v>
      </c>
      <c r="C1944" s="8">
        <v>0.45212000000000002</v>
      </c>
      <c r="D1944" s="6">
        <f t="shared" si="450"/>
        <v>36169.599999999999</v>
      </c>
      <c r="E1944" s="62">
        <v>0</v>
      </c>
      <c r="F1944" s="6">
        <f t="shared" si="459"/>
        <v>0</v>
      </c>
      <c r="G1944" s="7">
        <v>0.57926999999999995</v>
      </c>
      <c r="H1944" s="6">
        <f t="shared" si="451"/>
        <v>20274.449999999997</v>
      </c>
      <c r="I1944" s="7">
        <v>0</v>
      </c>
      <c r="J1944" s="6">
        <f t="shared" si="452"/>
        <v>0</v>
      </c>
      <c r="K1944" s="20"/>
      <c r="L1944" s="6">
        <f t="shared" si="453"/>
        <v>36169.599999999999</v>
      </c>
      <c r="M1944" s="11">
        <f t="shared" si="460"/>
        <v>3830.4000000000015</v>
      </c>
      <c r="N1944" s="6">
        <f t="shared" si="454"/>
        <v>0</v>
      </c>
      <c r="O1944" s="11">
        <f t="shared" si="461"/>
        <v>20274.449999999997</v>
      </c>
      <c r="P1944" s="11">
        <f t="shared" si="455"/>
        <v>0</v>
      </c>
      <c r="Q1944" s="11">
        <f t="shared" si="462"/>
        <v>0</v>
      </c>
      <c r="R1944" s="11">
        <f t="shared" si="463"/>
        <v>24104.85</v>
      </c>
      <c r="S1944" s="6">
        <f t="shared" si="456"/>
        <v>0</v>
      </c>
      <c r="T1944" s="11">
        <f t="shared" si="457"/>
        <v>0</v>
      </c>
      <c r="U1944" s="11">
        <f t="shared" si="458"/>
        <v>0</v>
      </c>
      <c r="V1944" s="11">
        <f t="shared" si="464"/>
        <v>0</v>
      </c>
      <c r="W1944" s="20"/>
    </row>
    <row r="1945" spans="1:23" x14ac:dyDescent="0.25">
      <c r="A1945">
        <v>2022032207</v>
      </c>
      <c r="B1945">
        <v>3</v>
      </c>
      <c r="C1945" s="8">
        <v>0.49</v>
      </c>
      <c r="D1945" s="6">
        <f t="shared" si="450"/>
        <v>39200</v>
      </c>
      <c r="E1945" s="62">
        <v>0</v>
      </c>
      <c r="F1945" s="6">
        <f t="shared" si="459"/>
        <v>0</v>
      </c>
      <c r="G1945" s="7">
        <v>0.59750999999999999</v>
      </c>
      <c r="H1945" s="6">
        <f t="shared" si="451"/>
        <v>20912.849999999999</v>
      </c>
      <c r="I1945" s="7">
        <v>0</v>
      </c>
      <c r="J1945" s="6">
        <f t="shared" si="452"/>
        <v>0</v>
      </c>
      <c r="K1945" s="20"/>
      <c r="L1945" s="6">
        <f t="shared" si="453"/>
        <v>39200</v>
      </c>
      <c r="M1945" s="11">
        <f t="shared" si="460"/>
        <v>800</v>
      </c>
      <c r="N1945" s="6">
        <f t="shared" si="454"/>
        <v>0</v>
      </c>
      <c r="O1945" s="11">
        <f t="shared" si="461"/>
        <v>20912.849999999999</v>
      </c>
      <c r="P1945" s="11">
        <f t="shared" si="455"/>
        <v>0</v>
      </c>
      <c r="Q1945" s="11">
        <f t="shared" si="462"/>
        <v>0</v>
      </c>
      <c r="R1945" s="11">
        <f t="shared" si="463"/>
        <v>21712.85</v>
      </c>
      <c r="S1945" s="6">
        <f t="shared" si="456"/>
        <v>0</v>
      </c>
      <c r="T1945" s="11">
        <f t="shared" si="457"/>
        <v>0</v>
      </c>
      <c r="U1945" s="11">
        <f t="shared" si="458"/>
        <v>0</v>
      </c>
      <c r="V1945" s="11">
        <f t="shared" si="464"/>
        <v>0</v>
      </c>
      <c r="W1945" s="20"/>
    </row>
    <row r="1946" spans="1:23" x14ac:dyDescent="0.25">
      <c r="A1946">
        <v>2022032208</v>
      </c>
      <c r="B1946">
        <v>3</v>
      </c>
      <c r="C1946" s="8">
        <v>0.51144000000000001</v>
      </c>
      <c r="D1946" s="6">
        <f t="shared" si="450"/>
        <v>40915.199999999997</v>
      </c>
      <c r="E1946" s="62">
        <v>0</v>
      </c>
      <c r="F1946" s="6">
        <f t="shared" si="459"/>
        <v>0</v>
      </c>
      <c r="G1946" s="7">
        <v>0.62495000000000001</v>
      </c>
      <c r="H1946" s="6">
        <f t="shared" si="451"/>
        <v>21873.25</v>
      </c>
      <c r="I1946" s="7">
        <v>6.2E-4</v>
      </c>
      <c r="J1946" s="6">
        <f t="shared" si="452"/>
        <v>8.68</v>
      </c>
      <c r="K1946" s="20"/>
      <c r="L1946" s="6">
        <f t="shared" si="453"/>
        <v>40000</v>
      </c>
      <c r="M1946" s="11">
        <f t="shared" si="460"/>
        <v>0</v>
      </c>
      <c r="N1946" s="6">
        <f t="shared" si="454"/>
        <v>915.19999999999709</v>
      </c>
      <c r="O1946" s="11">
        <f t="shared" si="461"/>
        <v>20958.050000000003</v>
      </c>
      <c r="P1946" s="11">
        <f t="shared" si="455"/>
        <v>0</v>
      </c>
      <c r="Q1946" s="11">
        <f t="shared" si="462"/>
        <v>8.68</v>
      </c>
      <c r="R1946" s="11">
        <f t="shared" si="463"/>
        <v>20966.730000000003</v>
      </c>
      <c r="S1946" s="6">
        <f t="shared" si="456"/>
        <v>0</v>
      </c>
      <c r="T1946" s="11">
        <f t="shared" si="457"/>
        <v>0</v>
      </c>
      <c r="U1946" s="11">
        <f t="shared" si="458"/>
        <v>0</v>
      </c>
      <c r="V1946" s="11">
        <f t="shared" si="464"/>
        <v>0</v>
      </c>
      <c r="W1946" s="20"/>
    </row>
    <row r="1947" spans="1:23" x14ac:dyDescent="0.25">
      <c r="A1947">
        <v>2022032209</v>
      </c>
      <c r="B1947">
        <v>3</v>
      </c>
      <c r="C1947" s="8">
        <v>0.51110999999999995</v>
      </c>
      <c r="D1947" s="6">
        <f t="shared" si="450"/>
        <v>40888.799999999996</v>
      </c>
      <c r="E1947" s="62">
        <v>0</v>
      </c>
      <c r="F1947" s="6">
        <f t="shared" si="459"/>
        <v>0</v>
      </c>
      <c r="G1947" s="7">
        <v>0.61224000000000001</v>
      </c>
      <c r="H1947" s="6">
        <f t="shared" si="451"/>
        <v>21428.400000000001</v>
      </c>
      <c r="I1947" s="7">
        <v>6.0940000000000001E-2</v>
      </c>
      <c r="J1947" s="6">
        <f t="shared" si="452"/>
        <v>853.16</v>
      </c>
      <c r="K1947" s="20"/>
      <c r="L1947" s="6">
        <f t="shared" si="453"/>
        <v>40000</v>
      </c>
      <c r="M1947" s="11">
        <f t="shared" si="460"/>
        <v>0</v>
      </c>
      <c r="N1947" s="6">
        <f t="shared" si="454"/>
        <v>888.79999999999563</v>
      </c>
      <c r="O1947" s="11">
        <f t="shared" si="461"/>
        <v>20539.600000000006</v>
      </c>
      <c r="P1947" s="11">
        <f t="shared" si="455"/>
        <v>0</v>
      </c>
      <c r="Q1947" s="11">
        <f t="shared" si="462"/>
        <v>853.16</v>
      </c>
      <c r="R1947" s="11">
        <f t="shared" si="463"/>
        <v>21392.760000000006</v>
      </c>
      <c r="S1947" s="6">
        <f t="shared" si="456"/>
        <v>0</v>
      </c>
      <c r="T1947" s="11">
        <f t="shared" si="457"/>
        <v>0</v>
      </c>
      <c r="U1947" s="11">
        <f t="shared" si="458"/>
        <v>0</v>
      </c>
      <c r="V1947" s="11">
        <f t="shared" si="464"/>
        <v>0</v>
      </c>
      <c r="W1947" s="20"/>
    </row>
    <row r="1948" spans="1:23" x14ac:dyDescent="0.25">
      <c r="A1948">
        <v>2022032210</v>
      </c>
      <c r="B1948">
        <v>3</v>
      </c>
      <c r="C1948" s="8">
        <v>0.51617999999999997</v>
      </c>
      <c r="D1948" s="6">
        <f t="shared" si="450"/>
        <v>41294.399999999994</v>
      </c>
      <c r="E1948" s="62">
        <v>0</v>
      </c>
      <c r="F1948" s="6">
        <f t="shared" si="459"/>
        <v>0</v>
      </c>
      <c r="G1948" s="7">
        <v>0.61150000000000004</v>
      </c>
      <c r="H1948" s="6">
        <f t="shared" si="451"/>
        <v>21402.5</v>
      </c>
      <c r="I1948" s="7">
        <v>0.16636000000000001</v>
      </c>
      <c r="J1948" s="6">
        <f t="shared" si="452"/>
        <v>2329.04</v>
      </c>
      <c r="K1948" s="20"/>
      <c r="L1948" s="6">
        <f t="shared" si="453"/>
        <v>40000</v>
      </c>
      <c r="M1948" s="11">
        <f t="shared" si="460"/>
        <v>0</v>
      </c>
      <c r="N1948" s="6">
        <f t="shared" si="454"/>
        <v>1294.3999999999942</v>
      </c>
      <c r="O1948" s="11">
        <f t="shared" si="461"/>
        <v>20108.100000000006</v>
      </c>
      <c r="P1948" s="11">
        <f t="shared" si="455"/>
        <v>0</v>
      </c>
      <c r="Q1948" s="11">
        <f t="shared" si="462"/>
        <v>2329.04</v>
      </c>
      <c r="R1948" s="11">
        <f t="shared" si="463"/>
        <v>22437.140000000007</v>
      </c>
      <c r="S1948" s="6">
        <f t="shared" si="456"/>
        <v>0</v>
      </c>
      <c r="T1948" s="11">
        <f t="shared" si="457"/>
        <v>0</v>
      </c>
      <c r="U1948" s="11">
        <f t="shared" si="458"/>
        <v>0</v>
      </c>
      <c r="V1948" s="11">
        <f t="shared" si="464"/>
        <v>0</v>
      </c>
      <c r="W1948" s="20"/>
    </row>
    <row r="1949" spans="1:23" x14ac:dyDescent="0.25">
      <c r="A1949">
        <v>2022032211</v>
      </c>
      <c r="B1949">
        <v>3</v>
      </c>
      <c r="C1949" s="8">
        <v>0.52200999999999997</v>
      </c>
      <c r="D1949" s="6">
        <f t="shared" si="450"/>
        <v>41760.799999999996</v>
      </c>
      <c r="E1949" s="62">
        <v>0</v>
      </c>
      <c r="F1949" s="6">
        <f t="shared" si="459"/>
        <v>0</v>
      </c>
      <c r="G1949" s="7">
        <v>0.63666</v>
      </c>
      <c r="H1949" s="6">
        <f t="shared" si="451"/>
        <v>22283.1</v>
      </c>
      <c r="I1949" s="7">
        <v>0.20501</v>
      </c>
      <c r="J1949" s="6">
        <f t="shared" si="452"/>
        <v>2870.14</v>
      </c>
      <c r="K1949" s="20"/>
      <c r="L1949" s="6">
        <f t="shared" si="453"/>
        <v>40000</v>
      </c>
      <c r="M1949" s="11">
        <f t="shared" si="460"/>
        <v>0</v>
      </c>
      <c r="N1949" s="6">
        <f t="shared" si="454"/>
        <v>1760.7999999999956</v>
      </c>
      <c r="O1949" s="11">
        <f t="shared" si="461"/>
        <v>20522.300000000003</v>
      </c>
      <c r="P1949" s="11">
        <f t="shared" si="455"/>
        <v>0</v>
      </c>
      <c r="Q1949" s="11">
        <f t="shared" si="462"/>
        <v>2870.14</v>
      </c>
      <c r="R1949" s="11">
        <f t="shared" si="463"/>
        <v>23392.440000000002</v>
      </c>
      <c r="S1949" s="6">
        <f t="shared" si="456"/>
        <v>0</v>
      </c>
      <c r="T1949" s="11">
        <f t="shared" si="457"/>
        <v>0</v>
      </c>
      <c r="U1949" s="11">
        <f t="shared" si="458"/>
        <v>0</v>
      </c>
      <c r="V1949" s="11">
        <f t="shared" si="464"/>
        <v>0</v>
      </c>
      <c r="W1949" s="20"/>
    </row>
    <row r="1950" spans="1:23" x14ac:dyDescent="0.25">
      <c r="A1950">
        <v>2022032212</v>
      </c>
      <c r="B1950">
        <v>3</v>
      </c>
      <c r="C1950" s="8">
        <v>0.52825</v>
      </c>
      <c r="D1950" s="6">
        <f t="shared" si="450"/>
        <v>42260</v>
      </c>
      <c r="E1950" s="62">
        <v>0</v>
      </c>
      <c r="F1950" s="6">
        <f t="shared" si="459"/>
        <v>0</v>
      </c>
      <c r="G1950" s="7">
        <v>0.64751000000000003</v>
      </c>
      <c r="H1950" s="6">
        <f t="shared" si="451"/>
        <v>22662.850000000002</v>
      </c>
      <c r="I1950" s="7">
        <v>0.22752</v>
      </c>
      <c r="J1950" s="6">
        <f t="shared" si="452"/>
        <v>3185.28</v>
      </c>
      <c r="K1950" s="20"/>
      <c r="L1950" s="6">
        <f t="shared" si="453"/>
        <v>40000</v>
      </c>
      <c r="M1950" s="11">
        <f t="shared" si="460"/>
        <v>0</v>
      </c>
      <c r="N1950" s="6">
        <f t="shared" si="454"/>
        <v>2260</v>
      </c>
      <c r="O1950" s="11">
        <f t="shared" si="461"/>
        <v>20402.850000000002</v>
      </c>
      <c r="P1950" s="11">
        <f t="shared" si="455"/>
        <v>0</v>
      </c>
      <c r="Q1950" s="11">
        <f t="shared" si="462"/>
        <v>3185.28</v>
      </c>
      <c r="R1950" s="11">
        <f t="shared" si="463"/>
        <v>23588.13</v>
      </c>
      <c r="S1950" s="6">
        <f t="shared" si="456"/>
        <v>0</v>
      </c>
      <c r="T1950" s="11">
        <f t="shared" si="457"/>
        <v>0</v>
      </c>
      <c r="U1950" s="11">
        <f t="shared" si="458"/>
        <v>0</v>
      </c>
      <c r="V1950" s="11">
        <f t="shared" si="464"/>
        <v>0</v>
      </c>
      <c r="W1950" s="20"/>
    </row>
    <row r="1951" spans="1:23" x14ac:dyDescent="0.25">
      <c r="A1951">
        <v>2022032213</v>
      </c>
      <c r="B1951">
        <v>3</v>
      </c>
      <c r="C1951" s="8">
        <v>0.53181999999999996</v>
      </c>
      <c r="D1951" s="6">
        <f t="shared" si="450"/>
        <v>42545.599999999999</v>
      </c>
      <c r="E1951" s="62">
        <v>0</v>
      </c>
      <c r="F1951" s="6">
        <f t="shared" si="459"/>
        <v>0</v>
      </c>
      <c r="G1951" s="7">
        <v>0.64924999999999999</v>
      </c>
      <c r="H1951" s="6">
        <f t="shared" si="451"/>
        <v>22723.75</v>
      </c>
      <c r="I1951" s="7">
        <v>0.21864</v>
      </c>
      <c r="J1951" s="6">
        <f t="shared" si="452"/>
        <v>3060.96</v>
      </c>
      <c r="K1951" s="20"/>
      <c r="L1951" s="6">
        <f t="shared" si="453"/>
        <v>40000</v>
      </c>
      <c r="M1951" s="11">
        <f t="shared" si="460"/>
        <v>0</v>
      </c>
      <c r="N1951" s="6">
        <f t="shared" si="454"/>
        <v>2545.5999999999985</v>
      </c>
      <c r="O1951" s="11">
        <f t="shared" si="461"/>
        <v>20178.150000000001</v>
      </c>
      <c r="P1951" s="11">
        <f t="shared" si="455"/>
        <v>0</v>
      </c>
      <c r="Q1951" s="11">
        <f t="shared" si="462"/>
        <v>3060.96</v>
      </c>
      <c r="R1951" s="11">
        <f t="shared" si="463"/>
        <v>23239.11</v>
      </c>
      <c r="S1951" s="6">
        <f t="shared" si="456"/>
        <v>0</v>
      </c>
      <c r="T1951" s="11">
        <f t="shared" si="457"/>
        <v>0</v>
      </c>
      <c r="U1951" s="11">
        <f t="shared" si="458"/>
        <v>0</v>
      </c>
      <c r="V1951" s="11">
        <f t="shared" si="464"/>
        <v>0</v>
      </c>
      <c r="W1951" s="20"/>
    </row>
    <row r="1952" spans="1:23" x14ac:dyDescent="0.25">
      <c r="A1952">
        <v>2022032214</v>
      </c>
      <c r="B1952">
        <v>3</v>
      </c>
      <c r="C1952" s="8">
        <v>0.53549999999999998</v>
      </c>
      <c r="D1952" s="6">
        <f t="shared" si="450"/>
        <v>42840</v>
      </c>
      <c r="E1952" s="62">
        <v>0</v>
      </c>
      <c r="F1952" s="6">
        <f t="shared" si="459"/>
        <v>0</v>
      </c>
      <c r="G1952" s="7">
        <v>0.64351000000000003</v>
      </c>
      <c r="H1952" s="6">
        <f t="shared" si="451"/>
        <v>22522.850000000002</v>
      </c>
      <c r="I1952" s="7">
        <v>0.23780000000000001</v>
      </c>
      <c r="J1952" s="6">
        <f t="shared" si="452"/>
        <v>3329.2000000000003</v>
      </c>
      <c r="K1952" s="20"/>
      <c r="L1952" s="6">
        <f t="shared" si="453"/>
        <v>40000</v>
      </c>
      <c r="M1952" s="11">
        <f t="shared" si="460"/>
        <v>0</v>
      </c>
      <c r="N1952" s="6">
        <f t="shared" si="454"/>
        <v>2840</v>
      </c>
      <c r="O1952" s="11">
        <f t="shared" si="461"/>
        <v>19682.850000000002</v>
      </c>
      <c r="P1952" s="11">
        <f t="shared" si="455"/>
        <v>0</v>
      </c>
      <c r="Q1952" s="11">
        <f t="shared" si="462"/>
        <v>3329.2000000000003</v>
      </c>
      <c r="R1952" s="11">
        <f t="shared" si="463"/>
        <v>23012.050000000003</v>
      </c>
      <c r="S1952" s="6">
        <f t="shared" si="456"/>
        <v>0</v>
      </c>
      <c r="T1952" s="11">
        <f t="shared" si="457"/>
        <v>0</v>
      </c>
      <c r="U1952" s="11">
        <f t="shared" si="458"/>
        <v>0</v>
      </c>
      <c r="V1952" s="11">
        <f t="shared" si="464"/>
        <v>0</v>
      </c>
      <c r="W1952" s="20"/>
    </row>
    <row r="1953" spans="1:23" x14ac:dyDescent="0.25">
      <c r="A1953">
        <v>2022032215</v>
      </c>
      <c r="B1953">
        <v>3</v>
      </c>
      <c r="C1953" s="8">
        <v>0.53591</v>
      </c>
      <c r="D1953" s="6">
        <f t="shared" si="450"/>
        <v>42872.800000000003</v>
      </c>
      <c r="E1953" s="62">
        <v>0</v>
      </c>
      <c r="F1953" s="6">
        <f t="shared" si="459"/>
        <v>0</v>
      </c>
      <c r="G1953" s="7">
        <v>0.63805999999999996</v>
      </c>
      <c r="H1953" s="6">
        <f t="shared" si="451"/>
        <v>22332.1</v>
      </c>
      <c r="I1953" s="7">
        <v>0.24448</v>
      </c>
      <c r="J1953" s="6">
        <f t="shared" si="452"/>
        <v>3422.7200000000003</v>
      </c>
      <c r="K1953" s="20"/>
      <c r="L1953" s="6">
        <f t="shared" si="453"/>
        <v>40000</v>
      </c>
      <c r="M1953" s="11">
        <f t="shared" si="460"/>
        <v>0</v>
      </c>
      <c r="N1953" s="6">
        <f t="shared" si="454"/>
        <v>2872.8000000000029</v>
      </c>
      <c r="O1953" s="11">
        <f t="shared" si="461"/>
        <v>19459.299999999996</v>
      </c>
      <c r="P1953" s="11">
        <f t="shared" si="455"/>
        <v>0</v>
      </c>
      <c r="Q1953" s="11">
        <f t="shared" si="462"/>
        <v>3422.7200000000003</v>
      </c>
      <c r="R1953" s="11">
        <f t="shared" si="463"/>
        <v>22882.019999999997</v>
      </c>
      <c r="S1953" s="6">
        <f t="shared" si="456"/>
        <v>0</v>
      </c>
      <c r="T1953" s="11">
        <f t="shared" si="457"/>
        <v>0</v>
      </c>
      <c r="U1953" s="11">
        <f t="shared" si="458"/>
        <v>0</v>
      </c>
      <c r="V1953" s="11">
        <f t="shared" si="464"/>
        <v>0</v>
      </c>
      <c r="W1953" s="20"/>
    </row>
    <row r="1954" spans="1:23" x14ac:dyDescent="0.25">
      <c r="A1954">
        <v>2022032216</v>
      </c>
      <c r="B1954">
        <v>3</v>
      </c>
      <c r="C1954" s="8">
        <v>0.53727999999999998</v>
      </c>
      <c r="D1954" s="6">
        <f t="shared" si="450"/>
        <v>42982.400000000001</v>
      </c>
      <c r="E1954" s="62">
        <v>0</v>
      </c>
      <c r="F1954" s="6">
        <f t="shared" si="459"/>
        <v>0</v>
      </c>
      <c r="G1954" s="7">
        <v>0.64622000000000002</v>
      </c>
      <c r="H1954" s="6">
        <f t="shared" si="451"/>
        <v>22617.7</v>
      </c>
      <c r="I1954" s="7">
        <v>0.20657</v>
      </c>
      <c r="J1954" s="6">
        <f t="shared" si="452"/>
        <v>2891.98</v>
      </c>
      <c r="K1954" s="20"/>
      <c r="L1954" s="6">
        <f t="shared" si="453"/>
        <v>40000</v>
      </c>
      <c r="M1954" s="11">
        <f t="shared" si="460"/>
        <v>0</v>
      </c>
      <c r="N1954" s="6">
        <f t="shared" si="454"/>
        <v>2982.4000000000015</v>
      </c>
      <c r="O1954" s="11">
        <f t="shared" si="461"/>
        <v>19635.3</v>
      </c>
      <c r="P1954" s="11">
        <f t="shared" si="455"/>
        <v>0</v>
      </c>
      <c r="Q1954" s="11">
        <f t="shared" si="462"/>
        <v>2891.98</v>
      </c>
      <c r="R1954" s="11">
        <f t="shared" si="463"/>
        <v>22527.279999999999</v>
      </c>
      <c r="S1954" s="6">
        <f t="shared" si="456"/>
        <v>0</v>
      </c>
      <c r="T1954" s="11">
        <f t="shared" si="457"/>
        <v>0</v>
      </c>
      <c r="U1954" s="11">
        <f t="shared" si="458"/>
        <v>0</v>
      </c>
      <c r="V1954" s="11">
        <f t="shared" si="464"/>
        <v>0</v>
      </c>
      <c r="W1954" s="20"/>
    </row>
    <row r="1955" spans="1:23" x14ac:dyDescent="0.25">
      <c r="A1955">
        <v>2022032217</v>
      </c>
      <c r="B1955">
        <v>3</v>
      </c>
      <c r="C1955" s="8">
        <v>0.54418999999999995</v>
      </c>
      <c r="D1955" s="6">
        <f t="shared" si="450"/>
        <v>43535.199999999997</v>
      </c>
      <c r="E1955" s="62">
        <v>0</v>
      </c>
      <c r="F1955" s="6">
        <f t="shared" si="459"/>
        <v>0</v>
      </c>
      <c r="G1955" s="7">
        <v>0.66237000000000001</v>
      </c>
      <c r="H1955" s="6">
        <f t="shared" si="451"/>
        <v>23182.95</v>
      </c>
      <c r="I1955" s="7">
        <v>0.16048999999999999</v>
      </c>
      <c r="J1955" s="6">
        <f t="shared" si="452"/>
        <v>2246.86</v>
      </c>
      <c r="K1955" s="20"/>
      <c r="L1955" s="6">
        <f t="shared" si="453"/>
        <v>40000</v>
      </c>
      <c r="M1955" s="11">
        <f t="shared" si="460"/>
        <v>0</v>
      </c>
      <c r="N1955" s="6">
        <f t="shared" si="454"/>
        <v>3535.1999999999971</v>
      </c>
      <c r="O1955" s="11">
        <f t="shared" si="461"/>
        <v>19647.750000000004</v>
      </c>
      <c r="P1955" s="11">
        <f t="shared" si="455"/>
        <v>0</v>
      </c>
      <c r="Q1955" s="11">
        <f t="shared" si="462"/>
        <v>2246.86</v>
      </c>
      <c r="R1955" s="11">
        <f t="shared" si="463"/>
        <v>21894.610000000004</v>
      </c>
      <c r="S1955" s="6">
        <f t="shared" si="456"/>
        <v>0</v>
      </c>
      <c r="T1955" s="11">
        <f t="shared" si="457"/>
        <v>0</v>
      </c>
      <c r="U1955" s="11">
        <f t="shared" si="458"/>
        <v>0</v>
      </c>
      <c r="V1955" s="11">
        <f t="shared" si="464"/>
        <v>0</v>
      </c>
      <c r="W1955" s="20"/>
    </row>
    <row r="1956" spans="1:23" x14ac:dyDescent="0.25">
      <c r="A1956">
        <v>2022032218</v>
      </c>
      <c r="B1956">
        <v>3</v>
      </c>
      <c r="C1956" s="8">
        <v>0.55169000000000001</v>
      </c>
      <c r="D1956" s="6">
        <f t="shared" si="450"/>
        <v>44135.200000000004</v>
      </c>
      <c r="E1956" s="62">
        <v>0</v>
      </c>
      <c r="F1956" s="6">
        <f t="shared" si="459"/>
        <v>0</v>
      </c>
      <c r="G1956" s="7">
        <v>0.67108000000000001</v>
      </c>
      <c r="H1956" s="6">
        <f t="shared" si="451"/>
        <v>23487.8</v>
      </c>
      <c r="I1956" s="7">
        <v>0.14707000000000001</v>
      </c>
      <c r="J1956" s="6">
        <f t="shared" si="452"/>
        <v>2058.98</v>
      </c>
      <c r="K1956" s="20"/>
      <c r="L1956" s="6">
        <f t="shared" si="453"/>
        <v>40000</v>
      </c>
      <c r="M1956" s="11">
        <f t="shared" si="460"/>
        <v>0</v>
      </c>
      <c r="N1956" s="6">
        <f t="shared" si="454"/>
        <v>4135.2000000000044</v>
      </c>
      <c r="O1956" s="11">
        <f t="shared" si="461"/>
        <v>19352.599999999995</v>
      </c>
      <c r="P1956" s="11">
        <f t="shared" si="455"/>
        <v>0</v>
      </c>
      <c r="Q1956" s="11">
        <f t="shared" si="462"/>
        <v>2058.98</v>
      </c>
      <c r="R1956" s="11">
        <f t="shared" si="463"/>
        <v>21411.579999999994</v>
      </c>
      <c r="S1956" s="6">
        <f t="shared" si="456"/>
        <v>0</v>
      </c>
      <c r="T1956" s="11">
        <f t="shared" si="457"/>
        <v>0</v>
      </c>
      <c r="U1956" s="11">
        <f t="shared" si="458"/>
        <v>0</v>
      </c>
      <c r="V1956" s="11">
        <f t="shared" si="464"/>
        <v>0</v>
      </c>
      <c r="W1956" s="20"/>
    </row>
    <row r="1957" spans="1:23" x14ac:dyDescent="0.25">
      <c r="A1957">
        <v>2022032219</v>
      </c>
      <c r="B1957">
        <v>3</v>
      </c>
      <c r="C1957" s="8">
        <v>0.55254000000000003</v>
      </c>
      <c r="D1957" s="6">
        <f t="shared" si="450"/>
        <v>44203.200000000004</v>
      </c>
      <c r="E1957" s="62">
        <v>0</v>
      </c>
      <c r="F1957" s="6">
        <f t="shared" si="459"/>
        <v>0</v>
      </c>
      <c r="G1957" s="7">
        <v>0.65869999999999995</v>
      </c>
      <c r="H1957" s="6">
        <f t="shared" si="451"/>
        <v>23054.5</v>
      </c>
      <c r="I1957" s="7">
        <v>9.5699999999999993E-2</v>
      </c>
      <c r="J1957" s="6">
        <f t="shared" si="452"/>
        <v>1339.8</v>
      </c>
      <c r="K1957" s="20"/>
      <c r="L1957" s="6">
        <f t="shared" si="453"/>
        <v>40000</v>
      </c>
      <c r="M1957" s="11">
        <f t="shared" si="460"/>
        <v>0</v>
      </c>
      <c r="N1957" s="6">
        <f t="shared" si="454"/>
        <v>4203.2000000000044</v>
      </c>
      <c r="O1957" s="11">
        <f t="shared" si="461"/>
        <v>18851.299999999996</v>
      </c>
      <c r="P1957" s="11">
        <f t="shared" si="455"/>
        <v>0</v>
      </c>
      <c r="Q1957" s="11">
        <f t="shared" si="462"/>
        <v>1339.8</v>
      </c>
      <c r="R1957" s="11">
        <f t="shared" si="463"/>
        <v>20191.099999999995</v>
      </c>
      <c r="S1957" s="6">
        <f t="shared" si="456"/>
        <v>0</v>
      </c>
      <c r="T1957" s="11">
        <f t="shared" si="457"/>
        <v>0</v>
      </c>
      <c r="U1957" s="11">
        <f t="shared" si="458"/>
        <v>0</v>
      </c>
      <c r="V1957" s="11">
        <f t="shared" si="464"/>
        <v>0</v>
      </c>
      <c r="W1957" s="20"/>
    </row>
    <row r="1958" spans="1:23" x14ac:dyDescent="0.25">
      <c r="A1958">
        <v>2022032220</v>
      </c>
      <c r="B1958">
        <v>3</v>
      </c>
      <c r="C1958" s="8">
        <v>0.55671999999999999</v>
      </c>
      <c r="D1958" s="6">
        <f t="shared" si="450"/>
        <v>44537.599999999999</v>
      </c>
      <c r="E1958" s="62">
        <v>0</v>
      </c>
      <c r="F1958" s="6">
        <f t="shared" si="459"/>
        <v>0</v>
      </c>
      <c r="G1958" s="7">
        <v>0.64908999999999994</v>
      </c>
      <c r="H1958" s="6">
        <f t="shared" si="451"/>
        <v>22718.149999999998</v>
      </c>
      <c r="I1958" s="7">
        <v>2.3720000000000001E-2</v>
      </c>
      <c r="J1958" s="6">
        <f t="shared" si="452"/>
        <v>332.08000000000004</v>
      </c>
      <c r="K1958" s="20"/>
      <c r="L1958" s="6">
        <f t="shared" si="453"/>
        <v>40000</v>
      </c>
      <c r="M1958" s="11">
        <f t="shared" si="460"/>
        <v>0</v>
      </c>
      <c r="N1958" s="6">
        <f t="shared" si="454"/>
        <v>4537.5999999999985</v>
      </c>
      <c r="O1958" s="11">
        <f t="shared" si="461"/>
        <v>18180.55</v>
      </c>
      <c r="P1958" s="11">
        <f t="shared" si="455"/>
        <v>0</v>
      </c>
      <c r="Q1958" s="11">
        <f t="shared" si="462"/>
        <v>332.08000000000004</v>
      </c>
      <c r="R1958" s="11">
        <f t="shared" si="463"/>
        <v>18512.63</v>
      </c>
      <c r="S1958" s="6">
        <f t="shared" si="456"/>
        <v>0</v>
      </c>
      <c r="T1958" s="11">
        <f t="shared" si="457"/>
        <v>0</v>
      </c>
      <c r="U1958" s="11">
        <f t="shared" si="458"/>
        <v>0</v>
      </c>
      <c r="V1958" s="11">
        <f t="shared" si="464"/>
        <v>0</v>
      </c>
      <c r="W1958" s="20"/>
    </row>
    <row r="1959" spans="1:23" x14ac:dyDescent="0.25">
      <c r="A1959">
        <v>2022032221</v>
      </c>
      <c r="B1959">
        <v>3</v>
      </c>
      <c r="C1959" s="8">
        <v>0.56235000000000002</v>
      </c>
      <c r="D1959" s="6">
        <f t="shared" si="450"/>
        <v>44988</v>
      </c>
      <c r="E1959" s="62">
        <v>0</v>
      </c>
      <c r="F1959" s="6">
        <f t="shared" si="459"/>
        <v>0</v>
      </c>
      <c r="G1959" s="7">
        <v>0.58348999999999995</v>
      </c>
      <c r="H1959" s="6">
        <f t="shared" si="451"/>
        <v>20422.149999999998</v>
      </c>
      <c r="I1959" s="7">
        <v>0</v>
      </c>
      <c r="J1959" s="6">
        <f t="shared" si="452"/>
        <v>0</v>
      </c>
      <c r="K1959" s="20"/>
      <c r="L1959" s="6">
        <f t="shared" si="453"/>
        <v>40000</v>
      </c>
      <c r="M1959" s="11">
        <f t="shared" si="460"/>
        <v>0</v>
      </c>
      <c r="N1959" s="6">
        <f t="shared" si="454"/>
        <v>4988</v>
      </c>
      <c r="O1959" s="11">
        <f t="shared" si="461"/>
        <v>15434.149999999998</v>
      </c>
      <c r="P1959" s="11">
        <f t="shared" si="455"/>
        <v>0</v>
      </c>
      <c r="Q1959" s="11">
        <f t="shared" si="462"/>
        <v>0</v>
      </c>
      <c r="R1959" s="11">
        <f t="shared" si="463"/>
        <v>15434.149999999998</v>
      </c>
      <c r="S1959" s="6">
        <f t="shared" si="456"/>
        <v>0</v>
      </c>
      <c r="T1959" s="11">
        <f t="shared" si="457"/>
        <v>0</v>
      </c>
      <c r="U1959" s="11">
        <f t="shared" si="458"/>
        <v>0</v>
      </c>
      <c r="V1959" s="11">
        <f t="shared" si="464"/>
        <v>0</v>
      </c>
      <c r="W1959" s="20"/>
    </row>
    <row r="1960" spans="1:23" x14ac:dyDescent="0.25">
      <c r="A1960">
        <v>2022032222</v>
      </c>
      <c r="B1960">
        <v>3</v>
      </c>
      <c r="C1960" s="8">
        <v>0.54676999999999998</v>
      </c>
      <c r="D1960" s="6">
        <f t="shared" si="450"/>
        <v>43741.599999999999</v>
      </c>
      <c r="E1960" s="62">
        <v>0</v>
      </c>
      <c r="F1960" s="6">
        <f t="shared" si="459"/>
        <v>0</v>
      </c>
      <c r="G1960" s="7">
        <v>0.54320000000000002</v>
      </c>
      <c r="H1960" s="6">
        <f t="shared" si="451"/>
        <v>19012</v>
      </c>
      <c r="I1960" s="7">
        <v>0</v>
      </c>
      <c r="J1960" s="6">
        <f t="shared" si="452"/>
        <v>0</v>
      </c>
      <c r="K1960" s="20"/>
      <c r="L1960" s="6">
        <f t="shared" si="453"/>
        <v>40000</v>
      </c>
      <c r="M1960" s="11">
        <f t="shared" si="460"/>
        <v>0</v>
      </c>
      <c r="N1960" s="6">
        <f t="shared" si="454"/>
        <v>3741.5999999999985</v>
      </c>
      <c r="O1960" s="11">
        <f t="shared" si="461"/>
        <v>15270.400000000001</v>
      </c>
      <c r="P1960" s="11">
        <f t="shared" si="455"/>
        <v>0</v>
      </c>
      <c r="Q1960" s="11">
        <f t="shared" si="462"/>
        <v>0</v>
      </c>
      <c r="R1960" s="11">
        <f t="shared" si="463"/>
        <v>15270.400000000001</v>
      </c>
      <c r="S1960" s="6">
        <f t="shared" si="456"/>
        <v>0</v>
      </c>
      <c r="T1960" s="11">
        <f t="shared" si="457"/>
        <v>0</v>
      </c>
      <c r="U1960" s="11">
        <f t="shared" si="458"/>
        <v>0</v>
      </c>
      <c r="V1960" s="11">
        <f t="shared" si="464"/>
        <v>0</v>
      </c>
      <c r="W1960" s="20"/>
    </row>
    <row r="1961" spans="1:23" x14ac:dyDescent="0.25">
      <c r="A1961">
        <v>2022032223</v>
      </c>
      <c r="B1961">
        <v>3</v>
      </c>
      <c r="C1961" s="8">
        <v>0.51812000000000002</v>
      </c>
      <c r="D1961" s="6">
        <f t="shared" si="450"/>
        <v>41449.599999999999</v>
      </c>
      <c r="E1961" s="62">
        <v>0</v>
      </c>
      <c r="F1961" s="6">
        <f t="shared" si="459"/>
        <v>0</v>
      </c>
      <c r="G1961" s="7">
        <v>0.5383</v>
      </c>
      <c r="H1961" s="6">
        <f t="shared" si="451"/>
        <v>18840.5</v>
      </c>
      <c r="I1961" s="7">
        <v>0</v>
      </c>
      <c r="J1961" s="6">
        <f t="shared" si="452"/>
        <v>0</v>
      </c>
      <c r="K1961" s="20"/>
      <c r="L1961" s="6">
        <f t="shared" si="453"/>
        <v>40000</v>
      </c>
      <c r="M1961" s="11">
        <f t="shared" si="460"/>
        <v>0</v>
      </c>
      <c r="N1961" s="6">
        <f t="shared" si="454"/>
        <v>1449.5999999999985</v>
      </c>
      <c r="O1961" s="11">
        <f t="shared" si="461"/>
        <v>17390.900000000001</v>
      </c>
      <c r="P1961" s="11">
        <f t="shared" si="455"/>
        <v>0</v>
      </c>
      <c r="Q1961" s="11">
        <f t="shared" si="462"/>
        <v>0</v>
      </c>
      <c r="R1961" s="11">
        <f t="shared" si="463"/>
        <v>17390.900000000001</v>
      </c>
      <c r="S1961" s="6">
        <f t="shared" si="456"/>
        <v>0</v>
      </c>
      <c r="T1961" s="11">
        <f t="shared" si="457"/>
        <v>0</v>
      </c>
      <c r="U1961" s="11">
        <f t="shared" si="458"/>
        <v>0</v>
      </c>
      <c r="V1961" s="11">
        <f t="shared" si="464"/>
        <v>0</v>
      </c>
      <c r="W1961" s="20"/>
    </row>
    <row r="1962" spans="1:23" x14ac:dyDescent="0.25">
      <c r="A1962">
        <v>2022032224</v>
      </c>
      <c r="B1962">
        <v>3</v>
      </c>
      <c r="C1962" s="8">
        <v>0.48766999999999999</v>
      </c>
      <c r="D1962" s="6">
        <f t="shared" si="450"/>
        <v>39013.599999999999</v>
      </c>
      <c r="E1962" s="62">
        <v>0</v>
      </c>
      <c r="F1962" s="6">
        <f t="shared" si="459"/>
        <v>0</v>
      </c>
      <c r="G1962" s="7">
        <v>0.56950000000000001</v>
      </c>
      <c r="H1962" s="6">
        <f t="shared" si="451"/>
        <v>19932.5</v>
      </c>
      <c r="I1962" s="7">
        <v>0</v>
      </c>
      <c r="J1962" s="6">
        <f t="shared" si="452"/>
        <v>0</v>
      </c>
      <c r="K1962" s="20"/>
      <c r="L1962" s="6">
        <f t="shared" si="453"/>
        <v>39013.599999999999</v>
      </c>
      <c r="M1962" s="11">
        <f t="shared" si="460"/>
        <v>986.40000000000146</v>
      </c>
      <c r="N1962" s="6">
        <f t="shared" si="454"/>
        <v>0</v>
      </c>
      <c r="O1962" s="11">
        <f t="shared" si="461"/>
        <v>19932.5</v>
      </c>
      <c r="P1962" s="11">
        <f t="shared" si="455"/>
        <v>0</v>
      </c>
      <c r="Q1962" s="11">
        <f t="shared" si="462"/>
        <v>0</v>
      </c>
      <c r="R1962" s="11">
        <f t="shared" si="463"/>
        <v>20918.900000000001</v>
      </c>
      <c r="S1962" s="6">
        <f t="shared" si="456"/>
        <v>0</v>
      </c>
      <c r="T1962" s="11">
        <f t="shared" si="457"/>
        <v>0</v>
      </c>
      <c r="U1962" s="11">
        <f t="shared" si="458"/>
        <v>0</v>
      </c>
      <c r="V1962" s="11">
        <f t="shared" si="464"/>
        <v>0</v>
      </c>
      <c r="W1962" s="20"/>
    </row>
    <row r="1963" spans="1:23" x14ac:dyDescent="0.25">
      <c r="A1963">
        <v>2022032301</v>
      </c>
      <c r="B1963">
        <v>4</v>
      </c>
      <c r="C1963" s="8">
        <v>0.46731</v>
      </c>
      <c r="D1963" s="6">
        <f t="shared" si="450"/>
        <v>37384.800000000003</v>
      </c>
      <c r="E1963" s="62">
        <v>0</v>
      </c>
      <c r="F1963" s="6">
        <f t="shared" si="459"/>
        <v>0</v>
      </c>
      <c r="G1963" s="7">
        <v>0.58701999999999999</v>
      </c>
      <c r="H1963" s="6">
        <f t="shared" si="451"/>
        <v>20545.7</v>
      </c>
      <c r="I1963" s="7">
        <v>0</v>
      </c>
      <c r="J1963" s="6">
        <f t="shared" si="452"/>
        <v>0</v>
      </c>
      <c r="K1963" s="20"/>
      <c r="L1963" s="6">
        <f t="shared" si="453"/>
        <v>37384.800000000003</v>
      </c>
      <c r="M1963" s="11">
        <f t="shared" si="460"/>
        <v>2615.1999999999971</v>
      </c>
      <c r="N1963" s="6">
        <f t="shared" si="454"/>
        <v>0</v>
      </c>
      <c r="O1963" s="11">
        <f t="shared" si="461"/>
        <v>20545.7</v>
      </c>
      <c r="P1963" s="11">
        <f t="shared" si="455"/>
        <v>0</v>
      </c>
      <c r="Q1963" s="11">
        <f t="shared" si="462"/>
        <v>0</v>
      </c>
      <c r="R1963" s="11">
        <f t="shared" si="463"/>
        <v>23160.899999999998</v>
      </c>
      <c r="S1963" s="6">
        <f t="shared" si="456"/>
        <v>0</v>
      </c>
      <c r="T1963" s="11">
        <f t="shared" si="457"/>
        <v>0</v>
      </c>
      <c r="U1963" s="11">
        <f t="shared" si="458"/>
        <v>0</v>
      </c>
      <c r="V1963" s="11">
        <f t="shared" si="464"/>
        <v>0</v>
      </c>
      <c r="W1963" s="20"/>
    </row>
    <row r="1964" spans="1:23" x14ac:dyDescent="0.25">
      <c r="A1964">
        <v>2022032302</v>
      </c>
      <c r="B1964">
        <v>4</v>
      </c>
      <c r="C1964" s="8">
        <v>0.45711000000000002</v>
      </c>
      <c r="D1964" s="6">
        <f t="shared" si="450"/>
        <v>36568.800000000003</v>
      </c>
      <c r="E1964" s="62">
        <v>0</v>
      </c>
      <c r="F1964" s="6">
        <f t="shared" si="459"/>
        <v>0</v>
      </c>
      <c r="G1964" s="7">
        <v>0.57630000000000003</v>
      </c>
      <c r="H1964" s="6">
        <f t="shared" si="451"/>
        <v>20170.5</v>
      </c>
      <c r="I1964" s="7">
        <v>0</v>
      </c>
      <c r="J1964" s="6">
        <f t="shared" si="452"/>
        <v>0</v>
      </c>
      <c r="K1964" s="20"/>
      <c r="L1964" s="6">
        <f t="shared" si="453"/>
        <v>36568.800000000003</v>
      </c>
      <c r="M1964" s="11">
        <f t="shared" si="460"/>
        <v>3431.1999999999971</v>
      </c>
      <c r="N1964" s="6">
        <f t="shared" si="454"/>
        <v>0</v>
      </c>
      <c r="O1964" s="11">
        <f t="shared" si="461"/>
        <v>20170.5</v>
      </c>
      <c r="P1964" s="11">
        <f t="shared" si="455"/>
        <v>0</v>
      </c>
      <c r="Q1964" s="11">
        <f t="shared" si="462"/>
        <v>0</v>
      </c>
      <c r="R1964" s="11">
        <f t="shared" si="463"/>
        <v>23601.699999999997</v>
      </c>
      <c r="S1964" s="6">
        <f t="shared" si="456"/>
        <v>0</v>
      </c>
      <c r="T1964" s="11">
        <f t="shared" si="457"/>
        <v>0</v>
      </c>
      <c r="U1964" s="11">
        <f t="shared" si="458"/>
        <v>0</v>
      </c>
      <c r="V1964" s="11">
        <f t="shared" si="464"/>
        <v>0</v>
      </c>
      <c r="W1964" s="20"/>
    </row>
    <row r="1965" spans="1:23" x14ac:dyDescent="0.25">
      <c r="A1965">
        <v>2022032303</v>
      </c>
      <c r="B1965">
        <v>4</v>
      </c>
      <c r="C1965" s="8">
        <v>0.45313999999999999</v>
      </c>
      <c r="D1965" s="6">
        <f t="shared" si="450"/>
        <v>36251.199999999997</v>
      </c>
      <c r="E1965" s="62">
        <v>0</v>
      </c>
      <c r="F1965" s="6">
        <f t="shared" si="459"/>
        <v>0</v>
      </c>
      <c r="G1965" s="7">
        <v>0.55876999999999999</v>
      </c>
      <c r="H1965" s="6">
        <f t="shared" si="451"/>
        <v>19556.95</v>
      </c>
      <c r="I1965" s="7">
        <v>0</v>
      </c>
      <c r="J1965" s="6">
        <f t="shared" si="452"/>
        <v>0</v>
      </c>
      <c r="K1965" s="20"/>
      <c r="L1965" s="6">
        <f t="shared" si="453"/>
        <v>36251.199999999997</v>
      </c>
      <c r="M1965" s="11">
        <f t="shared" si="460"/>
        <v>3748.8000000000029</v>
      </c>
      <c r="N1965" s="6">
        <f t="shared" si="454"/>
        <v>0</v>
      </c>
      <c r="O1965" s="11">
        <f t="shared" si="461"/>
        <v>19556.95</v>
      </c>
      <c r="P1965" s="11">
        <f t="shared" si="455"/>
        <v>0</v>
      </c>
      <c r="Q1965" s="11">
        <f t="shared" si="462"/>
        <v>0</v>
      </c>
      <c r="R1965" s="11">
        <f t="shared" si="463"/>
        <v>23305.750000000004</v>
      </c>
      <c r="S1965" s="6">
        <f t="shared" si="456"/>
        <v>0</v>
      </c>
      <c r="T1965" s="11">
        <f t="shared" si="457"/>
        <v>0</v>
      </c>
      <c r="U1965" s="11">
        <f t="shared" si="458"/>
        <v>0</v>
      </c>
      <c r="V1965" s="11">
        <f t="shared" si="464"/>
        <v>0</v>
      </c>
      <c r="W1965" s="20"/>
    </row>
    <row r="1966" spans="1:23" x14ac:dyDescent="0.25">
      <c r="A1966">
        <v>2022032304</v>
      </c>
      <c r="B1966">
        <v>4</v>
      </c>
      <c r="C1966" s="8">
        <v>0.45522000000000001</v>
      </c>
      <c r="D1966" s="6">
        <f t="shared" si="450"/>
        <v>36417.599999999999</v>
      </c>
      <c r="E1966" s="62">
        <v>0</v>
      </c>
      <c r="F1966" s="6">
        <f t="shared" si="459"/>
        <v>0</v>
      </c>
      <c r="G1966" s="7">
        <v>0.54554000000000002</v>
      </c>
      <c r="H1966" s="6">
        <f t="shared" si="451"/>
        <v>19093.900000000001</v>
      </c>
      <c r="I1966" s="7">
        <v>0</v>
      </c>
      <c r="J1966" s="6">
        <f t="shared" si="452"/>
        <v>0</v>
      </c>
      <c r="K1966" s="20"/>
      <c r="L1966" s="6">
        <f t="shared" si="453"/>
        <v>36417.599999999999</v>
      </c>
      <c r="M1966" s="11">
        <f t="shared" si="460"/>
        <v>3582.4000000000015</v>
      </c>
      <c r="N1966" s="6">
        <f t="shared" si="454"/>
        <v>0</v>
      </c>
      <c r="O1966" s="11">
        <f t="shared" si="461"/>
        <v>19093.900000000001</v>
      </c>
      <c r="P1966" s="11">
        <f t="shared" si="455"/>
        <v>0</v>
      </c>
      <c r="Q1966" s="11">
        <f t="shared" si="462"/>
        <v>0</v>
      </c>
      <c r="R1966" s="11">
        <f t="shared" si="463"/>
        <v>22676.300000000003</v>
      </c>
      <c r="S1966" s="6">
        <f t="shared" si="456"/>
        <v>0</v>
      </c>
      <c r="T1966" s="11">
        <f t="shared" si="457"/>
        <v>0</v>
      </c>
      <c r="U1966" s="11">
        <f t="shared" si="458"/>
        <v>0</v>
      </c>
      <c r="V1966" s="11">
        <f t="shared" si="464"/>
        <v>0</v>
      </c>
      <c r="W1966" s="20"/>
    </row>
    <row r="1967" spans="1:23" x14ac:dyDescent="0.25">
      <c r="A1967">
        <v>2022032305</v>
      </c>
      <c r="B1967">
        <v>4</v>
      </c>
      <c r="C1967" s="8">
        <v>0.46718999999999999</v>
      </c>
      <c r="D1967" s="6">
        <f t="shared" si="450"/>
        <v>37375.199999999997</v>
      </c>
      <c r="E1967" s="62">
        <v>0</v>
      </c>
      <c r="F1967" s="6">
        <f t="shared" si="459"/>
        <v>0</v>
      </c>
      <c r="G1967" s="7">
        <v>0.53147</v>
      </c>
      <c r="H1967" s="6">
        <f t="shared" si="451"/>
        <v>18601.45</v>
      </c>
      <c r="I1967" s="7">
        <v>0</v>
      </c>
      <c r="J1967" s="6">
        <f t="shared" si="452"/>
        <v>0</v>
      </c>
      <c r="K1967" s="20"/>
      <c r="L1967" s="6">
        <f t="shared" si="453"/>
        <v>37375.199999999997</v>
      </c>
      <c r="M1967" s="11">
        <f t="shared" si="460"/>
        <v>2624.8000000000029</v>
      </c>
      <c r="N1967" s="6">
        <f t="shared" si="454"/>
        <v>0</v>
      </c>
      <c r="O1967" s="11">
        <f t="shared" si="461"/>
        <v>18601.45</v>
      </c>
      <c r="P1967" s="11">
        <f t="shared" si="455"/>
        <v>0</v>
      </c>
      <c r="Q1967" s="11">
        <f t="shared" si="462"/>
        <v>0</v>
      </c>
      <c r="R1967" s="11">
        <f t="shared" si="463"/>
        <v>21226.250000000004</v>
      </c>
      <c r="S1967" s="6">
        <f t="shared" si="456"/>
        <v>0</v>
      </c>
      <c r="T1967" s="11">
        <f t="shared" si="457"/>
        <v>0</v>
      </c>
      <c r="U1967" s="11">
        <f t="shared" si="458"/>
        <v>0</v>
      </c>
      <c r="V1967" s="11">
        <f t="shared" si="464"/>
        <v>0</v>
      </c>
      <c r="W1967" s="20"/>
    </row>
    <row r="1968" spans="1:23" x14ac:dyDescent="0.25">
      <c r="A1968">
        <v>2022032306</v>
      </c>
      <c r="B1968">
        <v>4</v>
      </c>
      <c r="C1968" s="8">
        <v>0.49643999999999999</v>
      </c>
      <c r="D1968" s="6">
        <f t="shared" si="450"/>
        <v>39715.199999999997</v>
      </c>
      <c r="E1968" s="62">
        <v>0</v>
      </c>
      <c r="F1968" s="6">
        <f t="shared" si="459"/>
        <v>0</v>
      </c>
      <c r="G1968" s="7">
        <v>0.52378000000000002</v>
      </c>
      <c r="H1968" s="6">
        <f t="shared" si="451"/>
        <v>18332.3</v>
      </c>
      <c r="I1968" s="7">
        <v>0</v>
      </c>
      <c r="J1968" s="6">
        <f t="shared" si="452"/>
        <v>0</v>
      </c>
      <c r="K1968" s="20"/>
      <c r="L1968" s="6">
        <f t="shared" si="453"/>
        <v>39715.199999999997</v>
      </c>
      <c r="M1968" s="11">
        <f t="shared" si="460"/>
        <v>284.80000000000291</v>
      </c>
      <c r="N1968" s="6">
        <f t="shared" si="454"/>
        <v>0</v>
      </c>
      <c r="O1968" s="11">
        <f t="shared" si="461"/>
        <v>18332.3</v>
      </c>
      <c r="P1968" s="11">
        <f t="shared" si="455"/>
        <v>0</v>
      </c>
      <c r="Q1968" s="11">
        <f t="shared" si="462"/>
        <v>0</v>
      </c>
      <c r="R1968" s="11">
        <f t="shared" si="463"/>
        <v>18617.100000000002</v>
      </c>
      <c r="S1968" s="6">
        <f t="shared" si="456"/>
        <v>0</v>
      </c>
      <c r="T1968" s="11">
        <f t="shared" si="457"/>
        <v>0</v>
      </c>
      <c r="U1968" s="11">
        <f t="shared" si="458"/>
        <v>0</v>
      </c>
      <c r="V1968" s="11">
        <f t="shared" si="464"/>
        <v>0</v>
      </c>
      <c r="W1968" s="20"/>
    </row>
    <row r="1969" spans="1:23" x14ac:dyDescent="0.25">
      <c r="A1969">
        <v>2022032307</v>
      </c>
      <c r="B1969">
        <v>4</v>
      </c>
      <c r="C1969" s="8">
        <v>0.54642000000000002</v>
      </c>
      <c r="D1969" s="6">
        <f t="shared" si="450"/>
        <v>43713.599999999999</v>
      </c>
      <c r="E1969" s="62">
        <v>0</v>
      </c>
      <c r="F1969" s="6">
        <f t="shared" si="459"/>
        <v>0</v>
      </c>
      <c r="G1969" s="7">
        <v>0.53127999999999997</v>
      </c>
      <c r="H1969" s="6">
        <f t="shared" si="451"/>
        <v>18594.8</v>
      </c>
      <c r="I1969" s="7">
        <v>0</v>
      </c>
      <c r="J1969" s="6">
        <f t="shared" si="452"/>
        <v>0</v>
      </c>
      <c r="K1969" s="20"/>
      <c r="L1969" s="6">
        <f t="shared" si="453"/>
        <v>40000</v>
      </c>
      <c r="M1969" s="11">
        <f t="shared" si="460"/>
        <v>0</v>
      </c>
      <c r="N1969" s="6">
        <f t="shared" si="454"/>
        <v>3713.5999999999985</v>
      </c>
      <c r="O1969" s="11">
        <f t="shared" si="461"/>
        <v>14881.2</v>
      </c>
      <c r="P1969" s="11">
        <f t="shared" si="455"/>
        <v>0</v>
      </c>
      <c r="Q1969" s="11">
        <f t="shared" si="462"/>
        <v>0</v>
      </c>
      <c r="R1969" s="11">
        <f t="shared" si="463"/>
        <v>14881.2</v>
      </c>
      <c r="S1969" s="6">
        <f t="shared" si="456"/>
        <v>0</v>
      </c>
      <c r="T1969" s="11">
        <f t="shared" si="457"/>
        <v>0</v>
      </c>
      <c r="U1969" s="11">
        <f t="shared" si="458"/>
        <v>0</v>
      </c>
      <c r="V1969" s="11">
        <f t="shared" si="464"/>
        <v>0</v>
      </c>
      <c r="W1969" s="20"/>
    </row>
    <row r="1970" spans="1:23" x14ac:dyDescent="0.25">
      <c r="A1970">
        <v>2022032308</v>
      </c>
      <c r="B1970">
        <v>4</v>
      </c>
      <c r="C1970" s="8">
        <v>0.57316999999999996</v>
      </c>
      <c r="D1970" s="6">
        <f t="shared" si="450"/>
        <v>45853.599999999999</v>
      </c>
      <c r="E1970" s="62">
        <v>0</v>
      </c>
      <c r="F1970" s="6">
        <f t="shared" si="459"/>
        <v>0</v>
      </c>
      <c r="G1970" s="7">
        <v>0.52000999999999997</v>
      </c>
      <c r="H1970" s="6">
        <f t="shared" si="451"/>
        <v>18200.349999999999</v>
      </c>
      <c r="I1970" s="7">
        <v>6.5199999999999998E-3</v>
      </c>
      <c r="J1970" s="6">
        <f t="shared" si="452"/>
        <v>91.28</v>
      </c>
      <c r="K1970" s="20"/>
      <c r="L1970" s="6">
        <f t="shared" si="453"/>
        <v>40000</v>
      </c>
      <c r="M1970" s="11">
        <f t="shared" si="460"/>
        <v>0</v>
      </c>
      <c r="N1970" s="6">
        <f t="shared" si="454"/>
        <v>5853.5999999999985</v>
      </c>
      <c r="O1970" s="11">
        <f t="shared" si="461"/>
        <v>12346.75</v>
      </c>
      <c r="P1970" s="11">
        <f t="shared" si="455"/>
        <v>0</v>
      </c>
      <c r="Q1970" s="11">
        <f t="shared" si="462"/>
        <v>91.28</v>
      </c>
      <c r="R1970" s="11">
        <f t="shared" si="463"/>
        <v>12438.03</v>
      </c>
      <c r="S1970" s="6">
        <f t="shared" si="456"/>
        <v>0</v>
      </c>
      <c r="T1970" s="11">
        <f t="shared" si="457"/>
        <v>0</v>
      </c>
      <c r="U1970" s="11">
        <f t="shared" si="458"/>
        <v>0</v>
      </c>
      <c r="V1970" s="11">
        <f t="shared" si="464"/>
        <v>0</v>
      </c>
      <c r="W1970" s="20"/>
    </row>
    <row r="1971" spans="1:23" x14ac:dyDescent="0.25">
      <c r="A1971">
        <v>2022032309</v>
      </c>
      <c r="B1971">
        <v>4</v>
      </c>
      <c r="C1971" s="8">
        <v>0.56332000000000004</v>
      </c>
      <c r="D1971" s="6">
        <f t="shared" si="450"/>
        <v>45065.600000000006</v>
      </c>
      <c r="E1971" s="62">
        <v>0</v>
      </c>
      <c r="F1971" s="6">
        <f t="shared" si="459"/>
        <v>0</v>
      </c>
      <c r="G1971" s="7">
        <v>0.45128000000000001</v>
      </c>
      <c r="H1971" s="6">
        <f t="shared" si="451"/>
        <v>15794.800000000001</v>
      </c>
      <c r="I1971" s="7">
        <v>0.26756999999999997</v>
      </c>
      <c r="J1971" s="6">
        <f t="shared" si="452"/>
        <v>3745.9799999999996</v>
      </c>
      <c r="K1971" s="20"/>
      <c r="L1971" s="6">
        <f t="shared" si="453"/>
        <v>40000</v>
      </c>
      <c r="M1971" s="11">
        <f t="shared" si="460"/>
        <v>0</v>
      </c>
      <c r="N1971" s="6">
        <f t="shared" si="454"/>
        <v>5065.6000000000058</v>
      </c>
      <c r="O1971" s="11">
        <f t="shared" si="461"/>
        <v>10729.199999999995</v>
      </c>
      <c r="P1971" s="11">
        <f t="shared" si="455"/>
        <v>0</v>
      </c>
      <c r="Q1971" s="11">
        <f t="shared" si="462"/>
        <v>3745.9799999999996</v>
      </c>
      <c r="R1971" s="11">
        <f t="shared" si="463"/>
        <v>14475.179999999995</v>
      </c>
      <c r="S1971" s="6">
        <f t="shared" si="456"/>
        <v>0</v>
      </c>
      <c r="T1971" s="11">
        <f t="shared" si="457"/>
        <v>0</v>
      </c>
      <c r="U1971" s="11">
        <f t="shared" si="458"/>
        <v>0</v>
      </c>
      <c r="V1971" s="11">
        <f t="shared" si="464"/>
        <v>0</v>
      </c>
      <c r="W1971" s="20"/>
    </row>
    <row r="1972" spans="1:23" x14ac:dyDescent="0.25">
      <c r="A1972">
        <v>2022032310</v>
      </c>
      <c r="B1972">
        <v>4</v>
      </c>
      <c r="C1972" s="8">
        <v>0.55001</v>
      </c>
      <c r="D1972" s="6">
        <f t="shared" si="450"/>
        <v>44000.800000000003</v>
      </c>
      <c r="E1972" s="62">
        <v>0</v>
      </c>
      <c r="F1972" s="6">
        <f t="shared" si="459"/>
        <v>0</v>
      </c>
      <c r="G1972" s="7">
        <v>0.38380999999999998</v>
      </c>
      <c r="H1972" s="6">
        <f t="shared" si="451"/>
        <v>13433.35</v>
      </c>
      <c r="I1972" s="7">
        <v>0.69823000000000002</v>
      </c>
      <c r="J1972" s="6">
        <f t="shared" si="452"/>
        <v>9775.2199999999993</v>
      </c>
      <c r="K1972" s="20"/>
      <c r="L1972" s="6">
        <f t="shared" si="453"/>
        <v>40000</v>
      </c>
      <c r="M1972" s="11">
        <f t="shared" si="460"/>
        <v>0</v>
      </c>
      <c r="N1972" s="6">
        <f t="shared" si="454"/>
        <v>4000.8000000000029</v>
      </c>
      <c r="O1972" s="11">
        <f t="shared" si="461"/>
        <v>9432.5499999999975</v>
      </c>
      <c r="P1972" s="11">
        <f t="shared" si="455"/>
        <v>0</v>
      </c>
      <c r="Q1972" s="11">
        <f t="shared" si="462"/>
        <v>9775.2199999999993</v>
      </c>
      <c r="R1972" s="11">
        <f t="shared" si="463"/>
        <v>19207.769999999997</v>
      </c>
      <c r="S1972" s="6">
        <f t="shared" si="456"/>
        <v>0</v>
      </c>
      <c r="T1972" s="11">
        <f t="shared" si="457"/>
        <v>0</v>
      </c>
      <c r="U1972" s="11">
        <f t="shared" si="458"/>
        <v>0</v>
      </c>
      <c r="V1972" s="11">
        <f t="shared" si="464"/>
        <v>0</v>
      </c>
      <c r="W1972" s="20"/>
    </row>
    <row r="1973" spans="1:23" x14ac:dyDescent="0.25">
      <c r="A1973">
        <v>2022032311</v>
      </c>
      <c r="B1973">
        <v>4</v>
      </c>
      <c r="C1973" s="8">
        <v>0.53505999999999998</v>
      </c>
      <c r="D1973" s="6">
        <f t="shared" si="450"/>
        <v>42804.799999999996</v>
      </c>
      <c r="E1973" s="62">
        <v>0</v>
      </c>
      <c r="F1973" s="6">
        <f t="shared" si="459"/>
        <v>0</v>
      </c>
      <c r="G1973" s="7">
        <v>0.38206000000000001</v>
      </c>
      <c r="H1973" s="6">
        <f t="shared" si="451"/>
        <v>13372.1</v>
      </c>
      <c r="I1973" s="7">
        <v>0.75170999999999999</v>
      </c>
      <c r="J1973" s="6">
        <f t="shared" si="452"/>
        <v>10523.94</v>
      </c>
      <c r="K1973" s="20"/>
      <c r="L1973" s="6">
        <f t="shared" si="453"/>
        <v>40000</v>
      </c>
      <c r="M1973" s="11">
        <f t="shared" si="460"/>
        <v>0</v>
      </c>
      <c r="N1973" s="6">
        <f t="shared" si="454"/>
        <v>2804.7999999999956</v>
      </c>
      <c r="O1973" s="11">
        <f t="shared" si="461"/>
        <v>10567.300000000005</v>
      </c>
      <c r="P1973" s="11">
        <f t="shared" si="455"/>
        <v>0</v>
      </c>
      <c r="Q1973" s="11">
        <f t="shared" si="462"/>
        <v>10523.94</v>
      </c>
      <c r="R1973" s="11">
        <f t="shared" si="463"/>
        <v>21091.240000000005</v>
      </c>
      <c r="S1973" s="6">
        <f t="shared" si="456"/>
        <v>0</v>
      </c>
      <c r="T1973" s="11">
        <f t="shared" si="457"/>
        <v>0</v>
      </c>
      <c r="U1973" s="11">
        <f t="shared" si="458"/>
        <v>0</v>
      </c>
      <c r="V1973" s="11">
        <f t="shared" si="464"/>
        <v>0</v>
      </c>
      <c r="W1973" s="20"/>
    </row>
    <row r="1974" spans="1:23" x14ac:dyDescent="0.25">
      <c r="A1974">
        <v>2022032312</v>
      </c>
      <c r="B1974">
        <v>4</v>
      </c>
      <c r="C1974" s="8">
        <v>0.52293000000000001</v>
      </c>
      <c r="D1974" s="6">
        <f t="shared" si="450"/>
        <v>41834.400000000001</v>
      </c>
      <c r="E1974" s="62">
        <v>0</v>
      </c>
      <c r="F1974" s="6">
        <f t="shared" si="459"/>
        <v>0</v>
      </c>
      <c r="G1974" s="7">
        <v>0.40545999999999999</v>
      </c>
      <c r="H1974" s="6">
        <f t="shared" si="451"/>
        <v>14191.1</v>
      </c>
      <c r="I1974" s="7">
        <v>0.75682000000000005</v>
      </c>
      <c r="J1974" s="6">
        <f t="shared" si="452"/>
        <v>10595.480000000001</v>
      </c>
      <c r="K1974" s="20"/>
      <c r="L1974" s="6">
        <f t="shared" si="453"/>
        <v>40000</v>
      </c>
      <c r="M1974" s="11">
        <f t="shared" si="460"/>
        <v>0</v>
      </c>
      <c r="N1974" s="6">
        <f t="shared" si="454"/>
        <v>1834.4000000000015</v>
      </c>
      <c r="O1974" s="11">
        <f t="shared" si="461"/>
        <v>12356.699999999999</v>
      </c>
      <c r="P1974" s="11">
        <f t="shared" si="455"/>
        <v>0</v>
      </c>
      <c r="Q1974" s="11">
        <f t="shared" si="462"/>
        <v>10595.480000000001</v>
      </c>
      <c r="R1974" s="11">
        <f t="shared" si="463"/>
        <v>22952.18</v>
      </c>
      <c r="S1974" s="6">
        <f t="shared" si="456"/>
        <v>0</v>
      </c>
      <c r="T1974" s="11">
        <f t="shared" si="457"/>
        <v>0</v>
      </c>
      <c r="U1974" s="11">
        <f t="shared" si="458"/>
        <v>0</v>
      </c>
      <c r="V1974" s="11">
        <f t="shared" si="464"/>
        <v>0</v>
      </c>
      <c r="W1974" s="20"/>
    </row>
    <row r="1975" spans="1:23" x14ac:dyDescent="0.25">
      <c r="A1975">
        <v>2022032313</v>
      </c>
      <c r="B1975">
        <v>4</v>
      </c>
      <c r="C1975" s="8">
        <v>0.51436999999999999</v>
      </c>
      <c r="D1975" s="6">
        <f t="shared" si="450"/>
        <v>41149.599999999999</v>
      </c>
      <c r="E1975" s="62">
        <v>0</v>
      </c>
      <c r="F1975" s="6">
        <f t="shared" si="459"/>
        <v>0</v>
      </c>
      <c r="G1975" s="7">
        <v>0.45401999999999998</v>
      </c>
      <c r="H1975" s="6">
        <f t="shared" si="451"/>
        <v>15890.699999999999</v>
      </c>
      <c r="I1975" s="7">
        <v>0.60704000000000002</v>
      </c>
      <c r="J1975" s="6">
        <f t="shared" si="452"/>
        <v>8498.56</v>
      </c>
      <c r="K1975" s="20"/>
      <c r="L1975" s="6">
        <f t="shared" si="453"/>
        <v>40000</v>
      </c>
      <c r="M1975" s="11">
        <f t="shared" si="460"/>
        <v>0</v>
      </c>
      <c r="N1975" s="6">
        <f t="shared" si="454"/>
        <v>1149.5999999999985</v>
      </c>
      <c r="O1975" s="11">
        <f t="shared" si="461"/>
        <v>14741.1</v>
      </c>
      <c r="P1975" s="11">
        <f t="shared" si="455"/>
        <v>0</v>
      </c>
      <c r="Q1975" s="11">
        <f t="shared" si="462"/>
        <v>8498.56</v>
      </c>
      <c r="R1975" s="11">
        <f t="shared" si="463"/>
        <v>23239.66</v>
      </c>
      <c r="S1975" s="6">
        <f t="shared" si="456"/>
        <v>0</v>
      </c>
      <c r="T1975" s="11">
        <f t="shared" si="457"/>
        <v>0</v>
      </c>
      <c r="U1975" s="11">
        <f t="shared" si="458"/>
        <v>0</v>
      </c>
      <c r="V1975" s="11">
        <f t="shared" si="464"/>
        <v>0</v>
      </c>
      <c r="W1975" s="20"/>
    </row>
    <row r="1976" spans="1:23" x14ac:dyDescent="0.25">
      <c r="A1976">
        <v>2022032314</v>
      </c>
      <c r="B1976">
        <v>4</v>
      </c>
      <c r="C1976" s="8">
        <v>0.50726000000000004</v>
      </c>
      <c r="D1976" s="6">
        <f t="shared" si="450"/>
        <v>40580.800000000003</v>
      </c>
      <c r="E1976" s="62">
        <v>0</v>
      </c>
      <c r="F1976" s="6">
        <f t="shared" si="459"/>
        <v>0</v>
      </c>
      <c r="G1976" s="7">
        <v>0.48464000000000002</v>
      </c>
      <c r="H1976" s="6">
        <f t="shared" si="451"/>
        <v>16962.400000000001</v>
      </c>
      <c r="I1976" s="7">
        <v>0.44534000000000001</v>
      </c>
      <c r="J1976" s="6">
        <f t="shared" si="452"/>
        <v>6234.76</v>
      </c>
      <c r="K1976" s="20"/>
      <c r="L1976" s="6">
        <f t="shared" si="453"/>
        <v>40000</v>
      </c>
      <c r="M1976" s="11">
        <f t="shared" si="460"/>
        <v>0</v>
      </c>
      <c r="N1976" s="6">
        <f t="shared" si="454"/>
        <v>580.80000000000291</v>
      </c>
      <c r="O1976" s="11">
        <f t="shared" si="461"/>
        <v>16381.599999999999</v>
      </c>
      <c r="P1976" s="11">
        <f t="shared" si="455"/>
        <v>0</v>
      </c>
      <c r="Q1976" s="11">
        <f t="shared" si="462"/>
        <v>6234.76</v>
      </c>
      <c r="R1976" s="11">
        <f t="shared" si="463"/>
        <v>22616.36</v>
      </c>
      <c r="S1976" s="6">
        <f t="shared" si="456"/>
        <v>0</v>
      </c>
      <c r="T1976" s="11">
        <f t="shared" si="457"/>
        <v>0</v>
      </c>
      <c r="U1976" s="11">
        <f t="shared" si="458"/>
        <v>0</v>
      </c>
      <c r="V1976" s="11">
        <f t="shared" si="464"/>
        <v>0</v>
      </c>
      <c r="W1976" s="20"/>
    </row>
    <row r="1977" spans="1:23" x14ac:dyDescent="0.25">
      <c r="A1977">
        <v>2022032315</v>
      </c>
      <c r="B1977">
        <v>4</v>
      </c>
      <c r="C1977" s="8">
        <v>0.50022999999999995</v>
      </c>
      <c r="D1977" s="6">
        <f t="shared" si="450"/>
        <v>40018.399999999994</v>
      </c>
      <c r="E1977" s="62">
        <v>0</v>
      </c>
      <c r="F1977" s="6">
        <f t="shared" si="459"/>
        <v>0</v>
      </c>
      <c r="G1977" s="7">
        <v>0.49604999999999999</v>
      </c>
      <c r="H1977" s="6">
        <f t="shared" si="451"/>
        <v>17361.75</v>
      </c>
      <c r="I1977" s="7">
        <v>0.40617999999999999</v>
      </c>
      <c r="J1977" s="6">
        <f t="shared" si="452"/>
        <v>5686.5199999999995</v>
      </c>
      <c r="K1977" s="20"/>
      <c r="L1977" s="6">
        <f t="shared" si="453"/>
        <v>40000</v>
      </c>
      <c r="M1977" s="11">
        <f t="shared" si="460"/>
        <v>0</v>
      </c>
      <c r="N1977" s="6">
        <f t="shared" si="454"/>
        <v>18.399999999994179</v>
      </c>
      <c r="O1977" s="11">
        <f t="shared" si="461"/>
        <v>17343.350000000006</v>
      </c>
      <c r="P1977" s="11">
        <f t="shared" si="455"/>
        <v>0</v>
      </c>
      <c r="Q1977" s="11">
        <f t="shared" si="462"/>
        <v>5686.5199999999995</v>
      </c>
      <c r="R1977" s="11">
        <f t="shared" si="463"/>
        <v>23029.870000000006</v>
      </c>
      <c r="S1977" s="6">
        <f t="shared" si="456"/>
        <v>0</v>
      </c>
      <c r="T1977" s="11">
        <f t="shared" si="457"/>
        <v>0</v>
      </c>
      <c r="U1977" s="11">
        <f t="shared" si="458"/>
        <v>0</v>
      </c>
      <c r="V1977" s="11">
        <f t="shared" si="464"/>
        <v>0</v>
      </c>
      <c r="W1977" s="20"/>
    </row>
    <row r="1978" spans="1:23" x14ac:dyDescent="0.25">
      <c r="A1978">
        <v>2022032316</v>
      </c>
      <c r="B1978">
        <v>4</v>
      </c>
      <c r="C1978" s="8">
        <v>0.49861</v>
      </c>
      <c r="D1978" s="6">
        <f t="shared" si="450"/>
        <v>39888.800000000003</v>
      </c>
      <c r="E1978" s="62">
        <v>0</v>
      </c>
      <c r="F1978" s="6">
        <f t="shared" si="459"/>
        <v>0</v>
      </c>
      <c r="G1978" s="7">
        <v>0.49079</v>
      </c>
      <c r="H1978" s="6">
        <f t="shared" si="451"/>
        <v>17177.650000000001</v>
      </c>
      <c r="I1978" s="7">
        <v>0.40684999999999999</v>
      </c>
      <c r="J1978" s="6">
        <f t="shared" si="452"/>
        <v>5695.9</v>
      </c>
      <c r="K1978" s="20"/>
      <c r="L1978" s="6">
        <f t="shared" si="453"/>
        <v>39888.800000000003</v>
      </c>
      <c r="M1978" s="11">
        <f t="shared" si="460"/>
        <v>111.19999999999709</v>
      </c>
      <c r="N1978" s="6">
        <f t="shared" si="454"/>
        <v>0</v>
      </c>
      <c r="O1978" s="11">
        <f t="shared" si="461"/>
        <v>17177.650000000001</v>
      </c>
      <c r="P1978" s="11">
        <f t="shared" si="455"/>
        <v>0</v>
      </c>
      <c r="Q1978" s="11">
        <f t="shared" si="462"/>
        <v>5695.9</v>
      </c>
      <c r="R1978" s="11">
        <f t="shared" si="463"/>
        <v>22984.75</v>
      </c>
      <c r="S1978" s="6">
        <f t="shared" si="456"/>
        <v>0</v>
      </c>
      <c r="T1978" s="11">
        <f t="shared" si="457"/>
        <v>0</v>
      </c>
      <c r="U1978" s="11">
        <f t="shared" si="458"/>
        <v>0</v>
      </c>
      <c r="V1978" s="11">
        <f t="shared" si="464"/>
        <v>0</v>
      </c>
      <c r="W1978" s="20"/>
    </row>
    <row r="1979" spans="1:23" x14ac:dyDescent="0.25">
      <c r="A1979">
        <v>2022032317</v>
      </c>
      <c r="B1979">
        <v>4</v>
      </c>
      <c r="C1979" s="8">
        <v>0.49967</v>
      </c>
      <c r="D1979" s="6">
        <f t="shared" si="450"/>
        <v>39973.599999999999</v>
      </c>
      <c r="E1979" s="62">
        <v>0</v>
      </c>
      <c r="F1979" s="6">
        <f t="shared" si="459"/>
        <v>0</v>
      </c>
      <c r="G1979" s="7">
        <v>0.49719999999999998</v>
      </c>
      <c r="H1979" s="6">
        <f t="shared" si="451"/>
        <v>17402</v>
      </c>
      <c r="I1979" s="7">
        <v>0.36906</v>
      </c>
      <c r="J1979" s="6">
        <f t="shared" si="452"/>
        <v>5166.84</v>
      </c>
      <c r="K1979" s="20"/>
      <c r="L1979" s="6">
        <f t="shared" si="453"/>
        <v>39973.599999999999</v>
      </c>
      <c r="M1979" s="11">
        <f t="shared" si="460"/>
        <v>26.400000000001455</v>
      </c>
      <c r="N1979" s="6">
        <f t="shared" si="454"/>
        <v>0</v>
      </c>
      <c r="O1979" s="11">
        <f t="shared" si="461"/>
        <v>17402</v>
      </c>
      <c r="P1979" s="11">
        <f t="shared" si="455"/>
        <v>0</v>
      </c>
      <c r="Q1979" s="11">
        <f t="shared" si="462"/>
        <v>5166.84</v>
      </c>
      <c r="R1979" s="11">
        <f t="shared" si="463"/>
        <v>22595.24</v>
      </c>
      <c r="S1979" s="6">
        <f t="shared" si="456"/>
        <v>0</v>
      </c>
      <c r="T1979" s="11">
        <f t="shared" si="457"/>
        <v>0</v>
      </c>
      <c r="U1979" s="11">
        <f t="shared" si="458"/>
        <v>0</v>
      </c>
      <c r="V1979" s="11">
        <f t="shared" si="464"/>
        <v>0</v>
      </c>
      <c r="W1979" s="20"/>
    </row>
    <row r="1980" spans="1:23" x14ac:dyDescent="0.25">
      <c r="A1980">
        <v>2022032318</v>
      </c>
      <c r="B1980">
        <v>4</v>
      </c>
      <c r="C1980" s="8">
        <v>0.50263000000000002</v>
      </c>
      <c r="D1980" s="6">
        <f t="shared" si="450"/>
        <v>40210.400000000001</v>
      </c>
      <c r="E1980" s="62">
        <v>0</v>
      </c>
      <c r="F1980" s="6">
        <f t="shared" si="459"/>
        <v>0</v>
      </c>
      <c r="G1980" s="7">
        <v>0.48825000000000002</v>
      </c>
      <c r="H1980" s="6">
        <f t="shared" si="451"/>
        <v>17088.75</v>
      </c>
      <c r="I1980" s="7">
        <v>0.3503</v>
      </c>
      <c r="J1980" s="6">
        <f t="shared" si="452"/>
        <v>4904.2</v>
      </c>
      <c r="K1980" s="20"/>
      <c r="L1980" s="6">
        <f t="shared" si="453"/>
        <v>40000</v>
      </c>
      <c r="M1980" s="11">
        <f t="shared" si="460"/>
        <v>0</v>
      </c>
      <c r="N1980" s="6">
        <f t="shared" si="454"/>
        <v>210.40000000000146</v>
      </c>
      <c r="O1980" s="11">
        <f t="shared" si="461"/>
        <v>16878.349999999999</v>
      </c>
      <c r="P1980" s="11">
        <f t="shared" si="455"/>
        <v>0</v>
      </c>
      <c r="Q1980" s="11">
        <f t="shared" si="462"/>
        <v>4904.2</v>
      </c>
      <c r="R1980" s="11">
        <f t="shared" si="463"/>
        <v>21782.55</v>
      </c>
      <c r="S1980" s="6">
        <f t="shared" si="456"/>
        <v>0</v>
      </c>
      <c r="T1980" s="11">
        <f t="shared" si="457"/>
        <v>0</v>
      </c>
      <c r="U1980" s="11">
        <f t="shared" si="458"/>
        <v>0</v>
      </c>
      <c r="V1980" s="11">
        <f t="shared" si="464"/>
        <v>0</v>
      </c>
      <c r="W1980" s="20"/>
    </row>
    <row r="1981" spans="1:23" x14ac:dyDescent="0.25">
      <c r="A1981">
        <v>2022032319</v>
      </c>
      <c r="B1981">
        <v>4</v>
      </c>
      <c r="C1981" s="8">
        <v>0.50314999999999999</v>
      </c>
      <c r="D1981" s="6">
        <f t="shared" si="450"/>
        <v>40252</v>
      </c>
      <c r="E1981" s="62">
        <v>0</v>
      </c>
      <c r="F1981" s="6">
        <f t="shared" si="459"/>
        <v>0</v>
      </c>
      <c r="G1981" s="7">
        <v>0.47609000000000001</v>
      </c>
      <c r="H1981" s="6">
        <f t="shared" si="451"/>
        <v>16663.150000000001</v>
      </c>
      <c r="I1981" s="7">
        <v>0.23307</v>
      </c>
      <c r="J1981" s="6">
        <f t="shared" si="452"/>
        <v>3262.98</v>
      </c>
      <c r="K1981" s="20"/>
      <c r="L1981" s="6">
        <f t="shared" si="453"/>
        <v>40000</v>
      </c>
      <c r="M1981" s="11">
        <f t="shared" si="460"/>
        <v>0</v>
      </c>
      <c r="N1981" s="6">
        <f t="shared" si="454"/>
        <v>252</v>
      </c>
      <c r="O1981" s="11">
        <f t="shared" si="461"/>
        <v>16411.150000000001</v>
      </c>
      <c r="P1981" s="11">
        <f t="shared" si="455"/>
        <v>0</v>
      </c>
      <c r="Q1981" s="11">
        <f t="shared" si="462"/>
        <v>3262.98</v>
      </c>
      <c r="R1981" s="11">
        <f t="shared" si="463"/>
        <v>19674.13</v>
      </c>
      <c r="S1981" s="6">
        <f t="shared" si="456"/>
        <v>0</v>
      </c>
      <c r="T1981" s="11">
        <f t="shared" si="457"/>
        <v>0</v>
      </c>
      <c r="U1981" s="11">
        <f t="shared" si="458"/>
        <v>0</v>
      </c>
      <c r="V1981" s="11">
        <f t="shared" si="464"/>
        <v>0</v>
      </c>
      <c r="W1981" s="20"/>
    </row>
    <row r="1982" spans="1:23" x14ac:dyDescent="0.25">
      <c r="A1982">
        <v>2022032320</v>
      </c>
      <c r="B1982">
        <v>4</v>
      </c>
      <c r="C1982" s="8">
        <v>0.51139999999999997</v>
      </c>
      <c r="D1982" s="6">
        <f t="shared" si="450"/>
        <v>40912</v>
      </c>
      <c r="E1982" s="62">
        <v>0</v>
      </c>
      <c r="F1982" s="6">
        <f t="shared" si="459"/>
        <v>0</v>
      </c>
      <c r="G1982" s="7">
        <v>0.41657</v>
      </c>
      <c r="H1982" s="6">
        <f t="shared" si="451"/>
        <v>14579.95</v>
      </c>
      <c r="I1982" s="7">
        <v>7.4779999999999999E-2</v>
      </c>
      <c r="J1982" s="6">
        <f t="shared" si="452"/>
        <v>1046.92</v>
      </c>
      <c r="K1982" s="20"/>
      <c r="L1982" s="6">
        <f t="shared" si="453"/>
        <v>40000</v>
      </c>
      <c r="M1982" s="11">
        <f t="shared" si="460"/>
        <v>0</v>
      </c>
      <c r="N1982" s="6">
        <f t="shared" si="454"/>
        <v>912</v>
      </c>
      <c r="O1982" s="11">
        <f t="shared" si="461"/>
        <v>13667.95</v>
      </c>
      <c r="P1982" s="11">
        <f t="shared" si="455"/>
        <v>0</v>
      </c>
      <c r="Q1982" s="11">
        <f t="shared" si="462"/>
        <v>1046.92</v>
      </c>
      <c r="R1982" s="11">
        <f t="shared" si="463"/>
        <v>14714.87</v>
      </c>
      <c r="S1982" s="6">
        <f t="shared" si="456"/>
        <v>0</v>
      </c>
      <c r="T1982" s="11">
        <f t="shared" si="457"/>
        <v>0</v>
      </c>
      <c r="U1982" s="11">
        <f t="shared" si="458"/>
        <v>0</v>
      </c>
      <c r="V1982" s="11">
        <f t="shared" si="464"/>
        <v>0</v>
      </c>
      <c r="W1982" s="20"/>
    </row>
    <row r="1983" spans="1:23" x14ac:dyDescent="0.25">
      <c r="A1983">
        <v>2022032321</v>
      </c>
      <c r="B1983">
        <v>4</v>
      </c>
      <c r="C1983" s="8">
        <v>0.52551000000000003</v>
      </c>
      <c r="D1983" s="6">
        <f t="shared" si="450"/>
        <v>42040.800000000003</v>
      </c>
      <c r="E1983" s="62">
        <v>0</v>
      </c>
      <c r="F1983" s="6">
        <f t="shared" si="459"/>
        <v>0</v>
      </c>
      <c r="G1983" s="7">
        <v>0.32682</v>
      </c>
      <c r="H1983" s="6">
        <f t="shared" si="451"/>
        <v>11438.7</v>
      </c>
      <c r="I1983" s="7">
        <v>1.9000000000000001E-4</v>
      </c>
      <c r="J1983" s="6">
        <f t="shared" si="452"/>
        <v>2.66</v>
      </c>
      <c r="K1983" s="20"/>
      <c r="L1983" s="6">
        <f t="shared" si="453"/>
        <v>40000</v>
      </c>
      <c r="M1983" s="11">
        <f t="shared" si="460"/>
        <v>0</v>
      </c>
      <c r="N1983" s="6">
        <f t="shared" si="454"/>
        <v>2040.8000000000029</v>
      </c>
      <c r="O1983" s="11">
        <f t="shared" si="461"/>
        <v>9397.8999999999978</v>
      </c>
      <c r="P1983" s="11">
        <f t="shared" si="455"/>
        <v>0</v>
      </c>
      <c r="Q1983" s="11">
        <f t="shared" si="462"/>
        <v>2.66</v>
      </c>
      <c r="R1983" s="11">
        <f t="shared" si="463"/>
        <v>9400.5599999999977</v>
      </c>
      <c r="S1983" s="6">
        <f t="shared" si="456"/>
        <v>0</v>
      </c>
      <c r="T1983" s="11">
        <f t="shared" si="457"/>
        <v>0</v>
      </c>
      <c r="U1983" s="11">
        <f t="shared" si="458"/>
        <v>0</v>
      </c>
      <c r="V1983" s="11">
        <f t="shared" si="464"/>
        <v>0</v>
      </c>
      <c r="W1983" s="20"/>
    </row>
    <row r="1984" spans="1:23" x14ac:dyDescent="0.25">
      <c r="A1984">
        <v>2022032322</v>
      </c>
      <c r="B1984">
        <v>4</v>
      </c>
      <c r="C1984" s="8">
        <v>0.51563999999999999</v>
      </c>
      <c r="D1984" s="6">
        <f t="shared" si="450"/>
        <v>41251.199999999997</v>
      </c>
      <c r="E1984" s="62">
        <v>0</v>
      </c>
      <c r="F1984" s="6">
        <f t="shared" si="459"/>
        <v>0</v>
      </c>
      <c r="G1984" s="7">
        <v>0.25095000000000001</v>
      </c>
      <c r="H1984" s="6">
        <f t="shared" si="451"/>
        <v>8783.25</v>
      </c>
      <c r="I1984" s="7">
        <v>0</v>
      </c>
      <c r="J1984" s="6">
        <f t="shared" si="452"/>
        <v>0</v>
      </c>
      <c r="K1984" s="20"/>
      <c r="L1984" s="6">
        <f t="shared" si="453"/>
        <v>40000</v>
      </c>
      <c r="M1984" s="11">
        <f t="shared" si="460"/>
        <v>0</v>
      </c>
      <c r="N1984" s="6">
        <f t="shared" si="454"/>
        <v>1251.1999999999971</v>
      </c>
      <c r="O1984" s="11">
        <f t="shared" si="461"/>
        <v>7532.0500000000029</v>
      </c>
      <c r="P1984" s="11">
        <f t="shared" si="455"/>
        <v>0</v>
      </c>
      <c r="Q1984" s="11">
        <f t="shared" si="462"/>
        <v>0</v>
      </c>
      <c r="R1984" s="11">
        <f t="shared" si="463"/>
        <v>7532.0500000000029</v>
      </c>
      <c r="S1984" s="6">
        <f t="shared" si="456"/>
        <v>0</v>
      </c>
      <c r="T1984" s="11">
        <f t="shared" si="457"/>
        <v>0</v>
      </c>
      <c r="U1984" s="11">
        <f t="shared" si="458"/>
        <v>0</v>
      </c>
      <c r="V1984" s="11">
        <f t="shared" si="464"/>
        <v>0</v>
      </c>
      <c r="W1984" s="20"/>
    </row>
    <row r="1985" spans="1:23" x14ac:dyDescent="0.25">
      <c r="A1985">
        <v>2022032323</v>
      </c>
      <c r="B1985">
        <v>4</v>
      </c>
      <c r="C1985" s="8">
        <v>0.49370000000000003</v>
      </c>
      <c r="D1985" s="6">
        <f t="shared" si="450"/>
        <v>39496</v>
      </c>
      <c r="E1985" s="62">
        <v>0</v>
      </c>
      <c r="F1985" s="6">
        <f t="shared" si="459"/>
        <v>0</v>
      </c>
      <c r="G1985" s="7">
        <v>0.22641</v>
      </c>
      <c r="H1985" s="6">
        <f t="shared" si="451"/>
        <v>7924.35</v>
      </c>
      <c r="I1985" s="7">
        <v>0</v>
      </c>
      <c r="J1985" s="6">
        <f t="shared" si="452"/>
        <v>0</v>
      </c>
      <c r="K1985" s="20"/>
      <c r="L1985" s="6">
        <f t="shared" si="453"/>
        <v>39496</v>
      </c>
      <c r="M1985" s="11">
        <f t="shared" si="460"/>
        <v>504</v>
      </c>
      <c r="N1985" s="6">
        <f t="shared" si="454"/>
        <v>0</v>
      </c>
      <c r="O1985" s="11">
        <f t="shared" si="461"/>
        <v>7924.35</v>
      </c>
      <c r="P1985" s="11">
        <f t="shared" si="455"/>
        <v>0</v>
      </c>
      <c r="Q1985" s="11">
        <f t="shared" si="462"/>
        <v>0</v>
      </c>
      <c r="R1985" s="11">
        <f t="shared" si="463"/>
        <v>8428.35</v>
      </c>
      <c r="S1985" s="6">
        <f t="shared" si="456"/>
        <v>0</v>
      </c>
      <c r="T1985" s="11">
        <f t="shared" si="457"/>
        <v>0</v>
      </c>
      <c r="U1985" s="11">
        <f t="shared" si="458"/>
        <v>0</v>
      </c>
      <c r="V1985" s="11">
        <f t="shared" si="464"/>
        <v>0</v>
      </c>
      <c r="W1985" s="20"/>
    </row>
    <row r="1986" spans="1:23" x14ac:dyDescent="0.25">
      <c r="A1986">
        <v>2022032324</v>
      </c>
      <c r="B1986">
        <v>4</v>
      </c>
      <c r="C1986" s="8">
        <v>0.46844999999999998</v>
      </c>
      <c r="D1986" s="6">
        <f t="shared" si="450"/>
        <v>37476</v>
      </c>
      <c r="E1986" s="62">
        <v>0</v>
      </c>
      <c r="F1986" s="6">
        <f t="shared" si="459"/>
        <v>0</v>
      </c>
      <c r="G1986" s="7">
        <v>0.18723000000000001</v>
      </c>
      <c r="H1986" s="6">
        <f t="shared" si="451"/>
        <v>6553.05</v>
      </c>
      <c r="I1986" s="7">
        <v>0</v>
      </c>
      <c r="J1986" s="6">
        <f t="shared" si="452"/>
        <v>0</v>
      </c>
      <c r="K1986" s="20"/>
      <c r="L1986" s="6">
        <f t="shared" si="453"/>
        <v>37476</v>
      </c>
      <c r="M1986" s="11">
        <f t="shared" si="460"/>
        <v>2524</v>
      </c>
      <c r="N1986" s="6">
        <f t="shared" si="454"/>
        <v>0</v>
      </c>
      <c r="O1986" s="11">
        <f t="shared" si="461"/>
        <v>6553.05</v>
      </c>
      <c r="P1986" s="11">
        <f t="shared" si="455"/>
        <v>0</v>
      </c>
      <c r="Q1986" s="11">
        <f t="shared" si="462"/>
        <v>0</v>
      </c>
      <c r="R1986" s="11">
        <f t="shared" si="463"/>
        <v>9077.0499999999993</v>
      </c>
      <c r="S1986" s="6">
        <f t="shared" si="456"/>
        <v>0</v>
      </c>
      <c r="T1986" s="11">
        <f t="shared" si="457"/>
        <v>0</v>
      </c>
      <c r="U1986" s="11">
        <f t="shared" si="458"/>
        <v>0</v>
      </c>
      <c r="V1986" s="11">
        <f t="shared" si="464"/>
        <v>0</v>
      </c>
      <c r="W1986" s="20"/>
    </row>
    <row r="1987" spans="1:23" x14ac:dyDescent="0.25">
      <c r="A1987">
        <v>2022032401</v>
      </c>
      <c r="B1987">
        <v>5</v>
      </c>
      <c r="C1987" s="8">
        <v>0.45256999999999997</v>
      </c>
      <c r="D1987" s="6">
        <f t="shared" si="450"/>
        <v>36205.599999999999</v>
      </c>
      <c r="E1987" s="62">
        <v>0</v>
      </c>
      <c r="F1987" s="6">
        <f t="shared" si="459"/>
        <v>0</v>
      </c>
      <c r="G1987" s="7">
        <v>0.15054000000000001</v>
      </c>
      <c r="H1987" s="6">
        <f t="shared" si="451"/>
        <v>5268.9000000000005</v>
      </c>
      <c r="I1987" s="7">
        <v>0</v>
      </c>
      <c r="J1987" s="6">
        <f t="shared" si="452"/>
        <v>0</v>
      </c>
      <c r="K1987" s="20"/>
      <c r="L1987" s="6">
        <f t="shared" si="453"/>
        <v>36205.599999999999</v>
      </c>
      <c r="M1987" s="11">
        <f t="shared" si="460"/>
        <v>3794.4000000000015</v>
      </c>
      <c r="N1987" s="6">
        <f t="shared" si="454"/>
        <v>0</v>
      </c>
      <c r="O1987" s="11">
        <f t="shared" si="461"/>
        <v>5268.9000000000005</v>
      </c>
      <c r="P1987" s="11">
        <f t="shared" si="455"/>
        <v>0</v>
      </c>
      <c r="Q1987" s="11">
        <f t="shared" si="462"/>
        <v>0</v>
      </c>
      <c r="R1987" s="11">
        <f t="shared" si="463"/>
        <v>9063.3000000000029</v>
      </c>
      <c r="S1987" s="6">
        <f t="shared" si="456"/>
        <v>0</v>
      </c>
      <c r="T1987" s="11">
        <f t="shared" si="457"/>
        <v>0</v>
      </c>
      <c r="U1987" s="11">
        <f t="shared" si="458"/>
        <v>0</v>
      </c>
      <c r="V1987" s="11">
        <f t="shared" si="464"/>
        <v>0</v>
      </c>
      <c r="W1987" s="20"/>
    </row>
    <row r="1988" spans="1:23" x14ac:dyDescent="0.25">
      <c r="A1988">
        <v>2022032402</v>
      </c>
      <c r="B1988">
        <v>5</v>
      </c>
      <c r="C1988" s="8">
        <v>0.44550000000000001</v>
      </c>
      <c r="D1988" s="6">
        <f t="shared" si="450"/>
        <v>35640</v>
      </c>
      <c r="E1988" s="62">
        <v>0</v>
      </c>
      <c r="F1988" s="6">
        <f t="shared" si="459"/>
        <v>0</v>
      </c>
      <c r="G1988" s="7">
        <v>0.14976999999999999</v>
      </c>
      <c r="H1988" s="6">
        <f t="shared" si="451"/>
        <v>5241.95</v>
      </c>
      <c r="I1988" s="7">
        <v>0</v>
      </c>
      <c r="J1988" s="6">
        <f t="shared" si="452"/>
        <v>0</v>
      </c>
      <c r="K1988" s="20"/>
      <c r="L1988" s="6">
        <f t="shared" si="453"/>
        <v>35640</v>
      </c>
      <c r="M1988" s="11">
        <f t="shared" si="460"/>
        <v>4360</v>
      </c>
      <c r="N1988" s="6">
        <f t="shared" si="454"/>
        <v>0</v>
      </c>
      <c r="O1988" s="11">
        <f t="shared" si="461"/>
        <v>5241.95</v>
      </c>
      <c r="P1988" s="11">
        <f t="shared" si="455"/>
        <v>0</v>
      </c>
      <c r="Q1988" s="11">
        <f t="shared" si="462"/>
        <v>0</v>
      </c>
      <c r="R1988" s="11">
        <f t="shared" si="463"/>
        <v>9601.9500000000007</v>
      </c>
      <c r="S1988" s="6">
        <f t="shared" si="456"/>
        <v>0</v>
      </c>
      <c r="T1988" s="11">
        <f t="shared" si="457"/>
        <v>0</v>
      </c>
      <c r="U1988" s="11">
        <f t="shared" si="458"/>
        <v>0</v>
      </c>
      <c r="V1988" s="11">
        <f t="shared" si="464"/>
        <v>0</v>
      </c>
      <c r="W1988" s="20"/>
    </row>
    <row r="1989" spans="1:23" x14ac:dyDescent="0.25">
      <c r="A1989">
        <v>2022032403</v>
      </c>
      <c r="B1989">
        <v>5</v>
      </c>
      <c r="C1989" s="8">
        <v>0.44545000000000001</v>
      </c>
      <c r="D1989" s="6">
        <f t="shared" ref="D1989:D2052" si="465">D$18*C1989</f>
        <v>35636</v>
      </c>
      <c r="E1989" s="62">
        <v>0</v>
      </c>
      <c r="F1989" s="6">
        <f t="shared" si="459"/>
        <v>0</v>
      </c>
      <c r="G1989" s="7">
        <v>0.21479999999999999</v>
      </c>
      <c r="H1989" s="6">
        <f t="shared" ref="H1989:H2052" si="466">H$18*G1989</f>
        <v>7518</v>
      </c>
      <c r="I1989" s="7">
        <v>0</v>
      </c>
      <c r="J1989" s="6">
        <f t="shared" ref="J1989:J2052" si="467">I1989*J$18</f>
        <v>0</v>
      </c>
      <c r="K1989" s="20"/>
      <c r="L1989" s="6">
        <f t="shared" si="453"/>
        <v>35636</v>
      </c>
      <c r="M1989" s="11">
        <f t="shared" si="460"/>
        <v>4364</v>
      </c>
      <c r="N1989" s="6">
        <f t="shared" si="454"/>
        <v>0</v>
      </c>
      <c r="O1989" s="11">
        <f t="shared" si="461"/>
        <v>7518</v>
      </c>
      <c r="P1989" s="11">
        <f t="shared" si="455"/>
        <v>0</v>
      </c>
      <c r="Q1989" s="11">
        <f t="shared" si="462"/>
        <v>0</v>
      </c>
      <c r="R1989" s="11">
        <f t="shared" si="463"/>
        <v>11882</v>
      </c>
      <c r="S1989" s="6">
        <f t="shared" si="456"/>
        <v>0</v>
      </c>
      <c r="T1989" s="11">
        <f t="shared" si="457"/>
        <v>0</v>
      </c>
      <c r="U1989" s="11">
        <f t="shared" si="458"/>
        <v>0</v>
      </c>
      <c r="V1989" s="11">
        <f t="shared" si="464"/>
        <v>0</v>
      </c>
      <c r="W1989" s="20"/>
    </row>
    <row r="1990" spans="1:23" x14ac:dyDescent="0.25">
      <c r="A1990">
        <v>2022032404</v>
      </c>
      <c r="B1990">
        <v>5</v>
      </c>
      <c r="C1990" s="8">
        <v>0.4516</v>
      </c>
      <c r="D1990" s="6">
        <f t="shared" si="465"/>
        <v>36128</v>
      </c>
      <c r="E1990" s="62">
        <v>0</v>
      </c>
      <c r="F1990" s="6">
        <f t="shared" si="459"/>
        <v>0</v>
      </c>
      <c r="G1990" s="7">
        <v>0.27655999999999997</v>
      </c>
      <c r="H1990" s="6">
        <f t="shared" si="466"/>
        <v>9679.5999999999985</v>
      </c>
      <c r="I1990" s="7">
        <v>0</v>
      </c>
      <c r="J1990" s="6">
        <f t="shared" si="467"/>
        <v>0</v>
      </c>
      <c r="K1990" s="20"/>
      <c r="L1990" s="6">
        <f t="shared" si="453"/>
        <v>36128</v>
      </c>
      <c r="M1990" s="11">
        <f t="shared" si="460"/>
        <v>3872</v>
      </c>
      <c r="N1990" s="6">
        <f t="shared" si="454"/>
        <v>0</v>
      </c>
      <c r="O1990" s="11">
        <f t="shared" si="461"/>
        <v>9679.5999999999985</v>
      </c>
      <c r="P1990" s="11">
        <f t="shared" si="455"/>
        <v>0</v>
      </c>
      <c r="Q1990" s="11">
        <f t="shared" si="462"/>
        <v>0</v>
      </c>
      <c r="R1990" s="11">
        <f t="shared" si="463"/>
        <v>13551.599999999999</v>
      </c>
      <c r="S1990" s="6">
        <f t="shared" si="456"/>
        <v>0</v>
      </c>
      <c r="T1990" s="11">
        <f t="shared" si="457"/>
        <v>0</v>
      </c>
      <c r="U1990" s="11">
        <f t="shared" si="458"/>
        <v>0</v>
      </c>
      <c r="V1990" s="11">
        <f t="shared" si="464"/>
        <v>0</v>
      </c>
      <c r="W1990" s="20"/>
    </row>
    <row r="1991" spans="1:23" x14ac:dyDescent="0.25">
      <c r="A1991">
        <v>2022032405</v>
      </c>
      <c r="B1991">
        <v>5</v>
      </c>
      <c r="C1991" s="8">
        <v>0.46612999999999999</v>
      </c>
      <c r="D1991" s="6">
        <f t="shared" si="465"/>
        <v>37290.400000000001</v>
      </c>
      <c r="E1991" s="62">
        <v>0</v>
      </c>
      <c r="F1991" s="6">
        <f t="shared" si="459"/>
        <v>0</v>
      </c>
      <c r="G1991" s="7">
        <v>0.32679999999999998</v>
      </c>
      <c r="H1991" s="6">
        <f t="shared" si="466"/>
        <v>11438</v>
      </c>
      <c r="I1991" s="7">
        <v>0</v>
      </c>
      <c r="J1991" s="6">
        <f t="shared" si="467"/>
        <v>0</v>
      </c>
      <c r="K1991" s="20"/>
      <c r="L1991" s="6">
        <f t="shared" si="453"/>
        <v>37290.400000000001</v>
      </c>
      <c r="M1991" s="11">
        <f t="shared" si="460"/>
        <v>2709.5999999999985</v>
      </c>
      <c r="N1991" s="6">
        <f t="shared" si="454"/>
        <v>0</v>
      </c>
      <c r="O1991" s="11">
        <f t="shared" si="461"/>
        <v>11438</v>
      </c>
      <c r="P1991" s="11">
        <f t="shared" si="455"/>
        <v>0</v>
      </c>
      <c r="Q1991" s="11">
        <f t="shared" si="462"/>
        <v>0</v>
      </c>
      <c r="R1991" s="11">
        <f t="shared" si="463"/>
        <v>14147.599999999999</v>
      </c>
      <c r="S1991" s="6">
        <f t="shared" si="456"/>
        <v>0</v>
      </c>
      <c r="T1991" s="11">
        <f t="shared" si="457"/>
        <v>0</v>
      </c>
      <c r="U1991" s="11">
        <f t="shared" si="458"/>
        <v>0</v>
      </c>
      <c r="V1991" s="11">
        <f t="shared" si="464"/>
        <v>0</v>
      </c>
      <c r="W1991" s="20"/>
    </row>
    <row r="1992" spans="1:23" x14ac:dyDescent="0.25">
      <c r="A1992">
        <v>2022032406</v>
      </c>
      <c r="B1992">
        <v>5</v>
      </c>
      <c r="C1992" s="8">
        <v>0.49978</v>
      </c>
      <c r="D1992" s="6">
        <f t="shared" si="465"/>
        <v>39982.400000000001</v>
      </c>
      <c r="E1992" s="62">
        <v>0</v>
      </c>
      <c r="F1992" s="6">
        <f t="shared" si="459"/>
        <v>0</v>
      </c>
      <c r="G1992" s="7">
        <v>0.37897999999999998</v>
      </c>
      <c r="H1992" s="6">
        <f t="shared" si="466"/>
        <v>13264.3</v>
      </c>
      <c r="I1992" s="7">
        <v>0</v>
      </c>
      <c r="J1992" s="6">
        <f t="shared" si="467"/>
        <v>0</v>
      </c>
      <c r="K1992" s="20"/>
      <c r="L1992" s="6">
        <f t="shared" si="453"/>
        <v>39982.400000000001</v>
      </c>
      <c r="M1992" s="11">
        <f t="shared" si="460"/>
        <v>17.599999999998545</v>
      </c>
      <c r="N1992" s="6">
        <f t="shared" si="454"/>
        <v>0</v>
      </c>
      <c r="O1992" s="11">
        <f t="shared" si="461"/>
        <v>13264.3</v>
      </c>
      <c r="P1992" s="11">
        <f t="shared" si="455"/>
        <v>0</v>
      </c>
      <c r="Q1992" s="11">
        <f t="shared" si="462"/>
        <v>0</v>
      </c>
      <c r="R1992" s="11">
        <f t="shared" si="463"/>
        <v>13281.899999999998</v>
      </c>
      <c r="S1992" s="6">
        <f t="shared" si="456"/>
        <v>0</v>
      </c>
      <c r="T1992" s="11">
        <f t="shared" si="457"/>
        <v>0</v>
      </c>
      <c r="U1992" s="11">
        <f t="shared" si="458"/>
        <v>0</v>
      </c>
      <c r="V1992" s="11">
        <f t="shared" si="464"/>
        <v>0</v>
      </c>
      <c r="W1992" s="20"/>
    </row>
    <row r="1993" spans="1:23" x14ac:dyDescent="0.25">
      <c r="A1993">
        <v>2022032407</v>
      </c>
      <c r="B1993">
        <v>5</v>
      </c>
      <c r="C1993" s="8">
        <v>0.55306</v>
      </c>
      <c r="D1993" s="6">
        <f t="shared" si="465"/>
        <v>44244.800000000003</v>
      </c>
      <c r="E1993" s="62">
        <v>0</v>
      </c>
      <c r="F1993" s="6">
        <f t="shared" si="459"/>
        <v>0</v>
      </c>
      <c r="G1993" s="7">
        <v>0.41038999999999998</v>
      </c>
      <c r="H1993" s="6">
        <f t="shared" si="466"/>
        <v>14363.65</v>
      </c>
      <c r="I1993" s="7">
        <v>0</v>
      </c>
      <c r="J1993" s="6">
        <f t="shared" si="467"/>
        <v>0</v>
      </c>
      <c r="K1993" s="20"/>
      <c r="L1993" s="6">
        <f t="shared" si="453"/>
        <v>40000</v>
      </c>
      <c r="M1993" s="11">
        <f t="shared" si="460"/>
        <v>0</v>
      </c>
      <c r="N1993" s="6">
        <f t="shared" si="454"/>
        <v>4244.8000000000029</v>
      </c>
      <c r="O1993" s="11">
        <f t="shared" si="461"/>
        <v>10118.849999999997</v>
      </c>
      <c r="P1993" s="11">
        <f t="shared" si="455"/>
        <v>0</v>
      </c>
      <c r="Q1993" s="11">
        <f t="shared" si="462"/>
        <v>0</v>
      </c>
      <c r="R1993" s="11">
        <f t="shared" si="463"/>
        <v>10118.849999999997</v>
      </c>
      <c r="S1993" s="6">
        <f t="shared" si="456"/>
        <v>0</v>
      </c>
      <c r="T1993" s="11">
        <f t="shared" si="457"/>
        <v>0</v>
      </c>
      <c r="U1993" s="11">
        <f t="shared" si="458"/>
        <v>0</v>
      </c>
      <c r="V1993" s="11">
        <f t="shared" si="464"/>
        <v>0</v>
      </c>
      <c r="W1993" s="20"/>
    </row>
    <row r="1994" spans="1:23" x14ac:dyDescent="0.25">
      <c r="A1994">
        <v>2022032408</v>
      </c>
      <c r="B1994">
        <v>5</v>
      </c>
      <c r="C1994" s="8">
        <v>0.58218000000000003</v>
      </c>
      <c r="D1994" s="6">
        <f t="shared" si="465"/>
        <v>46574.400000000001</v>
      </c>
      <c r="E1994" s="62">
        <v>0</v>
      </c>
      <c r="F1994" s="6">
        <f t="shared" si="459"/>
        <v>0</v>
      </c>
      <c r="G1994" s="7">
        <v>0.41327000000000003</v>
      </c>
      <c r="H1994" s="6">
        <f t="shared" si="466"/>
        <v>14464.45</v>
      </c>
      <c r="I1994" s="7">
        <v>7.4999999999999997E-3</v>
      </c>
      <c r="J1994" s="6">
        <f t="shared" si="467"/>
        <v>105</v>
      </c>
      <c r="K1994" s="20"/>
      <c r="L1994" s="6">
        <f t="shared" si="453"/>
        <v>40000</v>
      </c>
      <c r="M1994" s="11">
        <f t="shared" si="460"/>
        <v>0</v>
      </c>
      <c r="N1994" s="6">
        <f t="shared" si="454"/>
        <v>6574.4000000000015</v>
      </c>
      <c r="O1994" s="11">
        <f t="shared" si="461"/>
        <v>7890.0499999999993</v>
      </c>
      <c r="P1994" s="11">
        <f t="shared" si="455"/>
        <v>0</v>
      </c>
      <c r="Q1994" s="11">
        <f t="shared" si="462"/>
        <v>105</v>
      </c>
      <c r="R1994" s="11">
        <f t="shared" si="463"/>
        <v>7995.0499999999993</v>
      </c>
      <c r="S1994" s="6">
        <f t="shared" si="456"/>
        <v>0</v>
      </c>
      <c r="T1994" s="11">
        <f t="shared" si="457"/>
        <v>0</v>
      </c>
      <c r="U1994" s="11">
        <f t="shared" si="458"/>
        <v>0</v>
      </c>
      <c r="V1994" s="11">
        <f t="shared" si="464"/>
        <v>0</v>
      </c>
      <c r="W1994" s="20"/>
    </row>
    <row r="1995" spans="1:23" x14ac:dyDescent="0.25">
      <c r="A1995">
        <v>2022032409</v>
      </c>
      <c r="B1995">
        <v>5</v>
      </c>
      <c r="C1995" s="8">
        <v>0.57050999999999996</v>
      </c>
      <c r="D1995" s="6">
        <f t="shared" si="465"/>
        <v>45640.799999999996</v>
      </c>
      <c r="E1995" s="62">
        <v>0</v>
      </c>
      <c r="F1995" s="6">
        <f t="shared" si="459"/>
        <v>0</v>
      </c>
      <c r="G1995" s="7">
        <v>0.3725</v>
      </c>
      <c r="H1995" s="6">
        <f t="shared" si="466"/>
        <v>13037.5</v>
      </c>
      <c r="I1995" s="7">
        <v>0.29163</v>
      </c>
      <c r="J1995" s="6">
        <f t="shared" si="467"/>
        <v>4082.82</v>
      </c>
      <c r="K1995" s="20"/>
      <c r="L1995" s="6">
        <f t="shared" si="453"/>
        <v>40000</v>
      </c>
      <c r="M1995" s="11">
        <f t="shared" si="460"/>
        <v>0</v>
      </c>
      <c r="N1995" s="6">
        <f t="shared" si="454"/>
        <v>5640.7999999999956</v>
      </c>
      <c r="O1995" s="11">
        <f t="shared" si="461"/>
        <v>7396.7000000000044</v>
      </c>
      <c r="P1995" s="11">
        <f t="shared" si="455"/>
        <v>0</v>
      </c>
      <c r="Q1995" s="11">
        <f t="shared" si="462"/>
        <v>4082.82</v>
      </c>
      <c r="R1995" s="11">
        <f t="shared" si="463"/>
        <v>11479.520000000004</v>
      </c>
      <c r="S1995" s="6">
        <f t="shared" si="456"/>
        <v>0</v>
      </c>
      <c r="T1995" s="11">
        <f t="shared" si="457"/>
        <v>0</v>
      </c>
      <c r="U1995" s="11">
        <f t="shared" si="458"/>
        <v>0</v>
      </c>
      <c r="V1995" s="11">
        <f t="shared" si="464"/>
        <v>0</v>
      </c>
      <c r="W1995" s="20"/>
    </row>
    <row r="1996" spans="1:23" x14ac:dyDescent="0.25">
      <c r="A1996">
        <v>2022032410</v>
      </c>
      <c r="B1996">
        <v>5</v>
      </c>
      <c r="C1996" s="8">
        <v>0.54866000000000004</v>
      </c>
      <c r="D1996" s="6">
        <f t="shared" si="465"/>
        <v>43892.800000000003</v>
      </c>
      <c r="E1996" s="62">
        <v>0</v>
      </c>
      <c r="F1996" s="6">
        <f t="shared" si="459"/>
        <v>0</v>
      </c>
      <c r="G1996" s="7">
        <v>0.22375</v>
      </c>
      <c r="H1996" s="6">
        <f t="shared" si="466"/>
        <v>7831.25</v>
      </c>
      <c r="I1996" s="7">
        <v>0.78710999999999998</v>
      </c>
      <c r="J1996" s="6">
        <f t="shared" si="467"/>
        <v>11019.539999999999</v>
      </c>
      <c r="K1996" s="20"/>
      <c r="L1996" s="6">
        <f t="shared" si="453"/>
        <v>40000</v>
      </c>
      <c r="M1996" s="11">
        <f t="shared" si="460"/>
        <v>0</v>
      </c>
      <c r="N1996" s="6">
        <f t="shared" si="454"/>
        <v>3892.8000000000029</v>
      </c>
      <c r="O1996" s="11">
        <f t="shared" si="461"/>
        <v>3938.4499999999971</v>
      </c>
      <c r="P1996" s="11">
        <f t="shared" si="455"/>
        <v>0</v>
      </c>
      <c r="Q1996" s="11">
        <f t="shared" si="462"/>
        <v>11019.539999999999</v>
      </c>
      <c r="R1996" s="11">
        <f t="shared" si="463"/>
        <v>14957.989999999996</v>
      </c>
      <c r="S1996" s="6">
        <f t="shared" si="456"/>
        <v>0</v>
      </c>
      <c r="T1996" s="11">
        <f t="shared" si="457"/>
        <v>0</v>
      </c>
      <c r="U1996" s="11">
        <f t="shared" si="458"/>
        <v>0</v>
      </c>
      <c r="V1996" s="11">
        <f t="shared" si="464"/>
        <v>0</v>
      </c>
      <c r="W1996" s="20"/>
    </row>
    <row r="1997" spans="1:23" x14ac:dyDescent="0.25">
      <c r="A1997">
        <v>2022032411</v>
      </c>
      <c r="B1997">
        <v>5</v>
      </c>
      <c r="C1997" s="8">
        <v>0.53120000000000001</v>
      </c>
      <c r="D1997" s="6">
        <f t="shared" si="465"/>
        <v>42496</v>
      </c>
      <c r="E1997" s="62">
        <v>0</v>
      </c>
      <c r="F1997" s="6">
        <f t="shared" si="459"/>
        <v>0</v>
      </c>
      <c r="G1997" s="7">
        <v>0.20179</v>
      </c>
      <c r="H1997" s="6">
        <f t="shared" si="466"/>
        <v>7062.65</v>
      </c>
      <c r="I1997" s="7">
        <v>0.86260999999999999</v>
      </c>
      <c r="J1997" s="6">
        <f t="shared" si="467"/>
        <v>12076.539999999999</v>
      </c>
      <c r="K1997" s="20"/>
      <c r="L1997" s="6">
        <f t="shared" si="453"/>
        <v>40000</v>
      </c>
      <c r="M1997" s="11">
        <f t="shared" si="460"/>
        <v>0</v>
      </c>
      <c r="N1997" s="6">
        <f t="shared" si="454"/>
        <v>2496</v>
      </c>
      <c r="O1997" s="11">
        <f t="shared" si="461"/>
        <v>4566.6499999999996</v>
      </c>
      <c r="P1997" s="11">
        <f t="shared" si="455"/>
        <v>0</v>
      </c>
      <c r="Q1997" s="11">
        <f t="shared" si="462"/>
        <v>12076.539999999999</v>
      </c>
      <c r="R1997" s="11">
        <f t="shared" si="463"/>
        <v>16643.189999999999</v>
      </c>
      <c r="S1997" s="6">
        <f t="shared" si="456"/>
        <v>0</v>
      </c>
      <c r="T1997" s="11">
        <f t="shared" si="457"/>
        <v>0</v>
      </c>
      <c r="U1997" s="11">
        <f t="shared" si="458"/>
        <v>0</v>
      </c>
      <c r="V1997" s="11">
        <f t="shared" si="464"/>
        <v>0</v>
      </c>
      <c r="W1997" s="20"/>
    </row>
    <row r="1998" spans="1:23" x14ac:dyDescent="0.25">
      <c r="A1998">
        <v>2022032412</v>
      </c>
      <c r="B1998">
        <v>5</v>
      </c>
      <c r="C1998" s="8">
        <v>0.51639000000000002</v>
      </c>
      <c r="D1998" s="6">
        <f t="shared" si="465"/>
        <v>41311.200000000004</v>
      </c>
      <c r="E1998" s="62">
        <v>0</v>
      </c>
      <c r="F1998" s="6">
        <f t="shared" si="459"/>
        <v>0</v>
      </c>
      <c r="G1998" s="7">
        <v>0.30725000000000002</v>
      </c>
      <c r="H1998" s="6">
        <f t="shared" si="466"/>
        <v>10753.75</v>
      </c>
      <c r="I1998" s="7">
        <v>0.84957000000000005</v>
      </c>
      <c r="J1998" s="6">
        <f t="shared" si="467"/>
        <v>11893.980000000001</v>
      </c>
      <c r="K1998" s="20"/>
      <c r="L1998" s="6">
        <f t="shared" si="453"/>
        <v>40000</v>
      </c>
      <c r="M1998" s="11">
        <f t="shared" si="460"/>
        <v>0</v>
      </c>
      <c r="N1998" s="6">
        <f t="shared" si="454"/>
        <v>1311.2000000000044</v>
      </c>
      <c r="O1998" s="11">
        <f t="shared" si="461"/>
        <v>9442.5499999999956</v>
      </c>
      <c r="P1998" s="11">
        <f t="shared" si="455"/>
        <v>0</v>
      </c>
      <c r="Q1998" s="11">
        <f t="shared" si="462"/>
        <v>11893.980000000001</v>
      </c>
      <c r="R1998" s="11">
        <f t="shared" si="463"/>
        <v>21336.53</v>
      </c>
      <c r="S1998" s="6">
        <f t="shared" si="456"/>
        <v>0</v>
      </c>
      <c r="T1998" s="11">
        <f t="shared" si="457"/>
        <v>0</v>
      </c>
      <c r="U1998" s="11">
        <f t="shared" si="458"/>
        <v>0</v>
      </c>
      <c r="V1998" s="11">
        <f t="shared" si="464"/>
        <v>0</v>
      </c>
      <c r="W1998" s="20"/>
    </row>
    <row r="1999" spans="1:23" x14ac:dyDescent="0.25">
      <c r="A1999">
        <v>2022032413</v>
      </c>
      <c r="B1999">
        <v>5</v>
      </c>
      <c r="C1999" s="8">
        <v>0.50697999999999999</v>
      </c>
      <c r="D1999" s="6">
        <f t="shared" si="465"/>
        <v>40558.400000000001</v>
      </c>
      <c r="E1999" s="62">
        <v>0</v>
      </c>
      <c r="F1999" s="6">
        <f t="shared" si="459"/>
        <v>0</v>
      </c>
      <c r="G1999" s="7">
        <v>0.42552000000000001</v>
      </c>
      <c r="H1999" s="6">
        <f t="shared" si="466"/>
        <v>14893.2</v>
      </c>
      <c r="I1999" s="7">
        <v>0.66635999999999995</v>
      </c>
      <c r="J1999" s="6">
        <f t="shared" si="467"/>
        <v>9329.0399999999991</v>
      </c>
      <c r="K1999" s="20"/>
      <c r="L1999" s="6">
        <f t="shared" si="453"/>
        <v>40000</v>
      </c>
      <c r="M1999" s="11">
        <f t="shared" si="460"/>
        <v>0</v>
      </c>
      <c r="N1999" s="6">
        <f t="shared" si="454"/>
        <v>558.40000000000146</v>
      </c>
      <c r="O1999" s="11">
        <f t="shared" si="461"/>
        <v>14334.8</v>
      </c>
      <c r="P1999" s="11">
        <f t="shared" si="455"/>
        <v>0</v>
      </c>
      <c r="Q1999" s="11">
        <f t="shared" si="462"/>
        <v>9329.0399999999991</v>
      </c>
      <c r="R1999" s="11">
        <f t="shared" si="463"/>
        <v>23663.839999999997</v>
      </c>
      <c r="S1999" s="6">
        <f t="shared" si="456"/>
        <v>0</v>
      </c>
      <c r="T1999" s="11">
        <f t="shared" si="457"/>
        <v>0</v>
      </c>
      <c r="U1999" s="11">
        <f t="shared" si="458"/>
        <v>0</v>
      </c>
      <c r="V1999" s="11">
        <f t="shared" si="464"/>
        <v>0</v>
      </c>
      <c r="W1999" s="20"/>
    </row>
    <row r="2000" spans="1:23" x14ac:dyDescent="0.25">
      <c r="A2000">
        <v>2022032414</v>
      </c>
      <c r="B2000">
        <v>5</v>
      </c>
      <c r="C2000" s="8">
        <v>0.50241000000000002</v>
      </c>
      <c r="D2000" s="6">
        <f t="shared" si="465"/>
        <v>40192.800000000003</v>
      </c>
      <c r="E2000" s="62">
        <v>0</v>
      </c>
      <c r="F2000" s="6">
        <f t="shared" si="459"/>
        <v>0</v>
      </c>
      <c r="G2000" s="7">
        <v>0.47171999999999997</v>
      </c>
      <c r="H2000" s="6">
        <f t="shared" si="466"/>
        <v>16510.2</v>
      </c>
      <c r="I2000" s="7">
        <v>0.56528999999999996</v>
      </c>
      <c r="J2000" s="6">
        <f t="shared" si="467"/>
        <v>7914.0599999999995</v>
      </c>
      <c r="K2000" s="20"/>
      <c r="L2000" s="6">
        <f t="shared" si="453"/>
        <v>40000</v>
      </c>
      <c r="M2000" s="11">
        <f t="shared" si="460"/>
        <v>0</v>
      </c>
      <c r="N2000" s="6">
        <f t="shared" si="454"/>
        <v>192.80000000000291</v>
      </c>
      <c r="O2000" s="11">
        <f t="shared" si="461"/>
        <v>16317.399999999998</v>
      </c>
      <c r="P2000" s="11">
        <f t="shared" si="455"/>
        <v>0</v>
      </c>
      <c r="Q2000" s="11">
        <f t="shared" si="462"/>
        <v>7914.0599999999995</v>
      </c>
      <c r="R2000" s="11">
        <f t="shared" si="463"/>
        <v>24231.46</v>
      </c>
      <c r="S2000" s="6">
        <f t="shared" si="456"/>
        <v>0</v>
      </c>
      <c r="T2000" s="11">
        <f t="shared" si="457"/>
        <v>0</v>
      </c>
      <c r="U2000" s="11">
        <f t="shared" si="458"/>
        <v>0</v>
      </c>
      <c r="V2000" s="11">
        <f t="shared" si="464"/>
        <v>0</v>
      </c>
      <c r="W2000" s="20"/>
    </row>
    <row r="2001" spans="1:23" x14ac:dyDescent="0.25">
      <c r="A2001">
        <v>2022032415</v>
      </c>
      <c r="B2001">
        <v>5</v>
      </c>
      <c r="C2001" s="8">
        <v>0.49843999999999999</v>
      </c>
      <c r="D2001" s="6">
        <f t="shared" si="465"/>
        <v>39875.199999999997</v>
      </c>
      <c r="E2001" s="62">
        <v>0</v>
      </c>
      <c r="F2001" s="6">
        <f t="shared" si="459"/>
        <v>0</v>
      </c>
      <c r="G2001" s="7">
        <v>0.47171999999999997</v>
      </c>
      <c r="H2001" s="6">
        <f t="shared" si="466"/>
        <v>16510.2</v>
      </c>
      <c r="I2001" s="7">
        <v>0.52432000000000001</v>
      </c>
      <c r="J2001" s="6">
        <f t="shared" si="467"/>
        <v>7340.4800000000005</v>
      </c>
      <c r="K2001" s="20"/>
      <c r="L2001" s="6">
        <f t="shared" si="453"/>
        <v>39875.199999999997</v>
      </c>
      <c r="M2001" s="11">
        <f t="shared" si="460"/>
        <v>124.80000000000291</v>
      </c>
      <c r="N2001" s="6">
        <f t="shared" si="454"/>
        <v>0</v>
      </c>
      <c r="O2001" s="11">
        <f t="shared" si="461"/>
        <v>16510.2</v>
      </c>
      <c r="P2001" s="11">
        <f t="shared" si="455"/>
        <v>0</v>
      </c>
      <c r="Q2001" s="11">
        <f t="shared" si="462"/>
        <v>7340.4800000000005</v>
      </c>
      <c r="R2001" s="11">
        <f t="shared" si="463"/>
        <v>23975.480000000003</v>
      </c>
      <c r="S2001" s="6">
        <f t="shared" si="456"/>
        <v>0</v>
      </c>
      <c r="T2001" s="11">
        <f t="shared" si="457"/>
        <v>0</v>
      </c>
      <c r="U2001" s="11">
        <f t="shared" si="458"/>
        <v>0</v>
      </c>
      <c r="V2001" s="11">
        <f t="shared" si="464"/>
        <v>0</v>
      </c>
      <c r="W2001" s="20"/>
    </row>
    <row r="2002" spans="1:23" x14ac:dyDescent="0.25">
      <c r="A2002">
        <v>2022032416</v>
      </c>
      <c r="B2002">
        <v>5</v>
      </c>
      <c r="C2002" s="8">
        <v>0.49762000000000001</v>
      </c>
      <c r="D2002" s="6">
        <f t="shared" si="465"/>
        <v>39809.599999999999</v>
      </c>
      <c r="E2002" s="62">
        <v>0</v>
      </c>
      <c r="F2002" s="6">
        <f t="shared" si="459"/>
        <v>0</v>
      </c>
      <c r="G2002" s="7">
        <v>0.45307999999999998</v>
      </c>
      <c r="H2002" s="6">
        <f t="shared" si="466"/>
        <v>15857.8</v>
      </c>
      <c r="I2002" s="7">
        <v>0.53319000000000005</v>
      </c>
      <c r="J2002" s="6">
        <f t="shared" si="467"/>
        <v>7464.6600000000008</v>
      </c>
      <c r="K2002" s="20"/>
      <c r="L2002" s="6">
        <f t="shared" si="453"/>
        <v>39809.599999999999</v>
      </c>
      <c r="M2002" s="11">
        <f t="shared" si="460"/>
        <v>190.40000000000146</v>
      </c>
      <c r="N2002" s="6">
        <f t="shared" si="454"/>
        <v>0</v>
      </c>
      <c r="O2002" s="11">
        <f t="shared" si="461"/>
        <v>15857.8</v>
      </c>
      <c r="P2002" s="11">
        <f t="shared" si="455"/>
        <v>0</v>
      </c>
      <c r="Q2002" s="11">
        <f t="shared" si="462"/>
        <v>7464.6600000000008</v>
      </c>
      <c r="R2002" s="11">
        <f t="shared" si="463"/>
        <v>23512.86</v>
      </c>
      <c r="S2002" s="6">
        <f t="shared" si="456"/>
        <v>0</v>
      </c>
      <c r="T2002" s="11">
        <f t="shared" si="457"/>
        <v>0</v>
      </c>
      <c r="U2002" s="11">
        <f t="shared" si="458"/>
        <v>0</v>
      </c>
      <c r="V2002" s="11">
        <f t="shared" si="464"/>
        <v>0</v>
      </c>
      <c r="W2002" s="20"/>
    </row>
    <row r="2003" spans="1:23" x14ac:dyDescent="0.25">
      <c r="A2003">
        <v>2022032417</v>
      </c>
      <c r="B2003">
        <v>5</v>
      </c>
      <c r="C2003" s="8">
        <v>0.50158000000000003</v>
      </c>
      <c r="D2003" s="6">
        <f t="shared" si="465"/>
        <v>40126.400000000001</v>
      </c>
      <c r="E2003" s="62">
        <v>0</v>
      </c>
      <c r="F2003" s="6">
        <f t="shared" si="459"/>
        <v>0</v>
      </c>
      <c r="G2003" s="7">
        <v>0.41119</v>
      </c>
      <c r="H2003" s="6">
        <f t="shared" si="466"/>
        <v>14391.65</v>
      </c>
      <c r="I2003" s="7">
        <v>0.67108999999999996</v>
      </c>
      <c r="J2003" s="6">
        <f t="shared" si="467"/>
        <v>9395.26</v>
      </c>
      <c r="K2003" s="20"/>
      <c r="L2003" s="6">
        <f t="shared" si="453"/>
        <v>40000</v>
      </c>
      <c r="M2003" s="11">
        <f t="shared" si="460"/>
        <v>0</v>
      </c>
      <c r="N2003" s="6">
        <f t="shared" si="454"/>
        <v>126.40000000000146</v>
      </c>
      <c r="O2003" s="11">
        <f t="shared" si="461"/>
        <v>14265.249999999998</v>
      </c>
      <c r="P2003" s="11">
        <f t="shared" si="455"/>
        <v>0</v>
      </c>
      <c r="Q2003" s="11">
        <f t="shared" si="462"/>
        <v>9395.26</v>
      </c>
      <c r="R2003" s="11">
        <f t="shared" si="463"/>
        <v>23660.51</v>
      </c>
      <c r="S2003" s="6">
        <f t="shared" si="456"/>
        <v>0</v>
      </c>
      <c r="T2003" s="11">
        <f t="shared" si="457"/>
        <v>0</v>
      </c>
      <c r="U2003" s="11">
        <f t="shared" si="458"/>
        <v>0</v>
      </c>
      <c r="V2003" s="11">
        <f t="shared" si="464"/>
        <v>0</v>
      </c>
      <c r="W2003" s="20"/>
    </row>
    <row r="2004" spans="1:23" x14ac:dyDescent="0.25">
      <c r="A2004">
        <v>2022032418</v>
      </c>
      <c r="B2004">
        <v>5</v>
      </c>
      <c r="C2004" s="8">
        <v>0.50522</v>
      </c>
      <c r="D2004" s="6">
        <f t="shared" si="465"/>
        <v>40417.599999999999</v>
      </c>
      <c r="E2004" s="62">
        <v>0</v>
      </c>
      <c r="F2004" s="6">
        <f t="shared" si="459"/>
        <v>0</v>
      </c>
      <c r="G2004" s="7">
        <v>0.33612999999999998</v>
      </c>
      <c r="H2004" s="6">
        <f t="shared" si="466"/>
        <v>11764.55</v>
      </c>
      <c r="I2004" s="7">
        <v>0.79632999999999998</v>
      </c>
      <c r="J2004" s="6">
        <f t="shared" si="467"/>
        <v>11148.619999999999</v>
      </c>
      <c r="K2004" s="20"/>
      <c r="L2004" s="6">
        <f t="shared" ref="L2004:L2067" si="468">IF(D2004-F2004&gt;C$17,C$17,D2004-F2004)</f>
        <v>40000</v>
      </c>
      <c r="M2004" s="11">
        <f t="shared" si="460"/>
        <v>0</v>
      </c>
      <c r="N2004" s="6">
        <f t="shared" ref="N2004:N2067" si="469">IF(D2004-F2004-L2004&gt;H2004,H2004,D2004-F2004-L2004)</f>
        <v>417.59999999999854</v>
      </c>
      <c r="O2004" s="11">
        <f t="shared" si="461"/>
        <v>11346.95</v>
      </c>
      <c r="P2004" s="11">
        <f t="shared" ref="P2004:P2067" si="470">IF(D2004-F2004-L2004-N2004&gt;J2004,J2004,D2004-F2004-L2004-N2004)</f>
        <v>0</v>
      </c>
      <c r="Q2004" s="11">
        <f t="shared" si="462"/>
        <v>11148.619999999999</v>
      </c>
      <c r="R2004" s="11">
        <f t="shared" si="463"/>
        <v>22495.57</v>
      </c>
      <c r="S2004" s="6">
        <f t="shared" ref="S2004:S2067" si="471">D2004-F2004-L2004-N2004-P2004</f>
        <v>0</v>
      </c>
      <c r="T2004" s="11">
        <f t="shared" ref="T2004:T2067" si="472">IF(T2003-AD$23+AD$24*R2004-S2004&gt;T$19,T$19,IF(T2003-AD$23+AD$24*R2004-S2004&lt;0,0,T2003-AD$23+AD$24*R2004-S2004))</f>
        <v>0</v>
      </c>
      <c r="U2004" s="11">
        <f t="shared" ref="U2004:U2067" si="473">IF(T2003-AD$23-T2004&gt;0,T2003-AD$23-T2004,0)</f>
        <v>0</v>
      </c>
      <c r="V2004" s="11">
        <f t="shared" si="464"/>
        <v>0</v>
      </c>
      <c r="W2004" s="20"/>
    </row>
    <row r="2005" spans="1:23" x14ac:dyDescent="0.25">
      <c r="A2005">
        <v>2022032419</v>
      </c>
      <c r="B2005">
        <v>5</v>
      </c>
      <c r="C2005" s="8">
        <v>0.50288999999999995</v>
      </c>
      <c r="D2005" s="6">
        <f t="shared" si="465"/>
        <v>40231.199999999997</v>
      </c>
      <c r="E2005" s="62">
        <v>0</v>
      </c>
      <c r="F2005" s="6">
        <f t="shared" ref="F2005:F2068" si="474">F$18*E2005</f>
        <v>0</v>
      </c>
      <c r="G2005" s="7">
        <v>0.21246000000000001</v>
      </c>
      <c r="H2005" s="6">
        <f t="shared" si="466"/>
        <v>7436.1</v>
      </c>
      <c r="I2005" s="7">
        <v>0.63753000000000004</v>
      </c>
      <c r="J2005" s="6">
        <f t="shared" si="467"/>
        <v>8925.42</v>
      </c>
      <c r="K2005" s="20"/>
      <c r="L2005" s="6">
        <f t="shared" si="468"/>
        <v>40000</v>
      </c>
      <c r="M2005" s="11">
        <f t="shared" ref="M2005:M2068" si="475">C$17-L2005</f>
        <v>0</v>
      </c>
      <c r="N2005" s="6">
        <f t="shared" si="469"/>
        <v>231.19999999999709</v>
      </c>
      <c r="O2005" s="11">
        <f t="shared" ref="O2005:O2068" si="476">H2005-N2005</f>
        <v>7204.9000000000033</v>
      </c>
      <c r="P2005" s="11">
        <f t="shared" si="470"/>
        <v>0</v>
      </c>
      <c r="Q2005" s="11">
        <f t="shared" ref="Q2005:Q2068" si="477">J2005-P2005</f>
        <v>8925.42</v>
      </c>
      <c r="R2005" s="11">
        <f t="shared" ref="R2005:R2068" si="478">M2005+O2005+Q2005</f>
        <v>16130.320000000003</v>
      </c>
      <c r="S2005" s="6">
        <f t="shared" si="471"/>
        <v>0</v>
      </c>
      <c r="T2005" s="11">
        <f t="shared" si="472"/>
        <v>0</v>
      </c>
      <c r="U2005" s="11">
        <f t="shared" si="473"/>
        <v>0</v>
      </c>
      <c r="V2005" s="11">
        <f t="shared" ref="V2005:V2068" si="479">D2005-F2005-L2005-N2005-P2005-U2005</f>
        <v>0</v>
      </c>
      <c r="W2005" s="20"/>
    </row>
    <row r="2006" spans="1:23" x14ac:dyDescent="0.25">
      <c r="A2006">
        <v>2022032420</v>
      </c>
      <c r="B2006">
        <v>5</v>
      </c>
      <c r="C2006" s="8">
        <v>0.50656999999999996</v>
      </c>
      <c r="D2006" s="6">
        <f t="shared" si="465"/>
        <v>40525.599999999999</v>
      </c>
      <c r="E2006" s="62">
        <v>0</v>
      </c>
      <c r="F2006" s="6">
        <f t="shared" si="474"/>
        <v>0</v>
      </c>
      <c r="G2006" s="7">
        <v>8.4320000000000006E-2</v>
      </c>
      <c r="H2006" s="6">
        <f t="shared" si="466"/>
        <v>2951.2000000000003</v>
      </c>
      <c r="I2006" s="7">
        <v>0.14287</v>
      </c>
      <c r="J2006" s="6">
        <f t="shared" si="467"/>
        <v>2000.18</v>
      </c>
      <c r="K2006" s="20"/>
      <c r="L2006" s="6">
        <f t="shared" si="468"/>
        <v>40000</v>
      </c>
      <c r="M2006" s="11">
        <f t="shared" si="475"/>
        <v>0</v>
      </c>
      <c r="N2006" s="6">
        <f t="shared" si="469"/>
        <v>525.59999999999854</v>
      </c>
      <c r="O2006" s="11">
        <f t="shared" si="476"/>
        <v>2425.6000000000017</v>
      </c>
      <c r="P2006" s="11">
        <f t="shared" si="470"/>
        <v>0</v>
      </c>
      <c r="Q2006" s="11">
        <f t="shared" si="477"/>
        <v>2000.18</v>
      </c>
      <c r="R2006" s="11">
        <f t="shared" si="478"/>
        <v>4425.7800000000016</v>
      </c>
      <c r="S2006" s="6">
        <f t="shared" si="471"/>
        <v>0</v>
      </c>
      <c r="T2006" s="11">
        <f t="shared" si="472"/>
        <v>0</v>
      </c>
      <c r="U2006" s="11">
        <f t="shared" si="473"/>
        <v>0</v>
      </c>
      <c r="V2006" s="11">
        <f t="shared" si="479"/>
        <v>0</v>
      </c>
      <c r="W2006" s="20"/>
    </row>
    <row r="2007" spans="1:23" x14ac:dyDescent="0.25">
      <c r="A2007">
        <v>2022032421</v>
      </c>
      <c r="B2007">
        <v>5</v>
      </c>
      <c r="C2007" s="8">
        <v>0.51856000000000002</v>
      </c>
      <c r="D2007" s="6">
        <f t="shared" si="465"/>
        <v>41484.800000000003</v>
      </c>
      <c r="E2007" s="62">
        <v>0</v>
      </c>
      <c r="F2007" s="6">
        <f t="shared" si="474"/>
        <v>0</v>
      </c>
      <c r="G2007" s="7">
        <v>5.8779999999999999E-2</v>
      </c>
      <c r="H2007" s="6">
        <f t="shared" si="466"/>
        <v>2057.3000000000002</v>
      </c>
      <c r="I2007" s="7">
        <v>1.9000000000000001E-4</v>
      </c>
      <c r="J2007" s="6">
        <f t="shared" si="467"/>
        <v>2.66</v>
      </c>
      <c r="K2007" s="20"/>
      <c r="L2007" s="6">
        <f t="shared" si="468"/>
        <v>40000</v>
      </c>
      <c r="M2007" s="11">
        <f t="shared" si="475"/>
        <v>0</v>
      </c>
      <c r="N2007" s="6">
        <f t="shared" si="469"/>
        <v>1484.8000000000029</v>
      </c>
      <c r="O2007" s="11">
        <f t="shared" si="476"/>
        <v>572.49999999999727</v>
      </c>
      <c r="P2007" s="11">
        <f t="shared" si="470"/>
        <v>0</v>
      </c>
      <c r="Q2007" s="11">
        <f t="shared" si="477"/>
        <v>2.66</v>
      </c>
      <c r="R2007" s="11">
        <f t="shared" si="478"/>
        <v>575.15999999999724</v>
      </c>
      <c r="S2007" s="6">
        <f t="shared" si="471"/>
        <v>0</v>
      </c>
      <c r="T2007" s="11">
        <f t="shared" si="472"/>
        <v>0</v>
      </c>
      <c r="U2007" s="11">
        <f t="shared" si="473"/>
        <v>0</v>
      </c>
      <c r="V2007" s="11">
        <f t="shared" si="479"/>
        <v>0</v>
      </c>
      <c r="W2007" s="20"/>
    </row>
    <row r="2008" spans="1:23" x14ac:dyDescent="0.25">
      <c r="A2008">
        <v>2022032422</v>
      </c>
      <c r="B2008">
        <v>5</v>
      </c>
      <c r="C2008" s="8">
        <v>0.50849</v>
      </c>
      <c r="D2008" s="6">
        <f t="shared" si="465"/>
        <v>40679.199999999997</v>
      </c>
      <c r="E2008" s="62">
        <v>0</v>
      </c>
      <c r="F2008" s="6">
        <f t="shared" si="474"/>
        <v>0</v>
      </c>
      <c r="G2008" s="7">
        <v>8.4690000000000001E-2</v>
      </c>
      <c r="H2008" s="6">
        <f t="shared" si="466"/>
        <v>2964.15</v>
      </c>
      <c r="I2008" s="7">
        <v>0</v>
      </c>
      <c r="J2008" s="6">
        <f t="shared" si="467"/>
        <v>0</v>
      </c>
      <c r="K2008" s="20"/>
      <c r="L2008" s="6">
        <f t="shared" si="468"/>
        <v>40000</v>
      </c>
      <c r="M2008" s="11">
        <f t="shared" si="475"/>
        <v>0</v>
      </c>
      <c r="N2008" s="6">
        <f t="shared" si="469"/>
        <v>679.19999999999709</v>
      </c>
      <c r="O2008" s="11">
        <f t="shared" si="476"/>
        <v>2284.950000000003</v>
      </c>
      <c r="P2008" s="11">
        <f t="shared" si="470"/>
        <v>0</v>
      </c>
      <c r="Q2008" s="11">
        <f t="shared" si="477"/>
        <v>0</v>
      </c>
      <c r="R2008" s="11">
        <f t="shared" si="478"/>
        <v>2284.950000000003</v>
      </c>
      <c r="S2008" s="6">
        <f t="shared" si="471"/>
        <v>0</v>
      </c>
      <c r="T2008" s="11">
        <f t="shared" si="472"/>
        <v>0</v>
      </c>
      <c r="U2008" s="11">
        <f t="shared" si="473"/>
        <v>0</v>
      </c>
      <c r="V2008" s="11">
        <f t="shared" si="479"/>
        <v>0</v>
      </c>
      <c r="W2008" s="20"/>
    </row>
    <row r="2009" spans="1:23" x14ac:dyDescent="0.25">
      <c r="A2009">
        <v>2022032423</v>
      </c>
      <c r="B2009">
        <v>5</v>
      </c>
      <c r="C2009" s="8">
        <v>0.48588999999999999</v>
      </c>
      <c r="D2009" s="6">
        <f t="shared" si="465"/>
        <v>38871.199999999997</v>
      </c>
      <c r="E2009" s="62">
        <v>0</v>
      </c>
      <c r="F2009" s="6">
        <f t="shared" si="474"/>
        <v>0</v>
      </c>
      <c r="G2009" s="7">
        <v>0.11808</v>
      </c>
      <c r="H2009" s="6">
        <f t="shared" si="466"/>
        <v>4132.8</v>
      </c>
      <c r="I2009" s="7">
        <v>0</v>
      </c>
      <c r="J2009" s="6">
        <f t="shared" si="467"/>
        <v>0</v>
      </c>
      <c r="K2009" s="20"/>
      <c r="L2009" s="6">
        <f t="shared" si="468"/>
        <v>38871.199999999997</v>
      </c>
      <c r="M2009" s="11">
        <f t="shared" si="475"/>
        <v>1128.8000000000029</v>
      </c>
      <c r="N2009" s="6">
        <f t="shared" si="469"/>
        <v>0</v>
      </c>
      <c r="O2009" s="11">
        <f t="shared" si="476"/>
        <v>4132.8</v>
      </c>
      <c r="P2009" s="11">
        <f t="shared" si="470"/>
        <v>0</v>
      </c>
      <c r="Q2009" s="11">
        <f t="shared" si="477"/>
        <v>0</v>
      </c>
      <c r="R2009" s="11">
        <f t="shared" si="478"/>
        <v>5261.6000000000031</v>
      </c>
      <c r="S2009" s="6">
        <f t="shared" si="471"/>
        <v>0</v>
      </c>
      <c r="T2009" s="11">
        <f t="shared" si="472"/>
        <v>0</v>
      </c>
      <c r="U2009" s="11">
        <f t="shared" si="473"/>
        <v>0</v>
      </c>
      <c r="V2009" s="11">
        <f t="shared" si="479"/>
        <v>0</v>
      </c>
      <c r="W2009" s="20"/>
    </row>
    <row r="2010" spans="1:23" x14ac:dyDescent="0.25">
      <c r="A2010">
        <v>2022032424</v>
      </c>
      <c r="B2010">
        <v>5</v>
      </c>
      <c r="C2010" s="8">
        <v>0.46049000000000001</v>
      </c>
      <c r="D2010" s="6">
        <f t="shared" si="465"/>
        <v>36839.200000000004</v>
      </c>
      <c r="E2010" s="62">
        <v>0</v>
      </c>
      <c r="F2010" s="6">
        <f t="shared" si="474"/>
        <v>0</v>
      </c>
      <c r="G2010" s="7">
        <v>0.16674</v>
      </c>
      <c r="H2010" s="6">
        <f t="shared" si="466"/>
        <v>5835.9</v>
      </c>
      <c r="I2010" s="7">
        <v>0</v>
      </c>
      <c r="J2010" s="6">
        <f t="shared" si="467"/>
        <v>0</v>
      </c>
      <c r="K2010" s="20"/>
      <c r="L2010" s="6">
        <f t="shared" si="468"/>
        <v>36839.200000000004</v>
      </c>
      <c r="M2010" s="11">
        <f t="shared" si="475"/>
        <v>3160.7999999999956</v>
      </c>
      <c r="N2010" s="6">
        <f t="shared" si="469"/>
        <v>0</v>
      </c>
      <c r="O2010" s="11">
        <f t="shared" si="476"/>
        <v>5835.9</v>
      </c>
      <c r="P2010" s="11">
        <f t="shared" si="470"/>
        <v>0</v>
      </c>
      <c r="Q2010" s="11">
        <f t="shared" si="477"/>
        <v>0</v>
      </c>
      <c r="R2010" s="11">
        <f t="shared" si="478"/>
        <v>8996.6999999999953</v>
      </c>
      <c r="S2010" s="6">
        <f t="shared" si="471"/>
        <v>0</v>
      </c>
      <c r="T2010" s="11">
        <f t="shared" si="472"/>
        <v>0</v>
      </c>
      <c r="U2010" s="11">
        <f t="shared" si="473"/>
        <v>0</v>
      </c>
      <c r="V2010" s="11">
        <f t="shared" si="479"/>
        <v>0</v>
      </c>
      <c r="W2010" s="20"/>
    </row>
    <row r="2011" spans="1:23" x14ac:dyDescent="0.25">
      <c r="A2011">
        <v>2022032501</v>
      </c>
      <c r="B2011">
        <v>6</v>
      </c>
      <c r="C2011" s="8">
        <v>0.44188</v>
      </c>
      <c r="D2011" s="6">
        <f t="shared" si="465"/>
        <v>35350.400000000001</v>
      </c>
      <c r="E2011" s="62">
        <v>0</v>
      </c>
      <c r="F2011" s="6">
        <f t="shared" si="474"/>
        <v>0</v>
      </c>
      <c r="G2011" s="7">
        <v>0.19616</v>
      </c>
      <c r="H2011" s="6">
        <f t="shared" si="466"/>
        <v>6865.6</v>
      </c>
      <c r="I2011" s="7">
        <v>0</v>
      </c>
      <c r="J2011" s="6">
        <f t="shared" si="467"/>
        <v>0</v>
      </c>
      <c r="K2011" s="20"/>
      <c r="L2011" s="6">
        <f t="shared" si="468"/>
        <v>35350.400000000001</v>
      </c>
      <c r="M2011" s="11">
        <f t="shared" si="475"/>
        <v>4649.5999999999985</v>
      </c>
      <c r="N2011" s="6">
        <f t="shared" si="469"/>
        <v>0</v>
      </c>
      <c r="O2011" s="11">
        <f t="shared" si="476"/>
        <v>6865.6</v>
      </c>
      <c r="P2011" s="11">
        <f t="shared" si="470"/>
        <v>0</v>
      </c>
      <c r="Q2011" s="11">
        <f t="shared" si="477"/>
        <v>0</v>
      </c>
      <c r="R2011" s="11">
        <f t="shared" si="478"/>
        <v>11515.199999999999</v>
      </c>
      <c r="S2011" s="6">
        <f t="shared" si="471"/>
        <v>0</v>
      </c>
      <c r="T2011" s="11">
        <f t="shared" si="472"/>
        <v>0</v>
      </c>
      <c r="U2011" s="11">
        <f t="shared" si="473"/>
        <v>0</v>
      </c>
      <c r="V2011" s="11">
        <f t="shared" si="479"/>
        <v>0</v>
      </c>
      <c r="W2011" s="20"/>
    </row>
    <row r="2012" spans="1:23" x14ac:dyDescent="0.25">
      <c r="A2012">
        <v>2022032502</v>
      </c>
      <c r="B2012">
        <v>6</v>
      </c>
      <c r="C2012" s="8">
        <v>0.43229000000000001</v>
      </c>
      <c r="D2012" s="6">
        <f t="shared" si="465"/>
        <v>34583.199999999997</v>
      </c>
      <c r="E2012" s="62">
        <v>0</v>
      </c>
      <c r="F2012" s="6">
        <f t="shared" si="474"/>
        <v>0</v>
      </c>
      <c r="G2012" s="7">
        <v>0.22006999999999999</v>
      </c>
      <c r="H2012" s="6">
        <f t="shared" si="466"/>
        <v>7702.45</v>
      </c>
      <c r="I2012" s="7">
        <v>0</v>
      </c>
      <c r="J2012" s="6">
        <f t="shared" si="467"/>
        <v>0</v>
      </c>
      <c r="K2012" s="20"/>
      <c r="L2012" s="6">
        <f t="shared" si="468"/>
        <v>34583.199999999997</v>
      </c>
      <c r="M2012" s="11">
        <f t="shared" si="475"/>
        <v>5416.8000000000029</v>
      </c>
      <c r="N2012" s="6">
        <f t="shared" si="469"/>
        <v>0</v>
      </c>
      <c r="O2012" s="11">
        <f t="shared" si="476"/>
        <v>7702.45</v>
      </c>
      <c r="P2012" s="11">
        <f t="shared" si="470"/>
        <v>0</v>
      </c>
      <c r="Q2012" s="11">
        <f t="shared" si="477"/>
        <v>0</v>
      </c>
      <c r="R2012" s="11">
        <f t="shared" si="478"/>
        <v>13119.250000000004</v>
      </c>
      <c r="S2012" s="6">
        <f t="shared" si="471"/>
        <v>0</v>
      </c>
      <c r="T2012" s="11">
        <f t="shared" si="472"/>
        <v>0</v>
      </c>
      <c r="U2012" s="11">
        <f t="shared" si="473"/>
        <v>0</v>
      </c>
      <c r="V2012" s="11">
        <f t="shared" si="479"/>
        <v>0</v>
      </c>
      <c r="W2012" s="20"/>
    </row>
    <row r="2013" spans="1:23" x14ac:dyDescent="0.25">
      <c r="A2013">
        <v>2022032503</v>
      </c>
      <c r="B2013">
        <v>6</v>
      </c>
      <c r="C2013" s="8">
        <v>0.43104999999999999</v>
      </c>
      <c r="D2013" s="6">
        <f t="shared" si="465"/>
        <v>34484</v>
      </c>
      <c r="E2013" s="62">
        <v>0</v>
      </c>
      <c r="F2013" s="6">
        <f t="shared" si="474"/>
        <v>0</v>
      </c>
      <c r="G2013" s="7">
        <v>0.24068999999999999</v>
      </c>
      <c r="H2013" s="6">
        <f t="shared" si="466"/>
        <v>8424.15</v>
      </c>
      <c r="I2013" s="7">
        <v>0</v>
      </c>
      <c r="J2013" s="6">
        <f t="shared" si="467"/>
        <v>0</v>
      </c>
      <c r="K2013" s="20"/>
      <c r="L2013" s="6">
        <f t="shared" si="468"/>
        <v>34484</v>
      </c>
      <c r="M2013" s="11">
        <f t="shared" si="475"/>
        <v>5516</v>
      </c>
      <c r="N2013" s="6">
        <f t="shared" si="469"/>
        <v>0</v>
      </c>
      <c r="O2013" s="11">
        <f t="shared" si="476"/>
        <v>8424.15</v>
      </c>
      <c r="P2013" s="11">
        <f t="shared" si="470"/>
        <v>0</v>
      </c>
      <c r="Q2013" s="11">
        <f t="shared" si="477"/>
        <v>0</v>
      </c>
      <c r="R2013" s="11">
        <f t="shared" si="478"/>
        <v>13940.15</v>
      </c>
      <c r="S2013" s="6">
        <f t="shared" si="471"/>
        <v>0</v>
      </c>
      <c r="T2013" s="11">
        <f t="shared" si="472"/>
        <v>0</v>
      </c>
      <c r="U2013" s="11">
        <f t="shared" si="473"/>
        <v>0</v>
      </c>
      <c r="V2013" s="11">
        <f t="shared" si="479"/>
        <v>0</v>
      </c>
      <c r="W2013" s="20"/>
    </row>
    <row r="2014" spans="1:23" x14ac:dyDescent="0.25">
      <c r="A2014">
        <v>2022032504</v>
      </c>
      <c r="B2014">
        <v>6</v>
      </c>
      <c r="C2014" s="8">
        <v>0.43452000000000002</v>
      </c>
      <c r="D2014" s="6">
        <f t="shared" si="465"/>
        <v>34761.599999999999</v>
      </c>
      <c r="E2014" s="62">
        <v>0</v>
      </c>
      <c r="F2014" s="6">
        <f t="shared" si="474"/>
        <v>0</v>
      </c>
      <c r="G2014" s="7">
        <v>0.24315999999999999</v>
      </c>
      <c r="H2014" s="6">
        <f t="shared" si="466"/>
        <v>8510.6</v>
      </c>
      <c r="I2014" s="7">
        <v>0</v>
      </c>
      <c r="J2014" s="6">
        <f t="shared" si="467"/>
        <v>0</v>
      </c>
      <c r="K2014" s="20"/>
      <c r="L2014" s="6">
        <f t="shared" si="468"/>
        <v>34761.599999999999</v>
      </c>
      <c r="M2014" s="11">
        <f t="shared" si="475"/>
        <v>5238.4000000000015</v>
      </c>
      <c r="N2014" s="6">
        <f t="shared" si="469"/>
        <v>0</v>
      </c>
      <c r="O2014" s="11">
        <f t="shared" si="476"/>
        <v>8510.6</v>
      </c>
      <c r="P2014" s="11">
        <f t="shared" si="470"/>
        <v>0</v>
      </c>
      <c r="Q2014" s="11">
        <f t="shared" si="477"/>
        <v>0</v>
      </c>
      <c r="R2014" s="11">
        <f t="shared" si="478"/>
        <v>13749.000000000002</v>
      </c>
      <c r="S2014" s="6">
        <f t="shared" si="471"/>
        <v>0</v>
      </c>
      <c r="T2014" s="11">
        <f t="shared" si="472"/>
        <v>0</v>
      </c>
      <c r="U2014" s="11">
        <f t="shared" si="473"/>
        <v>0</v>
      </c>
      <c r="V2014" s="11">
        <f t="shared" si="479"/>
        <v>0</v>
      </c>
      <c r="W2014" s="20"/>
    </row>
    <row r="2015" spans="1:23" x14ac:dyDescent="0.25">
      <c r="A2015">
        <v>2022032505</v>
      </c>
      <c r="B2015">
        <v>6</v>
      </c>
      <c r="C2015" s="8">
        <v>0.4461</v>
      </c>
      <c r="D2015" s="6">
        <f t="shared" si="465"/>
        <v>35688</v>
      </c>
      <c r="E2015" s="62">
        <v>0</v>
      </c>
      <c r="F2015" s="6">
        <f t="shared" si="474"/>
        <v>0</v>
      </c>
      <c r="G2015" s="7">
        <v>0.24149000000000001</v>
      </c>
      <c r="H2015" s="6">
        <f t="shared" si="466"/>
        <v>8452.15</v>
      </c>
      <c r="I2015" s="7">
        <v>0</v>
      </c>
      <c r="J2015" s="6">
        <f t="shared" si="467"/>
        <v>0</v>
      </c>
      <c r="K2015" s="20"/>
      <c r="L2015" s="6">
        <f t="shared" si="468"/>
        <v>35688</v>
      </c>
      <c r="M2015" s="11">
        <f t="shared" si="475"/>
        <v>4312</v>
      </c>
      <c r="N2015" s="6">
        <f t="shared" si="469"/>
        <v>0</v>
      </c>
      <c r="O2015" s="11">
        <f t="shared" si="476"/>
        <v>8452.15</v>
      </c>
      <c r="P2015" s="11">
        <f t="shared" si="470"/>
        <v>0</v>
      </c>
      <c r="Q2015" s="11">
        <f t="shared" si="477"/>
        <v>0</v>
      </c>
      <c r="R2015" s="11">
        <f t="shared" si="478"/>
        <v>12764.15</v>
      </c>
      <c r="S2015" s="6">
        <f t="shared" si="471"/>
        <v>0</v>
      </c>
      <c r="T2015" s="11">
        <f t="shared" si="472"/>
        <v>0</v>
      </c>
      <c r="U2015" s="11">
        <f t="shared" si="473"/>
        <v>0</v>
      </c>
      <c r="V2015" s="11">
        <f t="shared" si="479"/>
        <v>0</v>
      </c>
      <c r="W2015" s="20"/>
    </row>
    <row r="2016" spans="1:23" x14ac:dyDescent="0.25">
      <c r="A2016">
        <v>2022032506</v>
      </c>
      <c r="B2016">
        <v>6</v>
      </c>
      <c r="C2016" s="8">
        <v>0.47843999999999998</v>
      </c>
      <c r="D2016" s="6">
        <f t="shared" si="465"/>
        <v>38275.199999999997</v>
      </c>
      <c r="E2016" s="62">
        <v>0</v>
      </c>
      <c r="F2016" s="6">
        <f t="shared" si="474"/>
        <v>0</v>
      </c>
      <c r="G2016" s="7">
        <v>0.22047</v>
      </c>
      <c r="H2016" s="6">
        <f t="shared" si="466"/>
        <v>7716.45</v>
      </c>
      <c r="I2016" s="7">
        <v>0</v>
      </c>
      <c r="J2016" s="6">
        <f t="shared" si="467"/>
        <v>0</v>
      </c>
      <c r="K2016" s="20"/>
      <c r="L2016" s="6">
        <f t="shared" si="468"/>
        <v>38275.199999999997</v>
      </c>
      <c r="M2016" s="11">
        <f t="shared" si="475"/>
        <v>1724.8000000000029</v>
      </c>
      <c r="N2016" s="6">
        <f t="shared" si="469"/>
        <v>0</v>
      </c>
      <c r="O2016" s="11">
        <f t="shared" si="476"/>
        <v>7716.45</v>
      </c>
      <c r="P2016" s="11">
        <f t="shared" si="470"/>
        <v>0</v>
      </c>
      <c r="Q2016" s="11">
        <f t="shared" si="477"/>
        <v>0</v>
      </c>
      <c r="R2016" s="11">
        <f t="shared" si="478"/>
        <v>9441.2500000000036</v>
      </c>
      <c r="S2016" s="6">
        <f t="shared" si="471"/>
        <v>0</v>
      </c>
      <c r="T2016" s="11">
        <f t="shared" si="472"/>
        <v>0</v>
      </c>
      <c r="U2016" s="11">
        <f t="shared" si="473"/>
        <v>0</v>
      </c>
      <c r="V2016" s="11">
        <f t="shared" si="479"/>
        <v>0</v>
      </c>
      <c r="W2016" s="20"/>
    </row>
    <row r="2017" spans="1:23" x14ac:dyDescent="0.25">
      <c r="A2017">
        <v>2022032507</v>
      </c>
      <c r="B2017">
        <v>6</v>
      </c>
      <c r="C2017" s="8">
        <v>0.52817999999999998</v>
      </c>
      <c r="D2017" s="6">
        <f t="shared" si="465"/>
        <v>42254.400000000001</v>
      </c>
      <c r="E2017" s="62">
        <v>0</v>
      </c>
      <c r="F2017" s="6">
        <f t="shared" si="474"/>
        <v>0</v>
      </c>
      <c r="G2017" s="7">
        <v>0.19918</v>
      </c>
      <c r="H2017" s="6">
        <f t="shared" si="466"/>
        <v>6971.3</v>
      </c>
      <c r="I2017" s="7">
        <v>0</v>
      </c>
      <c r="J2017" s="6">
        <f t="shared" si="467"/>
        <v>0</v>
      </c>
      <c r="K2017" s="20"/>
      <c r="L2017" s="6">
        <f t="shared" si="468"/>
        <v>40000</v>
      </c>
      <c r="M2017" s="11">
        <f t="shared" si="475"/>
        <v>0</v>
      </c>
      <c r="N2017" s="6">
        <f t="shared" si="469"/>
        <v>2254.4000000000015</v>
      </c>
      <c r="O2017" s="11">
        <f t="shared" si="476"/>
        <v>4716.8999999999987</v>
      </c>
      <c r="P2017" s="11">
        <f t="shared" si="470"/>
        <v>0</v>
      </c>
      <c r="Q2017" s="11">
        <f t="shared" si="477"/>
        <v>0</v>
      </c>
      <c r="R2017" s="11">
        <f t="shared" si="478"/>
        <v>4716.8999999999987</v>
      </c>
      <c r="S2017" s="6">
        <f t="shared" si="471"/>
        <v>0</v>
      </c>
      <c r="T2017" s="11">
        <f t="shared" si="472"/>
        <v>0</v>
      </c>
      <c r="U2017" s="11">
        <f t="shared" si="473"/>
        <v>0</v>
      </c>
      <c r="V2017" s="11">
        <f t="shared" si="479"/>
        <v>0</v>
      </c>
      <c r="W2017" s="20"/>
    </row>
    <row r="2018" spans="1:23" x14ac:dyDescent="0.25">
      <c r="A2018">
        <v>2022032508</v>
      </c>
      <c r="B2018">
        <v>6</v>
      </c>
      <c r="C2018" s="8">
        <v>0.55659999999999998</v>
      </c>
      <c r="D2018" s="6">
        <f t="shared" si="465"/>
        <v>44528</v>
      </c>
      <c r="E2018" s="62">
        <v>0</v>
      </c>
      <c r="F2018" s="6">
        <f t="shared" si="474"/>
        <v>0</v>
      </c>
      <c r="G2018" s="7">
        <v>0.18059</v>
      </c>
      <c r="H2018" s="6">
        <f t="shared" si="466"/>
        <v>6320.65</v>
      </c>
      <c r="I2018" s="7">
        <v>9.0500000000000008E-3</v>
      </c>
      <c r="J2018" s="6">
        <f t="shared" si="467"/>
        <v>126.70000000000002</v>
      </c>
      <c r="K2018" s="20"/>
      <c r="L2018" s="6">
        <f t="shared" si="468"/>
        <v>40000</v>
      </c>
      <c r="M2018" s="11">
        <f t="shared" si="475"/>
        <v>0</v>
      </c>
      <c r="N2018" s="6">
        <f t="shared" si="469"/>
        <v>4528</v>
      </c>
      <c r="O2018" s="11">
        <f t="shared" si="476"/>
        <v>1792.6499999999996</v>
      </c>
      <c r="P2018" s="11">
        <f t="shared" si="470"/>
        <v>0</v>
      </c>
      <c r="Q2018" s="11">
        <f t="shared" si="477"/>
        <v>126.70000000000002</v>
      </c>
      <c r="R2018" s="11">
        <f t="shared" si="478"/>
        <v>1919.3499999999997</v>
      </c>
      <c r="S2018" s="6">
        <f t="shared" si="471"/>
        <v>0</v>
      </c>
      <c r="T2018" s="11">
        <f t="shared" si="472"/>
        <v>0</v>
      </c>
      <c r="U2018" s="11">
        <f t="shared" si="473"/>
        <v>0</v>
      </c>
      <c r="V2018" s="11">
        <f t="shared" si="479"/>
        <v>0</v>
      </c>
      <c r="W2018" s="20"/>
    </row>
    <row r="2019" spans="1:23" x14ac:dyDescent="0.25">
      <c r="A2019">
        <v>2022032509</v>
      </c>
      <c r="B2019">
        <v>6</v>
      </c>
      <c r="C2019" s="8">
        <v>0.54808000000000001</v>
      </c>
      <c r="D2019" s="6">
        <f t="shared" si="465"/>
        <v>43846.400000000001</v>
      </c>
      <c r="E2019" s="62">
        <v>0</v>
      </c>
      <c r="F2019" s="6">
        <f t="shared" si="474"/>
        <v>0</v>
      </c>
      <c r="G2019" s="7">
        <v>0.14574999999999999</v>
      </c>
      <c r="H2019" s="6">
        <f t="shared" si="466"/>
        <v>5101.25</v>
      </c>
      <c r="I2019" s="7">
        <v>0.31162000000000001</v>
      </c>
      <c r="J2019" s="6">
        <f t="shared" si="467"/>
        <v>4362.68</v>
      </c>
      <c r="K2019" s="20"/>
      <c r="L2019" s="6">
        <f t="shared" si="468"/>
        <v>40000</v>
      </c>
      <c r="M2019" s="11">
        <f t="shared" si="475"/>
        <v>0</v>
      </c>
      <c r="N2019" s="6">
        <f t="shared" si="469"/>
        <v>3846.4000000000015</v>
      </c>
      <c r="O2019" s="11">
        <f t="shared" si="476"/>
        <v>1254.8499999999985</v>
      </c>
      <c r="P2019" s="11">
        <f t="shared" si="470"/>
        <v>0</v>
      </c>
      <c r="Q2019" s="11">
        <f t="shared" si="477"/>
        <v>4362.68</v>
      </c>
      <c r="R2019" s="11">
        <f t="shared" si="478"/>
        <v>5617.5299999999988</v>
      </c>
      <c r="S2019" s="6">
        <f t="shared" si="471"/>
        <v>0</v>
      </c>
      <c r="T2019" s="11">
        <f t="shared" si="472"/>
        <v>0</v>
      </c>
      <c r="U2019" s="11">
        <f t="shared" si="473"/>
        <v>0</v>
      </c>
      <c r="V2019" s="11">
        <f t="shared" si="479"/>
        <v>0</v>
      </c>
      <c r="W2019" s="20"/>
    </row>
    <row r="2020" spans="1:23" x14ac:dyDescent="0.25">
      <c r="A2020">
        <v>2022032510</v>
      </c>
      <c r="B2020">
        <v>6</v>
      </c>
      <c r="C2020" s="8">
        <v>0.52947999999999995</v>
      </c>
      <c r="D2020" s="6">
        <f t="shared" si="465"/>
        <v>42358.399999999994</v>
      </c>
      <c r="E2020" s="62">
        <v>0</v>
      </c>
      <c r="F2020" s="6">
        <f t="shared" si="474"/>
        <v>0</v>
      </c>
      <c r="G2020" s="7">
        <v>6.4019999999999994E-2</v>
      </c>
      <c r="H2020" s="6">
        <f t="shared" si="466"/>
        <v>2240.6999999999998</v>
      </c>
      <c r="I2020" s="7">
        <v>0.78576999999999997</v>
      </c>
      <c r="J2020" s="6">
        <f t="shared" si="467"/>
        <v>11000.779999999999</v>
      </c>
      <c r="K2020" s="20"/>
      <c r="L2020" s="6">
        <f t="shared" si="468"/>
        <v>40000</v>
      </c>
      <c r="M2020" s="11">
        <f t="shared" si="475"/>
        <v>0</v>
      </c>
      <c r="N2020" s="6">
        <f t="shared" si="469"/>
        <v>2240.6999999999998</v>
      </c>
      <c r="O2020" s="11">
        <f t="shared" si="476"/>
        <v>0</v>
      </c>
      <c r="P2020" s="11">
        <f t="shared" si="470"/>
        <v>117.69999999999436</v>
      </c>
      <c r="Q2020" s="11">
        <f t="shared" si="477"/>
        <v>10883.080000000005</v>
      </c>
      <c r="R2020" s="11">
        <f t="shared" si="478"/>
        <v>10883.080000000005</v>
      </c>
      <c r="S2020" s="6">
        <f t="shared" si="471"/>
        <v>0</v>
      </c>
      <c r="T2020" s="11">
        <f t="shared" si="472"/>
        <v>0</v>
      </c>
      <c r="U2020" s="11">
        <f t="shared" si="473"/>
        <v>0</v>
      </c>
      <c r="V2020" s="11">
        <f t="shared" si="479"/>
        <v>0</v>
      </c>
      <c r="W2020" s="20"/>
    </row>
    <row r="2021" spans="1:23" x14ac:dyDescent="0.25">
      <c r="A2021">
        <v>2022032511</v>
      </c>
      <c r="B2021">
        <v>6</v>
      </c>
      <c r="C2021" s="8">
        <v>0.51424999999999998</v>
      </c>
      <c r="D2021" s="6">
        <f t="shared" si="465"/>
        <v>41140</v>
      </c>
      <c r="E2021" s="62">
        <v>0</v>
      </c>
      <c r="F2021" s="6">
        <f t="shared" si="474"/>
        <v>0</v>
      </c>
      <c r="G2021" s="7">
        <v>3.5270000000000003E-2</v>
      </c>
      <c r="H2021" s="6">
        <f t="shared" si="466"/>
        <v>1234.45</v>
      </c>
      <c r="I2021" s="7">
        <v>0.85777000000000003</v>
      </c>
      <c r="J2021" s="6">
        <f t="shared" si="467"/>
        <v>12008.78</v>
      </c>
      <c r="K2021" s="20"/>
      <c r="L2021" s="6">
        <f t="shared" si="468"/>
        <v>40000</v>
      </c>
      <c r="M2021" s="11">
        <f t="shared" si="475"/>
        <v>0</v>
      </c>
      <c r="N2021" s="6">
        <f t="shared" si="469"/>
        <v>1140</v>
      </c>
      <c r="O2021" s="11">
        <f t="shared" si="476"/>
        <v>94.450000000000045</v>
      </c>
      <c r="P2021" s="11">
        <f t="shared" si="470"/>
        <v>0</v>
      </c>
      <c r="Q2021" s="11">
        <f t="shared" si="477"/>
        <v>12008.78</v>
      </c>
      <c r="R2021" s="11">
        <f t="shared" si="478"/>
        <v>12103.230000000001</v>
      </c>
      <c r="S2021" s="6">
        <f t="shared" si="471"/>
        <v>0</v>
      </c>
      <c r="T2021" s="11">
        <f t="shared" si="472"/>
        <v>0</v>
      </c>
      <c r="U2021" s="11">
        <f t="shared" si="473"/>
        <v>0</v>
      </c>
      <c r="V2021" s="11">
        <f t="shared" si="479"/>
        <v>0</v>
      </c>
      <c r="W2021" s="20"/>
    </row>
    <row r="2022" spans="1:23" x14ac:dyDescent="0.25">
      <c r="A2022">
        <v>2022032512</v>
      </c>
      <c r="B2022">
        <v>6</v>
      </c>
      <c r="C2022" s="8">
        <v>0.50685000000000002</v>
      </c>
      <c r="D2022" s="6">
        <f t="shared" si="465"/>
        <v>40548</v>
      </c>
      <c r="E2022" s="62">
        <v>0</v>
      </c>
      <c r="F2022" s="6">
        <f t="shared" si="474"/>
        <v>0</v>
      </c>
      <c r="G2022" s="7">
        <v>5.1619999999999999E-2</v>
      </c>
      <c r="H2022" s="6">
        <f t="shared" si="466"/>
        <v>1806.7</v>
      </c>
      <c r="I2022" s="7">
        <v>0.86333000000000004</v>
      </c>
      <c r="J2022" s="6">
        <f t="shared" si="467"/>
        <v>12086.62</v>
      </c>
      <c r="K2022" s="20"/>
      <c r="L2022" s="6">
        <f t="shared" si="468"/>
        <v>40000</v>
      </c>
      <c r="M2022" s="11">
        <f t="shared" si="475"/>
        <v>0</v>
      </c>
      <c r="N2022" s="6">
        <f t="shared" si="469"/>
        <v>548</v>
      </c>
      <c r="O2022" s="11">
        <f t="shared" si="476"/>
        <v>1258.7</v>
      </c>
      <c r="P2022" s="11">
        <f t="shared" si="470"/>
        <v>0</v>
      </c>
      <c r="Q2022" s="11">
        <f t="shared" si="477"/>
        <v>12086.62</v>
      </c>
      <c r="R2022" s="11">
        <f t="shared" si="478"/>
        <v>13345.320000000002</v>
      </c>
      <c r="S2022" s="6">
        <f t="shared" si="471"/>
        <v>0</v>
      </c>
      <c r="T2022" s="11">
        <f t="shared" si="472"/>
        <v>0</v>
      </c>
      <c r="U2022" s="11">
        <f t="shared" si="473"/>
        <v>0</v>
      </c>
      <c r="V2022" s="11">
        <f t="shared" si="479"/>
        <v>0</v>
      </c>
      <c r="W2022" s="20"/>
    </row>
    <row r="2023" spans="1:23" x14ac:dyDescent="0.25">
      <c r="A2023">
        <v>2022032513</v>
      </c>
      <c r="B2023">
        <v>6</v>
      </c>
      <c r="C2023" s="8">
        <v>0.50280000000000002</v>
      </c>
      <c r="D2023" s="6">
        <f t="shared" si="465"/>
        <v>40224</v>
      </c>
      <c r="E2023" s="62">
        <v>0</v>
      </c>
      <c r="F2023" s="6">
        <f t="shared" si="474"/>
        <v>0</v>
      </c>
      <c r="G2023" s="7">
        <v>4.768E-2</v>
      </c>
      <c r="H2023" s="6">
        <f t="shared" si="466"/>
        <v>1668.8</v>
      </c>
      <c r="I2023" s="7">
        <v>0.86031999999999997</v>
      </c>
      <c r="J2023" s="6">
        <f t="shared" si="467"/>
        <v>12044.48</v>
      </c>
      <c r="K2023" s="20"/>
      <c r="L2023" s="6">
        <f t="shared" si="468"/>
        <v>40000</v>
      </c>
      <c r="M2023" s="11">
        <f t="shared" si="475"/>
        <v>0</v>
      </c>
      <c r="N2023" s="6">
        <f t="shared" si="469"/>
        <v>224</v>
      </c>
      <c r="O2023" s="11">
        <f t="shared" si="476"/>
        <v>1444.8</v>
      </c>
      <c r="P2023" s="11">
        <f t="shared" si="470"/>
        <v>0</v>
      </c>
      <c r="Q2023" s="11">
        <f t="shared" si="477"/>
        <v>12044.48</v>
      </c>
      <c r="R2023" s="11">
        <f t="shared" si="478"/>
        <v>13489.279999999999</v>
      </c>
      <c r="S2023" s="6">
        <f t="shared" si="471"/>
        <v>0</v>
      </c>
      <c r="T2023" s="11">
        <f t="shared" si="472"/>
        <v>0</v>
      </c>
      <c r="U2023" s="11">
        <f t="shared" si="473"/>
        <v>0</v>
      </c>
      <c r="V2023" s="11">
        <f t="shared" si="479"/>
        <v>0</v>
      </c>
      <c r="W2023" s="20"/>
    </row>
    <row r="2024" spans="1:23" x14ac:dyDescent="0.25">
      <c r="A2024">
        <v>2022032514</v>
      </c>
      <c r="B2024">
        <v>6</v>
      </c>
      <c r="C2024" s="8">
        <v>0.51037999999999994</v>
      </c>
      <c r="D2024" s="6">
        <f t="shared" si="465"/>
        <v>40830.399999999994</v>
      </c>
      <c r="E2024" s="62">
        <v>0</v>
      </c>
      <c r="F2024" s="6">
        <f t="shared" si="474"/>
        <v>0</v>
      </c>
      <c r="G2024" s="7">
        <v>2.98E-2</v>
      </c>
      <c r="H2024" s="6">
        <f t="shared" si="466"/>
        <v>1043</v>
      </c>
      <c r="I2024" s="7">
        <v>0.85297999999999996</v>
      </c>
      <c r="J2024" s="6">
        <f t="shared" si="467"/>
        <v>11941.72</v>
      </c>
      <c r="K2024" s="20"/>
      <c r="L2024" s="6">
        <f t="shared" si="468"/>
        <v>40000</v>
      </c>
      <c r="M2024" s="11">
        <f t="shared" si="475"/>
        <v>0</v>
      </c>
      <c r="N2024" s="6">
        <f t="shared" si="469"/>
        <v>830.39999999999418</v>
      </c>
      <c r="O2024" s="11">
        <f t="shared" si="476"/>
        <v>212.60000000000582</v>
      </c>
      <c r="P2024" s="11">
        <f t="shared" si="470"/>
        <v>0</v>
      </c>
      <c r="Q2024" s="11">
        <f t="shared" si="477"/>
        <v>11941.72</v>
      </c>
      <c r="R2024" s="11">
        <f t="shared" si="478"/>
        <v>12154.320000000005</v>
      </c>
      <c r="S2024" s="6">
        <f t="shared" si="471"/>
        <v>0</v>
      </c>
      <c r="T2024" s="11">
        <f t="shared" si="472"/>
        <v>0</v>
      </c>
      <c r="U2024" s="11">
        <f t="shared" si="473"/>
        <v>0</v>
      </c>
      <c r="V2024" s="11">
        <f t="shared" si="479"/>
        <v>0</v>
      </c>
      <c r="W2024" s="20"/>
    </row>
    <row r="2025" spans="1:23" x14ac:dyDescent="0.25">
      <c r="A2025">
        <v>2022032515</v>
      </c>
      <c r="B2025">
        <v>6</v>
      </c>
      <c r="C2025" s="8">
        <v>0.52071999999999996</v>
      </c>
      <c r="D2025" s="6">
        <f t="shared" si="465"/>
        <v>41657.599999999999</v>
      </c>
      <c r="E2025" s="62">
        <v>0</v>
      </c>
      <c r="F2025" s="6">
        <f t="shared" si="474"/>
        <v>0</v>
      </c>
      <c r="G2025" s="7">
        <v>4.3099999999999999E-2</v>
      </c>
      <c r="H2025" s="6">
        <f t="shared" si="466"/>
        <v>1508.5</v>
      </c>
      <c r="I2025" s="7">
        <v>0.85568999999999995</v>
      </c>
      <c r="J2025" s="6">
        <f t="shared" si="467"/>
        <v>11979.66</v>
      </c>
      <c r="K2025" s="20"/>
      <c r="L2025" s="6">
        <f t="shared" si="468"/>
        <v>40000</v>
      </c>
      <c r="M2025" s="11">
        <f t="shared" si="475"/>
        <v>0</v>
      </c>
      <c r="N2025" s="6">
        <f t="shared" si="469"/>
        <v>1508.5</v>
      </c>
      <c r="O2025" s="11">
        <f t="shared" si="476"/>
        <v>0</v>
      </c>
      <c r="P2025" s="11">
        <f t="shared" si="470"/>
        <v>149.09999999999854</v>
      </c>
      <c r="Q2025" s="11">
        <f t="shared" si="477"/>
        <v>11830.560000000001</v>
      </c>
      <c r="R2025" s="11">
        <f t="shared" si="478"/>
        <v>11830.560000000001</v>
      </c>
      <c r="S2025" s="6">
        <f t="shared" si="471"/>
        <v>0</v>
      </c>
      <c r="T2025" s="11">
        <f t="shared" si="472"/>
        <v>0</v>
      </c>
      <c r="U2025" s="11">
        <f t="shared" si="473"/>
        <v>0</v>
      </c>
      <c r="V2025" s="11">
        <f t="shared" si="479"/>
        <v>0</v>
      </c>
      <c r="W2025" s="20"/>
    </row>
    <row r="2026" spans="1:23" x14ac:dyDescent="0.25">
      <c r="A2026">
        <v>2022032516</v>
      </c>
      <c r="B2026">
        <v>6</v>
      </c>
      <c r="C2026" s="8">
        <v>0.53341000000000005</v>
      </c>
      <c r="D2026" s="6">
        <f t="shared" si="465"/>
        <v>42672.800000000003</v>
      </c>
      <c r="E2026" s="62">
        <v>0</v>
      </c>
      <c r="F2026" s="6">
        <f t="shared" si="474"/>
        <v>0</v>
      </c>
      <c r="G2026" s="7">
        <v>6.8309999999999996E-2</v>
      </c>
      <c r="H2026" s="6">
        <f t="shared" si="466"/>
        <v>2390.85</v>
      </c>
      <c r="I2026" s="7">
        <v>0.85707</v>
      </c>
      <c r="J2026" s="6">
        <f t="shared" si="467"/>
        <v>11998.98</v>
      </c>
      <c r="K2026" s="20"/>
      <c r="L2026" s="6">
        <f t="shared" si="468"/>
        <v>40000</v>
      </c>
      <c r="M2026" s="11">
        <f t="shared" si="475"/>
        <v>0</v>
      </c>
      <c r="N2026" s="6">
        <f t="shared" si="469"/>
        <v>2390.85</v>
      </c>
      <c r="O2026" s="11">
        <f t="shared" si="476"/>
        <v>0</v>
      </c>
      <c r="P2026" s="11">
        <f t="shared" si="470"/>
        <v>281.950000000003</v>
      </c>
      <c r="Q2026" s="11">
        <f t="shared" si="477"/>
        <v>11717.029999999997</v>
      </c>
      <c r="R2026" s="11">
        <f t="shared" si="478"/>
        <v>11717.029999999997</v>
      </c>
      <c r="S2026" s="6">
        <f t="shared" si="471"/>
        <v>0</v>
      </c>
      <c r="T2026" s="11">
        <f t="shared" si="472"/>
        <v>0</v>
      </c>
      <c r="U2026" s="11">
        <f t="shared" si="473"/>
        <v>0</v>
      </c>
      <c r="V2026" s="11">
        <f t="shared" si="479"/>
        <v>0</v>
      </c>
      <c r="W2026" s="20"/>
    </row>
    <row r="2027" spans="1:23" x14ac:dyDescent="0.25">
      <c r="A2027">
        <v>2022032517</v>
      </c>
      <c r="B2027">
        <v>6</v>
      </c>
      <c r="C2027" s="8">
        <v>0.54805000000000004</v>
      </c>
      <c r="D2027" s="6">
        <f t="shared" si="465"/>
        <v>43844</v>
      </c>
      <c r="E2027" s="62">
        <v>0</v>
      </c>
      <c r="F2027" s="6">
        <f t="shared" si="474"/>
        <v>0</v>
      </c>
      <c r="G2027" s="7">
        <v>0.10122</v>
      </c>
      <c r="H2027" s="6">
        <f t="shared" si="466"/>
        <v>3542.7000000000003</v>
      </c>
      <c r="I2027" s="7">
        <v>0.85145999999999999</v>
      </c>
      <c r="J2027" s="6">
        <f t="shared" si="467"/>
        <v>11920.44</v>
      </c>
      <c r="K2027" s="20"/>
      <c r="L2027" s="6">
        <f t="shared" si="468"/>
        <v>40000</v>
      </c>
      <c r="M2027" s="11">
        <f t="shared" si="475"/>
        <v>0</v>
      </c>
      <c r="N2027" s="6">
        <f t="shared" si="469"/>
        <v>3542.7000000000003</v>
      </c>
      <c r="O2027" s="11">
        <f t="shared" si="476"/>
        <v>0</v>
      </c>
      <c r="P2027" s="11">
        <f t="shared" si="470"/>
        <v>301.29999999999973</v>
      </c>
      <c r="Q2027" s="11">
        <f t="shared" si="477"/>
        <v>11619.140000000001</v>
      </c>
      <c r="R2027" s="11">
        <f t="shared" si="478"/>
        <v>11619.140000000001</v>
      </c>
      <c r="S2027" s="6">
        <f t="shared" si="471"/>
        <v>0</v>
      </c>
      <c r="T2027" s="11">
        <f t="shared" si="472"/>
        <v>0</v>
      </c>
      <c r="U2027" s="11">
        <f t="shared" si="473"/>
        <v>0</v>
      </c>
      <c r="V2027" s="11">
        <f t="shared" si="479"/>
        <v>0</v>
      </c>
      <c r="W2027" s="20"/>
    </row>
    <row r="2028" spans="1:23" x14ac:dyDescent="0.25">
      <c r="A2028">
        <v>2022032518</v>
      </c>
      <c r="B2028">
        <v>6</v>
      </c>
      <c r="C2028" s="8">
        <v>0.55862999999999996</v>
      </c>
      <c r="D2028" s="6">
        <f t="shared" si="465"/>
        <v>44690.399999999994</v>
      </c>
      <c r="E2028" s="62">
        <v>0</v>
      </c>
      <c r="F2028" s="6">
        <f t="shared" si="474"/>
        <v>0</v>
      </c>
      <c r="G2028" s="7">
        <v>0.14641999999999999</v>
      </c>
      <c r="H2028" s="6">
        <f t="shared" si="466"/>
        <v>5124.7</v>
      </c>
      <c r="I2028" s="7">
        <v>0.81981000000000004</v>
      </c>
      <c r="J2028" s="6">
        <f t="shared" si="467"/>
        <v>11477.34</v>
      </c>
      <c r="K2028" s="20"/>
      <c r="L2028" s="6">
        <f t="shared" si="468"/>
        <v>40000</v>
      </c>
      <c r="M2028" s="11">
        <f t="shared" si="475"/>
        <v>0</v>
      </c>
      <c r="N2028" s="6">
        <f t="shared" si="469"/>
        <v>4690.3999999999942</v>
      </c>
      <c r="O2028" s="11">
        <f t="shared" si="476"/>
        <v>434.30000000000564</v>
      </c>
      <c r="P2028" s="11">
        <f t="shared" si="470"/>
        <v>0</v>
      </c>
      <c r="Q2028" s="11">
        <f t="shared" si="477"/>
        <v>11477.34</v>
      </c>
      <c r="R2028" s="11">
        <f t="shared" si="478"/>
        <v>11911.640000000007</v>
      </c>
      <c r="S2028" s="6">
        <f t="shared" si="471"/>
        <v>0</v>
      </c>
      <c r="T2028" s="11">
        <f t="shared" si="472"/>
        <v>0</v>
      </c>
      <c r="U2028" s="11">
        <f t="shared" si="473"/>
        <v>0</v>
      </c>
      <c r="V2028" s="11">
        <f t="shared" si="479"/>
        <v>0</v>
      </c>
      <c r="W2028" s="20"/>
    </row>
    <row r="2029" spans="1:23" x14ac:dyDescent="0.25">
      <c r="A2029">
        <v>2022032519</v>
      </c>
      <c r="B2029">
        <v>6</v>
      </c>
      <c r="C2029" s="8">
        <v>0.55556000000000005</v>
      </c>
      <c r="D2029" s="6">
        <f t="shared" si="465"/>
        <v>44444.800000000003</v>
      </c>
      <c r="E2029" s="62">
        <v>0</v>
      </c>
      <c r="F2029" s="6">
        <f t="shared" si="474"/>
        <v>0</v>
      </c>
      <c r="G2029" s="7">
        <v>0.15573000000000001</v>
      </c>
      <c r="H2029" s="6">
        <f t="shared" si="466"/>
        <v>5450.55</v>
      </c>
      <c r="I2029" s="7">
        <v>0.60582999999999998</v>
      </c>
      <c r="J2029" s="6">
        <f t="shared" si="467"/>
        <v>8481.619999999999</v>
      </c>
      <c r="K2029" s="20"/>
      <c r="L2029" s="6">
        <f t="shared" si="468"/>
        <v>40000</v>
      </c>
      <c r="M2029" s="11">
        <f t="shared" si="475"/>
        <v>0</v>
      </c>
      <c r="N2029" s="6">
        <f t="shared" si="469"/>
        <v>4444.8000000000029</v>
      </c>
      <c r="O2029" s="11">
        <f t="shared" si="476"/>
        <v>1005.7499999999973</v>
      </c>
      <c r="P2029" s="11">
        <f t="shared" si="470"/>
        <v>0</v>
      </c>
      <c r="Q2029" s="11">
        <f t="shared" si="477"/>
        <v>8481.619999999999</v>
      </c>
      <c r="R2029" s="11">
        <f t="shared" si="478"/>
        <v>9487.3699999999953</v>
      </c>
      <c r="S2029" s="6">
        <f t="shared" si="471"/>
        <v>0</v>
      </c>
      <c r="T2029" s="11">
        <f t="shared" si="472"/>
        <v>0</v>
      </c>
      <c r="U2029" s="11">
        <f t="shared" si="473"/>
        <v>0</v>
      </c>
      <c r="V2029" s="11">
        <f t="shared" si="479"/>
        <v>0</v>
      </c>
      <c r="W2029" s="20"/>
    </row>
    <row r="2030" spans="1:23" x14ac:dyDescent="0.25">
      <c r="A2030">
        <v>2022032520</v>
      </c>
      <c r="B2030">
        <v>6</v>
      </c>
      <c r="C2030" s="8">
        <v>0.54373000000000005</v>
      </c>
      <c r="D2030" s="6">
        <f t="shared" si="465"/>
        <v>43498.400000000001</v>
      </c>
      <c r="E2030" s="62">
        <v>0</v>
      </c>
      <c r="F2030" s="6">
        <f t="shared" si="474"/>
        <v>0</v>
      </c>
      <c r="G2030" s="7">
        <v>0.18332999999999999</v>
      </c>
      <c r="H2030" s="6">
        <f t="shared" si="466"/>
        <v>6416.55</v>
      </c>
      <c r="I2030" s="7">
        <v>0.12997</v>
      </c>
      <c r="J2030" s="6">
        <f t="shared" si="467"/>
        <v>1819.58</v>
      </c>
      <c r="K2030" s="20"/>
      <c r="L2030" s="6">
        <f t="shared" si="468"/>
        <v>40000</v>
      </c>
      <c r="M2030" s="11">
        <f t="shared" si="475"/>
        <v>0</v>
      </c>
      <c r="N2030" s="6">
        <f t="shared" si="469"/>
        <v>3498.4000000000015</v>
      </c>
      <c r="O2030" s="11">
        <f t="shared" si="476"/>
        <v>2918.1499999999987</v>
      </c>
      <c r="P2030" s="11">
        <f t="shared" si="470"/>
        <v>0</v>
      </c>
      <c r="Q2030" s="11">
        <f t="shared" si="477"/>
        <v>1819.58</v>
      </c>
      <c r="R2030" s="11">
        <f t="shared" si="478"/>
        <v>4737.7299999999987</v>
      </c>
      <c r="S2030" s="6">
        <f t="shared" si="471"/>
        <v>0</v>
      </c>
      <c r="T2030" s="11">
        <f t="shared" si="472"/>
        <v>0</v>
      </c>
      <c r="U2030" s="11">
        <f t="shared" si="473"/>
        <v>0</v>
      </c>
      <c r="V2030" s="11">
        <f t="shared" si="479"/>
        <v>0</v>
      </c>
      <c r="W2030" s="20"/>
    </row>
    <row r="2031" spans="1:23" x14ac:dyDescent="0.25">
      <c r="A2031">
        <v>2022032521</v>
      </c>
      <c r="B2031">
        <v>6</v>
      </c>
      <c r="C2031" s="8">
        <v>0.53663000000000005</v>
      </c>
      <c r="D2031" s="6">
        <f t="shared" si="465"/>
        <v>42930.400000000001</v>
      </c>
      <c r="E2031" s="62">
        <v>0</v>
      </c>
      <c r="F2031" s="6">
        <f t="shared" si="474"/>
        <v>0</v>
      </c>
      <c r="G2031" s="7">
        <v>0.28394000000000003</v>
      </c>
      <c r="H2031" s="6">
        <f t="shared" si="466"/>
        <v>9937.9000000000015</v>
      </c>
      <c r="I2031" s="7">
        <v>2.0000000000000001E-4</v>
      </c>
      <c r="J2031" s="6">
        <f t="shared" si="467"/>
        <v>2.8000000000000003</v>
      </c>
      <c r="K2031" s="20"/>
      <c r="L2031" s="6">
        <f t="shared" si="468"/>
        <v>40000</v>
      </c>
      <c r="M2031" s="11">
        <f t="shared" si="475"/>
        <v>0</v>
      </c>
      <c r="N2031" s="6">
        <f t="shared" si="469"/>
        <v>2930.4000000000015</v>
      </c>
      <c r="O2031" s="11">
        <f t="shared" si="476"/>
        <v>7007.5</v>
      </c>
      <c r="P2031" s="11">
        <f t="shared" si="470"/>
        <v>0</v>
      </c>
      <c r="Q2031" s="11">
        <f t="shared" si="477"/>
        <v>2.8000000000000003</v>
      </c>
      <c r="R2031" s="11">
        <f t="shared" si="478"/>
        <v>7010.3</v>
      </c>
      <c r="S2031" s="6">
        <f t="shared" si="471"/>
        <v>0</v>
      </c>
      <c r="T2031" s="11">
        <f t="shared" si="472"/>
        <v>0</v>
      </c>
      <c r="U2031" s="11">
        <f t="shared" si="473"/>
        <v>0</v>
      </c>
      <c r="V2031" s="11">
        <f t="shared" si="479"/>
        <v>0</v>
      </c>
      <c r="W2031" s="20"/>
    </row>
    <row r="2032" spans="1:23" x14ac:dyDescent="0.25">
      <c r="A2032">
        <v>2022032522</v>
      </c>
      <c r="B2032">
        <v>6</v>
      </c>
      <c r="C2032" s="8">
        <v>0.51793</v>
      </c>
      <c r="D2032" s="6">
        <f t="shared" si="465"/>
        <v>41434.400000000001</v>
      </c>
      <c r="E2032" s="62">
        <v>0</v>
      </c>
      <c r="F2032" s="6">
        <f t="shared" si="474"/>
        <v>0</v>
      </c>
      <c r="G2032" s="7">
        <v>0.38311000000000001</v>
      </c>
      <c r="H2032" s="6">
        <f t="shared" si="466"/>
        <v>13408.85</v>
      </c>
      <c r="I2032" s="7">
        <v>0</v>
      </c>
      <c r="J2032" s="6">
        <f t="shared" si="467"/>
        <v>0</v>
      </c>
      <c r="K2032" s="20"/>
      <c r="L2032" s="6">
        <f t="shared" si="468"/>
        <v>40000</v>
      </c>
      <c r="M2032" s="11">
        <f t="shared" si="475"/>
        <v>0</v>
      </c>
      <c r="N2032" s="6">
        <f t="shared" si="469"/>
        <v>1434.4000000000015</v>
      </c>
      <c r="O2032" s="11">
        <f t="shared" si="476"/>
        <v>11974.449999999999</v>
      </c>
      <c r="P2032" s="11">
        <f t="shared" si="470"/>
        <v>0</v>
      </c>
      <c r="Q2032" s="11">
        <f t="shared" si="477"/>
        <v>0</v>
      </c>
      <c r="R2032" s="11">
        <f t="shared" si="478"/>
        <v>11974.449999999999</v>
      </c>
      <c r="S2032" s="6">
        <f t="shared" si="471"/>
        <v>0</v>
      </c>
      <c r="T2032" s="11">
        <f t="shared" si="472"/>
        <v>0</v>
      </c>
      <c r="U2032" s="11">
        <f t="shared" si="473"/>
        <v>0</v>
      </c>
      <c r="V2032" s="11">
        <f t="shared" si="479"/>
        <v>0</v>
      </c>
      <c r="W2032" s="20"/>
    </row>
    <row r="2033" spans="1:23" x14ac:dyDescent="0.25">
      <c r="A2033">
        <v>2022032523</v>
      </c>
      <c r="B2033">
        <v>6</v>
      </c>
      <c r="C2033" s="8">
        <v>0.49225999999999998</v>
      </c>
      <c r="D2033" s="6">
        <f t="shared" si="465"/>
        <v>39380.799999999996</v>
      </c>
      <c r="E2033" s="62">
        <v>0</v>
      </c>
      <c r="F2033" s="6">
        <f t="shared" si="474"/>
        <v>0</v>
      </c>
      <c r="G2033" s="7">
        <v>0.43491999999999997</v>
      </c>
      <c r="H2033" s="6">
        <f t="shared" si="466"/>
        <v>15222.199999999999</v>
      </c>
      <c r="I2033" s="7">
        <v>0</v>
      </c>
      <c r="J2033" s="6">
        <f t="shared" si="467"/>
        <v>0</v>
      </c>
      <c r="K2033" s="20"/>
      <c r="L2033" s="6">
        <f t="shared" si="468"/>
        <v>39380.799999999996</v>
      </c>
      <c r="M2033" s="11">
        <f t="shared" si="475"/>
        <v>619.20000000000437</v>
      </c>
      <c r="N2033" s="6">
        <f t="shared" si="469"/>
        <v>0</v>
      </c>
      <c r="O2033" s="11">
        <f t="shared" si="476"/>
        <v>15222.199999999999</v>
      </c>
      <c r="P2033" s="11">
        <f t="shared" si="470"/>
        <v>0</v>
      </c>
      <c r="Q2033" s="11">
        <f t="shared" si="477"/>
        <v>0</v>
      </c>
      <c r="R2033" s="11">
        <f t="shared" si="478"/>
        <v>15841.400000000003</v>
      </c>
      <c r="S2033" s="6">
        <f t="shared" si="471"/>
        <v>0</v>
      </c>
      <c r="T2033" s="11">
        <f t="shared" si="472"/>
        <v>0</v>
      </c>
      <c r="U2033" s="11">
        <f t="shared" si="473"/>
        <v>0</v>
      </c>
      <c r="V2033" s="11">
        <f t="shared" si="479"/>
        <v>0</v>
      </c>
      <c r="W2033" s="20"/>
    </row>
    <row r="2034" spans="1:23" x14ac:dyDescent="0.25">
      <c r="A2034">
        <v>2022032524</v>
      </c>
      <c r="B2034">
        <v>6</v>
      </c>
      <c r="C2034" s="8">
        <v>0.46460000000000001</v>
      </c>
      <c r="D2034" s="6">
        <f t="shared" si="465"/>
        <v>37168</v>
      </c>
      <c r="E2034" s="62">
        <v>0</v>
      </c>
      <c r="F2034" s="6">
        <f t="shared" si="474"/>
        <v>0</v>
      </c>
      <c r="G2034" s="7">
        <v>0.48873</v>
      </c>
      <c r="H2034" s="6">
        <f t="shared" si="466"/>
        <v>17105.55</v>
      </c>
      <c r="I2034" s="7">
        <v>0</v>
      </c>
      <c r="J2034" s="6">
        <f t="shared" si="467"/>
        <v>0</v>
      </c>
      <c r="K2034" s="20"/>
      <c r="L2034" s="6">
        <f t="shared" si="468"/>
        <v>37168</v>
      </c>
      <c r="M2034" s="11">
        <f t="shared" si="475"/>
        <v>2832</v>
      </c>
      <c r="N2034" s="6">
        <f t="shared" si="469"/>
        <v>0</v>
      </c>
      <c r="O2034" s="11">
        <f t="shared" si="476"/>
        <v>17105.55</v>
      </c>
      <c r="P2034" s="11">
        <f t="shared" si="470"/>
        <v>0</v>
      </c>
      <c r="Q2034" s="11">
        <f t="shared" si="477"/>
        <v>0</v>
      </c>
      <c r="R2034" s="11">
        <f t="shared" si="478"/>
        <v>19937.55</v>
      </c>
      <c r="S2034" s="6">
        <f t="shared" si="471"/>
        <v>0</v>
      </c>
      <c r="T2034" s="11">
        <f t="shared" si="472"/>
        <v>0</v>
      </c>
      <c r="U2034" s="11">
        <f t="shared" si="473"/>
        <v>0</v>
      </c>
      <c r="V2034" s="11">
        <f t="shared" si="479"/>
        <v>0</v>
      </c>
      <c r="W2034" s="20"/>
    </row>
    <row r="2035" spans="1:23" x14ac:dyDescent="0.25">
      <c r="A2035">
        <v>2022032601</v>
      </c>
      <c r="B2035">
        <v>7</v>
      </c>
      <c r="C2035" s="8">
        <v>0.44091999999999998</v>
      </c>
      <c r="D2035" s="6">
        <f t="shared" si="465"/>
        <v>35273.599999999999</v>
      </c>
      <c r="E2035" s="62">
        <v>0</v>
      </c>
      <c r="F2035" s="6">
        <f t="shared" si="474"/>
        <v>0</v>
      </c>
      <c r="G2035" s="7">
        <v>0.55296000000000001</v>
      </c>
      <c r="H2035" s="6">
        <f t="shared" si="466"/>
        <v>19353.599999999999</v>
      </c>
      <c r="I2035" s="7">
        <v>0</v>
      </c>
      <c r="J2035" s="6">
        <f t="shared" si="467"/>
        <v>0</v>
      </c>
      <c r="K2035" s="20"/>
      <c r="L2035" s="6">
        <f t="shared" si="468"/>
        <v>35273.599999999999</v>
      </c>
      <c r="M2035" s="11">
        <f t="shared" si="475"/>
        <v>4726.4000000000015</v>
      </c>
      <c r="N2035" s="6">
        <f t="shared" si="469"/>
        <v>0</v>
      </c>
      <c r="O2035" s="11">
        <f t="shared" si="476"/>
        <v>19353.599999999999</v>
      </c>
      <c r="P2035" s="11">
        <f t="shared" si="470"/>
        <v>0</v>
      </c>
      <c r="Q2035" s="11">
        <f t="shared" si="477"/>
        <v>0</v>
      </c>
      <c r="R2035" s="11">
        <f t="shared" si="478"/>
        <v>24080</v>
      </c>
      <c r="S2035" s="6">
        <f t="shared" si="471"/>
        <v>0</v>
      </c>
      <c r="T2035" s="11">
        <f t="shared" si="472"/>
        <v>0</v>
      </c>
      <c r="U2035" s="11">
        <f t="shared" si="473"/>
        <v>0</v>
      </c>
      <c r="V2035" s="11">
        <f t="shared" si="479"/>
        <v>0</v>
      </c>
      <c r="W2035" s="20"/>
    </row>
    <row r="2036" spans="1:23" x14ac:dyDescent="0.25">
      <c r="A2036">
        <v>2022032602</v>
      </c>
      <c r="B2036">
        <v>7</v>
      </c>
      <c r="C2036" s="8">
        <v>0.42287000000000002</v>
      </c>
      <c r="D2036" s="6">
        <f t="shared" si="465"/>
        <v>33829.599999999999</v>
      </c>
      <c r="E2036" s="62">
        <v>0</v>
      </c>
      <c r="F2036" s="6">
        <f t="shared" si="474"/>
        <v>0</v>
      </c>
      <c r="G2036" s="7">
        <v>0.53929000000000005</v>
      </c>
      <c r="H2036" s="6">
        <f t="shared" si="466"/>
        <v>18875.150000000001</v>
      </c>
      <c r="I2036" s="7">
        <v>0</v>
      </c>
      <c r="J2036" s="6">
        <f t="shared" si="467"/>
        <v>0</v>
      </c>
      <c r="K2036" s="20"/>
      <c r="L2036" s="6">
        <f t="shared" si="468"/>
        <v>33829.599999999999</v>
      </c>
      <c r="M2036" s="11">
        <f t="shared" si="475"/>
        <v>6170.4000000000015</v>
      </c>
      <c r="N2036" s="6">
        <f t="shared" si="469"/>
        <v>0</v>
      </c>
      <c r="O2036" s="11">
        <f t="shared" si="476"/>
        <v>18875.150000000001</v>
      </c>
      <c r="P2036" s="11">
        <f t="shared" si="470"/>
        <v>0</v>
      </c>
      <c r="Q2036" s="11">
        <f t="shared" si="477"/>
        <v>0</v>
      </c>
      <c r="R2036" s="11">
        <f t="shared" si="478"/>
        <v>25045.550000000003</v>
      </c>
      <c r="S2036" s="6">
        <f t="shared" si="471"/>
        <v>0</v>
      </c>
      <c r="T2036" s="11">
        <f t="shared" si="472"/>
        <v>0</v>
      </c>
      <c r="U2036" s="11">
        <f t="shared" si="473"/>
        <v>0</v>
      </c>
      <c r="V2036" s="11">
        <f t="shared" si="479"/>
        <v>0</v>
      </c>
      <c r="W2036" s="20"/>
    </row>
    <row r="2037" spans="1:23" x14ac:dyDescent="0.25">
      <c r="A2037">
        <v>2022032603</v>
      </c>
      <c r="B2037">
        <v>7</v>
      </c>
      <c r="C2037" s="8">
        <v>0.41122999999999998</v>
      </c>
      <c r="D2037" s="6">
        <f t="shared" si="465"/>
        <v>32898.400000000001</v>
      </c>
      <c r="E2037" s="62">
        <v>0</v>
      </c>
      <c r="F2037" s="6">
        <f t="shared" si="474"/>
        <v>0</v>
      </c>
      <c r="G2037" s="7">
        <v>0.49209000000000003</v>
      </c>
      <c r="H2037" s="6">
        <f t="shared" si="466"/>
        <v>17223.150000000001</v>
      </c>
      <c r="I2037" s="7">
        <v>0</v>
      </c>
      <c r="J2037" s="6">
        <f t="shared" si="467"/>
        <v>0</v>
      </c>
      <c r="K2037" s="20"/>
      <c r="L2037" s="6">
        <f t="shared" si="468"/>
        <v>32898.400000000001</v>
      </c>
      <c r="M2037" s="11">
        <f t="shared" si="475"/>
        <v>7101.5999999999985</v>
      </c>
      <c r="N2037" s="6">
        <f t="shared" si="469"/>
        <v>0</v>
      </c>
      <c r="O2037" s="11">
        <f t="shared" si="476"/>
        <v>17223.150000000001</v>
      </c>
      <c r="P2037" s="11">
        <f t="shared" si="470"/>
        <v>0</v>
      </c>
      <c r="Q2037" s="11">
        <f t="shared" si="477"/>
        <v>0</v>
      </c>
      <c r="R2037" s="11">
        <f t="shared" si="478"/>
        <v>24324.75</v>
      </c>
      <c r="S2037" s="6">
        <f t="shared" si="471"/>
        <v>0</v>
      </c>
      <c r="T2037" s="11">
        <f t="shared" si="472"/>
        <v>0</v>
      </c>
      <c r="U2037" s="11">
        <f t="shared" si="473"/>
        <v>0</v>
      </c>
      <c r="V2037" s="11">
        <f t="shared" si="479"/>
        <v>0</v>
      </c>
      <c r="W2037" s="20"/>
    </row>
    <row r="2038" spans="1:23" x14ac:dyDescent="0.25">
      <c r="A2038">
        <v>2022032604</v>
      </c>
      <c r="B2038">
        <v>7</v>
      </c>
      <c r="C2038" s="8">
        <v>0.40400999999999998</v>
      </c>
      <c r="D2038" s="6">
        <f t="shared" si="465"/>
        <v>32320.799999999999</v>
      </c>
      <c r="E2038" s="62">
        <v>0</v>
      </c>
      <c r="F2038" s="6">
        <f t="shared" si="474"/>
        <v>0</v>
      </c>
      <c r="G2038" s="7">
        <v>0.42864000000000002</v>
      </c>
      <c r="H2038" s="6">
        <f t="shared" si="466"/>
        <v>15002.400000000001</v>
      </c>
      <c r="I2038" s="7">
        <v>0</v>
      </c>
      <c r="J2038" s="6">
        <f t="shared" si="467"/>
        <v>0</v>
      </c>
      <c r="K2038" s="20"/>
      <c r="L2038" s="6">
        <f t="shared" si="468"/>
        <v>32320.799999999999</v>
      </c>
      <c r="M2038" s="11">
        <f t="shared" si="475"/>
        <v>7679.2000000000007</v>
      </c>
      <c r="N2038" s="6">
        <f t="shared" si="469"/>
        <v>0</v>
      </c>
      <c r="O2038" s="11">
        <f t="shared" si="476"/>
        <v>15002.400000000001</v>
      </c>
      <c r="P2038" s="11">
        <f t="shared" si="470"/>
        <v>0</v>
      </c>
      <c r="Q2038" s="11">
        <f t="shared" si="477"/>
        <v>0</v>
      </c>
      <c r="R2038" s="11">
        <f t="shared" si="478"/>
        <v>22681.600000000002</v>
      </c>
      <c r="S2038" s="6">
        <f t="shared" si="471"/>
        <v>0</v>
      </c>
      <c r="T2038" s="11">
        <f t="shared" si="472"/>
        <v>0</v>
      </c>
      <c r="U2038" s="11">
        <f t="shared" si="473"/>
        <v>0</v>
      </c>
      <c r="V2038" s="11">
        <f t="shared" si="479"/>
        <v>0</v>
      </c>
      <c r="W2038" s="20"/>
    </row>
    <row r="2039" spans="1:23" x14ac:dyDescent="0.25">
      <c r="A2039">
        <v>2022032605</v>
      </c>
      <c r="B2039">
        <v>7</v>
      </c>
      <c r="C2039" s="8">
        <v>0.40506999999999999</v>
      </c>
      <c r="D2039" s="6">
        <f t="shared" si="465"/>
        <v>32405.599999999999</v>
      </c>
      <c r="E2039" s="62">
        <v>0</v>
      </c>
      <c r="F2039" s="6">
        <f t="shared" si="474"/>
        <v>0</v>
      </c>
      <c r="G2039" s="7">
        <v>0.36826999999999999</v>
      </c>
      <c r="H2039" s="6">
        <f t="shared" si="466"/>
        <v>12889.449999999999</v>
      </c>
      <c r="I2039" s="7">
        <v>0</v>
      </c>
      <c r="J2039" s="6">
        <f t="shared" si="467"/>
        <v>0</v>
      </c>
      <c r="K2039" s="20"/>
      <c r="L2039" s="6">
        <f t="shared" si="468"/>
        <v>32405.599999999999</v>
      </c>
      <c r="M2039" s="11">
        <f t="shared" si="475"/>
        <v>7594.4000000000015</v>
      </c>
      <c r="N2039" s="6">
        <f t="shared" si="469"/>
        <v>0</v>
      </c>
      <c r="O2039" s="11">
        <f t="shared" si="476"/>
        <v>12889.449999999999</v>
      </c>
      <c r="P2039" s="11">
        <f t="shared" si="470"/>
        <v>0</v>
      </c>
      <c r="Q2039" s="11">
        <f t="shared" si="477"/>
        <v>0</v>
      </c>
      <c r="R2039" s="11">
        <f t="shared" si="478"/>
        <v>20483.849999999999</v>
      </c>
      <c r="S2039" s="6">
        <f t="shared" si="471"/>
        <v>0</v>
      </c>
      <c r="T2039" s="11">
        <f t="shared" si="472"/>
        <v>0</v>
      </c>
      <c r="U2039" s="11">
        <f t="shared" si="473"/>
        <v>0</v>
      </c>
      <c r="V2039" s="11">
        <f t="shared" si="479"/>
        <v>0</v>
      </c>
      <c r="W2039" s="20"/>
    </row>
    <row r="2040" spans="1:23" x14ac:dyDescent="0.25">
      <c r="A2040">
        <v>2022032606</v>
      </c>
      <c r="B2040">
        <v>7</v>
      </c>
      <c r="C2040" s="8">
        <v>0.41382999999999998</v>
      </c>
      <c r="D2040" s="6">
        <f t="shared" si="465"/>
        <v>33106.400000000001</v>
      </c>
      <c r="E2040" s="62">
        <v>0</v>
      </c>
      <c r="F2040" s="6">
        <f t="shared" si="474"/>
        <v>0</v>
      </c>
      <c r="G2040" s="7">
        <v>0.38145000000000001</v>
      </c>
      <c r="H2040" s="6">
        <f t="shared" si="466"/>
        <v>13350.75</v>
      </c>
      <c r="I2040" s="7">
        <v>0</v>
      </c>
      <c r="J2040" s="6">
        <f t="shared" si="467"/>
        <v>0</v>
      </c>
      <c r="K2040" s="20"/>
      <c r="L2040" s="6">
        <f t="shared" si="468"/>
        <v>33106.400000000001</v>
      </c>
      <c r="M2040" s="11">
        <f t="shared" si="475"/>
        <v>6893.5999999999985</v>
      </c>
      <c r="N2040" s="6">
        <f t="shared" si="469"/>
        <v>0</v>
      </c>
      <c r="O2040" s="11">
        <f t="shared" si="476"/>
        <v>13350.75</v>
      </c>
      <c r="P2040" s="11">
        <f t="shared" si="470"/>
        <v>0</v>
      </c>
      <c r="Q2040" s="11">
        <f t="shared" si="477"/>
        <v>0</v>
      </c>
      <c r="R2040" s="11">
        <f t="shared" si="478"/>
        <v>20244.349999999999</v>
      </c>
      <c r="S2040" s="6">
        <f t="shared" si="471"/>
        <v>0</v>
      </c>
      <c r="T2040" s="11">
        <f t="shared" si="472"/>
        <v>0</v>
      </c>
      <c r="U2040" s="11">
        <f t="shared" si="473"/>
        <v>0</v>
      </c>
      <c r="V2040" s="11">
        <f t="shared" si="479"/>
        <v>0</v>
      </c>
      <c r="W2040" s="20"/>
    </row>
    <row r="2041" spans="1:23" x14ac:dyDescent="0.25">
      <c r="A2041">
        <v>2022032607</v>
      </c>
      <c r="B2041">
        <v>7</v>
      </c>
      <c r="C2041" s="8">
        <v>0.43036000000000002</v>
      </c>
      <c r="D2041" s="6">
        <f t="shared" si="465"/>
        <v>34428.800000000003</v>
      </c>
      <c r="E2041" s="62">
        <v>0</v>
      </c>
      <c r="F2041" s="6">
        <f t="shared" si="474"/>
        <v>0</v>
      </c>
      <c r="G2041" s="7">
        <v>0.37676999999999999</v>
      </c>
      <c r="H2041" s="6">
        <f t="shared" si="466"/>
        <v>13186.949999999999</v>
      </c>
      <c r="I2041" s="7">
        <v>0</v>
      </c>
      <c r="J2041" s="6">
        <f t="shared" si="467"/>
        <v>0</v>
      </c>
      <c r="K2041" s="20"/>
      <c r="L2041" s="6">
        <f t="shared" si="468"/>
        <v>34428.800000000003</v>
      </c>
      <c r="M2041" s="11">
        <f t="shared" si="475"/>
        <v>5571.1999999999971</v>
      </c>
      <c r="N2041" s="6">
        <f t="shared" si="469"/>
        <v>0</v>
      </c>
      <c r="O2041" s="11">
        <f t="shared" si="476"/>
        <v>13186.949999999999</v>
      </c>
      <c r="P2041" s="11">
        <f t="shared" si="470"/>
        <v>0</v>
      </c>
      <c r="Q2041" s="11">
        <f t="shared" si="477"/>
        <v>0</v>
      </c>
      <c r="R2041" s="11">
        <f t="shared" si="478"/>
        <v>18758.149999999994</v>
      </c>
      <c r="S2041" s="6">
        <f t="shared" si="471"/>
        <v>0</v>
      </c>
      <c r="T2041" s="11">
        <f t="shared" si="472"/>
        <v>0</v>
      </c>
      <c r="U2041" s="11">
        <f t="shared" si="473"/>
        <v>0</v>
      </c>
      <c r="V2041" s="11">
        <f t="shared" si="479"/>
        <v>0</v>
      </c>
      <c r="W2041" s="20"/>
    </row>
    <row r="2042" spans="1:23" x14ac:dyDescent="0.25">
      <c r="A2042">
        <v>2022032608</v>
      </c>
      <c r="B2042">
        <v>7</v>
      </c>
      <c r="C2042" s="8">
        <v>0.44971</v>
      </c>
      <c r="D2042" s="6">
        <f t="shared" si="465"/>
        <v>35976.800000000003</v>
      </c>
      <c r="E2042" s="62">
        <v>0</v>
      </c>
      <c r="F2042" s="6">
        <f t="shared" si="474"/>
        <v>0</v>
      </c>
      <c r="G2042" s="7">
        <v>0.35447000000000001</v>
      </c>
      <c r="H2042" s="6">
        <f t="shared" si="466"/>
        <v>12406.45</v>
      </c>
      <c r="I2042" s="7">
        <v>7.7299999999999999E-3</v>
      </c>
      <c r="J2042" s="6">
        <f t="shared" si="467"/>
        <v>108.22</v>
      </c>
      <c r="K2042" s="20"/>
      <c r="L2042" s="6">
        <f t="shared" si="468"/>
        <v>35976.800000000003</v>
      </c>
      <c r="M2042" s="11">
        <f t="shared" si="475"/>
        <v>4023.1999999999971</v>
      </c>
      <c r="N2042" s="6">
        <f t="shared" si="469"/>
        <v>0</v>
      </c>
      <c r="O2042" s="11">
        <f t="shared" si="476"/>
        <v>12406.45</v>
      </c>
      <c r="P2042" s="11">
        <f t="shared" si="470"/>
        <v>0</v>
      </c>
      <c r="Q2042" s="11">
        <f t="shared" si="477"/>
        <v>108.22</v>
      </c>
      <c r="R2042" s="11">
        <f t="shared" si="478"/>
        <v>16537.87</v>
      </c>
      <c r="S2042" s="6">
        <f t="shared" si="471"/>
        <v>0</v>
      </c>
      <c r="T2042" s="11">
        <f t="shared" si="472"/>
        <v>0</v>
      </c>
      <c r="U2042" s="11">
        <f t="shared" si="473"/>
        <v>0</v>
      </c>
      <c r="V2042" s="11">
        <f t="shared" si="479"/>
        <v>0</v>
      </c>
      <c r="W2042" s="20"/>
    </row>
    <row r="2043" spans="1:23" x14ac:dyDescent="0.25">
      <c r="A2043">
        <v>2022032609</v>
      </c>
      <c r="B2043">
        <v>7</v>
      </c>
      <c r="C2043" s="8">
        <v>0.46545999999999998</v>
      </c>
      <c r="D2043" s="6">
        <f t="shared" si="465"/>
        <v>37236.799999999996</v>
      </c>
      <c r="E2043" s="62">
        <v>0</v>
      </c>
      <c r="F2043" s="6">
        <f t="shared" si="474"/>
        <v>0</v>
      </c>
      <c r="G2043" s="7">
        <v>0.30728</v>
      </c>
      <c r="H2043" s="6">
        <f t="shared" si="466"/>
        <v>10754.8</v>
      </c>
      <c r="I2043" s="7">
        <v>0.30349999999999999</v>
      </c>
      <c r="J2043" s="6">
        <f t="shared" si="467"/>
        <v>4249</v>
      </c>
      <c r="K2043" s="20"/>
      <c r="L2043" s="6">
        <f t="shared" si="468"/>
        <v>37236.799999999996</v>
      </c>
      <c r="M2043" s="11">
        <f t="shared" si="475"/>
        <v>2763.2000000000044</v>
      </c>
      <c r="N2043" s="6">
        <f t="shared" si="469"/>
        <v>0</v>
      </c>
      <c r="O2043" s="11">
        <f t="shared" si="476"/>
        <v>10754.8</v>
      </c>
      <c r="P2043" s="11">
        <f t="shared" si="470"/>
        <v>0</v>
      </c>
      <c r="Q2043" s="11">
        <f t="shared" si="477"/>
        <v>4249</v>
      </c>
      <c r="R2043" s="11">
        <f t="shared" si="478"/>
        <v>17767.000000000004</v>
      </c>
      <c r="S2043" s="6">
        <f t="shared" si="471"/>
        <v>0</v>
      </c>
      <c r="T2043" s="11">
        <f t="shared" si="472"/>
        <v>0</v>
      </c>
      <c r="U2043" s="11">
        <f t="shared" si="473"/>
        <v>0</v>
      </c>
      <c r="V2043" s="11">
        <f t="shared" si="479"/>
        <v>0</v>
      </c>
      <c r="W2043" s="20"/>
    </row>
    <row r="2044" spans="1:23" x14ac:dyDescent="0.25">
      <c r="A2044">
        <v>2022032610</v>
      </c>
      <c r="B2044">
        <v>7</v>
      </c>
      <c r="C2044" s="8">
        <v>0.47366000000000003</v>
      </c>
      <c r="D2044" s="6">
        <f t="shared" si="465"/>
        <v>37892.800000000003</v>
      </c>
      <c r="E2044" s="62">
        <v>0</v>
      </c>
      <c r="F2044" s="6">
        <f t="shared" si="474"/>
        <v>0</v>
      </c>
      <c r="G2044" s="7">
        <v>0.20516000000000001</v>
      </c>
      <c r="H2044" s="6">
        <f t="shared" si="466"/>
        <v>7180.6</v>
      </c>
      <c r="I2044" s="7">
        <v>0.78778000000000004</v>
      </c>
      <c r="J2044" s="6">
        <f t="shared" si="467"/>
        <v>11028.92</v>
      </c>
      <c r="K2044" s="20"/>
      <c r="L2044" s="6">
        <f t="shared" si="468"/>
        <v>37892.800000000003</v>
      </c>
      <c r="M2044" s="11">
        <f t="shared" si="475"/>
        <v>2107.1999999999971</v>
      </c>
      <c r="N2044" s="6">
        <f t="shared" si="469"/>
        <v>0</v>
      </c>
      <c r="O2044" s="11">
        <f t="shared" si="476"/>
        <v>7180.6</v>
      </c>
      <c r="P2044" s="11">
        <f t="shared" si="470"/>
        <v>0</v>
      </c>
      <c r="Q2044" s="11">
        <f t="shared" si="477"/>
        <v>11028.92</v>
      </c>
      <c r="R2044" s="11">
        <f t="shared" si="478"/>
        <v>20316.719999999998</v>
      </c>
      <c r="S2044" s="6">
        <f t="shared" si="471"/>
        <v>0</v>
      </c>
      <c r="T2044" s="11">
        <f t="shared" si="472"/>
        <v>0</v>
      </c>
      <c r="U2044" s="11">
        <f t="shared" si="473"/>
        <v>0</v>
      </c>
      <c r="V2044" s="11">
        <f t="shared" si="479"/>
        <v>0</v>
      </c>
      <c r="W2044" s="20"/>
    </row>
    <row r="2045" spans="1:23" x14ac:dyDescent="0.25">
      <c r="A2045">
        <v>2022032611</v>
      </c>
      <c r="B2045">
        <v>7</v>
      </c>
      <c r="C2045" s="8">
        <v>0.48002</v>
      </c>
      <c r="D2045" s="6">
        <f t="shared" si="465"/>
        <v>38401.599999999999</v>
      </c>
      <c r="E2045" s="62">
        <v>0</v>
      </c>
      <c r="F2045" s="6">
        <f t="shared" si="474"/>
        <v>0</v>
      </c>
      <c r="G2045" s="7">
        <v>0.18268999999999999</v>
      </c>
      <c r="H2045" s="6">
        <f t="shared" si="466"/>
        <v>6394.15</v>
      </c>
      <c r="I2045" s="7">
        <v>0.87117999999999995</v>
      </c>
      <c r="J2045" s="6">
        <f t="shared" si="467"/>
        <v>12196.519999999999</v>
      </c>
      <c r="K2045" s="20"/>
      <c r="L2045" s="6">
        <f t="shared" si="468"/>
        <v>38401.599999999999</v>
      </c>
      <c r="M2045" s="11">
        <f t="shared" si="475"/>
        <v>1598.4000000000015</v>
      </c>
      <c r="N2045" s="6">
        <f t="shared" si="469"/>
        <v>0</v>
      </c>
      <c r="O2045" s="11">
        <f t="shared" si="476"/>
        <v>6394.15</v>
      </c>
      <c r="P2045" s="11">
        <f t="shared" si="470"/>
        <v>0</v>
      </c>
      <c r="Q2045" s="11">
        <f t="shared" si="477"/>
        <v>12196.519999999999</v>
      </c>
      <c r="R2045" s="11">
        <f t="shared" si="478"/>
        <v>20189.07</v>
      </c>
      <c r="S2045" s="6">
        <f t="shared" si="471"/>
        <v>0</v>
      </c>
      <c r="T2045" s="11">
        <f t="shared" si="472"/>
        <v>0</v>
      </c>
      <c r="U2045" s="11">
        <f t="shared" si="473"/>
        <v>0</v>
      </c>
      <c r="V2045" s="11">
        <f t="shared" si="479"/>
        <v>0</v>
      </c>
      <c r="W2045" s="20"/>
    </row>
    <row r="2046" spans="1:23" x14ac:dyDescent="0.25">
      <c r="A2046">
        <v>2022032612</v>
      </c>
      <c r="B2046">
        <v>7</v>
      </c>
      <c r="C2046" s="8">
        <v>0.48663000000000001</v>
      </c>
      <c r="D2046" s="6">
        <f t="shared" si="465"/>
        <v>38930.400000000001</v>
      </c>
      <c r="E2046" s="62">
        <v>0</v>
      </c>
      <c r="F2046" s="6">
        <f t="shared" si="474"/>
        <v>0</v>
      </c>
      <c r="G2046" s="7">
        <v>0.19355</v>
      </c>
      <c r="H2046" s="6">
        <f t="shared" si="466"/>
        <v>6774.25</v>
      </c>
      <c r="I2046" s="7">
        <v>0.87224999999999997</v>
      </c>
      <c r="J2046" s="6">
        <f t="shared" si="467"/>
        <v>12211.5</v>
      </c>
      <c r="K2046" s="20"/>
      <c r="L2046" s="6">
        <f t="shared" si="468"/>
        <v>38930.400000000001</v>
      </c>
      <c r="M2046" s="11">
        <f t="shared" si="475"/>
        <v>1069.5999999999985</v>
      </c>
      <c r="N2046" s="6">
        <f t="shared" si="469"/>
        <v>0</v>
      </c>
      <c r="O2046" s="11">
        <f t="shared" si="476"/>
        <v>6774.25</v>
      </c>
      <c r="P2046" s="11">
        <f t="shared" si="470"/>
        <v>0</v>
      </c>
      <c r="Q2046" s="11">
        <f t="shared" si="477"/>
        <v>12211.5</v>
      </c>
      <c r="R2046" s="11">
        <f t="shared" si="478"/>
        <v>20055.349999999999</v>
      </c>
      <c r="S2046" s="6">
        <f t="shared" si="471"/>
        <v>0</v>
      </c>
      <c r="T2046" s="11">
        <f t="shared" si="472"/>
        <v>0</v>
      </c>
      <c r="U2046" s="11">
        <f t="shared" si="473"/>
        <v>0</v>
      </c>
      <c r="V2046" s="11">
        <f t="shared" si="479"/>
        <v>0</v>
      </c>
      <c r="W2046" s="20"/>
    </row>
    <row r="2047" spans="1:23" x14ac:dyDescent="0.25">
      <c r="A2047">
        <v>2022032613</v>
      </c>
      <c r="B2047">
        <v>7</v>
      </c>
      <c r="C2047" s="8">
        <v>0.49426999999999999</v>
      </c>
      <c r="D2047" s="6">
        <f t="shared" si="465"/>
        <v>39541.599999999999</v>
      </c>
      <c r="E2047" s="62">
        <v>0</v>
      </c>
      <c r="F2047" s="6">
        <f t="shared" si="474"/>
        <v>0</v>
      </c>
      <c r="G2047" s="7">
        <v>0.17551</v>
      </c>
      <c r="H2047" s="6">
        <f t="shared" si="466"/>
        <v>6142.85</v>
      </c>
      <c r="I2047" s="7">
        <v>0.87004000000000004</v>
      </c>
      <c r="J2047" s="6">
        <f t="shared" si="467"/>
        <v>12180.560000000001</v>
      </c>
      <c r="K2047" s="20"/>
      <c r="L2047" s="6">
        <f t="shared" si="468"/>
        <v>39541.599999999999</v>
      </c>
      <c r="M2047" s="11">
        <f t="shared" si="475"/>
        <v>458.40000000000146</v>
      </c>
      <c r="N2047" s="6">
        <f t="shared" si="469"/>
        <v>0</v>
      </c>
      <c r="O2047" s="11">
        <f t="shared" si="476"/>
        <v>6142.85</v>
      </c>
      <c r="P2047" s="11">
        <f t="shared" si="470"/>
        <v>0</v>
      </c>
      <c r="Q2047" s="11">
        <f t="shared" si="477"/>
        <v>12180.560000000001</v>
      </c>
      <c r="R2047" s="11">
        <f t="shared" si="478"/>
        <v>18781.810000000005</v>
      </c>
      <c r="S2047" s="6">
        <f t="shared" si="471"/>
        <v>0</v>
      </c>
      <c r="T2047" s="11">
        <f t="shared" si="472"/>
        <v>0</v>
      </c>
      <c r="U2047" s="11">
        <f t="shared" si="473"/>
        <v>0</v>
      </c>
      <c r="V2047" s="11">
        <f t="shared" si="479"/>
        <v>0</v>
      </c>
      <c r="W2047" s="20"/>
    </row>
    <row r="2048" spans="1:23" x14ac:dyDescent="0.25">
      <c r="A2048">
        <v>2022032614</v>
      </c>
      <c r="B2048">
        <v>7</v>
      </c>
      <c r="C2048" s="8">
        <v>0.50529000000000002</v>
      </c>
      <c r="D2048" s="6">
        <f t="shared" si="465"/>
        <v>40423.200000000004</v>
      </c>
      <c r="E2048" s="62">
        <v>0</v>
      </c>
      <c r="F2048" s="6">
        <f t="shared" si="474"/>
        <v>0</v>
      </c>
      <c r="G2048" s="7">
        <v>0.15695000000000001</v>
      </c>
      <c r="H2048" s="6">
        <f t="shared" si="466"/>
        <v>5493.25</v>
      </c>
      <c r="I2048" s="7">
        <v>0.86799999999999999</v>
      </c>
      <c r="J2048" s="6">
        <f t="shared" si="467"/>
        <v>12152</v>
      </c>
      <c r="K2048" s="20"/>
      <c r="L2048" s="6">
        <f t="shared" si="468"/>
        <v>40000</v>
      </c>
      <c r="M2048" s="11">
        <f t="shared" si="475"/>
        <v>0</v>
      </c>
      <c r="N2048" s="6">
        <f t="shared" si="469"/>
        <v>423.20000000000437</v>
      </c>
      <c r="O2048" s="11">
        <f t="shared" si="476"/>
        <v>5070.0499999999956</v>
      </c>
      <c r="P2048" s="11">
        <f t="shared" si="470"/>
        <v>0</v>
      </c>
      <c r="Q2048" s="11">
        <f t="shared" si="477"/>
        <v>12152</v>
      </c>
      <c r="R2048" s="11">
        <f t="shared" si="478"/>
        <v>17222.049999999996</v>
      </c>
      <c r="S2048" s="6">
        <f t="shared" si="471"/>
        <v>0</v>
      </c>
      <c r="T2048" s="11">
        <f t="shared" si="472"/>
        <v>0</v>
      </c>
      <c r="U2048" s="11">
        <f t="shared" si="473"/>
        <v>0</v>
      </c>
      <c r="V2048" s="11">
        <f t="shared" si="479"/>
        <v>0</v>
      </c>
      <c r="W2048" s="20"/>
    </row>
    <row r="2049" spans="1:23" x14ac:dyDescent="0.25">
      <c r="A2049">
        <v>2022032615</v>
      </c>
      <c r="B2049">
        <v>7</v>
      </c>
      <c r="C2049" s="8">
        <v>0.52307999999999999</v>
      </c>
      <c r="D2049" s="6">
        <f t="shared" si="465"/>
        <v>41846.400000000001</v>
      </c>
      <c r="E2049" s="62">
        <v>0</v>
      </c>
      <c r="F2049" s="6">
        <f t="shared" si="474"/>
        <v>0</v>
      </c>
      <c r="G2049" s="7">
        <v>0.13779</v>
      </c>
      <c r="H2049" s="6">
        <f t="shared" si="466"/>
        <v>4822.6499999999996</v>
      </c>
      <c r="I2049" s="7">
        <v>0.86382999999999999</v>
      </c>
      <c r="J2049" s="6">
        <f t="shared" si="467"/>
        <v>12093.619999999999</v>
      </c>
      <c r="K2049" s="20"/>
      <c r="L2049" s="6">
        <f t="shared" si="468"/>
        <v>40000</v>
      </c>
      <c r="M2049" s="11">
        <f t="shared" si="475"/>
        <v>0</v>
      </c>
      <c r="N2049" s="6">
        <f t="shared" si="469"/>
        <v>1846.4000000000015</v>
      </c>
      <c r="O2049" s="11">
        <f t="shared" si="476"/>
        <v>2976.2499999999982</v>
      </c>
      <c r="P2049" s="11">
        <f t="shared" si="470"/>
        <v>0</v>
      </c>
      <c r="Q2049" s="11">
        <f t="shared" si="477"/>
        <v>12093.619999999999</v>
      </c>
      <c r="R2049" s="11">
        <f t="shared" si="478"/>
        <v>15069.869999999997</v>
      </c>
      <c r="S2049" s="6">
        <f t="shared" si="471"/>
        <v>0</v>
      </c>
      <c r="T2049" s="11">
        <f t="shared" si="472"/>
        <v>0</v>
      </c>
      <c r="U2049" s="11">
        <f t="shared" si="473"/>
        <v>0</v>
      </c>
      <c r="V2049" s="11">
        <f t="shared" si="479"/>
        <v>0</v>
      </c>
      <c r="W2049" s="20"/>
    </row>
    <row r="2050" spans="1:23" x14ac:dyDescent="0.25">
      <c r="A2050">
        <v>2022032616</v>
      </c>
      <c r="B2050">
        <v>7</v>
      </c>
      <c r="C2050" s="8">
        <v>0.54430999999999996</v>
      </c>
      <c r="D2050" s="6">
        <f t="shared" si="465"/>
        <v>43544.799999999996</v>
      </c>
      <c r="E2050" s="62">
        <v>0</v>
      </c>
      <c r="F2050" s="6">
        <f t="shared" si="474"/>
        <v>0</v>
      </c>
      <c r="G2050" s="7">
        <v>0.13461999999999999</v>
      </c>
      <c r="H2050" s="6">
        <f t="shared" si="466"/>
        <v>4711.7</v>
      </c>
      <c r="I2050" s="7">
        <v>0.85931000000000002</v>
      </c>
      <c r="J2050" s="6">
        <f t="shared" si="467"/>
        <v>12030.34</v>
      </c>
      <c r="K2050" s="20"/>
      <c r="L2050" s="6">
        <f t="shared" si="468"/>
        <v>40000</v>
      </c>
      <c r="M2050" s="11">
        <f t="shared" si="475"/>
        <v>0</v>
      </c>
      <c r="N2050" s="6">
        <f t="shared" si="469"/>
        <v>3544.7999999999956</v>
      </c>
      <c r="O2050" s="11">
        <f t="shared" si="476"/>
        <v>1166.9000000000042</v>
      </c>
      <c r="P2050" s="11">
        <f t="shared" si="470"/>
        <v>0</v>
      </c>
      <c r="Q2050" s="11">
        <f t="shared" si="477"/>
        <v>12030.34</v>
      </c>
      <c r="R2050" s="11">
        <f t="shared" si="478"/>
        <v>13197.240000000005</v>
      </c>
      <c r="S2050" s="6">
        <f t="shared" si="471"/>
        <v>0</v>
      </c>
      <c r="T2050" s="11">
        <f t="shared" si="472"/>
        <v>0</v>
      </c>
      <c r="U2050" s="11">
        <f t="shared" si="473"/>
        <v>0</v>
      </c>
      <c r="V2050" s="11">
        <f t="shared" si="479"/>
        <v>0</v>
      </c>
      <c r="W2050" s="20"/>
    </row>
    <row r="2051" spans="1:23" x14ac:dyDescent="0.25">
      <c r="A2051">
        <v>2022032617</v>
      </c>
      <c r="B2051">
        <v>7</v>
      </c>
      <c r="C2051" s="8">
        <v>0.56315999999999999</v>
      </c>
      <c r="D2051" s="6">
        <f t="shared" si="465"/>
        <v>45052.800000000003</v>
      </c>
      <c r="E2051" s="62">
        <v>0</v>
      </c>
      <c r="F2051" s="6">
        <f t="shared" si="474"/>
        <v>0</v>
      </c>
      <c r="G2051" s="7">
        <v>0.14831</v>
      </c>
      <c r="H2051" s="6">
        <f t="shared" si="466"/>
        <v>5190.8499999999995</v>
      </c>
      <c r="I2051" s="7">
        <v>0.84616000000000002</v>
      </c>
      <c r="J2051" s="6">
        <f t="shared" si="467"/>
        <v>11846.24</v>
      </c>
      <c r="K2051" s="20"/>
      <c r="L2051" s="6">
        <f t="shared" si="468"/>
        <v>40000</v>
      </c>
      <c r="M2051" s="11">
        <f t="shared" si="475"/>
        <v>0</v>
      </c>
      <c r="N2051" s="6">
        <f t="shared" si="469"/>
        <v>5052.8000000000029</v>
      </c>
      <c r="O2051" s="11">
        <f t="shared" si="476"/>
        <v>138.04999999999654</v>
      </c>
      <c r="P2051" s="11">
        <f t="shared" si="470"/>
        <v>0</v>
      </c>
      <c r="Q2051" s="11">
        <f t="shared" si="477"/>
        <v>11846.24</v>
      </c>
      <c r="R2051" s="11">
        <f t="shared" si="478"/>
        <v>11984.289999999997</v>
      </c>
      <c r="S2051" s="6">
        <f t="shared" si="471"/>
        <v>0</v>
      </c>
      <c r="T2051" s="11">
        <f t="shared" si="472"/>
        <v>0</v>
      </c>
      <c r="U2051" s="11">
        <f t="shared" si="473"/>
        <v>0</v>
      </c>
      <c r="V2051" s="11">
        <f t="shared" si="479"/>
        <v>0</v>
      </c>
      <c r="W2051" s="20"/>
    </row>
    <row r="2052" spans="1:23" x14ac:dyDescent="0.25">
      <c r="A2052">
        <v>2022032618</v>
      </c>
      <c r="B2052">
        <v>7</v>
      </c>
      <c r="C2052" s="8">
        <v>0.57364000000000004</v>
      </c>
      <c r="D2052" s="6">
        <f t="shared" si="465"/>
        <v>45891.200000000004</v>
      </c>
      <c r="E2052" s="62">
        <v>0</v>
      </c>
      <c r="F2052" s="6">
        <f t="shared" si="474"/>
        <v>0</v>
      </c>
      <c r="G2052" s="7">
        <v>0.17316000000000001</v>
      </c>
      <c r="H2052" s="6">
        <f t="shared" si="466"/>
        <v>6060.6</v>
      </c>
      <c r="I2052" s="7">
        <v>0.78883999999999999</v>
      </c>
      <c r="J2052" s="6">
        <f t="shared" si="467"/>
        <v>11043.76</v>
      </c>
      <c r="K2052" s="20"/>
      <c r="L2052" s="6">
        <f t="shared" si="468"/>
        <v>40000</v>
      </c>
      <c r="M2052" s="11">
        <f t="shared" si="475"/>
        <v>0</v>
      </c>
      <c r="N2052" s="6">
        <f t="shared" si="469"/>
        <v>5891.2000000000044</v>
      </c>
      <c r="O2052" s="11">
        <f t="shared" si="476"/>
        <v>169.399999999996</v>
      </c>
      <c r="P2052" s="11">
        <f t="shared" si="470"/>
        <v>0</v>
      </c>
      <c r="Q2052" s="11">
        <f t="shared" si="477"/>
        <v>11043.76</v>
      </c>
      <c r="R2052" s="11">
        <f t="shared" si="478"/>
        <v>11213.159999999996</v>
      </c>
      <c r="S2052" s="6">
        <f t="shared" si="471"/>
        <v>0</v>
      </c>
      <c r="T2052" s="11">
        <f t="shared" si="472"/>
        <v>0</v>
      </c>
      <c r="U2052" s="11">
        <f t="shared" si="473"/>
        <v>0</v>
      </c>
      <c r="V2052" s="11">
        <f t="shared" si="479"/>
        <v>0</v>
      </c>
      <c r="W2052" s="20"/>
    </row>
    <row r="2053" spans="1:23" x14ac:dyDescent="0.25">
      <c r="A2053">
        <v>2022032619</v>
      </c>
      <c r="B2053">
        <v>7</v>
      </c>
      <c r="C2053" s="8">
        <v>0.57028000000000001</v>
      </c>
      <c r="D2053" s="6">
        <f t="shared" ref="D2053:D2116" si="480">D$18*C2053</f>
        <v>45622.400000000001</v>
      </c>
      <c r="E2053" s="62">
        <v>0</v>
      </c>
      <c r="F2053" s="6">
        <f t="shared" si="474"/>
        <v>0</v>
      </c>
      <c r="G2053" s="7">
        <v>0.20324999999999999</v>
      </c>
      <c r="H2053" s="6">
        <f t="shared" ref="H2053:H2116" si="481">H$18*G2053</f>
        <v>7113.7499999999991</v>
      </c>
      <c r="I2053" s="7">
        <v>0.58448</v>
      </c>
      <c r="J2053" s="6">
        <f t="shared" ref="J2053:J2116" si="482">I2053*J$18</f>
        <v>8182.72</v>
      </c>
      <c r="K2053" s="20"/>
      <c r="L2053" s="6">
        <f t="shared" si="468"/>
        <v>40000</v>
      </c>
      <c r="M2053" s="11">
        <f t="shared" si="475"/>
        <v>0</v>
      </c>
      <c r="N2053" s="6">
        <f t="shared" si="469"/>
        <v>5622.4000000000015</v>
      </c>
      <c r="O2053" s="11">
        <f t="shared" si="476"/>
        <v>1491.3499999999976</v>
      </c>
      <c r="P2053" s="11">
        <f t="shared" si="470"/>
        <v>0</v>
      </c>
      <c r="Q2053" s="11">
        <f t="shared" si="477"/>
        <v>8182.72</v>
      </c>
      <c r="R2053" s="11">
        <f t="shared" si="478"/>
        <v>9674.0699999999979</v>
      </c>
      <c r="S2053" s="6">
        <f t="shared" si="471"/>
        <v>0</v>
      </c>
      <c r="T2053" s="11">
        <f t="shared" si="472"/>
        <v>0</v>
      </c>
      <c r="U2053" s="11">
        <f t="shared" si="473"/>
        <v>0</v>
      </c>
      <c r="V2053" s="11">
        <f t="shared" si="479"/>
        <v>0</v>
      </c>
      <c r="W2053" s="20"/>
    </row>
    <row r="2054" spans="1:23" x14ac:dyDescent="0.25">
      <c r="A2054">
        <v>2022032620</v>
      </c>
      <c r="B2054">
        <v>7</v>
      </c>
      <c r="C2054" s="8">
        <v>0.55101999999999995</v>
      </c>
      <c r="D2054" s="6">
        <f t="shared" si="480"/>
        <v>44081.599999999999</v>
      </c>
      <c r="E2054" s="62">
        <v>0</v>
      </c>
      <c r="F2054" s="6">
        <f t="shared" si="474"/>
        <v>0</v>
      </c>
      <c r="G2054" s="7">
        <v>0.23583999999999999</v>
      </c>
      <c r="H2054" s="6">
        <f t="shared" si="481"/>
        <v>8254.4</v>
      </c>
      <c r="I2054" s="7">
        <v>0.11432</v>
      </c>
      <c r="J2054" s="6">
        <f t="shared" si="482"/>
        <v>1600.48</v>
      </c>
      <c r="K2054" s="20"/>
      <c r="L2054" s="6">
        <f t="shared" si="468"/>
        <v>40000</v>
      </c>
      <c r="M2054" s="11">
        <f t="shared" si="475"/>
        <v>0</v>
      </c>
      <c r="N2054" s="6">
        <f t="shared" si="469"/>
        <v>4081.5999999999985</v>
      </c>
      <c r="O2054" s="11">
        <f t="shared" si="476"/>
        <v>4172.8000000000011</v>
      </c>
      <c r="P2054" s="11">
        <f t="shared" si="470"/>
        <v>0</v>
      </c>
      <c r="Q2054" s="11">
        <f t="shared" si="477"/>
        <v>1600.48</v>
      </c>
      <c r="R2054" s="11">
        <f t="shared" si="478"/>
        <v>5773.2800000000007</v>
      </c>
      <c r="S2054" s="6">
        <f t="shared" si="471"/>
        <v>0</v>
      </c>
      <c r="T2054" s="11">
        <f t="shared" si="472"/>
        <v>0</v>
      </c>
      <c r="U2054" s="11">
        <f t="shared" si="473"/>
        <v>0</v>
      </c>
      <c r="V2054" s="11">
        <f t="shared" si="479"/>
        <v>0</v>
      </c>
      <c r="W2054" s="20"/>
    </row>
    <row r="2055" spans="1:23" x14ac:dyDescent="0.25">
      <c r="A2055">
        <v>2022032621</v>
      </c>
      <c r="B2055">
        <v>7</v>
      </c>
      <c r="C2055" s="8">
        <v>0.54590000000000005</v>
      </c>
      <c r="D2055" s="6">
        <f t="shared" si="480"/>
        <v>43672.000000000007</v>
      </c>
      <c r="E2055" s="62">
        <v>0</v>
      </c>
      <c r="F2055" s="6">
        <f t="shared" si="474"/>
        <v>0</v>
      </c>
      <c r="G2055" s="7">
        <v>0.31895000000000001</v>
      </c>
      <c r="H2055" s="6">
        <f t="shared" si="481"/>
        <v>11163.25</v>
      </c>
      <c r="I2055" s="7">
        <v>1.2999999999999999E-4</v>
      </c>
      <c r="J2055" s="6">
        <f t="shared" si="482"/>
        <v>1.8199999999999998</v>
      </c>
      <c r="K2055" s="20"/>
      <c r="L2055" s="6">
        <f t="shared" si="468"/>
        <v>40000</v>
      </c>
      <c r="M2055" s="11">
        <f t="shared" si="475"/>
        <v>0</v>
      </c>
      <c r="N2055" s="6">
        <f t="shared" si="469"/>
        <v>3672.0000000000073</v>
      </c>
      <c r="O2055" s="11">
        <f t="shared" si="476"/>
        <v>7491.2499999999927</v>
      </c>
      <c r="P2055" s="11">
        <f t="shared" si="470"/>
        <v>0</v>
      </c>
      <c r="Q2055" s="11">
        <f t="shared" si="477"/>
        <v>1.8199999999999998</v>
      </c>
      <c r="R2055" s="11">
        <f t="shared" si="478"/>
        <v>7493.0699999999924</v>
      </c>
      <c r="S2055" s="6">
        <f t="shared" si="471"/>
        <v>0</v>
      </c>
      <c r="T2055" s="11">
        <f t="shared" si="472"/>
        <v>0</v>
      </c>
      <c r="U2055" s="11">
        <f t="shared" si="473"/>
        <v>0</v>
      </c>
      <c r="V2055" s="11">
        <f t="shared" si="479"/>
        <v>0</v>
      </c>
      <c r="W2055" s="20"/>
    </row>
    <row r="2056" spans="1:23" x14ac:dyDescent="0.25">
      <c r="A2056">
        <v>2022032622</v>
      </c>
      <c r="B2056">
        <v>7</v>
      </c>
      <c r="C2056" s="8">
        <v>0.52647999999999995</v>
      </c>
      <c r="D2056" s="6">
        <f t="shared" si="480"/>
        <v>42118.399999999994</v>
      </c>
      <c r="E2056" s="62">
        <v>0</v>
      </c>
      <c r="F2056" s="6">
        <f t="shared" si="474"/>
        <v>0</v>
      </c>
      <c r="G2056" s="7">
        <v>0.42775000000000002</v>
      </c>
      <c r="H2056" s="6">
        <f t="shared" si="481"/>
        <v>14971.25</v>
      </c>
      <c r="I2056" s="7">
        <v>0</v>
      </c>
      <c r="J2056" s="6">
        <f t="shared" si="482"/>
        <v>0</v>
      </c>
      <c r="K2056" s="20"/>
      <c r="L2056" s="6">
        <f t="shared" si="468"/>
        <v>40000</v>
      </c>
      <c r="M2056" s="11">
        <f t="shared" si="475"/>
        <v>0</v>
      </c>
      <c r="N2056" s="6">
        <f t="shared" si="469"/>
        <v>2118.3999999999942</v>
      </c>
      <c r="O2056" s="11">
        <f t="shared" si="476"/>
        <v>12852.850000000006</v>
      </c>
      <c r="P2056" s="11">
        <f t="shared" si="470"/>
        <v>0</v>
      </c>
      <c r="Q2056" s="11">
        <f t="shared" si="477"/>
        <v>0</v>
      </c>
      <c r="R2056" s="11">
        <f t="shared" si="478"/>
        <v>12852.850000000006</v>
      </c>
      <c r="S2056" s="6">
        <f t="shared" si="471"/>
        <v>0</v>
      </c>
      <c r="T2056" s="11">
        <f t="shared" si="472"/>
        <v>0</v>
      </c>
      <c r="U2056" s="11">
        <f t="shared" si="473"/>
        <v>0</v>
      </c>
      <c r="V2056" s="11">
        <f t="shared" si="479"/>
        <v>0</v>
      </c>
      <c r="W2056" s="20"/>
    </row>
    <row r="2057" spans="1:23" x14ac:dyDescent="0.25">
      <c r="A2057">
        <v>2022032623</v>
      </c>
      <c r="B2057">
        <v>7</v>
      </c>
      <c r="C2057" s="8">
        <v>0.50199000000000005</v>
      </c>
      <c r="D2057" s="6">
        <f t="shared" si="480"/>
        <v>40159.200000000004</v>
      </c>
      <c r="E2057" s="62">
        <v>0</v>
      </c>
      <c r="F2057" s="6">
        <f t="shared" si="474"/>
        <v>0</v>
      </c>
      <c r="G2057" s="7">
        <v>0.51117000000000001</v>
      </c>
      <c r="H2057" s="6">
        <f t="shared" si="481"/>
        <v>17890.95</v>
      </c>
      <c r="I2057" s="7">
        <v>0</v>
      </c>
      <c r="J2057" s="6">
        <f t="shared" si="482"/>
        <v>0</v>
      </c>
      <c r="K2057" s="20"/>
      <c r="L2057" s="6">
        <f t="shared" si="468"/>
        <v>40000</v>
      </c>
      <c r="M2057" s="11">
        <f t="shared" si="475"/>
        <v>0</v>
      </c>
      <c r="N2057" s="6">
        <f t="shared" si="469"/>
        <v>159.20000000000437</v>
      </c>
      <c r="O2057" s="11">
        <f t="shared" si="476"/>
        <v>17731.749999999996</v>
      </c>
      <c r="P2057" s="11">
        <f t="shared" si="470"/>
        <v>0</v>
      </c>
      <c r="Q2057" s="11">
        <f t="shared" si="477"/>
        <v>0</v>
      </c>
      <c r="R2057" s="11">
        <f t="shared" si="478"/>
        <v>17731.749999999996</v>
      </c>
      <c r="S2057" s="6">
        <f t="shared" si="471"/>
        <v>0</v>
      </c>
      <c r="T2057" s="11">
        <f t="shared" si="472"/>
        <v>0</v>
      </c>
      <c r="U2057" s="11">
        <f t="shared" si="473"/>
        <v>0</v>
      </c>
      <c r="V2057" s="11">
        <f t="shared" si="479"/>
        <v>0</v>
      </c>
      <c r="W2057" s="20"/>
    </row>
    <row r="2058" spans="1:23" x14ac:dyDescent="0.25">
      <c r="A2058">
        <v>2022032624</v>
      </c>
      <c r="B2058">
        <v>7</v>
      </c>
      <c r="C2058" s="8">
        <v>0.47516999999999998</v>
      </c>
      <c r="D2058" s="6">
        <f t="shared" si="480"/>
        <v>38013.599999999999</v>
      </c>
      <c r="E2058" s="62">
        <v>0</v>
      </c>
      <c r="F2058" s="6">
        <f t="shared" si="474"/>
        <v>0</v>
      </c>
      <c r="G2058" s="7">
        <v>0.55671000000000004</v>
      </c>
      <c r="H2058" s="6">
        <f t="shared" si="481"/>
        <v>19484.850000000002</v>
      </c>
      <c r="I2058" s="7">
        <v>0</v>
      </c>
      <c r="J2058" s="6">
        <f t="shared" si="482"/>
        <v>0</v>
      </c>
      <c r="K2058" s="20"/>
      <c r="L2058" s="6">
        <f t="shared" si="468"/>
        <v>38013.599999999999</v>
      </c>
      <c r="M2058" s="11">
        <f t="shared" si="475"/>
        <v>1986.4000000000015</v>
      </c>
      <c r="N2058" s="6">
        <f t="shared" si="469"/>
        <v>0</v>
      </c>
      <c r="O2058" s="11">
        <f t="shared" si="476"/>
        <v>19484.850000000002</v>
      </c>
      <c r="P2058" s="11">
        <f t="shared" si="470"/>
        <v>0</v>
      </c>
      <c r="Q2058" s="11">
        <f t="shared" si="477"/>
        <v>0</v>
      </c>
      <c r="R2058" s="11">
        <f t="shared" si="478"/>
        <v>21471.250000000004</v>
      </c>
      <c r="S2058" s="6">
        <f t="shared" si="471"/>
        <v>0</v>
      </c>
      <c r="T2058" s="11">
        <f t="shared" si="472"/>
        <v>0</v>
      </c>
      <c r="U2058" s="11">
        <f t="shared" si="473"/>
        <v>0</v>
      </c>
      <c r="V2058" s="11">
        <f t="shared" si="479"/>
        <v>0</v>
      </c>
      <c r="W2058" s="20"/>
    </row>
    <row r="2059" spans="1:23" x14ac:dyDescent="0.25">
      <c r="A2059">
        <v>2022032701</v>
      </c>
      <c r="B2059">
        <v>1</v>
      </c>
      <c r="C2059" s="8">
        <v>0.44954</v>
      </c>
      <c r="D2059" s="6">
        <f t="shared" si="480"/>
        <v>35963.199999999997</v>
      </c>
      <c r="E2059" s="62">
        <v>0</v>
      </c>
      <c r="F2059" s="6">
        <f t="shared" si="474"/>
        <v>0</v>
      </c>
      <c r="G2059" s="7">
        <v>0.56747999999999998</v>
      </c>
      <c r="H2059" s="6">
        <f t="shared" si="481"/>
        <v>19861.8</v>
      </c>
      <c r="I2059" s="7">
        <v>0</v>
      </c>
      <c r="J2059" s="6">
        <f t="shared" si="482"/>
        <v>0</v>
      </c>
      <c r="K2059" s="20"/>
      <c r="L2059" s="6">
        <f t="shared" si="468"/>
        <v>35963.199999999997</v>
      </c>
      <c r="M2059" s="11">
        <f t="shared" si="475"/>
        <v>4036.8000000000029</v>
      </c>
      <c r="N2059" s="6">
        <f t="shared" si="469"/>
        <v>0</v>
      </c>
      <c r="O2059" s="11">
        <f t="shared" si="476"/>
        <v>19861.8</v>
      </c>
      <c r="P2059" s="11">
        <f t="shared" si="470"/>
        <v>0</v>
      </c>
      <c r="Q2059" s="11">
        <f t="shared" si="477"/>
        <v>0</v>
      </c>
      <c r="R2059" s="11">
        <f t="shared" si="478"/>
        <v>23898.600000000002</v>
      </c>
      <c r="S2059" s="6">
        <f t="shared" si="471"/>
        <v>0</v>
      </c>
      <c r="T2059" s="11">
        <f t="shared" si="472"/>
        <v>0</v>
      </c>
      <c r="U2059" s="11">
        <f t="shared" si="473"/>
        <v>0</v>
      </c>
      <c r="V2059" s="11">
        <f t="shared" si="479"/>
        <v>0</v>
      </c>
      <c r="W2059" s="20"/>
    </row>
    <row r="2060" spans="1:23" x14ac:dyDescent="0.25">
      <c r="A2060">
        <v>2022032702</v>
      </c>
      <c r="B2060">
        <v>1</v>
      </c>
      <c r="C2060" s="8">
        <v>0.42825999999999997</v>
      </c>
      <c r="D2060" s="6">
        <f t="shared" si="480"/>
        <v>34260.799999999996</v>
      </c>
      <c r="E2060" s="62">
        <v>0</v>
      </c>
      <c r="F2060" s="6">
        <f t="shared" si="474"/>
        <v>0</v>
      </c>
      <c r="G2060" s="7">
        <v>0.55586000000000002</v>
      </c>
      <c r="H2060" s="6">
        <f t="shared" si="481"/>
        <v>19455.100000000002</v>
      </c>
      <c r="I2060" s="7">
        <v>0</v>
      </c>
      <c r="J2060" s="6">
        <f t="shared" si="482"/>
        <v>0</v>
      </c>
      <c r="K2060" s="20"/>
      <c r="L2060" s="6">
        <f t="shared" si="468"/>
        <v>34260.799999999996</v>
      </c>
      <c r="M2060" s="11">
        <f t="shared" si="475"/>
        <v>5739.2000000000044</v>
      </c>
      <c r="N2060" s="6">
        <f t="shared" si="469"/>
        <v>0</v>
      </c>
      <c r="O2060" s="11">
        <f t="shared" si="476"/>
        <v>19455.100000000002</v>
      </c>
      <c r="P2060" s="11">
        <f t="shared" si="470"/>
        <v>0</v>
      </c>
      <c r="Q2060" s="11">
        <f t="shared" si="477"/>
        <v>0</v>
      </c>
      <c r="R2060" s="11">
        <f t="shared" si="478"/>
        <v>25194.300000000007</v>
      </c>
      <c r="S2060" s="6">
        <f t="shared" si="471"/>
        <v>0</v>
      </c>
      <c r="T2060" s="11">
        <f t="shared" si="472"/>
        <v>0</v>
      </c>
      <c r="U2060" s="11">
        <f t="shared" si="473"/>
        <v>0</v>
      </c>
      <c r="V2060" s="11">
        <f t="shared" si="479"/>
        <v>0</v>
      </c>
      <c r="W2060" s="20"/>
    </row>
    <row r="2061" spans="1:23" x14ac:dyDescent="0.25">
      <c r="A2061">
        <v>2022032703</v>
      </c>
      <c r="B2061">
        <v>1</v>
      </c>
      <c r="C2061" s="8">
        <v>0.41510999999999998</v>
      </c>
      <c r="D2061" s="6">
        <f t="shared" si="480"/>
        <v>33208.799999999996</v>
      </c>
      <c r="E2061" s="62">
        <v>0</v>
      </c>
      <c r="F2061" s="6">
        <f t="shared" si="474"/>
        <v>0</v>
      </c>
      <c r="G2061" s="7">
        <v>0.56013999999999997</v>
      </c>
      <c r="H2061" s="6">
        <f t="shared" si="481"/>
        <v>19604.899999999998</v>
      </c>
      <c r="I2061" s="7">
        <v>0</v>
      </c>
      <c r="J2061" s="6">
        <f t="shared" si="482"/>
        <v>0</v>
      </c>
      <c r="K2061" s="20"/>
      <c r="L2061" s="6">
        <f t="shared" si="468"/>
        <v>33208.799999999996</v>
      </c>
      <c r="M2061" s="11">
        <f t="shared" si="475"/>
        <v>6791.2000000000044</v>
      </c>
      <c r="N2061" s="6">
        <f t="shared" si="469"/>
        <v>0</v>
      </c>
      <c r="O2061" s="11">
        <f t="shared" si="476"/>
        <v>19604.899999999998</v>
      </c>
      <c r="P2061" s="11">
        <f t="shared" si="470"/>
        <v>0</v>
      </c>
      <c r="Q2061" s="11">
        <f t="shared" si="477"/>
        <v>0</v>
      </c>
      <c r="R2061" s="11">
        <f t="shared" si="478"/>
        <v>26396.100000000002</v>
      </c>
      <c r="S2061" s="6">
        <f t="shared" si="471"/>
        <v>0</v>
      </c>
      <c r="T2061" s="11">
        <f t="shared" si="472"/>
        <v>0</v>
      </c>
      <c r="U2061" s="11">
        <f t="shared" si="473"/>
        <v>0</v>
      </c>
      <c r="V2061" s="11">
        <f t="shared" si="479"/>
        <v>0</v>
      </c>
      <c r="W2061" s="20"/>
    </row>
    <row r="2062" spans="1:23" x14ac:dyDescent="0.25">
      <c r="A2062">
        <v>2022032704</v>
      </c>
      <c r="B2062">
        <v>1</v>
      </c>
      <c r="C2062" s="8">
        <v>0.40753</v>
      </c>
      <c r="D2062" s="6">
        <f t="shared" si="480"/>
        <v>32602.400000000001</v>
      </c>
      <c r="E2062" s="62">
        <v>0</v>
      </c>
      <c r="F2062" s="6">
        <f t="shared" si="474"/>
        <v>0</v>
      </c>
      <c r="G2062" s="7">
        <v>0.57230999999999999</v>
      </c>
      <c r="H2062" s="6">
        <f t="shared" si="481"/>
        <v>20030.849999999999</v>
      </c>
      <c r="I2062" s="7">
        <v>0</v>
      </c>
      <c r="J2062" s="6">
        <f t="shared" si="482"/>
        <v>0</v>
      </c>
      <c r="K2062" s="20"/>
      <c r="L2062" s="6">
        <f t="shared" si="468"/>
        <v>32602.400000000001</v>
      </c>
      <c r="M2062" s="11">
        <f t="shared" si="475"/>
        <v>7397.5999999999985</v>
      </c>
      <c r="N2062" s="6">
        <f t="shared" si="469"/>
        <v>0</v>
      </c>
      <c r="O2062" s="11">
        <f t="shared" si="476"/>
        <v>20030.849999999999</v>
      </c>
      <c r="P2062" s="11">
        <f t="shared" si="470"/>
        <v>0</v>
      </c>
      <c r="Q2062" s="11">
        <f t="shared" si="477"/>
        <v>0</v>
      </c>
      <c r="R2062" s="11">
        <f t="shared" si="478"/>
        <v>27428.449999999997</v>
      </c>
      <c r="S2062" s="6">
        <f t="shared" si="471"/>
        <v>0</v>
      </c>
      <c r="T2062" s="11">
        <f t="shared" si="472"/>
        <v>0</v>
      </c>
      <c r="U2062" s="11">
        <f t="shared" si="473"/>
        <v>0</v>
      </c>
      <c r="V2062" s="11">
        <f t="shared" si="479"/>
        <v>0</v>
      </c>
      <c r="W2062" s="20"/>
    </row>
    <row r="2063" spans="1:23" x14ac:dyDescent="0.25">
      <c r="A2063">
        <v>2022032705</v>
      </c>
      <c r="B2063">
        <v>1</v>
      </c>
      <c r="C2063" s="8">
        <v>0.40510000000000002</v>
      </c>
      <c r="D2063" s="6">
        <f t="shared" si="480"/>
        <v>32408</v>
      </c>
      <c r="E2063" s="62">
        <v>0</v>
      </c>
      <c r="F2063" s="6">
        <f t="shared" si="474"/>
        <v>0</v>
      </c>
      <c r="G2063" s="7">
        <v>0.57194</v>
      </c>
      <c r="H2063" s="6">
        <f t="shared" si="481"/>
        <v>20017.900000000001</v>
      </c>
      <c r="I2063" s="7">
        <v>0</v>
      </c>
      <c r="J2063" s="6">
        <f t="shared" si="482"/>
        <v>0</v>
      </c>
      <c r="K2063" s="20"/>
      <c r="L2063" s="6">
        <f t="shared" si="468"/>
        <v>32408</v>
      </c>
      <c r="M2063" s="11">
        <f t="shared" si="475"/>
        <v>7592</v>
      </c>
      <c r="N2063" s="6">
        <f t="shared" si="469"/>
        <v>0</v>
      </c>
      <c r="O2063" s="11">
        <f t="shared" si="476"/>
        <v>20017.900000000001</v>
      </c>
      <c r="P2063" s="11">
        <f t="shared" si="470"/>
        <v>0</v>
      </c>
      <c r="Q2063" s="11">
        <f t="shared" si="477"/>
        <v>0</v>
      </c>
      <c r="R2063" s="11">
        <f t="shared" si="478"/>
        <v>27609.9</v>
      </c>
      <c r="S2063" s="6">
        <f t="shared" si="471"/>
        <v>0</v>
      </c>
      <c r="T2063" s="11">
        <f t="shared" si="472"/>
        <v>0</v>
      </c>
      <c r="U2063" s="11">
        <f t="shared" si="473"/>
        <v>0</v>
      </c>
      <c r="V2063" s="11">
        <f t="shared" si="479"/>
        <v>0</v>
      </c>
      <c r="W2063" s="20"/>
    </row>
    <row r="2064" spans="1:23" x14ac:dyDescent="0.25">
      <c r="A2064">
        <v>2022032706</v>
      </c>
      <c r="B2064">
        <v>1</v>
      </c>
      <c r="C2064" s="8">
        <v>0.40782000000000002</v>
      </c>
      <c r="D2064" s="6">
        <f t="shared" si="480"/>
        <v>32625.600000000002</v>
      </c>
      <c r="E2064" s="62">
        <v>0</v>
      </c>
      <c r="F2064" s="6">
        <f t="shared" si="474"/>
        <v>0</v>
      </c>
      <c r="G2064" s="7">
        <v>0.57423999999999997</v>
      </c>
      <c r="H2064" s="6">
        <f t="shared" si="481"/>
        <v>20098.399999999998</v>
      </c>
      <c r="I2064" s="7">
        <v>0</v>
      </c>
      <c r="J2064" s="6">
        <f t="shared" si="482"/>
        <v>0</v>
      </c>
      <c r="K2064" s="20"/>
      <c r="L2064" s="6">
        <f t="shared" si="468"/>
        <v>32625.600000000002</v>
      </c>
      <c r="M2064" s="11">
        <f t="shared" si="475"/>
        <v>7374.3999999999978</v>
      </c>
      <c r="N2064" s="6">
        <f t="shared" si="469"/>
        <v>0</v>
      </c>
      <c r="O2064" s="11">
        <f t="shared" si="476"/>
        <v>20098.399999999998</v>
      </c>
      <c r="P2064" s="11">
        <f t="shared" si="470"/>
        <v>0</v>
      </c>
      <c r="Q2064" s="11">
        <f t="shared" si="477"/>
        <v>0</v>
      </c>
      <c r="R2064" s="11">
        <f t="shared" si="478"/>
        <v>27472.799999999996</v>
      </c>
      <c r="S2064" s="6">
        <f t="shared" si="471"/>
        <v>0</v>
      </c>
      <c r="T2064" s="11">
        <f t="shared" si="472"/>
        <v>0</v>
      </c>
      <c r="U2064" s="11">
        <f t="shared" si="473"/>
        <v>0</v>
      </c>
      <c r="V2064" s="11">
        <f t="shared" si="479"/>
        <v>0</v>
      </c>
      <c r="W2064" s="20"/>
    </row>
    <row r="2065" spans="1:23" x14ac:dyDescent="0.25">
      <c r="A2065">
        <v>2022032707</v>
      </c>
      <c r="B2065">
        <v>1</v>
      </c>
      <c r="C2065" s="8">
        <v>0.41437000000000002</v>
      </c>
      <c r="D2065" s="6">
        <f t="shared" si="480"/>
        <v>33149.599999999999</v>
      </c>
      <c r="E2065" s="62">
        <v>0</v>
      </c>
      <c r="F2065" s="6">
        <f t="shared" si="474"/>
        <v>0</v>
      </c>
      <c r="G2065" s="7">
        <v>0.57808999999999999</v>
      </c>
      <c r="H2065" s="6">
        <f t="shared" si="481"/>
        <v>20233.150000000001</v>
      </c>
      <c r="I2065" s="7">
        <v>0</v>
      </c>
      <c r="J2065" s="6">
        <f t="shared" si="482"/>
        <v>0</v>
      </c>
      <c r="K2065" s="20"/>
      <c r="L2065" s="6">
        <f t="shared" si="468"/>
        <v>33149.599999999999</v>
      </c>
      <c r="M2065" s="11">
        <f t="shared" si="475"/>
        <v>6850.4000000000015</v>
      </c>
      <c r="N2065" s="6">
        <f t="shared" si="469"/>
        <v>0</v>
      </c>
      <c r="O2065" s="11">
        <f t="shared" si="476"/>
        <v>20233.150000000001</v>
      </c>
      <c r="P2065" s="11">
        <f t="shared" si="470"/>
        <v>0</v>
      </c>
      <c r="Q2065" s="11">
        <f t="shared" si="477"/>
        <v>0</v>
      </c>
      <c r="R2065" s="11">
        <f t="shared" si="478"/>
        <v>27083.550000000003</v>
      </c>
      <c r="S2065" s="6">
        <f t="shared" si="471"/>
        <v>0</v>
      </c>
      <c r="T2065" s="11">
        <f t="shared" si="472"/>
        <v>0</v>
      </c>
      <c r="U2065" s="11">
        <f t="shared" si="473"/>
        <v>0</v>
      </c>
      <c r="V2065" s="11">
        <f t="shared" si="479"/>
        <v>0</v>
      </c>
      <c r="W2065" s="20"/>
    </row>
    <row r="2066" spans="1:23" x14ac:dyDescent="0.25">
      <c r="A2066">
        <v>2022032708</v>
      </c>
      <c r="B2066">
        <v>1</v>
      </c>
      <c r="C2066" s="8">
        <v>0.42370999999999998</v>
      </c>
      <c r="D2066" s="6">
        <f t="shared" si="480"/>
        <v>33896.799999999996</v>
      </c>
      <c r="E2066" s="62">
        <v>0</v>
      </c>
      <c r="F2066" s="6">
        <f t="shared" si="474"/>
        <v>0</v>
      </c>
      <c r="G2066" s="7">
        <v>0.56835999999999998</v>
      </c>
      <c r="H2066" s="6">
        <f t="shared" si="481"/>
        <v>19892.599999999999</v>
      </c>
      <c r="I2066" s="7">
        <v>8.6999999999999994E-3</v>
      </c>
      <c r="J2066" s="6">
        <f t="shared" si="482"/>
        <v>121.8</v>
      </c>
      <c r="K2066" s="20"/>
      <c r="L2066" s="6">
        <f t="shared" si="468"/>
        <v>33896.799999999996</v>
      </c>
      <c r="M2066" s="11">
        <f t="shared" si="475"/>
        <v>6103.2000000000044</v>
      </c>
      <c r="N2066" s="6">
        <f t="shared" si="469"/>
        <v>0</v>
      </c>
      <c r="O2066" s="11">
        <f t="shared" si="476"/>
        <v>19892.599999999999</v>
      </c>
      <c r="P2066" s="11">
        <f t="shared" si="470"/>
        <v>0</v>
      </c>
      <c r="Q2066" s="11">
        <f t="shared" si="477"/>
        <v>121.8</v>
      </c>
      <c r="R2066" s="11">
        <f t="shared" si="478"/>
        <v>26117.600000000002</v>
      </c>
      <c r="S2066" s="6">
        <f t="shared" si="471"/>
        <v>0</v>
      </c>
      <c r="T2066" s="11">
        <f t="shared" si="472"/>
        <v>0</v>
      </c>
      <c r="U2066" s="11">
        <f t="shared" si="473"/>
        <v>0</v>
      </c>
      <c r="V2066" s="11">
        <f t="shared" si="479"/>
        <v>0</v>
      </c>
      <c r="W2066" s="20"/>
    </row>
    <row r="2067" spans="1:23" x14ac:dyDescent="0.25">
      <c r="A2067">
        <v>2022032709</v>
      </c>
      <c r="B2067">
        <v>1</v>
      </c>
      <c r="C2067" s="8">
        <v>0.44063000000000002</v>
      </c>
      <c r="D2067" s="6">
        <f t="shared" si="480"/>
        <v>35250.400000000001</v>
      </c>
      <c r="E2067" s="62">
        <v>0</v>
      </c>
      <c r="F2067" s="6">
        <f t="shared" si="474"/>
        <v>0</v>
      </c>
      <c r="G2067" s="7">
        <v>0.53571000000000002</v>
      </c>
      <c r="H2067" s="6">
        <f t="shared" si="481"/>
        <v>18749.850000000002</v>
      </c>
      <c r="I2067" s="7">
        <v>0.24621999999999999</v>
      </c>
      <c r="J2067" s="6">
        <f t="shared" si="482"/>
        <v>3447.08</v>
      </c>
      <c r="K2067" s="20"/>
      <c r="L2067" s="6">
        <f t="shared" si="468"/>
        <v>35250.400000000001</v>
      </c>
      <c r="M2067" s="11">
        <f t="shared" si="475"/>
        <v>4749.5999999999985</v>
      </c>
      <c r="N2067" s="6">
        <f t="shared" si="469"/>
        <v>0</v>
      </c>
      <c r="O2067" s="11">
        <f t="shared" si="476"/>
        <v>18749.850000000002</v>
      </c>
      <c r="P2067" s="11">
        <f t="shared" si="470"/>
        <v>0</v>
      </c>
      <c r="Q2067" s="11">
        <f t="shared" si="477"/>
        <v>3447.08</v>
      </c>
      <c r="R2067" s="11">
        <f t="shared" si="478"/>
        <v>26946.53</v>
      </c>
      <c r="S2067" s="6">
        <f t="shared" si="471"/>
        <v>0</v>
      </c>
      <c r="T2067" s="11">
        <f t="shared" si="472"/>
        <v>0</v>
      </c>
      <c r="U2067" s="11">
        <f t="shared" si="473"/>
        <v>0</v>
      </c>
      <c r="V2067" s="11">
        <f t="shared" si="479"/>
        <v>0</v>
      </c>
      <c r="W2067" s="20"/>
    </row>
    <row r="2068" spans="1:23" x14ac:dyDescent="0.25">
      <c r="A2068">
        <v>2022032710</v>
      </c>
      <c r="B2068">
        <v>1</v>
      </c>
      <c r="C2068" s="8">
        <v>0.45928000000000002</v>
      </c>
      <c r="D2068" s="6">
        <f t="shared" si="480"/>
        <v>36742.400000000001</v>
      </c>
      <c r="E2068" s="62">
        <v>0</v>
      </c>
      <c r="F2068" s="6">
        <f t="shared" si="474"/>
        <v>0</v>
      </c>
      <c r="G2068" s="7">
        <v>0.45557999999999998</v>
      </c>
      <c r="H2068" s="6">
        <f t="shared" si="481"/>
        <v>15945.3</v>
      </c>
      <c r="I2068" s="7">
        <v>0.64034999999999997</v>
      </c>
      <c r="J2068" s="6">
        <f t="shared" si="482"/>
        <v>8964.9</v>
      </c>
      <c r="K2068" s="20"/>
      <c r="L2068" s="6">
        <f t="shared" ref="L2068:L2131" si="483">IF(D2068-F2068&gt;C$17,C$17,D2068-F2068)</f>
        <v>36742.400000000001</v>
      </c>
      <c r="M2068" s="11">
        <f t="shared" si="475"/>
        <v>3257.5999999999985</v>
      </c>
      <c r="N2068" s="6">
        <f t="shared" ref="N2068:N2131" si="484">IF(D2068-F2068-L2068&gt;H2068,H2068,D2068-F2068-L2068)</f>
        <v>0</v>
      </c>
      <c r="O2068" s="11">
        <f t="shared" si="476"/>
        <v>15945.3</v>
      </c>
      <c r="P2068" s="11">
        <f t="shared" ref="P2068:P2131" si="485">IF(D2068-F2068-L2068-N2068&gt;J2068,J2068,D2068-F2068-L2068-N2068)</f>
        <v>0</v>
      </c>
      <c r="Q2068" s="11">
        <f t="shared" si="477"/>
        <v>8964.9</v>
      </c>
      <c r="R2068" s="11">
        <f t="shared" si="478"/>
        <v>28167.799999999996</v>
      </c>
      <c r="S2068" s="6">
        <f t="shared" ref="S2068:S2131" si="486">D2068-F2068-L2068-N2068-P2068</f>
        <v>0</v>
      </c>
      <c r="T2068" s="11">
        <f t="shared" ref="T2068:T2131" si="487">IF(T2067-AD$23+AD$24*R2068-S2068&gt;T$19,T$19,IF(T2067-AD$23+AD$24*R2068-S2068&lt;0,0,T2067-AD$23+AD$24*R2068-S2068))</f>
        <v>0</v>
      </c>
      <c r="U2068" s="11">
        <f t="shared" ref="U2068:U2131" si="488">IF(T2067-AD$23-T2068&gt;0,T2067-AD$23-T2068,0)</f>
        <v>0</v>
      </c>
      <c r="V2068" s="11">
        <f t="shared" si="479"/>
        <v>0</v>
      </c>
      <c r="W2068" s="20"/>
    </row>
    <row r="2069" spans="1:23" x14ac:dyDescent="0.25">
      <c r="A2069">
        <v>2022032711</v>
      </c>
      <c r="B2069">
        <v>1</v>
      </c>
      <c r="C2069" s="8">
        <v>0.47332999999999997</v>
      </c>
      <c r="D2069" s="6">
        <f t="shared" si="480"/>
        <v>37866.400000000001</v>
      </c>
      <c r="E2069" s="62">
        <v>0</v>
      </c>
      <c r="F2069" s="6">
        <f t="shared" ref="F2069:F2132" si="489">F$18*E2069</f>
        <v>0</v>
      </c>
      <c r="G2069" s="7">
        <v>0.43922</v>
      </c>
      <c r="H2069" s="6">
        <f t="shared" si="481"/>
        <v>15372.7</v>
      </c>
      <c r="I2069" s="7">
        <v>0.70482</v>
      </c>
      <c r="J2069" s="6">
        <f t="shared" si="482"/>
        <v>9867.48</v>
      </c>
      <c r="K2069" s="20"/>
      <c r="L2069" s="6">
        <f t="shared" si="483"/>
        <v>37866.400000000001</v>
      </c>
      <c r="M2069" s="11">
        <f t="shared" ref="M2069:M2132" si="490">C$17-L2069</f>
        <v>2133.5999999999985</v>
      </c>
      <c r="N2069" s="6">
        <f t="shared" si="484"/>
        <v>0</v>
      </c>
      <c r="O2069" s="11">
        <f t="shared" ref="O2069:O2132" si="491">H2069-N2069</f>
        <v>15372.7</v>
      </c>
      <c r="P2069" s="11">
        <f t="shared" si="485"/>
        <v>0</v>
      </c>
      <c r="Q2069" s="11">
        <f t="shared" ref="Q2069:Q2132" si="492">J2069-P2069</f>
        <v>9867.48</v>
      </c>
      <c r="R2069" s="11">
        <f t="shared" ref="R2069:R2132" si="493">M2069+O2069+Q2069</f>
        <v>27373.78</v>
      </c>
      <c r="S2069" s="6">
        <f t="shared" si="486"/>
        <v>0</v>
      </c>
      <c r="T2069" s="11">
        <f t="shared" si="487"/>
        <v>0</v>
      </c>
      <c r="U2069" s="11">
        <f t="shared" si="488"/>
        <v>0</v>
      </c>
      <c r="V2069" s="11">
        <f t="shared" ref="V2069:V2132" si="494">D2069-F2069-L2069-N2069-P2069-U2069</f>
        <v>0</v>
      </c>
      <c r="W2069" s="20"/>
    </row>
    <row r="2070" spans="1:23" x14ac:dyDescent="0.25">
      <c r="A2070">
        <v>2022032712</v>
      </c>
      <c r="B2070">
        <v>1</v>
      </c>
      <c r="C2070" s="8">
        <v>0.48809999999999998</v>
      </c>
      <c r="D2070" s="6">
        <f t="shared" si="480"/>
        <v>39048</v>
      </c>
      <c r="E2070" s="62">
        <v>0</v>
      </c>
      <c r="F2070" s="6">
        <f t="shared" si="489"/>
        <v>0</v>
      </c>
      <c r="G2070" s="7">
        <v>0.42120000000000002</v>
      </c>
      <c r="H2070" s="6">
        <f t="shared" si="481"/>
        <v>14742</v>
      </c>
      <c r="I2070" s="7">
        <v>0.76012999999999997</v>
      </c>
      <c r="J2070" s="6">
        <f t="shared" si="482"/>
        <v>10641.82</v>
      </c>
      <c r="K2070" s="20"/>
      <c r="L2070" s="6">
        <f t="shared" si="483"/>
        <v>39048</v>
      </c>
      <c r="M2070" s="11">
        <f t="shared" si="490"/>
        <v>952</v>
      </c>
      <c r="N2070" s="6">
        <f t="shared" si="484"/>
        <v>0</v>
      </c>
      <c r="O2070" s="11">
        <f t="shared" si="491"/>
        <v>14742</v>
      </c>
      <c r="P2070" s="11">
        <f t="shared" si="485"/>
        <v>0</v>
      </c>
      <c r="Q2070" s="11">
        <f t="shared" si="492"/>
        <v>10641.82</v>
      </c>
      <c r="R2070" s="11">
        <f t="shared" si="493"/>
        <v>26335.82</v>
      </c>
      <c r="S2070" s="6">
        <f t="shared" si="486"/>
        <v>0</v>
      </c>
      <c r="T2070" s="11">
        <f t="shared" si="487"/>
        <v>0</v>
      </c>
      <c r="U2070" s="11">
        <f t="shared" si="488"/>
        <v>0</v>
      </c>
      <c r="V2070" s="11">
        <f t="shared" si="494"/>
        <v>0</v>
      </c>
      <c r="W2070" s="20"/>
    </row>
    <row r="2071" spans="1:23" x14ac:dyDescent="0.25">
      <c r="A2071">
        <v>2022032713</v>
      </c>
      <c r="B2071">
        <v>1</v>
      </c>
      <c r="C2071" s="8">
        <v>0.50570000000000004</v>
      </c>
      <c r="D2071" s="6">
        <f t="shared" si="480"/>
        <v>40456</v>
      </c>
      <c r="E2071" s="62">
        <v>0</v>
      </c>
      <c r="F2071" s="6">
        <f t="shared" si="489"/>
        <v>0</v>
      </c>
      <c r="G2071" s="7">
        <v>0.40427999999999997</v>
      </c>
      <c r="H2071" s="6">
        <f t="shared" si="481"/>
        <v>14149.8</v>
      </c>
      <c r="I2071" s="7">
        <v>0.79490000000000005</v>
      </c>
      <c r="J2071" s="6">
        <f t="shared" si="482"/>
        <v>11128.6</v>
      </c>
      <c r="K2071" s="20"/>
      <c r="L2071" s="6">
        <f t="shared" si="483"/>
        <v>40000</v>
      </c>
      <c r="M2071" s="11">
        <f t="shared" si="490"/>
        <v>0</v>
      </c>
      <c r="N2071" s="6">
        <f t="shared" si="484"/>
        <v>456</v>
      </c>
      <c r="O2071" s="11">
        <f t="shared" si="491"/>
        <v>13693.8</v>
      </c>
      <c r="P2071" s="11">
        <f t="shared" si="485"/>
        <v>0</v>
      </c>
      <c r="Q2071" s="11">
        <f t="shared" si="492"/>
        <v>11128.6</v>
      </c>
      <c r="R2071" s="11">
        <f t="shared" si="493"/>
        <v>24822.400000000001</v>
      </c>
      <c r="S2071" s="6">
        <f t="shared" si="486"/>
        <v>0</v>
      </c>
      <c r="T2071" s="11">
        <f t="shared" si="487"/>
        <v>0</v>
      </c>
      <c r="U2071" s="11">
        <f t="shared" si="488"/>
        <v>0</v>
      </c>
      <c r="V2071" s="11">
        <f t="shared" si="494"/>
        <v>0</v>
      </c>
      <c r="W2071" s="20"/>
    </row>
    <row r="2072" spans="1:23" x14ac:dyDescent="0.25">
      <c r="A2072">
        <v>2022032714</v>
      </c>
      <c r="B2072">
        <v>1</v>
      </c>
      <c r="C2072" s="8">
        <v>0.52446999999999999</v>
      </c>
      <c r="D2072" s="6">
        <f t="shared" si="480"/>
        <v>41957.599999999999</v>
      </c>
      <c r="E2072" s="62">
        <v>0</v>
      </c>
      <c r="F2072" s="6">
        <f t="shared" si="489"/>
        <v>0</v>
      </c>
      <c r="G2072" s="7">
        <v>0.36377999999999999</v>
      </c>
      <c r="H2072" s="6">
        <f t="shared" si="481"/>
        <v>12732.3</v>
      </c>
      <c r="I2072" s="7">
        <v>0.83323000000000003</v>
      </c>
      <c r="J2072" s="6">
        <f t="shared" si="482"/>
        <v>11665.220000000001</v>
      </c>
      <c r="K2072" s="20"/>
      <c r="L2072" s="6">
        <f t="shared" si="483"/>
        <v>40000</v>
      </c>
      <c r="M2072" s="11">
        <f t="shared" si="490"/>
        <v>0</v>
      </c>
      <c r="N2072" s="6">
        <f t="shared" si="484"/>
        <v>1957.5999999999985</v>
      </c>
      <c r="O2072" s="11">
        <f t="shared" si="491"/>
        <v>10774.7</v>
      </c>
      <c r="P2072" s="11">
        <f t="shared" si="485"/>
        <v>0</v>
      </c>
      <c r="Q2072" s="11">
        <f t="shared" si="492"/>
        <v>11665.220000000001</v>
      </c>
      <c r="R2072" s="11">
        <f t="shared" si="493"/>
        <v>22439.920000000002</v>
      </c>
      <c r="S2072" s="6">
        <f t="shared" si="486"/>
        <v>0</v>
      </c>
      <c r="T2072" s="11">
        <f t="shared" si="487"/>
        <v>0</v>
      </c>
      <c r="U2072" s="11">
        <f t="shared" si="488"/>
        <v>0</v>
      </c>
      <c r="V2072" s="11">
        <f t="shared" si="494"/>
        <v>0</v>
      </c>
      <c r="W2072" s="20"/>
    </row>
    <row r="2073" spans="1:23" x14ac:dyDescent="0.25">
      <c r="A2073">
        <v>2022032715</v>
      </c>
      <c r="B2073">
        <v>1</v>
      </c>
      <c r="C2073" s="8">
        <v>0.5464</v>
      </c>
      <c r="D2073" s="6">
        <f t="shared" si="480"/>
        <v>43712</v>
      </c>
      <c r="E2073" s="62">
        <v>0</v>
      </c>
      <c r="F2073" s="6">
        <f t="shared" si="489"/>
        <v>0</v>
      </c>
      <c r="G2073" s="7">
        <v>0.34316999999999998</v>
      </c>
      <c r="H2073" s="6">
        <f t="shared" si="481"/>
        <v>12010.949999999999</v>
      </c>
      <c r="I2073" s="7">
        <v>0.84280999999999995</v>
      </c>
      <c r="J2073" s="6">
        <f t="shared" si="482"/>
        <v>11799.34</v>
      </c>
      <c r="K2073" s="20"/>
      <c r="L2073" s="6">
        <f t="shared" si="483"/>
        <v>40000</v>
      </c>
      <c r="M2073" s="11">
        <f t="shared" si="490"/>
        <v>0</v>
      </c>
      <c r="N2073" s="6">
        <f t="shared" si="484"/>
        <v>3712</v>
      </c>
      <c r="O2073" s="11">
        <f t="shared" si="491"/>
        <v>8298.9499999999989</v>
      </c>
      <c r="P2073" s="11">
        <f t="shared" si="485"/>
        <v>0</v>
      </c>
      <c r="Q2073" s="11">
        <f t="shared" si="492"/>
        <v>11799.34</v>
      </c>
      <c r="R2073" s="11">
        <f t="shared" si="493"/>
        <v>20098.29</v>
      </c>
      <c r="S2073" s="6">
        <f t="shared" si="486"/>
        <v>0</v>
      </c>
      <c r="T2073" s="11">
        <f t="shared" si="487"/>
        <v>0</v>
      </c>
      <c r="U2073" s="11">
        <f t="shared" si="488"/>
        <v>0</v>
      </c>
      <c r="V2073" s="11">
        <f t="shared" si="494"/>
        <v>0</v>
      </c>
      <c r="W2073" s="20"/>
    </row>
    <row r="2074" spans="1:23" x14ac:dyDescent="0.25">
      <c r="A2074">
        <v>2022032716</v>
      </c>
      <c r="B2074">
        <v>1</v>
      </c>
      <c r="C2074" s="8">
        <v>0.56994999999999996</v>
      </c>
      <c r="D2074" s="6">
        <f t="shared" si="480"/>
        <v>45596</v>
      </c>
      <c r="E2074" s="62">
        <v>0</v>
      </c>
      <c r="F2074" s="6">
        <f t="shared" si="489"/>
        <v>0</v>
      </c>
      <c r="G2074" s="7">
        <v>0.34309000000000001</v>
      </c>
      <c r="H2074" s="6">
        <f t="shared" si="481"/>
        <v>12008.15</v>
      </c>
      <c r="I2074" s="7">
        <v>0.84060999999999997</v>
      </c>
      <c r="J2074" s="6">
        <f t="shared" si="482"/>
        <v>11768.539999999999</v>
      </c>
      <c r="K2074" s="20"/>
      <c r="L2074" s="6">
        <f t="shared" si="483"/>
        <v>40000</v>
      </c>
      <c r="M2074" s="11">
        <f t="shared" si="490"/>
        <v>0</v>
      </c>
      <c r="N2074" s="6">
        <f t="shared" si="484"/>
        <v>5596</v>
      </c>
      <c r="O2074" s="11">
        <f t="shared" si="491"/>
        <v>6412.15</v>
      </c>
      <c r="P2074" s="11">
        <f t="shared" si="485"/>
        <v>0</v>
      </c>
      <c r="Q2074" s="11">
        <f t="shared" si="492"/>
        <v>11768.539999999999</v>
      </c>
      <c r="R2074" s="11">
        <f t="shared" si="493"/>
        <v>18180.689999999999</v>
      </c>
      <c r="S2074" s="6">
        <f t="shared" si="486"/>
        <v>0</v>
      </c>
      <c r="T2074" s="11">
        <f t="shared" si="487"/>
        <v>0</v>
      </c>
      <c r="U2074" s="11">
        <f t="shared" si="488"/>
        <v>0</v>
      </c>
      <c r="V2074" s="11">
        <f t="shared" si="494"/>
        <v>0</v>
      </c>
      <c r="W2074" s="20"/>
    </row>
    <row r="2075" spans="1:23" x14ac:dyDescent="0.25">
      <c r="A2075">
        <v>2022032717</v>
      </c>
      <c r="B2075">
        <v>1</v>
      </c>
      <c r="C2075" s="8">
        <v>0.59199000000000002</v>
      </c>
      <c r="D2075" s="6">
        <f t="shared" si="480"/>
        <v>47359.200000000004</v>
      </c>
      <c r="E2075" s="62">
        <v>0</v>
      </c>
      <c r="F2075" s="6">
        <f t="shared" si="489"/>
        <v>0</v>
      </c>
      <c r="G2075" s="7">
        <v>0.35608000000000001</v>
      </c>
      <c r="H2075" s="6">
        <f t="shared" si="481"/>
        <v>12462.800000000001</v>
      </c>
      <c r="I2075" s="7">
        <v>0.80698000000000003</v>
      </c>
      <c r="J2075" s="6">
        <f t="shared" si="482"/>
        <v>11297.720000000001</v>
      </c>
      <c r="K2075" s="20"/>
      <c r="L2075" s="6">
        <f t="shared" si="483"/>
        <v>40000</v>
      </c>
      <c r="M2075" s="11">
        <f t="shared" si="490"/>
        <v>0</v>
      </c>
      <c r="N2075" s="6">
        <f t="shared" si="484"/>
        <v>7359.2000000000044</v>
      </c>
      <c r="O2075" s="11">
        <f t="shared" si="491"/>
        <v>5103.5999999999967</v>
      </c>
      <c r="P2075" s="11">
        <f t="shared" si="485"/>
        <v>0</v>
      </c>
      <c r="Q2075" s="11">
        <f t="shared" si="492"/>
        <v>11297.720000000001</v>
      </c>
      <c r="R2075" s="11">
        <f t="shared" si="493"/>
        <v>16401.32</v>
      </c>
      <c r="S2075" s="6">
        <f t="shared" si="486"/>
        <v>0</v>
      </c>
      <c r="T2075" s="11">
        <f t="shared" si="487"/>
        <v>0</v>
      </c>
      <c r="U2075" s="11">
        <f t="shared" si="488"/>
        <v>0</v>
      </c>
      <c r="V2075" s="11">
        <f t="shared" si="494"/>
        <v>0</v>
      </c>
      <c r="W2075" s="20"/>
    </row>
    <row r="2076" spans="1:23" x14ac:dyDescent="0.25">
      <c r="A2076">
        <v>2022032718</v>
      </c>
      <c r="B2076">
        <v>1</v>
      </c>
      <c r="C2076" s="8">
        <v>0.60643000000000002</v>
      </c>
      <c r="D2076" s="6">
        <f t="shared" si="480"/>
        <v>48514.400000000001</v>
      </c>
      <c r="E2076" s="62">
        <v>0</v>
      </c>
      <c r="F2076" s="6">
        <f t="shared" si="489"/>
        <v>0</v>
      </c>
      <c r="G2076" s="7">
        <v>0.37763999999999998</v>
      </c>
      <c r="H2076" s="6">
        <f t="shared" si="481"/>
        <v>13217.4</v>
      </c>
      <c r="I2076" s="7">
        <v>0.74765000000000004</v>
      </c>
      <c r="J2076" s="6">
        <f t="shared" si="482"/>
        <v>10467.1</v>
      </c>
      <c r="K2076" s="20"/>
      <c r="L2076" s="6">
        <f t="shared" si="483"/>
        <v>40000</v>
      </c>
      <c r="M2076" s="11">
        <f t="shared" si="490"/>
        <v>0</v>
      </c>
      <c r="N2076" s="6">
        <f t="shared" si="484"/>
        <v>8514.4000000000015</v>
      </c>
      <c r="O2076" s="11">
        <f t="shared" si="491"/>
        <v>4702.9999999999982</v>
      </c>
      <c r="P2076" s="11">
        <f t="shared" si="485"/>
        <v>0</v>
      </c>
      <c r="Q2076" s="11">
        <f t="shared" si="492"/>
        <v>10467.1</v>
      </c>
      <c r="R2076" s="11">
        <f t="shared" si="493"/>
        <v>15170.099999999999</v>
      </c>
      <c r="S2076" s="6">
        <f t="shared" si="486"/>
        <v>0</v>
      </c>
      <c r="T2076" s="11">
        <f t="shared" si="487"/>
        <v>0</v>
      </c>
      <c r="U2076" s="11">
        <f t="shared" si="488"/>
        <v>0</v>
      </c>
      <c r="V2076" s="11">
        <f t="shared" si="494"/>
        <v>0</v>
      </c>
      <c r="W2076" s="20"/>
    </row>
    <row r="2077" spans="1:23" x14ac:dyDescent="0.25">
      <c r="A2077">
        <v>2022032719</v>
      </c>
      <c r="B2077">
        <v>1</v>
      </c>
      <c r="C2077" s="8">
        <v>0.60260999999999998</v>
      </c>
      <c r="D2077" s="6">
        <f t="shared" si="480"/>
        <v>48208.799999999996</v>
      </c>
      <c r="E2077" s="62">
        <v>0</v>
      </c>
      <c r="F2077" s="6">
        <f t="shared" si="489"/>
        <v>0</v>
      </c>
      <c r="G2077" s="7">
        <v>0.43335000000000001</v>
      </c>
      <c r="H2077" s="6">
        <f t="shared" si="481"/>
        <v>15167.25</v>
      </c>
      <c r="I2077" s="7">
        <v>0.46522999999999998</v>
      </c>
      <c r="J2077" s="6">
        <f t="shared" si="482"/>
        <v>6513.2199999999993</v>
      </c>
      <c r="K2077" s="20"/>
      <c r="L2077" s="6">
        <f t="shared" si="483"/>
        <v>40000</v>
      </c>
      <c r="M2077" s="11">
        <f t="shared" si="490"/>
        <v>0</v>
      </c>
      <c r="N2077" s="6">
        <f t="shared" si="484"/>
        <v>8208.7999999999956</v>
      </c>
      <c r="O2077" s="11">
        <f t="shared" si="491"/>
        <v>6958.4500000000044</v>
      </c>
      <c r="P2077" s="11">
        <f t="shared" si="485"/>
        <v>0</v>
      </c>
      <c r="Q2077" s="11">
        <f t="shared" si="492"/>
        <v>6513.2199999999993</v>
      </c>
      <c r="R2077" s="11">
        <f t="shared" si="493"/>
        <v>13471.670000000004</v>
      </c>
      <c r="S2077" s="6">
        <f t="shared" si="486"/>
        <v>0</v>
      </c>
      <c r="T2077" s="11">
        <f t="shared" si="487"/>
        <v>0</v>
      </c>
      <c r="U2077" s="11">
        <f t="shared" si="488"/>
        <v>0</v>
      </c>
      <c r="V2077" s="11">
        <f t="shared" si="494"/>
        <v>0</v>
      </c>
      <c r="W2077" s="20"/>
    </row>
    <row r="2078" spans="1:23" x14ac:dyDescent="0.25">
      <c r="A2078">
        <v>2022032720</v>
      </c>
      <c r="B2078">
        <v>1</v>
      </c>
      <c r="C2078" s="8">
        <v>0.58848999999999996</v>
      </c>
      <c r="D2078" s="6">
        <f t="shared" si="480"/>
        <v>47079.199999999997</v>
      </c>
      <c r="E2078" s="62">
        <v>0</v>
      </c>
      <c r="F2078" s="6">
        <f t="shared" si="489"/>
        <v>0</v>
      </c>
      <c r="G2078" s="7">
        <v>0.48000999999999999</v>
      </c>
      <c r="H2078" s="6">
        <f t="shared" si="481"/>
        <v>16800.349999999999</v>
      </c>
      <c r="I2078" s="7">
        <v>8.4110000000000004E-2</v>
      </c>
      <c r="J2078" s="6">
        <f t="shared" si="482"/>
        <v>1177.54</v>
      </c>
      <c r="K2078" s="20"/>
      <c r="L2078" s="6">
        <f t="shared" si="483"/>
        <v>40000</v>
      </c>
      <c r="M2078" s="11">
        <f t="shared" si="490"/>
        <v>0</v>
      </c>
      <c r="N2078" s="6">
        <f t="shared" si="484"/>
        <v>7079.1999999999971</v>
      </c>
      <c r="O2078" s="11">
        <f t="shared" si="491"/>
        <v>9721.1500000000015</v>
      </c>
      <c r="P2078" s="11">
        <f t="shared" si="485"/>
        <v>0</v>
      </c>
      <c r="Q2078" s="11">
        <f t="shared" si="492"/>
        <v>1177.54</v>
      </c>
      <c r="R2078" s="11">
        <f t="shared" si="493"/>
        <v>10898.690000000002</v>
      </c>
      <c r="S2078" s="6">
        <f t="shared" si="486"/>
        <v>0</v>
      </c>
      <c r="T2078" s="11">
        <f t="shared" si="487"/>
        <v>0</v>
      </c>
      <c r="U2078" s="11">
        <f t="shared" si="488"/>
        <v>0</v>
      </c>
      <c r="V2078" s="11">
        <f t="shared" si="494"/>
        <v>0</v>
      </c>
      <c r="W2078" s="20"/>
    </row>
    <row r="2079" spans="1:23" x14ac:dyDescent="0.25">
      <c r="A2079">
        <v>2022032721</v>
      </c>
      <c r="B2079">
        <v>1</v>
      </c>
      <c r="C2079" s="8">
        <v>0.58616000000000001</v>
      </c>
      <c r="D2079" s="6">
        <f t="shared" si="480"/>
        <v>46892.800000000003</v>
      </c>
      <c r="E2079" s="62">
        <v>0</v>
      </c>
      <c r="F2079" s="6">
        <f t="shared" si="489"/>
        <v>0</v>
      </c>
      <c r="G2079" s="7">
        <v>0.58043</v>
      </c>
      <c r="H2079" s="6">
        <f t="shared" si="481"/>
        <v>20315.05</v>
      </c>
      <c r="I2079" s="7">
        <v>2.9E-4</v>
      </c>
      <c r="J2079" s="6">
        <f t="shared" si="482"/>
        <v>4.0599999999999996</v>
      </c>
      <c r="K2079" s="20"/>
      <c r="L2079" s="6">
        <f t="shared" si="483"/>
        <v>40000</v>
      </c>
      <c r="M2079" s="11">
        <f t="shared" si="490"/>
        <v>0</v>
      </c>
      <c r="N2079" s="6">
        <f t="shared" si="484"/>
        <v>6892.8000000000029</v>
      </c>
      <c r="O2079" s="11">
        <f t="shared" si="491"/>
        <v>13422.249999999996</v>
      </c>
      <c r="P2079" s="11">
        <f t="shared" si="485"/>
        <v>0</v>
      </c>
      <c r="Q2079" s="11">
        <f t="shared" si="492"/>
        <v>4.0599999999999996</v>
      </c>
      <c r="R2079" s="11">
        <f t="shared" si="493"/>
        <v>13426.309999999996</v>
      </c>
      <c r="S2079" s="6">
        <f t="shared" si="486"/>
        <v>0</v>
      </c>
      <c r="T2079" s="11">
        <f t="shared" si="487"/>
        <v>0</v>
      </c>
      <c r="U2079" s="11">
        <f t="shared" si="488"/>
        <v>0</v>
      </c>
      <c r="V2079" s="11">
        <f t="shared" si="494"/>
        <v>0</v>
      </c>
      <c r="W2079" s="20"/>
    </row>
    <row r="2080" spans="1:23" x14ac:dyDescent="0.25">
      <c r="A2080">
        <v>2022032722</v>
      </c>
      <c r="B2080">
        <v>1</v>
      </c>
      <c r="C2080" s="8">
        <v>0.56638999999999995</v>
      </c>
      <c r="D2080" s="6">
        <f t="shared" si="480"/>
        <v>45311.199999999997</v>
      </c>
      <c r="E2080" s="62">
        <v>0</v>
      </c>
      <c r="F2080" s="6">
        <f t="shared" si="489"/>
        <v>0</v>
      </c>
      <c r="G2080" s="7">
        <v>0.65529000000000004</v>
      </c>
      <c r="H2080" s="6">
        <f t="shared" si="481"/>
        <v>22935.15</v>
      </c>
      <c r="I2080" s="7">
        <v>0</v>
      </c>
      <c r="J2080" s="6">
        <f t="shared" si="482"/>
        <v>0</v>
      </c>
      <c r="K2080" s="20"/>
      <c r="L2080" s="6">
        <f t="shared" si="483"/>
        <v>40000</v>
      </c>
      <c r="M2080" s="11">
        <f t="shared" si="490"/>
        <v>0</v>
      </c>
      <c r="N2080" s="6">
        <f t="shared" si="484"/>
        <v>5311.1999999999971</v>
      </c>
      <c r="O2080" s="11">
        <f t="shared" si="491"/>
        <v>17623.950000000004</v>
      </c>
      <c r="P2080" s="11">
        <f t="shared" si="485"/>
        <v>0</v>
      </c>
      <c r="Q2080" s="11">
        <f t="shared" si="492"/>
        <v>0</v>
      </c>
      <c r="R2080" s="11">
        <f t="shared" si="493"/>
        <v>17623.950000000004</v>
      </c>
      <c r="S2080" s="6">
        <f t="shared" si="486"/>
        <v>0</v>
      </c>
      <c r="T2080" s="11">
        <f t="shared" si="487"/>
        <v>0</v>
      </c>
      <c r="U2080" s="11">
        <f t="shared" si="488"/>
        <v>0</v>
      </c>
      <c r="V2080" s="11">
        <f t="shared" si="494"/>
        <v>0</v>
      </c>
      <c r="W2080" s="20"/>
    </row>
    <row r="2081" spans="1:23" x14ac:dyDescent="0.25">
      <c r="A2081">
        <v>2022032723</v>
      </c>
      <c r="B2081">
        <v>1</v>
      </c>
      <c r="C2081" s="8">
        <v>0.53156999999999999</v>
      </c>
      <c r="D2081" s="6">
        <f t="shared" si="480"/>
        <v>42525.599999999999</v>
      </c>
      <c r="E2081" s="62">
        <v>0</v>
      </c>
      <c r="F2081" s="6">
        <f t="shared" si="489"/>
        <v>0</v>
      </c>
      <c r="G2081" s="7">
        <v>0.66288000000000002</v>
      </c>
      <c r="H2081" s="6">
        <f t="shared" si="481"/>
        <v>23200.799999999999</v>
      </c>
      <c r="I2081" s="7">
        <v>0</v>
      </c>
      <c r="J2081" s="6">
        <f t="shared" si="482"/>
        <v>0</v>
      </c>
      <c r="K2081" s="20"/>
      <c r="L2081" s="6">
        <f t="shared" si="483"/>
        <v>40000</v>
      </c>
      <c r="M2081" s="11">
        <f t="shared" si="490"/>
        <v>0</v>
      </c>
      <c r="N2081" s="6">
        <f t="shared" si="484"/>
        <v>2525.5999999999985</v>
      </c>
      <c r="O2081" s="11">
        <f t="shared" si="491"/>
        <v>20675.2</v>
      </c>
      <c r="P2081" s="11">
        <f t="shared" si="485"/>
        <v>0</v>
      </c>
      <c r="Q2081" s="11">
        <f t="shared" si="492"/>
        <v>0</v>
      </c>
      <c r="R2081" s="11">
        <f t="shared" si="493"/>
        <v>20675.2</v>
      </c>
      <c r="S2081" s="6">
        <f t="shared" si="486"/>
        <v>0</v>
      </c>
      <c r="T2081" s="11">
        <f t="shared" si="487"/>
        <v>0</v>
      </c>
      <c r="U2081" s="11">
        <f t="shared" si="488"/>
        <v>0</v>
      </c>
      <c r="V2081" s="11">
        <f t="shared" si="494"/>
        <v>0</v>
      </c>
      <c r="W2081" s="20"/>
    </row>
    <row r="2082" spans="1:23" x14ac:dyDescent="0.25">
      <c r="A2082">
        <v>2022032724</v>
      </c>
      <c r="B2082">
        <v>1</v>
      </c>
      <c r="C2082" s="8">
        <v>0.49091000000000001</v>
      </c>
      <c r="D2082" s="6">
        <f t="shared" si="480"/>
        <v>39272.800000000003</v>
      </c>
      <c r="E2082" s="62">
        <v>0</v>
      </c>
      <c r="F2082" s="6">
        <f t="shared" si="489"/>
        <v>0</v>
      </c>
      <c r="G2082" s="7">
        <v>0.64493999999999996</v>
      </c>
      <c r="H2082" s="6">
        <f t="shared" si="481"/>
        <v>22572.899999999998</v>
      </c>
      <c r="I2082" s="7">
        <v>0</v>
      </c>
      <c r="J2082" s="6">
        <f t="shared" si="482"/>
        <v>0</v>
      </c>
      <c r="K2082" s="20"/>
      <c r="L2082" s="6">
        <f t="shared" si="483"/>
        <v>39272.800000000003</v>
      </c>
      <c r="M2082" s="11">
        <f t="shared" si="490"/>
        <v>727.19999999999709</v>
      </c>
      <c r="N2082" s="6">
        <f t="shared" si="484"/>
        <v>0</v>
      </c>
      <c r="O2082" s="11">
        <f t="shared" si="491"/>
        <v>22572.899999999998</v>
      </c>
      <c r="P2082" s="11">
        <f t="shared" si="485"/>
        <v>0</v>
      </c>
      <c r="Q2082" s="11">
        <f t="shared" si="492"/>
        <v>0</v>
      </c>
      <c r="R2082" s="11">
        <f t="shared" si="493"/>
        <v>23300.099999999995</v>
      </c>
      <c r="S2082" s="6">
        <f t="shared" si="486"/>
        <v>0</v>
      </c>
      <c r="T2082" s="11">
        <f t="shared" si="487"/>
        <v>0</v>
      </c>
      <c r="U2082" s="11">
        <f t="shared" si="488"/>
        <v>0</v>
      </c>
      <c r="V2082" s="11">
        <f t="shared" si="494"/>
        <v>0</v>
      </c>
      <c r="W2082" s="20"/>
    </row>
    <row r="2083" spans="1:23" x14ac:dyDescent="0.25">
      <c r="A2083">
        <v>2022032801</v>
      </c>
      <c r="B2083">
        <v>2</v>
      </c>
      <c r="C2083" s="8">
        <v>0.45689999999999997</v>
      </c>
      <c r="D2083" s="6">
        <f t="shared" si="480"/>
        <v>36552</v>
      </c>
      <c r="E2083" s="62">
        <v>0</v>
      </c>
      <c r="F2083" s="6">
        <f t="shared" si="489"/>
        <v>0</v>
      </c>
      <c r="G2083" s="7">
        <v>0.62609999999999999</v>
      </c>
      <c r="H2083" s="6">
        <f t="shared" si="481"/>
        <v>21913.5</v>
      </c>
      <c r="I2083" s="7">
        <v>0</v>
      </c>
      <c r="J2083" s="6">
        <f t="shared" si="482"/>
        <v>0</v>
      </c>
      <c r="K2083" s="20"/>
      <c r="L2083" s="6">
        <f t="shared" si="483"/>
        <v>36552</v>
      </c>
      <c r="M2083" s="11">
        <f t="shared" si="490"/>
        <v>3448</v>
      </c>
      <c r="N2083" s="6">
        <f t="shared" si="484"/>
        <v>0</v>
      </c>
      <c r="O2083" s="11">
        <f t="shared" si="491"/>
        <v>21913.5</v>
      </c>
      <c r="P2083" s="11">
        <f t="shared" si="485"/>
        <v>0</v>
      </c>
      <c r="Q2083" s="11">
        <f t="shared" si="492"/>
        <v>0</v>
      </c>
      <c r="R2083" s="11">
        <f t="shared" si="493"/>
        <v>25361.5</v>
      </c>
      <c r="S2083" s="6">
        <f t="shared" si="486"/>
        <v>0</v>
      </c>
      <c r="T2083" s="11">
        <f t="shared" si="487"/>
        <v>0</v>
      </c>
      <c r="U2083" s="11">
        <f t="shared" si="488"/>
        <v>0</v>
      </c>
      <c r="V2083" s="11">
        <f t="shared" si="494"/>
        <v>0</v>
      </c>
      <c r="W2083" s="20"/>
    </row>
    <row r="2084" spans="1:23" x14ac:dyDescent="0.25">
      <c r="A2084">
        <v>2022032802</v>
      </c>
      <c r="B2084">
        <v>2</v>
      </c>
      <c r="C2084" s="8">
        <v>0.43554999999999999</v>
      </c>
      <c r="D2084" s="6">
        <f t="shared" si="480"/>
        <v>34844</v>
      </c>
      <c r="E2084" s="62">
        <v>0</v>
      </c>
      <c r="F2084" s="6">
        <f t="shared" si="489"/>
        <v>0</v>
      </c>
      <c r="G2084" s="7">
        <v>0.60399999999999998</v>
      </c>
      <c r="H2084" s="6">
        <f t="shared" si="481"/>
        <v>21140</v>
      </c>
      <c r="I2084" s="7">
        <v>0</v>
      </c>
      <c r="J2084" s="6">
        <f t="shared" si="482"/>
        <v>0</v>
      </c>
      <c r="K2084" s="20"/>
      <c r="L2084" s="6">
        <f t="shared" si="483"/>
        <v>34844</v>
      </c>
      <c r="M2084" s="11">
        <f t="shared" si="490"/>
        <v>5156</v>
      </c>
      <c r="N2084" s="6">
        <f t="shared" si="484"/>
        <v>0</v>
      </c>
      <c r="O2084" s="11">
        <f t="shared" si="491"/>
        <v>21140</v>
      </c>
      <c r="P2084" s="11">
        <f t="shared" si="485"/>
        <v>0</v>
      </c>
      <c r="Q2084" s="11">
        <f t="shared" si="492"/>
        <v>0</v>
      </c>
      <c r="R2084" s="11">
        <f t="shared" si="493"/>
        <v>26296</v>
      </c>
      <c r="S2084" s="6">
        <f t="shared" si="486"/>
        <v>0</v>
      </c>
      <c r="T2084" s="11">
        <f t="shared" si="487"/>
        <v>0</v>
      </c>
      <c r="U2084" s="11">
        <f t="shared" si="488"/>
        <v>0</v>
      </c>
      <c r="V2084" s="11">
        <f t="shared" si="494"/>
        <v>0</v>
      </c>
      <c r="W2084" s="20"/>
    </row>
    <row r="2085" spans="1:23" x14ac:dyDescent="0.25">
      <c r="A2085">
        <v>2022032803</v>
      </c>
      <c r="B2085">
        <v>2</v>
      </c>
      <c r="C2085" s="8">
        <v>0.42268</v>
      </c>
      <c r="D2085" s="6">
        <f t="shared" si="480"/>
        <v>33814.400000000001</v>
      </c>
      <c r="E2085" s="62">
        <v>0</v>
      </c>
      <c r="F2085" s="6">
        <f t="shared" si="489"/>
        <v>0</v>
      </c>
      <c r="G2085" s="7">
        <v>0.59513000000000005</v>
      </c>
      <c r="H2085" s="6">
        <f t="shared" si="481"/>
        <v>20829.550000000003</v>
      </c>
      <c r="I2085" s="7">
        <v>0</v>
      </c>
      <c r="J2085" s="6">
        <f t="shared" si="482"/>
        <v>0</v>
      </c>
      <c r="K2085" s="20"/>
      <c r="L2085" s="6">
        <f t="shared" si="483"/>
        <v>33814.400000000001</v>
      </c>
      <c r="M2085" s="11">
        <f t="shared" si="490"/>
        <v>6185.5999999999985</v>
      </c>
      <c r="N2085" s="6">
        <f t="shared" si="484"/>
        <v>0</v>
      </c>
      <c r="O2085" s="11">
        <f t="shared" si="491"/>
        <v>20829.550000000003</v>
      </c>
      <c r="P2085" s="11">
        <f t="shared" si="485"/>
        <v>0</v>
      </c>
      <c r="Q2085" s="11">
        <f t="shared" si="492"/>
        <v>0</v>
      </c>
      <c r="R2085" s="11">
        <f t="shared" si="493"/>
        <v>27015.15</v>
      </c>
      <c r="S2085" s="6">
        <f t="shared" si="486"/>
        <v>0</v>
      </c>
      <c r="T2085" s="11">
        <f t="shared" si="487"/>
        <v>0</v>
      </c>
      <c r="U2085" s="11">
        <f t="shared" si="488"/>
        <v>0</v>
      </c>
      <c r="V2085" s="11">
        <f t="shared" si="494"/>
        <v>0</v>
      </c>
      <c r="W2085" s="20"/>
    </row>
    <row r="2086" spans="1:23" x14ac:dyDescent="0.25">
      <c r="A2086">
        <v>2022032804</v>
      </c>
      <c r="B2086">
        <v>2</v>
      </c>
      <c r="C2086" s="8">
        <v>0.41675000000000001</v>
      </c>
      <c r="D2086" s="6">
        <f t="shared" si="480"/>
        <v>33340</v>
      </c>
      <c r="E2086" s="62">
        <v>0</v>
      </c>
      <c r="F2086" s="6">
        <f t="shared" si="489"/>
        <v>0</v>
      </c>
      <c r="G2086" s="7">
        <v>0.57742000000000004</v>
      </c>
      <c r="H2086" s="6">
        <f t="shared" si="481"/>
        <v>20209.7</v>
      </c>
      <c r="I2086" s="7">
        <v>0</v>
      </c>
      <c r="J2086" s="6">
        <f t="shared" si="482"/>
        <v>0</v>
      </c>
      <c r="K2086" s="20"/>
      <c r="L2086" s="6">
        <f t="shared" si="483"/>
        <v>33340</v>
      </c>
      <c r="M2086" s="11">
        <f t="shared" si="490"/>
        <v>6660</v>
      </c>
      <c r="N2086" s="6">
        <f t="shared" si="484"/>
        <v>0</v>
      </c>
      <c r="O2086" s="11">
        <f t="shared" si="491"/>
        <v>20209.7</v>
      </c>
      <c r="P2086" s="11">
        <f t="shared" si="485"/>
        <v>0</v>
      </c>
      <c r="Q2086" s="11">
        <f t="shared" si="492"/>
        <v>0</v>
      </c>
      <c r="R2086" s="11">
        <f t="shared" si="493"/>
        <v>26869.7</v>
      </c>
      <c r="S2086" s="6">
        <f t="shared" si="486"/>
        <v>0</v>
      </c>
      <c r="T2086" s="11">
        <f t="shared" si="487"/>
        <v>0</v>
      </c>
      <c r="U2086" s="11">
        <f t="shared" si="488"/>
        <v>0</v>
      </c>
      <c r="V2086" s="11">
        <f t="shared" si="494"/>
        <v>0</v>
      </c>
      <c r="W2086" s="20"/>
    </row>
    <row r="2087" spans="1:23" x14ac:dyDescent="0.25">
      <c r="A2087">
        <v>2022032805</v>
      </c>
      <c r="B2087">
        <v>2</v>
      </c>
      <c r="C2087" s="8">
        <v>0.41915000000000002</v>
      </c>
      <c r="D2087" s="6">
        <f t="shared" si="480"/>
        <v>33532</v>
      </c>
      <c r="E2087" s="62">
        <v>0</v>
      </c>
      <c r="F2087" s="6">
        <f t="shared" si="489"/>
        <v>0</v>
      </c>
      <c r="G2087" s="7">
        <v>0.55649000000000004</v>
      </c>
      <c r="H2087" s="6">
        <f t="shared" si="481"/>
        <v>19477.150000000001</v>
      </c>
      <c r="I2087" s="7">
        <v>0</v>
      </c>
      <c r="J2087" s="6">
        <f t="shared" si="482"/>
        <v>0</v>
      </c>
      <c r="K2087" s="20"/>
      <c r="L2087" s="6">
        <f t="shared" si="483"/>
        <v>33532</v>
      </c>
      <c r="M2087" s="11">
        <f t="shared" si="490"/>
        <v>6468</v>
      </c>
      <c r="N2087" s="6">
        <f t="shared" si="484"/>
        <v>0</v>
      </c>
      <c r="O2087" s="11">
        <f t="shared" si="491"/>
        <v>19477.150000000001</v>
      </c>
      <c r="P2087" s="11">
        <f t="shared" si="485"/>
        <v>0</v>
      </c>
      <c r="Q2087" s="11">
        <f t="shared" si="492"/>
        <v>0</v>
      </c>
      <c r="R2087" s="11">
        <f t="shared" si="493"/>
        <v>25945.15</v>
      </c>
      <c r="S2087" s="6">
        <f t="shared" si="486"/>
        <v>0</v>
      </c>
      <c r="T2087" s="11">
        <f t="shared" si="487"/>
        <v>0</v>
      </c>
      <c r="U2087" s="11">
        <f t="shared" si="488"/>
        <v>0</v>
      </c>
      <c r="V2087" s="11">
        <f t="shared" si="494"/>
        <v>0</v>
      </c>
      <c r="W2087" s="20"/>
    </row>
    <row r="2088" spans="1:23" x14ac:dyDescent="0.25">
      <c r="A2088">
        <v>2022032806</v>
      </c>
      <c r="B2088">
        <v>2</v>
      </c>
      <c r="C2088" s="8">
        <v>0.43694</v>
      </c>
      <c r="D2088" s="6">
        <f t="shared" si="480"/>
        <v>34955.199999999997</v>
      </c>
      <c r="E2088" s="62">
        <v>0</v>
      </c>
      <c r="F2088" s="6">
        <f t="shared" si="489"/>
        <v>0</v>
      </c>
      <c r="G2088" s="7">
        <v>0.55964000000000003</v>
      </c>
      <c r="H2088" s="6">
        <f t="shared" si="481"/>
        <v>19587.400000000001</v>
      </c>
      <c r="I2088" s="7">
        <v>0</v>
      </c>
      <c r="J2088" s="6">
        <f t="shared" si="482"/>
        <v>0</v>
      </c>
      <c r="K2088" s="20"/>
      <c r="L2088" s="6">
        <f t="shared" si="483"/>
        <v>34955.199999999997</v>
      </c>
      <c r="M2088" s="11">
        <f t="shared" si="490"/>
        <v>5044.8000000000029</v>
      </c>
      <c r="N2088" s="6">
        <f t="shared" si="484"/>
        <v>0</v>
      </c>
      <c r="O2088" s="11">
        <f t="shared" si="491"/>
        <v>19587.400000000001</v>
      </c>
      <c r="P2088" s="11">
        <f t="shared" si="485"/>
        <v>0</v>
      </c>
      <c r="Q2088" s="11">
        <f t="shared" si="492"/>
        <v>0</v>
      </c>
      <c r="R2088" s="11">
        <f t="shared" si="493"/>
        <v>24632.200000000004</v>
      </c>
      <c r="S2088" s="6">
        <f t="shared" si="486"/>
        <v>0</v>
      </c>
      <c r="T2088" s="11">
        <f t="shared" si="487"/>
        <v>0</v>
      </c>
      <c r="U2088" s="11">
        <f t="shared" si="488"/>
        <v>0</v>
      </c>
      <c r="V2088" s="11">
        <f t="shared" si="494"/>
        <v>0</v>
      </c>
      <c r="W2088" s="20"/>
    </row>
    <row r="2089" spans="1:23" x14ac:dyDescent="0.25">
      <c r="A2089">
        <v>2022032807</v>
      </c>
      <c r="B2089">
        <v>2</v>
      </c>
      <c r="C2089" s="8">
        <v>0.47188000000000002</v>
      </c>
      <c r="D2089" s="6">
        <f t="shared" si="480"/>
        <v>37750.400000000001</v>
      </c>
      <c r="E2089" s="62">
        <v>0</v>
      </c>
      <c r="F2089" s="6">
        <f t="shared" si="489"/>
        <v>0</v>
      </c>
      <c r="G2089" s="7">
        <v>0.54501999999999995</v>
      </c>
      <c r="H2089" s="6">
        <f t="shared" si="481"/>
        <v>19075.699999999997</v>
      </c>
      <c r="I2089" s="7">
        <v>0</v>
      </c>
      <c r="J2089" s="6">
        <f t="shared" si="482"/>
        <v>0</v>
      </c>
      <c r="K2089" s="20"/>
      <c r="L2089" s="6">
        <f t="shared" si="483"/>
        <v>37750.400000000001</v>
      </c>
      <c r="M2089" s="11">
        <f t="shared" si="490"/>
        <v>2249.5999999999985</v>
      </c>
      <c r="N2089" s="6">
        <f t="shared" si="484"/>
        <v>0</v>
      </c>
      <c r="O2089" s="11">
        <f t="shared" si="491"/>
        <v>19075.699999999997</v>
      </c>
      <c r="P2089" s="11">
        <f t="shared" si="485"/>
        <v>0</v>
      </c>
      <c r="Q2089" s="11">
        <f t="shared" si="492"/>
        <v>0</v>
      </c>
      <c r="R2089" s="11">
        <f t="shared" si="493"/>
        <v>21325.299999999996</v>
      </c>
      <c r="S2089" s="6">
        <f t="shared" si="486"/>
        <v>0</v>
      </c>
      <c r="T2089" s="11">
        <f t="shared" si="487"/>
        <v>0</v>
      </c>
      <c r="U2089" s="11">
        <f t="shared" si="488"/>
        <v>0</v>
      </c>
      <c r="V2089" s="11">
        <f t="shared" si="494"/>
        <v>0</v>
      </c>
      <c r="W2089" s="20"/>
    </row>
    <row r="2090" spans="1:23" x14ac:dyDescent="0.25">
      <c r="A2090">
        <v>2022032808</v>
      </c>
      <c r="B2090">
        <v>2</v>
      </c>
      <c r="C2090" s="8">
        <v>0.48801</v>
      </c>
      <c r="D2090" s="6">
        <f t="shared" si="480"/>
        <v>39040.800000000003</v>
      </c>
      <c r="E2090" s="62">
        <v>0</v>
      </c>
      <c r="F2090" s="6">
        <f t="shared" si="489"/>
        <v>0</v>
      </c>
      <c r="G2090" s="7">
        <v>0.52571999999999997</v>
      </c>
      <c r="H2090" s="6">
        <f t="shared" si="481"/>
        <v>18400.199999999997</v>
      </c>
      <c r="I2090" s="7">
        <v>7.0899999999999999E-3</v>
      </c>
      <c r="J2090" s="6">
        <f t="shared" si="482"/>
        <v>99.26</v>
      </c>
      <c r="K2090" s="20"/>
      <c r="L2090" s="6">
        <f t="shared" si="483"/>
        <v>39040.800000000003</v>
      </c>
      <c r="M2090" s="11">
        <f t="shared" si="490"/>
        <v>959.19999999999709</v>
      </c>
      <c r="N2090" s="6">
        <f t="shared" si="484"/>
        <v>0</v>
      </c>
      <c r="O2090" s="11">
        <f t="shared" si="491"/>
        <v>18400.199999999997</v>
      </c>
      <c r="P2090" s="11">
        <f t="shared" si="485"/>
        <v>0</v>
      </c>
      <c r="Q2090" s="11">
        <f t="shared" si="492"/>
        <v>99.26</v>
      </c>
      <c r="R2090" s="11">
        <f t="shared" si="493"/>
        <v>19458.659999999993</v>
      </c>
      <c r="S2090" s="6">
        <f t="shared" si="486"/>
        <v>0</v>
      </c>
      <c r="T2090" s="11">
        <f t="shared" si="487"/>
        <v>0</v>
      </c>
      <c r="U2090" s="11">
        <f t="shared" si="488"/>
        <v>0</v>
      </c>
      <c r="V2090" s="11">
        <f t="shared" si="494"/>
        <v>0</v>
      </c>
      <c r="W2090" s="20"/>
    </row>
    <row r="2091" spans="1:23" x14ac:dyDescent="0.25">
      <c r="A2091">
        <v>2022032809</v>
      </c>
      <c r="B2091">
        <v>2</v>
      </c>
      <c r="C2091" s="8">
        <v>0.49253000000000002</v>
      </c>
      <c r="D2091" s="6">
        <f t="shared" si="480"/>
        <v>39402.400000000001</v>
      </c>
      <c r="E2091" s="62">
        <v>0</v>
      </c>
      <c r="F2091" s="6">
        <f t="shared" si="489"/>
        <v>0</v>
      </c>
      <c r="G2091" s="7">
        <v>0.48200999999999999</v>
      </c>
      <c r="H2091" s="6">
        <f t="shared" si="481"/>
        <v>16870.349999999999</v>
      </c>
      <c r="I2091" s="7">
        <v>0.26011000000000001</v>
      </c>
      <c r="J2091" s="6">
        <f t="shared" si="482"/>
        <v>3641.54</v>
      </c>
      <c r="K2091" s="20"/>
      <c r="L2091" s="6">
        <f t="shared" si="483"/>
        <v>39402.400000000001</v>
      </c>
      <c r="M2091" s="11">
        <f t="shared" si="490"/>
        <v>597.59999999999854</v>
      </c>
      <c r="N2091" s="6">
        <f t="shared" si="484"/>
        <v>0</v>
      </c>
      <c r="O2091" s="11">
        <f t="shared" si="491"/>
        <v>16870.349999999999</v>
      </c>
      <c r="P2091" s="11">
        <f t="shared" si="485"/>
        <v>0</v>
      </c>
      <c r="Q2091" s="11">
        <f t="shared" si="492"/>
        <v>3641.54</v>
      </c>
      <c r="R2091" s="11">
        <f t="shared" si="493"/>
        <v>21109.489999999998</v>
      </c>
      <c r="S2091" s="6">
        <f t="shared" si="486"/>
        <v>0</v>
      </c>
      <c r="T2091" s="11">
        <f t="shared" si="487"/>
        <v>0</v>
      </c>
      <c r="U2091" s="11">
        <f t="shared" si="488"/>
        <v>0</v>
      </c>
      <c r="V2091" s="11">
        <f t="shared" si="494"/>
        <v>0</v>
      </c>
      <c r="W2091" s="20"/>
    </row>
    <row r="2092" spans="1:23" x14ac:dyDescent="0.25">
      <c r="A2092">
        <v>2022032810</v>
      </c>
      <c r="B2092">
        <v>2</v>
      </c>
      <c r="C2092" s="8">
        <v>0.50643000000000005</v>
      </c>
      <c r="D2092" s="6">
        <f t="shared" si="480"/>
        <v>40514.400000000001</v>
      </c>
      <c r="E2092" s="62">
        <v>0</v>
      </c>
      <c r="F2092" s="6">
        <f t="shared" si="489"/>
        <v>0</v>
      </c>
      <c r="G2092" s="7">
        <v>0.44828000000000001</v>
      </c>
      <c r="H2092" s="6">
        <f t="shared" si="481"/>
        <v>15689.800000000001</v>
      </c>
      <c r="I2092" s="7">
        <v>0.62446000000000002</v>
      </c>
      <c r="J2092" s="6">
        <f t="shared" si="482"/>
        <v>8742.44</v>
      </c>
      <c r="K2092" s="20"/>
      <c r="L2092" s="6">
        <f t="shared" si="483"/>
        <v>40000</v>
      </c>
      <c r="M2092" s="11">
        <f t="shared" si="490"/>
        <v>0</v>
      </c>
      <c r="N2092" s="6">
        <f t="shared" si="484"/>
        <v>514.40000000000146</v>
      </c>
      <c r="O2092" s="11">
        <f t="shared" si="491"/>
        <v>15175.4</v>
      </c>
      <c r="P2092" s="11">
        <f t="shared" si="485"/>
        <v>0</v>
      </c>
      <c r="Q2092" s="11">
        <f t="shared" si="492"/>
        <v>8742.44</v>
      </c>
      <c r="R2092" s="11">
        <f t="shared" si="493"/>
        <v>23917.84</v>
      </c>
      <c r="S2092" s="6">
        <f t="shared" si="486"/>
        <v>0</v>
      </c>
      <c r="T2092" s="11">
        <f t="shared" si="487"/>
        <v>0</v>
      </c>
      <c r="U2092" s="11">
        <f t="shared" si="488"/>
        <v>0</v>
      </c>
      <c r="V2092" s="11">
        <f t="shared" si="494"/>
        <v>0</v>
      </c>
      <c r="W2092" s="20"/>
    </row>
    <row r="2093" spans="1:23" x14ac:dyDescent="0.25">
      <c r="A2093">
        <v>2022032811</v>
      </c>
      <c r="B2093">
        <v>2</v>
      </c>
      <c r="C2093" s="8">
        <v>0.52222000000000002</v>
      </c>
      <c r="D2093" s="6">
        <f t="shared" si="480"/>
        <v>41777.599999999999</v>
      </c>
      <c r="E2093" s="62">
        <v>0</v>
      </c>
      <c r="F2093" s="6">
        <f t="shared" si="489"/>
        <v>0</v>
      </c>
      <c r="G2093" s="7">
        <v>0.44252000000000002</v>
      </c>
      <c r="H2093" s="6">
        <f t="shared" si="481"/>
        <v>15488.2</v>
      </c>
      <c r="I2093" s="7">
        <v>0.71296000000000004</v>
      </c>
      <c r="J2093" s="6">
        <f t="shared" si="482"/>
        <v>9981.44</v>
      </c>
      <c r="K2093" s="20"/>
      <c r="L2093" s="6">
        <f t="shared" si="483"/>
        <v>40000</v>
      </c>
      <c r="M2093" s="11">
        <f t="shared" si="490"/>
        <v>0</v>
      </c>
      <c r="N2093" s="6">
        <f t="shared" si="484"/>
        <v>1777.5999999999985</v>
      </c>
      <c r="O2093" s="11">
        <f t="shared" si="491"/>
        <v>13710.600000000002</v>
      </c>
      <c r="P2093" s="11">
        <f t="shared" si="485"/>
        <v>0</v>
      </c>
      <c r="Q2093" s="11">
        <f t="shared" si="492"/>
        <v>9981.44</v>
      </c>
      <c r="R2093" s="11">
        <f t="shared" si="493"/>
        <v>23692.04</v>
      </c>
      <c r="S2093" s="6">
        <f t="shared" si="486"/>
        <v>0</v>
      </c>
      <c r="T2093" s="11">
        <f t="shared" si="487"/>
        <v>0</v>
      </c>
      <c r="U2093" s="11">
        <f t="shared" si="488"/>
        <v>0</v>
      </c>
      <c r="V2093" s="11">
        <f t="shared" si="494"/>
        <v>0</v>
      </c>
      <c r="W2093" s="20"/>
    </row>
    <row r="2094" spans="1:23" x14ac:dyDescent="0.25">
      <c r="A2094">
        <v>2022032812</v>
      </c>
      <c r="B2094">
        <v>2</v>
      </c>
      <c r="C2094" s="8">
        <v>0.53603000000000001</v>
      </c>
      <c r="D2094" s="6">
        <f t="shared" si="480"/>
        <v>42882.400000000001</v>
      </c>
      <c r="E2094" s="62">
        <v>0</v>
      </c>
      <c r="F2094" s="6">
        <f t="shared" si="489"/>
        <v>0</v>
      </c>
      <c r="G2094" s="7">
        <v>0.42248999999999998</v>
      </c>
      <c r="H2094" s="6">
        <f t="shared" si="481"/>
        <v>14787.15</v>
      </c>
      <c r="I2094" s="7">
        <v>0.74941999999999998</v>
      </c>
      <c r="J2094" s="6">
        <f t="shared" si="482"/>
        <v>10491.88</v>
      </c>
      <c r="K2094" s="20"/>
      <c r="L2094" s="6">
        <f t="shared" si="483"/>
        <v>40000</v>
      </c>
      <c r="M2094" s="11">
        <f t="shared" si="490"/>
        <v>0</v>
      </c>
      <c r="N2094" s="6">
        <f t="shared" si="484"/>
        <v>2882.4000000000015</v>
      </c>
      <c r="O2094" s="11">
        <f t="shared" si="491"/>
        <v>11904.749999999998</v>
      </c>
      <c r="P2094" s="11">
        <f t="shared" si="485"/>
        <v>0</v>
      </c>
      <c r="Q2094" s="11">
        <f t="shared" si="492"/>
        <v>10491.88</v>
      </c>
      <c r="R2094" s="11">
        <f t="shared" si="493"/>
        <v>22396.629999999997</v>
      </c>
      <c r="S2094" s="6">
        <f t="shared" si="486"/>
        <v>0</v>
      </c>
      <c r="T2094" s="11">
        <f t="shared" si="487"/>
        <v>0</v>
      </c>
      <c r="U2094" s="11">
        <f t="shared" si="488"/>
        <v>0</v>
      </c>
      <c r="V2094" s="11">
        <f t="shared" si="494"/>
        <v>0</v>
      </c>
      <c r="W2094" s="20"/>
    </row>
    <row r="2095" spans="1:23" x14ac:dyDescent="0.25">
      <c r="A2095">
        <v>2022032813</v>
      </c>
      <c r="B2095">
        <v>2</v>
      </c>
      <c r="C2095" s="8">
        <v>0.55186000000000002</v>
      </c>
      <c r="D2095" s="6">
        <f t="shared" si="480"/>
        <v>44148.800000000003</v>
      </c>
      <c r="E2095" s="62">
        <v>0</v>
      </c>
      <c r="F2095" s="6">
        <f t="shared" si="489"/>
        <v>0</v>
      </c>
      <c r="G2095" s="7">
        <v>0.39165</v>
      </c>
      <c r="H2095" s="6">
        <f t="shared" si="481"/>
        <v>13707.75</v>
      </c>
      <c r="I2095" s="7">
        <v>0.77768999999999999</v>
      </c>
      <c r="J2095" s="6">
        <f t="shared" si="482"/>
        <v>10887.66</v>
      </c>
      <c r="K2095" s="20"/>
      <c r="L2095" s="6">
        <f t="shared" si="483"/>
        <v>40000</v>
      </c>
      <c r="M2095" s="11">
        <f t="shared" si="490"/>
        <v>0</v>
      </c>
      <c r="N2095" s="6">
        <f t="shared" si="484"/>
        <v>4148.8000000000029</v>
      </c>
      <c r="O2095" s="11">
        <f t="shared" si="491"/>
        <v>9558.9499999999971</v>
      </c>
      <c r="P2095" s="11">
        <f t="shared" si="485"/>
        <v>0</v>
      </c>
      <c r="Q2095" s="11">
        <f t="shared" si="492"/>
        <v>10887.66</v>
      </c>
      <c r="R2095" s="11">
        <f t="shared" si="493"/>
        <v>20446.609999999997</v>
      </c>
      <c r="S2095" s="6">
        <f t="shared" si="486"/>
        <v>0</v>
      </c>
      <c r="T2095" s="11">
        <f t="shared" si="487"/>
        <v>0</v>
      </c>
      <c r="U2095" s="11">
        <f t="shared" si="488"/>
        <v>0</v>
      </c>
      <c r="V2095" s="11">
        <f t="shared" si="494"/>
        <v>0</v>
      </c>
      <c r="W2095" s="20"/>
    </row>
    <row r="2096" spans="1:23" x14ac:dyDescent="0.25">
      <c r="A2096">
        <v>2022032814</v>
      </c>
      <c r="B2096">
        <v>2</v>
      </c>
      <c r="C2096" s="8">
        <v>0.57157000000000002</v>
      </c>
      <c r="D2096" s="6">
        <f t="shared" si="480"/>
        <v>45725.599999999999</v>
      </c>
      <c r="E2096" s="62">
        <v>0</v>
      </c>
      <c r="F2096" s="6">
        <f t="shared" si="489"/>
        <v>0</v>
      </c>
      <c r="G2096" s="7">
        <v>0.38463999999999998</v>
      </c>
      <c r="H2096" s="6">
        <f t="shared" si="481"/>
        <v>13462.4</v>
      </c>
      <c r="I2096" s="7">
        <v>0.77575000000000005</v>
      </c>
      <c r="J2096" s="6">
        <f t="shared" si="482"/>
        <v>10860.5</v>
      </c>
      <c r="K2096" s="20"/>
      <c r="L2096" s="6">
        <f t="shared" si="483"/>
        <v>40000</v>
      </c>
      <c r="M2096" s="11">
        <f t="shared" si="490"/>
        <v>0</v>
      </c>
      <c r="N2096" s="6">
        <f t="shared" si="484"/>
        <v>5725.5999999999985</v>
      </c>
      <c r="O2096" s="11">
        <f t="shared" si="491"/>
        <v>7736.8000000000011</v>
      </c>
      <c r="P2096" s="11">
        <f t="shared" si="485"/>
        <v>0</v>
      </c>
      <c r="Q2096" s="11">
        <f t="shared" si="492"/>
        <v>10860.5</v>
      </c>
      <c r="R2096" s="11">
        <f t="shared" si="493"/>
        <v>18597.300000000003</v>
      </c>
      <c r="S2096" s="6">
        <f t="shared" si="486"/>
        <v>0</v>
      </c>
      <c r="T2096" s="11">
        <f t="shared" si="487"/>
        <v>0</v>
      </c>
      <c r="U2096" s="11">
        <f t="shared" si="488"/>
        <v>0</v>
      </c>
      <c r="V2096" s="11">
        <f t="shared" si="494"/>
        <v>0</v>
      </c>
      <c r="W2096" s="20"/>
    </row>
    <row r="2097" spans="1:23" x14ac:dyDescent="0.25">
      <c r="A2097">
        <v>2022032815</v>
      </c>
      <c r="B2097">
        <v>2</v>
      </c>
      <c r="C2097" s="8">
        <v>0.59272000000000002</v>
      </c>
      <c r="D2097" s="6">
        <f t="shared" si="480"/>
        <v>47417.599999999999</v>
      </c>
      <c r="E2097" s="62">
        <v>0</v>
      </c>
      <c r="F2097" s="6">
        <f t="shared" si="489"/>
        <v>0</v>
      </c>
      <c r="G2097" s="7">
        <v>0.40971000000000002</v>
      </c>
      <c r="H2097" s="6">
        <f t="shared" si="481"/>
        <v>14339.85</v>
      </c>
      <c r="I2097" s="7">
        <v>0.74702000000000002</v>
      </c>
      <c r="J2097" s="6">
        <f t="shared" si="482"/>
        <v>10458.280000000001</v>
      </c>
      <c r="K2097" s="20"/>
      <c r="L2097" s="6">
        <f t="shared" si="483"/>
        <v>40000</v>
      </c>
      <c r="M2097" s="11">
        <f t="shared" si="490"/>
        <v>0</v>
      </c>
      <c r="N2097" s="6">
        <f t="shared" si="484"/>
        <v>7417.5999999999985</v>
      </c>
      <c r="O2097" s="11">
        <f t="shared" si="491"/>
        <v>6922.2500000000018</v>
      </c>
      <c r="P2097" s="11">
        <f t="shared" si="485"/>
        <v>0</v>
      </c>
      <c r="Q2097" s="11">
        <f t="shared" si="492"/>
        <v>10458.280000000001</v>
      </c>
      <c r="R2097" s="11">
        <f t="shared" si="493"/>
        <v>17380.530000000002</v>
      </c>
      <c r="S2097" s="6">
        <f t="shared" si="486"/>
        <v>0</v>
      </c>
      <c r="T2097" s="11">
        <f t="shared" si="487"/>
        <v>0</v>
      </c>
      <c r="U2097" s="11">
        <f t="shared" si="488"/>
        <v>0</v>
      </c>
      <c r="V2097" s="11">
        <f t="shared" si="494"/>
        <v>0</v>
      </c>
      <c r="W2097" s="20"/>
    </row>
    <row r="2098" spans="1:23" x14ac:dyDescent="0.25">
      <c r="A2098">
        <v>2022032816</v>
      </c>
      <c r="B2098">
        <v>2</v>
      </c>
      <c r="C2098" s="8">
        <v>0.61368</v>
      </c>
      <c r="D2098" s="6">
        <f t="shared" si="480"/>
        <v>49094.400000000001</v>
      </c>
      <c r="E2098" s="62">
        <v>0</v>
      </c>
      <c r="F2098" s="6">
        <f t="shared" si="489"/>
        <v>0</v>
      </c>
      <c r="G2098" s="7">
        <v>0.47547</v>
      </c>
      <c r="H2098" s="6">
        <f t="shared" si="481"/>
        <v>16641.45</v>
      </c>
      <c r="I2098" s="7">
        <v>0.67125999999999997</v>
      </c>
      <c r="J2098" s="6">
        <f t="shared" si="482"/>
        <v>9397.64</v>
      </c>
      <c r="K2098" s="20"/>
      <c r="L2098" s="6">
        <f t="shared" si="483"/>
        <v>40000</v>
      </c>
      <c r="M2098" s="11">
        <f t="shared" si="490"/>
        <v>0</v>
      </c>
      <c r="N2098" s="6">
        <f t="shared" si="484"/>
        <v>9094.4000000000015</v>
      </c>
      <c r="O2098" s="11">
        <f t="shared" si="491"/>
        <v>7547.0499999999993</v>
      </c>
      <c r="P2098" s="11">
        <f t="shared" si="485"/>
        <v>0</v>
      </c>
      <c r="Q2098" s="11">
        <f t="shared" si="492"/>
        <v>9397.64</v>
      </c>
      <c r="R2098" s="11">
        <f t="shared" si="493"/>
        <v>16944.689999999999</v>
      </c>
      <c r="S2098" s="6">
        <f t="shared" si="486"/>
        <v>0</v>
      </c>
      <c r="T2098" s="11">
        <f t="shared" si="487"/>
        <v>0</v>
      </c>
      <c r="U2098" s="11">
        <f t="shared" si="488"/>
        <v>0</v>
      </c>
      <c r="V2098" s="11">
        <f t="shared" si="494"/>
        <v>0</v>
      </c>
      <c r="W2098" s="20"/>
    </row>
    <row r="2099" spans="1:23" x14ac:dyDescent="0.25">
      <c r="A2099">
        <v>2022032817</v>
      </c>
      <c r="B2099">
        <v>2</v>
      </c>
      <c r="C2099" s="8">
        <v>0.63119000000000003</v>
      </c>
      <c r="D2099" s="6">
        <f t="shared" si="480"/>
        <v>50495.200000000004</v>
      </c>
      <c r="E2099" s="62">
        <v>0</v>
      </c>
      <c r="F2099" s="6">
        <f t="shared" si="489"/>
        <v>0</v>
      </c>
      <c r="G2099" s="7">
        <v>0.51483999999999996</v>
      </c>
      <c r="H2099" s="6">
        <f t="shared" si="481"/>
        <v>18019.399999999998</v>
      </c>
      <c r="I2099" s="7">
        <v>0.59060000000000001</v>
      </c>
      <c r="J2099" s="6">
        <f t="shared" si="482"/>
        <v>8268.4</v>
      </c>
      <c r="K2099" s="20"/>
      <c r="L2099" s="6">
        <f t="shared" si="483"/>
        <v>40000</v>
      </c>
      <c r="M2099" s="11">
        <f t="shared" si="490"/>
        <v>0</v>
      </c>
      <c r="N2099" s="6">
        <f t="shared" si="484"/>
        <v>10495.200000000004</v>
      </c>
      <c r="O2099" s="11">
        <f t="shared" si="491"/>
        <v>7524.1999999999935</v>
      </c>
      <c r="P2099" s="11">
        <f t="shared" si="485"/>
        <v>0</v>
      </c>
      <c r="Q2099" s="11">
        <f t="shared" si="492"/>
        <v>8268.4</v>
      </c>
      <c r="R2099" s="11">
        <f t="shared" si="493"/>
        <v>15792.599999999993</v>
      </c>
      <c r="S2099" s="6">
        <f t="shared" si="486"/>
        <v>0</v>
      </c>
      <c r="T2099" s="11">
        <f t="shared" si="487"/>
        <v>0</v>
      </c>
      <c r="U2099" s="11">
        <f t="shared" si="488"/>
        <v>0</v>
      </c>
      <c r="V2099" s="11">
        <f t="shared" si="494"/>
        <v>0</v>
      </c>
      <c r="W2099" s="20"/>
    </row>
    <row r="2100" spans="1:23" x14ac:dyDescent="0.25">
      <c r="A2100">
        <v>2022032818</v>
      </c>
      <c r="B2100">
        <v>2</v>
      </c>
      <c r="C2100" s="8">
        <v>0.63729000000000002</v>
      </c>
      <c r="D2100" s="6">
        <f t="shared" si="480"/>
        <v>50983.200000000004</v>
      </c>
      <c r="E2100" s="62">
        <v>0</v>
      </c>
      <c r="F2100" s="6">
        <f t="shared" si="489"/>
        <v>0</v>
      </c>
      <c r="G2100" s="7">
        <v>0.53649000000000002</v>
      </c>
      <c r="H2100" s="6">
        <f t="shared" si="481"/>
        <v>18777.150000000001</v>
      </c>
      <c r="I2100" s="7">
        <v>0.47544999999999998</v>
      </c>
      <c r="J2100" s="6">
        <f t="shared" si="482"/>
        <v>6656.3</v>
      </c>
      <c r="K2100" s="20"/>
      <c r="L2100" s="6">
        <f t="shared" si="483"/>
        <v>40000</v>
      </c>
      <c r="M2100" s="11">
        <f t="shared" si="490"/>
        <v>0</v>
      </c>
      <c r="N2100" s="6">
        <f t="shared" si="484"/>
        <v>10983.200000000004</v>
      </c>
      <c r="O2100" s="11">
        <f t="shared" si="491"/>
        <v>7793.9499999999971</v>
      </c>
      <c r="P2100" s="11">
        <f t="shared" si="485"/>
        <v>0</v>
      </c>
      <c r="Q2100" s="11">
        <f t="shared" si="492"/>
        <v>6656.3</v>
      </c>
      <c r="R2100" s="11">
        <f t="shared" si="493"/>
        <v>14450.249999999996</v>
      </c>
      <c r="S2100" s="6">
        <f t="shared" si="486"/>
        <v>0</v>
      </c>
      <c r="T2100" s="11">
        <f t="shared" si="487"/>
        <v>0</v>
      </c>
      <c r="U2100" s="11">
        <f t="shared" si="488"/>
        <v>0</v>
      </c>
      <c r="V2100" s="11">
        <f t="shared" si="494"/>
        <v>0</v>
      </c>
      <c r="W2100" s="20"/>
    </row>
    <row r="2101" spans="1:23" x14ac:dyDescent="0.25">
      <c r="A2101">
        <v>2022032819</v>
      </c>
      <c r="B2101">
        <v>2</v>
      </c>
      <c r="C2101" s="8">
        <v>0.62575999999999998</v>
      </c>
      <c r="D2101" s="6">
        <f t="shared" si="480"/>
        <v>50060.799999999996</v>
      </c>
      <c r="E2101" s="62">
        <v>0</v>
      </c>
      <c r="F2101" s="6">
        <f t="shared" si="489"/>
        <v>0</v>
      </c>
      <c r="G2101" s="7">
        <v>0.56628999999999996</v>
      </c>
      <c r="H2101" s="6">
        <f t="shared" si="481"/>
        <v>19820.149999999998</v>
      </c>
      <c r="I2101" s="7">
        <v>0.29104000000000002</v>
      </c>
      <c r="J2101" s="6">
        <f t="shared" si="482"/>
        <v>4074.5600000000004</v>
      </c>
      <c r="K2101" s="20"/>
      <c r="L2101" s="6">
        <f t="shared" si="483"/>
        <v>40000</v>
      </c>
      <c r="M2101" s="11">
        <f t="shared" si="490"/>
        <v>0</v>
      </c>
      <c r="N2101" s="6">
        <f t="shared" si="484"/>
        <v>10060.799999999996</v>
      </c>
      <c r="O2101" s="11">
        <f t="shared" si="491"/>
        <v>9759.3500000000022</v>
      </c>
      <c r="P2101" s="11">
        <f t="shared" si="485"/>
        <v>0</v>
      </c>
      <c r="Q2101" s="11">
        <f t="shared" si="492"/>
        <v>4074.5600000000004</v>
      </c>
      <c r="R2101" s="11">
        <f t="shared" si="493"/>
        <v>13833.910000000003</v>
      </c>
      <c r="S2101" s="6">
        <f t="shared" si="486"/>
        <v>0</v>
      </c>
      <c r="T2101" s="11">
        <f t="shared" si="487"/>
        <v>0</v>
      </c>
      <c r="U2101" s="11">
        <f t="shared" si="488"/>
        <v>0</v>
      </c>
      <c r="V2101" s="11">
        <f t="shared" si="494"/>
        <v>0</v>
      </c>
      <c r="W2101" s="20"/>
    </row>
    <row r="2102" spans="1:23" x14ac:dyDescent="0.25">
      <c r="A2102">
        <v>2022032820</v>
      </c>
      <c r="B2102">
        <v>2</v>
      </c>
      <c r="C2102" s="8">
        <v>0.60807999999999995</v>
      </c>
      <c r="D2102" s="6">
        <f t="shared" si="480"/>
        <v>48646.399999999994</v>
      </c>
      <c r="E2102" s="62">
        <v>0</v>
      </c>
      <c r="F2102" s="6">
        <f t="shared" si="489"/>
        <v>0</v>
      </c>
      <c r="G2102" s="7">
        <v>0.57547000000000004</v>
      </c>
      <c r="H2102" s="6">
        <f t="shared" si="481"/>
        <v>20141.45</v>
      </c>
      <c r="I2102" s="7">
        <v>3.5060000000000001E-2</v>
      </c>
      <c r="J2102" s="6">
        <f t="shared" si="482"/>
        <v>490.84000000000003</v>
      </c>
      <c r="K2102" s="20"/>
      <c r="L2102" s="6">
        <f t="shared" si="483"/>
        <v>40000</v>
      </c>
      <c r="M2102" s="11">
        <f t="shared" si="490"/>
        <v>0</v>
      </c>
      <c r="N2102" s="6">
        <f t="shared" si="484"/>
        <v>8646.3999999999942</v>
      </c>
      <c r="O2102" s="11">
        <f t="shared" si="491"/>
        <v>11495.050000000007</v>
      </c>
      <c r="P2102" s="11">
        <f t="shared" si="485"/>
        <v>0</v>
      </c>
      <c r="Q2102" s="11">
        <f t="shared" si="492"/>
        <v>490.84000000000003</v>
      </c>
      <c r="R2102" s="11">
        <f t="shared" si="493"/>
        <v>11985.890000000007</v>
      </c>
      <c r="S2102" s="6">
        <f t="shared" si="486"/>
        <v>0</v>
      </c>
      <c r="T2102" s="11">
        <f t="shared" si="487"/>
        <v>0</v>
      </c>
      <c r="U2102" s="11">
        <f t="shared" si="488"/>
        <v>0</v>
      </c>
      <c r="V2102" s="11">
        <f t="shared" si="494"/>
        <v>0</v>
      </c>
      <c r="W2102" s="20"/>
    </row>
    <row r="2103" spans="1:23" x14ac:dyDescent="0.25">
      <c r="A2103">
        <v>2022032821</v>
      </c>
      <c r="B2103">
        <v>2</v>
      </c>
      <c r="C2103" s="8">
        <v>0.60572999999999999</v>
      </c>
      <c r="D2103" s="6">
        <f t="shared" si="480"/>
        <v>48458.400000000001</v>
      </c>
      <c r="E2103" s="62">
        <v>0</v>
      </c>
      <c r="F2103" s="6">
        <f t="shared" si="489"/>
        <v>0</v>
      </c>
      <c r="G2103" s="7">
        <v>0.61872000000000005</v>
      </c>
      <c r="H2103" s="6">
        <f t="shared" si="481"/>
        <v>21655.200000000001</v>
      </c>
      <c r="I2103" s="7">
        <v>6.0000000000000002E-5</v>
      </c>
      <c r="J2103" s="6">
        <f t="shared" si="482"/>
        <v>0.84</v>
      </c>
      <c r="K2103" s="20"/>
      <c r="L2103" s="6">
        <f t="shared" si="483"/>
        <v>40000</v>
      </c>
      <c r="M2103" s="11">
        <f t="shared" si="490"/>
        <v>0</v>
      </c>
      <c r="N2103" s="6">
        <f t="shared" si="484"/>
        <v>8458.4000000000015</v>
      </c>
      <c r="O2103" s="11">
        <f t="shared" si="491"/>
        <v>13196.8</v>
      </c>
      <c r="P2103" s="11">
        <f t="shared" si="485"/>
        <v>0</v>
      </c>
      <c r="Q2103" s="11">
        <f t="shared" si="492"/>
        <v>0.84</v>
      </c>
      <c r="R2103" s="11">
        <f t="shared" si="493"/>
        <v>13197.64</v>
      </c>
      <c r="S2103" s="6">
        <f t="shared" si="486"/>
        <v>0</v>
      </c>
      <c r="T2103" s="11">
        <f t="shared" si="487"/>
        <v>0</v>
      </c>
      <c r="U2103" s="11">
        <f t="shared" si="488"/>
        <v>0</v>
      </c>
      <c r="V2103" s="11">
        <f t="shared" si="494"/>
        <v>0</v>
      </c>
      <c r="W2103" s="20"/>
    </row>
    <row r="2104" spans="1:23" x14ac:dyDescent="0.25">
      <c r="A2104">
        <v>2022032822</v>
      </c>
      <c r="B2104">
        <v>2</v>
      </c>
      <c r="C2104" s="8">
        <v>0.58506000000000002</v>
      </c>
      <c r="D2104" s="6">
        <f t="shared" si="480"/>
        <v>46804.800000000003</v>
      </c>
      <c r="E2104" s="62">
        <v>0</v>
      </c>
      <c r="F2104" s="6">
        <f t="shared" si="489"/>
        <v>0</v>
      </c>
      <c r="G2104" s="7">
        <v>0.66527999999999998</v>
      </c>
      <c r="H2104" s="6">
        <f t="shared" si="481"/>
        <v>23284.799999999999</v>
      </c>
      <c r="I2104" s="7">
        <v>0</v>
      </c>
      <c r="J2104" s="6">
        <f t="shared" si="482"/>
        <v>0</v>
      </c>
      <c r="K2104" s="20"/>
      <c r="L2104" s="6">
        <f t="shared" si="483"/>
        <v>40000</v>
      </c>
      <c r="M2104" s="11">
        <f t="shared" si="490"/>
        <v>0</v>
      </c>
      <c r="N2104" s="6">
        <f t="shared" si="484"/>
        <v>6804.8000000000029</v>
      </c>
      <c r="O2104" s="11">
        <f t="shared" si="491"/>
        <v>16479.999999999996</v>
      </c>
      <c r="P2104" s="11">
        <f t="shared" si="485"/>
        <v>0</v>
      </c>
      <c r="Q2104" s="11">
        <f t="shared" si="492"/>
        <v>0</v>
      </c>
      <c r="R2104" s="11">
        <f t="shared" si="493"/>
        <v>16479.999999999996</v>
      </c>
      <c r="S2104" s="6">
        <f t="shared" si="486"/>
        <v>0</v>
      </c>
      <c r="T2104" s="11">
        <f t="shared" si="487"/>
        <v>0</v>
      </c>
      <c r="U2104" s="11">
        <f t="shared" si="488"/>
        <v>0</v>
      </c>
      <c r="V2104" s="11">
        <f t="shared" si="494"/>
        <v>0</v>
      </c>
      <c r="W2104" s="20"/>
    </row>
    <row r="2105" spans="1:23" x14ac:dyDescent="0.25">
      <c r="A2105">
        <v>2022032823</v>
      </c>
      <c r="B2105">
        <v>2</v>
      </c>
      <c r="C2105" s="8">
        <v>0.54898000000000002</v>
      </c>
      <c r="D2105" s="6">
        <f t="shared" si="480"/>
        <v>43918.400000000001</v>
      </c>
      <c r="E2105" s="62">
        <v>0</v>
      </c>
      <c r="F2105" s="6">
        <f t="shared" si="489"/>
        <v>0</v>
      </c>
      <c r="G2105" s="7">
        <v>0.67198999999999998</v>
      </c>
      <c r="H2105" s="6">
        <f t="shared" si="481"/>
        <v>23519.649999999998</v>
      </c>
      <c r="I2105" s="7">
        <v>0</v>
      </c>
      <c r="J2105" s="6">
        <f t="shared" si="482"/>
        <v>0</v>
      </c>
      <c r="K2105" s="20"/>
      <c r="L2105" s="6">
        <f t="shared" si="483"/>
        <v>40000</v>
      </c>
      <c r="M2105" s="11">
        <f t="shared" si="490"/>
        <v>0</v>
      </c>
      <c r="N2105" s="6">
        <f t="shared" si="484"/>
        <v>3918.4000000000015</v>
      </c>
      <c r="O2105" s="11">
        <f t="shared" si="491"/>
        <v>19601.249999999996</v>
      </c>
      <c r="P2105" s="11">
        <f t="shared" si="485"/>
        <v>0</v>
      </c>
      <c r="Q2105" s="11">
        <f t="shared" si="492"/>
        <v>0</v>
      </c>
      <c r="R2105" s="11">
        <f t="shared" si="493"/>
        <v>19601.249999999996</v>
      </c>
      <c r="S2105" s="6">
        <f t="shared" si="486"/>
        <v>0</v>
      </c>
      <c r="T2105" s="11">
        <f t="shared" si="487"/>
        <v>0</v>
      </c>
      <c r="U2105" s="11">
        <f t="shared" si="488"/>
        <v>0</v>
      </c>
      <c r="V2105" s="11">
        <f t="shared" si="494"/>
        <v>0</v>
      </c>
      <c r="W2105" s="20"/>
    </row>
    <row r="2106" spans="1:23" x14ac:dyDescent="0.25">
      <c r="A2106">
        <v>2022032824</v>
      </c>
      <c r="B2106">
        <v>2</v>
      </c>
      <c r="C2106" s="8">
        <v>0.50951000000000002</v>
      </c>
      <c r="D2106" s="6">
        <f t="shared" si="480"/>
        <v>40760.800000000003</v>
      </c>
      <c r="E2106" s="62">
        <v>0</v>
      </c>
      <c r="F2106" s="6">
        <f t="shared" si="489"/>
        <v>0</v>
      </c>
      <c r="G2106" s="7">
        <v>0.67918999999999996</v>
      </c>
      <c r="H2106" s="6">
        <f t="shared" si="481"/>
        <v>23771.649999999998</v>
      </c>
      <c r="I2106" s="7">
        <v>0</v>
      </c>
      <c r="J2106" s="6">
        <f t="shared" si="482"/>
        <v>0</v>
      </c>
      <c r="K2106" s="20"/>
      <c r="L2106" s="6">
        <f t="shared" si="483"/>
        <v>40000</v>
      </c>
      <c r="M2106" s="11">
        <f t="shared" si="490"/>
        <v>0</v>
      </c>
      <c r="N2106" s="6">
        <f t="shared" si="484"/>
        <v>760.80000000000291</v>
      </c>
      <c r="O2106" s="11">
        <f t="shared" si="491"/>
        <v>23010.849999999995</v>
      </c>
      <c r="P2106" s="11">
        <f t="shared" si="485"/>
        <v>0</v>
      </c>
      <c r="Q2106" s="11">
        <f t="shared" si="492"/>
        <v>0</v>
      </c>
      <c r="R2106" s="11">
        <f t="shared" si="493"/>
        <v>23010.849999999995</v>
      </c>
      <c r="S2106" s="6">
        <f t="shared" si="486"/>
        <v>0</v>
      </c>
      <c r="T2106" s="11">
        <f t="shared" si="487"/>
        <v>0</v>
      </c>
      <c r="U2106" s="11">
        <f t="shared" si="488"/>
        <v>0</v>
      </c>
      <c r="V2106" s="11">
        <f t="shared" si="494"/>
        <v>0</v>
      </c>
      <c r="W2106" s="20"/>
    </row>
    <row r="2107" spans="1:23" x14ac:dyDescent="0.25">
      <c r="A2107">
        <v>2022032901</v>
      </c>
      <c r="B2107">
        <v>3</v>
      </c>
      <c r="C2107" s="8">
        <v>0.47964000000000001</v>
      </c>
      <c r="D2107" s="6">
        <f t="shared" si="480"/>
        <v>38371.200000000004</v>
      </c>
      <c r="E2107" s="62">
        <v>0</v>
      </c>
      <c r="F2107" s="6">
        <f t="shared" si="489"/>
        <v>0</v>
      </c>
      <c r="G2107" s="7">
        <v>0.68567</v>
      </c>
      <c r="H2107" s="6">
        <f t="shared" si="481"/>
        <v>23998.45</v>
      </c>
      <c r="I2107" s="7">
        <v>0</v>
      </c>
      <c r="J2107" s="6">
        <f t="shared" si="482"/>
        <v>0</v>
      </c>
      <c r="K2107" s="20"/>
      <c r="L2107" s="6">
        <f t="shared" si="483"/>
        <v>38371.200000000004</v>
      </c>
      <c r="M2107" s="11">
        <f t="shared" si="490"/>
        <v>1628.7999999999956</v>
      </c>
      <c r="N2107" s="6">
        <f t="shared" si="484"/>
        <v>0</v>
      </c>
      <c r="O2107" s="11">
        <f t="shared" si="491"/>
        <v>23998.45</v>
      </c>
      <c r="P2107" s="11">
        <f t="shared" si="485"/>
        <v>0</v>
      </c>
      <c r="Q2107" s="11">
        <f t="shared" si="492"/>
        <v>0</v>
      </c>
      <c r="R2107" s="11">
        <f t="shared" si="493"/>
        <v>25627.249999999996</v>
      </c>
      <c r="S2107" s="6">
        <f t="shared" si="486"/>
        <v>0</v>
      </c>
      <c r="T2107" s="11">
        <f t="shared" si="487"/>
        <v>0</v>
      </c>
      <c r="U2107" s="11">
        <f t="shared" si="488"/>
        <v>0</v>
      </c>
      <c r="V2107" s="11">
        <f t="shared" si="494"/>
        <v>0</v>
      </c>
      <c r="W2107" s="20"/>
    </row>
    <row r="2108" spans="1:23" x14ac:dyDescent="0.25">
      <c r="A2108">
        <v>2022032902</v>
      </c>
      <c r="B2108">
        <v>3</v>
      </c>
      <c r="C2108" s="8">
        <v>0.45978000000000002</v>
      </c>
      <c r="D2108" s="6">
        <f t="shared" si="480"/>
        <v>36782.400000000001</v>
      </c>
      <c r="E2108" s="62">
        <v>0</v>
      </c>
      <c r="F2108" s="6">
        <f t="shared" si="489"/>
        <v>0</v>
      </c>
      <c r="G2108" s="7">
        <v>0.67452000000000001</v>
      </c>
      <c r="H2108" s="6">
        <f t="shared" si="481"/>
        <v>23608.2</v>
      </c>
      <c r="I2108" s="7">
        <v>0</v>
      </c>
      <c r="J2108" s="6">
        <f t="shared" si="482"/>
        <v>0</v>
      </c>
      <c r="K2108" s="20"/>
      <c r="L2108" s="6">
        <f t="shared" si="483"/>
        <v>36782.400000000001</v>
      </c>
      <c r="M2108" s="11">
        <f t="shared" si="490"/>
        <v>3217.5999999999985</v>
      </c>
      <c r="N2108" s="6">
        <f t="shared" si="484"/>
        <v>0</v>
      </c>
      <c r="O2108" s="11">
        <f t="shared" si="491"/>
        <v>23608.2</v>
      </c>
      <c r="P2108" s="11">
        <f t="shared" si="485"/>
        <v>0</v>
      </c>
      <c r="Q2108" s="11">
        <f t="shared" si="492"/>
        <v>0</v>
      </c>
      <c r="R2108" s="11">
        <f t="shared" si="493"/>
        <v>26825.8</v>
      </c>
      <c r="S2108" s="6">
        <f t="shared" si="486"/>
        <v>0</v>
      </c>
      <c r="T2108" s="11">
        <f t="shared" si="487"/>
        <v>0</v>
      </c>
      <c r="U2108" s="11">
        <f t="shared" si="488"/>
        <v>0</v>
      </c>
      <c r="V2108" s="11">
        <f t="shared" si="494"/>
        <v>0</v>
      </c>
      <c r="W2108" s="20"/>
    </row>
    <row r="2109" spans="1:23" x14ac:dyDescent="0.25">
      <c r="A2109">
        <v>2022032903</v>
      </c>
      <c r="B2109">
        <v>3</v>
      </c>
      <c r="C2109" s="8">
        <v>0.44600000000000001</v>
      </c>
      <c r="D2109" s="6">
        <f t="shared" si="480"/>
        <v>35680</v>
      </c>
      <c r="E2109" s="62">
        <v>0</v>
      </c>
      <c r="F2109" s="6">
        <f t="shared" si="489"/>
        <v>0</v>
      </c>
      <c r="G2109" s="7">
        <v>0.66403999999999996</v>
      </c>
      <c r="H2109" s="6">
        <f t="shared" si="481"/>
        <v>23241.399999999998</v>
      </c>
      <c r="I2109" s="7">
        <v>0</v>
      </c>
      <c r="J2109" s="6">
        <f t="shared" si="482"/>
        <v>0</v>
      </c>
      <c r="K2109" s="20"/>
      <c r="L2109" s="6">
        <f t="shared" si="483"/>
        <v>35680</v>
      </c>
      <c r="M2109" s="11">
        <f t="shared" si="490"/>
        <v>4320</v>
      </c>
      <c r="N2109" s="6">
        <f t="shared" si="484"/>
        <v>0</v>
      </c>
      <c r="O2109" s="11">
        <f t="shared" si="491"/>
        <v>23241.399999999998</v>
      </c>
      <c r="P2109" s="11">
        <f t="shared" si="485"/>
        <v>0</v>
      </c>
      <c r="Q2109" s="11">
        <f t="shared" si="492"/>
        <v>0</v>
      </c>
      <c r="R2109" s="11">
        <f t="shared" si="493"/>
        <v>27561.399999999998</v>
      </c>
      <c r="S2109" s="6">
        <f t="shared" si="486"/>
        <v>0</v>
      </c>
      <c r="T2109" s="11">
        <f t="shared" si="487"/>
        <v>0</v>
      </c>
      <c r="U2109" s="11">
        <f t="shared" si="488"/>
        <v>0</v>
      </c>
      <c r="V2109" s="11">
        <f t="shared" si="494"/>
        <v>0</v>
      </c>
      <c r="W2109" s="20"/>
    </row>
    <row r="2110" spans="1:23" x14ac:dyDescent="0.25">
      <c r="A2110">
        <v>2022032904</v>
      </c>
      <c r="B2110">
        <v>3</v>
      </c>
      <c r="C2110" s="8">
        <v>0.44017000000000001</v>
      </c>
      <c r="D2110" s="6">
        <f t="shared" si="480"/>
        <v>35213.599999999999</v>
      </c>
      <c r="E2110" s="62">
        <v>0</v>
      </c>
      <c r="F2110" s="6">
        <f t="shared" si="489"/>
        <v>0</v>
      </c>
      <c r="G2110" s="7">
        <v>0.65986</v>
      </c>
      <c r="H2110" s="6">
        <f t="shared" si="481"/>
        <v>23095.1</v>
      </c>
      <c r="I2110" s="7">
        <v>0</v>
      </c>
      <c r="J2110" s="6">
        <f t="shared" si="482"/>
        <v>0</v>
      </c>
      <c r="K2110" s="20"/>
      <c r="L2110" s="6">
        <f t="shared" si="483"/>
        <v>35213.599999999999</v>
      </c>
      <c r="M2110" s="11">
        <f t="shared" si="490"/>
        <v>4786.4000000000015</v>
      </c>
      <c r="N2110" s="6">
        <f t="shared" si="484"/>
        <v>0</v>
      </c>
      <c r="O2110" s="11">
        <f t="shared" si="491"/>
        <v>23095.1</v>
      </c>
      <c r="P2110" s="11">
        <f t="shared" si="485"/>
        <v>0</v>
      </c>
      <c r="Q2110" s="11">
        <f t="shared" si="492"/>
        <v>0</v>
      </c>
      <c r="R2110" s="11">
        <f t="shared" si="493"/>
        <v>27881.5</v>
      </c>
      <c r="S2110" s="6">
        <f t="shared" si="486"/>
        <v>0</v>
      </c>
      <c r="T2110" s="11">
        <f t="shared" si="487"/>
        <v>0</v>
      </c>
      <c r="U2110" s="11">
        <f t="shared" si="488"/>
        <v>0</v>
      </c>
      <c r="V2110" s="11">
        <f t="shared" si="494"/>
        <v>0</v>
      </c>
      <c r="W2110" s="20"/>
    </row>
    <row r="2111" spans="1:23" x14ac:dyDescent="0.25">
      <c r="A2111">
        <v>2022032905</v>
      </c>
      <c r="B2111">
        <v>3</v>
      </c>
      <c r="C2111" s="8">
        <v>0.44357999999999997</v>
      </c>
      <c r="D2111" s="6">
        <f t="shared" si="480"/>
        <v>35486.400000000001</v>
      </c>
      <c r="E2111" s="62">
        <v>0</v>
      </c>
      <c r="F2111" s="6">
        <f t="shared" si="489"/>
        <v>0</v>
      </c>
      <c r="G2111" s="7">
        <v>0.66017000000000003</v>
      </c>
      <c r="H2111" s="6">
        <f t="shared" si="481"/>
        <v>23105.95</v>
      </c>
      <c r="I2111" s="7">
        <v>0</v>
      </c>
      <c r="J2111" s="6">
        <f t="shared" si="482"/>
        <v>0</v>
      </c>
      <c r="K2111" s="20"/>
      <c r="L2111" s="6">
        <f t="shared" si="483"/>
        <v>35486.400000000001</v>
      </c>
      <c r="M2111" s="11">
        <f t="shared" si="490"/>
        <v>4513.5999999999985</v>
      </c>
      <c r="N2111" s="6">
        <f t="shared" si="484"/>
        <v>0</v>
      </c>
      <c r="O2111" s="11">
        <f t="shared" si="491"/>
        <v>23105.95</v>
      </c>
      <c r="P2111" s="11">
        <f t="shared" si="485"/>
        <v>0</v>
      </c>
      <c r="Q2111" s="11">
        <f t="shared" si="492"/>
        <v>0</v>
      </c>
      <c r="R2111" s="11">
        <f t="shared" si="493"/>
        <v>27619.55</v>
      </c>
      <c r="S2111" s="6">
        <f t="shared" si="486"/>
        <v>0</v>
      </c>
      <c r="T2111" s="11">
        <f t="shared" si="487"/>
        <v>0</v>
      </c>
      <c r="U2111" s="11">
        <f t="shared" si="488"/>
        <v>0</v>
      </c>
      <c r="V2111" s="11">
        <f t="shared" si="494"/>
        <v>0</v>
      </c>
      <c r="W2111" s="20"/>
    </row>
    <row r="2112" spans="1:23" x14ac:dyDescent="0.25">
      <c r="A2112">
        <v>2022032906</v>
      </c>
      <c r="B2112">
        <v>3</v>
      </c>
      <c r="C2112" s="8">
        <v>0.46326000000000001</v>
      </c>
      <c r="D2112" s="6">
        <f t="shared" si="480"/>
        <v>37060.800000000003</v>
      </c>
      <c r="E2112" s="62">
        <v>0</v>
      </c>
      <c r="F2112" s="6">
        <f t="shared" si="489"/>
        <v>0</v>
      </c>
      <c r="G2112" s="7">
        <v>0.66586000000000001</v>
      </c>
      <c r="H2112" s="6">
        <f t="shared" si="481"/>
        <v>23305.1</v>
      </c>
      <c r="I2112" s="7">
        <v>0</v>
      </c>
      <c r="J2112" s="6">
        <f t="shared" si="482"/>
        <v>0</v>
      </c>
      <c r="K2112" s="20"/>
      <c r="L2112" s="6">
        <f t="shared" si="483"/>
        <v>37060.800000000003</v>
      </c>
      <c r="M2112" s="11">
        <f t="shared" si="490"/>
        <v>2939.1999999999971</v>
      </c>
      <c r="N2112" s="6">
        <f t="shared" si="484"/>
        <v>0</v>
      </c>
      <c r="O2112" s="11">
        <f t="shared" si="491"/>
        <v>23305.1</v>
      </c>
      <c r="P2112" s="11">
        <f t="shared" si="485"/>
        <v>0</v>
      </c>
      <c r="Q2112" s="11">
        <f t="shared" si="492"/>
        <v>0</v>
      </c>
      <c r="R2112" s="11">
        <f t="shared" si="493"/>
        <v>26244.299999999996</v>
      </c>
      <c r="S2112" s="6">
        <f t="shared" si="486"/>
        <v>0</v>
      </c>
      <c r="T2112" s="11">
        <f t="shared" si="487"/>
        <v>0</v>
      </c>
      <c r="U2112" s="11">
        <f t="shared" si="488"/>
        <v>0</v>
      </c>
      <c r="V2112" s="11">
        <f t="shared" si="494"/>
        <v>0</v>
      </c>
      <c r="W2112" s="20"/>
    </row>
    <row r="2113" spans="1:23" x14ac:dyDescent="0.25">
      <c r="A2113">
        <v>2022032907</v>
      </c>
      <c r="B2113">
        <v>3</v>
      </c>
      <c r="C2113" s="8">
        <v>0.50016000000000005</v>
      </c>
      <c r="D2113" s="6">
        <f t="shared" si="480"/>
        <v>40012.800000000003</v>
      </c>
      <c r="E2113" s="62">
        <v>0</v>
      </c>
      <c r="F2113" s="6">
        <f t="shared" si="489"/>
        <v>0</v>
      </c>
      <c r="G2113" s="7">
        <v>0.66729000000000005</v>
      </c>
      <c r="H2113" s="6">
        <f t="shared" si="481"/>
        <v>23355.15</v>
      </c>
      <c r="I2113" s="7">
        <v>0</v>
      </c>
      <c r="J2113" s="6">
        <f t="shared" si="482"/>
        <v>0</v>
      </c>
      <c r="K2113" s="20"/>
      <c r="L2113" s="6">
        <f t="shared" si="483"/>
        <v>40000</v>
      </c>
      <c r="M2113" s="11">
        <f t="shared" si="490"/>
        <v>0</v>
      </c>
      <c r="N2113" s="6">
        <f t="shared" si="484"/>
        <v>12.80000000000291</v>
      </c>
      <c r="O2113" s="11">
        <f t="shared" si="491"/>
        <v>23342.35</v>
      </c>
      <c r="P2113" s="11">
        <f t="shared" si="485"/>
        <v>0</v>
      </c>
      <c r="Q2113" s="11">
        <f t="shared" si="492"/>
        <v>0</v>
      </c>
      <c r="R2113" s="11">
        <f t="shared" si="493"/>
        <v>23342.35</v>
      </c>
      <c r="S2113" s="6">
        <f t="shared" si="486"/>
        <v>0</v>
      </c>
      <c r="T2113" s="11">
        <f t="shared" si="487"/>
        <v>0</v>
      </c>
      <c r="U2113" s="11">
        <f t="shared" si="488"/>
        <v>0</v>
      </c>
      <c r="V2113" s="11">
        <f t="shared" si="494"/>
        <v>0</v>
      </c>
      <c r="W2113" s="20"/>
    </row>
    <row r="2114" spans="1:23" x14ac:dyDescent="0.25">
      <c r="A2114">
        <v>2022032908</v>
      </c>
      <c r="B2114">
        <v>3</v>
      </c>
      <c r="C2114" s="8">
        <v>0.51724999999999999</v>
      </c>
      <c r="D2114" s="6">
        <f t="shared" si="480"/>
        <v>41380</v>
      </c>
      <c r="E2114" s="62">
        <v>0</v>
      </c>
      <c r="F2114" s="6">
        <f t="shared" si="489"/>
        <v>0</v>
      </c>
      <c r="G2114" s="7">
        <v>0.66425000000000001</v>
      </c>
      <c r="H2114" s="6">
        <f t="shared" si="481"/>
        <v>23248.75</v>
      </c>
      <c r="I2114" s="7">
        <v>1.6199999999999999E-3</v>
      </c>
      <c r="J2114" s="6">
        <f t="shared" si="482"/>
        <v>22.68</v>
      </c>
      <c r="K2114" s="20"/>
      <c r="L2114" s="6">
        <f t="shared" si="483"/>
        <v>40000</v>
      </c>
      <c r="M2114" s="11">
        <f t="shared" si="490"/>
        <v>0</v>
      </c>
      <c r="N2114" s="6">
        <f t="shared" si="484"/>
        <v>1380</v>
      </c>
      <c r="O2114" s="11">
        <f t="shared" si="491"/>
        <v>21868.75</v>
      </c>
      <c r="P2114" s="11">
        <f t="shared" si="485"/>
        <v>0</v>
      </c>
      <c r="Q2114" s="11">
        <f t="shared" si="492"/>
        <v>22.68</v>
      </c>
      <c r="R2114" s="11">
        <f t="shared" si="493"/>
        <v>21891.43</v>
      </c>
      <c r="S2114" s="6">
        <f t="shared" si="486"/>
        <v>0</v>
      </c>
      <c r="T2114" s="11">
        <f t="shared" si="487"/>
        <v>0</v>
      </c>
      <c r="U2114" s="11">
        <f t="shared" si="488"/>
        <v>0</v>
      </c>
      <c r="V2114" s="11">
        <f t="shared" si="494"/>
        <v>0</v>
      </c>
      <c r="W2114" s="20"/>
    </row>
    <row r="2115" spans="1:23" x14ac:dyDescent="0.25">
      <c r="A2115">
        <v>2022032909</v>
      </c>
      <c r="B2115">
        <v>3</v>
      </c>
      <c r="C2115" s="8">
        <v>0.52302999999999999</v>
      </c>
      <c r="D2115" s="6">
        <f t="shared" si="480"/>
        <v>41842.400000000001</v>
      </c>
      <c r="E2115" s="62">
        <v>0</v>
      </c>
      <c r="F2115" s="6">
        <f t="shared" si="489"/>
        <v>0</v>
      </c>
      <c r="G2115" s="7">
        <v>0.64627999999999997</v>
      </c>
      <c r="H2115" s="6">
        <f t="shared" si="481"/>
        <v>22619.8</v>
      </c>
      <c r="I2115" s="7">
        <v>0.13036</v>
      </c>
      <c r="J2115" s="6">
        <f t="shared" si="482"/>
        <v>1825.04</v>
      </c>
      <c r="K2115" s="20"/>
      <c r="L2115" s="6">
        <f t="shared" si="483"/>
        <v>40000</v>
      </c>
      <c r="M2115" s="11">
        <f t="shared" si="490"/>
        <v>0</v>
      </c>
      <c r="N2115" s="6">
        <f t="shared" si="484"/>
        <v>1842.4000000000015</v>
      </c>
      <c r="O2115" s="11">
        <f t="shared" si="491"/>
        <v>20777.399999999998</v>
      </c>
      <c r="P2115" s="11">
        <f t="shared" si="485"/>
        <v>0</v>
      </c>
      <c r="Q2115" s="11">
        <f t="shared" si="492"/>
        <v>1825.04</v>
      </c>
      <c r="R2115" s="11">
        <f t="shared" si="493"/>
        <v>22602.44</v>
      </c>
      <c r="S2115" s="6">
        <f t="shared" si="486"/>
        <v>0</v>
      </c>
      <c r="T2115" s="11">
        <f t="shared" si="487"/>
        <v>0</v>
      </c>
      <c r="U2115" s="11">
        <f t="shared" si="488"/>
        <v>0</v>
      </c>
      <c r="V2115" s="11">
        <f t="shared" si="494"/>
        <v>0</v>
      </c>
      <c r="W2115" s="20"/>
    </row>
    <row r="2116" spans="1:23" x14ac:dyDescent="0.25">
      <c r="A2116">
        <v>2022032910</v>
      </c>
      <c r="B2116">
        <v>3</v>
      </c>
      <c r="C2116" s="8">
        <v>0.53458000000000006</v>
      </c>
      <c r="D2116" s="6">
        <f t="shared" si="480"/>
        <v>42766.400000000001</v>
      </c>
      <c r="E2116" s="62">
        <v>0</v>
      </c>
      <c r="F2116" s="6">
        <f t="shared" si="489"/>
        <v>0</v>
      </c>
      <c r="G2116" s="7">
        <v>0.61943999999999999</v>
      </c>
      <c r="H2116" s="6">
        <f t="shared" si="481"/>
        <v>21680.400000000001</v>
      </c>
      <c r="I2116" s="7">
        <v>0.31274999999999997</v>
      </c>
      <c r="J2116" s="6">
        <f t="shared" si="482"/>
        <v>4378.5</v>
      </c>
      <c r="K2116" s="20"/>
      <c r="L2116" s="6">
        <f t="shared" si="483"/>
        <v>40000</v>
      </c>
      <c r="M2116" s="11">
        <f t="shared" si="490"/>
        <v>0</v>
      </c>
      <c r="N2116" s="6">
        <f t="shared" si="484"/>
        <v>2766.4000000000015</v>
      </c>
      <c r="O2116" s="11">
        <f t="shared" si="491"/>
        <v>18914</v>
      </c>
      <c r="P2116" s="11">
        <f t="shared" si="485"/>
        <v>0</v>
      </c>
      <c r="Q2116" s="11">
        <f t="shared" si="492"/>
        <v>4378.5</v>
      </c>
      <c r="R2116" s="11">
        <f t="shared" si="493"/>
        <v>23292.5</v>
      </c>
      <c r="S2116" s="6">
        <f t="shared" si="486"/>
        <v>0</v>
      </c>
      <c r="T2116" s="11">
        <f t="shared" si="487"/>
        <v>0</v>
      </c>
      <c r="U2116" s="11">
        <f t="shared" si="488"/>
        <v>0</v>
      </c>
      <c r="V2116" s="11">
        <f t="shared" si="494"/>
        <v>0</v>
      </c>
      <c r="W2116" s="20"/>
    </row>
    <row r="2117" spans="1:23" x14ac:dyDescent="0.25">
      <c r="A2117">
        <v>2022032911</v>
      </c>
      <c r="B2117">
        <v>3</v>
      </c>
      <c r="C2117" s="8">
        <v>0.55035999999999996</v>
      </c>
      <c r="D2117" s="6">
        <f t="shared" ref="D2117:D2180" si="495">D$18*C2117</f>
        <v>44028.799999999996</v>
      </c>
      <c r="E2117" s="62">
        <v>0</v>
      </c>
      <c r="F2117" s="6">
        <f t="shared" si="489"/>
        <v>0</v>
      </c>
      <c r="G2117" s="7">
        <v>0.64076999999999995</v>
      </c>
      <c r="H2117" s="6">
        <f t="shared" ref="H2117:H2180" si="496">H$18*G2117</f>
        <v>22426.949999999997</v>
      </c>
      <c r="I2117" s="7">
        <v>0.29160999999999998</v>
      </c>
      <c r="J2117" s="6">
        <f t="shared" ref="J2117:J2180" si="497">I2117*J$18</f>
        <v>4082.5399999999995</v>
      </c>
      <c r="K2117" s="20"/>
      <c r="L2117" s="6">
        <f t="shared" si="483"/>
        <v>40000</v>
      </c>
      <c r="M2117" s="11">
        <f t="shared" si="490"/>
        <v>0</v>
      </c>
      <c r="N2117" s="6">
        <f t="shared" si="484"/>
        <v>4028.7999999999956</v>
      </c>
      <c r="O2117" s="11">
        <f t="shared" si="491"/>
        <v>18398.150000000001</v>
      </c>
      <c r="P2117" s="11">
        <f t="shared" si="485"/>
        <v>0</v>
      </c>
      <c r="Q2117" s="11">
        <f t="shared" si="492"/>
        <v>4082.5399999999995</v>
      </c>
      <c r="R2117" s="11">
        <f t="shared" si="493"/>
        <v>22480.690000000002</v>
      </c>
      <c r="S2117" s="6">
        <f t="shared" si="486"/>
        <v>0</v>
      </c>
      <c r="T2117" s="11">
        <f t="shared" si="487"/>
        <v>0</v>
      </c>
      <c r="U2117" s="11">
        <f t="shared" si="488"/>
        <v>0</v>
      </c>
      <c r="V2117" s="11">
        <f t="shared" si="494"/>
        <v>0</v>
      </c>
      <c r="W2117" s="20"/>
    </row>
    <row r="2118" spans="1:23" x14ac:dyDescent="0.25">
      <c r="A2118">
        <v>2022032912</v>
      </c>
      <c r="B2118">
        <v>3</v>
      </c>
      <c r="C2118" s="8">
        <v>0.56521999999999994</v>
      </c>
      <c r="D2118" s="6">
        <f t="shared" si="495"/>
        <v>45217.599999999999</v>
      </c>
      <c r="E2118" s="62">
        <v>0</v>
      </c>
      <c r="F2118" s="6">
        <f t="shared" si="489"/>
        <v>0</v>
      </c>
      <c r="G2118" s="7">
        <v>0.64702999999999999</v>
      </c>
      <c r="H2118" s="6">
        <f t="shared" si="496"/>
        <v>22646.05</v>
      </c>
      <c r="I2118" s="7">
        <v>0.29883999999999999</v>
      </c>
      <c r="J2118" s="6">
        <f t="shared" si="497"/>
        <v>4183.76</v>
      </c>
      <c r="K2118" s="20"/>
      <c r="L2118" s="6">
        <f t="shared" si="483"/>
        <v>40000</v>
      </c>
      <c r="M2118" s="11">
        <f t="shared" si="490"/>
        <v>0</v>
      </c>
      <c r="N2118" s="6">
        <f t="shared" si="484"/>
        <v>5217.5999999999985</v>
      </c>
      <c r="O2118" s="11">
        <f t="shared" si="491"/>
        <v>17428.45</v>
      </c>
      <c r="P2118" s="11">
        <f t="shared" si="485"/>
        <v>0</v>
      </c>
      <c r="Q2118" s="11">
        <f t="shared" si="492"/>
        <v>4183.76</v>
      </c>
      <c r="R2118" s="11">
        <f t="shared" si="493"/>
        <v>21612.21</v>
      </c>
      <c r="S2118" s="6">
        <f t="shared" si="486"/>
        <v>0</v>
      </c>
      <c r="T2118" s="11">
        <f t="shared" si="487"/>
        <v>0</v>
      </c>
      <c r="U2118" s="11">
        <f t="shared" si="488"/>
        <v>0</v>
      </c>
      <c r="V2118" s="11">
        <f t="shared" si="494"/>
        <v>0</v>
      </c>
      <c r="W2118" s="20"/>
    </row>
    <row r="2119" spans="1:23" x14ac:dyDescent="0.25">
      <c r="A2119">
        <v>2022032913</v>
      </c>
      <c r="B2119">
        <v>3</v>
      </c>
      <c r="C2119" s="8">
        <v>0.57860999999999996</v>
      </c>
      <c r="D2119" s="6">
        <f t="shared" si="495"/>
        <v>46288.799999999996</v>
      </c>
      <c r="E2119" s="62">
        <v>0</v>
      </c>
      <c r="F2119" s="6">
        <f t="shared" si="489"/>
        <v>0</v>
      </c>
      <c r="G2119" s="7">
        <v>0.63787000000000005</v>
      </c>
      <c r="H2119" s="6">
        <f t="shared" si="496"/>
        <v>22325.45</v>
      </c>
      <c r="I2119" s="7">
        <v>0.31411</v>
      </c>
      <c r="J2119" s="6">
        <f t="shared" si="497"/>
        <v>4397.54</v>
      </c>
      <c r="K2119" s="20"/>
      <c r="L2119" s="6">
        <f t="shared" si="483"/>
        <v>40000</v>
      </c>
      <c r="M2119" s="11">
        <f t="shared" si="490"/>
        <v>0</v>
      </c>
      <c r="N2119" s="6">
        <f t="shared" si="484"/>
        <v>6288.7999999999956</v>
      </c>
      <c r="O2119" s="11">
        <f t="shared" si="491"/>
        <v>16036.650000000005</v>
      </c>
      <c r="P2119" s="11">
        <f t="shared" si="485"/>
        <v>0</v>
      </c>
      <c r="Q2119" s="11">
        <f t="shared" si="492"/>
        <v>4397.54</v>
      </c>
      <c r="R2119" s="11">
        <f t="shared" si="493"/>
        <v>20434.190000000006</v>
      </c>
      <c r="S2119" s="6">
        <f t="shared" si="486"/>
        <v>0</v>
      </c>
      <c r="T2119" s="11">
        <f t="shared" si="487"/>
        <v>0</v>
      </c>
      <c r="U2119" s="11">
        <f t="shared" si="488"/>
        <v>0</v>
      </c>
      <c r="V2119" s="11">
        <f t="shared" si="494"/>
        <v>0</v>
      </c>
      <c r="W2119" s="20"/>
    </row>
    <row r="2120" spans="1:23" x14ac:dyDescent="0.25">
      <c r="A2120">
        <v>2022032914</v>
      </c>
      <c r="B2120">
        <v>3</v>
      </c>
      <c r="C2120" s="8">
        <v>0.59003000000000005</v>
      </c>
      <c r="D2120" s="6">
        <f t="shared" si="495"/>
        <v>47202.400000000001</v>
      </c>
      <c r="E2120" s="62">
        <v>0</v>
      </c>
      <c r="F2120" s="6">
        <f t="shared" si="489"/>
        <v>0</v>
      </c>
      <c r="G2120" s="7">
        <v>0.63561000000000001</v>
      </c>
      <c r="H2120" s="6">
        <f t="shared" si="496"/>
        <v>22246.35</v>
      </c>
      <c r="I2120" s="7">
        <v>0.32264999999999999</v>
      </c>
      <c r="J2120" s="6">
        <f t="shared" si="497"/>
        <v>4517.0999999999995</v>
      </c>
      <c r="K2120" s="20"/>
      <c r="L2120" s="6">
        <f t="shared" si="483"/>
        <v>40000</v>
      </c>
      <c r="M2120" s="11">
        <f t="shared" si="490"/>
        <v>0</v>
      </c>
      <c r="N2120" s="6">
        <f t="shared" si="484"/>
        <v>7202.4000000000015</v>
      </c>
      <c r="O2120" s="11">
        <f t="shared" si="491"/>
        <v>15043.949999999997</v>
      </c>
      <c r="P2120" s="11">
        <f t="shared" si="485"/>
        <v>0</v>
      </c>
      <c r="Q2120" s="11">
        <f t="shared" si="492"/>
        <v>4517.0999999999995</v>
      </c>
      <c r="R2120" s="11">
        <f t="shared" si="493"/>
        <v>19561.049999999996</v>
      </c>
      <c r="S2120" s="6">
        <f t="shared" si="486"/>
        <v>0</v>
      </c>
      <c r="T2120" s="11">
        <f t="shared" si="487"/>
        <v>0</v>
      </c>
      <c r="U2120" s="11">
        <f t="shared" si="488"/>
        <v>0</v>
      </c>
      <c r="V2120" s="11">
        <f t="shared" si="494"/>
        <v>0</v>
      </c>
      <c r="W2120" s="20"/>
    </row>
    <row r="2121" spans="1:23" x14ac:dyDescent="0.25">
      <c r="A2121">
        <v>2022032915</v>
      </c>
      <c r="B2121">
        <v>3</v>
      </c>
      <c r="C2121" s="8">
        <v>0.60160000000000002</v>
      </c>
      <c r="D2121" s="6">
        <f t="shared" si="495"/>
        <v>48128</v>
      </c>
      <c r="E2121" s="62">
        <v>0</v>
      </c>
      <c r="F2121" s="6">
        <f t="shared" si="489"/>
        <v>0</v>
      </c>
      <c r="G2121" s="7">
        <v>0.64322000000000001</v>
      </c>
      <c r="H2121" s="6">
        <f t="shared" si="496"/>
        <v>22512.7</v>
      </c>
      <c r="I2121" s="7">
        <v>0.31727</v>
      </c>
      <c r="J2121" s="6">
        <f t="shared" si="497"/>
        <v>4441.78</v>
      </c>
      <c r="K2121" s="20"/>
      <c r="L2121" s="6">
        <f t="shared" si="483"/>
        <v>40000</v>
      </c>
      <c r="M2121" s="11">
        <f t="shared" si="490"/>
        <v>0</v>
      </c>
      <c r="N2121" s="6">
        <f t="shared" si="484"/>
        <v>8128</v>
      </c>
      <c r="O2121" s="11">
        <f t="shared" si="491"/>
        <v>14384.7</v>
      </c>
      <c r="P2121" s="11">
        <f t="shared" si="485"/>
        <v>0</v>
      </c>
      <c r="Q2121" s="11">
        <f t="shared" si="492"/>
        <v>4441.78</v>
      </c>
      <c r="R2121" s="11">
        <f t="shared" si="493"/>
        <v>18826.48</v>
      </c>
      <c r="S2121" s="6">
        <f t="shared" si="486"/>
        <v>0</v>
      </c>
      <c r="T2121" s="11">
        <f t="shared" si="487"/>
        <v>0</v>
      </c>
      <c r="U2121" s="11">
        <f t="shared" si="488"/>
        <v>0</v>
      </c>
      <c r="V2121" s="11">
        <f t="shared" si="494"/>
        <v>0</v>
      </c>
      <c r="W2121" s="20"/>
    </row>
    <row r="2122" spans="1:23" x14ac:dyDescent="0.25">
      <c r="A2122">
        <v>2022032916</v>
      </c>
      <c r="B2122">
        <v>3</v>
      </c>
      <c r="C2122" s="8">
        <v>0.60872000000000004</v>
      </c>
      <c r="D2122" s="6">
        <f t="shared" si="495"/>
        <v>48697.600000000006</v>
      </c>
      <c r="E2122" s="62">
        <v>0</v>
      </c>
      <c r="F2122" s="6">
        <f t="shared" si="489"/>
        <v>0</v>
      </c>
      <c r="G2122" s="7">
        <v>0.65432000000000001</v>
      </c>
      <c r="H2122" s="6">
        <f t="shared" si="496"/>
        <v>22901.200000000001</v>
      </c>
      <c r="I2122" s="7">
        <v>0.27131</v>
      </c>
      <c r="J2122" s="6">
        <f t="shared" si="497"/>
        <v>3798.34</v>
      </c>
      <c r="K2122" s="20"/>
      <c r="L2122" s="6">
        <f t="shared" si="483"/>
        <v>40000</v>
      </c>
      <c r="M2122" s="11">
        <f t="shared" si="490"/>
        <v>0</v>
      </c>
      <c r="N2122" s="6">
        <f t="shared" si="484"/>
        <v>8697.6000000000058</v>
      </c>
      <c r="O2122" s="11">
        <f t="shared" si="491"/>
        <v>14203.599999999995</v>
      </c>
      <c r="P2122" s="11">
        <f t="shared" si="485"/>
        <v>0</v>
      </c>
      <c r="Q2122" s="11">
        <f t="shared" si="492"/>
        <v>3798.34</v>
      </c>
      <c r="R2122" s="11">
        <f t="shared" si="493"/>
        <v>18001.939999999995</v>
      </c>
      <c r="S2122" s="6">
        <f t="shared" si="486"/>
        <v>0</v>
      </c>
      <c r="T2122" s="11">
        <f t="shared" si="487"/>
        <v>0</v>
      </c>
      <c r="U2122" s="11">
        <f t="shared" si="488"/>
        <v>0</v>
      </c>
      <c r="V2122" s="11">
        <f t="shared" si="494"/>
        <v>0</v>
      </c>
      <c r="W2122" s="20"/>
    </row>
    <row r="2123" spans="1:23" x14ac:dyDescent="0.25">
      <c r="A2123">
        <v>2022032917</v>
      </c>
      <c r="B2123">
        <v>3</v>
      </c>
      <c r="C2123" s="8">
        <v>0.61346999999999996</v>
      </c>
      <c r="D2123" s="6">
        <f t="shared" si="495"/>
        <v>49077.599999999999</v>
      </c>
      <c r="E2123" s="62">
        <v>0</v>
      </c>
      <c r="F2123" s="6">
        <f t="shared" si="489"/>
        <v>0</v>
      </c>
      <c r="G2123" s="7">
        <v>0.65617000000000003</v>
      </c>
      <c r="H2123" s="6">
        <f t="shared" si="496"/>
        <v>22965.95</v>
      </c>
      <c r="I2123" s="7">
        <v>0.25931999999999999</v>
      </c>
      <c r="J2123" s="6">
        <f t="shared" si="497"/>
        <v>3630.48</v>
      </c>
      <c r="K2123" s="20"/>
      <c r="L2123" s="6">
        <f t="shared" si="483"/>
        <v>40000</v>
      </c>
      <c r="M2123" s="11">
        <f t="shared" si="490"/>
        <v>0</v>
      </c>
      <c r="N2123" s="6">
        <f t="shared" si="484"/>
        <v>9077.5999999999985</v>
      </c>
      <c r="O2123" s="11">
        <f t="shared" si="491"/>
        <v>13888.350000000002</v>
      </c>
      <c r="P2123" s="11">
        <f t="shared" si="485"/>
        <v>0</v>
      </c>
      <c r="Q2123" s="11">
        <f t="shared" si="492"/>
        <v>3630.48</v>
      </c>
      <c r="R2123" s="11">
        <f t="shared" si="493"/>
        <v>17518.830000000002</v>
      </c>
      <c r="S2123" s="6">
        <f t="shared" si="486"/>
        <v>0</v>
      </c>
      <c r="T2123" s="11">
        <f t="shared" si="487"/>
        <v>0</v>
      </c>
      <c r="U2123" s="11">
        <f t="shared" si="488"/>
        <v>0</v>
      </c>
      <c r="V2123" s="11">
        <f t="shared" si="494"/>
        <v>0</v>
      </c>
      <c r="W2123" s="20"/>
    </row>
    <row r="2124" spans="1:23" x14ac:dyDescent="0.25">
      <c r="A2124">
        <v>2022032918</v>
      </c>
      <c r="B2124">
        <v>3</v>
      </c>
      <c r="C2124" s="8">
        <v>0.61214999999999997</v>
      </c>
      <c r="D2124" s="6">
        <f t="shared" si="495"/>
        <v>48972</v>
      </c>
      <c r="E2124" s="62">
        <v>0</v>
      </c>
      <c r="F2124" s="6">
        <f t="shared" si="489"/>
        <v>0</v>
      </c>
      <c r="G2124" s="7">
        <v>0.66547999999999996</v>
      </c>
      <c r="H2124" s="6">
        <f t="shared" si="496"/>
        <v>23291.8</v>
      </c>
      <c r="I2124" s="7">
        <v>0.22195999999999999</v>
      </c>
      <c r="J2124" s="6">
        <f t="shared" si="497"/>
        <v>3107.44</v>
      </c>
      <c r="K2124" s="20"/>
      <c r="L2124" s="6">
        <f t="shared" si="483"/>
        <v>40000</v>
      </c>
      <c r="M2124" s="11">
        <f t="shared" si="490"/>
        <v>0</v>
      </c>
      <c r="N2124" s="6">
        <f t="shared" si="484"/>
        <v>8972</v>
      </c>
      <c r="O2124" s="11">
        <f t="shared" si="491"/>
        <v>14319.8</v>
      </c>
      <c r="P2124" s="11">
        <f t="shared" si="485"/>
        <v>0</v>
      </c>
      <c r="Q2124" s="11">
        <f t="shared" si="492"/>
        <v>3107.44</v>
      </c>
      <c r="R2124" s="11">
        <f t="shared" si="493"/>
        <v>17427.239999999998</v>
      </c>
      <c r="S2124" s="6">
        <f t="shared" si="486"/>
        <v>0</v>
      </c>
      <c r="T2124" s="11">
        <f t="shared" si="487"/>
        <v>0</v>
      </c>
      <c r="U2124" s="11">
        <f t="shared" si="488"/>
        <v>0</v>
      </c>
      <c r="V2124" s="11">
        <f t="shared" si="494"/>
        <v>0</v>
      </c>
      <c r="W2124" s="20"/>
    </row>
    <row r="2125" spans="1:23" x14ac:dyDescent="0.25">
      <c r="A2125">
        <v>2022032919</v>
      </c>
      <c r="B2125">
        <v>3</v>
      </c>
      <c r="C2125" s="8">
        <v>0.59901000000000004</v>
      </c>
      <c r="D2125" s="6">
        <f t="shared" si="495"/>
        <v>47920.800000000003</v>
      </c>
      <c r="E2125" s="62">
        <v>0</v>
      </c>
      <c r="F2125" s="6">
        <f t="shared" si="489"/>
        <v>0</v>
      </c>
      <c r="G2125" s="7">
        <v>0.67249000000000003</v>
      </c>
      <c r="H2125" s="6">
        <f t="shared" si="496"/>
        <v>23537.15</v>
      </c>
      <c r="I2125" s="7">
        <v>0.1474</v>
      </c>
      <c r="J2125" s="6">
        <f t="shared" si="497"/>
        <v>2063.6</v>
      </c>
      <c r="K2125" s="20"/>
      <c r="L2125" s="6">
        <f t="shared" si="483"/>
        <v>40000</v>
      </c>
      <c r="M2125" s="11">
        <f t="shared" si="490"/>
        <v>0</v>
      </c>
      <c r="N2125" s="6">
        <f t="shared" si="484"/>
        <v>7920.8000000000029</v>
      </c>
      <c r="O2125" s="11">
        <f t="shared" si="491"/>
        <v>15616.349999999999</v>
      </c>
      <c r="P2125" s="11">
        <f t="shared" si="485"/>
        <v>0</v>
      </c>
      <c r="Q2125" s="11">
        <f t="shared" si="492"/>
        <v>2063.6</v>
      </c>
      <c r="R2125" s="11">
        <f t="shared" si="493"/>
        <v>17679.949999999997</v>
      </c>
      <c r="S2125" s="6">
        <f t="shared" si="486"/>
        <v>0</v>
      </c>
      <c r="T2125" s="11">
        <f t="shared" si="487"/>
        <v>0</v>
      </c>
      <c r="U2125" s="11">
        <f t="shared" si="488"/>
        <v>0</v>
      </c>
      <c r="V2125" s="11">
        <f t="shared" si="494"/>
        <v>0</v>
      </c>
      <c r="W2125" s="20"/>
    </row>
    <row r="2126" spans="1:23" x14ac:dyDescent="0.25">
      <c r="A2126">
        <v>2022032920</v>
      </c>
      <c r="B2126">
        <v>3</v>
      </c>
      <c r="C2126" s="8">
        <v>0.59523000000000004</v>
      </c>
      <c r="D2126" s="6">
        <f t="shared" si="495"/>
        <v>47618.400000000001</v>
      </c>
      <c r="E2126" s="62">
        <v>0</v>
      </c>
      <c r="F2126" s="6">
        <f t="shared" si="489"/>
        <v>0</v>
      </c>
      <c r="G2126" s="7">
        <v>0.68044000000000004</v>
      </c>
      <c r="H2126" s="6">
        <f t="shared" si="496"/>
        <v>23815.4</v>
      </c>
      <c r="I2126" s="7">
        <v>3.635E-2</v>
      </c>
      <c r="J2126" s="6">
        <f t="shared" si="497"/>
        <v>508.9</v>
      </c>
      <c r="K2126" s="20"/>
      <c r="L2126" s="6">
        <f t="shared" si="483"/>
        <v>40000</v>
      </c>
      <c r="M2126" s="11">
        <f t="shared" si="490"/>
        <v>0</v>
      </c>
      <c r="N2126" s="6">
        <f t="shared" si="484"/>
        <v>7618.4000000000015</v>
      </c>
      <c r="O2126" s="11">
        <f t="shared" si="491"/>
        <v>16197</v>
      </c>
      <c r="P2126" s="11">
        <f t="shared" si="485"/>
        <v>0</v>
      </c>
      <c r="Q2126" s="11">
        <f t="shared" si="492"/>
        <v>508.9</v>
      </c>
      <c r="R2126" s="11">
        <f t="shared" si="493"/>
        <v>16705.900000000001</v>
      </c>
      <c r="S2126" s="6">
        <f t="shared" si="486"/>
        <v>0</v>
      </c>
      <c r="T2126" s="11">
        <f t="shared" si="487"/>
        <v>0</v>
      </c>
      <c r="U2126" s="11">
        <f t="shared" si="488"/>
        <v>0</v>
      </c>
      <c r="V2126" s="11">
        <f t="shared" si="494"/>
        <v>0</v>
      </c>
      <c r="W2126" s="20"/>
    </row>
    <row r="2127" spans="1:23" x14ac:dyDescent="0.25">
      <c r="A2127">
        <v>2022032921</v>
      </c>
      <c r="B2127">
        <v>3</v>
      </c>
      <c r="C2127" s="8">
        <v>0.60136999999999996</v>
      </c>
      <c r="D2127" s="6">
        <f t="shared" si="495"/>
        <v>48109.599999999999</v>
      </c>
      <c r="E2127" s="62">
        <v>0</v>
      </c>
      <c r="F2127" s="6">
        <f t="shared" si="489"/>
        <v>0</v>
      </c>
      <c r="G2127" s="7">
        <v>0.69816</v>
      </c>
      <c r="H2127" s="6">
        <f t="shared" si="496"/>
        <v>24435.599999999999</v>
      </c>
      <c r="I2127" s="7">
        <v>1.3999999999999999E-4</v>
      </c>
      <c r="J2127" s="6">
        <f t="shared" si="497"/>
        <v>1.9599999999999997</v>
      </c>
      <c r="K2127" s="20"/>
      <c r="L2127" s="6">
        <f t="shared" si="483"/>
        <v>40000</v>
      </c>
      <c r="M2127" s="11">
        <f t="shared" si="490"/>
        <v>0</v>
      </c>
      <c r="N2127" s="6">
        <f t="shared" si="484"/>
        <v>8109.5999999999985</v>
      </c>
      <c r="O2127" s="11">
        <f t="shared" si="491"/>
        <v>16326</v>
      </c>
      <c r="P2127" s="11">
        <f t="shared" si="485"/>
        <v>0</v>
      </c>
      <c r="Q2127" s="11">
        <f t="shared" si="492"/>
        <v>1.9599999999999997</v>
      </c>
      <c r="R2127" s="11">
        <f t="shared" si="493"/>
        <v>16327.96</v>
      </c>
      <c r="S2127" s="6">
        <f t="shared" si="486"/>
        <v>0</v>
      </c>
      <c r="T2127" s="11">
        <f t="shared" si="487"/>
        <v>0</v>
      </c>
      <c r="U2127" s="11">
        <f t="shared" si="488"/>
        <v>0</v>
      </c>
      <c r="V2127" s="11">
        <f t="shared" si="494"/>
        <v>0</v>
      </c>
      <c r="W2127" s="20"/>
    </row>
    <row r="2128" spans="1:23" x14ac:dyDescent="0.25">
      <c r="A2128">
        <v>2022032922</v>
      </c>
      <c r="B2128">
        <v>3</v>
      </c>
      <c r="C2128" s="8">
        <v>0.58642000000000005</v>
      </c>
      <c r="D2128" s="6">
        <f t="shared" si="495"/>
        <v>46913.600000000006</v>
      </c>
      <c r="E2128" s="62">
        <v>0</v>
      </c>
      <c r="F2128" s="6">
        <f t="shared" si="489"/>
        <v>0</v>
      </c>
      <c r="G2128" s="7">
        <v>0.66842999999999997</v>
      </c>
      <c r="H2128" s="6">
        <f t="shared" si="496"/>
        <v>23395.05</v>
      </c>
      <c r="I2128" s="7">
        <v>0</v>
      </c>
      <c r="J2128" s="6">
        <f t="shared" si="497"/>
        <v>0</v>
      </c>
      <c r="K2128" s="20"/>
      <c r="L2128" s="6">
        <f t="shared" si="483"/>
        <v>40000</v>
      </c>
      <c r="M2128" s="11">
        <f t="shared" si="490"/>
        <v>0</v>
      </c>
      <c r="N2128" s="6">
        <f t="shared" si="484"/>
        <v>6913.6000000000058</v>
      </c>
      <c r="O2128" s="11">
        <f t="shared" si="491"/>
        <v>16481.449999999993</v>
      </c>
      <c r="P2128" s="11">
        <f t="shared" si="485"/>
        <v>0</v>
      </c>
      <c r="Q2128" s="11">
        <f t="shared" si="492"/>
        <v>0</v>
      </c>
      <c r="R2128" s="11">
        <f t="shared" si="493"/>
        <v>16481.449999999993</v>
      </c>
      <c r="S2128" s="6">
        <f t="shared" si="486"/>
        <v>0</v>
      </c>
      <c r="T2128" s="11">
        <f t="shared" si="487"/>
        <v>0</v>
      </c>
      <c r="U2128" s="11">
        <f t="shared" si="488"/>
        <v>0</v>
      </c>
      <c r="V2128" s="11">
        <f t="shared" si="494"/>
        <v>0</v>
      </c>
      <c r="W2128" s="20"/>
    </row>
    <row r="2129" spans="1:23" x14ac:dyDescent="0.25">
      <c r="A2129">
        <v>2022032923</v>
      </c>
      <c r="B2129">
        <v>3</v>
      </c>
      <c r="C2129" s="8">
        <v>0.55481000000000003</v>
      </c>
      <c r="D2129" s="6">
        <f t="shared" si="495"/>
        <v>44384.800000000003</v>
      </c>
      <c r="E2129" s="62">
        <v>0</v>
      </c>
      <c r="F2129" s="6">
        <f t="shared" si="489"/>
        <v>0</v>
      </c>
      <c r="G2129" s="7">
        <v>0.63888</v>
      </c>
      <c r="H2129" s="6">
        <f t="shared" si="496"/>
        <v>22360.799999999999</v>
      </c>
      <c r="I2129" s="7">
        <v>0</v>
      </c>
      <c r="J2129" s="6">
        <f t="shared" si="497"/>
        <v>0</v>
      </c>
      <c r="K2129" s="20"/>
      <c r="L2129" s="6">
        <f t="shared" si="483"/>
        <v>40000</v>
      </c>
      <c r="M2129" s="11">
        <f t="shared" si="490"/>
        <v>0</v>
      </c>
      <c r="N2129" s="6">
        <f t="shared" si="484"/>
        <v>4384.8000000000029</v>
      </c>
      <c r="O2129" s="11">
        <f t="shared" si="491"/>
        <v>17975.999999999996</v>
      </c>
      <c r="P2129" s="11">
        <f t="shared" si="485"/>
        <v>0</v>
      </c>
      <c r="Q2129" s="11">
        <f t="shared" si="492"/>
        <v>0</v>
      </c>
      <c r="R2129" s="11">
        <f t="shared" si="493"/>
        <v>17975.999999999996</v>
      </c>
      <c r="S2129" s="6">
        <f t="shared" si="486"/>
        <v>0</v>
      </c>
      <c r="T2129" s="11">
        <f t="shared" si="487"/>
        <v>0</v>
      </c>
      <c r="U2129" s="11">
        <f t="shared" si="488"/>
        <v>0</v>
      </c>
      <c r="V2129" s="11">
        <f t="shared" si="494"/>
        <v>0</v>
      </c>
      <c r="W2129" s="20"/>
    </row>
    <row r="2130" spans="1:23" x14ac:dyDescent="0.25">
      <c r="A2130">
        <v>2022032924</v>
      </c>
      <c r="B2130">
        <v>3</v>
      </c>
      <c r="C2130" s="8">
        <v>0.51910999999999996</v>
      </c>
      <c r="D2130" s="6">
        <f t="shared" si="495"/>
        <v>41528.799999999996</v>
      </c>
      <c r="E2130" s="62">
        <v>0</v>
      </c>
      <c r="F2130" s="6">
        <f t="shared" si="489"/>
        <v>0</v>
      </c>
      <c r="G2130" s="7">
        <v>0.60924999999999996</v>
      </c>
      <c r="H2130" s="6">
        <f t="shared" si="496"/>
        <v>21323.75</v>
      </c>
      <c r="I2130" s="7">
        <v>0</v>
      </c>
      <c r="J2130" s="6">
        <f t="shared" si="497"/>
        <v>0</v>
      </c>
      <c r="K2130" s="20"/>
      <c r="L2130" s="6">
        <f t="shared" si="483"/>
        <v>40000</v>
      </c>
      <c r="M2130" s="11">
        <f t="shared" si="490"/>
        <v>0</v>
      </c>
      <c r="N2130" s="6">
        <f t="shared" si="484"/>
        <v>1528.7999999999956</v>
      </c>
      <c r="O2130" s="11">
        <f t="shared" si="491"/>
        <v>19794.950000000004</v>
      </c>
      <c r="P2130" s="11">
        <f t="shared" si="485"/>
        <v>0</v>
      </c>
      <c r="Q2130" s="11">
        <f t="shared" si="492"/>
        <v>0</v>
      </c>
      <c r="R2130" s="11">
        <f t="shared" si="493"/>
        <v>19794.950000000004</v>
      </c>
      <c r="S2130" s="6">
        <f t="shared" si="486"/>
        <v>0</v>
      </c>
      <c r="T2130" s="11">
        <f t="shared" si="487"/>
        <v>0</v>
      </c>
      <c r="U2130" s="11">
        <f t="shared" si="488"/>
        <v>0</v>
      </c>
      <c r="V2130" s="11">
        <f t="shared" si="494"/>
        <v>0</v>
      </c>
      <c r="W2130" s="20"/>
    </row>
    <row r="2131" spans="1:23" x14ac:dyDescent="0.25">
      <c r="A2131">
        <v>2022033001</v>
      </c>
      <c r="B2131">
        <v>4</v>
      </c>
      <c r="C2131" s="8">
        <v>0.48780000000000001</v>
      </c>
      <c r="D2131" s="6">
        <f t="shared" si="495"/>
        <v>39024</v>
      </c>
      <c r="E2131" s="62">
        <v>0</v>
      </c>
      <c r="F2131" s="6">
        <f t="shared" si="489"/>
        <v>0</v>
      </c>
      <c r="G2131" s="7">
        <v>0.56181999999999999</v>
      </c>
      <c r="H2131" s="6">
        <f t="shared" si="496"/>
        <v>19663.7</v>
      </c>
      <c r="I2131" s="7">
        <v>0</v>
      </c>
      <c r="J2131" s="6">
        <f t="shared" si="497"/>
        <v>0</v>
      </c>
      <c r="K2131" s="20"/>
      <c r="L2131" s="6">
        <f t="shared" si="483"/>
        <v>39024</v>
      </c>
      <c r="M2131" s="11">
        <f t="shared" si="490"/>
        <v>976</v>
      </c>
      <c r="N2131" s="6">
        <f t="shared" si="484"/>
        <v>0</v>
      </c>
      <c r="O2131" s="11">
        <f t="shared" si="491"/>
        <v>19663.7</v>
      </c>
      <c r="P2131" s="11">
        <f t="shared" si="485"/>
        <v>0</v>
      </c>
      <c r="Q2131" s="11">
        <f t="shared" si="492"/>
        <v>0</v>
      </c>
      <c r="R2131" s="11">
        <f t="shared" si="493"/>
        <v>20639.7</v>
      </c>
      <c r="S2131" s="6">
        <f t="shared" si="486"/>
        <v>0</v>
      </c>
      <c r="T2131" s="11">
        <f t="shared" si="487"/>
        <v>0</v>
      </c>
      <c r="U2131" s="11">
        <f t="shared" si="488"/>
        <v>0</v>
      </c>
      <c r="V2131" s="11">
        <f t="shared" si="494"/>
        <v>0</v>
      </c>
      <c r="W2131" s="20"/>
    </row>
    <row r="2132" spans="1:23" x14ac:dyDescent="0.25">
      <c r="A2132">
        <v>2022033002</v>
      </c>
      <c r="B2132">
        <v>4</v>
      </c>
      <c r="C2132" s="8">
        <v>0.46798000000000001</v>
      </c>
      <c r="D2132" s="6">
        <f t="shared" si="495"/>
        <v>37438.400000000001</v>
      </c>
      <c r="E2132" s="62">
        <v>0</v>
      </c>
      <c r="F2132" s="6">
        <f t="shared" si="489"/>
        <v>0</v>
      </c>
      <c r="G2132" s="7">
        <v>0.50822000000000001</v>
      </c>
      <c r="H2132" s="6">
        <f t="shared" si="496"/>
        <v>17787.7</v>
      </c>
      <c r="I2132" s="7">
        <v>0</v>
      </c>
      <c r="J2132" s="6">
        <f t="shared" si="497"/>
        <v>0</v>
      </c>
      <c r="K2132" s="20"/>
      <c r="L2132" s="6">
        <f t="shared" ref="L2132:L2195" si="498">IF(D2132-F2132&gt;C$17,C$17,D2132-F2132)</f>
        <v>37438.400000000001</v>
      </c>
      <c r="M2132" s="11">
        <f t="shared" si="490"/>
        <v>2561.5999999999985</v>
      </c>
      <c r="N2132" s="6">
        <f t="shared" ref="N2132:N2195" si="499">IF(D2132-F2132-L2132&gt;H2132,H2132,D2132-F2132-L2132)</f>
        <v>0</v>
      </c>
      <c r="O2132" s="11">
        <f t="shared" si="491"/>
        <v>17787.7</v>
      </c>
      <c r="P2132" s="11">
        <f t="shared" ref="P2132:P2195" si="500">IF(D2132-F2132-L2132-N2132&gt;J2132,J2132,D2132-F2132-L2132-N2132)</f>
        <v>0</v>
      </c>
      <c r="Q2132" s="11">
        <f t="shared" si="492"/>
        <v>0</v>
      </c>
      <c r="R2132" s="11">
        <f t="shared" si="493"/>
        <v>20349.3</v>
      </c>
      <c r="S2132" s="6">
        <f t="shared" ref="S2132:S2195" si="501">D2132-F2132-L2132-N2132-P2132</f>
        <v>0</v>
      </c>
      <c r="T2132" s="11">
        <f t="shared" ref="T2132:T2195" si="502">IF(T2131-AD$23+AD$24*R2132-S2132&gt;T$19,T$19,IF(T2131-AD$23+AD$24*R2132-S2132&lt;0,0,T2131-AD$23+AD$24*R2132-S2132))</f>
        <v>0</v>
      </c>
      <c r="U2132" s="11">
        <f t="shared" ref="U2132:U2195" si="503">IF(T2131-AD$23-T2132&gt;0,T2131-AD$23-T2132,0)</f>
        <v>0</v>
      </c>
      <c r="V2132" s="11">
        <f t="shared" si="494"/>
        <v>0</v>
      </c>
      <c r="W2132" s="20"/>
    </row>
    <row r="2133" spans="1:23" x14ac:dyDescent="0.25">
      <c r="A2133">
        <v>2022033003</v>
      </c>
      <c r="B2133">
        <v>4</v>
      </c>
      <c r="C2133" s="8">
        <v>0.45794000000000001</v>
      </c>
      <c r="D2133" s="6">
        <f t="shared" si="495"/>
        <v>36635.200000000004</v>
      </c>
      <c r="E2133" s="62">
        <v>0</v>
      </c>
      <c r="F2133" s="6">
        <f t="shared" ref="F2133:F2196" si="504">F$18*E2133</f>
        <v>0</v>
      </c>
      <c r="G2133" s="7">
        <v>0.54293999999999998</v>
      </c>
      <c r="H2133" s="6">
        <f t="shared" si="496"/>
        <v>19002.899999999998</v>
      </c>
      <c r="I2133" s="7">
        <v>0</v>
      </c>
      <c r="J2133" s="6">
        <f t="shared" si="497"/>
        <v>0</v>
      </c>
      <c r="K2133" s="20"/>
      <c r="L2133" s="6">
        <f t="shared" si="498"/>
        <v>36635.200000000004</v>
      </c>
      <c r="M2133" s="11">
        <f t="shared" ref="M2133:M2196" si="505">C$17-L2133</f>
        <v>3364.7999999999956</v>
      </c>
      <c r="N2133" s="6">
        <f t="shared" si="499"/>
        <v>0</v>
      </c>
      <c r="O2133" s="11">
        <f t="shared" ref="O2133:O2196" si="506">H2133-N2133</f>
        <v>19002.899999999998</v>
      </c>
      <c r="P2133" s="11">
        <f t="shared" si="500"/>
        <v>0</v>
      </c>
      <c r="Q2133" s="11">
        <f t="shared" ref="Q2133:Q2196" si="507">J2133-P2133</f>
        <v>0</v>
      </c>
      <c r="R2133" s="11">
        <f t="shared" ref="R2133:R2196" si="508">M2133+O2133+Q2133</f>
        <v>22367.699999999993</v>
      </c>
      <c r="S2133" s="6">
        <f t="shared" si="501"/>
        <v>0</v>
      </c>
      <c r="T2133" s="11">
        <f t="shared" si="502"/>
        <v>0</v>
      </c>
      <c r="U2133" s="11">
        <f t="shared" si="503"/>
        <v>0</v>
      </c>
      <c r="V2133" s="11">
        <f t="shared" ref="V2133:V2196" si="509">D2133-F2133-L2133-N2133-P2133-U2133</f>
        <v>0</v>
      </c>
      <c r="W2133" s="20"/>
    </row>
    <row r="2134" spans="1:23" x14ac:dyDescent="0.25">
      <c r="A2134">
        <v>2022033004</v>
      </c>
      <c r="B2134">
        <v>4</v>
      </c>
      <c r="C2134" s="8">
        <v>0.45121</v>
      </c>
      <c r="D2134" s="6">
        <f t="shared" si="495"/>
        <v>36096.800000000003</v>
      </c>
      <c r="E2134" s="62">
        <v>0</v>
      </c>
      <c r="F2134" s="6">
        <f t="shared" si="504"/>
        <v>0</v>
      </c>
      <c r="G2134" s="7">
        <v>0.55611999999999995</v>
      </c>
      <c r="H2134" s="6">
        <f t="shared" si="496"/>
        <v>19464.199999999997</v>
      </c>
      <c r="I2134" s="7">
        <v>0</v>
      </c>
      <c r="J2134" s="6">
        <f t="shared" si="497"/>
        <v>0</v>
      </c>
      <c r="K2134" s="20"/>
      <c r="L2134" s="6">
        <f t="shared" si="498"/>
        <v>36096.800000000003</v>
      </c>
      <c r="M2134" s="11">
        <f t="shared" si="505"/>
        <v>3903.1999999999971</v>
      </c>
      <c r="N2134" s="6">
        <f t="shared" si="499"/>
        <v>0</v>
      </c>
      <c r="O2134" s="11">
        <f t="shared" si="506"/>
        <v>19464.199999999997</v>
      </c>
      <c r="P2134" s="11">
        <f t="shared" si="500"/>
        <v>0</v>
      </c>
      <c r="Q2134" s="11">
        <f t="shared" si="507"/>
        <v>0</v>
      </c>
      <c r="R2134" s="11">
        <f t="shared" si="508"/>
        <v>23367.399999999994</v>
      </c>
      <c r="S2134" s="6">
        <f t="shared" si="501"/>
        <v>0</v>
      </c>
      <c r="T2134" s="11">
        <f t="shared" si="502"/>
        <v>0</v>
      </c>
      <c r="U2134" s="11">
        <f t="shared" si="503"/>
        <v>0</v>
      </c>
      <c r="V2134" s="11">
        <f t="shared" si="509"/>
        <v>0</v>
      </c>
      <c r="W2134" s="20"/>
    </row>
    <row r="2135" spans="1:23" x14ac:dyDescent="0.25">
      <c r="A2135">
        <v>2022033005</v>
      </c>
      <c r="B2135">
        <v>4</v>
      </c>
      <c r="C2135" s="8">
        <v>0.45345999999999997</v>
      </c>
      <c r="D2135" s="6">
        <f t="shared" si="495"/>
        <v>36276.799999999996</v>
      </c>
      <c r="E2135" s="62">
        <v>0</v>
      </c>
      <c r="F2135" s="6">
        <f t="shared" si="504"/>
        <v>0</v>
      </c>
      <c r="G2135" s="7">
        <v>0.59338999999999997</v>
      </c>
      <c r="H2135" s="6">
        <f t="shared" si="496"/>
        <v>20768.649999999998</v>
      </c>
      <c r="I2135" s="7">
        <v>0</v>
      </c>
      <c r="J2135" s="6">
        <f t="shared" si="497"/>
        <v>0</v>
      </c>
      <c r="K2135" s="20"/>
      <c r="L2135" s="6">
        <f t="shared" si="498"/>
        <v>36276.799999999996</v>
      </c>
      <c r="M2135" s="11">
        <f t="shared" si="505"/>
        <v>3723.2000000000044</v>
      </c>
      <c r="N2135" s="6">
        <f t="shared" si="499"/>
        <v>0</v>
      </c>
      <c r="O2135" s="11">
        <f t="shared" si="506"/>
        <v>20768.649999999998</v>
      </c>
      <c r="P2135" s="11">
        <f t="shared" si="500"/>
        <v>0</v>
      </c>
      <c r="Q2135" s="11">
        <f t="shared" si="507"/>
        <v>0</v>
      </c>
      <c r="R2135" s="11">
        <f t="shared" si="508"/>
        <v>24491.850000000002</v>
      </c>
      <c r="S2135" s="6">
        <f t="shared" si="501"/>
        <v>0</v>
      </c>
      <c r="T2135" s="11">
        <f t="shared" si="502"/>
        <v>0</v>
      </c>
      <c r="U2135" s="11">
        <f t="shared" si="503"/>
        <v>0</v>
      </c>
      <c r="V2135" s="11">
        <f t="shared" si="509"/>
        <v>0</v>
      </c>
      <c r="W2135" s="20"/>
    </row>
    <row r="2136" spans="1:23" x14ac:dyDescent="0.25">
      <c r="A2136">
        <v>2022033006</v>
      </c>
      <c r="B2136">
        <v>4</v>
      </c>
      <c r="C2136" s="8">
        <v>0.46937000000000001</v>
      </c>
      <c r="D2136" s="6">
        <f t="shared" si="495"/>
        <v>37549.599999999999</v>
      </c>
      <c r="E2136" s="62">
        <v>0</v>
      </c>
      <c r="F2136" s="6">
        <f t="shared" si="504"/>
        <v>0</v>
      </c>
      <c r="G2136" s="7">
        <v>0.59740000000000004</v>
      </c>
      <c r="H2136" s="6">
        <f t="shared" si="496"/>
        <v>20909</v>
      </c>
      <c r="I2136" s="7">
        <v>0</v>
      </c>
      <c r="J2136" s="6">
        <f t="shared" si="497"/>
        <v>0</v>
      </c>
      <c r="K2136" s="20"/>
      <c r="L2136" s="6">
        <f t="shared" si="498"/>
        <v>37549.599999999999</v>
      </c>
      <c r="M2136" s="11">
        <f t="shared" si="505"/>
        <v>2450.4000000000015</v>
      </c>
      <c r="N2136" s="6">
        <f t="shared" si="499"/>
        <v>0</v>
      </c>
      <c r="O2136" s="11">
        <f t="shared" si="506"/>
        <v>20909</v>
      </c>
      <c r="P2136" s="11">
        <f t="shared" si="500"/>
        <v>0</v>
      </c>
      <c r="Q2136" s="11">
        <f t="shared" si="507"/>
        <v>0</v>
      </c>
      <c r="R2136" s="11">
        <f t="shared" si="508"/>
        <v>23359.4</v>
      </c>
      <c r="S2136" s="6">
        <f t="shared" si="501"/>
        <v>0</v>
      </c>
      <c r="T2136" s="11">
        <f t="shared" si="502"/>
        <v>0</v>
      </c>
      <c r="U2136" s="11">
        <f t="shared" si="503"/>
        <v>0</v>
      </c>
      <c r="V2136" s="11">
        <f t="shared" si="509"/>
        <v>0</v>
      </c>
      <c r="W2136" s="20"/>
    </row>
    <row r="2137" spans="1:23" x14ac:dyDescent="0.25">
      <c r="A2137">
        <v>2022033007</v>
      </c>
      <c r="B2137">
        <v>4</v>
      </c>
      <c r="C2137" s="8">
        <v>0.49901000000000001</v>
      </c>
      <c r="D2137" s="6">
        <f t="shared" si="495"/>
        <v>39920.800000000003</v>
      </c>
      <c r="E2137" s="62">
        <v>0</v>
      </c>
      <c r="F2137" s="6">
        <f t="shared" si="504"/>
        <v>0</v>
      </c>
      <c r="G2137" s="7">
        <v>0.59084999999999999</v>
      </c>
      <c r="H2137" s="6">
        <f t="shared" si="496"/>
        <v>20679.75</v>
      </c>
      <c r="I2137" s="7">
        <v>0</v>
      </c>
      <c r="J2137" s="6">
        <f t="shared" si="497"/>
        <v>0</v>
      </c>
      <c r="K2137" s="20"/>
      <c r="L2137" s="6">
        <f t="shared" si="498"/>
        <v>39920.800000000003</v>
      </c>
      <c r="M2137" s="11">
        <f t="shared" si="505"/>
        <v>79.19999999999709</v>
      </c>
      <c r="N2137" s="6">
        <f t="shared" si="499"/>
        <v>0</v>
      </c>
      <c r="O2137" s="11">
        <f t="shared" si="506"/>
        <v>20679.75</v>
      </c>
      <c r="P2137" s="11">
        <f t="shared" si="500"/>
        <v>0</v>
      </c>
      <c r="Q2137" s="11">
        <f t="shared" si="507"/>
        <v>0</v>
      </c>
      <c r="R2137" s="11">
        <f t="shared" si="508"/>
        <v>20758.949999999997</v>
      </c>
      <c r="S2137" s="6">
        <f t="shared" si="501"/>
        <v>0</v>
      </c>
      <c r="T2137" s="11">
        <f t="shared" si="502"/>
        <v>0</v>
      </c>
      <c r="U2137" s="11">
        <f t="shared" si="503"/>
        <v>0</v>
      </c>
      <c r="V2137" s="11">
        <f t="shared" si="509"/>
        <v>0</v>
      </c>
      <c r="W2137" s="20"/>
    </row>
    <row r="2138" spans="1:23" x14ac:dyDescent="0.25">
      <c r="A2138">
        <v>2022033008</v>
      </c>
      <c r="B2138">
        <v>4</v>
      </c>
      <c r="C2138" s="8">
        <v>0.51685999999999999</v>
      </c>
      <c r="D2138" s="6">
        <f t="shared" si="495"/>
        <v>41348.799999999996</v>
      </c>
      <c r="E2138" s="62">
        <v>0</v>
      </c>
      <c r="F2138" s="6">
        <f t="shared" si="504"/>
        <v>0</v>
      </c>
      <c r="G2138" s="7">
        <v>0.58199000000000001</v>
      </c>
      <c r="H2138" s="6">
        <f t="shared" si="496"/>
        <v>20369.650000000001</v>
      </c>
      <c r="I2138" s="7">
        <v>2.49E-3</v>
      </c>
      <c r="J2138" s="6">
        <f t="shared" si="497"/>
        <v>34.86</v>
      </c>
      <c r="K2138" s="20"/>
      <c r="L2138" s="6">
        <f t="shared" si="498"/>
        <v>40000</v>
      </c>
      <c r="M2138" s="11">
        <f t="shared" si="505"/>
        <v>0</v>
      </c>
      <c r="N2138" s="6">
        <f t="shared" si="499"/>
        <v>1348.7999999999956</v>
      </c>
      <c r="O2138" s="11">
        <f t="shared" si="506"/>
        <v>19020.850000000006</v>
      </c>
      <c r="P2138" s="11">
        <f t="shared" si="500"/>
        <v>0</v>
      </c>
      <c r="Q2138" s="11">
        <f t="shared" si="507"/>
        <v>34.86</v>
      </c>
      <c r="R2138" s="11">
        <f t="shared" si="508"/>
        <v>19055.710000000006</v>
      </c>
      <c r="S2138" s="6">
        <f t="shared" si="501"/>
        <v>0</v>
      </c>
      <c r="T2138" s="11">
        <f t="shared" si="502"/>
        <v>0</v>
      </c>
      <c r="U2138" s="11">
        <f t="shared" si="503"/>
        <v>0</v>
      </c>
      <c r="V2138" s="11">
        <f t="shared" si="509"/>
        <v>0</v>
      </c>
      <c r="W2138" s="20"/>
    </row>
    <row r="2139" spans="1:23" x14ac:dyDescent="0.25">
      <c r="A2139">
        <v>2022033009</v>
      </c>
      <c r="B2139">
        <v>4</v>
      </c>
      <c r="C2139" s="8">
        <v>0.51956000000000002</v>
      </c>
      <c r="D2139" s="6">
        <f t="shared" si="495"/>
        <v>41564.800000000003</v>
      </c>
      <c r="E2139" s="62">
        <v>0</v>
      </c>
      <c r="F2139" s="6">
        <f t="shared" si="504"/>
        <v>0</v>
      </c>
      <c r="G2139" s="7">
        <v>0.60972999999999999</v>
      </c>
      <c r="H2139" s="6">
        <f t="shared" si="496"/>
        <v>21340.55</v>
      </c>
      <c r="I2139" s="7">
        <v>6.7820000000000005E-2</v>
      </c>
      <c r="J2139" s="6">
        <f t="shared" si="497"/>
        <v>949.48</v>
      </c>
      <c r="K2139" s="20"/>
      <c r="L2139" s="6">
        <f t="shared" si="498"/>
        <v>40000</v>
      </c>
      <c r="M2139" s="11">
        <f t="shared" si="505"/>
        <v>0</v>
      </c>
      <c r="N2139" s="6">
        <f t="shared" si="499"/>
        <v>1564.8000000000029</v>
      </c>
      <c r="O2139" s="11">
        <f t="shared" si="506"/>
        <v>19775.749999999996</v>
      </c>
      <c r="P2139" s="11">
        <f t="shared" si="500"/>
        <v>0</v>
      </c>
      <c r="Q2139" s="11">
        <f t="shared" si="507"/>
        <v>949.48</v>
      </c>
      <c r="R2139" s="11">
        <f t="shared" si="508"/>
        <v>20725.229999999996</v>
      </c>
      <c r="S2139" s="6">
        <f t="shared" si="501"/>
        <v>0</v>
      </c>
      <c r="T2139" s="11">
        <f t="shared" si="502"/>
        <v>0</v>
      </c>
      <c r="U2139" s="11">
        <f t="shared" si="503"/>
        <v>0</v>
      </c>
      <c r="V2139" s="11">
        <f t="shared" si="509"/>
        <v>0</v>
      </c>
      <c r="W2139" s="20"/>
    </row>
    <row r="2140" spans="1:23" x14ac:dyDescent="0.25">
      <c r="A2140">
        <v>2022033010</v>
      </c>
      <c r="B2140">
        <v>4</v>
      </c>
      <c r="C2140" s="8">
        <v>0.52553000000000005</v>
      </c>
      <c r="D2140" s="6">
        <f t="shared" si="495"/>
        <v>42042.400000000001</v>
      </c>
      <c r="E2140" s="62">
        <v>0</v>
      </c>
      <c r="F2140" s="6">
        <f t="shared" si="504"/>
        <v>0</v>
      </c>
      <c r="G2140" s="7">
        <v>0.61817999999999995</v>
      </c>
      <c r="H2140" s="6">
        <f t="shared" si="496"/>
        <v>21636.3</v>
      </c>
      <c r="I2140" s="7">
        <v>0.11648</v>
      </c>
      <c r="J2140" s="6">
        <f t="shared" si="497"/>
        <v>1630.72</v>
      </c>
      <c r="K2140" s="20"/>
      <c r="L2140" s="6">
        <f t="shared" si="498"/>
        <v>40000</v>
      </c>
      <c r="M2140" s="11">
        <f t="shared" si="505"/>
        <v>0</v>
      </c>
      <c r="N2140" s="6">
        <f t="shared" si="499"/>
        <v>2042.4000000000015</v>
      </c>
      <c r="O2140" s="11">
        <f t="shared" si="506"/>
        <v>19593.899999999998</v>
      </c>
      <c r="P2140" s="11">
        <f t="shared" si="500"/>
        <v>0</v>
      </c>
      <c r="Q2140" s="11">
        <f t="shared" si="507"/>
        <v>1630.72</v>
      </c>
      <c r="R2140" s="11">
        <f t="shared" si="508"/>
        <v>21224.62</v>
      </c>
      <c r="S2140" s="6">
        <f t="shared" si="501"/>
        <v>0</v>
      </c>
      <c r="T2140" s="11">
        <f t="shared" si="502"/>
        <v>0</v>
      </c>
      <c r="U2140" s="11">
        <f t="shared" si="503"/>
        <v>0</v>
      </c>
      <c r="V2140" s="11">
        <f t="shared" si="509"/>
        <v>0</v>
      </c>
      <c r="W2140" s="20"/>
    </row>
    <row r="2141" spans="1:23" x14ac:dyDescent="0.25">
      <c r="A2141">
        <v>2022033011</v>
      </c>
      <c r="B2141">
        <v>4</v>
      </c>
      <c r="C2141" s="8">
        <v>0.52988999999999997</v>
      </c>
      <c r="D2141" s="6">
        <f t="shared" si="495"/>
        <v>42391.199999999997</v>
      </c>
      <c r="E2141" s="62">
        <v>0</v>
      </c>
      <c r="F2141" s="6">
        <f t="shared" si="504"/>
        <v>0</v>
      </c>
      <c r="G2141" s="7">
        <v>0.64634000000000003</v>
      </c>
      <c r="H2141" s="6">
        <f t="shared" si="496"/>
        <v>22621.9</v>
      </c>
      <c r="I2141" s="7">
        <v>0.18848999999999999</v>
      </c>
      <c r="J2141" s="6">
        <f t="shared" si="497"/>
        <v>2638.8599999999997</v>
      </c>
      <c r="K2141" s="20"/>
      <c r="L2141" s="6">
        <f t="shared" si="498"/>
        <v>40000</v>
      </c>
      <c r="M2141" s="11">
        <f t="shared" si="505"/>
        <v>0</v>
      </c>
      <c r="N2141" s="6">
        <f t="shared" si="499"/>
        <v>2391.1999999999971</v>
      </c>
      <c r="O2141" s="11">
        <f t="shared" si="506"/>
        <v>20230.700000000004</v>
      </c>
      <c r="P2141" s="11">
        <f t="shared" si="500"/>
        <v>0</v>
      </c>
      <c r="Q2141" s="11">
        <f t="shared" si="507"/>
        <v>2638.8599999999997</v>
      </c>
      <c r="R2141" s="11">
        <f t="shared" si="508"/>
        <v>22869.560000000005</v>
      </c>
      <c r="S2141" s="6">
        <f t="shared" si="501"/>
        <v>0</v>
      </c>
      <c r="T2141" s="11">
        <f t="shared" si="502"/>
        <v>0</v>
      </c>
      <c r="U2141" s="11">
        <f t="shared" si="503"/>
        <v>0</v>
      </c>
      <c r="V2141" s="11">
        <f t="shared" si="509"/>
        <v>0</v>
      </c>
      <c r="W2141" s="20"/>
    </row>
    <row r="2142" spans="1:23" x14ac:dyDescent="0.25">
      <c r="A2142">
        <v>2022033012</v>
      </c>
      <c r="B2142">
        <v>4</v>
      </c>
      <c r="C2142" s="8">
        <v>0.52995000000000003</v>
      </c>
      <c r="D2142" s="6">
        <f t="shared" si="495"/>
        <v>42396</v>
      </c>
      <c r="E2142" s="62">
        <v>0</v>
      </c>
      <c r="F2142" s="6">
        <f t="shared" si="504"/>
        <v>0</v>
      </c>
      <c r="G2142" s="7">
        <v>0.65932999999999997</v>
      </c>
      <c r="H2142" s="6">
        <f t="shared" si="496"/>
        <v>23076.55</v>
      </c>
      <c r="I2142" s="7">
        <v>0.23744000000000001</v>
      </c>
      <c r="J2142" s="6">
        <f t="shared" si="497"/>
        <v>3324.1600000000003</v>
      </c>
      <c r="K2142" s="20"/>
      <c r="L2142" s="6">
        <f t="shared" si="498"/>
        <v>40000</v>
      </c>
      <c r="M2142" s="11">
        <f t="shared" si="505"/>
        <v>0</v>
      </c>
      <c r="N2142" s="6">
        <f t="shared" si="499"/>
        <v>2396</v>
      </c>
      <c r="O2142" s="11">
        <f t="shared" si="506"/>
        <v>20680.55</v>
      </c>
      <c r="P2142" s="11">
        <f t="shared" si="500"/>
        <v>0</v>
      </c>
      <c r="Q2142" s="11">
        <f t="shared" si="507"/>
        <v>3324.1600000000003</v>
      </c>
      <c r="R2142" s="11">
        <f t="shared" si="508"/>
        <v>24004.71</v>
      </c>
      <c r="S2142" s="6">
        <f t="shared" si="501"/>
        <v>0</v>
      </c>
      <c r="T2142" s="11">
        <f t="shared" si="502"/>
        <v>0</v>
      </c>
      <c r="U2142" s="11">
        <f t="shared" si="503"/>
        <v>0</v>
      </c>
      <c r="V2142" s="11">
        <f t="shared" si="509"/>
        <v>0</v>
      </c>
      <c r="W2142" s="20"/>
    </row>
    <row r="2143" spans="1:23" x14ac:dyDescent="0.25">
      <c r="A2143">
        <v>2022033013</v>
      </c>
      <c r="B2143">
        <v>4</v>
      </c>
      <c r="C2143" s="8">
        <v>0.53605999999999998</v>
      </c>
      <c r="D2143" s="6">
        <f t="shared" si="495"/>
        <v>42884.799999999996</v>
      </c>
      <c r="E2143" s="62">
        <v>0</v>
      </c>
      <c r="F2143" s="6">
        <f t="shared" si="504"/>
        <v>0</v>
      </c>
      <c r="G2143" s="7">
        <v>0.65788000000000002</v>
      </c>
      <c r="H2143" s="6">
        <f t="shared" si="496"/>
        <v>23025.8</v>
      </c>
      <c r="I2143" s="7">
        <v>0.28494999999999998</v>
      </c>
      <c r="J2143" s="6">
        <f t="shared" si="497"/>
        <v>3989.2999999999997</v>
      </c>
      <c r="K2143" s="20"/>
      <c r="L2143" s="6">
        <f t="shared" si="498"/>
        <v>40000</v>
      </c>
      <c r="M2143" s="11">
        <f t="shared" si="505"/>
        <v>0</v>
      </c>
      <c r="N2143" s="6">
        <f t="shared" si="499"/>
        <v>2884.7999999999956</v>
      </c>
      <c r="O2143" s="11">
        <f t="shared" si="506"/>
        <v>20141.000000000004</v>
      </c>
      <c r="P2143" s="11">
        <f t="shared" si="500"/>
        <v>0</v>
      </c>
      <c r="Q2143" s="11">
        <f t="shared" si="507"/>
        <v>3989.2999999999997</v>
      </c>
      <c r="R2143" s="11">
        <f t="shared" si="508"/>
        <v>24130.300000000003</v>
      </c>
      <c r="S2143" s="6">
        <f t="shared" si="501"/>
        <v>0</v>
      </c>
      <c r="T2143" s="11">
        <f t="shared" si="502"/>
        <v>0</v>
      </c>
      <c r="U2143" s="11">
        <f t="shared" si="503"/>
        <v>0</v>
      </c>
      <c r="V2143" s="11">
        <f t="shared" si="509"/>
        <v>0</v>
      </c>
      <c r="W2143" s="20"/>
    </row>
    <row r="2144" spans="1:23" x14ac:dyDescent="0.25">
      <c r="A2144">
        <v>2022033014</v>
      </c>
      <c r="B2144">
        <v>4</v>
      </c>
      <c r="C2144" s="8">
        <v>0.54634000000000005</v>
      </c>
      <c r="D2144" s="6">
        <f t="shared" si="495"/>
        <v>43707.200000000004</v>
      </c>
      <c r="E2144" s="62">
        <v>0</v>
      </c>
      <c r="F2144" s="6">
        <f t="shared" si="504"/>
        <v>0</v>
      </c>
      <c r="G2144" s="7">
        <v>0.64837</v>
      </c>
      <c r="H2144" s="6">
        <f t="shared" si="496"/>
        <v>22692.95</v>
      </c>
      <c r="I2144" s="7">
        <v>0.31555</v>
      </c>
      <c r="J2144" s="6">
        <f t="shared" si="497"/>
        <v>4417.7</v>
      </c>
      <c r="K2144" s="20"/>
      <c r="L2144" s="6">
        <f t="shared" si="498"/>
        <v>40000</v>
      </c>
      <c r="M2144" s="11">
        <f t="shared" si="505"/>
        <v>0</v>
      </c>
      <c r="N2144" s="6">
        <f t="shared" si="499"/>
        <v>3707.2000000000044</v>
      </c>
      <c r="O2144" s="11">
        <f t="shared" si="506"/>
        <v>18985.749999999996</v>
      </c>
      <c r="P2144" s="11">
        <f t="shared" si="500"/>
        <v>0</v>
      </c>
      <c r="Q2144" s="11">
        <f t="shared" si="507"/>
        <v>4417.7</v>
      </c>
      <c r="R2144" s="11">
        <f t="shared" si="508"/>
        <v>23403.449999999997</v>
      </c>
      <c r="S2144" s="6">
        <f t="shared" si="501"/>
        <v>0</v>
      </c>
      <c r="T2144" s="11">
        <f t="shared" si="502"/>
        <v>0</v>
      </c>
      <c r="U2144" s="11">
        <f t="shared" si="503"/>
        <v>0</v>
      </c>
      <c r="V2144" s="11">
        <f t="shared" si="509"/>
        <v>0</v>
      </c>
      <c r="W2144" s="20"/>
    </row>
    <row r="2145" spans="1:23" x14ac:dyDescent="0.25">
      <c r="A2145">
        <v>2022033015</v>
      </c>
      <c r="B2145">
        <v>4</v>
      </c>
      <c r="C2145" s="8">
        <v>0.55406999999999995</v>
      </c>
      <c r="D2145" s="6">
        <f t="shared" si="495"/>
        <v>44325.599999999999</v>
      </c>
      <c r="E2145" s="62">
        <v>0</v>
      </c>
      <c r="F2145" s="6">
        <f t="shared" si="504"/>
        <v>0</v>
      </c>
      <c r="G2145" s="7">
        <v>0.61246</v>
      </c>
      <c r="H2145" s="6">
        <f t="shared" si="496"/>
        <v>21436.1</v>
      </c>
      <c r="I2145" s="7">
        <v>0.36636000000000002</v>
      </c>
      <c r="J2145" s="6">
        <f t="shared" si="497"/>
        <v>5129.04</v>
      </c>
      <c r="K2145" s="20"/>
      <c r="L2145" s="6">
        <f t="shared" si="498"/>
        <v>40000</v>
      </c>
      <c r="M2145" s="11">
        <f t="shared" si="505"/>
        <v>0</v>
      </c>
      <c r="N2145" s="6">
        <f t="shared" si="499"/>
        <v>4325.5999999999985</v>
      </c>
      <c r="O2145" s="11">
        <f t="shared" si="506"/>
        <v>17110.5</v>
      </c>
      <c r="P2145" s="11">
        <f t="shared" si="500"/>
        <v>0</v>
      </c>
      <c r="Q2145" s="11">
        <f t="shared" si="507"/>
        <v>5129.04</v>
      </c>
      <c r="R2145" s="11">
        <f t="shared" si="508"/>
        <v>22239.54</v>
      </c>
      <c r="S2145" s="6">
        <f t="shared" si="501"/>
        <v>0</v>
      </c>
      <c r="T2145" s="11">
        <f t="shared" si="502"/>
        <v>0</v>
      </c>
      <c r="U2145" s="11">
        <f t="shared" si="503"/>
        <v>0</v>
      </c>
      <c r="V2145" s="11">
        <f t="shared" si="509"/>
        <v>0</v>
      </c>
      <c r="W2145" s="20"/>
    </row>
    <row r="2146" spans="1:23" x14ac:dyDescent="0.25">
      <c r="A2146">
        <v>2022033016</v>
      </c>
      <c r="B2146">
        <v>4</v>
      </c>
      <c r="C2146" s="8">
        <v>0.56113999999999997</v>
      </c>
      <c r="D2146" s="6">
        <f t="shared" si="495"/>
        <v>44891.199999999997</v>
      </c>
      <c r="E2146" s="62">
        <v>0</v>
      </c>
      <c r="F2146" s="6">
        <f t="shared" si="504"/>
        <v>0</v>
      </c>
      <c r="G2146" s="7">
        <v>0.55525999999999998</v>
      </c>
      <c r="H2146" s="6">
        <f t="shared" si="496"/>
        <v>19434.099999999999</v>
      </c>
      <c r="I2146" s="7">
        <v>0.42504999999999998</v>
      </c>
      <c r="J2146" s="6">
        <f t="shared" si="497"/>
        <v>5950.7</v>
      </c>
      <c r="K2146" s="20"/>
      <c r="L2146" s="6">
        <f t="shared" si="498"/>
        <v>40000</v>
      </c>
      <c r="M2146" s="11">
        <f t="shared" si="505"/>
        <v>0</v>
      </c>
      <c r="N2146" s="6">
        <f t="shared" si="499"/>
        <v>4891.1999999999971</v>
      </c>
      <c r="O2146" s="11">
        <f t="shared" si="506"/>
        <v>14542.900000000001</v>
      </c>
      <c r="P2146" s="11">
        <f t="shared" si="500"/>
        <v>0</v>
      </c>
      <c r="Q2146" s="11">
        <f t="shared" si="507"/>
        <v>5950.7</v>
      </c>
      <c r="R2146" s="11">
        <f t="shared" si="508"/>
        <v>20493.600000000002</v>
      </c>
      <c r="S2146" s="6">
        <f t="shared" si="501"/>
        <v>0</v>
      </c>
      <c r="T2146" s="11">
        <f t="shared" si="502"/>
        <v>0</v>
      </c>
      <c r="U2146" s="11">
        <f t="shared" si="503"/>
        <v>0</v>
      </c>
      <c r="V2146" s="11">
        <f t="shared" si="509"/>
        <v>0</v>
      </c>
      <c r="W2146" s="20"/>
    </row>
    <row r="2147" spans="1:23" x14ac:dyDescent="0.25">
      <c r="A2147">
        <v>2022033017</v>
      </c>
      <c r="B2147">
        <v>4</v>
      </c>
      <c r="C2147" s="8">
        <v>0.56928000000000001</v>
      </c>
      <c r="D2147" s="6">
        <f t="shared" si="495"/>
        <v>45542.400000000001</v>
      </c>
      <c r="E2147" s="62">
        <v>0</v>
      </c>
      <c r="F2147" s="6">
        <f t="shared" si="504"/>
        <v>0</v>
      </c>
      <c r="G2147" s="7">
        <v>0.48715999999999998</v>
      </c>
      <c r="H2147" s="6">
        <f t="shared" si="496"/>
        <v>17050.599999999999</v>
      </c>
      <c r="I2147" s="7">
        <v>0.48902000000000001</v>
      </c>
      <c r="J2147" s="6">
        <f t="shared" si="497"/>
        <v>6846.28</v>
      </c>
      <c r="K2147" s="20"/>
      <c r="L2147" s="6">
        <f t="shared" si="498"/>
        <v>40000</v>
      </c>
      <c r="M2147" s="11">
        <f t="shared" si="505"/>
        <v>0</v>
      </c>
      <c r="N2147" s="6">
        <f t="shared" si="499"/>
        <v>5542.4000000000015</v>
      </c>
      <c r="O2147" s="11">
        <f t="shared" si="506"/>
        <v>11508.199999999997</v>
      </c>
      <c r="P2147" s="11">
        <f t="shared" si="500"/>
        <v>0</v>
      </c>
      <c r="Q2147" s="11">
        <f t="shared" si="507"/>
        <v>6846.28</v>
      </c>
      <c r="R2147" s="11">
        <f t="shared" si="508"/>
        <v>18354.479999999996</v>
      </c>
      <c r="S2147" s="6">
        <f t="shared" si="501"/>
        <v>0</v>
      </c>
      <c r="T2147" s="11">
        <f t="shared" si="502"/>
        <v>0</v>
      </c>
      <c r="U2147" s="11">
        <f t="shared" si="503"/>
        <v>0</v>
      </c>
      <c r="V2147" s="11">
        <f t="shared" si="509"/>
        <v>0</v>
      </c>
      <c r="W2147" s="20"/>
    </row>
    <row r="2148" spans="1:23" x14ac:dyDescent="0.25">
      <c r="A2148">
        <v>2022033018</v>
      </c>
      <c r="B2148">
        <v>4</v>
      </c>
      <c r="C2148" s="8">
        <v>0.57264999999999999</v>
      </c>
      <c r="D2148" s="6">
        <f t="shared" si="495"/>
        <v>45812</v>
      </c>
      <c r="E2148" s="62">
        <v>0</v>
      </c>
      <c r="F2148" s="6">
        <f t="shared" si="504"/>
        <v>0</v>
      </c>
      <c r="G2148" s="7">
        <v>0.41248000000000001</v>
      </c>
      <c r="H2148" s="6">
        <f t="shared" si="496"/>
        <v>14436.800000000001</v>
      </c>
      <c r="I2148" s="7">
        <v>0.59399000000000002</v>
      </c>
      <c r="J2148" s="6">
        <f t="shared" si="497"/>
        <v>8315.86</v>
      </c>
      <c r="K2148" s="20"/>
      <c r="L2148" s="6">
        <f t="shared" si="498"/>
        <v>40000</v>
      </c>
      <c r="M2148" s="11">
        <f t="shared" si="505"/>
        <v>0</v>
      </c>
      <c r="N2148" s="6">
        <f t="shared" si="499"/>
        <v>5812</v>
      </c>
      <c r="O2148" s="11">
        <f t="shared" si="506"/>
        <v>8624.8000000000011</v>
      </c>
      <c r="P2148" s="11">
        <f t="shared" si="500"/>
        <v>0</v>
      </c>
      <c r="Q2148" s="11">
        <f t="shared" si="507"/>
        <v>8315.86</v>
      </c>
      <c r="R2148" s="11">
        <f t="shared" si="508"/>
        <v>16940.660000000003</v>
      </c>
      <c r="S2148" s="6">
        <f t="shared" si="501"/>
        <v>0</v>
      </c>
      <c r="T2148" s="11">
        <f t="shared" si="502"/>
        <v>0</v>
      </c>
      <c r="U2148" s="11">
        <f t="shared" si="503"/>
        <v>0</v>
      </c>
      <c r="V2148" s="11">
        <f t="shared" si="509"/>
        <v>0</v>
      </c>
      <c r="W2148" s="20"/>
    </row>
    <row r="2149" spans="1:23" x14ac:dyDescent="0.25">
      <c r="A2149">
        <v>2022033019</v>
      </c>
      <c r="B2149">
        <v>4</v>
      </c>
      <c r="C2149" s="8">
        <v>0.56342999999999999</v>
      </c>
      <c r="D2149" s="6">
        <f t="shared" si="495"/>
        <v>45074.400000000001</v>
      </c>
      <c r="E2149" s="62">
        <v>0</v>
      </c>
      <c r="F2149" s="6">
        <f t="shared" si="504"/>
        <v>0</v>
      </c>
      <c r="G2149" s="7">
        <v>0.32301999999999997</v>
      </c>
      <c r="H2149" s="6">
        <f t="shared" si="496"/>
        <v>11305.699999999999</v>
      </c>
      <c r="I2149" s="7">
        <v>0.45047999999999999</v>
      </c>
      <c r="J2149" s="6">
        <f t="shared" si="497"/>
        <v>6306.72</v>
      </c>
      <c r="K2149" s="20"/>
      <c r="L2149" s="6">
        <f t="shared" si="498"/>
        <v>40000</v>
      </c>
      <c r="M2149" s="11">
        <f t="shared" si="505"/>
        <v>0</v>
      </c>
      <c r="N2149" s="6">
        <f t="shared" si="499"/>
        <v>5074.4000000000015</v>
      </c>
      <c r="O2149" s="11">
        <f t="shared" si="506"/>
        <v>6231.2999999999975</v>
      </c>
      <c r="P2149" s="11">
        <f t="shared" si="500"/>
        <v>0</v>
      </c>
      <c r="Q2149" s="11">
        <f t="shared" si="507"/>
        <v>6306.72</v>
      </c>
      <c r="R2149" s="11">
        <f t="shared" si="508"/>
        <v>12538.019999999997</v>
      </c>
      <c r="S2149" s="6">
        <f t="shared" si="501"/>
        <v>0</v>
      </c>
      <c r="T2149" s="11">
        <f t="shared" si="502"/>
        <v>0</v>
      </c>
      <c r="U2149" s="11">
        <f t="shared" si="503"/>
        <v>0</v>
      </c>
      <c r="V2149" s="11">
        <f t="shared" si="509"/>
        <v>0</v>
      </c>
      <c r="W2149" s="20"/>
    </row>
    <row r="2150" spans="1:23" x14ac:dyDescent="0.25">
      <c r="A2150">
        <v>2022033020</v>
      </c>
      <c r="B2150">
        <v>4</v>
      </c>
      <c r="C2150" s="8">
        <v>0.55171000000000003</v>
      </c>
      <c r="D2150" s="6">
        <f t="shared" si="495"/>
        <v>44136.800000000003</v>
      </c>
      <c r="E2150" s="62">
        <v>0</v>
      </c>
      <c r="F2150" s="6">
        <f t="shared" si="504"/>
        <v>0</v>
      </c>
      <c r="G2150" s="7">
        <v>0.20479</v>
      </c>
      <c r="H2150" s="6">
        <f t="shared" si="496"/>
        <v>7167.65</v>
      </c>
      <c r="I2150" s="7">
        <v>0.1018</v>
      </c>
      <c r="J2150" s="6">
        <f t="shared" si="497"/>
        <v>1425.2</v>
      </c>
      <c r="K2150" s="20"/>
      <c r="L2150" s="6">
        <f t="shared" si="498"/>
        <v>40000</v>
      </c>
      <c r="M2150" s="11">
        <f t="shared" si="505"/>
        <v>0</v>
      </c>
      <c r="N2150" s="6">
        <f t="shared" si="499"/>
        <v>4136.8000000000029</v>
      </c>
      <c r="O2150" s="11">
        <f t="shared" si="506"/>
        <v>3030.8499999999967</v>
      </c>
      <c r="P2150" s="11">
        <f t="shared" si="500"/>
        <v>0</v>
      </c>
      <c r="Q2150" s="11">
        <f t="shared" si="507"/>
        <v>1425.2</v>
      </c>
      <c r="R2150" s="11">
        <f t="shared" si="508"/>
        <v>4456.0499999999965</v>
      </c>
      <c r="S2150" s="6">
        <f t="shared" si="501"/>
        <v>0</v>
      </c>
      <c r="T2150" s="11">
        <f t="shared" si="502"/>
        <v>0</v>
      </c>
      <c r="U2150" s="11">
        <f t="shared" si="503"/>
        <v>0</v>
      </c>
      <c r="V2150" s="11">
        <f t="shared" si="509"/>
        <v>0</v>
      </c>
      <c r="W2150" s="20"/>
    </row>
    <row r="2151" spans="1:23" x14ac:dyDescent="0.25">
      <c r="A2151">
        <v>2022033021</v>
      </c>
      <c r="B2151">
        <v>4</v>
      </c>
      <c r="C2151" s="8">
        <v>0.55381000000000002</v>
      </c>
      <c r="D2151" s="6">
        <f t="shared" si="495"/>
        <v>44304.800000000003</v>
      </c>
      <c r="E2151" s="62">
        <v>0</v>
      </c>
      <c r="F2151" s="6">
        <f t="shared" si="504"/>
        <v>0</v>
      </c>
      <c r="G2151" s="7">
        <v>0.15340000000000001</v>
      </c>
      <c r="H2151" s="6">
        <f t="shared" si="496"/>
        <v>5369</v>
      </c>
      <c r="I2151" s="7">
        <v>1.8000000000000001E-4</v>
      </c>
      <c r="J2151" s="6">
        <f t="shared" si="497"/>
        <v>2.52</v>
      </c>
      <c r="K2151" s="20"/>
      <c r="L2151" s="6">
        <f t="shared" si="498"/>
        <v>40000</v>
      </c>
      <c r="M2151" s="11">
        <f t="shared" si="505"/>
        <v>0</v>
      </c>
      <c r="N2151" s="6">
        <f t="shared" si="499"/>
        <v>4304.8000000000029</v>
      </c>
      <c r="O2151" s="11">
        <f t="shared" si="506"/>
        <v>1064.1999999999971</v>
      </c>
      <c r="P2151" s="11">
        <f t="shared" si="500"/>
        <v>0</v>
      </c>
      <c r="Q2151" s="11">
        <f t="shared" si="507"/>
        <v>2.52</v>
      </c>
      <c r="R2151" s="11">
        <f t="shared" si="508"/>
        <v>1066.7199999999971</v>
      </c>
      <c r="S2151" s="6">
        <f t="shared" si="501"/>
        <v>0</v>
      </c>
      <c r="T2151" s="11">
        <f t="shared" si="502"/>
        <v>0</v>
      </c>
      <c r="U2151" s="11">
        <f t="shared" si="503"/>
        <v>0</v>
      </c>
      <c r="V2151" s="11">
        <f t="shared" si="509"/>
        <v>0</v>
      </c>
      <c r="W2151" s="20"/>
    </row>
    <row r="2152" spans="1:23" x14ac:dyDescent="0.25">
      <c r="A2152">
        <v>2022033022</v>
      </c>
      <c r="B2152">
        <v>4</v>
      </c>
      <c r="C2152" s="8">
        <v>0.53488000000000002</v>
      </c>
      <c r="D2152" s="6">
        <f t="shared" si="495"/>
        <v>42790.400000000001</v>
      </c>
      <c r="E2152" s="62">
        <v>0</v>
      </c>
      <c r="F2152" s="6">
        <f t="shared" si="504"/>
        <v>0</v>
      </c>
      <c r="G2152" s="7">
        <v>0.17546999999999999</v>
      </c>
      <c r="H2152" s="6">
        <f t="shared" si="496"/>
        <v>6141.45</v>
      </c>
      <c r="I2152" s="7">
        <v>0</v>
      </c>
      <c r="J2152" s="6">
        <f t="shared" si="497"/>
        <v>0</v>
      </c>
      <c r="K2152" s="20"/>
      <c r="L2152" s="6">
        <f t="shared" si="498"/>
        <v>40000</v>
      </c>
      <c r="M2152" s="11">
        <f t="shared" si="505"/>
        <v>0</v>
      </c>
      <c r="N2152" s="6">
        <f t="shared" si="499"/>
        <v>2790.4000000000015</v>
      </c>
      <c r="O2152" s="11">
        <f t="shared" si="506"/>
        <v>3351.0499999999984</v>
      </c>
      <c r="P2152" s="11">
        <f t="shared" si="500"/>
        <v>0</v>
      </c>
      <c r="Q2152" s="11">
        <f t="shared" si="507"/>
        <v>0</v>
      </c>
      <c r="R2152" s="11">
        <f t="shared" si="508"/>
        <v>3351.0499999999984</v>
      </c>
      <c r="S2152" s="6">
        <f t="shared" si="501"/>
        <v>0</v>
      </c>
      <c r="T2152" s="11">
        <f t="shared" si="502"/>
        <v>0</v>
      </c>
      <c r="U2152" s="11">
        <f t="shared" si="503"/>
        <v>0</v>
      </c>
      <c r="V2152" s="11">
        <f t="shared" si="509"/>
        <v>0</v>
      </c>
      <c r="W2152" s="20"/>
    </row>
    <row r="2153" spans="1:23" x14ac:dyDescent="0.25">
      <c r="A2153">
        <v>2022033023</v>
      </c>
      <c r="B2153">
        <v>4</v>
      </c>
      <c r="C2153" s="8">
        <v>0.50095000000000001</v>
      </c>
      <c r="D2153" s="6">
        <f t="shared" si="495"/>
        <v>40076</v>
      </c>
      <c r="E2153" s="62">
        <v>0</v>
      </c>
      <c r="F2153" s="6">
        <f t="shared" si="504"/>
        <v>0</v>
      </c>
      <c r="G2153" s="7">
        <v>0.21331</v>
      </c>
      <c r="H2153" s="6">
        <f t="shared" si="496"/>
        <v>7465.85</v>
      </c>
      <c r="I2153" s="7">
        <v>0</v>
      </c>
      <c r="J2153" s="6">
        <f t="shared" si="497"/>
        <v>0</v>
      </c>
      <c r="K2153" s="20"/>
      <c r="L2153" s="6">
        <f t="shared" si="498"/>
        <v>40000</v>
      </c>
      <c r="M2153" s="11">
        <f t="shared" si="505"/>
        <v>0</v>
      </c>
      <c r="N2153" s="6">
        <f t="shared" si="499"/>
        <v>76</v>
      </c>
      <c r="O2153" s="11">
        <f t="shared" si="506"/>
        <v>7389.85</v>
      </c>
      <c r="P2153" s="11">
        <f t="shared" si="500"/>
        <v>0</v>
      </c>
      <c r="Q2153" s="11">
        <f t="shared" si="507"/>
        <v>0</v>
      </c>
      <c r="R2153" s="11">
        <f t="shared" si="508"/>
        <v>7389.85</v>
      </c>
      <c r="S2153" s="6">
        <f t="shared" si="501"/>
        <v>0</v>
      </c>
      <c r="T2153" s="11">
        <f t="shared" si="502"/>
        <v>0</v>
      </c>
      <c r="U2153" s="11">
        <f t="shared" si="503"/>
        <v>0</v>
      </c>
      <c r="V2153" s="11">
        <f t="shared" si="509"/>
        <v>0</v>
      </c>
      <c r="W2153" s="20"/>
    </row>
    <row r="2154" spans="1:23" x14ac:dyDescent="0.25">
      <c r="A2154">
        <v>2022033024</v>
      </c>
      <c r="B2154">
        <v>4</v>
      </c>
      <c r="C2154" s="8">
        <v>0.46317999999999998</v>
      </c>
      <c r="D2154" s="6">
        <f t="shared" si="495"/>
        <v>37054.400000000001</v>
      </c>
      <c r="E2154" s="62">
        <v>0</v>
      </c>
      <c r="F2154" s="6">
        <f t="shared" si="504"/>
        <v>0</v>
      </c>
      <c r="G2154" s="7">
        <v>0.23257</v>
      </c>
      <c r="H2154" s="6">
        <f t="shared" si="496"/>
        <v>8139.95</v>
      </c>
      <c r="I2154" s="7">
        <v>0</v>
      </c>
      <c r="J2154" s="6">
        <f t="shared" si="497"/>
        <v>0</v>
      </c>
      <c r="K2154" s="20"/>
      <c r="L2154" s="6">
        <f t="shared" si="498"/>
        <v>37054.400000000001</v>
      </c>
      <c r="M2154" s="11">
        <f t="shared" si="505"/>
        <v>2945.5999999999985</v>
      </c>
      <c r="N2154" s="6">
        <f t="shared" si="499"/>
        <v>0</v>
      </c>
      <c r="O2154" s="11">
        <f t="shared" si="506"/>
        <v>8139.95</v>
      </c>
      <c r="P2154" s="11">
        <f t="shared" si="500"/>
        <v>0</v>
      </c>
      <c r="Q2154" s="11">
        <f t="shared" si="507"/>
        <v>0</v>
      </c>
      <c r="R2154" s="11">
        <f t="shared" si="508"/>
        <v>11085.55</v>
      </c>
      <c r="S2154" s="6">
        <f t="shared" si="501"/>
        <v>0</v>
      </c>
      <c r="T2154" s="11">
        <f t="shared" si="502"/>
        <v>0</v>
      </c>
      <c r="U2154" s="11">
        <f t="shared" si="503"/>
        <v>0</v>
      </c>
      <c r="V2154" s="11">
        <f t="shared" si="509"/>
        <v>0</v>
      </c>
      <c r="W2154" s="20"/>
    </row>
    <row r="2155" spans="1:23" x14ac:dyDescent="0.25">
      <c r="A2155">
        <v>2022033101</v>
      </c>
      <c r="B2155">
        <v>5</v>
      </c>
      <c r="C2155" s="8">
        <v>0.43703999999999998</v>
      </c>
      <c r="D2155" s="6">
        <f t="shared" si="495"/>
        <v>34963.199999999997</v>
      </c>
      <c r="E2155" s="62">
        <v>0</v>
      </c>
      <c r="F2155" s="6">
        <f t="shared" si="504"/>
        <v>0</v>
      </c>
      <c r="G2155" s="7">
        <v>0.23694000000000001</v>
      </c>
      <c r="H2155" s="6">
        <f t="shared" si="496"/>
        <v>8292.9</v>
      </c>
      <c r="I2155" s="7">
        <v>0</v>
      </c>
      <c r="J2155" s="6">
        <f t="shared" si="497"/>
        <v>0</v>
      </c>
      <c r="K2155" s="20"/>
      <c r="L2155" s="6">
        <f t="shared" si="498"/>
        <v>34963.199999999997</v>
      </c>
      <c r="M2155" s="11">
        <f t="shared" si="505"/>
        <v>5036.8000000000029</v>
      </c>
      <c r="N2155" s="6">
        <f t="shared" si="499"/>
        <v>0</v>
      </c>
      <c r="O2155" s="11">
        <f t="shared" si="506"/>
        <v>8292.9</v>
      </c>
      <c r="P2155" s="11">
        <f t="shared" si="500"/>
        <v>0</v>
      </c>
      <c r="Q2155" s="11">
        <f t="shared" si="507"/>
        <v>0</v>
      </c>
      <c r="R2155" s="11">
        <f t="shared" si="508"/>
        <v>13329.700000000003</v>
      </c>
      <c r="S2155" s="6">
        <f t="shared" si="501"/>
        <v>0</v>
      </c>
      <c r="T2155" s="11">
        <f t="shared" si="502"/>
        <v>0</v>
      </c>
      <c r="U2155" s="11">
        <f t="shared" si="503"/>
        <v>0</v>
      </c>
      <c r="V2155" s="11">
        <f t="shared" si="509"/>
        <v>0</v>
      </c>
      <c r="W2155" s="20"/>
    </row>
    <row r="2156" spans="1:23" x14ac:dyDescent="0.25">
      <c r="A2156">
        <v>2022033102</v>
      </c>
      <c r="B2156">
        <v>5</v>
      </c>
      <c r="C2156" s="8">
        <v>0.42279</v>
      </c>
      <c r="D2156" s="6">
        <f t="shared" si="495"/>
        <v>33823.199999999997</v>
      </c>
      <c r="E2156" s="62">
        <v>0</v>
      </c>
      <c r="F2156" s="6">
        <f t="shared" si="504"/>
        <v>0</v>
      </c>
      <c r="G2156" s="7">
        <v>0.18354999999999999</v>
      </c>
      <c r="H2156" s="6">
        <f t="shared" si="496"/>
        <v>6424.25</v>
      </c>
      <c r="I2156" s="7">
        <v>0</v>
      </c>
      <c r="J2156" s="6">
        <f t="shared" si="497"/>
        <v>0</v>
      </c>
      <c r="K2156" s="20"/>
      <c r="L2156" s="6">
        <f t="shared" si="498"/>
        <v>33823.199999999997</v>
      </c>
      <c r="M2156" s="11">
        <f t="shared" si="505"/>
        <v>6176.8000000000029</v>
      </c>
      <c r="N2156" s="6">
        <f t="shared" si="499"/>
        <v>0</v>
      </c>
      <c r="O2156" s="11">
        <f t="shared" si="506"/>
        <v>6424.25</v>
      </c>
      <c r="P2156" s="11">
        <f t="shared" si="500"/>
        <v>0</v>
      </c>
      <c r="Q2156" s="11">
        <f t="shared" si="507"/>
        <v>0</v>
      </c>
      <c r="R2156" s="11">
        <f t="shared" si="508"/>
        <v>12601.050000000003</v>
      </c>
      <c r="S2156" s="6">
        <f t="shared" si="501"/>
        <v>0</v>
      </c>
      <c r="T2156" s="11">
        <f t="shared" si="502"/>
        <v>0</v>
      </c>
      <c r="U2156" s="11">
        <f t="shared" si="503"/>
        <v>0</v>
      </c>
      <c r="V2156" s="11">
        <f t="shared" si="509"/>
        <v>0</v>
      </c>
      <c r="W2156" s="20"/>
    </row>
    <row r="2157" spans="1:23" x14ac:dyDescent="0.25">
      <c r="A2157">
        <v>2022033103</v>
      </c>
      <c r="B2157">
        <v>5</v>
      </c>
      <c r="C2157" s="8">
        <v>0.41399000000000002</v>
      </c>
      <c r="D2157" s="6">
        <f t="shared" si="495"/>
        <v>33119.200000000004</v>
      </c>
      <c r="E2157" s="62">
        <v>0</v>
      </c>
      <c r="F2157" s="6">
        <f t="shared" si="504"/>
        <v>0</v>
      </c>
      <c r="G2157" s="7">
        <v>0.19459000000000001</v>
      </c>
      <c r="H2157" s="6">
        <f t="shared" si="496"/>
        <v>6810.6500000000005</v>
      </c>
      <c r="I2157" s="7">
        <v>0</v>
      </c>
      <c r="J2157" s="6">
        <f t="shared" si="497"/>
        <v>0</v>
      </c>
      <c r="K2157" s="20"/>
      <c r="L2157" s="6">
        <f t="shared" si="498"/>
        <v>33119.200000000004</v>
      </c>
      <c r="M2157" s="11">
        <f t="shared" si="505"/>
        <v>6880.7999999999956</v>
      </c>
      <c r="N2157" s="6">
        <f t="shared" si="499"/>
        <v>0</v>
      </c>
      <c r="O2157" s="11">
        <f t="shared" si="506"/>
        <v>6810.6500000000005</v>
      </c>
      <c r="P2157" s="11">
        <f t="shared" si="500"/>
        <v>0</v>
      </c>
      <c r="Q2157" s="11">
        <f t="shared" si="507"/>
        <v>0</v>
      </c>
      <c r="R2157" s="11">
        <f t="shared" si="508"/>
        <v>13691.449999999997</v>
      </c>
      <c r="S2157" s="6">
        <f t="shared" si="501"/>
        <v>0</v>
      </c>
      <c r="T2157" s="11">
        <f t="shared" si="502"/>
        <v>0</v>
      </c>
      <c r="U2157" s="11">
        <f t="shared" si="503"/>
        <v>0</v>
      </c>
      <c r="V2157" s="11">
        <f t="shared" si="509"/>
        <v>0</v>
      </c>
      <c r="W2157" s="20"/>
    </row>
    <row r="2158" spans="1:23" x14ac:dyDescent="0.25">
      <c r="A2158">
        <v>2022033104</v>
      </c>
      <c r="B2158">
        <v>5</v>
      </c>
      <c r="C2158" s="8">
        <v>0.41097</v>
      </c>
      <c r="D2158" s="6">
        <f t="shared" si="495"/>
        <v>32877.599999999999</v>
      </c>
      <c r="E2158" s="62">
        <v>0</v>
      </c>
      <c r="F2158" s="6">
        <f t="shared" si="504"/>
        <v>0</v>
      </c>
      <c r="G2158" s="7">
        <v>0.24623</v>
      </c>
      <c r="H2158" s="6">
        <f t="shared" si="496"/>
        <v>8618.0499999999993</v>
      </c>
      <c r="I2158" s="7">
        <v>0</v>
      </c>
      <c r="J2158" s="6">
        <f t="shared" si="497"/>
        <v>0</v>
      </c>
      <c r="K2158" s="20"/>
      <c r="L2158" s="6">
        <f t="shared" si="498"/>
        <v>32877.599999999999</v>
      </c>
      <c r="M2158" s="11">
        <f t="shared" si="505"/>
        <v>7122.4000000000015</v>
      </c>
      <c r="N2158" s="6">
        <f t="shared" si="499"/>
        <v>0</v>
      </c>
      <c r="O2158" s="11">
        <f t="shared" si="506"/>
        <v>8618.0499999999993</v>
      </c>
      <c r="P2158" s="11">
        <f t="shared" si="500"/>
        <v>0</v>
      </c>
      <c r="Q2158" s="11">
        <f t="shared" si="507"/>
        <v>0</v>
      </c>
      <c r="R2158" s="11">
        <f t="shared" si="508"/>
        <v>15740.45</v>
      </c>
      <c r="S2158" s="6">
        <f t="shared" si="501"/>
        <v>0</v>
      </c>
      <c r="T2158" s="11">
        <f t="shared" si="502"/>
        <v>0</v>
      </c>
      <c r="U2158" s="11">
        <f t="shared" si="503"/>
        <v>0</v>
      </c>
      <c r="V2158" s="11">
        <f t="shared" si="509"/>
        <v>0</v>
      </c>
      <c r="W2158" s="20"/>
    </row>
    <row r="2159" spans="1:23" x14ac:dyDescent="0.25">
      <c r="A2159">
        <v>2022033105</v>
      </c>
      <c r="B2159">
        <v>5</v>
      </c>
      <c r="C2159" s="8">
        <v>0.41769000000000001</v>
      </c>
      <c r="D2159" s="6">
        <f t="shared" si="495"/>
        <v>33415.199999999997</v>
      </c>
      <c r="E2159" s="62">
        <v>0</v>
      </c>
      <c r="F2159" s="6">
        <f t="shared" si="504"/>
        <v>0</v>
      </c>
      <c r="G2159" s="7">
        <v>0.30470000000000003</v>
      </c>
      <c r="H2159" s="6">
        <f t="shared" si="496"/>
        <v>10664.500000000002</v>
      </c>
      <c r="I2159" s="7">
        <v>0</v>
      </c>
      <c r="J2159" s="6">
        <f t="shared" si="497"/>
        <v>0</v>
      </c>
      <c r="K2159" s="20"/>
      <c r="L2159" s="6">
        <f t="shared" si="498"/>
        <v>33415.199999999997</v>
      </c>
      <c r="M2159" s="11">
        <f t="shared" si="505"/>
        <v>6584.8000000000029</v>
      </c>
      <c r="N2159" s="6">
        <f t="shared" si="499"/>
        <v>0</v>
      </c>
      <c r="O2159" s="11">
        <f t="shared" si="506"/>
        <v>10664.500000000002</v>
      </c>
      <c r="P2159" s="11">
        <f t="shared" si="500"/>
        <v>0</v>
      </c>
      <c r="Q2159" s="11">
        <f t="shared" si="507"/>
        <v>0</v>
      </c>
      <c r="R2159" s="11">
        <f t="shared" si="508"/>
        <v>17249.300000000003</v>
      </c>
      <c r="S2159" s="6">
        <f t="shared" si="501"/>
        <v>0</v>
      </c>
      <c r="T2159" s="11">
        <f t="shared" si="502"/>
        <v>0</v>
      </c>
      <c r="U2159" s="11">
        <f t="shared" si="503"/>
        <v>0</v>
      </c>
      <c r="V2159" s="11">
        <f t="shared" si="509"/>
        <v>0</v>
      </c>
      <c r="W2159" s="20"/>
    </row>
    <row r="2160" spans="1:23" x14ac:dyDescent="0.25">
      <c r="A2160">
        <v>2022033106</v>
      </c>
      <c r="B2160">
        <v>5</v>
      </c>
      <c r="C2160" s="8">
        <v>0.44163000000000002</v>
      </c>
      <c r="D2160" s="6">
        <f t="shared" si="495"/>
        <v>35330.400000000001</v>
      </c>
      <c r="E2160" s="62">
        <v>0</v>
      </c>
      <c r="F2160" s="6">
        <f t="shared" si="504"/>
        <v>0</v>
      </c>
      <c r="G2160" s="7">
        <v>0.27755000000000002</v>
      </c>
      <c r="H2160" s="6">
        <f t="shared" si="496"/>
        <v>9714.25</v>
      </c>
      <c r="I2160" s="7">
        <v>0</v>
      </c>
      <c r="J2160" s="6">
        <f t="shared" si="497"/>
        <v>0</v>
      </c>
      <c r="K2160" s="20"/>
      <c r="L2160" s="6">
        <f t="shared" si="498"/>
        <v>35330.400000000001</v>
      </c>
      <c r="M2160" s="11">
        <f t="shared" si="505"/>
        <v>4669.5999999999985</v>
      </c>
      <c r="N2160" s="6">
        <f t="shared" si="499"/>
        <v>0</v>
      </c>
      <c r="O2160" s="11">
        <f t="shared" si="506"/>
        <v>9714.25</v>
      </c>
      <c r="P2160" s="11">
        <f t="shared" si="500"/>
        <v>0</v>
      </c>
      <c r="Q2160" s="11">
        <f t="shared" si="507"/>
        <v>0</v>
      </c>
      <c r="R2160" s="11">
        <f t="shared" si="508"/>
        <v>14383.849999999999</v>
      </c>
      <c r="S2160" s="6">
        <f t="shared" si="501"/>
        <v>0</v>
      </c>
      <c r="T2160" s="11">
        <f t="shared" si="502"/>
        <v>0</v>
      </c>
      <c r="U2160" s="11">
        <f t="shared" si="503"/>
        <v>0</v>
      </c>
      <c r="V2160" s="11">
        <f t="shared" si="509"/>
        <v>0</v>
      </c>
      <c r="W2160" s="20"/>
    </row>
    <row r="2161" spans="1:23" x14ac:dyDescent="0.25">
      <c r="A2161">
        <v>2022033107</v>
      </c>
      <c r="B2161">
        <v>5</v>
      </c>
      <c r="C2161" s="8">
        <v>0.48407</v>
      </c>
      <c r="D2161" s="6">
        <f t="shared" si="495"/>
        <v>38725.599999999999</v>
      </c>
      <c r="E2161" s="62">
        <v>0</v>
      </c>
      <c r="F2161" s="6">
        <f t="shared" si="504"/>
        <v>0</v>
      </c>
      <c r="G2161" s="7">
        <v>0.25807999999999998</v>
      </c>
      <c r="H2161" s="6">
        <f t="shared" si="496"/>
        <v>9032.7999999999993</v>
      </c>
      <c r="I2161" s="7">
        <v>0</v>
      </c>
      <c r="J2161" s="6">
        <f t="shared" si="497"/>
        <v>0</v>
      </c>
      <c r="K2161" s="20"/>
      <c r="L2161" s="6">
        <f t="shared" si="498"/>
        <v>38725.599999999999</v>
      </c>
      <c r="M2161" s="11">
        <f t="shared" si="505"/>
        <v>1274.4000000000015</v>
      </c>
      <c r="N2161" s="6">
        <f t="shared" si="499"/>
        <v>0</v>
      </c>
      <c r="O2161" s="11">
        <f t="shared" si="506"/>
        <v>9032.7999999999993</v>
      </c>
      <c r="P2161" s="11">
        <f t="shared" si="500"/>
        <v>0</v>
      </c>
      <c r="Q2161" s="11">
        <f t="shared" si="507"/>
        <v>0</v>
      </c>
      <c r="R2161" s="11">
        <f t="shared" si="508"/>
        <v>10307.200000000001</v>
      </c>
      <c r="S2161" s="6">
        <f t="shared" si="501"/>
        <v>0</v>
      </c>
      <c r="T2161" s="11">
        <f t="shared" si="502"/>
        <v>0</v>
      </c>
      <c r="U2161" s="11">
        <f t="shared" si="503"/>
        <v>0</v>
      </c>
      <c r="V2161" s="11">
        <f t="shared" si="509"/>
        <v>0</v>
      </c>
      <c r="W2161" s="20"/>
    </row>
    <row r="2162" spans="1:23" x14ac:dyDescent="0.25">
      <c r="A2162">
        <v>2022033108</v>
      </c>
      <c r="B2162">
        <v>5</v>
      </c>
      <c r="C2162" s="8">
        <v>0.50480999999999998</v>
      </c>
      <c r="D2162" s="6">
        <f t="shared" si="495"/>
        <v>40384.799999999996</v>
      </c>
      <c r="E2162" s="62">
        <v>0</v>
      </c>
      <c r="F2162" s="6">
        <f t="shared" si="504"/>
        <v>0</v>
      </c>
      <c r="G2162" s="7">
        <v>0.2278</v>
      </c>
      <c r="H2162" s="6">
        <f t="shared" si="496"/>
        <v>7973</v>
      </c>
      <c r="I2162" s="7">
        <v>1.0030000000000001E-2</v>
      </c>
      <c r="J2162" s="6">
        <f t="shared" si="497"/>
        <v>140.42000000000002</v>
      </c>
      <c r="K2162" s="20"/>
      <c r="L2162" s="6">
        <f t="shared" si="498"/>
        <v>40000</v>
      </c>
      <c r="M2162" s="11">
        <f t="shared" si="505"/>
        <v>0</v>
      </c>
      <c r="N2162" s="6">
        <f t="shared" si="499"/>
        <v>384.79999999999563</v>
      </c>
      <c r="O2162" s="11">
        <f t="shared" si="506"/>
        <v>7588.2000000000044</v>
      </c>
      <c r="P2162" s="11">
        <f t="shared" si="500"/>
        <v>0</v>
      </c>
      <c r="Q2162" s="11">
        <f t="shared" si="507"/>
        <v>140.42000000000002</v>
      </c>
      <c r="R2162" s="11">
        <f t="shared" si="508"/>
        <v>7728.6200000000044</v>
      </c>
      <c r="S2162" s="6">
        <f t="shared" si="501"/>
        <v>0</v>
      </c>
      <c r="T2162" s="11">
        <f t="shared" si="502"/>
        <v>0</v>
      </c>
      <c r="U2162" s="11">
        <f t="shared" si="503"/>
        <v>0</v>
      </c>
      <c r="V2162" s="11">
        <f t="shared" si="509"/>
        <v>0</v>
      </c>
      <c r="W2162" s="20"/>
    </row>
    <row r="2163" spans="1:23" x14ac:dyDescent="0.25">
      <c r="A2163">
        <v>2022033109</v>
      </c>
      <c r="B2163">
        <v>5</v>
      </c>
      <c r="C2163" s="8">
        <v>0.50483999999999996</v>
      </c>
      <c r="D2163" s="6">
        <f t="shared" si="495"/>
        <v>40387.199999999997</v>
      </c>
      <c r="E2163" s="62">
        <v>0</v>
      </c>
      <c r="F2163" s="6">
        <f t="shared" si="504"/>
        <v>0</v>
      </c>
      <c r="G2163" s="7">
        <v>0.20324999999999999</v>
      </c>
      <c r="H2163" s="6">
        <f t="shared" si="496"/>
        <v>7113.7499999999991</v>
      </c>
      <c r="I2163" s="7">
        <v>0.29277999999999998</v>
      </c>
      <c r="J2163" s="6">
        <f t="shared" si="497"/>
        <v>4098.92</v>
      </c>
      <c r="K2163" s="20"/>
      <c r="L2163" s="6">
        <f t="shared" si="498"/>
        <v>40000</v>
      </c>
      <c r="M2163" s="11">
        <f t="shared" si="505"/>
        <v>0</v>
      </c>
      <c r="N2163" s="6">
        <f t="shared" si="499"/>
        <v>387.19999999999709</v>
      </c>
      <c r="O2163" s="11">
        <f t="shared" si="506"/>
        <v>6726.550000000002</v>
      </c>
      <c r="P2163" s="11">
        <f t="shared" si="500"/>
        <v>0</v>
      </c>
      <c r="Q2163" s="11">
        <f t="shared" si="507"/>
        <v>4098.92</v>
      </c>
      <c r="R2163" s="11">
        <f t="shared" si="508"/>
        <v>10825.470000000001</v>
      </c>
      <c r="S2163" s="6">
        <f t="shared" si="501"/>
        <v>0</v>
      </c>
      <c r="T2163" s="11">
        <f t="shared" si="502"/>
        <v>0</v>
      </c>
      <c r="U2163" s="11">
        <f t="shared" si="503"/>
        <v>0</v>
      </c>
      <c r="V2163" s="11">
        <f t="shared" si="509"/>
        <v>0</v>
      </c>
      <c r="W2163" s="20"/>
    </row>
    <row r="2164" spans="1:23" x14ac:dyDescent="0.25">
      <c r="A2164">
        <v>2022033110</v>
      </c>
      <c r="B2164">
        <v>5</v>
      </c>
      <c r="C2164" s="8">
        <v>0.50670999999999999</v>
      </c>
      <c r="D2164" s="6">
        <f t="shared" si="495"/>
        <v>40536.800000000003</v>
      </c>
      <c r="E2164" s="62">
        <v>0</v>
      </c>
      <c r="F2164" s="6">
        <f t="shared" si="504"/>
        <v>0</v>
      </c>
      <c r="G2164" s="7">
        <v>0.14085</v>
      </c>
      <c r="H2164" s="6">
        <f t="shared" si="496"/>
        <v>4929.75</v>
      </c>
      <c r="I2164" s="7">
        <v>0.69266000000000005</v>
      </c>
      <c r="J2164" s="6">
        <f t="shared" si="497"/>
        <v>9697.2400000000016</v>
      </c>
      <c r="K2164" s="20"/>
      <c r="L2164" s="6">
        <f t="shared" si="498"/>
        <v>40000</v>
      </c>
      <c r="M2164" s="11">
        <f t="shared" si="505"/>
        <v>0</v>
      </c>
      <c r="N2164" s="6">
        <f t="shared" si="499"/>
        <v>536.80000000000291</v>
      </c>
      <c r="O2164" s="11">
        <f t="shared" si="506"/>
        <v>4392.9499999999971</v>
      </c>
      <c r="P2164" s="11">
        <f t="shared" si="500"/>
        <v>0</v>
      </c>
      <c r="Q2164" s="11">
        <f t="shared" si="507"/>
        <v>9697.2400000000016</v>
      </c>
      <c r="R2164" s="11">
        <f t="shared" si="508"/>
        <v>14090.189999999999</v>
      </c>
      <c r="S2164" s="6">
        <f t="shared" si="501"/>
        <v>0</v>
      </c>
      <c r="T2164" s="11">
        <f t="shared" si="502"/>
        <v>0</v>
      </c>
      <c r="U2164" s="11">
        <f t="shared" si="503"/>
        <v>0</v>
      </c>
      <c r="V2164" s="11">
        <f t="shared" si="509"/>
        <v>0</v>
      </c>
      <c r="W2164" s="20"/>
    </row>
    <row r="2165" spans="1:23" x14ac:dyDescent="0.25">
      <c r="A2165">
        <v>2022033111</v>
      </c>
      <c r="B2165">
        <v>5</v>
      </c>
      <c r="C2165" s="8">
        <v>0.50278999999999996</v>
      </c>
      <c r="D2165" s="6">
        <f t="shared" si="495"/>
        <v>40223.199999999997</v>
      </c>
      <c r="E2165" s="62">
        <v>0</v>
      </c>
      <c r="F2165" s="6">
        <f t="shared" si="504"/>
        <v>0</v>
      </c>
      <c r="G2165" s="7">
        <v>0.13267999999999999</v>
      </c>
      <c r="H2165" s="6">
        <f t="shared" si="496"/>
        <v>4643.8</v>
      </c>
      <c r="I2165" s="7">
        <v>0.81474000000000002</v>
      </c>
      <c r="J2165" s="6">
        <f t="shared" si="497"/>
        <v>11406.36</v>
      </c>
      <c r="K2165" s="20"/>
      <c r="L2165" s="6">
        <f t="shared" si="498"/>
        <v>40000</v>
      </c>
      <c r="M2165" s="11">
        <f t="shared" si="505"/>
        <v>0</v>
      </c>
      <c r="N2165" s="6">
        <f t="shared" si="499"/>
        <v>223.19999999999709</v>
      </c>
      <c r="O2165" s="11">
        <f t="shared" si="506"/>
        <v>4420.6000000000031</v>
      </c>
      <c r="P2165" s="11">
        <f t="shared" si="500"/>
        <v>0</v>
      </c>
      <c r="Q2165" s="11">
        <f t="shared" si="507"/>
        <v>11406.36</v>
      </c>
      <c r="R2165" s="11">
        <f t="shared" si="508"/>
        <v>15826.960000000003</v>
      </c>
      <c r="S2165" s="6">
        <f t="shared" si="501"/>
        <v>0</v>
      </c>
      <c r="T2165" s="11">
        <f t="shared" si="502"/>
        <v>0</v>
      </c>
      <c r="U2165" s="11">
        <f t="shared" si="503"/>
        <v>0</v>
      </c>
      <c r="V2165" s="11">
        <f t="shared" si="509"/>
        <v>0</v>
      </c>
      <c r="W2165" s="20"/>
    </row>
    <row r="2166" spans="1:23" x14ac:dyDescent="0.25">
      <c r="A2166">
        <v>2022033112</v>
      </c>
      <c r="B2166">
        <v>5</v>
      </c>
      <c r="C2166" s="8">
        <v>0.49941000000000002</v>
      </c>
      <c r="D2166" s="6">
        <f t="shared" si="495"/>
        <v>39952.800000000003</v>
      </c>
      <c r="E2166" s="62">
        <v>0</v>
      </c>
      <c r="F2166" s="6">
        <f t="shared" si="504"/>
        <v>0</v>
      </c>
      <c r="G2166" s="7">
        <v>0.12239</v>
      </c>
      <c r="H2166" s="6">
        <f t="shared" si="496"/>
        <v>4283.6499999999996</v>
      </c>
      <c r="I2166" s="7">
        <v>0.85594999999999999</v>
      </c>
      <c r="J2166" s="6">
        <f t="shared" si="497"/>
        <v>11983.3</v>
      </c>
      <c r="K2166" s="20"/>
      <c r="L2166" s="6">
        <f t="shared" si="498"/>
        <v>39952.800000000003</v>
      </c>
      <c r="M2166" s="11">
        <f t="shared" si="505"/>
        <v>47.19999999999709</v>
      </c>
      <c r="N2166" s="6">
        <f t="shared" si="499"/>
        <v>0</v>
      </c>
      <c r="O2166" s="11">
        <f t="shared" si="506"/>
        <v>4283.6499999999996</v>
      </c>
      <c r="P2166" s="11">
        <f t="shared" si="500"/>
        <v>0</v>
      </c>
      <c r="Q2166" s="11">
        <f t="shared" si="507"/>
        <v>11983.3</v>
      </c>
      <c r="R2166" s="11">
        <f t="shared" si="508"/>
        <v>16314.149999999996</v>
      </c>
      <c r="S2166" s="6">
        <f t="shared" si="501"/>
        <v>0</v>
      </c>
      <c r="T2166" s="11">
        <f t="shared" si="502"/>
        <v>0</v>
      </c>
      <c r="U2166" s="11">
        <f t="shared" si="503"/>
        <v>0</v>
      </c>
      <c r="V2166" s="11">
        <f t="shared" si="509"/>
        <v>0</v>
      </c>
      <c r="W2166" s="20"/>
    </row>
    <row r="2167" spans="1:23" x14ac:dyDescent="0.25">
      <c r="A2167">
        <v>2022033113</v>
      </c>
      <c r="B2167">
        <v>5</v>
      </c>
      <c r="C2167" s="8">
        <v>0.50009000000000003</v>
      </c>
      <c r="D2167" s="6">
        <f t="shared" si="495"/>
        <v>40007.200000000004</v>
      </c>
      <c r="E2167" s="62">
        <v>0</v>
      </c>
      <c r="F2167" s="6">
        <f t="shared" si="504"/>
        <v>0</v>
      </c>
      <c r="G2167" s="7">
        <v>0.10866000000000001</v>
      </c>
      <c r="H2167" s="6">
        <f t="shared" si="496"/>
        <v>3803.1000000000004</v>
      </c>
      <c r="I2167" s="7">
        <v>0.86970000000000003</v>
      </c>
      <c r="J2167" s="6">
        <f t="shared" si="497"/>
        <v>12175.800000000001</v>
      </c>
      <c r="K2167" s="20"/>
      <c r="L2167" s="6">
        <f t="shared" si="498"/>
        <v>40000</v>
      </c>
      <c r="M2167" s="11">
        <f t="shared" si="505"/>
        <v>0</v>
      </c>
      <c r="N2167" s="6">
        <f t="shared" si="499"/>
        <v>7.2000000000043656</v>
      </c>
      <c r="O2167" s="11">
        <f t="shared" si="506"/>
        <v>3795.899999999996</v>
      </c>
      <c r="P2167" s="11">
        <f t="shared" si="500"/>
        <v>0</v>
      </c>
      <c r="Q2167" s="11">
        <f t="shared" si="507"/>
        <v>12175.800000000001</v>
      </c>
      <c r="R2167" s="11">
        <f t="shared" si="508"/>
        <v>15971.699999999997</v>
      </c>
      <c r="S2167" s="6">
        <f t="shared" si="501"/>
        <v>0</v>
      </c>
      <c r="T2167" s="11">
        <f t="shared" si="502"/>
        <v>0</v>
      </c>
      <c r="U2167" s="11">
        <f t="shared" si="503"/>
        <v>0</v>
      </c>
      <c r="V2167" s="11">
        <f t="shared" si="509"/>
        <v>0</v>
      </c>
      <c r="W2167" s="20"/>
    </row>
    <row r="2168" spans="1:23" x14ac:dyDescent="0.25">
      <c r="A2168">
        <v>2022033114</v>
      </c>
      <c r="B2168">
        <v>5</v>
      </c>
      <c r="C2168" s="8">
        <v>0.50453999999999999</v>
      </c>
      <c r="D2168" s="6">
        <f t="shared" si="495"/>
        <v>40363.199999999997</v>
      </c>
      <c r="E2168" s="62">
        <v>0</v>
      </c>
      <c r="F2168" s="6">
        <f t="shared" si="504"/>
        <v>0</v>
      </c>
      <c r="G2168" s="7">
        <v>0.11501</v>
      </c>
      <c r="H2168" s="6">
        <f t="shared" si="496"/>
        <v>4025.35</v>
      </c>
      <c r="I2168" s="7">
        <v>0.85382999999999998</v>
      </c>
      <c r="J2168" s="6">
        <f t="shared" si="497"/>
        <v>11953.619999999999</v>
      </c>
      <c r="K2168" s="20"/>
      <c r="L2168" s="6">
        <f t="shared" si="498"/>
        <v>40000</v>
      </c>
      <c r="M2168" s="11">
        <f t="shared" si="505"/>
        <v>0</v>
      </c>
      <c r="N2168" s="6">
        <f t="shared" si="499"/>
        <v>363.19999999999709</v>
      </c>
      <c r="O2168" s="11">
        <f t="shared" si="506"/>
        <v>3662.1500000000028</v>
      </c>
      <c r="P2168" s="11">
        <f t="shared" si="500"/>
        <v>0</v>
      </c>
      <c r="Q2168" s="11">
        <f t="shared" si="507"/>
        <v>11953.619999999999</v>
      </c>
      <c r="R2168" s="11">
        <f t="shared" si="508"/>
        <v>15615.770000000002</v>
      </c>
      <c r="S2168" s="6">
        <f t="shared" si="501"/>
        <v>0</v>
      </c>
      <c r="T2168" s="11">
        <f t="shared" si="502"/>
        <v>0</v>
      </c>
      <c r="U2168" s="11">
        <f t="shared" si="503"/>
        <v>0</v>
      </c>
      <c r="V2168" s="11">
        <f t="shared" si="509"/>
        <v>0</v>
      </c>
      <c r="W2168" s="20"/>
    </row>
    <row r="2169" spans="1:23" x14ac:dyDescent="0.25">
      <c r="A2169">
        <v>2022033115</v>
      </c>
      <c r="B2169">
        <v>5</v>
      </c>
      <c r="C2169" s="8">
        <v>0.51143000000000005</v>
      </c>
      <c r="D2169" s="6">
        <f t="shared" si="495"/>
        <v>40914.400000000001</v>
      </c>
      <c r="E2169" s="62">
        <v>0</v>
      </c>
      <c r="F2169" s="6">
        <f t="shared" si="504"/>
        <v>0</v>
      </c>
      <c r="G2169" s="7">
        <v>0.11786000000000001</v>
      </c>
      <c r="H2169" s="6">
        <f t="shared" si="496"/>
        <v>4125.1000000000004</v>
      </c>
      <c r="I2169" s="7">
        <v>0.84789999999999999</v>
      </c>
      <c r="J2169" s="6">
        <f t="shared" si="497"/>
        <v>11870.6</v>
      </c>
      <c r="K2169" s="20"/>
      <c r="L2169" s="6">
        <f t="shared" si="498"/>
        <v>40000</v>
      </c>
      <c r="M2169" s="11">
        <f t="shared" si="505"/>
        <v>0</v>
      </c>
      <c r="N2169" s="6">
        <f t="shared" si="499"/>
        <v>914.40000000000146</v>
      </c>
      <c r="O2169" s="11">
        <f t="shared" si="506"/>
        <v>3210.6999999999989</v>
      </c>
      <c r="P2169" s="11">
        <f t="shared" si="500"/>
        <v>0</v>
      </c>
      <c r="Q2169" s="11">
        <f t="shared" si="507"/>
        <v>11870.6</v>
      </c>
      <c r="R2169" s="11">
        <f t="shared" si="508"/>
        <v>15081.3</v>
      </c>
      <c r="S2169" s="6">
        <f t="shared" si="501"/>
        <v>0</v>
      </c>
      <c r="T2169" s="11">
        <f t="shared" si="502"/>
        <v>0</v>
      </c>
      <c r="U2169" s="11">
        <f t="shared" si="503"/>
        <v>0</v>
      </c>
      <c r="V2169" s="11">
        <f t="shared" si="509"/>
        <v>0</v>
      </c>
      <c r="W2169" s="20"/>
    </row>
    <row r="2170" spans="1:23" x14ac:dyDescent="0.25">
      <c r="A2170">
        <v>2022033116</v>
      </c>
      <c r="B2170">
        <v>5</v>
      </c>
      <c r="C2170" s="8">
        <v>0.52066999999999997</v>
      </c>
      <c r="D2170" s="6">
        <f t="shared" si="495"/>
        <v>41653.599999999999</v>
      </c>
      <c r="E2170" s="62">
        <v>0</v>
      </c>
      <c r="F2170" s="6">
        <f t="shared" si="504"/>
        <v>0</v>
      </c>
      <c r="G2170" s="7">
        <v>0.10829999999999999</v>
      </c>
      <c r="H2170" s="6">
        <f t="shared" si="496"/>
        <v>3790.4999999999995</v>
      </c>
      <c r="I2170" s="7">
        <v>0.85138000000000003</v>
      </c>
      <c r="J2170" s="6">
        <f t="shared" si="497"/>
        <v>11919.32</v>
      </c>
      <c r="K2170" s="20"/>
      <c r="L2170" s="6">
        <f t="shared" si="498"/>
        <v>40000</v>
      </c>
      <c r="M2170" s="11">
        <f t="shared" si="505"/>
        <v>0</v>
      </c>
      <c r="N2170" s="6">
        <f t="shared" si="499"/>
        <v>1653.5999999999985</v>
      </c>
      <c r="O2170" s="11">
        <f t="shared" si="506"/>
        <v>2136.900000000001</v>
      </c>
      <c r="P2170" s="11">
        <f t="shared" si="500"/>
        <v>0</v>
      </c>
      <c r="Q2170" s="11">
        <f t="shared" si="507"/>
        <v>11919.32</v>
      </c>
      <c r="R2170" s="11">
        <f t="shared" si="508"/>
        <v>14056.220000000001</v>
      </c>
      <c r="S2170" s="6">
        <f t="shared" si="501"/>
        <v>0</v>
      </c>
      <c r="T2170" s="11">
        <f t="shared" si="502"/>
        <v>0</v>
      </c>
      <c r="U2170" s="11">
        <f t="shared" si="503"/>
        <v>0</v>
      </c>
      <c r="V2170" s="11">
        <f t="shared" si="509"/>
        <v>0</v>
      </c>
      <c r="W2170" s="20"/>
    </row>
    <row r="2171" spans="1:23" x14ac:dyDescent="0.25">
      <c r="A2171">
        <v>2022033117</v>
      </c>
      <c r="B2171">
        <v>5</v>
      </c>
      <c r="C2171" s="8">
        <v>0.53300000000000003</v>
      </c>
      <c r="D2171" s="6">
        <f t="shared" si="495"/>
        <v>42640</v>
      </c>
      <c r="E2171" s="62">
        <v>0</v>
      </c>
      <c r="F2171" s="6">
        <f t="shared" si="504"/>
        <v>0</v>
      </c>
      <c r="G2171" s="7">
        <v>9.4909999999999994E-2</v>
      </c>
      <c r="H2171" s="6">
        <f t="shared" si="496"/>
        <v>3321.85</v>
      </c>
      <c r="I2171" s="7">
        <v>0.84082000000000001</v>
      </c>
      <c r="J2171" s="6">
        <f t="shared" si="497"/>
        <v>11771.48</v>
      </c>
      <c r="K2171" s="20"/>
      <c r="L2171" s="6">
        <f t="shared" si="498"/>
        <v>40000</v>
      </c>
      <c r="M2171" s="11">
        <f t="shared" si="505"/>
        <v>0</v>
      </c>
      <c r="N2171" s="6">
        <f t="shared" si="499"/>
        <v>2640</v>
      </c>
      <c r="O2171" s="11">
        <f t="shared" si="506"/>
        <v>681.84999999999991</v>
      </c>
      <c r="P2171" s="11">
        <f t="shared" si="500"/>
        <v>0</v>
      </c>
      <c r="Q2171" s="11">
        <f t="shared" si="507"/>
        <v>11771.48</v>
      </c>
      <c r="R2171" s="11">
        <f t="shared" si="508"/>
        <v>12453.33</v>
      </c>
      <c r="S2171" s="6">
        <f t="shared" si="501"/>
        <v>0</v>
      </c>
      <c r="T2171" s="11">
        <f t="shared" si="502"/>
        <v>0</v>
      </c>
      <c r="U2171" s="11">
        <f t="shared" si="503"/>
        <v>0</v>
      </c>
      <c r="V2171" s="11">
        <f t="shared" si="509"/>
        <v>0</v>
      </c>
      <c r="W2171" s="20"/>
    </row>
    <row r="2172" spans="1:23" x14ac:dyDescent="0.25">
      <c r="A2172">
        <v>2022033118</v>
      </c>
      <c r="B2172">
        <v>5</v>
      </c>
      <c r="C2172" s="8">
        <v>0.54183999999999999</v>
      </c>
      <c r="D2172" s="6">
        <f t="shared" si="495"/>
        <v>43347.199999999997</v>
      </c>
      <c r="E2172" s="62">
        <v>0</v>
      </c>
      <c r="F2172" s="6">
        <f t="shared" si="504"/>
        <v>0</v>
      </c>
      <c r="G2172" s="7">
        <v>9.6629999999999994E-2</v>
      </c>
      <c r="H2172" s="6">
        <f t="shared" si="496"/>
        <v>3382.0499999999997</v>
      </c>
      <c r="I2172" s="7">
        <v>0.80888000000000004</v>
      </c>
      <c r="J2172" s="6">
        <f t="shared" si="497"/>
        <v>11324.32</v>
      </c>
      <c r="K2172" s="20"/>
      <c r="L2172" s="6">
        <f t="shared" si="498"/>
        <v>40000</v>
      </c>
      <c r="M2172" s="11">
        <f t="shared" si="505"/>
        <v>0</v>
      </c>
      <c r="N2172" s="6">
        <f t="shared" si="499"/>
        <v>3347.1999999999971</v>
      </c>
      <c r="O2172" s="11">
        <f t="shared" si="506"/>
        <v>34.850000000002638</v>
      </c>
      <c r="P2172" s="11">
        <f t="shared" si="500"/>
        <v>0</v>
      </c>
      <c r="Q2172" s="11">
        <f t="shared" si="507"/>
        <v>11324.32</v>
      </c>
      <c r="R2172" s="11">
        <f t="shared" si="508"/>
        <v>11359.170000000002</v>
      </c>
      <c r="S2172" s="6">
        <f t="shared" si="501"/>
        <v>0</v>
      </c>
      <c r="T2172" s="11">
        <f t="shared" si="502"/>
        <v>0</v>
      </c>
      <c r="U2172" s="11">
        <f t="shared" si="503"/>
        <v>0</v>
      </c>
      <c r="V2172" s="11">
        <f t="shared" si="509"/>
        <v>0</v>
      </c>
      <c r="W2172" s="20"/>
    </row>
    <row r="2173" spans="1:23" x14ac:dyDescent="0.25">
      <c r="A2173">
        <v>2022033119</v>
      </c>
      <c r="B2173">
        <v>5</v>
      </c>
      <c r="C2173" s="8">
        <v>0.53881000000000001</v>
      </c>
      <c r="D2173" s="6">
        <f t="shared" si="495"/>
        <v>43104.800000000003</v>
      </c>
      <c r="E2173" s="62">
        <v>0</v>
      </c>
      <c r="F2173" s="6">
        <f t="shared" si="504"/>
        <v>0</v>
      </c>
      <c r="G2173" s="7">
        <v>9.8699999999999996E-2</v>
      </c>
      <c r="H2173" s="6">
        <f t="shared" si="496"/>
        <v>3454.5</v>
      </c>
      <c r="I2173" s="7">
        <v>0.58028000000000002</v>
      </c>
      <c r="J2173" s="6">
        <f t="shared" si="497"/>
        <v>8123.92</v>
      </c>
      <c r="K2173" s="20"/>
      <c r="L2173" s="6">
        <f t="shared" si="498"/>
        <v>40000</v>
      </c>
      <c r="M2173" s="11">
        <f t="shared" si="505"/>
        <v>0</v>
      </c>
      <c r="N2173" s="6">
        <f t="shared" si="499"/>
        <v>3104.8000000000029</v>
      </c>
      <c r="O2173" s="11">
        <f t="shared" si="506"/>
        <v>349.69999999999709</v>
      </c>
      <c r="P2173" s="11">
        <f t="shared" si="500"/>
        <v>0</v>
      </c>
      <c r="Q2173" s="11">
        <f t="shared" si="507"/>
        <v>8123.92</v>
      </c>
      <c r="R2173" s="11">
        <f t="shared" si="508"/>
        <v>8473.6199999999972</v>
      </c>
      <c r="S2173" s="6">
        <f t="shared" si="501"/>
        <v>0</v>
      </c>
      <c r="T2173" s="11">
        <f t="shared" si="502"/>
        <v>0</v>
      </c>
      <c r="U2173" s="11">
        <f t="shared" si="503"/>
        <v>0</v>
      </c>
      <c r="V2173" s="11">
        <f t="shared" si="509"/>
        <v>0</v>
      </c>
      <c r="W2173" s="20"/>
    </row>
    <row r="2174" spans="1:23" x14ac:dyDescent="0.25">
      <c r="A2174">
        <v>2022033120</v>
      </c>
      <c r="B2174">
        <v>5</v>
      </c>
      <c r="C2174" s="8">
        <v>0.5343</v>
      </c>
      <c r="D2174" s="6">
        <f t="shared" si="495"/>
        <v>42744</v>
      </c>
      <c r="E2174" s="62">
        <v>0</v>
      </c>
      <c r="F2174" s="6">
        <f t="shared" si="504"/>
        <v>0</v>
      </c>
      <c r="G2174" s="7">
        <v>0.10521999999999999</v>
      </c>
      <c r="H2174" s="6">
        <f t="shared" si="496"/>
        <v>3682.7</v>
      </c>
      <c r="I2174" s="7">
        <v>0.12425</v>
      </c>
      <c r="J2174" s="6">
        <f t="shared" si="497"/>
        <v>1739.5</v>
      </c>
      <c r="K2174" s="20"/>
      <c r="L2174" s="6">
        <f t="shared" si="498"/>
        <v>40000</v>
      </c>
      <c r="M2174" s="11">
        <f t="shared" si="505"/>
        <v>0</v>
      </c>
      <c r="N2174" s="6">
        <f t="shared" si="499"/>
        <v>2744</v>
      </c>
      <c r="O2174" s="11">
        <f t="shared" si="506"/>
        <v>938.69999999999982</v>
      </c>
      <c r="P2174" s="11">
        <f t="shared" si="500"/>
        <v>0</v>
      </c>
      <c r="Q2174" s="11">
        <f t="shared" si="507"/>
        <v>1739.5</v>
      </c>
      <c r="R2174" s="11">
        <f t="shared" si="508"/>
        <v>2678.2</v>
      </c>
      <c r="S2174" s="6">
        <f t="shared" si="501"/>
        <v>0</v>
      </c>
      <c r="T2174" s="11">
        <f t="shared" si="502"/>
        <v>0</v>
      </c>
      <c r="U2174" s="11">
        <f t="shared" si="503"/>
        <v>0</v>
      </c>
      <c r="V2174" s="11">
        <f t="shared" si="509"/>
        <v>0</v>
      </c>
      <c r="W2174" s="20"/>
    </row>
    <row r="2175" spans="1:23" x14ac:dyDescent="0.25">
      <c r="A2175">
        <v>2022033121</v>
      </c>
      <c r="B2175">
        <v>5</v>
      </c>
      <c r="C2175" s="8">
        <v>0.53635999999999995</v>
      </c>
      <c r="D2175" s="6">
        <f t="shared" si="495"/>
        <v>42908.799999999996</v>
      </c>
      <c r="E2175" s="62">
        <v>0</v>
      </c>
      <c r="F2175" s="6">
        <f t="shared" si="504"/>
        <v>0</v>
      </c>
      <c r="G2175" s="7">
        <v>9.5659999999999995E-2</v>
      </c>
      <c r="H2175" s="6">
        <f t="shared" si="496"/>
        <v>3348.1</v>
      </c>
      <c r="I2175" s="7">
        <v>2.2000000000000001E-4</v>
      </c>
      <c r="J2175" s="6">
        <f t="shared" si="497"/>
        <v>3.08</v>
      </c>
      <c r="K2175" s="20"/>
      <c r="L2175" s="6">
        <f t="shared" si="498"/>
        <v>40000</v>
      </c>
      <c r="M2175" s="11">
        <f t="shared" si="505"/>
        <v>0</v>
      </c>
      <c r="N2175" s="6">
        <f t="shared" si="499"/>
        <v>2908.7999999999956</v>
      </c>
      <c r="O2175" s="11">
        <f t="shared" si="506"/>
        <v>439.30000000000427</v>
      </c>
      <c r="P2175" s="11">
        <f t="shared" si="500"/>
        <v>0</v>
      </c>
      <c r="Q2175" s="11">
        <f t="shared" si="507"/>
        <v>3.08</v>
      </c>
      <c r="R2175" s="11">
        <f t="shared" si="508"/>
        <v>442.38000000000426</v>
      </c>
      <c r="S2175" s="6">
        <f t="shared" si="501"/>
        <v>0</v>
      </c>
      <c r="T2175" s="11">
        <f t="shared" si="502"/>
        <v>0</v>
      </c>
      <c r="U2175" s="11">
        <f t="shared" si="503"/>
        <v>0</v>
      </c>
      <c r="V2175" s="11">
        <f t="shared" si="509"/>
        <v>0</v>
      </c>
      <c r="W2175" s="20"/>
    </row>
    <row r="2176" spans="1:23" x14ac:dyDescent="0.25">
      <c r="A2176">
        <v>2022033122</v>
      </c>
      <c r="B2176">
        <v>5</v>
      </c>
      <c r="C2176" s="8">
        <v>0.52059</v>
      </c>
      <c r="D2176" s="6">
        <f t="shared" si="495"/>
        <v>41647.199999999997</v>
      </c>
      <c r="E2176" s="62">
        <v>0</v>
      </c>
      <c r="F2176" s="6">
        <f t="shared" si="504"/>
        <v>0</v>
      </c>
      <c r="G2176" s="7">
        <v>0.13044</v>
      </c>
      <c r="H2176" s="6">
        <f t="shared" si="496"/>
        <v>4565.3999999999996</v>
      </c>
      <c r="I2176" s="7">
        <v>0</v>
      </c>
      <c r="J2176" s="6">
        <f t="shared" si="497"/>
        <v>0</v>
      </c>
      <c r="K2176" s="20"/>
      <c r="L2176" s="6">
        <f t="shared" si="498"/>
        <v>40000</v>
      </c>
      <c r="M2176" s="11">
        <f t="shared" si="505"/>
        <v>0</v>
      </c>
      <c r="N2176" s="6">
        <f t="shared" si="499"/>
        <v>1647.1999999999971</v>
      </c>
      <c r="O2176" s="11">
        <f t="shared" si="506"/>
        <v>2918.2000000000025</v>
      </c>
      <c r="P2176" s="11">
        <f t="shared" si="500"/>
        <v>0</v>
      </c>
      <c r="Q2176" s="11">
        <f t="shared" si="507"/>
        <v>0</v>
      </c>
      <c r="R2176" s="11">
        <f t="shared" si="508"/>
        <v>2918.2000000000025</v>
      </c>
      <c r="S2176" s="6">
        <f t="shared" si="501"/>
        <v>0</v>
      </c>
      <c r="T2176" s="11">
        <f t="shared" si="502"/>
        <v>0</v>
      </c>
      <c r="U2176" s="11">
        <f t="shared" si="503"/>
        <v>0</v>
      </c>
      <c r="V2176" s="11">
        <f t="shared" si="509"/>
        <v>0</v>
      </c>
      <c r="W2176" s="20"/>
    </row>
    <row r="2177" spans="1:23" x14ac:dyDescent="0.25">
      <c r="A2177">
        <v>2022033123</v>
      </c>
      <c r="B2177">
        <v>5</v>
      </c>
      <c r="C2177" s="8">
        <v>0.49119000000000002</v>
      </c>
      <c r="D2177" s="6">
        <f t="shared" si="495"/>
        <v>39295.200000000004</v>
      </c>
      <c r="E2177" s="62">
        <v>0</v>
      </c>
      <c r="F2177" s="6">
        <f t="shared" si="504"/>
        <v>0</v>
      </c>
      <c r="G2177" s="7">
        <v>0.20521</v>
      </c>
      <c r="H2177" s="6">
        <f t="shared" si="496"/>
        <v>7182.35</v>
      </c>
      <c r="I2177" s="7">
        <v>0</v>
      </c>
      <c r="J2177" s="6">
        <f t="shared" si="497"/>
        <v>0</v>
      </c>
      <c r="K2177" s="20"/>
      <c r="L2177" s="6">
        <f t="shared" si="498"/>
        <v>39295.200000000004</v>
      </c>
      <c r="M2177" s="11">
        <f t="shared" si="505"/>
        <v>704.79999999999563</v>
      </c>
      <c r="N2177" s="6">
        <f t="shared" si="499"/>
        <v>0</v>
      </c>
      <c r="O2177" s="11">
        <f t="shared" si="506"/>
        <v>7182.35</v>
      </c>
      <c r="P2177" s="11">
        <f t="shared" si="500"/>
        <v>0</v>
      </c>
      <c r="Q2177" s="11">
        <f t="shared" si="507"/>
        <v>0</v>
      </c>
      <c r="R2177" s="11">
        <f t="shared" si="508"/>
        <v>7887.149999999996</v>
      </c>
      <c r="S2177" s="6">
        <f t="shared" si="501"/>
        <v>0</v>
      </c>
      <c r="T2177" s="11">
        <f t="shared" si="502"/>
        <v>0</v>
      </c>
      <c r="U2177" s="11">
        <f t="shared" si="503"/>
        <v>0</v>
      </c>
      <c r="V2177" s="11">
        <f t="shared" si="509"/>
        <v>0</v>
      </c>
      <c r="W2177" s="20"/>
    </row>
    <row r="2178" spans="1:23" x14ac:dyDescent="0.25">
      <c r="A2178">
        <v>2022033124</v>
      </c>
      <c r="B2178">
        <v>5</v>
      </c>
      <c r="C2178" s="8">
        <v>0.45640999999999998</v>
      </c>
      <c r="D2178" s="6">
        <f t="shared" si="495"/>
        <v>36512.799999999996</v>
      </c>
      <c r="E2178" s="62">
        <v>0</v>
      </c>
      <c r="F2178" s="6">
        <f t="shared" si="504"/>
        <v>0</v>
      </c>
      <c r="G2178" s="7">
        <v>0.29319000000000001</v>
      </c>
      <c r="H2178" s="6">
        <f t="shared" si="496"/>
        <v>10261.65</v>
      </c>
      <c r="I2178" s="7">
        <v>0</v>
      </c>
      <c r="J2178" s="6">
        <f t="shared" si="497"/>
        <v>0</v>
      </c>
      <c r="K2178" s="20"/>
      <c r="L2178" s="6">
        <f t="shared" si="498"/>
        <v>36512.799999999996</v>
      </c>
      <c r="M2178" s="11">
        <f t="shared" si="505"/>
        <v>3487.2000000000044</v>
      </c>
      <c r="N2178" s="6">
        <f t="shared" si="499"/>
        <v>0</v>
      </c>
      <c r="O2178" s="11">
        <f t="shared" si="506"/>
        <v>10261.65</v>
      </c>
      <c r="P2178" s="11">
        <f t="shared" si="500"/>
        <v>0</v>
      </c>
      <c r="Q2178" s="11">
        <f t="shared" si="507"/>
        <v>0</v>
      </c>
      <c r="R2178" s="11">
        <f t="shared" si="508"/>
        <v>13748.850000000004</v>
      </c>
      <c r="S2178" s="6">
        <f t="shared" si="501"/>
        <v>0</v>
      </c>
      <c r="T2178" s="11">
        <f t="shared" si="502"/>
        <v>0</v>
      </c>
      <c r="U2178" s="11">
        <f t="shared" si="503"/>
        <v>0</v>
      </c>
      <c r="V2178" s="11">
        <f t="shared" si="509"/>
        <v>0</v>
      </c>
      <c r="W2178" s="20"/>
    </row>
    <row r="2179" spans="1:23" x14ac:dyDescent="0.25">
      <c r="A2179">
        <v>2022040101</v>
      </c>
      <c r="B2179">
        <v>6</v>
      </c>
      <c r="C2179" s="8">
        <v>0.43352000000000002</v>
      </c>
      <c r="D2179" s="6">
        <f t="shared" si="495"/>
        <v>34681.599999999999</v>
      </c>
      <c r="E2179" s="62">
        <v>0</v>
      </c>
      <c r="F2179" s="6">
        <f t="shared" si="504"/>
        <v>0</v>
      </c>
      <c r="G2179" s="7">
        <v>0.38518000000000002</v>
      </c>
      <c r="H2179" s="6">
        <f t="shared" si="496"/>
        <v>13481.300000000001</v>
      </c>
      <c r="I2179" s="7">
        <v>0</v>
      </c>
      <c r="J2179" s="6">
        <f t="shared" si="497"/>
        <v>0</v>
      </c>
      <c r="K2179" s="20"/>
      <c r="L2179" s="6">
        <f t="shared" si="498"/>
        <v>34681.599999999999</v>
      </c>
      <c r="M2179" s="11">
        <f t="shared" si="505"/>
        <v>5318.4000000000015</v>
      </c>
      <c r="N2179" s="6">
        <f t="shared" si="499"/>
        <v>0</v>
      </c>
      <c r="O2179" s="11">
        <f t="shared" si="506"/>
        <v>13481.300000000001</v>
      </c>
      <c r="P2179" s="11">
        <f t="shared" si="500"/>
        <v>0</v>
      </c>
      <c r="Q2179" s="11">
        <f t="shared" si="507"/>
        <v>0</v>
      </c>
      <c r="R2179" s="11">
        <f t="shared" si="508"/>
        <v>18799.700000000004</v>
      </c>
      <c r="S2179" s="6">
        <f t="shared" si="501"/>
        <v>0</v>
      </c>
      <c r="T2179" s="11">
        <f t="shared" si="502"/>
        <v>0</v>
      </c>
      <c r="U2179" s="11">
        <f t="shared" si="503"/>
        <v>0</v>
      </c>
      <c r="V2179" s="11">
        <f t="shared" si="509"/>
        <v>0</v>
      </c>
      <c r="W2179" s="20"/>
    </row>
    <row r="2180" spans="1:23" x14ac:dyDescent="0.25">
      <c r="A2180">
        <v>2022040102</v>
      </c>
      <c r="B2180">
        <v>6</v>
      </c>
      <c r="C2180" s="8">
        <v>0.42135</v>
      </c>
      <c r="D2180" s="6">
        <f t="shared" si="495"/>
        <v>33708</v>
      </c>
      <c r="E2180" s="62">
        <v>0</v>
      </c>
      <c r="F2180" s="6">
        <f t="shared" si="504"/>
        <v>0</v>
      </c>
      <c r="G2180" s="7">
        <v>0.44612000000000002</v>
      </c>
      <c r="H2180" s="6">
        <f t="shared" si="496"/>
        <v>15614.2</v>
      </c>
      <c r="I2180" s="7">
        <v>0</v>
      </c>
      <c r="J2180" s="6">
        <f t="shared" si="497"/>
        <v>0</v>
      </c>
      <c r="K2180" s="20"/>
      <c r="L2180" s="6">
        <f t="shared" si="498"/>
        <v>33708</v>
      </c>
      <c r="M2180" s="11">
        <f t="shared" si="505"/>
        <v>6292</v>
      </c>
      <c r="N2180" s="6">
        <f t="shared" si="499"/>
        <v>0</v>
      </c>
      <c r="O2180" s="11">
        <f t="shared" si="506"/>
        <v>15614.2</v>
      </c>
      <c r="P2180" s="11">
        <f t="shared" si="500"/>
        <v>0</v>
      </c>
      <c r="Q2180" s="11">
        <f t="shared" si="507"/>
        <v>0</v>
      </c>
      <c r="R2180" s="11">
        <f t="shared" si="508"/>
        <v>21906.2</v>
      </c>
      <c r="S2180" s="6">
        <f t="shared" si="501"/>
        <v>0</v>
      </c>
      <c r="T2180" s="11">
        <f t="shared" si="502"/>
        <v>0</v>
      </c>
      <c r="U2180" s="11">
        <f t="shared" si="503"/>
        <v>0</v>
      </c>
      <c r="V2180" s="11">
        <f t="shared" si="509"/>
        <v>0</v>
      </c>
      <c r="W2180" s="20"/>
    </row>
    <row r="2181" spans="1:23" x14ac:dyDescent="0.25">
      <c r="A2181">
        <v>2022040103</v>
      </c>
      <c r="B2181">
        <v>6</v>
      </c>
      <c r="C2181" s="8">
        <v>0.41476000000000002</v>
      </c>
      <c r="D2181" s="6">
        <f t="shared" ref="D2181:D2244" si="510">D$18*C2181</f>
        <v>33180.800000000003</v>
      </c>
      <c r="E2181" s="62">
        <v>0</v>
      </c>
      <c r="F2181" s="6">
        <f t="shared" si="504"/>
        <v>0</v>
      </c>
      <c r="G2181" s="7">
        <v>0.48126999999999998</v>
      </c>
      <c r="H2181" s="6">
        <f t="shared" ref="H2181:H2244" si="511">H$18*G2181</f>
        <v>16844.45</v>
      </c>
      <c r="I2181" s="7">
        <v>0</v>
      </c>
      <c r="J2181" s="6">
        <f t="shared" ref="J2181:J2244" si="512">I2181*J$18</f>
        <v>0</v>
      </c>
      <c r="K2181" s="20"/>
      <c r="L2181" s="6">
        <f t="shared" si="498"/>
        <v>33180.800000000003</v>
      </c>
      <c r="M2181" s="11">
        <f t="shared" si="505"/>
        <v>6819.1999999999971</v>
      </c>
      <c r="N2181" s="6">
        <f t="shared" si="499"/>
        <v>0</v>
      </c>
      <c r="O2181" s="11">
        <f t="shared" si="506"/>
        <v>16844.45</v>
      </c>
      <c r="P2181" s="11">
        <f t="shared" si="500"/>
        <v>0</v>
      </c>
      <c r="Q2181" s="11">
        <f t="shared" si="507"/>
        <v>0</v>
      </c>
      <c r="R2181" s="11">
        <f t="shared" si="508"/>
        <v>23663.649999999998</v>
      </c>
      <c r="S2181" s="6">
        <f t="shared" si="501"/>
        <v>0</v>
      </c>
      <c r="T2181" s="11">
        <f t="shared" si="502"/>
        <v>0</v>
      </c>
      <c r="U2181" s="11">
        <f t="shared" si="503"/>
        <v>0</v>
      </c>
      <c r="V2181" s="11">
        <f t="shared" si="509"/>
        <v>0</v>
      </c>
      <c r="W2181" s="20"/>
    </row>
    <row r="2182" spans="1:23" x14ac:dyDescent="0.25">
      <c r="A2182">
        <v>2022040104</v>
      </c>
      <c r="B2182">
        <v>6</v>
      </c>
      <c r="C2182" s="8">
        <v>0.41604999999999998</v>
      </c>
      <c r="D2182" s="6">
        <f t="shared" si="510"/>
        <v>33284</v>
      </c>
      <c r="E2182" s="62">
        <v>0</v>
      </c>
      <c r="F2182" s="6">
        <f t="shared" si="504"/>
        <v>0</v>
      </c>
      <c r="G2182" s="7">
        <v>0.51446000000000003</v>
      </c>
      <c r="H2182" s="6">
        <f t="shared" si="511"/>
        <v>18006.100000000002</v>
      </c>
      <c r="I2182" s="7">
        <v>0</v>
      </c>
      <c r="J2182" s="6">
        <f t="shared" si="512"/>
        <v>0</v>
      </c>
      <c r="K2182" s="20"/>
      <c r="L2182" s="6">
        <f t="shared" si="498"/>
        <v>33284</v>
      </c>
      <c r="M2182" s="11">
        <f t="shared" si="505"/>
        <v>6716</v>
      </c>
      <c r="N2182" s="6">
        <f t="shared" si="499"/>
        <v>0</v>
      </c>
      <c r="O2182" s="11">
        <f t="shared" si="506"/>
        <v>18006.100000000002</v>
      </c>
      <c r="P2182" s="11">
        <f t="shared" si="500"/>
        <v>0</v>
      </c>
      <c r="Q2182" s="11">
        <f t="shared" si="507"/>
        <v>0</v>
      </c>
      <c r="R2182" s="11">
        <f t="shared" si="508"/>
        <v>24722.100000000002</v>
      </c>
      <c r="S2182" s="6">
        <f t="shared" si="501"/>
        <v>0</v>
      </c>
      <c r="T2182" s="11">
        <f t="shared" si="502"/>
        <v>0</v>
      </c>
      <c r="U2182" s="11">
        <f t="shared" si="503"/>
        <v>0</v>
      </c>
      <c r="V2182" s="11">
        <f t="shared" si="509"/>
        <v>0</v>
      </c>
      <c r="W2182" s="20"/>
    </row>
    <row r="2183" spans="1:23" x14ac:dyDescent="0.25">
      <c r="A2183">
        <v>2022040105</v>
      </c>
      <c r="B2183">
        <v>6</v>
      </c>
      <c r="C2183" s="8">
        <v>0.42415999999999998</v>
      </c>
      <c r="D2183" s="6">
        <f t="shared" si="510"/>
        <v>33932.799999999996</v>
      </c>
      <c r="E2183" s="62">
        <v>0</v>
      </c>
      <c r="F2183" s="6">
        <f t="shared" si="504"/>
        <v>0</v>
      </c>
      <c r="G2183" s="7">
        <v>0.52971000000000001</v>
      </c>
      <c r="H2183" s="6">
        <f t="shared" si="511"/>
        <v>18539.850000000002</v>
      </c>
      <c r="I2183" s="7">
        <v>0</v>
      </c>
      <c r="J2183" s="6">
        <f t="shared" si="512"/>
        <v>0</v>
      </c>
      <c r="K2183" s="20"/>
      <c r="L2183" s="6">
        <f t="shared" si="498"/>
        <v>33932.799999999996</v>
      </c>
      <c r="M2183" s="11">
        <f t="shared" si="505"/>
        <v>6067.2000000000044</v>
      </c>
      <c r="N2183" s="6">
        <f t="shared" si="499"/>
        <v>0</v>
      </c>
      <c r="O2183" s="11">
        <f t="shared" si="506"/>
        <v>18539.850000000002</v>
      </c>
      <c r="P2183" s="11">
        <f t="shared" si="500"/>
        <v>0</v>
      </c>
      <c r="Q2183" s="11">
        <f t="shared" si="507"/>
        <v>0</v>
      </c>
      <c r="R2183" s="11">
        <f t="shared" si="508"/>
        <v>24607.050000000007</v>
      </c>
      <c r="S2183" s="6">
        <f t="shared" si="501"/>
        <v>0</v>
      </c>
      <c r="T2183" s="11">
        <f t="shared" si="502"/>
        <v>0</v>
      </c>
      <c r="U2183" s="11">
        <f t="shared" si="503"/>
        <v>0</v>
      </c>
      <c r="V2183" s="11">
        <f t="shared" si="509"/>
        <v>0</v>
      </c>
      <c r="W2183" s="20"/>
    </row>
    <row r="2184" spans="1:23" x14ac:dyDescent="0.25">
      <c r="A2184">
        <v>2022040106</v>
      </c>
      <c r="B2184">
        <v>6</v>
      </c>
      <c r="C2184" s="8">
        <v>0.44821</v>
      </c>
      <c r="D2184" s="6">
        <f t="shared" si="510"/>
        <v>35856.800000000003</v>
      </c>
      <c r="E2184" s="62">
        <v>0</v>
      </c>
      <c r="F2184" s="6">
        <f t="shared" si="504"/>
        <v>0</v>
      </c>
      <c r="G2184" s="7">
        <v>0.53754999999999997</v>
      </c>
      <c r="H2184" s="6">
        <f t="shared" si="511"/>
        <v>18814.25</v>
      </c>
      <c r="I2184" s="7">
        <v>0</v>
      </c>
      <c r="J2184" s="6">
        <f t="shared" si="512"/>
        <v>0</v>
      </c>
      <c r="K2184" s="20"/>
      <c r="L2184" s="6">
        <f t="shared" si="498"/>
        <v>35856.800000000003</v>
      </c>
      <c r="M2184" s="11">
        <f t="shared" si="505"/>
        <v>4143.1999999999971</v>
      </c>
      <c r="N2184" s="6">
        <f t="shared" si="499"/>
        <v>0</v>
      </c>
      <c r="O2184" s="11">
        <f t="shared" si="506"/>
        <v>18814.25</v>
      </c>
      <c r="P2184" s="11">
        <f t="shared" si="500"/>
        <v>0</v>
      </c>
      <c r="Q2184" s="11">
        <f t="shared" si="507"/>
        <v>0</v>
      </c>
      <c r="R2184" s="11">
        <f t="shared" si="508"/>
        <v>22957.449999999997</v>
      </c>
      <c r="S2184" s="6">
        <f t="shared" si="501"/>
        <v>0</v>
      </c>
      <c r="T2184" s="11">
        <f t="shared" si="502"/>
        <v>0</v>
      </c>
      <c r="U2184" s="11">
        <f t="shared" si="503"/>
        <v>0</v>
      </c>
      <c r="V2184" s="11">
        <f t="shared" si="509"/>
        <v>0</v>
      </c>
      <c r="W2184" s="20"/>
    </row>
    <row r="2185" spans="1:23" x14ac:dyDescent="0.25">
      <c r="A2185">
        <v>2022040107</v>
      </c>
      <c r="B2185">
        <v>6</v>
      </c>
      <c r="C2185" s="8">
        <v>0.48568</v>
      </c>
      <c r="D2185" s="6">
        <f t="shared" si="510"/>
        <v>38854.400000000001</v>
      </c>
      <c r="E2185" s="62">
        <v>0</v>
      </c>
      <c r="F2185" s="6">
        <f t="shared" si="504"/>
        <v>0</v>
      </c>
      <c r="G2185" s="7">
        <v>0.53525999999999996</v>
      </c>
      <c r="H2185" s="6">
        <f t="shared" si="511"/>
        <v>18734.099999999999</v>
      </c>
      <c r="I2185" s="7">
        <v>0</v>
      </c>
      <c r="J2185" s="6">
        <f t="shared" si="512"/>
        <v>0</v>
      </c>
      <c r="K2185" s="20"/>
      <c r="L2185" s="6">
        <f t="shared" si="498"/>
        <v>38854.400000000001</v>
      </c>
      <c r="M2185" s="11">
        <f t="shared" si="505"/>
        <v>1145.5999999999985</v>
      </c>
      <c r="N2185" s="6">
        <f t="shared" si="499"/>
        <v>0</v>
      </c>
      <c r="O2185" s="11">
        <f t="shared" si="506"/>
        <v>18734.099999999999</v>
      </c>
      <c r="P2185" s="11">
        <f t="shared" si="500"/>
        <v>0</v>
      </c>
      <c r="Q2185" s="11">
        <f t="shared" si="507"/>
        <v>0</v>
      </c>
      <c r="R2185" s="11">
        <f t="shared" si="508"/>
        <v>19879.699999999997</v>
      </c>
      <c r="S2185" s="6">
        <f t="shared" si="501"/>
        <v>0</v>
      </c>
      <c r="T2185" s="11">
        <f t="shared" si="502"/>
        <v>0</v>
      </c>
      <c r="U2185" s="11">
        <f t="shared" si="503"/>
        <v>0</v>
      </c>
      <c r="V2185" s="11">
        <f t="shared" si="509"/>
        <v>0</v>
      </c>
      <c r="W2185" s="20"/>
    </row>
    <row r="2186" spans="1:23" x14ac:dyDescent="0.25">
      <c r="A2186">
        <v>2022040108</v>
      </c>
      <c r="B2186">
        <v>6</v>
      </c>
      <c r="C2186" s="8">
        <v>0.50590999999999997</v>
      </c>
      <c r="D2186" s="6">
        <f t="shared" si="510"/>
        <v>40472.799999999996</v>
      </c>
      <c r="E2186" s="62">
        <v>0</v>
      </c>
      <c r="F2186" s="6">
        <f t="shared" si="504"/>
        <v>0</v>
      </c>
      <c r="G2186" s="7">
        <v>0.54027999999999998</v>
      </c>
      <c r="H2186" s="6">
        <f t="shared" si="511"/>
        <v>18909.8</v>
      </c>
      <c r="I2186" s="7">
        <v>1.5520000000000001E-2</v>
      </c>
      <c r="J2186" s="6">
        <f t="shared" si="512"/>
        <v>217.28</v>
      </c>
      <c r="K2186" s="20"/>
      <c r="L2186" s="6">
        <f t="shared" si="498"/>
        <v>40000</v>
      </c>
      <c r="M2186" s="11">
        <f t="shared" si="505"/>
        <v>0</v>
      </c>
      <c r="N2186" s="6">
        <f t="shared" si="499"/>
        <v>472.79999999999563</v>
      </c>
      <c r="O2186" s="11">
        <f t="shared" si="506"/>
        <v>18437.000000000004</v>
      </c>
      <c r="P2186" s="11">
        <f t="shared" si="500"/>
        <v>0</v>
      </c>
      <c r="Q2186" s="11">
        <f t="shared" si="507"/>
        <v>217.28</v>
      </c>
      <c r="R2186" s="11">
        <f t="shared" si="508"/>
        <v>18654.280000000002</v>
      </c>
      <c r="S2186" s="6">
        <f t="shared" si="501"/>
        <v>0</v>
      </c>
      <c r="T2186" s="11">
        <f t="shared" si="502"/>
        <v>0</v>
      </c>
      <c r="U2186" s="11">
        <f t="shared" si="503"/>
        <v>0</v>
      </c>
      <c r="V2186" s="11">
        <f t="shared" si="509"/>
        <v>0</v>
      </c>
      <c r="W2186" s="20"/>
    </row>
    <row r="2187" spans="1:23" x14ac:dyDescent="0.25">
      <c r="A2187">
        <v>2022040109</v>
      </c>
      <c r="B2187">
        <v>6</v>
      </c>
      <c r="C2187" s="8">
        <v>0.50661</v>
      </c>
      <c r="D2187" s="6">
        <f t="shared" si="510"/>
        <v>40528.800000000003</v>
      </c>
      <c r="E2187" s="62">
        <v>0</v>
      </c>
      <c r="F2187" s="6">
        <f t="shared" si="504"/>
        <v>0</v>
      </c>
      <c r="G2187" s="7">
        <v>0.50736999999999999</v>
      </c>
      <c r="H2187" s="6">
        <f t="shared" si="511"/>
        <v>17757.95</v>
      </c>
      <c r="I2187" s="7">
        <v>0.20830000000000001</v>
      </c>
      <c r="J2187" s="6">
        <f t="shared" si="512"/>
        <v>2916.2000000000003</v>
      </c>
      <c r="K2187" s="20"/>
      <c r="L2187" s="6">
        <f t="shared" si="498"/>
        <v>40000</v>
      </c>
      <c r="M2187" s="11">
        <f t="shared" si="505"/>
        <v>0</v>
      </c>
      <c r="N2187" s="6">
        <f t="shared" si="499"/>
        <v>528.80000000000291</v>
      </c>
      <c r="O2187" s="11">
        <f t="shared" si="506"/>
        <v>17229.149999999998</v>
      </c>
      <c r="P2187" s="11">
        <f t="shared" si="500"/>
        <v>0</v>
      </c>
      <c r="Q2187" s="11">
        <f t="shared" si="507"/>
        <v>2916.2000000000003</v>
      </c>
      <c r="R2187" s="11">
        <f t="shared" si="508"/>
        <v>20145.349999999999</v>
      </c>
      <c r="S2187" s="6">
        <f t="shared" si="501"/>
        <v>0</v>
      </c>
      <c r="T2187" s="11">
        <f t="shared" si="502"/>
        <v>0</v>
      </c>
      <c r="U2187" s="11">
        <f t="shared" si="503"/>
        <v>0</v>
      </c>
      <c r="V2187" s="11">
        <f t="shared" si="509"/>
        <v>0</v>
      </c>
      <c r="W2187" s="20"/>
    </row>
    <row r="2188" spans="1:23" x14ac:dyDescent="0.25">
      <c r="A2188">
        <v>2022040110</v>
      </c>
      <c r="B2188">
        <v>6</v>
      </c>
      <c r="C2188" s="8">
        <v>0.50865000000000005</v>
      </c>
      <c r="D2188" s="6">
        <f t="shared" si="510"/>
        <v>40692.000000000007</v>
      </c>
      <c r="E2188" s="62">
        <v>0</v>
      </c>
      <c r="F2188" s="6">
        <f t="shared" si="504"/>
        <v>0</v>
      </c>
      <c r="G2188" s="7">
        <v>0.49197999999999997</v>
      </c>
      <c r="H2188" s="6">
        <f t="shared" si="511"/>
        <v>17219.3</v>
      </c>
      <c r="I2188" s="7">
        <v>0.38473000000000002</v>
      </c>
      <c r="J2188" s="6">
        <f t="shared" si="512"/>
        <v>5386.22</v>
      </c>
      <c r="K2188" s="20"/>
      <c r="L2188" s="6">
        <f t="shared" si="498"/>
        <v>40000</v>
      </c>
      <c r="M2188" s="11">
        <f t="shared" si="505"/>
        <v>0</v>
      </c>
      <c r="N2188" s="6">
        <f t="shared" si="499"/>
        <v>692.00000000000728</v>
      </c>
      <c r="O2188" s="11">
        <f t="shared" si="506"/>
        <v>16527.299999999992</v>
      </c>
      <c r="P2188" s="11">
        <f t="shared" si="500"/>
        <v>0</v>
      </c>
      <c r="Q2188" s="11">
        <f t="shared" si="507"/>
        <v>5386.22</v>
      </c>
      <c r="R2188" s="11">
        <f t="shared" si="508"/>
        <v>21913.519999999993</v>
      </c>
      <c r="S2188" s="6">
        <f t="shared" si="501"/>
        <v>0</v>
      </c>
      <c r="T2188" s="11">
        <f t="shared" si="502"/>
        <v>0</v>
      </c>
      <c r="U2188" s="11">
        <f t="shared" si="503"/>
        <v>0</v>
      </c>
      <c r="V2188" s="11">
        <f t="shared" si="509"/>
        <v>0</v>
      </c>
      <c r="W2188" s="20"/>
    </row>
    <row r="2189" spans="1:23" x14ac:dyDescent="0.25">
      <c r="A2189">
        <v>2022040111</v>
      </c>
      <c r="B2189">
        <v>6</v>
      </c>
      <c r="C2189" s="8">
        <v>0.50951000000000002</v>
      </c>
      <c r="D2189" s="6">
        <f t="shared" si="510"/>
        <v>40760.800000000003</v>
      </c>
      <c r="E2189" s="62">
        <v>0</v>
      </c>
      <c r="F2189" s="6">
        <f t="shared" si="504"/>
        <v>0</v>
      </c>
      <c r="G2189" s="7">
        <v>0.55561000000000005</v>
      </c>
      <c r="H2189" s="6">
        <f t="shared" si="511"/>
        <v>19446.350000000002</v>
      </c>
      <c r="I2189" s="7">
        <v>0.34549999999999997</v>
      </c>
      <c r="J2189" s="6">
        <f t="shared" si="512"/>
        <v>4837</v>
      </c>
      <c r="K2189" s="20"/>
      <c r="L2189" s="6">
        <f t="shared" si="498"/>
        <v>40000</v>
      </c>
      <c r="M2189" s="11">
        <f t="shared" si="505"/>
        <v>0</v>
      </c>
      <c r="N2189" s="6">
        <f t="shared" si="499"/>
        <v>760.80000000000291</v>
      </c>
      <c r="O2189" s="11">
        <f t="shared" si="506"/>
        <v>18685.55</v>
      </c>
      <c r="P2189" s="11">
        <f t="shared" si="500"/>
        <v>0</v>
      </c>
      <c r="Q2189" s="11">
        <f t="shared" si="507"/>
        <v>4837</v>
      </c>
      <c r="R2189" s="11">
        <f t="shared" si="508"/>
        <v>23522.55</v>
      </c>
      <c r="S2189" s="6">
        <f t="shared" si="501"/>
        <v>0</v>
      </c>
      <c r="T2189" s="11">
        <f t="shared" si="502"/>
        <v>0</v>
      </c>
      <c r="U2189" s="11">
        <f t="shared" si="503"/>
        <v>0</v>
      </c>
      <c r="V2189" s="11">
        <f t="shared" si="509"/>
        <v>0</v>
      </c>
      <c r="W2189" s="20"/>
    </row>
    <row r="2190" spans="1:23" x14ac:dyDescent="0.25">
      <c r="A2190">
        <v>2022040112</v>
      </c>
      <c r="B2190">
        <v>6</v>
      </c>
      <c r="C2190" s="8">
        <v>0.51002999999999998</v>
      </c>
      <c r="D2190" s="6">
        <f t="shared" si="510"/>
        <v>40802.400000000001</v>
      </c>
      <c r="E2190" s="62">
        <v>0</v>
      </c>
      <c r="F2190" s="6">
        <f t="shared" si="504"/>
        <v>0</v>
      </c>
      <c r="G2190" s="7">
        <v>0.58340999999999998</v>
      </c>
      <c r="H2190" s="6">
        <f t="shared" si="511"/>
        <v>20419.349999999999</v>
      </c>
      <c r="I2190" s="7">
        <v>0.34366000000000002</v>
      </c>
      <c r="J2190" s="6">
        <f t="shared" si="512"/>
        <v>4811.2400000000007</v>
      </c>
      <c r="K2190" s="20"/>
      <c r="L2190" s="6">
        <f t="shared" si="498"/>
        <v>40000</v>
      </c>
      <c r="M2190" s="11">
        <f t="shared" si="505"/>
        <v>0</v>
      </c>
      <c r="N2190" s="6">
        <f t="shared" si="499"/>
        <v>802.40000000000146</v>
      </c>
      <c r="O2190" s="11">
        <f t="shared" si="506"/>
        <v>19616.949999999997</v>
      </c>
      <c r="P2190" s="11">
        <f t="shared" si="500"/>
        <v>0</v>
      </c>
      <c r="Q2190" s="11">
        <f t="shared" si="507"/>
        <v>4811.2400000000007</v>
      </c>
      <c r="R2190" s="11">
        <f t="shared" si="508"/>
        <v>24428.19</v>
      </c>
      <c r="S2190" s="6">
        <f t="shared" si="501"/>
        <v>0</v>
      </c>
      <c r="T2190" s="11">
        <f t="shared" si="502"/>
        <v>0</v>
      </c>
      <c r="U2190" s="11">
        <f t="shared" si="503"/>
        <v>0</v>
      </c>
      <c r="V2190" s="11">
        <f t="shared" si="509"/>
        <v>0</v>
      </c>
      <c r="W2190" s="20"/>
    </row>
    <row r="2191" spans="1:23" x14ac:dyDescent="0.25">
      <c r="A2191">
        <v>2022040113</v>
      </c>
      <c r="B2191">
        <v>6</v>
      </c>
      <c r="C2191" s="8">
        <v>0.51349999999999996</v>
      </c>
      <c r="D2191" s="6">
        <f t="shared" si="510"/>
        <v>41080</v>
      </c>
      <c r="E2191" s="62">
        <v>0</v>
      </c>
      <c r="F2191" s="6">
        <f t="shared" si="504"/>
        <v>0</v>
      </c>
      <c r="G2191" s="7">
        <v>0.60229999999999995</v>
      </c>
      <c r="H2191" s="6">
        <f t="shared" si="511"/>
        <v>21080.499999999996</v>
      </c>
      <c r="I2191" s="7">
        <v>0.33644000000000002</v>
      </c>
      <c r="J2191" s="6">
        <f t="shared" si="512"/>
        <v>4710.16</v>
      </c>
      <c r="K2191" s="20"/>
      <c r="L2191" s="6">
        <f t="shared" si="498"/>
        <v>40000</v>
      </c>
      <c r="M2191" s="11">
        <f t="shared" si="505"/>
        <v>0</v>
      </c>
      <c r="N2191" s="6">
        <f t="shared" si="499"/>
        <v>1080</v>
      </c>
      <c r="O2191" s="11">
        <f t="shared" si="506"/>
        <v>20000.499999999996</v>
      </c>
      <c r="P2191" s="11">
        <f t="shared" si="500"/>
        <v>0</v>
      </c>
      <c r="Q2191" s="11">
        <f t="shared" si="507"/>
        <v>4710.16</v>
      </c>
      <c r="R2191" s="11">
        <f t="shared" si="508"/>
        <v>24710.659999999996</v>
      </c>
      <c r="S2191" s="6">
        <f t="shared" si="501"/>
        <v>0</v>
      </c>
      <c r="T2191" s="11">
        <f t="shared" si="502"/>
        <v>0</v>
      </c>
      <c r="U2191" s="11">
        <f t="shared" si="503"/>
        <v>0</v>
      </c>
      <c r="V2191" s="11">
        <f t="shared" si="509"/>
        <v>0</v>
      </c>
      <c r="W2191" s="20"/>
    </row>
    <row r="2192" spans="1:23" x14ac:dyDescent="0.25">
      <c r="A2192">
        <v>2022040114</v>
      </c>
      <c r="B2192">
        <v>6</v>
      </c>
      <c r="C2192" s="8">
        <v>0.52042999999999995</v>
      </c>
      <c r="D2192" s="6">
        <f t="shared" si="510"/>
        <v>41634.399999999994</v>
      </c>
      <c r="E2192" s="62">
        <v>0</v>
      </c>
      <c r="F2192" s="6">
        <f t="shared" si="504"/>
        <v>0</v>
      </c>
      <c r="G2192" s="7">
        <v>0.61734</v>
      </c>
      <c r="H2192" s="6">
        <f t="shared" si="511"/>
        <v>21606.9</v>
      </c>
      <c r="I2192" s="7">
        <v>0.31680000000000003</v>
      </c>
      <c r="J2192" s="6">
        <f t="shared" si="512"/>
        <v>4435.2000000000007</v>
      </c>
      <c r="K2192" s="20"/>
      <c r="L2192" s="6">
        <f t="shared" si="498"/>
        <v>40000</v>
      </c>
      <c r="M2192" s="11">
        <f t="shared" si="505"/>
        <v>0</v>
      </c>
      <c r="N2192" s="6">
        <f t="shared" si="499"/>
        <v>1634.3999999999942</v>
      </c>
      <c r="O2192" s="11">
        <f t="shared" si="506"/>
        <v>19972.500000000007</v>
      </c>
      <c r="P2192" s="11">
        <f t="shared" si="500"/>
        <v>0</v>
      </c>
      <c r="Q2192" s="11">
        <f t="shared" si="507"/>
        <v>4435.2000000000007</v>
      </c>
      <c r="R2192" s="11">
        <f t="shared" si="508"/>
        <v>24407.700000000008</v>
      </c>
      <c r="S2192" s="6">
        <f t="shared" si="501"/>
        <v>0</v>
      </c>
      <c r="T2192" s="11">
        <f t="shared" si="502"/>
        <v>0</v>
      </c>
      <c r="U2192" s="11">
        <f t="shared" si="503"/>
        <v>0</v>
      </c>
      <c r="V2192" s="11">
        <f t="shared" si="509"/>
        <v>0</v>
      </c>
      <c r="W2192" s="20"/>
    </row>
    <row r="2193" spans="1:23" x14ac:dyDescent="0.25">
      <c r="A2193">
        <v>2022040115</v>
      </c>
      <c r="B2193">
        <v>6</v>
      </c>
      <c r="C2193" s="8">
        <v>0.52759</v>
      </c>
      <c r="D2193" s="6">
        <f t="shared" si="510"/>
        <v>42207.199999999997</v>
      </c>
      <c r="E2193" s="62">
        <v>0</v>
      </c>
      <c r="F2193" s="6">
        <f t="shared" si="504"/>
        <v>0</v>
      </c>
      <c r="G2193" s="7">
        <v>0.62472000000000005</v>
      </c>
      <c r="H2193" s="6">
        <f t="shared" si="511"/>
        <v>21865.200000000001</v>
      </c>
      <c r="I2193" s="7">
        <v>0.31445000000000001</v>
      </c>
      <c r="J2193" s="6">
        <f t="shared" si="512"/>
        <v>4402.3</v>
      </c>
      <c r="K2193" s="20"/>
      <c r="L2193" s="6">
        <f t="shared" si="498"/>
        <v>40000</v>
      </c>
      <c r="M2193" s="11">
        <f t="shared" si="505"/>
        <v>0</v>
      </c>
      <c r="N2193" s="6">
        <f t="shared" si="499"/>
        <v>2207.1999999999971</v>
      </c>
      <c r="O2193" s="11">
        <f t="shared" si="506"/>
        <v>19658.000000000004</v>
      </c>
      <c r="P2193" s="11">
        <f t="shared" si="500"/>
        <v>0</v>
      </c>
      <c r="Q2193" s="11">
        <f t="shared" si="507"/>
        <v>4402.3</v>
      </c>
      <c r="R2193" s="11">
        <f t="shared" si="508"/>
        <v>24060.300000000003</v>
      </c>
      <c r="S2193" s="6">
        <f t="shared" si="501"/>
        <v>0</v>
      </c>
      <c r="T2193" s="11">
        <f t="shared" si="502"/>
        <v>0</v>
      </c>
      <c r="U2193" s="11">
        <f t="shared" si="503"/>
        <v>0</v>
      </c>
      <c r="V2193" s="11">
        <f t="shared" si="509"/>
        <v>0</v>
      </c>
      <c r="W2193" s="20"/>
    </row>
    <row r="2194" spans="1:23" x14ac:dyDescent="0.25">
      <c r="A2194">
        <v>2022040116</v>
      </c>
      <c r="B2194">
        <v>6</v>
      </c>
      <c r="C2194" s="8">
        <v>0.53795000000000004</v>
      </c>
      <c r="D2194" s="6">
        <f t="shared" si="510"/>
        <v>43036</v>
      </c>
      <c r="E2194" s="62">
        <v>0</v>
      </c>
      <c r="F2194" s="6">
        <f t="shared" si="504"/>
        <v>0</v>
      </c>
      <c r="G2194" s="7">
        <v>0.62948000000000004</v>
      </c>
      <c r="H2194" s="6">
        <f t="shared" si="511"/>
        <v>22031.800000000003</v>
      </c>
      <c r="I2194" s="7">
        <v>0.31268000000000001</v>
      </c>
      <c r="J2194" s="6">
        <f t="shared" si="512"/>
        <v>4377.5200000000004</v>
      </c>
      <c r="K2194" s="20"/>
      <c r="L2194" s="6">
        <f t="shared" si="498"/>
        <v>40000</v>
      </c>
      <c r="M2194" s="11">
        <f t="shared" si="505"/>
        <v>0</v>
      </c>
      <c r="N2194" s="6">
        <f t="shared" si="499"/>
        <v>3036</v>
      </c>
      <c r="O2194" s="11">
        <f t="shared" si="506"/>
        <v>18995.800000000003</v>
      </c>
      <c r="P2194" s="11">
        <f t="shared" si="500"/>
        <v>0</v>
      </c>
      <c r="Q2194" s="11">
        <f t="shared" si="507"/>
        <v>4377.5200000000004</v>
      </c>
      <c r="R2194" s="11">
        <f t="shared" si="508"/>
        <v>23373.320000000003</v>
      </c>
      <c r="S2194" s="6">
        <f t="shared" si="501"/>
        <v>0</v>
      </c>
      <c r="T2194" s="11">
        <f t="shared" si="502"/>
        <v>0</v>
      </c>
      <c r="U2194" s="11">
        <f t="shared" si="503"/>
        <v>0</v>
      </c>
      <c r="V2194" s="11">
        <f t="shared" si="509"/>
        <v>0</v>
      </c>
      <c r="W2194" s="20"/>
    </row>
    <row r="2195" spans="1:23" x14ac:dyDescent="0.25">
      <c r="A2195">
        <v>2022040117</v>
      </c>
      <c r="B2195">
        <v>6</v>
      </c>
      <c r="C2195" s="8">
        <v>0.54854999999999998</v>
      </c>
      <c r="D2195" s="6">
        <f t="shared" si="510"/>
        <v>43884</v>
      </c>
      <c r="E2195" s="62">
        <v>0</v>
      </c>
      <c r="F2195" s="6">
        <f t="shared" si="504"/>
        <v>0</v>
      </c>
      <c r="G2195" s="7">
        <v>0.62653999999999999</v>
      </c>
      <c r="H2195" s="6">
        <f t="shared" si="511"/>
        <v>21928.899999999998</v>
      </c>
      <c r="I2195" s="7">
        <v>0.33283000000000001</v>
      </c>
      <c r="J2195" s="6">
        <f t="shared" si="512"/>
        <v>4659.62</v>
      </c>
      <c r="K2195" s="20"/>
      <c r="L2195" s="6">
        <f t="shared" si="498"/>
        <v>40000</v>
      </c>
      <c r="M2195" s="11">
        <f t="shared" si="505"/>
        <v>0</v>
      </c>
      <c r="N2195" s="6">
        <f t="shared" si="499"/>
        <v>3884</v>
      </c>
      <c r="O2195" s="11">
        <f t="shared" si="506"/>
        <v>18044.899999999998</v>
      </c>
      <c r="P2195" s="11">
        <f t="shared" si="500"/>
        <v>0</v>
      </c>
      <c r="Q2195" s="11">
        <f t="shared" si="507"/>
        <v>4659.62</v>
      </c>
      <c r="R2195" s="11">
        <f t="shared" si="508"/>
        <v>22704.519999999997</v>
      </c>
      <c r="S2195" s="6">
        <f t="shared" si="501"/>
        <v>0</v>
      </c>
      <c r="T2195" s="11">
        <f t="shared" si="502"/>
        <v>0</v>
      </c>
      <c r="U2195" s="11">
        <f t="shared" si="503"/>
        <v>0</v>
      </c>
      <c r="V2195" s="11">
        <f t="shared" si="509"/>
        <v>0</v>
      </c>
      <c r="W2195" s="20"/>
    </row>
    <row r="2196" spans="1:23" x14ac:dyDescent="0.25">
      <c r="A2196">
        <v>2022040118</v>
      </c>
      <c r="B2196">
        <v>6</v>
      </c>
      <c r="C2196" s="8">
        <v>0.55520999999999998</v>
      </c>
      <c r="D2196" s="6">
        <f t="shared" si="510"/>
        <v>44416.799999999996</v>
      </c>
      <c r="E2196" s="62">
        <v>0</v>
      </c>
      <c r="F2196" s="6">
        <f t="shared" si="504"/>
        <v>0</v>
      </c>
      <c r="G2196" s="7">
        <v>0.61589000000000005</v>
      </c>
      <c r="H2196" s="6">
        <f t="shared" si="511"/>
        <v>21556.15</v>
      </c>
      <c r="I2196" s="7">
        <v>0.33132</v>
      </c>
      <c r="J2196" s="6">
        <f t="shared" si="512"/>
        <v>4638.4800000000005</v>
      </c>
      <c r="K2196" s="20"/>
      <c r="L2196" s="6">
        <f t="shared" ref="L2196:L2259" si="513">IF(D2196-F2196&gt;C$17,C$17,D2196-F2196)</f>
        <v>40000</v>
      </c>
      <c r="M2196" s="11">
        <f t="shared" si="505"/>
        <v>0</v>
      </c>
      <c r="N2196" s="6">
        <f t="shared" ref="N2196:N2259" si="514">IF(D2196-F2196-L2196&gt;H2196,H2196,D2196-F2196-L2196)</f>
        <v>4416.7999999999956</v>
      </c>
      <c r="O2196" s="11">
        <f t="shared" si="506"/>
        <v>17139.350000000006</v>
      </c>
      <c r="P2196" s="11">
        <f t="shared" ref="P2196:P2259" si="515">IF(D2196-F2196-L2196-N2196&gt;J2196,J2196,D2196-F2196-L2196-N2196)</f>
        <v>0</v>
      </c>
      <c r="Q2196" s="11">
        <f t="shared" si="507"/>
        <v>4638.4800000000005</v>
      </c>
      <c r="R2196" s="11">
        <f t="shared" si="508"/>
        <v>21777.830000000005</v>
      </c>
      <c r="S2196" s="6">
        <f t="shared" ref="S2196:S2259" si="516">D2196-F2196-L2196-N2196-P2196</f>
        <v>0</v>
      </c>
      <c r="T2196" s="11">
        <f t="shared" ref="T2196:T2259" si="517">IF(T2195-AD$23+AD$24*R2196-S2196&gt;T$19,T$19,IF(T2195-AD$23+AD$24*R2196-S2196&lt;0,0,T2195-AD$23+AD$24*R2196-S2196))</f>
        <v>0</v>
      </c>
      <c r="U2196" s="11">
        <f t="shared" ref="U2196:U2259" si="518">IF(T2195-AD$23-T2196&gt;0,T2195-AD$23-T2196,0)</f>
        <v>0</v>
      </c>
      <c r="V2196" s="11">
        <f t="shared" si="509"/>
        <v>0</v>
      </c>
      <c r="W2196" s="20"/>
    </row>
    <row r="2197" spans="1:23" x14ac:dyDescent="0.25">
      <c r="A2197">
        <v>2022040119</v>
      </c>
      <c r="B2197">
        <v>6</v>
      </c>
      <c r="C2197" s="8">
        <v>0.54603000000000002</v>
      </c>
      <c r="D2197" s="6">
        <f t="shared" si="510"/>
        <v>43682.400000000001</v>
      </c>
      <c r="E2197" s="62">
        <v>0</v>
      </c>
      <c r="F2197" s="6">
        <f t="shared" ref="F2197:F2260" si="519">F$18*E2197</f>
        <v>0</v>
      </c>
      <c r="G2197" s="7">
        <v>0.59021999999999997</v>
      </c>
      <c r="H2197" s="6">
        <f t="shared" si="511"/>
        <v>20657.699999999997</v>
      </c>
      <c r="I2197" s="7">
        <v>0.25152999999999998</v>
      </c>
      <c r="J2197" s="6">
        <f t="shared" si="512"/>
        <v>3521.4199999999996</v>
      </c>
      <c r="K2197" s="20"/>
      <c r="L2197" s="6">
        <f t="shared" si="513"/>
        <v>40000</v>
      </c>
      <c r="M2197" s="11">
        <f t="shared" ref="M2197:M2260" si="520">C$17-L2197</f>
        <v>0</v>
      </c>
      <c r="N2197" s="6">
        <f t="shared" si="514"/>
        <v>3682.4000000000015</v>
      </c>
      <c r="O2197" s="11">
        <f t="shared" ref="O2197:O2260" si="521">H2197-N2197</f>
        <v>16975.299999999996</v>
      </c>
      <c r="P2197" s="11">
        <f t="shared" si="515"/>
        <v>0</v>
      </c>
      <c r="Q2197" s="11">
        <f t="shared" ref="Q2197:Q2260" si="522">J2197-P2197</f>
        <v>3521.4199999999996</v>
      </c>
      <c r="R2197" s="11">
        <f t="shared" ref="R2197:R2260" si="523">M2197+O2197+Q2197</f>
        <v>20496.719999999994</v>
      </c>
      <c r="S2197" s="6">
        <f t="shared" si="516"/>
        <v>0</v>
      </c>
      <c r="T2197" s="11">
        <f t="shared" si="517"/>
        <v>0</v>
      </c>
      <c r="U2197" s="11">
        <f t="shared" si="518"/>
        <v>0</v>
      </c>
      <c r="V2197" s="11">
        <f t="shared" ref="V2197:V2260" si="524">D2197-F2197-L2197-N2197-P2197-U2197</f>
        <v>0</v>
      </c>
      <c r="W2197" s="20"/>
    </row>
    <row r="2198" spans="1:23" x14ac:dyDescent="0.25">
      <c r="A2198">
        <v>2022040120</v>
      </c>
      <c r="B2198">
        <v>6</v>
      </c>
      <c r="C2198" s="8">
        <v>0.53396999999999994</v>
      </c>
      <c r="D2198" s="6">
        <f t="shared" si="510"/>
        <v>42717.599999999999</v>
      </c>
      <c r="E2198" s="62">
        <v>0</v>
      </c>
      <c r="F2198" s="6">
        <f t="shared" si="519"/>
        <v>0</v>
      </c>
      <c r="G2198" s="7">
        <v>0.55906</v>
      </c>
      <c r="H2198" s="6">
        <f t="shared" si="511"/>
        <v>19567.099999999999</v>
      </c>
      <c r="I2198" s="7">
        <v>0.1028</v>
      </c>
      <c r="J2198" s="6">
        <f t="shared" si="512"/>
        <v>1439.2</v>
      </c>
      <c r="K2198" s="20"/>
      <c r="L2198" s="6">
        <f t="shared" si="513"/>
        <v>40000</v>
      </c>
      <c r="M2198" s="11">
        <f t="shared" si="520"/>
        <v>0</v>
      </c>
      <c r="N2198" s="6">
        <f t="shared" si="514"/>
        <v>2717.5999999999985</v>
      </c>
      <c r="O2198" s="11">
        <f t="shared" si="521"/>
        <v>16849.5</v>
      </c>
      <c r="P2198" s="11">
        <f t="shared" si="515"/>
        <v>0</v>
      </c>
      <c r="Q2198" s="11">
        <f t="shared" si="522"/>
        <v>1439.2</v>
      </c>
      <c r="R2198" s="11">
        <f t="shared" si="523"/>
        <v>18288.7</v>
      </c>
      <c r="S2198" s="6">
        <f t="shared" si="516"/>
        <v>0</v>
      </c>
      <c r="T2198" s="11">
        <f t="shared" si="517"/>
        <v>0</v>
      </c>
      <c r="U2198" s="11">
        <f t="shared" si="518"/>
        <v>0</v>
      </c>
      <c r="V2198" s="11">
        <f t="shared" si="524"/>
        <v>0</v>
      </c>
      <c r="W2198" s="20"/>
    </row>
    <row r="2199" spans="1:23" x14ac:dyDescent="0.25">
      <c r="A2199">
        <v>2022040121</v>
      </c>
      <c r="B2199">
        <v>6</v>
      </c>
      <c r="C2199" s="8">
        <v>0.53342999999999996</v>
      </c>
      <c r="D2199" s="6">
        <f t="shared" si="510"/>
        <v>42674.399999999994</v>
      </c>
      <c r="E2199" s="62">
        <v>0</v>
      </c>
      <c r="F2199" s="6">
        <f t="shared" si="519"/>
        <v>0</v>
      </c>
      <c r="G2199" s="7">
        <v>0.53996999999999995</v>
      </c>
      <c r="H2199" s="6">
        <f t="shared" si="511"/>
        <v>18898.949999999997</v>
      </c>
      <c r="I2199" s="7">
        <v>5.0000000000000001E-4</v>
      </c>
      <c r="J2199" s="6">
        <f t="shared" si="512"/>
        <v>7</v>
      </c>
      <c r="K2199" s="20"/>
      <c r="L2199" s="6">
        <f t="shared" si="513"/>
        <v>40000</v>
      </c>
      <c r="M2199" s="11">
        <f t="shared" si="520"/>
        <v>0</v>
      </c>
      <c r="N2199" s="6">
        <f t="shared" si="514"/>
        <v>2674.3999999999942</v>
      </c>
      <c r="O2199" s="11">
        <f t="shared" si="521"/>
        <v>16224.550000000003</v>
      </c>
      <c r="P2199" s="11">
        <f t="shared" si="515"/>
        <v>0</v>
      </c>
      <c r="Q2199" s="11">
        <f t="shared" si="522"/>
        <v>7</v>
      </c>
      <c r="R2199" s="11">
        <f t="shared" si="523"/>
        <v>16231.550000000003</v>
      </c>
      <c r="S2199" s="6">
        <f t="shared" si="516"/>
        <v>0</v>
      </c>
      <c r="T2199" s="11">
        <f t="shared" si="517"/>
        <v>0</v>
      </c>
      <c r="U2199" s="11">
        <f t="shared" si="518"/>
        <v>0</v>
      </c>
      <c r="V2199" s="11">
        <f t="shared" si="524"/>
        <v>0</v>
      </c>
      <c r="W2199" s="20"/>
    </row>
    <row r="2200" spans="1:23" x14ac:dyDescent="0.25">
      <c r="A2200">
        <v>2022040122</v>
      </c>
      <c r="B2200">
        <v>6</v>
      </c>
      <c r="C2200" s="8">
        <v>0.51917999999999997</v>
      </c>
      <c r="D2200" s="6">
        <f t="shared" si="510"/>
        <v>41534.400000000001</v>
      </c>
      <c r="E2200" s="62">
        <v>0</v>
      </c>
      <c r="F2200" s="6">
        <f t="shared" si="519"/>
        <v>0</v>
      </c>
      <c r="G2200" s="7">
        <v>0.52361000000000002</v>
      </c>
      <c r="H2200" s="6">
        <f t="shared" si="511"/>
        <v>18326.350000000002</v>
      </c>
      <c r="I2200" s="7">
        <v>0</v>
      </c>
      <c r="J2200" s="6">
        <f t="shared" si="512"/>
        <v>0</v>
      </c>
      <c r="K2200" s="20"/>
      <c r="L2200" s="6">
        <f t="shared" si="513"/>
        <v>40000</v>
      </c>
      <c r="M2200" s="11">
        <f t="shared" si="520"/>
        <v>0</v>
      </c>
      <c r="N2200" s="6">
        <f t="shared" si="514"/>
        <v>1534.4000000000015</v>
      </c>
      <c r="O2200" s="11">
        <f t="shared" si="521"/>
        <v>16791.95</v>
      </c>
      <c r="P2200" s="11">
        <f t="shared" si="515"/>
        <v>0</v>
      </c>
      <c r="Q2200" s="11">
        <f t="shared" si="522"/>
        <v>0</v>
      </c>
      <c r="R2200" s="11">
        <f t="shared" si="523"/>
        <v>16791.95</v>
      </c>
      <c r="S2200" s="6">
        <f t="shared" si="516"/>
        <v>0</v>
      </c>
      <c r="T2200" s="11">
        <f t="shared" si="517"/>
        <v>0</v>
      </c>
      <c r="U2200" s="11">
        <f t="shared" si="518"/>
        <v>0</v>
      </c>
      <c r="V2200" s="11">
        <f t="shared" si="524"/>
        <v>0</v>
      </c>
      <c r="W2200" s="20"/>
    </row>
    <row r="2201" spans="1:23" x14ac:dyDescent="0.25">
      <c r="A2201">
        <v>2022040123</v>
      </c>
      <c r="B2201">
        <v>6</v>
      </c>
      <c r="C2201" s="8">
        <v>0.49320000000000003</v>
      </c>
      <c r="D2201" s="6">
        <f t="shared" si="510"/>
        <v>39456</v>
      </c>
      <c r="E2201" s="62">
        <v>0</v>
      </c>
      <c r="F2201" s="6">
        <f t="shared" si="519"/>
        <v>0</v>
      </c>
      <c r="G2201" s="7">
        <v>0.45572000000000001</v>
      </c>
      <c r="H2201" s="6">
        <f t="shared" si="511"/>
        <v>15950.2</v>
      </c>
      <c r="I2201" s="7">
        <v>0</v>
      </c>
      <c r="J2201" s="6">
        <f t="shared" si="512"/>
        <v>0</v>
      </c>
      <c r="K2201" s="20"/>
      <c r="L2201" s="6">
        <f t="shared" si="513"/>
        <v>39456</v>
      </c>
      <c r="M2201" s="11">
        <f t="shared" si="520"/>
        <v>544</v>
      </c>
      <c r="N2201" s="6">
        <f t="shared" si="514"/>
        <v>0</v>
      </c>
      <c r="O2201" s="11">
        <f t="shared" si="521"/>
        <v>15950.2</v>
      </c>
      <c r="P2201" s="11">
        <f t="shared" si="515"/>
        <v>0</v>
      </c>
      <c r="Q2201" s="11">
        <f t="shared" si="522"/>
        <v>0</v>
      </c>
      <c r="R2201" s="11">
        <f t="shared" si="523"/>
        <v>16494.2</v>
      </c>
      <c r="S2201" s="6">
        <f t="shared" si="516"/>
        <v>0</v>
      </c>
      <c r="T2201" s="11">
        <f t="shared" si="517"/>
        <v>0</v>
      </c>
      <c r="U2201" s="11">
        <f t="shared" si="518"/>
        <v>0</v>
      </c>
      <c r="V2201" s="11">
        <f t="shared" si="524"/>
        <v>0</v>
      </c>
      <c r="W2201" s="20"/>
    </row>
    <row r="2202" spans="1:23" x14ac:dyDescent="0.25">
      <c r="A2202">
        <v>2022040124</v>
      </c>
      <c r="B2202">
        <v>6</v>
      </c>
      <c r="C2202" s="8">
        <v>0.46533999999999998</v>
      </c>
      <c r="D2202" s="6">
        <f t="shared" si="510"/>
        <v>37227.199999999997</v>
      </c>
      <c r="E2202" s="62">
        <v>0</v>
      </c>
      <c r="F2202" s="6">
        <f t="shared" si="519"/>
        <v>0</v>
      </c>
      <c r="G2202" s="7">
        <v>0.38734000000000002</v>
      </c>
      <c r="H2202" s="6">
        <f t="shared" si="511"/>
        <v>13556.900000000001</v>
      </c>
      <c r="I2202" s="7">
        <v>0</v>
      </c>
      <c r="J2202" s="6">
        <f t="shared" si="512"/>
        <v>0</v>
      </c>
      <c r="K2202" s="20"/>
      <c r="L2202" s="6">
        <f t="shared" si="513"/>
        <v>37227.199999999997</v>
      </c>
      <c r="M2202" s="11">
        <f t="shared" si="520"/>
        <v>2772.8000000000029</v>
      </c>
      <c r="N2202" s="6">
        <f t="shared" si="514"/>
        <v>0</v>
      </c>
      <c r="O2202" s="11">
        <f t="shared" si="521"/>
        <v>13556.900000000001</v>
      </c>
      <c r="P2202" s="11">
        <f t="shared" si="515"/>
        <v>0</v>
      </c>
      <c r="Q2202" s="11">
        <f t="shared" si="522"/>
        <v>0</v>
      </c>
      <c r="R2202" s="11">
        <f t="shared" si="523"/>
        <v>16329.700000000004</v>
      </c>
      <c r="S2202" s="6">
        <f t="shared" si="516"/>
        <v>0</v>
      </c>
      <c r="T2202" s="11">
        <f t="shared" si="517"/>
        <v>0</v>
      </c>
      <c r="U2202" s="11">
        <f t="shared" si="518"/>
        <v>0</v>
      </c>
      <c r="V2202" s="11">
        <f t="shared" si="524"/>
        <v>0</v>
      </c>
      <c r="W2202" s="20"/>
    </row>
    <row r="2203" spans="1:23" x14ac:dyDescent="0.25">
      <c r="A2203">
        <v>2022040201</v>
      </c>
      <c r="B2203">
        <v>7</v>
      </c>
      <c r="C2203" s="8">
        <v>0.43952999999999998</v>
      </c>
      <c r="D2203" s="6">
        <f t="shared" si="510"/>
        <v>35162.400000000001</v>
      </c>
      <c r="E2203" s="62">
        <v>0</v>
      </c>
      <c r="F2203" s="6">
        <f t="shared" si="519"/>
        <v>0</v>
      </c>
      <c r="G2203" s="7">
        <v>0.34072999999999998</v>
      </c>
      <c r="H2203" s="6">
        <f t="shared" si="511"/>
        <v>11925.55</v>
      </c>
      <c r="I2203" s="7">
        <v>0</v>
      </c>
      <c r="J2203" s="6">
        <f t="shared" si="512"/>
        <v>0</v>
      </c>
      <c r="K2203" s="20"/>
      <c r="L2203" s="6">
        <f t="shared" si="513"/>
        <v>35162.400000000001</v>
      </c>
      <c r="M2203" s="11">
        <f t="shared" si="520"/>
        <v>4837.5999999999985</v>
      </c>
      <c r="N2203" s="6">
        <f t="shared" si="514"/>
        <v>0</v>
      </c>
      <c r="O2203" s="11">
        <f t="shared" si="521"/>
        <v>11925.55</v>
      </c>
      <c r="P2203" s="11">
        <f t="shared" si="515"/>
        <v>0</v>
      </c>
      <c r="Q2203" s="11">
        <f t="shared" si="522"/>
        <v>0</v>
      </c>
      <c r="R2203" s="11">
        <f t="shared" si="523"/>
        <v>16763.149999999998</v>
      </c>
      <c r="S2203" s="6">
        <f t="shared" si="516"/>
        <v>0</v>
      </c>
      <c r="T2203" s="11">
        <f t="shared" si="517"/>
        <v>0</v>
      </c>
      <c r="U2203" s="11">
        <f t="shared" si="518"/>
        <v>0</v>
      </c>
      <c r="V2203" s="11">
        <f t="shared" si="524"/>
        <v>0</v>
      </c>
      <c r="W2203" s="20"/>
    </row>
    <row r="2204" spans="1:23" x14ac:dyDescent="0.25">
      <c r="A2204">
        <v>2022040202</v>
      </c>
      <c r="B2204">
        <v>7</v>
      </c>
      <c r="C2204" s="8">
        <v>0.42086000000000001</v>
      </c>
      <c r="D2204" s="6">
        <f t="shared" si="510"/>
        <v>33668.800000000003</v>
      </c>
      <c r="E2204" s="62">
        <v>0</v>
      </c>
      <c r="F2204" s="6">
        <f t="shared" si="519"/>
        <v>0</v>
      </c>
      <c r="G2204" s="7">
        <v>0.28985</v>
      </c>
      <c r="H2204" s="6">
        <f t="shared" si="511"/>
        <v>10144.75</v>
      </c>
      <c r="I2204" s="7">
        <v>0</v>
      </c>
      <c r="J2204" s="6">
        <f t="shared" si="512"/>
        <v>0</v>
      </c>
      <c r="K2204" s="20"/>
      <c r="L2204" s="6">
        <f t="shared" si="513"/>
        <v>33668.800000000003</v>
      </c>
      <c r="M2204" s="11">
        <f t="shared" si="520"/>
        <v>6331.1999999999971</v>
      </c>
      <c r="N2204" s="6">
        <f t="shared" si="514"/>
        <v>0</v>
      </c>
      <c r="O2204" s="11">
        <f t="shared" si="521"/>
        <v>10144.75</v>
      </c>
      <c r="P2204" s="11">
        <f t="shared" si="515"/>
        <v>0</v>
      </c>
      <c r="Q2204" s="11">
        <f t="shared" si="522"/>
        <v>0</v>
      </c>
      <c r="R2204" s="11">
        <f t="shared" si="523"/>
        <v>16475.949999999997</v>
      </c>
      <c r="S2204" s="6">
        <f t="shared" si="516"/>
        <v>0</v>
      </c>
      <c r="T2204" s="11">
        <f t="shared" si="517"/>
        <v>0</v>
      </c>
      <c r="U2204" s="11">
        <f t="shared" si="518"/>
        <v>0</v>
      </c>
      <c r="V2204" s="11">
        <f t="shared" si="524"/>
        <v>0</v>
      </c>
      <c r="W2204" s="20"/>
    </row>
    <row r="2205" spans="1:23" x14ac:dyDescent="0.25">
      <c r="A2205">
        <v>2022040203</v>
      </c>
      <c r="B2205">
        <v>7</v>
      </c>
      <c r="C2205" s="8">
        <v>0.40858</v>
      </c>
      <c r="D2205" s="6">
        <f t="shared" si="510"/>
        <v>32686.400000000001</v>
      </c>
      <c r="E2205" s="62">
        <v>0</v>
      </c>
      <c r="F2205" s="6">
        <f t="shared" si="519"/>
        <v>0</v>
      </c>
      <c r="G2205" s="7">
        <v>0.26397999999999999</v>
      </c>
      <c r="H2205" s="6">
        <f t="shared" si="511"/>
        <v>9239.2999999999993</v>
      </c>
      <c r="I2205" s="7">
        <v>0</v>
      </c>
      <c r="J2205" s="6">
        <f t="shared" si="512"/>
        <v>0</v>
      </c>
      <c r="K2205" s="20"/>
      <c r="L2205" s="6">
        <f t="shared" si="513"/>
        <v>32686.400000000001</v>
      </c>
      <c r="M2205" s="11">
        <f t="shared" si="520"/>
        <v>7313.5999999999985</v>
      </c>
      <c r="N2205" s="6">
        <f t="shared" si="514"/>
        <v>0</v>
      </c>
      <c r="O2205" s="11">
        <f t="shared" si="521"/>
        <v>9239.2999999999993</v>
      </c>
      <c r="P2205" s="11">
        <f t="shared" si="515"/>
        <v>0</v>
      </c>
      <c r="Q2205" s="11">
        <f t="shared" si="522"/>
        <v>0</v>
      </c>
      <c r="R2205" s="11">
        <f t="shared" si="523"/>
        <v>16552.899999999998</v>
      </c>
      <c r="S2205" s="6">
        <f t="shared" si="516"/>
        <v>0</v>
      </c>
      <c r="T2205" s="11">
        <f t="shared" si="517"/>
        <v>0</v>
      </c>
      <c r="U2205" s="11">
        <f t="shared" si="518"/>
        <v>0</v>
      </c>
      <c r="V2205" s="11">
        <f t="shared" si="524"/>
        <v>0</v>
      </c>
      <c r="W2205" s="20"/>
    </row>
    <row r="2206" spans="1:23" x14ac:dyDescent="0.25">
      <c r="A2206">
        <v>2022040204</v>
      </c>
      <c r="B2206">
        <v>7</v>
      </c>
      <c r="C2206" s="8">
        <v>0.4037</v>
      </c>
      <c r="D2206" s="6">
        <f t="shared" si="510"/>
        <v>32296</v>
      </c>
      <c r="E2206" s="62">
        <v>0</v>
      </c>
      <c r="F2206" s="6">
        <f t="shared" si="519"/>
        <v>0</v>
      </c>
      <c r="G2206" s="7">
        <v>0.25490000000000002</v>
      </c>
      <c r="H2206" s="6">
        <f t="shared" si="511"/>
        <v>8921.5</v>
      </c>
      <c r="I2206" s="7">
        <v>0</v>
      </c>
      <c r="J2206" s="6">
        <f t="shared" si="512"/>
        <v>0</v>
      </c>
      <c r="K2206" s="20"/>
      <c r="L2206" s="6">
        <f t="shared" si="513"/>
        <v>32296</v>
      </c>
      <c r="M2206" s="11">
        <f t="shared" si="520"/>
        <v>7704</v>
      </c>
      <c r="N2206" s="6">
        <f t="shared" si="514"/>
        <v>0</v>
      </c>
      <c r="O2206" s="11">
        <f t="shared" si="521"/>
        <v>8921.5</v>
      </c>
      <c r="P2206" s="11">
        <f t="shared" si="515"/>
        <v>0</v>
      </c>
      <c r="Q2206" s="11">
        <f t="shared" si="522"/>
        <v>0</v>
      </c>
      <c r="R2206" s="11">
        <f t="shared" si="523"/>
        <v>16625.5</v>
      </c>
      <c r="S2206" s="6">
        <f t="shared" si="516"/>
        <v>0</v>
      </c>
      <c r="T2206" s="11">
        <f t="shared" si="517"/>
        <v>0</v>
      </c>
      <c r="U2206" s="11">
        <f t="shared" si="518"/>
        <v>0</v>
      </c>
      <c r="V2206" s="11">
        <f t="shared" si="524"/>
        <v>0</v>
      </c>
      <c r="W2206" s="20"/>
    </row>
    <row r="2207" spans="1:23" x14ac:dyDescent="0.25">
      <c r="A2207">
        <v>2022040205</v>
      </c>
      <c r="B2207">
        <v>7</v>
      </c>
      <c r="C2207" s="8">
        <v>0.40364</v>
      </c>
      <c r="D2207" s="6">
        <f t="shared" si="510"/>
        <v>32291.200000000001</v>
      </c>
      <c r="E2207" s="62">
        <v>0</v>
      </c>
      <c r="F2207" s="6">
        <f t="shared" si="519"/>
        <v>0</v>
      </c>
      <c r="G2207" s="7">
        <v>0.25718999999999997</v>
      </c>
      <c r="H2207" s="6">
        <f t="shared" si="511"/>
        <v>9001.65</v>
      </c>
      <c r="I2207" s="7">
        <v>0</v>
      </c>
      <c r="J2207" s="6">
        <f t="shared" si="512"/>
        <v>0</v>
      </c>
      <c r="K2207" s="20"/>
      <c r="L2207" s="6">
        <f t="shared" si="513"/>
        <v>32291.200000000001</v>
      </c>
      <c r="M2207" s="11">
        <f t="shared" si="520"/>
        <v>7708.7999999999993</v>
      </c>
      <c r="N2207" s="6">
        <f t="shared" si="514"/>
        <v>0</v>
      </c>
      <c r="O2207" s="11">
        <f t="shared" si="521"/>
        <v>9001.65</v>
      </c>
      <c r="P2207" s="11">
        <f t="shared" si="515"/>
        <v>0</v>
      </c>
      <c r="Q2207" s="11">
        <f t="shared" si="522"/>
        <v>0</v>
      </c>
      <c r="R2207" s="11">
        <f t="shared" si="523"/>
        <v>16710.449999999997</v>
      </c>
      <c r="S2207" s="6">
        <f t="shared" si="516"/>
        <v>0</v>
      </c>
      <c r="T2207" s="11">
        <f t="shared" si="517"/>
        <v>0</v>
      </c>
      <c r="U2207" s="11">
        <f t="shared" si="518"/>
        <v>0</v>
      </c>
      <c r="V2207" s="11">
        <f t="shared" si="524"/>
        <v>0</v>
      </c>
      <c r="W2207" s="20"/>
    </row>
    <row r="2208" spans="1:23" x14ac:dyDescent="0.25">
      <c r="A2208">
        <v>2022040206</v>
      </c>
      <c r="B2208">
        <v>7</v>
      </c>
      <c r="C2208" s="8">
        <v>0.41166000000000003</v>
      </c>
      <c r="D2208" s="6">
        <f t="shared" si="510"/>
        <v>32932.800000000003</v>
      </c>
      <c r="E2208" s="62">
        <v>0</v>
      </c>
      <c r="F2208" s="6">
        <f t="shared" si="519"/>
        <v>0</v>
      </c>
      <c r="G2208" s="7">
        <v>0.22924</v>
      </c>
      <c r="H2208" s="6">
        <f t="shared" si="511"/>
        <v>8023.4</v>
      </c>
      <c r="I2208" s="7">
        <v>0</v>
      </c>
      <c r="J2208" s="6">
        <f t="shared" si="512"/>
        <v>0</v>
      </c>
      <c r="K2208" s="20"/>
      <c r="L2208" s="6">
        <f t="shared" si="513"/>
        <v>32932.800000000003</v>
      </c>
      <c r="M2208" s="11">
        <f t="shared" si="520"/>
        <v>7067.1999999999971</v>
      </c>
      <c r="N2208" s="6">
        <f t="shared" si="514"/>
        <v>0</v>
      </c>
      <c r="O2208" s="11">
        <f t="shared" si="521"/>
        <v>8023.4</v>
      </c>
      <c r="P2208" s="11">
        <f t="shared" si="515"/>
        <v>0</v>
      </c>
      <c r="Q2208" s="11">
        <f t="shared" si="522"/>
        <v>0</v>
      </c>
      <c r="R2208" s="11">
        <f t="shared" si="523"/>
        <v>15090.599999999997</v>
      </c>
      <c r="S2208" s="6">
        <f t="shared" si="516"/>
        <v>0</v>
      </c>
      <c r="T2208" s="11">
        <f t="shared" si="517"/>
        <v>0</v>
      </c>
      <c r="U2208" s="11">
        <f t="shared" si="518"/>
        <v>0</v>
      </c>
      <c r="V2208" s="11">
        <f t="shared" si="524"/>
        <v>0</v>
      </c>
      <c r="W2208" s="20"/>
    </row>
    <row r="2209" spans="1:23" x14ac:dyDescent="0.25">
      <c r="A2209">
        <v>2022040207</v>
      </c>
      <c r="B2209">
        <v>7</v>
      </c>
      <c r="C2209" s="8">
        <v>0.42459000000000002</v>
      </c>
      <c r="D2209" s="6">
        <f t="shared" si="510"/>
        <v>33967.200000000004</v>
      </c>
      <c r="E2209" s="62">
        <v>0</v>
      </c>
      <c r="F2209" s="6">
        <f t="shared" si="519"/>
        <v>0</v>
      </c>
      <c r="G2209" s="7">
        <v>0.16245999999999999</v>
      </c>
      <c r="H2209" s="6">
        <f t="shared" si="511"/>
        <v>5686.0999999999995</v>
      </c>
      <c r="I2209" s="7">
        <v>0</v>
      </c>
      <c r="J2209" s="6">
        <f t="shared" si="512"/>
        <v>0</v>
      </c>
      <c r="K2209" s="20"/>
      <c r="L2209" s="6">
        <f t="shared" si="513"/>
        <v>33967.200000000004</v>
      </c>
      <c r="M2209" s="11">
        <f t="shared" si="520"/>
        <v>6032.7999999999956</v>
      </c>
      <c r="N2209" s="6">
        <f t="shared" si="514"/>
        <v>0</v>
      </c>
      <c r="O2209" s="11">
        <f t="shared" si="521"/>
        <v>5686.0999999999995</v>
      </c>
      <c r="P2209" s="11">
        <f t="shared" si="515"/>
        <v>0</v>
      </c>
      <c r="Q2209" s="11">
        <f t="shared" si="522"/>
        <v>0</v>
      </c>
      <c r="R2209" s="11">
        <f t="shared" si="523"/>
        <v>11718.899999999994</v>
      </c>
      <c r="S2209" s="6">
        <f t="shared" si="516"/>
        <v>0</v>
      </c>
      <c r="T2209" s="11">
        <f t="shared" si="517"/>
        <v>0</v>
      </c>
      <c r="U2209" s="11">
        <f t="shared" si="518"/>
        <v>0</v>
      </c>
      <c r="V2209" s="11">
        <f t="shared" si="524"/>
        <v>0</v>
      </c>
      <c r="W2209" s="20"/>
    </row>
    <row r="2210" spans="1:23" x14ac:dyDescent="0.25">
      <c r="A2210">
        <v>2022040208</v>
      </c>
      <c r="B2210">
        <v>7</v>
      </c>
      <c r="C2210" s="8">
        <v>0.43941999999999998</v>
      </c>
      <c r="D2210" s="6">
        <f t="shared" si="510"/>
        <v>35153.599999999999</v>
      </c>
      <c r="E2210" s="62">
        <v>0</v>
      </c>
      <c r="F2210" s="6">
        <f t="shared" si="519"/>
        <v>0</v>
      </c>
      <c r="G2210" s="7">
        <v>0.11788999999999999</v>
      </c>
      <c r="H2210" s="6">
        <f t="shared" si="511"/>
        <v>4126.1499999999996</v>
      </c>
      <c r="I2210" s="7">
        <v>1.324E-2</v>
      </c>
      <c r="J2210" s="6">
        <f t="shared" si="512"/>
        <v>185.36</v>
      </c>
      <c r="K2210" s="20"/>
      <c r="L2210" s="6">
        <f t="shared" si="513"/>
        <v>35153.599999999999</v>
      </c>
      <c r="M2210" s="11">
        <f t="shared" si="520"/>
        <v>4846.4000000000015</v>
      </c>
      <c r="N2210" s="6">
        <f t="shared" si="514"/>
        <v>0</v>
      </c>
      <c r="O2210" s="11">
        <f t="shared" si="521"/>
        <v>4126.1499999999996</v>
      </c>
      <c r="P2210" s="11">
        <f t="shared" si="515"/>
        <v>0</v>
      </c>
      <c r="Q2210" s="11">
        <f t="shared" si="522"/>
        <v>185.36</v>
      </c>
      <c r="R2210" s="11">
        <f t="shared" si="523"/>
        <v>9157.9100000000017</v>
      </c>
      <c r="S2210" s="6">
        <f t="shared" si="516"/>
        <v>0</v>
      </c>
      <c r="T2210" s="11">
        <f t="shared" si="517"/>
        <v>0</v>
      </c>
      <c r="U2210" s="11">
        <f t="shared" si="518"/>
        <v>0</v>
      </c>
      <c r="V2210" s="11">
        <f t="shared" si="524"/>
        <v>0</v>
      </c>
      <c r="W2210" s="20"/>
    </row>
    <row r="2211" spans="1:23" x14ac:dyDescent="0.25">
      <c r="A2211">
        <v>2022040209</v>
      </c>
      <c r="B2211">
        <v>7</v>
      </c>
      <c r="C2211" s="8">
        <v>0.45380999999999999</v>
      </c>
      <c r="D2211" s="6">
        <f t="shared" si="510"/>
        <v>36304.800000000003</v>
      </c>
      <c r="E2211" s="62">
        <v>0</v>
      </c>
      <c r="F2211" s="6">
        <f t="shared" si="519"/>
        <v>0</v>
      </c>
      <c r="G2211" s="7">
        <v>9.7170000000000006E-2</v>
      </c>
      <c r="H2211" s="6">
        <f t="shared" si="511"/>
        <v>3400.9500000000003</v>
      </c>
      <c r="I2211" s="7">
        <v>0.32414999999999999</v>
      </c>
      <c r="J2211" s="6">
        <f t="shared" si="512"/>
        <v>4538.1000000000004</v>
      </c>
      <c r="K2211" s="20"/>
      <c r="L2211" s="6">
        <f t="shared" si="513"/>
        <v>36304.800000000003</v>
      </c>
      <c r="M2211" s="11">
        <f t="shared" si="520"/>
        <v>3695.1999999999971</v>
      </c>
      <c r="N2211" s="6">
        <f t="shared" si="514"/>
        <v>0</v>
      </c>
      <c r="O2211" s="11">
        <f t="shared" si="521"/>
        <v>3400.9500000000003</v>
      </c>
      <c r="P2211" s="11">
        <f t="shared" si="515"/>
        <v>0</v>
      </c>
      <c r="Q2211" s="11">
        <f t="shared" si="522"/>
        <v>4538.1000000000004</v>
      </c>
      <c r="R2211" s="11">
        <f t="shared" si="523"/>
        <v>11634.249999999998</v>
      </c>
      <c r="S2211" s="6">
        <f t="shared" si="516"/>
        <v>0</v>
      </c>
      <c r="T2211" s="11">
        <f t="shared" si="517"/>
        <v>0</v>
      </c>
      <c r="U2211" s="11">
        <f t="shared" si="518"/>
        <v>0</v>
      </c>
      <c r="V2211" s="11">
        <f t="shared" si="524"/>
        <v>0</v>
      </c>
      <c r="W2211" s="20"/>
    </row>
    <row r="2212" spans="1:23" x14ac:dyDescent="0.25">
      <c r="A2212">
        <v>2022040210</v>
      </c>
      <c r="B2212">
        <v>7</v>
      </c>
      <c r="C2212" s="8">
        <v>0.46879999999999999</v>
      </c>
      <c r="D2212" s="6">
        <f t="shared" si="510"/>
        <v>37504</v>
      </c>
      <c r="E2212" s="62">
        <v>0</v>
      </c>
      <c r="F2212" s="6">
        <f t="shared" si="519"/>
        <v>0</v>
      </c>
      <c r="G2212" s="7">
        <v>7.145E-2</v>
      </c>
      <c r="H2212" s="6">
        <f t="shared" si="511"/>
        <v>2500.75</v>
      </c>
      <c r="I2212" s="7">
        <v>0.72928000000000004</v>
      </c>
      <c r="J2212" s="6">
        <f t="shared" si="512"/>
        <v>10209.92</v>
      </c>
      <c r="K2212" s="20"/>
      <c r="L2212" s="6">
        <f t="shared" si="513"/>
        <v>37504</v>
      </c>
      <c r="M2212" s="11">
        <f t="shared" si="520"/>
        <v>2496</v>
      </c>
      <c r="N2212" s="6">
        <f t="shared" si="514"/>
        <v>0</v>
      </c>
      <c r="O2212" s="11">
        <f t="shared" si="521"/>
        <v>2500.75</v>
      </c>
      <c r="P2212" s="11">
        <f t="shared" si="515"/>
        <v>0</v>
      </c>
      <c r="Q2212" s="11">
        <f t="shared" si="522"/>
        <v>10209.92</v>
      </c>
      <c r="R2212" s="11">
        <f t="shared" si="523"/>
        <v>15206.67</v>
      </c>
      <c r="S2212" s="6">
        <f t="shared" si="516"/>
        <v>0</v>
      </c>
      <c r="T2212" s="11">
        <f t="shared" si="517"/>
        <v>0</v>
      </c>
      <c r="U2212" s="11">
        <f t="shared" si="518"/>
        <v>0</v>
      </c>
      <c r="V2212" s="11">
        <f t="shared" si="524"/>
        <v>0</v>
      </c>
      <c r="W2212" s="20"/>
    </row>
    <row r="2213" spans="1:23" x14ac:dyDescent="0.25">
      <c r="A2213">
        <v>2022040211</v>
      </c>
      <c r="B2213">
        <v>7</v>
      </c>
      <c r="C2213" s="8">
        <v>0.48252</v>
      </c>
      <c r="D2213" s="6">
        <f t="shared" si="510"/>
        <v>38601.599999999999</v>
      </c>
      <c r="E2213" s="62">
        <v>0</v>
      </c>
      <c r="F2213" s="6">
        <f t="shared" si="519"/>
        <v>0</v>
      </c>
      <c r="G2213" s="7">
        <v>6.1080000000000002E-2</v>
      </c>
      <c r="H2213" s="6">
        <f t="shared" si="511"/>
        <v>2137.8000000000002</v>
      </c>
      <c r="I2213" s="7">
        <v>0.80784</v>
      </c>
      <c r="J2213" s="6">
        <f t="shared" si="512"/>
        <v>11309.76</v>
      </c>
      <c r="K2213" s="20"/>
      <c r="L2213" s="6">
        <f t="shared" si="513"/>
        <v>38601.599999999999</v>
      </c>
      <c r="M2213" s="11">
        <f t="shared" si="520"/>
        <v>1398.4000000000015</v>
      </c>
      <c r="N2213" s="6">
        <f t="shared" si="514"/>
        <v>0</v>
      </c>
      <c r="O2213" s="11">
        <f t="shared" si="521"/>
        <v>2137.8000000000002</v>
      </c>
      <c r="P2213" s="11">
        <f t="shared" si="515"/>
        <v>0</v>
      </c>
      <c r="Q2213" s="11">
        <f t="shared" si="522"/>
        <v>11309.76</v>
      </c>
      <c r="R2213" s="11">
        <f t="shared" si="523"/>
        <v>14845.960000000003</v>
      </c>
      <c r="S2213" s="6">
        <f t="shared" si="516"/>
        <v>0</v>
      </c>
      <c r="T2213" s="11">
        <f t="shared" si="517"/>
        <v>0</v>
      </c>
      <c r="U2213" s="11">
        <f t="shared" si="518"/>
        <v>0</v>
      </c>
      <c r="V2213" s="11">
        <f t="shared" si="524"/>
        <v>0</v>
      </c>
      <c r="W2213" s="20"/>
    </row>
    <row r="2214" spans="1:23" x14ac:dyDescent="0.25">
      <c r="A2214">
        <v>2022040212</v>
      </c>
      <c r="B2214">
        <v>7</v>
      </c>
      <c r="C2214" s="8">
        <v>0.49734</v>
      </c>
      <c r="D2214" s="6">
        <f t="shared" si="510"/>
        <v>39787.199999999997</v>
      </c>
      <c r="E2214" s="62">
        <v>0</v>
      </c>
      <c r="F2214" s="6">
        <f t="shared" si="519"/>
        <v>0</v>
      </c>
      <c r="G2214" s="7">
        <v>6.6790000000000002E-2</v>
      </c>
      <c r="H2214" s="6">
        <f t="shared" si="511"/>
        <v>2337.65</v>
      </c>
      <c r="I2214" s="7">
        <v>0.82945000000000002</v>
      </c>
      <c r="J2214" s="6">
        <f t="shared" si="512"/>
        <v>11612.300000000001</v>
      </c>
      <c r="K2214" s="20"/>
      <c r="L2214" s="6">
        <f t="shared" si="513"/>
        <v>39787.199999999997</v>
      </c>
      <c r="M2214" s="11">
        <f t="shared" si="520"/>
        <v>212.80000000000291</v>
      </c>
      <c r="N2214" s="6">
        <f t="shared" si="514"/>
        <v>0</v>
      </c>
      <c r="O2214" s="11">
        <f t="shared" si="521"/>
        <v>2337.65</v>
      </c>
      <c r="P2214" s="11">
        <f t="shared" si="515"/>
        <v>0</v>
      </c>
      <c r="Q2214" s="11">
        <f t="shared" si="522"/>
        <v>11612.300000000001</v>
      </c>
      <c r="R2214" s="11">
        <f t="shared" si="523"/>
        <v>14162.750000000004</v>
      </c>
      <c r="S2214" s="6">
        <f t="shared" si="516"/>
        <v>0</v>
      </c>
      <c r="T2214" s="11">
        <f t="shared" si="517"/>
        <v>0</v>
      </c>
      <c r="U2214" s="11">
        <f t="shared" si="518"/>
        <v>0</v>
      </c>
      <c r="V2214" s="11">
        <f t="shared" si="524"/>
        <v>0</v>
      </c>
      <c r="W2214" s="20"/>
    </row>
    <row r="2215" spans="1:23" x14ac:dyDescent="0.25">
      <c r="A2215">
        <v>2022040213</v>
      </c>
      <c r="B2215">
        <v>7</v>
      </c>
      <c r="C2215" s="8">
        <v>0.50783</v>
      </c>
      <c r="D2215" s="6">
        <f t="shared" si="510"/>
        <v>40626.400000000001</v>
      </c>
      <c r="E2215" s="62">
        <v>0</v>
      </c>
      <c r="F2215" s="6">
        <f t="shared" si="519"/>
        <v>0</v>
      </c>
      <c r="G2215" s="7">
        <v>6.2300000000000001E-2</v>
      </c>
      <c r="H2215" s="6">
        <f t="shared" si="511"/>
        <v>2180.5</v>
      </c>
      <c r="I2215" s="7">
        <v>0.83382000000000001</v>
      </c>
      <c r="J2215" s="6">
        <f t="shared" si="512"/>
        <v>11673.48</v>
      </c>
      <c r="K2215" s="20"/>
      <c r="L2215" s="6">
        <f t="shared" si="513"/>
        <v>40000</v>
      </c>
      <c r="M2215" s="11">
        <f t="shared" si="520"/>
        <v>0</v>
      </c>
      <c r="N2215" s="6">
        <f t="shared" si="514"/>
        <v>626.40000000000146</v>
      </c>
      <c r="O2215" s="11">
        <f t="shared" si="521"/>
        <v>1554.0999999999985</v>
      </c>
      <c r="P2215" s="11">
        <f t="shared" si="515"/>
        <v>0</v>
      </c>
      <c r="Q2215" s="11">
        <f t="shared" si="522"/>
        <v>11673.48</v>
      </c>
      <c r="R2215" s="11">
        <f t="shared" si="523"/>
        <v>13227.579999999998</v>
      </c>
      <c r="S2215" s="6">
        <f t="shared" si="516"/>
        <v>0</v>
      </c>
      <c r="T2215" s="11">
        <f t="shared" si="517"/>
        <v>0</v>
      </c>
      <c r="U2215" s="11">
        <f t="shared" si="518"/>
        <v>0</v>
      </c>
      <c r="V2215" s="11">
        <f t="shared" si="524"/>
        <v>0</v>
      </c>
      <c r="W2215" s="20"/>
    </row>
    <row r="2216" spans="1:23" x14ac:dyDescent="0.25">
      <c r="A2216">
        <v>2022040214</v>
      </c>
      <c r="B2216">
        <v>7</v>
      </c>
      <c r="C2216" s="8">
        <v>0.52071000000000001</v>
      </c>
      <c r="D2216" s="6">
        <f t="shared" si="510"/>
        <v>41656.800000000003</v>
      </c>
      <c r="E2216" s="62">
        <v>0</v>
      </c>
      <c r="F2216" s="6">
        <f t="shared" si="519"/>
        <v>0</v>
      </c>
      <c r="G2216" s="7">
        <v>6.5720000000000001E-2</v>
      </c>
      <c r="H2216" s="6">
        <f t="shared" si="511"/>
        <v>2300.1999999999998</v>
      </c>
      <c r="I2216" s="7">
        <v>0.83750999999999998</v>
      </c>
      <c r="J2216" s="6">
        <f t="shared" si="512"/>
        <v>11725.14</v>
      </c>
      <c r="K2216" s="20"/>
      <c r="L2216" s="6">
        <f t="shared" si="513"/>
        <v>40000</v>
      </c>
      <c r="M2216" s="11">
        <f t="shared" si="520"/>
        <v>0</v>
      </c>
      <c r="N2216" s="6">
        <f t="shared" si="514"/>
        <v>1656.8000000000029</v>
      </c>
      <c r="O2216" s="11">
        <f t="shared" si="521"/>
        <v>643.39999999999691</v>
      </c>
      <c r="P2216" s="11">
        <f t="shared" si="515"/>
        <v>0</v>
      </c>
      <c r="Q2216" s="11">
        <f t="shared" si="522"/>
        <v>11725.14</v>
      </c>
      <c r="R2216" s="11">
        <f t="shared" si="523"/>
        <v>12368.539999999997</v>
      </c>
      <c r="S2216" s="6">
        <f t="shared" si="516"/>
        <v>0</v>
      </c>
      <c r="T2216" s="11">
        <f t="shared" si="517"/>
        <v>0</v>
      </c>
      <c r="U2216" s="11">
        <f t="shared" si="518"/>
        <v>0</v>
      </c>
      <c r="V2216" s="11">
        <f t="shared" si="524"/>
        <v>0</v>
      </c>
      <c r="W2216" s="20"/>
    </row>
    <row r="2217" spans="1:23" x14ac:dyDescent="0.25">
      <c r="A2217">
        <v>2022040215</v>
      </c>
      <c r="B2217">
        <v>7</v>
      </c>
      <c r="C2217" s="8">
        <v>0.53800000000000003</v>
      </c>
      <c r="D2217" s="6">
        <f t="shared" si="510"/>
        <v>43040</v>
      </c>
      <c r="E2217" s="62">
        <v>0</v>
      </c>
      <c r="F2217" s="6">
        <f t="shared" si="519"/>
        <v>0</v>
      </c>
      <c r="G2217" s="7">
        <v>7.621E-2</v>
      </c>
      <c r="H2217" s="6">
        <f t="shared" si="511"/>
        <v>2667.35</v>
      </c>
      <c r="I2217" s="7">
        <v>0.83830000000000005</v>
      </c>
      <c r="J2217" s="6">
        <f t="shared" si="512"/>
        <v>11736.2</v>
      </c>
      <c r="K2217" s="20"/>
      <c r="L2217" s="6">
        <f t="shared" si="513"/>
        <v>40000</v>
      </c>
      <c r="M2217" s="11">
        <f t="shared" si="520"/>
        <v>0</v>
      </c>
      <c r="N2217" s="6">
        <f t="shared" si="514"/>
        <v>2667.35</v>
      </c>
      <c r="O2217" s="11">
        <f t="shared" si="521"/>
        <v>0</v>
      </c>
      <c r="P2217" s="11">
        <f t="shared" si="515"/>
        <v>372.65000000000009</v>
      </c>
      <c r="Q2217" s="11">
        <f t="shared" si="522"/>
        <v>11363.550000000001</v>
      </c>
      <c r="R2217" s="11">
        <f t="shared" si="523"/>
        <v>11363.550000000001</v>
      </c>
      <c r="S2217" s="6">
        <f t="shared" si="516"/>
        <v>0</v>
      </c>
      <c r="T2217" s="11">
        <f t="shared" si="517"/>
        <v>0</v>
      </c>
      <c r="U2217" s="11">
        <f t="shared" si="518"/>
        <v>0</v>
      </c>
      <c r="V2217" s="11">
        <f t="shared" si="524"/>
        <v>0</v>
      </c>
      <c r="W2217" s="20"/>
    </row>
    <row r="2218" spans="1:23" x14ac:dyDescent="0.25">
      <c r="A2218">
        <v>2022040216</v>
      </c>
      <c r="B2218">
        <v>7</v>
      </c>
      <c r="C2218" s="8">
        <v>0.55859999999999999</v>
      </c>
      <c r="D2218" s="6">
        <f t="shared" si="510"/>
        <v>44688</v>
      </c>
      <c r="E2218" s="62">
        <v>0</v>
      </c>
      <c r="F2218" s="6">
        <f t="shared" si="519"/>
        <v>0</v>
      </c>
      <c r="G2218" s="7">
        <v>8.7580000000000005E-2</v>
      </c>
      <c r="H2218" s="6">
        <f t="shared" si="511"/>
        <v>3065.3</v>
      </c>
      <c r="I2218" s="7">
        <v>0.84197</v>
      </c>
      <c r="J2218" s="6">
        <f t="shared" si="512"/>
        <v>11787.58</v>
      </c>
      <c r="K2218" s="20"/>
      <c r="L2218" s="6">
        <f t="shared" si="513"/>
        <v>40000</v>
      </c>
      <c r="M2218" s="11">
        <f t="shared" si="520"/>
        <v>0</v>
      </c>
      <c r="N2218" s="6">
        <f t="shared" si="514"/>
        <v>3065.3</v>
      </c>
      <c r="O2218" s="11">
        <f t="shared" si="521"/>
        <v>0</v>
      </c>
      <c r="P2218" s="11">
        <f t="shared" si="515"/>
        <v>1622.6999999999998</v>
      </c>
      <c r="Q2218" s="11">
        <f t="shared" si="522"/>
        <v>10164.880000000001</v>
      </c>
      <c r="R2218" s="11">
        <f t="shared" si="523"/>
        <v>10164.880000000001</v>
      </c>
      <c r="S2218" s="6">
        <f t="shared" si="516"/>
        <v>0</v>
      </c>
      <c r="T2218" s="11">
        <f t="shared" si="517"/>
        <v>0</v>
      </c>
      <c r="U2218" s="11">
        <f t="shared" si="518"/>
        <v>0</v>
      </c>
      <c r="V2218" s="11">
        <f t="shared" si="524"/>
        <v>0</v>
      </c>
      <c r="W2218" s="20"/>
    </row>
    <row r="2219" spans="1:23" x14ac:dyDescent="0.25">
      <c r="A2219">
        <v>2022040217</v>
      </c>
      <c r="B2219">
        <v>7</v>
      </c>
      <c r="C2219" s="8">
        <v>0.57789000000000001</v>
      </c>
      <c r="D2219" s="6">
        <f t="shared" si="510"/>
        <v>46231.200000000004</v>
      </c>
      <c r="E2219" s="62">
        <v>0</v>
      </c>
      <c r="F2219" s="6">
        <f t="shared" si="519"/>
        <v>0</v>
      </c>
      <c r="G2219" s="7">
        <v>0.10068000000000001</v>
      </c>
      <c r="H2219" s="6">
        <f t="shared" si="511"/>
        <v>3523.8</v>
      </c>
      <c r="I2219" s="7">
        <v>0.84275999999999995</v>
      </c>
      <c r="J2219" s="6">
        <f t="shared" si="512"/>
        <v>11798.64</v>
      </c>
      <c r="K2219" s="20"/>
      <c r="L2219" s="6">
        <f t="shared" si="513"/>
        <v>40000</v>
      </c>
      <c r="M2219" s="11">
        <f t="shared" si="520"/>
        <v>0</v>
      </c>
      <c r="N2219" s="6">
        <f t="shared" si="514"/>
        <v>3523.8</v>
      </c>
      <c r="O2219" s="11">
        <f t="shared" si="521"/>
        <v>0</v>
      </c>
      <c r="P2219" s="11">
        <f t="shared" si="515"/>
        <v>2707.4000000000042</v>
      </c>
      <c r="Q2219" s="11">
        <f t="shared" si="522"/>
        <v>9091.2399999999943</v>
      </c>
      <c r="R2219" s="11">
        <f t="shared" si="523"/>
        <v>9091.2399999999943</v>
      </c>
      <c r="S2219" s="6">
        <f t="shared" si="516"/>
        <v>0</v>
      </c>
      <c r="T2219" s="11">
        <f t="shared" si="517"/>
        <v>0</v>
      </c>
      <c r="U2219" s="11">
        <f t="shared" si="518"/>
        <v>0</v>
      </c>
      <c r="V2219" s="11">
        <f t="shared" si="524"/>
        <v>0</v>
      </c>
      <c r="W2219" s="20"/>
    </row>
    <row r="2220" spans="1:23" x14ac:dyDescent="0.25">
      <c r="A2220">
        <v>2022040218</v>
      </c>
      <c r="B2220">
        <v>7</v>
      </c>
      <c r="C2220" s="8">
        <v>0.58862999999999999</v>
      </c>
      <c r="D2220" s="6">
        <f t="shared" si="510"/>
        <v>47090.400000000001</v>
      </c>
      <c r="E2220" s="62">
        <v>0</v>
      </c>
      <c r="F2220" s="6">
        <f t="shared" si="519"/>
        <v>0</v>
      </c>
      <c r="G2220" s="7">
        <v>0.13106999999999999</v>
      </c>
      <c r="H2220" s="6">
        <f t="shared" si="511"/>
        <v>4587.45</v>
      </c>
      <c r="I2220" s="7">
        <v>0.81491999999999998</v>
      </c>
      <c r="J2220" s="6">
        <f t="shared" si="512"/>
        <v>11408.88</v>
      </c>
      <c r="K2220" s="20"/>
      <c r="L2220" s="6">
        <f t="shared" si="513"/>
        <v>40000</v>
      </c>
      <c r="M2220" s="11">
        <f t="shared" si="520"/>
        <v>0</v>
      </c>
      <c r="N2220" s="6">
        <f t="shared" si="514"/>
        <v>4587.45</v>
      </c>
      <c r="O2220" s="11">
        <f t="shared" si="521"/>
        <v>0</v>
      </c>
      <c r="P2220" s="11">
        <f t="shared" si="515"/>
        <v>2502.9500000000016</v>
      </c>
      <c r="Q2220" s="11">
        <f t="shared" si="522"/>
        <v>8905.9299999999967</v>
      </c>
      <c r="R2220" s="11">
        <f t="shared" si="523"/>
        <v>8905.9299999999967</v>
      </c>
      <c r="S2220" s="6">
        <f t="shared" si="516"/>
        <v>0</v>
      </c>
      <c r="T2220" s="11">
        <f t="shared" si="517"/>
        <v>0</v>
      </c>
      <c r="U2220" s="11">
        <f t="shared" si="518"/>
        <v>0</v>
      </c>
      <c r="V2220" s="11">
        <f t="shared" si="524"/>
        <v>0</v>
      </c>
      <c r="W2220" s="20"/>
    </row>
    <row r="2221" spans="1:23" x14ac:dyDescent="0.25">
      <c r="A2221">
        <v>2022040219</v>
      </c>
      <c r="B2221">
        <v>7</v>
      </c>
      <c r="C2221" s="8">
        <v>0.58408000000000004</v>
      </c>
      <c r="D2221" s="6">
        <f t="shared" si="510"/>
        <v>46726.400000000001</v>
      </c>
      <c r="E2221" s="62">
        <v>0</v>
      </c>
      <c r="F2221" s="6">
        <f t="shared" si="519"/>
        <v>0</v>
      </c>
      <c r="G2221" s="7">
        <v>0.16228000000000001</v>
      </c>
      <c r="H2221" s="6">
        <f t="shared" si="511"/>
        <v>5679.8</v>
      </c>
      <c r="I2221" s="7">
        <v>0.63070000000000004</v>
      </c>
      <c r="J2221" s="6">
        <f t="shared" si="512"/>
        <v>8829.8000000000011</v>
      </c>
      <c r="K2221" s="20"/>
      <c r="L2221" s="6">
        <f t="shared" si="513"/>
        <v>40000</v>
      </c>
      <c r="M2221" s="11">
        <f t="shared" si="520"/>
        <v>0</v>
      </c>
      <c r="N2221" s="6">
        <f t="shared" si="514"/>
        <v>5679.8</v>
      </c>
      <c r="O2221" s="11">
        <f t="shared" si="521"/>
        <v>0</v>
      </c>
      <c r="P2221" s="11">
        <f t="shared" si="515"/>
        <v>1046.6000000000013</v>
      </c>
      <c r="Q2221" s="11">
        <f t="shared" si="522"/>
        <v>7783.2</v>
      </c>
      <c r="R2221" s="11">
        <f t="shared" si="523"/>
        <v>7783.2</v>
      </c>
      <c r="S2221" s="6">
        <f t="shared" si="516"/>
        <v>0</v>
      </c>
      <c r="T2221" s="11">
        <f t="shared" si="517"/>
        <v>0</v>
      </c>
      <c r="U2221" s="11">
        <f t="shared" si="518"/>
        <v>0</v>
      </c>
      <c r="V2221" s="11">
        <f t="shared" si="524"/>
        <v>0</v>
      </c>
      <c r="W2221" s="20"/>
    </row>
    <row r="2222" spans="1:23" x14ac:dyDescent="0.25">
      <c r="A2222">
        <v>2022040220</v>
      </c>
      <c r="B2222">
        <v>7</v>
      </c>
      <c r="C2222" s="8">
        <v>0.56393000000000004</v>
      </c>
      <c r="D2222" s="6">
        <f t="shared" si="510"/>
        <v>45114.400000000001</v>
      </c>
      <c r="E2222" s="62">
        <v>0</v>
      </c>
      <c r="F2222" s="6">
        <f t="shared" si="519"/>
        <v>0</v>
      </c>
      <c r="G2222" s="7">
        <v>0.19370999999999999</v>
      </c>
      <c r="H2222" s="6">
        <f t="shared" si="511"/>
        <v>6779.8499999999995</v>
      </c>
      <c r="I2222" s="7">
        <v>0.16017000000000001</v>
      </c>
      <c r="J2222" s="6">
        <f t="shared" si="512"/>
        <v>2242.38</v>
      </c>
      <c r="K2222" s="20"/>
      <c r="L2222" s="6">
        <f t="shared" si="513"/>
        <v>40000</v>
      </c>
      <c r="M2222" s="11">
        <f t="shared" si="520"/>
        <v>0</v>
      </c>
      <c r="N2222" s="6">
        <f t="shared" si="514"/>
        <v>5114.4000000000015</v>
      </c>
      <c r="O2222" s="11">
        <f t="shared" si="521"/>
        <v>1665.449999999998</v>
      </c>
      <c r="P2222" s="11">
        <f t="shared" si="515"/>
        <v>0</v>
      </c>
      <c r="Q2222" s="11">
        <f t="shared" si="522"/>
        <v>2242.38</v>
      </c>
      <c r="R2222" s="11">
        <f t="shared" si="523"/>
        <v>3907.8299999999981</v>
      </c>
      <c r="S2222" s="6">
        <f t="shared" si="516"/>
        <v>0</v>
      </c>
      <c r="T2222" s="11">
        <f t="shared" si="517"/>
        <v>0</v>
      </c>
      <c r="U2222" s="11">
        <f t="shared" si="518"/>
        <v>0</v>
      </c>
      <c r="V2222" s="11">
        <f t="shared" si="524"/>
        <v>0</v>
      </c>
      <c r="W2222" s="20"/>
    </row>
    <row r="2223" spans="1:23" x14ac:dyDescent="0.25">
      <c r="A2223">
        <v>2022040221</v>
      </c>
      <c r="B2223">
        <v>7</v>
      </c>
      <c r="C2223" s="8">
        <v>0.55110999999999999</v>
      </c>
      <c r="D2223" s="6">
        <f t="shared" si="510"/>
        <v>44088.799999999996</v>
      </c>
      <c r="E2223" s="62">
        <v>0</v>
      </c>
      <c r="F2223" s="6">
        <f t="shared" si="519"/>
        <v>0</v>
      </c>
      <c r="G2223" s="7">
        <v>0.23869000000000001</v>
      </c>
      <c r="H2223" s="6">
        <f t="shared" si="511"/>
        <v>8354.15</v>
      </c>
      <c r="I2223" s="7">
        <v>5.5999999999999995E-4</v>
      </c>
      <c r="J2223" s="6">
        <f t="shared" si="512"/>
        <v>7.839999999999999</v>
      </c>
      <c r="K2223" s="20"/>
      <c r="L2223" s="6">
        <f t="shared" si="513"/>
        <v>40000</v>
      </c>
      <c r="M2223" s="11">
        <f t="shared" si="520"/>
        <v>0</v>
      </c>
      <c r="N2223" s="6">
        <f t="shared" si="514"/>
        <v>4088.7999999999956</v>
      </c>
      <c r="O2223" s="11">
        <f t="shared" si="521"/>
        <v>4265.350000000004</v>
      </c>
      <c r="P2223" s="11">
        <f t="shared" si="515"/>
        <v>0</v>
      </c>
      <c r="Q2223" s="11">
        <f t="shared" si="522"/>
        <v>7.839999999999999</v>
      </c>
      <c r="R2223" s="11">
        <f t="shared" si="523"/>
        <v>4273.1900000000041</v>
      </c>
      <c r="S2223" s="6">
        <f t="shared" si="516"/>
        <v>0</v>
      </c>
      <c r="T2223" s="11">
        <f t="shared" si="517"/>
        <v>0</v>
      </c>
      <c r="U2223" s="11">
        <f t="shared" si="518"/>
        <v>0</v>
      </c>
      <c r="V2223" s="11">
        <f t="shared" si="524"/>
        <v>0</v>
      </c>
      <c r="W2223" s="20"/>
    </row>
    <row r="2224" spans="1:23" x14ac:dyDescent="0.25">
      <c r="A2224">
        <v>2022040222</v>
      </c>
      <c r="B2224">
        <v>7</v>
      </c>
      <c r="C2224" s="8">
        <v>0.53159999999999996</v>
      </c>
      <c r="D2224" s="6">
        <f t="shared" si="510"/>
        <v>42528</v>
      </c>
      <c r="E2224" s="62">
        <v>0</v>
      </c>
      <c r="F2224" s="6">
        <f t="shared" si="519"/>
        <v>0</v>
      </c>
      <c r="G2224" s="7">
        <v>0.31630000000000003</v>
      </c>
      <c r="H2224" s="6">
        <f t="shared" si="511"/>
        <v>11070.5</v>
      </c>
      <c r="I2224" s="7">
        <v>0</v>
      </c>
      <c r="J2224" s="6">
        <f t="shared" si="512"/>
        <v>0</v>
      </c>
      <c r="K2224" s="20"/>
      <c r="L2224" s="6">
        <f t="shared" si="513"/>
        <v>40000</v>
      </c>
      <c r="M2224" s="11">
        <f t="shared" si="520"/>
        <v>0</v>
      </c>
      <c r="N2224" s="6">
        <f t="shared" si="514"/>
        <v>2528</v>
      </c>
      <c r="O2224" s="11">
        <f t="shared" si="521"/>
        <v>8542.5</v>
      </c>
      <c r="P2224" s="11">
        <f t="shared" si="515"/>
        <v>0</v>
      </c>
      <c r="Q2224" s="11">
        <f t="shared" si="522"/>
        <v>0</v>
      </c>
      <c r="R2224" s="11">
        <f t="shared" si="523"/>
        <v>8542.5</v>
      </c>
      <c r="S2224" s="6">
        <f t="shared" si="516"/>
        <v>0</v>
      </c>
      <c r="T2224" s="11">
        <f t="shared" si="517"/>
        <v>0</v>
      </c>
      <c r="U2224" s="11">
        <f t="shared" si="518"/>
        <v>0</v>
      </c>
      <c r="V2224" s="11">
        <f t="shared" si="524"/>
        <v>0</v>
      </c>
      <c r="W2224" s="20"/>
    </row>
    <row r="2225" spans="1:23" x14ac:dyDescent="0.25">
      <c r="A2225">
        <v>2022040223</v>
      </c>
      <c r="B2225">
        <v>7</v>
      </c>
      <c r="C2225" s="8">
        <v>0.50638000000000005</v>
      </c>
      <c r="D2225" s="6">
        <f t="shared" si="510"/>
        <v>40510.400000000001</v>
      </c>
      <c r="E2225" s="62">
        <v>0</v>
      </c>
      <c r="F2225" s="6">
        <f t="shared" si="519"/>
        <v>0</v>
      </c>
      <c r="G2225" s="7">
        <v>0.39957999999999999</v>
      </c>
      <c r="H2225" s="6">
        <f t="shared" si="511"/>
        <v>13985.3</v>
      </c>
      <c r="I2225" s="7">
        <v>0</v>
      </c>
      <c r="J2225" s="6">
        <f t="shared" si="512"/>
        <v>0</v>
      </c>
      <c r="K2225" s="20"/>
      <c r="L2225" s="6">
        <f t="shared" si="513"/>
        <v>40000</v>
      </c>
      <c r="M2225" s="11">
        <f t="shared" si="520"/>
        <v>0</v>
      </c>
      <c r="N2225" s="6">
        <f t="shared" si="514"/>
        <v>510.40000000000146</v>
      </c>
      <c r="O2225" s="11">
        <f t="shared" si="521"/>
        <v>13474.899999999998</v>
      </c>
      <c r="P2225" s="11">
        <f t="shared" si="515"/>
        <v>0</v>
      </c>
      <c r="Q2225" s="11">
        <f t="shared" si="522"/>
        <v>0</v>
      </c>
      <c r="R2225" s="11">
        <f t="shared" si="523"/>
        <v>13474.899999999998</v>
      </c>
      <c r="S2225" s="6">
        <f t="shared" si="516"/>
        <v>0</v>
      </c>
      <c r="T2225" s="11">
        <f t="shared" si="517"/>
        <v>0</v>
      </c>
      <c r="U2225" s="11">
        <f t="shared" si="518"/>
        <v>0</v>
      </c>
      <c r="V2225" s="11">
        <f t="shared" si="524"/>
        <v>0</v>
      </c>
      <c r="W2225" s="20"/>
    </row>
    <row r="2226" spans="1:23" x14ac:dyDescent="0.25">
      <c r="A2226">
        <v>2022040224</v>
      </c>
      <c r="B2226">
        <v>7</v>
      </c>
      <c r="C2226" s="8">
        <v>0.47849000000000003</v>
      </c>
      <c r="D2226" s="6">
        <f t="shared" si="510"/>
        <v>38279.200000000004</v>
      </c>
      <c r="E2226" s="62">
        <v>0</v>
      </c>
      <c r="F2226" s="6">
        <f t="shared" si="519"/>
        <v>0</v>
      </c>
      <c r="G2226" s="7">
        <v>0.49896000000000001</v>
      </c>
      <c r="H2226" s="6">
        <f t="shared" si="511"/>
        <v>17463.600000000002</v>
      </c>
      <c r="I2226" s="7">
        <v>0</v>
      </c>
      <c r="J2226" s="6">
        <f t="shared" si="512"/>
        <v>0</v>
      </c>
      <c r="K2226" s="20"/>
      <c r="L2226" s="6">
        <f t="shared" si="513"/>
        <v>38279.200000000004</v>
      </c>
      <c r="M2226" s="11">
        <f t="shared" si="520"/>
        <v>1720.7999999999956</v>
      </c>
      <c r="N2226" s="6">
        <f t="shared" si="514"/>
        <v>0</v>
      </c>
      <c r="O2226" s="11">
        <f t="shared" si="521"/>
        <v>17463.600000000002</v>
      </c>
      <c r="P2226" s="11">
        <f t="shared" si="515"/>
        <v>0</v>
      </c>
      <c r="Q2226" s="11">
        <f t="shared" si="522"/>
        <v>0</v>
      </c>
      <c r="R2226" s="11">
        <f t="shared" si="523"/>
        <v>19184.399999999998</v>
      </c>
      <c r="S2226" s="6">
        <f t="shared" si="516"/>
        <v>0</v>
      </c>
      <c r="T2226" s="11">
        <f t="shared" si="517"/>
        <v>0</v>
      </c>
      <c r="U2226" s="11">
        <f t="shared" si="518"/>
        <v>0</v>
      </c>
      <c r="V2226" s="11">
        <f t="shared" si="524"/>
        <v>0</v>
      </c>
      <c r="W2226" s="20"/>
    </row>
    <row r="2227" spans="1:23" x14ac:dyDescent="0.25">
      <c r="A2227">
        <v>2022040301</v>
      </c>
      <c r="B2227">
        <v>1</v>
      </c>
      <c r="C2227" s="8">
        <v>0.45466000000000001</v>
      </c>
      <c r="D2227" s="6">
        <f t="shared" si="510"/>
        <v>36372.800000000003</v>
      </c>
      <c r="E2227" s="62">
        <v>0</v>
      </c>
      <c r="F2227" s="6">
        <f t="shared" si="519"/>
        <v>0</v>
      </c>
      <c r="G2227" s="7">
        <v>0.55922000000000005</v>
      </c>
      <c r="H2227" s="6">
        <f t="shared" si="511"/>
        <v>19572.7</v>
      </c>
      <c r="I2227" s="7">
        <v>0</v>
      </c>
      <c r="J2227" s="6">
        <f t="shared" si="512"/>
        <v>0</v>
      </c>
      <c r="K2227" s="20"/>
      <c r="L2227" s="6">
        <f t="shared" si="513"/>
        <v>36372.800000000003</v>
      </c>
      <c r="M2227" s="11">
        <f t="shared" si="520"/>
        <v>3627.1999999999971</v>
      </c>
      <c r="N2227" s="6">
        <f t="shared" si="514"/>
        <v>0</v>
      </c>
      <c r="O2227" s="11">
        <f t="shared" si="521"/>
        <v>19572.7</v>
      </c>
      <c r="P2227" s="11">
        <f t="shared" si="515"/>
        <v>0</v>
      </c>
      <c r="Q2227" s="11">
        <f t="shared" si="522"/>
        <v>0</v>
      </c>
      <c r="R2227" s="11">
        <f t="shared" si="523"/>
        <v>23199.899999999998</v>
      </c>
      <c r="S2227" s="6">
        <f t="shared" si="516"/>
        <v>0</v>
      </c>
      <c r="T2227" s="11">
        <f t="shared" si="517"/>
        <v>0</v>
      </c>
      <c r="U2227" s="11">
        <f t="shared" si="518"/>
        <v>0</v>
      </c>
      <c r="V2227" s="11">
        <f t="shared" si="524"/>
        <v>0</v>
      </c>
      <c r="W2227" s="20"/>
    </row>
    <row r="2228" spans="1:23" x14ac:dyDescent="0.25">
      <c r="A2228">
        <v>2022040302</v>
      </c>
      <c r="B2228">
        <v>1</v>
      </c>
      <c r="C2228" s="8">
        <v>0.43414999999999998</v>
      </c>
      <c r="D2228" s="6">
        <f t="shared" si="510"/>
        <v>34732</v>
      </c>
      <c r="E2228" s="62">
        <v>0</v>
      </c>
      <c r="F2228" s="6">
        <f t="shared" si="519"/>
        <v>0</v>
      </c>
      <c r="G2228" s="7">
        <v>0.56986999999999999</v>
      </c>
      <c r="H2228" s="6">
        <f t="shared" si="511"/>
        <v>19945.45</v>
      </c>
      <c r="I2228" s="7">
        <v>0</v>
      </c>
      <c r="J2228" s="6">
        <f t="shared" si="512"/>
        <v>0</v>
      </c>
      <c r="K2228" s="20"/>
      <c r="L2228" s="6">
        <f t="shared" si="513"/>
        <v>34732</v>
      </c>
      <c r="M2228" s="11">
        <f t="shared" si="520"/>
        <v>5268</v>
      </c>
      <c r="N2228" s="6">
        <f t="shared" si="514"/>
        <v>0</v>
      </c>
      <c r="O2228" s="11">
        <f t="shared" si="521"/>
        <v>19945.45</v>
      </c>
      <c r="P2228" s="11">
        <f t="shared" si="515"/>
        <v>0</v>
      </c>
      <c r="Q2228" s="11">
        <f t="shared" si="522"/>
        <v>0</v>
      </c>
      <c r="R2228" s="11">
        <f t="shared" si="523"/>
        <v>25213.45</v>
      </c>
      <c r="S2228" s="6">
        <f t="shared" si="516"/>
        <v>0</v>
      </c>
      <c r="T2228" s="11">
        <f t="shared" si="517"/>
        <v>0</v>
      </c>
      <c r="U2228" s="11">
        <f t="shared" si="518"/>
        <v>0</v>
      </c>
      <c r="V2228" s="11">
        <f t="shared" si="524"/>
        <v>0</v>
      </c>
      <c r="W2228" s="20"/>
    </row>
    <row r="2229" spans="1:23" x14ac:dyDescent="0.25">
      <c r="A2229">
        <v>2022040303</v>
      </c>
      <c r="B2229">
        <v>1</v>
      </c>
      <c r="C2229" s="8">
        <v>0.42231000000000002</v>
      </c>
      <c r="D2229" s="6">
        <f t="shared" si="510"/>
        <v>33784.800000000003</v>
      </c>
      <c r="E2229" s="62">
        <v>0</v>
      </c>
      <c r="F2229" s="6">
        <f t="shared" si="519"/>
        <v>0</v>
      </c>
      <c r="G2229" s="7">
        <v>0.56055999999999995</v>
      </c>
      <c r="H2229" s="6">
        <f t="shared" si="511"/>
        <v>19619.599999999999</v>
      </c>
      <c r="I2229" s="7">
        <v>0</v>
      </c>
      <c r="J2229" s="6">
        <f t="shared" si="512"/>
        <v>0</v>
      </c>
      <c r="K2229" s="20"/>
      <c r="L2229" s="6">
        <f t="shared" si="513"/>
        <v>33784.800000000003</v>
      </c>
      <c r="M2229" s="11">
        <f t="shared" si="520"/>
        <v>6215.1999999999971</v>
      </c>
      <c r="N2229" s="6">
        <f t="shared" si="514"/>
        <v>0</v>
      </c>
      <c r="O2229" s="11">
        <f t="shared" si="521"/>
        <v>19619.599999999999</v>
      </c>
      <c r="P2229" s="11">
        <f t="shared" si="515"/>
        <v>0</v>
      </c>
      <c r="Q2229" s="11">
        <f t="shared" si="522"/>
        <v>0</v>
      </c>
      <c r="R2229" s="11">
        <f t="shared" si="523"/>
        <v>25834.799999999996</v>
      </c>
      <c r="S2229" s="6">
        <f t="shared" si="516"/>
        <v>0</v>
      </c>
      <c r="T2229" s="11">
        <f t="shared" si="517"/>
        <v>0</v>
      </c>
      <c r="U2229" s="11">
        <f t="shared" si="518"/>
        <v>0</v>
      </c>
      <c r="V2229" s="11">
        <f t="shared" si="524"/>
        <v>0</v>
      </c>
      <c r="W2229" s="20"/>
    </row>
    <row r="2230" spans="1:23" x14ac:dyDescent="0.25">
      <c r="A2230">
        <v>2022040304</v>
      </c>
      <c r="B2230">
        <v>1</v>
      </c>
      <c r="C2230" s="8">
        <v>0.41377999999999998</v>
      </c>
      <c r="D2230" s="6">
        <f t="shared" si="510"/>
        <v>33102.400000000001</v>
      </c>
      <c r="E2230" s="62">
        <v>0</v>
      </c>
      <c r="F2230" s="6">
        <f t="shared" si="519"/>
        <v>0</v>
      </c>
      <c r="G2230" s="7">
        <v>0.54520999999999997</v>
      </c>
      <c r="H2230" s="6">
        <f t="shared" si="511"/>
        <v>19082.349999999999</v>
      </c>
      <c r="I2230" s="7">
        <v>0</v>
      </c>
      <c r="J2230" s="6">
        <f t="shared" si="512"/>
        <v>0</v>
      </c>
      <c r="K2230" s="20"/>
      <c r="L2230" s="6">
        <f t="shared" si="513"/>
        <v>33102.400000000001</v>
      </c>
      <c r="M2230" s="11">
        <f t="shared" si="520"/>
        <v>6897.5999999999985</v>
      </c>
      <c r="N2230" s="6">
        <f t="shared" si="514"/>
        <v>0</v>
      </c>
      <c r="O2230" s="11">
        <f t="shared" si="521"/>
        <v>19082.349999999999</v>
      </c>
      <c r="P2230" s="11">
        <f t="shared" si="515"/>
        <v>0</v>
      </c>
      <c r="Q2230" s="11">
        <f t="shared" si="522"/>
        <v>0</v>
      </c>
      <c r="R2230" s="11">
        <f t="shared" si="523"/>
        <v>25979.949999999997</v>
      </c>
      <c r="S2230" s="6">
        <f t="shared" si="516"/>
        <v>0</v>
      </c>
      <c r="T2230" s="11">
        <f t="shared" si="517"/>
        <v>0</v>
      </c>
      <c r="U2230" s="11">
        <f t="shared" si="518"/>
        <v>0</v>
      </c>
      <c r="V2230" s="11">
        <f t="shared" si="524"/>
        <v>0</v>
      </c>
      <c r="W2230" s="20"/>
    </row>
    <row r="2231" spans="1:23" x14ac:dyDescent="0.25">
      <c r="A2231">
        <v>2022040305</v>
      </c>
      <c r="B2231">
        <v>1</v>
      </c>
      <c r="C2231" s="8">
        <v>0.41119</v>
      </c>
      <c r="D2231" s="6">
        <f t="shared" si="510"/>
        <v>32895.199999999997</v>
      </c>
      <c r="E2231" s="62">
        <v>0</v>
      </c>
      <c r="F2231" s="6">
        <f t="shared" si="519"/>
        <v>0</v>
      </c>
      <c r="G2231" s="7">
        <v>0.53632000000000002</v>
      </c>
      <c r="H2231" s="6">
        <f t="shared" si="511"/>
        <v>18771.2</v>
      </c>
      <c r="I2231" s="7">
        <v>0</v>
      </c>
      <c r="J2231" s="6">
        <f t="shared" si="512"/>
        <v>0</v>
      </c>
      <c r="K2231" s="20"/>
      <c r="L2231" s="6">
        <f t="shared" si="513"/>
        <v>32895.199999999997</v>
      </c>
      <c r="M2231" s="11">
        <f t="shared" si="520"/>
        <v>7104.8000000000029</v>
      </c>
      <c r="N2231" s="6">
        <f t="shared" si="514"/>
        <v>0</v>
      </c>
      <c r="O2231" s="11">
        <f t="shared" si="521"/>
        <v>18771.2</v>
      </c>
      <c r="P2231" s="11">
        <f t="shared" si="515"/>
        <v>0</v>
      </c>
      <c r="Q2231" s="11">
        <f t="shared" si="522"/>
        <v>0</v>
      </c>
      <c r="R2231" s="11">
        <f t="shared" si="523"/>
        <v>25876.000000000004</v>
      </c>
      <c r="S2231" s="6">
        <f t="shared" si="516"/>
        <v>0</v>
      </c>
      <c r="T2231" s="11">
        <f t="shared" si="517"/>
        <v>0</v>
      </c>
      <c r="U2231" s="11">
        <f t="shared" si="518"/>
        <v>0</v>
      </c>
      <c r="V2231" s="11">
        <f t="shared" si="524"/>
        <v>0</v>
      </c>
      <c r="W2231" s="20"/>
    </row>
    <row r="2232" spans="1:23" x14ac:dyDescent="0.25">
      <c r="A2232">
        <v>2022040306</v>
      </c>
      <c r="B2232">
        <v>1</v>
      </c>
      <c r="C2232" s="8">
        <v>0.41381000000000001</v>
      </c>
      <c r="D2232" s="6">
        <f t="shared" si="510"/>
        <v>33104.800000000003</v>
      </c>
      <c r="E2232" s="62">
        <v>0</v>
      </c>
      <c r="F2232" s="6">
        <f t="shared" si="519"/>
        <v>0</v>
      </c>
      <c r="G2232" s="7">
        <v>0.53554999999999997</v>
      </c>
      <c r="H2232" s="6">
        <f t="shared" si="511"/>
        <v>18744.25</v>
      </c>
      <c r="I2232" s="7">
        <v>0</v>
      </c>
      <c r="J2232" s="6">
        <f t="shared" si="512"/>
        <v>0</v>
      </c>
      <c r="K2232" s="20"/>
      <c r="L2232" s="6">
        <f t="shared" si="513"/>
        <v>33104.800000000003</v>
      </c>
      <c r="M2232" s="11">
        <f t="shared" si="520"/>
        <v>6895.1999999999971</v>
      </c>
      <c r="N2232" s="6">
        <f t="shared" si="514"/>
        <v>0</v>
      </c>
      <c r="O2232" s="11">
        <f t="shared" si="521"/>
        <v>18744.25</v>
      </c>
      <c r="P2232" s="11">
        <f t="shared" si="515"/>
        <v>0</v>
      </c>
      <c r="Q2232" s="11">
        <f t="shared" si="522"/>
        <v>0</v>
      </c>
      <c r="R2232" s="11">
        <f t="shared" si="523"/>
        <v>25639.449999999997</v>
      </c>
      <c r="S2232" s="6">
        <f t="shared" si="516"/>
        <v>0</v>
      </c>
      <c r="T2232" s="11">
        <f t="shared" si="517"/>
        <v>0</v>
      </c>
      <c r="U2232" s="11">
        <f t="shared" si="518"/>
        <v>0</v>
      </c>
      <c r="V2232" s="11">
        <f t="shared" si="524"/>
        <v>0</v>
      </c>
      <c r="W2232" s="20"/>
    </row>
    <row r="2233" spans="1:23" x14ac:dyDescent="0.25">
      <c r="A2233">
        <v>2022040307</v>
      </c>
      <c r="B2233">
        <v>1</v>
      </c>
      <c r="C2233" s="8">
        <v>0.42043999999999998</v>
      </c>
      <c r="D2233" s="6">
        <f t="shared" si="510"/>
        <v>33635.199999999997</v>
      </c>
      <c r="E2233" s="62">
        <v>0</v>
      </c>
      <c r="F2233" s="6">
        <f t="shared" si="519"/>
        <v>0</v>
      </c>
      <c r="G2233" s="7">
        <v>0.53554000000000002</v>
      </c>
      <c r="H2233" s="6">
        <f t="shared" si="511"/>
        <v>18743.900000000001</v>
      </c>
      <c r="I2233" s="7">
        <v>0</v>
      </c>
      <c r="J2233" s="6">
        <f t="shared" si="512"/>
        <v>0</v>
      </c>
      <c r="K2233" s="20"/>
      <c r="L2233" s="6">
        <f t="shared" si="513"/>
        <v>33635.199999999997</v>
      </c>
      <c r="M2233" s="11">
        <f t="shared" si="520"/>
        <v>6364.8000000000029</v>
      </c>
      <c r="N2233" s="6">
        <f t="shared" si="514"/>
        <v>0</v>
      </c>
      <c r="O2233" s="11">
        <f t="shared" si="521"/>
        <v>18743.900000000001</v>
      </c>
      <c r="P2233" s="11">
        <f t="shared" si="515"/>
        <v>0</v>
      </c>
      <c r="Q2233" s="11">
        <f t="shared" si="522"/>
        <v>0</v>
      </c>
      <c r="R2233" s="11">
        <f t="shared" si="523"/>
        <v>25108.700000000004</v>
      </c>
      <c r="S2233" s="6">
        <f t="shared" si="516"/>
        <v>0</v>
      </c>
      <c r="T2233" s="11">
        <f t="shared" si="517"/>
        <v>0</v>
      </c>
      <c r="U2233" s="11">
        <f t="shared" si="518"/>
        <v>0</v>
      </c>
      <c r="V2233" s="11">
        <f t="shared" si="524"/>
        <v>0</v>
      </c>
      <c r="W2233" s="20"/>
    </row>
    <row r="2234" spans="1:23" x14ac:dyDescent="0.25">
      <c r="A2234">
        <v>2022040308</v>
      </c>
      <c r="B2234">
        <v>1</v>
      </c>
      <c r="C2234" s="8">
        <v>0.42901</v>
      </c>
      <c r="D2234" s="6">
        <f t="shared" si="510"/>
        <v>34320.800000000003</v>
      </c>
      <c r="E2234" s="62">
        <v>0</v>
      </c>
      <c r="F2234" s="6">
        <f t="shared" si="519"/>
        <v>0</v>
      </c>
      <c r="G2234" s="7">
        <v>0.53395000000000004</v>
      </c>
      <c r="H2234" s="6">
        <f t="shared" si="511"/>
        <v>18688.25</v>
      </c>
      <c r="I2234" s="7">
        <v>1.508E-2</v>
      </c>
      <c r="J2234" s="6">
        <f t="shared" si="512"/>
        <v>211.12</v>
      </c>
      <c r="K2234" s="20"/>
      <c r="L2234" s="6">
        <f t="shared" si="513"/>
        <v>34320.800000000003</v>
      </c>
      <c r="M2234" s="11">
        <f t="shared" si="520"/>
        <v>5679.1999999999971</v>
      </c>
      <c r="N2234" s="6">
        <f t="shared" si="514"/>
        <v>0</v>
      </c>
      <c r="O2234" s="11">
        <f t="shared" si="521"/>
        <v>18688.25</v>
      </c>
      <c r="P2234" s="11">
        <f t="shared" si="515"/>
        <v>0</v>
      </c>
      <c r="Q2234" s="11">
        <f t="shared" si="522"/>
        <v>211.12</v>
      </c>
      <c r="R2234" s="11">
        <f t="shared" si="523"/>
        <v>24578.569999999996</v>
      </c>
      <c r="S2234" s="6">
        <f t="shared" si="516"/>
        <v>0</v>
      </c>
      <c r="T2234" s="11">
        <f t="shared" si="517"/>
        <v>0</v>
      </c>
      <c r="U2234" s="11">
        <f t="shared" si="518"/>
        <v>0</v>
      </c>
      <c r="V2234" s="11">
        <f t="shared" si="524"/>
        <v>0</v>
      </c>
      <c r="W2234" s="20"/>
    </row>
    <row r="2235" spans="1:23" x14ac:dyDescent="0.25">
      <c r="A2235">
        <v>2022040309</v>
      </c>
      <c r="B2235">
        <v>1</v>
      </c>
      <c r="C2235" s="8">
        <v>0.44735999999999998</v>
      </c>
      <c r="D2235" s="6">
        <f t="shared" si="510"/>
        <v>35788.799999999996</v>
      </c>
      <c r="E2235" s="62">
        <v>0</v>
      </c>
      <c r="F2235" s="6">
        <f t="shared" si="519"/>
        <v>0</v>
      </c>
      <c r="G2235" s="7">
        <v>0.50644</v>
      </c>
      <c r="H2235" s="6">
        <f t="shared" si="511"/>
        <v>17725.400000000001</v>
      </c>
      <c r="I2235" s="7">
        <v>0.17369999999999999</v>
      </c>
      <c r="J2235" s="6">
        <f t="shared" si="512"/>
        <v>2431.7999999999997</v>
      </c>
      <c r="K2235" s="20"/>
      <c r="L2235" s="6">
        <f t="shared" si="513"/>
        <v>35788.799999999996</v>
      </c>
      <c r="M2235" s="11">
        <f t="shared" si="520"/>
        <v>4211.2000000000044</v>
      </c>
      <c r="N2235" s="6">
        <f t="shared" si="514"/>
        <v>0</v>
      </c>
      <c r="O2235" s="11">
        <f t="shared" si="521"/>
        <v>17725.400000000001</v>
      </c>
      <c r="P2235" s="11">
        <f t="shared" si="515"/>
        <v>0</v>
      </c>
      <c r="Q2235" s="11">
        <f t="shared" si="522"/>
        <v>2431.7999999999997</v>
      </c>
      <c r="R2235" s="11">
        <f t="shared" si="523"/>
        <v>24368.400000000005</v>
      </c>
      <c r="S2235" s="6">
        <f t="shared" si="516"/>
        <v>0</v>
      </c>
      <c r="T2235" s="11">
        <f t="shared" si="517"/>
        <v>0</v>
      </c>
      <c r="U2235" s="11">
        <f t="shared" si="518"/>
        <v>0</v>
      </c>
      <c r="V2235" s="11">
        <f t="shared" si="524"/>
        <v>0</v>
      </c>
      <c r="W2235" s="20"/>
    </row>
    <row r="2236" spans="1:23" x14ac:dyDescent="0.25">
      <c r="A2236">
        <v>2022040310</v>
      </c>
      <c r="B2236">
        <v>1</v>
      </c>
      <c r="C2236" s="8">
        <v>0.46640999999999999</v>
      </c>
      <c r="D2236" s="6">
        <f t="shared" si="510"/>
        <v>37312.800000000003</v>
      </c>
      <c r="E2236" s="62">
        <v>0</v>
      </c>
      <c r="F2236" s="6">
        <f t="shared" si="519"/>
        <v>0</v>
      </c>
      <c r="G2236" s="7">
        <v>0.48623</v>
      </c>
      <c r="H2236" s="6">
        <f t="shared" si="511"/>
        <v>17018.05</v>
      </c>
      <c r="I2236" s="7">
        <v>0.30342999999999998</v>
      </c>
      <c r="J2236" s="6">
        <f t="shared" si="512"/>
        <v>4248.0199999999995</v>
      </c>
      <c r="K2236" s="20"/>
      <c r="L2236" s="6">
        <f t="shared" si="513"/>
        <v>37312.800000000003</v>
      </c>
      <c r="M2236" s="11">
        <f t="shared" si="520"/>
        <v>2687.1999999999971</v>
      </c>
      <c r="N2236" s="6">
        <f t="shared" si="514"/>
        <v>0</v>
      </c>
      <c r="O2236" s="11">
        <f t="shared" si="521"/>
        <v>17018.05</v>
      </c>
      <c r="P2236" s="11">
        <f t="shared" si="515"/>
        <v>0</v>
      </c>
      <c r="Q2236" s="11">
        <f t="shared" si="522"/>
        <v>4248.0199999999995</v>
      </c>
      <c r="R2236" s="11">
        <f t="shared" si="523"/>
        <v>23953.269999999997</v>
      </c>
      <c r="S2236" s="6">
        <f t="shared" si="516"/>
        <v>0</v>
      </c>
      <c r="T2236" s="11">
        <f t="shared" si="517"/>
        <v>0</v>
      </c>
      <c r="U2236" s="11">
        <f t="shared" si="518"/>
        <v>0</v>
      </c>
      <c r="V2236" s="11">
        <f t="shared" si="524"/>
        <v>0</v>
      </c>
      <c r="W2236" s="20"/>
    </row>
    <row r="2237" spans="1:23" x14ac:dyDescent="0.25">
      <c r="A2237">
        <v>2022040311</v>
      </c>
      <c r="B2237">
        <v>1</v>
      </c>
      <c r="C2237" s="8">
        <v>0.48758000000000001</v>
      </c>
      <c r="D2237" s="6">
        <f t="shared" si="510"/>
        <v>39006.400000000001</v>
      </c>
      <c r="E2237" s="62">
        <v>0</v>
      </c>
      <c r="F2237" s="6">
        <f t="shared" si="519"/>
        <v>0</v>
      </c>
      <c r="G2237" s="7">
        <v>0.49291000000000001</v>
      </c>
      <c r="H2237" s="6">
        <f t="shared" si="511"/>
        <v>17251.850000000002</v>
      </c>
      <c r="I2237" s="7">
        <v>0.31218000000000001</v>
      </c>
      <c r="J2237" s="6">
        <f t="shared" si="512"/>
        <v>4370.5200000000004</v>
      </c>
      <c r="K2237" s="20"/>
      <c r="L2237" s="6">
        <f t="shared" si="513"/>
        <v>39006.400000000001</v>
      </c>
      <c r="M2237" s="11">
        <f t="shared" si="520"/>
        <v>993.59999999999854</v>
      </c>
      <c r="N2237" s="6">
        <f t="shared" si="514"/>
        <v>0</v>
      </c>
      <c r="O2237" s="11">
        <f t="shared" si="521"/>
        <v>17251.850000000002</v>
      </c>
      <c r="P2237" s="11">
        <f t="shared" si="515"/>
        <v>0</v>
      </c>
      <c r="Q2237" s="11">
        <f t="shared" si="522"/>
        <v>4370.5200000000004</v>
      </c>
      <c r="R2237" s="11">
        <f t="shared" si="523"/>
        <v>22615.97</v>
      </c>
      <c r="S2237" s="6">
        <f t="shared" si="516"/>
        <v>0</v>
      </c>
      <c r="T2237" s="11">
        <f t="shared" si="517"/>
        <v>0</v>
      </c>
      <c r="U2237" s="11">
        <f t="shared" si="518"/>
        <v>0</v>
      </c>
      <c r="V2237" s="11">
        <f t="shared" si="524"/>
        <v>0</v>
      </c>
      <c r="W2237" s="20"/>
    </row>
    <row r="2238" spans="1:23" x14ac:dyDescent="0.25">
      <c r="A2238">
        <v>2022040312</v>
      </c>
      <c r="B2238">
        <v>1</v>
      </c>
      <c r="C2238" s="8">
        <v>0.50600000000000001</v>
      </c>
      <c r="D2238" s="6">
        <f t="shared" si="510"/>
        <v>40480</v>
      </c>
      <c r="E2238" s="62">
        <v>0</v>
      </c>
      <c r="F2238" s="6">
        <f t="shared" si="519"/>
        <v>0</v>
      </c>
      <c r="G2238" s="7">
        <v>0.49175000000000002</v>
      </c>
      <c r="H2238" s="6">
        <f t="shared" si="511"/>
        <v>17211.25</v>
      </c>
      <c r="I2238" s="7">
        <v>0.37304999999999999</v>
      </c>
      <c r="J2238" s="6">
        <f t="shared" si="512"/>
        <v>5222.7</v>
      </c>
      <c r="K2238" s="20"/>
      <c r="L2238" s="6">
        <f t="shared" si="513"/>
        <v>40000</v>
      </c>
      <c r="M2238" s="11">
        <f t="shared" si="520"/>
        <v>0</v>
      </c>
      <c r="N2238" s="6">
        <f t="shared" si="514"/>
        <v>480</v>
      </c>
      <c r="O2238" s="11">
        <f t="shared" si="521"/>
        <v>16731.25</v>
      </c>
      <c r="P2238" s="11">
        <f t="shared" si="515"/>
        <v>0</v>
      </c>
      <c r="Q2238" s="11">
        <f t="shared" si="522"/>
        <v>5222.7</v>
      </c>
      <c r="R2238" s="11">
        <f t="shared" si="523"/>
        <v>21953.95</v>
      </c>
      <c r="S2238" s="6">
        <f t="shared" si="516"/>
        <v>0</v>
      </c>
      <c r="T2238" s="11">
        <f t="shared" si="517"/>
        <v>0</v>
      </c>
      <c r="U2238" s="11">
        <f t="shared" si="518"/>
        <v>0</v>
      </c>
      <c r="V2238" s="11">
        <f t="shared" si="524"/>
        <v>0</v>
      </c>
      <c r="W2238" s="20"/>
    </row>
    <row r="2239" spans="1:23" x14ac:dyDescent="0.25">
      <c r="A2239">
        <v>2022040313</v>
      </c>
      <c r="B2239">
        <v>1</v>
      </c>
      <c r="C2239" s="8">
        <v>0.52669999999999995</v>
      </c>
      <c r="D2239" s="6">
        <f t="shared" si="510"/>
        <v>42135.999999999993</v>
      </c>
      <c r="E2239" s="62">
        <v>0</v>
      </c>
      <c r="F2239" s="6">
        <f t="shared" si="519"/>
        <v>0</v>
      </c>
      <c r="G2239" s="7">
        <v>0.49517</v>
      </c>
      <c r="H2239" s="6">
        <f t="shared" si="511"/>
        <v>17330.95</v>
      </c>
      <c r="I2239" s="7">
        <v>0.41703000000000001</v>
      </c>
      <c r="J2239" s="6">
        <f t="shared" si="512"/>
        <v>5838.42</v>
      </c>
      <c r="K2239" s="20"/>
      <c r="L2239" s="6">
        <f t="shared" si="513"/>
        <v>40000</v>
      </c>
      <c r="M2239" s="11">
        <f t="shared" si="520"/>
        <v>0</v>
      </c>
      <c r="N2239" s="6">
        <f t="shared" si="514"/>
        <v>2135.9999999999927</v>
      </c>
      <c r="O2239" s="11">
        <f t="shared" si="521"/>
        <v>15194.950000000008</v>
      </c>
      <c r="P2239" s="11">
        <f t="shared" si="515"/>
        <v>0</v>
      </c>
      <c r="Q2239" s="11">
        <f t="shared" si="522"/>
        <v>5838.42</v>
      </c>
      <c r="R2239" s="11">
        <f t="shared" si="523"/>
        <v>21033.37000000001</v>
      </c>
      <c r="S2239" s="6">
        <f t="shared" si="516"/>
        <v>0</v>
      </c>
      <c r="T2239" s="11">
        <f t="shared" si="517"/>
        <v>0</v>
      </c>
      <c r="U2239" s="11">
        <f t="shared" si="518"/>
        <v>0</v>
      </c>
      <c r="V2239" s="11">
        <f t="shared" si="524"/>
        <v>0</v>
      </c>
      <c r="W2239" s="20"/>
    </row>
    <row r="2240" spans="1:23" x14ac:dyDescent="0.25">
      <c r="A2240">
        <v>2022040314</v>
      </c>
      <c r="B2240">
        <v>1</v>
      </c>
      <c r="C2240" s="8">
        <v>0.54630999999999996</v>
      </c>
      <c r="D2240" s="6">
        <f t="shared" si="510"/>
        <v>43704.799999999996</v>
      </c>
      <c r="E2240" s="62">
        <v>0</v>
      </c>
      <c r="F2240" s="6">
        <f t="shared" si="519"/>
        <v>0</v>
      </c>
      <c r="G2240" s="7">
        <v>0.46566999999999997</v>
      </c>
      <c r="H2240" s="6">
        <f t="shared" si="511"/>
        <v>16298.449999999999</v>
      </c>
      <c r="I2240" s="7">
        <v>0.57789999999999997</v>
      </c>
      <c r="J2240" s="6">
        <f t="shared" si="512"/>
        <v>8090.5999999999995</v>
      </c>
      <c r="K2240" s="20"/>
      <c r="L2240" s="6">
        <f t="shared" si="513"/>
        <v>40000</v>
      </c>
      <c r="M2240" s="11">
        <f t="shared" si="520"/>
        <v>0</v>
      </c>
      <c r="N2240" s="6">
        <f t="shared" si="514"/>
        <v>3704.7999999999956</v>
      </c>
      <c r="O2240" s="11">
        <f t="shared" si="521"/>
        <v>12593.650000000003</v>
      </c>
      <c r="P2240" s="11">
        <f t="shared" si="515"/>
        <v>0</v>
      </c>
      <c r="Q2240" s="11">
        <f t="shared" si="522"/>
        <v>8090.5999999999995</v>
      </c>
      <c r="R2240" s="11">
        <f t="shared" si="523"/>
        <v>20684.250000000004</v>
      </c>
      <c r="S2240" s="6">
        <f t="shared" si="516"/>
        <v>0</v>
      </c>
      <c r="T2240" s="11">
        <f t="shared" si="517"/>
        <v>0</v>
      </c>
      <c r="U2240" s="11">
        <f t="shared" si="518"/>
        <v>0</v>
      </c>
      <c r="V2240" s="11">
        <f t="shared" si="524"/>
        <v>0</v>
      </c>
      <c r="W2240" s="20"/>
    </row>
    <row r="2241" spans="1:23" x14ac:dyDescent="0.25">
      <c r="A2241">
        <v>2022040315</v>
      </c>
      <c r="B2241">
        <v>1</v>
      </c>
      <c r="C2241" s="8">
        <v>0.56720999999999999</v>
      </c>
      <c r="D2241" s="6">
        <f t="shared" si="510"/>
        <v>45376.800000000003</v>
      </c>
      <c r="E2241" s="62">
        <v>0</v>
      </c>
      <c r="F2241" s="6">
        <f t="shared" si="519"/>
        <v>0</v>
      </c>
      <c r="G2241" s="7">
        <v>0.42599999999999999</v>
      </c>
      <c r="H2241" s="6">
        <f t="shared" si="511"/>
        <v>14910</v>
      </c>
      <c r="I2241" s="7">
        <v>0.75721000000000005</v>
      </c>
      <c r="J2241" s="6">
        <f t="shared" si="512"/>
        <v>10600.94</v>
      </c>
      <c r="K2241" s="20"/>
      <c r="L2241" s="6">
        <f t="shared" si="513"/>
        <v>40000</v>
      </c>
      <c r="M2241" s="11">
        <f t="shared" si="520"/>
        <v>0</v>
      </c>
      <c r="N2241" s="6">
        <f t="shared" si="514"/>
        <v>5376.8000000000029</v>
      </c>
      <c r="O2241" s="11">
        <f t="shared" si="521"/>
        <v>9533.1999999999971</v>
      </c>
      <c r="P2241" s="11">
        <f t="shared" si="515"/>
        <v>0</v>
      </c>
      <c r="Q2241" s="11">
        <f t="shared" si="522"/>
        <v>10600.94</v>
      </c>
      <c r="R2241" s="11">
        <f t="shared" si="523"/>
        <v>20134.14</v>
      </c>
      <c r="S2241" s="6">
        <f t="shared" si="516"/>
        <v>0</v>
      </c>
      <c r="T2241" s="11">
        <f t="shared" si="517"/>
        <v>0</v>
      </c>
      <c r="U2241" s="11">
        <f t="shared" si="518"/>
        <v>0</v>
      </c>
      <c r="V2241" s="11">
        <f t="shared" si="524"/>
        <v>0</v>
      </c>
      <c r="W2241" s="20"/>
    </row>
    <row r="2242" spans="1:23" x14ac:dyDescent="0.25">
      <c r="A2242">
        <v>2022040316</v>
      </c>
      <c r="B2242">
        <v>1</v>
      </c>
      <c r="C2242" s="8">
        <v>0.58855000000000002</v>
      </c>
      <c r="D2242" s="6">
        <f t="shared" si="510"/>
        <v>47084</v>
      </c>
      <c r="E2242" s="62">
        <v>0</v>
      </c>
      <c r="F2242" s="6">
        <f t="shared" si="519"/>
        <v>0</v>
      </c>
      <c r="G2242" s="7">
        <v>0.42563000000000001</v>
      </c>
      <c r="H2242" s="6">
        <f t="shared" si="511"/>
        <v>14897.050000000001</v>
      </c>
      <c r="I2242" s="7">
        <v>0.78178999999999998</v>
      </c>
      <c r="J2242" s="6">
        <f t="shared" si="512"/>
        <v>10945.06</v>
      </c>
      <c r="K2242" s="20"/>
      <c r="L2242" s="6">
        <f t="shared" si="513"/>
        <v>40000</v>
      </c>
      <c r="M2242" s="11">
        <f t="shared" si="520"/>
        <v>0</v>
      </c>
      <c r="N2242" s="6">
        <f t="shared" si="514"/>
        <v>7084</v>
      </c>
      <c r="O2242" s="11">
        <f t="shared" si="521"/>
        <v>7813.0500000000011</v>
      </c>
      <c r="P2242" s="11">
        <f t="shared" si="515"/>
        <v>0</v>
      </c>
      <c r="Q2242" s="11">
        <f t="shared" si="522"/>
        <v>10945.06</v>
      </c>
      <c r="R2242" s="11">
        <f t="shared" si="523"/>
        <v>18758.11</v>
      </c>
      <c r="S2242" s="6">
        <f t="shared" si="516"/>
        <v>0</v>
      </c>
      <c r="T2242" s="11">
        <f t="shared" si="517"/>
        <v>0</v>
      </c>
      <c r="U2242" s="11">
        <f t="shared" si="518"/>
        <v>0</v>
      </c>
      <c r="V2242" s="11">
        <f t="shared" si="524"/>
        <v>0</v>
      </c>
      <c r="W2242" s="20"/>
    </row>
    <row r="2243" spans="1:23" x14ac:dyDescent="0.25">
      <c r="A2243">
        <v>2022040317</v>
      </c>
      <c r="B2243">
        <v>1</v>
      </c>
      <c r="C2243" s="8">
        <v>0.60611000000000004</v>
      </c>
      <c r="D2243" s="6">
        <f t="shared" si="510"/>
        <v>48488.800000000003</v>
      </c>
      <c r="E2243" s="62">
        <v>0</v>
      </c>
      <c r="F2243" s="6">
        <f t="shared" si="519"/>
        <v>0</v>
      </c>
      <c r="G2243" s="7">
        <v>0.46433000000000002</v>
      </c>
      <c r="H2243" s="6">
        <f t="shared" si="511"/>
        <v>16251.550000000001</v>
      </c>
      <c r="I2243" s="7">
        <v>0.70177</v>
      </c>
      <c r="J2243" s="6">
        <f t="shared" si="512"/>
        <v>9824.7800000000007</v>
      </c>
      <c r="K2243" s="20"/>
      <c r="L2243" s="6">
        <f t="shared" si="513"/>
        <v>40000</v>
      </c>
      <c r="M2243" s="11">
        <f t="shared" si="520"/>
        <v>0</v>
      </c>
      <c r="N2243" s="6">
        <f t="shared" si="514"/>
        <v>8488.8000000000029</v>
      </c>
      <c r="O2243" s="11">
        <f t="shared" si="521"/>
        <v>7762.7499999999982</v>
      </c>
      <c r="P2243" s="11">
        <f t="shared" si="515"/>
        <v>0</v>
      </c>
      <c r="Q2243" s="11">
        <f t="shared" si="522"/>
        <v>9824.7800000000007</v>
      </c>
      <c r="R2243" s="11">
        <f t="shared" si="523"/>
        <v>17587.53</v>
      </c>
      <c r="S2243" s="6">
        <f t="shared" si="516"/>
        <v>0</v>
      </c>
      <c r="T2243" s="11">
        <f t="shared" si="517"/>
        <v>0</v>
      </c>
      <c r="U2243" s="11">
        <f t="shared" si="518"/>
        <v>0</v>
      </c>
      <c r="V2243" s="11">
        <f t="shared" si="524"/>
        <v>0</v>
      </c>
      <c r="W2243" s="20"/>
    </row>
    <row r="2244" spans="1:23" x14ac:dyDescent="0.25">
      <c r="A2244">
        <v>2022040318</v>
      </c>
      <c r="B2244">
        <v>1</v>
      </c>
      <c r="C2244" s="8">
        <v>0.61702999999999997</v>
      </c>
      <c r="D2244" s="6">
        <f t="shared" si="510"/>
        <v>49362.399999999994</v>
      </c>
      <c r="E2244" s="62">
        <v>0</v>
      </c>
      <c r="F2244" s="6">
        <f t="shared" si="519"/>
        <v>0</v>
      </c>
      <c r="G2244" s="7">
        <v>0.50793999999999995</v>
      </c>
      <c r="H2244" s="6">
        <f t="shared" si="511"/>
        <v>17777.899999999998</v>
      </c>
      <c r="I2244" s="7">
        <v>0.49512</v>
      </c>
      <c r="J2244" s="6">
        <f t="shared" si="512"/>
        <v>6931.68</v>
      </c>
      <c r="K2244" s="20"/>
      <c r="L2244" s="6">
        <f t="shared" si="513"/>
        <v>40000</v>
      </c>
      <c r="M2244" s="11">
        <f t="shared" si="520"/>
        <v>0</v>
      </c>
      <c r="N2244" s="6">
        <f t="shared" si="514"/>
        <v>9362.3999999999942</v>
      </c>
      <c r="O2244" s="11">
        <f t="shared" si="521"/>
        <v>8415.5000000000036</v>
      </c>
      <c r="P2244" s="11">
        <f t="shared" si="515"/>
        <v>0</v>
      </c>
      <c r="Q2244" s="11">
        <f t="shared" si="522"/>
        <v>6931.68</v>
      </c>
      <c r="R2244" s="11">
        <f t="shared" si="523"/>
        <v>15347.180000000004</v>
      </c>
      <c r="S2244" s="6">
        <f t="shared" si="516"/>
        <v>0</v>
      </c>
      <c r="T2244" s="11">
        <f t="shared" si="517"/>
        <v>0</v>
      </c>
      <c r="U2244" s="11">
        <f t="shared" si="518"/>
        <v>0</v>
      </c>
      <c r="V2244" s="11">
        <f t="shared" si="524"/>
        <v>0</v>
      </c>
      <c r="W2244" s="20"/>
    </row>
    <row r="2245" spans="1:23" x14ac:dyDescent="0.25">
      <c r="A2245">
        <v>2022040319</v>
      </c>
      <c r="B2245">
        <v>1</v>
      </c>
      <c r="C2245" s="8">
        <v>0.61384000000000005</v>
      </c>
      <c r="D2245" s="6">
        <f t="shared" ref="D2245:D2308" si="525">D$18*C2245</f>
        <v>49107.200000000004</v>
      </c>
      <c r="E2245" s="62">
        <v>0</v>
      </c>
      <c r="F2245" s="6">
        <f t="shared" si="519"/>
        <v>0</v>
      </c>
      <c r="G2245" s="7">
        <v>0.55306</v>
      </c>
      <c r="H2245" s="6">
        <f t="shared" ref="H2245:H2308" si="526">H$18*G2245</f>
        <v>19357.099999999999</v>
      </c>
      <c r="I2245" s="7">
        <v>0.29166999999999998</v>
      </c>
      <c r="J2245" s="6">
        <f t="shared" ref="J2245:J2308" si="527">I2245*J$18</f>
        <v>4083.3799999999997</v>
      </c>
      <c r="K2245" s="20"/>
      <c r="L2245" s="6">
        <f t="shared" si="513"/>
        <v>40000</v>
      </c>
      <c r="M2245" s="11">
        <f t="shared" si="520"/>
        <v>0</v>
      </c>
      <c r="N2245" s="6">
        <f t="shared" si="514"/>
        <v>9107.2000000000044</v>
      </c>
      <c r="O2245" s="11">
        <f t="shared" si="521"/>
        <v>10249.899999999994</v>
      </c>
      <c r="P2245" s="11">
        <f t="shared" si="515"/>
        <v>0</v>
      </c>
      <c r="Q2245" s="11">
        <f t="shared" si="522"/>
        <v>4083.3799999999997</v>
      </c>
      <c r="R2245" s="11">
        <f t="shared" si="523"/>
        <v>14333.279999999993</v>
      </c>
      <c r="S2245" s="6">
        <f t="shared" si="516"/>
        <v>0</v>
      </c>
      <c r="T2245" s="11">
        <f t="shared" si="517"/>
        <v>0</v>
      </c>
      <c r="U2245" s="11">
        <f t="shared" si="518"/>
        <v>0</v>
      </c>
      <c r="V2245" s="11">
        <f t="shared" si="524"/>
        <v>0</v>
      </c>
      <c r="W2245" s="20"/>
    </row>
    <row r="2246" spans="1:23" x14ac:dyDescent="0.25">
      <c r="A2246">
        <v>2022040320</v>
      </c>
      <c r="B2246">
        <v>1</v>
      </c>
      <c r="C2246" s="8">
        <v>0.59645999999999999</v>
      </c>
      <c r="D2246" s="6">
        <f t="shared" si="525"/>
        <v>47716.799999999996</v>
      </c>
      <c r="E2246" s="62">
        <v>0</v>
      </c>
      <c r="F2246" s="6">
        <f t="shared" si="519"/>
        <v>0</v>
      </c>
      <c r="G2246" s="7">
        <v>0.55115999999999998</v>
      </c>
      <c r="H2246" s="6">
        <f t="shared" si="526"/>
        <v>19290.599999999999</v>
      </c>
      <c r="I2246" s="7">
        <v>7.0190000000000002E-2</v>
      </c>
      <c r="J2246" s="6">
        <f t="shared" si="527"/>
        <v>982.66000000000008</v>
      </c>
      <c r="K2246" s="20"/>
      <c r="L2246" s="6">
        <f t="shared" si="513"/>
        <v>40000</v>
      </c>
      <c r="M2246" s="11">
        <f t="shared" si="520"/>
        <v>0</v>
      </c>
      <c r="N2246" s="6">
        <f t="shared" si="514"/>
        <v>7716.7999999999956</v>
      </c>
      <c r="O2246" s="11">
        <f t="shared" si="521"/>
        <v>11573.800000000003</v>
      </c>
      <c r="P2246" s="11">
        <f t="shared" si="515"/>
        <v>0</v>
      </c>
      <c r="Q2246" s="11">
        <f t="shared" si="522"/>
        <v>982.66000000000008</v>
      </c>
      <c r="R2246" s="11">
        <f t="shared" si="523"/>
        <v>12556.460000000003</v>
      </c>
      <c r="S2246" s="6">
        <f t="shared" si="516"/>
        <v>0</v>
      </c>
      <c r="T2246" s="11">
        <f t="shared" si="517"/>
        <v>0</v>
      </c>
      <c r="U2246" s="11">
        <f t="shared" si="518"/>
        <v>0</v>
      </c>
      <c r="V2246" s="11">
        <f t="shared" si="524"/>
        <v>0</v>
      </c>
      <c r="W2246" s="20"/>
    </row>
    <row r="2247" spans="1:23" x14ac:dyDescent="0.25">
      <c r="A2247">
        <v>2022040321</v>
      </c>
      <c r="B2247">
        <v>1</v>
      </c>
      <c r="C2247" s="8">
        <v>0.59197</v>
      </c>
      <c r="D2247" s="6">
        <f t="shared" si="525"/>
        <v>47357.599999999999</v>
      </c>
      <c r="E2247" s="62">
        <v>0</v>
      </c>
      <c r="F2247" s="6">
        <f t="shared" si="519"/>
        <v>0</v>
      </c>
      <c r="G2247" s="7">
        <v>0.58733999999999997</v>
      </c>
      <c r="H2247" s="6">
        <f t="shared" si="526"/>
        <v>20556.899999999998</v>
      </c>
      <c r="I2247" s="7">
        <v>4.6000000000000001E-4</v>
      </c>
      <c r="J2247" s="6">
        <f t="shared" si="527"/>
        <v>6.44</v>
      </c>
      <c r="K2247" s="20"/>
      <c r="L2247" s="6">
        <f t="shared" si="513"/>
        <v>40000</v>
      </c>
      <c r="M2247" s="11">
        <f t="shared" si="520"/>
        <v>0</v>
      </c>
      <c r="N2247" s="6">
        <f t="shared" si="514"/>
        <v>7357.5999999999985</v>
      </c>
      <c r="O2247" s="11">
        <f t="shared" si="521"/>
        <v>13199.3</v>
      </c>
      <c r="P2247" s="11">
        <f t="shared" si="515"/>
        <v>0</v>
      </c>
      <c r="Q2247" s="11">
        <f t="shared" si="522"/>
        <v>6.44</v>
      </c>
      <c r="R2247" s="11">
        <f t="shared" si="523"/>
        <v>13205.74</v>
      </c>
      <c r="S2247" s="6">
        <f t="shared" si="516"/>
        <v>0</v>
      </c>
      <c r="T2247" s="11">
        <f t="shared" si="517"/>
        <v>0</v>
      </c>
      <c r="U2247" s="11">
        <f t="shared" si="518"/>
        <v>0</v>
      </c>
      <c r="V2247" s="11">
        <f t="shared" si="524"/>
        <v>0</v>
      </c>
      <c r="W2247" s="20"/>
    </row>
    <row r="2248" spans="1:23" x14ac:dyDescent="0.25">
      <c r="A2248">
        <v>2022040322</v>
      </c>
      <c r="B2248">
        <v>1</v>
      </c>
      <c r="C2248" s="8">
        <v>0.57349000000000006</v>
      </c>
      <c r="D2248" s="6">
        <f t="shared" si="525"/>
        <v>45879.200000000004</v>
      </c>
      <c r="E2248" s="62">
        <v>0</v>
      </c>
      <c r="F2248" s="6">
        <f t="shared" si="519"/>
        <v>0</v>
      </c>
      <c r="G2248" s="7">
        <v>0.61750000000000005</v>
      </c>
      <c r="H2248" s="6">
        <f t="shared" si="526"/>
        <v>21612.5</v>
      </c>
      <c r="I2248" s="7">
        <v>0</v>
      </c>
      <c r="J2248" s="6">
        <f t="shared" si="527"/>
        <v>0</v>
      </c>
      <c r="K2248" s="20"/>
      <c r="L2248" s="6">
        <f t="shared" si="513"/>
        <v>40000</v>
      </c>
      <c r="M2248" s="11">
        <f t="shared" si="520"/>
        <v>0</v>
      </c>
      <c r="N2248" s="6">
        <f t="shared" si="514"/>
        <v>5879.2000000000044</v>
      </c>
      <c r="O2248" s="11">
        <f t="shared" si="521"/>
        <v>15733.299999999996</v>
      </c>
      <c r="P2248" s="11">
        <f t="shared" si="515"/>
        <v>0</v>
      </c>
      <c r="Q2248" s="11">
        <f t="shared" si="522"/>
        <v>0</v>
      </c>
      <c r="R2248" s="11">
        <f t="shared" si="523"/>
        <v>15733.299999999996</v>
      </c>
      <c r="S2248" s="6">
        <f t="shared" si="516"/>
        <v>0</v>
      </c>
      <c r="T2248" s="11">
        <f t="shared" si="517"/>
        <v>0</v>
      </c>
      <c r="U2248" s="11">
        <f t="shared" si="518"/>
        <v>0</v>
      </c>
      <c r="V2248" s="11">
        <f t="shared" si="524"/>
        <v>0</v>
      </c>
      <c r="W2248" s="20"/>
    </row>
    <row r="2249" spans="1:23" x14ac:dyDescent="0.25">
      <c r="A2249">
        <v>2022040323</v>
      </c>
      <c r="B2249">
        <v>1</v>
      </c>
      <c r="C2249" s="8">
        <v>0.53741000000000005</v>
      </c>
      <c r="D2249" s="6">
        <f t="shared" si="525"/>
        <v>42992.800000000003</v>
      </c>
      <c r="E2249" s="62">
        <v>0</v>
      </c>
      <c r="F2249" s="6">
        <f t="shared" si="519"/>
        <v>0</v>
      </c>
      <c r="G2249" s="7">
        <v>0.60077999999999998</v>
      </c>
      <c r="H2249" s="6">
        <f t="shared" si="526"/>
        <v>21027.3</v>
      </c>
      <c r="I2249" s="7">
        <v>0</v>
      </c>
      <c r="J2249" s="6">
        <f t="shared" si="527"/>
        <v>0</v>
      </c>
      <c r="K2249" s="20"/>
      <c r="L2249" s="6">
        <f t="shared" si="513"/>
        <v>40000</v>
      </c>
      <c r="M2249" s="11">
        <f t="shared" si="520"/>
        <v>0</v>
      </c>
      <c r="N2249" s="6">
        <f t="shared" si="514"/>
        <v>2992.8000000000029</v>
      </c>
      <c r="O2249" s="11">
        <f t="shared" si="521"/>
        <v>18034.499999999996</v>
      </c>
      <c r="P2249" s="11">
        <f t="shared" si="515"/>
        <v>0</v>
      </c>
      <c r="Q2249" s="11">
        <f t="shared" si="522"/>
        <v>0</v>
      </c>
      <c r="R2249" s="11">
        <f t="shared" si="523"/>
        <v>18034.499999999996</v>
      </c>
      <c r="S2249" s="6">
        <f t="shared" si="516"/>
        <v>0</v>
      </c>
      <c r="T2249" s="11">
        <f t="shared" si="517"/>
        <v>0</v>
      </c>
      <c r="U2249" s="11">
        <f t="shared" si="518"/>
        <v>0</v>
      </c>
      <c r="V2249" s="11">
        <f t="shared" si="524"/>
        <v>0</v>
      </c>
      <c r="W2249" s="20"/>
    </row>
    <row r="2250" spans="1:23" x14ac:dyDescent="0.25">
      <c r="A2250">
        <v>2022040324</v>
      </c>
      <c r="B2250">
        <v>1</v>
      </c>
      <c r="C2250" s="8">
        <v>0.49584</v>
      </c>
      <c r="D2250" s="6">
        <f t="shared" si="525"/>
        <v>39667.199999999997</v>
      </c>
      <c r="E2250" s="62">
        <v>0</v>
      </c>
      <c r="F2250" s="6">
        <f t="shared" si="519"/>
        <v>0</v>
      </c>
      <c r="G2250" s="7">
        <v>0.58321000000000001</v>
      </c>
      <c r="H2250" s="6">
        <f t="shared" si="526"/>
        <v>20412.349999999999</v>
      </c>
      <c r="I2250" s="7">
        <v>0</v>
      </c>
      <c r="J2250" s="6">
        <f t="shared" si="527"/>
        <v>0</v>
      </c>
      <c r="K2250" s="20"/>
      <c r="L2250" s="6">
        <f t="shared" si="513"/>
        <v>39667.199999999997</v>
      </c>
      <c r="M2250" s="11">
        <f t="shared" si="520"/>
        <v>332.80000000000291</v>
      </c>
      <c r="N2250" s="6">
        <f t="shared" si="514"/>
        <v>0</v>
      </c>
      <c r="O2250" s="11">
        <f t="shared" si="521"/>
        <v>20412.349999999999</v>
      </c>
      <c r="P2250" s="11">
        <f t="shared" si="515"/>
        <v>0</v>
      </c>
      <c r="Q2250" s="11">
        <f t="shared" si="522"/>
        <v>0</v>
      </c>
      <c r="R2250" s="11">
        <f t="shared" si="523"/>
        <v>20745.150000000001</v>
      </c>
      <c r="S2250" s="6">
        <f t="shared" si="516"/>
        <v>0</v>
      </c>
      <c r="T2250" s="11">
        <f t="shared" si="517"/>
        <v>0</v>
      </c>
      <c r="U2250" s="11">
        <f t="shared" si="518"/>
        <v>0</v>
      </c>
      <c r="V2250" s="11">
        <f t="shared" si="524"/>
        <v>0</v>
      </c>
      <c r="W2250" s="20"/>
    </row>
    <row r="2251" spans="1:23" x14ac:dyDescent="0.25">
      <c r="A2251">
        <v>2022040401</v>
      </c>
      <c r="B2251">
        <v>2</v>
      </c>
      <c r="C2251" s="8">
        <v>0.46215000000000001</v>
      </c>
      <c r="D2251" s="6">
        <f t="shared" si="525"/>
        <v>36972</v>
      </c>
      <c r="E2251" s="62">
        <v>0</v>
      </c>
      <c r="F2251" s="6">
        <f t="shared" si="519"/>
        <v>0</v>
      </c>
      <c r="G2251" s="7">
        <v>0.56481999999999999</v>
      </c>
      <c r="H2251" s="6">
        <f t="shared" si="526"/>
        <v>19768.7</v>
      </c>
      <c r="I2251" s="7">
        <v>0</v>
      </c>
      <c r="J2251" s="6">
        <f t="shared" si="527"/>
        <v>0</v>
      </c>
      <c r="K2251" s="20"/>
      <c r="L2251" s="6">
        <f t="shared" si="513"/>
        <v>36972</v>
      </c>
      <c r="M2251" s="11">
        <f t="shared" si="520"/>
        <v>3028</v>
      </c>
      <c r="N2251" s="6">
        <f t="shared" si="514"/>
        <v>0</v>
      </c>
      <c r="O2251" s="11">
        <f t="shared" si="521"/>
        <v>19768.7</v>
      </c>
      <c r="P2251" s="11">
        <f t="shared" si="515"/>
        <v>0</v>
      </c>
      <c r="Q2251" s="11">
        <f t="shared" si="522"/>
        <v>0</v>
      </c>
      <c r="R2251" s="11">
        <f t="shared" si="523"/>
        <v>22796.7</v>
      </c>
      <c r="S2251" s="6">
        <f t="shared" si="516"/>
        <v>0</v>
      </c>
      <c r="T2251" s="11">
        <f t="shared" si="517"/>
        <v>0</v>
      </c>
      <c r="U2251" s="11">
        <f t="shared" si="518"/>
        <v>0</v>
      </c>
      <c r="V2251" s="11">
        <f t="shared" si="524"/>
        <v>0</v>
      </c>
      <c r="W2251" s="20"/>
    </row>
    <row r="2252" spans="1:23" x14ac:dyDescent="0.25">
      <c r="A2252">
        <v>2022040402</v>
      </c>
      <c r="B2252">
        <v>2</v>
      </c>
      <c r="C2252" s="8">
        <v>0.43906000000000001</v>
      </c>
      <c r="D2252" s="6">
        <f t="shared" si="525"/>
        <v>35124.800000000003</v>
      </c>
      <c r="E2252" s="62">
        <v>0</v>
      </c>
      <c r="F2252" s="6">
        <f t="shared" si="519"/>
        <v>0</v>
      </c>
      <c r="G2252" s="7">
        <v>0.54649999999999999</v>
      </c>
      <c r="H2252" s="6">
        <f t="shared" si="526"/>
        <v>19127.5</v>
      </c>
      <c r="I2252" s="7">
        <v>0</v>
      </c>
      <c r="J2252" s="6">
        <f t="shared" si="527"/>
        <v>0</v>
      </c>
      <c r="K2252" s="20"/>
      <c r="L2252" s="6">
        <f t="shared" si="513"/>
        <v>35124.800000000003</v>
      </c>
      <c r="M2252" s="11">
        <f t="shared" si="520"/>
        <v>4875.1999999999971</v>
      </c>
      <c r="N2252" s="6">
        <f t="shared" si="514"/>
        <v>0</v>
      </c>
      <c r="O2252" s="11">
        <f t="shared" si="521"/>
        <v>19127.5</v>
      </c>
      <c r="P2252" s="11">
        <f t="shared" si="515"/>
        <v>0</v>
      </c>
      <c r="Q2252" s="11">
        <f t="shared" si="522"/>
        <v>0</v>
      </c>
      <c r="R2252" s="11">
        <f t="shared" si="523"/>
        <v>24002.699999999997</v>
      </c>
      <c r="S2252" s="6">
        <f t="shared" si="516"/>
        <v>0</v>
      </c>
      <c r="T2252" s="11">
        <f t="shared" si="517"/>
        <v>0</v>
      </c>
      <c r="U2252" s="11">
        <f t="shared" si="518"/>
        <v>0</v>
      </c>
      <c r="V2252" s="11">
        <f t="shared" si="524"/>
        <v>0</v>
      </c>
      <c r="W2252" s="20"/>
    </row>
    <row r="2253" spans="1:23" x14ac:dyDescent="0.25">
      <c r="A2253">
        <v>2022040403</v>
      </c>
      <c r="B2253">
        <v>2</v>
      </c>
      <c r="C2253" s="8">
        <v>0.42620000000000002</v>
      </c>
      <c r="D2253" s="6">
        <f t="shared" si="525"/>
        <v>34096</v>
      </c>
      <c r="E2253" s="62">
        <v>0</v>
      </c>
      <c r="F2253" s="6">
        <f t="shared" si="519"/>
        <v>0</v>
      </c>
      <c r="G2253" s="7">
        <v>0.50114999999999998</v>
      </c>
      <c r="H2253" s="6">
        <f t="shared" si="526"/>
        <v>17540.25</v>
      </c>
      <c r="I2253" s="7">
        <v>0</v>
      </c>
      <c r="J2253" s="6">
        <f t="shared" si="527"/>
        <v>0</v>
      </c>
      <c r="K2253" s="20"/>
      <c r="L2253" s="6">
        <f t="shared" si="513"/>
        <v>34096</v>
      </c>
      <c r="M2253" s="11">
        <f t="shared" si="520"/>
        <v>5904</v>
      </c>
      <c r="N2253" s="6">
        <f t="shared" si="514"/>
        <v>0</v>
      </c>
      <c r="O2253" s="11">
        <f t="shared" si="521"/>
        <v>17540.25</v>
      </c>
      <c r="P2253" s="11">
        <f t="shared" si="515"/>
        <v>0</v>
      </c>
      <c r="Q2253" s="11">
        <f t="shared" si="522"/>
        <v>0</v>
      </c>
      <c r="R2253" s="11">
        <f t="shared" si="523"/>
        <v>23444.25</v>
      </c>
      <c r="S2253" s="6">
        <f t="shared" si="516"/>
        <v>0</v>
      </c>
      <c r="T2253" s="11">
        <f t="shared" si="517"/>
        <v>0</v>
      </c>
      <c r="U2253" s="11">
        <f t="shared" si="518"/>
        <v>0</v>
      </c>
      <c r="V2253" s="11">
        <f t="shared" si="524"/>
        <v>0</v>
      </c>
      <c r="W2253" s="20"/>
    </row>
    <row r="2254" spans="1:23" x14ac:dyDescent="0.25">
      <c r="A2254">
        <v>2022040404</v>
      </c>
      <c r="B2254">
        <v>2</v>
      </c>
      <c r="C2254" s="8">
        <v>0.42193999999999998</v>
      </c>
      <c r="D2254" s="6">
        <f t="shared" si="525"/>
        <v>33755.199999999997</v>
      </c>
      <c r="E2254" s="62">
        <v>0</v>
      </c>
      <c r="F2254" s="6">
        <f t="shared" si="519"/>
        <v>0</v>
      </c>
      <c r="G2254" s="7">
        <v>0.45816000000000001</v>
      </c>
      <c r="H2254" s="6">
        <f t="shared" si="526"/>
        <v>16035.6</v>
      </c>
      <c r="I2254" s="7">
        <v>0</v>
      </c>
      <c r="J2254" s="6">
        <f t="shared" si="527"/>
        <v>0</v>
      </c>
      <c r="K2254" s="20"/>
      <c r="L2254" s="6">
        <f t="shared" si="513"/>
        <v>33755.199999999997</v>
      </c>
      <c r="M2254" s="11">
        <f t="shared" si="520"/>
        <v>6244.8000000000029</v>
      </c>
      <c r="N2254" s="6">
        <f t="shared" si="514"/>
        <v>0</v>
      </c>
      <c r="O2254" s="11">
        <f t="shared" si="521"/>
        <v>16035.6</v>
      </c>
      <c r="P2254" s="11">
        <f t="shared" si="515"/>
        <v>0</v>
      </c>
      <c r="Q2254" s="11">
        <f t="shared" si="522"/>
        <v>0</v>
      </c>
      <c r="R2254" s="11">
        <f t="shared" si="523"/>
        <v>22280.400000000001</v>
      </c>
      <c r="S2254" s="6">
        <f t="shared" si="516"/>
        <v>0</v>
      </c>
      <c r="T2254" s="11">
        <f t="shared" si="517"/>
        <v>0</v>
      </c>
      <c r="U2254" s="11">
        <f t="shared" si="518"/>
        <v>0</v>
      </c>
      <c r="V2254" s="11">
        <f t="shared" si="524"/>
        <v>0</v>
      </c>
      <c r="W2254" s="20"/>
    </row>
    <row r="2255" spans="1:23" x14ac:dyDescent="0.25">
      <c r="A2255">
        <v>2022040405</v>
      </c>
      <c r="B2255">
        <v>2</v>
      </c>
      <c r="C2255" s="8">
        <v>0.42593999999999999</v>
      </c>
      <c r="D2255" s="6">
        <f t="shared" si="525"/>
        <v>34075.199999999997</v>
      </c>
      <c r="E2255" s="62">
        <v>0</v>
      </c>
      <c r="F2255" s="6">
        <f t="shared" si="519"/>
        <v>0</v>
      </c>
      <c r="G2255" s="7">
        <v>0.40566000000000002</v>
      </c>
      <c r="H2255" s="6">
        <f t="shared" si="526"/>
        <v>14198.1</v>
      </c>
      <c r="I2255" s="7">
        <v>0</v>
      </c>
      <c r="J2255" s="6">
        <f t="shared" si="527"/>
        <v>0</v>
      </c>
      <c r="K2255" s="20"/>
      <c r="L2255" s="6">
        <f t="shared" si="513"/>
        <v>34075.199999999997</v>
      </c>
      <c r="M2255" s="11">
        <f t="shared" si="520"/>
        <v>5924.8000000000029</v>
      </c>
      <c r="N2255" s="6">
        <f t="shared" si="514"/>
        <v>0</v>
      </c>
      <c r="O2255" s="11">
        <f t="shared" si="521"/>
        <v>14198.1</v>
      </c>
      <c r="P2255" s="11">
        <f t="shared" si="515"/>
        <v>0</v>
      </c>
      <c r="Q2255" s="11">
        <f t="shared" si="522"/>
        <v>0</v>
      </c>
      <c r="R2255" s="11">
        <f t="shared" si="523"/>
        <v>20122.900000000001</v>
      </c>
      <c r="S2255" s="6">
        <f t="shared" si="516"/>
        <v>0</v>
      </c>
      <c r="T2255" s="11">
        <f t="shared" si="517"/>
        <v>0</v>
      </c>
      <c r="U2255" s="11">
        <f t="shared" si="518"/>
        <v>0</v>
      </c>
      <c r="V2255" s="11">
        <f t="shared" si="524"/>
        <v>0</v>
      </c>
      <c r="W2255" s="20"/>
    </row>
    <row r="2256" spans="1:23" x14ac:dyDescent="0.25">
      <c r="A2256">
        <v>2022040406</v>
      </c>
      <c r="B2256">
        <v>2</v>
      </c>
      <c r="C2256" s="8">
        <v>0.44534000000000001</v>
      </c>
      <c r="D2256" s="6">
        <f t="shared" si="525"/>
        <v>35627.200000000004</v>
      </c>
      <c r="E2256" s="62">
        <v>0</v>
      </c>
      <c r="F2256" s="6">
        <f t="shared" si="519"/>
        <v>0</v>
      </c>
      <c r="G2256" s="7">
        <v>0.38594000000000001</v>
      </c>
      <c r="H2256" s="6">
        <f t="shared" si="526"/>
        <v>13507.9</v>
      </c>
      <c r="I2256" s="7">
        <v>0</v>
      </c>
      <c r="J2256" s="6">
        <f t="shared" si="527"/>
        <v>0</v>
      </c>
      <c r="K2256" s="20"/>
      <c r="L2256" s="6">
        <f t="shared" si="513"/>
        <v>35627.200000000004</v>
      </c>
      <c r="M2256" s="11">
        <f t="shared" si="520"/>
        <v>4372.7999999999956</v>
      </c>
      <c r="N2256" s="6">
        <f t="shared" si="514"/>
        <v>0</v>
      </c>
      <c r="O2256" s="11">
        <f t="shared" si="521"/>
        <v>13507.9</v>
      </c>
      <c r="P2256" s="11">
        <f t="shared" si="515"/>
        <v>0</v>
      </c>
      <c r="Q2256" s="11">
        <f t="shared" si="522"/>
        <v>0</v>
      </c>
      <c r="R2256" s="11">
        <f t="shared" si="523"/>
        <v>17880.699999999997</v>
      </c>
      <c r="S2256" s="6">
        <f t="shared" si="516"/>
        <v>0</v>
      </c>
      <c r="T2256" s="11">
        <f t="shared" si="517"/>
        <v>0</v>
      </c>
      <c r="U2256" s="11">
        <f t="shared" si="518"/>
        <v>0</v>
      </c>
      <c r="V2256" s="11">
        <f t="shared" si="524"/>
        <v>0</v>
      </c>
      <c r="W2256" s="20"/>
    </row>
    <row r="2257" spans="1:23" x14ac:dyDescent="0.25">
      <c r="A2257">
        <v>2022040407</v>
      </c>
      <c r="B2257">
        <v>2</v>
      </c>
      <c r="C2257" s="8">
        <v>0.47772999999999999</v>
      </c>
      <c r="D2257" s="6">
        <f t="shared" si="525"/>
        <v>38218.400000000001</v>
      </c>
      <c r="E2257" s="62">
        <v>0</v>
      </c>
      <c r="F2257" s="6">
        <f t="shared" si="519"/>
        <v>0</v>
      </c>
      <c r="G2257" s="7">
        <v>0.35732999999999998</v>
      </c>
      <c r="H2257" s="6">
        <f t="shared" si="526"/>
        <v>12506.55</v>
      </c>
      <c r="I2257" s="7">
        <v>0</v>
      </c>
      <c r="J2257" s="6">
        <f t="shared" si="527"/>
        <v>0</v>
      </c>
      <c r="K2257" s="20"/>
      <c r="L2257" s="6">
        <f t="shared" si="513"/>
        <v>38218.400000000001</v>
      </c>
      <c r="M2257" s="11">
        <f t="shared" si="520"/>
        <v>1781.5999999999985</v>
      </c>
      <c r="N2257" s="6">
        <f t="shared" si="514"/>
        <v>0</v>
      </c>
      <c r="O2257" s="11">
        <f t="shared" si="521"/>
        <v>12506.55</v>
      </c>
      <c r="P2257" s="11">
        <f t="shared" si="515"/>
        <v>0</v>
      </c>
      <c r="Q2257" s="11">
        <f t="shared" si="522"/>
        <v>0</v>
      </c>
      <c r="R2257" s="11">
        <f t="shared" si="523"/>
        <v>14288.149999999998</v>
      </c>
      <c r="S2257" s="6">
        <f t="shared" si="516"/>
        <v>0</v>
      </c>
      <c r="T2257" s="11">
        <f t="shared" si="517"/>
        <v>0</v>
      </c>
      <c r="U2257" s="11">
        <f t="shared" si="518"/>
        <v>0</v>
      </c>
      <c r="V2257" s="11">
        <f t="shared" si="524"/>
        <v>0</v>
      </c>
      <c r="W2257" s="20"/>
    </row>
    <row r="2258" spans="1:23" x14ac:dyDescent="0.25">
      <c r="A2258">
        <v>2022040408</v>
      </c>
      <c r="B2258">
        <v>2</v>
      </c>
      <c r="C2258" s="8">
        <v>0.49646000000000001</v>
      </c>
      <c r="D2258" s="6">
        <f t="shared" si="525"/>
        <v>39716.800000000003</v>
      </c>
      <c r="E2258" s="62">
        <v>0</v>
      </c>
      <c r="F2258" s="6">
        <f t="shared" si="519"/>
        <v>0</v>
      </c>
      <c r="G2258" s="7">
        <v>0.30397999999999997</v>
      </c>
      <c r="H2258" s="6">
        <f t="shared" si="526"/>
        <v>10639.3</v>
      </c>
      <c r="I2258" s="7">
        <v>7.0099999999999997E-3</v>
      </c>
      <c r="J2258" s="6">
        <f t="shared" si="527"/>
        <v>98.14</v>
      </c>
      <c r="K2258" s="20"/>
      <c r="L2258" s="6">
        <f t="shared" si="513"/>
        <v>39716.800000000003</v>
      </c>
      <c r="M2258" s="11">
        <f t="shared" si="520"/>
        <v>283.19999999999709</v>
      </c>
      <c r="N2258" s="6">
        <f t="shared" si="514"/>
        <v>0</v>
      </c>
      <c r="O2258" s="11">
        <f t="shared" si="521"/>
        <v>10639.3</v>
      </c>
      <c r="P2258" s="11">
        <f t="shared" si="515"/>
        <v>0</v>
      </c>
      <c r="Q2258" s="11">
        <f t="shared" si="522"/>
        <v>98.14</v>
      </c>
      <c r="R2258" s="11">
        <f t="shared" si="523"/>
        <v>11020.639999999996</v>
      </c>
      <c r="S2258" s="6">
        <f t="shared" si="516"/>
        <v>0</v>
      </c>
      <c r="T2258" s="11">
        <f t="shared" si="517"/>
        <v>0</v>
      </c>
      <c r="U2258" s="11">
        <f t="shared" si="518"/>
        <v>0</v>
      </c>
      <c r="V2258" s="11">
        <f t="shared" si="524"/>
        <v>0</v>
      </c>
      <c r="W2258" s="20"/>
    </row>
    <row r="2259" spans="1:23" x14ac:dyDescent="0.25">
      <c r="A2259">
        <v>2022040409</v>
      </c>
      <c r="B2259">
        <v>2</v>
      </c>
      <c r="C2259" s="8">
        <v>0.50341999999999998</v>
      </c>
      <c r="D2259" s="6">
        <f t="shared" si="525"/>
        <v>40273.599999999999</v>
      </c>
      <c r="E2259" s="62">
        <v>0</v>
      </c>
      <c r="F2259" s="6">
        <f t="shared" si="519"/>
        <v>0</v>
      </c>
      <c r="G2259" s="7">
        <v>0.25690000000000002</v>
      </c>
      <c r="H2259" s="6">
        <f t="shared" si="526"/>
        <v>8991.5</v>
      </c>
      <c r="I2259" s="7">
        <v>0.15340000000000001</v>
      </c>
      <c r="J2259" s="6">
        <f t="shared" si="527"/>
        <v>2147.6</v>
      </c>
      <c r="K2259" s="20"/>
      <c r="L2259" s="6">
        <f t="shared" si="513"/>
        <v>40000</v>
      </c>
      <c r="M2259" s="11">
        <f t="shared" si="520"/>
        <v>0</v>
      </c>
      <c r="N2259" s="6">
        <f t="shared" si="514"/>
        <v>273.59999999999854</v>
      </c>
      <c r="O2259" s="11">
        <f t="shared" si="521"/>
        <v>8717.9000000000015</v>
      </c>
      <c r="P2259" s="11">
        <f t="shared" si="515"/>
        <v>0</v>
      </c>
      <c r="Q2259" s="11">
        <f t="shared" si="522"/>
        <v>2147.6</v>
      </c>
      <c r="R2259" s="11">
        <f t="shared" si="523"/>
        <v>10865.500000000002</v>
      </c>
      <c r="S2259" s="6">
        <f t="shared" si="516"/>
        <v>0</v>
      </c>
      <c r="T2259" s="11">
        <f t="shared" si="517"/>
        <v>0</v>
      </c>
      <c r="U2259" s="11">
        <f t="shared" si="518"/>
        <v>0</v>
      </c>
      <c r="V2259" s="11">
        <f t="shared" si="524"/>
        <v>0</v>
      </c>
      <c r="W2259" s="20"/>
    </row>
    <row r="2260" spans="1:23" x14ac:dyDescent="0.25">
      <c r="A2260">
        <v>2022040410</v>
      </c>
      <c r="B2260">
        <v>2</v>
      </c>
      <c r="C2260" s="8">
        <v>0.51592000000000005</v>
      </c>
      <c r="D2260" s="6">
        <f t="shared" si="525"/>
        <v>41273.600000000006</v>
      </c>
      <c r="E2260" s="62">
        <v>0</v>
      </c>
      <c r="F2260" s="6">
        <f t="shared" si="519"/>
        <v>0</v>
      </c>
      <c r="G2260" s="7">
        <v>0.25180000000000002</v>
      </c>
      <c r="H2260" s="6">
        <f t="shared" si="526"/>
        <v>8813</v>
      </c>
      <c r="I2260" s="7">
        <v>0.37502999999999997</v>
      </c>
      <c r="J2260" s="6">
        <f t="shared" si="527"/>
        <v>5250.42</v>
      </c>
      <c r="K2260" s="20"/>
      <c r="L2260" s="6">
        <f t="shared" ref="L2260:L2323" si="528">IF(D2260-F2260&gt;C$17,C$17,D2260-F2260)</f>
        <v>40000</v>
      </c>
      <c r="M2260" s="11">
        <f t="shared" si="520"/>
        <v>0</v>
      </c>
      <c r="N2260" s="6">
        <f t="shared" ref="N2260:N2323" si="529">IF(D2260-F2260-L2260&gt;H2260,H2260,D2260-F2260-L2260)</f>
        <v>1273.6000000000058</v>
      </c>
      <c r="O2260" s="11">
        <f t="shared" si="521"/>
        <v>7539.3999999999942</v>
      </c>
      <c r="P2260" s="11">
        <f t="shared" ref="P2260:P2323" si="530">IF(D2260-F2260-L2260-N2260&gt;J2260,J2260,D2260-F2260-L2260-N2260)</f>
        <v>0</v>
      </c>
      <c r="Q2260" s="11">
        <f t="shared" si="522"/>
        <v>5250.42</v>
      </c>
      <c r="R2260" s="11">
        <f t="shared" si="523"/>
        <v>12789.819999999994</v>
      </c>
      <c r="S2260" s="6">
        <f t="shared" ref="S2260:S2323" si="531">D2260-F2260-L2260-N2260-P2260</f>
        <v>0</v>
      </c>
      <c r="T2260" s="11">
        <f t="shared" ref="T2260:T2323" si="532">IF(T2259-AD$23+AD$24*R2260-S2260&gt;T$19,T$19,IF(T2259-AD$23+AD$24*R2260-S2260&lt;0,0,T2259-AD$23+AD$24*R2260-S2260))</f>
        <v>0</v>
      </c>
      <c r="U2260" s="11">
        <f t="shared" ref="U2260:U2323" si="533">IF(T2259-AD$23-T2260&gt;0,T2259-AD$23-T2260,0)</f>
        <v>0</v>
      </c>
      <c r="V2260" s="11">
        <f t="shared" si="524"/>
        <v>0</v>
      </c>
      <c r="W2260" s="20"/>
    </row>
    <row r="2261" spans="1:23" x14ac:dyDescent="0.25">
      <c r="A2261">
        <v>2022040411</v>
      </c>
      <c r="B2261">
        <v>2</v>
      </c>
      <c r="C2261" s="8">
        <v>0.52861999999999998</v>
      </c>
      <c r="D2261" s="6">
        <f t="shared" si="525"/>
        <v>42289.599999999999</v>
      </c>
      <c r="E2261" s="62">
        <v>0</v>
      </c>
      <c r="F2261" s="6">
        <f t="shared" ref="F2261:F2324" si="534">F$18*E2261</f>
        <v>0</v>
      </c>
      <c r="G2261" s="7">
        <v>0.26068000000000002</v>
      </c>
      <c r="H2261" s="6">
        <f t="shared" si="526"/>
        <v>9123.8000000000011</v>
      </c>
      <c r="I2261" s="7">
        <v>0.43518000000000001</v>
      </c>
      <c r="J2261" s="6">
        <f t="shared" si="527"/>
        <v>6092.52</v>
      </c>
      <c r="K2261" s="20"/>
      <c r="L2261" s="6">
        <f t="shared" si="528"/>
        <v>40000</v>
      </c>
      <c r="M2261" s="11">
        <f t="shared" ref="M2261:M2324" si="535">C$17-L2261</f>
        <v>0</v>
      </c>
      <c r="N2261" s="6">
        <f t="shared" si="529"/>
        <v>2289.5999999999985</v>
      </c>
      <c r="O2261" s="11">
        <f t="shared" ref="O2261:O2324" si="536">H2261-N2261</f>
        <v>6834.2000000000025</v>
      </c>
      <c r="P2261" s="11">
        <f t="shared" si="530"/>
        <v>0</v>
      </c>
      <c r="Q2261" s="11">
        <f t="shared" ref="Q2261:Q2324" si="537">J2261-P2261</f>
        <v>6092.52</v>
      </c>
      <c r="R2261" s="11">
        <f t="shared" ref="R2261:R2324" si="538">M2261+O2261+Q2261</f>
        <v>12926.720000000003</v>
      </c>
      <c r="S2261" s="6">
        <f t="shared" si="531"/>
        <v>0</v>
      </c>
      <c r="T2261" s="11">
        <f t="shared" si="532"/>
        <v>0</v>
      </c>
      <c r="U2261" s="11">
        <f t="shared" si="533"/>
        <v>0</v>
      </c>
      <c r="V2261" s="11">
        <f t="shared" ref="V2261:V2324" si="539">D2261-F2261-L2261-N2261-P2261-U2261</f>
        <v>0</v>
      </c>
      <c r="W2261" s="20"/>
    </row>
    <row r="2262" spans="1:23" x14ac:dyDescent="0.25">
      <c r="A2262">
        <v>2022040412</v>
      </c>
      <c r="B2262">
        <v>2</v>
      </c>
      <c r="C2262" s="8">
        <v>0.54532999999999998</v>
      </c>
      <c r="D2262" s="6">
        <f t="shared" si="525"/>
        <v>43626.400000000001</v>
      </c>
      <c r="E2262" s="62">
        <v>0</v>
      </c>
      <c r="F2262" s="6">
        <f t="shared" si="534"/>
        <v>0</v>
      </c>
      <c r="G2262" s="7">
        <v>0.24440999999999999</v>
      </c>
      <c r="H2262" s="6">
        <f t="shared" si="526"/>
        <v>8554.35</v>
      </c>
      <c r="I2262" s="7">
        <v>0.50858999999999999</v>
      </c>
      <c r="J2262" s="6">
        <f t="shared" si="527"/>
        <v>7120.26</v>
      </c>
      <c r="K2262" s="20"/>
      <c r="L2262" s="6">
        <f t="shared" si="528"/>
        <v>40000</v>
      </c>
      <c r="M2262" s="11">
        <f t="shared" si="535"/>
        <v>0</v>
      </c>
      <c r="N2262" s="6">
        <f t="shared" si="529"/>
        <v>3626.4000000000015</v>
      </c>
      <c r="O2262" s="11">
        <f t="shared" si="536"/>
        <v>4927.9499999999989</v>
      </c>
      <c r="P2262" s="11">
        <f t="shared" si="530"/>
        <v>0</v>
      </c>
      <c r="Q2262" s="11">
        <f t="shared" si="537"/>
        <v>7120.26</v>
      </c>
      <c r="R2262" s="11">
        <f t="shared" si="538"/>
        <v>12048.21</v>
      </c>
      <c r="S2262" s="6">
        <f t="shared" si="531"/>
        <v>0</v>
      </c>
      <c r="T2262" s="11">
        <f t="shared" si="532"/>
        <v>0</v>
      </c>
      <c r="U2262" s="11">
        <f t="shared" si="533"/>
        <v>0</v>
      </c>
      <c r="V2262" s="11">
        <f t="shared" si="539"/>
        <v>0</v>
      </c>
      <c r="W2262" s="20"/>
    </row>
    <row r="2263" spans="1:23" x14ac:dyDescent="0.25">
      <c r="A2263">
        <v>2022040413</v>
      </c>
      <c r="B2263">
        <v>2</v>
      </c>
      <c r="C2263" s="8">
        <v>0.55869999999999997</v>
      </c>
      <c r="D2263" s="6">
        <f t="shared" si="525"/>
        <v>44696</v>
      </c>
      <c r="E2263" s="62">
        <v>0</v>
      </c>
      <c r="F2263" s="6">
        <f t="shared" si="534"/>
        <v>0</v>
      </c>
      <c r="G2263" s="7">
        <v>0.21876000000000001</v>
      </c>
      <c r="H2263" s="6">
        <f t="shared" si="526"/>
        <v>7656.6</v>
      </c>
      <c r="I2263" s="7">
        <v>0.54461999999999999</v>
      </c>
      <c r="J2263" s="6">
        <f t="shared" si="527"/>
        <v>7624.68</v>
      </c>
      <c r="K2263" s="20"/>
      <c r="L2263" s="6">
        <f t="shared" si="528"/>
        <v>40000</v>
      </c>
      <c r="M2263" s="11">
        <f t="shared" si="535"/>
        <v>0</v>
      </c>
      <c r="N2263" s="6">
        <f t="shared" si="529"/>
        <v>4696</v>
      </c>
      <c r="O2263" s="11">
        <f t="shared" si="536"/>
        <v>2960.6000000000004</v>
      </c>
      <c r="P2263" s="11">
        <f t="shared" si="530"/>
        <v>0</v>
      </c>
      <c r="Q2263" s="11">
        <f t="shared" si="537"/>
        <v>7624.68</v>
      </c>
      <c r="R2263" s="11">
        <f t="shared" si="538"/>
        <v>10585.28</v>
      </c>
      <c r="S2263" s="6">
        <f t="shared" si="531"/>
        <v>0</v>
      </c>
      <c r="T2263" s="11">
        <f t="shared" si="532"/>
        <v>0</v>
      </c>
      <c r="U2263" s="11">
        <f t="shared" si="533"/>
        <v>0</v>
      </c>
      <c r="V2263" s="11">
        <f t="shared" si="539"/>
        <v>0</v>
      </c>
      <c r="W2263" s="20"/>
    </row>
    <row r="2264" spans="1:23" x14ac:dyDescent="0.25">
      <c r="A2264">
        <v>2022040414</v>
      </c>
      <c r="B2264">
        <v>2</v>
      </c>
      <c r="C2264" s="8">
        <v>0.56935999999999998</v>
      </c>
      <c r="D2264" s="6">
        <f t="shared" si="525"/>
        <v>45548.799999999996</v>
      </c>
      <c r="E2264" s="62">
        <v>0</v>
      </c>
      <c r="F2264" s="6">
        <f t="shared" si="534"/>
        <v>0</v>
      </c>
      <c r="G2264" s="7">
        <v>0.20158999999999999</v>
      </c>
      <c r="H2264" s="6">
        <f t="shared" si="526"/>
        <v>7055.65</v>
      </c>
      <c r="I2264" s="7">
        <v>0.58070999999999995</v>
      </c>
      <c r="J2264" s="6">
        <f t="shared" si="527"/>
        <v>8129.94</v>
      </c>
      <c r="K2264" s="20"/>
      <c r="L2264" s="6">
        <f t="shared" si="528"/>
        <v>40000</v>
      </c>
      <c r="M2264" s="11">
        <f t="shared" si="535"/>
        <v>0</v>
      </c>
      <c r="N2264" s="6">
        <f t="shared" si="529"/>
        <v>5548.7999999999956</v>
      </c>
      <c r="O2264" s="11">
        <f t="shared" si="536"/>
        <v>1506.850000000004</v>
      </c>
      <c r="P2264" s="11">
        <f t="shared" si="530"/>
        <v>0</v>
      </c>
      <c r="Q2264" s="11">
        <f t="shared" si="537"/>
        <v>8129.94</v>
      </c>
      <c r="R2264" s="11">
        <f t="shared" si="538"/>
        <v>9636.7900000000045</v>
      </c>
      <c r="S2264" s="6">
        <f t="shared" si="531"/>
        <v>0</v>
      </c>
      <c r="T2264" s="11">
        <f t="shared" si="532"/>
        <v>0</v>
      </c>
      <c r="U2264" s="11">
        <f t="shared" si="533"/>
        <v>0</v>
      </c>
      <c r="V2264" s="11">
        <f t="shared" si="539"/>
        <v>0</v>
      </c>
      <c r="W2264" s="20"/>
    </row>
    <row r="2265" spans="1:23" x14ac:dyDescent="0.25">
      <c r="A2265">
        <v>2022040415</v>
      </c>
      <c r="B2265">
        <v>2</v>
      </c>
      <c r="C2265" s="8">
        <v>0.57516999999999996</v>
      </c>
      <c r="D2265" s="6">
        <f t="shared" si="525"/>
        <v>46013.599999999999</v>
      </c>
      <c r="E2265" s="62">
        <v>0</v>
      </c>
      <c r="F2265" s="6">
        <f t="shared" si="534"/>
        <v>0</v>
      </c>
      <c r="G2265" s="7">
        <v>0.19422</v>
      </c>
      <c r="H2265" s="6">
        <f t="shared" si="526"/>
        <v>6797.7</v>
      </c>
      <c r="I2265" s="7">
        <v>0.57525999999999999</v>
      </c>
      <c r="J2265" s="6">
        <f t="shared" si="527"/>
        <v>8053.64</v>
      </c>
      <c r="K2265" s="20"/>
      <c r="L2265" s="6">
        <f t="shared" si="528"/>
        <v>40000</v>
      </c>
      <c r="M2265" s="11">
        <f t="shared" si="535"/>
        <v>0</v>
      </c>
      <c r="N2265" s="6">
        <f t="shared" si="529"/>
        <v>6013.5999999999985</v>
      </c>
      <c r="O2265" s="11">
        <f t="shared" si="536"/>
        <v>784.10000000000127</v>
      </c>
      <c r="P2265" s="11">
        <f t="shared" si="530"/>
        <v>0</v>
      </c>
      <c r="Q2265" s="11">
        <f t="shared" si="537"/>
        <v>8053.64</v>
      </c>
      <c r="R2265" s="11">
        <f t="shared" si="538"/>
        <v>8837.7400000000016</v>
      </c>
      <c r="S2265" s="6">
        <f t="shared" si="531"/>
        <v>0</v>
      </c>
      <c r="T2265" s="11">
        <f t="shared" si="532"/>
        <v>0</v>
      </c>
      <c r="U2265" s="11">
        <f t="shared" si="533"/>
        <v>0</v>
      </c>
      <c r="V2265" s="11">
        <f t="shared" si="539"/>
        <v>0</v>
      </c>
      <c r="W2265" s="20"/>
    </row>
    <row r="2266" spans="1:23" x14ac:dyDescent="0.25">
      <c r="A2266">
        <v>2022040416</v>
      </c>
      <c r="B2266">
        <v>2</v>
      </c>
      <c r="C2266" s="8">
        <v>0.58081000000000005</v>
      </c>
      <c r="D2266" s="6">
        <f t="shared" si="525"/>
        <v>46464.800000000003</v>
      </c>
      <c r="E2266" s="62">
        <v>0</v>
      </c>
      <c r="F2266" s="6">
        <f t="shared" si="534"/>
        <v>0</v>
      </c>
      <c r="G2266" s="7">
        <v>0.18684000000000001</v>
      </c>
      <c r="H2266" s="6">
        <f t="shared" si="526"/>
        <v>6539.4000000000005</v>
      </c>
      <c r="I2266" s="7">
        <v>0.59733999999999998</v>
      </c>
      <c r="J2266" s="6">
        <f t="shared" si="527"/>
        <v>8362.76</v>
      </c>
      <c r="K2266" s="20"/>
      <c r="L2266" s="6">
        <f t="shared" si="528"/>
        <v>40000</v>
      </c>
      <c r="M2266" s="11">
        <f t="shared" si="535"/>
        <v>0</v>
      </c>
      <c r="N2266" s="6">
        <f t="shared" si="529"/>
        <v>6464.8000000000029</v>
      </c>
      <c r="O2266" s="11">
        <f t="shared" si="536"/>
        <v>74.599999999997635</v>
      </c>
      <c r="P2266" s="11">
        <f t="shared" si="530"/>
        <v>0</v>
      </c>
      <c r="Q2266" s="11">
        <f t="shared" si="537"/>
        <v>8362.76</v>
      </c>
      <c r="R2266" s="11">
        <f t="shared" si="538"/>
        <v>8437.3599999999969</v>
      </c>
      <c r="S2266" s="6">
        <f t="shared" si="531"/>
        <v>0</v>
      </c>
      <c r="T2266" s="11">
        <f t="shared" si="532"/>
        <v>0</v>
      </c>
      <c r="U2266" s="11">
        <f t="shared" si="533"/>
        <v>0</v>
      </c>
      <c r="V2266" s="11">
        <f t="shared" si="539"/>
        <v>0</v>
      </c>
      <c r="W2266" s="20"/>
    </row>
    <row r="2267" spans="1:23" x14ac:dyDescent="0.25">
      <c r="A2267">
        <v>2022040417</v>
      </c>
      <c r="B2267">
        <v>2</v>
      </c>
      <c r="C2267" s="8">
        <v>0.59079000000000004</v>
      </c>
      <c r="D2267" s="6">
        <f t="shared" si="525"/>
        <v>47263.200000000004</v>
      </c>
      <c r="E2267" s="62">
        <v>0</v>
      </c>
      <c r="F2267" s="6">
        <f t="shared" si="534"/>
        <v>0</v>
      </c>
      <c r="G2267" s="7">
        <v>0.19203000000000001</v>
      </c>
      <c r="H2267" s="6">
        <f t="shared" si="526"/>
        <v>6721.05</v>
      </c>
      <c r="I2267" s="7">
        <v>0.56161000000000005</v>
      </c>
      <c r="J2267" s="6">
        <f t="shared" si="527"/>
        <v>7862.5400000000009</v>
      </c>
      <c r="K2267" s="20"/>
      <c r="L2267" s="6">
        <f t="shared" si="528"/>
        <v>40000</v>
      </c>
      <c r="M2267" s="11">
        <f t="shared" si="535"/>
        <v>0</v>
      </c>
      <c r="N2267" s="6">
        <f t="shared" si="529"/>
        <v>6721.05</v>
      </c>
      <c r="O2267" s="11">
        <f t="shared" si="536"/>
        <v>0</v>
      </c>
      <c r="P2267" s="11">
        <f t="shared" si="530"/>
        <v>542.15000000000418</v>
      </c>
      <c r="Q2267" s="11">
        <f t="shared" si="537"/>
        <v>7320.3899999999967</v>
      </c>
      <c r="R2267" s="11">
        <f t="shared" si="538"/>
        <v>7320.3899999999967</v>
      </c>
      <c r="S2267" s="6">
        <f t="shared" si="531"/>
        <v>0</v>
      </c>
      <c r="T2267" s="11">
        <f t="shared" si="532"/>
        <v>0</v>
      </c>
      <c r="U2267" s="11">
        <f t="shared" si="533"/>
        <v>0</v>
      </c>
      <c r="V2267" s="11">
        <f t="shared" si="539"/>
        <v>0</v>
      </c>
      <c r="W2267" s="20"/>
    </row>
    <row r="2268" spans="1:23" x14ac:dyDescent="0.25">
      <c r="A2268">
        <v>2022040418</v>
      </c>
      <c r="B2268">
        <v>2</v>
      </c>
      <c r="C2268" s="8">
        <v>0.59536999999999995</v>
      </c>
      <c r="D2268" s="6">
        <f t="shared" si="525"/>
        <v>47629.599999999999</v>
      </c>
      <c r="E2268" s="62">
        <v>0</v>
      </c>
      <c r="F2268" s="6">
        <f t="shared" si="534"/>
        <v>0</v>
      </c>
      <c r="G2268" s="7">
        <v>0.19708999999999999</v>
      </c>
      <c r="H2268" s="6">
        <f t="shared" si="526"/>
        <v>6898.15</v>
      </c>
      <c r="I2268" s="7">
        <v>0.55176999999999998</v>
      </c>
      <c r="J2268" s="6">
        <f t="shared" si="527"/>
        <v>7724.78</v>
      </c>
      <c r="K2268" s="20"/>
      <c r="L2268" s="6">
        <f t="shared" si="528"/>
        <v>40000</v>
      </c>
      <c r="M2268" s="11">
        <f t="shared" si="535"/>
        <v>0</v>
      </c>
      <c r="N2268" s="6">
        <f t="shared" si="529"/>
        <v>6898.15</v>
      </c>
      <c r="O2268" s="11">
        <f t="shared" si="536"/>
        <v>0</v>
      </c>
      <c r="P2268" s="11">
        <f t="shared" si="530"/>
        <v>731.44999999999891</v>
      </c>
      <c r="Q2268" s="11">
        <f t="shared" si="537"/>
        <v>6993.3300000000008</v>
      </c>
      <c r="R2268" s="11">
        <f t="shared" si="538"/>
        <v>6993.3300000000008</v>
      </c>
      <c r="S2268" s="6">
        <f t="shared" si="531"/>
        <v>0</v>
      </c>
      <c r="T2268" s="11">
        <f t="shared" si="532"/>
        <v>0</v>
      </c>
      <c r="U2268" s="11">
        <f t="shared" si="533"/>
        <v>0</v>
      </c>
      <c r="V2268" s="11">
        <f t="shared" si="539"/>
        <v>0</v>
      </c>
      <c r="W2268" s="20"/>
    </row>
    <row r="2269" spans="1:23" x14ac:dyDescent="0.25">
      <c r="A2269">
        <v>2022040419</v>
      </c>
      <c r="B2269">
        <v>2</v>
      </c>
      <c r="C2269" s="8">
        <v>0.59040999999999999</v>
      </c>
      <c r="D2269" s="6">
        <f t="shared" si="525"/>
        <v>47232.799999999996</v>
      </c>
      <c r="E2269" s="62">
        <v>0</v>
      </c>
      <c r="F2269" s="6">
        <f t="shared" si="534"/>
        <v>0</v>
      </c>
      <c r="G2269" s="7">
        <v>0.20444999999999999</v>
      </c>
      <c r="H2269" s="6">
        <f t="shared" si="526"/>
        <v>7155.75</v>
      </c>
      <c r="I2269" s="7">
        <v>0.43167</v>
      </c>
      <c r="J2269" s="6">
        <f t="shared" si="527"/>
        <v>6043.38</v>
      </c>
      <c r="K2269" s="20"/>
      <c r="L2269" s="6">
        <f t="shared" si="528"/>
        <v>40000</v>
      </c>
      <c r="M2269" s="11">
        <f t="shared" si="535"/>
        <v>0</v>
      </c>
      <c r="N2269" s="6">
        <f t="shared" si="529"/>
        <v>7155.75</v>
      </c>
      <c r="O2269" s="11">
        <f t="shared" si="536"/>
        <v>0</v>
      </c>
      <c r="P2269" s="11">
        <f t="shared" si="530"/>
        <v>77.049999999995634</v>
      </c>
      <c r="Q2269" s="11">
        <f t="shared" si="537"/>
        <v>5966.3300000000045</v>
      </c>
      <c r="R2269" s="11">
        <f t="shared" si="538"/>
        <v>5966.3300000000045</v>
      </c>
      <c r="S2269" s="6">
        <f t="shared" si="531"/>
        <v>0</v>
      </c>
      <c r="T2269" s="11">
        <f t="shared" si="532"/>
        <v>0</v>
      </c>
      <c r="U2269" s="11">
        <f t="shared" si="533"/>
        <v>0</v>
      </c>
      <c r="V2269" s="11">
        <f t="shared" si="539"/>
        <v>0</v>
      </c>
      <c r="W2269" s="20"/>
    </row>
    <row r="2270" spans="1:23" x14ac:dyDescent="0.25">
      <c r="A2270">
        <v>2022040420</v>
      </c>
      <c r="B2270">
        <v>2</v>
      </c>
      <c r="C2270" s="8">
        <v>0.58713000000000004</v>
      </c>
      <c r="D2270" s="6">
        <f t="shared" si="525"/>
        <v>46970.400000000001</v>
      </c>
      <c r="E2270" s="62">
        <v>0</v>
      </c>
      <c r="F2270" s="6">
        <f t="shared" si="534"/>
        <v>0</v>
      </c>
      <c r="G2270" s="7">
        <v>0.19708999999999999</v>
      </c>
      <c r="H2270" s="6">
        <f t="shared" si="526"/>
        <v>6898.15</v>
      </c>
      <c r="I2270" s="7">
        <v>0.12474</v>
      </c>
      <c r="J2270" s="6">
        <f t="shared" si="527"/>
        <v>1746.3600000000001</v>
      </c>
      <c r="K2270" s="20"/>
      <c r="L2270" s="6">
        <f t="shared" si="528"/>
        <v>40000</v>
      </c>
      <c r="M2270" s="11">
        <f t="shared" si="535"/>
        <v>0</v>
      </c>
      <c r="N2270" s="6">
        <f t="shared" si="529"/>
        <v>6898.15</v>
      </c>
      <c r="O2270" s="11">
        <f t="shared" si="536"/>
        <v>0</v>
      </c>
      <c r="P2270" s="11">
        <f t="shared" si="530"/>
        <v>72.250000000001819</v>
      </c>
      <c r="Q2270" s="11">
        <f t="shared" si="537"/>
        <v>1674.1099999999983</v>
      </c>
      <c r="R2270" s="11">
        <f t="shared" si="538"/>
        <v>1674.1099999999983</v>
      </c>
      <c r="S2270" s="6">
        <f t="shared" si="531"/>
        <v>0</v>
      </c>
      <c r="T2270" s="11">
        <f t="shared" si="532"/>
        <v>0</v>
      </c>
      <c r="U2270" s="11">
        <f t="shared" si="533"/>
        <v>0</v>
      </c>
      <c r="V2270" s="11">
        <f t="shared" si="539"/>
        <v>0</v>
      </c>
      <c r="W2270" s="20"/>
    </row>
    <row r="2271" spans="1:23" x14ac:dyDescent="0.25">
      <c r="A2271">
        <v>2022040421</v>
      </c>
      <c r="B2271">
        <v>2</v>
      </c>
      <c r="C2271" s="8">
        <v>0.58643999999999996</v>
      </c>
      <c r="D2271" s="6">
        <f t="shared" si="525"/>
        <v>46915.199999999997</v>
      </c>
      <c r="E2271" s="62">
        <v>0</v>
      </c>
      <c r="F2271" s="6">
        <f t="shared" si="534"/>
        <v>0</v>
      </c>
      <c r="G2271" s="7">
        <v>0.19628000000000001</v>
      </c>
      <c r="H2271" s="6">
        <f t="shared" si="526"/>
        <v>6869.8</v>
      </c>
      <c r="I2271" s="7">
        <v>6.6E-4</v>
      </c>
      <c r="J2271" s="6">
        <f t="shared" si="527"/>
        <v>9.24</v>
      </c>
      <c r="K2271" s="20"/>
      <c r="L2271" s="6">
        <f t="shared" si="528"/>
        <v>40000</v>
      </c>
      <c r="M2271" s="11">
        <f t="shared" si="535"/>
        <v>0</v>
      </c>
      <c r="N2271" s="6">
        <f t="shared" si="529"/>
        <v>6869.8</v>
      </c>
      <c r="O2271" s="11">
        <f t="shared" si="536"/>
        <v>0</v>
      </c>
      <c r="P2271" s="11">
        <f t="shared" si="530"/>
        <v>9.24</v>
      </c>
      <c r="Q2271" s="11">
        <f t="shared" si="537"/>
        <v>0</v>
      </c>
      <c r="R2271" s="11">
        <f t="shared" si="538"/>
        <v>0</v>
      </c>
      <c r="S2271" s="6">
        <f t="shared" si="531"/>
        <v>36.159999999996906</v>
      </c>
      <c r="T2271" s="11">
        <f t="shared" si="532"/>
        <v>0</v>
      </c>
      <c r="U2271" s="11">
        <f t="shared" si="533"/>
        <v>0</v>
      </c>
      <c r="V2271" s="11">
        <f t="shared" si="539"/>
        <v>36.159999999996906</v>
      </c>
      <c r="W2271" s="20"/>
    </row>
    <row r="2272" spans="1:23" x14ac:dyDescent="0.25">
      <c r="A2272">
        <v>2022040422</v>
      </c>
      <c r="B2272">
        <v>2</v>
      </c>
      <c r="C2272" s="8">
        <v>0.56842000000000004</v>
      </c>
      <c r="D2272" s="6">
        <f t="shared" si="525"/>
        <v>45473.600000000006</v>
      </c>
      <c r="E2272" s="62">
        <v>0</v>
      </c>
      <c r="F2272" s="6">
        <f t="shared" si="534"/>
        <v>0</v>
      </c>
      <c r="G2272" s="7">
        <v>0.1716</v>
      </c>
      <c r="H2272" s="6">
        <f t="shared" si="526"/>
        <v>6006</v>
      </c>
      <c r="I2272" s="7">
        <v>0</v>
      </c>
      <c r="J2272" s="6">
        <f t="shared" si="527"/>
        <v>0</v>
      </c>
      <c r="K2272" s="20"/>
      <c r="L2272" s="6">
        <f t="shared" si="528"/>
        <v>40000</v>
      </c>
      <c r="M2272" s="11">
        <f t="shared" si="535"/>
        <v>0</v>
      </c>
      <c r="N2272" s="6">
        <f t="shared" si="529"/>
        <v>5473.6000000000058</v>
      </c>
      <c r="O2272" s="11">
        <f t="shared" si="536"/>
        <v>532.39999999999418</v>
      </c>
      <c r="P2272" s="11">
        <f t="shared" si="530"/>
        <v>0</v>
      </c>
      <c r="Q2272" s="11">
        <f t="shared" si="537"/>
        <v>0</v>
      </c>
      <c r="R2272" s="11">
        <f t="shared" si="538"/>
        <v>532.39999999999418</v>
      </c>
      <c r="S2272" s="6">
        <f t="shared" si="531"/>
        <v>0</v>
      </c>
      <c r="T2272" s="11">
        <f t="shared" si="532"/>
        <v>0</v>
      </c>
      <c r="U2272" s="11">
        <f t="shared" si="533"/>
        <v>0</v>
      </c>
      <c r="V2272" s="11">
        <f t="shared" si="539"/>
        <v>0</v>
      </c>
      <c r="W2272" s="20"/>
    </row>
    <row r="2273" spans="1:23" x14ac:dyDescent="0.25">
      <c r="A2273">
        <v>2022040423</v>
      </c>
      <c r="B2273">
        <v>2</v>
      </c>
      <c r="C2273" s="8">
        <v>0.53786</v>
      </c>
      <c r="D2273" s="6">
        <f t="shared" si="525"/>
        <v>43028.800000000003</v>
      </c>
      <c r="E2273" s="62">
        <v>0</v>
      </c>
      <c r="F2273" s="6">
        <f t="shared" si="534"/>
        <v>0</v>
      </c>
      <c r="G2273" s="7">
        <v>0.15803</v>
      </c>
      <c r="H2273" s="6">
        <f t="shared" si="526"/>
        <v>5531.05</v>
      </c>
      <c r="I2273" s="7">
        <v>0</v>
      </c>
      <c r="J2273" s="6">
        <f t="shared" si="527"/>
        <v>0</v>
      </c>
      <c r="K2273" s="20"/>
      <c r="L2273" s="6">
        <f t="shared" si="528"/>
        <v>40000</v>
      </c>
      <c r="M2273" s="11">
        <f t="shared" si="535"/>
        <v>0</v>
      </c>
      <c r="N2273" s="6">
        <f t="shared" si="529"/>
        <v>3028.8000000000029</v>
      </c>
      <c r="O2273" s="11">
        <f t="shared" si="536"/>
        <v>2502.2499999999973</v>
      </c>
      <c r="P2273" s="11">
        <f t="shared" si="530"/>
        <v>0</v>
      </c>
      <c r="Q2273" s="11">
        <f t="shared" si="537"/>
        <v>0</v>
      </c>
      <c r="R2273" s="11">
        <f t="shared" si="538"/>
        <v>2502.2499999999973</v>
      </c>
      <c r="S2273" s="6">
        <f t="shared" si="531"/>
        <v>0</v>
      </c>
      <c r="T2273" s="11">
        <f t="shared" si="532"/>
        <v>0</v>
      </c>
      <c r="U2273" s="11">
        <f t="shared" si="533"/>
        <v>0</v>
      </c>
      <c r="V2273" s="11">
        <f t="shared" si="539"/>
        <v>0</v>
      </c>
      <c r="W2273" s="20"/>
    </row>
    <row r="2274" spans="1:23" x14ac:dyDescent="0.25">
      <c r="A2274">
        <v>2022040424</v>
      </c>
      <c r="B2274">
        <v>2</v>
      </c>
      <c r="C2274" s="8">
        <v>0.49825999999999998</v>
      </c>
      <c r="D2274" s="6">
        <f t="shared" si="525"/>
        <v>39860.799999999996</v>
      </c>
      <c r="E2274" s="62">
        <v>0</v>
      </c>
      <c r="F2274" s="6">
        <f t="shared" si="534"/>
        <v>0</v>
      </c>
      <c r="G2274" s="7">
        <v>0.1658</v>
      </c>
      <c r="H2274" s="6">
        <f t="shared" si="526"/>
        <v>5803</v>
      </c>
      <c r="I2274" s="7">
        <v>0</v>
      </c>
      <c r="J2274" s="6">
        <f t="shared" si="527"/>
        <v>0</v>
      </c>
      <c r="K2274" s="20"/>
      <c r="L2274" s="6">
        <f t="shared" si="528"/>
        <v>39860.799999999996</v>
      </c>
      <c r="M2274" s="11">
        <f t="shared" si="535"/>
        <v>139.20000000000437</v>
      </c>
      <c r="N2274" s="6">
        <f t="shared" si="529"/>
        <v>0</v>
      </c>
      <c r="O2274" s="11">
        <f t="shared" si="536"/>
        <v>5803</v>
      </c>
      <c r="P2274" s="11">
        <f t="shared" si="530"/>
        <v>0</v>
      </c>
      <c r="Q2274" s="11">
        <f t="shared" si="537"/>
        <v>0</v>
      </c>
      <c r="R2274" s="11">
        <f t="shared" si="538"/>
        <v>5942.2000000000044</v>
      </c>
      <c r="S2274" s="6">
        <f t="shared" si="531"/>
        <v>0</v>
      </c>
      <c r="T2274" s="11">
        <f t="shared" si="532"/>
        <v>0</v>
      </c>
      <c r="U2274" s="11">
        <f t="shared" si="533"/>
        <v>0</v>
      </c>
      <c r="V2274" s="11">
        <f t="shared" si="539"/>
        <v>0</v>
      </c>
      <c r="W2274" s="20"/>
    </row>
    <row r="2275" spans="1:23" x14ac:dyDescent="0.25">
      <c r="A2275">
        <v>2022040501</v>
      </c>
      <c r="B2275">
        <v>3</v>
      </c>
      <c r="C2275" s="8">
        <v>0.46656999999999998</v>
      </c>
      <c r="D2275" s="6">
        <f t="shared" si="525"/>
        <v>37325.599999999999</v>
      </c>
      <c r="E2275" s="62">
        <v>0</v>
      </c>
      <c r="F2275" s="6">
        <f t="shared" si="534"/>
        <v>0</v>
      </c>
      <c r="G2275" s="7">
        <v>0.16435</v>
      </c>
      <c r="H2275" s="6">
        <f t="shared" si="526"/>
        <v>5752.25</v>
      </c>
      <c r="I2275" s="7">
        <v>0</v>
      </c>
      <c r="J2275" s="6">
        <f t="shared" si="527"/>
        <v>0</v>
      </c>
      <c r="K2275" s="20"/>
      <c r="L2275" s="6">
        <f t="shared" si="528"/>
        <v>37325.599999999999</v>
      </c>
      <c r="M2275" s="11">
        <f t="shared" si="535"/>
        <v>2674.4000000000015</v>
      </c>
      <c r="N2275" s="6">
        <f t="shared" si="529"/>
        <v>0</v>
      </c>
      <c r="O2275" s="11">
        <f t="shared" si="536"/>
        <v>5752.25</v>
      </c>
      <c r="P2275" s="11">
        <f t="shared" si="530"/>
        <v>0</v>
      </c>
      <c r="Q2275" s="11">
        <f t="shared" si="537"/>
        <v>0</v>
      </c>
      <c r="R2275" s="11">
        <f t="shared" si="538"/>
        <v>8426.6500000000015</v>
      </c>
      <c r="S2275" s="6">
        <f t="shared" si="531"/>
        <v>0</v>
      </c>
      <c r="T2275" s="11">
        <f t="shared" si="532"/>
        <v>0</v>
      </c>
      <c r="U2275" s="11">
        <f t="shared" si="533"/>
        <v>0</v>
      </c>
      <c r="V2275" s="11">
        <f t="shared" si="539"/>
        <v>0</v>
      </c>
      <c r="W2275" s="20"/>
    </row>
    <row r="2276" spans="1:23" x14ac:dyDescent="0.25">
      <c r="A2276">
        <v>2022040502</v>
      </c>
      <c r="B2276">
        <v>3</v>
      </c>
      <c r="C2276" s="8">
        <v>0.44667000000000001</v>
      </c>
      <c r="D2276" s="6">
        <f t="shared" si="525"/>
        <v>35733.599999999999</v>
      </c>
      <c r="E2276" s="62">
        <v>0</v>
      </c>
      <c r="F2276" s="6">
        <f t="shared" si="534"/>
        <v>0</v>
      </c>
      <c r="G2276" s="7">
        <v>0.18179000000000001</v>
      </c>
      <c r="H2276" s="6">
        <f t="shared" si="526"/>
        <v>6362.6500000000005</v>
      </c>
      <c r="I2276" s="7">
        <v>0</v>
      </c>
      <c r="J2276" s="6">
        <f t="shared" si="527"/>
        <v>0</v>
      </c>
      <c r="K2276" s="20"/>
      <c r="L2276" s="6">
        <f t="shared" si="528"/>
        <v>35733.599999999999</v>
      </c>
      <c r="M2276" s="11">
        <f t="shared" si="535"/>
        <v>4266.4000000000015</v>
      </c>
      <c r="N2276" s="6">
        <f t="shared" si="529"/>
        <v>0</v>
      </c>
      <c r="O2276" s="11">
        <f t="shared" si="536"/>
        <v>6362.6500000000005</v>
      </c>
      <c r="P2276" s="11">
        <f t="shared" si="530"/>
        <v>0</v>
      </c>
      <c r="Q2276" s="11">
        <f t="shared" si="537"/>
        <v>0</v>
      </c>
      <c r="R2276" s="11">
        <f t="shared" si="538"/>
        <v>10629.050000000003</v>
      </c>
      <c r="S2276" s="6">
        <f t="shared" si="531"/>
        <v>0</v>
      </c>
      <c r="T2276" s="11">
        <f t="shared" si="532"/>
        <v>0</v>
      </c>
      <c r="U2276" s="11">
        <f t="shared" si="533"/>
        <v>0</v>
      </c>
      <c r="V2276" s="11">
        <f t="shared" si="539"/>
        <v>0</v>
      </c>
      <c r="W2276" s="20"/>
    </row>
    <row r="2277" spans="1:23" x14ac:dyDescent="0.25">
      <c r="A2277">
        <v>2022040503</v>
      </c>
      <c r="B2277">
        <v>3</v>
      </c>
      <c r="C2277" s="8">
        <v>0.43361</v>
      </c>
      <c r="D2277" s="6">
        <f t="shared" si="525"/>
        <v>34688.800000000003</v>
      </c>
      <c r="E2277" s="62">
        <v>0</v>
      </c>
      <c r="F2277" s="6">
        <f t="shared" si="534"/>
        <v>0</v>
      </c>
      <c r="G2277" s="7">
        <v>0.19639999999999999</v>
      </c>
      <c r="H2277" s="6">
        <f t="shared" si="526"/>
        <v>6874</v>
      </c>
      <c r="I2277" s="7">
        <v>0</v>
      </c>
      <c r="J2277" s="6">
        <f t="shared" si="527"/>
        <v>0</v>
      </c>
      <c r="K2277" s="20"/>
      <c r="L2277" s="6">
        <f t="shared" si="528"/>
        <v>34688.800000000003</v>
      </c>
      <c r="M2277" s="11">
        <f t="shared" si="535"/>
        <v>5311.1999999999971</v>
      </c>
      <c r="N2277" s="6">
        <f t="shared" si="529"/>
        <v>0</v>
      </c>
      <c r="O2277" s="11">
        <f t="shared" si="536"/>
        <v>6874</v>
      </c>
      <c r="P2277" s="11">
        <f t="shared" si="530"/>
        <v>0</v>
      </c>
      <c r="Q2277" s="11">
        <f t="shared" si="537"/>
        <v>0</v>
      </c>
      <c r="R2277" s="11">
        <f t="shared" si="538"/>
        <v>12185.199999999997</v>
      </c>
      <c r="S2277" s="6">
        <f t="shared" si="531"/>
        <v>0</v>
      </c>
      <c r="T2277" s="11">
        <f t="shared" si="532"/>
        <v>0</v>
      </c>
      <c r="U2277" s="11">
        <f t="shared" si="533"/>
        <v>0</v>
      </c>
      <c r="V2277" s="11">
        <f t="shared" si="539"/>
        <v>0</v>
      </c>
      <c r="W2277" s="20"/>
    </row>
    <row r="2278" spans="1:23" x14ac:dyDescent="0.25">
      <c r="A2278">
        <v>2022040504</v>
      </c>
      <c r="B2278">
        <v>3</v>
      </c>
      <c r="C2278" s="8">
        <v>0.43123</v>
      </c>
      <c r="D2278" s="6">
        <f t="shared" si="525"/>
        <v>34498.400000000001</v>
      </c>
      <c r="E2278" s="62">
        <v>0</v>
      </c>
      <c r="F2278" s="6">
        <f t="shared" si="534"/>
        <v>0</v>
      </c>
      <c r="G2278" s="7">
        <v>0.23551</v>
      </c>
      <c r="H2278" s="6">
        <f t="shared" si="526"/>
        <v>8242.85</v>
      </c>
      <c r="I2278" s="7">
        <v>0</v>
      </c>
      <c r="J2278" s="6">
        <f t="shared" si="527"/>
        <v>0</v>
      </c>
      <c r="K2278" s="20"/>
      <c r="L2278" s="6">
        <f t="shared" si="528"/>
        <v>34498.400000000001</v>
      </c>
      <c r="M2278" s="11">
        <f t="shared" si="535"/>
        <v>5501.5999999999985</v>
      </c>
      <c r="N2278" s="6">
        <f t="shared" si="529"/>
        <v>0</v>
      </c>
      <c r="O2278" s="11">
        <f t="shared" si="536"/>
        <v>8242.85</v>
      </c>
      <c r="P2278" s="11">
        <f t="shared" si="530"/>
        <v>0</v>
      </c>
      <c r="Q2278" s="11">
        <f t="shared" si="537"/>
        <v>0</v>
      </c>
      <c r="R2278" s="11">
        <f t="shared" si="538"/>
        <v>13744.449999999999</v>
      </c>
      <c r="S2278" s="6">
        <f t="shared" si="531"/>
        <v>0</v>
      </c>
      <c r="T2278" s="11">
        <f t="shared" si="532"/>
        <v>0</v>
      </c>
      <c r="U2278" s="11">
        <f t="shared" si="533"/>
        <v>0</v>
      </c>
      <c r="V2278" s="11">
        <f t="shared" si="539"/>
        <v>0</v>
      </c>
      <c r="W2278" s="20"/>
    </row>
    <row r="2279" spans="1:23" x14ac:dyDescent="0.25">
      <c r="A2279">
        <v>2022040505</v>
      </c>
      <c r="B2279">
        <v>3</v>
      </c>
      <c r="C2279" s="8">
        <v>0.43779000000000001</v>
      </c>
      <c r="D2279" s="6">
        <f t="shared" si="525"/>
        <v>35023.200000000004</v>
      </c>
      <c r="E2279" s="62">
        <v>0</v>
      </c>
      <c r="F2279" s="6">
        <f t="shared" si="534"/>
        <v>0</v>
      </c>
      <c r="G2279" s="7">
        <v>0.28659000000000001</v>
      </c>
      <c r="H2279" s="6">
        <f t="shared" si="526"/>
        <v>10030.65</v>
      </c>
      <c r="I2279" s="7">
        <v>0</v>
      </c>
      <c r="J2279" s="6">
        <f t="shared" si="527"/>
        <v>0</v>
      </c>
      <c r="K2279" s="20"/>
      <c r="L2279" s="6">
        <f t="shared" si="528"/>
        <v>35023.200000000004</v>
      </c>
      <c r="M2279" s="11">
        <f t="shared" si="535"/>
        <v>4976.7999999999956</v>
      </c>
      <c r="N2279" s="6">
        <f t="shared" si="529"/>
        <v>0</v>
      </c>
      <c r="O2279" s="11">
        <f t="shared" si="536"/>
        <v>10030.65</v>
      </c>
      <c r="P2279" s="11">
        <f t="shared" si="530"/>
        <v>0</v>
      </c>
      <c r="Q2279" s="11">
        <f t="shared" si="537"/>
        <v>0</v>
      </c>
      <c r="R2279" s="11">
        <f t="shared" si="538"/>
        <v>15007.449999999995</v>
      </c>
      <c r="S2279" s="6">
        <f t="shared" si="531"/>
        <v>0</v>
      </c>
      <c r="T2279" s="11">
        <f t="shared" si="532"/>
        <v>0</v>
      </c>
      <c r="U2279" s="11">
        <f t="shared" si="533"/>
        <v>0</v>
      </c>
      <c r="V2279" s="11">
        <f t="shared" si="539"/>
        <v>0</v>
      </c>
      <c r="W2279" s="20"/>
    </row>
    <row r="2280" spans="1:23" x14ac:dyDescent="0.25">
      <c r="A2280">
        <v>2022040506</v>
      </c>
      <c r="B2280">
        <v>3</v>
      </c>
      <c r="C2280" s="8">
        <v>0.45881</v>
      </c>
      <c r="D2280" s="6">
        <f t="shared" si="525"/>
        <v>36704.800000000003</v>
      </c>
      <c r="E2280" s="62">
        <v>0</v>
      </c>
      <c r="F2280" s="6">
        <f t="shared" si="534"/>
        <v>0</v>
      </c>
      <c r="G2280" s="7">
        <v>0.31886999999999999</v>
      </c>
      <c r="H2280" s="6">
        <f t="shared" si="526"/>
        <v>11160.449999999999</v>
      </c>
      <c r="I2280" s="7">
        <v>0</v>
      </c>
      <c r="J2280" s="6">
        <f t="shared" si="527"/>
        <v>0</v>
      </c>
      <c r="K2280" s="20"/>
      <c r="L2280" s="6">
        <f t="shared" si="528"/>
        <v>36704.800000000003</v>
      </c>
      <c r="M2280" s="11">
        <f t="shared" si="535"/>
        <v>3295.1999999999971</v>
      </c>
      <c r="N2280" s="6">
        <f t="shared" si="529"/>
        <v>0</v>
      </c>
      <c r="O2280" s="11">
        <f t="shared" si="536"/>
        <v>11160.449999999999</v>
      </c>
      <c r="P2280" s="11">
        <f t="shared" si="530"/>
        <v>0</v>
      </c>
      <c r="Q2280" s="11">
        <f t="shared" si="537"/>
        <v>0</v>
      </c>
      <c r="R2280" s="11">
        <f t="shared" si="538"/>
        <v>14455.649999999996</v>
      </c>
      <c r="S2280" s="6">
        <f t="shared" si="531"/>
        <v>0</v>
      </c>
      <c r="T2280" s="11">
        <f t="shared" si="532"/>
        <v>0</v>
      </c>
      <c r="U2280" s="11">
        <f t="shared" si="533"/>
        <v>0</v>
      </c>
      <c r="V2280" s="11">
        <f t="shared" si="539"/>
        <v>0</v>
      </c>
      <c r="W2280" s="20"/>
    </row>
    <row r="2281" spans="1:23" x14ac:dyDescent="0.25">
      <c r="A2281">
        <v>2022040507</v>
      </c>
      <c r="B2281">
        <v>3</v>
      </c>
      <c r="C2281" s="8">
        <v>0.49697000000000002</v>
      </c>
      <c r="D2281" s="6">
        <f t="shared" si="525"/>
        <v>39757.599999999999</v>
      </c>
      <c r="E2281" s="62">
        <v>0</v>
      </c>
      <c r="F2281" s="6">
        <f t="shared" si="534"/>
        <v>0</v>
      </c>
      <c r="G2281" s="7">
        <v>0.3533</v>
      </c>
      <c r="H2281" s="6">
        <f t="shared" si="526"/>
        <v>12365.5</v>
      </c>
      <c r="I2281" s="7">
        <v>0</v>
      </c>
      <c r="J2281" s="6">
        <f t="shared" si="527"/>
        <v>0</v>
      </c>
      <c r="K2281" s="20"/>
      <c r="L2281" s="6">
        <f t="shared" si="528"/>
        <v>39757.599999999999</v>
      </c>
      <c r="M2281" s="11">
        <f t="shared" si="535"/>
        <v>242.40000000000146</v>
      </c>
      <c r="N2281" s="6">
        <f t="shared" si="529"/>
        <v>0</v>
      </c>
      <c r="O2281" s="11">
        <f t="shared" si="536"/>
        <v>12365.5</v>
      </c>
      <c r="P2281" s="11">
        <f t="shared" si="530"/>
        <v>0</v>
      </c>
      <c r="Q2281" s="11">
        <f t="shared" si="537"/>
        <v>0</v>
      </c>
      <c r="R2281" s="11">
        <f t="shared" si="538"/>
        <v>12607.900000000001</v>
      </c>
      <c r="S2281" s="6">
        <f t="shared" si="531"/>
        <v>0</v>
      </c>
      <c r="T2281" s="11">
        <f t="shared" si="532"/>
        <v>0</v>
      </c>
      <c r="U2281" s="11">
        <f t="shared" si="533"/>
        <v>0</v>
      </c>
      <c r="V2281" s="11">
        <f t="shared" si="539"/>
        <v>0</v>
      </c>
      <c r="W2281" s="20"/>
    </row>
    <row r="2282" spans="1:23" x14ac:dyDescent="0.25">
      <c r="A2282">
        <v>2022040508</v>
      </c>
      <c r="B2282">
        <v>3</v>
      </c>
      <c r="C2282" s="8">
        <v>0.51536000000000004</v>
      </c>
      <c r="D2282" s="6">
        <f t="shared" si="525"/>
        <v>41228.800000000003</v>
      </c>
      <c r="E2282" s="62">
        <v>0</v>
      </c>
      <c r="F2282" s="6">
        <f t="shared" si="534"/>
        <v>0</v>
      </c>
      <c r="G2282" s="7">
        <v>0.39278000000000002</v>
      </c>
      <c r="H2282" s="6">
        <f t="shared" si="526"/>
        <v>13747.300000000001</v>
      </c>
      <c r="I2282" s="7">
        <v>1.447E-2</v>
      </c>
      <c r="J2282" s="6">
        <f t="shared" si="527"/>
        <v>202.58</v>
      </c>
      <c r="K2282" s="20"/>
      <c r="L2282" s="6">
        <f t="shared" si="528"/>
        <v>40000</v>
      </c>
      <c r="M2282" s="11">
        <f t="shared" si="535"/>
        <v>0</v>
      </c>
      <c r="N2282" s="6">
        <f t="shared" si="529"/>
        <v>1228.8000000000029</v>
      </c>
      <c r="O2282" s="11">
        <f t="shared" si="536"/>
        <v>12518.499999999998</v>
      </c>
      <c r="P2282" s="11">
        <f t="shared" si="530"/>
        <v>0</v>
      </c>
      <c r="Q2282" s="11">
        <f t="shared" si="537"/>
        <v>202.58</v>
      </c>
      <c r="R2282" s="11">
        <f t="shared" si="538"/>
        <v>12721.079999999998</v>
      </c>
      <c r="S2282" s="6">
        <f t="shared" si="531"/>
        <v>0</v>
      </c>
      <c r="T2282" s="11">
        <f t="shared" si="532"/>
        <v>0</v>
      </c>
      <c r="U2282" s="11">
        <f t="shared" si="533"/>
        <v>0</v>
      </c>
      <c r="V2282" s="11">
        <f t="shared" si="539"/>
        <v>0</v>
      </c>
      <c r="W2282" s="20"/>
    </row>
    <row r="2283" spans="1:23" x14ac:dyDescent="0.25">
      <c r="A2283">
        <v>2022040509</v>
      </c>
      <c r="B2283">
        <v>3</v>
      </c>
      <c r="C2283" s="8">
        <v>0.52571999999999997</v>
      </c>
      <c r="D2283" s="6">
        <f t="shared" si="525"/>
        <v>42057.599999999999</v>
      </c>
      <c r="E2283" s="62">
        <v>0</v>
      </c>
      <c r="F2283" s="6">
        <f t="shared" si="534"/>
        <v>0</v>
      </c>
      <c r="G2283" s="7">
        <v>0.40349000000000002</v>
      </c>
      <c r="H2283" s="6">
        <f t="shared" si="526"/>
        <v>14122.15</v>
      </c>
      <c r="I2283" s="7">
        <v>0.24993000000000001</v>
      </c>
      <c r="J2283" s="6">
        <f t="shared" si="527"/>
        <v>3499.02</v>
      </c>
      <c r="K2283" s="20"/>
      <c r="L2283" s="6">
        <f t="shared" si="528"/>
        <v>40000</v>
      </c>
      <c r="M2283" s="11">
        <f t="shared" si="535"/>
        <v>0</v>
      </c>
      <c r="N2283" s="6">
        <f t="shared" si="529"/>
        <v>2057.5999999999985</v>
      </c>
      <c r="O2283" s="11">
        <f t="shared" si="536"/>
        <v>12064.550000000001</v>
      </c>
      <c r="P2283" s="11">
        <f t="shared" si="530"/>
        <v>0</v>
      </c>
      <c r="Q2283" s="11">
        <f t="shared" si="537"/>
        <v>3499.02</v>
      </c>
      <c r="R2283" s="11">
        <f t="shared" si="538"/>
        <v>15563.570000000002</v>
      </c>
      <c r="S2283" s="6">
        <f t="shared" si="531"/>
        <v>0</v>
      </c>
      <c r="T2283" s="11">
        <f t="shared" si="532"/>
        <v>0</v>
      </c>
      <c r="U2283" s="11">
        <f t="shared" si="533"/>
        <v>0</v>
      </c>
      <c r="V2283" s="11">
        <f t="shared" si="539"/>
        <v>0</v>
      </c>
      <c r="W2283" s="20"/>
    </row>
    <row r="2284" spans="1:23" x14ac:dyDescent="0.25">
      <c r="A2284">
        <v>2022040510</v>
      </c>
      <c r="B2284">
        <v>3</v>
      </c>
      <c r="C2284" s="8">
        <v>0.53971999999999998</v>
      </c>
      <c r="D2284" s="6">
        <f t="shared" si="525"/>
        <v>43177.599999999999</v>
      </c>
      <c r="E2284" s="62">
        <v>0</v>
      </c>
      <c r="F2284" s="6">
        <f t="shared" si="534"/>
        <v>0</v>
      </c>
      <c r="G2284" s="7">
        <v>0.37123</v>
      </c>
      <c r="H2284" s="6">
        <f t="shared" si="526"/>
        <v>12993.05</v>
      </c>
      <c r="I2284" s="7">
        <v>0.43429000000000001</v>
      </c>
      <c r="J2284" s="6">
        <f t="shared" si="527"/>
        <v>6080.06</v>
      </c>
      <c r="K2284" s="20"/>
      <c r="L2284" s="6">
        <f t="shared" si="528"/>
        <v>40000</v>
      </c>
      <c r="M2284" s="11">
        <f t="shared" si="535"/>
        <v>0</v>
      </c>
      <c r="N2284" s="6">
        <f t="shared" si="529"/>
        <v>3177.5999999999985</v>
      </c>
      <c r="O2284" s="11">
        <f t="shared" si="536"/>
        <v>9815.4500000000007</v>
      </c>
      <c r="P2284" s="11">
        <f t="shared" si="530"/>
        <v>0</v>
      </c>
      <c r="Q2284" s="11">
        <f t="shared" si="537"/>
        <v>6080.06</v>
      </c>
      <c r="R2284" s="11">
        <f t="shared" si="538"/>
        <v>15895.510000000002</v>
      </c>
      <c r="S2284" s="6">
        <f t="shared" si="531"/>
        <v>0</v>
      </c>
      <c r="T2284" s="11">
        <f t="shared" si="532"/>
        <v>0</v>
      </c>
      <c r="U2284" s="11">
        <f t="shared" si="533"/>
        <v>0</v>
      </c>
      <c r="V2284" s="11">
        <f t="shared" si="539"/>
        <v>0</v>
      </c>
      <c r="W2284" s="20"/>
    </row>
    <row r="2285" spans="1:23" x14ac:dyDescent="0.25">
      <c r="A2285">
        <v>2022040511</v>
      </c>
      <c r="B2285">
        <v>3</v>
      </c>
      <c r="C2285" s="8">
        <v>0.56184999999999996</v>
      </c>
      <c r="D2285" s="6">
        <f t="shared" si="525"/>
        <v>44948</v>
      </c>
      <c r="E2285" s="62">
        <v>0</v>
      </c>
      <c r="F2285" s="6">
        <f t="shared" si="534"/>
        <v>0</v>
      </c>
      <c r="G2285" s="7">
        <v>0.36615999999999999</v>
      </c>
      <c r="H2285" s="6">
        <f t="shared" si="526"/>
        <v>12815.6</v>
      </c>
      <c r="I2285" s="7">
        <v>0.51873999999999998</v>
      </c>
      <c r="J2285" s="6">
        <f t="shared" si="527"/>
        <v>7262.36</v>
      </c>
      <c r="K2285" s="20"/>
      <c r="L2285" s="6">
        <f t="shared" si="528"/>
        <v>40000</v>
      </c>
      <c r="M2285" s="11">
        <f t="shared" si="535"/>
        <v>0</v>
      </c>
      <c r="N2285" s="6">
        <f t="shared" si="529"/>
        <v>4948</v>
      </c>
      <c r="O2285" s="11">
        <f t="shared" si="536"/>
        <v>7867.6</v>
      </c>
      <c r="P2285" s="11">
        <f t="shared" si="530"/>
        <v>0</v>
      </c>
      <c r="Q2285" s="11">
        <f t="shared" si="537"/>
        <v>7262.36</v>
      </c>
      <c r="R2285" s="11">
        <f t="shared" si="538"/>
        <v>15129.96</v>
      </c>
      <c r="S2285" s="6">
        <f t="shared" si="531"/>
        <v>0</v>
      </c>
      <c r="T2285" s="11">
        <f t="shared" si="532"/>
        <v>0</v>
      </c>
      <c r="U2285" s="11">
        <f t="shared" si="533"/>
        <v>0</v>
      </c>
      <c r="V2285" s="11">
        <f t="shared" si="539"/>
        <v>0</v>
      </c>
      <c r="W2285" s="20"/>
    </row>
    <row r="2286" spans="1:23" x14ac:dyDescent="0.25">
      <c r="A2286">
        <v>2022040512</v>
      </c>
      <c r="B2286">
        <v>3</v>
      </c>
      <c r="C2286" s="8">
        <v>0.58550000000000002</v>
      </c>
      <c r="D2286" s="6">
        <f t="shared" si="525"/>
        <v>46840</v>
      </c>
      <c r="E2286" s="62">
        <v>0</v>
      </c>
      <c r="F2286" s="6">
        <f t="shared" si="534"/>
        <v>0</v>
      </c>
      <c r="G2286" s="7">
        <v>0.39409</v>
      </c>
      <c r="H2286" s="6">
        <f t="shared" si="526"/>
        <v>13793.15</v>
      </c>
      <c r="I2286" s="7">
        <v>0.49014999999999997</v>
      </c>
      <c r="J2286" s="6">
        <f t="shared" si="527"/>
        <v>6862.0999999999995</v>
      </c>
      <c r="K2286" s="20"/>
      <c r="L2286" s="6">
        <f t="shared" si="528"/>
        <v>40000</v>
      </c>
      <c r="M2286" s="11">
        <f t="shared" si="535"/>
        <v>0</v>
      </c>
      <c r="N2286" s="6">
        <f t="shared" si="529"/>
        <v>6840</v>
      </c>
      <c r="O2286" s="11">
        <f t="shared" si="536"/>
        <v>6953.15</v>
      </c>
      <c r="P2286" s="11">
        <f t="shared" si="530"/>
        <v>0</v>
      </c>
      <c r="Q2286" s="11">
        <f t="shared" si="537"/>
        <v>6862.0999999999995</v>
      </c>
      <c r="R2286" s="11">
        <f t="shared" si="538"/>
        <v>13815.25</v>
      </c>
      <c r="S2286" s="6">
        <f t="shared" si="531"/>
        <v>0</v>
      </c>
      <c r="T2286" s="11">
        <f t="shared" si="532"/>
        <v>0</v>
      </c>
      <c r="U2286" s="11">
        <f t="shared" si="533"/>
        <v>0</v>
      </c>
      <c r="V2286" s="11">
        <f t="shared" si="539"/>
        <v>0</v>
      </c>
      <c r="W2286" s="20"/>
    </row>
    <row r="2287" spans="1:23" x14ac:dyDescent="0.25">
      <c r="A2287">
        <v>2022040513</v>
      </c>
      <c r="B2287">
        <v>3</v>
      </c>
      <c r="C2287" s="8">
        <v>0.61865999999999999</v>
      </c>
      <c r="D2287" s="6">
        <f t="shared" si="525"/>
        <v>49492.799999999996</v>
      </c>
      <c r="E2287" s="62">
        <v>0</v>
      </c>
      <c r="F2287" s="6">
        <f t="shared" si="534"/>
        <v>0</v>
      </c>
      <c r="G2287" s="7">
        <v>0.43809999999999999</v>
      </c>
      <c r="H2287" s="6">
        <f t="shared" si="526"/>
        <v>15333.5</v>
      </c>
      <c r="I2287" s="7">
        <v>0.38927</v>
      </c>
      <c r="J2287" s="6">
        <f t="shared" si="527"/>
        <v>5449.78</v>
      </c>
      <c r="K2287" s="20"/>
      <c r="L2287" s="6">
        <f t="shared" si="528"/>
        <v>40000</v>
      </c>
      <c r="M2287" s="11">
        <f t="shared" si="535"/>
        <v>0</v>
      </c>
      <c r="N2287" s="6">
        <f t="shared" si="529"/>
        <v>9492.7999999999956</v>
      </c>
      <c r="O2287" s="11">
        <f t="shared" si="536"/>
        <v>5840.7000000000044</v>
      </c>
      <c r="P2287" s="11">
        <f t="shared" si="530"/>
        <v>0</v>
      </c>
      <c r="Q2287" s="11">
        <f t="shared" si="537"/>
        <v>5449.78</v>
      </c>
      <c r="R2287" s="11">
        <f t="shared" si="538"/>
        <v>11290.480000000003</v>
      </c>
      <c r="S2287" s="6">
        <f t="shared" si="531"/>
        <v>0</v>
      </c>
      <c r="T2287" s="11">
        <f t="shared" si="532"/>
        <v>0</v>
      </c>
      <c r="U2287" s="11">
        <f t="shared" si="533"/>
        <v>0</v>
      </c>
      <c r="V2287" s="11">
        <f t="shared" si="539"/>
        <v>0</v>
      </c>
      <c r="W2287" s="20"/>
    </row>
    <row r="2288" spans="1:23" x14ac:dyDescent="0.25">
      <c r="A2288">
        <v>2022040514</v>
      </c>
      <c r="B2288">
        <v>3</v>
      </c>
      <c r="C2288" s="8">
        <v>0.64995000000000003</v>
      </c>
      <c r="D2288" s="6">
        <f t="shared" si="525"/>
        <v>51996</v>
      </c>
      <c r="E2288" s="62">
        <v>0</v>
      </c>
      <c r="F2288" s="6">
        <f t="shared" si="534"/>
        <v>0</v>
      </c>
      <c r="G2288" s="7">
        <v>0.46172000000000002</v>
      </c>
      <c r="H2288" s="6">
        <f t="shared" si="526"/>
        <v>16160.2</v>
      </c>
      <c r="I2288" s="7">
        <v>0.33822999999999998</v>
      </c>
      <c r="J2288" s="6">
        <f t="shared" si="527"/>
        <v>4735.2199999999993</v>
      </c>
      <c r="K2288" s="20"/>
      <c r="L2288" s="6">
        <f t="shared" si="528"/>
        <v>40000</v>
      </c>
      <c r="M2288" s="11">
        <f t="shared" si="535"/>
        <v>0</v>
      </c>
      <c r="N2288" s="6">
        <f t="shared" si="529"/>
        <v>11996</v>
      </c>
      <c r="O2288" s="11">
        <f t="shared" si="536"/>
        <v>4164.2000000000007</v>
      </c>
      <c r="P2288" s="11">
        <f t="shared" si="530"/>
        <v>0</v>
      </c>
      <c r="Q2288" s="11">
        <f t="shared" si="537"/>
        <v>4735.2199999999993</v>
      </c>
      <c r="R2288" s="11">
        <f t="shared" si="538"/>
        <v>8899.42</v>
      </c>
      <c r="S2288" s="6">
        <f t="shared" si="531"/>
        <v>0</v>
      </c>
      <c r="T2288" s="11">
        <f t="shared" si="532"/>
        <v>0</v>
      </c>
      <c r="U2288" s="11">
        <f t="shared" si="533"/>
        <v>0</v>
      </c>
      <c r="V2288" s="11">
        <f t="shared" si="539"/>
        <v>0</v>
      </c>
      <c r="W2288" s="20"/>
    </row>
    <row r="2289" spans="1:23" x14ac:dyDescent="0.25">
      <c r="A2289">
        <v>2022040515</v>
      </c>
      <c r="B2289">
        <v>3</v>
      </c>
      <c r="C2289" s="8">
        <v>0.67730999999999997</v>
      </c>
      <c r="D2289" s="6">
        <f t="shared" si="525"/>
        <v>54184.799999999996</v>
      </c>
      <c r="E2289" s="62">
        <v>0</v>
      </c>
      <c r="F2289" s="6">
        <f t="shared" si="534"/>
        <v>0</v>
      </c>
      <c r="G2289" s="7">
        <v>0.46342</v>
      </c>
      <c r="H2289" s="6">
        <f t="shared" si="526"/>
        <v>16219.7</v>
      </c>
      <c r="I2289" s="7">
        <v>0.33083000000000001</v>
      </c>
      <c r="J2289" s="6">
        <f t="shared" si="527"/>
        <v>4631.62</v>
      </c>
      <c r="K2289" s="20"/>
      <c r="L2289" s="6">
        <f t="shared" si="528"/>
        <v>40000</v>
      </c>
      <c r="M2289" s="11">
        <f t="shared" si="535"/>
        <v>0</v>
      </c>
      <c r="N2289" s="6">
        <f t="shared" si="529"/>
        <v>14184.799999999996</v>
      </c>
      <c r="O2289" s="11">
        <f t="shared" si="536"/>
        <v>2034.9000000000051</v>
      </c>
      <c r="P2289" s="11">
        <f t="shared" si="530"/>
        <v>0</v>
      </c>
      <c r="Q2289" s="11">
        <f t="shared" si="537"/>
        <v>4631.62</v>
      </c>
      <c r="R2289" s="11">
        <f t="shared" si="538"/>
        <v>6666.520000000005</v>
      </c>
      <c r="S2289" s="6">
        <f t="shared" si="531"/>
        <v>0</v>
      </c>
      <c r="T2289" s="11">
        <f t="shared" si="532"/>
        <v>0</v>
      </c>
      <c r="U2289" s="11">
        <f t="shared" si="533"/>
        <v>0</v>
      </c>
      <c r="V2289" s="11">
        <f t="shared" si="539"/>
        <v>0</v>
      </c>
      <c r="W2289" s="20"/>
    </row>
    <row r="2290" spans="1:23" x14ac:dyDescent="0.25">
      <c r="A2290">
        <v>2022040516</v>
      </c>
      <c r="B2290">
        <v>3</v>
      </c>
      <c r="C2290" s="8">
        <v>0.70423999999999998</v>
      </c>
      <c r="D2290" s="6">
        <f t="shared" si="525"/>
        <v>56339.199999999997</v>
      </c>
      <c r="E2290" s="62">
        <v>0</v>
      </c>
      <c r="F2290" s="6">
        <f t="shared" si="534"/>
        <v>0</v>
      </c>
      <c r="G2290" s="7">
        <v>0.46529999999999999</v>
      </c>
      <c r="H2290" s="6">
        <f t="shared" si="526"/>
        <v>16285.5</v>
      </c>
      <c r="I2290" s="7">
        <v>0.30745</v>
      </c>
      <c r="J2290" s="6">
        <f t="shared" si="527"/>
        <v>4304.3</v>
      </c>
      <c r="K2290" s="20"/>
      <c r="L2290" s="6">
        <f t="shared" si="528"/>
        <v>40000</v>
      </c>
      <c r="M2290" s="11">
        <f t="shared" si="535"/>
        <v>0</v>
      </c>
      <c r="N2290" s="6">
        <f t="shared" si="529"/>
        <v>16285.5</v>
      </c>
      <c r="O2290" s="11">
        <f t="shared" si="536"/>
        <v>0</v>
      </c>
      <c r="P2290" s="11">
        <f t="shared" si="530"/>
        <v>53.69999999999709</v>
      </c>
      <c r="Q2290" s="11">
        <f t="shared" si="537"/>
        <v>4250.6000000000031</v>
      </c>
      <c r="R2290" s="11">
        <f t="shared" si="538"/>
        <v>4250.6000000000031</v>
      </c>
      <c r="S2290" s="6">
        <f t="shared" si="531"/>
        <v>0</v>
      </c>
      <c r="T2290" s="11">
        <f t="shared" si="532"/>
        <v>0</v>
      </c>
      <c r="U2290" s="11">
        <f t="shared" si="533"/>
        <v>0</v>
      </c>
      <c r="V2290" s="11">
        <f t="shared" si="539"/>
        <v>0</v>
      </c>
      <c r="W2290" s="20"/>
    </row>
    <row r="2291" spans="1:23" x14ac:dyDescent="0.25">
      <c r="A2291">
        <v>2022040517</v>
      </c>
      <c r="B2291">
        <v>3</v>
      </c>
      <c r="C2291" s="8">
        <v>0.72609999999999997</v>
      </c>
      <c r="D2291" s="6">
        <f t="shared" si="525"/>
        <v>58088</v>
      </c>
      <c r="E2291" s="62">
        <v>0</v>
      </c>
      <c r="F2291" s="6">
        <f t="shared" si="534"/>
        <v>0</v>
      </c>
      <c r="G2291" s="7">
        <v>0.48158000000000001</v>
      </c>
      <c r="H2291" s="6">
        <f t="shared" si="526"/>
        <v>16855.3</v>
      </c>
      <c r="I2291" s="7">
        <v>0.28502</v>
      </c>
      <c r="J2291" s="6">
        <f t="shared" si="527"/>
        <v>3990.2799999999997</v>
      </c>
      <c r="K2291" s="20"/>
      <c r="L2291" s="6">
        <f t="shared" si="528"/>
        <v>40000</v>
      </c>
      <c r="M2291" s="11">
        <f t="shared" si="535"/>
        <v>0</v>
      </c>
      <c r="N2291" s="6">
        <f t="shared" si="529"/>
        <v>16855.3</v>
      </c>
      <c r="O2291" s="11">
        <f t="shared" si="536"/>
        <v>0</v>
      </c>
      <c r="P2291" s="11">
        <f t="shared" si="530"/>
        <v>1232.7000000000007</v>
      </c>
      <c r="Q2291" s="11">
        <f t="shared" si="537"/>
        <v>2757.579999999999</v>
      </c>
      <c r="R2291" s="11">
        <f t="shared" si="538"/>
        <v>2757.579999999999</v>
      </c>
      <c r="S2291" s="6">
        <f t="shared" si="531"/>
        <v>0</v>
      </c>
      <c r="T2291" s="11">
        <f t="shared" si="532"/>
        <v>0</v>
      </c>
      <c r="U2291" s="11">
        <f t="shared" si="533"/>
        <v>0</v>
      </c>
      <c r="V2291" s="11">
        <f t="shared" si="539"/>
        <v>0</v>
      </c>
      <c r="W2291" s="20"/>
    </row>
    <row r="2292" spans="1:23" x14ac:dyDescent="0.25">
      <c r="A2292">
        <v>2022040518</v>
      </c>
      <c r="B2292">
        <v>3</v>
      </c>
      <c r="C2292" s="8">
        <v>0.73253000000000001</v>
      </c>
      <c r="D2292" s="6">
        <f t="shared" si="525"/>
        <v>58602.400000000001</v>
      </c>
      <c r="E2292" s="62">
        <v>0</v>
      </c>
      <c r="F2292" s="6">
        <f t="shared" si="534"/>
        <v>0</v>
      </c>
      <c r="G2292" s="7">
        <v>0.4985</v>
      </c>
      <c r="H2292" s="6">
        <f t="shared" si="526"/>
        <v>17447.5</v>
      </c>
      <c r="I2292" s="7">
        <v>0.25967000000000001</v>
      </c>
      <c r="J2292" s="6">
        <f t="shared" si="527"/>
        <v>3635.38</v>
      </c>
      <c r="K2292" s="20"/>
      <c r="L2292" s="6">
        <f t="shared" si="528"/>
        <v>40000</v>
      </c>
      <c r="M2292" s="11">
        <f t="shared" si="535"/>
        <v>0</v>
      </c>
      <c r="N2292" s="6">
        <f t="shared" si="529"/>
        <v>17447.5</v>
      </c>
      <c r="O2292" s="11">
        <f t="shared" si="536"/>
        <v>0</v>
      </c>
      <c r="P2292" s="11">
        <f t="shared" si="530"/>
        <v>1154.9000000000015</v>
      </c>
      <c r="Q2292" s="11">
        <f t="shared" si="537"/>
        <v>2480.4799999999987</v>
      </c>
      <c r="R2292" s="11">
        <f t="shared" si="538"/>
        <v>2480.4799999999987</v>
      </c>
      <c r="S2292" s="6">
        <f t="shared" si="531"/>
        <v>0</v>
      </c>
      <c r="T2292" s="11">
        <f t="shared" si="532"/>
        <v>0</v>
      </c>
      <c r="U2292" s="11">
        <f t="shared" si="533"/>
        <v>0</v>
      </c>
      <c r="V2292" s="11">
        <f t="shared" si="539"/>
        <v>0</v>
      </c>
      <c r="W2292" s="20"/>
    </row>
    <row r="2293" spans="1:23" x14ac:dyDescent="0.25">
      <c r="A2293">
        <v>2022040519</v>
      </c>
      <c r="B2293">
        <v>3</v>
      </c>
      <c r="C2293" s="8">
        <v>0.71718999999999999</v>
      </c>
      <c r="D2293" s="6">
        <f t="shared" si="525"/>
        <v>57375.199999999997</v>
      </c>
      <c r="E2293" s="62">
        <v>0</v>
      </c>
      <c r="F2293" s="6">
        <f t="shared" si="534"/>
        <v>0</v>
      </c>
      <c r="G2293" s="7">
        <v>0.51156000000000001</v>
      </c>
      <c r="H2293" s="6">
        <f t="shared" si="526"/>
        <v>17904.600000000002</v>
      </c>
      <c r="I2293" s="7">
        <v>0.21256</v>
      </c>
      <c r="J2293" s="6">
        <f t="shared" si="527"/>
        <v>2975.84</v>
      </c>
      <c r="K2293" s="20"/>
      <c r="L2293" s="6">
        <f t="shared" si="528"/>
        <v>40000</v>
      </c>
      <c r="M2293" s="11">
        <f t="shared" si="535"/>
        <v>0</v>
      </c>
      <c r="N2293" s="6">
        <f t="shared" si="529"/>
        <v>17375.199999999997</v>
      </c>
      <c r="O2293" s="11">
        <f t="shared" si="536"/>
        <v>529.40000000000509</v>
      </c>
      <c r="P2293" s="11">
        <f t="shared" si="530"/>
        <v>0</v>
      </c>
      <c r="Q2293" s="11">
        <f t="shared" si="537"/>
        <v>2975.84</v>
      </c>
      <c r="R2293" s="11">
        <f t="shared" si="538"/>
        <v>3505.2400000000052</v>
      </c>
      <c r="S2293" s="6">
        <f t="shared" si="531"/>
        <v>0</v>
      </c>
      <c r="T2293" s="11">
        <f t="shared" si="532"/>
        <v>0</v>
      </c>
      <c r="U2293" s="11">
        <f t="shared" si="533"/>
        <v>0</v>
      </c>
      <c r="V2293" s="11">
        <f t="shared" si="539"/>
        <v>0</v>
      </c>
      <c r="W2293" s="20"/>
    </row>
    <row r="2294" spans="1:23" x14ac:dyDescent="0.25">
      <c r="A2294">
        <v>2022040520</v>
      </c>
      <c r="B2294">
        <v>3</v>
      </c>
      <c r="C2294" s="8">
        <v>0.69328000000000001</v>
      </c>
      <c r="D2294" s="6">
        <f t="shared" si="525"/>
        <v>55462.400000000001</v>
      </c>
      <c r="E2294" s="62">
        <v>0</v>
      </c>
      <c r="F2294" s="6">
        <f t="shared" si="534"/>
        <v>0</v>
      </c>
      <c r="G2294" s="7">
        <v>0.50792000000000004</v>
      </c>
      <c r="H2294" s="6">
        <f t="shared" si="526"/>
        <v>17777.2</v>
      </c>
      <c r="I2294" s="7">
        <v>0.10553999999999999</v>
      </c>
      <c r="J2294" s="6">
        <f t="shared" si="527"/>
        <v>1477.56</v>
      </c>
      <c r="K2294" s="20"/>
      <c r="L2294" s="6">
        <f t="shared" si="528"/>
        <v>40000</v>
      </c>
      <c r="M2294" s="11">
        <f t="shared" si="535"/>
        <v>0</v>
      </c>
      <c r="N2294" s="6">
        <f t="shared" si="529"/>
        <v>15462.400000000001</v>
      </c>
      <c r="O2294" s="11">
        <f t="shared" si="536"/>
        <v>2314.7999999999993</v>
      </c>
      <c r="P2294" s="11">
        <f t="shared" si="530"/>
        <v>0</v>
      </c>
      <c r="Q2294" s="11">
        <f t="shared" si="537"/>
        <v>1477.56</v>
      </c>
      <c r="R2294" s="11">
        <f t="shared" si="538"/>
        <v>3792.3599999999992</v>
      </c>
      <c r="S2294" s="6">
        <f t="shared" si="531"/>
        <v>0</v>
      </c>
      <c r="T2294" s="11">
        <f t="shared" si="532"/>
        <v>0</v>
      </c>
      <c r="U2294" s="11">
        <f t="shared" si="533"/>
        <v>0</v>
      </c>
      <c r="V2294" s="11">
        <f t="shared" si="539"/>
        <v>0</v>
      </c>
      <c r="W2294" s="20"/>
    </row>
    <row r="2295" spans="1:23" x14ac:dyDescent="0.25">
      <c r="A2295">
        <v>2022040521</v>
      </c>
      <c r="B2295">
        <v>3</v>
      </c>
      <c r="C2295" s="8">
        <v>0.67586000000000002</v>
      </c>
      <c r="D2295" s="6">
        <f t="shared" si="525"/>
        <v>54068.800000000003</v>
      </c>
      <c r="E2295" s="62">
        <v>0</v>
      </c>
      <c r="F2295" s="6">
        <f t="shared" si="534"/>
        <v>0</v>
      </c>
      <c r="G2295" s="7">
        <v>0.49303000000000002</v>
      </c>
      <c r="H2295" s="6">
        <f t="shared" si="526"/>
        <v>17256.05</v>
      </c>
      <c r="I2295" s="7">
        <v>6.7000000000000002E-4</v>
      </c>
      <c r="J2295" s="6">
        <f t="shared" si="527"/>
        <v>9.3800000000000008</v>
      </c>
      <c r="K2295" s="20"/>
      <c r="L2295" s="6">
        <f t="shared" si="528"/>
        <v>40000</v>
      </c>
      <c r="M2295" s="11">
        <f t="shared" si="535"/>
        <v>0</v>
      </c>
      <c r="N2295" s="6">
        <f t="shared" si="529"/>
        <v>14068.800000000003</v>
      </c>
      <c r="O2295" s="11">
        <f t="shared" si="536"/>
        <v>3187.2499999999964</v>
      </c>
      <c r="P2295" s="11">
        <f t="shared" si="530"/>
        <v>0</v>
      </c>
      <c r="Q2295" s="11">
        <f t="shared" si="537"/>
        <v>9.3800000000000008</v>
      </c>
      <c r="R2295" s="11">
        <f t="shared" si="538"/>
        <v>3196.6299999999965</v>
      </c>
      <c r="S2295" s="6">
        <f t="shared" si="531"/>
        <v>0</v>
      </c>
      <c r="T2295" s="11">
        <f t="shared" si="532"/>
        <v>0</v>
      </c>
      <c r="U2295" s="11">
        <f t="shared" si="533"/>
        <v>0</v>
      </c>
      <c r="V2295" s="11">
        <f t="shared" si="539"/>
        <v>0</v>
      </c>
      <c r="W2295" s="20"/>
    </row>
    <row r="2296" spans="1:23" x14ac:dyDescent="0.25">
      <c r="A2296">
        <v>2022040522</v>
      </c>
      <c r="B2296">
        <v>3</v>
      </c>
      <c r="C2296" s="8">
        <v>0.64702999999999999</v>
      </c>
      <c r="D2296" s="6">
        <f t="shared" si="525"/>
        <v>51762.400000000001</v>
      </c>
      <c r="E2296" s="62">
        <v>0</v>
      </c>
      <c r="F2296" s="6">
        <f t="shared" si="534"/>
        <v>0</v>
      </c>
      <c r="G2296" s="7">
        <v>0.54320000000000002</v>
      </c>
      <c r="H2296" s="6">
        <f t="shared" si="526"/>
        <v>19012</v>
      </c>
      <c r="I2296" s="7">
        <v>0</v>
      </c>
      <c r="J2296" s="6">
        <f t="shared" si="527"/>
        <v>0</v>
      </c>
      <c r="K2296" s="20"/>
      <c r="L2296" s="6">
        <f t="shared" si="528"/>
        <v>40000</v>
      </c>
      <c r="M2296" s="11">
        <f t="shared" si="535"/>
        <v>0</v>
      </c>
      <c r="N2296" s="6">
        <f t="shared" si="529"/>
        <v>11762.400000000001</v>
      </c>
      <c r="O2296" s="11">
        <f t="shared" si="536"/>
        <v>7249.5999999999985</v>
      </c>
      <c r="P2296" s="11">
        <f t="shared" si="530"/>
        <v>0</v>
      </c>
      <c r="Q2296" s="11">
        <f t="shared" si="537"/>
        <v>0</v>
      </c>
      <c r="R2296" s="11">
        <f t="shared" si="538"/>
        <v>7249.5999999999985</v>
      </c>
      <c r="S2296" s="6">
        <f t="shared" si="531"/>
        <v>0</v>
      </c>
      <c r="T2296" s="11">
        <f t="shared" si="532"/>
        <v>0</v>
      </c>
      <c r="U2296" s="11">
        <f t="shared" si="533"/>
        <v>0</v>
      </c>
      <c r="V2296" s="11">
        <f t="shared" si="539"/>
        <v>0</v>
      </c>
      <c r="W2296" s="20"/>
    </row>
    <row r="2297" spans="1:23" x14ac:dyDescent="0.25">
      <c r="A2297">
        <v>2022040523</v>
      </c>
      <c r="B2297">
        <v>3</v>
      </c>
      <c r="C2297" s="8">
        <v>0.60241</v>
      </c>
      <c r="D2297" s="6">
        <f t="shared" si="525"/>
        <v>48192.800000000003</v>
      </c>
      <c r="E2297" s="62">
        <v>0</v>
      </c>
      <c r="F2297" s="6">
        <f t="shared" si="534"/>
        <v>0</v>
      </c>
      <c r="G2297" s="7">
        <v>0.57052999999999998</v>
      </c>
      <c r="H2297" s="6">
        <f t="shared" si="526"/>
        <v>19968.55</v>
      </c>
      <c r="I2297" s="7">
        <v>0</v>
      </c>
      <c r="J2297" s="6">
        <f t="shared" si="527"/>
        <v>0</v>
      </c>
      <c r="K2297" s="20"/>
      <c r="L2297" s="6">
        <f t="shared" si="528"/>
        <v>40000</v>
      </c>
      <c r="M2297" s="11">
        <f t="shared" si="535"/>
        <v>0</v>
      </c>
      <c r="N2297" s="6">
        <f t="shared" si="529"/>
        <v>8192.8000000000029</v>
      </c>
      <c r="O2297" s="11">
        <f t="shared" si="536"/>
        <v>11775.749999999996</v>
      </c>
      <c r="P2297" s="11">
        <f t="shared" si="530"/>
        <v>0</v>
      </c>
      <c r="Q2297" s="11">
        <f t="shared" si="537"/>
        <v>0</v>
      </c>
      <c r="R2297" s="11">
        <f t="shared" si="538"/>
        <v>11775.749999999996</v>
      </c>
      <c r="S2297" s="6">
        <f t="shared" si="531"/>
        <v>0</v>
      </c>
      <c r="T2297" s="11">
        <f t="shared" si="532"/>
        <v>0</v>
      </c>
      <c r="U2297" s="11">
        <f t="shared" si="533"/>
        <v>0</v>
      </c>
      <c r="V2297" s="11">
        <f t="shared" si="539"/>
        <v>0</v>
      </c>
      <c r="W2297" s="20"/>
    </row>
    <row r="2298" spans="1:23" x14ac:dyDescent="0.25">
      <c r="A2298">
        <v>2022040524</v>
      </c>
      <c r="B2298">
        <v>3</v>
      </c>
      <c r="C2298" s="8">
        <v>0.55510999999999999</v>
      </c>
      <c r="D2298" s="6">
        <f t="shared" si="525"/>
        <v>44408.800000000003</v>
      </c>
      <c r="E2298" s="62">
        <v>0</v>
      </c>
      <c r="F2298" s="6">
        <f t="shared" si="534"/>
        <v>0</v>
      </c>
      <c r="G2298" s="7">
        <v>0.58304999999999996</v>
      </c>
      <c r="H2298" s="6">
        <f t="shared" si="526"/>
        <v>20406.75</v>
      </c>
      <c r="I2298" s="7">
        <v>0</v>
      </c>
      <c r="J2298" s="6">
        <f t="shared" si="527"/>
        <v>0</v>
      </c>
      <c r="K2298" s="20"/>
      <c r="L2298" s="6">
        <f t="shared" si="528"/>
        <v>40000</v>
      </c>
      <c r="M2298" s="11">
        <f t="shared" si="535"/>
        <v>0</v>
      </c>
      <c r="N2298" s="6">
        <f t="shared" si="529"/>
        <v>4408.8000000000029</v>
      </c>
      <c r="O2298" s="11">
        <f t="shared" si="536"/>
        <v>15997.949999999997</v>
      </c>
      <c r="P2298" s="11">
        <f t="shared" si="530"/>
        <v>0</v>
      </c>
      <c r="Q2298" s="11">
        <f t="shared" si="537"/>
        <v>0</v>
      </c>
      <c r="R2298" s="11">
        <f t="shared" si="538"/>
        <v>15997.949999999997</v>
      </c>
      <c r="S2298" s="6">
        <f t="shared" si="531"/>
        <v>0</v>
      </c>
      <c r="T2298" s="11">
        <f t="shared" si="532"/>
        <v>0</v>
      </c>
      <c r="U2298" s="11">
        <f t="shared" si="533"/>
        <v>0</v>
      </c>
      <c r="V2298" s="11">
        <f t="shared" si="539"/>
        <v>0</v>
      </c>
      <c r="W2298" s="20"/>
    </row>
    <row r="2299" spans="1:23" x14ac:dyDescent="0.25">
      <c r="A2299">
        <v>2022040601</v>
      </c>
      <c r="B2299">
        <v>4</v>
      </c>
      <c r="C2299" s="8">
        <v>0.51748000000000005</v>
      </c>
      <c r="D2299" s="6">
        <f t="shared" si="525"/>
        <v>41398.400000000001</v>
      </c>
      <c r="E2299" s="62">
        <v>0</v>
      </c>
      <c r="F2299" s="6">
        <f t="shared" si="534"/>
        <v>0</v>
      </c>
      <c r="G2299" s="7">
        <v>0.59599000000000002</v>
      </c>
      <c r="H2299" s="6">
        <f t="shared" si="526"/>
        <v>20859.650000000001</v>
      </c>
      <c r="I2299" s="7">
        <v>0</v>
      </c>
      <c r="J2299" s="6">
        <f t="shared" si="527"/>
        <v>0</v>
      </c>
      <c r="K2299" s="20"/>
      <c r="L2299" s="6">
        <f t="shared" si="528"/>
        <v>40000</v>
      </c>
      <c r="M2299" s="11">
        <f t="shared" si="535"/>
        <v>0</v>
      </c>
      <c r="N2299" s="6">
        <f t="shared" si="529"/>
        <v>1398.4000000000015</v>
      </c>
      <c r="O2299" s="11">
        <f t="shared" si="536"/>
        <v>19461.25</v>
      </c>
      <c r="P2299" s="11">
        <f t="shared" si="530"/>
        <v>0</v>
      </c>
      <c r="Q2299" s="11">
        <f t="shared" si="537"/>
        <v>0</v>
      </c>
      <c r="R2299" s="11">
        <f t="shared" si="538"/>
        <v>19461.25</v>
      </c>
      <c r="S2299" s="6">
        <f t="shared" si="531"/>
        <v>0</v>
      </c>
      <c r="T2299" s="11">
        <f t="shared" si="532"/>
        <v>0</v>
      </c>
      <c r="U2299" s="11">
        <f t="shared" si="533"/>
        <v>0</v>
      </c>
      <c r="V2299" s="11">
        <f t="shared" si="539"/>
        <v>0</v>
      </c>
      <c r="W2299" s="20"/>
    </row>
    <row r="2300" spans="1:23" x14ac:dyDescent="0.25">
      <c r="A2300">
        <v>2022040602</v>
      </c>
      <c r="B2300">
        <v>4</v>
      </c>
      <c r="C2300" s="8">
        <v>0.49181999999999998</v>
      </c>
      <c r="D2300" s="6">
        <f t="shared" si="525"/>
        <v>39345.599999999999</v>
      </c>
      <c r="E2300" s="62">
        <v>0</v>
      </c>
      <c r="F2300" s="6">
        <f t="shared" si="534"/>
        <v>0</v>
      </c>
      <c r="G2300" s="7">
        <v>0.59511000000000003</v>
      </c>
      <c r="H2300" s="6">
        <f t="shared" si="526"/>
        <v>20828.850000000002</v>
      </c>
      <c r="I2300" s="7">
        <v>0</v>
      </c>
      <c r="J2300" s="6">
        <f t="shared" si="527"/>
        <v>0</v>
      </c>
      <c r="K2300" s="20"/>
      <c r="L2300" s="6">
        <f t="shared" si="528"/>
        <v>39345.599999999999</v>
      </c>
      <c r="M2300" s="11">
        <f t="shared" si="535"/>
        <v>654.40000000000146</v>
      </c>
      <c r="N2300" s="6">
        <f t="shared" si="529"/>
        <v>0</v>
      </c>
      <c r="O2300" s="11">
        <f t="shared" si="536"/>
        <v>20828.850000000002</v>
      </c>
      <c r="P2300" s="11">
        <f t="shared" si="530"/>
        <v>0</v>
      </c>
      <c r="Q2300" s="11">
        <f t="shared" si="537"/>
        <v>0</v>
      </c>
      <c r="R2300" s="11">
        <f t="shared" si="538"/>
        <v>21483.250000000004</v>
      </c>
      <c r="S2300" s="6">
        <f t="shared" si="531"/>
        <v>0</v>
      </c>
      <c r="T2300" s="11">
        <f t="shared" si="532"/>
        <v>0</v>
      </c>
      <c r="U2300" s="11">
        <f t="shared" si="533"/>
        <v>0</v>
      </c>
      <c r="V2300" s="11">
        <f t="shared" si="539"/>
        <v>0</v>
      </c>
      <c r="W2300" s="20"/>
    </row>
    <row r="2301" spans="1:23" x14ac:dyDescent="0.25">
      <c r="A2301">
        <v>2022040603</v>
      </c>
      <c r="B2301">
        <v>4</v>
      </c>
      <c r="C2301" s="8">
        <v>0.47336</v>
      </c>
      <c r="D2301" s="6">
        <f t="shared" si="525"/>
        <v>37868.800000000003</v>
      </c>
      <c r="E2301" s="62">
        <v>0</v>
      </c>
      <c r="F2301" s="6">
        <f t="shared" si="534"/>
        <v>0</v>
      </c>
      <c r="G2301" s="7">
        <v>0.58643000000000001</v>
      </c>
      <c r="H2301" s="6">
        <f t="shared" si="526"/>
        <v>20525.05</v>
      </c>
      <c r="I2301" s="7">
        <v>0</v>
      </c>
      <c r="J2301" s="6">
        <f t="shared" si="527"/>
        <v>0</v>
      </c>
      <c r="K2301" s="20"/>
      <c r="L2301" s="6">
        <f t="shared" si="528"/>
        <v>37868.800000000003</v>
      </c>
      <c r="M2301" s="11">
        <f t="shared" si="535"/>
        <v>2131.1999999999971</v>
      </c>
      <c r="N2301" s="6">
        <f t="shared" si="529"/>
        <v>0</v>
      </c>
      <c r="O2301" s="11">
        <f t="shared" si="536"/>
        <v>20525.05</v>
      </c>
      <c r="P2301" s="11">
        <f t="shared" si="530"/>
        <v>0</v>
      </c>
      <c r="Q2301" s="11">
        <f t="shared" si="537"/>
        <v>0</v>
      </c>
      <c r="R2301" s="11">
        <f t="shared" si="538"/>
        <v>22656.249999999996</v>
      </c>
      <c r="S2301" s="6">
        <f t="shared" si="531"/>
        <v>0</v>
      </c>
      <c r="T2301" s="11">
        <f t="shared" si="532"/>
        <v>0</v>
      </c>
      <c r="U2301" s="11">
        <f t="shared" si="533"/>
        <v>0</v>
      </c>
      <c r="V2301" s="11">
        <f t="shared" si="539"/>
        <v>0</v>
      </c>
      <c r="W2301" s="20"/>
    </row>
    <row r="2302" spans="1:23" x14ac:dyDescent="0.25">
      <c r="A2302">
        <v>2022040604</v>
      </c>
      <c r="B2302">
        <v>4</v>
      </c>
      <c r="C2302" s="8">
        <v>0.46145000000000003</v>
      </c>
      <c r="D2302" s="6">
        <f t="shared" si="525"/>
        <v>36916</v>
      </c>
      <c r="E2302" s="62">
        <v>0</v>
      </c>
      <c r="F2302" s="6">
        <f t="shared" si="534"/>
        <v>0</v>
      </c>
      <c r="G2302" s="7">
        <v>0.57782999999999995</v>
      </c>
      <c r="H2302" s="6">
        <f t="shared" si="526"/>
        <v>20224.05</v>
      </c>
      <c r="I2302" s="7">
        <v>0</v>
      </c>
      <c r="J2302" s="6">
        <f t="shared" si="527"/>
        <v>0</v>
      </c>
      <c r="K2302" s="20"/>
      <c r="L2302" s="6">
        <f t="shared" si="528"/>
        <v>36916</v>
      </c>
      <c r="M2302" s="11">
        <f t="shared" si="535"/>
        <v>3084</v>
      </c>
      <c r="N2302" s="6">
        <f t="shared" si="529"/>
        <v>0</v>
      </c>
      <c r="O2302" s="11">
        <f t="shared" si="536"/>
        <v>20224.05</v>
      </c>
      <c r="P2302" s="11">
        <f t="shared" si="530"/>
        <v>0</v>
      </c>
      <c r="Q2302" s="11">
        <f t="shared" si="537"/>
        <v>0</v>
      </c>
      <c r="R2302" s="11">
        <f t="shared" si="538"/>
        <v>23308.05</v>
      </c>
      <c r="S2302" s="6">
        <f t="shared" si="531"/>
        <v>0</v>
      </c>
      <c r="T2302" s="11">
        <f t="shared" si="532"/>
        <v>0</v>
      </c>
      <c r="U2302" s="11">
        <f t="shared" si="533"/>
        <v>0</v>
      </c>
      <c r="V2302" s="11">
        <f t="shared" si="539"/>
        <v>0</v>
      </c>
      <c r="W2302" s="20"/>
    </row>
    <row r="2303" spans="1:23" x14ac:dyDescent="0.25">
      <c r="A2303">
        <v>2022040605</v>
      </c>
      <c r="B2303">
        <v>4</v>
      </c>
      <c r="C2303" s="8">
        <v>0.45704</v>
      </c>
      <c r="D2303" s="6">
        <f t="shared" si="525"/>
        <v>36563.199999999997</v>
      </c>
      <c r="E2303" s="62">
        <v>0</v>
      </c>
      <c r="F2303" s="6">
        <f t="shared" si="534"/>
        <v>0</v>
      </c>
      <c r="G2303" s="7">
        <v>0.57755999999999996</v>
      </c>
      <c r="H2303" s="6">
        <f t="shared" si="526"/>
        <v>20214.599999999999</v>
      </c>
      <c r="I2303" s="7">
        <v>0</v>
      </c>
      <c r="J2303" s="6">
        <f t="shared" si="527"/>
        <v>0</v>
      </c>
      <c r="K2303" s="20"/>
      <c r="L2303" s="6">
        <f t="shared" si="528"/>
        <v>36563.199999999997</v>
      </c>
      <c r="M2303" s="11">
        <f t="shared" si="535"/>
        <v>3436.8000000000029</v>
      </c>
      <c r="N2303" s="6">
        <f t="shared" si="529"/>
        <v>0</v>
      </c>
      <c r="O2303" s="11">
        <f t="shared" si="536"/>
        <v>20214.599999999999</v>
      </c>
      <c r="P2303" s="11">
        <f t="shared" si="530"/>
        <v>0</v>
      </c>
      <c r="Q2303" s="11">
        <f t="shared" si="537"/>
        <v>0</v>
      </c>
      <c r="R2303" s="11">
        <f t="shared" si="538"/>
        <v>23651.4</v>
      </c>
      <c r="S2303" s="6">
        <f t="shared" si="531"/>
        <v>0</v>
      </c>
      <c r="T2303" s="11">
        <f t="shared" si="532"/>
        <v>0</v>
      </c>
      <c r="U2303" s="11">
        <f t="shared" si="533"/>
        <v>0</v>
      </c>
      <c r="V2303" s="11">
        <f t="shared" si="539"/>
        <v>0</v>
      </c>
      <c r="W2303" s="20"/>
    </row>
    <row r="2304" spans="1:23" x14ac:dyDescent="0.25">
      <c r="A2304">
        <v>2022040606</v>
      </c>
      <c r="B2304">
        <v>4</v>
      </c>
      <c r="C2304" s="8">
        <v>0.46949000000000002</v>
      </c>
      <c r="D2304" s="6">
        <f t="shared" si="525"/>
        <v>37559.200000000004</v>
      </c>
      <c r="E2304" s="62">
        <v>0</v>
      </c>
      <c r="F2304" s="6">
        <f t="shared" si="534"/>
        <v>0</v>
      </c>
      <c r="G2304" s="7">
        <v>0.58164000000000005</v>
      </c>
      <c r="H2304" s="6">
        <f t="shared" si="526"/>
        <v>20357.400000000001</v>
      </c>
      <c r="I2304" s="7">
        <v>0</v>
      </c>
      <c r="J2304" s="6">
        <f t="shared" si="527"/>
        <v>0</v>
      </c>
      <c r="K2304" s="20"/>
      <c r="L2304" s="6">
        <f t="shared" si="528"/>
        <v>37559.200000000004</v>
      </c>
      <c r="M2304" s="11">
        <f t="shared" si="535"/>
        <v>2440.7999999999956</v>
      </c>
      <c r="N2304" s="6">
        <f t="shared" si="529"/>
        <v>0</v>
      </c>
      <c r="O2304" s="11">
        <f t="shared" si="536"/>
        <v>20357.400000000001</v>
      </c>
      <c r="P2304" s="11">
        <f t="shared" si="530"/>
        <v>0</v>
      </c>
      <c r="Q2304" s="11">
        <f t="shared" si="537"/>
        <v>0</v>
      </c>
      <c r="R2304" s="11">
        <f t="shared" si="538"/>
        <v>22798.199999999997</v>
      </c>
      <c r="S2304" s="6">
        <f t="shared" si="531"/>
        <v>0</v>
      </c>
      <c r="T2304" s="11">
        <f t="shared" si="532"/>
        <v>0</v>
      </c>
      <c r="U2304" s="11">
        <f t="shared" si="533"/>
        <v>0</v>
      </c>
      <c r="V2304" s="11">
        <f t="shared" si="539"/>
        <v>0</v>
      </c>
      <c r="W2304" s="20"/>
    </row>
    <row r="2305" spans="1:23" x14ac:dyDescent="0.25">
      <c r="A2305">
        <v>2022040607</v>
      </c>
      <c r="B2305">
        <v>4</v>
      </c>
      <c r="C2305" s="8">
        <v>0.50155000000000005</v>
      </c>
      <c r="D2305" s="6">
        <f t="shared" si="525"/>
        <v>40124.000000000007</v>
      </c>
      <c r="E2305" s="62">
        <v>0</v>
      </c>
      <c r="F2305" s="6">
        <f t="shared" si="534"/>
        <v>0</v>
      </c>
      <c r="G2305" s="7">
        <v>0.58379999999999999</v>
      </c>
      <c r="H2305" s="6">
        <f t="shared" si="526"/>
        <v>20433</v>
      </c>
      <c r="I2305" s="7">
        <v>0</v>
      </c>
      <c r="J2305" s="6">
        <f t="shared" si="527"/>
        <v>0</v>
      </c>
      <c r="K2305" s="20"/>
      <c r="L2305" s="6">
        <f t="shared" si="528"/>
        <v>40000</v>
      </c>
      <c r="M2305" s="11">
        <f t="shared" si="535"/>
        <v>0</v>
      </c>
      <c r="N2305" s="6">
        <f t="shared" si="529"/>
        <v>124.00000000000728</v>
      </c>
      <c r="O2305" s="11">
        <f t="shared" si="536"/>
        <v>20308.999999999993</v>
      </c>
      <c r="P2305" s="11">
        <f t="shared" si="530"/>
        <v>0</v>
      </c>
      <c r="Q2305" s="11">
        <f t="shared" si="537"/>
        <v>0</v>
      </c>
      <c r="R2305" s="11">
        <f t="shared" si="538"/>
        <v>20308.999999999993</v>
      </c>
      <c r="S2305" s="6">
        <f t="shared" si="531"/>
        <v>0</v>
      </c>
      <c r="T2305" s="11">
        <f t="shared" si="532"/>
        <v>0</v>
      </c>
      <c r="U2305" s="11">
        <f t="shared" si="533"/>
        <v>0</v>
      </c>
      <c r="V2305" s="11">
        <f t="shared" si="539"/>
        <v>0</v>
      </c>
      <c r="W2305" s="20"/>
    </row>
    <row r="2306" spans="1:23" x14ac:dyDescent="0.25">
      <c r="A2306">
        <v>2022040608</v>
      </c>
      <c r="B2306">
        <v>4</v>
      </c>
      <c r="C2306" s="8">
        <v>0.51541999999999999</v>
      </c>
      <c r="D2306" s="6">
        <f t="shared" si="525"/>
        <v>41233.599999999999</v>
      </c>
      <c r="E2306" s="62">
        <v>0</v>
      </c>
      <c r="F2306" s="6">
        <f t="shared" si="534"/>
        <v>0</v>
      </c>
      <c r="G2306" s="7">
        <v>0.56294</v>
      </c>
      <c r="H2306" s="6">
        <f t="shared" si="526"/>
        <v>19702.900000000001</v>
      </c>
      <c r="I2306" s="7">
        <v>1.6500000000000001E-2</v>
      </c>
      <c r="J2306" s="6">
        <f t="shared" si="527"/>
        <v>231</v>
      </c>
      <c r="K2306" s="20"/>
      <c r="L2306" s="6">
        <f t="shared" si="528"/>
        <v>40000</v>
      </c>
      <c r="M2306" s="11">
        <f t="shared" si="535"/>
        <v>0</v>
      </c>
      <c r="N2306" s="6">
        <f t="shared" si="529"/>
        <v>1233.5999999999985</v>
      </c>
      <c r="O2306" s="11">
        <f t="shared" si="536"/>
        <v>18469.300000000003</v>
      </c>
      <c r="P2306" s="11">
        <f t="shared" si="530"/>
        <v>0</v>
      </c>
      <c r="Q2306" s="11">
        <f t="shared" si="537"/>
        <v>231</v>
      </c>
      <c r="R2306" s="11">
        <f t="shared" si="538"/>
        <v>18700.300000000003</v>
      </c>
      <c r="S2306" s="6">
        <f t="shared" si="531"/>
        <v>0</v>
      </c>
      <c r="T2306" s="11">
        <f t="shared" si="532"/>
        <v>0</v>
      </c>
      <c r="U2306" s="11">
        <f t="shared" si="533"/>
        <v>0</v>
      </c>
      <c r="V2306" s="11">
        <f t="shared" si="539"/>
        <v>0</v>
      </c>
      <c r="W2306" s="20"/>
    </row>
    <row r="2307" spans="1:23" x14ac:dyDescent="0.25">
      <c r="A2307">
        <v>2022040609</v>
      </c>
      <c r="B2307">
        <v>4</v>
      </c>
      <c r="C2307" s="8">
        <v>0.51922000000000001</v>
      </c>
      <c r="D2307" s="6">
        <f t="shared" si="525"/>
        <v>41537.599999999999</v>
      </c>
      <c r="E2307" s="62">
        <v>0</v>
      </c>
      <c r="F2307" s="6">
        <f t="shared" si="534"/>
        <v>0</v>
      </c>
      <c r="G2307" s="7">
        <v>0.49965999999999999</v>
      </c>
      <c r="H2307" s="6">
        <f t="shared" si="526"/>
        <v>17488.099999999999</v>
      </c>
      <c r="I2307" s="7">
        <v>0.25701000000000002</v>
      </c>
      <c r="J2307" s="6">
        <f t="shared" si="527"/>
        <v>3598.1400000000003</v>
      </c>
      <c r="K2307" s="20"/>
      <c r="L2307" s="6">
        <f t="shared" si="528"/>
        <v>40000</v>
      </c>
      <c r="M2307" s="11">
        <f t="shared" si="535"/>
        <v>0</v>
      </c>
      <c r="N2307" s="6">
        <f t="shared" si="529"/>
        <v>1537.5999999999985</v>
      </c>
      <c r="O2307" s="11">
        <f t="shared" si="536"/>
        <v>15950.5</v>
      </c>
      <c r="P2307" s="11">
        <f t="shared" si="530"/>
        <v>0</v>
      </c>
      <c r="Q2307" s="11">
        <f t="shared" si="537"/>
        <v>3598.1400000000003</v>
      </c>
      <c r="R2307" s="11">
        <f t="shared" si="538"/>
        <v>19548.64</v>
      </c>
      <c r="S2307" s="6">
        <f t="shared" si="531"/>
        <v>0</v>
      </c>
      <c r="T2307" s="11">
        <f t="shared" si="532"/>
        <v>0</v>
      </c>
      <c r="U2307" s="11">
        <f t="shared" si="533"/>
        <v>0</v>
      </c>
      <c r="V2307" s="11">
        <f t="shared" si="539"/>
        <v>0</v>
      </c>
      <c r="W2307" s="20"/>
    </row>
    <row r="2308" spans="1:23" x14ac:dyDescent="0.25">
      <c r="A2308">
        <v>2022040610</v>
      </c>
      <c r="B2308">
        <v>4</v>
      </c>
      <c r="C2308" s="8">
        <v>0.52732999999999997</v>
      </c>
      <c r="D2308" s="6">
        <f t="shared" si="525"/>
        <v>42186.399999999994</v>
      </c>
      <c r="E2308" s="62">
        <v>0</v>
      </c>
      <c r="F2308" s="6">
        <f t="shared" si="534"/>
        <v>0</v>
      </c>
      <c r="G2308" s="7">
        <v>0.49829000000000001</v>
      </c>
      <c r="H2308" s="6">
        <f t="shared" si="526"/>
        <v>17440.150000000001</v>
      </c>
      <c r="I2308" s="7">
        <v>0.28996</v>
      </c>
      <c r="J2308" s="6">
        <f t="shared" si="527"/>
        <v>4059.44</v>
      </c>
      <c r="K2308" s="20"/>
      <c r="L2308" s="6">
        <f t="shared" si="528"/>
        <v>40000</v>
      </c>
      <c r="M2308" s="11">
        <f t="shared" si="535"/>
        <v>0</v>
      </c>
      <c r="N2308" s="6">
        <f t="shared" si="529"/>
        <v>2186.3999999999942</v>
      </c>
      <c r="O2308" s="11">
        <f t="shared" si="536"/>
        <v>15253.750000000007</v>
      </c>
      <c r="P2308" s="11">
        <f t="shared" si="530"/>
        <v>0</v>
      </c>
      <c r="Q2308" s="11">
        <f t="shared" si="537"/>
        <v>4059.44</v>
      </c>
      <c r="R2308" s="11">
        <f t="shared" si="538"/>
        <v>19313.190000000006</v>
      </c>
      <c r="S2308" s="6">
        <f t="shared" si="531"/>
        <v>0</v>
      </c>
      <c r="T2308" s="11">
        <f t="shared" si="532"/>
        <v>0</v>
      </c>
      <c r="U2308" s="11">
        <f t="shared" si="533"/>
        <v>0</v>
      </c>
      <c r="V2308" s="11">
        <f t="shared" si="539"/>
        <v>0</v>
      </c>
      <c r="W2308" s="20"/>
    </row>
    <row r="2309" spans="1:23" x14ac:dyDescent="0.25">
      <c r="A2309">
        <v>2022040611</v>
      </c>
      <c r="B2309">
        <v>4</v>
      </c>
      <c r="C2309" s="8">
        <v>0.53935</v>
      </c>
      <c r="D2309" s="6">
        <f t="shared" ref="D2309:D2372" si="540">D$18*C2309</f>
        <v>43148</v>
      </c>
      <c r="E2309" s="62">
        <v>0</v>
      </c>
      <c r="F2309" s="6">
        <f t="shared" si="534"/>
        <v>0</v>
      </c>
      <c r="G2309" s="7">
        <v>0.52117000000000002</v>
      </c>
      <c r="H2309" s="6">
        <f t="shared" ref="H2309:H2372" si="541">H$18*G2309</f>
        <v>18240.95</v>
      </c>
      <c r="I2309" s="7">
        <v>0.27638000000000001</v>
      </c>
      <c r="J2309" s="6">
        <f t="shared" ref="J2309:J2372" si="542">I2309*J$18</f>
        <v>3869.32</v>
      </c>
      <c r="K2309" s="20"/>
      <c r="L2309" s="6">
        <f t="shared" si="528"/>
        <v>40000</v>
      </c>
      <c r="M2309" s="11">
        <f t="shared" si="535"/>
        <v>0</v>
      </c>
      <c r="N2309" s="6">
        <f t="shared" si="529"/>
        <v>3148</v>
      </c>
      <c r="O2309" s="11">
        <f t="shared" si="536"/>
        <v>15092.95</v>
      </c>
      <c r="P2309" s="11">
        <f t="shared" si="530"/>
        <v>0</v>
      </c>
      <c r="Q2309" s="11">
        <f t="shared" si="537"/>
        <v>3869.32</v>
      </c>
      <c r="R2309" s="11">
        <f t="shared" si="538"/>
        <v>18962.27</v>
      </c>
      <c r="S2309" s="6">
        <f t="shared" si="531"/>
        <v>0</v>
      </c>
      <c r="T2309" s="11">
        <f t="shared" si="532"/>
        <v>0</v>
      </c>
      <c r="U2309" s="11">
        <f t="shared" si="533"/>
        <v>0</v>
      </c>
      <c r="V2309" s="11">
        <f t="shared" si="539"/>
        <v>0</v>
      </c>
      <c r="W2309" s="20"/>
    </row>
    <row r="2310" spans="1:23" x14ac:dyDescent="0.25">
      <c r="A2310">
        <v>2022040612</v>
      </c>
      <c r="B2310">
        <v>4</v>
      </c>
      <c r="C2310" s="8">
        <v>0.54893999999999998</v>
      </c>
      <c r="D2310" s="6">
        <f t="shared" si="540"/>
        <v>43915.199999999997</v>
      </c>
      <c r="E2310" s="62">
        <v>0</v>
      </c>
      <c r="F2310" s="6">
        <f t="shared" si="534"/>
        <v>0</v>
      </c>
      <c r="G2310" s="7">
        <v>0.52039999999999997</v>
      </c>
      <c r="H2310" s="6">
        <f t="shared" si="541"/>
        <v>18214</v>
      </c>
      <c r="I2310" s="7">
        <v>0.32507999999999998</v>
      </c>
      <c r="J2310" s="6">
        <f t="shared" si="542"/>
        <v>4551.12</v>
      </c>
      <c r="K2310" s="20"/>
      <c r="L2310" s="6">
        <f t="shared" si="528"/>
        <v>40000</v>
      </c>
      <c r="M2310" s="11">
        <f t="shared" si="535"/>
        <v>0</v>
      </c>
      <c r="N2310" s="6">
        <f t="shared" si="529"/>
        <v>3915.1999999999971</v>
      </c>
      <c r="O2310" s="11">
        <f t="shared" si="536"/>
        <v>14298.800000000003</v>
      </c>
      <c r="P2310" s="11">
        <f t="shared" si="530"/>
        <v>0</v>
      </c>
      <c r="Q2310" s="11">
        <f t="shared" si="537"/>
        <v>4551.12</v>
      </c>
      <c r="R2310" s="11">
        <f t="shared" si="538"/>
        <v>18849.920000000002</v>
      </c>
      <c r="S2310" s="6">
        <f t="shared" si="531"/>
        <v>0</v>
      </c>
      <c r="T2310" s="11">
        <f t="shared" si="532"/>
        <v>0</v>
      </c>
      <c r="U2310" s="11">
        <f t="shared" si="533"/>
        <v>0</v>
      </c>
      <c r="V2310" s="11">
        <f t="shared" si="539"/>
        <v>0</v>
      </c>
      <c r="W2310" s="20"/>
    </row>
    <row r="2311" spans="1:23" x14ac:dyDescent="0.25">
      <c r="A2311">
        <v>2022040613</v>
      </c>
      <c r="B2311">
        <v>4</v>
      </c>
      <c r="C2311" s="8">
        <v>0.55603000000000002</v>
      </c>
      <c r="D2311" s="6">
        <f t="shared" si="540"/>
        <v>44482.400000000001</v>
      </c>
      <c r="E2311" s="62">
        <v>0</v>
      </c>
      <c r="F2311" s="6">
        <f t="shared" si="534"/>
        <v>0</v>
      </c>
      <c r="G2311" s="7">
        <v>0.51653000000000004</v>
      </c>
      <c r="H2311" s="6">
        <f t="shared" si="541"/>
        <v>18078.550000000003</v>
      </c>
      <c r="I2311" s="7">
        <v>0.41576999999999997</v>
      </c>
      <c r="J2311" s="6">
        <f t="shared" si="542"/>
        <v>5820.78</v>
      </c>
      <c r="K2311" s="20"/>
      <c r="L2311" s="6">
        <f t="shared" si="528"/>
        <v>40000</v>
      </c>
      <c r="M2311" s="11">
        <f t="shared" si="535"/>
        <v>0</v>
      </c>
      <c r="N2311" s="6">
        <f t="shared" si="529"/>
        <v>4482.4000000000015</v>
      </c>
      <c r="O2311" s="11">
        <f t="shared" si="536"/>
        <v>13596.150000000001</v>
      </c>
      <c r="P2311" s="11">
        <f t="shared" si="530"/>
        <v>0</v>
      </c>
      <c r="Q2311" s="11">
        <f t="shared" si="537"/>
        <v>5820.78</v>
      </c>
      <c r="R2311" s="11">
        <f t="shared" si="538"/>
        <v>19416.93</v>
      </c>
      <c r="S2311" s="6">
        <f t="shared" si="531"/>
        <v>0</v>
      </c>
      <c r="T2311" s="11">
        <f t="shared" si="532"/>
        <v>0</v>
      </c>
      <c r="U2311" s="11">
        <f t="shared" si="533"/>
        <v>0</v>
      </c>
      <c r="V2311" s="11">
        <f t="shared" si="539"/>
        <v>0</v>
      </c>
      <c r="W2311" s="20"/>
    </row>
    <row r="2312" spans="1:23" x14ac:dyDescent="0.25">
      <c r="A2312">
        <v>2022040614</v>
      </c>
      <c r="B2312">
        <v>4</v>
      </c>
      <c r="C2312" s="8">
        <v>0.56740999999999997</v>
      </c>
      <c r="D2312" s="6">
        <f t="shared" si="540"/>
        <v>45392.799999999996</v>
      </c>
      <c r="E2312" s="62">
        <v>0</v>
      </c>
      <c r="F2312" s="6">
        <f t="shared" si="534"/>
        <v>0</v>
      </c>
      <c r="G2312" s="7">
        <v>0.48741000000000001</v>
      </c>
      <c r="H2312" s="6">
        <f t="shared" si="541"/>
        <v>17059.349999999999</v>
      </c>
      <c r="I2312" s="7">
        <v>0.56374999999999997</v>
      </c>
      <c r="J2312" s="6">
        <f t="shared" si="542"/>
        <v>7892.5</v>
      </c>
      <c r="K2312" s="20"/>
      <c r="L2312" s="6">
        <f t="shared" si="528"/>
        <v>40000</v>
      </c>
      <c r="M2312" s="11">
        <f t="shared" si="535"/>
        <v>0</v>
      </c>
      <c r="N2312" s="6">
        <f t="shared" si="529"/>
        <v>5392.7999999999956</v>
      </c>
      <c r="O2312" s="11">
        <f t="shared" si="536"/>
        <v>11666.550000000003</v>
      </c>
      <c r="P2312" s="11">
        <f t="shared" si="530"/>
        <v>0</v>
      </c>
      <c r="Q2312" s="11">
        <f t="shared" si="537"/>
        <v>7892.5</v>
      </c>
      <c r="R2312" s="11">
        <f t="shared" si="538"/>
        <v>19559.050000000003</v>
      </c>
      <c r="S2312" s="6">
        <f t="shared" si="531"/>
        <v>0</v>
      </c>
      <c r="T2312" s="11">
        <f t="shared" si="532"/>
        <v>0</v>
      </c>
      <c r="U2312" s="11">
        <f t="shared" si="533"/>
        <v>0</v>
      </c>
      <c r="V2312" s="11">
        <f t="shared" si="539"/>
        <v>0</v>
      </c>
      <c r="W2312" s="20"/>
    </row>
    <row r="2313" spans="1:23" x14ac:dyDescent="0.25">
      <c r="A2313">
        <v>2022040615</v>
      </c>
      <c r="B2313">
        <v>4</v>
      </c>
      <c r="C2313" s="8">
        <v>0.57716000000000001</v>
      </c>
      <c r="D2313" s="6">
        <f t="shared" si="540"/>
        <v>46172.800000000003</v>
      </c>
      <c r="E2313" s="62">
        <v>0</v>
      </c>
      <c r="F2313" s="6">
        <f t="shared" si="534"/>
        <v>0</v>
      </c>
      <c r="G2313" s="7">
        <v>0.44312000000000001</v>
      </c>
      <c r="H2313" s="6">
        <f t="shared" si="541"/>
        <v>15509.2</v>
      </c>
      <c r="I2313" s="7">
        <v>0.73762000000000005</v>
      </c>
      <c r="J2313" s="6">
        <f t="shared" si="542"/>
        <v>10326.68</v>
      </c>
      <c r="K2313" s="20"/>
      <c r="L2313" s="6">
        <f t="shared" si="528"/>
        <v>40000</v>
      </c>
      <c r="M2313" s="11">
        <f t="shared" si="535"/>
        <v>0</v>
      </c>
      <c r="N2313" s="6">
        <f t="shared" si="529"/>
        <v>6172.8000000000029</v>
      </c>
      <c r="O2313" s="11">
        <f t="shared" si="536"/>
        <v>9336.3999999999978</v>
      </c>
      <c r="P2313" s="11">
        <f t="shared" si="530"/>
        <v>0</v>
      </c>
      <c r="Q2313" s="11">
        <f t="shared" si="537"/>
        <v>10326.68</v>
      </c>
      <c r="R2313" s="11">
        <f t="shared" si="538"/>
        <v>19663.079999999998</v>
      </c>
      <c r="S2313" s="6">
        <f t="shared" si="531"/>
        <v>0</v>
      </c>
      <c r="T2313" s="11">
        <f t="shared" si="532"/>
        <v>0</v>
      </c>
      <c r="U2313" s="11">
        <f t="shared" si="533"/>
        <v>0</v>
      </c>
      <c r="V2313" s="11">
        <f t="shared" si="539"/>
        <v>0</v>
      </c>
      <c r="W2313" s="20"/>
    </row>
    <row r="2314" spans="1:23" x14ac:dyDescent="0.25">
      <c r="A2314">
        <v>2022040616</v>
      </c>
      <c r="B2314">
        <v>4</v>
      </c>
      <c r="C2314" s="8">
        <v>0.58679999999999999</v>
      </c>
      <c r="D2314" s="6">
        <f t="shared" si="540"/>
        <v>46944</v>
      </c>
      <c r="E2314" s="62">
        <v>0</v>
      </c>
      <c r="F2314" s="6">
        <f t="shared" si="534"/>
        <v>0</v>
      </c>
      <c r="G2314" s="7">
        <v>0.44589000000000001</v>
      </c>
      <c r="H2314" s="6">
        <f t="shared" si="541"/>
        <v>15606.15</v>
      </c>
      <c r="I2314" s="7">
        <v>0.81474000000000002</v>
      </c>
      <c r="J2314" s="6">
        <f t="shared" si="542"/>
        <v>11406.36</v>
      </c>
      <c r="K2314" s="20"/>
      <c r="L2314" s="6">
        <f t="shared" si="528"/>
        <v>40000</v>
      </c>
      <c r="M2314" s="11">
        <f t="shared" si="535"/>
        <v>0</v>
      </c>
      <c r="N2314" s="6">
        <f t="shared" si="529"/>
        <v>6944</v>
      </c>
      <c r="O2314" s="11">
        <f t="shared" si="536"/>
        <v>8662.15</v>
      </c>
      <c r="P2314" s="11">
        <f t="shared" si="530"/>
        <v>0</v>
      </c>
      <c r="Q2314" s="11">
        <f t="shared" si="537"/>
        <v>11406.36</v>
      </c>
      <c r="R2314" s="11">
        <f t="shared" si="538"/>
        <v>20068.510000000002</v>
      </c>
      <c r="S2314" s="6">
        <f t="shared" si="531"/>
        <v>0</v>
      </c>
      <c r="T2314" s="11">
        <f t="shared" si="532"/>
        <v>0</v>
      </c>
      <c r="U2314" s="11">
        <f t="shared" si="533"/>
        <v>0</v>
      </c>
      <c r="V2314" s="11">
        <f t="shared" si="539"/>
        <v>0</v>
      </c>
      <c r="W2314" s="20"/>
    </row>
    <row r="2315" spans="1:23" x14ac:dyDescent="0.25">
      <c r="A2315">
        <v>2022040617</v>
      </c>
      <c r="B2315">
        <v>4</v>
      </c>
      <c r="C2315" s="8">
        <v>0.59646999999999994</v>
      </c>
      <c r="D2315" s="6">
        <f t="shared" si="540"/>
        <v>47717.599999999999</v>
      </c>
      <c r="E2315" s="62">
        <v>0</v>
      </c>
      <c r="F2315" s="6">
        <f t="shared" si="534"/>
        <v>0</v>
      </c>
      <c r="G2315" s="7">
        <v>0.45350000000000001</v>
      </c>
      <c r="H2315" s="6">
        <f t="shared" si="541"/>
        <v>15872.5</v>
      </c>
      <c r="I2315" s="7">
        <v>0.79508000000000001</v>
      </c>
      <c r="J2315" s="6">
        <f t="shared" si="542"/>
        <v>11131.12</v>
      </c>
      <c r="K2315" s="20"/>
      <c r="L2315" s="6">
        <f t="shared" si="528"/>
        <v>40000</v>
      </c>
      <c r="M2315" s="11">
        <f t="shared" si="535"/>
        <v>0</v>
      </c>
      <c r="N2315" s="6">
        <f t="shared" si="529"/>
        <v>7717.5999999999985</v>
      </c>
      <c r="O2315" s="11">
        <f t="shared" si="536"/>
        <v>8154.9000000000015</v>
      </c>
      <c r="P2315" s="11">
        <f t="shared" si="530"/>
        <v>0</v>
      </c>
      <c r="Q2315" s="11">
        <f t="shared" si="537"/>
        <v>11131.12</v>
      </c>
      <c r="R2315" s="11">
        <f t="shared" si="538"/>
        <v>19286.020000000004</v>
      </c>
      <c r="S2315" s="6">
        <f t="shared" si="531"/>
        <v>0</v>
      </c>
      <c r="T2315" s="11">
        <f t="shared" si="532"/>
        <v>0</v>
      </c>
      <c r="U2315" s="11">
        <f t="shared" si="533"/>
        <v>0</v>
      </c>
      <c r="V2315" s="11">
        <f t="shared" si="539"/>
        <v>0</v>
      </c>
      <c r="W2315" s="20"/>
    </row>
    <row r="2316" spans="1:23" x14ac:dyDescent="0.25">
      <c r="A2316">
        <v>2022040618</v>
      </c>
      <c r="B2316">
        <v>4</v>
      </c>
      <c r="C2316" s="8">
        <v>0.59911000000000003</v>
      </c>
      <c r="D2316" s="6">
        <f t="shared" si="540"/>
        <v>47928.800000000003</v>
      </c>
      <c r="E2316" s="62">
        <v>0</v>
      </c>
      <c r="F2316" s="6">
        <f t="shared" si="534"/>
        <v>0</v>
      </c>
      <c r="G2316" s="7">
        <v>0.45794000000000001</v>
      </c>
      <c r="H2316" s="6">
        <f t="shared" si="541"/>
        <v>16027.9</v>
      </c>
      <c r="I2316" s="7">
        <v>0.77346000000000004</v>
      </c>
      <c r="J2316" s="6">
        <f t="shared" si="542"/>
        <v>10828.44</v>
      </c>
      <c r="K2316" s="20"/>
      <c r="L2316" s="6">
        <f t="shared" si="528"/>
        <v>40000</v>
      </c>
      <c r="M2316" s="11">
        <f t="shared" si="535"/>
        <v>0</v>
      </c>
      <c r="N2316" s="6">
        <f t="shared" si="529"/>
        <v>7928.8000000000029</v>
      </c>
      <c r="O2316" s="11">
        <f t="shared" si="536"/>
        <v>8099.0999999999967</v>
      </c>
      <c r="P2316" s="11">
        <f t="shared" si="530"/>
        <v>0</v>
      </c>
      <c r="Q2316" s="11">
        <f t="shared" si="537"/>
        <v>10828.44</v>
      </c>
      <c r="R2316" s="11">
        <f t="shared" si="538"/>
        <v>18927.539999999997</v>
      </c>
      <c r="S2316" s="6">
        <f t="shared" si="531"/>
        <v>0</v>
      </c>
      <c r="T2316" s="11">
        <f t="shared" si="532"/>
        <v>0</v>
      </c>
      <c r="U2316" s="11">
        <f t="shared" si="533"/>
        <v>0</v>
      </c>
      <c r="V2316" s="11">
        <f t="shared" si="539"/>
        <v>0</v>
      </c>
      <c r="W2316" s="20"/>
    </row>
    <row r="2317" spans="1:23" x14ac:dyDescent="0.25">
      <c r="A2317">
        <v>2022040619</v>
      </c>
      <c r="B2317">
        <v>4</v>
      </c>
      <c r="C2317" s="8">
        <v>0.58562999999999998</v>
      </c>
      <c r="D2317" s="6">
        <f t="shared" si="540"/>
        <v>46850.400000000001</v>
      </c>
      <c r="E2317" s="62">
        <v>0</v>
      </c>
      <c r="F2317" s="6">
        <f t="shared" si="534"/>
        <v>0</v>
      </c>
      <c r="G2317" s="7">
        <v>0.45651999999999998</v>
      </c>
      <c r="H2317" s="6">
        <f t="shared" si="541"/>
        <v>15978.199999999999</v>
      </c>
      <c r="I2317" s="7">
        <v>0.60931999999999997</v>
      </c>
      <c r="J2317" s="6">
        <f t="shared" si="542"/>
        <v>8530.48</v>
      </c>
      <c r="K2317" s="20"/>
      <c r="L2317" s="6">
        <f t="shared" si="528"/>
        <v>40000</v>
      </c>
      <c r="M2317" s="11">
        <f t="shared" si="535"/>
        <v>0</v>
      </c>
      <c r="N2317" s="6">
        <f t="shared" si="529"/>
        <v>6850.4000000000015</v>
      </c>
      <c r="O2317" s="11">
        <f t="shared" si="536"/>
        <v>9127.7999999999975</v>
      </c>
      <c r="P2317" s="11">
        <f t="shared" si="530"/>
        <v>0</v>
      </c>
      <c r="Q2317" s="11">
        <f t="shared" si="537"/>
        <v>8530.48</v>
      </c>
      <c r="R2317" s="11">
        <f t="shared" si="538"/>
        <v>17658.28</v>
      </c>
      <c r="S2317" s="6">
        <f t="shared" si="531"/>
        <v>0</v>
      </c>
      <c r="T2317" s="11">
        <f t="shared" si="532"/>
        <v>0</v>
      </c>
      <c r="U2317" s="11">
        <f t="shared" si="533"/>
        <v>0</v>
      </c>
      <c r="V2317" s="11">
        <f t="shared" si="539"/>
        <v>0</v>
      </c>
      <c r="W2317" s="20"/>
    </row>
    <row r="2318" spans="1:23" x14ac:dyDescent="0.25">
      <c r="A2318">
        <v>2022040620</v>
      </c>
      <c r="B2318">
        <v>4</v>
      </c>
      <c r="C2318" s="8">
        <v>0.56623000000000001</v>
      </c>
      <c r="D2318" s="6">
        <f t="shared" si="540"/>
        <v>45298.400000000001</v>
      </c>
      <c r="E2318" s="62">
        <v>0</v>
      </c>
      <c r="F2318" s="6">
        <f t="shared" si="534"/>
        <v>0</v>
      </c>
      <c r="G2318" s="7">
        <v>0.43790000000000001</v>
      </c>
      <c r="H2318" s="6">
        <f t="shared" si="541"/>
        <v>15326.5</v>
      </c>
      <c r="I2318" s="7">
        <v>0.16105</v>
      </c>
      <c r="J2318" s="6">
        <f t="shared" si="542"/>
        <v>2254.6999999999998</v>
      </c>
      <c r="K2318" s="20"/>
      <c r="L2318" s="6">
        <f t="shared" si="528"/>
        <v>40000</v>
      </c>
      <c r="M2318" s="11">
        <f t="shared" si="535"/>
        <v>0</v>
      </c>
      <c r="N2318" s="6">
        <f t="shared" si="529"/>
        <v>5298.4000000000015</v>
      </c>
      <c r="O2318" s="11">
        <f t="shared" si="536"/>
        <v>10028.099999999999</v>
      </c>
      <c r="P2318" s="11">
        <f t="shared" si="530"/>
        <v>0</v>
      </c>
      <c r="Q2318" s="11">
        <f t="shared" si="537"/>
        <v>2254.6999999999998</v>
      </c>
      <c r="R2318" s="11">
        <f t="shared" si="538"/>
        <v>12282.8</v>
      </c>
      <c r="S2318" s="6">
        <f t="shared" si="531"/>
        <v>0</v>
      </c>
      <c r="T2318" s="11">
        <f t="shared" si="532"/>
        <v>0</v>
      </c>
      <c r="U2318" s="11">
        <f t="shared" si="533"/>
        <v>0</v>
      </c>
      <c r="V2318" s="11">
        <f t="shared" si="539"/>
        <v>0</v>
      </c>
      <c r="W2318" s="20"/>
    </row>
    <row r="2319" spans="1:23" x14ac:dyDescent="0.25">
      <c r="A2319">
        <v>2022040621</v>
      </c>
      <c r="B2319">
        <v>4</v>
      </c>
      <c r="C2319" s="8">
        <v>0.56377999999999995</v>
      </c>
      <c r="D2319" s="6">
        <f t="shared" si="540"/>
        <v>45102.399999999994</v>
      </c>
      <c r="E2319" s="62">
        <v>0</v>
      </c>
      <c r="F2319" s="6">
        <f t="shared" si="534"/>
        <v>0</v>
      </c>
      <c r="G2319" s="7">
        <v>0.40806999999999999</v>
      </c>
      <c r="H2319" s="6">
        <f t="shared" si="541"/>
        <v>14282.449999999999</v>
      </c>
      <c r="I2319" s="7">
        <v>9.7000000000000005E-4</v>
      </c>
      <c r="J2319" s="6">
        <f t="shared" si="542"/>
        <v>13.58</v>
      </c>
      <c r="K2319" s="20"/>
      <c r="L2319" s="6">
        <f t="shared" si="528"/>
        <v>40000</v>
      </c>
      <c r="M2319" s="11">
        <f t="shared" si="535"/>
        <v>0</v>
      </c>
      <c r="N2319" s="6">
        <f t="shared" si="529"/>
        <v>5102.3999999999942</v>
      </c>
      <c r="O2319" s="11">
        <f t="shared" si="536"/>
        <v>9180.0500000000047</v>
      </c>
      <c r="P2319" s="11">
        <f t="shared" si="530"/>
        <v>0</v>
      </c>
      <c r="Q2319" s="11">
        <f t="shared" si="537"/>
        <v>13.58</v>
      </c>
      <c r="R2319" s="11">
        <f t="shared" si="538"/>
        <v>9193.6300000000047</v>
      </c>
      <c r="S2319" s="6">
        <f t="shared" si="531"/>
        <v>0</v>
      </c>
      <c r="T2319" s="11">
        <f t="shared" si="532"/>
        <v>0</v>
      </c>
      <c r="U2319" s="11">
        <f t="shared" si="533"/>
        <v>0</v>
      </c>
      <c r="V2319" s="11">
        <f t="shared" si="539"/>
        <v>0</v>
      </c>
      <c r="W2319" s="20"/>
    </row>
    <row r="2320" spans="1:23" x14ac:dyDescent="0.25">
      <c r="A2320">
        <v>2022040622</v>
      </c>
      <c r="B2320">
        <v>4</v>
      </c>
      <c r="C2320" s="8">
        <v>0.54093000000000002</v>
      </c>
      <c r="D2320" s="6">
        <f t="shared" si="540"/>
        <v>43274.400000000001</v>
      </c>
      <c r="E2320" s="62">
        <v>0</v>
      </c>
      <c r="F2320" s="6">
        <f t="shared" si="534"/>
        <v>0</v>
      </c>
      <c r="G2320" s="7">
        <v>0.41704000000000002</v>
      </c>
      <c r="H2320" s="6">
        <f t="shared" si="541"/>
        <v>14596.400000000001</v>
      </c>
      <c r="I2320" s="7">
        <v>0</v>
      </c>
      <c r="J2320" s="6">
        <f t="shared" si="542"/>
        <v>0</v>
      </c>
      <c r="K2320" s="20"/>
      <c r="L2320" s="6">
        <f t="shared" si="528"/>
        <v>40000</v>
      </c>
      <c r="M2320" s="11">
        <f t="shared" si="535"/>
        <v>0</v>
      </c>
      <c r="N2320" s="6">
        <f t="shared" si="529"/>
        <v>3274.4000000000015</v>
      </c>
      <c r="O2320" s="11">
        <f t="shared" si="536"/>
        <v>11322</v>
      </c>
      <c r="P2320" s="11">
        <f t="shared" si="530"/>
        <v>0</v>
      </c>
      <c r="Q2320" s="11">
        <f t="shared" si="537"/>
        <v>0</v>
      </c>
      <c r="R2320" s="11">
        <f t="shared" si="538"/>
        <v>11322</v>
      </c>
      <c r="S2320" s="6">
        <f t="shared" si="531"/>
        <v>0</v>
      </c>
      <c r="T2320" s="11">
        <f t="shared" si="532"/>
        <v>0</v>
      </c>
      <c r="U2320" s="11">
        <f t="shared" si="533"/>
        <v>0</v>
      </c>
      <c r="V2320" s="11">
        <f t="shared" si="539"/>
        <v>0</v>
      </c>
      <c r="W2320" s="20"/>
    </row>
    <row r="2321" spans="1:23" x14ac:dyDescent="0.25">
      <c r="A2321">
        <v>2022040623</v>
      </c>
      <c r="B2321">
        <v>4</v>
      </c>
      <c r="C2321" s="8">
        <v>0.50421000000000005</v>
      </c>
      <c r="D2321" s="6">
        <f t="shared" si="540"/>
        <v>40336.800000000003</v>
      </c>
      <c r="E2321" s="62">
        <v>0</v>
      </c>
      <c r="F2321" s="6">
        <f t="shared" si="534"/>
        <v>0</v>
      </c>
      <c r="G2321" s="7">
        <v>0.43281999999999998</v>
      </c>
      <c r="H2321" s="6">
        <f t="shared" si="541"/>
        <v>15148.699999999999</v>
      </c>
      <c r="I2321" s="7">
        <v>0</v>
      </c>
      <c r="J2321" s="6">
        <f t="shared" si="542"/>
        <v>0</v>
      </c>
      <c r="K2321" s="20"/>
      <c r="L2321" s="6">
        <f t="shared" si="528"/>
        <v>40000</v>
      </c>
      <c r="M2321" s="11">
        <f t="shared" si="535"/>
        <v>0</v>
      </c>
      <c r="N2321" s="6">
        <f t="shared" si="529"/>
        <v>336.80000000000291</v>
      </c>
      <c r="O2321" s="11">
        <f t="shared" si="536"/>
        <v>14811.899999999996</v>
      </c>
      <c r="P2321" s="11">
        <f t="shared" si="530"/>
        <v>0</v>
      </c>
      <c r="Q2321" s="11">
        <f t="shared" si="537"/>
        <v>0</v>
      </c>
      <c r="R2321" s="11">
        <f t="shared" si="538"/>
        <v>14811.899999999996</v>
      </c>
      <c r="S2321" s="6">
        <f t="shared" si="531"/>
        <v>0</v>
      </c>
      <c r="T2321" s="11">
        <f t="shared" si="532"/>
        <v>0</v>
      </c>
      <c r="U2321" s="11">
        <f t="shared" si="533"/>
        <v>0</v>
      </c>
      <c r="V2321" s="11">
        <f t="shared" si="539"/>
        <v>0</v>
      </c>
      <c r="W2321" s="20"/>
    </row>
    <row r="2322" spans="1:23" x14ac:dyDescent="0.25">
      <c r="A2322">
        <v>2022040624</v>
      </c>
      <c r="B2322">
        <v>4</v>
      </c>
      <c r="C2322" s="8">
        <v>0.46260000000000001</v>
      </c>
      <c r="D2322" s="6">
        <f t="shared" si="540"/>
        <v>37008</v>
      </c>
      <c r="E2322" s="62">
        <v>0</v>
      </c>
      <c r="F2322" s="6">
        <f t="shared" si="534"/>
        <v>0</v>
      </c>
      <c r="G2322" s="7">
        <v>0.49079</v>
      </c>
      <c r="H2322" s="6">
        <f t="shared" si="541"/>
        <v>17177.650000000001</v>
      </c>
      <c r="I2322" s="7">
        <v>0</v>
      </c>
      <c r="J2322" s="6">
        <f t="shared" si="542"/>
        <v>0</v>
      </c>
      <c r="K2322" s="20"/>
      <c r="L2322" s="6">
        <f t="shared" si="528"/>
        <v>37008</v>
      </c>
      <c r="M2322" s="11">
        <f t="shared" si="535"/>
        <v>2992</v>
      </c>
      <c r="N2322" s="6">
        <f t="shared" si="529"/>
        <v>0</v>
      </c>
      <c r="O2322" s="11">
        <f t="shared" si="536"/>
        <v>17177.650000000001</v>
      </c>
      <c r="P2322" s="11">
        <f t="shared" si="530"/>
        <v>0</v>
      </c>
      <c r="Q2322" s="11">
        <f t="shared" si="537"/>
        <v>0</v>
      </c>
      <c r="R2322" s="11">
        <f t="shared" si="538"/>
        <v>20169.650000000001</v>
      </c>
      <c r="S2322" s="6">
        <f t="shared" si="531"/>
        <v>0</v>
      </c>
      <c r="T2322" s="11">
        <f t="shared" si="532"/>
        <v>0</v>
      </c>
      <c r="U2322" s="11">
        <f t="shared" si="533"/>
        <v>0</v>
      </c>
      <c r="V2322" s="11">
        <f t="shared" si="539"/>
        <v>0</v>
      </c>
      <c r="W2322" s="20"/>
    </row>
    <row r="2323" spans="1:23" x14ac:dyDescent="0.25">
      <c r="A2323">
        <v>2022040701</v>
      </c>
      <c r="B2323">
        <v>5</v>
      </c>
      <c r="C2323" s="8">
        <v>0.43313000000000001</v>
      </c>
      <c r="D2323" s="6">
        <f t="shared" si="540"/>
        <v>34650.400000000001</v>
      </c>
      <c r="E2323" s="62">
        <v>0</v>
      </c>
      <c r="F2323" s="6">
        <f t="shared" si="534"/>
        <v>0</v>
      </c>
      <c r="G2323" s="7">
        <v>0.48024</v>
      </c>
      <c r="H2323" s="6">
        <f t="shared" si="541"/>
        <v>16808.400000000001</v>
      </c>
      <c r="I2323" s="7">
        <v>0</v>
      </c>
      <c r="J2323" s="6">
        <f t="shared" si="542"/>
        <v>0</v>
      </c>
      <c r="K2323" s="20"/>
      <c r="L2323" s="6">
        <f t="shared" si="528"/>
        <v>34650.400000000001</v>
      </c>
      <c r="M2323" s="11">
        <f t="shared" si="535"/>
        <v>5349.5999999999985</v>
      </c>
      <c r="N2323" s="6">
        <f t="shared" si="529"/>
        <v>0</v>
      </c>
      <c r="O2323" s="11">
        <f t="shared" si="536"/>
        <v>16808.400000000001</v>
      </c>
      <c r="P2323" s="11">
        <f t="shared" si="530"/>
        <v>0</v>
      </c>
      <c r="Q2323" s="11">
        <f t="shared" si="537"/>
        <v>0</v>
      </c>
      <c r="R2323" s="11">
        <f t="shared" si="538"/>
        <v>22158</v>
      </c>
      <c r="S2323" s="6">
        <f t="shared" si="531"/>
        <v>0</v>
      </c>
      <c r="T2323" s="11">
        <f t="shared" si="532"/>
        <v>0</v>
      </c>
      <c r="U2323" s="11">
        <f t="shared" si="533"/>
        <v>0</v>
      </c>
      <c r="V2323" s="11">
        <f t="shared" si="539"/>
        <v>0</v>
      </c>
      <c r="W2323" s="20"/>
    </row>
    <row r="2324" spans="1:23" x14ac:dyDescent="0.25">
      <c r="A2324">
        <v>2022040702</v>
      </c>
      <c r="B2324">
        <v>5</v>
      </c>
      <c r="C2324" s="8">
        <v>0.41510000000000002</v>
      </c>
      <c r="D2324" s="6">
        <f t="shared" si="540"/>
        <v>33208</v>
      </c>
      <c r="E2324" s="62">
        <v>0</v>
      </c>
      <c r="F2324" s="6">
        <f t="shared" si="534"/>
        <v>0</v>
      </c>
      <c r="G2324" s="7">
        <v>0.48126999999999998</v>
      </c>
      <c r="H2324" s="6">
        <f t="shared" si="541"/>
        <v>16844.45</v>
      </c>
      <c r="I2324" s="7">
        <v>0</v>
      </c>
      <c r="J2324" s="6">
        <f t="shared" si="542"/>
        <v>0</v>
      </c>
      <c r="K2324" s="20"/>
      <c r="L2324" s="6">
        <f t="shared" ref="L2324:L2387" si="543">IF(D2324-F2324&gt;C$17,C$17,D2324-F2324)</f>
        <v>33208</v>
      </c>
      <c r="M2324" s="11">
        <f t="shared" si="535"/>
        <v>6792</v>
      </c>
      <c r="N2324" s="6">
        <f t="shared" ref="N2324:N2387" si="544">IF(D2324-F2324-L2324&gt;H2324,H2324,D2324-F2324-L2324)</f>
        <v>0</v>
      </c>
      <c r="O2324" s="11">
        <f t="shared" si="536"/>
        <v>16844.45</v>
      </c>
      <c r="P2324" s="11">
        <f t="shared" ref="P2324:P2387" si="545">IF(D2324-F2324-L2324-N2324&gt;J2324,J2324,D2324-F2324-L2324-N2324)</f>
        <v>0</v>
      </c>
      <c r="Q2324" s="11">
        <f t="shared" si="537"/>
        <v>0</v>
      </c>
      <c r="R2324" s="11">
        <f t="shared" si="538"/>
        <v>23636.45</v>
      </c>
      <c r="S2324" s="6">
        <f t="shared" ref="S2324:S2387" si="546">D2324-F2324-L2324-N2324-P2324</f>
        <v>0</v>
      </c>
      <c r="T2324" s="11">
        <f t="shared" ref="T2324:T2387" si="547">IF(T2323-AD$23+AD$24*R2324-S2324&gt;T$19,T$19,IF(T2323-AD$23+AD$24*R2324-S2324&lt;0,0,T2323-AD$23+AD$24*R2324-S2324))</f>
        <v>0</v>
      </c>
      <c r="U2324" s="11">
        <f t="shared" ref="U2324:U2387" si="548">IF(T2323-AD$23-T2324&gt;0,T2323-AD$23-T2324,0)</f>
        <v>0</v>
      </c>
      <c r="V2324" s="11">
        <f t="shared" si="539"/>
        <v>0</v>
      </c>
      <c r="W2324" s="20"/>
    </row>
    <row r="2325" spans="1:23" x14ac:dyDescent="0.25">
      <c r="A2325">
        <v>2022040703</v>
      </c>
      <c r="B2325">
        <v>5</v>
      </c>
      <c r="C2325" s="8">
        <v>0.40473999999999999</v>
      </c>
      <c r="D2325" s="6">
        <f t="shared" si="540"/>
        <v>32379.200000000001</v>
      </c>
      <c r="E2325" s="62">
        <v>0</v>
      </c>
      <c r="F2325" s="6">
        <f t="shared" ref="F2325:F2388" si="549">F$18*E2325</f>
        <v>0</v>
      </c>
      <c r="G2325" s="7">
        <v>0.49148999999999998</v>
      </c>
      <c r="H2325" s="6">
        <f t="shared" si="541"/>
        <v>17202.149999999998</v>
      </c>
      <c r="I2325" s="7">
        <v>0</v>
      </c>
      <c r="J2325" s="6">
        <f t="shared" si="542"/>
        <v>0</v>
      </c>
      <c r="K2325" s="20"/>
      <c r="L2325" s="6">
        <f t="shared" si="543"/>
        <v>32379.200000000001</v>
      </c>
      <c r="M2325" s="11">
        <f t="shared" ref="M2325:M2388" si="550">C$17-L2325</f>
        <v>7620.7999999999993</v>
      </c>
      <c r="N2325" s="6">
        <f t="shared" si="544"/>
        <v>0</v>
      </c>
      <c r="O2325" s="11">
        <f t="shared" ref="O2325:O2388" si="551">H2325-N2325</f>
        <v>17202.149999999998</v>
      </c>
      <c r="P2325" s="11">
        <f t="shared" si="545"/>
        <v>0</v>
      </c>
      <c r="Q2325" s="11">
        <f t="shared" ref="Q2325:Q2388" si="552">J2325-P2325</f>
        <v>0</v>
      </c>
      <c r="R2325" s="11">
        <f t="shared" ref="R2325:R2388" si="553">M2325+O2325+Q2325</f>
        <v>24822.949999999997</v>
      </c>
      <c r="S2325" s="6">
        <f t="shared" si="546"/>
        <v>0</v>
      </c>
      <c r="T2325" s="11">
        <f t="shared" si="547"/>
        <v>0</v>
      </c>
      <c r="U2325" s="11">
        <f t="shared" si="548"/>
        <v>0</v>
      </c>
      <c r="V2325" s="11">
        <f t="shared" ref="V2325:V2388" si="554">D2325-F2325-L2325-N2325-P2325-U2325</f>
        <v>0</v>
      </c>
      <c r="W2325" s="20"/>
    </row>
    <row r="2326" spans="1:23" x14ac:dyDescent="0.25">
      <c r="A2326">
        <v>2022040704</v>
      </c>
      <c r="B2326">
        <v>5</v>
      </c>
      <c r="C2326" s="8">
        <v>0.40022000000000002</v>
      </c>
      <c r="D2326" s="6">
        <f t="shared" si="540"/>
        <v>32017.600000000002</v>
      </c>
      <c r="E2326" s="62">
        <v>0</v>
      </c>
      <c r="F2326" s="6">
        <f t="shared" si="549"/>
        <v>0</v>
      </c>
      <c r="G2326" s="7">
        <v>0.48013</v>
      </c>
      <c r="H2326" s="6">
        <f t="shared" si="541"/>
        <v>16804.55</v>
      </c>
      <c r="I2326" s="7">
        <v>0</v>
      </c>
      <c r="J2326" s="6">
        <f t="shared" si="542"/>
        <v>0</v>
      </c>
      <c r="K2326" s="20"/>
      <c r="L2326" s="6">
        <f t="shared" si="543"/>
        <v>32017.600000000002</v>
      </c>
      <c r="M2326" s="11">
        <f t="shared" si="550"/>
        <v>7982.3999999999978</v>
      </c>
      <c r="N2326" s="6">
        <f t="shared" si="544"/>
        <v>0</v>
      </c>
      <c r="O2326" s="11">
        <f t="shared" si="551"/>
        <v>16804.55</v>
      </c>
      <c r="P2326" s="11">
        <f t="shared" si="545"/>
        <v>0</v>
      </c>
      <c r="Q2326" s="11">
        <f t="shared" si="552"/>
        <v>0</v>
      </c>
      <c r="R2326" s="11">
        <f t="shared" si="553"/>
        <v>24786.949999999997</v>
      </c>
      <c r="S2326" s="6">
        <f t="shared" si="546"/>
        <v>0</v>
      </c>
      <c r="T2326" s="11">
        <f t="shared" si="547"/>
        <v>0</v>
      </c>
      <c r="U2326" s="11">
        <f t="shared" si="548"/>
        <v>0</v>
      </c>
      <c r="V2326" s="11">
        <f t="shared" si="554"/>
        <v>0</v>
      </c>
      <c r="W2326" s="20"/>
    </row>
    <row r="2327" spans="1:23" x14ac:dyDescent="0.25">
      <c r="A2327">
        <v>2022040705</v>
      </c>
      <c r="B2327">
        <v>5</v>
      </c>
      <c r="C2327" s="8">
        <v>0.40512999999999999</v>
      </c>
      <c r="D2327" s="6">
        <f t="shared" si="540"/>
        <v>32410.399999999998</v>
      </c>
      <c r="E2327" s="62">
        <v>0</v>
      </c>
      <c r="F2327" s="6">
        <f t="shared" si="549"/>
        <v>0</v>
      </c>
      <c r="G2327" s="7">
        <v>0.45018999999999998</v>
      </c>
      <c r="H2327" s="6">
        <f t="shared" si="541"/>
        <v>15756.65</v>
      </c>
      <c r="I2327" s="7">
        <v>0</v>
      </c>
      <c r="J2327" s="6">
        <f t="shared" si="542"/>
        <v>0</v>
      </c>
      <c r="K2327" s="20"/>
      <c r="L2327" s="6">
        <f t="shared" si="543"/>
        <v>32410.399999999998</v>
      </c>
      <c r="M2327" s="11">
        <f t="shared" si="550"/>
        <v>7589.6000000000022</v>
      </c>
      <c r="N2327" s="6">
        <f t="shared" si="544"/>
        <v>0</v>
      </c>
      <c r="O2327" s="11">
        <f t="shared" si="551"/>
        <v>15756.65</v>
      </c>
      <c r="P2327" s="11">
        <f t="shared" si="545"/>
        <v>0</v>
      </c>
      <c r="Q2327" s="11">
        <f t="shared" si="552"/>
        <v>0</v>
      </c>
      <c r="R2327" s="11">
        <f t="shared" si="553"/>
        <v>23346.25</v>
      </c>
      <c r="S2327" s="6">
        <f t="shared" si="546"/>
        <v>0</v>
      </c>
      <c r="T2327" s="11">
        <f t="shared" si="547"/>
        <v>0</v>
      </c>
      <c r="U2327" s="11">
        <f t="shared" si="548"/>
        <v>0</v>
      </c>
      <c r="V2327" s="11">
        <f t="shared" si="554"/>
        <v>0</v>
      </c>
      <c r="W2327" s="20"/>
    </row>
    <row r="2328" spans="1:23" x14ac:dyDescent="0.25">
      <c r="A2328">
        <v>2022040706</v>
      </c>
      <c r="B2328">
        <v>5</v>
      </c>
      <c r="C2328" s="8">
        <v>0.42820000000000003</v>
      </c>
      <c r="D2328" s="6">
        <f t="shared" si="540"/>
        <v>34256</v>
      </c>
      <c r="E2328" s="62">
        <v>0</v>
      </c>
      <c r="F2328" s="6">
        <f t="shared" si="549"/>
        <v>0</v>
      </c>
      <c r="G2328" s="7">
        <v>0.43131999999999998</v>
      </c>
      <c r="H2328" s="6">
        <f t="shared" si="541"/>
        <v>15096.199999999999</v>
      </c>
      <c r="I2328" s="7">
        <v>0</v>
      </c>
      <c r="J2328" s="6">
        <f t="shared" si="542"/>
        <v>0</v>
      </c>
      <c r="K2328" s="20"/>
      <c r="L2328" s="6">
        <f t="shared" si="543"/>
        <v>34256</v>
      </c>
      <c r="M2328" s="11">
        <f t="shared" si="550"/>
        <v>5744</v>
      </c>
      <c r="N2328" s="6">
        <f t="shared" si="544"/>
        <v>0</v>
      </c>
      <c r="O2328" s="11">
        <f t="shared" si="551"/>
        <v>15096.199999999999</v>
      </c>
      <c r="P2328" s="11">
        <f t="shared" si="545"/>
        <v>0</v>
      </c>
      <c r="Q2328" s="11">
        <f t="shared" si="552"/>
        <v>0</v>
      </c>
      <c r="R2328" s="11">
        <f t="shared" si="553"/>
        <v>20840.199999999997</v>
      </c>
      <c r="S2328" s="6">
        <f t="shared" si="546"/>
        <v>0</v>
      </c>
      <c r="T2328" s="11">
        <f t="shared" si="547"/>
        <v>0</v>
      </c>
      <c r="U2328" s="11">
        <f t="shared" si="548"/>
        <v>0</v>
      </c>
      <c r="V2328" s="11">
        <f t="shared" si="554"/>
        <v>0</v>
      </c>
      <c r="W2328" s="20"/>
    </row>
    <row r="2329" spans="1:23" x14ac:dyDescent="0.25">
      <c r="A2329">
        <v>2022040707</v>
      </c>
      <c r="B2329">
        <v>5</v>
      </c>
      <c r="C2329" s="8">
        <v>0.46805000000000002</v>
      </c>
      <c r="D2329" s="6">
        <f t="shared" si="540"/>
        <v>37444</v>
      </c>
      <c r="E2329" s="62">
        <v>0</v>
      </c>
      <c r="F2329" s="6">
        <f t="shared" si="549"/>
        <v>0</v>
      </c>
      <c r="G2329" s="7">
        <v>0.42751</v>
      </c>
      <c r="H2329" s="6">
        <f t="shared" si="541"/>
        <v>14962.85</v>
      </c>
      <c r="I2329" s="7">
        <v>0</v>
      </c>
      <c r="J2329" s="6">
        <f t="shared" si="542"/>
        <v>0</v>
      </c>
      <c r="K2329" s="20"/>
      <c r="L2329" s="6">
        <f t="shared" si="543"/>
        <v>37444</v>
      </c>
      <c r="M2329" s="11">
        <f t="shared" si="550"/>
        <v>2556</v>
      </c>
      <c r="N2329" s="6">
        <f t="shared" si="544"/>
        <v>0</v>
      </c>
      <c r="O2329" s="11">
        <f t="shared" si="551"/>
        <v>14962.85</v>
      </c>
      <c r="P2329" s="11">
        <f t="shared" si="545"/>
        <v>0</v>
      </c>
      <c r="Q2329" s="11">
        <f t="shared" si="552"/>
        <v>0</v>
      </c>
      <c r="R2329" s="11">
        <f t="shared" si="553"/>
        <v>17518.849999999999</v>
      </c>
      <c r="S2329" s="6">
        <f t="shared" si="546"/>
        <v>0</v>
      </c>
      <c r="T2329" s="11">
        <f t="shared" si="547"/>
        <v>0</v>
      </c>
      <c r="U2329" s="11">
        <f t="shared" si="548"/>
        <v>0</v>
      </c>
      <c r="V2329" s="11">
        <f t="shared" si="554"/>
        <v>0</v>
      </c>
      <c r="W2329" s="20"/>
    </row>
    <row r="2330" spans="1:23" x14ac:dyDescent="0.25">
      <c r="A2330">
        <v>2022040708</v>
      </c>
      <c r="B2330">
        <v>5</v>
      </c>
      <c r="C2330" s="8">
        <v>0.48559999999999998</v>
      </c>
      <c r="D2330" s="6">
        <f t="shared" si="540"/>
        <v>38848</v>
      </c>
      <c r="E2330" s="62">
        <v>0</v>
      </c>
      <c r="F2330" s="6">
        <f t="shared" si="549"/>
        <v>0</v>
      </c>
      <c r="G2330" s="7">
        <v>0.42032999999999998</v>
      </c>
      <c r="H2330" s="6">
        <f t="shared" si="541"/>
        <v>14711.55</v>
      </c>
      <c r="I2330" s="7">
        <v>2.8580000000000001E-2</v>
      </c>
      <c r="J2330" s="6">
        <f t="shared" si="542"/>
        <v>400.12</v>
      </c>
      <c r="K2330" s="20"/>
      <c r="L2330" s="6">
        <f t="shared" si="543"/>
        <v>38848</v>
      </c>
      <c r="M2330" s="11">
        <f t="shared" si="550"/>
        <v>1152</v>
      </c>
      <c r="N2330" s="6">
        <f t="shared" si="544"/>
        <v>0</v>
      </c>
      <c r="O2330" s="11">
        <f t="shared" si="551"/>
        <v>14711.55</v>
      </c>
      <c r="P2330" s="11">
        <f t="shared" si="545"/>
        <v>0</v>
      </c>
      <c r="Q2330" s="11">
        <f t="shared" si="552"/>
        <v>400.12</v>
      </c>
      <c r="R2330" s="11">
        <f t="shared" si="553"/>
        <v>16263.67</v>
      </c>
      <c r="S2330" s="6">
        <f t="shared" si="546"/>
        <v>0</v>
      </c>
      <c r="T2330" s="11">
        <f t="shared" si="547"/>
        <v>0</v>
      </c>
      <c r="U2330" s="11">
        <f t="shared" si="548"/>
        <v>0</v>
      </c>
      <c r="V2330" s="11">
        <f t="shared" si="554"/>
        <v>0</v>
      </c>
      <c r="W2330" s="20"/>
    </row>
    <row r="2331" spans="1:23" x14ac:dyDescent="0.25">
      <c r="A2331">
        <v>2022040709</v>
      </c>
      <c r="B2331">
        <v>5</v>
      </c>
      <c r="C2331" s="8">
        <v>0.48762</v>
      </c>
      <c r="D2331" s="6">
        <f t="shared" si="540"/>
        <v>39009.599999999999</v>
      </c>
      <c r="E2331" s="62">
        <v>0</v>
      </c>
      <c r="F2331" s="6">
        <f t="shared" si="549"/>
        <v>0</v>
      </c>
      <c r="G2331" s="7">
        <v>0.37657000000000002</v>
      </c>
      <c r="H2331" s="6">
        <f t="shared" si="541"/>
        <v>13179.95</v>
      </c>
      <c r="I2331" s="7">
        <v>0.39467000000000002</v>
      </c>
      <c r="J2331" s="6">
        <f t="shared" si="542"/>
        <v>5525.38</v>
      </c>
      <c r="K2331" s="20"/>
      <c r="L2331" s="6">
        <f t="shared" si="543"/>
        <v>39009.599999999999</v>
      </c>
      <c r="M2331" s="11">
        <f t="shared" si="550"/>
        <v>990.40000000000146</v>
      </c>
      <c r="N2331" s="6">
        <f t="shared" si="544"/>
        <v>0</v>
      </c>
      <c r="O2331" s="11">
        <f t="shared" si="551"/>
        <v>13179.95</v>
      </c>
      <c r="P2331" s="11">
        <f t="shared" si="545"/>
        <v>0</v>
      </c>
      <c r="Q2331" s="11">
        <f t="shared" si="552"/>
        <v>5525.38</v>
      </c>
      <c r="R2331" s="11">
        <f t="shared" si="553"/>
        <v>19695.730000000003</v>
      </c>
      <c r="S2331" s="6">
        <f t="shared" si="546"/>
        <v>0</v>
      </c>
      <c r="T2331" s="11">
        <f t="shared" si="547"/>
        <v>0</v>
      </c>
      <c r="U2331" s="11">
        <f t="shared" si="548"/>
        <v>0</v>
      </c>
      <c r="V2331" s="11">
        <f t="shared" si="554"/>
        <v>0</v>
      </c>
      <c r="W2331" s="20"/>
    </row>
    <row r="2332" spans="1:23" x14ac:dyDescent="0.25">
      <c r="A2332">
        <v>2022040710</v>
      </c>
      <c r="B2332">
        <v>5</v>
      </c>
      <c r="C2332" s="8">
        <v>0.49260999999999999</v>
      </c>
      <c r="D2332" s="6">
        <f t="shared" si="540"/>
        <v>39408.800000000003</v>
      </c>
      <c r="E2332" s="62">
        <v>0</v>
      </c>
      <c r="F2332" s="6">
        <f t="shared" si="549"/>
        <v>0</v>
      </c>
      <c r="G2332" s="7">
        <v>0.36993999999999999</v>
      </c>
      <c r="H2332" s="6">
        <f t="shared" si="541"/>
        <v>12947.9</v>
      </c>
      <c r="I2332" s="7">
        <v>0.76221000000000005</v>
      </c>
      <c r="J2332" s="6">
        <f t="shared" si="542"/>
        <v>10670.94</v>
      </c>
      <c r="K2332" s="20"/>
      <c r="L2332" s="6">
        <f t="shared" si="543"/>
        <v>39408.800000000003</v>
      </c>
      <c r="M2332" s="11">
        <f t="shared" si="550"/>
        <v>591.19999999999709</v>
      </c>
      <c r="N2332" s="6">
        <f t="shared" si="544"/>
        <v>0</v>
      </c>
      <c r="O2332" s="11">
        <f t="shared" si="551"/>
        <v>12947.9</v>
      </c>
      <c r="P2332" s="11">
        <f t="shared" si="545"/>
        <v>0</v>
      </c>
      <c r="Q2332" s="11">
        <f t="shared" si="552"/>
        <v>10670.94</v>
      </c>
      <c r="R2332" s="11">
        <f t="shared" si="553"/>
        <v>24210.039999999997</v>
      </c>
      <c r="S2332" s="6">
        <f t="shared" si="546"/>
        <v>0</v>
      </c>
      <c r="T2332" s="11">
        <f t="shared" si="547"/>
        <v>0</v>
      </c>
      <c r="U2332" s="11">
        <f t="shared" si="548"/>
        <v>0</v>
      </c>
      <c r="V2332" s="11">
        <f t="shared" si="554"/>
        <v>0</v>
      </c>
      <c r="W2332" s="20"/>
    </row>
    <row r="2333" spans="1:23" x14ac:dyDescent="0.25">
      <c r="A2333">
        <v>2022040711</v>
      </c>
      <c r="B2333">
        <v>5</v>
      </c>
      <c r="C2333" s="8">
        <v>0.50033000000000005</v>
      </c>
      <c r="D2333" s="6">
        <f t="shared" si="540"/>
        <v>40026.400000000001</v>
      </c>
      <c r="E2333" s="62">
        <v>0</v>
      </c>
      <c r="F2333" s="6">
        <f t="shared" si="549"/>
        <v>0</v>
      </c>
      <c r="G2333" s="7">
        <v>0.49498999999999999</v>
      </c>
      <c r="H2333" s="6">
        <f t="shared" si="541"/>
        <v>17324.649999999998</v>
      </c>
      <c r="I2333" s="7">
        <v>0.66915999999999998</v>
      </c>
      <c r="J2333" s="6">
        <f t="shared" si="542"/>
        <v>9368.24</v>
      </c>
      <c r="K2333" s="20"/>
      <c r="L2333" s="6">
        <f t="shared" si="543"/>
        <v>40000</v>
      </c>
      <c r="M2333" s="11">
        <f t="shared" si="550"/>
        <v>0</v>
      </c>
      <c r="N2333" s="6">
        <f t="shared" si="544"/>
        <v>26.400000000001455</v>
      </c>
      <c r="O2333" s="11">
        <f t="shared" si="551"/>
        <v>17298.249999999996</v>
      </c>
      <c r="P2333" s="11">
        <f t="shared" si="545"/>
        <v>0</v>
      </c>
      <c r="Q2333" s="11">
        <f t="shared" si="552"/>
        <v>9368.24</v>
      </c>
      <c r="R2333" s="11">
        <f t="shared" si="553"/>
        <v>26666.489999999998</v>
      </c>
      <c r="S2333" s="6">
        <f t="shared" si="546"/>
        <v>0</v>
      </c>
      <c r="T2333" s="11">
        <f t="shared" si="547"/>
        <v>0</v>
      </c>
      <c r="U2333" s="11">
        <f t="shared" si="548"/>
        <v>0</v>
      </c>
      <c r="V2333" s="11">
        <f t="shared" si="554"/>
        <v>0</v>
      </c>
      <c r="W2333" s="20"/>
    </row>
    <row r="2334" spans="1:23" x14ac:dyDescent="0.25">
      <c r="A2334">
        <v>2022040712</v>
      </c>
      <c r="B2334">
        <v>5</v>
      </c>
      <c r="C2334" s="8">
        <v>0.50222</v>
      </c>
      <c r="D2334" s="6">
        <f t="shared" si="540"/>
        <v>40177.599999999999</v>
      </c>
      <c r="E2334" s="62">
        <v>0</v>
      </c>
      <c r="F2334" s="6">
        <f t="shared" si="549"/>
        <v>0</v>
      </c>
      <c r="G2334" s="7">
        <v>0.48746</v>
      </c>
      <c r="H2334" s="6">
        <f t="shared" si="541"/>
        <v>17061.099999999999</v>
      </c>
      <c r="I2334" s="7">
        <v>0.73599000000000003</v>
      </c>
      <c r="J2334" s="6">
        <f t="shared" si="542"/>
        <v>10303.86</v>
      </c>
      <c r="K2334" s="20"/>
      <c r="L2334" s="6">
        <f t="shared" si="543"/>
        <v>40000</v>
      </c>
      <c r="M2334" s="11">
        <f t="shared" si="550"/>
        <v>0</v>
      </c>
      <c r="N2334" s="6">
        <f t="shared" si="544"/>
        <v>177.59999999999854</v>
      </c>
      <c r="O2334" s="11">
        <f t="shared" si="551"/>
        <v>16883.5</v>
      </c>
      <c r="P2334" s="11">
        <f t="shared" si="545"/>
        <v>0</v>
      </c>
      <c r="Q2334" s="11">
        <f t="shared" si="552"/>
        <v>10303.86</v>
      </c>
      <c r="R2334" s="11">
        <f t="shared" si="553"/>
        <v>27187.360000000001</v>
      </c>
      <c r="S2334" s="6">
        <f t="shared" si="546"/>
        <v>0</v>
      </c>
      <c r="T2334" s="11">
        <f t="shared" si="547"/>
        <v>0</v>
      </c>
      <c r="U2334" s="11">
        <f t="shared" si="548"/>
        <v>0</v>
      </c>
      <c r="V2334" s="11">
        <f t="shared" si="554"/>
        <v>0</v>
      </c>
      <c r="W2334" s="20"/>
    </row>
    <row r="2335" spans="1:23" x14ac:dyDescent="0.25">
      <c r="A2335">
        <v>2022040713</v>
      </c>
      <c r="B2335">
        <v>5</v>
      </c>
      <c r="C2335" s="8">
        <v>0.50409999999999999</v>
      </c>
      <c r="D2335" s="6">
        <f t="shared" si="540"/>
        <v>40328</v>
      </c>
      <c r="E2335" s="62">
        <v>0</v>
      </c>
      <c r="F2335" s="6">
        <f t="shared" si="549"/>
        <v>0</v>
      </c>
      <c r="G2335" s="7">
        <v>0.43580000000000002</v>
      </c>
      <c r="H2335" s="6">
        <f t="shared" si="541"/>
        <v>15253</v>
      </c>
      <c r="I2335" s="7">
        <v>0.83313000000000004</v>
      </c>
      <c r="J2335" s="6">
        <f t="shared" si="542"/>
        <v>11663.82</v>
      </c>
      <c r="K2335" s="20"/>
      <c r="L2335" s="6">
        <f t="shared" si="543"/>
        <v>40000</v>
      </c>
      <c r="M2335" s="11">
        <f t="shared" si="550"/>
        <v>0</v>
      </c>
      <c r="N2335" s="6">
        <f t="shared" si="544"/>
        <v>328</v>
      </c>
      <c r="O2335" s="11">
        <f t="shared" si="551"/>
        <v>14925</v>
      </c>
      <c r="P2335" s="11">
        <f t="shared" si="545"/>
        <v>0</v>
      </c>
      <c r="Q2335" s="11">
        <f t="shared" si="552"/>
        <v>11663.82</v>
      </c>
      <c r="R2335" s="11">
        <f t="shared" si="553"/>
        <v>26588.82</v>
      </c>
      <c r="S2335" s="6">
        <f t="shared" si="546"/>
        <v>0</v>
      </c>
      <c r="T2335" s="11">
        <f t="shared" si="547"/>
        <v>0</v>
      </c>
      <c r="U2335" s="11">
        <f t="shared" si="548"/>
        <v>0</v>
      </c>
      <c r="V2335" s="11">
        <f t="shared" si="554"/>
        <v>0</v>
      </c>
      <c r="W2335" s="20"/>
    </row>
    <row r="2336" spans="1:23" x14ac:dyDescent="0.25">
      <c r="A2336">
        <v>2022040714</v>
      </c>
      <c r="B2336">
        <v>5</v>
      </c>
      <c r="C2336" s="8">
        <v>0.50790999999999997</v>
      </c>
      <c r="D2336" s="6">
        <f t="shared" si="540"/>
        <v>40632.799999999996</v>
      </c>
      <c r="E2336" s="62">
        <v>0</v>
      </c>
      <c r="F2336" s="6">
        <f t="shared" si="549"/>
        <v>0</v>
      </c>
      <c r="G2336" s="7">
        <v>0.39684999999999998</v>
      </c>
      <c r="H2336" s="6">
        <f t="shared" si="541"/>
        <v>13889.75</v>
      </c>
      <c r="I2336" s="7">
        <v>0.84913000000000005</v>
      </c>
      <c r="J2336" s="6">
        <f t="shared" si="542"/>
        <v>11887.820000000002</v>
      </c>
      <c r="K2336" s="20"/>
      <c r="L2336" s="6">
        <f t="shared" si="543"/>
        <v>40000</v>
      </c>
      <c r="M2336" s="11">
        <f t="shared" si="550"/>
        <v>0</v>
      </c>
      <c r="N2336" s="6">
        <f t="shared" si="544"/>
        <v>632.79999999999563</v>
      </c>
      <c r="O2336" s="11">
        <f t="shared" si="551"/>
        <v>13256.950000000004</v>
      </c>
      <c r="P2336" s="11">
        <f t="shared" si="545"/>
        <v>0</v>
      </c>
      <c r="Q2336" s="11">
        <f t="shared" si="552"/>
        <v>11887.820000000002</v>
      </c>
      <c r="R2336" s="11">
        <f t="shared" si="553"/>
        <v>25144.770000000004</v>
      </c>
      <c r="S2336" s="6">
        <f t="shared" si="546"/>
        <v>0</v>
      </c>
      <c r="T2336" s="11">
        <f t="shared" si="547"/>
        <v>0</v>
      </c>
      <c r="U2336" s="11">
        <f t="shared" si="548"/>
        <v>0</v>
      </c>
      <c r="V2336" s="11">
        <f t="shared" si="554"/>
        <v>0</v>
      </c>
      <c r="W2336" s="20"/>
    </row>
    <row r="2337" spans="1:23" x14ac:dyDescent="0.25">
      <c r="A2337">
        <v>2022040715</v>
      </c>
      <c r="B2337">
        <v>5</v>
      </c>
      <c r="C2337" s="8">
        <v>0.51102000000000003</v>
      </c>
      <c r="D2337" s="6">
        <f t="shared" si="540"/>
        <v>40881.600000000006</v>
      </c>
      <c r="E2337" s="62">
        <v>0</v>
      </c>
      <c r="F2337" s="6">
        <f t="shared" si="549"/>
        <v>0</v>
      </c>
      <c r="G2337" s="7">
        <v>0.38618999999999998</v>
      </c>
      <c r="H2337" s="6">
        <f t="shared" si="541"/>
        <v>13516.65</v>
      </c>
      <c r="I2337" s="7">
        <v>0.84518000000000004</v>
      </c>
      <c r="J2337" s="6">
        <f t="shared" si="542"/>
        <v>11832.52</v>
      </c>
      <c r="K2337" s="20"/>
      <c r="L2337" s="6">
        <f t="shared" si="543"/>
        <v>40000</v>
      </c>
      <c r="M2337" s="11">
        <f t="shared" si="550"/>
        <v>0</v>
      </c>
      <c r="N2337" s="6">
        <f t="shared" si="544"/>
        <v>881.60000000000582</v>
      </c>
      <c r="O2337" s="11">
        <f t="shared" si="551"/>
        <v>12635.049999999994</v>
      </c>
      <c r="P2337" s="11">
        <f t="shared" si="545"/>
        <v>0</v>
      </c>
      <c r="Q2337" s="11">
        <f t="shared" si="552"/>
        <v>11832.52</v>
      </c>
      <c r="R2337" s="11">
        <f t="shared" si="553"/>
        <v>24467.569999999992</v>
      </c>
      <c r="S2337" s="6">
        <f t="shared" si="546"/>
        <v>0</v>
      </c>
      <c r="T2337" s="11">
        <f t="shared" si="547"/>
        <v>0</v>
      </c>
      <c r="U2337" s="11">
        <f t="shared" si="548"/>
        <v>0</v>
      </c>
      <c r="V2337" s="11">
        <f t="shared" si="554"/>
        <v>0</v>
      </c>
      <c r="W2337" s="20"/>
    </row>
    <row r="2338" spans="1:23" x14ac:dyDescent="0.25">
      <c r="A2338">
        <v>2022040716</v>
      </c>
      <c r="B2338">
        <v>5</v>
      </c>
      <c r="C2338" s="8">
        <v>0.51792000000000005</v>
      </c>
      <c r="D2338" s="6">
        <f t="shared" si="540"/>
        <v>41433.600000000006</v>
      </c>
      <c r="E2338" s="62">
        <v>0</v>
      </c>
      <c r="F2338" s="6">
        <f t="shared" si="549"/>
        <v>0</v>
      </c>
      <c r="G2338" s="7">
        <v>0.39066000000000001</v>
      </c>
      <c r="H2338" s="6">
        <f t="shared" si="541"/>
        <v>13673.1</v>
      </c>
      <c r="I2338" s="7">
        <v>0.82308999999999999</v>
      </c>
      <c r="J2338" s="6">
        <f t="shared" si="542"/>
        <v>11523.26</v>
      </c>
      <c r="K2338" s="20"/>
      <c r="L2338" s="6">
        <f t="shared" si="543"/>
        <v>40000</v>
      </c>
      <c r="M2338" s="11">
        <f t="shared" si="550"/>
        <v>0</v>
      </c>
      <c r="N2338" s="6">
        <f t="shared" si="544"/>
        <v>1433.6000000000058</v>
      </c>
      <c r="O2338" s="11">
        <f t="shared" si="551"/>
        <v>12239.499999999995</v>
      </c>
      <c r="P2338" s="11">
        <f t="shared" si="545"/>
        <v>0</v>
      </c>
      <c r="Q2338" s="11">
        <f t="shared" si="552"/>
        <v>11523.26</v>
      </c>
      <c r="R2338" s="11">
        <f t="shared" si="553"/>
        <v>23762.759999999995</v>
      </c>
      <c r="S2338" s="6">
        <f t="shared" si="546"/>
        <v>0</v>
      </c>
      <c r="T2338" s="11">
        <f t="shared" si="547"/>
        <v>0</v>
      </c>
      <c r="U2338" s="11">
        <f t="shared" si="548"/>
        <v>0</v>
      </c>
      <c r="V2338" s="11">
        <f t="shared" si="554"/>
        <v>0</v>
      </c>
      <c r="W2338" s="20"/>
    </row>
    <row r="2339" spans="1:23" x14ac:dyDescent="0.25">
      <c r="A2339">
        <v>2022040717</v>
      </c>
      <c r="B2339">
        <v>5</v>
      </c>
      <c r="C2339" s="8">
        <v>0.52666000000000002</v>
      </c>
      <c r="D2339" s="6">
        <f t="shared" si="540"/>
        <v>42132.800000000003</v>
      </c>
      <c r="E2339" s="62">
        <v>0</v>
      </c>
      <c r="F2339" s="6">
        <f t="shared" si="549"/>
        <v>0</v>
      </c>
      <c r="G2339" s="7">
        <v>0.40268999999999999</v>
      </c>
      <c r="H2339" s="6">
        <f t="shared" si="541"/>
        <v>14094.15</v>
      </c>
      <c r="I2339" s="7">
        <v>0.78547</v>
      </c>
      <c r="J2339" s="6">
        <f t="shared" si="542"/>
        <v>10996.58</v>
      </c>
      <c r="K2339" s="20"/>
      <c r="L2339" s="6">
        <f t="shared" si="543"/>
        <v>40000</v>
      </c>
      <c r="M2339" s="11">
        <f t="shared" si="550"/>
        <v>0</v>
      </c>
      <c r="N2339" s="6">
        <f t="shared" si="544"/>
        <v>2132.8000000000029</v>
      </c>
      <c r="O2339" s="11">
        <f t="shared" si="551"/>
        <v>11961.349999999997</v>
      </c>
      <c r="P2339" s="11">
        <f t="shared" si="545"/>
        <v>0</v>
      </c>
      <c r="Q2339" s="11">
        <f t="shared" si="552"/>
        <v>10996.58</v>
      </c>
      <c r="R2339" s="11">
        <f t="shared" si="553"/>
        <v>22957.929999999997</v>
      </c>
      <c r="S2339" s="6">
        <f t="shared" si="546"/>
        <v>0</v>
      </c>
      <c r="T2339" s="11">
        <f t="shared" si="547"/>
        <v>0</v>
      </c>
      <c r="U2339" s="11">
        <f t="shared" si="548"/>
        <v>0</v>
      </c>
      <c r="V2339" s="11">
        <f t="shared" si="554"/>
        <v>0</v>
      </c>
      <c r="W2339" s="20"/>
    </row>
    <row r="2340" spans="1:23" x14ac:dyDescent="0.25">
      <c r="A2340">
        <v>2022040718</v>
      </c>
      <c r="B2340">
        <v>5</v>
      </c>
      <c r="C2340" s="8">
        <v>0.53269999999999995</v>
      </c>
      <c r="D2340" s="6">
        <f t="shared" si="540"/>
        <v>42615.999999999993</v>
      </c>
      <c r="E2340" s="62">
        <v>0</v>
      </c>
      <c r="F2340" s="6">
        <f t="shared" si="549"/>
        <v>0</v>
      </c>
      <c r="G2340" s="7">
        <v>0.39573999999999998</v>
      </c>
      <c r="H2340" s="6">
        <f t="shared" si="541"/>
        <v>13850.9</v>
      </c>
      <c r="I2340" s="7">
        <v>0.77002999999999999</v>
      </c>
      <c r="J2340" s="6">
        <f t="shared" si="542"/>
        <v>10780.42</v>
      </c>
      <c r="K2340" s="20"/>
      <c r="L2340" s="6">
        <f t="shared" si="543"/>
        <v>40000</v>
      </c>
      <c r="M2340" s="11">
        <f t="shared" si="550"/>
        <v>0</v>
      </c>
      <c r="N2340" s="6">
        <f t="shared" si="544"/>
        <v>2615.9999999999927</v>
      </c>
      <c r="O2340" s="11">
        <f t="shared" si="551"/>
        <v>11234.900000000007</v>
      </c>
      <c r="P2340" s="11">
        <f t="shared" si="545"/>
        <v>0</v>
      </c>
      <c r="Q2340" s="11">
        <f t="shared" si="552"/>
        <v>10780.42</v>
      </c>
      <c r="R2340" s="11">
        <f t="shared" si="553"/>
        <v>22015.320000000007</v>
      </c>
      <c r="S2340" s="6">
        <f t="shared" si="546"/>
        <v>0</v>
      </c>
      <c r="T2340" s="11">
        <f t="shared" si="547"/>
        <v>0</v>
      </c>
      <c r="U2340" s="11">
        <f t="shared" si="548"/>
        <v>0</v>
      </c>
      <c r="V2340" s="11">
        <f t="shared" si="554"/>
        <v>0</v>
      </c>
      <c r="W2340" s="20"/>
    </row>
    <row r="2341" spans="1:23" x14ac:dyDescent="0.25">
      <c r="A2341">
        <v>2022040719</v>
      </c>
      <c r="B2341">
        <v>5</v>
      </c>
      <c r="C2341" s="8">
        <v>0.52758000000000005</v>
      </c>
      <c r="D2341" s="6">
        <f t="shared" si="540"/>
        <v>42206.400000000001</v>
      </c>
      <c r="E2341" s="62">
        <v>0</v>
      </c>
      <c r="F2341" s="6">
        <f t="shared" si="549"/>
        <v>0</v>
      </c>
      <c r="G2341" s="7">
        <v>0.36135</v>
      </c>
      <c r="H2341" s="6">
        <f t="shared" si="541"/>
        <v>12647.25</v>
      </c>
      <c r="I2341" s="7">
        <v>0.59745000000000004</v>
      </c>
      <c r="J2341" s="6">
        <f t="shared" si="542"/>
        <v>8364.3000000000011</v>
      </c>
      <c r="K2341" s="20"/>
      <c r="L2341" s="6">
        <f t="shared" si="543"/>
        <v>40000</v>
      </c>
      <c r="M2341" s="11">
        <f t="shared" si="550"/>
        <v>0</v>
      </c>
      <c r="N2341" s="6">
        <f t="shared" si="544"/>
        <v>2206.4000000000015</v>
      </c>
      <c r="O2341" s="11">
        <f t="shared" si="551"/>
        <v>10440.849999999999</v>
      </c>
      <c r="P2341" s="11">
        <f t="shared" si="545"/>
        <v>0</v>
      </c>
      <c r="Q2341" s="11">
        <f t="shared" si="552"/>
        <v>8364.3000000000011</v>
      </c>
      <c r="R2341" s="11">
        <f t="shared" si="553"/>
        <v>18805.150000000001</v>
      </c>
      <c r="S2341" s="6">
        <f t="shared" si="546"/>
        <v>0</v>
      </c>
      <c r="T2341" s="11">
        <f t="shared" si="547"/>
        <v>0</v>
      </c>
      <c r="U2341" s="11">
        <f t="shared" si="548"/>
        <v>0</v>
      </c>
      <c r="V2341" s="11">
        <f t="shared" si="554"/>
        <v>0</v>
      </c>
      <c r="W2341" s="20"/>
    </row>
    <row r="2342" spans="1:23" x14ac:dyDescent="0.25">
      <c r="A2342">
        <v>2022040720</v>
      </c>
      <c r="B2342">
        <v>5</v>
      </c>
      <c r="C2342" s="8">
        <v>0.52220999999999995</v>
      </c>
      <c r="D2342" s="6">
        <f t="shared" si="540"/>
        <v>41776.799999999996</v>
      </c>
      <c r="E2342" s="62">
        <v>0</v>
      </c>
      <c r="F2342" s="6">
        <f t="shared" si="549"/>
        <v>0</v>
      </c>
      <c r="G2342" s="7">
        <v>0.31189</v>
      </c>
      <c r="H2342" s="6">
        <f t="shared" si="541"/>
        <v>10916.15</v>
      </c>
      <c r="I2342" s="7">
        <v>0.16944000000000001</v>
      </c>
      <c r="J2342" s="6">
        <f t="shared" si="542"/>
        <v>2372.1600000000003</v>
      </c>
      <c r="K2342" s="20"/>
      <c r="L2342" s="6">
        <f t="shared" si="543"/>
        <v>40000</v>
      </c>
      <c r="M2342" s="11">
        <f t="shared" si="550"/>
        <v>0</v>
      </c>
      <c r="N2342" s="6">
        <f t="shared" si="544"/>
        <v>1776.7999999999956</v>
      </c>
      <c r="O2342" s="11">
        <f t="shared" si="551"/>
        <v>9139.350000000004</v>
      </c>
      <c r="P2342" s="11">
        <f t="shared" si="545"/>
        <v>0</v>
      </c>
      <c r="Q2342" s="11">
        <f t="shared" si="552"/>
        <v>2372.1600000000003</v>
      </c>
      <c r="R2342" s="11">
        <f t="shared" si="553"/>
        <v>11511.510000000004</v>
      </c>
      <c r="S2342" s="6">
        <f t="shared" si="546"/>
        <v>0</v>
      </c>
      <c r="T2342" s="11">
        <f t="shared" si="547"/>
        <v>0</v>
      </c>
      <c r="U2342" s="11">
        <f t="shared" si="548"/>
        <v>0</v>
      </c>
      <c r="V2342" s="11">
        <f t="shared" si="554"/>
        <v>0</v>
      </c>
      <c r="W2342" s="20"/>
    </row>
    <row r="2343" spans="1:23" x14ac:dyDescent="0.25">
      <c r="A2343">
        <v>2022040721</v>
      </c>
      <c r="B2343">
        <v>5</v>
      </c>
      <c r="C2343" s="8">
        <v>0.52427999999999997</v>
      </c>
      <c r="D2343" s="6">
        <f t="shared" si="540"/>
        <v>41942.399999999994</v>
      </c>
      <c r="E2343" s="62">
        <v>0</v>
      </c>
      <c r="F2343" s="6">
        <f t="shared" si="549"/>
        <v>0</v>
      </c>
      <c r="G2343" s="7">
        <v>0.24667</v>
      </c>
      <c r="H2343" s="6">
        <f t="shared" si="541"/>
        <v>8633.4500000000007</v>
      </c>
      <c r="I2343" s="7">
        <v>9.7000000000000005E-4</v>
      </c>
      <c r="J2343" s="6">
        <f t="shared" si="542"/>
        <v>13.58</v>
      </c>
      <c r="K2343" s="20"/>
      <c r="L2343" s="6">
        <f t="shared" si="543"/>
        <v>40000</v>
      </c>
      <c r="M2343" s="11">
        <f t="shared" si="550"/>
        <v>0</v>
      </c>
      <c r="N2343" s="6">
        <f t="shared" si="544"/>
        <v>1942.3999999999942</v>
      </c>
      <c r="O2343" s="11">
        <f t="shared" si="551"/>
        <v>6691.0500000000065</v>
      </c>
      <c r="P2343" s="11">
        <f t="shared" si="545"/>
        <v>0</v>
      </c>
      <c r="Q2343" s="11">
        <f t="shared" si="552"/>
        <v>13.58</v>
      </c>
      <c r="R2343" s="11">
        <f t="shared" si="553"/>
        <v>6704.6300000000065</v>
      </c>
      <c r="S2343" s="6">
        <f t="shared" si="546"/>
        <v>0</v>
      </c>
      <c r="T2343" s="11">
        <f t="shared" si="547"/>
        <v>0</v>
      </c>
      <c r="U2343" s="11">
        <f t="shared" si="548"/>
        <v>0</v>
      </c>
      <c r="V2343" s="11">
        <f t="shared" si="554"/>
        <v>0</v>
      </c>
      <c r="W2343" s="20"/>
    </row>
    <row r="2344" spans="1:23" x14ac:dyDescent="0.25">
      <c r="A2344">
        <v>2022040722</v>
      </c>
      <c r="B2344">
        <v>5</v>
      </c>
      <c r="C2344" s="8">
        <v>0.50971999999999995</v>
      </c>
      <c r="D2344" s="6">
        <f t="shared" si="540"/>
        <v>40777.599999999999</v>
      </c>
      <c r="E2344" s="62">
        <v>0</v>
      </c>
      <c r="F2344" s="6">
        <f t="shared" si="549"/>
        <v>0</v>
      </c>
      <c r="G2344" s="7">
        <v>0.23627999999999999</v>
      </c>
      <c r="H2344" s="6">
        <f t="shared" si="541"/>
        <v>8269.7999999999993</v>
      </c>
      <c r="I2344" s="7">
        <v>0</v>
      </c>
      <c r="J2344" s="6">
        <f t="shared" si="542"/>
        <v>0</v>
      </c>
      <c r="K2344" s="20"/>
      <c r="L2344" s="6">
        <f t="shared" si="543"/>
        <v>40000</v>
      </c>
      <c r="M2344" s="11">
        <f t="shared" si="550"/>
        <v>0</v>
      </c>
      <c r="N2344" s="6">
        <f t="shared" si="544"/>
        <v>777.59999999999854</v>
      </c>
      <c r="O2344" s="11">
        <f t="shared" si="551"/>
        <v>7492.2000000000007</v>
      </c>
      <c r="P2344" s="11">
        <f t="shared" si="545"/>
        <v>0</v>
      </c>
      <c r="Q2344" s="11">
        <f t="shared" si="552"/>
        <v>0</v>
      </c>
      <c r="R2344" s="11">
        <f t="shared" si="553"/>
        <v>7492.2000000000007</v>
      </c>
      <c r="S2344" s="6">
        <f t="shared" si="546"/>
        <v>0</v>
      </c>
      <c r="T2344" s="11">
        <f t="shared" si="547"/>
        <v>0</v>
      </c>
      <c r="U2344" s="11">
        <f t="shared" si="548"/>
        <v>0</v>
      </c>
      <c r="V2344" s="11">
        <f t="shared" si="554"/>
        <v>0</v>
      </c>
      <c r="W2344" s="20"/>
    </row>
    <row r="2345" spans="1:23" x14ac:dyDescent="0.25">
      <c r="A2345">
        <v>2022040723</v>
      </c>
      <c r="B2345">
        <v>5</v>
      </c>
      <c r="C2345" s="8">
        <v>0.48050999999999999</v>
      </c>
      <c r="D2345" s="6">
        <f t="shared" si="540"/>
        <v>38440.800000000003</v>
      </c>
      <c r="E2345" s="62">
        <v>0</v>
      </c>
      <c r="F2345" s="6">
        <f t="shared" si="549"/>
        <v>0</v>
      </c>
      <c r="G2345" s="7">
        <v>0.25818999999999998</v>
      </c>
      <c r="H2345" s="6">
        <f t="shared" si="541"/>
        <v>9036.65</v>
      </c>
      <c r="I2345" s="7">
        <v>0</v>
      </c>
      <c r="J2345" s="6">
        <f t="shared" si="542"/>
        <v>0</v>
      </c>
      <c r="K2345" s="20"/>
      <c r="L2345" s="6">
        <f t="shared" si="543"/>
        <v>38440.800000000003</v>
      </c>
      <c r="M2345" s="11">
        <f t="shared" si="550"/>
        <v>1559.1999999999971</v>
      </c>
      <c r="N2345" s="6">
        <f t="shared" si="544"/>
        <v>0</v>
      </c>
      <c r="O2345" s="11">
        <f t="shared" si="551"/>
        <v>9036.65</v>
      </c>
      <c r="P2345" s="11">
        <f t="shared" si="545"/>
        <v>0</v>
      </c>
      <c r="Q2345" s="11">
        <f t="shared" si="552"/>
        <v>0</v>
      </c>
      <c r="R2345" s="11">
        <f t="shared" si="553"/>
        <v>10595.849999999997</v>
      </c>
      <c r="S2345" s="6">
        <f t="shared" si="546"/>
        <v>0</v>
      </c>
      <c r="T2345" s="11">
        <f t="shared" si="547"/>
        <v>0</v>
      </c>
      <c r="U2345" s="11">
        <f t="shared" si="548"/>
        <v>0</v>
      </c>
      <c r="V2345" s="11">
        <f t="shared" si="554"/>
        <v>0</v>
      </c>
      <c r="W2345" s="20"/>
    </row>
    <row r="2346" spans="1:23" x14ac:dyDescent="0.25">
      <c r="A2346">
        <v>2022040724</v>
      </c>
      <c r="B2346">
        <v>5</v>
      </c>
      <c r="C2346" s="8">
        <v>0.44936999999999999</v>
      </c>
      <c r="D2346" s="6">
        <f t="shared" si="540"/>
        <v>35949.599999999999</v>
      </c>
      <c r="E2346" s="62">
        <v>0</v>
      </c>
      <c r="F2346" s="6">
        <f t="shared" si="549"/>
        <v>0</v>
      </c>
      <c r="G2346" s="7">
        <v>0.27043</v>
      </c>
      <c r="H2346" s="6">
        <f t="shared" si="541"/>
        <v>9465.0499999999993</v>
      </c>
      <c r="I2346" s="7">
        <v>0</v>
      </c>
      <c r="J2346" s="6">
        <f t="shared" si="542"/>
        <v>0</v>
      </c>
      <c r="K2346" s="20"/>
      <c r="L2346" s="6">
        <f t="shared" si="543"/>
        <v>35949.599999999999</v>
      </c>
      <c r="M2346" s="11">
        <f t="shared" si="550"/>
        <v>4050.4000000000015</v>
      </c>
      <c r="N2346" s="6">
        <f t="shared" si="544"/>
        <v>0</v>
      </c>
      <c r="O2346" s="11">
        <f t="shared" si="551"/>
        <v>9465.0499999999993</v>
      </c>
      <c r="P2346" s="11">
        <f t="shared" si="545"/>
        <v>0</v>
      </c>
      <c r="Q2346" s="11">
        <f t="shared" si="552"/>
        <v>0</v>
      </c>
      <c r="R2346" s="11">
        <f t="shared" si="553"/>
        <v>13515.45</v>
      </c>
      <c r="S2346" s="6">
        <f t="shared" si="546"/>
        <v>0</v>
      </c>
      <c r="T2346" s="11">
        <f t="shared" si="547"/>
        <v>0</v>
      </c>
      <c r="U2346" s="11">
        <f t="shared" si="548"/>
        <v>0</v>
      </c>
      <c r="V2346" s="11">
        <f t="shared" si="554"/>
        <v>0</v>
      </c>
      <c r="W2346" s="20"/>
    </row>
    <row r="2347" spans="1:23" x14ac:dyDescent="0.25">
      <c r="A2347">
        <v>2022040801</v>
      </c>
      <c r="B2347">
        <v>6</v>
      </c>
      <c r="C2347" s="8">
        <v>0.42579</v>
      </c>
      <c r="D2347" s="6">
        <f t="shared" si="540"/>
        <v>34063.199999999997</v>
      </c>
      <c r="E2347" s="62">
        <v>0</v>
      </c>
      <c r="F2347" s="6">
        <f t="shared" si="549"/>
        <v>0</v>
      </c>
      <c r="G2347" s="7">
        <v>0.28188999999999997</v>
      </c>
      <c r="H2347" s="6">
        <f t="shared" si="541"/>
        <v>9866.15</v>
      </c>
      <c r="I2347" s="7">
        <v>0</v>
      </c>
      <c r="J2347" s="6">
        <f t="shared" si="542"/>
        <v>0</v>
      </c>
      <c r="K2347" s="20"/>
      <c r="L2347" s="6">
        <f t="shared" si="543"/>
        <v>34063.199999999997</v>
      </c>
      <c r="M2347" s="11">
        <f t="shared" si="550"/>
        <v>5936.8000000000029</v>
      </c>
      <c r="N2347" s="6">
        <f t="shared" si="544"/>
        <v>0</v>
      </c>
      <c r="O2347" s="11">
        <f t="shared" si="551"/>
        <v>9866.15</v>
      </c>
      <c r="P2347" s="11">
        <f t="shared" si="545"/>
        <v>0</v>
      </c>
      <c r="Q2347" s="11">
        <f t="shared" si="552"/>
        <v>0</v>
      </c>
      <c r="R2347" s="11">
        <f t="shared" si="553"/>
        <v>15802.950000000003</v>
      </c>
      <c r="S2347" s="6">
        <f t="shared" si="546"/>
        <v>0</v>
      </c>
      <c r="T2347" s="11">
        <f t="shared" si="547"/>
        <v>0</v>
      </c>
      <c r="U2347" s="11">
        <f t="shared" si="548"/>
        <v>0</v>
      </c>
      <c r="V2347" s="11">
        <f t="shared" si="554"/>
        <v>0</v>
      </c>
      <c r="W2347" s="20"/>
    </row>
    <row r="2348" spans="1:23" x14ac:dyDescent="0.25">
      <c r="A2348">
        <v>2022040802</v>
      </c>
      <c r="B2348">
        <v>6</v>
      </c>
      <c r="C2348" s="8">
        <v>0.41148000000000001</v>
      </c>
      <c r="D2348" s="6">
        <f t="shared" si="540"/>
        <v>32918.400000000001</v>
      </c>
      <c r="E2348" s="62">
        <v>0</v>
      </c>
      <c r="F2348" s="6">
        <f t="shared" si="549"/>
        <v>0</v>
      </c>
      <c r="G2348" s="7">
        <v>0.28337000000000001</v>
      </c>
      <c r="H2348" s="6">
        <f t="shared" si="541"/>
        <v>9917.9500000000007</v>
      </c>
      <c r="I2348" s="7">
        <v>0</v>
      </c>
      <c r="J2348" s="6">
        <f t="shared" si="542"/>
        <v>0</v>
      </c>
      <c r="K2348" s="20"/>
      <c r="L2348" s="6">
        <f t="shared" si="543"/>
        <v>32918.400000000001</v>
      </c>
      <c r="M2348" s="11">
        <f t="shared" si="550"/>
        <v>7081.5999999999985</v>
      </c>
      <c r="N2348" s="6">
        <f t="shared" si="544"/>
        <v>0</v>
      </c>
      <c r="O2348" s="11">
        <f t="shared" si="551"/>
        <v>9917.9500000000007</v>
      </c>
      <c r="P2348" s="11">
        <f t="shared" si="545"/>
        <v>0</v>
      </c>
      <c r="Q2348" s="11">
        <f t="shared" si="552"/>
        <v>0</v>
      </c>
      <c r="R2348" s="11">
        <f t="shared" si="553"/>
        <v>16999.55</v>
      </c>
      <c r="S2348" s="6">
        <f t="shared" si="546"/>
        <v>0</v>
      </c>
      <c r="T2348" s="11">
        <f t="shared" si="547"/>
        <v>0</v>
      </c>
      <c r="U2348" s="11">
        <f t="shared" si="548"/>
        <v>0</v>
      </c>
      <c r="V2348" s="11">
        <f t="shared" si="554"/>
        <v>0</v>
      </c>
      <c r="W2348" s="20"/>
    </row>
    <row r="2349" spans="1:23" x14ac:dyDescent="0.25">
      <c r="A2349">
        <v>2022040803</v>
      </c>
      <c r="B2349">
        <v>6</v>
      </c>
      <c r="C2349" s="8">
        <v>0.4042</v>
      </c>
      <c r="D2349" s="6">
        <f t="shared" si="540"/>
        <v>32336</v>
      </c>
      <c r="E2349" s="62">
        <v>0</v>
      </c>
      <c r="F2349" s="6">
        <f t="shared" si="549"/>
        <v>0</v>
      </c>
      <c r="G2349" s="7">
        <v>0.29644999999999999</v>
      </c>
      <c r="H2349" s="6">
        <f t="shared" si="541"/>
        <v>10375.75</v>
      </c>
      <c r="I2349" s="7">
        <v>0</v>
      </c>
      <c r="J2349" s="6">
        <f t="shared" si="542"/>
        <v>0</v>
      </c>
      <c r="K2349" s="20"/>
      <c r="L2349" s="6">
        <f t="shared" si="543"/>
        <v>32336</v>
      </c>
      <c r="M2349" s="11">
        <f t="shared" si="550"/>
        <v>7664</v>
      </c>
      <c r="N2349" s="6">
        <f t="shared" si="544"/>
        <v>0</v>
      </c>
      <c r="O2349" s="11">
        <f t="shared" si="551"/>
        <v>10375.75</v>
      </c>
      <c r="P2349" s="11">
        <f t="shared" si="545"/>
        <v>0</v>
      </c>
      <c r="Q2349" s="11">
        <f t="shared" si="552"/>
        <v>0</v>
      </c>
      <c r="R2349" s="11">
        <f t="shared" si="553"/>
        <v>18039.75</v>
      </c>
      <c r="S2349" s="6">
        <f t="shared" si="546"/>
        <v>0</v>
      </c>
      <c r="T2349" s="11">
        <f t="shared" si="547"/>
        <v>0</v>
      </c>
      <c r="U2349" s="11">
        <f t="shared" si="548"/>
        <v>0</v>
      </c>
      <c r="V2349" s="11">
        <f t="shared" si="554"/>
        <v>0</v>
      </c>
      <c r="W2349" s="20"/>
    </row>
    <row r="2350" spans="1:23" x14ac:dyDescent="0.25">
      <c r="A2350">
        <v>2022040804</v>
      </c>
      <c r="B2350">
        <v>6</v>
      </c>
      <c r="C2350" s="8">
        <v>0.40410000000000001</v>
      </c>
      <c r="D2350" s="6">
        <f t="shared" si="540"/>
        <v>32328</v>
      </c>
      <c r="E2350" s="62">
        <v>0</v>
      </c>
      <c r="F2350" s="6">
        <f t="shared" si="549"/>
        <v>0</v>
      </c>
      <c r="G2350" s="7">
        <v>0.30098000000000003</v>
      </c>
      <c r="H2350" s="6">
        <f t="shared" si="541"/>
        <v>10534.300000000001</v>
      </c>
      <c r="I2350" s="7">
        <v>0</v>
      </c>
      <c r="J2350" s="6">
        <f t="shared" si="542"/>
        <v>0</v>
      </c>
      <c r="K2350" s="20"/>
      <c r="L2350" s="6">
        <f t="shared" si="543"/>
        <v>32328</v>
      </c>
      <c r="M2350" s="11">
        <f t="shared" si="550"/>
        <v>7672</v>
      </c>
      <c r="N2350" s="6">
        <f t="shared" si="544"/>
        <v>0</v>
      </c>
      <c r="O2350" s="11">
        <f t="shared" si="551"/>
        <v>10534.300000000001</v>
      </c>
      <c r="P2350" s="11">
        <f t="shared" si="545"/>
        <v>0</v>
      </c>
      <c r="Q2350" s="11">
        <f t="shared" si="552"/>
        <v>0</v>
      </c>
      <c r="R2350" s="11">
        <f t="shared" si="553"/>
        <v>18206.300000000003</v>
      </c>
      <c r="S2350" s="6">
        <f t="shared" si="546"/>
        <v>0</v>
      </c>
      <c r="T2350" s="11">
        <f t="shared" si="547"/>
        <v>0</v>
      </c>
      <c r="U2350" s="11">
        <f t="shared" si="548"/>
        <v>0</v>
      </c>
      <c r="V2350" s="11">
        <f t="shared" si="554"/>
        <v>0</v>
      </c>
      <c r="W2350" s="20"/>
    </row>
    <row r="2351" spans="1:23" x14ac:dyDescent="0.25">
      <c r="A2351">
        <v>2022040805</v>
      </c>
      <c r="B2351">
        <v>6</v>
      </c>
      <c r="C2351" s="8">
        <v>0.41132999999999997</v>
      </c>
      <c r="D2351" s="6">
        <f t="shared" si="540"/>
        <v>32906.400000000001</v>
      </c>
      <c r="E2351" s="62">
        <v>0</v>
      </c>
      <c r="F2351" s="6">
        <f t="shared" si="549"/>
        <v>0</v>
      </c>
      <c r="G2351" s="7">
        <v>0.31419000000000002</v>
      </c>
      <c r="H2351" s="6">
        <f t="shared" si="541"/>
        <v>10996.650000000001</v>
      </c>
      <c r="I2351" s="7">
        <v>0</v>
      </c>
      <c r="J2351" s="6">
        <f t="shared" si="542"/>
        <v>0</v>
      </c>
      <c r="K2351" s="20"/>
      <c r="L2351" s="6">
        <f t="shared" si="543"/>
        <v>32906.400000000001</v>
      </c>
      <c r="M2351" s="11">
        <f t="shared" si="550"/>
        <v>7093.5999999999985</v>
      </c>
      <c r="N2351" s="6">
        <f t="shared" si="544"/>
        <v>0</v>
      </c>
      <c r="O2351" s="11">
        <f t="shared" si="551"/>
        <v>10996.650000000001</v>
      </c>
      <c r="P2351" s="11">
        <f t="shared" si="545"/>
        <v>0</v>
      </c>
      <c r="Q2351" s="11">
        <f t="shared" si="552"/>
        <v>0</v>
      </c>
      <c r="R2351" s="11">
        <f t="shared" si="553"/>
        <v>18090.25</v>
      </c>
      <c r="S2351" s="6">
        <f t="shared" si="546"/>
        <v>0</v>
      </c>
      <c r="T2351" s="11">
        <f t="shared" si="547"/>
        <v>0</v>
      </c>
      <c r="U2351" s="11">
        <f t="shared" si="548"/>
        <v>0</v>
      </c>
      <c r="V2351" s="11">
        <f t="shared" si="554"/>
        <v>0</v>
      </c>
      <c r="W2351" s="20"/>
    </row>
    <row r="2352" spans="1:23" x14ac:dyDescent="0.25">
      <c r="A2352">
        <v>2022040806</v>
      </c>
      <c r="B2352">
        <v>6</v>
      </c>
      <c r="C2352" s="8">
        <v>0.43447999999999998</v>
      </c>
      <c r="D2352" s="6">
        <f t="shared" si="540"/>
        <v>34758.400000000001</v>
      </c>
      <c r="E2352" s="62">
        <v>0</v>
      </c>
      <c r="F2352" s="6">
        <f t="shared" si="549"/>
        <v>0</v>
      </c>
      <c r="G2352" s="7">
        <v>0.30385000000000001</v>
      </c>
      <c r="H2352" s="6">
        <f t="shared" si="541"/>
        <v>10634.75</v>
      </c>
      <c r="I2352" s="7">
        <v>0</v>
      </c>
      <c r="J2352" s="6">
        <f t="shared" si="542"/>
        <v>0</v>
      </c>
      <c r="K2352" s="20"/>
      <c r="L2352" s="6">
        <f t="shared" si="543"/>
        <v>34758.400000000001</v>
      </c>
      <c r="M2352" s="11">
        <f t="shared" si="550"/>
        <v>5241.5999999999985</v>
      </c>
      <c r="N2352" s="6">
        <f t="shared" si="544"/>
        <v>0</v>
      </c>
      <c r="O2352" s="11">
        <f t="shared" si="551"/>
        <v>10634.75</v>
      </c>
      <c r="P2352" s="11">
        <f t="shared" si="545"/>
        <v>0</v>
      </c>
      <c r="Q2352" s="11">
        <f t="shared" si="552"/>
        <v>0</v>
      </c>
      <c r="R2352" s="11">
        <f t="shared" si="553"/>
        <v>15876.349999999999</v>
      </c>
      <c r="S2352" s="6">
        <f t="shared" si="546"/>
        <v>0</v>
      </c>
      <c r="T2352" s="11">
        <f t="shared" si="547"/>
        <v>0</v>
      </c>
      <c r="U2352" s="11">
        <f t="shared" si="548"/>
        <v>0</v>
      </c>
      <c r="V2352" s="11">
        <f t="shared" si="554"/>
        <v>0</v>
      </c>
      <c r="W2352" s="20"/>
    </row>
    <row r="2353" spans="1:23" x14ac:dyDescent="0.25">
      <c r="A2353">
        <v>2022040807</v>
      </c>
      <c r="B2353">
        <v>6</v>
      </c>
      <c r="C2353" s="8">
        <v>0.47493000000000002</v>
      </c>
      <c r="D2353" s="6">
        <f t="shared" si="540"/>
        <v>37994.400000000001</v>
      </c>
      <c r="E2353" s="62">
        <v>0</v>
      </c>
      <c r="F2353" s="6">
        <f t="shared" si="549"/>
        <v>0</v>
      </c>
      <c r="G2353" s="7">
        <v>0.28888000000000003</v>
      </c>
      <c r="H2353" s="6">
        <f t="shared" si="541"/>
        <v>10110.800000000001</v>
      </c>
      <c r="I2353" s="7">
        <v>0</v>
      </c>
      <c r="J2353" s="6">
        <f t="shared" si="542"/>
        <v>0</v>
      </c>
      <c r="K2353" s="20"/>
      <c r="L2353" s="6">
        <f t="shared" si="543"/>
        <v>37994.400000000001</v>
      </c>
      <c r="M2353" s="11">
        <f t="shared" si="550"/>
        <v>2005.5999999999985</v>
      </c>
      <c r="N2353" s="6">
        <f t="shared" si="544"/>
        <v>0</v>
      </c>
      <c r="O2353" s="11">
        <f t="shared" si="551"/>
        <v>10110.800000000001</v>
      </c>
      <c r="P2353" s="11">
        <f t="shared" si="545"/>
        <v>0</v>
      </c>
      <c r="Q2353" s="11">
        <f t="shared" si="552"/>
        <v>0</v>
      </c>
      <c r="R2353" s="11">
        <f t="shared" si="553"/>
        <v>12116.4</v>
      </c>
      <c r="S2353" s="6">
        <f t="shared" si="546"/>
        <v>0</v>
      </c>
      <c r="T2353" s="11">
        <f t="shared" si="547"/>
        <v>0</v>
      </c>
      <c r="U2353" s="11">
        <f t="shared" si="548"/>
        <v>0</v>
      </c>
      <c r="V2353" s="11">
        <f t="shared" si="554"/>
        <v>0</v>
      </c>
      <c r="W2353" s="20"/>
    </row>
    <row r="2354" spans="1:23" x14ac:dyDescent="0.25">
      <c r="A2354">
        <v>2022040808</v>
      </c>
      <c r="B2354">
        <v>6</v>
      </c>
      <c r="C2354" s="8">
        <v>0.49539</v>
      </c>
      <c r="D2354" s="6">
        <f t="shared" si="540"/>
        <v>39631.199999999997</v>
      </c>
      <c r="E2354" s="62">
        <v>0</v>
      </c>
      <c r="F2354" s="6">
        <f t="shared" si="549"/>
        <v>0</v>
      </c>
      <c r="G2354" s="7">
        <v>0.29375000000000001</v>
      </c>
      <c r="H2354" s="6">
        <f t="shared" si="541"/>
        <v>10281.25</v>
      </c>
      <c r="I2354" s="7">
        <v>2.9960000000000001E-2</v>
      </c>
      <c r="J2354" s="6">
        <f t="shared" si="542"/>
        <v>419.44</v>
      </c>
      <c r="K2354" s="20"/>
      <c r="L2354" s="6">
        <f t="shared" si="543"/>
        <v>39631.199999999997</v>
      </c>
      <c r="M2354" s="11">
        <f t="shared" si="550"/>
        <v>368.80000000000291</v>
      </c>
      <c r="N2354" s="6">
        <f t="shared" si="544"/>
        <v>0</v>
      </c>
      <c r="O2354" s="11">
        <f t="shared" si="551"/>
        <v>10281.25</v>
      </c>
      <c r="P2354" s="11">
        <f t="shared" si="545"/>
        <v>0</v>
      </c>
      <c r="Q2354" s="11">
        <f t="shared" si="552"/>
        <v>419.44</v>
      </c>
      <c r="R2354" s="11">
        <f t="shared" si="553"/>
        <v>11069.490000000003</v>
      </c>
      <c r="S2354" s="6">
        <f t="shared" si="546"/>
        <v>0</v>
      </c>
      <c r="T2354" s="11">
        <f t="shared" si="547"/>
        <v>0</v>
      </c>
      <c r="U2354" s="11">
        <f t="shared" si="548"/>
        <v>0</v>
      </c>
      <c r="V2354" s="11">
        <f t="shared" si="554"/>
        <v>0</v>
      </c>
      <c r="W2354" s="20"/>
    </row>
    <row r="2355" spans="1:23" x14ac:dyDescent="0.25">
      <c r="A2355">
        <v>2022040809</v>
      </c>
      <c r="B2355">
        <v>6</v>
      </c>
      <c r="C2355" s="8">
        <v>0.49831999999999999</v>
      </c>
      <c r="D2355" s="6">
        <f t="shared" si="540"/>
        <v>39865.599999999999</v>
      </c>
      <c r="E2355" s="62">
        <v>0</v>
      </c>
      <c r="F2355" s="6">
        <f t="shared" si="549"/>
        <v>0</v>
      </c>
      <c r="G2355" s="7">
        <v>0.26025999999999999</v>
      </c>
      <c r="H2355" s="6">
        <f t="shared" si="541"/>
        <v>9109.1</v>
      </c>
      <c r="I2355" s="7">
        <v>0.42581999999999998</v>
      </c>
      <c r="J2355" s="6">
        <f t="shared" si="542"/>
        <v>5961.48</v>
      </c>
      <c r="K2355" s="20"/>
      <c r="L2355" s="6">
        <f t="shared" si="543"/>
        <v>39865.599999999999</v>
      </c>
      <c r="M2355" s="11">
        <f t="shared" si="550"/>
        <v>134.40000000000146</v>
      </c>
      <c r="N2355" s="6">
        <f t="shared" si="544"/>
        <v>0</v>
      </c>
      <c r="O2355" s="11">
        <f t="shared" si="551"/>
        <v>9109.1</v>
      </c>
      <c r="P2355" s="11">
        <f t="shared" si="545"/>
        <v>0</v>
      </c>
      <c r="Q2355" s="11">
        <f t="shared" si="552"/>
        <v>5961.48</v>
      </c>
      <c r="R2355" s="11">
        <f t="shared" si="553"/>
        <v>15204.980000000001</v>
      </c>
      <c r="S2355" s="6">
        <f t="shared" si="546"/>
        <v>0</v>
      </c>
      <c r="T2355" s="11">
        <f t="shared" si="547"/>
        <v>0</v>
      </c>
      <c r="U2355" s="11">
        <f t="shared" si="548"/>
        <v>0</v>
      </c>
      <c r="V2355" s="11">
        <f t="shared" si="554"/>
        <v>0</v>
      </c>
      <c r="W2355" s="20"/>
    </row>
    <row r="2356" spans="1:23" x14ac:dyDescent="0.25">
      <c r="A2356">
        <v>2022040810</v>
      </c>
      <c r="B2356">
        <v>6</v>
      </c>
      <c r="C2356" s="8">
        <v>0.49940000000000001</v>
      </c>
      <c r="D2356" s="6">
        <f t="shared" si="540"/>
        <v>39952</v>
      </c>
      <c r="E2356" s="62">
        <v>0</v>
      </c>
      <c r="F2356" s="6">
        <f t="shared" si="549"/>
        <v>0</v>
      </c>
      <c r="G2356" s="7">
        <v>0.23261999999999999</v>
      </c>
      <c r="H2356" s="6">
        <f t="shared" si="541"/>
        <v>8141.7</v>
      </c>
      <c r="I2356" s="7">
        <v>0.80045999999999995</v>
      </c>
      <c r="J2356" s="6">
        <f t="shared" si="542"/>
        <v>11206.439999999999</v>
      </c>
      <c r="K2356" s="20"/>
      <c r="L2356" s="6">
        <f t="shared" si="543"/>
        <v>39952</v>
      </c>
      <c r="M2356" s="11">
        <f t="shared" si="550"/>
        <v>48</v>
      </c>
      <c r="N2356" s="6">
        <f t="shared" si="544"/>
        <v>0</v>
      </c>
      <c r="O2356" s="11">
        <f t="shared" si="551"/>
        <v>8141.7</v>
      </c>
      <c r="P2356" s="11">
        <f t="shared" si="545"/>
        <v>0</v>
      </c>
      <c r="Q2356" s="11">
        <f t="shared" si="552"/>
        <v>11206.439999999999</v>
      </c>
      <c r="R2356" s="11">
        <f t="shared" si="553"/>
        <v>19396.14</v>
      </c>
      <c r="S2356" s="6">
        <f t="shared" si="546"/>
        <v>0</v>
      </c>
      <c r="T2356" s="11">
        <f t="shared" si="547"/>
        <v>0</v>
      </c>
      <c r="U2356" s="11">
        <f t="shared" si="548"/>
        <v>0</v>
      </c>
      <c r="V2356" s="11">
        <f t="shared" si="554"/>
        <v>0</v>
      </c>
      <c r="W2356" s="20"/>
    </row>
    <row r="2357" spans="1:23" x14ac:dyDescent="0.25">
      <c r="A2357">
        <v>2022040811</v>
      </c>
      <c r="B2357">
        <v>6</v>
      </c>
      <c r="C2357" s="8">
        <v>0.49963000000000002</v>
      </c>
      <c r="D2357" s="6">
        <f t="shared" si="540"/>
        <v>39970.400000000001</v>
      </c>
      <c r="E2357" s="62">
        <v>0</v>
      </c>
      <c r="F2357" s="6">
        <f t="shared" si="549"/>
        <v>0</v>
      </c>
      <c r="G2357" s="7">
        <v>0.24489</v>
      </c>
      <c r="H2357" s="6">
        <f t="shared" si="541"/>
        <v>8571.15</v>
      </c>
      <c r="I2357" s="7">
        <v>0.84416999999999998</v>
      </c>
      <c r="J2357" s="6">
        <f t="shared" si="542"/>
        <v>11818.38</v>
      </c>
      <c r="K2357" s="20"/>
      <c r="L2357" s="6">
        <f t="shared" si="543"/>
        <v>39970.400000000001</v>
      </c>
      <c r="M2357" s="11">
        <f t="shared" si="550"/>
        <v>29.599999999998545</v>
      </c>
      <c r="N2357" s="6">
        <f t="shared" si="544"/>
        <v>0</v>
      </c>
      <c r="O2357" s="11">
        <f t="shared" si="551"/>
        <v>8571.15</v>
      </c>
      <c r="P2357" s="11">
        <f t="shared" si="545"/>
        <v>0</v>
      </c>
      <c r="Q2357" s="11">
        <f t="shared" si="552"/>
        <v>11818.38</v>
      </c>
      <c r="R2357" s="11">
        <f t="shared" si="553"/>
        <v>20419.129999999997</v>
      </c>
      <c r="S2357" s="6">
        <f t="shared" si="546"/>
        <v>0</v>
      </c>
      <c r="T2357" s="11">
        <f t="shared" si="547"/>
        <v>0</v>
      </c>
      <c r="U2357" s="11">
        <f t="shared" si="548"/>
        <v>0</v>
      </c>
      <c r="V2357" s="11">
        <f t="shared" si="554"/>
        <v>0</v>
      </c>
      <c r="W2357" s="20"/>
    </row>
    <row r="2358" spans="1:23" x14ac:dyDescent="0.25">
      <c r="A2358">
        <v>2022040812</v>
      </c>
      <c r="B2358">
        <v>6</v>
      </c>
      <c r="C2358" s="8">
        <v>0.49822</v>
      </c>
      <c r="D2358" s="6">
        <f t="shared" si="540"/>
        <v>39857.599999999999</v>
      </c>
      <c r="E2358" s="62">
        <v>0</v>
      </c>
      <c r="F2358" s="6">
        <f t="shared" si="549"/>
        <v>0</v>
      </c>
      <c r="G2358" s="7">
        <v>0.23913999999999999</v>
      </c>
      <c r="H2358" s="6">
        <f t="shared" si="541"/>
        <v>8369.9</v>
      </c>
      <c r="I2358" s="7">
        <v>0.85126999999999997</v>
      </c>
      <c r="J2358" s="6">
        <f t="shared" si="542"/>
        <v>11917.779999999999</v>
      </c>
      <c r="K2358" s="20"/>
      <c r="L2358" s="6">
        <f t="shared" si="543"/>
        <v>39857.599999999999</v>
      </c>
      <c r="M2358" s="11">
        <f t="shared" si="550"/>
        <v>142.40000000000146</v>
      </c>
      <c r="N2358" s="6">
        <f t="shared" si="544"/>
        <v>0</v>
      </c>
      <c r="O2358" s="11">
        <f t="shared" si="551"/>
        <v>8369.9</v>
      </c>
      <c r="P2358" s="11">
        <f t="shared" si="545"/>
        <v>0</v>
      </c>
      <c r="Q2358" s="11">
        <f t="shared" si="552"/>
        <v>11917.779999999999</v>
      </c>
      <c r="R2358" s="11">
        <f t="shared" si="553"/>
        <v>20430.080000000002</v>
      </c>
      <c r="S2358" s="6">
        <f t="shared" si="546"/>
        <v>0</v>
      </c>
      <c r="T2358" s="11">
        <f t="shared" si="547"/>
        <v>0</v>
      </c>
      <c r="U2358" s="11">
        <f t="shared" si="548"/>
        <v>0</v>
      </c>
      <c r="V2358" s="11">
        <f t="shared" si="554"/>
        <v>0</v>
      </c>
      <c r="W2358" s="20"/>
    </row>
    <row r="2359" spans="1:23" x14ac:dyDescent="0.25">
      <c r="A2359">
        <v>2022040813</v>
      </c>
      <c r="B2359">
        <v>6</v>
      </c>
      <c r="C2359" s="8">
        <v>0.49737999999999999</v>
      </c>
      <c r="D2359" s="6">
        <f t="shared" si="540"/>
        <v>39790.400000000001</v>
      </c>
      <c r="E2359" s="62">
        <v>0</v>
      </c>
      <c r="F2359" s="6">
        <f t="shared" si="549"/>
        <v>0</v>
      </c>
      <c r="G2359" s="7">
        <v>0.24562</v>
      </c>
      <c r="H2359" s="6">
        <f t="shared" si="541"/>
        <v>8596.7000000000007</v>
      </c>
      <c r="I2359" s="7">
        <v>0.85206000000000004</v>
      </c>
      <c r="J2359" s="6">
        <f t="shared" si="542"/>
        <v>11928.84</v>
      </c>
      <c r="K2359" s="20"/>
      <c r="L2359" s="6">
        <f t="shared" si="543"/>
        <v>39790.400000000001</v>
      </c>
      <c r="M2359" s="11">
        <f t="shared" si="550"/>
        <v>209.59999999999854</v>
      </c>
      <c r="N2359" s="6">
        <f t="shared" si="544"/>
        <v>0</v>
      </c>
      <c r="O2359" s="11">
        <f t="shared" si="551"/>
        <v>8596.7000000000007</v>
      </c>
      <c r="P2359" s="11">
        <f t="shared" si="545"/>
        <v>0</v>
      </c>
      <c r="Q2359" s="11">
        <f t="shared" si="552"/>
        <v>11928.84</v>
      </c>
      <c r="R2359" s="11">
        <f t="shared" si="553"/>
        <v>20735.14</v>
      </c>
      <c r="S2359" s="6">
        <f t="shared" si="546"/>
        <v>0</v>
      </c>
      <c r="T2359" s="11">
        <f t="shared" si="547"/>
        <v>0</v>
      </c>
      <c r="U2359" s="11">
        <f t="shared" si="548"/>
        <v>0</v>
      </c>
      <c r="V2359" s="11">
        <f t="shared" si="554"/>
        <v>0</v>
      </c>
      <c r="W2359" s="20"/>
    </row>
    <row r="2360" spans="1:23" x14ac:dyDescent="0.25">
      <c r="A2360">
        <v>2022040814</v>
      </c>
      <c r="B2360">
        <v>6</v>
      </c>
      <c r="C2360" s="8">
        <v>0.50021000000000004</v>
      </c>
      <c r="D2360" s="6">
        <f t="shared" si="540"/>
        <v>40016.800000000003</v>
      </c>
      <c r="E2360" s="62">
        <v>0</v>
      </c>
      <c r="F2360" s="6">
        <f t="shared" si="549"/>
        <v>0</v>
      </c>
      <c r="G2360" s="7">
        <v>0.23327999999999999</v>
      </c>
      <c r="H2360" s="6">
        <f t="shared" si="541"/>
        <v>8164.7999999999993</v>
      </c>
      <c r="I2360" s="7">
        <v>0.84319</v>
      </c>
      <c r="J2360" s="6">
        <f t="shared" si="542"/>
        <v>11804.66</v>
      </c>
      <c r="K2360" s="20"/>
      <c r="L2360" s="6">
        <f t="shared" si="543"/>
        <v>40000</v>
      </c>
      <c r="M2360" s="11">
        <f t="shared" si="550"/>
        <v>0</v>
      </c>
      <c r="N2360" s="6">
        <f t="shared" si="544"/>
        <v>16.80000000000291</v>
      </c>
      <c r="O2360" s="11">
        <f t="shared" si="551"/>
        <v>8147.9999999999964</v>
      </c>
      <c r="P2360" s="11">
        <f t="shared" si="545"/>
        <v>0</v>
      </c>
      <c r="Q2360" s="11">
        <f t="shared" si="552"/>
        <v>11804.66</v>
      </c>
      <c r="R2360" s="11">
        <f t="shared" si="553"/>
        <v>19952.659999999996</v>
      </c>
      <c r="S2360" s="6">
        <f t="shared" si="546"/>
        <v>0</v>
      </c>
      <c r="T2360" s="11">
        <f t="shared" si="547"/>
        <v>0</v>
      </c>
      <c r="U2360" s="11">
        <f t="shared" si="548"/>
        <v>0</v>
      </c>
      <c r="V2360" s="11">
        <f t="shared" si="554"/>
        <v>0</v>
      </c>
      <c r="W2360" s="20"/>
    </row>
    <row r="2361" spans="1:23" x14ac:dyDescent="0.25">
      <c r="A2361">
        <v>2022040815</v>
      </c>
      <c r="B2361">
        <v>6</v>
      </c>
      <c r="C2361" s="8">
        <v>0.50394000000000005</v>
      </c>
      <c r="D2361" s="6">
        <f t="shared" si="540"/>
        <v>40315.200000000004</v>
      </c>
      <c r="E2361" s="62">
        <v>0</v>
      </c>
      <c r="F2361" s="6">
        <f t="shared" si="549"/>
        <v>0</v>
      </c>
      <c r="G2361" s="7">
        <v>0.23227</v>
      </c>
      <c r="H2361" s="6">
        <f t="shared" si="541"/>
        <v>8129.45</v>
      </c>
      <c r="I2361" s="7">
        <v>0.85340000000000005</v>
      </c>
      <c r="J2361" s="6">
        <f t="shared" si="542"/>
        <v>11947.6</v>
      </c>
      <c r="K2361" s="20"/>
      <c r="L2361" s="6">
        <f t="shared" si="543"/>
        <v>40000</v>
      </c>
      <c r="M2361" s="11">
        <f t="shared" si="550"/>
        <v>0</v>
      </c>
      <c r="N2361" s="6">
        <f t="shared" si="544"/>
        <v>315.20000000000437</v>
      </c>
      <c r="O2361" s="11">
        <f t="shared" si="551"/>
        <v>7814.2499999999955</v>
      </c>
      <c r="P2361" s="11">
        <f t="shared" si="545"/>
        <v>0</v>
      </c>
      <c r="Q2361" s="11">
        <f t="shared" si="552"/>
        <v>11947.6</v>
      </c>
      <c r="R2361" s="11">
        <f t="shared" si="553"/>
        <v>19761.849999999995</v>
      </c>
      <c r="S2361" s="6">
        <f t="shared" si="546"/>
        <v>0</v>
      </c>
      <c r="T2361" s="11">
        <f t="shared" si="547"/>
        <v>0</v>
      </c>
      <c r="U2361" s="11">
        <f t="shared" si="548"/>
        <v>0</v>
      </c>
      <c r="V2361" s="11">
        <f t="shared" si="554"/>
        <v>0</v>
      </c>
      <c r="W2361" s="20"/>
    </row>
    <row r="2362" spans="1:23" x14ac:dyDescent="0.25">
      <c r="A2362">
        <v>2022040816</v>
      </c>
      <c r="B2362">
        <v>6</v>
      </c>
      <c r="C2362" s="8">
        <v>0.50910999999999995</v>
      </c>
      <c r="D2362" s="6">
        <f t="shared" si="540"/>
        <v>40728.799999999996</v>
      </c>
      <c r="E2362" s="62">
        <v>0</v>
      </c>
      <c r="F2362" s="6">
        <f t="shared" si="549"/>
        <v>0</v>
      </c>
      <c r="G2362" s="7">
        <v>0.25792999999999999</v>
      </c>
      <c r="H2362" s="6">
        <f t="shared" si="541"/>
        <v>9027.5499999999993</v>
      </c>
      <c r="I2362" s="7">
        <v>0.85175999999999996</v>
      </c>
      <c r="J2362" s="6">
        <f t="shared" si="542"/>
        <v>11924.64</v>
      </c>
      <c r="K2362" s="20"/>
      <c r="L2362" s="6">
        <f t="shared" si="543"/>
        <v>40000</v>
      </c>
      <c r="M2362" s="11">
        <f t="shared" si="550"/>
        <v>0</v>
      </c>
      <c r="N2362" s="6">
        <f t="shared" si="544"/>
        <v>728.79999999999563</v>
      </c>
      <c r="O2362" s="11">
        <f t="shared" si="551"/>
        <v>8298.7500000000036</v>
      </c>
      <c r="P2362" s="11">
        <f t="shared" si="545"/>
        <v>0</v>
      </c>
      <c r="Q2362" s="11">
        <f t="shared" si="552"/>
        <v>11924.64</v>
      </c>
      <c r="R2362" s="11">
        <f t="shared" si="553"/>
        <v>20223.390000000003</v>
      </c>
      <c r="S2362" s="6">
        <f t="shared" si="546"/>
        <v>0</v>
      </c>
      <c r="T2362" s="11">
        <f t="shared" si="547"/>
        <v>0</v>
      </c>
      <c r="U2362" s="11">
        <f t="shared" si="548"/>
        <v>0</v>
      </c>
      <c r="V2362" s="11">
        <f t="shared" si="554"/>
        <v>0</v>
      </c>
      <c r="W2362" s="20"/>
    </row>
    <row r="2363" spans="1:23" x14ac:dyDescent="0.25">
      <c r="A2363">
        <v>2022040817</v>
      </c>
      <c r="B2363">
        <v>6</v>
      </c>
      <c r="C2363" s="8">
        <v>0.51571999999999996</v>
      </c>
      <c r="D2363" s="6">
        <f t="shared" si="540"/>
        <v>41257.599999999999</v>
      </c>
      <c r="E2363" s="62">
        <v>0</v>
      </c>
      <c r="F2363" s="6">
        <f t="shared" si="549"/>
        <v>0</v>
      </c>
      <c r="G2363" s="7">
        <v>0.28843999999999997</v>
      </c>
      <c r="H2363" s="6">
        <f t="shared" si="541"/>
        <v>10095.4</v>
      </c>
      <c r="I2363" s="7">
        <v>0.84682000000000002</v>
      </c>
      <c r="J2363" s="6">
        <f t="shared" si="542"/>
        <v>11855.48</v>
      </c>
      <c r="K2363" s="20"/>
      <c r="L2363" s="6">
        <f t="shared" si="543"/>
        <v>40000</v>
      </c>
      <c r="M2363" s="11">
        <f t="shared" si="550"/>
        <v>0</v>
      </c>
      <c r="N2363" s="6">
        <f t="shared" si="544"/>
        <v>1257.5999999999985</v>
      </c>
      <c r="O2363" s="11">
        <f t="shared" si="551"/>
        <v>8837.8000000000011</v>
      </c>
      <c r="P2363" s="11">
        <f t="shared" si="545"/>
        <v>0</v>
      </c>
      <c r="Q2363" s="11">
        <f t="shared" si="552"/>
        <v>11855.48</v>
      </c>
      <c r="R2363" s="11">
        <f t="shared" si="553"/>
        <v>20693.28</v>
      </c>
      <c r="S2363" s="6">
        <f t="shared" si="546"/>
        <v>0</v>
      </c>
      <c r="T2363" s="11">
        <f t="shared" si="547"/>
        <v>0</v>
      </c>
      <c r="U2363" s="11">
        <f t="shared" si="548"/>
        <v>0</v>
      </c>
      <c r="V2363" s="11">
        <f t="shared" si="554"/>
        <v>0</v>
      </c>
      <c r="W2363" s="20"/>
    </row>
    <row r="2364" spans="1:23" x14ac:dyDescent="0.25">
      <c r="A2364">
        <v>2022040818</v>
      </c>
      <c r="B2364">
        <v>6</v>
      </c>
      <c r="C2364" s="8">
        <v>0.51883000000000001</v>
      </c>
      <c r="D2364" s="6">
        <f t="shared" si="540"/>
        <v>41506.400000000001</v>
      </c>
      <c r="E2364" s="62">
        <v>0</v>
      </c>
      <c r="F2364" s="6">
        <f t="shared" si="549"/>
        <v>0</v>
      </c>
      <c r="G2364" s="7">
        <v>0.28525</v>
      </c>
      <c r="H2364" s="6">
        <f t="shared" si="541"/>
        <v>9983.75</v>
      </c>
      <c r="I2364" s="7">
        <v>0.82633000000000001</v>
      </c>
      <c r="J2364" s="6">
        <f t="shared" si="542"/>
        <v>11568.62</v>
      </c>
      <c r="K2364" s="20"/>
      <c r="L2364" s="6">
        <f t="shared" si="543"/>
        <v>40000</v>
      </c>
      <c r="M2364" s="11">
        <f t="shared" si="550"/>
        <v>0</v>
      </c>
      <c r="N2364" s="6">
        <f t="shared" si="544"/>
        <v>1506.4000000000015</v>
      </c>
      <c r="O2364" s="11">
        <f t="shared" si="551"/>
        <v>8477.3499999999985</v>
      </c>
      <c r="P2364" s="11">
        <f t="shared" si="545"/>
        <v>0</v>
      </c>
      <c r="Q2364" s="11">
        <f t="shared" si="552"/>
        <v>11568.62</v>
      </c>
      <c r="R2364" s="11">
        <f t="shared" si="553"/>
        <v>20045.97</v>
      </c>
      <c r="S2364" s="6">
        <f t="shared" si="546"/>
        <v>0</v>
      </c>
      <c r="T2364" s="11">
        <f t="shared" si="547"/>
        <v>0</v>
      </c>
      <c r="U2364" s="11">
        <f t="shared" si="548"/>
        <v>0</v>
      </c>
      <c r="V2364" s="11">
        <f t="shared" si="554"/>
        <v>0</v>
      </c>
      <c r="W2364" s="20"/>
    </row>
    <row r="2365" spans="1:23" x14ac:dyDescent="0.25">
      <c r="A2365">
        <v>2022040819</v>
      </c>
      <c r="B2365">
        <v>6</v>
      </c>
      <c r="C2365" s="8">
        <v>0.51395999999999997</v>
      </c>
      <c r="D2365" s="6">
        <f t="shared" si="540"/>
        <v>41116.799999999996</v>
      </c>
      <c r="E2365" s="62">
        <v>0</v>
      </c>
      <c r="F2365" s="6">
        <f t="shared" si="549"/>
        <v>0</v>
      </c>
      <c r="G2365" s="7">
        <v>0.23324</v>
      </c>
      <c r="H2365" s="6">
        <f t="shared" si="541"/>
        <v>8163.4000000000005</v>
      </c>
      <c r="I2365" s="7">
        <v>0.64888000000000001</v>
      </c>
      <c r="J2365" s="6">
        <f t="shared" si="542"/>
        <v>9084.32</v>
      </c>
      <c r="K2365" s="20"/>
      <c r="L2365" s="6">
        <f t="shared" si="543"/>
        <v>40000</v>
      </c>
      <c r="M2365" s="11">
        <f t="shared" si="550"/>
        <v>0</v>
      </c>
      <c r="N2365" s="6">
        <f t="shared" si="544"/>
        <v>1116.7999999999956</v>
      </c>
      <c r="O2365" s="11">
        <f t="shared" si="551"/>
        <v>7046.6000000000049</v>
      </c>
      <c r="P2365" s="11">
        <f t="shared" si="545"/>
        <v>0</v>
      </c>
      <c r="Q2365" s="11">
        <f t="shared" si="552"/>
        <v>9084.32</v>
      </c>
      <c r="R2365" s="11">
        <f t="shared" si="553"/>
        <v>16130.920000000006</v>
      </c>
      <c r="S2365" s="6">
        <f t="shared" si="546"/>
        <v>0</v>
      </c>
      <c r="T2365" s="11">
        <f t="shared" si="547"/>
        <v>0</v>
      </c>
      <c r="U2365" s="11">
        <f t="shared" si="548"/>
        <v>0</v>
      </c>
      <c r="V2365" s="11">
        <f t="shared" si="554"/>
        <v>0</v>
      </c>
      <c r="W2365" s="20"/>
    </row>
    <row r="2366" spans="1:23" x14ac:dyDescent="0.25">
      <c r="A2366">
        <v>2022040820</v>
      </c>
      <c r="B2366">
        <v>6</v>
      </c>
      <c r="C2366" s="8">
        <v>0.50621000000000005</v>
      </c>
      <c r="D2366" s="6">
        <f t="shared" si="540"/>
        <v>40496.800000000003</v>
      </c>
      <c r="E2366" s="62">
        <v>0</v>
      </c>
      <c r="F2366" s="6">
        <f t="shared" si="549"/>
        <v>0</v>
      </c>
      <c r="G2366" s="7">
        <v>0.15423999999999999</v>
      </c>
      <c r="H2366" s="6">
        <f t="shared" si="541"/>
        <v>5398.4</v>
      </c>
      <c r="I2366" s="7">
        <v>0.17521999999999999</v>
      </c>
      <c r="J2366" s="6">
        <f t="shared" si="542"/>
        <v>2453.08</v>
      </c>
      <c r="K2366" s="20"/>
      <c r="L2366" s="6">
        <f t="shared" si="543"/>
        <v>40000</v>
      </c>
      <c r="M2366" s="11">
        <f t="shared" si="550"/>
        <v>0</v>
      </c>
      <c r="N2366" s="6">
        <f t="shared" si="544"/>
        <v>496.80000000000291</v>
      </c>
      <c r="O2366" s="11">
        <f t="shared" si="551"/>
        <v>4901.5999999999967</v>
      </c>
      <c r="P2366" s="11">
        <f t="shared" si="545"/>
        <v>0</v>
      </c>
      <c r="Q2366" s="11">
        <f t="shared" si="552"/>
        <v>2453.08</v>
      </c>
      <c r="R2366" s="11">
        <f t="shared" si="553"/>
        <v>7354.6799999999967</v>
      </c>
      <c r="S2366" s="6">
        <f t="shared" si="546"/>
        <v>0</v>
      </c>
      <c r="T2366" s="11">
        <f t="shared" si="547"/>
        <v>0</v>
      </c>
      <c r="U2366" s="11">
        <f t="shared" si="548"/>
        <v>0</v>
      </c>
      <c r="V2366" s="11">
        <f t="shared" si="554"/>
        <v>0</v>
      </c>
      <c r="W2366" s="20"/>
    </row>
    <row r="2367" spans="1:23" x14ac:dyDescent="0.25">
      <c r="A2367">
        <v>2022040821</v>
      </c>
      <c r="B2367">
        <v>6</v>
      </c>
      <c r="C2367" s="8">
        <v>0.50749999999999995</v>
      </c>
      <c r="D2367" s="6">
        <f t="shared" si="540"/>
        <v>40599.999999999993</v>
      </c>
      <c r="E2367" s="62">
        <v>0</v>
      </c>
      <c r="F2367" s="6">
        <f t="shared" si="549"/>
        <v>0</v>
      </c>
      <c r="G2367" s="7">
        <v>0.11998</v>
      </c>
      <c r="H2367" s="6">
        <f t="shared" si="541"/>
        <v>4199.3</v>
      </c>
      <c r="I2367" s="7">
        <v>1.2800000000000001E-3</v>
      </c>
      <c r="J2367" s="6">
        <f t="shared" si="542"/>
        <v>17.920000000000002</v>
      </c>
      <c r="K2367" s="20"/>
      <c r="L2367" s="6">
        <f t="shared" si="543"/>
        <v>40000</v>
      </c>
      <c r="M2367" s="11">
        <f t="shared" si="550"/>
        <v>0</v>
      </c>
      <c r="N2367" s="6">
        <f t="shared" si="544"/>
        <v>599.99999999999272</v>
      </c>
      <c r="O2367" s="11">
        <f t="shared" si="551"/>
        <v>3599.3000000000075</v>
      </c>
      <c r="P2367" s="11">
        <f t="shared" si="545"/>
        <v>0</v>
      </c>
      <c r="Q2367" s="11">
        <f t="shared" si="552"/>
        <v>17.920000000000002</v>
      </c>
      <c r="R2367" s="11">
        <f t="shared" si="553"/>
        <v>3617.2200000000075</v>
      </c>
      <c r="S2367" s="6">
        <f t="shared" si="546"/>
        <v>0</v>
      </c>
      <c r="T2367" s="11">
        <f t="shared" si="547"/>
        <v>0</v>
      </c>
      <c r="U2367" s="11">
        <f t="shared" si="548"/>
        <v>0</v>
      </c>
      <c r="V2367" s="11">
        <f t="shared" si="554"/>
        <v>0</v>
      </c>
      <c r="W2367" s="20"/>
    </row>
    <row r="2368" spans="1:23" x14ac:dyDescent="0.25">
      <c r="A2368">
        <v>2022040822</v>
      </c>
      <c r="B2368">
        <v>6</v>
      </c>
      <c r="C2368" s="8">
        <v>0.49787999999999999</v>
      </c>
      <c r="D2368" s="6">
        <f t="shared" si="540"/>
        <v>39830.400000000001</v>
      </c>
      <c r="E2368" s="62">
        <v>0</v>
      </c>
      <c r="F2368" s="6">
        <f t="shared" si="549"/>
        <v>0</v>
      </c>
      <c r="G2368" s="7">
        <v>0.13325999999999999</v>
      </c>
      <c r="H2368" s="6">
        <f t="shared" si="541"/>
        <v>4664.0999999999995</v>
      </c>
      <c r="I2368" s="7">
        <v>0</v>
      </c>
      <c r="J2368" s="6">
        <f t="shared" si="542"/>
        <v>0</v>
      </c>
      <c r="K2368" s="20"/>
      <c r="L2368" s="6">
        <f t="shared" si="543"/>
        <v>39830.400000000001</v>
      </c>
      <c r="M2368" s="11">
        <f t="shared" si="550"/>
        <v>169.59999999999854</v>
      </c>
      <c r="N2368" s="6">
        <f t="shared" si="544"/>
        <v>0</v>
      </c>
      <c r="O2368" s="11">
        <f t="shared" si="551"/>
        <v>4664.0999999999995</v>
      </c>
      <c r="P2368" s="11">
        <f t="shared" si="545"/>
        <v>0</v>
      </c>
      <c r="Q2368" s="11">
        <f t="shared" si="552"/>
        <v>0</v>
      </c>
      <c r="R2368" s="11">
        <f t="shared" si="553"/>
        <v>4833.699999999998</v>
      </c>
      <c r="S2368" s="6">
        <f t="shared" si="546"/>
        <v>0</v>
      </c>
      <c r="T2368" s="11">
        <f t="shared" si="547"/>
        <v>0</v>
      </c>
      <c r="U2368" s="11">
        <f t="shared" si="548"/>
        <v>0</v>
      </c>
      <c r="V2368" s="11">
        <f t="shared" si="554"/>
        <v>0</v>
      </c>
      <c r="W2368" s="20"/>
    </row>
    <row r="2369" spans="1:23" x14ac:dyDescent="0.25">
      <c r="A2369">
        <v>2022040823</v>
      </c>
      <c r="B2369">
        <v>6</v>
      </c>
      <c r="C2369" s="8">
        <v>0.47653000000000001</v>
      </c>
      <c r="D2369" s="6">
        <f t="shared" si="540"/>
        <v>38122.400000000001</v>
      </c>
      <c r="E2369" s="62">
        <v>0</v>
      </c>
      <c r="F2369" s="6">
        <f t="shared" si="549"/>
        <v>0</v>
      </c>
      <c r="G2369" s="7">
        <v>0.16031999999999999</v>
      </c>
      <c r="H2369" s="6">
        <f t="shared" si="541"/>
        <v>5611.2</v>
      </c>
      <c r="I2369" s="7">
        <v>0</v>
      </c>
      <c r="J2369" s="6">
        <f t="shared" si="542"/>
        <v>0</v>
      </c>
      <c r="K2369" s="20"/>
      <c r="L2369" s="6">
        <f t="shared" si="543"/>
        <v>38122.400000000001</v>
      </c>
      <c r="M2369" s="11">
        <f t="shared" si="550"/>
        <v>1877.5999999999985</v>
      </c>
      <c r="N2369" s="6">
        <f t="shared" si="544"/>
        <v>0</v>
      </c>
      <c r="O2369" s="11">
        <f t="shared" si="551"/>
        <v>5611.2</v>
      </c>
      <c r="P2369" s="11">
        <f t="shared" si="545"/>
        <v>0</v>
      </c>
      <c r="Q2369" s="11">
        <f t="shared" si="552"/>
        <v>0</v>
      </c>
      <c r="R2369" s="11">
        <f t="shared" si="553"/>
        <v>7488.7999999999984</v>
      </c>
      <c r="S2369" s="6">
        <f t="shared" si="546"/>
        <v>0</v>
      </c>
      <c r="T2369" s="11">
        <f t="shared" si="547"/>
        <v>0</v>
      </c>
      <c r="U2369" s="11">
        <f t="shared" si="548"/>
        <v>0</v>
      </c>
      <c r="V2369" s="11">
        <f t="shared" si="554"/>
        <v>0</v>
      </c>
      <c r="W2369" s="20"/>
    </row>
    <row r="2370" spans="1:23" x14ac:dyDescent="0.25">
      <c r="A2370">
        <v>2022040824</v>
      </c>
      <c r="B2370">
        <v>6</v>
      </c>
      <c r="C2370" s="8">
        <v>0.45218000000000003</v>
      </c>
      <c r="D2370" s="6">
        <f t="shared" si="540"/>
        <v>36174.400000000001</v>
      </c>
      <c r="E2370" s="62">
        <v>0</v>
      </c>
      <c r="F2370" s="6">
        <f t="shared" si="549"/>
        <v>0</v>
      </c>
      <c r="G2370" s="7">
        <v>0.20019999999999999</v>
      </c>
      <c r="H2370" s="6">
        <f t="shared" si="541"/>
        <v>7007</v>
      </c>
      <c r="I2370" s="7">
        <v>0</v>
      </c>
      <c r="J2370" s="6">
        <f t="shared" si="542"/>
        <v>0</v>
      </c>
      <c r="K2370" s="20"/>
      <c r="L2370" s="6">
        <f t="shared" si="543"/>
        <v>36174.400000000001</v>
      </c>
      <c r="M2370" s="11">
        <f t="shared" si="550"/>
        <v>3825.5999999999985</v>
      </c>
      <c r="N2370" s="6">
        <f t="shared" si="544"/>
        <v>0</v>
      </c>
      <c r="O2370" s="11">
        <f t="shared" si="551"/>
        <v>7007</v>
      </c>
      <c r="P2370" s="11">
        <f t="shared" si="545"/>
        <v>0</v>
      </c>
      <c r="Q2370" s="11">
        <f t="shared" si="552"/>
        <v>0</v>
      </c>
      <c r="R2370" s="11">
        <f t="shared" si="553"/>
        <v>10832.599999999999</v>
      </c>
      <c r="S2370" s="6">
        <f t="shared" si="546"/>
        <v>0</v>
      </c>
      <c r="T2370" s="11">
        <f t="shared" si="547"/>
        <v>0</v>
      </c>
      <c r="U2370" s="11">
        <f t="shared" si="548"/>
        <v>0</v>
      </c>
      <c r="V2370" s="11">
        <f t="shared" si="554"/>
        <v>0</v>
      </c>
      <c r="W2370" s="20"/>
    </row>
    <row r="2371" spans="1:23" x14ac:dyDescent="0.25">
      <c r="A2371">
        <v>2022040901</v>
      </c>
      <c r="B2371">
        <v>7</v>
      </c>
      <c r="C2371" s="8">
        <v>0.43124000000000001</v>
      </c>
      <c r="D2371" s="6">
        <f t="shared" si="540"/>
        <v>34499.200000000004</v>
      </c>
      <c r="E2371" s="62">
        <v>0</v>
      </c>
      <c r="F2371" s="6">
        <f t="shared" si="549"/>
        <v>0</v>
      </c>
      <c r="G2371" s="7">
        <v>0.25796000000000002</v>
      </c>
      <c r="H2371" s="6">
        <f t="shared" si="541"/>
        <v>9028.6</v>
      </c>
      <c r="I2371" s="7">
        <v>0</v>
      </c>
      <c r="J2371" s="6">
        <f t="shared" si="542"/>
        <v>0</v>
      </c>
      <c r="K2371" s="20"/>
      <c r="L2371" s="6">
        <f t="shared" si="543"/>
        <v>34499.200000000004</v>
      </c>
      <c r="M2371" s="11">
        <f t="shared" si="550"/>
        <v>5500.7999999999956</v>
      </c>
      <c r="N2371" s="6">
        <f t="shared" si="544"/>
        <v>0</v>
      </c>
      <c r="O2371" s="11">
        <f t="shared" si="551"/>
        <v>9028.6</v>
      </c>
      <c r="P2371" s="11">
        <f t="shared" si="545"/>
        <v>0</v>
      </c>
      <c r="Q2371" s="11">
        <f t="shared" si="552"/>
        <v>0</v>
      </c>
      <c r="R2371" s="11">
        <f t="shared" si="553"/>
        <v>14529.399999999996</v>
      </c>
      <c r="S2371" s="6">
        <f t="shared" si="546"/>
        <v>0</v>
      </c>
      <c r="T2371" s="11">
        <f t="shared" si="547"/>
        <v>0</v>
      </c>
      <c r="U2371" s="11">
        <f t="shared" si="548"/>
        <v>0</v>
      </c>
      <c r="V2371" s="11">
        <f t="shared" si="554"/>
        <v>0</v>
      </c>
      <c r="W2371" s="20"/>
    </row>
    <row r="2372" spans="1:23" x14ac:dyDescent="0.25">
      <c r="A2372">
        <v>2022040902</v>
      </c>
      <c r="B2372">
        <v>7</v>
      </c>
      <c r="C2372" s="8">
        <v>0.41869000000000001</v>
      </c>
      <c r="D2372" s="6">
        <f t="shared" si="540"/>
        <v>33495.199999999997</v>
      </c>
      <c r="E2372" s="62">
        <v>0</v>
      </c>
      <c r="F2372" s="6">
        <f t="shared" si="549"/>
        <v>0</v>
      </c>
      <c r="G2372" s="7">
        <v>0.31023000000000001</v>
      </c>
      <c r="H2372" s="6">
        <f t="shared" si="541"/>
        <v>10858.050000000001</v>
      </c>
      <c r="I2372" s="7">
        <v>0</v>
      </c>
      <c r="J2372" s="6">
        <f t="shared" si="542"/>
        <v>0</v>
      </c>
      <c r="K2372" s="20"/>
      <c r="L2372" s="6">
        <f t="shared" si="543"/>
        <v>33495.199999999997</v>
      </c>
      <c r="M2372" s="11">
        <f t="shared" si="550"/>
        <v>6504.8000000000029</v>
      </c>
      <c r="N2372" s="6">
        <f t="shared" si="544"/>
        <v>0</v>
      </c>
      <c r="O2372" s="11">
        <f t="shared" si="551"/>
        <v>10858.050000000001</v>
      </c>
      <c r="P2372" s="11">
        <f t="shared" si="545"/>
        <v>0</v>
      </c>
      <c r="Q2372" s="11">
        <f t="shared" si="552"/>
        <v>0</v>
      </c>
      <c r="R2372" s="11">
        <f t="shared" si="553"/>
        <v>17362.850000000006</v>
      </c>
      <c r="S2372" s="6">
        <f t="shared" si="546"/>
        <v>0</v>
      </c>
      <c r="T2372" s="11">
        <f t="shared" si="547"/>
        <v>0</v>
      </c>
      <c r="U2372" s="11">
        <f t="shared" si="548"/>
        <v>0</v>
      </c>
      <c r="V2372" s="11">
        <f t="shared" si="554"/>
        <v>0</v>
      </c>
      <c r="W2372" s="20"/>
    </row>
    <row r="2373" spans="1:23" x14ac:dyDescent="0.25">
      <c r="A2373">
        <v>2022040903</v>
      </c>
      <c r="B2373">
        <v>7</v>
      </c>
      <c r="C2373" s="8">
        <v>0.41161999999999999</v>
      </c>
      <c r="D2373" s="6">
        <f t="shared" ref="D2373:D2436" si="555">D$18*C2373</f>
        <v>32929.599999999999</v>
      </c>
      <c r="E2373" s="62">
        <v>0</v>
      </c>
      <c r="F2373" s="6">
        <f t="shared" si="549"/>
        <v>0</v>
      </c>
      <c r="G2373" s="7">
        <v>0.37877</v>
      </c>
      <c r="H2373" s="6">
        <f t="shared" ref="H2373:H2436" si="556">H$18*G2373</f>
        <v>13256.95</v>
      </c>
      <c r="I2373" s="7">
        <v>0</v>
      </c>
      <c r="J2373" s="6">
        <f t="shared" ref="J2373:J2436" si="557">I2373*J$18</f>
        <v>0</v>
      </c>
      <c r="K2373" s="20"/>
      <c r="L2373" s="6">
        <f t="shared" si="543"/>
        <v>32929.599999999999</v>
      </c>
      <c r="M2373" s="11">
        <f t="shared" si="550"/>
        <v>7070.4000000000015</v>
      </c>
      <c r="N2373" s="6">
        <f t="shared" si="544"/>
        <v>0</v>
      </c>
      <c r="O2373" s="11">
        <f t="shared" si="551"/>
        <v>13256.95</v>
      </c>
      <c r="P2373" s="11">
        <f t="shared" si="545"/>
        <v>0</v>
      </c>
      <c r="Q2373" s="11">
        <f t="shared" si="552"/>
        <v>0</v>
      </c>
      <c r="R2373" s="11">
        <f t="shared" si="553"/>
        <v>20327.350000000002</v>
      </c>
      <c r="S2373" s="6">
        <f t="shared" si="546"/>
        <v>0</v>
      </c>
      <c r="T2373" s="11">
        <f t="shared" si="547"/>
        <v>0</v>
      </c>
      <c r="U2373" s="11">
        <f t="shared" si="548"/>
        <v>0</v>
      </c>
      <c r="V2373" s="11">
        <f t="shared" si="554"/>
        <v>0</v>
      </c>
      <c r="W2373" s="20"/>
    </row>
    <row r="2374" spans="1:23" x14ac:dyDescent="0.25">
      <c r="A2374">
        <v>2022040904</v>
      </c>
      <c r="B2374">
        <v>7</v>
      </c>
      <c r="C2374" s="8">
        <v>0.41012999999999999</v>
      </c>
      <c r="D2374" s="6">
        <f t="shared" si="555"/>
        <v>32810.400000000001</v>
      </c>
      <c r="E2374" s="62">
        <v>0</v>
      </c>
      <c r="F2374" s="6">
        <f t="shared" si="549"/>
        <v>0</v>
      </c>
      <c r="G2374" s="7">
        <v>0.46822000000000003</v>
      </c>
      <c r="H2374" s="6">
        <f t="shared" si="556"/>
        <v>16387.7</v>
      </c>
      <c r="I2374" s="7">
        <v>0</v>
      </c>
      <c r="J2374" s="6">
        <f t="shared" si="557"/>
        <v>0</v>
      </c>
      <c r="K2374" s="20"/>
      <c r="L2374" s="6">
        <f t="shared" si="543"/>
        <v>32810.400000000001</v>
      </c>
      <c r="M2374" s="11">
        <f t="shared" si="550"/>
        <v>7189.5999999999985</v>
      </c>
      <c r="N2374" s="6">
        <f t="shared" si="544"/>
        <v>0</v>
      </c>
      <c r="O2374" s="11">
        <f t="shared" si="551"/>
        <v>16387.7</v>
      </c>
      <c r="P2374" s="11">
        <f t="shared" si="545"/>
        <v>0</v>
      </c>
      <c r="Q2374" s="11">
        <f t="shared" si="552"/>
        <v>0</v>
      </c>
      <c r="R2374" s="11">
        <f t="shared" si="553"/>
        <v>23577.3</v>
      </c>
      <c r="S2374" s="6">
        <f t="shared" si="546"/>
        <v>0</v>
      </c>
      <c r="T2374" s="11">
        <f t="shared" si="547"/>
        <v>0</v>
      </c>
      <c r="U2374" s="11">
        <f t="shared" si="548"/>
        <v>0</v>
      </c>
      <c r="V2374" s="11">
        <f t="shared" si="554"/>
        <v>0</v>
      </c>
      <c r="W2374" s="20"/>
    </row>
    <row r="2375" spans="1:23" x14ac:dyDescent="0.25">
      <c r="A2375">
        <v>2022040905</v>
      </c>
      <c r="B2375">
        <v>7</v>
      </c>
      <c r="C2375" s="8">
        <v>0.41521000000000002</v>
      </c>
      <c r="D2375" s="6">
        <f t="shared" si="555"/>
        <v>33216.800000000003</v>
      </c>
      <c r="E2375" s="62">
        <v>0</v>
      </c>
      <c r="F2375" s="6">
        <f t="shared" si="549"/>
        <v>0</v>
      </c>
      <c r="G2375" s="7">
        <v>0.55757999999999996</v>
      </c>
      <c r="H2375" s="6">
        <f t="shared" si="556"/>
        <v>19515.3</v>
      </c>
      <c r="I2375" s="7">
        <v>0</v>
      </c>
      <c r="J2375" s="6">
        <f t="shared" si="557"/>
        <v>0</v>
      </c>
      <c r="K2375" s="20"/>
      <c r="L2375" s="6">
        <f t="shared" si="543"/>
        <v>33216.800000000003</v>
      </c>
      <c r="M2375" s="11">
        <f t="shared" si="550"/>
        <v>6783.1999999999971</v>
      </c>
      <c r="N2375" s="6">
        <f t="shared" si="544"/>
        <v>0</v>
      </c>
      <c r="O2375" s="11">
        <f t="shared" si="551"/>
        <v>19515.3</v>
      </c>
      <c r="P2375" s="11">
        <f t="shared" si="545"/>
        <v>0</v>
      </c>
      <c r="Q2375" s="11">
        <f t="shared" si="552"/>
        <v>0</v>
      </c>
      <c r="R2375" s="11">
        <f t="shared" si="553"/>
        <v>26298.499999999996</v>
      </c>
      <c r="S2375" s="6">
        <f t="shared" si="546"/>
        <v>0</v>
      </c>
      <c r="T2375" s="11">
        <f t="shared" si="547"/>
        <v>0</v>
      </c>
      <c r="U2375" s="11">
        <f t="shared" si="548"/>
        <v>0</v>
      </c>
      <c r="V2375" s="11">
        <f t="shared" si="554"/>
        <v>0</v>
      </c>
      <c r="W2375" s="20"/>
    </row>
    <row r="2376" spans="1:23" x14ac:dyDescent="0.25">
      <c r="A2376">
        <v>2022040906</v>
      </c>
      <c r="B2376">
        <v>7</v>
      </c>
      <c r="C2376" s="8">
        <v>0.42788999999999999</v>
      </c>
      <c r="D2376" s="6">
        <f t="shared" si="555"/>
        <v>34231.199999999997</v>
      </c>
      <c r="E2376" s="62">
        <v>0</v>
      </c>
      <c r="F2376" s="6">
        <f t="shared" si="549"/>
        <v>0</v>
      </c>
      <c r="G2376" s="7">
        <v>0.60829999999999995</v>
      </c>
      <c r="H2376" s="6">
        <f t="shared" si="556"/>
        <v>21290.5</v>
      </c>
      <c r="I2376" s="7">
        <v>0</v>
      </c>
      <c r="J2376" s="6">
        <f t="shared" si="557"/>
        <v>0</v>
      </c>
      <c r="K2376" s="20"/>
      <c r="L2376" s="6">
        <f t="shared" si="543"/>
        <v>34231.199999999997</v>
      </c>
      <c r="M2376" s="11">
        <f t="shared" si="550"/>
        <v>5768.8000000000029</v>
      </c>
      <c r="N2376" s="6">
        <f t="shared" si="544"/>
        <v>0</v>
      </c>
      <c r="O2376" s="11">
        <f t="shared" si="551"/>
        <v>21290.5</v>
      </c>
      <c r="P2376" s="11">
        <f t="shared" si="545"/>
        <v>0</v>
      </c>
      <c r="Q2376" s="11">
        <f t="shared" si="552"/>
        <v>0</v>
      </c>
      <c r="R2376" s="11">
        <f t="shared" si="553"/>
        <v>27059.300000000003</v>
      </c>
      <c r="S2376" s="6">
        <f t="shared" si="546"/>
        <v>0</v>
      </c>
      <c r="T2376" s="11">
        <f t="shared" si="547"/>
        <v>0</v>
      </c>
      <c r="U2376" s="11">
        <f t="shared" si="548"/>
        <v>0</v>
      </c>
      <c r="V2376" s="11">
        <f t="shared" si="554"/>
        <v>0</v>
      </c>
      <c r="W2376" s="20"/>
    </row>
    <row r="2377" spans="1:23" x14ac:dyDescent="0.25">
      <c r="A2377">
        <v>2022040907</v>
      </c>
      <c r="B2377">
        <v>7</v>
      </c>
      <c r="C2377" s="8">
        <v>0.44729999999999998</v>
      </c>
      <c r="D2377" s="6">
        <f t="shared" si="555"/>
        <v>35784</v>
      </c>
      <c r="E2377" s="62">
        <v>0</v>
      </c>
      <c r="F2377" s="6">
        <f t="shared" si="549"/>
        <v>0</v>
      </c>
      <c r="G2377" s="7">
        <v>0.64720999999999995</v>
      </c>
      <c r="H2377" s="6">
        <f t="shared" si="556"/>
        <v>22652.35</v>
      </c>
      <c r="I2377" s="7">
        <v>0</v>
      </c>
      <c r="J2377" s="6">
        <f t="shared" si="557"/>
        <v>0</v>
      </c>
      <c r="K2377" s="20"/>
      <c r="L2377" s="6">
        <f t="shared" si="543"/>
        <v>35784</v>
      </c>
      <c r="M2377" s="11">
        <f t="shared" si="550"/>
        <v>4216</v>
      </c>
      <c r="N2377" s="6">
        <f t="shared" si="544"/>
        <v>0</v>
      </c>
      <c r="O2377" s="11">
        <f t="shared" si="551"/>
        <v>22652.35</v>
      </c>
      <c r="P2377" s="11">
        <f t="shared" si="545"/>
        <v>0</v>
      </c>
      <c r="Q2377" s="11">
        <f t="shared" si="552"/>
        <v>0</v>
      </c>
      <c r="R2377" s="11">
        <f t="shared" si="553"/>
        <v>26868.35</v>
      </c>
      <c r="S2377" s="6">
        <f t="shared" si="546"/>
        <v>0</v>
      </c>
      <c r="T2377" s="11">
        <f t="shared" si="547"/>
        <v>0</v>
      </c>
      <c r="U2377" s="11">
        <f t="shared" si="548"/>
        <v>0</v>
      </c>
      <c r="V2377" s="11">
        <f t="shared" si="554"/>
        <v>0</v>
      </c>
      <c r="W2377" s="20"/>
    </row>
    <row r="2378" spans="1:23" x14ac:dyDescent="0.25">
      <c r="A2378">
        <v>2022040908</v>
      </c>
      <c r="B2378">
        <v>7</v>
      </c>
      <c r="C2378" s="8">
        <v>0.46534999999999999</v>
      </c>
      <c r="D2378" s="6">
        <f t="shared" si="555"/>
        <v>37228</v>
      </c>
      <c r="E2378" s="62">
        <v>0</v>
      </c>
      <c r="F2378" s="6">
        <f t="shared" si="549"/>
        <v>0</v>
      </c>
      <c r="G2378" s="7">
        <v>0.64036000000000004</v>
      </c>
      <c r="H2378" s="6">
        <f t="shared" si="556"/>
        <v>22412.600000000002</v>
      </c>
      <c r="I2378" s="7">
        <v>3.5430000000000003E-2</v>
      </c>
      <c r="J2378" s="6">
        <f t="shared" si="557"/>
        <v>496.02000000000004</v>
      </c>
      <c r="K2378" s="20"/>
      <c r="L2378" s="6">
        <f t="shared" si="543"/>
        <v>37228</v>
      </c>
      <c r="M2378" s="11">
        <f t="shared" si="550"/>
        <v>2772</v>
      </c>
      <c r="N2378" s="6">
        <f t="shared" si="544"/>
        <v>0</v>
      </c>
      <c r="O2378" s="11">
        <f t="shared" si="551"/>
        <v>22412.600000000002</v>
      </c>
      <c r="P2378" s="11">
        <f t="shared" si="545"/>
        <v>0</v>
      </c>
      <c r="Q2378" s="11">
        <f t="shared" si="552"/>
        <v>496.02000000000004</v>
      </c>
      <c r="R2378" s="11">
        <f t="shared" si="553"/>
        <v>25680.620000000003</v>
      </c>
      <c r="S2378" s="6">
        <f t="shared" si="546"/>
        <v>0</v>
      </c>
      <c r="T2378" s="11">
        <f t="shared" si="547"/>
        <v>0</v>
      </c>
      <c r="U2378" s="11">
        <f t="shared" si="548"/>
        <v>0</v>
      </c>
      <c r="V2378" s="11">
        <f t="shared" si="554"/>
        <v>0</v>
      </c>
      <c r="W2378" s="20"/>
    </row>
    <row r="2379" spans="1:23" x14ac:dyDescent="0.25">
      <c r="A2379">
        <v>2022040909</v>
      </c>
      <c r="B2379">
        <v>7</v>
      </c>
      <c r="C2379" s="8">
        <v>0.47782000000000002</v>
      </c>
      <c r="D2379" s="6">
        <f t="shared" si="555"/>
        <v>38225.599999999999</v>
      </c>
      <c r="E2379" s="62">
        <v>0</v>
      </c>
      <c r="F2379" s="6">
        <f t="shared" si="549"/>
        <v>0</v>
      </c>
      <c r="G2379" s="7">
        <v>0.57992999999999995</v>
      </c>
      <c r="H2379" s="6">
        <f t="shared" si="556"/>
        <v>20297.55</v>
      </c>
      <c r="I2379" s="7">
        <v>0.31115999999999999</v>
      </c>
      <c r="J2379" s="6">
        <f t="shared" si="557"/>
        <v>4356.24</v>
      </c>
      <c r="K2379" s="20"/>
      <c r="L2379" s="6">
        <f t="shared" si="543"/>
        <v>38225.599999999999</v>
      </c>
      <c r="M2379" s="11">
        <f t="shared" si="550"/>
        <v>1774.4000000000015</v>
      </c>
      <c r="N2379" s="6">
        <f t="shared" si="544"/>
        <v>0</v>
      </c>
      <c r="O2379" s="11">
        <f t="shared" si="551"/>
        <v>20297.55</v>
      </c>
      <c r="P2379" s="11">
        <f t="shared" si="545"/>
        <v>0</v>
      </c>
      <c r="Q2379" s="11">
        <f t="shared" si="552"/>
        <v>4356.24</v>
      </c>
      <c r="R2379" s="11">
        <f t="shared" si="553"/>
        <v>26428.190000000002</v>
      </c>
      <c r="S2379" s="6">
        <f t="shared" si="546"/>
        <v>0</v>
      </c>
      <c r="T2379" s="11">
        <f t="shared" si="547"/>
        <v>0</v>
      </c>
      <c r="U2379" s="11">
        <f t="shared" si="548"/>
        <v>0</v>
      </c>
      <c r="V2379" s="11">
        <f t="shared" si="554"/>
        <v>0</v>
      </c>
      <c r="W2379" s="20"/>
    </row>
    <row r="2380" spans="1:23" x14ac:dyDescent="0.25">
      <c r="A2380">
        <v>2022040910</v>
      </c>
      <c r="B2380">
        <v>7</v>
      </c>
      <c r="C2380" s="8">
        <v>0.48509999999999998</v>
      </c>
      <c r="D2380" s="6">
        <f t="shared" si="555"/>
        <v>38808</v>
      </c>
      <c r="E2380" s="62">
        <v>0</v>
      </c>
      <c r="F2380" s="6">
        <f t="shared" si="549"/>
        <v>0</v>
      </c>
      <c r="G2380" s="7">
        <v>0.54605999999999999</v>
      </c>
      <c r="H2380" s="6">
        <f t="shared" si="556"/>
        <v>19112.099999999999</v>
      </c>
      <c r="I2380" s="7">
        <v>0.51473000000000002</v>
      </c>
      <c r="J2380" s="6">
        <f t="shared" si="557"/>
        <v>7206.22</v>
      </c>
      <c r="K2380" s="20"/>
      <c r="L2380" s="6">
        <f t="shared" si="543"/>
        <v>38808</v>
      </c>
      <c r="M2380" s="11">
        <f t="shared" si="550"/>
        <v>1192</v>
      </c>
      <c r="N2380" s="6">
        <f t="shared" si="544"/>
        <v>0</v>
      </c>
      <c r="O2380" s="11">
        <f t="shared" si="551"/>
        <v>19112.099999999999</v>
      </c>
      <c r="P2380" s="11">
        <f t="shared" si="545"/>
        <v>0</v>
      </c>
      <c r="Q2380" s="11">
        <f t="shared" si="552"/>
        <v>7206.22</v>
      </c>
      <c r="R2380" s="11">
        <f t="shared" si="553"/>
        <v>27510.32</v>
      </c>
      <c r="S2380" s="6">
        <f t="shared" si="546"/>
        <v>0</v>
      </c>
      <c r="T2380" s="11">
        <f t="shared" si="547"/>
        <v>0</v>
      </c>
      <c r="U2380" s="11">
        <f t="shared" si="548"/>
        <v>0</v>
      </c>
      <c r="V2380" s="11">
        <f t="shared" si="554"/>
        <v>0</v>
      </c>
      <c r="W2380" s="20"/>
    </row>
    <row r="2381" spans="1:23" x14ac:dyDescent="0.25">
      <c r="A2381">
        <v>2022040911</v>
      </c>
      <c r="B2381">
        <v>7</v>
      </c>
      <c r="C2381" s="8">
        <v>0.48697000000000001</v>
      </c>
      <c r="D2381" s="6">
        <f t="shared" si="555"/>
        <v>38957.599999999999</v>
      </c>
      <c r="E2381" s="62">
        <v>0</v>
      </c>
      <c r="F2381" s="6">
        <f t="shared" si="549"/>
        <v>0</v>
      </c>
      <c r="G2381" s="7">
        <v>0.59921999999999997</v>
      </c>
      <c r="H2381" s="6">
        <f t="shared" si="556"/>
        <v>20972.7</v>
      </c>
      <c r="I2381" s="7">
        <v>0.46237</v>
      </c>
      <c r="J2381" s="6">
        <f t="shared" si="557"/>
        <v>6473.18</v>
      </c>
      <c r="K2381" s="20"/>
      <c r="L2381" s="6">
        <f t="shared" si="543"/>
        <v>38957.599999999999</v>
      </c>
      <c r="M2381" s="11">
        <f t="shared" si="550"/>
        <v>1042.4000000000015</v>
      </c>
      <c r="N2381" s="6">
        <f t="shared" si="544"/>
        <v>0</v>
      </c>
      <c r="O2381" s="11">
        <f t="shared" si="551"/>
        <v>20972.7</v>
      </c>
      <c r="P2381" s="11">
        <f t="shared" si="545"/>
        <v>0</v>
      </c>
      <c r="Q2381" s="11">
        <f t="shared" si="552"/>
        <v>6473.18</v>
      </c>
      <c r="R2381" s="11">
        <f t="shared" si="553"/>
        <v>28488.280000000002</v>
      </c>
      <c r="S2381" s="6">
        <f t="shared" si="546"/>
        <v>0</v>
      </c>
      <c r="T2381" s="11">
        <f t="shared" si="547"/>
        <v>0</v>
      </c>
      <c r="U2381" s="11">
        <f t="shared" si="548"/>
        <v>0</v>
      </c>
      <c r="V2381" s="11">
        <f t="shared" si="554"/>
        <v>0</v>
      </c>
      <c r="W2381" s="20"/>
    </row>
    <row r="2382" spans="1:23" x14ac:dyDescent="0.25">
      <c r="A2382">
        <v>2022040912</v>
      </c>
      <c r="B2382">
        <v>7</v>
      </c>
      <c r="C2382" s="8">
        <v>0.49110999999999999</v>
      </c>
      <c r="D2382" s="6">
        <f t="shared" si="555"/>
        <v>39288.800000000003</v>
      </c>
      <c r="E2382" s="62">
        <v>0</v>
      </c>
      <c r="F2382" s="6">
        <f t="shared" si="549"/>
        <v>0</v>
      </c>
      <c r="G2382" s="7">
        <v>0.61434999999999995</v>
      </c>
      <c r="H2382" s="6">
        <f t="shared" si="556"/>
        <v>21502.25</v>
      </c>
      <c r="I2382" s="7">
        <v>0.42842000000000002</v>
      </c>
      <c r="J2382" s="6">
        <f t="shared" si="557"/>
        <v>5997.88</v>
      </c>
      <c r="K2382" s="20"/>
      <c r="L2382" s="6">
        <f t="shared" si="543"/>
        <v>39288.800000000003</v>
      </c>
      <c r="M2382" s="11">
        <f t="shared" si="550"/>
        <v>711.19999999999709</v>
      </c>
      <c r="N2382" s="6">
        <f t="shared" si="544"/>
        <v>0</v>
      </c>
      <c r="O2382" s="11">
        <f t="shared" si="551"/>
        <v>21502.25</v>
      </c>
      <c r="P2382" s="11">
        <f t="shared" si="545"/>
        <v>0</v>
      </c>
      <c r="Q2382" s="11">
        <f t="shared" si="552"/>
        <v>5997.88</v>
      </c>
      <c r="R2382" s="11">
        <f t="shared" si="553"/>
        <v>28211.329999999998</v>
      </c>
      <c r="S2382" s="6">
        <f t="shared" si="546"/>
        <v>0</v>
      </c>
      <c r="T2382" s="11">
        <f t="shared" si="547"/>
        <v>0</v>
      </c>
      <c r="U2382" s="11">
        <f t="shared" si="548"/>
        <v>0</v>
      </c>
      <c r="V2382" s="11">
        <f t="shared" si="554"/>
        <v>0</v>
      </c>
      <c r="W2382" s="20"/>
    </row>
    <row r="2383" spans="1:23" x14ac:dyDescent="0.25">
      <c r="A2383">
        <v>2022040913</v>
      </c>
      <c r="B2383">
        <v>7</v>
      </c>
      <c r="C2383" s="8">
        <v>0.49614999999999998</v>
      </c>
      <c r="D2383" s="6">
        <f t="shared" si="555"/>
        <v>39692</v>
      </c>
      <c r="E2383" s="62">
        <v>0</v>
      </c>
      <c r="F2383" s="6">
        <f t="shared" si="549"/>
        <v>0</v>
      </c>
      <c r="G2383" s="7">
        <v>0.62980000000000003</v>
      </c>
      <c r="H2383" s="6">
        <f t="shared" si="556"/>
        <v>22043</v>
      </c>
      <c r="I2383" s="7">
        <v>0.3982</v>
      </c>
      <c r="J2383" s="6">
        <f t="shared" si="557"/>
        <v>5574.8</v>
      </c>
      <c r="K2383" s="20"/>
      <c r="L2383" s="6">
        <f t="shared" si="543"/>
        <v>39692</v>
      </c>
      <c r="M2383" s="11">
        <f t="shared" si="550"/>
        <v>308</v>
      </c>
      <c r="N2383" s="6">
        <f t="shared" si="544"/>
        <v>0</v>
      </c>
      <c r="O2383" s="11">
        <f t="shared" si="551"/>
        <v>22043</v>
      </c>
      <c r="P2383" s="11">
        <f t="shared" si="545"/>
        <v>0</v>
      </c>
      <c r="Q2383" s="11">
        <f t="shared" si="552"/>
        <v>5574.8</v>
      </c>
      <c r="R2383" s="11">
        <f t="shared" si="553"/>
        <v>27925.8</v>
      </c>
      <c r="S2383" s="6">
        <f t="shared" si="546"/>
        <v>0</v>
      </c>
      <c r="T2383" s="11">
        <f t="shared" si="547"/>
        <v>0</v>
      </c>
      <c r="U2383" s="11">
        <f t="shared" si="548"/>
        <v>0</v>
      </c>
      <c r="V2383" s="11">
        <f t="shared" si="554"/>
        <v>0</v>
      </c>
      <c r="W2383" s="20"/>
    </row>
    <row r="2384" spans="1:23" x14ac:dyDescent="0.25">
      <c r="A2384">
        <v>2022040914</v>
      </c>
      <c r="B2384">
        <v>7</v>
      </c>
      <c r="C2384" s="8">
        <v>0.50773999999999997</v>
      </c>
      <c r="D2384" s="6">
        <f t="shared" si="555"/>
        <v>40619.199999999997</v>
      </c>
      <c r="E2384" s="62">
        <v>0</v>
      </c>
      <c r="F2384" s="6">
        <f t="shared" si="549"/>
        <v>0</v>
      </c>
      <c r="G2384" s="7">
        <v>0.64305000000000001</v>
      </c>
      <c r="H2384" s="6">
        <f t="shared" si="556"/>
        <v>22506.75</v>
      </c>
      <c r="I2384" s="7">
        <v>0.39712999999999998</v>
      </c>
      <c r="J2384" s="6">
        <f t="shared" si="557"/>
        <v>5559.82</v>
      </c>
      <c r="K2384" s="20"/>
      <c r="L2384" s="6">
        <f t="shared" si="543"/>
        <v>40000</v>
      </c>
      <c r="M2384" s="11">
        <f t="shared" si="550"/>
        <v>0</v>
      </c>
      <c r="N2384" s="6">
        <f t="shared" si="544"/>
        <v>619.19999999999709</v>
      </c>
      <c r="O2384" s="11">
        <f t="shared" si="551"/>
        <v>21887.550000000003</v>
      </c>
      <c r="P2384" s="11">
        <f t="shared" si="545"/>
        <v>0</v>
      </c>
      <c r="Q2384" s="11">
        <f t="shared" si="552"/>
        <v>5559.82</v>
      </c>
      <c r="R2384" s="11">
        <f t="shared" si="553"/>
        <v>27447.370000000003</v>
      </c>
      <c r="S2384" s="6">
        <f t="shared" si="546"/>
        <v>0</v>
      </c>
      <c r="T2384" s="11">
        <f t="shared" si="547"/>
        <v>0</v>
      </c>
      <c r="U2384" s="11">
        <f t="shared" si="548"/>
        <v>0</v>
      </c>
      <c r="V2384" s="11">
        <f t="shared" si="554"/>
        <v>0</v>
      </c>
      <c r="W2384" s="20"/>
    </row>
    <row r="2385" spans="1:23" x14ac:dyDescent="0.25">
      <c r="A2385">
        <v>2022040915</v>
      </c>
      <c r="B2385">
        <v>7</v>
      </c>
      <c r="C2385" s="8">
        <v>0.52259</v>
      </c>
      <c r="D2385" s="6">
        <f t="shared" si="555"/>
        <v>41807.199999999997</v>
      </c>
      <c r="E2385" s="62">
        <v>0</v>
      </c>
      <c r="F2385" s="6">
        <f t="shared" si="549"/>
        <v>0</v>
      </c>
      <c r="G2385" s="7">
        <v>0.64702999999999999</v>
      </c>
      <c r="H2385" s="6">
        <f t="shared" si="556"/>
        <v>22646.05</v>
      </c>
      <c r="I2385" s="7">
        <v>0.40728999999999999</v>
      </c>
      <c r="J2385" s="6">
        <f t="shared" si="557"/>
        <v>5702.0599999999995</v>
      </c>
      <c r="K2385" s="20"/>
      <c r="L2385" s="6">
        <f t="shared" si="543"/>
        <v>40000</v>
      </c>
      <c r="M2385" s="11">
        <f t="shared" si="550"/>
        <v>0</v>
      </c>
      <c r="N2385" s="6">
        <f t="shared" si="544"/>
        <v>1807.1999999999971</v>
      </c>
      <c r="O2385" s="11">
        <f t="shared" si="551"/>
        <v>20838.850000000002</v>
      </c>
      <c r="P2385" s="11">
        <f t="shared" si="545"/>
        <v>0</v>
      </c>
      <c r="Q2385" s="11">
        <f t="shared" si="552"/>
        <v>5702.0599999999995</v>
      </c>
      <c r="R2385" s="11">
        <f t="shared" si="553"/>
        <v>26540.910000000003</v>
      </c>
      <c r="S2385" s="6">
        <f t="shared" si="546"/>
        <v>0</v>
      </c>
      <c r="T2385" s="11">
        <f t="shared" si="547"/>
        <v>0</v>
      </c>
      <c r="U2385" s="11">
        <f t="shared" si="548"/>
        <v>0</v>
      </c>
      <c r="V2385" s="11">
        <f t="shared" si="554"/>
        <v>0</v>
      </c>
      <c r="W2385" s="20"/>
    </row>
    <row r="2386" spans="1:23" x14ac:dyDescent="0.25">
      <c r="A2386">
        <v>2022040916</v>
      </c>
      <c r="B2386">
        <v>7</v>
      </c>
      <c r="C2386" s="8">
        <v>0.53959000000000001</v>
      </c>
      <c r="D2386" s="6">
        <f t="shared" si="555"/>
        <v>43167.200000000004</v>
      </c>
      <c r="E2386" s="62">
        <v>0</v>
      </c>
      <c r="F2386" s="6">
        <f t="shared" si="549"/>
        <v>0</v>
      </c>
      <c r="G2386" s="7">
        <v>0.65764999999999996</v>
      </c>
      <c r="H2386" s="6">
        <f t="shared" si="556"/>
        <v>23017.75</v>
      </c>
      <c r="I2386" s="7">
        <v>0.38818999999999998</v>
      </c>
      <c r="J2386" s="6">
        <f t="shared" si="557"/>
        <v>5434.66</v>
      </c>
      <c r="K2386" s="20"/>
      <c r="L2386" s="6">
        <f t="shared" si="543"/>
        <v>40000</v>
      </c>
      <c r="M2386" s="11">
        <f t="shared" si="550"/>
        <v>0</v>
      </c>
      <c r="N2386" s="6">
        <f t="shared" si="544"/>
        <v>3167.2000000000044</v>
      </c>
      <c r="O2386" s="11">
        <f t="shared" si="551"/>
        <v>19850.549999999996</v>
      </c>
      <c r="P2386" s="11">
        <f t="shared" si="545"/>
        <v>0</v>
      </c>
      <c r="Q2386" s="11">
        <f t="shared" si="552"/>
        <v>5434.66</v>
      </c>
      <c r="R2386" s="11">
        <f t="shared" si="553"/>
        <v>25285.209999999995</v>
      </c>
      <c r="S2386" s="6">
        <f t="shared" si="546"/>
        <v>0</v>
      </c>
      <c r="T2386" s="11">
        <f t="shared" si="547"/>
        <v>0</v>
      </c>
      <c r="U2386" s="11">
        <f t="shared" si="548"/>
        <v>0</v>
      </c>
      <c r="V2386" s="11">
        <f t="shared" si="554"/>
        <v>0</v>
      </c>
      <c r="W2386" s="20"/>
    </row>
    <row r="2387" spans="1:23" x14ac:dyDescent="0.25">
      <c r="A2387">
        <v>2022040917</v>
      </c>
      <c r="B2387">
        <v>7</v>
      </c>
      <c r="C2387" s="8">
        <v>0.55879000000000001</v>
      </c>
      <c r="D2387" s="6">
        <f t="shared" si="555"/>
        <v>44703.199999999997</v>
      </c>
      <c r="E2387" s="62">
        <v>0</v>
      </c>
      <c r="F2387" s="6">
        <f t="shared" si="549"/>
        <v>0</v>
      </c>
      <c r="G2387" s="7">
        <v>0.66608999999999996</v>
      </c>
      <c r="H2387" s="6">
        <f t="shared" si="556"/>
        <v>23313.149999999998</v>
      </c>
      <c r="I2387" s="7">
        <v>0.37163000000000002</v>
      </c>
      <c r="J2387" s="6">
        <f t="shared" si="557"/>
        <v>5202.8200000000006</v>
      </c>
      <c r="K2387" s="20"/>
      <c r="L2387" s="6">
        <f t="shared" si="543"/>
        <v>40000</v>
      </c>
      <c r="M2387" s="11">
        <f t="shared" si="550"/>
        <v>0</v>
      </c>
      <c r="N2387" s="6">
        <f t="shared" si="544"/>
        <v>4703.1999999999971</v>
      </c>
      <c r="O2387" s="11">
        <f t="shared" si="551"/>
        <v>18609.95</v>
      </c>
      <c r="P2387" s="11">
        <f t="shared" si="545"/>
        <v>0</v>
      </c>
      <c r="Q2387" s="11">
        <f t="shared" si="552"/>
        <v>5202.8200000000006</v>
      </c>
      <c r="R2387" s="11">
        <f t="shared" si="553"/>
        <v>23812.77</v>
      </c>
      <c r="S2387" s="6">
        <f t="shared" si="546"/>
        <v>0</v>
      </c>
      <c r="T2387" s="11">
        <f t="shared" si="547"/>
        <v>0</v>
      </c>
      <c r="U2387" s="11">
        <f t="shared" si="548"/>
        <v>0</v>
      </c>
      <c r="V2387" s="11">
        <f t="shared" si="554"/>
        <v>0</v>
      </c>
      <c r="W2387" s="20"/>
    </row>
    <row r="2388" spans="1:23" x14ac:dyDescent="0.25">
      <c r="A2388">
        <v>2022040918</v>
      </c>
      <c r="B2388">
        <v>7</v>
      </c>
      <c r="C2388" s="8">
        <v>0.57171000000000005</v>
      </c>
      <c r="D2388" s="6">
        <f t="shared" si="555"/>
        <v>45736.800000000003</v>
      </c>
      <c r="E2388" s="62">
        <v>0</v>
      </c>
      <c r="F2388" s="6">
        <f t="shared" si="549"/>
        <v>0</v>
      </c>
      <c r="G2388" s="7">
        <v>0.66364000000000001</v>
      </c>
      <c r="H2388" s="6">
        <f t="shared" si="556"/>
        <v>23227.4</v>
      </c>
      <c r="I2388" s="7">
        <v>0.36964000000000002</v>
      </c>
      <c r="J2388" s="6">
        <f t="shared" si="557"/>
        <v>5174.96</v>
      </c>
      <c r="K2388" s="20"/>
      <c r="L2388" s="6">
        <f t="shared" ref="L2388:L2451" si="558">IF(D2388-F2388&gt;C$17,C$17,D2388-F2388)</f>
        <v>40000</v>
      </c>
      <c r="M2388" s="11">
        <f t="shared" si="550"/>
        <v>0</v>
      </c>
      <c r="N2388" s="6">
        <f t="shared" ref="N2388:N2451" si="559">IF(D2388-F2388-L2388&gt;H2388,H2388,D2388-F2388-L2388)</f>
        <v>5736.8000000000029</v>
      </c>
      <c r="O2388" s="11">
        <f t="shared" si="551"/>
        <v>17490.599999999999</v>
      </c>
      <c r="P2388" s="11">
        <f t="shared" ref="P2388:P2451" si="560">IF(D2388-F2388-L2388-N2388&gt;J2388,J2388,D2388-F2388-L2388-N2388)</f>
        <v>0</v>
      </c>
      <c r="Q2388" s="11">
        <f t="shared" si="552"/>
        <v>5174.96</v>
      </c>
      <c r="R2388" s="11">
        <f t="shared" si="553"/>
        <v>22665.559999999998</v>
      </c>
      <c r="S2388" s="6">
        <f t="shared" ref="S2388:S2451" si="561">D2388-F2388-L2388-N2388-P2388</f>
        <v>0</v>
      </c>
      <c r="T2388" s="11">
        <f t="shared" ref="T2388:T2451" si="562">IF(T2387-AD$23+AD$24*R2388-S2388&gt;T$19,T$19,IF(T2387-AD$23+AD$24*R2388-S2388&lt;0,0,T2387-AD$23+AD$24*R2388-S2388))</f>
        <v>0</v>
      </c>
      <c r="U2388" s="11">
        <f t="shared" ref="U2388:U2451" si="563">IF(T2387-AD$23-T2388&gt;0,T2387-AD$23-T2388,0)</f>
        <v>0</v>
      </c>
      <c r="V2388" s="11">
        <f t="shared" si="554"/>
        <v>0</v>
      </c>
      <c r="W2388" s="20"/>
    </row>
    <row r="2389" spans="1:23" x14ac:dyDescent="0.25">
      <c r="A2389">
        <v>2022040919</v>
      </c>
      <c r="B2389">
        <v>7</v>
      </c>
      <c r="C2389" s="8">
        <v>0.5706</v>
      </c>
      <c r="D2389" s="6">
        <f t="shared" si="555"/>
        <v>45648</v>
      </c>
      <c r="E2389" s="62">
        <v>0</v>
      </c>
      <c r="F2389" s="6">
        <f t="shared" ref="F2389:F2452" si="564">F$18*E2389</f>
        <v>0</v>
      </c>
      <c r="G2389" s="7">
        <v>0.65793999999999997</v>
      </c>
      <c r="H2389" s="6">
        <f t="shared" si="556"/>
        <v>23027.899999999998</v>
      </c>
      <c r="I2389" s="7">
        <v>0.29835</v>
      </c>
      <c r="J2389" s="6">
        <f t="shared" si="557"/>
        <v>4176.8999999999996</v>
      </c>
      <c r="K2389" s="20"/>
      <c r="L2389" s="6">
        <f t="shared" si="558"/>
        <v>40000</v>
      </c>
      <c r="M2389" s="11">
        <f t="shared" ref="M2389:M2452" si="565">C$17-L2389</f>
        <v>0</v>
      </c>
      <c r="N2389" s="6">
        <f t="shared" si="559"/>
        <v>5648</v>
      </c>
      <c r="O2389" s="11">
        <f t="shared" ref="O2389:O2452" si="566">H2389-N2389</f>
        <v>17379.899999999998</v>
      </c>
      <c r="P2389" s="11">
        <f t="shared" si="560"/>
        <v>0</v>
      </c>
      <c r="Q2389" s="11">
        <f t="shared" ref="Q2389:Q2452" si="567">J2389-P2389</f>
        <v>4176.8999999999996</v>
      </c>
      <c r="R2389" s="11">
        <f t="shared" ref="R2389:R2452" si="568">M2389+O2389+Q2389</f>
        <v>21556.799999999996</v>
      </c>
      <c r="S2389" s="6">
        <f t="shared" si="561"/>
        <v>0</v>
      </c>
      <c r="T2389" s="11">
        <f t="shared" si="562"/>
        <v>0</v>
      </c>
      <c r="U2389" s="11">
        <f t="shared" si="563"/>
        <v>0</v>
      </c>
      <c r="V2389" s="11">
        <f t="shared" ref="V2389:V2452" si="569">D2389-F2389-L2389-N2389-P2389-U2389</f>
        <v>0</v>
      </c>
      <c r="W2389" s="20"/>
    </row>
    <row r="2390" spans="1:23" x14ac:dyDescent="0.25">
      <c r="A2390">
        <v>2022040920</v>
      </c>
      <c r="B2390">
        <v>7</v>
      </c>
      <c r="C2390" s="8">
        <v>0.55618999999999996</v>
      </c>
      <c r="D2390" s="6">
        <f t="shared" si="555"/>
        <v>44495.199999999997</v>
      </c>
      <c r="E2390" s="62">
        <v>0</v>
      </c>
      <c r="F2390" s="6">
        <f t="shared" si="564"/>
        <v>0</v>
      </c>
      <c r="G2390" s="7">
        <v>0.66313</v>
      </c>
      <c r="H2390" s="6">
        <f t="shared" si="556"/>
        <v>23209.55</v>
      </c>
      <c r="I2390" s="7">
        <v>0.11791</v>
      </c>
      <c r="J2390" s="6">
        <f t="shared" si="557"/>
        <v>1650.74</v>
      </c>
      <c r="K2390" s="20"/>
      <c r="L2390" s="6">
        <f t="shared" si="558"/>
        <v>40000</v>
      </c>
      <c r="M2390" s="11">
        <f t="shared" si="565"/>
        <v>0</v>
      </c>
      <c r="N2390" s="6">
        <f t="shared" si="559"/>
        <v>4495.1999999999971</v>
      </c>
      <c r="O2390" s="11">
        <f t="shared" si="566"/>
        <v>18714.350000000002</v>
      </c>
      <c r="P2390" s="11">
        <f t="shared" si="560"/>
        <v>0</v>
      </c>
      <c r="Q2390" s="11">
        <f t="shared" si="567"/>
        <v>1650.74</v>
      </c>
      <c r="R2390" s="11">
        <f t="shared" si="568"/>
        <v>20365.090000000004</v>
      </c>
      <c r="S2390" s="6">
        <f t="shared" si="561"/>
        <v>0</v>
      </c>
      <c r="T2390" s="11">
        <f t="shared" si="562"/>
        <v>0</v>
      </c>
      <c r="U2390" s="11">
        <f t="shared" si="563"/>
        <v>0</v>
      </c>
      <c r="V2390" s="11">
        <f t="shared" si="569"/>
        <v>0</v>
      </c>
      <c r="W2390" s="20"/>
    </row>
    <row r="2391" spans="1:23" x14ac:dyDescent="0.25">
      <c r="A2391">
        <v>2022040921</v>
      </c>
      <c r="B2391">
        <v>7</v>
      </c>
      <c r="C2391" s="8">
        <v>0.55169999999999997</v>
      </c>
      <c r="D2391" s="6">
        <f t="shared" si="555"/>
        <v>44136</v>
      </c>
      <c r="E2391" s="62">
        <v>0</v>
      </c>
      <c r="F2391" s="6">
        <f t="shared" si="564"/>
        <v>0</v>
      </c>
      <c r="G2391" s="7">
        <v>0.70706999999999998</v>
      </c>
      <c r="H2391" s="6">
        <f t="shared" si="556"/>
        <v>24747.45</v>
      </c>
      <c r="I2391" s="7">
        <v>1.25E-3</v>
      </c>
      <c r="J2391" s="6">
        <f t="shared" si="557"/>
        <v>17.5</v>
      </c>
      <c r="K2391" s="20"/>
      <c r="L2391" s="6">
        <f t="shared" si="558"/>
        <v>40000</v>
      </c>
      <c r="M2391" s="11">
        <f t="shared" si="565"/>
        <v>0</v>
      </c>
      <c r="N2391" s="6">
        <f t="shared" si="559"/>
        <v>4136</v>
      </c>
      <c r="O2391" s="11">
        <f t="shared" si="566"/>
        <v>20611.45</v>
      </c>
      <c r="P2391" s="11">
        <f t="shared" si="560"/>
        <v>0</v>
      </c>
      <c r="Q2391" s="11">
        <f t="shared" si="567"/>
        <v>17.5</v>
      </c>
      <c r="R2391" s="11">
        <f t="shared" si="568"/>
        <v>20628.95</v>
      </c>
      <c r="S2391" s="6">
        <f t="shared" si="561"/>
        <v>0</v>
      </c>
      <c r="T2391" s="11">
        <f t="shared" si="562"/>
        <v>0</v>
      </c>
      <c r="U2391" s="11">
        <f t="shared" si="563"/>
        <v>0</v>
      </c>
      <c r="V2391" s="11">
        <f t="shared" si="569"/>
        <v>0</v>
      </c>
      <c r="W2391" s="20"/>
    </row>
    <row r="2392" spans="1:23" x14ac:dyDescent="0.25">
      <c r="A2392">
        <v>2022040922</v>
      </c>
      <c r="B2392">
        <v>7</v>
      </c>
      <c r="C2392" s="8">
        <v>0.53688999999999998</v>
      </c>
      <c r="D2392" s="6">
        <f t="shared" si="555"/>
        <v>42951.199999999997</v>
      </c>
      <c r="E2392" s="62">
        <v>0</v>
      </c>
      <c r="F2392" s="6">
        <f t="shared" si="564"/>
        <v>0</v>
      </c>
      <c r="G2392" s="7">
        <v>0.72133999999999998</v>
      </c>
      <c r="H2392" s="6">
        <f t="shared" si="556"/>
        <v>25246.899999999998</v>
      </c>
      <c r="I2392" s="7">
        <v>0</v>
      </c>
      <c r="J2392" s="6">
        <f t="shared" si="557"/>
        <v>0</v>
      </c>
      <c r="K2392" s="20"/>
      <c r="L2392" s="6">
        <f t="shared" si="558"/>
        <v>40000</v>
      </c>
      <c r="M2392" s="11">
        <f t="shared" si="565"/>
        <v>0</v>
      </c>
      <c r="N2392" s="6">
        <f t="shared" si="559"/>
        <v>2951.1999999999971</v>
      </c>
      <c r="O2392" s="11">
        <f t="shared" si="566"/>
        <v>22295.7</v>
      </c>
      <c r="P2392" s="11">
        <f t="shared" si="560"/>
        <v>0</v>
      </c>
      <c r="Q2392" s="11">
        <f t="shared" si="567"/>
        <v>0</v>
      </c>
      <c r="R2392" s="11">
        <f t="shared" si="568"/>
        <v>22295.7</v>
      </c>
      <c r="S2392" s="6">
        <f t="shared" si="561"/>
        <v>0</v>
      </c>
      <c r="T2392" s="11">
        <f t="shared" si="562"/>
        <v>0</v>
      </c>
      <c r="U2392" s="11">
        <f t="shared" si="563"/>
        <v>0</v>
      </c>
      <c r="V2392" s="11">
        <f t="shared" si="569"/>
        <v>0</v>
      </c>
      <c r="W2392" s="20"/>
    </row>
    <row r="2393" spans="1:23" x14ac:dyDescent="0.25">
      <c r="A2393">
        <v>2022040923</v>
      </c>
      <c r="B2393">
        <v>7</v>
      </c>
      <c r="C2393" s="8">
        <v>0.51193999999999995</v>
      </c>
      <c r="D2393" s="6">
        <f t="shared" si="555"/>
        <v>40955.199999999997</v>
      </c>
      <c r="E2393" s="62">
        <v>0</v>
      </c>
      <c r="F2393" s="6">
        <f t="shared" si="564"/>
        <v>0</v>
      </c>
      <c r="G2393" s="7">
        <v>0.70948999999999995</v>
      </c>
      <c r="H2393" s="6">
        <f t="shared" si="556"/>
        <v>24832.149999999998</v>
      </c>
      <c r="I2393" s="7">
        <v>0</v>
      </c>
      <c r="J2393" s="6">
        <f t="shared" si="557"/>
        <v>0</v>
      </c>
      <c r="K2393" s="20"/>
      <c r="L2393" s="6">
        <f t="shared" si="558"/>
        <v>40000</v>
      </c>
      <c r="M2393" s="11">
        <f t="shared" si="565"/>
        <v>0</v>
      </c>
      <c r="N2393" s="6">
        <f t="shared" si="559"/>
        <v>955.19999999999709</v>
      </c>
      <c r="O2393" s="11">
        <f t="shared" si="566"/>
        <v>23876.95</v>
      </c>
      <c r="P2393" s="11">
        <f t="shared" si="560"/>
        <v>0</v>
      </c>
      <c r="Q2393" s="11">
        <f t="shared" si="567"/>
        <v>0</v>
      </c>
      <c r="R2393" s="11">
        <f t="shared" si="568"/>
        <v>23876.95</v>
      </c>
      <c r="S2393" s="6">
        <f t="shared" si="561"/>
        <v>0</v>
      </c>
      <c r="T2393" s="11">
        <f t="shared" si="562"/>
        <v>0</v>
      </c>
      <c r="U2393" s="11">
        <f t="shared" si="563"/>
        <v>0</v>
      </c>
      <c r="V2393" s="11">
        <f t="shared" si="569"/>
        <v>0</v>
      </c>
      <c r="W2393" s="20"/>
    </row>
    <row r="2394" spans="1:23" x14ac:dyDescent="0.25">
      <c r="A2394">
        <v>2022040924</v>
      </c>
      <c r="B2394">
        <v>7</v>
      </c>
      <c r="C2394" s="8">
        <v>0.48370000000000002</v>
      </c>
      <c r="D2394" s="6">
        <f t="shared" si="555"/>
        <v>38696</v>
      </c>
      <c r="E2394" s="62">
        <v>0</v>
      </c>
      <c r="F2394" s="6">
        <f t="shared" si="564"/>
        <v>0</v>
      </c>
      <c r="G2394" s="7">
        <v>0.70318999999999998</v>
      </c>
      <c r="H2394" s="6">
        <f t="shared" si="556"/>
        <v>24611.649999999998</v>
      </c>
      <c r="I2394" s="7">
        <v>0</v>
      </c>
      <c r="J2394" s="6">
        <f t="shared" si="557"/>
        <v>0</v>
      </c>
      <c r="K2394" s="20"/>
      <c r="L2394" s="6">
        <f t="shared" si="558"/>
        <v>38696</v>
      </c>
      <c r="M2394" s="11">
        <f t="shared" si="565"/>
        <v>1304</v>
      </c>
      <c r="N2394" s="6">
        <f t="shared" si="559"/>
        <v>0</v>
      </c>
      <c r="O2394" s="11">
        <f t="shared" si="566"/>
        <v>24611.649999999998</v>
      </c>
      <c r="P2394" s="11">
        <f t="shared" si="560"/>
        <v>0</v>
      </c>
      <c r="Q2394" s="11">
        <f t="shared" si="567"/>
        <v>0</v>
      </c>
      <c r="R2394" s="11">
        <f t="shared" si="568"/>
        <v>25915.649999999998</v>
      </c>
      <c r="S2394" s="6">
        <f t="shared" si="561"/>
        <v>0</v>
      </c>
      <c r="T2394" s="11">
        <f t="shared" si="562"/>
        <v>0</v>
      </c>
      <c r="U2394" s="11">
        <f t="shared" si="563"/>
        <v>0</v>
      </c>
      <c r="V2394" s="11">
        <f t="shared" si="569"/>
        <v>0</v>
      </c>
      <c r="W2394" s="20"/>
    </row>
    <row r="2395" spans="1:23" x14ac:dyDescent="0.25">
      <c r="A2395">
        <v>2022041001</v>
      </c>
      <c r="B2395">
        <v>1</v>
      </c>
      <c r="C2395" s="8">
        <v>0.45795000000000002</v>
      </c>
      <c r="D2395" s="6">
        <f t="shared" si="555"/>
        <v>36636</v>
      </c>
      <c r="E2395" s="62">
        <v>0</v>
      </c>
      <c r="F2395" s="6">
        <f t="shared" si="564"/>
        <v>0</v>
      </c>
      <c r="G2395" s="7">
        <v>0.69518999999999997</v>
      </c>
      <c r="H2395" s="6">
        <f t="shared" si="556"/>
        <v>24331.649999999998</v>
      </c>
      <c r="I2395" s="7">
        <v>0</v>
      </c>
      <c r="J2395" s="6">
        <f t="shared" si="557"/>
        <v>0</v>
      </c>
      <c r="K2395" s="20"/>
      <c r="L2395" s="6">
        <f t="shared" si="558"/>
        <v>36636</v>
      </c>
      <c r="M2395" s="11">
        <f t="shared" si="565"/>
        <v>3364</v>
      </c>
      <c r="N2395" s="6">
        <f t="shared" si="559"/>
        <v>0</v>
      </c>
      <c r="O2395" s="11">
        <f t="shared" si="566"/>
        <v>24331.649999999998</v>
      </c>
      <c r="P2395" s="11">
        <f t="shared" si="560"/>
        <v>0</v>
      </c>
      <c r="Q2395" s="11">
        <f t="shared" si="567"/>
        <v>0</v>
      </c>
      <c r="R2395" s="11">
        <f t="shared" si="568"/>
        <v>27695.649999999998</v>
      </c>
      <c r="S2395" s="6">
        <f t="shared" si="561"/>
        <v>0</v>
      </c>
      <c r="T2395" s="11">
        <f t="shared" si="562"/>
        <v>0</v>
      </c>
      <c r="U2395" s="11">
        <f t="shared" si="563"/>
        <v>0</v>
      </c>
      <c r="V2395" s="11">
        <f t="shared" si="569"/>
        <v>0</v>
      </c>
      <c r="W2395" s="20"/>
    </row>
    <row r="2396" spans="1:23" x14ac:dyDescent="0.25">
      <c r="A2396">
        <v>2022041002</v>
      </c>
      <c r="B2396">
        <v>1</v>
      </c>
      <c r="C2396" s="8">
        <v>0.43863999999999997</v>
      </c>
      <c r="D2396" s="6">
        <f t="shared" si="555"/>
        <v>35091.199999999997</v>
      </c>
      <c r="E2396" s="62">
        <v>0</v>
      </c>
      <c r="F2396" s="6">
        <f t="shared" si="564"/>
        <v>0</v>
      </c>
      <c r="G2396" s="7">
        <v>0.67671000000000003</v>
      </c>
      <c r="H2396" s="6">
        <f t="shared" si="556"/>
        <v>23684.850000000002</v>
      </c>
      <c r="I2396" s="7">
        <v>0</v>
      </c>
      <c r="J2396" s="6">
        <f t="shared" si="557"/>
        <v>0</v>
      </c>
      <c r="K2396" s="20"/>
      <c r="L2396" s="6">
        <f t="shared" si="558"/>
        <v>35091.199999999997</v>
      </c>
      <c r="M2396" s="11">
        <f t="shared" si="565"/>
        <v>4908.8000000000029</v>
      </c>
      <c r="N2396" s="6">
        <f t="shared" si="559"/>
        <v>0</v>
      </c>
      <c r="O2396" s="11">
        <f t="shared" si="566"/>
        <v>23684.850000000002</v>
      </c>
      <c r="P2396" s="11">
        <f t="shared" si="560"/>
        <v>0</v>
      </c>
      <c r="Q2396" s="11">
        <f t="shared" si="567"/>
        <v>0</v>
      </c>
      <c r="R2396" s="11">
        <f t="shared" si="568"/>
        <v>28593.650000000005</v>
      </c>
      <c r="S2396" s="6">
        <f t="shared" si="561"/>
        <v>0</v>
      </c>
      <c r="T2396" s="11">
        <f t="shared" si="562"/>
        <v>0</v>
      </c>
      <c r="U2396" s="11">
        <f t="shared" si="563"/>
        <v>0</v>
      </c>
      <c r="V2396" s="11">
        <f t="shared" si="569"/>
        <v>0</v>
      </c>
      <c r="W2396" s="20"/>
    </row>
    <row r="2397" spans="1:23" x14ac:dyDescent="0.25">
      <c r="A2397">
        <v>2022041003</v>
      </c>
      <c r="B2397">
        <v>1</v>
      </c>
      <c r="C2397" s="8">
        <v>0.42312</v>
      </c>
      <c r="D2397" s="6">
        <f t="shared" si="555"/>
        <v>33849.599999999999</v>
      </c>
      <c r="E2397" s="62">
        <v>0</v>
      </c>
      <c r="F2397" s="6">
        <f t="shared" si="564"/>
        <v>0</v>
      </c>
      <c r="G2397" s="7">
        <v>0.64854999999999996</v>
      </c>
      <c r="H2397" s="6">
        <f t="shared" si="556"/>
        <v>22699.25</v>
      </c>
      <c r="I2397" s="7">
        <v>0</v>
      </c>
      <c r="J2397" s="6">
        <f t="shared" si="557"/>
        <v>0</v>
      </c>
      <c r="K2397" s="20"/>
      <c r="L2397" s="6">
        <f t="shared" si="558"/>
        <v>33849.599999999999</v>
      </c>
      <c r="M2397" s="11">
        <f t="shared" si="565"/>
        <v>6150.4000000000015</v>
      </c>
      <c r="N2397" s="6">
        <f t="shared" si="559"/>
        <v>0</v>
      </c>
      <c r="O2397" s="11">
        <f t="shared" si="566"/>
        <v>22699.25</v>
      </c>
      <c r="P2397" s="11">
        <f t="shared" si="560"/>
        <v>0</v>
      </c>
      <c r="Q2397" s="11">
        <f t="shared" si="567"/>
        <v>0</v>
      </c>
      <c r="R2397" s="11">
        <f t="shared" si="568"/>
        <v>28849.65</v>
      </c>
      <c r="S2397" s="6">
        <f t="shared" si="561"/>
        <v>0</v>
      </c>
      <c r="T2397" s="11">
        <f t="shared" si="562"/>
        <v>0</v>
      </c>
      <c r="U2397" s="11">
        <f t="shared" si="563"/>
        <v>0</v>
      </c>
      <c r="V2397" s="11">
        <f t="shared" si="569"/>
        <v>0</v>
      </c>
      <c r="W2397" s="20"/>
    </row>
    <row r="2398" spans="1:23" x14ac:dyDescent="0.25">
      <c r="A2398">
        <v>2022041004</v>
      </c>
      <c r="B2398">
        <v>1</v>
      </c>
      <c r="C2398" s="8">
        <v>0.41311999999999999</v>
      </c>
      <c r="D2398" s="6">
        <f t="shared" si="555"/>
        <v>33049.599999999999</v>
      </c>
      <c r="E2398" s="62">
        <v>0</v>
      </c>
      <c r="F2398" s="6">
        <f t="shared" si="564"/>
        <v>0</v>
      </c>
      <c r="G2398" s="7">
        <v>0.62475000000000003</v>
      </c>
      <c r="H2398" s="6">
        <f t="shared" si="556"/>
        <v>21866.25</v>
      </c>
      <c r="I2398" s="7">
        <v>0</v>
      </c>
      <c r="J2398" s="6">
        <f t="shared" si="557"/>
        <v>0</v>
      </c>
      <c r="K2398" s="20"/>
      <c r="L2398" s="6">
        <f t="shared" si="558"/>
        <v>33049.599999999999</v>
      </c>
      <c r="M2398" s="11">
        <f t="shared" si="565"/>
        <v>6950.4000000000015</v>
      </c>
      <c r="N2398" s="6">
        <f t="shared" si="559"/>
        <v>0</v>
      </c>
      <c r="O2398" s="11">
        <f t="shared" si="566"/>
        <v>21866.25</v>
      </c>
      <c r="P2398" s="11">
        <f t="shared" si="560"/>
        <v>0</v>
      </c>
      <c r="Q2398" s="11">
        <f t="shared" si="567"/>
        <v>0</v>
      </c>
      <c r="R2398" s="11">
        <f t="shared" si="568"/>
        <v>28816.65</v>
      </c>
      <c r="S2398" s="6">
        <f t="shared" si="561"/>
        <v>0</v>
      </c>
      <c r="T2398" s="11">
        <f t="shared" si="562"/>
        <v>0</v>
      </c>
      <c r="U2398" s="11">
        <f t="shared" si="563"/>
        <v>0</v>
      </c>
      <c r="V2398" s="11">
        <f t="shared" si="569"/>
        <v>0</v>
      </c>
      <c r="W2398" s="20"/>
    </row>
    <row r="2399" spans="1:23" x14ac:dyDescent="0.25">
      <c r="A2399">
        <v>2022041005</v>
      </c>
      <c r="B2399">
        <v>1</v>
      </c>
      <c r="C2399" s="8">
        <v>0.40997</v>
      </c>
      <c r="D2399" s="6">
        <f t="shared" si="555"/>
        <v>32797.599999999999</v>
      </c>
      <c r="E2399" s="62">
        <v>0</v>
      </c>
      <c r="F2399" s="6">
        <f t="shared" si="564"/>
        <v>0</v>
      </c>
      <c r="G2399" s="7">
        <v>0.61951999999999996</v>
      </c>
      <c r="H2399" s="6">
        <f t="shared" si="556"/>
        <v>21683.199999999997</v>
      </c>
      <c r="I2399" s="7">
        <v>0</v>
      </c>
      <c r="J2399" s="6">
        <f t="shared" si="557"/>
        <v>0</v>
      </c>
      <c r="K2399" s="20"/>
      <c r="L2399" s="6">
        <f t="shared" si="558"/>
        <v>32797.599999999999</v>
      </c>
      <c r="M2399" s="11">
        <f t="shared" si="565"/>
        <v>7202.4000000000015</v>
      </c>
      <c r="N2399" s="6">
        <f t="shared" si="559"/>
        <v>0</v>
      </c>
      <c r="O2399" s="11">
        <f t="shared" si="566"/>
        <v>21683.199999999997</v>
      </c>
      <c r="P2399" s="11">
        <f t="shared" si="560"/>
        <v>0</v>
      </c>
      <c r="Q2399" s="11">
        <f t="shared" si="567"/>
        <v>0</v>
      </c>
      <c r="R2399" s="11">
        <f t="shared" si="568"/>
        <v>28885.599999999999</v>
      </c>
      <c r="S2399" s="6">
        <f t="shared" si="561"/>
        <v>0</v>
      </c>
      <c r="T2399" s="11">
        <f t="shared" si="562"/>
        <v>0</v>
      </c>
      <c r="U2399" s="11">
        <f t="shared" si="563"/>
        <v>0</v>
      </c>
      <c r="V2399" s="11">
        <f t="shared" si="569"/>
        <v>0</v>
      </c>
      <c r="W2399" s="20"/>
    </row>
    <row r="2400" spans="1:23" x14ac:dyDescent="0.25">
      <c r="A2400">
        <v>2022041006</v>
      </c>
      <c r="B2400">
        <v>1</v>
      </c>
      <c r="C2400" s="8">
        <v>0.41119</v>
      </c>
      <c r="D2400" s="6">
        <f t="shared" si="555"/>
        <v>32895.199999999997</v>
      </c>
      <c r="E2400" s="62">
        <v>0</v>
      </c>
      <c r="F2400" s="6">
        <f t="shared" si="564"/>
        <v>0</v>
      </c>
      <c r="G2400" s="7">
        <v>0.62490999999999997</v>
      </c>
      <c r="H2400" s="6">
        <f t="shared" si="556"/>
        <v>21871.85</v>
      </c>
      <c r="I2400" s="7">
        <v>0</v>
      </c>
      <c r="J2400" s="6">
        <f t="shared" si="557"/>
        <v>0</v>
      </c>
      <c r="K2400" s="20"/>
      <c r="L2400" s="6">
        <f t="shared" si="558"/>
        <v>32895.199999999997</v>
      </c>
      <c r="M2400" s="11">
        <f t="shared" si="565"/>
        <v>7104.8000000000029</v>
      </c>
      <c r="N2400" s="6">
        <f t="shared" si="559"/>
        <v>0</v>
      </c>
      <c r="O2400" s="11">
        <f t="shared" si="566"/>
        <v>21871.85</v>
      </c>
      <c r="P2400" s="11">
        <f t="shared" si="560"/>
        <v>0</v>
      </c>
      <c r="Q2400" s="11">
        <f t="shared" si="567"/>
        <v>0</v>
      </c>
      <c r="R2400" s="11">
        <f t="shared" si="568"/>
        <v>28976.65</v>
      </c>
      <c r="S2400" s="6">
        <f t="shared" si="561"/>
        <v>0</v>
      </c>
      <c r="T2400" s="11">
        <f t="shared" si="562"/>
        <v>0</v>
      </c>
      <c r="U2400" s="11">
        <f t="shared" si="563"/>
        <v>0</v>
      </c>
      <c r="V2400" s="11">
        <f t="shared" si="569"/>
        <v>0</v>
      </c>
      <c r="W2400" s="20"/>
    </row>
    <row r="2401" spans="1:23" x14ac:dyDescent="0.25">
      <c r="A2401">
        <v>2022041007</v>
      </c>
      <c r="B2401">
        <v>1</v>
      </c>
      <c r="C2401" s="8">
        <v>0.41857</v>
      </c>
      <c r="D2401" s="6">
        <f t="shared" si="555"/>
        <v>33485.599999999999</v>
      </c>
      <c r="E2401" s="62">
        <v>0</v>
      </c>
      <c r="F2401" s="6">
        <f t="shared" si="564"/>
        <v>0</v>
      </c>
      <c r="G2401" s="7">
        <v>0.63951000000000002</v>
      </c>
      <c r="H2401" s="6">
        <f t="shared" si="556"/>
        <v>22382.850000000002</v>
      </c>
      <c r="I2401" s="7">
        <v>0</v>
      </c>
      <c r="J2401" s="6">
        <f t="shared" si="557"/>
        <v>0</v>
      </c>
      <c r="K2401" s="20"/>
      <c r="L2401" s="6">
        <f t="shared" si="558"/>
        <v>33485.599999999999</v>
      </c>
      <c r="M2401" s="11">
        <f t="shared" si="565"/>
        <v>6514.4000000000015</v>
      </c>
      <c r="N2401" s="6">
        <f t="shared" si="559"/>
        <v>0</v>
      </c>
      <c r="O2401" s="11">
        <f t="shared" si="566"/>
        <v>22382.850000000002</v>
      </c>
      <c r="P2401" s="11">
        <f t="shared" si="560"/>
        <v>0</v>
      </c>
      <c r="Q2401" s="11">
        <f t="shared" si="567"/>
        <v>0</v>
      </c>
      <c r="R2401" s="11">
        <f t="shared" si="568"/>
        <v>28897.250000000004</v>
      </c>
      <c r="S2401" s="6">
        <f t="shared" si="561"/>
        <v>0</v>
      </c>
      <c r="T2401" s="11">
        <f t="shared" si="562"/>
        <v>0</v>
      </c>
      <c r="U2401" s="11">
        <f t="shared" si="563"/>
        <v>0</v>
      </c>
      <c r="V2401" s="11">
        <f t="shared" si="569"/>
        <v>0</v>
      </c>
      <c r="W2401" s="20"/>
    </row>
    <row r="2402" spans="1:23" x14ac:dyDescent="0.25">
      <c r="A2402">
        <v>2022041008</v>
      </c>
      <c r="B2402">
        <v>1</v>
      </c>
      <c r="C2402" s="8">
        <v>0.42636000000000002</v>
      </c>
      <c r="D2402" s="6">
        <f t="shared" si="555"/>
        <v>34108.800000000003</v>
      </c>
      <c r="E2402" s="62">
        <v>0</v>
      </c>
      <c r="F2402" s="6">
        <f t="shared" si="564"/>
        <v>0</v>
      </c>
      <c r="G2402" s="7">
        <v>0.65088999999999997</v>
      </c>
      <c r="H2402" s="6">
        <f t="shared" si="556"/>
        <v>22781.149999999998</v>
      </c>
      <c r="I2402" s="7">
        <v>1.6480000000000002E-2</v>
      </c>
      <c r="J2402" s="6">
        <f t="shared" si="557"/>
        <v>230.72000000000003</v>
      </c>
      <c r="K2402" s="20"/>
      <c r="L2402" s="6">
        <f t="shared" si="558"/>
        <v>34108.800000000003</v>
      </c>
      <c r="M2402" s="11">
        <f t="shared" si="565"/>
        <v>5891.1999999999971</v>
      </c>
      <c r="N2402" s="6">
        <f t="shared" si="559"/>
        <v>0</v>
      </c>
      <c r="O2402" s="11">
        <f t="shared" si="566"/>
        <v>22781.149999999998</v>
      </c>
      <c r="P2402" s="11">
        <f t="shared" si="560"/>
        <v>0</v>
      </c>
      <c r="Q2402" s="11">
        <f t="shared" si="567"/>
        <v>230.72000000000003</v>
      </c>
      <c r="R2402" s="11">
        <f t="shared" si="568"/>
        <v>28903.069999999996</v>
      </c>
      <c r="S2402" s="6">
        <f t="shared" si="561"/>
        <v>0</v>
      </c>
      <c r="T2402" s="11">
        <f t="shared" si="562"/>
        <v>0</v>
      </c>
      <c r="U2402" s="11">
        <f t="shared" si="563"/>
        <v>0</v>
      </c>
      <c r="V2402" s="11">
        <f t="shared" si="569"/>
        <v>0</v>
      </c>
      <c r="W2402" s="20"/>
    </row>
    <row r="2403" spans="1:23" x14ac:dyDescent="0.25">
      <c r="A2403">
        <v>2022041009</v>
      </c>
      <c r="B2403">
        <v>1</v>
      </c>
      <c r="C2403" s="8">
        <v>0.44929999999999998</v>
      </c>
      <c r="D2403" s="6">
        <f t="shared" si="555"/>
        <v>35944</v>
      </c>
      <c r="E2403" s="62">
        <v>0</v>
      </c>
      <c r="F2403" s="6">
        <f t="shared" si="564"/>
        <v>0</v>
      </c>
      <c r="G2403" s="7">
        <v>0.64551000000000003</v>
      </c>
      <c r="H2403" s="6">
        <f t="shared" si="556"/>
        <v>22592.850000000002</v>
      </c>
      <c r="I2403" s="7">
        <v>0.21770999999999999</v>
      </c>
      <c r="J2403" s="6">
        <f t="shared" si="557"/>
        <v>3047.9399999999996</v>
      </c>
      <c r="K2403" s="20"/>
      <c r="L2403" s="6">
        <f t="shared" si="558"/>
        <v>35944</v>
      </c>
      <c r="M2403" s="11">
        <f t="shared" si="565"/>
        <v>4056</v>
      </c>
      <c r="N2403" s="6">
        <f t="shared" si="559"/>
        <v>0</v>
      </c>
      <c r="O2403" s="11">
        <f t="shared" si="566"/>
        <v>22592.850000000002</v>
      </c>
      <c r="P2403" s="11">
        <f t="shared" si="560"/>
        <v>0</v>
      </c>
      <c r="Q2403" s="11">
        <f t="shared" si="567"/>
        <v>3047.9399999999996</v>
      </c>
      <c r="R2403" s="11">
        <f t="shared" si="568"/>
        <v>29696.79</v>
      </c>
      <c r="S2403" s="6">
        <f t="shared" si="561"/>
        <v>0</v>
      </c>
      <c r="T2403" s="11">
        <f t="shared" si="562"/>
        <v>0</v>
      </c>
      <c r="U2403" s="11">
        <f t="shared" si="563"/>
        <v>0</v>
      </c>
      <c r="V2403" s="11">
        <f t="shared" si="569"/>
        <v>0</v>
      </c>
      <c r="W2403" s="20"/>
    </row>
    <row r="2404" spans="1:23" x14ac:dyDescent="0.25">
      <c r="A2404">
        <v>2022041010</v>
      </c>
      <c r="B2404">
        <v>1</v>
      </c>
      <c r="C2404" s="8">
        <v>0.47453000000000001</v>
      </c>
      <c r="D2404" s="6">
        <f t="shared" si="555"/>
        <v>37962.400000000001</v>
      </c>
      <c r="E2404" s="62">
        <v>0</v>
      </c>
      <c r="F2404" s="6">
        <f t="shared" si="564"/>
        <v>0</v>
      </c>
      <c r="G2404" s="7">
        <v>0.61578999999999995</v>
      </c>
      <c r="H2404" s="6">
        <f t="shared" si="556"/>
        <v>21552.649999999998</v>
      </c>
      <c r="I2404" s="7">
        <v>0.39106000000000002</v>
      </c>
      <c r="J2404" s="6">
        <f t="shared" si="557"/>
        <v>5474.84</v>
      </c>
      <c r="K2404" s="20"/>
      <c r="L2404" s="6">
        <f t="shared" si="558"/>
        <v>37962.400000000001</v>
      </c>
      <c r="M2404" s="11">
        <f t="shared" si="565"/>
        <v>2037.5999999999985</v>
      </c>
      <c r="N2404" s="6">
        <f t="shared" si="559"/>
        <v>0</v>
      </c>
      <c r="O2404" s="11">
        <f t="shared" si="566"/>
        <v>21552.649999999998</v>
      </c>
      <c r="P2404" s="11">
        <f t="shared" si="560"/>
        <v>0</v>
      </c>
      <c r="Q2404" s="11">
        <f t="shared" si="567"/>
        <v>5474.84</v>
      </c>
      <c r="R2404" s="11">
        <f t="shared" si="568"/>
        <v>29065.089999999997</v>
      </c>
      <c r="S2404" s="6">
        <f t="shared" si="561"/>
        <v>0</v>
      </c>
      <c r="T2404" s="11">
        <f t="shared" si="562"/>
        <v>0</v>
      </c>
      <c r="U2404" s="11">
        <f t="shared" si="563"/>
        <v>0</v>
      </c>
      <c r="V2404" s="11">
        <f t="shared" si="569"/>
        <v>0</v>
      </c>
      <c r="W2404" s="20"/>
    </row>
    <row r="2405" spans="1:23" x14ac:dyDescent="0.25">
      <c r="A2405">
        <v>2022041011</v>
      </c>
      <c r="B2405">
        <v>1</v>
      </c>
      <c r="C2405" s="8">
        <v>0.49841999999999997</v>
      </c>
      <c r="D2405" s="6">
        <f t="shared" si="555"/>
        <v>39873.599999999999</v>
      </c>
      <c r="E2405" s="62">
        <v>0</v>
      </c>
      <c r="F2405" s="6">
        <f t="shared" si="564"/>
        <v>0</v>
      </c>
      <c r="G2405" s="7">
        <v>0.58645000000000003</v>
      </c>
      <c r="H2405" s="6">
        <f t="shared" si="556"/>
        <v>20525.75</v>
      </c>
      <c r="I2405" s="7">
        <v>0.49879000000000001</v>
      </c>
      <c r="J2405" s="6">
        <f t="shared" si="557"/>
        <v>6983.06</v>
      </c>
      <c r="K2405" s="20"/>
      <c r="L2405" s="6">
        <f t="shared" si="558"/>
        <v>39873.599999999999</v>
      </c>
      <c r="M2405" s="11">
        <f t="shared" si="565"/>
        <v>126.40000000000146</v>
      </c>
      <c r="N2405" s="6">
        <f t="shared" si="559"/>
        <v>0</v>
      </c>
      <c r="O2405" s="11">
        <f t="shared" si="566"/>
        <v>20525.75</v>
      </c>
      <c r="P2405" s="11">
        <f t="shared" si="560"/>
        <v>0</v>
      </c>
      <c r="Q2405" s="11">
        <f t="shared" si="567"/>
        <v>6983.06</v>
      </c>
      <c r="R2405" s="11">
        <f t="shared" si="568"/>
        <v>27635.210000000003</v>
      </c>
      <c r="S2405" s="6">
        <f t="shared" si="561"/>
        <v>0</v>
      </c>
      <c r="T2405" s="11">
        <f t="shared" si="562"/>
        <v>0</v>
      </c>
      <c r="U2405" s="11">
        <f t="shared" si="563"/>
        <v>0</v>
      </c>
      <c r="V2405" s="11">
        <f t="shared" si="569"/>
        <v>0</v>
      </c>
      <c r="W2405" s="20"/>
    </row>
    <row r="2406" spans="1:23" x14ac:dyDescent="0.25">
      <c r="A2406">
        <v>2022041012</v>
      </c>
      <c r="B2406">
        <v>1</v>
      </c>
      <c r="C2406" s="8">
        <v>0.51897000000000004</v>
      </c>
      <c r="D2406" s="6">
        <f t="shared" si="555"/>
        <v>41517.600000000006</v>
      </c>
      <c r="E2406" s="62">
        <v>0</v>
      </c>
      <c r="F2406" s="6">
        <f t="shared" si="564"/>
        <v>0</v>
      </c>
      <c r="G2406" s="7">
        <v>0.53449000000000002</v>
      </c>
      <c r="H2406" s="6">
        <f t="shared" si="556"/>
        <v>18707.150000000001</v>
      </c>
      <c r="I2406" s="7">
        <v>0.61843999999999999</v>
      </c>
      <c r="J2406" s="6">
        <f t="shared" si="557"/>
        <v>8658.16</v>
      </c>
      <c r="K2406" s="20"/>
      <c r="L2406" s="6">
        <f t="shared" si="558"/>
        <v>40000</v>
      </c>
      <c r="M2406" s="11">
        <f t="shared" si="565"/>
        <v>0</v>
      </c>
      <c r="N2406" s="6">
        <f t="shared" si="559"/>
        <v>1517.6000000000058</v>
      </c>
      <c r="O2406" s="11">
        <f t="shared" si="566"/>
        <v>17189.549999999996</v>
      </c>
      <c r="P2406" s="11">
        <f t="shared" si="560"/>
        <v>0</v>
      </c>
      <c r="Q2406" s="11">
        <f t="shared" si="567"/>
        <v>8658.16</v>
      </c>
      <c r="R2406" s="11">
        <f t="shared" si="568"/>
        <v>25847.709999999995</v>
      </c>
      <c r="S2406" s="6">
        <f t="shared" si="561"/>
        <v>0</v>
      </c>
      <c r="T2406" s="11">
        <f t="shared" si="562"/>
        <v>0</v>
      </c>
      <c r="U2406" s="11">
        <f t="shared" si="563"/>
        <v>0</v>
      </c>
      <c r="V2406" s="11">
        <f t="shared" si="569"/>
        <v>0</v>
      </c>
      <c r="W2406" s="20"/>
    </row>
    <row r="2407" spans="1:23" x14ac:dyDescent="0.25">
      <c r="A2407">
        <v>2022041013</v>
      </c>
      <c r="B2407">
        <v>1</v>
      </c>
      <c r="C2407" s="8">
        <v>0.53402000000000005</v>
      </c>
      <c r="D2407" s="6">
        <f t="shared" si="555"/>
        <v>42721.600000000006</v>
      </c>
      <c r="E2407" s="62">
        <v>0</v>
      </c>
      <c r="F2407" s="6">
        <f t="shared" si="564"/>
        <v>0</v>
      </c>
      <c r="G2407" s="7">
        <v>0.46600999999999998</v>
      </c>
      <c r="H2407" s="6">
        <f t="shared" si="556"/>
        <v>16310.349999999999</v>
      </c>
      <c r="I2407" s="7">
        <v>0.58669000000000004</v>
      </c>
      <c r="J2407" s="6">
        <f t="shared" si="557"/>
        <v>8213.66</v>
      </c>
      <c r="K2407" s="20"/>
      <c r="L2407" s="6">
        <f t="shared" si="558"/>
        <v>40000</v>
      </c>
      <c r="M2407" s="11">
        <f t="shared" si="565"/>
        <v>0</v>
      </c>
      <c r="N2407" s="6">
        <f t="shared" si="559"/>
        <v>2721.6000000000058</v>
      </c>
      <c r="O2407" s="11">
        <f t="shared" si="566"/>
        <v>13588.749999999993</v>
      </c>
      <c r="P2407" s="11">
        <f t="shared" si="560"/>
        <v>0</v>
      </c>
      <c r="Q2407" s="11">
        <f t="shared" si="567"/>
        <v>8213.66</v>
      </c>
      <c r="R2407" s="11">
        <f t="shared" si="568"/>
        <v>21802.409999999993</v>
      </c>
      <c r="S2407" s="6">
        <f t="shared" si="561"/>
        <v>0</v>
      </c>
      <c r="T2407" s="11">
        <f t="shared" si="562"/>
        <v>0</v>
      </c>
      <c r="U2407" s="11">
        <f t="shared" si="563"/>
        <v>0</v>
      </c>
      <c r="V2407" s="11">
        <f t="shared" si="569"/>
        <v>0</v>
      </c>
      <c r="W2407" s="20"/>
    </row>
    <row r="2408" spans="1:23" x14ac:dyDescent="0.25">
      <c r="A2408">
        <v>2022041014</v>
      </c>
      <c r="B2408">
        <v>1</v>
      </c>
      <c r="C2408" s="8">
        <v>0.55174000000000001</v>
      </c>
      <c r="D2408" s="6">
        <f t="shared" si="555"/>
        <v>44139.199999999997</v>
      </c>
      <c r="E2408" s="62">
        <v>0</v>
      </c>
      <c r="F2408" s="6">
        <f t="shared" si="564"/>
        <v>0</v>
      </c>
      <c r="G2408" s="7">
        <v>0.41670000000000001</v>
      </c>
      <c r="H2408" s="6">
        <f t="shared" si="556"/>
        <v>14584.5</v>
      </c>
      <c r="I2408" s="7">
        <v>0.57589999999999997</v>
      </c>
      <c r="J2408" s="6">
        <f t="shared" si="557"/>
        <v>8062.5999999999995</v>
      </c>
      <c r="K2408" s="20"/>
      <c r="L2408" s="6">
        <f t="shared" si="558"/>
        <v>40000</v>
      </c>
      <c r="M2408" s="11">
        <f t="shared" si="565"/>
        <v>0</v>
      </c>
      <c r="N2408" s="6">
        <f t="shared" si="559"/>
        <v>4139.1999999999971</v>
      </c>
      <c r="O2408" s="11">
        <f t="shared" si="566"/>
        <v>10445.300000000003</v>
      </c>
      <c r="P2408" s="11">
        <f t="shared" si="560"/>
        <v>0</v>
      </c>
      <c r="Q2408" s="11">
        <f t="shared" si="567"/>
        <v>8062.5999999999995</v>
      </c>
      <c r="R2408" s="11">
        <f t="shared" si="568"/>
        <v>18507.900000000001</v>
      </c>
      <c r="S2408" s="6">
        <f t="shared" si="561"/>
        <v>0</v>
      </c>
      <c r="T2408" s="11">
        <f t="shared" si="562"/>
        <v>0</v>
      </c>
      <c r="U2408" s="11">
        <f t="shared" si="563"/>
        <v>0</v>
      </c>
      <c r="V2408" s="11">
        <f t="shared" si="569"/>
        <v>0</v>
      </c>
      <c r="W2408" s="20"/>
    </row>
    <row r="2409" spans="1:23" x14ac:dyDescent="0.25">
      <c r="A2409">
        <v>2022041015</v>
      </c>
      <c r="B2409">
        <v>1</v>
      </c>
      <c r="C2409" s="8">
        <v>0.57067000000000001</v>
      </c>
      <c r="D2409" s="6">
        <f t="shared" si="555"/>
        <v>45653.599999999999</v>
      </c>
      <c r="E2409" s="62">
        <v>0</v>
      </c>
      <c r="F2409" s="6">
        <f t="shared" si="564"/>
        <v>0</v>
      </c>
      <c r="G2409" s="7">
        <v>0.4128</v>
      </c>
      <c r="H2409" s="6">
        <f t="shared" si="556"/>
        <v>14448</v>
      </c>
      <c r="I2409" s="7">
        <v>0.59835000000000005</v>
      </c>
      <c r="J2409" s="6">
        <f t="shared" si="557"/>
        <v>8376.9000000000015</v>
      </c>
      <c r="K2409" s="20"/>
      <c r="L2409" s="6">
        <f t="shared" si="558"/>
        <v>40000</v>
      </c>
      <c r="M2409" s="11">
        <f t="shared" si="565"/>
        <v>0</v>
      </c>
      <c r="N2409" s="6">
        <f t="shared" si="559"/>
        <v>5653.5999999999985</v>
      </c>
      <c r="O2409" s="11">
        <f t="shared" si="566"/>
        <v>8794.4000000000015</v>
      </c>
      <c r="P2409" s="11">
        <f t="shared" si="560"/>
        <v>0</v>
      </c>
      <c r="Q2409" s="11">
        <f t="shared" si="567"/>
        <v>8376.9000000000015</v>
      </c>
      <c r="R2409" s="11">
        <f t="shared" si="568"/>
        <v>17171.300000000003</v>
      </c>
      <c r="S2409" s="6">
        <f t="shared" si="561"/>
        <v>0</v>
      </c>
      <c r="T2409" s="11">
        <f t="shared" si="562"/>
        <v>0</v>
      </c>
      <c r="U2409" s="11">
        <f t="shared" si="563"/>
        <v>0</v>
      </c>
      <c r="V2409" s="11">
        <f t="shared" si="569"/>
        <v>0</v>
      </c>
      <c r="W2409" s="20"/>
    </row>
    <row r="2410" spans="1:23" x14ac:dyDescent="0.25">
      <c r="A2410">
        <v>2022041016</v>
      </c>
      <c r="B2410">
        <v>1</v>
      </c>
      <c r="C2410" s="8">
        <v>0.58962000000000003</v>
      </c>
      <c r="D2410" s="6">
        <f t="shared" si="555"/>
        <v>47169.600000000006</v>
      </c>
      <c r="E2410" s="62">
        <v>0</v>
      </c>
      <c r="F2410" s="6">
        <f t="shared" si="564"/>
        <v>0</v>
      </c>
      <c r="G2410" s="7">
        <v>0.45115</v>
      </c>
      <c r="H2410" s="6">
        <f t="shared" si="556"/>
        <v>15790.25</v>
      </c>
      <c r="I2410" s="7">
        <v>0.59140000000000004</v>
      </c>
      <c r="J2410" s="6">
        <f t="shared" si="557"/>
        <v>8279.6</v>
      </c>
      <c r="K2410" s="20"/>
      <c r="L2410" s="6">
        <f t="shared" si="558"/>
        <v>40000</v>
      </c>
      <c r="M2410" s="11">
        <f t="shared" si="565"/>
        <v>0</v>
      </c>
      <c r="N2410" s="6">
        <f t="shared" si="559"/>
        <v>7169.6000000000058</v>
      </c>
      <c r="O2410" s="11">
        <f t="shared" si="566"/>
        <v>8620.6499999999942</v>
      </c>
      <c r="P2410" s="11">
        <f t="shared" si="560"/>
        <v>0</v>
      </c>
      <c r="Q2410" s="11">
        <f t="shared" si="567"/>
        <v>8279.6</v>
      </c>
      <c r="R2410" s="11">
        <f t="shared" si="568"/>
        <v>16900.249999999993</v>
      </c>
      <c r="S2410" s="6">
        <f t="shared" si="561"/>
        <v>0</v>
      </c>
      <c r="T2410" s="11">
        <f t="shared" si="562"/>
        <v>0</v>
      </c>
      <c r="U2410" s="11">
        <f t="shared" si="563"/>
        <v>0</v>
      </c>
      <c r="V2410" s="11">
        <f t="shared" si="569"/>
        <v>0</v>
      </c>
      <c r="W2410" s="20"/>
    </row>
    <row r="2411" spans="1:23" x14ac:dyDescent="0.25">
      <c r="A2411">
        <v>2022041017</v>
      </c>
      <c r="B2411">
        <v>1</v>
      </c>
      <c r="C2411" s="8">
        <v>0.59848999999999997</v>
      </c>
      <c r="D2411" s="6">
        <f t="shared" si="555"/>
        <v>47879.199999999997</v>
      </c>
      <c r="E2411" s="62">
        <v>0</v>
      </c>
      <c r="F2411" s="6">
        <f t="shared" si="564"/>
        <v>0</v>
      </c>
      <c r="G2411" s="7">
        <v>0.47771000000000002</v>
      </c>
      <c r="H2411" s="6">
        <f t="shared" si="556"/>
        <v>16719.850000000002</v>
      </c>
      <c r="I2411" s="7">
        <v>0.57772000000000001</v>
      </c>
      <c r="J2411" s="6">
        <f t="shared" si="557"/>
        <v>8088.08</v>
      </c>
      <c r="K2411" s="20"/>
      <c r="L2411" s="6">
        <f t="shared" si="558"/>
        <v>40000</v>
      </c>
      <c r="M2411" s="11">
        <f t="shared" si="565"/>
        <v>0</v>
      </c>
      <c r="N2411" s="6">
        <f t="shared" si="559"/>
        <v>7879.1999999999971</v>
      </c>
      <c r="O2411" s="11">
        <f t="shared" si="566"/>
        <v>8840.6500000000051</v>
      </c>
      <c r="P2411" s="11">
        <f t="shared" si="560"/>
        <v>0</v>
      </c>
      <c r="Q2411" s="11">
        <f t="shared" si="567"/>
        <v>8088.08</v>
      </c>
      <c r="R2411" s="11">
        <f t="shared" si="568"/>
        <v>16928.730000000003</v>
      </c>
      <c r="S2411" s="6">
        <f t="shared" si="561"/>
        <v>0</v>
      </c>
      <c r="T2411" s="11">
        <f t="shared" si="562"/>
        <v>0</v>
      </c>
      <c r="U2411" s="11">
        <f t="shared" si="563"/>
        <v>0</v>
      </c>
      <c r="V2411" s="11">
        <f t="shared" si="569"/>
        <v>0</v>
      </c>
      <c r="W2411" s="20"/>
    </row>
    <row r="2412" spans="1:23" x14ac:dyDescent="0.25">
      <c r="A2412">
        <v>2022041018</v>
      </c>
      <c r="B2412">
        <v>1</v>
      </c>
      <c r="C2412" s="8">
        <v>0.60304000000000002</v>
      </c>
      <c r="D2412" s="6">
        <f t="shared" si="555"/>
        <v>48243.200000000004</v>
      </c>
      <c r="E2412" s="62">
        <v>0</v>
      </c>
      <c r="F2412" s="6">
        <f t="shared" si="564"/>
        <v>0</v>
      </c>
      <c r="G2412" s="7">
        <v>0.50227999999999995</v>
      </c>
      <c r="H2412" s="6">
        <f t="shared" si="556"/>
        <v>17579.8</v>
      </c>
      <c r="I2412" s="7">
        <v>0.50366999999999995</v>
      </c>
      <c r="J2412" s="6">
        <f t="shared" si="557"/>
        <v>7051.3799999999992</v>
      </c>
      <c r="K2412" s="20"/>
      <c r="L2412" s="6">
        <f t="shared" si="558"/>
        <v>40000</v>
      </c>
      <c r="M2412" s="11">
        <f t="shared" si="565"/>
        <v>0</v>
      </c>
      <c r="N2412" s="6">
        <f t="shared" si="559"/>
        <v>8243.2000000000044</v>
      </c>
      <c r="O2412" s="11">
        <f t="shared" si="566"/>
        <v>9336.5999999999949</v>
      </c>
      <c r="P2412" s="11">
        <f t="shared" si="560"/>
        <v>0</v>
      </c>
      <c r="Q2412" s="11">
        <f t="shared" si="567"/>
        <v>7051.3799999999992</v>
      </c>
      <c r="R2412" s="11">
        <f t="shared" si="568"/>
        <v>16387.979999999996</v>
      </c>
      <c r="S2412" s="6">
        <f t="shared" si="561"/>
        <v>0</v>
      </c>
      <c r="T2412" s="11">
        <f t="shared" si="562"/>
        <v>0</v>
      </c>
      <c r="U2412" s="11">
        <f t="shared" si="563"/>
        <v>0</v>
      </c>
      <c r="V2412" s="11">
        <f t="shared" si="569"/>
        <v>0</v>
      </c>
      <c r="W2412" s="20"/>
    </row>
    <row r="2413" spans="1:23" x14ac:dyDescent="0.25">
      <c r="A2413">
        <v>2022041019</v>
      </c>
      <c r="B2413">
        <v>1</v>
      </c>
      <c r="C2413" s="8">
        <v>0.59758</v>
      </c>
      <c r="D2413" s="6">
        <f t="shared" si="555"/>
        <v>47806.400000000001</v>
      </c>
      <c r="E2413" s="62">
        <v>0</v>
      </c>
      <c r="F2413" s="6">
        <f t="shared" si="564"/>
        <v>0</v>
      </c>
      <c r="G2413" s="7">
        <v>0.5091</v>
      </c>
      <c r="H2413" s="6">
        <f t="shared" si="556"/>
        <v>17818.5</v>
      </c>
      <c r="I2413" s="7">
        <v>0.42875999999999997</v>
      </c>
      <c r="J2413" s="6">
        <f t="shared" si="557"/>
        <v>6002.6399999999994</v>
      </c>
      <c r="K2413" s="20"/>
      <c r="L2413" s="6">
        <f t="shared" si="558"/>
        <v>40000</v>
      </c>
      <c r="M2413" s="11">
        <f t="shared" si="565"/>
        <v>0</v>
      </c>
      <c r="N2413" s="6">
        <f t="shared" si="559"/>
        <v>7806.4000000000015</v>
      </c>
      <c r="O2413" s="11">
        <f t="shared" si="566"/>
        <v>10012.099999999999</v>
      </c>
      <c r="P2413" s="11">
        <f t="shared" si="560"/>
        <v>0</v>
      </c>
      <c r="Q2413" s="11">
        <f t="shared" si="567"/>
        <v>6002.6399999999994</v>
      </c>
      <c r="R2413" s="11">
        <f t="shared" si="568"/>
        <v>16014.739999999998</v>
      </c>
      <c r="S2413" s="6">
        <f t="shared" si="561"/>
        <v>0</v>
      </c>
      <c r="T2413" s="11">
        <f t="shared" si="562"/>
        <v>0</v>
      </c>
      <c r="U2413" s="11">
        <f t="shared" si="563"/>
        <v>0</v>
      </c>
      <c r="V2413" s="11">
        <f t="shared" si="569"/>
        <v>0</v>
      </c>
      <c r="W2413" s="20"/>
    </row>
    <row r="2414" spans="1:23" x14ac:dyDescent="0.25">
      <c r="A2414">
        <v>2022041020</v>
      </c>
      <c r="B2414">
        <v>1</v>
      </c>
      <c r="C2414" s="8">
        <v>0.59133000000000002</v>
      </c>
      <c r="D2414" s="6">
        <f t="shared" si="555"/>
        <v>47306.400000000001</v>
      </c>
      <c r="E2414" s="62">
        <v>0</v>
      </c>
      <c r="F2414" s="6">
        <f t="shared" si="564"/>
        <v>0</v>
      </c>
      <c r="G2414" s="7">
        <v>0.50634000000000001</v>
      </c>
      <c r="H2414" s="6">
        <f t="shared" si="556"/>
        <v>17721.900000000001</v>
      </c>
      <c r="I2414" s="7">
        <v>0.16034000000000001</v>
      </c>
      <c r="J2414" s="6">
        <f t="shared" si="557"/>
        <v>2244.7600000000002</v>
      </c>
      <c r="K2414" s="20"/>
      <c r="L2414" s="6">
        <f t="shared" si="558"/>
        <v>40000</v>
      </c>
      <c r="M2414" s="11">
        <f t="shared" si="565"/>
        <v>0</v>
      </c>
      <c r="N2414" s="6">
        <f t="shared" si="559"/>
        <v>7306.4000000000015</v>
      </c>
      <c r="O2414" s="11">
        <f t="shared" si="566"/>
        <v>10415.5</v>
      </c>
      <c r="P2414" s="11">
        <f t="shared" si="560"/>
        <v>0</v>
      </c>
      <c r="Q2414" s="11">
        <f t="shared" si="567"/>
        <v>2244.7600000000002</v>
      </c>
      <c r="R2414" s="11">
        <f t="shared" si="568"/>
        <v>12660.26</v>
      </c>
      <c r="S2414" s="6">
        <f t="shared" si="561"/>
        <v>0</v>
      </c>
      <c r="T2414" s="11">
        <f t="shared" si="562"/>
        <v>0</v>
      </c>
      <c r="U2414" s="11">
        <f t="shared" si="563"/>
        <v>0</v>
      </c>
      <c r="V2414" s="11">
        <f t="shared" si="569"/>
        <v>0</v>
      </c>
      <c r="W2414" s="20"/>
    </row>
    <row r="2415" spans="1:23" x14ac:dyDescent="0.25">
      <c r="A2415">
        <v>2022041021</v>
      </c>
      <c r="B2415">
        <v>1</v>
      </c>
      <c r="C2415" s="8">
        <v>0.59211000000000003</v>
      </c>
      <c r="D2415" s="6">
        <f t="shared" si="555"/>
        <v>47368.800000000003</v>
      </c>
      <c r="E2415" s="62">
        <v>0</v>
      </c>
      <c r="F2415" s="6">
        <f t="shared" si="564"/>
        <v>0</v>
      </c>
      <c r="G2415" s="7">
        <v>0.52041000000000004</v>
      </c>
      <c r="H2415" s="6">
        <f t="shared" si="556"/>
        <v>18214.350000000002</v>
      </c>
      <c r="I2415" s="7">
        <v>5.7999999999999996E-3</v>
      </c>
      <c r="J2415" s="6">
        <f t="shared" si="557"/>
        <v>81.199999999999989</v>
      </c>
      <c r="K2415" s="20"/>
      <c r="L2415" s="6">
        <f t="shared" si="558"/>
        <v>40000</v>
      </c>
      <c r="M2415" s="11">
        <f t="shared" si="565"/>
        <v>0</v>
      </c>
      <c r="N2415" s="6">
        <f t="shared" si="559"/>
        <v>7368.8000000000029</v>
      </c>
      <c r="O2415" s="11">
        <f t="shared" si="566"/>
        <v>10845.55</v>
      </c>
      <c r="P2415" s="11">
        <f t="shared" si="560"/>
        <v>0</v>
      </c>
      <c r="Q2415" s="11">
        <f t="shared" si="567"/>
        <v>81.199999999999989</v>
      </c>
      <c r="R2415" s="11">
        <f t="shared" si="568"/>
        <v>10926.75</v>
      </c>
      <c r="S2415" s="6">
        <f t="shared" si="561"/>
        <v>0</v>
      </c>
      <c r="T2415" s="11">
        <f t="shared" si="562"/>
        <v>0</v>
      </c>
      <c r="U2415" s="11">
        <f t="shared" si="563"/>
        <v>0</v>
      </c>
      <c r="V2415" s="11">
        <f t="shared" si="569"/>
        <v>0</v>
      </c>
      <c r="W2415" s="20"/>
    </row>
    <row r="2416" spans="1:23" x14ac:dyDescent="0.25">
      <c r="A2416">
        <v>2022041022</v>
      </c>
      <c r="B2416">
        <v>1</v>
      </c>
      <c r="C2416" s="8">
        <v>0.57747999999999999</v>
      </c>
      <c r="D2416" s="6">
        <f t="shared" si="555"/>
        <v>46198.400000000001</v>
      </c>
      <c r="E2416" s="62">
        <v>0</v>
      </c>
      <c r="F2416" s="6">
        <f t="shared" si="564"/>
        <v>0</v>
      </c>
      <c r="G2416" s="7">
        <v>0.54305000000000003</v>
      </c>
      <c r="H2416" s="6">
        <f t="shared" si="556"/>
        <v>19006.75</v>
      </c>
      <c r="I2416" s="7">
        <v>0</v>
      </c>
      <c r="J2416" s="6">
        <f t="shared" si="557"/>
        <v>0</v>
      </c>
      <c r="K2416" s="20"/>
      <c r="L2416" s="6">
        <f t="shared" si="558"/>
        <v>40000</v>
      </c>
      <c r="M2416" s="11">
        <f t="shared" si="565"/>
        <v>0</v>
      </c>
      <c r="N2416" s="6">
        <f t="shared" si="559"/>
        <v>6198.4000000000015</v>
      </c>
      <c r="O2416" s="11">
        <f t="shared" si="566"/>
        <v>12808.349999999999</v>
      </c>
      <c r="P2416" s="11">
        <f t="shared" si="560"/>
        <v>0</v>
      </c>
      <c r="Q2416" s="11">
        <f t="shared" si="567"/>
        <v>0</v>
      </c>
      <c r="R2416" s="11">
        <f t="shared" si="568"/>
        <v>12808.349999999999</v>
      </c>
      <c r="S2416" s="6">
        <f t="shared" si="561"/>
        <v>0</v>
      </c>
      <c r="T2416" s="11">
        <f t="shared" si="562"/>
        <v>0</v>
      </c>
      <c r="U2416" s="11">
        <f t="shared" si="563"/>
        <v>0</v>
      </c>
      <c r="V2416" s="11">
        <f t="shared" si="569"/>
        <v>0</v>
      </c>
      <c r="W2416" s="20"/>
    </row>
    <row r="2417" spans="1:23" x14ac:dyDescent="0.25">
      <c r="A2417">
        <v>2022041023</v>
      </c>
      <c r="B2417">
        <v>1</v>
      </c>
      <c r="C2417" s="8">
        <v>0.54747000000000001</v>
      </c>
      <c r="D2417" s="6">
        <f t="shared" si="555"/>
        <v>43797.599999999999</v>
      </c>
      <c r="E2417" s="62">
        <v>0</v>
      </c>
      <c r="F2417" s="6">
        <f t="shared" si="564"/>
        <v>0</v>
      </c>
      <c r="G2417" s="7">
        <v>0.54330999999999996</v>
      </c>
      <c r="H2417" s="6">
        <f t="shared" si="556"/>
        <v>19015.849999999999</v>
      </c>
      <c r="I2417" s="7">
        <v>0</v>
      </c>
      <c r="J2417" s="6">
        <f t="shared" si="557"/>
        <v>0</v>
      </c>
      <c r="K2417" s="20"/>
      <c r="L2417" s="6">
        <f t="shared" si="558"/>
        <v>40000</v>
      </c>
      <c r="M2417" s="11">
        <f t="shared" si="565"/>
        <v>0</v>
      </c>
      <c r="N2417" s="6">
        <f t="shared" si="559"/>
        <v>3797.5999999999985</v>
      </c>
      <c r="O2417" s="11">
        <f t="shared" si="566"/>
        <v>15218.25</v>
      </c>
      <c r="P2417" s="11">
        <f t="shared" si="560"/>
        <v>0</v>
      </c>
      <c r="Q2417" s="11">
        <f t="shared" si="567"/>
        <v>0</v>
      </c>
      <c r="R2417" s="11">
        <f t="shared" si="568"/>
        <v>15218.25</v>
      </c>
      <c r="S2417" s="6">
        <f t="shared" si="561"/>
        <v>0</v>
      </c>
      <c r="T2417" s="11">
        <f t="shared" si="562"/>
        <v>0</v>
      </c>
      <c r="U2417" s="11">
        <f t="shared" si="563"/>
        <v>0</v>
      </c>
      <c r="V2417" s="11">
        <f t="shared" si="569"/>
        <v>0</v>
      </c>
      <c r="W2417" s="20"/>
    </row>
    <row r="2418" spans="1:23" x14ac:dyDescent="0.25">
      <c r="A2418">
        <v>2022041024</v>
      </c>
      <c r="B2418">
        <v>1</v>
      </c>
      <c r="C2418" s="8">
        <v>0.50978000000000001</v>
      </c>
      <c r="D2418" s="6">
        <f t="shared" si="555"/>
        <v>40782.400000000001</v>
      </c>
      <c r="E2418" s="62">
        <v>0</v>
      </c>
      <c r="F2418" s="6">
        <f t="shared" si="564"/>
        <v>0</v>
      </c>
      <c r="G2418" s="7">
        <v>0.54225999999999996</v>
      </c>
      <c r="H2418" s="6">
        <f t="shared" si="556"/>
        <v>18979.099999999999</v>
      </c>
      <c r="I2418" s="7">
        <v>0</v>
      </c>
      <c r="J2418" s="6">
        <f t="shared" si="557"/>
        <v>0</v>
      </c>
      <c r="K2418" s="20"/>
      <c r="L2418" s="6">
        <f t="shared" si="558"/>
        <v>40000</v>
      </c>
      <c r="M2418" s="11">
        <f t="shared" si="565"/>
        <v>0</v>
      </c>
      <c r="N2418" s="6">
        <f t="shared" si="559"/>
        <v>782.40000000000146</v>
      </c>
      <c r="O2418" s="11">
        <f t="shared" si="566"/>
        <v>18196.699999999997</v>
      </c>
      <c r="P2418" s="11">
        <f t="shared" si="560"/>
        <v>0</v>
      </c>
      <c r="Q2418" s="11">
        <f t="shared" si="567"/>
        <v>0</v>
      </c>
      <c r="R2418" s="11">
        <f t="shared" si="568"/>
        <v>18196.699999999997</v>
      </c>
      <c r="S2418" s="6">
        <f t="shared" si="561"/>
        <v>0</v>
      </c>
      <c r="T2418" s="11">
        <f t="shared" si="562"/>
        <v>0</v>
      </c>
      <c r="U2418" s="11">
        <f t="shared" si="563"/>
        <v>0</v>
      </c>
      <c r="V2418" s="11">
        <f t="shared" si="569"/>
        <v>0</v>
      </c>
      <c r="W2418" s="20"/>
    </row>
    <row r="2419" spans="1:23" x14ac:dyDescent="0.25">
      <c r="A2419">
        <v>2022041101</v>
      </c>
      <c r="B2419">
        <v>2</v>
      </c>
      <c r="C2419" s="8">
        <v>0.47996</v>
      </c>
      <c r="D2419" s="6">
        <f t="shared" si="555"/>
        <v>38396.800000000003</v>
      </c>
      <c r="E2419" s="62">
        <v>0</v>
      </c>
      <c r="F2419" s="6">
        <f t="shared" si="564"/>
        <v>0</v>
      </c>
      <c r="G2419" s="7">
        <v>0.57399999999999995</v>
      </c>
      <c r="H2419" s="6">
        <f t="shared" si="556"/>
        <v>20090</v>
      </c>
      <c r="I2419" s="7">
        <v>0</v>
      </c>
      <c r="J2419" s="6">
        <f t="shared" si="557"/>
        <v>0</v>
      </c>
      <c r="K2419" s="20"/>
      <c r="L2419" s="6">
        <f t="shared" si="558"/>
        <v>38396.800000000003</v>
      </c>
      <c r="M2419" s="11">
        <f t="shared" si="565"/>
        <v>1603.1999999999971</v>
      </c>
      <c r="N2419" s="6">
        <f t="shared" si="559"/>
        <v>0</v>
      </c>
      <c r="O2419" s="11">
        <f t="shared" si="566"/>
        <v>20090</v>
      </c>
      <c r="P2419" s="11">
        <f t="shared" si="560"/>
        <v>0</v>
      </c>
      <c r="Q2419" s="11">
        <f t="shared" si="567"/>
        <v>0</v>
      </c>
      <c r="R2419" s="11">
        <f t="shared" si="568"/>
        <v>21693.199999999997</v>
      </c>
      <c r="S2419" s="6">
        <f t="shared" si="561"/>
        <v>0</v>
      </c>
      <c r="T2419" s="11">
        <f t="shared" si="562"/>
        <v>0</v>
      </c>
      <c r="U2419" s="11">
        <f t="shared" si="563"/>
        <v>0</v>
      </c>
      <c r="V2419" s="11">
        <f t="shared" si="569"/>
        <v>0</v>
      </c>
      <c r="W2419" s="20"/>
    </row>
    <row r="2420" spans="1:23" x14ac:dyDescent="0.25">
      <c r="A2420">
        <v>2022041102</v>
      </c>
      <c r="B2420">
        <v>2</v>
      </c>
      <c r="C2420" s="8">
        <v>0.46096999999999999</v>
      </c>
      <c r="D2420" s="6">
        <f t="shared" si="555"/>
        <v>36877.599999999999</v>
      </c>
      <c r="E2420" s="62">
        <v>0</v>
      </c>
      <c r="F2420" s="6">
        <f t="shared" si="564"/>
        <v>0</v>
      </c>
      <c r="G2420" s="7">
        <v>0.59853999999999996</v>
      </c>
      <c r="H2420" s="6">
        <f t="shared" si="556"/>
        <v>20948.899999999998</v>
      </c>
      <c r="I2420" s="7">
        <v>0</v>
      </c>
      <c r="J2420" s="6">
        <f t="shared" si="557"/>
        <v>0</v>
      </c>
      <c r="K2420" s="20"/>
      <c r="L2420" s="6">
        <f t="shared" si="558"/>
        <v>36877.599999999999</v>
      </c>
      <c r="M2420" s="11">
        <f t="shared" si="565"/>
        <v>3122.4000000000015</v>
      </c>
      <c r="N2420" s="6">
        <f t="shared" si="559"/>
        <v>0</v>
      </c>
      <c r="O2420" s="11">
        <f t="shared" si="566"/>
        <v>20948.899999999998</v>
      </c>
      <c r="P2420" s="11">
        <f t="shared" si="560"/>
        <v>0</v>
      </c>
      <c r="Q2420" s="11">
        <f t="shared" si="567"/>
        <v>0</v>
      </c>
      <c r="R2420" s="11">
        <f t="shared" si="568"/>
        <v>24071.3</v>
      </c>
      <c r="S2420" s="6">
        <f t="shared" si="561"/>
        <v>0</v>
      </c>
      <c r="T2420" s="11">
        <f t="shared" si="562"/>
        <v>0</v>
      </c>
      <c r="U2420" s="11">
        <f t="shared" si="563"/>
        <v>0</v>
      </c>
      <c r="V2420" s="11">
        <f t="shared" si="569"/>
        <v>0</v>
      </c>
      <c r="W2420" s="20"/>
    </row>
    <row r="2421" spans="1:23" x14ac:dyDescent="0.25">
      <c r="A2421">
        <v>2022041103</v>
      </c>
      <c r="B2421">
        <v>2</v>
      </c>
      <c r="C2421" s="8">
        <v>0.45195999999999997</v>
      </c>
      <c r="D2421" s="6">
        <f t="shared" si="555"/>
        <v>36156.799999999996</v>
      </c>
      <c r="E2421" s="62">
        <v>0</v>
      </c>
      <c r="F2421" s="6">
        <f t="shared" si="564"/>
        <v>0</v>
      </c>
      <c r="G2421" s="7">
        <v>0.61604000000000003</v>
      </c>
      <c r="H2421" s="6">
        <f t="shared" si="556"/>
        <v>21561.4</v>
      </c>
      <c r="I2421" s="7">
        <v>0</v>
      </c>
      <c r="J2421" s="6">
        <f t="shared" si="557"/>
        <v>0</v>
      </c>
      <c r="K2421" s="20"/>
      <c r="L2421" s="6">
        <f t="shared" si="558"/>
        <v>36156.799999999996</v>
      </c>
      <c r="M2421" s="11">
        <f t="shared" si="565"/>
        <v>3843.2000000000044</v>
      </c>
      <c r="N2421" s="6">
        <f t="shared" si="559"/>
        <v>0</v>
      </c>
      <c r="O2421" s="11">
        <f t="shared" si="566"/>
        <v>21561.4</v>
      </c>
      <c r="P2421" s="11">
        <f t="shared" si="560"/>
        <v>0</v>
      </c>
      <c r="Q2421" s="11">
        <f t="shared" si="567"/>
        <v>0</v>
      </c>
      <c r="R2421" s="11">
        <f t="shared" si="568"/>
        <v>25404.600000000006</v>
      </c>
      <c r="S2421" s="6">
        <f t="shared" si="561"/>
        <v>0</v>
      </c>
      <c r="T2421" s="11">
        <f t="shared" si="562"/>
        <v>0</v>
      </c>
      <c r="U2421" s="11">
        <f t="shared" si="563"/>
        <v>0</v>
      </c>
      <c r="V2421" s="11">
        <f t="shared" si="569"/>
        <v>0</v>
      </c>
      <c r="W2421" s="20"/>
    </row>
    <row r="2422" spans="1:23" x14ac:dyDescent="0.25">
      <c r="A2422">
        <v>2022041104</v>
      </c>
      <c r="B2422">
        <v>2</v>
      </c>
      <c r="C2422" s="8">
        <v>0.44782</v>
      </c>
      <c r="D2422" s="6">
        <f t="shared" si="555"/>
        <v>35825.599999999999</v>
      </c>
      <c r="E2422" s="62">
        <v>0</v>
      </c>
      <c r="F2422" s="6">
        <f t="shared" si="564"/>
        <v>0</v>
      </c>
      <c r="G2422" s="7">
        <v>0.61948000000000003</v>
      </c>
      <c r="H2422" s="6">
        <f t="shared" si="556"/>
        <v>21681.8</v>
      </c>
      <c r="I2422" s="7">
        <v>0</v>
      </c>
      <c r="J2422" s="6">
        <f t="shared" si="557"/>
        <v>0</v>
      </c>
      <c r="K2422" s="20"/>
      <c r="L2422" s="6">
        <f t="shared" si="558"/>
        <v>35825.599999999999</v>
      </c>
      <c r="M2422" s="11">
        <f t="shared" si="565"/>
        <v>4174.4000000000015</v>
      </c>
      <c r="N2422" s="6">
        <f t="shared" si="559"/>
        <v>0</v>
      </c>
      <c r="O2422" s="11">
        <f t="shared" si="566"/>
        <v>21681.8</v>
      </c>
      <c r="P2422" s="11">
        <f t="shared" si="560"/>
        <v>0</v>
      </c>
      <c r="Q2422" s="11">
        <f t="shared" si="567"/>
        <v>0</v>
      </c>
      <c r="R2422" s="11">
        <f t="shared" si="568"/>
        <v>25856.2</v>
      </c>
      <c r="S2422" s="6">
        <f t="shared" si="561"/>
        <v>0</v>
      </c>
      <c r="T2422" s="11">
        <f t="shared" si="562"/>
        <v>0</v>
      </c>
      <c r="U2422" s="11">
        <f t="shared" si="563"/>
        <v>0</v>
      </c>
      <c r="V2422" s="11">
        <f t="shared" si="569"/>
        <v>0</v>
      </c>
      <c r="W2422" s="20"/>
    </row>
    <row r="2423" spans="1:23" x14ac:dyDescent="0.25">
      <c r="A2423">
        <v>2022041105</v>
      </c>
      <c r="B2423">
        <v>2</v>
      </c>
      <c r="C2423" s="8">
        <v>0.45397999999999999</v>
      </c>
      <c r="D2423" s="6">
        <f t="shared" si="555"/>
        <v>36318.400000000001</v>
      </c>
      <c r="E2423" s="62">
        <v>0</v>
      </c>
      <c r="F2423" s="6">
        <f t="shared" si="564"/>
        <v>0</v>
      </c>
      <c r="G2423" s="7">
        <v>0.59953000000000001</v>
      </c>
      <c r="H2423" s="6">
        <f t="shared" si="556"/>
        <v>20983.55</v>
      </c>
      <c r="I2423" s="7">
        <v>0</v>
      </c>
      <c r="J2423" s="6">
        <f t="shared" si="557"/>
        <v>0</v>
      </c>
      <c r="K2423" s="20"/>
      <c r="L2423" s="6">
        <f t="shared" si="558"/>
        <v>36318.400000000001</v>
      </c>
      <c r="M2423" s="11">
        <f t="shared" si="565"/>
        <v>3681.5999999999985</v>
      </c>
      <c r="N2423" s="6">
        <f t="shared" si="559"/>
        <v>0</v>
      </c>
      <c r="O2423" s="11">
        <f t="shared" si="566"/>
        <v>20983.55</v>
      </c>
      <c r="P2423" s="11">
        <f t="shared" si="560"/>
        <v>0</v>
      </c>
      <c r="Q2423" s="11">
        <f t="shared" si="567"/>
        <v>0</v>
      </c>
      <c r="R2423" s="11">
        <f t="shared" si="568"/>
        <v>24665.149999999998</v>
      </c>
      <c r="S2423" s="6">
        <f t="shared" si="561"/>
        <v>0</v>
      </c>
      <c r="T2423" s="11">
        <f t="shared" si="562"/>
        <v>0</v>
      </c>
      <c r="U2423" s="11">
        <f t="shared" si="563"/>
        <v>0</v>
      </c>
      <c r="V2423" s="11">
        <f t="shared" si="569"/>
        <v>0</v>
      </c>
      <c r="W2423" s="20"/>
    </row>
    <row r="2424" spans="1:23" x14ac:dyDescent="0.25">
      <c r="A2424">
        <v>2022041106</v>
      </c>
      <c r="B2424">
        <v>2</v>
      </c>
      <c r="C2424" s="8">
        <v>0.47112999999999999</v>
      </c>
      <c r="D2424" s="6">
        <f t="shared" si="555"/>
        <v>37690.400000000001</v>
      </c>
      <c r="E2424" s="62">
        <v>0</v>
      </c>
      <c r="F2424" s="6">
        <f t="shared" si="564"/>
        <v>0</v>
      </c>
      <c r="G2424" s="7">
        <v>0.53541000000000005</v>
      </c>
      <c r="H2424" s="6">
        <f t="shared" si="556"/>
        <v>18739.350000000002</v>
      </c>
      <c r="I2424" s="7">
        <v>0</v>
      </c>
      <c r="J2424" s="6">
        <f t="shared" si="557"/>
        <v>0</v>
      </c>
      <c r="K2424" s="20"/>
      <c r="L2424" s="6">
        <f t="shared" si="558"/>
        <v>37690.400000000001</v>
      </c>
      <c r="M2424" s="11">
        <f t="shared" si="565"/>
        <v>2309.5999999999985</v>
      </c>
      <c r="N2424" s="6">
        <f t="shared" si="559"/>
        <v>0</v>
      </c>
      <c r="O2424" s="11">
        <f t="shared" si="566"/>
        <v>18739.350000000002</v>
      </c>
      <c r="P2424" s="11">
        <f t="shared" si="560"/>
        <v>0</v>
      </c>
      <c r="Q2424" s="11">
        <f t="shared" si="567"/>
        <v>0</v>
      </c>
      <c r="R2424" s="11">
        <f t="shared" si="568"/>
        <v>21048.95</v>
      </c>
      <c r="S2424" s="6">
        <f t="shared" si="561"/>
        <v>0</v>
      </c>
      <c r="T2424" s="11">
        <f t="shared" si="562"/>
        <v>0</v>
      </c>
      <c r="U2424" s="11">
        <f t="shared" si="563"/>
        <v>0</v>
      </c>
      <c r="V2424" s="11">
        <f t="shared" si="569"/>
        <v>0</v>
      </c>
      <c r="W2424" s="20"/>
    </row>
    <row r="2425" spans="1:23" x14ac:dyDescent="0.25">
      <c r="A2425">
        <v>2022041107</v>
      </c>
      <c r="B2425">
        <v>2</v>
      </c>
      <c r="C2425" s="8">
        <v>0.50219999999999998</v>
      </c>
      <c r="D2425" s="6">
        <f t="shared" si="555"/>
        <v>40176</v>
      </c>
      <c r="E2425" s="62">
        <v>0</v>
      </c>
      <c r="F2425" s="6">
        <f t="shared" si="564"/>
        <v>0</v>
      </c>
      <c r="G2425" s="7">
        <v>0.48363</v>
      </c>
      <c r="H2425" s="6">
        <f t="shared" si="556"/>
        <v>16927.05</v>
      </c>
      <c r="I2425" s="7">
        <v>0</v>
      </c>
      <c r="J2425" s="6">
        <f t="shared" si="557"/>
        <v>0</v>
      </c>
      <c r="K2425" s="20"/>
      <c r="L2425" s="6">
        <f t="shared" si="558"/>
        <v>40000</v>
      </c>
      <c r="M2425" s="11">
        <f t="shared" si="565"/>
        <v>0</v>
      </c>
      <c r="N2425" s="6">
        <f t="shared" si="559"/>
        <v>176</v>
      </c>
      <c r="O2425" s="11">
        <f t="shared" si="566"/>
        <v>16751.05</v>
      </c>
      <c r="P2425" s="11">
        <f t="shared" si="560"/>
        <v>0</v>
      </c>
      <c r="Q2425" s="11">
        <f t="shared" si="567"/>
        <v>0</v>
      </c>
      <c r="R2425" s="11">
        <f t="shared" si="568"/>
        <v>16751.05</v>
      </c>
      <c r="S2425" s="6">
        <f t="shared" si="561"/>
        <v>0</v>
      </c>
      <c r="T2425" s="11">
        <f t="shared" si="562"/>
        <v>0</v>
      </c>
      <c r="U2425" s="11">
        <f t="shared" si="563"/>
        <v>0</v>
      </c>
      <c r="V2425" s="11">
        <f t="shared" si="569"/>
        <v>0</v>
      </c>
      <c r="W2425" s="20"/>
    </row>
    <row r="2426" spans="1:23" x14ac:dyDescent="0.25">
      <c r="A2426">
        <v>2022041108</v>
      </c>
      <c r="B2426">
        <v>2</v>
      </c>
      <c r="C2426" s="8">
        <v>0.51832</v>
      </c>
      <c r="D2426" s="6">
        <f t="shared" si="555"/>
        <v>41465.599999999999</v>
      </c>
      <c r="E2426" s="62">
        <v>0</v>
      </c>
      <c r="F2426" s="6">
        <f t="shared" si="564"/>
        <v>0</v>
      </c>
      <c r="G2426" s="7">
        <v>0.44618000000000002</v>
      </c>
      <c r="H2426" s="6">
        <f t="shared" si="556"/>
        <v>15616.300000000001</v>
      </c>
      <c r="I2426" s="7">
        <v>2.2890000000000001E-2</v>
      </c>
      <c r="J2426" s="6">
        <f t="shared" si="557"/>
        <v>320.46000000000004</v>
      </c>
      <c r="K2426" s="20"/>
      <c r="L2426" s="6">
        <f t="shared" si="558"/>
        <v>40000</v>
      </c>
      <c r="M2426" s="11">
        <f t="shared" si="565"/>
        <v>0</v>
      </c>
      <c r="N2426" s="6">
        <f t="shared" si="559"/>
        <v>1465.5999999999985</v>
      </c>
      <c r="O2426" s="11">
        <f t="shared" si="566"/>
        <v>14150.700000000003</v>
      </c>
      <c r="P2426" s="11">
        <f t="shared" si="560"/>
        <v>0</v>
      </c>
      <c r="Q2426" s="11">
        <f t="shared" si="567"/>
        <v>320.46000000000004</v>
      </c>
      <c r="R2426" s="11">
        <f t="shared" si="568"/>
        <v>14471.160000000003</v>
      </c>
      <c r="S2426" s="6">
        <f t="shared" si="561"/>
        <v>0</v>
      </c>
      <c r="T2426" s="11">
        <f t="shared" si="562"/>
        <v>0</v>
      </c>
      <c r="U2426" s="11">
        <f t="shared" si="563"/>
        <v>0</v>
      </c>
      <c r="V2426" s="11">
        <f t="shared" si="569"/>
        <v>0</v>
      </c>
      <c r="W2426" s="20"/>
    </row>
    <row r="2427" spans="1:23" x14ac:dyDescent="0.25">
      <c r="A2427">
        <v>2022041109</v>
      </c>
      <c r="B2427">
        <v>2</v>
      </c>
      <c r="C2427" s="8">
        <v>0.52797000000000005</v>
      </c>
      <c r="D2427" s="6">
        <f t="shared" si="555"/>
        <v>42237.600000000006</v>
      </c>
      <c r="E2427" s="62">
        <v>0</v>
      </c>
      <c r="F2427" s="6">
        <f t="shared" si="564"/>
        <v>0</v>
      </c>
      <c r="G2427" s="7">
        <v>0.38213999999999998</v>
      </c>
      <c r="H2427" s="6">
        <f t="shared" si="556"/>
        <v>13374.9</v>
      </c>
      <c r="I2427" s="7">
        <v>0.35014000000000001</v>
      </c>
      <c r="J2427" s="6">
        <f t="shared" si="557"/>
        <v>4901.96</v>
      </c>
      <c r="K2427" s="20"/>
      <c r="L2427" s="6">
        <f t="shared" si="558"/>
        <v>40000</v>
      </c>
      <c r="M2427" s="11">
        <f t="shared" si="565"/>
        <v>0</v>
      </c>
      <c r="N2427" s="6">
        <f t="shared" si="559"/>
        <v>2237.6000000000058</v>
      </c>
      <c r="O2427" s="11">
        <f t="shared" si="566"/>
        <v>11137.299999999994</v>
      </c>
      <c r="P2427" s="11">
        <f t="shared" si="560"/>
        <v>0</v>
      </c>
      <c r="Q2427" s="11">
        <f t="shared" si="567"/>
        <v>4901.96</v>
      </c>
      <c r="R2427" s="11">
        <f t="shared" si="568"/>
        <v>16039.259999999995</v>
      </c>
      <c r="S2427" s="6">
        <f t="shared" si="561"/>
        <v>0</v>
      </c>
      <c r="T2427" s="11">
        <f t="shared" si="562"/>
        <v>0</v>
      </c>
      <c r="U2427" s="11">
        <f t="shared" si="563"/>
        <v>0</v>
      </c>
      <c r="V2427" s="11">
        <f t="shared" si="569"/>
        <v>0</v>
      </c>
      <c r="W2427" s="20"/>
    </row>
    <row r="2428" spans="1:23" x14ac:dyDescent="0.25">
      <c r="A2428">
        <v>2022041110</v>
      </c>
      <c r="B2428">
        <v>2</v>
      </c>
      <c r="C2428" s="8">
        <v>0.54757</v>
      </c>
      <c r="D2428" s="6">
        <f t="shared" si="555"/>
        <v>43805.599999999999</v>
      </c>
      <c r="E2428" s="62">
        <v>0</v>
      </c>
      <c r="F2428" s="6">
        <f t="shared" si="564"/>
        <v>0</v>
      </c>
      <c r="G2428" s="7">
        <v>0.35060000000000002</v>
      </c>
      <c r="H2428" s="6">
        <f t="shared" si="556"/>
        <v>12271</v>
      </c>
      <c r="I2428" s="7">
        <v>0.64678000000000002</v>
      </c>
      <c r="J2428" s="6">
        <f t="shared" si="557"/>
        <v>9054.92</v>
      </c>
      <c r="K2428" s="20"/>
      <c r="L2428" s="6">
        <f t="shared" si="558"/>
        <v>40000</v>
      </c>
      <c r="M2428" s="11">
        <f t="shared" si="565"/>
        <v>0</v>
      </c>
      <c r="N2428" s="6">
        <f t="shared" si="559"/>
        <v>3805.5999999999985</v>
      </c>
      <c r="O2428" s="11">
        <f t="shared" si="566"/>
        <v>8465.4000000000015</v>
      </c>
      <c r="P2428" s="11">
        <f t="shared" si="560"/>
        <v>0</v>
      </c>
      <c r="Q2428" s="11">
        <f t="shared" si="567"/>
        <v>9054.92</v>
      </c>
      <c r="R2428" s="11">
        <f t="shared" si="568"/>
        <v>17520.32</v>
      </c>
      <c r="S2428" s="6">
        <f t="shared" si="561"/>
        <v>0</v>
      </c>
      <c r="T2428" s="11">
        <f t="shared" si="562"/>
        <v>0</v>
      </c>
      <c r="U2428" s="11">
        <f t="shared" si="563"/>
        <v>0</v>
      </c>
      <c r="V2428" s="11">
        <f t="shared" si="569"/>
        <v>0</v>
      </c>
      <c r="W2428" s="20"/>
    </row>
    <row r="2429" spans="1:23" x14ac:dyDescent="0.25">
      <c r="A2429">
        <v>2022041111</v>
      </c>
      <c r="B2429">
        <v>2</v>
      </c>
      <c r="C2429" s="8">
        <v>0.56794999999999995</v>
      </c>
      <c r="D2429" s="6">
        <f t="shared" si="555"/>
        <v>45436</v>
      </c>
      <c r="E2429" s="62">
        <v>0</v>
      </c>
      <c r="F2429" s="6">
        <f t="shared" si="564"/>
        <v>0</v>
      </c>
      <c r="G2429" s="7">
        <v>0.35898999999999998</v>
      </c>
      <c r="H2429" s="6">
        <f t="shared" si="556"/>
        <v>12564.65</v>
      </c>
      <c r="I2429" s="7">
        <v>0.72167999999999999</v>
      </c>
      <c r="J2429" s="6">
        <f t="shared" si="557"/>
        <v>10103.52</v>
      </c>
      <c r="K2429" s="20"/>
      <c r="L2429" s="6">
        <f t="shared" si="558"/>
        <v>40000</v>
      </c>
      <c r="M2429" s="11">
        <f t="shared" si="565"/>
        <v>0</v>
      </c>
      <c r="N2429" s="6">
        <f t="shared" si="559"/>
        <v>5436</v>
      </c>
      <c r="O2429" s="11">
        <f t="shared" si="566"/>
        <v>7128.65</v>
      </c>
      <c r="P2429" s="11">
        <f t="shared" si="560"/>
        <v>0</v>
      </c>
      <c r="Q2429" s="11">
        <f t="shared" si="567"/>
        <v>10103.52</v>
      </c>
      <c r="R2429" s="11">
        <f t="shared" si="568"/>
        <v>17232.169999999998</v>
      </c>
      <c r="S2429" s="6">
        <f t="shared" si="561"/>
        <v>0</v>
      </c>
      <c r="T2429" s="11">
        <f t="shared" si="562"/>
        <v>0</v>
      </c>
      <c r="U2429" s="11">
        <f t="shared" si="563"/>
        <v>0</v>
      </c>
      <c r="V2429" s="11">
        <f t="shared" si="569"/>
        <v>0</v>
      </c>
      <c r="W2429" s="20"/>
    </row>
    <row r="2430" spans="1:23" x14ac:dyDescent="0.25">
      <c r="A2430">
        <v>2022041112</v>
      </c>
      <c r="B2430">
        <v>2</v>
      </c>
      <c r="C2430" s="8">
        <v>0.58496999999999999</v>
      </c>
      <c r="D2430" s="6">
        <f t="shared" si="555"/>
        <v>46797.599999999999</v>
      </c>
      <c r="E2430" s="62">
        <v>0</v>
      </c>
      <c r="F2430" s="6">
        <f t="shared" si="564"/>
        <v>0</v>
      </c>
      <c r="G2430" s="7">
        <v>0.32684999999999997</v>
      </c>
      <c r="H2430" s="6">
        <f t="shared" si="556"/>
        <v>11439.749999999998</v>
      </c>
      <c r="I2430" s="7">
        <v>0.74375999999999998</v>
      </c>
      <c r="J2430" s="6">
        <f t="shared" si="557"/>
        <v>10412.64</v>
      </c>
      <c r="K2430" s="20"/>
      <c r="L2430" s="6">
        <f t="shared" si="558"/>
        <v>40000</v>
      </c>
      <c r="M2430" s="11">
        <f t="shared" si="565"/>
        <v>0</v>
      </c>
      <c r="N2430" s="6">
        <f t="shared" si="559"/>
        <v>6797.5999999999985</v>
      </c>
      <c r="O2430" s="11">
        <f t="shared" si="566"/>
        <v>4642.1499999999996</v>
      </c>
      <c r="P2430" s="11">
        <f t="shared" si="560"/>
        <v>0</v>
      </c>
      <c r="Q2430" s="11">
        <f t="shared" si="567"/>
        <v>10412.64</v>
      </c>
      <c r="R2430" s="11">
        <f t="shared" si="568"/>
        <v>15054.789999999999</v>
      </c>
      <c r="S2430" s="6">
        <f t="shared" si="561"/>
        <v>0</v>
      </c>
      <c r="T2430" s="11">
        <f t="shared" si="562"/>
        <v>0</v>
      </c>
      <c r="U2430" s="11">
        <f t="shared" si="563"/>
        <v>0</v>
      </c>
      <c r="V2430" s="11">
        <f t="shared" si="569"/>
        <v>0</v>
      </c>
      <c r="W2430" s="20"/>
    </row>
    <row r="2431" spans="1:23" x14ac:dyDescent="0.25">
      <c r="A2431">
        <v>2022041113</v>
      </c>
      <c r="B2431">
        <v>2</v>
      </c>
      <c r="C2431" s="8">
        <v>0.60580999999999996</v>
      </c>
      <c r="D2431" s="6">
        <f t="shared" si="555"/>
        <v>48464.799999999996</v>
      </c>
      <c r="E2431" s="62">
        <v>0</v>
      </c>
      <c r="F2431" s="6">
        <f t="shared" si="564"/>
        <v>0</v>
      </c>
      <c r="G2431" s="7">
        <v>0.24686</v>
      </c>
      <c r="H2431" s="6">
        <f t="shared" si="556"/>
        <v>8640.1</v>
      </c>
      <c r="I2431" s="7">
        <v>0.77061000000000002</v>
      </c>
      <c r="J2431" s="6">
        <f t="shared" si="557"/>
        <v>10788.54</v>
      </c>
      <c r="K2431" s="20"/>
      <c r="L2431" s="6">
        <f t="shared" si="558"/>
        <v>40000</v>
      </c>
      <c r="M2431" s="11">
        <f t="shared" si="565"/>
        <v>0</v>
      </c>
      <c r="N2431" s="6">
        <f t="shared" si="559"/>
        <v>8464.7999999999956</v>
      </c>
      <c r="O2431" s="11">
        <f t="shared" si="566"/>
        <v>175.30000000000473</v>
      </c>
      <c r="P2431" s="11">
        <f t="shared" si="560"/>
        <v>0</v>
      </c>
      <c r="Q2431" s="11">
        <f t="shared" si="567"/>
        <v>10788.54</v>
      </c>
      <c r="R2431" s="11">
        <f t="shared" si="568"/>
        <v>10963.840000000006</v>
      </c>
      <c r="S2431" s="6">
        <f t="shared" si="561"/>
        <v>0</v>
      </c>
      <c r="T2431" s="11">
        <f t="shared" si="562"/>
        <v>0</v>
      </c>
      <c r="U2431" s="11">
        <f t="shared" si="563"/>
        <v>0</v>
      </c>
      <c r="V2431" s="11">
        <f t="shared" si="569"/>
        <v>0</v>
      </c>
      <c r="W2431" s="20"/>
    </row>
    <row r="2432" spans="1:23" x14ac:dyDescent="0.25">
      <c r="A2432">
        <v>2022041114</v>
      </c>
      <c r="B2432">
        <v>2</v>
      </c>
      <c r="C2432" s="8">
        <v>0.62426999999999999</v>
      </c>
      <c r="D2432" s="6">
        <f t="shared" si="555"/>
        <v>49941.599999999999</v>
      </c>
      <c r="E2432" s="62">
        <v>0</v>
      </c>
      <c r="F2432" s="6">
        <f t="shared" si="564"/>
        <v>0</v>
      </c>
      <c r="G2432" s="7">
        <v>0.18923000000000001</v>
      </c>
      <c r="H2432" s="6">
        <f t="shared" si="556"/>
        <v>6623.05</v>
      </c>
      <c r="I2432" s="7">
        <v>0.77120999999999995</v>
      </c>
      <c r="J2432" s="6">
        <f t="shared" si="557"/>
        <v>10796.939999999999</v>
      </c>
      <c r="K2432" s="20"/>
      <c r="L2432" s="6">
        <f t="shared" si="558"/>
        <v>40000</v>
      </c>
      <c r="M2432" s="11">
        <f t="shared" si="565"/>
        <v>0</v>
      </c>
      <c r="N2432" s="6">
        <f t="shared" si="559"/>
        <v>6623.05</v>
      </c>
      <c r="O2432" s="11">
        <f t="shared" si="566"/>
        <v>0</v>
      </c>
      <c r="P2432" s="11">
        <f t="shared" si="560"/>
        <v>3318.5499999999984</v>
      </c>
      <c r="Q2432" s="11">
        <f t="shared" si="567"/>
        <v>7478.39</v>
      </c>
      <c r="R2432" s="11">
        <f t="shared" si="568"/>
        <v>7478.39</v>
      </c>
      <c r="S2432" s="6">
        <f t="shared" si="561"/>
        <v>0</v>
      </c>
      <c r="T2432" s="11">
        <f t="shared" si="562"/>
        <v>0</v>
      </c>
      <c r="U2432" s="11">
        <f t="shared" si="563"/>
        <v>0</v>
      </c>
      <c r="V2432" s="11">
        <f t="shared" si="569"/>
        <v>0</v>
      </c>
      <c r="W2432" s="20"/>
    </row>
    <row r="2433" spans="1:23" x14ac:dyDescent="0.25">
      <c r="A2433">
        <v>2022041115</v>
      </c>
      <c r="B2433">
        <v>2</v>
      </c>
      <c r="C2433" s="8">
        <v>0.64212000000000002</v>
      </c>
      <c r="D2433" s="6">
        <f t="shared" si="555"/>
        <v>51369.599999999999</v>
      </c>
      <c r="E2433" s="62">
        <v>0</v>
      </c>
      <c r="F2433" s="6">
        <f t="shared" si="564"/>
        <v>0</v>
      </c>
      <c r="G2433" s="7">
        <v>0.16988</v>
      </c>
      <c r="H2433" s="6">
        <f t="shared" si="556"/>
        <v>5945.8</v>
      </c>
      <c r="I2433" s="7">
        <v>0.76434000000000002</v>
      </c>
      <c r="J2433" s="6">
        <f t="shared" si="557"/>
        <v>10700.76</v>
      </c>
      <c r="K2433" s="20"/>
      <c r="L2433" s="6">
        <f t="shared" si="558"/>
        <v>40000</v>
      </c>
      <c r="M2433" s="11">
        <f t="shared" si="565"/>
        <v>0</v>
      </c>
      <c r="N2433" s="6">
        <f t="shared" si="559"/>
        <v>5945.8</v>
      </c>
      <c r="O2433" s="11">
        <f t="shared" si="566"/>
        <v>0</v>
      </c>
      <c r="P2433" s="11">
        <f t="shared" si="560"/>
        <v>5423.7999999999984</v>
      </c>
      <c r="Q2433" s="11">
        <f t="shared" si="567"/>
        <v>5276.9600000000019</v>
      </c>
      <c r="R2433" s="11">
        <f t="shared" si="568"/>
        <v>5276.9600000000019</v>
      </c>
      <c r="S2433" s="6">
        <f t="shared" si="561"/>
        <v>0</v>
      </c>
      <c r="T2433" s="11">
        <f t="shared" si="562"/>
        <v>0</v>
      </c>
      <c r="U2433" s="11">
        <f t="shared" si="563"/>
        <v>0</v>
      </c>
      <c r="V2433" s="11">
        <f t="shared" si="569"/>
        <v>0</v>
      </c>
      <c r="W2433" s="20"/>
    </row>
    <row r="2434" spans="1:23" x14ac:dyDescent="0.25">
      <c r="A2434">
        <v>2022041116</v>
      </c>
      <c r="B2434">
        <v>2</v>
      </c>
      <c r="C2434" s="8">
        <v>0.65910999999999997</v>
      </c>
      <c r="D2434" s="6">
        <f t="shared" si="555"/>
        <v>52728.799999999996</v>
      </c>
      <c r="E2434" s="62">
        <v>0</v>
      </c>
      <c r="F2434" s="6">
        <f t="shared" si="564"/>
        <v>0</v>
      </c>
      <c r="G2434" s="7">
        <v>0.17824000000000001</v>
      </c>
      <c r="H2434" s="6">
        <f t="shared" si="556"/>
        <v>6238.4000000000005</v>
      </c>
      <c r="I2434" s="7">
        <v>0.76100000000000001</v>
      </c>
      <c r="J2434" s="6">
        <f t="shared" si="557"/>
        <v>10654</v>
      </c>
      <c r="K2434" s="20"/>
      <c r="L2434" s="6">
        <f t="shared" si="558"/>
        <v>40000</v>
      </c>
      <c r="M2434" s="11">
        <f t="shared" si="565"/>
        <v>0</v>
      </c>
      <c r="N2434" s="6">
        <f t="shared" si="559"/>
        <v>6238.4000000000005</v>
      </c>
      <c r="O2434" s="11">
        <f t="shared" si="566"/>
        <v>0</v>
      </c>
      <c r="P2434" s="11">
        <f t="shared" si="560"/>
        <v>6490.3999999999951</v>
      </c>
      <c r="Q2434" s="11">
        <f t="shared" si="567"/>
        <v>4163.6000000000049</v>
      </c>
      <c r="R2434" s="11">
        <f t="shared" si="568"/>
        <v>4163.6000000000049</v>
      </c>
      <c r="S2434" s="6">
        <f t="shared" si="561"/>
        <v>0</v>
      </c>
      <c r="T2434" s="11">
        <f t="shared" si="562"/>
        <v>0</v>
      </c>
      <c r="U2434" s="11">
        <f t="shared" si="563"/>
        <v>0</v>
      </c>
      <c r="V2434" s="11">
        <f t="shared" si="569"/>
        <v>0</v>
      </c>
      <c r="W2434" s="20"/>
    </row>
    <row r="2435" spans="1:23" x14ac:dyDescent="0.25">
      <c r="A2435">
        <v>2022041117</v>
      </c>
      <c r="B2435">
        <v>2</v>
      </c>
      <c r="C2435" s="8">
        <v>0.67647999999999997</v>
      </c>
      <c r="D2435" s="6">
        <f t="shared" si="555"/>
        <v>54118.399999999994</v>
      </c>
      <c r="E2435" s="62">
        <v>0</v>
      </c>
      <c r="F2435" s="6">
        <f t="shared" si="564"/>
        <v>0</v>
      </c>
      <c r="G2435" s="7">
        <v>0.19986999999999999</v>
      </c>
      <c r="H2435" s="6">
        <f t="shared" si="556"/>
        <v>6995.45</v>
      </c>
      <c r="I2435" s="7">
        <v>0.73938999999999999</v>
      </c>
      <c r="J2435" s="6">
        <f t="shared" si="557"/>
        <v>10351.459999999999</v>
      </c>
      <c r="K2435" s="20"/>
      <c r="L2435" s="6">
        <f t="shared" si="558"/>
        <v>40000</v>
      </c>
      <c r="M2435" s="11">
        <f t="shared" si="565"/>
        <v>0</v>
      </c>
      <c r="N2435" s="6">
        <f t="shared" si="559"/>
        <v>6995.45</v>
      </c>
      <c r="O2435" s="11">
        <f t="shared" si="566"/>
        <v>0</v>
      </c>
      <c r="P2435" s="11">
        <f t="shared" si="560"/>
        <v>7122.9499999999944</v>
      </c>
      <c r="Q2435" s="11">
        <f t="shared" si="567"/>
        <v>3228.5100000000048</v>
      </c>
      <c r="R2435" s="11">
        <f t="shared" si="568"/>
        <v>3228.5100000000048</v>
      </c>
      <c r="S2435" s="6">
        <f t="shared" si="561"/>
        <v>0</v>
      </c>
      <c r="T2435" s="11">
        <f t="shared" si="562"/>
        <v>0</v>
      </c>
      <c r="U2435" s="11">
        <f t="shared" si="563"/>
        <v>0</v>
      </c>
      <c r="V2435" s="11">
        <f t="shared" si="569"/>
        <v>0</v>
      </c>
      <c r="W2435" s="20"/>
    </row>
    <row r="2436" spans="1:23" x14ac:dyDescent="0.25">
      <c r="A2436">
        <v>2022041118</v>
      </c>
      <c r="B2436">
        <v>2</v>
      </c>
      <c r="C2436" s="8">
        <v>0.68235000000000001</v>
      </c>
      <c r="D2436" s="6">
        <f t="shared" si="555"/>
        <v>54588</v>
      </c>
      <c r="E2436" s="62">
        <v>0</v>
      </c>
      <c r="F2436" s="6">
        <f t="shared" si="564"/>
        <v>0</v>
      </c>
      <c r="G2436" s="7">
        <v>0.21787000000000001</v>
      </c>
      <c r="H2436" s="6">
        <f t="shared" si="556"/>
        <v>7625.4500000000007</v>
      </c>
      <c r="I2436" s="7">
        <v>0.73740000000000006</v>
      </c>
      <c r="J2436" s="6">
        <f t="shared" si="557"/>
        <v>10323.6</v>
      </c>
      <c r="K2436" s="20"/>
      <c r="L2436" s="6">
        <f t="shared" si="558"/>
        <v>40000</v>
      </c>
      <c r="M2436" s="11">
        <f t="shared" si="565"/>
        <v>0</v>
      </c>
      <c r="N2436" s="6">
        <f t="shared" si="559"/>
        <v>7625.4500000000007</v>
      </c>
      <c r="O2436" s="11">
        <f t="shared" si="566"/>
        <v>0</v>
      </c>
      <c r="P2436" s="11">
        <f t="shared" si="560"/>
        <v>6962.5499999999993</v>
      </c>
      <c r="Q2436" s="11">
        <f t="shared" si="567"/>
        <v>3361.0500000000011</v>
      </c>
      <c r="R2436" s="11">
        <f t="shared" si="568"/>
        <v>3361.0500000000011</v>
      </c>
      <c r="S2436" s="6">
        <f t="shared" si="561"/>
        <v>0</v>
      </c>
      <c r="T2436" s="11">
        <f t="shared" si="562"/>
        <v>0</v>
      </c>
      <c r="U2436" s="11">
        <f t="shared" si="563"/>
        <v>0</v>
      </c>
      <c r="V2436" s="11">
        <f t="shared" si="569"/>
        <v>0</v>
      </c>
      <c r="W2436" s="20"/>
    </row>
    <row r="2437" spans="1:23" x14ac:dyDescent="0.25">
      <c r="A2437">
        <v>2022041119</v>
      </c>
      <c r="B2437">
        <v>2</v>
      </c>
      <c r="C2437" s="8">
        <v>0.67274999999999996</v>
      </c>
      <c r="D2437" s="6">
        <f t="shared" ref="D2437:D2500" si="570">D$18*C2437</f>
        <v>53820</v>
      </c>
      <c r="E2437" s="62">
        <v>0</v>
      </c>
      <c r="F2437" s="6">
        <f t="shared" si="564"/>
        <v>0</v>
      </c>
      <c r="G2437" s="7">
        <v>0.25562000000000001</v>
      </c>
      <c r="H2437" s="6">
        <f t="shared" ref="H2437:H2500" si="571">H$18*G2437</f>
        <v>8946.7000000000007</v>
      </c>
      <c r="I2437" s="7">
        <v>0.58091999999999999</v>
      </c>
      <c r="J2437" s="6">
        <f t="shared" ref="J2437:J2500" si="572">I2437*J$18</f>
        <v>8132.88</v>
      </c>
      <c r="K2437" s="20"/>
      <c r="L2437" s="6">
        <f t="shared" si="558"/>
        <v>40000</v>
      </c>
      <c r="M2437" s="11">
        <f t="shared" si="565"/>
        <v>0</v>
      </c>
      <c r="N2437" s="6">
        <f t="shared" si="559"/>
        <v>8946.7000000000007</v>
      </c>
      <c r="O2437" s="11">
        <f t="shared" si="566"/>
        <v>0</v>
      </c>
      <c r="P2437" s="11">
        <f t="shared" si="560"/>
        <v>4873.2999999999993</v>
      </c>
      <c r="Q2437" s="11">
        <f t="shared" si="567"/>
        <v>3259.5800000000008</v>
      </c>
      <c r="R2437" s="11">
        <f t="shared" si="568"/>
        <v>3259.5800000000008</v>
      </c>
      <c r="S2437" s="6">
        <f t="shared" si="561"/>
        <v>0</v>
      </c>
      <c r="T2437" s="11">
        <f t="shared" si="562"/>
        <v>0</v>
      </c>
      <c r="U2437" s="11">
        <f t="shared" si="563"/>
        <v>0</v>
      </c>
      <c r="V2437" s="11">
        <f t="shared" si="569"/>
        <v>0</v>
      </c>
      <c r="W2437" s="20"/>
    </row>
    <row r="2438" spans="1:23" x14ac:dyDescent="0.25">
      <c r="A2438">
        <v>2022041120</v>
      </c>
      <c r="B2438">
        <v>2</v>
      </c>
      <c r="C2438" s="8">
        <v>0.65659000000000001</v>
      </c>
      <c r="D2438" s="6">
        <f t="shared" si="570"/>
        <v>52527.199999999997</v>
      </c>
      <c r="E2438" s="62">
        <v>0</v>
      </c>
      <c r="F2438" s="6">
        <f t="shared" si="564"/>
        <v>0</v>
      </c>
      <c r="G2438" s="7">
        <v>0.27867999999999998</v>
      </c>
      <c r="H2438" s="6">
        <f t="shared" si="571"/>
        <v>9753.7999999999993</v>
      </c>
      <c r="I2438" s="7">
        <v>0.18379000000000001</v>
      </c>
      <c r="J2438" s="6">
        <f t="shared" si="572"/>
        <v>2573.06</v>
      </c>
      <c r="K2438" s="20"/>
      <c r="L2438" s="6">
        <f t="shared" si="558"/>
        <v>40000</v>
      </c>
      <c r="M2438" s="11">
        <f t="shared" si="565"/>
        <v>0</v>
      </c>
      <c r="N2438" s="6">
        <f t="shared" si="559"/>
        <v>9753.7999999999993</v>
      </c>
      <c r="O2438" s="11">
        <f t="shared" si="566"/>
        <v>0</v>
      </c>
      <c r="P2438" s="11">
        <f t="shared" si="560"/>
        <v>2573.06</v>
      </c>
      <c r="Q2438" s="11">
        <f t="shared" si="567"/>
        <v>0</v>
      </c>
      <c r="R2438" s="11">
        <f t="shared" si="568"/>
        <v>0</v>
      </c>
      <c r="S2438" s="6">
        <f t="shared" si="561"/>
        <v>200.33999999999787</v>
      </c>
      <c r="T2438" s="11">
        <f t="shared" si="562"/>
        <v>0</v>
      </c>
      <c r="U2438" s="11">
        <f t="shared" si="563"/>
        <v>0</v>
      </c>
      <c r="V2438" s="11">
        <f t="shared" si="569"/>
        <v>200.33999999999787</v>
      </c>
      <c r="W2438" s="20"/>
    </row>
    <row r="2439" spans="1:23" x14ac:dyDescent="0.25">
      <c r="A2439">
        <v>2022041121</v>
      </c>
      <c r="B2439">
        <v>2</v>
      </c>
      <c r="C2439" s="8">
        <v>0.64939999999999998</v>
      </c>
      <c r="D2439" s="6">
        <f t="shared" si="570"/>
        <v>51952</v>
      </c>
      <c r="E2439" s="62">
        <v>0</v>
      </c>
      <c r="F2439" s="6">
        <f t="shared" si="564"/>
        <v>0</v>
      </c>
      <c r="G2439" s="7">
        <v>0.32239000000000001</v>
      </c>
      <c r="H2439" s="6">
        <f t="shared" si="571"/>
        <v>11283.65</v>
      </c>
      <c r="I2439" s="7">
        <v>1.92E-3</v>
      </c>
      <c r="J2439" s="6">
        <f t="shared" si="572"/>
        <v>26.88</v>
      </c>
      <c r="K2439" s="20"/>
      <c r="L2439" s="6">
        <f t="shared" si="558"/>
        <v>40000</v>
      </c>
      <c r="M2439" s="11">
        <f t="shared" si="565"/>
        <v>0</v>
      </c>
      <c r="N2439" s="6">
        <f t="shared" si="559"/>
        <v>11283.65</v>
      </c>
      <c r="O2439" s="11">
        <f t="shared" si="566"/>
        <v>0</v>
      </c>
      <c r="P2439" s="11">
        <f t="shared" si="560"/>
        <v>26.88</v>
      </c>
      <c r="Q2439" s="11">
        <f t="shared" si="567"/>
        <v>0</v>
      </c>
      <c r="R2439" s="11">
        <f t="shared" si="568"/>
        <v>0</v>
      </c>
      <c r="S2439" s="6">
        <f t="shared" si="561"/>
        <v>641.47000000000037</v>
      </c>
      <c r="T2439" s="11">
        <f t="shared" si="562"/>
        <v>0</v>
      </c>
      <c r="U2439" s="11">
        <f t="shared" si="563"/>
        <v>0</v>
      </c>
      <c r="V2439" s="11">
        <f t="shared" si="569"/>
        <v>641.47000000000037</v>
      </c>
      <c r="W2439" s="20"/>
    </row>
    <row r="2440" spans="1:23" x14ac:dyDescent="0.25">
      <c r="A2440">
        <v>2022041122</v>
      </c>
      <c r="B2440">
        <v>2</v>
      </c>
      <c r="C2440" s="8">
        <v>0.63190999999999997</v>
      </c>
      <c r="D2440" s="6">
        <f t="shared" si="570"/>
        <v>50552.799999999996</v>
      </c>
      <c r="E2440" s="62">
        <v>0</v>
      </c>
      <c r="F2440" s="6">
        <f t="shared" si="564"/>
        <v>0</v>
      </c>
      <c r="G2440" s="7">
        <v>0.42026000000000002</v>
      </c>
      <c r="H2440" s="6">
        <f t="shared" si="571"/>
        <v>14709.1</v>
      </c>
      <c r="I2440" s="7">
        <v>0</v>
      </c>
      <c r="J2440" s="6">
        <f t="shared" si="572"/>
        <v>0</v>
      </c>
      <c r="K2440" s="20"/>
      <c r="L2440" s="6">
        <f t="shared" si="558"/>
        <v>40000</v>
      </c>
      <c r="M2440" s="11">
        <f t="shared" si="565"/>
        <v>0</v>
      </c>
      <c r="N2440" s="6">
        <f t="shared" si="559"/>
        <v>10552.799999999996</v>
      </c>
      <c r="O2440" s="11">
        <f t="shared" si="566"/>
        <v>4156.3000000000047</v>
      </c>
      <c r="P2440" s="11">
        <f t="shared" si="560"/>
        <v>0</v>
      </c>
      <c r="Q2440" s="11">
        <f t="shared" si="567"/>
        <v>0</v>
      </c>
      <c r="R2440" s="11">
        <f t="shared" si="568"/>
        <v>4156.3000000000047</v>
      </c>
      <c r="S2440" s="6">
        <f t="shared" si="561"/>
        <v>0</v>
      </c>
      <c r="T2440" s="11">
        <f t="shared" si="562"/>
        <v>0</v>
      </c>
      <c r="U2440" s="11">
        <f t="shared" si="563"/>
        <v>0</v>
      </c>
      <c r="V2440" s="11">
        <f t="shared" si="569"/>
        <v>0</v>
      </c>
      <c r="W2440" s="20"/>
    </row>
    <row r="2441" spans="1:23" x14ac:dyDescent="0.25">
      <c r="A2441">
        <v>2022041123</v>
      </c>
      <c r="B2441">
        <v>2</v>
      </c>
      <c r="C2441" s="8">
        <v>0.59477999999999998</v>
      </c>
      <c r="D2441" s="6">
        <f t="shared" si="570"/>
        <v>47582.400000000001</v>
      </c>
      <c r="E2441" s="62">
        <v>0</v>
      </c>
      <c r="F2441" s="6">
        <f t="shared" si="564"/>
        <v>0</v>
      </c>
      <c r="G2441" s="7">
        <v>0.5212</v>
      </c>
      <c r="H2441" s="6">
        <f t="shared" si="571"/>
        <v>18242</v>
      </c>
      <c r="I2441" s="7">
        <v>0</v>
      </c>
      <c r="J2441" s="6">
        <f t="shared" si="572"/>
        <v>0</v>
      </c>
      <c r="K2441" s="20"/>
      <c r="L2441" s="6">
        <f t="shared" si="558"/>
        <v>40000</v>
      </c>
      <c r="M2441" s="11">
        <f t="shared" si="565"/>
        <v>0</v>
      </c>
      <c r="N2441" s="6">
        <f t="shared" si="559"/>
        <v>7582.4000000000015</v>
      </c>
      <c r="O2441" s="11">
        <f t="shared" si="566"/>
        <v>10659.599999999999</v>
      </c>
      <c r="P2441" s="11">
        <f t="shared" si="560"/>
        <v>0</v>
      </c>
      <c r="Q2441" s="11">
        <f t="shared" si="567"/>
        <v>0</v>
      </c>
      <c r="R2441" s="11">
        <f t="shared" si="568"/>
        <v>10659.599999999999</v>
      </c>
      <c r="S2441" s="6">
        <f t="shared" si="561"/>
        <v>0</v>
      </c>
      <c r="T2441" s="11">
        <f t="shared" si="562"/>
        <v>0</v>
      </c>
      <c r="U2441" s="11">
        <f t="shared" si="563"/>
        <v>0</v>
      </c>
      <c r="V2441" s="11">
        <f t="shared" si="569"/>
        <v>0</v>
      </c>
      <c r="W2441" s="20"/>
    </row>
    <row r="2442" spans="1:23" x14ac:dyDescent="0.25">
      <c r="A2442">
        <v>2022041124</v>
      </c>
      <c r="B2442">
        <v>2</v>
      </c>
      <c r="C2442" s="8">
        <v>0.55257999999999996</v>
      </c>
      <c r="D2442" s="6">
        <f t="shared" si="570"/>
        <v>44206.399999999994</v>
      </c>
      <c r="E2442" s="62">
        <v>0</v>
      </c>
      <c r="F2442" s="6">
        <f t="shared" si="564"/>
        <v>0</v>
      </c>
      <c r="G2442" s="7">
        <v>0.59475</v>
      </c>
      <c r="H2442" s="6">
        <f t="shared" si="571"/>
        <v>20816.25</v>
      </c>
      <c r="I2442" s="7">
        <v>0</v>
      </c>
      <c r="J2442" s="6">
        <f t="shared" si="572"/>
        <v>0</v>
      </c>
      <c r="K2442" s="20"/>
      <c r="L2442" s="6">
        <f t="shared" si="558"/>
        <v>40000</v>
      </c>
      <c r="M2442" s="11">
        <f t="shared" si="565"/>
        <v>0</v>
      </c>
      <c r="N2442" s="6">
        <f t="shared" si="559"/>
        <v>4206.3999999999942</v>
      </c>
      <c r="O2442" s="11">
        <f t="shared" si="566"/>
        <v>16609.850000000006</v>
      </c>
      <c r="P2442" s="11">
        <f t="shared" si="560"/>
        <v>0</v>
      </c>
      <c r="Q2442" s="11">
        <f t="shared" si="567"/>
        <v>0</v>
      </c>
      <c r="R2442" s="11">
        <f t="shared" si="568"/>
        <v>16609.850000000006</v>
      </c>
      <c r="S2442" s="6">
        <f t="shared" si="561"/>
        <v>0</v>
      </c>
      <c r="T2442" s="11">
        <f t="shared" si="562"/>
        <v>0</v>
      </c>
      <c r="U2442" s="11">
        <f t="shared" si="563"/>
        <v>0</v>
      </c>
      <c r="V2442" s="11">
        <f t="shared" si="569"/>
        <v>0</v>
      </c>
      <c r="W2442" s="20"/>
    </row>
    <row r="2443" spans="1:23" x14ac:dyDescent="0.25">
      <c r="A2443">
        <v>2022041201</v>
      </c>
      <c r="B2443">
        <v>3</v>
      </c>
      <c r="C2443" s="8">
        <v>0.52015</v>
      </c>
      <c r="D2443" s="6">
        <f t="shared" si="570"/>
        <v>41612</v>
      </c>
      <c r="E2443" s="62">
        <v>0</v>
      </c>
      <c r="F2443" s="6">
        <f t="shared" si="564"/>
        <v>0</v>
      </c>
      <c r="G2443" s="7">
        <v>0.61789000000000005</v>
      </c>
      <c r="H2443" s="6">
        <f t="shared" si="571"/>
        <v>21626.15</v>
      </c>
      <c r="I2443" s="7">
        <v>0</v>
      </c>
      <c r="J2443" s="6">
        <f t="shared" si="572"/>
        <v>0</v>
      </c>
      <c r="K2443" s="20"/>
      <c r="L2443" s="6">
        <f t="shared" si="558"/>
        <v>40000</v>
      </c>
      <c r="M2443" s="11">
        <f t="shared" si="565"/>
        <v>0</v>
      </c>
      <c r="N2443" s="6">
        <f t="shared" si="559"/>
        <v>1612</v>
      </c>
      <c r="O2443" s="11">
        <f t="shared" si="566"/>
        <v>20014.150000000001</v>
      </c>
      <c r="P2443" s="11">
        <f t="shared" si="560"/>
        <v>0</v>
      </c>
      <c r="Q2443" s="11">
        <f t="shared" si="567"/>
        <v>0</v>
      </c>
      <c r="R2443" s="11">
        <f t="shared" si="568"/>
        <v>20014.150000000001</v>
      </c>
      <c r="S2443" s="6">
        <f t="shared" si="561"/>
        <v>0</v>
      </c>
      <c r="T2443" s="11">
        <f t="shared" si="562"/>
        <v>0</v>
      </c>
      <c r="U2443" s="11">
        <f t="shared" si="563"/>
        <v>0</v>
      </c>
      <c r="V2443" s="11">
        <f t="shared" si="569"/>
        <v>0</v>
      </c>
      <c r="W2443" s="20"/>
    </row>
    <row r="2444" spans="1:23" x14ac:dyDescent="0.25">
      <c r="A2444">
        <v>2022041202</v>
      </c>
      <c r="B2444">
        <v>3</v>
      </c>
      <c r="C2444" s="8">
        <v>0.49787999999999999</v>
      </c>
      <c r="D2444" s="6">
        <f t="shared" si="570"/>
        <v>39830.400000000001</v>
      </c>
      <c r="E2444" s="62">
        <v>0</v>
      </c>
      <c r="F2444" s="6">
        <f t="shared" si="564"/>
        <v>0</v>
      </c>
      <c r="G2444" s="7">
        <v>0.61109000000000002</v>
      </c>
      <c r="H2444" s="6">
        <f t="shared" si="571"/>
        <v>21388.15</v>
      </c>
      <c r="I2444" s="7">
        <v>0</v>
      </c>
      <c r="J2444" s="6">
        <f t="shared" si="572"/>
        <v>0</v>
      </c>
      <c r="K2444" s="20"/>
      <c r="L2444" s="6">
        <f t="shared" si="558"/>
        <v>39830.400000000001</v>
      </c>
      <c r="M2444" s="11">
        <f t="shared" si="565"/>
        <v>169.59999999999854</v>
      </c>
      <c r="N2444" s="6">
        <f t="shared" si="559"/>
        <v>0</v>
      </c>
      <c r="O2444" s="11">
        <f t="shared" si="566"/>
        <v>21388.15</v>
      </c>
      <c r="P2444" s="11">
        <f t="shared" si="560"/>
        <v>0</v>
      </c>
      <c r="Q2444" s="11">
        <f t="shared" si="567"/>
        <v>0</v>
      </c>
      <c r="R2444" s="11">
        <f t="shared" si="568"/>
        <v>21557.75</v>
      </c>
      <c r="S2444" s="6">
        <f t="shared" si="561"/>
        <v>0</v>
      </c>
      <c r="T2444" s="11">
        <f t="shared" si="562"/>
        <v>0</v>
      </c>
      <c r="U2444" s="11">
        <f t="shared" si="563"/>
        <v>0</v>
      </c>
      <c r="V2444" s="11">
        <f t="shared" si="569"/>
        <v>0</v>
      </c>
      <c r="W2444" s="20"/>
    </row>
    <row r="2445" spans="1:23" x14ac:dyDescent="0.25">
      <c r="A2445">
        <v>2022041203</v>
      </c>
      <c r="B2445">
        <v>3</v>
      </c>
      <c r="C2445" s="8">
        <v>0.48246</v>
      </c>
      <c r="D2445" s="6">
        <f t="shared" si="570"/>
        <v>38596.800000000003</v>
      </c>
      <c r="E2445" s="62">
        <v>0</v>
      </c>
      <c r="F2445" s="6">
        <f t="shared" si="564"/>
        <v>0</v>
      </c>
      <c r="G2445" s="7">
        <v>0.58979999999999999</v>
      </c>
      <c r="H2445" s="6">
        <f t="shared" si="571"/>
        <v>20643</v>
      </c>
      <c r="I2445" s="7">
        <v>0</v>
      </c>
      <c r="J2445" s="6">
        <f t="shared" si="572"/>
        <v>0</v>
      </c>
      <c r="K2445" s="20"/>
      <c r="L2445" s="6">
        <f t="shared" si="558"/>
        <v>38596.800000000003</v>
      </c>
      <c r="M2445" s="11">
        <f t="shared" si="565"/>
        <v>1403.1999999999971</v>
      </c>
      <c r="N2445" s="6">
        <f t="shared" si="559"/>
        <v>0</v>
      </c>
      <c r="O2445" s="11">
        <f t="shared" si="566"/>
        <v>20643</v>
      </c>
      <c r="P2445" s="11">
        <f t="shared" si="560"/>
        <v>0</v>
      </c>
      <c r="Q2445" s="11">
        <f t="shared" si="567"/>
        <v>0</v>
      </c>
      <c r="R2445" s="11">
        <f t="shared" si="568"/>
        <v>22046.199999999997</v>
      </c>
      <c r="S2445" s="6">
        <f t="shared" si="561"/>
        <v>0</v>
      </c>
      <c r="T2445" s="11">
        <f t="shared" si="562"/>
        <v>0</v>
      </c>
      <c r="U2445" s="11">
        <f t="shared" si="563"/>
        <v>0</v>
      </c>
      <c r="V2445" s="11">
        <f t="shared" si="569"/>
        <v>0</v>
      </c>
      <c r="W2445" s="20"/>
    </row>
    <row r="2446" spans="1:23" x14ac:dyDescent="0.25">
      <c r="A2446">
        <v>2022041204</v>
      </c>
      <c r="B2446">
        <v>3</v>
      </c>
      <c r="C2446" s="8">
        <v>0.47685</v>
      </c>
      <c r="D2446" s="6">
        <f t="shared" si="570"/>
        <v>38148</v>
      </c>
      <c r="E2446" s="62">
        <v>0</v>
      </c>
      <c r="F2446" s="6">
        <f t="shared" si="564"/>
        <v>0</v>
      </c>
      <c r="G2446" s="7">
        <v>0.57472000000000001</v>
      </c>
      <c r="H2446" s="6">
        <f t="shared" si="571"/>
        <v>20115.2</v>
      </c>
      <c r="I2446" s="7">
        <v>0</v>
      </c>
      <c r="J2446" s="6">
        <f t="shared" si="572"/>
        <v>0</v>
      </c>
      <c r="K2446" s="20"/>
      <c r="L2446" s="6">
        <f t="shared" si="558"/>
        <v>38148</v>
      </c>
      <c r="M2446" s="11">
        <f t="shared" si="565"/>
        <v>1852</v>
      </c>
      <c r="N2446" s="6">
        <f t="shared" si="559"/>
        <v>0</v>
      </c>
      <c r="O2446" s="11">
        <f t="shared" si="566"/>
        <v>20115.2</v>
      </c>
      <c r="P2446" s="11">
        <f t="shared" si="560"/>
        <v>0</v>
      </c>
      <c r="Q2446" s="11">
        <f t="shared" si="567"/>
        <v>0</v>
      </c>
      <c r="R2446" s="11">
        <f t="shared" si="568"/>
        <v>21967.200000000001</v>
      </c>
      <c r="S2446" s="6">
        <f t="shared" si="561"/>
        <v>0</v>
      </c>
      <c r="T2446" s="11">
        <f t="shared" si="562"/>
        <v>0</v>
      </c>
      <c r="U2446" s="11">
        <f t="shared" si="563"/>
        <v>0</v>
      </c>
      <c r="V2446" s="11">
        <f t="shared" si="569"/>
        <v>0</v>
      </c>
      <c r="W2446" s="20"/>
    </row>
    <row r="2447" spans="1:23" x14ac:dyDescent="0.25">
      <c r="A2447">
        <v>2022041205</v>
      </c>
      <c r="B2447">
        <v>3</v>
      </c>
      <c r="C2447" s="8">
        <v>0.48083999999999999</v>
      </c>
      <c r="D2447" s="6">
        <f t="shared" si="570"/>
        <v>38467.199999999997</v>
      </c>
      <c r="E2447" s="62">
        <v>0</v>
      </c>
      <c r="F2447" s="6">
        <f t="shared" si="564"/>
        <v>0</v>
      </c>
      <c r="G2447" s="7">
        <v>0.57730999999999999</v>
      </c>
      <c r="H2447" s="6">
        <f t="shared" si="571"/>
        <v>20205.849999999999</v>
      </c>
      <c r="I2447" s="7">
        <v>0</v>
      </c>
      <c r="J2447" s="6">
        <f t="shared" si="572"/>
        <v>0</v>
      </c>
      <c r="K2447" s="20"/>
      <c r="L2447" s="6">
        <f t="shared" si="558"/>
        <v>38467.199999999997</v>
      </c>
      <c r="M2447" s="11">
        <f t="shared" si="565"/>
        <v>1532.8000000000029</v>
      </c>
      <c r="N2447" s="6">
        <f t="shared" si="559"/>
        <v>0</v>
      </c>
      <c r="O2447" s="11">
        <f t="shared" si="566"/>
        <v>20205.849999999999</v>
      </c>
      <c r="P2447" s="11">
        <f t="shared" si="560"/>
        <v>0</v>
      </c>
      <c r="Q2447" s="11">
        <f t="shared" si="567"/>
        <v>0</v>
      </c>
      <c r="R2447" s="11">
        <f t="shared" si="568"/>
        <v>21738.65</v>
      </c>
      <c r="S2447" s="6">
        <f t="shared" si="561"/>
        <v>0</v>
      </c>
      <c r="T2447" s="11">
        <f t="shared" si="562"/>
        <v>0</v>
      </c>
      <c r="U2447" s="11">
        <f t="shared" si="563"/>
        <v>0</v>
      </c>
      <c r="V2447" s="11">
        <f t="shared" si="569"/>
        <v>0</v>
      </c>
      <c r="W2447" s="20"/>
    </row>
    <row r="2448" spans="1:23" x14ac:dyDescent="0.25">
      <c r="A2448">
        <v>2022041206</v>
      </c>
      <c r="B2448">
        <v>3</v>
      </c>
      <c r="C2448" s="8">
        <v>0.49920999999999999</v>
      </c>
      <c r="D2448" s="6">
        <f t="shared" si="570"/>
        <v>39936.799999999996</v>
      </c>
      <c r="E2448" s="62">
        <v>0</v>
      </c>
      <c r="F2448" s="6">
        <f t="shared" si="564"/>
        <v>0</v>
      </c>
      <c r="G2448" s="7">
        <v>0.59633999999999998</v>
      </c>
      <c r="H2448" s="6">
        <f t="shared" si="571"/>
        <v>20871.899999999998</v>
      </c>
      <c r="I2448" s="7">
        <v>0</v>
      </c>
      <c r="J2448" s="6">
        <f t="shared" si="572"/>
        <v>0</v>
      </c>
      <c r="K2448" s="20"/>
      <c r="L2448" s="6">
        <f t="shared" si="558"/>
        <v>39936.799999999996</v>
      </c>
      <c r="M2448" s="11">
        <f t="shared" si="565"/>
        <v>63.200000000004366</v>
      </c>
      <c r="N2448" s="6">
        <f t="shared" si="559"/>
        <v>0</v>
      </c>
      <c r="O2448" s="11">
        <f t="shared" si="566"/>
        <v>20871.899999999998</v>
      </c>
      <c r="P2448" s="11">
        <f t="shared" si="560"/>
        <v>0</v>
      </c>
      <c r="Q2448" s="11">
        <f t="shared" si="567"/>
        <v>0</v>
      </c>
      <c r="R2448" s="11">
        <f t="shared" si="568"/>
        <v>20935.100000000002</v>
      </c>
      <c r="S2448" s="6">
        <f t="shared" si="561"/>
        <v>0</v>
      </c>
      <c r="T2448" s="11">
        <f t="shared" si="562"/>
        <v>0</v>
      </c>
      <c r="U2448" s="11">
        <f t="shared" si="563"/>
        <v>0</v>
      </c>
      <c r="V2448" s="11">
        <f t="shared" si="569"/>
        <v>0</v>
      </c>
      <c r="W2448" s="20"/>
    </row>
    <row r="2449" spans="1:23" x14ac:dyDescent="0.25">
      <c r="A2449">
        <v>2022041207</v>
      </c>
      <c r="B2449">
        <v>3</v>
      </c>
      <c r="C2449" s="8">
        <v>0.53378999999999999</v>
      </c>
      <c r="D2449" s="6">
        <f t="shared" si="570"/>
        <v>42703.199999999997</v>
      </c>
      <c r="E2449" s="62">
        <v>0</v>
      </c>
      <c r="F2449" s="6">
        <f t="shared" si="564"/>
        <v>0</v>
      </c>
      <c r="G2449" s="7">
        <v>0.60819000000000001</v>
      </c>
      <c r="H2449" s="6">
        <f t="shared" si="571"/>
        <v>21286.65</v>
      </c>
      <c r="I2449" s="7">
        <v>0</v>
      </c>
      <c r="J2449" s="6">
        <f t="shared" si="572"/>
        <v>0</v>
      </c>
      <c r="K2449" s="20"/>
      <c r="L2449" s="6">
        <f t="shared" si="558"/>
        <v>40000</v>
      </c>
      <c r="M2449" s="11">
        <f t="shared" si="565"/>
        <v>0</v>
      </c>
      <c r="N2449" s="6">
        <f t="shared" si="559"/>
        <v>2703.1999999999971</v>
      </c>
      <c r="O2449" s="11">
        <f t="shared" si="566"/>
        <v>18583.450000000004</v>
      </c>
      <c r="P2449" s="11">
        <f t="shared" si="560"/>
        <v>0</v>
      </c>
      <c r="Q2449" s="11">
        <f t="shared" si="567"/>
        <v>0</v>
      </c>
      <c r="R2449" s="11">
        <f t="shared" si="568"/>
        <v>18583.450000000004</v>
      </c>
      <c r="S2449" s="6">
        <f t="shared" si="561"/>
        <v>0</v>
      </c>
      <c r="T2449" s="11">
        <f t="shared" si="562"/>
        <v>0</v>
      </c>
      <c r="U2449" s="11">
        <f t="shared" si="563"/>
        <v>0</v>
      </c>
      <c r="V2449" s="11">
        <f t="shared" si="569"/>
        <v>0</v>
      </c>
      <c r="W2449" s="20"/>
    </row>
    <row r="2450" spans="1:23" x14ac:dyDescent="0.25">
      <c r="A2450">
        <v>2022041208</v>
      </c>
      <c r="B2450">
        <v>3</v>
      </c>
      <c r="C2450" s="8">
        <v>0.54964999999999997</v>
      </c>
      <c r="D2450" s="6">
        <f t="shared" si="570"/>
        <v>43972</v>
      </c>
      <c r="E2450" s="62">
        <v>0</v>
      </c>
      <c r="F2450" s="6">
        <f t="shared" si="564"/>
        <v>0</v>
      </c>
      <c r="G2450" s="7">
        <v>0.58996000000000004</v>
      </c>
      <c r="H2450" s="6">
        <f t="shared" si="571"/>
        <v>20648.600000000002</v>
      </c>
      <c r="I2450" s="7">
        <v>1.0070000000000001E-2</v>
      </c>
      <c r="J2450" s="6">
        <f t="shared" si="572"/>
        <v>140.98000000000002</v>
      </c>
      <c r="K2450" s="20"/>
      <c r="L2450" s="6">
        <f t="shared" si="558"/>
        <v>40000</v>
      </c>
      <c r="M2450" s="11">
        <f t="shared" si="565"/>
        <v>0</v>
      </c>
      <c r="N2450" s="6">
        <f t="shared" si="559"/>
        <v>3972</v>
      </c>
      <c r="O2450" s="11">
        <f t="shared" si="566"/>
        <v>16676.600000000002</v>
      </c>
      <c r="P2450" s="11">
        <f t="shared" si="560"/>
        <v>0</v>
      </c>
      <c r="Q2450" s="11">
        <f t="shared" si="567"/>
        <v>140.98000000000002</v>
      </c>
      <c r="R2450" s="11">
        <f t="shared" si="568"/>
        <v>16817.580000000002</v>
      </c>
      <c r="S2450" s="6">
        <f t="shared" si="561"/>
        <v>0</v>
      </c>
      <c r="T2450" s="11">
        <f t="shared" si="562"/>
        <v>0</v>
      </c>
      <c r="U2450" s="11">
        <f t="shared" si="563"/>
        <v>0</v>
      </c>
      <c r="V2450" s="11">
        <f t="shared" si="569"/>
        <v>0</v>
      </c>
      <c r="W2450" s="20"/>
    </row>
    <row r="2451" spans="1:23" x14ac:dyDescent="0.25">
      <c r="A2451">
        <v>2022041209</v>
      </c>
      <c r="B2451">
        <v>3</v>
      </c>
      <c r="C2451" s="8">
        <v>0.55606999999999995</v>
      </c>
      <c r="D2451" s="6">
        <f t="shared" si="570"/>
        <v>44485.599999999999</v>
      </c>
      <c r="E2451" s="62">
        <v>0</v>
      </c>
      <c r="F2451" s="6">
        <f t="shared" si="564"/>
        <v>0</v>
      </c>
      <c r="G2451" s="7">
        <v>0.55191999999999997</v>
      </c>
      <c r="H2451" s="6">
        <f t="shared" si="571"/>
        <v>19317.199999999997</v>
      </c>
      <c r="I2451" s="7">
        <v>0.15892999999999999</v>
      </c>
      <c r="J2451" s="6">
        <f t="shared" si="572"/>
        <v>2225.02</v>
      </c>
      <c r="K2451" s="20"/>
      <c r="L2451" s="6">
        <f t="shared" si="558"/>
        <v>40000</v>
      </c>
      <c r="M2451" s="11">
        <f t="shared" si="565"/>
        <v>0</v>
      </c>
      <c r="N2451" s="6">
        <f t="shared" si="559"/>
        <v>4485.5999999999985</v>
      </c>
      <c r="O2451" s="11">
        <f t="shared" si="566"/>
        <v>14831.599999999999</v>
      </c>
      <c r="P2451" s="11">
        <f t="shared" si="560"/>
        <v>0</v>
      </c>
      <c r="Q2451" s="11">
        <f t="shared" si="567"/>
        <v>2225.02</v>
      </c>
      <c r="R2451" s="11">
        <f t="shared" si="568"/>
        <v>17056.62</v>
      </c>
      <c r="S2451" s="6">
        <f t="shared" si="561"/>
        <v>0</v>
      </c>
      <c r="T2451" s="11">
        <f t="shared" si="562"/>
        <v>0</v>
      </c>
      <c r="U2451" s="11">
        <f t="shared" si="563"/>
        <v>0</v>
      </c>
      <c r="V2451" s="11">
        <f t="shared" si="569"/>
        <v>0</v>
      </c>
      <c r="W2451" s="20"/>
    </row>
    <row r="2452" spans="1:23" x14ac:dyDescent="0.25">
      <c r="A2452">
        <v>2022041210</v>
      </c>
      <c r="B2452">
        <v>3</v>
      </c>
      <c r="C2452" s="8">
        <v>0.56815000000000004</v>
      </c>
      <c r="D2452" s="6">
        <f t="shared" si="570"/>
        <v>45452</v>
      </c>
      <c r="E2452" s="62">
        <v>0</v>
      </c>
      <c r="F2452" s="6">
        <f t="shared" si="564"/>
        <v>0</v>
      </c>
      <c r="G2452" s="7">
        <v>0.53534999999999999</v>
      </c>
      <c r="H2452" s="6">
        <f t="shared" si="571"/>
        <v>18737.25</v>
      </c>
      <c r="I2452" s="7">
        <v>0.21901000000000001</v>
      </c>
      <c r="J2452" s="6">
        <f t="shared" si="572"/>
        <v>3066.1400000000003</v>
      </c>
      <c r="K2452" s="20"/>
      <c r="L2452" s="6">
        <f t="shared" ref="L2452:L2515" si="573">IF(D2452-F2452&gt;C$17,C$17,D2452-F2452)</f>
        <v>40000</v>
      </c>
      <c r="M2452" s="11">
        <f t="shared" si="565"/>
        <v>0</v>
      </c>
      <c r="N2452" s="6">
        <f t="shared" ref="N2452:N2515" si="574">IF(D2452-F2452-L2452&gt;H2452,H2452,D2452-F2452-L2452)</f>
        <v>5452</v>
      </c>
      <c r="O2452" s="11">
        <f t="shared" si="566"/>
        <v>13285.25</v>
      </c>
      <c r="P2452" s="11">
        <f t="shared" ref="P2452:P2515" si="575">IF(D2452-F2452-L2452-N2452&gt;J2452,J2452,D2452-F2452-L2452-N2452)</f>
        <v>0</v>
      </c>
      <c r="Q2452" s="11">
        <f t="shared" si="567"/>
        <v>3066.1400000000003</v>
      </c>
      <c r="R2452" s="11">
        <f t="shared" si="568"/>
        <v>16351.39</v>
      </c>
      <c r="S2452" s="6">
        <f t="shared" ref="S2452:S2515" si="576">D2452-F2452-L2452-N2452-P2452</f>
        <v>0</v>
      </c>
      <c r="T2452" s="11">
        <f t="shared" ref="T2452:T2515" si="577">IF(T2451-AD$23+AD$24*R2452-S2452&gt;T$19,T$19,IF(T2451-AD$23+AD$24*R2452-S2452&lt;0,0,T2451-AD$23+AD$24*R2452-S2452))</f>
        <v>0</v>
      </c>
      <c r="U2452" s="11">
        <f t="shared" ref="U2452:U2515" si="578">IF(T2451-AD$23-T2452&gt;0,T2451-AD$23-T2452,0)</f>
        <v>0</v>
      </c>
      <c r="V2452" s="11">
        <f t="shared" si="569"/>
        <v>0</v>
      </c>
      <c r="W2452" s="20"/>
    </row>
    <row r="2453" spans="1:23" x14ac:dyDescent="0.25">
      <c r="A2453">
        <v>2022041211</v>
      </c>
      <c r="B2453">
        <v>3</v>
      </c>
      <c r="C2453" s="8">
        <v>0.58262000000000003</v>
      </c>
      <c r="D2453" s="6">
        <f t="shared" si="570"/>
        <v>46609.599999999999</v>
      </c>
      <c r="E2453" s="62">
        <v>0</v>
      </c>
      <c r="F2453" s="6">
        <f t="shared" ref="F2453:F2516" si="579">F$18*E2453</f>
        <v>0</v>
      </c>
      <c r="G2453" s="7">
        <v>0.54191</v>
      </c>
      <c r="H2453" s="6">
        <f t="shared" si="571"/>
        <v>18966.849999999999</v>
      </c>
      <c r="I2453" s="7">
        <v>0.23469000000000001</v>
      </c>
      <c r="J2453" s="6">
        <f t="shared" si="572"/>
        <v>3285.6600000000003</v>
      </c>
      <c r="K2453" s="20"/>
      <c r="L2453" s="6">
        <f t="shared" si="573"/>
        <v>40000</v>
      </c>
      <c r="M2453" s="11">
        <f t="shared" ref="M2453:M2516" si="580">C$17-L2453</f>
        <v>0</v>
      </c>
      <c r="N2453" s="6">
        <f t="shared" si="574"/>
        <v>6609.5999999999985</v>
      </c>
      <c r="O2453" s="11">
        <f t="shared" ref="O2453:O2516" si="581">H2453-N2453</f>
        <v>12357.25</v>
      </c>
      <c r="P2453" s="11">
        <f t="shared" si="575"/>
        <v>0</v>
      </c>
      <c r="Q2453" s="11">
        <f t="shared" ref="Q2453:Q2516" si="582">J2453-P2453</f>
        <v>3285.6600000000003</v>
      </c>
      <c r="R2453" s="11">
        <f t="shared" ref="R2453:R2516" si="583">M2453+O2453+Q2453</f>
        <v>15642.91</v>
      </c>
      <c r="S2453" s="6">
        <f t="shared" si="576"/>
        <v>0</v>
      </c>
      <c r="T2453" s="11">
        <f t="shared" si="577"/>
        <v>0</v>
      </c>
      <c r="U2453" s="11">
        <f t="shared" si="578"/>
        <v>0</v>
      </c>
      <c r="V2453" s="11">
        <f t="shared" ref="V2453:V2516" si="584">D2453-F2453-L2453-N2453-P2453-U2453</f>
        <v>0</v>
      </c>
      <c r="W2453" s="20"/>
    </row>
    <row r="2454" spans="1:23" x14ac:dyDescent="0.25">
      <c r="A2454">
        <v>2022041212</v>
      </c>
      <c r="B2454">
        <v>3</v>
      </c>
      <c r="C2454" s="8">
        <v>0.59680999999999995</v>
      </c>
      <c r="D2454" s="6">
        <f t="shared" si="570"/>
        <v>47744.799999999996</v>
      </c>
      <c r="E2454" s="62">
        <v>0</v>
      </c>
      <c r="F2454" s="6">
        <f t="shared" si="579"/>
        <v>0</v>
      </c>
      <c r="G2454" s="7">
        <v>0.52871000000000001</v>
      </c>
      <c r="H2454" s="6">
        <f t="shared" si="571"/>
        <v>18504.850000000002</v>
      </c>
      <c r="I2454" s="7">
        <v>0.31630999999999998</v>
      </c>
      <c r="J2454" s="6">
        <f t="shared" si="572"/>
        <v>4428.34</v>
      </c>
      <c r="K2454" s="20"/>
      <c r="L2454" s="6">
        <f t="shared" si="573"/>
        <v>40000</v>
      </c>
      <c r="M2454" s="11">
        <f t="shared" si="580"/>
        <v>0</v>
      </c>
      <c r="N2454" s="6">
        <f t="shared" si="574"/>
        <v>7744.7999999999956</v>
      </c>
      <c r="O2454" s="11">
        <f t="shared" si="581"/>
        <v>10760.050000000007</v>
      </c>
      <c r="P2454" s="11">
        <f t="shared" si="575"/>
        <v>0</v>
      </c>
      <c r="Q2454" s="11">
        <f t="shared" si="582"/>
        <v>4428.34</v>
      </c>
      <c r="R2454" s="11">
        <f t="shared" si="583"/>
        <v>15188.390000000007</v>
      </c>
      <c r="S2454" s="6">
        <f t="shared" si="576"/>
        <v>0</v>
      </c>
      <c r="T2454" s="11">
        <f t="shared" si="577"/>
        <v>0</v>
      </c>
      <c r="U2454" s="11">
        <f t="shared" si="578"/>
        <v>0</v>
      </c>
      <c r="V2454" s="11">
        <f t="shared" si="584"/>
        <v>0</v>
      </c>
      <c r="W2454" s="20"/>
    </row>
    <row r="2455" spans="1:23" x14ac:dyDescent="0.25">
      <c r="A2455">
        <v>2022041213</v>
      </c>
      <c r="B2455">
        <v>3</v>
      </c>
      <c r="C2455" s="8">
        <v>0.61294000000000004</v>
      </c>
      <c r="D2455" s="6">
        <f t="shared" si="570"/>
        <v>49035.200000000004</v>
      </c>
      <c r="E2455" s="62">
        <v>0</v>
      </c>
      <c r="F2455" s="6">
        <f t="shared" si="579"/>
        <v>0</v>
      </c>
      <c r="G2455" s="7">
        <v>0.52547999999999995</v>
      </c>
      <c r="H2455" s="6">
        <f t="shared" si="571"/>
        <v>18391.8</v>
      </c>
      <c r="I2455" s="7">
        <v>0.35626000000000002</v>
      </c>
      <c r="J2455" s="6">
        <f t="shared" si="572"/>
        <v>4987.6400000000003</v>
      </c>
      <c r="K2455" s="20"/>
      <c r="L2455" s="6">
        <f t="shared" si="573"/>
        <v>40000</v>
      </c>
      <c r="M2455" s="11">
        <f t="shared" si="580"/>
        <v>0</v>
      </c>
      <c r="N2455" s="6">
        <f t="shared" si="574"/>
        <v>9035.2000000000044</v>
      </c>
      <c r="O2455" s="11">
        <f t="shared" si="581"/>
        <v>9356.5999999999949</v>
      </c>
      <c r="P2455" s="11">
        <f t="shared" si="575"/>
        <v>0</v>
      </c>
      <c r="Q2455" s="11">
        <f t="shared" si="582"/>
        <v>4987.6400000000003</v>
      </c>
      <c r="R2455" s="11">
        <f t="shared" si="583"/>
        <v>14344.239999999994</v>
      </c>
      <c r="S2455" s="6">
        <f t="shared" si="576"/>
        <v>0</v>
      </c>
      <c r="T2455" s="11">
        <f t="shared" si="577"/>
        <v>0</v>
      </c>
      <c r="U2455" s="11">
        <f t="shared" si="578"/>
        <v>0</v>
      </c>
      <c r="V2455" s="11">
        <f t="shared" si="584"/>
        <v>0</v>
      </c>
      <c r="W2455" s="20"/>
    </row>
    <row r="2456" spans="1:23" x14ac:dyDescent="0.25">
      <c r="A2456">
        <v>2022041214</v>
      </c>
      <c r="B2456">
        <v>3</v>
      </c>
      <c r="C2456" s="8">
        <v>0.63532</v>
      </c>
      <c r="D2456" s="6">
        <f t="shared" si="570"/>
        <v>50825.599999999999</v>
      </c>
      <c r="E2456" s="62">
        <v>0</v>
      </c>
      <c r="F2456" s="6">
        <f t="shared" si="579"/>
        <v>0</v>
      </c>
      <c r="G2456" s="7">
        <v>0.53737000000000001</v>
      </c>
      <c r="H2456" s="6">
        <f t="shared" si="571"/>
        <v>18807.95</v>
      </c>
      <c r="I2456" s="7">
        <v>0.36556</v>
      </c>
      <c r="J2456" s="6">
        <f t="shared" si="572"/>
        <v>5117.84</v>
      </c>
      <c r="K2456" s="20"/>
      <c r="L2456" s="6">
        <f t="shared" si="573"/>
        <v>40000</v>
      </c>
      <c r="M2456" s="11">
        <f t="shared" si="580"/>
        <v>0</v>
      </c>
      <c r="N2456" s="6">
        <f t="shared" si="574"/>
        <v>10825.599999999999</v>
      </c>
      <c r="O2456" s="11">
        <f t="shared" si="581"/>
        <v>7982.3500000000022</v>
      </c>
      <c r="P2456" s="11">
        <f t="shared" si="575"/>
        <v>0</v>
      </c>
      <c r="Q2456" s="11">
        <f t="shared" si="582"/>
        <v>5117.84</v>
      </c>
      <c r="R2456" s="11">
        <f t="shared" si="583"/>
        <v>13100.190000000002</v>
      </c>
      <c r="S2456" s="6">
        <f t="shared" si="576"/>
        <v>0</v>
      </c>
      <c r="T2456" s="11">
        <f t="shared" si="577"/>
        <v>0</v>
      </c>
      <c r="U2456" s="11">
        <f t="shared" si="578"/>
        <v>0</v>
      </c>
      <c r="V2456" s="11">
        <f t="shared" si="584"/>
        <v>0</v>
      </c>
      <c r="W2456" s="20"/>
    </row>
    <row r="2457" spans="1:23" x14ac:dyDescent="0.25">
      <c r="A2457">
        <v>2022041215</v>
      </c>
      <c r="B2457">
        <v>3</v>
      </c>
      <c r="C2457" s="8">
        <v>0.65378000000000003</v>
      </c>
      <c r="D2457" s="6">
        <f t="shared" si="570"/>
        <v>52302.400000000001</v>
      </c>
      <c r="E2457" s="62">
        <v>0</v>
      </c>
      <c r="F2457" s="6">
        <f t="shared" si="579"/>
        <v>0</v>
      </c>
      <c r="G2457" s="7">
        <v>0.56689999999999996</v>
      </c>
      <c r="H2457" s="6">
        <f t="shared" si="571"/>
        <v>19841.5</v>
      </c>
      <c r="I2457" s="7">
        <v>0.31323000000000001</v>
      </c>
      <c r="J2457" s="6">
        <f t="shared" si="572"/>
        <v>4385.22</v>
      </c>
      <c r="K2457" s="20"/>
      <c r="L2457" s="6">
        <f t="shared" si="573"/>
        <v>40000</v>
      </c>
      <c r="M2457" s="11">
        <f t="shared" si="580"/>
        <v>0</v>
      </c>
      <c r="N2457" s="6">
        <f t="shared" si="574"/>
        <v>12302.400000000001</v>
      </c>
      <c r="O2457" s="11">
        <f t="shared" si="581"/>
        <v>7539.0999999999985</v>
      </c>
      <c r="P2457" s="11">
        <f t="shared" si="575"/>
        <v>0</v>
      </c>
      <c r="Q2457" s="11">
        <f t="shared" si="582"/>
        <v>4385.22</v>
      </c>
      <c r="R2457" s="11">
        <f t="shared" si="583"/>
        <v>11924.32</v>
      </c>
      <c r="S2457" s="6">
        <f t="shared" si="576"/>
        <v>0</v>
      </c>
      <c r="T2457" s="11">
        <f t="shared" si="577"/>
        <v>0</v>
      </c>
      <c r="U2457" s="11">
        <f t="shared" si="578"/>
        <v>0</v>
      </c>
      <c r="V2457" s="11">
        <f t="shared" si="584"/>
        <v>0</v>
      </c>
      <c r="W2457" s="20"/>
    </row>
    <row r="2458" spans="1:23" x14ac:dyDescent="0.25">
      <c r="A2458">
        <v>2022041216</v>
      </c>
      <c r="B2458">
        <v>3</v>
      </c>
      <c r="C2458" s="8">
        <v>0.66642000000000001</v>
      </c>
      <c r="D2458" s="6">
        <f t="shared" si="570"/>
        <v>53313.599999999999</v>
      </c>
      <c r="E2458" s="62">
        <v>0</v>
      </c>
      <c r="F2458" s="6">
        <f t="shared" si="579"/>
        <v>0</v>
      </c>
      <c r="G2458" s="7">
        <v>0.58557999999999999</v>
      </c>
      <c r="H2458" s="6">
        <f t="shared" si="571"/>
        <v>20495.3</v>
      </c>
      <c r="I2458" s="7">
        <v>0.29688999999999999</v>
      </c>
      <c r="J2458" s="6">
        <f t="shared" si="572"/>
        <v>4156.46</v>
      </c>
      <c r="K2458" s="20"/>
      <c r="L2458" s="6">
        <f t="shared" si="573"/>
        <v>40000</v>
      </c>
      <c r="M2458" s="11">
        <f t="shared" si="580"/>
        <v>0</v>
      </c>
      <c r="N2458" s="6">
        <f t="shared" si="574"/>
        <v>13313.599999999999</v>
      </c>
      <c r="O2458" s="11">
        <f t="shared" si="581"/>
        <v>7181.7000000000007</v>
      </c>
      <c r="P2458" s="11">
        <f t="shared" si="575"/>
        <v>0</v>
      </c>
      <c r="Q2458" s="11">
        <f t="shared" si="582"/>
        <v>4156.46</v>
      </c>
      <c r="R2458" s="11">
        <f t="shared" si="583"/>
        <v>11338.16</v>
      </c>
      <c r="S2458" s="6">
        <f t="shared" si="576"/>
        <v>0</v>
      </c>
      <c r="T2458" s="11">
        <f t="shared" si="577"/>
        <v>0</v>
      </c>
      <c r="U2458" s="11">
        <f t="shared" si="578"/>
        <v>0</v>
      </c>
      <c r="V2458" s="11">
        <f t="shared" si="584"/>
        <v>0</v>
      </c>
      <c r="W2458" s="20"/>
    </row>
    <row r="2459" spans="1:23" x14ac:dyDescent="0.25">
      <c r="A2459">
        <v>2022041217</v>
      </c>
      <c r="B2459">
        <v>3</v>
      </c>
      <c r="C2459" s="8">
        <v>0.67647999999999997</v>
      </c>
      <c r="D2459" s="6">
        <f t="shared" si="570"/>
        <v>54118.399999999994</v>
      </c>
      <c r="E2459" s="62">
        <v>0</v>
      </c>
      <c r="F2459" s="6">
        <f t="shared" si="579"/>
        <v>0</v>
      </c>
      <c r="G2459" s="7">
        <v>0.60799000000000003</v>
      </c>
      <c r="H2459" s="6">
        <f t="shared" si="571"/>
        <v>21279.65</v>
      </c>
      <c r="I2459" s="7">
        <v>0.24113000000000001</v>
      </c>
      <c r="J2459" s="6">
        <f t="shared" si="572"/>
        <v>3375.82</v>
      </c>
      <c r="K2459" s="20"/>
      <c r="L2459" s="6">
        <f t="shared" si="573"/>
        <v>40000</v>
      </c>
      <c r="M2459" s="11">
        <f t="shared" si="580"/>
        <v>0</v>
      </c>
      <c r="N2459" s="6">
        <f t="shared" si="574"/>
        <v>14118.399999999994</v>
      </c>
      <c r="O2459" s="11">
        <f t="shared" si="581"/>
        <v>7161.2500000000073</v>
      </c>
      <c r="P2459" s="11">
        <f t="shared" si="575"/>
        <v>0</v>
      </c>
      <c r="Q2459" s="11">
        <f t="shared" si="582"/>
        <v>3375.82</v>
      </c>
      <c r="R2459" s="11">
        <f t="shared" si="583"/>
        <v>10537.070000000007</v>
      </c>
      <c r="S2459" s="6">
        <f t="shared" si="576"/>
        <v>0</v>
      </c>
      <c r="T2459" s="11">
        <f t="shared" si="577"/>
        <v>0</v>
      </c>
      <c r="U2459" s="11">
        <f t="shared" si="578"/>
        <v>0</v>
      </c>
      <c r="V2459" s="11">
        <f t="shared" si="584"/>
        <v>0</v>
      </c>
      <c r="W2459" s="20"/>
    </row>
    <row r="2460" spans="1:23" x14ac:dyDescent="0.25">
      <c r="A2460">
        <v>2022041218</v>
      </c>
      <c r="B2460">
        <v>3</v>
      </c>
      <c r="C2460" s="8">
        <v>0.68178000000000005</v>
      </c>
      <c r="D2460" s="6">
        <f t="shared" si="570"/>
        <v>54542.400000000001</v>
      </c>
      <c r="E2460" s="62">
        <v>0</v>
      </c>
      <c r="F2460" s="6">
        <f t="shared" si="579"/>
        <v>0</v>
      </c>
      <c r="G2460" s="7">
        <v>0.61863999999999997</v>
      </c>
      <c r="H2460" s="6">
        <f t="shared" si="571"/>
        <v>21652.399999999998</v>
      </c>
      <c r="I2460" s="7">
        <v>0.17494000000000001</v>
      </c>
      <c r="J2460" s="6">
        <f t="shared" si="572"/>
        <v>2449.1600000000003</v>
      </c>
      <c r="K2460" s="20"/>
      <c r="L2460" s="6">
        <f t="shared" si="573"/>
        <v>40000</v>
      </c>
      <c r="M2460" s="11">
        <f t="shared" si="580"/>
        <v>0</v>
      </c>
      <c r="N2460" s="6">
        <f t="shared" si="574"/>
        <v>14542.400000000001</v>
      </c>
      <c r="O2460" s="11">
        <f t="shared" si="581"/>
        <v>7109.9999999999964</v>
      </c>
      <c r="P2460" s="11">
        <f t="shared" si="575"/>
        <v>0</v>
      </c>
      <c r="Q2460" s="11">
        <f t="shared" si="582"/>
        <v>2449.1600000000003</v>
      </c>
      <c r="R2460" s="11">
        <f t="shared" si="583"/>
        <v>9559.1599999999962</v>
      </c>
      <c r="S2460" s="6">
        <f t="shared" si="576"/>
        <v>0</v>
      </c>
      <c r="T2460" s="11">
        <f t="shared" si="577"/>
        <v>0</v>
      </c>
      <c r="U2460" s="11">
        <f t="shared" si="578"/>
        <v>0</v>
      </c>
      <c r="V2460" s="11">
        <f t="shared" si="584"/>
        <v>0</v>
      </c>
      <c r="W2460" s="20"/>
    </row>
    <row r="2461" spans="1:23" x14ac:dyDescent="0.25">
      <c r="A2461">
        <v>2022041219</v>
      </c>
      <c r="B2461">
        <v>3</v>
      </c>
      <c r="C2461" s="8">
        <v>0.66973000000000005</v>
      </c>
      <c r="D2461" s="6">
        <f t="shared" si="570"/>
        <v>53578.400000000001</v>
      </c>
      <c r="E2461" s="62">
        <v>0</v>
      </c>
      <c r="F2461" s="6">
        <f t="shared" si="579"/>
        <v>0</v>
      </c>
      <c r="G2461" s="7">
        <v>0.60526999999999997</v>
      </c>
      <c r="H2461" s="6">
        <f t="shared" si="571"/>
        <v>21184.45</v>
      </c>
      <c r="I2461" s="7">
        <v>0.13386000000000001</v>
      </c>
      <c r="J2461" s="6">
        <f t="shared" si="572"/>
        <v>1874.0400000000002</v>
      </c>
      <c r="K2461" s="20"/>
      <c r="L2461" s="6">
        <f t="shared" si="573"/>
        <v>40000</v>
      </c>
      <c r="M2461" s="11">
        <f t="shared" si="580"/>
        <v>0</v>
      </c>
      <c r="N2461" s="6">
        <f t="shared" si="574"/>
        <v>13578.400000000001</v>
      </c>
      <c r="O2461" s="11">
        <f t="shared" si="581"/>
        <v>7606.0499999999993</v>
      </c>
      <c r="P2461" s="11">
        <f t="shared" si="575"/>
        <v>0</v>
      </c>
      <c r="Q2461" s="11">
        <f t="shared" si="582"/>
        <v>1874.0400000000002</v>
      </c>
      <c r="R2461" s="11">
        <f t="shared" si="583"/>
        <v>9480.09</v>
      </c>
      <c r="S2461" s="6">
        <f t="shared" si="576"/>
        <v>0</v>
      </c>
      <c r="T2461" s="11">
        <f t="shared" si="577"/>
        <v>0</v>
      </c>
      <c r="U2461" s="11">
        <f t="shared" si="578"/>
        <v>0</v>
      </c>
      <c r="V2461" s="11">
        <f t="shared" si="584"/>
        <v>0</v>
      </c>
      <c r="W2461" s="20"/>
    </row>
    <row r="2462" spans="1:23" x14ac:dyDescent="0.25">
      <c r="A2462">
        <v>2022041220</v>
      </c>
      <c r="B2462">
        <v>3</v>
      </c>
      <c r="C2462" s="8">
        <v>0.65005999999999997</v>
      </c>
      <c r="D2462" s="6">
        <f t="shared" si="570"/>
        <v>52004.799999999996</v>
      </c>
      <c r="E2462" s="62">
        <v>0</v>
      </c>
      <c r="F2462" s="6">
        <f t="shared" si="579"/>
        <v>0</v>
      </c>
      <c r="G2462" s="7">
        <v>0.60506000000000004</v>
      </c>
      <c r="H2462" s="6">
        <f t="shared" si="571"/>
        <v>21177.100000000002</v>
      </c>
      <c r="I2462" s="7">
        <v>5.8160000000000003E-2</v>
      </c>
      <c r="J2462" s="6">
        <f t="shared" si="572"/>
        <v>814.24</v>
      </c>
      <c r="K2462" s="20"/>
      <c r="L2462" s="6">
        <f t="shared" si="573"/>
        <v>40000</v>
      </c>
      <c r="M2462" s="11">
        <f t="shared" si="580"/>
        <v>0</v>
      </c>
      <c r="N2462" s="6">
        <f t="shared" si="574"/>
        <v>12004.799999999996</v>
      </c>
      <c r="O2462" s="11">
        <f t="shared" si="581"/>
        <v>9172.3000000000065</v>
      </c>
      <c r="P2462" s="11">
        <f t="shared" si="575"/>
        <v>0</v>
      </c>
      <c r="Q2462" s="11">
        <f t="shared" si="582"/>
        <v>814.24</v>
      </c>
      <c r="R2462" s="11">
        <f t="shared" si="583"/>
        <v>9986.5400000000063</v>
      </c>
      <c r="S2462" s="6">
        <f t="shared" si="576"/>
        <v>0</v>
      </c>
      <c r="T2462" s="11">
        <f t="shared" si="577"/>
        <v>0</v>
      </c>
      <c r="U2462" s="11">
        <f t="shared" si="578"/>
        <v>0</v>
      </c>
      <c r="V2462" s="11">
        <f t="shared" si="584"/>
        <v>0</v>
      </c>
      <c r="W2462" s="20"/>
    </row>
    <row r="2463" spans="1:23" x14ac:dyDescent="0.25">
      <c r="A2463">
        <v>2022041221</v>
      </c>
      <c r="B2463">
        <v>3</v>
      </c>
      <c r="C2463" s="8">
        <v>0.63844999999999996</v>
      </c>
      <c r="D2463" s="6">
        <f t="shared" si="570"/>
        <v>51076</v>
      </c>
      <c r="E2463" s="62">
        <v>0</v>
      </c>
      <c r="F2463" s="6">
        <f t="shared" si="579"/>
        <v>0</v>
      </c>
      <c r="G2463" s="7">
        <v>0.60301000000000005</v>
      </c>
      <c r="H2463" s="6">
        <f t="shared" si="571"/>
        <v>21105.350000000002</v>
      </c>
      <c r="I2463" s="7">
        <v>1.39E-3</v>
      </c>
      <c r="J2463" s="6">
        <f t="shared" si="572"/>
        <v>19.46</v>
      </c>
      <c r="K2463" s="20"/>
      <c r="L2463" s="6">
        <f t="shared" si="573"/>
        <v>40000</v>
      </c>
      <c r="M2463" s="11">
        <f t="shared" si="580"/>
        <v>0</v>
      </c>
      <c r="N2463" s="6">
        <f t="shared" si="574"/>
        <v>11076</v>
      </c>
      <c r="O2463" s="11">
        <f t="shared" si="581"/>
        <v>10029.350000000002</v>
      </c>
      <c r="P2463" s="11">
        <f t="shared" si="575"/>
        <v>0</v>
      </c>
      <c r="Q2463" s="11">
        <f t="shared" si="582"/>
        <v>19.46</v>
      </c>
      <c r="R2463" s="11">
        <f t="shared" si="583"/>
        <v>10048.810000000001</v>
      </c>
      <c r="S2463" s="6">
        <f t="shared" si="576"/>
        <v>0</v>
      </c>
      <c r="T2463" s="11">
        <f t="shared" si="577"/>
        <v>0</v>
      </c>
      <c r="U2463" s="11">
        <f t="shared" si="578"/>
        <v>0</v>
      </c>
      <c r="V2463" s="11">
        <f t="shared" si="584"/>
        <v>0</v>
      </c>
      <c r="W2463" s="20"/>
    </row>
    <row r="2464" spans="1:23" x14ac:dyDescent="0.25">
      <c r="A2464">
        <v>2022041222</v>
      </c>
      <c r="B2464">
        <v>3</v>
      </c>
      <c r="C2464" s="8">
        <v>0.61799999999999999</v>
      </c>
      <c r="D2464" s="6">
        <f t="shared" si="570"/>
        <v>49440</v>
      </c>
      <c r="E2464" s="62">
        <v>0</v>
      </c>
      <c r="F2464" s="6">
        <f t="shared" si="579"/>
        <v>0</v>
      </c>
      <c r="G2464" s="7">
        <v>0.60733000000000004</v>
      </c>
      <c r="H2464" s="6">
        <f t="shared" si="571"/>
        <v>21256.550000000003</v>
      </c>
      <c r="I2464" s="7">
        <v>0</v>
      </c>
      <c r="J2464" s="6">
        <f t="shared" si="572"/>
        <v>0</v>
      </c>
      <c r="K2464" s="20"/>
      <c r="L2464" s="6">
        <f t="shared" si="573"/>
        <v>40000</v>
      </c>
      <c r="M2464" s="11">
        <f t="shared" si="580"/>
        <v>0</v>
      </c>
      <c r="N2464" s="6">
        <f t="shared" si="574"/>
        <v>9440</v>
      </c>
      <c r="O2464" s="11">
        <f t="shared" si="581"/>
        <v>11816.550000000003</v>
      </c>
      <c r="P2464" s="11">
        <f t="shared" si="575"/>
        <v>0</v>
      </c>
      <c r="Q2464" s="11">
        <f t="shared" si="582"/>
        <v>0</v>
      </c>
      <c r="R2464" s="11">
        <f t="shared" si="583"/>
        <v>11816.550000000003</v>
      </c>
      <c r="S2464" s="6">
        <f t="shared" si="576"/>
        <v>0</v>
      </c>
      <c r="T2464" s="11">
        <f t="shared" si="577"/>
        <v>0</v>
      </c>
      <c r="U2464" s="11">
        <f t="shared" si="578"/>
        <v>0</v>
      </c>
      <c r="V2464" s="11">
        <f t="shared" si="584"/>
        <v>0</v>
      </c>
      <c r="W2464" s="20"/>
    </row>
    <row r="2465" spans="1:23" x14ac:dyDescent="0.25">
      <c r="A2465">
        <v>2022041223</v>
      </c>
      <c r="B2465">
        <v>3</v>
      </c>
      <c r="C2465" s="8">
        <v>0.58208000000000004</v>
      </c>
      <c r="D2465" s="6">
        <f t="shared" si="570"/>
        <v>46566.400000000001</v>
      </c>
      <c r="E2465" s="62">
        <v>0</v>
      </c>
      <c r="F2465" s="6">
        <f t="shared" si="579"/>
        <v>0</v>
      </c>
      <c r="G2465" s="7">
        <v>0.58226999999999995</v>
      </c>
      <c r="H2465" s="6">
        <f t="shared" si="571"/>
        <v>20379.449999999997</v>
      </c>
      <c r="I2465" s="7">
        <v>0</v>
      </c>
      <c r="J2465" s="6">
        <f t="shared" si="572"/>
        <v>0</v>
      </c>
      <c r="K2465" s="20"/>
      <c r="L2465" s="6">
        <f t="shared" si="573"/>
        <v>40000</v>
      </c>
      <c r="M2465" s="11">
        <f t="shared" si="580"/>
        <v>0</v>
      </c>
      <c r="N2465" s="6">
        <f t="shared" si="574"/>
        <v>6566.4000000000015</v>
      </c>
      <c r="O2465" s="11">
        <f t="shared" si="581"/>
        <v>13813.049999999996</v>
      </c>
      <c r="P2465" s="11">
        <f t="shared" si="575"/>
        <v>0</v>
      </c>
      <c r="Q2465" s="11">
        <f t="shared" si="582"/>
        <v>0</v>
      </c>
      <c r="R2465" s="11">
        <f t="shared" si="583"/>
        <v>13813.049999999996</v>
      </c>
      <c r="S2465" s="6">
        <f t="shared" si="576"/>
        <v>0</v>
      </c>
      <c r="T2465" s="11">
        <f t="shared" si="577"/>
        <v>0</v>
      </c>
      <c r="U2465" s="11">
        <f t="shared" si="578"/>
        <v>0</v>
      </c>
      <c r="V2465" s="11">
        <f t="shared" si="584"/>
        <v>0</v>
      </c>
      <c r="W2465" s="20"/>
    </row>
    <row r="2466" spans="1:23" x14ac:dyDescent="0.25">
      <c r="A2466">
        <v>2022041224</v>
      </c>
      <c r="B2466">
        <v>3</v>
      </c>
      <c r="C2466" s="8">
        <v>0.54157999999999995</v>
      </c>
      <c r="D2466" s="6">
        <f t="shared" si="570"/>
        <v>43326.399999999994</v>
      </c>
      <c r="E2466" s="62">
        <v>0</v>
      </c>
      <c r="F2466" s="6">
        <f t="shared" si="579"/>
        <v>0</v>
      </c>
      <c r="G2466" s="7">
        <v>0.57398000000000005</v>
      </c>
      <c r="H2466" s="6">
        <f t="shared" si="571"/>
        <v>20089.300000000003</v>
      </c>
      <c r="I2466" s="7">
        <v>0</v>
      </c>
      <c r="J2466" s="6">
        <f t="shared" si="572"/>
        <v>0</v>
      </c>
      <c r="K2466" s="20"/>
      <c r="L2466" s="6">
        <f t="shared" si="573"/>
        <v>40000</v>
      </c>
      <c r="M2466" s="11">
        <f t="shared" si="580"/>
        <v>0</v>
      </c>
      <c r="N2466" s="6">
        <f t="shared" si="574"/>
        <v>3326.3999999999942</v>
      </c>
      <c r="O2466" s="11">
        <f t="shared" si="581"/>
        <v>16762.900000000009</v>
      </c>
      <c r="P2466" s="11">
        <f t="shared" si="575"/>
        <v>0</v>
      </c>
      <c r="Q2466" s="11">
        <f t="shared" si="582"/>
        <v>0</v>
      </c>
      <c r="R2466" s="11">
        <f t="shared" si="583"/>
        <v>16762.900000000009</v>
      </c>
      <c r="S2466" s="6">
        <f t="shared" si="576"/>
        <v>0</v>
      </c>
      <c r="T2466" s="11">
        <f t="shared" si="577"/>
        <v>0</v>
      </c>
      <c r="U2466" s="11">
        <f t="shared" si="578"/>
        <v>0</v>
      </c>
      <c r="V2466" s="11">
        <f t="shared" si="584"/>
        <v>0</v>
      </c>
      <c r="W2466" s="20"/>
    </row>
    <row r="2467" spans="1:23" x14ac:dyDescent="0.25">
      <c r="A2467">
        <v>2022041301</v>
      </c>
      <c r="B2467">
        <v>4</v>
      </c>
      <c r="C2467" s="8">
        <v>0.51321000000000006</v>
      </c>
      <c r="D2467" s="6">
        <f t="shared" si="570"/>
        <v>41056.800000000003</v>
      </c>
      <c r="E2467" s="62">
        <v>0</v>
      </c>
      <c r="F2467" s="6">
        <f t="shared" si="579"/>
        <v>0</v>
      </c>
      <c r="G2467" s="7">
        <v>0.58218999999999999</v>
      </c>
      <c r="H2467" s="6">
        <f t="shared" si="571"/>
        <v>20376.649999999998</v>
      </c>
      <c r="I2467" s="7">
        <v>0</v>
      </c>
      <c r="J2467" s="6">
        <f t="shared" si="572"/>
        <v>0</v>
      </c>
      <c r="K2467" s="20"/>
      <c r="L2467" s="6">
        <f t="shared" si="573"/>
        <v>40000</v>
      </c>
      <c r="M2467" s="11">
        <f t="shared" si="580"/>
        <v>0</v>
      </c>
      <c r="N2467" s="6">
        <f t="shared" si="574"/>
        <v>1056.8000000000029</v>
      </c>
      <c r="O2467" s="11">
        <f t="shared" si="581"/>
        <v>19319.849999999995</v>
      </c>
      <c r="P2467" s="11">
        <f t="shared" si="575"/>
        <v>0</v>
      </c>
      <c r="Q2467" s="11">
        <f t="shared" si="582"/>
        <v>0</v>
      </c>
      <c r="R2467" s="11">
        <f t="shared" si="583"/>
        <v>19319.849999999995</v>
      </c>
      <c r="S2467" s="6">
        <f t="shared" si="576"/>
        <v>0</v>
      </c>
      <c r="T2467" s="11">
        <f t="shared" si="577"/>
        <v>0</v>
      </c>
      <c r="U2467" s="11">
        <f t="shared" si="578"/>
        <v>0</v>
      </c>
      <c r="V2467" s="11">
        <f t="shared" si="584"/>
        <v>0</v>
      </c>
      <c r="W2467" s="20"/>
    </row>
    <row r="2468" spans="1:23" x14ac:dyDescent="0.25">
      <c r="A2468">
        <v>2022041302</v>
      </c>
      <c r="B2468">
        <v>4</v>
      </c>
      <c r="C2468" s="8">
        <v>0.49385000000000001</v>
      </c>
      <c r="D2468" s="6">
        <f t="shared" si="570"/>
        <v>39508</v>
      </c>
      <c r="E2468" s="62">
        <v>0</v>
      </c>
      <c r="F2468" s="6">
        <f t="shared" si="579"/>
        <v>0</v>
      </c>
      <c r="G2468" s="7">
        <v>0.57776000000000005</v>
      </c>
      <c r="H2468" s="6">
        <f t="shared" si="571"/>
        <v>20221.600000000002</v>
      </c>
      <c r="I2468" s="7">
        <v>0</v>
      </c>
      <c r="J2468" s="6">
        <f t="shared" si="572"/>
        <v>0</v>
      </c>
      <c r="K2468" s="20"/>
      <c r="L2468" s="6">
        <f t="shared" si="573"/>
        <v>39508</v>
      </c>
      <c r="M2468" s="11">
        <f t="shared" si="580"/>
        <v>492</v>
      </c>
      <c r="N2468" s="6">
        <f t="shared" si="574"/>
        <v>0</v>
      </c>
      <c r="O2468" s="11">
        <f t="shared" si="581"/>
        <v>20221.600000000002</v>
      </c>
      <c r="P2468" s="11">
        <f t="shared" si="575"/>
        <v>0</v>
      </c>
      <c r="Q2468" s="11">
        <f t="shared" si="582"/>
        <v>0</v>
      </c>
      <c r="R2468" s="11">
        <f t="shared" si="583"/>
        <v>20713.600000000002</v>
      </c>
      <c r="S2468" s="6">
        <f t="shared" si="576"/>
        <v>0</v>
      </c>
      <c r="T2468" s="11">
        <f t="shared" si="577"/>
        <v>0</v>
      </c>
      <c r="U2468" s="11">
        <f t="shared" si="578"/>
        <v>0</v>
      </c>
      <c r="V2468" s="11">
        <f t="shared" si="584"/>
        <v>0</v>
      </c>
      <c r="W2468" s="20"/>
    </row>
    <row r="2469" spans="1:23" x14ac:dyDescent="0.25">
      <c r="A2469">
        <v>2022041303</v>
      </c>
      <c r="B2469">
        <v>4</v>
      </c>
      <c r="C2469" s="8">
        <v>0.48277999999999999</v>
      </c>
      <c r="D2469" s="6">
        <f t="shared" si="570"/>
        <v>38622.400000000001</v>
      </c>
      <c r="E2469" s="62">
        <v>0</v>
      </c>
      <c r="F2469" s="6">
        <f t="shared" si="579"/>
        <v>0</v>
      </c>
      <c r="G2469" s="7">
        <v>0.58225000000000005</v>
      </c>
      <c r="H2469" s="6">
        <f t="shared" si="571"/>
        <v>20378.75</v>
      </c>
      <c r="I2469" s="7">
        <v>0</v>
      </c>
      <c r="J2469" s="6">
        <f t="shared" si="572"/>
        <v>0</v>
      </c>
      <c r="K2469" s="20"/>
      <c r="L2469" s="6">
        <f t="shared" si="573"/>
        <v>38622.400000000001</v>
      </c>
      <c r="M2469" s="11">
        <f t="shared" si="580"/>
        <v>1377.5999999999985</v>
      </c>
      <c r="N2469" s="6">
        <f t="shared" si="574"/>
        <v>0</v>
      </c>
      <c r="O2469" s="11">
        <f t="shared" si="581"/>
        <v>20378.75</v>
      </c>
      <c r="P2469" s="11">
        <f t="shared" si="575"/>
        <v>0</v>
      </c>
      <c r="Q2469" s="11">
        <f t="shared" si="582"/>
        <v>0</v>
      </c>
      <c r="R2469" s="11">
        <f t="shared" si="583"/>
        <v>21756.35</v>
      </c>
      <c r="S2469" s="6">
        <f t="shared" si="576"/>
        <v>0</v>
      </c>
      <c r="T2469" s="11">
        <f t="shared" si="577"/>
        <v>0</v>
      </c>
      <c r="U2469" s="11">
        <f t="shared" si="578"/>
        <v>0</v>
      </c>
      <c r="V2469" s="11">
        <f t="shared" si="584"/>
        <v>0</v>
      </c>
      <c r="W2469" s="20"/>
    </row>
    <row r="2470" spans="1:23" x14ac:dyDescent="0.25">
      <c r="A2470">
        <v>2022041304</v>
      </c>
      <c r="B2470">
        <v>4</v>
      </c>
      <c r="C2470" s="8">
        <v>0.4783</v>
      </c>
      <c r="D2470" s="6">
        <f t="shared" si="570"/>
        <v>38264</v>
      </c>
      <c r="E2470" s="62">
        <v>0</v>
      </c>
      <c r="F2470" s="6">
        <f t="shared" si="579"/>
        <v>0</v>
      </c>
      <c r="G2470" s="7">
        <v>0.59516000000000002</v>
      </c>
      <c r="H2470" s="6">
        <f t="shared" si="571"/>
        <v>20830.600000000002</v>
      </c>
      <c r="I2470" s="7">
        <v>0</v>
      </c>
      <c r="J2470" s="6">
        <f t="shared" si="572"/>
        <v>0</v>
      </c>
      <c r="K2470" s="20"/>
      <c r="L2470" s="6">
        <f t="shared" si="573"/>
        <v>38264</v>
      </c>
      <c r="M2470" s="11">
        <f t="shared" si="580"/>
        <v>1736</v>
      </c>
      <c r="N2470" s="6">
        <f t="shared" si="574"/>
        <v>0</v>
      </c>
      <c r="O2470" s="11">
        <f t="shared" si="581"/>
        <v>20830.600000000002</v>
      </c>
      <c r="P2470" s="11">
        <f t="shared" si="575"/>
        <v>0</v>
      </c>
      <c r="Q2470" s="11">
        <f t="shared" si="582"/>
        <v>0</v>
      </c>
      <c r="R2470" s="11">
        <f t="shared" si="583"/>
        <v>22566.600000000002</v>
      </c>
      <c r="S2470" s="6">
        <f t="shared" si="576"/>
        <v>0</v>
      </c>
      <c r="T2470" s="11">
        <f t="shared" si="577"/>
        <v>0</v>
      </c>
      <c r="U2470" s="11">
        <f t="shared" si="578"/>
        <v>0</v>
      </c>
      <c r="V2470" s="11">
        <f t="shared" si="584"/>
        <v>0</v>
      </c>
      <c r="W2470" s="20"/>
    </row>
    <row r="2471" spans="1:23" x14ac:dyDescent="0.25">
      <c r="A2471">
        <v>2022041305</v>
      </c>
      <c r="B2471">
        <v>4</v>
      </c>
      <c r="C2471" s="8">
        <v>0.48443000000000003</v>
      </c>
      <c r="D2471" s="6">
        <f t="shared" si="570"/>
        <v>38754.400000000001</v>
      </c>
      <c r="E2471" s="62">
        <v>0</v>
      </c>
      <c r="F2471" s="6">
        <f t="shared" si="579"/>
        <v>0</v>
      </c>
      <c r="G2471" s="7">
        <v>0.59487000000000001</v>
      </c>
      <c r="H2471" s="6">
        <f t="shared" si="571"/>
        <v>20820.45</v>
      </c>
      <c r="I2471" s="7">
        <v>0</v>
      </c>
      <c r="J2471" s="6">
        <f t="shared" si="572"/>
        <v>0</v>
      </c>
      <c r="K2471" s="20"/>
      <c r="L2471" s="6">
        <f t="shared" si="573"/>
        <v>38754.400000000001</v>
      </c>
      <c r="M2471" s="11">
        <f t="shared" si="580"/>
        <v>1245.5999999999985</v>
      </c>
      <c r="N2471" s="6">
        <f t="shared" si="574"/>
        <v>0</v>
      </c>
      <c r="O2471" s="11">
        <f t="shared" si="581"/>
        <v>20820.45</v>
      </c>
      <c r="P2471" s="11">
        <f t="shared" si="575"/>
        <v>0</v>
      </c>
      <c r="Q2471" s="11">
        <f t="shared" si="582"/>
        <v>0</v>
      </c>
      <c r="R2471" s="11">
        <f t="shared" si="583"/>
        <v>22066.05</v>
      </c>
      <c r="S2471" s="6">
        <f t="shared" si="576"/>
        <v>0</v>
      </c>
      <c r="T2471" s="11">
        <f t="shared" si="577"/>
        <v>0</v>
      </c>
      <c r="U2471" s="11">
        <f t="shared" si="578"/>
        <v>0</v>
      </c>
      <c r="V2471" s="11">
        <f t="shared" si="584"/>
        <v>0</v>
      </c>
      <c r="W2471" s="20"/>
    </row>
    <row r="2472" spans="1:23" x14ac:dyDescent="0.25">
      <c r="A2472">
        <v>2022041306</v>
      </c>
      <c r="B2472">
        <v>4</v>
      </c>
      <c r="C2472" s="8">
        <v>0.50470999999999999</v>
      </c>
      <c r="D2472" s="6">
        <f t="shared" si="570"/>
        <v>40376.800000000003</v>
      </c>
      <c r="E2472" s="62">
        <v>0</v>
      </c>
      <c r="F2472" s="6">
        <f t="shared" si="579"/>
        <v>0</v>
      </c>
      <c r="G2472" s="7">
        <v>0.58689000000000002</v>
      </c>
      <c r="H2472" s="6">
        <f t="shared" si="571"/>
        <v>20541.150000000001</v>
      </c>
      <c r="I2472" s="7">
        <v>0</v>
      </c>
      <c r="J2472" s="6">
        <f t="shared" si="572"/>
        <v>0</v>
      </c>
      <c r="K2472" s="20"/>
      <c r="L2472" s="6">
        <f t="shared" si="573"/>
        <v>40000</v>
      </c>
      <c r="M2472" s="11">
        <f t="shared" si="580"/>
        <v>0</v>
      </c>
      <c r="N2472" s="6">
        <f t="shared" si="574"/>
        <v>376.80000000000291</v>
      </c>
      <c r="O2472" s="11">
        <f t="shared" si="581"/>
        <v>20164.349999999999</v>
      </c>
      <c r="P2472" s="11">
        <f t="shared" si="575"/>
        <v>0</v>
      </c>
      <c r="Q2472" s="11">
        <f t="shared" si="582"/>
        <v>0</v>
      </c>
      <c r="R2472" s="11">
        <f t="shared" si="583"/>
        <v>20164.349999999999</v>
      </c>
      <c r="S2472" s="6">
        <f t="shared" si="576"/>
        <v>0</v>
      </c>
      <c r="T2472" s="11">
        <f t="shared" si="577"/>
        <v>0</v>
      </c>
      <c r="U2472" s="11">
        <f t="shared" si="578"/>
        <v>0</v>
      </c>
      <c r="V2472" s="11">
        <f t="shared" si="584"/>
        <v>0</v>
      </c>
      <c r="W2472" s="20"/>
    </row>
    <row r="2473" spans="1:23" x14ac:dyDescent="0.25">
      <c r="A2473">
        <v>2022041307</v>
      </c>
      <c r="B2473">
        <v>4</v>
      </c>
      <c r="C2473" s="8">
        <v>0.54054000000000002</v>
      </c>
      <c r="D2473" s="6">
        <f t="shared" si="570"/>
        <v>43243.200000000004</v>
      </c>
      <c r="E2473" s="62">
        <v>0</v>
      </c>
      <c r="F2473" s="6">
        <f t="shared" si="579"/>
        <v>0</v>
      </c>
      <c r="G2473" s="7">
        <v>0.60782999999999998</v>
      </c>
      <c r="H2473" s="6">
        <f t="shared" si="571"/>
        <v>21274.05</v>
      </c>
      <c r="I2473" s="7">
        <v>0</v>
      </c>
      <c r="J2473" s="6">
        <f t="shared" si="572"/>
        <v>0</v>
      </c>
      <c r="K2473" s="20"/>
      <c r="L2473" s="6">
        <f t="shared" si="573"/>
        <v>40000</v>
      </c>
      <c r="M2473" s="11">
        <f t="shared" si="580"/>
        <v>0</v>
      </c>
      <c r="N2473" s="6">
        <f t="shared" si="574"/>
        <v>3243.2000000000044</v>
      </c>
      <c r="O2473" s="11">
        <f t="shared" si="581"/>
        <v>18030.849999999995</v>
      </c>
      <c r="P2473" s="11">
        <f t="shared" si="575"/>
        <v>0</v>
      </c>
      <c r="Q2473" s="11">
        <f t="shared" si="582"/>
        <v>0</v>
      </c>
      <c r="R2473" s="11">
        <f t="shared" si="583"/>
        <v>18030.849999999995</v>
      </c>
      <c r="S2473" s="6">
        <f t="shared" si="576"/>
        <v>0</v>
      </c>
      <c r="T2473" s="11">
        <f t="shared" si="577"/>
        <v>0</v>
      </c>
      <c r="U2473" s="11">
        <f t="shared" si="578"/>
        <v>0</v>
      </c>
      <c r="V2473" s="11">
        <f t="shared" si="584"/>
        <v>0</v>
      </c>
      <c r="W2473" s="20"/>
    </row>
    <row r="2474" spans="1:23" x14ac:dyDescent="0.25">
      <c r="A2474">
        <v>2022041308</v>
      </c>
      <c r="B2474">
        <v>4</v>
      </c>
      <c r="C2474" s="8">
        <v>0.55720999999999998</v>
      </c>
      <c r="D2474" s="6">
        <f t="shared" si="570"/>
        <v>44576.799999999996</v>
      </c>
      <c r="E2474" s="62">
        <v>0</v>
      </c>
      <c r="F2474" s="6">
        <f t="shared" si="579"/>
        <v>0</v>
      </c>
      <c r="G2474" s="7">
        <v>0.61434</v>
      </c>
      <c r="H2474" s="6">
        <f t="shared" si="571"/>
        <v>21501.9</v>
      </c>
      <c r="I2474" s="7">
        <v>1.6199999999999999E-2</v>
      </c>
      <c r="J2474" s="6">
        <f t="shared" si="572"/>
        <v>226.79999999999998</v>
      </c>
      <c r="K2474" s="20"/>
      <c r="L2474" s="6">
        <f t="shared" si="573"/>
        <v>40000</v>
      </c>
      <c r="M2474" s="11">
        <f t="shared" si="580"/>
        <v>0</v>
      </c>
      <c r="N2474" s="6">
        <f t="shared" si="574"/>
        <v>4576.7999999999956</v>
      </c>
      <c r="O2474" s="11">
        <f t="shared" si="581"/>
        <v>16925.100000000006</v>
      </c>
      <c r="P2474" s="11">
        <f t="shared" si="575"/>
        <v>0</v>
      </c>
      <c r="Q2474" s="11">
        <f t="shared" si="582"/>
        <v>226.79999999999998</v>
      </c>
      <c r="R2474" s="11">
        <f t="shared" si="583"/>
        <v>17151.900000000005</v>
      </c>
      <c r="S2474" s="6">
        <f t="shared" si="576"/>
        <v>0</v>
      </c>
      <c r="T2474" s="11">
        <f t="shared" si="577"/>
        <v>0</v>
      </c>
      <c r="U2474" s="11">
        <f t="shared" si="578"/>
        <v>0</v>
      </c>
      <c r="V2474" s="11">
        <f t="shared" si="584"/>
        <v>0</v>
      </c>
      <c r="W2474" s="20"/>
    </row>
    <row r="2475" spans="1:23" x14ac:dyDescent="0.25">
      <c r="A2475">
        <v>2022041309</v>
      </c>
      <c r="B2475">
        <v>4</v>
      </c>
      <c r="C2475" s="8">
        <v>0.56396999999999997</v>
      </c>
      <c r="D2475" s="6">
        <f t="shared" si="570"/>
        <v>45117.599999999999</v>
      </c>
      <c r="E2475" s="62">
        <v>0</v>
      </c>
      <c r="F2475" s="6">
        <f t="shared" si="579"/>
        <v>0</v>
      </c>
      <c r="G2475" s="7">
        <v>0.55069999999999997</v>
      </c>
      <c r="H2475" s="6">
        <f t="shared" si="571"/>
        <v>19274.5</v>
      </c>
      <c r="I2475" s="7">
        <v>0.2205</v>
      </c>
      <c r="J2475" s="6">
        <f t="shared" si="572"/>
        <v>3087</v>
      </c>
      <c r="K2475" s="20"/>
      <c r="L2475" s="6">
        <f t="shared" si="573"/>
        <v>40000</v>
      </c>
      <c r="M2475" s="11">
        <f t="shared" si="580"/>
        <v>0</v>
      </c>
      <c r="N2475" s="6">
        <f t="shared" si="574"/>
        <v>5117.5999999999985</v>
      </c>
      <c r="O2475" s="11">
        <f t="shared" si="581"/>
        <v>14156.900000000001</v>
      </c>
      <c r="P2475" s="11">
        <f t="shared" si="575"/>
        <v>0</v>
      </c>
      <c r="Q2475" s="11">
        <f t="shared" si="582"/>
        <v>3087</v>
      </c>
      <c r="R2475" s="11">
        <f t="shared" si="583"/>
        <v>17243.900000000001</v>
      </c>
      <c r="S2475" s="6">
        <f t="shared" si="576"/>
        <v>0</v>
      </c>
      <c r="T2475" s="11">
        <f t="shared" si="577"/>
        <v>0</v>
      </c>
      <c r="U2475" s="11">
        <f t="shared" si="578"/>
        <v>0</v>
      </c>
      <c r="V2475" s="11">
        <f t="shared" si="584"/>
        <v>0</v>
      </c>
      <c r="W2475" s="20"/>
    </row>
    <row r="2476" spans="1:23" x14ac:dyDescent="0.25">
      <c r="A2476">
        <v>2022041310</v>
      </c>
      <c r="B2476">
        <v>4</v>
      </c>
      <c r="C2476" s="8">
        <v>0.57359000000000004</v>
      </c>
      <c r="D2476" s="6">
        <f t="shared" si="570"/>
        <v>45887.200000000004</v>
      </c>
      <c r="E2476" s="62">
        <v>0</v>
      </c>
      <c r="F2476" s="6">
        <f t="shared" si="579"/>
        <v>0</v>
      </c>
      <c r="G2476" s="7">
        <v>0.4829</v>
      </c>
      <c r="H2476" s="6">
        <f t="shared" si="571"/>
        <v>16901.5</v>
      </c>
      <c r="I2476" s="7">
        <v>0.39363999999999999</v>
      </c>
      <c r="J2476" s="6">
        <f t="shared" si="572"/>
        <v>5510.96</v>
      </c>
      <c r="K2476" s="20"/>
      <c r="L2476" s="6">
        <f t="shared" si="573"/>
        <v>40000</v>
      </c>
      <c r="M2476" s="11">
        <f t="shared" si="580"/>
        <v>0</v>
      </c>
      <c r="N2476" s="6">
        <f t="shared" si="574"/>
        <v>5887.2000000000044</v>
      </c>
      <c r="O2476" s="11">
        <f t="shared" si="581"/>
        <v>11014.299999999996</v>
      </c>
      <c r="P2476" s="11">
        <f t="shared" si="575"/>
        <v>0</v>
      </c>
      <c r="Q2476" s="11">
        <f t="shared" si="582"/>
        <v>5510.96</v>
      </c>
      <c r="R2476" s="11">
        <f t="shared" si="583"/>
        <v>16525.259999999995</v>
      </c>
      <c r="S2476" s="6">
        <f t="shared" si="576"/>
        <v>0</v>
      </c>
      <c r="T2476" s="11">
        <f t="shared" si="577"/>
        <v>0</v>
      </c>
      <c r="U2476" s="11">
        <f t="shared" si="578"/>
        <v>0</v>
      </c>
      <c r="V2476" s="11">
        <f t="shared" si="584"/>
        <v>0</v>
      </c>
      <c r="W2476" s="20"/>
    </row>
    <row r="2477" spans="1:23" x14ac:dyDescent="0.25">
      <c r="A2477">
        <v>2022041311</v>
      </c>
      <c r="B2477">
        <v>4</v>
      </c>
      <c r="C2477" s="8">
        <v>0.59111000000000002</v>
      </c>
      <c r="D2477" s="6">
        <f t="shared" si="570"/>
        <v>47288.800000000003</v>
      </c>
      <c r="E2477" s="62">
        <v>0</v>
      </c>
      <c r="F2477" s="6">
        <f t="shared" si="579"/>
        <v>0</v>
      </c>
      <c r="G2477" s="7">
        <v>0.39256000000000002</v>
      </c>
      <c r="H2477" s="6">
        <f t="shared" si="571"/>
        <v>13739.6</v>
      </c>
      <c r="I2477" s="7">
        <v>0.66888000000000003</v>
      </c>
      <c r="J2477" s="6">
        <f t="shared" si="572"/>
        <v>9364.32</v>
      </c>
      <c r="K2477" s="20"/>
      <c r="L2477" s="6">
        <f t="shared" si="573"/>
        <v>40000</v>
      </c>
      <c r="M2477" s="11">
        <f t="shared" si="580"/>
        <v>0</v>
      </c>
      <c r="N2477" s="6">
        <f t="shared" si="574"/>
        <v>7288.8000000000029</v>
      </c>
      <c r="O2477" s="11">
        <f t="shared" si="581"/>
        <v>6450.7999999999975</v>
      </c>
      <c r="P2477" s="11">
        <f t="shared" si="575"/>
        <v>0</v>
      </c>
      <c r="Q2477" s="11">
        <f t="shared" si="582"/>
        <v>9364.32</v>
      </c>
      <c r="R2477" s="11">
        <f t="shared" si="583"/>
        <v>15815.119999999997</v>
      </c>
      <c r="S2477" s="6">
        <f t="shared" si="576"/>
        <v>0</v>
      </c>
      <c r="T2477" s="11">
        <f t="shared" si="577"/>
        <v>0</v>
      </c>
      <c r="U2477" s="11">
        <f t="shared" si="578"/>
        <v>0</v>
      </c>
      <c r="V2477" s="11">
        <f t="shared" si="584"/>
        <v>0</v>
      </c>
      <c r="W2477" s="20"/>
    </row>
    <row r="2478" spans="1:23" x14ac:dyDescent="0.25">
      <c r="A2478">
        <v>2022041312</v>
      </c>
      <c r="B2478">
        <v>4</v>
      </c>
      <c r="C2478" s="8">
        <v>0.60609000000000002</v>
      </c>
      <c r="D2478" s="6">
        <f t="shared" si="570"/>
        <v>48487.200000000004</v>
      </c>
      <c r="E2478" s="62">
        <v>0</v>
      </c>
      <c r="F2478" s="6">
        <f t="shared" si="579"/>
        <v>0</v>
      </c>
      <c r="G2478" s="7">
        <v>0.40500000000000003</v>
      </c>
      <c r="H2478" s="6">
        <f t="shared" si="571"/>
        <v>14175.000000000002</v>
      </c>
      <c r="I2478" s="7">
        <v>0.66949999999999998</v>
      </c>
      <c r="J2478" s="6">
        <f t="shared" si="572"/>
        <v>9373</v>
      </c>
      <c r="K2478" s="20"/>
      <c r="L2478" s="6">
        <f t="shared" si="573"/>
        <v>40000</v>
      </c>
      <c r="M2478" s="11">
        <f t="shared" si="580"/>
        <v>0</v>
      </c>
      <c r="N2478" s="6">
        <f t="shared" si="574"/>
        <v>8487.2000000000044</v>
      </c>
      <c r="O2478" s="11">
        <f t="shared" si="581"/>
        <v>5687.7999999999975</v>
      </c>
      <c r="P2478" s="11">
        <f t="shared" si="575"/>
        <v>0</v>
      </c>
      <c r="Q2478" s="11">
        <f t="shared" si="582"/>
        <v>9373</v>
      </c>
      <c r="R2478" s="11">
        <f t="shared" si="583"/>
        <v>15060.799999999997</v>
      </c>
      <c r="S2478" s="6">
        <f t="shared" si="576"/>
        <v>0</v>
      </c>
      <c r="T2478" s="11">
        <f t="shared" si="577"/>
        <v>0</v>
      </c>
      <c r="U2478" s="11">
        <f t="shared" si="578"/>
        <v>0</v>
      </c>
      <c r="V2478" s="11">
        <f t="shared" si="584"/>
        <v>0</v>
      </c>
      <c r="W2478" s="20"/>
    </row>
    <row r="2479" spans="1:23" x14ac:dyDescent="0.25">
      <c r="A2479">
        <v>2022041313</v>
      </c>
      <c r="B2479">
        <v>4</v>
      </c>
      <c r="C2479" s="8">
        <v>0.62205999999999995</v>
      </c>
      <c r="D2479" s="6">
        <f t="shared" si="570"/>
        <v>49764.799999999996</v>
      </c>
      <c r="E2479" s="62">
        <v>0</v>
      </c>
      <c r="F2479" s="6">
        <f t="shared" si="579"/>
        <v>0</v>
      </c>
      <c r="G2479" s="7">
        <v>0.43836000000000003</v>
      </c>
      <c r="H2479" s="6">
        <f t="shared" si="571"/>
        <v>15342.6</v>
      </c>
      <c r="I2479" s="7">
        <v>0.60109999999999997</v>
      </c>
      <c r="J2479" s="6">
        <f t="shared" si="572"/>
        <v>8415.4</v>
      </c>
      <c r="K2479" s="20"/>
      <c r="L2479" s="6">
        <f t="shared" si="573"/>
        <v>40000</v>
      </c>
      <c r="M2479" s="11">
        <f t="shared" si="580"/>
        <v>0</v>
      </c>
      <c r="N2479" s="6">
        <f t="shared" si="574"/>
        <v>9764.7999999999956</v>
      </c>
      <c r="O2479" s="11">
        <f t="shared" si="581"/>
        <v>5577.8000000000047</v>
      </c>
      <c r="P2479" s="11">
        <f t="shared" si="575"/>
        <v>0</v>
      </c>
      <c r="Q2479" s="11">
        <f t="shared" si="582"/>
        <v>8415.4</v>
      </c>
      <c r="R2479" s="11">
        <f t="shared" si="583"/>
        <v>13993.200000000004</v>
      </c>
      <c r="S2479" s="6">
        <f t="shared" si="576"/>
        <v>0</v>
      </c>
      <c r="T2479" s="11">
        <f t="shared" si="577"/>
        <v>0</v>
      </c>
      <c r="U2479" s="11">
        <f t="shared" si="578"/>
        <v>0</v>
      </c>
      <c r="V2479" s="11">
        <f t="shared" si="584"/>
        <v>0</v>
      </c>
      <c r="W2479" s="20"/>
    </row>
    <row r="2480" spans="1:23" x14ac:dyDescent="0.25">
      <c r="A2480">
        <v>2022041314</v>
      </c>
      <c r="B2480">
        <v>4</v>
      </c>
      <c r="C2480" s="8">
        <v>0.63493999999999995</v>
      </c>
      <c r="D2480" s="6">
        <f t="shared" si="570"/>
        <v>50795.199999999997</v>
      </c>
      <c r="E2480" s="62">
        <v>0</v>
      </c>
      <c r="F2480" s="6">
        <f t="shared" si="579"/>
        <v>0</v>
      </c>
      <c r="G2480" s="7">
        <v>0.45200000000000001</v>
      </c>
      <c r="H2480" s="6">
        <f t="shared" si="571"/>
        <v>15820</v>
      </c>
      <c r="I2480" s="7">
        <v>0.52100000000000002</v>
      </c>
      <c r="J2480" s="6">
        <f t="shared" si="572"/>
        <v>7294</v>
      </c>
      <c r="K2480" s="20"/>
      <c r="L2480" s="6">
        <f t="shared" si="573"/>
        <v>40000</v>
      </c>
      <c r="M2480" s="11">
        <f t="shared" si="580"/>
        <v>0</v>
      </c>
      <c r="N2480" s="6">
        <f t="shared" si="574"/>
        <v>10795.199999999997</v>
      </c>
      <c r="O2480" s="11">
        <f t="shared" si="581"/>
        <v>5024.8000000000029</v>
      </c>
      <c r="P2480" s="11">
        <f t="shared" si="575"/>
        <v>0</v>
      </c>
      <c r="Q2480" s="11">
        <f t="shared" si="582"/>
        <v>7294</v>
      </c>
      <c r="R2480" s="11">
        <f t="shared" si="583"/>
        <v>12318.800000000003</v>
      </c>
      <c r="S2480" s="6">
        <f t="shared" si="576"/>
        <v>0</v>
      </c>
      <c r="T2480" s="11">
        <f t="shared" si="577"/>
        <v>0</v>
      </c>
      <c r="U2480" s="11">
        <f t="shared" si="578"/>
        <v>0</v>
      </c>
      <c r="V2480" s="11">
        <f t="shared" si="584"/>
        <v>0</v>
      </c>
      <c r="W2480" s="20"/>
    </row>
    <row r="2481" spans="1:23" x14ac:dyDescent="0.25">
      <c r="A2481">
        <v>2022041315</v>
      </c>
      <c r="B2481">
        <v>4</v>
      </c>
      <c r="C2481" s="8">
        <v>0.64322999999999997</v>
      </c>
      <c r="D2481" s="6">
        <f t="shared" si="570"/>
        <v>51458.399999999994</v>
      </c>
      <c r="E2481" s="62">
        <v>0</v>
      </c>
      <c r="F2481" s="6">
        <f t="shared" si="579"/>
        <v>0</v>
      </c>
      <c r="G2481" s="7">
        <v>0.46340999999999999</v>
      </c>
      <c r="H2481" s="6">
        <f t="shared" si="571"/>
        <v>16219.35</v>
      </c>
      <c r="I2481" s="7">
        <v>0.45316000000000001</v>
      </c>
      <c r="J2481" s="6">
        <f t="shared" si="572"/>
        <v>6344.24</v>
      </c>
      <c r="K2481" s="20"/>
      <c r="L2481" s="6">
        <f t="shared" si="573"/>
        <v>40000</v>
      </c>
      <c r="M2481" s="11">
        <f t="shared" si="580"/>
        <v>0</v>
      </c>
      <c r="N2481" s="6">
        <f t="shared" si="574"/>
        <v>11458.399999999994</v>
      </c>
      <c r="O2481" s="11">
        <f t="shared" si="581"/>
        <v>4760.9500000000062</v>
      </c>
      <c r="P2481" s="11">
        <f t="shared" si="575"/>
        <v>0</v>
      </c>
      <c r="Q2481" s="11">
        <f t="shared" si="582"/>
        <v>6344.24</v>
      </c>
      <c r="R2481" s="11">
        <f t="shared" si="583"/>
        <v>11105.190000000006</v>
      </c>
      <c r="S2481" s="6">
        <f t="shared" si="576"/>
        <v>0</v>
      </c>
      <c r="T2481" s="11">
        <f t="shared" si="577"/>
        <v>0</v>
      </c>
      <c r="U2481" s="11">
        <f t="shared" si="578"/>
        <v>0</v>
      </c>
      <c r="V2481" s="11">
        <f t="shared" si="584"/>
        <v>0</v>
      </c>
      <c r="W2481" s="20"/>
    </row>
    <row r="2482" spans="1:23" x14ac:dyDescent="0.25">
      <c r="A2482">
        <v>2022041316</v>
      </c>
      <c r="B2482">
        <v>4</v>
      </c>
      <c r="C2482" s="8">
        <v>0.64949000000000001</v>
      </c>
      <c r="D2482" s="6">
        <f t="shared" si="570"/>
        <v>51959.200000000004</v>
      </c>
      <c r="E2482" s="62">
        <v>0</v>
      </c>
      <c r="F2482" s="6">
        <f t="shared" si="579"/>
        <v>0</v>
      </c>
      <c r="G2482" s="7">
        <v>0.45828999999999998</v>
      </c>
      <c r="H2482" s="6">
        <f t="shared" si="571"/>
        <v>16040.15</v>
      </c>
      <c r="I2482" s="7">
        <v>0.48814999999999997</v>
      </c>
      <c r="J2482" s="6">
        <f t="shared" si="572"/>
        <v>6834.0999999999995</v>
      </c>
      <c r="K2482" s="20"/>
      <c r="L2482" s="6">
        <f t="shared" si="573"/>
        <v>40000</v>
      </c>
      <c r="M2482" s="11">
        <f t="shared" si="580"/>
        <v>0</v>
      </c>
      <c r="N2482" s="6">
        <f t="shared" si="574"/>
        <v>11959.200000000004</v>
      </c>
      <c r="O2482" s="11">
        <f t="shared" si="581"/>
        <v>4080.9499999999953</v>
      </c>
      <c r="P2482" s="11">
        <f t="shared" si="575"/>
        <v>0</v>
      </c>
      <c r="Q2482" s="11">
        <f t="shared" si="582"/>
        <v>6834.0999999999995</v>
      </c>
      <c r="R2482" s="11">
        <f t="shared" si="583"/>
        <v>10915.049999999996</v>
      </c>
      <c r="S2482" s="6">
        <f t="shared" si="576"/>
        <v>0</v>
      </c>
      <c r="T2482" s="11">
        <f t="shared" si="577"/>
        <v>0</v>
      </c>
      <c r="U2482" s="11">
        <f t="shared" si="578"/>
        <v>0</v>
      </c>
      <c r="V2482" s="11">
        <f t="shared" si="584"/>
        <v>0</v>
      </c>
      <c r="W2482" s="20"/>
    </row>
    <row r="2483" spans="1:23" x14ac:dyDescent="0.25">
      <c r="A2483">
        <v>2022041317</v>
      </c>
      <c r="B2483">
        <v>4</v>
      </c>
      <c r="C2483" s="8">
        <v>0.6613</v>
      </c>
      <c r="D2483" s="6">
        <f t="shared" si="570"/>
        <v>52904</v>
      </c>
      <c r="E2483" s="62">
        <v>0</v>
      </c>
      <c r="F2483" s="6">
        <f t="shared" si="579"/>
        <v>0</v>
      </c>
      <c r="G2483" s="7">
        <v>0.44042999999999999</v>
      </c>
      <c r="H2483" s="6">
        <f t="shared" si="571"/>
        <v>15415.05</v>
      </c>
      <c r="I2483" s="7">
        <v>0.53879999999999995</v>
      </c>
      <c r="J2483" s="6">
        <f t="shared" si="572"/>
        <v>7543.1999999999989</v>
      </c>
      <c r="K2483" s="20"/>
      <c r="L2483" s="6">
        <f t="shared" si="573"/>
        <v>40000</v>
      </c>
      <c r="M2483" s="11">
        <f t="shared" si="580"/>
        <v>0</v>
      </c>
      <c r="N2483" s="6">
        <f t="shared" si="574"/>
        <v>12904</v>
      </c>
      <c r="O2483" s="11">
        <f t="shared" si="581"/>
        <v>2511.0499999999993</v>
      </c>
      <c r="P2483" s="11">
        <f t="shared" si="575"/>
        <v>0</v>
      </c>
      <c r="Q2483" s="11">
        <f t="shared" si="582"/>
        <v>7543.1999999999989</v>
      </c>
      <c r="R2483" s="11">
        <f t="shared" si="583"/>
        <v>10054.249999999998</v>
      </c>
      <c r="S2483" s="6">
        <f t="shared" si="576"/>
        <v>0</v>
      </c>
      <c r="T2483" s="11">
        <f t="shared" si="577"/>
        <v>0</v>
      </c>
      <c r="U2483" s="11">
        <f t="shared" si="578"/>
        <v>0</v>
      </c>
      <c r="V2483" s="11">
        <f t="shared" si="584"/>
        <v>0</v>
      </c>
      <c r="W2483" s="20"/>
    </row>
    <row r="2484" spans="1:23" x14ac:dyDescent="0.25">
      <c r="A2484">
        <v>2022041318</v>
      </c>
      <c r="B2484">
        <v>4</v>
      </c>
      <c r="C2484" s="8">
        <v>0.66810000000000003</v>
      </c>
      <c r="D2484" s="6">
        <f t="shared" si="570"/>
        <v>53448</v>
      </c>
      <c r="E2484" s="62">
        <v>0</v>
      </c>
      <c r="F2484" s="6">
        <f t="shared" si="579"/>
        <v>0</v>
      </c>
      <c r="G2484" s="7">
        <v>0.42302000000000001</v>
      </c>
      <c r="H2484" s="6">
        <f t="shared" si="571"/>
        <v>14805.7</v>
      </c>
      <c r="I2484" s="7">
        <v>0.59170999999999996</v>
      </c>
      <c r="J2484" s="6">
        <f t="shared" si="572"/>
        <v>8283.9399999999987</v>
      </c>
      <c r="K2484" s="20"/>
      <c r="L2484" s="6">
        <f t="shared" si="573"/>
        <v>40000</v>
      </c>
      <c r="M2484" s="11">
        <f t="shared" si="580"/>
        <v>0</v>
      </c>
      <c r="N2484" s="6">
        <f t="shared" si="574"/>
        <v>13448</v>
      </c>
      <c r="O2484" s="11">
        <f t="shared" si="581"/>
        <v>1357.7000000000007</v>
      </c>
      <c r="P2484" s="11">
        <f t="shared" si="575"/>
        <v>0</v>
      </c>
      <c r="Q2484" s="11">
        <f t="shared" si="582"/>
        <v>8283.9399999999987</v>
      </c>
      <c r="R2484" s="11">
        <f t="shared" si="583"/>
        <v>9641.64</v>
      </c>
      <c r="S2484" s="6">
        <f t="shared" si="576"/>
        <v>0</v>
      </c>
      <c r="T2484" s="11">
        <f t="shared" si="577"/>
        <v>0</v>
      </c>
      <c r="U2484" s="11">
        <f t="shared" si="578"/>
        <v>0</v>
      </c>
      <c r="V2484" s="11">
        <f t="shared" si="584"/>
        <v>0</v>
      </c>
      <c r="W2484" s="20"/>
    </row>
    <row r="2485" spans="1:23" x14ac:dyDescent="0.25">
      <c r="A2485">
        <v>2022041319</v>
      </c>
      <c r="B2485">
        <v>4</v>
      </c>
      <c r="C2485" s="8">
        <v>0.65613999999999995</v>
      </c>
      <c r="D2485" s="6">
        <f t="shared" si="570"/>
        <v>52491.199999999997</v>
      </c>
      <c r="E2485" s="62">
        <v>0</v>
      </c>
      <c r="F2485" s="6">
        <f t="shared" si="579"/>
        <v>0</v>
      </c>
      <c r="G2485" s="7">
        <v>0.35339999999999999</v>
      </c>
      <c r="H2485" s="6">
        <f t="shared" si="571"/>
        <v>12369</v>
      </c>
      <c r="I2485" s="7">
        <v>0.61075000000000002</v>
      </c>
      <c r="J2485" s="6">
        <f t="shared" si="572"/>
        <v>8550.5</v>
      </c>
      <c r="K2485" s="20"/>
      <c r="L2485" s="6">
        <f t="shared" si="573"/>
        <v>40000</v>
      </c>
      <c r="M2485" s="11">
        <f t="shared" si="580"/>
        <v>0</v>
      </c>
      <c r="N2485" s="6">
        <f t="shared" si="574"/>
        <v>12369</v>
      </c>
      <c r="O2485" s="11">
        <f t="shared" si="581"/>
        <v>0</v>
      </c>
      <c r="P2485" s="11">
        <f t="shared" si="575"/>
        <v>122.19999999999709</v>
      </c>
      <c r="Q2485" s="11">
        <f t="shared" si="582"/>
        <v>8428.3000000000029</v>
      </c>
      <c r="R2485" s="11">
        <f t="shared" si="583"/>
        <v>8428.3000000000029</v>
      </c>
      <c r="S2485" s="6">
        <f t="shared" si="576"/>
        <v>0</v>
      </c>
      <c r="T2485" s="11">
        <f t="shared" si="577"/>
        <v>0</v>
      </c>
      <c r="U2485" s="11">
        <f t="shared" si="578"/>
        <v>0</v>
      </c>
      <c r="V2485" s="11">
        <f t="shared" si="584"/>
        <v>0</v>
      </c>
      <c r="W2485" s="20"/>
    </row>
    <row r="2486" spans="1:23" x14ac:dyDescent="0.25">
      <c r="A2486">
        <v>2022041320</v>
      </c>
      <c r="B2486">
        <v>4</v>
      </c>
      <c r="C2486" s="8">
        <v>0.63034999999999997</v>
      </c>
      <c r="D2486" s="6">
        <f t="shared" si="570"/>
        <v>50428</v>
      </c>
      <c r="E2486" s="62">
        <v>0</v>
      </c>
      <c r="F2486" s="6">
        <f t="shared" si="579"/>
        <v>0</v>
      </c>
      <c r="G2486" s="7">
        <v>0.24997</v>
      </c>
      <c r="H2486" s="6">
        <f t="shared" si="571"/>
        <v>8748.9500000000007</v>
      </c>
      <c r="I2486" s="7">
        <v>0.19771</v>
      </c>
      <c r="J2486" s="6">
        <f t="shared" si="572"/>
        <v>2767.94</v>
      </c>
      <c r="K2486" s="20"/>
      <c r="L2486" s="6">
        <f t="shared" si="573"/>
        <v>40000</v>
      </c>
      <c r="M2486" s="11">
        <f t="shared" si="580"/>
        <v>0</v>
      </c>
      <c r="N2486" s="6">
        <f t="shared" si="574"/>
        <v>8748.9500000000007</v>
      </c>
      <c r="O2486" s="11">
        <f t="shared" si="581"/>
        <v>0</v>
      </c>
      <c r="P2486" s="11">
        <f t="shared" si="575"/>
        <v>1679.0499999999993</v>
      </c>
      <c r="Q2486" s="11">
        <f t="shared" si="582"/>
        <v>1088.8900000000008</v>
      </c>
      <c r="R2486" s="11">
        <f t="shared" si="583"/>
        <v>1088.8900000000008</v>
      </c>
      <c r="S2486" s="6">
        <f t="shared" si="576"/>
        <v>0</v>
      </c>
      <c r="T2486" s="11">
        <f t="shared" si="577"/>
        <v>0</v>
      </c>
      <c r="U2486" s="11">
        <f t="shared" si="578"/>
        <v>0</v>
      </c>
      <c r="V2486" s="11">
        <f t="shared" si="584"/>
        <v>0</v>
      </c>
      <c r="W2486" s="20"/>
    </row>
    <row r="2487" spans="1:23" x14ac:dyDescent="0.25">
      <c r="A2487">
        <v>2022041321</v>
      </c>
      <c r="B2487">
        <v>4</v>
      </c>
      <c r="C2487" s="8">
        <v>0.61560999999999999</v>
      </c>
      <c r="D2487" s="6">
        <f t="shared" si="570"/>
        <v>49248.799999999996</v>
      </c>
      <c r="E2487" s="62">
        <v>0</v>
      </c>
      <c r="F2487" s="6">
        <f t="shared" si="579"/>
        <v>0</v>
      </c>
      <c r="G2487" s="7">
        <v>0.19319</v>
      </c>
      <c r="H2487" s="6">
        <f t="shared" si="571"/>
        <v>6761.65</v>
      </c>
      <c r="I2487" s="7">
        <v>2.31E-3</v>
      </c>
      <c r="J2487" s="6">
        <f t="shared" si="572"/>
        <v>32.339999999999996</v>
      </c>
      <c r="K2487" s="20"/>
      <c r="L2487" s="6">
        <f t="shared" si="573"/>
        <v>40000</v>
      </c>
      <c r="M2487" s="11">
        <f t="shared" si="580"/>
        <v>0</v>
      </c>
      <c r="N2487" s="6">
        <f t="shared" si="574"/>
        <v>6761.65</v>
      </c>
      <c r="O2487" s="11">
        <f t="shared" si="581"/>
        <v>0</v>
      </c>
      <c r="P2487" s="11">
        <f t="shared" si="575"/>
        <v>32.339999999999996</v>
      </c>
      <c r="Q2487" s="11">
        <f t="shared" si="582"/>
        <v>0</v>
      </c>
      <c r="R2487" s="11">
        <f t="shared" si="583"/>
        <v>0</v>
      </c>
      <c r="S2487" s="6">
        <f t="shared" si="576"/>
        <v>2454.8099999999959</v>
      </c>
      <c r="T2487" s="11">
        <f t="shared" si="577"/>
        <v>0</v>
      </c>
      <c r="U2487" s="11">
        <f t="shared" si="578"/>
        <v>0</v>
      </c>
      <c r="V2487" s="11">
        <f t="shared" si="584"/>
        <v>2454.8099999999959</v>
      </c>
      <c r="W2487" s="20"/>
    </row>
    <row r="2488" spans="1:23" x14ac:dyDescent="0.25">
      <c r="A2488">
        <v>2022041322</v>
      </c>
      <c r="B2488">
        <v>4</v>
      </c>
      <c r="C2488" s="8">
        <v>0.59216999999999997</v>
      </c>
      <c r="D2488" s="6">
        <f t="shared" si="570"/>
        <v>47373.599999999999</v>
      </c>
      <c r="E2488" s="62">
        <v>0</v>
      </c>
      <c r="F2488" s="6">
        <f t="shared" si="579"/>
        <v>0</v>
      </c>
      <c r="G2488" s="7">
        <v>0.21002000000000001</v>
      </c>
      <c r="H2488" s="6">
        <f t="shared" si="571"/>
        <v>7350.7000000000007</v>
      </c>
      <c r="I2488" s="7">
        <v>0</v>
      </c>
      <c r="J2488" s="6">
        <f t="shared" si="572"/>
        <v>0</v>
      </c>
      <c r="K2488" s="20"/>
      <c r="L2488" s="6">
        <f t="shared" si="573"/>
        <v>40000</v>
      </c>
      <c r="M2488" s="11">
        <f t="shared" si="580"/>
        <v>0</v>
      </c>
      <c r="N2488" s="6">
        <f t="shared" si="574"/>
        <v>7350.7000000000007</v>
      </c>
      <c r="O2488" s="11">
        <f t="shared" si="581"/>
        <v>0</v>
      </c>
      <c r="P2488" s="11">
        <f t="shared" si="575"/>
        <v>0</v>
      </c>
      <c r="Q2488" s="11">
        <f t="shared" si="582"/>
        <v>0</v>
      </c>
      <c r="R2488" s="11">
        <f t="shared" si="583"/>
        <v>0</v>
      </c>
      <c r="S2488" s="6">
        <f t="shared" si="576"/>
        <v>22.899999999997817</v>
      </c>
      <c r="T2488" s="11">
        <f t="shared" si="577"/>
        <v>0</v>
      </c>
      <c r="U2488" s="11">
        <f t="shared" si="578"/>
        <v>0</v>
      </c>
      <c r="V2488" s="11">
        <f t="shared" si="584"/>
        <v>22.899999999997817</v>
      </c>
      <c r="W2488" s="20"/>
    </row>
    <row r="2489" spans="1:23" x14ac:dyDescent="0.25">
      <c r="A2489">
        <v>2022041323</v>
      </c>
      <c r="B2489">
        <v>4</v>
      </c>
      <c r="C2489" s="8">
        <v>0.54908000000000001</v>
      </c>
      <c r="D2489" s="6">
        <f t="shared" si="570"/>
        <v>43926.400000000001</v>
      </c>
      <c r="E2489" s="62">
        <v>0</v>
      </c>
      <c r="F2489" s="6">
        <f t="shared" si="579"/>
        <v>0</v>
      </c>
      <c r="G2489" s="7">
        <v>0.21473</v>
      </c>
      <c r="H2489" s="6">
        <f t="shared" si="571"/>
        <v>7515.55</v>
      </c>
      <c r="I2489" s="7">
        <v>0</v>
      </c>
      <c r="J2489" s="6">
        <f t="shared" si="572"/>
        <v>0</v>
      </c>
      <c r="K2489" s="20"/>
      <c r="L2489" s="6">
        <f t="shared" si="573"/>
        <v>40000</v>
      </c>
      <c r="M2489" s="11">
        <f t="shared" si="580"/>
        <v>0</v>
      </c>
      <c r="N2489" s="6">
        <f t="shared" si="574"/>
        <v>3926.4000000000015</v>
      </c>
      <c r="O2489" s="11">
        <f t="shared" si="581"/>
        <v>3589.1499999999987</v>
      </c>
      <c r="P2489" s="11">
        <f t="shared" si="575"/>
        <v>0</v>
      </c>
      <c r="Q2489" s="11">
        <f t="shared" si="582"/>
        <v>0</v>
      </c>
      <c r="R2489" s="11">
        <f t="shared" si="583"/>
        <v>3589.1499999999987</v>
      </c>
      <c r="S2489" s="6">
        <f t="shared" si="576"/>
        <v>0</v>
      </c>
      <c r="T2489" s="11">
        <f t="shared" si="577"/>
        <v>0</v>
      </c>
      <c r="U2489" s="11">
        <f t="shared" si="578"/>
        <v>0</v>
      </c>
      <c r="V2489" s="11">
        <f t="shared" si="584"/>
        <v>0</v>
      </c>
      <c r="W2489" s="20"/>
    </row>
    <row r="2490" spans="1:23" x14ac:dyDescent="0.25">
      <c r="A2490">
        <v>2022041324</v>
      </c>
      <c r="B2490">
        <v>4</v>
      </c>
      <c r="C2490" s="8">
        <v>0.50358000000000003</v>
      </c>
      <c r="D2490" s="6">
        <f t="shared" si="570"/>
        <v>40286.400000000001</v>
      </c>
      <c r="E2490" s="62">
        <v>0</v>
      </c>
      <c r="F2490" s="6">
        <f t="shared" si="579"/>
        <v>0</v>
      </c>
      <c r="G2490" s="7">
        <v>0.22267999999999999</v>
      </c>
      <c r="H2490" s="6">
        <f t="shared" si="571"/>
        <v>7793.7999999999993</v>
      </c>
      <c r="I2490" s="7">
        <v>0</v>
      </c>
      <c r="J2490" s="6">
        <f t="shared" si="572"/>
        <v>0</v>
      </c>
      <c r="K2490" s="20"/>
      <c r="L2490" s="6">
        <f t="shared" si="573"/>
        <v>40000</v>
      </c>
      <c r="M2490" s="11">
        <f t="shared" si="580"/>
        <v>0</v>
      </c>
      <c r="N2490" s="6">
        <f t="shared" si="574"/>
        <v>286.40000000000146</v>
      </c>
      <c r="O2490" s="11">
        <f t="shared" si="581"/>
        <v>7507.3999999999978</v>
      </c>
      <c r="P2490" s="11">
        <f t="shared" si="575"/>
        <v>0</v>
      </c>
      <c r="Q2490" s="11">
        <f t="shared" si="582"/>
        <v>0</v>
      </c>
      <c r="R2490" s="11">
        <f t="shared" si="583"/>
        <v>7507.3999999999978</v>
      </c>
      <c r="S2490" s="6">
        <f t="shared" si="576"/>
        <v>0</v>
      </c>
      <c r="T2490" s="11">
        <f t="shared" si="577"/>
        <v>0</v>
      </c>
      <c r="U2490" s="11">
        <f t="shared" si="578"/>
        <v>0</v>
      </c>
      <c r="V2490" s="11">
        <f t="shared" si="584"/>
        <v>0</v>
      </c>
      <c r="W2490" s="20"/>
    </row>
    <row r="2491" spans="1:23" x14ac:dyDescent="0.25">
      <c r="A2491">
        <v>2022041401</v>
      </c>
      <c r="B2491">
        <v>5</v>
      </c>
      <c r="C2491" s="8">
        <v>0.46725</v>
      </c>
      <c r="D2491" s="6">
        <f t="shared" si="570"/>
        <v>37380</v>
      </c>
      <c r="E2491" s="62">
        <v>0</v>
      </c>
      <c r="F2491" s="6">
        <f t="shared" si="579"/>
        <v>0</v>
      </c>
      <c r="G2491" s="7">
        <v>0.23116</v>
      </c>
      <c r="H2491" s="6">
        <f t="shared" si="571"/>
        <v>8090.6</v>
      </c>
      <c r="I2491" s="7">
        <v>0</v>
      </c>
      <c r="J2491" s="6">
        <f t="shared" si="572"/>
        <v>0</v>
      </c>
      <c r="K2491" s="20"/>
      <c r="L2491" s="6">
        <f t="shared" si="573"/>
        <v>37380</v>
      </c>
      <c r="M2491" s="11">
        <f t="shared" si="580"/>
        <v>2620</v>
      </c>
      <c r="N2491" s="6">
        <f t="shared" si="574"/>
        <v>0</v>
      </c>
      <c r="O2491" s="11">
        <f t="shared" si="581"/>
        <v>8090.6</v>
      </c>
      <c r="P2491" s="11">
        <f t="shared" si="575"/>
        <v>0</v>
      </c>
      <c r="Q2491" s="11">
        <f t="shared" si="582"/>
        <v>0</v>
      </c>
      <c r="R2491" s="11">
        <f t="shared" si="583"/>
        <v>10710.6</v>
      </c>
      <c r="S2491" s="6">
        <f t="shared" si="576"/>
        <v>0</v>
      </c>
      <c r="T2491" s="11">
        <f t="shared" si="577"/>
        <v>0</v>
      </c>
      <c r="U2491" s="11">
        <f t="shared" si="578"/>
        <v>0</v>
      </c>
      <c r="V2491" s="11">
        <f t="shared" si="584"/>
        <v>0</v>
      </c>
      <c r="W2491" s="20"/>
    </row>
    <row r="2492" spans="1:23" x14ac:dyDescent="0.25">
      <c r="A2492">
        <v>2022041402</v>
      </c>
      <c r="B2492">
        <v>5</v>
      </c>
      <c r="C2492" s="8">
        <v>0.442</v>
      </c>
      <c r="D2492" s="6">
        <f t="shared" si="570"/>
        <v>35360</v>
      </c>
      <c r="E2492" s="62">
        <v>0</v>
      </c>
      <c r="F2492" s="6">
        <f t="shared" si="579"/>
        <v>0</v>
      </c>
      <c r="G2492" s="7">
        <v>0.25386999999999998</v>
      </c>
      <c r="H2492" s="6">
        <f t="shared" si="571"/>
        <v>8885.4499999999989</v>
      </c>
      <c r="I2492" s="7">
        <v>0</v>
      </c>
      <c r="J2492" s="6">
        <f t="shared" si="572"/>
        <v>0</v>
      </c>
      <c r="K2492" s="20"/>
      <c r="L2492" s="6">
        <f t="shared" si="573"/>
        <v>35360</v>
      </c>
      <c r="M2492" s="11">
        <f t="shared" si="580"/>
        <v>4640</v>
      </c>
      <c r="N2492" s="6">
        <f t="shared" si="574"/>
        <v>0</v>
      </c>
      <c r="O2492" s="11">
        <f t="shared" si="581"/>
        <v>8885.4499999999989</v>
      </c>
      <c r="P2492" s="11">
        <f t="shared" si="575"/>
        <v>0</v>
      </c>
      <c r="Q2492" s="11">
        <f t="shared" si="582"/>
        <v>0</v>
      </c>
      <c r="R2492" s="11">
        <f t="shared" si="583"/>
        <v>13525.449999999999</v>
      </c>
      <c r="S2492" s="6">
        <f t="shared" si="576"/>
        <v>0</v>
      </c>
      <c r="T2492" s="11">
        <f t="shared" si="577"/>
        <v>0</v>
      </c>
      <c r="U2492" s="11">
        <f t="shared" si="578"/>
        <v>0</v>
      </c>
      <c r="V2492" s="11">
        <f t="shared" si="584"/>
        <v>0</v>
      </c>
      <c r="W2492" s="20"/>
    </row>
    <row r="2493" spans="1:23" x14ac:dyDescent="0.25">
      <c r="A2493">
        <v>2022041403</v>
      </c>
      <c r="B2493">
        <v>5</v>
      </c>
      <c r="C2493" s="8">
        <v>0.42631999999999998</v>
      </c>
      <c r="D2493" s="6">
        <f t="shared" si="570"/>
        <v>34105.599999999999</v>
      </c>
      <c r="E2493" s="62">
        <v>0</v>
      </c>
      <c r="F2493" s="6">
        <f t="shared" si="579"/>
        <v>0</v>
      </c>
      <c r="G2493" s="7">
        <v>0.29454999999999998</v>
      </c>
      <c r="H2493" s="6">
        <f t="shared" si="571"/>
        <v>10309.25</v>
      </c>
      <c r="I2493" s="7">
        <v>0</v>
      </c>
      <c r="J2493" s="6">
        <f t="shared" si="572"/>
        <v>0</v>
      </c>
      <c r="K2493" s="20"/>
      <c r="L2493" s="6">
        <f t="shared" si="573"/>
        <v>34105.599999999999</v>
      </c>
      <c r="M2493" s="11">
        <f t="shared" si="580"/>
        <v>5894.4000000000015</v>
      </c>
      <c r="N2493" s="6">
        <f t="shared" si="574"/>
        <v>0</v>
      </c>
      <c r="O2493" s="11">
        <f t="shared" si="581"/>
        <v>10309.25</v>
      </c>
      <c r="P2493" s="11">
        <f t="shared" si="575"/>
        <v>0</v>
      </c>
      <c r="Q2493" s="11">
        <f t="shared" si="582"/>
        <v>0</v>
      </c>
      <c r="R2493" s="11">
        <f t="shared" si="583"/>
        <v>16203.650000000001</v>
      </c>
      <c r="S2493" s="6">
        <f t="shared" si="576"/>
        <v>0</v>
      </c>
      <c r="T2493" s="11">
        <f t="shared" si="577"/>
        <v>0</v>
      </c>
      <c r="U2493" s="11">
        <f t="shared" si="578"/>
        <v>0</v>
      </c>
      <c r="V2493" s="11">
        <f t="shared" si="584"/>
        <v>0</v>
      </c>
      <c r="W2493" s="20"/>
    </row>
    <row r="2494" spans="1:23" x14ac:dyDescent="0.25">
      <c r="A2494">
        <v>2022041404</v>
      </c>
      <c r="B2494">
        <v>5</v>
      </c>
      <c r="C2494" s="8">
        <v>0.41860000000000003</v>
      </c>
      <c r="D2494" s="6">
        <f t="shared" si="570"/>
        <v>33488</v>
      </c>
      <c r="E2494" s="62">
        <v>0</v>
      </c>
      <c r="F2494" s="6">
        <f t="shared" si="579"/>
        <v>0</v>
      </c>
      <c r="G2494" s="7">
        <v>0.34031</v>
      </c>
      <c r="H2494" s="6">
        <f t="shared" si="571"/>
        <v>11910.85</v>
      </c>
      <c r="I2494" s="7">
        <v>0</v>
      </c>
      <c r="J2494" s="6">
        <f t="shared" si="572"/>
        <v>0</v>
      </c>
      <c r="K2494" s="20"/>
      <c r="L2494" s="6">
        <f t="shared" si="573"/>
        <v>33488</v>
      </c>
      <c r="M2494" s="11">
        <f t="shared" si="580"/>
        <v>6512</v>
      </c>
      <c r="N2494" s="6">
        <f t="shared" si="574"/>
        <v>0</v>
      </c>
      <c r="O2494" s="11">
        <f t="shared" si="581"/>
        <v>11910.85</v>
      </c>
      <c r="P2494" s="11">
        <f t="shared" si="575"/>
        <v>0</v>
      </c>
      <c r="Q2494" s="11">
        <f t="shared" si="582"/>
        <v>0</v>
      </c>
      <c r="R2494" s="11">
        <f t="shared" si="583"/>
        <v>18422.849999999999</v>
      </c>
      <c r="S2494" s="6">
        <f t="shared" si="576"/>
        <v>0</v>
      </c>
      <c r="T2494" s="11">
        <f t="shared" si="577"/>
        <v>0</v>
      </c>
      <c r="U2494" s="11">
        <f t="shared" si="578"/>
        <v>0</v>
      </c>
      <c r="V2494" s="11">
        <f t="shared" si="584"/>
        <v>0</v>
      </c>
      <c r="W2494" s="20"/>
    </row>
    <row r="2495" spans="1:23" x14ac:dyDescent="0.25">
      <c r="A2495">
        <v>2022041405</v>
      </c>
      <c r="B2495">
        <v>5</v>
      </c>
      <c r="C2495" s="8">
        <v>0.42061999999999999</v>
      </c>
      <c r="D2495" s="6">
        <f t="shared" si="570"/>
        <v>33649.599999999999</v>
      </c>
      <c r="E2495" s="62">
        <v>0</v>
      </c>
      <c r="F2495" s="6">
        <f t="shared" si="579"/>
        <v>0</v>
      </c>
      <c r="G2495" s="7">
        <v>0.38919999999999999</v>
      </c>
      <c r="H2495" s="6">
        <f t="shared" si="571"/>
        <v>13622</v>
      </c>
      <c r="I2495" s="7">
        <v>0</v>
      </c>
      <c r="J2495" s="6">
        <f t="shared" si="572"/>
        <v>0</v>
      </c>
      <c r="K2495" s="20"/>
      <c r="L2495" s="6">
        <f t="shared" si="573"/>
        <v>33649.599999999999</v>
      </c>
      <c r="M2495" s="11">
        <f t="shared" si="580"/>
        <v>6350.4000000000015</v>
      </c>
      <c r="N2495" s="6">
        <f t="shared" si="574"/>
        <v>0</v>
      </c>
      <c r="O2495" s="11">
        <f t="shared" si="581"/>
        <v>13622</v>
      </c>
      <c r="P2495" s="11">
        <f t="shared" si="575"/>
        <v>0</v>
      </c>
      <c r="Q2495" s="11">
        <f t="shared" si="582"/>
        <v>0</v>
      </c>
      <c r="R2495" s="11">
        <f t="shared" si="583"/>
        <v>19972.400000000001</v>
      </c>
      <c r="S2495" s="6">
        <f t="shared" si="576"/>
        <v>0</v>
      </c>
      <c r="T2495" s="11">
        <f t="shared" si="577"/>
        <v>0</v>
      </c>
      <c r="U2495" s="11">
        <f t="shared" si="578"/>
        <v>0</v>
      </c>
      <c r="V2495" s="11">
        <f t="shared" si="584"/>
        <v>0</v>
      </c>
      <c r="W2495" s="20"/>
    </row>
    <row r="2496" spans="1:23" x14ac:dyDescent="0.25">
      <c r="A2496">
        <v>2022041406</v>
      </c>
      <c r="B2496">
        <v>5</v>
      </c>
      <c r="C2496" s="8">
        <v>0.4395</v>
      </c>
      <c r="D2496" s="6">
        <f t="shared" si="570"/>
        <v>35160</v>
      </c>
      <c r="E2496" s="62">
        <v>0</v>
      </c>
      <c r="F2496" s="6">
        <f t="shared" si="579"/>
        <v>0</v>
      </c>
      <c r="G2496" s="7">
        <v>0.41053000000000001</v>
      </c>
      <c r="H2496" s="6">
        <f t="shared" si="571"/>
        <v>14368.550000000001</v>
      </c>
      <c r="I2496" s="7">
        <v>0</v>
      </c>
      <c r="J2496" s="6">
        <f t="shared" si="572"/>
        <v>0</v>
      </c>
      <c r="K2496" s="20"/>
      <c r="L2496" s="6">
        <f t="shared" si="573"/>
        <v>35160</v>
      </c>
      <c r="M2496" s="11">
        <f t="shared" si="580"/>
        <v>4840</v>
      </c>
      <c r="N2496" s="6">
        <f t="shared" si="574"/>
        <v>0</v>
      </c>
      <c r="O2496" s="11">
        <f t="shared" si="581"/>
        <v>14368.550000000001</v>
      </c>
      <c r="P2496" s="11">
        <f t="shared" si="575"/>
        <v>0</v>
      </c>
      <c r="Q2496" s="11">
        <f t="shared" si="582"/>
        <v>0</v>
      </c>
      <c r="R2496" s="11">
        <f t="shared" si="583"/>
        <v>19208.550000000003</v>
      </c>
      <c r="S2496" s="6">
        <f t="shared" si="576"/>
        <v>0</v>
      </c>
      <c r="T2496" s="11">
        <f t="shared" si="577"/>
        <v>0</v>
      </c>
      <c r="U2496" s="11">
        <f t="shared" si="578"/>
        <v>0</v>
      </c>
      <c r="V2496" s="11">
        <f t="shared" si="584"/>
        <v>0</v>
      </c>
      <c r="W2496" s="20"/>
    </row>
    <row r="2497" spans="1:23" x14ac:dyDescent="0.25">
      <c r="A2497">
        <v>2022041407</v>
      </c>
      <c r="B2497">
        <v>5</v>
      </c>
      <c r="C2497" s="8">
        <v>0.47508</v>
      </c>
      <c r="D2497" s="6">
        <f t="shared" si="570"/>
        <v>38006.400000000001</v>
      </c>
      <c r="E2497" s="62">
        <v>0</v>
      </c>
      <c r="F2497" s="6">
        <f t="shared" si="579"/>
        <v>0</v>
      </c>
      <c r="G2497" s="7">
        <v>0.41755999999999999</v>
      </c>
      <c r="H2497" s="6">
        <f t="shared" si="571"/>
        <v>14614.6</v>
      </c>
      <c r="I2497" s="7">
        <v>0</v>
      </c>
      <c r="J2497" s="6">
        <f t="shared" si="572"/>
        <v>0</v>
      </c>
      <c r="K2497" s="20"/>
      <c r="L2497" s="6">
        <f t="shared" si="573"/>
        <v>38006.400000000001</v>
      </c>
      <c r="M2497" s="11">
        <f t="shared" si="580"/>
        <v>1993.5999999999985</v>
      </c>
      <c r="N2497" s="6">
        <f t="shared" si="574"/>
        <v>0</v>
      </c>
      <c r="O2497" s="11">
        <f t="shared" si="581"/>
        <v>14614.6</v>
      </c>
      <c r="P2497" s="11">
        <f t="shared" si="575"/>
        <v>0</v>
      </c>
      <c r="Q2497" s="11">
        <f t="shared" si="582"/>
        <v>0</v>
      </c>
      <c r="R2497" s="11">
        <f t="shared" si="583"/>
        <v>16608.199999999997</v>
      </c>
      <c r="S2497" s="6">
        <f t="shared" si="576"/>
        <v>0</v>
      </c>
      <c r="T2497" s="11">
        <f t="shared" si="577"/>
        <v>0</v>
      </c>
      <c r="U2497" s="11">
        <f t="shared" si="578"/>
        <v>0</v>
      </c>
      <c r="V2497" s="11">
        <f t="shared" si="584"/>
        <v>0</v>
      </c>
      <c r="W2497" s="20"/>
    </row>
    <row r="2498" spans="1:23" x14ac:dyDescent="0.25">
      <c r="A2498">
        <v>2022041408</v>
      </c>
      <c r="B2498">
        <v>5</v>
      </c>
      <c r="C2498" s="8">
        <v>0.49168000000000001</v>
      </c>
      <c r="D2498" s="6">
        <f t="shared" si="570"/>
        <v>39334.400000000001</v>
      </c>
      <c r="E2498" s="62">
        <v>0</v>
      </c>
      <c r="F2498" s="6">
        <f t="shared" si="579"/>
        <v>0</v>
      </c>
      <c r="G2498" s="7">
        <v>0.38607000000000002</v>
      </c>
      <c r="H2498" s="6">
        <f t="shared" si="571"/>
        <v>13512.45</v>
      </c>
      <c r="I2498" s="7">
        <v>5.3060000000000003E-2</v>
      </c>
      <c r="J2498" s="6">
        <f t="shared" si="572"/>
        <v>742.84</v>
      </c>
      <c r="K2498" s="20"/>
      <c r="L2498" s="6">
        <f t="shared" si="573"/>
        <v>39334.400000000001</v>
      </c>
      <c r="M2498" s="11">
        <f t="shared" si="580"/>
        <v>665.59999999999854</v>
      </c>
      <c r="N2498" s="6">
        <f t="shared" si="574"/>
        <v>0</v>
      </c>
      <c r="O2498" s="11">
        <f t="shared" si="581"/>
        <v>13512.45</v>
      </c>
      <c r="P2498" s="11">
        <f t="shared" si="575"/>
        <v>0</v>
      </c>
      <c r="Q2498" s="11">
        <f t="shared" si="582"/>
        <v>742.84</v>
      </c>
      <c r="R2498" s="11">
        <f t="shared" si="583"/>
        <v>14920.89</v>
      </c>
      <c r="S2498" s="6">
        <f t="shared" si="576"/>
        <v>0</v>
      </c>
      <c r="T2498" s="11">
        <f t="shared" si="577"/>
        <v>0</v>
      </c>
      <c r="U2498" s="11">
        <f t="shared" si="578"/>
        <v>0</v>
      </c>
      <c r="V2498" s="11">
        <f t="shared" si="584"/>
        <v>0</v>
      </c>
      <c r="W2498" s="20"/>
    </row>
    <row r="2499" spans="1:23" x14ac:dyDescent="0.25">
      <c r="A2499">
        <v>2022041409</v>
      </c>
      <c r="B2499">
        <v>5</v>
      </c>
      <c r="C2499" s="8">
        <v>0.49884000000000001</v>
      </c>
      <c r="D2499" s="6">
        <f t="shared" si="570"/>
        <v>39907.199999999997</v>
      </c>
      <c r="E2499" s="62">
        <v>0</v>
      </c>
      <c r="F2499" s="6">
        <f t="shared" si="579"/>
        <v>0</v>
      </c>
      <c r="G2499" s="7">
        <v>0.31657000000000002</v>
      </c>
      <c r="H2499" s="6">
        <f t="shared" si="571"/>
        <v>11079.95</v>
      </c>
      <c r="I2499" s="7">
        <v>0.46554000000000001</v>
      </c>
      <c r="J2499" s="6">
        <f t="shared" si="572"/>
        <v>6517.56</v>
      </c>
      <c r="K2499" s="20"/>
      <c r="L2499" s="6">
        <f t="shared" si="573"/>
        <v>39907.199999999997</v>
      </c>
      <c r="M2499" s="11">
        <f t="shared" si="580"/>
        <v>92.80000000000291</v>
      </c>
      <c r="N2499" s="6">
        <f t="shared" si="574"/>
        <v>0</v>
      </c>
      <c r="O2499" s="11">
        <f t="shared" si="581"/>
        <v>11079.95</v>
      </c>
      <c r="P2499" s="11">
        <f t="shared" si="575"/>
        <v>0</v>
      </c>
      <c r="Q2499" s="11">
        <f t="shared" si="582"/>
        <v>6517.56</v>
      </c>
      <c r="R2499" s="11">
        <f t="shared" si="583"/>
        <v>17690.310000000005</v>
      </c>
      <c r="S2499" s="6">
        <f t="shared" si="576"/>
        <v>0</v>
      </c>
      <c r="T2499" s="11">
        <f t="shared" si="577"/>
        <v>0</v>
      </c>
      <c r="U2499" s="11">
        <f t="shared" si="578"/>
        <v>0</v>
      </c>
      <c r="V2499" s="11">
        <f t="shared" si="584"/>
        <v>0</v>
      </c>
      <c r="W2499" s="20"/>
    </row>
    <row r="2500" spans="1:23" x14ac:dyDescent="0.25">
      <c r="A2500">
        <v>2022041410</v>
      </c>
      <c r="B2500">
        <v>5</v>
      </c>
      <c r="C2500" s="8">
        <v>0.50602999999999998</v>
      </c>
      <c r="D2500" s="6">
        <f t="shared" si="570"/>
        <v>40482.400000000001</v>
      </c>
      <c r="E2500" s="62">
        <v>0</v>
      </c>
      <c r="F2500" s="6">
        <f t="shared" si="579"/>
        <v>0</v>
      </c>
      <c r="G2500" s="7">
        <v>0.32251999999999997</v>
      </c>
      <c r="H2500" s="6">
        <f t="shared" si="571"/>
        <v>11288.199999999999</v>
      </c>
      <c r="I2500" s="7">
        <v>0.71201999999999999</v>
      </c>
      <c r="J2500" s="6">
        <f t="shared" si="572"/>
        <v>9968.2800000000007</v>
      </c>
      <c r="K2500" s="20"/>
      <c r="L2500" s="6">
        <f t="shared" si="573"/>
        <v>40000</v>
      </c>
      <c r="M2500" s="11">
        <f t="shared" si="580"/>
        <v>0</v>
      </c>
      <c r="N2500" s="6">
        <f t="shared" si="574"/>
        <v>482.40000000000146</v>
      </c>
      <c r="O2500" s="11">
        <f t="shared" si="581"/>
        <v>10805.799999999997</v>
      </c>
      <c r="P2500" s="11">
        <f t="shared" si="575"/>
        <v>0</v>
      </c>
      <c r="Q2500" s="11">
        <f t="shared" si="582"/>
        <v>9968.2800000000007</v>
      </c>
      <c r="R2500" s="11">
        <f t="shared" si="583"/>
        <v>20774.079999999998</v>
      </c>
      <c r="S2500" s="6">
        <f t="shared" si="576"/>
        <v>0</v>
      </c>
      <c r="T2500" s="11">
        <f t="shared" si="577"/>
        <v>0</v>
      </c>
      <c r="U2500" s="11">
        <f t="shared" si="578"/>
        <v>0</v>
      </c>
      <c r="V2500" s="11">
        <f t="shared" si="584"/>
        <v>0</v>
      </c>
      <c r="W2500" s="20"/>
    </row>
    <row r="2501" spans="1:23" x14ac:dyDescent="0.25">
      <c r="A2501">
        <v>2022041411</v>
      </c>
      <c r="B2501">
        <v>5</v>
      </c>
      <c r="C2501" s="8">
        <v>0.51615</v>
      </c>
      <c r="D2501" s="6">
        <f t="shared" ref="D2501:D2564" si="585">D$18*C2501</f>
        <v>41292</v>
      </c>
      <c r="E2501" s="62">
        <v>0</v>
      </c>
      <c r="F2501" s="6">
        <f t="shared" si="579"/>
        <v>0</v>
      </c>
      <c r="G2501" s="7">
        <v>0.37822</v>
      </c>
      <c r="H2501" s="6">
        <f t="shared" ref="H2501:H2564" si="586">H$18*G2501</f>
        <v>13237.7</v>
      </c>
      <c r="I2501" s="7">
        <v>0.70472000000000001</v>
      </c>
      <c r="J2501" s="6">
        <f t="shared" ref="J2501:J2564" si="587">I2501*J$18</f>
        <v>9866.08</v>
      </c>
      <c r="K2501" s="20"/>
      <c r="L2501" s="6">
        <f t="shared" si="573"/>
        <v>40000</v>
      </c>
      <c r="M2501" s="11">
        <f t="shared" si="580"/>
        <v>0</v>
      </c>
      <c r="N2501" s="6">
        <f t="shared" si="574"/>
        <v>1292</v>
      </c>
      <c r="O2501" s="11">
        <f t="shared" si="581"/>
        <v>11945.7</v>
      </c>
      <c r="P2501" s="11">
        <f t="shared" si="575"/>
        <v>0</v>
      </c>
      <c r="Q2501" s="11">
        <f t="shared" si="582"/>
        <v>9866.08</v>
      </c>
      <c r="R2501" s="11">
        <f t="shared" si="583"/>
        <v>21811.78</v>
      </c>
      <c r="S2501" s="6">
        <f t="shared" si="576"/>
        <v>0</v>
      </c>
      <c r="T2501" s="11">
        <f t="shared" si="577"/>
        <v>0</v>
      </c>
      <c r="U2501" s="11">
        <f t="shared" si="578"/>
        <v>0</v>
      </c>
      <c r="V2501" s="11">
        <f t="shared" si="584"/>
        <v>0</v>
      </c>
      <c r="W2501" s="20"/>
    </row>
    <row r="2502" spans="1:23" x14ac:dyDescent="0.25">
      <c r="A2502">
        <v>2022041412</v>
      </c>
      <c r="B2502">
        <v>5</v>
      </c>
      <c r="C2502" s="8">
        <v>0.52642999999999995</v>
      </c>
      <c r="D2502" s="6">
        <f t="shared" si="585"/>
        <v>42114.399999999994</v>
      </c>
      <c r="E2502" s="62">
        <v>0</v>
      </c>
      <c r="F2502" s="6">
        <f t="shared" si="579"/>
        <v>0</v>
      </c>
      <c r="G2502" s="7">
        <v>0.37695000000000001</v>
      </c>
      <c r="H2502" s="6">
        <f t="shared" si="586"/>
        <v>13193.25</v>
      </c>
      <c r="I2502" s="7">
        <v>0.75470999999999999</v>
      </c>
      <c r="J2502" s="6">
        <f t="shared" si="587"/>
        <v>10565.94</v>
      </c>
      <c r="K2502" s="20"/>
      <c r="L2502" s="6">
        <f t="shared" si="573"/>
        <v>40000</v>
      </c>
      <c r="M2502" s="11">
        <f t="shared" si="580"/>
        <v>0</v>
      </c>
      <c r="N2502" s="6">
        <f t="shared" si="574"/>
        <v>2114.3999999999942</v>
      </c>
      <c r="O2502" s="11">
        <f t="shared" si="581"/>
        <v>11078.850000000006</v>
      </c>
      <c r="P2502" s="11">
        <f t="shared" si="575"/>
        <v>0</v>
      </c>
      <c r="Q2502" s="11">
        <f t="shared" si="582"/>
        <v>10565.94</v>
      </c>
      <c r="R2502" s="11">
        <f t="shared" si="583"/>
        <v>21644.790000000008</v>
      </c>
      <c r="S2502" s="6">
        <f t="shared" si="576"/>
        <v>0</v>
      </c>
      <c r="T2502" s="11">
        <f t="shared" si="577"/>
        <v>0</v>
      </c>
      <c r="U2502" s="11">
        <f t="shared" si="578"/>
        <v>0</v>
      </c>
      <c r="V2502" s="11">
        <f t="shared" si="584"/>
        <v>0</v>
      </c>
      <c r="W2502" s="20"/>
    </row>
    <row r="2503" spans="1:23" x14ac:dyDescent="0.25">
      <c r="A2503">
        <v>2022041413</v>
      </c>
      <c r="B2503">
        <v>5</v>
      </c>
      <c r="C2503" s="8">
        <v>0.53749000000000002</v>
      </c>
      <c r="D2503" s="6">
        <f t="shared" si="585"/>
        <v>42999.200000000004</v>
      </c>
      <c r="E2503" s="62">
        <v>0</v>
      </c>
      <c r="F2503" s="6">
        <f t="shared" si="579"/>
        <v>0</v>
      </c>
      <c r="G2503" s="7">
        <v>0.38041999999999998</v>
      </c>
      <c r="H2503" s="6">
        <f t="shared" si="586"/>
        <v>13314.699999999999</v>
      </c>
      <c r="I2503" s="7">
        <v>0.80784999999999996</v>
      </c>
      <c r="J2503" s="6">
        <f t="shared" si="587"/>
        <v>11309.9</v>
      </c>
      <c r="K2503" s="20"/>
      <c r="L2503" s="6">
        <f t="shared" si="573"/>
        <v>40000</v>
      </c>
      <c r="M2503" s="11">
        <f t="shared" si="580"/>
        <v>0</v>
      </c>
      <c r="N2503" s="6">
        <f t="shared" si="574"/>
        <v>2999.2000000000044</v>
      </c>
      <c r="O2503" s="11">
        <f t="shared" si="581"/>
        <v>10315.499999999995</v>
      </c>
      <c r="P2503" s="11">
        <f t="shared" si="575"/>
        <v>0</v>
      </c>
      <c r="Q2503" s="11">
        <f t="shared" si="582"/>
        <v>11309.9</v>
      </c>
      <c r="R2503" s="11">
        <f t="shared" si="583"/>
        <v>21625.399999999994</v>
      </c>
      <c r="S2503" s="6">
        <f t="shared" si="576"/>
        <v>0</v>
      </c>
      <c r="T2503" s="11">
        <f t="shared" si="577"/>
        <v>0</v>
      </c>
      <c r="U2503" s="11">
        <f t="shared" si="578"/>
        <v>0</v>
      </c>
      <c r="V2503" s="11">
        <f t="shared" si="584"/>
        <v>0</v>
      </c>
      <c r="W2503" s="20"/>
    </row>
    <row r="2504" spans="1:23" x14ac:dyDescent="0.25">
      <c r="A2504">
        <v>2022041414</v>
      </c>
      <c r="B2504">
        <v>5</v>
      </c>
      <c r="C2504" s="8">
        <v>0.55434000000000005</v>
      </c>
      <c r="D2504" s="6">
        <f t="shared" si="585"/>
        <v>44347.200000000004</v>
      </c>
      <c r="E2504" s="62">
        <v>0</v>
      </c>
      <c r="F2504" s="6">
        <f t="shared" si="579"/>
        <v>0</v>
      </c>
      <c r="G2504" s="7">
        <v>0.39132</v>
      </c>
      <c r="H2504" s="6">
        <f t="shared" si="586"/>
        <v>13696.2</v>
      </c>
      <c r="I2504" s="7">
        <v>0.81620999999999999</v>
      </c>
      <c r="J2504" s="6">
        <f t="shared" si="587"/>
        <v>11426.94</v>
      </c>
      <c r="K2504" s="20"/>
      <c r="L2504" s="6">
        <f t="shared" si="573"/>
        <v>40000</v>
      </c>
      <c r="M2504" s="11">
        <f t="shared" si="580"/>
        <v>0</v>
      </c>
      <c r="N2504" s="6">
        <f t="shared" si="574"/>
        <v>4347.2000000000044</v>
      </c>
      <c r="O2504" s="11">
        <f t="shared" si="581"/>
        <v>9348.9999999999964</v>
      </c>
      <c r="P2504" s="11">
        <f t="shared" si="575"/>
        <v>0</v>
      </c>
      <c r="Q2504" s="11">
        <f t="shared" si="582"/>
        <v>11426.94</v>
      </c>
      <c r="R2504" s="11">
        <f t="shared" si="583"/>
        <v>20775.939999999995</v>
      </c>
      <c r="S2504" s="6">
        <f t="shared" si="576"/>
        <v>0</v>
      </c>
      <c r="T2504" s="11">
        <f t="shared" si="577"/>
        <v>0</v>
      </c>
      <c r="U2504" s="11">
        <f t="shared" si="578"/>
        <v>0</v>
      </c>
      <c r="V2504" s="11">
        <f t="shared" si="584"/>
        <v>0</v>
      </c>
      <c r="W2504" s="20"/>
    </row>
    <row r="2505" spans="1:23" x14ac:dyDescent="0.25">
      <c r="A2505">
        <v>2022041415</v>
      </c>
      <c r="B2505">
        <v>5</v>
      </c>
      <c r="C2505" s="8">
        <v>0.56996999999999998</v>
      </c>
      <c r="D2505" s="6">
        <f t="shared" si="585"/>
        <v>45597.599999999999</v>
      </c>
      <c r="E2505" s="62">
        <v>0</v>
      </c>
      <c r="F2505" s="6">
        <f t="shared" si="579"/>
        <v>0</v>
      </c>
      <c r="G2505" s="7">
        <v>0.42076000000000002</v>
      </c>
      <c r="H2505" s="6">
        <f t="shared" si="586"/>
        <v>14726.6</v>
      </c>
      <c r="I2505" s="7">
        <v>0.78051000000000004</v>
      </c>
      <c r="J2505" s="6">
        <f t="shared" si="587"/>
        <v>10927.140000000001</v>
      </c>
      <c r="K2505" s="20"/>
      <c r="L2505" s="6">
        <f t="shared" si="573"/>
        <v>40000</v>
      </c>
      <c r="M2505" s="11">
        <f t="shared" si="580"/>
        <v>0</v>
      </c>
      <c r="N2505" s="6">
        <f t="shared" si="574"/>
        <v>5597.5999999999985</v>
      </c>
      <c r="O2505" s="11">
        <f t="shared" si="581"/>
        <v>9129.0000000000018</v>
      </c>
      <c r="P2505" s="11">
        <f t="shared" si="575"/>
        <v>0</v>
      </c>
      <c r="Q2505" s="11">
        <f t="shared" si="582"/>
        <v>10927.140000000001</v>
      </c>
      <c r="R2505" s="11">
        <f t="shared" si="583"/>
        <v>20056.140000000003</v>
      </c>
      <c r="S2505" s="6">
        <f t="shared" si="576"/>
        <v>0</v>
      </c>
      <c r="T2505" s="11">
        <f t="shared" si="577"/>
        <v>0</v>
      </c>
      <c r="U2505" s="11">
        <f t="shared" si="578"/>
        <v>0</v>
      </c>
      <c r="V2505" s="11">
        <f t="shared" si="584"/>
        <v>0</v>
      </c>
      <c r="W2505" s="20"/>
    </row>
    <row r="2506" spans="1:23" x14ac:dyDescent="0.25">
      <c r="A2506">
        <v>2022041416</v>
      </c>
      <c r="B2506">
        <v>5</v>
      </c>
      <c r="C2506" s="8">
        <v>0.58613000000000004</v>
      </c>
      <c r="D2506" s="6">
        <f t="shared" si="585"/>
        <v>46890.400000000001</v>
      </c>
      <c r="E2506" s="62">
        <v>0</v>
      </c>
      <c r="F2506" s="6">
        <f t="shared" si="579"/>
        <v>0</v>
      </c>
      <c r="G2506" s="7">
        <v>0.45088</v>
      </c>
      <c r="H2506" s="6">
        <f t="shared" si="586"/>
        <v>15780.8</v>
      </c>
      <c r="I2506" s="7">
        <v>0.68018999999999996</v>
      </c>
      <c r="J2506" s="6">
        <f t="shared" si="587"/>
        <v>9522.66</v>
      </c>
      <c r="K2506" s="20"/>
      <c r="L2506" s="6">
        <f t="shared" si="573"/>
        <v>40000</v>
      </c>
      <c r="M2506" s="11">
        <f t="shared" si="580"/>
        <v>0</v>
      </c>
      <c r="N2506" s="6">
        <f t="shared" si="574"/>
        <v>6890.4000000000015</v>
      </c>
      <c r="O2506" s="11">
        <f t="shared" si="581"/>
        <v>8890.3999999999978</v>
      </c>
      <c r="P2506" s="11">
        <f t="shared" si="575"/>
        <v>0</v>
      </c>
      <c r="Q2506" s="11">
        <f t="shared" si="582"/>
        <v>9522.66</v>
      </c>
      <c r="R2506" s="11">
        <f t="shared" si="583"/>
        <v>18413.059999999998</v>
      </c>
      <c r="S2506" s="6">
        <f t="shared" si="576"/>
        <v>0</v>
      </c>
      <c r="T2506" s="11">
        <f t="shared" si="577"/>
        <v>0</v>
      </c>
      <c r="U2506" s="11">
        <f t="shared" si="578"/>
        <v>0</v>
      </c>
      <c r="V2506" s="11">
        <f t="shared" si="584"/>
        <v>0</v>
      </c>
      <c r="W2506" s="20"/>
    </row>
    <row r="2507" spans="1:23" x14ac:dyDescent="0.25">
      <c r="A2507">
        <v>2022041417</v>
      </c>
      <c r="B2507">
        <v>5</v>
      </c>
      <c r="C2507" s="8">
        <v>0.60387000000000002</v>
      </c>
      <c r="D2507" s="6">
        <f t="shared" si="585"/>
        <v>48309.599999999999</v>
      </c>
      <c r="E2507" s="62">
        <v>0</v>
      </c>
      <c r="F2507" s="6">
        <f t="shared" si="579"/>
        <v>0</v>
      </c>
      <c r="G2507" s="7">
        <v>0.49614000000000003</v>
      </c>
      <c r="H2507" s="6">
        <f t="shared" si="586"/>
        <v>17364.900000000001</v>
      </c>
      <c r="I2507" s="7">
        <v>0.54974000000000001</v>
      </c>
      <c r="J2507" s="6">
        <f t="shared" si="587"/>
        <v>7696.36</v>
      </c>
      <c r="K2507" s="20"/>
      <c r="L2507" s="6">
        <f t="shared" si="573"/>
        <v>40000</v>
      </c>
      <c r="M2507" s="11">
        <f t="shared" si="580"/>
        <v>0</v>
      </c>
      <c r="N2507" s="6">
        <f t="shared" si="574"/>
        <v>8309.5999999999985</v>
      </c>
      <c r="O2507" s="11">
        <f t="shared" si="581"/>
        <v>9055.3000000000029</v>
      </c>
      <c r="P2507" s="11">
        <f t="shared" si="575"/>
        <v>0</v>
      </c>
      <c r="Q2507" s="11">
        <f t="shared" si="582"/>
        <v>7696.36</v>
      </c>
      <c r="R2507" s="11">
        <f t="shared" si="583"/>
        <v>16751.660000000003</v>
      </c>
      <c r="S2507" s="6">
        <f t="shared" si="576"/>
        <v>0</v>
      </c>
      <c r="T2507" s="11">
        <f t="shared" si="577"/>
        <v>0</v>
      </c>
      <c r="U2507" s="11">
        <f t="shared" si="578"/>
        <v>0</v>
      </c>
      <c r="V2507" s="11">
        <f t="shared" si="584"/>
        <v>0</v>
      </c>
      <c r="W2507" s="20"/>
    </row>
    <row r="2508" spans="1:23" x14ac:dyDescent="0.25">
      <c r="A2508">
        <v>2022041418</v>
      </c>
      <c r="B2508">
        <v>5</v>
      </c>
      <c r="C2508" s="8">
        <v>0.61033999999999999</v>
      </c>
      <c r="D2508" s="6">
        <f t="shared" si="585"/>
        <v>48827.199999999997</v>
      </c>
      <c r="E2508" s="62">
        <v>0</v>
      </c>
      <c r="F2508" s="6">
        <f t="shared" si="579"/>
        <v>0</v>
      </c>
      <c r="G2508" s="7">
        <v>0.52976999999999996</v>
      </c>
      <c r="H2508" s="6">
        <f t="shared" si="586"/>
        <v>18541.949999999997</v>
      </c>
      <c r="I2508" s="7">
        <v>0.4299</v>
      </c>
      <c r="J2508" s="6">
        <f t="shared" si="587"/>
        <v>6018.6</v>
      </c>
      <c r="K2508" s="20"/>
      <c r="L2508" s="6">
        <f t="shared" si="573"/>
        <v>40000</v>
      </c>
      <c r="M2508" s="11">
        <f t="shared" si="580"/>
        <v>0</v>
      </c>
      <c r="N2508" s="6">
        <f t="shared" si="574"/>
        <v>8827.1999999999971</v>
      </c>
      <c r="O2508" s="11">
        <f t="shared" si="581"/>
        <v>9714.75</v>
      </c>
      <c r="P2508" s="11">
        <f t="shared" si="575"/>
        <v>0</v>
      </c>
      <c r="Q2508" s="11">
        <f t="shared" si="582"/>
        <v>6018.6</v>
      </c>
      <c r="R2508" s="11">
        <f t="shared" si="583"/>
        <v>15733.35</v>
      </c>
      <c r="S2508" s="6">
        <f t="shared" si="576"/>
        <v>0</v>
      </c>
      <c r="T2508" s="11">
        <f t="shared" si="577"/>
        <v>0</v>
      </c>
      <c r="U2508" s="11">
        <f t="shared" si="578"/>
        <v>0</v>
      </c>
      <c r="V2508" s="11">
        <f t="shared" si="584"/>
        <v>0</v>
      </c>
      <c r="W2508" s="20"/>
    </row>
    <row r="2509" spans="1:23" x14ac:dyDescent="0.25">
      <c r="A2509">
        <v>2022041419</v>
      </c>
      <c r="B2509">
        <v>5</v>
      </c>
      <c r="C2509" s="8">
        <v>0.60087000000000002</v>
      </c>
      <c r="D2509" s="6">
        <f t="shared" si="585"/>
        <v>48069.599999999999</v>
      </c>
      <c r="E2509" s="62">
        <v>0</v>
      </c>
      <c r="F2509" s="6">
        <f t="shared" si="579"/>
        <v>0</v>
      </c>
      <c r="G2509" s="7">
        <v>0.54729000000000005</v>
      </c>
      <c r="H2509" s="6">
        <f t="shared" si="586"/>
        <v>19155.150000000001</v>
      </c>
      <c r="I2509" s="7">
        <v>0.28256999999999999</v>
      </c>
      <c r="J2509" s="6">
        <f t="shared" si="587"/>
        <v>3955.98</v>
      </c>
      <c r="K2509" s="20"/>
      <c r="L2509" s="6">
        <f t="shared" si="573"/>
        <v>40000</v>
      </c>
      <c r="M2509" s="11">
        <f t="shared" si="580"/>
        <v>0</v>
      </c>
      <c r="N2509" s="6">
        <f t="shared" si="574"/>
        <v>8069.5999999999985</v>
      </c>
      <c r="O2509" s="11">
        <f t="shared" si="581"/>
        <v>11085.550000000003</v>
      </c>
      <c r="P2509" s="11">
        <f t="shared" si="575"/>
        <v>0</v>
      </c>
      <c r="Q2509" s="11">
        <f t="shared" si="582"/>
        <v>3955.98</v>
      </c>
      <c r="R2509" s="11">
        <f t="shared" si="583"/>
        <v>15041.530000000002</v>
      </c>
      <c r="S2509" s="6">
        <f t="shared" si="576"/>
        <v>0</v>
      </c>
      <c r="T2509" s="11">
        <f t="shared" si="577"/>
        <v>0</v>
      </c>
      <c r="U2509" s="11">
        <f t="shared" si="578"/>
        <v>0</v>
      </c>
      <c r="V2509" s="11">
        <f t="shared" si="584"/>
        <v>0</v>
      </c>
      <c r="W2509" s="20"/>
    </row>
    <row r="2510" spans="1:23" x14ac:dyDescent="0.25">
      <c r="A2510">
        <v>2022041420</v>
      </c>
      <c r="B2510">
        <v>5</v>
      </c>
      <c r="C2510" s="8">
        <v>0.58377999999999997</v>
      </c>
      <c r="D2510" s="6">
        <f t="shared" si="585"/>
        <v>46702.399999999994</v>
      </c>
      <c r="E2510" s="62">
        <v>0</v>
      </c>
      <c r="F2510" s="6">
        <f t="shared" si="579"/>
        <v>0</v>
      </c>
      <c r="G2510" s="7">
        <v>0.55952999999999997</v>
      </c>
      <c r="H2510" s="6">
        <f t="shared" si="586"/>
        <v>19583.55</v>
      </c>
      <c r="I2510" s="7">
        <v>9.4089999999999993E-2</v>
      </c>
      <c r="J2510" s="6">
        <f t="shared" si="587"/>
        <v>1317.26</v>
      </c>
      <c r="K2510" s="20"/>
      <c r="L2510" s="6">
        <f t="shared" si="573"/>
        <v>40000</v>
      </c>
      <c r="M2510" s="11">
        <f t="shared" si="580"/>
        <v>0</v>
      </c>
      <c r="N2510" s="6">
        <f t="shared" si="574"/>
        <v>6702.3999999999942</v>
      </c>
      <c r="O2510" s="11">
        <f t="shared" si="581"/>
        <v>12881.150000000005</v>
      </c>
      <c r="P2510" s="11">
        <f t="shared" si="575"/>
        <v>0</v>
      </c>
      <c r="Q2510" s="11">
        <f t="shared" si="582"/>
        <v>1317.26</v>
      </c>
      <c r="R2510" s="11">
        <f t="shared" si="583"/>
        <v>14198.410000000005</v>
      </c>
      <c r="S2510" s="6">
        <f t="shared" si="576"/>
        <v>0</v>
      </c>
      <c r="T2510" s="11">
        <f t="shared" si="577"/>
        <v>0</v>
      </c>
      <c r="U2510" s="11">
        <f t="shared" si="578"/>
        <v>0</v>
      </c>
      <c r="V2510" s="11">
        <f t="shared" si="584"/>
        <v>0</v>
      </c>
      <c r="W2510" s="20"/>
    </row>
    <row r="2511" spans="1:23" x14ac:dyDescent="0.25">
      <c r="A2511">
        <v>2022041421</v>
      </c>
      <c r="B2511">
        <v>5</v>
      </c>
      <c r="C2511" s="8">
        <v>0.57689999999999997</v>
      </c>
      <c r="D2511" s="6">
        <f t="shared" si="585"/>
        <v>46152</v>
      </c>
      <c r="E2511" s="62">
        <v>0</v>
      </c>
      <c r="F2511" s="6">
        <f t="shared" si="579"/>
        <v>0</v>
      </c>
      <c r="G2511" s="7">
        <v>0.58152999999999999</v>
      </c>
      <c r="H2511" s="6">
        <f t="shared" si="586"/>
        <v>20353.55</v>
      </c>
      <c r="I2511" s="7">
        <v>2.2300000000000002E-3</v>
      </c>
      <c r="J2511" s="6">
        <f t="shared" si="587"/>
        <v>31.220000000000002</v>
      </c>
      <c r="K2511" s="20"/>
      <c r="L2511" s="6">
        <f t="shared" si="573"/>
        <v>40000</v>
      </c>
      <c r="M2511" s="11">
        <f t="shared" si="580"/>
        <v>0</v>
      </c>
      <c r="N2511" s="6">
        <f t="shared" si="574"/>
        <v>6152</v>
      </c>
      <c r="O2511" s="11">
        <f t="shared" si="581"/>
        <v>14201.55</v>
      </c>
      <c r="P2511" s="11">
        <f t="shared" si="575"/>
        <v>0</v>
      </c>
      <c r="Q2511" s="11">
        <f t="shared" si="582"/>
        <v>31.220000000000002</v>
      </c>
      <c r="R2511" s="11">
        <f t="shared" si="583"/>
        <v>14232.769999999999</v>
      </c>
      <c r="S2511" s="6">
        <f t="shared" si="576"/>
        <v>0</v>
      </c>
      <c r="T2511" s="11">
        <f t="shared" si="577"/>
        <v>0</v>
      </c>
      <c r="U2511" s="11">
        <f t="shared" si="578"/>
        <v>0</v>
      </c>
      <c r="V2511" s="11">
        <f t="shared" si="584"/>
        <v>0</v>
      </c>
      <c r="W2511" s="20"/>
    </row>
    <row r="2512" spans="1:23" x14ac:dyDescent="0.25">
      <c r="A2512">
        <v>2022041422</v>
      </c>
      <c r="B2512">
        <v>5</v>
      </c>
      <c r="C2512" s="8">
        <v>0.55806</v>
      </c>
      <c r="D2512" s="6">
        <f t="shared" si="585"/>
        <v>44644.800000000003</v>
      </c>
      <c r="E2512" s="62">
        <v>0</v>
      </c>
      <c r="F2512" s="6">
        <f t="shared" si="579"/>
        <v>0</v>
      </c>
      <c r="G2512" s="7">
        <v>0.57850000000000001</v>
      </c>
      <c r="H2512" s="6">
        <f t="shared" si="586"/>
        <v>20247.5</v>
      </c>
      <c r="I2512" s="7">
        <v>0</v>
      </c>
      <c r="J2512" s="6">
        <f t="shared" si="587"/>
        <v>0</v>
      </c>
      <c r="K2512" s="20"/>
      <c r="L2512" s="6">
        <f t="shared" si="573"/>
        <v>40000</v>
      </c>
      <c r="M2512" s="11">
        <f t="shared" si="580"/>
        <v>0</v>
      </c>
      <c r="N2512" s="6">
        <f t="shared" si="574"/>
        <v>4644.8000000000029</v>
      </c>
      <c r="O2512" s="11">
        <f t="shared" si="581"/>
        <v>15602.699999999997</v>
      </c>
      <c r="P2512" s="11">
        <f t="shared" si="575"/>
        <v>0</v>
      </c>
      <c r="Q2512" s="11">
        <f t="shared" si="582"/>
        <v>0</v>
      </c>
      <c r="R2512" s="11">
        <f t="shared" si="583"/>
        <v>15602.699999999997</v>
      </c>
      <c r="S2512" s="6">
        <f t="shared" si="576"/>
        <v>0</v>
      </c>
      <c r="T2512" s="11">
        <f t="shared" si="577"/>
        <v>0</v>
      </c>
      <c r="U2512" s="11">
        <f t="shared" si="578"/>
        <v>0</v>
      </c>
      <c r="V2512" s="11">
        <f t="shared" si="584"/>
        <v>0</v>
      </c>
      <c r="W2512" s="20"/>
    </row>
    <row r="2513" spans="1:23" x14ac:dyDescent="0.25">
      <c r="A2513">
        <v>2022041423</v>
      </c>
      <c r="B2513">
        <v>5</v>
      </c>
      <c r="C2513" s="8">
        <v>0.52761999999999998</v>
      </c>
      <c r="D2513" s="6">
        <f t="shared" si="585"/>
        <v>42209.599999999999</v>
      </c>
      <c r="E2513" s="62">
        <v>0</v>
      </c>
      <c r="F2513" s="6">
        <f t="shared" si="579"/>
        <v>0</v>
      </c>
      <c r="G2513" s="7">
        <v>0.56903999999999999</v>
      </c>
      <c r="H2513" s="6">
        <f t="shared" si="586"/>
        <v>19916.400000000001</v>
      </c>
      <c r="I2513" s="7">
        <v>0</v>
      </c>
      <c r="J2513" s="6">
        <f t="shared" si="587"/>
        <v>0</v>
      </c>
      <c r="K2513" s="20"/>
      <c r="L2513" s="6">
        <f t="shared" si="573"/>
        <v>40000</v>
      </c>
      <c r="M2513" s="11">
        <f t="shared" si="580"/>
        <v>0</v>
      </c>
      <c r="N2513" s="6">
        <f t="shared" si="574"/>
        <v>2209.5999999999985</v>
      </c>
      <c r="O2513" s="11">
        <f t="shared" si="581"/>
        <v>17706.800000000003</v>
      </c>
      <c r="P2513" s="11">
        <f t="shared" si="575"/>
        <v>0</v>
      </c>
      <c r="Q2513" s="11">
        <f t="shared" si="582"/>
        <v>0</v>
      </c>
      <c r="R2513" s="11">
        <f t="shared" si="583"/>
        <v>17706.800000000003</v>
      </c>
      <c r="S2513" s="6">
        <f t="shared" si="576"/>
        <v>0</v>
      </c>
      <c r="T2513" s="11">
        <f t="shared" si="577"/>
        <v>0</v>
      </c>
      <c r="U2513" s="11">
        <f t="shared" si="578"/>
        <v>0</v>
      </c>
      <c r="V2513" s="11">
        <f t="shared" si="584"/>
        <v>0</v>
      </c>
      <c r="W2513" s="20"/>
    </row>
    <row r="2514" spans="1:23" x14ac:dyDescent="0.25">
      <c r="A2514">
        <v>2022041424</v>
      </c>
      <c r="B2514">
        <v>5</v>
      </c>
      <c r="C2514" s="8">
        <v>0.49160999999999999</v>
      </c>
      <c r="D2514" s="6">
        <f t="shared" si="585"/>
        <v>39328.800000000003</v>
      </c>
      <c r="E2514" s="62">
        <v>0</v>
      </c>
      <c r="F2514" s="6">
        <f t="shared" si="579"/>
        <v>0</v>
      </c>
      <c r="G2514" s="7">
        <v>0.55242000000000002</v>
      </c>
      <c r="H2514" s="6">
        <f t="shared" si="586"/>
        <v>19334.7</v>
      </c>
      <c r="I2514" s="7">
        <v>0</v>
      </c>
      <c r="J2514" s="6">
        <f t="shared" si="587"/>
        <v>0</v>
      </c>
      <c r="K2514" s="20"/>
      <c r="L2514" s="6">
        <f t="shared" si="573"/>
        <v>39328.800000000003</v>
      </c>
      <c r="M2514" s="11">
        <f t="shared" si="580"/>
        <v>671.19999999999709</v>
      </c>
      <c r="N2514" s="6">
        <f t="shared" si="574"/>
        <v>0</v>
      </c>
      <c r="O2514" s="11">
        <f t="shared" si="581"/>
        <v>19334.7</v>
      </c>
      <c r="P2514" s="11">
        <f t="shared" si="575"/>
        <v>0</v>
      </c>
      <c r="Q2514" s="11">
        <f t="shared" si="582"/>
        <v>0</v>
      </c>
      <c r="R2514" s="11">
        <f t="shared" si="583"/>
        <v>20005.899999999998</v>
      </c>
      <c r="S2514" s="6">
        <f t="shared" si="576"/>
        <v>0</v>
      </c>
      <c r="T2514" s="11">
        <f t="shared" si="577"/>
        <v>0</v>
      </c>
      <c r="U2514" s="11">
        <f t="shared" si="578"/>
        <v>0</v>
      </c>
      <c r="V2514" s="11">
        <f t="shared" si="584"/>
        <v>0</v>
      </c>
      <c r="W2514" s="20"/>
    </row>
    <row r="2515" spans="1:23" x14ac:dyDescent="0.25">
      <c r="A2515">
        <v>2022041501</v>
      </c>
      <c r="B2515">
        <v>6</v>
      </c>
      <c r="C2515" s="8">
        <v>0.46017999999999998</v>
      </c>
      <c r="D2515" s="6">
        <f t="shared" si="585"/>
        <v>36814.400000000001</v>
      </c>
      <c r="E2515" s="62">
        <v>0</v>
      </c>
      <c r="F2515" s="6">
        <f t="shared" si="579"/>
        <v>0</v>
      </c>
      <c r="G2515" s="7">
        <v>0.53961999999999999</v>
      </c>
      <c r="H2515" s="6">
        <f t="shared" si="586"/>
        <v>18886.7</v>
      </c>
      <c r="I2515" s="7">
        <v>0</v>
      </c>
      <c r="J2515" s="6">
        <f t="shared" si="587"/>
        <v>0</v>
      </c>
      <c r="K2515" s="20"/>
      <c r="L2515" s="6">
        <f t="shared" si="573"/>
        <v>36814.400000000001</v>
      </c>
      <c r="M2515" s="11">
        <f t="shared" si="580"/>
        <v>3185.5999999999985</v>
      </c>
      <c r="N2515" s="6">
        <f t="shared" si="574"/>
        <v>0</v>
      </c>
      <c r="O2515" s="11">
        <f t="shared" si="581"/>
        <v>18886.7</v>
      </c>
      <c r="P2515" s="11">
        <f t="shared" si="575"/>
        <v>0</v>
      </c>
      <c r="Q2515" s="11">
        <f t="shared" si="582"/>
        <v>0</v>
      </c>
      <c r="R2515" s="11">
        <f t="shared" si="583"/>
        <v>22072.3</v>
      </c>
      <c r="S2515" s="6">
        <f t="shared" si="576"/>
        <v>0</v>
      </c>
      <c r="T2515" s="11">
        <f t="shared" si="577"/>
        <v>0</v>
      </c>
      <c r="U2515" s="11">
        <f t="shared" si="578"/>
        <v>0</v>
      </c>
      <c r="V2515" s="11">
        <f t="shared" si="584"/>
        <v>0</v>
      </c>
      <c r="W2515" s="20"/>
    </row>
    <row r="2516" spans="1:23" x14ac:dyDescent="0.25">
      <c r="A2516">
        <v>2022041502</v>
      </c>
      <c r="B2516">
        <v>6</v>
      </c>
      <c r="C2516" s="8">
        <v>0.44130000000000003</v>
      </c>
      <c r="D2516" s="6">
        <f t="shared" si="585"/>
        <v>35304</v>
      </c>
      <c r="E2516" s="62">
        <v>0</v>
      </c>
      <c r="F2516" s="6">
        <f t="shared" si="579"/>
        <v>0</v>
      </c>
      <c r="G2516" s="7">
        <v>0.51724999999999999</v>
      </c>
      <c r="H2516" s="6">
        <f t="shared" si="586"/>
        <v>18103.75</v>
      </c>
      <c r="I2516" s="7">
        <v>0</v>
      </c>
      <c r="J2516" s="6">
        <f t="shared" si="587"/>
        <v>0</v>
      </c>
      <c r="K2516" s="20"/>
      <c r="L2516" s="6">
        <f t="shared" ref="L2516:L2579" si="588">IF(D2516-F2516&gt;C$17,C$17,D2516-F2516)</f>
        <v>35304</v>
      </c>
      <c r="M2516" s="11">
        <f t="shared" si="580"/>
        <v>4696</v>
      </c>
      <c r="N2516" s="6">
        <f t="shared" ref="N2516:N2579" si="589">IF(D2516-F2516-L2516&gt;H2516,H2516,D2516-F2516-L2516)</f>
        <v>0</v>
      </c>
      <c r="O2516" s="11">
        <f t="shared" si="581"/>
        <v>18103.75</v>
      </c>
      <c r="P2516" s="11">
        <f t="shared" ref="P2516:P2579" si="590">IF(D2516-F2516-L2516-N2516&gt;J2516,J2516,D2516-F2516-L2516-N2516)</f>
        <v>0</v>
      </c>
      <c r="Q2516" s="11">
        <f t="shared" si="582"/>
        <v>0</v>
      </c>
      <c r="R2516" s="11">
        <f t="shared" si="583"/>
        <v>22799.75</v>
      </c>
      <c r="S2516" s="6">
        <f t="shared" ref="S2516:S2579" si="591">D2516-F2516-L2516-N2516-P2516</f>
        <v>0</v>
      </c>
      <c r="T2516" s="11">
        <f t="shared" ref="T2516:T2579" si="592">IF(T2515-AD$23+AD$24*R2516-S2516&gt;T$19,T$19,IF(T2515-AD$23+AD$24*R2516-S2516&lt;0,0,T2515-AD$23+AD$24*R2516-S2516))</f>
        <v>0</v>
      </c>
      <c r="U2516" s="11">
        <f t="shared" ref="U2516:U2579" si="593">IF(T2515-AD$23-T2516&gt;0,T2515-AD$23-T2516,0)</f>
        <v>0</v>
      </c>
      <c r="V2516" s="11">
        <f t="shared" si="584"/>
        <v>0</v>
      </c>
      <c r="W2516" s="20"/>
    </row>
    <row r="2517" spans="1:23" x14ac:dyDescent="0.25">
      <c r="A2517">
        <v>2022041503</v>
      </c>
      <c r="B2517">
        <v>6</v>
      </c>
      <c r="C2517" s="8">
        <v>0.43156</v>
      </c>
      <c r="D2517" s="6">
        <f t="shared" si="585"/>
        <v>34524.800000000003</v>
      </c>
      <c r="E2517" s="62">
        <v>0</v>
      </c>
      <c r="F2517" s="6">
        <f t="shared" ref="F2517:F2580" si="594">F$18*E2517</f>
        <v>0</v>
      </c>
      <c r="G2517" s="7">
        <v>0.50126999999999999</v>
      </c>
      <c r="H2517" s="6">
        <f t="shared" si="586"/>
        <v>17544.45</v>
      </c>
      <c r="I2517" s="7">
        <v>0</v>
      </c>
      <c r="J2517" s="6">
        <f t="shared" si="587"/>
        <v>0</v>
      </c>
      <c r="K2517" s="20"/>
      <c r="L2517" s="6">
        <f t="shared" si="588"/>
        <v>34524.800000000003</v>
      </c>
      <c r="M2517" s="11">
        <f t="shared" ref="M2517:M2580" si="595">C$17-L2517</f>
        <v>5475.1999999999971</v>
      </c>
      <c r="N2517" s="6">
        <f t="shared" si="589"/>
        <v>0</v>
      </c>
      <c r="O2517" s="11">
        <f t="shared" ref="O2517:O2580" si="596">H2517-N2517</f>
        <v>17544.45</v>
      </c>
      <c r="P2517" s="11">
        <f t="shared" si="590"/>
        <v>0</v>
      </c>
      <c r="Q2517" s="11">
        <f t="shared" ref="Q2517:Q2580" si="597">J2517-P2517</f>
        <v>0</v>
      </c>
      <c r="R2517" s="11">
        <f t="shared" ref="R2517:R2580" si="598">M2517+O2517+Q2517</f>
        <v>23019.649999999998</v>
      </c>
      <c r="S2517" s="6">
        <f t="shared" si="591"/>
        <v>0</v>
      </c>
      <c r="T2517" s="11">
        <f t="shared" si="592"/>
        <v>0</v>
      </c>
      <c r="U2517" s="11">
        <f t="shared" si="593"/>
        <v>0</v>
      </c>
      <c r="V2517" s="11">
        <f t="shared" ref="V2517:V2580" si="599">D2517-F2517-L2517-N2517-P2517-U2517</f>
        <v>0</v>
      </c>
      <c r="W2517" s="20"/>
    </row>
    <row r="2518" spans="1:23" x14ac:dyDescent="0.25">
      <c r="A2518">
        <v>2022041504</v>
      </c>
      <c r="B2518">
        <v>6</v>
      </c>
      <c r="C2518" s="8">
        <v>0.42587999999999998</v>
      </c>
      <c r="D2518" s="6">
        <f t="shared" si="585"/>
        <v>34070.400000000001</v>
      </c>
      <c r="E2518" s="62">
        <v>0</v>
      </c>
      <c r="F2518" s="6">
        <f t="shared" si="594"/>
        <v>0</v>
      </c>
      <c r="G2518" s="7">
        <v>0.49701000000000001</v>
      </c>
      <c r="H2518" s="6">
        <f t="shared" si="586"/>
        <v>17395.349999999999</v>
      </c>
      <c r="I2518" s="7">
        <v>0</v>
      </c>
      <c r="J2518" s="6">
        <f t="shared" si="587"/>
        <v>0</v>
      </c>
      <c r="K2518" s="20"/>
      <c r="L2518" s="6">
        <f t="shared" si="588"/>
        <v>34070.400000000001</v>
      </c>
      <c r="M2518" s="11">
        <f t="shared" si="595"/>
        <v>5929.5999999999985</v>
      </c>
      <c r="N2518" s="6">
        <f t="shared" si="589"/>
        <v>0</v>
      </c>
      <c r="O2518" s="11">
        <f t="shared" si="596"/>
        <v>17395.349999999999</v>
      </c>
      <c r="P2518" s="11">
        <f t="shared" si="590"/>
        <v>0</v>
      </c>
      <c r="Q2518" s="11">
        <f t="shared" si="597"/>
        <v>0</v>
      </c>
      <c r="R2518" s="11">
        <f t="shared" si="598"/>
        <v>23324.949999999997</v>
      </c>
      <c r="S2518" s="6">
        <f t="shared" si="591"/>
        <v>0</v>
      </c>
      <c r="T2518" s="11">
        <f t="shared" si="592"/>
        <v>0</v>
      </c>
      <c r="U2518" s="11">
        <f t="shared" si="593"/>
        <v>0</v>
      </c>
      <c r="V2518" s="11">
        <f t="shared" si="599"/>
        <v>0</v>
      </c>
      <c r="W2518" s="20"/>
    </row>
    <row r="2519" spans="1:23" x14ac:dyDescent="0.25">
      <c r="A2519">
        <v>2022041505</v>
      </c>
      <c r="B2519">
        <v>6</v>
      </c>
      <c r="C2519" s="8">
        <v>0.42852000000000001</v>
      </c>
      <c r="D2519" s="6">
        <f t="shared" si="585"/>
        <v>34281.599999999999</v>
      </c>
      <c r="E2519" s="62">
        <v>0</v>
      </c>
      <c r="F2519" s="6">
        <f t="shared" si="594"/>
        <v>0</v>
      </c>
      <c r="G2519" s="7">
        <v>0.49667</v>
      </c>
      <c r="H2519" s="6">
        <f t="shared" si="586"/>
        <v>17383.45</v>
      </c>
      <c r="I2519" s="7">
        <v>0</v>
      </c>
      <c r="J2519" s="6">
        <f t="shared" si="587"/>
        <v>0</v>
      </c>
      <c r="K2519" s="20"/>
      <c r="L2519" s="6">
        <f t="shared" si="588"/>
        <v>34281.599999999999</v>
      </c>
      <c r="M2519" s="11">
        <f t="shared" si="595"/>
        <v>5718.4000000000015</v>
      </c>
      <c r="N2519" s="6">
        <f t="shared" si="589"/>
        <v>0</v>
      </c>
      <c r="O2519" s="11">
        <f t="shared" si="596"/>
        <v>17383.45</v>
      </c>
      <c r="P2519" s="11">
        <f t="shared" si="590"/>
        <v>0</v>
      </c>
      <c r="Q2519" s="11">
        <f t="shared" si="597"/>
        <v>0</v>
      </c>
      <c r="R2519" s="11">
        <f t="shared" si="598"/>
        <v>23101.850000000002</v>
      </c>
      <c r="S2519" s="6">
        <f t="shared" si="591"/>
        <v>0</v>
      </c>
      <c r="T2519" s="11">
        <f t="shared" si="592"/>
        <v>0</v>
      </c>
      <c r="U2519" s="11">
        <f t="shared" si="593"/>
        <v>0</v>
      </c>
      <c r="V2519" s="11">
        <f t="shared" si="599"/>
        <v>0</v>
      </c>
      <c r="W2519" s="20"/>
    </row>
    <row r="2520" spans="1:23" x14ac:dyDescent="0.25">
      <c r="A2520">
        <v>2022041506</v>
      </c>
      <c r="B2520">
        <v>6</v>
      </c>
      <c r="C2520" s="8">
        <v>0.44008000000000003</v>
      </c>
      <c r="D2520" s="6">
        <f t="shared" si="585"/>
        <v>35206.400000000001</v>
      </c>
      <c r="E2520" s="62">
        <v>0</v>
      </c>
      <c r="F2520" s="6">
        <f t="shared" si="594"/>
        <v>0</v>
      </c>
      <c r="G2520" s="7">
        <v>0.49801000000000001</v>
      </c>
      <c r="H2520" s="6">
        <f t="shared" si="586"/>
        <v>17430.349999999999</v>
      </c>
      <c r="I2520" s="7">
        <v>0</v>
      </c>
      <c r="J2520" s="6">
        <f t="shared" si="587"/>
        <v>0</v>
      </c>
      <c r="K2520" s="20"/>
      <c r="L2520" s="6">
        <f t="shared" si="588"/>
        <v>35206.400000000001</v>
      </c>
      <c r="M2520" s="11">
        <f t="shared" si="595"/>
        <v>4793.5999999999985</v>
      </c>
      <c r="N2520" s="6">
        <f t="shared" si="589"/>
        <v>0</v>
      </c>
      <c r="O2520" s="11">
        <f t="shared" si="596"/>
        <v>17430.349999999999</v>
      </c>
      <c r="P2520" s="11">
        <f t="shared" si="590"/>
        <v>0</v>
      </c>
      <c r="Q2520" s="11">
        <f t="shared" si="597"/>
        <v>0</v>
      </c>
      <c r="R2520" s="11">
        <f t="shared" si="598"/>
        <v>22223.949999999997</v>
      </c>
      <c r="S2520" s="6">
        <f t="shared" si="591"/>
        <v>0</v>
      </c>
      <c r="T2520" s="11">
        <f t="shared" si="592"/>
        <v>0</v>
      </c>
      <c r="U2520" s="11">
        <f t="shared" si="593"/>
        <v>0</v>
      </c>
      <c r="V2520" s="11">
        <f t="shared" si="599"/>
        <v>0</v>
      </c>
      <c r="W2520" s="20"/>
    </row>
    <row r="2521" spans="1:23" x14ac:dyDescent="0.25">
      <c r="A2521">
        <v>2022041507</v>
      </c>
      <c r="B2521">
        <v>6</v>
      </c>
      <c r="C2521" s="8">
        <v>0.46055000000000001</v>
      </c>
      <c r="D2521" s="6">
        <f t="shared" si="585"/>
        <v>36844</v>
      </c>
      <c r="E2521" s="62">
        <v>0</v>
      </c>
      <c r="F2521" s="6">
        <f t="shared" si="594"/>
        <v>0</v>
      </c>
      <c r="G2521" s="7">
        <v>0.49553999999999998</v>
      </c>
      <c r="H2521" s="6">
        <f t="shared" si="586"/>
        <v>17343.899999999998</v>
      </c>
      <c r="I2521" s="7">
        <v>0</v>
      </c>
      <c r="J2521" s="6">
        <f t="shared" si="587"/>
        <v>0</v>
      </c>
      <c r="K2521" s="20"/>
      <c r="L2521" s="6">
        <f t="shared" si="588"/>
        <v>36844</v>
      </c>
      <c r="M2521" s="11">
        <f t="shared" si="595"/>
        <v>3156</v>
      </c>
      <c r="N2521" s="6">
        <f t="shared" si="589"/>
        <v>0</v>
      </c>
      <c r="O2521" s="11">
        <f t="shared" si="596"/>
        <v>17343.899999999998</v>
      </c>
      <c r="P2521" s="11">
        <f t="shared" si="590"/>
        <v>0</v>
      </c>
      <c r="Q2521" s="11">
        <f t="shared" si="597"/>
        <v>0</v>
      </c>
      <c r="R2521" s="11">
        <f t="shared" si="598"/>
        <v>20499.899999999998</v>
      </c>
      <c r="S2521" s="6">
        <f t="shared" si="591"/>
        <v>0</v>
      </c>
      <c r="T2521" s="11">
        <f t="shared" si="592"/>
        <v>0</v>
      </c>
      <c r="U2521" s="11">
        <f t="shared" si="593"/>
        <v>0</v>
      </c>
      <c r="V2521" s="11">
        <f t="shared" si="599"/>
        <v>0</v>
      </c>
      <c r="W2521" s="20"/>
    </row>
    <row r="2522" spans="1:23" x14ac:dyDescent="0.25">
      <c r="A2522">
        <v>2022041508</v>
      </c>
      <c r="B2522">
        <v>6</v>
      </c>
      <c r="C2522" s="8">
        <v>0.47411999999999999</v>
      </c>
      <c r="D2522" s="6">
        <f t="shared" si="585"/>
        <v>37929.599999999999</v>
      </c>
      <c r="E2522" s="62">
        <v>0</v>
      </c>
      <c r="F2522" s="6">
        <f t="shared" si="594"/>
        <v>0</v>
      </c>
      <c r="G2522" s="7">
        <v>0.49414999999999998</v>
      </c>
      <c r="H2522" s="6">
        <f t="shared" si="586"/>
        <v>17295.25</v>
      </c>
      <c r="I2522" s="7">
        <v>2.019E-2</v>
      </c>
      <c r="J2522" s="6">
        <f t="shared" si="587"/>
        <v>282.65999999999997</v>
      </c>
      <c r="K2522" s="20"/>
      <c r="L2522" s="6">
        <f t="shared" si="588"/>
        <v>37929.599999999999</v>
      </c>
      <c r="M2522" s="11">
        <f t="shared" si="595"/>
        <v>2070.4000000000015</v>
      </c>
      <c r="N2522" s="6">
        <f t="shared" si="589"/>
        <v>0</v>
      </c>
      <c r="O2522" s="11">
        <f t="shared" si="596"/>
        <v>17295.25</v>
      </c>
      <c r="P2522" s="11">
        <f t="shared" si="590"/>
        <v>0</v>
      </c>
      <c r="Q2522" s="11">
        <f t="shared" si="597"/>
        <v>282.65999999999997</v>
      </c>
      <c r="R2522" s="11">
        <f t="shared" si="598"/>
        <v>19648.310000000001</v>
      </c>
      <c r="S2522" s="6">
        <f t="shared" si="591"/>
        <v>0</v>
      </c>
      <c r="T2522" s="11">
        <f t="shared" si="592"/>
        <v>0</v>
      </c>
      <c r="U2522" s="11">
        <f t="shared" si="593"/>
        <v>0</v>
      </c>
      <c r="V2522" s="11">
        <f t="shared" si="599"/>
        <v>0</v>
      </c>
      <c r="W2522" s="20"/>
    </row>
    <row r="2523" spans="1:23" x14ac:dyDescent="0.25">
      <c r="A2523">
        <v>2022041509</v>
      </c>
      <c r="B2523">
        <v>6</v>
      </c>
      <c r="C2523" s="8">
        <v>0.49042000000000002</v>
      </c>
      <c r="D2523" s="6">
        <f t="shared" si="585"/>
        <v>39233.599999999999</v>
      </c>
      <c r="E2523" s="62">
        <v>0</v>
      </c>
      <c r="F2523" s="6">
        <f t="shared" si="594"/>
        <v>0</v>
      </c>
      <c r="G2523" s="7">
        <v>0.46897</v>
      </c>
      <c r="H2523" s="6">
        <f t="shared" si="586"/>
        <v>16413.95</v>
      </c>
      <c r="I2523" s="7">
        <v>0.13905000000000001</v>
      </c>
      <c r="J2523" s="6">
        <f t="shared" si="587"/>
        <v>1946.7</v>
      </c>
      <c r="K2523" s="20"/>
      <c r="L2523" s="6">
        <f t="shared" si="588"/>
        <v>39233.599999999999</v>
      </c>
      <c r="M2523" s="11">
        <f t="shared" si="595"/>
        <v>766.40000000000146</v>
      </c>
      <c r="N2523" s="6">
        <f t="shared" si="589"/>
        <v>0</v>
      </c>
      <c r="O2523" s="11">
        <f t="shared" si="596"/>
        <v>16413.95</v>
      </c>
      <c r="P2523" s="11">
        <f t="shared" si="590"/>
        <v>0</v>
      </c>
      <c r="Q2523" s="11">
        <f t="shared" si="597"/>
        <v>1946.7</v>
      </c>
      <c r="R2523" s="11">
        <f t="shared" si="598"/>
        <v>19127.050000000003</v>
      </c>
      <c r="S2523" s="6">
        <f t="shared" si="591"/>
        <v>0</v>
      </c>
      <c r="T2523" s="11">
        <f t="shared" si="592"/>
        <v>0</v>
      </c>
      <c r="U2523" s="11">
        <f t="shared" si="593"/>
        <v>0</v>
      </c>
      <c r="V2523" s="11">
        <f t="shared" si="599"/>
        <v>0</v>
      </c>
      <c r="W2523" s="20"/>
    </row>
    <row r="2524" spans="1:23" x14ac:dyDescent="0.25">
      <c r="A2524">
        <v>2022041510</v>
      </c>
      <c r="B2524">
        <v>6</v>
      </c>
      <c r="C2524" s="8">
        <v>0.50988999999999995</v>
      </c>
      <c r="D2524" s="6">
        <f t="shared" si="585"/>
        <v>40791.199999999997</v>
      </c>
      <c r="E2524" s="62">
        <v>0</v>
      </c>
      <c r="F2524" s="6">
        <f t="shared" si="594"/>
        <v>0</v>
      </c>
      <c r="G2524" s="7">
        <v>0.46668999999999999</v>
      </c>
      <c r="H2524" s="6">
        <f t="shared" si="586"/>
        <v>16334.15</v>
      </c>
      <c r="I2524" s="7">
        <v>0.18121999999999999</v>
      </c>
      <c r="J2524" s="6">
        <f t="shared" si="587"/>
        <v>2537.08</v>
      </c>
      <c r="K2524" s="20"/>
      <c r="L2524" s="6">
        <f t="shared" si="588"/>
        <v>40000</v>
      </c>
      <c r="M2524" s="11">
        <f t="shared" si="595"/>
        <v>0</v>
      </c>
      <c r="N2524" s="6">
        <f t="shared" si="589"/>
        <v>791.19999999999709</v>
      </c>
      <c r="O2524" s="11">
        <f t="shared" si="596"/>
        <v>15542.950000000003</v>
      </c>
      <c r="P2524" s="11">
        <f t="shared" si="590"/>
        <v>0</v>
      </c>
      <c r="Q2524" s="11">
        <f t="shared" si="597"/>
        <v>2537.08</v>
      </c>
      <c r="R2524" s="11">
        <f t="shared" si="598"/>
        <v>18080.030000000002</v>
      </c>
      <c r="S2524" s="6">
        <f t="shared" si="591"/>
        <v>0</v>
      </c>
      <c r="T2524" s="11">
        <f t="shared" si="592"/>
        <v>0</v>
      </c>
      <c r="U2524" s="11">
        <f t="shared" si="593"/>
        <v>0</v>
      </c>
      <c r="V2524" s="11">
        <f t="shared" si="599"/>
        <v>0</v>
      </c>
      <c r="W2524" s="20"/>
    </row>
    <row r="2525" spans="1:23" x14ac:dyDescent="0.25">
      <c r="A2525">
        <v>2022041511</v>
      </c>
      <c r="B2525">
        <v>6</v>
      </c>
      <c r="C2525" s="8">
        <v>0.52571000000000001</v>
      </c>
      <c r="D2525" s="6">
        <f t="shared" si="585"/>
        <v>42056.800000000003</v>
      </c>
      <c r="E2525" s="62">
        <v>0</v>
      </c>
      <c r="F2525" s="6">
        <f t="shared" si="594"/>
        <v>0</v>
      </c>
      <c r="G2525" s="7">
        <v>0.46694999999999998</v>
      </c>
      <c r="H2525" s="6">
        <f t="shared" si="586"/>
        <v>16343.25</v>
      </c>
      <c r="I2525" s="7">
        <v>0.23737</v>
      </c>
      <c r="J2525" s="6">
        <f t="shared" si="587"/>
        <v>3323.18</v>
      </c>
      <c r="K2525" s="20"/>
      <c r="L2525" s="6">
        <f t="shared" si="588"/>
        <v>40000</v>
      </c>
      <c r="M2525" s="11">
        <f t="shared" si="595"/>
        <v>0</v>
      </c>
      <c r="N2525" s="6">
        <f t="shared" si="589"/>
        <v>2056.8000000000029</v>
      </c>
      <c r="O2525" s="11">
        <f t="shared" si="596"/>
        <v>14286.449999999997</v>
      </c>
      <c r="P2525" s="11">
        <f t="shared" si="590"/>
        <v>0</v>
      </c>
      <c r="Q2525" s="11">
        <f t="shared" si="597"/>
        <v>3323.18</v>
      </c>
      <c r="R2525" s="11">
        <f t="shared" si="598"/>
        <v>17609.629999999997</v>
      </c>
      <c r="S2525" s="6">
        <f t="shared" si="591"/>
        <v>0</v>
      </c>
      <c r="T2525" s="11">
        <f t="shared" si="592"/>
        <v>0</v>
      </c>
      <c r="U2525" s="11">
        <f t="shared" si="593"/>
        <v>0</v>
      </c>
      <c r="V2525" s="11">
        <f t="shared" si="599"/>
        <v>0</v>
      </c>
      <c r="W2525" s="20"/>
    </row>
    <row r="2526" spans="1:23" x14ac:dyDescent="0.25">
      <c r="A2526">
        <v>2022041512</v>
      </c>
      <c r="B2526">
        <v>6</v>
      </c>
      <c r="C2526" s="8">
        <v>0.54081999999999997</v>
      </c>
      <c r="D2526" s="6">
        <f t="shared" si="585"/>
        <v>43265.599999999999</v>
      </c>
      <c r="E2526" s="62">
        <v>0</v>
      </c>
      <c r="F2526" s="6">
        <f t="shared" si="594"/>
        <v>0</v>
      </c>
      <c r="G2526" s="7">
        <v>0.43375000000000002</v>
      </c>
      <c r="H2526" s="6">
        <f t="shared" si="586"/>
        <v>15181.25</v>
      </c>
      <c r="I2526" s="7">
        <v>0.39232</v>
      </c>
      <c r="J2526" s="6">
        <f t="shared" si="587"/>
        <v>5492.4800000000005</v>
      </c>
      <c r="K2526" s="20"/>
      <c r="L2526" s="6">
        <f t="shared" si="588"/>
        <v>40000</v>
      </c>
      <c r="M2526" s="11">
        <f t="shared" si="595"/>
        <v>0</v>
      </c>
      <c r="N2526" s="6">
        <f t="shared" si="589"/>
        <v>3265.5999999999985</v>
      </c>
      <c r="O2526" s="11">
        <f t="shared" si="596"/>
        <v>11915.650000000001</v>
      </c>
      <c r="P2526" s="11">
        <f t="shared" si="590"/>
        <v>0</v>
      </c>
      <c r="Q2526" s="11">
        <f t="shared" si="597"/>
        <v>5492.4800000000005</v>
      </c>
      <c r="R2526" s="11">
        <f t="shared" si="598"/>
        <v>17408.13</v>
      </c>
      <c r="S2526" s="6">
        <f t="shared" si="591"/>
        <v>0</v>
      </c>
      <c r="T2526" s="11">
        <f t="shared" si="592"/>
        <v>0</v>
      </c>
      <c r="U2526" s="11">
        <f t="shared" si="593"/>
        <v>0</v>
      </c>
      <c r="V2526" s="11">
        <f t="shared" si="599"/>
        <v>0</v>
      </c>
      <c r="W2526" s="20"/>
    </row>
    <row r="2527" spans="1:23" x14ac:dyDescent="0.25">
      <c r="A2527">
        <v>2022041513</v>
      </c>
      <c r="B2527">
        <v>6</v>
      </c>
      <c r="C2527" s="8">
        <v>0.55813000000000001</v>
      </c>
      <c r="D2527" s="6">
        <f t="shared" si="585"/>
        <v>44650.400000000001</v>
      </c>
      <c r="E2527" s="62">
        <v>0</v>
      </c>
      <c r="F2527" s="6">
        <f t="shared" si="594"/>
        <v>0</v>
      </c>
      <c r="G2527" s="7">
        <v>0.39537</v>
      </c>
      <c r="H2527" s="6">
        <f t="shared" si="586"/>
        <v>13837.95</v>
      </c>
      <c r="I2527" s="7">
        <v>0.54530000000000001</v>
      </c>
      <c r="J2527" s="6">
        <f t="shared" si="587"/>
        <v>7634.2</v>
      </c>
      <c r="K2527" s="20"/>
      <c r="L2527" s="6">
        <f t="shared" si="588"/>
        <v>40000</v>
      </c>
      <c r="M2527" s="11">
        <f t="shared" si="595"/>
        <v>0</v>
      </c>
      <c r="N2527" s="6">
        <f t="shared" si="589"/>
        <v>4650.4000000000015</v>
      </c>
      <c r="O2527" s="11">
        <f t="shared" si="596"/>
        <v>9187.5499999999993</v>
      </c>
      <c r="P2527" s="11">
        <f t="shared" si="590"/>
        <v>0</v>
      </c>
      <c r="Q2527" s="11">
        <f t="shared" si="597"/>
        <v>7634.2</v>
      </c>
      <c r="R2527" s="11">
        <f t="shared" si="598"/>
        <v>16821.75</v>
      </c>
      <c r="S2527" s="6">
        <f t="shared" si="591"/>
        <v>0</v>
      </c>
      <c r="T2527" s="11">
        <f t="shared" si="592"/>
        <v>0</v>
      </c>
      <c r="U2527" s="11">
        <f t="shared" si="593"/>
        <v>0</v>
      </c>
      <c r="V2527" s="11">
        <f t="shared" si="599"/>
        <v>0</v>
      </c>
      <c r="W2527" s="20"/>
    </row>
    <row r="2528" spans="1:23" x14ac:dyDescent="0.25">
      <c r="A2528">
        <v>2022041514</v>
      </c>
      <c r="B2528">
        <v>6</v>
      </c>
      <c r="C2528" s="8">
        <v>0.57186999999999999</v>
      </c>
      <c r="D2528" s="6">
        <f t="shared" si="585"/>
        <v>45749.599999999999</v>
      </c>
      <c r="E2528" s="62">
        <v>0</v>
      </c>
      <c r="F2528" s="6">
        <f t="shared" si="594"/>
        <v>0</v>
      </c>
      <c r="G2528" s="7">
        <v>0.34858</v>
      </c>
      <c r="H2528" s="6">
        <f t="shared" si="586"/>
        <v>12200.3</v>
      </c>
      <c r="I2528" s="7">
        <v>0.68674999999999997</v>
      </c>
      <c r="J2528" s="6">
        <f t="shared" si="587"/>
        <v>9614.5</v>
      </c>
      <c r="K2528" s="20"/>
      <c r="L2528" s="6">
        <f t="shared" si="588"/>
        <v>40000</v>
      </c>
      <c r="M2528" s="11">
        <f t="shared" si="595"/>
        <v>0</v>
      </c>
      <c r="N2528" s="6">
        <f t="shared" si="589"/>
        <v>5749.5999999999985</v>
      </c>
      <c r="O2528" s="11">
        <f t="shared" si="596"/>
        <v>6450.7000000000007</v>
      </c>
      <c r="P2528" s="11">
        <f t="shared" si="590"/>
        <v>0</v>
      </c>
      <c r="Q2528" s="11">
        <f t="shared" si="597"/>
        <v>9614.5</v>
      </c>
      <c r="R2528" s="11">
        <f t="shared" si="598"/>
        <v>16065.2</v>
      </c>
      <c r="S2528" s="6">
        <f t="shared" si="591"/>
        <v>0</v>
      </c>
      <c r="T2528" s="11">
        <f t="shared" si="592"/>
        <v>0</v>
      </c>
      <c r="U2528" s="11">
        <f t="shared" si="593"/>
        <v>0</v>
      </c>
      <c r="V2528" s="11">
        <f t="shared" si="599"/>
        <v>0</v>
      </c>
      <c r="W2528" s="20"/>
    </row>
    <row r="2529" spans="1:23" x14ac:dyDescent="0.25">
      <c r="A2529">
        <v>2022041515</v>
      </c>
      <c r="B2529">
        <v>6</v>
      </c>
      <c r="C2529" s="8">
        <v>0.58809</v>
      </c>
      <c r="D2529" s="6">
        <f t="shared" si="585"/>
        <v>47047.199999999997</v>
      </c>
      <c r="E2529" s="62">
        <v>0</v>
      </c>
      <c r="F2529" s="6">
        <f t="shared" si="594"/>
        <v>0</v>
      </c>
      <c r="G2529" s="7">
        <v>0.33849000000000001</v>
      </c>
      <c r="H2529" s="6">
        <f t="shared" si="586"/>
        <v>11847.15</v>
      </c>
      <c r="I2529" s="7">
        <v>0.64524000000000004</v>
      </c>
      <c r="J2529" s="6">
        <f t="shared" si="587"/>
        <v>9033.36</v>
      </c>
      <c r="K2529" s="20"/>
      <c r="L2529" s="6">
        <f t="shared" si="588"/>
        <v>40000</v>
      </c>
      <c r="M2529" s="11">
        <f t="shared" si="595"/>
        <v>0</v>
      </c>
      <c r="N2529" s="6">
        <f t="shared" si="589"/>
        <v>7047.1999999999971</v>
      </c>
      <c r="O2529" s="11">
        <f t="shared" si="596"/>
        <v>4799.9500000000025</v>
      </c>
      <c r="P2529" s="11">
        <f t="shared" si="590"/>
        <v>0</v>
      </c>
      <c r="Q2529" s="11">
        <f t="shared" si="597"/>
        <v>9033.36</v>
      </c>
      <c r="R2529" s="11">
        <f t="shared" si="598"/>
        <v>13833.310000000003</v>
      </c>
      <c r="S2529" s="6">
        <f t="shared" si="591"/>
        <v>0</v>
      </c>
      <c r="T2529" s="11">
        <f t="shared" si="592"/>
        <v>0</v>
      </c>
      <c r="U2529" s="11">
        <f t="shared" si="593"/>
        <v>0</v>
      </c>
      <c r="V2529" s="11">
        <f t="shared" si="599"/>
        <v>0</v>
      </c>
      <c r="W2529" s="20"/>
    </row>
    <row r="2530" spans="1:23" x14ac:dyDescent="0.25">
      <c r="A2530">
        <v>2022041516</v>
      </c>
      <c r="B2530">
        <v>6</v>
      </c>
      <c r="C2530" s="8">
        <v>0.60658000000000001</v>
      </c>
      <c r="D2530" s="6">
        <f t="shared" si="585"/>
        <v>48526.400000000001</v>
      </c>
      <c r="E2530" s="62">
        <v>0</v>
      </c>
      <c r="F2530" s="6">
        <f t="shared" si="594"/>
        <v>0</v>
      </c>
      <c r="G2530" s="7">
        <v>0.36108000000000001</v>
      </c>
      <c r="H2530" s="6">
        <f t="shared" si="586"/>
        <v>12637.800000000001</v>
      </c>
      <c r="I2530" s="7">
        <v>0.61407999999999996</v>
      </c>
      <c r="J2530" s="6">
        <f t="shared" si="587"/>
        <v>8597.119999999999</v>
      </c>
      <c r="K2530" s="20"/>
      <c r="L2530" s="6">
        <f t="shared" si="588"/>
        <v>40000</v>
      </c>
      <c r="M2530" s="11">
        <f t="shared" si="595"/>
        <v>0</v>
      </c>
      <c r="N2530" s="6">
        <f t="shared" si="589"/>
        <v>8526.4000000000015</v>
      </c>
      <c r="O2530" s="11">
        <f t="shared" si="596"/>
        <v>4111.3999999999996</v>
      </c>
      <c r="P2530" s="11">
        <f t="shared" si="590"/>
        <v>0</v>
      </c>
      <c r="Q2530" s="11">
        <f t="shared" si="597"/>
        <v>8597.119999999999</v>
      </c>
      <c r="R2530" s="11">
        <f t="shared" si="598"/>
        <v>12708.519999999999</v>
      </c>
      <c r="S2530" s="6">
        <f t="shared" si="591"/>
        <v>0</v>
      </c>
      <c r="T2530" s="11">
        <f t="shared" si="592"/>
        <v>0</v>
      </c>
      <c r="U2530" s="11">
        <f t="shared" si="593"/>
        <v>0</v>
      </c>
      <c r="V2530" s="11">
        <f t="shared" si="599"/>
        <v>0</v>
      </c>
      <c r="W2530" s="20"/>
    </row>
    <row r="2531" spans="1:23" x14ac:dyDescent="0.25">
      <c r="A2531">
        <v>2022041517</v>
      </c>
      <c r="B2531">
        <v>6</v>
      </c>
      <c r="C2531" s="8">
        <v>0.62370000000000003</v>
      </c>
      <c r="D2531" s="6">
        <f t="shared" si="585"/>
        <v>49896</v>
      </c>
      <c r="E2531" s="62">
        <v>0</v>
      </c>
      <c r="F2531" s="6">
        <f t="shared" si="594"/>
        <v>0</v>
      </c>
      <c r="G2531" s="7">
        <v>0.37951000000000001</v>
      </c>
      <c r="H2531" s="6">
        <f t="shared" si="586"/>
        <v>13282.85</v>
      </c>
      <c r="I2531" s="7">
        <v>0.61760999999999999</v>
      </c>
      <c r="J2531" s="6">
        <f t="shared" si="587"/>
        <v>8646.5399999999991</v>
      </c>
      <c r="K2531" s="20"/>
      <c r="L2531" s="6">
        <f t="shared" si="588"/>
        <v>40000</v>
      </c>
      <c r="M2531" s="11">
        <f t="shared" si="595"/>
        <v>0</v>
      </c>
      <c r="N2531" s="6">
        <f t="shared" si="589"/>
        <v>9896</v>
      </c>
      <c r="O2531" s="11">
        <f t="shared" si="596"/>
        <v>3386.8500000000004</v>
      </c>
      <c r="P2531" s="11">
        <f t="shared" si="590"/>
        <v>0</v>
      </c>
      <c r="Q2531" s="11">
        <f t="shared" si="597"/>
        <v>8646.5399999999991</v>
      </c>
      <c r="R2531" s="11">
        <f t="shared" si="598"/>
        <v>12033.39</v>
      </c>
      <c r="S2531" s="6">
        <f t="shared" si="591"/>
        <v>0</v>
      </c>
      <c r="T2531" s="11">
        <f t="shared" si="592"/>
        <v>0</v>
      </c>
      <c r="U2531" s="11">
        <f t="shared" si="593"/>
        <v>0</v>
      </c>
      <c r="V2531" s="11">
        <f t="shared" si="599"/>
        <v>0</v>
      </c>
      <c r="W2531" s="20"/>
    </row>
    <row r="2532" spans="1:23" x14ac:dyDescent="0.25">
      <c r="A2532">
        <v>2022041518</v>
      </c>
      <c r="B2532">
        <v>6</v>
      </c>
      <c r="C2532" s="8">
        <v>0.63297999999999999</v>
      </c>
      <c r="D2532" s="6">
        <f t="shared" si="585"/>
        <v>50638.400000000001</v>
      </c>
      <c r="E2532" s="62">
        <v>0</v>
      </c>
      <c r="F2532" s="6">
        <f t="shared" si="594"/>
        <v>0</v>
      </c>
      <c r="G2532" s="7">
        <v>0.38905000000000001</v>
      </c>
      <c r="H2532" s="6">
        <f t="shared" si="586"/>
        <v>13616.75</v>
      </c>
      <c r="I2532" s="7">
        <v>0.59038999999999997</v>
      </c>
      <c r="J2532" s="6">
        <f t="shared" si="587"/>
        <v>8265.4599999999991</v>
      </c>
      <c r="K2532" s="20"/>
      <c r="L2532" s="6">
        <f t="shared" si="588"/>
        <v>40000</v>
      </c>
      <c r="M2532" s="11">
        <f t="shared" si="595"/>
        <v>0</v>
      </c>
      <c r="N2532" s="6">
        <f t="shared" si="589"/>
        <v>10638.400000000001</v>
      </c>
      <c r="O2532" s="11">
        <f t="shared" si="596"/>
        <v>2978.3499999999985</v>
      </c>
      <c r="P2532" s="11">
        <f t="shared" si="590"/>
        <v>0</v>
      </c>
      <c r="Q2532" s="11">
        <f t="shared" si="597"/>
        <v>8265.4599999999991</v>
      </c>
      <c r="R2532" s="11">
        <f t="shared" si="598"/>
        <v>11243.809999999998</v>
      </c>
      <c r="S2532" s="6">
        <f t="shared" si="591"/>
        <v>0</v>
      </c>
      <c r="T2532" s="11">
        <f t="shared" si="592"/>
        <v>0</v>
      </c>
      <c r="U2532" s="11">
        <f t="shared" si="593"/>
        <v>0</v>
      </c>
      <c r="V2532" s="11">
        <f t="shared" si="599"/>
        <v>0</v>
      </c>
      <c r="W2532" s="20"/>
    </row>
    <row r="2533" spans="1:23" x14ac:dyDescent="0.25">
      <c r="A2533">
        <v>2022041519</v>
      </c>
      <c r="B2533">
        <v>6</v>
      </c>
      <c r="C2533" s="8">
        <v>0.62655000000000005</v>
      </c>
      <c r="D2533" s="6">
        <f t="shared" si="585"/>
        <v>50124.000000000007</v>
      </c>
      <c r="E2533" s="62">
        <v>0</v>
      </c>
      <c r="F2533" s="6">
        <f t="shared" si="594"/>
        <v>0</v>
      </c>
      <c r="G2533" s="7">
        <v>0.38307999999999998</v>
      </c>
      <c r="H2533" s="6">
        <f t="shared" si="586"/>
        <v>13407.8</v>
      </c>
      <c r="I2533" s="7">
        <v>0.42773</v>
      </c>
      <c r="J2533" s="6">
        <f t="shared" si="587"/>
        <v>5988.22</v>
      </c>
      <c r="K2533" s="20"/>
      <c r="L2533" s="6">
        <f t="shared" si="588"/>
        <v>40000</v>
      </c>
      <c r="M2533" s="11">
        <f t="shared" si="595"/>
        <v>0</v>
      </c>
      <c r="N2533" s="6">
        <f t="shared" si="589"/>
        <v>10124.000000000007</v>
      </c>
      <c r="O2533" s="11">
        <f t="shared" si="596"/>
        <v>3283.799999999992</v>
      </c>
      <c r="P2533" s="11">
        <f t="shared" si="590"/>
        <v>0</v>
      </c>
      <c r="Q2533" s="11">
        <f t="shared" si="597"/>
        <v>5988.22</v>
      </c>
      <c r="R2533" s="11">
        <f t="shared" si="598"/>
        <v>9272.0199999999932</v>
      </c>
      <c r="S2533" s="6">
        <f t="shared" si="591"/>
        <v>0</v>
      </c>
      <c r="T2533" s="11">
        <f t="shared" si="592"/>
        <v>0</v>
      </c>
      <c r="U2533" s="11">
        <f t="shared" si="593"/>
        <v>0</v>
      </c>
      <c r="V2533" s="11">
        <f t="shared" si="599"/>
        <v>0</v>
      </c>
      <c r="W2533" s="20"/>
    </row>
    <row r="2534" spans="1:23" x14ac:dyDescent="0.25">
      <c r="A2534">
        <v>2022041520</v>
      </c>
      <c r="B2534">
        <v>6</v>
      </c>
      <c r="C2534" s="8">
        <v>0.61177999999999999</v>
      </c>
      <c r="D2534" s="6">
        <f t="shared" si="585"/>
        <v>48942.400000000001</v>
      </c>
      <c r="E2534" s="62">
        <v>0</v>
      </c>
      <c r="F2534" s="6">
        <f t="shared" si="594"/>
        <v>0</v>
      </c>
      <c r="G2534" s="7">
        <v>0.3407</v>
      </c>
      <c r="H2534" s="6">
        <f t="shared" si="586"/>
        <v>11924.5</v>
      </c>
      <c r="I2534" s="7">
        <v>0.10407</v>
      </c>
      <c r="J2534" s="6">
        <f t="shared" si="587"/>
        <v>1456.98</v>
      </c>
      <c r="K2534" s="20"/>
      <c r="L2534" s="6">
        <f t="shared" si="588"/>
        <v>40000</v>
      </c>
      <c r="M2534" s="11">
        <f t="shared" si="595"/>
        <v>0</v>
      </c>
      <c r="N2534" s="6">
        <f t="shared" si="589"/>
        <v>8942.4000000000015</v>
      </c>
      <c r="O2534" s="11">
        <f t="shared" si="596"/>
        <v>2982.0999999999985</v>
      </c>
      <c r="P2534" s="11">
        <f t="shared" si="590"/>
        <v>0</v>
      </c>
      <c r="Q2534" s="11">
        <f t="shared" si="597"/>
        <v>1456.98</v>
      </c>
      <c r="R2534" s="11">
        <f t="shared" si="598"/>
        <v>4439.0799999999981</v>
      </c>
      <c r="S2534" s="6">
        <f t="shared" si="591"/>
        <v>0</v>
      </c>
      <c r="T2534" s="11">
        <f t="shared" si="592"/>
        <v>0</v>
      </c>
      <c r="U2534" s="11">
        <f t="shared" si="593"/>
        <v>0</v>
      </c>
      <c r="V2534" s="11">
        <f t="shared" si="599"/>
        <v>0</v>
      </c>
      <c r="W2534" s="20"/>
    </row>
    <row r="2535" spans="1:23" x14ac:dyDescent="0.25">
      <c r="A2535">
        <v>2022041521</v>
      </c>
      <c r="B2535">
        <v>6</v>
      </c>
      <c r="C2535" s="8">
        <v>0.60743999999999998</v>
      </c>
      <c r="D2535" s="6">
        <f t="shared" si="585"/>
        <v>48595.199999999997</v>
      </c>
      <c r="E2535" s="62">
        <v>0</v>
      </c>
      <c r="F2535" s="6">
        <f t="shared" si="594"/>
        <v>0</v>
      </c>
      <c r="G2535" s="7">
        <v>0.36492999999999998</v>
      </c>
      <c r="H2535" s="6">
        <f t="shared" si="586"/>
        <v>12772.55</v>
      </c>
      <c r="I2535" s="7">
        <v>1.08E-3</v>
      </c>
      <c r="J2535" s="6">
        <f t="shared" si="587"/>
        <v>15.120000000000001</v>
      </c>
      <c r="K2535" s="20"/>
      <c r="L2535" s="6">
        <f t="shared" si="588"/>
        <v>40000</v>
      </c>
      <c r="M2535" s="11">
        <f t="shared" si="595"/>
        <v>0</v>
      </c>
      <c r="N2535" s="6">
        <f t="shared" si="589"/>
        <v>8595.1999999999971</v>
      </c>
      <c r="O2535" s="11">
        <f t="shared" si="596"/>
        <v>4177.3500000000022</v>
      </c>
      <c r="P2535" s="11">
        <f t="shared" si="590"/>
        <v>0</v>
      </c>
      <c r="Q2535" s="11">
        <f t="shared" si="597"/>
        <v>15.120000000000001</v>
      </c>
      <c r="R2535" s="11">
        <f t="shared" si="598"/>
        <v>4192.4700000000021</v>
      </c>
      <c r="S2535" s="6">
        <f t="shared" si="591"/>
        <v>0</v>
      </c>
      <c r="T2535" s="11">
        <f t="shared" si="592"/>
        <v>0</v>
      </c>
      <c r="U2535" s="11">
        <f t="shared" si="593"/>
        <v>0</v>
      </c>
      <c r="V2535" s="11">
        <f t="shared" si="599"/>
        <v>0</v>
      </c>
      <c r="W2535" s="20"/>
    </row>
    <row r="2536" spans="1:23" x14ac:dyDescent="0.25">
      <c r="A2536">
        <v>2022041522</v>
      </c>
      <c r="B2536">
        <v>6</v>
      </c>
      <c r="C2536" s="8">
        <v>0.59202999999999995</v>
      </c>
      <c r="D2536" s="6">
        <f t="shared" si="585"/>
        <v>47362.399999999994</v>
      </c>
      <c r="E2536" s="62">
        <v>0</v>
      </c>
      <c r="F2536" s="6">
        <f t="shared" si="594"/>
        <v>0</v>
      </c>
      <c r="G2536" s="7">
        <v>0.40260000000000001</v>
      </c>
      <c r="H2536" s="6">
        <f t="shared" si="586"/>
        <v>14091</v>
      </c>
      <c r="I2536" s="7">
        <v>0</v>
      </c>
      <c r="J2536" s="6">
        <f t="shared" si="587"/>
        <v>0</v>
      </c>
      <c r="K2536" s="20"/>
      <c r="L2536" s="6">
        <f t="shared" si="588"/>
        <v>40000</v>
      </c>
      <c r="M2536" s="11">
        <f t="shared" si="595"/>
        <v>0</v>
      </c>
      <c r="N2536" s="6">
        <f t="shared" si="589"/>
        <v>7362.3999999999942</v>
      </c>
      <c r="O2536" s="11">
        <f t="shared" si="596"/>
        <v>6728.6000000000058</v>
      </c>
      <c r="P2536" s="11">
        <f t="shared" si="590"/>
        <v>0</v>
      </c>
      <c r="Q2536" s="11">
        <f t="shared" si="597"/>
        <v>0</v>
      </c>
      <c r="R2536" s="11">
        <f t="shared" si="598"/>
        <v>6728.6000000000058</v>
      </c>
      <c r="S2536" s="6">
        <f t="shared" si="591"/>
        <v>0</v>
      </c>
      <c r="T2536" s="11">
        <f t="shared" si="592"/>
        <v>0</v>
      </c>
      <c r="U2536" s="11">
        <f t="shared" si="593"/>
        <v>0</v>
      </c>
      <c r="V2536" s="11">
        <f t="shared" si="599"/>
        <v>0</v>
      </c>
      <c r="W2536" s="20"/>
    </row>
    <row r="2537" spans="1:23" x14ac:dyDescent="0.25">
      <c r="A2537">
        <v>2022041523</v>
      </c>
      <c r="B2537">
        <v>6</v>
      </c>
      <c r="C2537" s="8">
        <v>0.56854000000000005</v>
      </c>
      <c r="D2537" s="6">
        <f t="shared" si="585"/>
        <v>45483.200000000004</v>
      </c>
      <c r="E2537" s="62">
        <v>0</v>
      </c>
      <c r="F2537" s="6">
        <f t="shared" si="594"/>
        <v>0</v>
      </c>
      <c r="G2537" s="7">
        <v>0.43811</v>
      </c>
      <c r="H2537" s="6">
        <f t="shared" si="586"/>
        <v>15333.85</v>
      </c>
      <c r="I2537" s="7">
        <v>0</v>
      </c>
      <c r="J2537" s="6">
        <f t="shared" si="587"/>
        <v>0</v>
      </c>
      <c r="K2537" s="20"/>
      <c r="L2537" s="6">
        <f t="shared" si="588"/>
        <v>40000</v>
      </c>
      <c r="M2537" s="11">
        <f t="shared" si="595"/>
        <v>0</v>
      </c>
      <c r="N2537" s="6">
        <f t="shared" si="589"/>
        <v>5483.2000000000044</v>
      </c>
      <c r="O2537" s="11">
        <f t="shared" si="596"/>
        <v>9850.649999999996</v>
      </c>
      <c r="P2537" s="11">
        <f t="shared" si="590"/>
        <v>0</v>
      </c>
      <c r="Q2537" s="11">
        <f t="shared" si="597"/>
        <v>0</v>
      </c>
      <c r="R2537" s="11">
        <f t="shared" si="598"/>
        <v>9850.649999999996</v>
      </c>
      <c r="S2537" s="6">
        <f t="shared" si="591"/>
        <v>0</v>
      </c>
      <c r="T2537" s="11">
        <f t="shared" si="592"/>
        <v>0</v>
      </c>
      <c r="U2537" s="11">
        <f t="shared" si="593"/>
        <v>0</v>
      </c>
      <c r="V2537" s="11">
        <f t="shared" si="599"/>
        <v>0</v>
      </c>
      <c r="W2537" s="20"/>
    </row>
    <row r="2538" spans="1:23" x14ac:dyDescent="0.25">
      <c r="A2538">
        <v>2022041524</v>
      </c>
      <c r="B2538">
        <v>6</v>
      </c>
      <c r="C2538" s="8">
        <v>0.54266999999999999</v>
      </c>
      <c r="D2538" s="6">
        <f t="shared" si="585"/>
        <v>43413.599999999999</v>
      </c>
      <c r="E2538" s="62">
        <v>0</v>
      </c>
      <c r="F2538" s="6">
        <f t="shared" si="594"/>
        <v>0</v>
      </c>
      <c r="G2538" s="7">
        <v>0.48831000000000002</v>
      </c>
      <c r="H2538" s="6">
        <f t="shared" si="586"/>
        <v>17090.850000000002</v>
      </c>
      <c r="I2538" s="7">
        <v>0</v>
      </c>
      <c r="J2538" s="6">
        <f t="shared" si="587"/>
        <v>0</v>
      </c>
      <c r="K2538" s="20"/>
      <c r="L2538" s="6">
        <f t="shared" si="588"/>
        <v>40000</v>
      </c>
      <c r="M2538" s="11">
        <f t="shared" si="595"/>
        <v>0</v>
      </c>
      <c r="N2538" s="6">
        <f t="shared" si="589"/>
        <v>3413.5999999999985</v>
      </c>
      <c r="O2538" s="11">
        <f t="shared" si="596"/>
        <v>13677.250000000004</v>
      </c>
      <c r="P2538" s="11">
        <f t="shared" si="590"/>
        <v>0</v>
      </c>
      <c r="Q2538" s="11">
        <f t="shared" si="597"/>
        <v>0</v>
      </c>
      <c r="R2538" s="11">
        <f t="shared" si="598"/>
        <v>13677.250000000004</v>
      </c>
      <c r="S2538" s="6">
        <f t="shared" si="591"/>
        <v>0</v>
      </c>
      <c r="T2538" s="11">
        <f t="shared" si="592"/>
        <v>0</v>
      </c>
      <c r="U2538" s="11">
        <f t="shared" si="593"/>
        <v>0</v>
      </c>
      <c r="V2538" s="11">
        <f t="shared" si="599"/>
        <v>0</v>
      </c>
      <c r="W2538" s="20"/>
    </row>
    <row r="2539" spans="1:23" x14ac:dyDescent="0.25">
      <c r="A2539">
        <v>2022041601</v>
      </c>
      <c r="B2539">
        <v>7</v>
      </c>
      <c r="C2539" s="8">
        <v>0.51459999999999995</v>
      </c>
      <c r="D2539" s="6">
        <f t="shared" si="585"/>
        <v>41167.999999999993</v>
      </c>
      <c r="E2539" s="62">
        <v>0</v>
      </c>
      <c r="F2539" s="6">
        <f t="shared" si="594"/>
        <v>0</v>
      </c>
      <c r="G2539" s="7">
        <v>0.52244000000000002</v>
      </c>
      <c r="H2539" s="6">
        <f t="shared" si="586"/>
        <v>18285.400000000001</v>
      </c>
      <c r="I2539" s="7">
        <v>0</v>
      </c>
      <c r="J2539" s="6">
        <f t="shared" si="587"/>
        <v>0</v>
      </c>
      <c r="K2539" s="20"/>
      <c r="L2539" s="6">
        <f t="shared" si="588"/>
        <v>40000</v>
      </c>
      <c r="M2539" s="11">
        <f t="shared" si="595"/>
        <v>0</v>
      </c>
      <c r="N2539" s="6">
        <f t="shared" si="589"/>
        <v>1167.9999999999927</v>
      </c>
      <c r="O2539" s="11">
        <f t="shared" si="596"/>
        <v>17117.400000000009</v>
      </c>
      <c r="P2539" s="11">
        <f t="shared" si="590"/>
        <v>0</v>
      </c>
      <c r="Q2539" s="11">
        <f t="shared" si="597"/>
        <v>0</v>
      </c>
      <c r="R2539" s="11">
        <f t="shared" si="598"/>
        <v>17117.400000000009</v>
      </c>
      <c r="S2539" s="6">
        <f t="shared" si="591"/>
        <v>0</v>
      </c>
      <c r="T2539" s="11">
        <f t="shared" si="592"/>
        <v>0</v>
      </c>
      <c r="U2539" s="11">
        <f t="shared" si="593"/>
        <v>0</v>
      </c>
      <c r="V2539" s="11">
        <f t="shared" si="599"/>
        <v>0</v>
      </c>
      <c r="W2539" s="20"/>
    </row>
    <row r="2540" spans="1:23" x14ac:dyDescent="0.25">
      <c r="A2540">
        <v>2022041602</v>
      </c>
      <c r="B2540">
        <v>7</v>
      </c>
      <c r="C2540" s="8">
        <v>0.49609999999999999</v>
      </c>
      <c r="D2540" s="6">
        <f t="shared" si="585"/>
        <v>39688</v>
      </c>
      <c r="E2540" s="62">
        <v>0</v>
      </c>
      <c r="F2540" s="6">
        <f t="shared" si="594"/>
        <v>0</v>
      </c>
      <c r="G2540" s="7">
        <v>0.53781999999999996</v>
      </c>
      <c r="H2540" s="6">
        <f t="shared" si="586"/>
        <v>18823.699999999997</v>
      </c>
      <c r="I2540" s="7">
        <v>0</v>
      </c>
      <c r="J2540" s="6">
        <f t="shared" si="587"/>
        <v>0</v>
      </c>
      <c r="K2540" s="20"/>
      <c r="L2540" s="6">
        <f t="shared" si="588"/>
        <v>39688</v>
      </c>
      <c r="M2540" s="11">
        <f t="shared" si="595"/>
        <v>312</v>
      </c>
      <c r="N2540" s="6">
        <f t="shared" si="589"/>
        <v>0</v>
      </c>
      <c r="O2540" s="11">
        <f t="shared" si="596"/>
        <v>18823.699999999997</v>
      </c>
      <c r="P2540" s="11">
        <f t="shared" si="590"/>
        <v>0</v>
      </c>
      <c r="Q2540" s="11">
        <f t="shared" si="597"/>
        <v>0</v>
      </c>
      <c r="R2540" s="11">
        <f t="shared" si="598"/>
        <v>19135.699999999997</v>
      </c>
      <c r="S2540" s="6">
        <f t="shared" si="591"/>
        <v>0</v>
      </c>
      <c r="T2540" s="11">
        <f t="shared" si="592"/>
        <v>0</v>
      </c>
      <c r="U2540" s="11">
        <f t="shared" si="593"/>
        <v>0</v>
      </c>
      <c r="V2540" s="11">
        <f t="shared" si="599"/>
        <v>0</v>
      </c>
      <c r="W2540" s="20"/>
    </row>
    <row r="2541" spans="1:23" x14ac:dyDescent="0.25">
      <c r="A2541">
        <v>2022041603</v>
      </c>
      <c r="B2541">
        <v>7</v>
      </c>
      <c r="C2541" s="8">
        <v>0.48133999999999999</v>
      </c>
      <c r="D2541" s="6">
        <f t="shared" si="585"/>
        <v>38507.199999999997</v>
      </c>
      <c r="E2541" s="62">
        <v>0</v>
      </c>
      <c r="F2541" s="6">
        <f t="shared" si="594"/>
        <v>0</v>
      </c>
      <c r="G2541" s="7">
        <v>0.54122000000000003</v>
      </c>
      <c r="H2541" s="6">
        <f t="shared" si="586"/>
        <v>18942.7</v>
      </c>
      <c r="I2541" s="7">
        <v>0</v>
      </c>
      <c r="J2541" s="6">
        <f t="shared" si="587"/>
        <v>0</v>
      </c>
      <c r="K2541" s="20"/>
      <c r="L2541" s="6">
        <f t="shared" si="588"/>
        <v>38507.199999999997</v>
      </c>
      <c r="M2541" s="11">
        <f t="shared" si="595"/>
        <v>1492.8000000000029</v>
      </c>
      <c r="N2541" s="6">
        <f t="shared" si="589"/>
        <v>0</v>
      </c>
      <c r="O2541" s="11">
        <f t="shared" si="596"/>
        <v>18942.7</v>
      </c>
      <c r="P2541" s="11">
        <f t="shared" si="590"/>
        <v>0</v>
      </c>
      <c r="Q2541" s="11">
        <f t="shared" si="597"/>
        <v>0</v>
      </c>
      <c r="R2541" s="11">
        <f t="shared" si="598"/>
        <v>20435.500000000004</v>
      </c>
      <c r="S2541" s="6">
        <f t="shared" si="591"/>
        <v>0</v>
      </c>
      <c r="T2541" s="11">
        <f t="shared" si="592"/>
        <v>0</v>
      </c>
      <c r="U2541" s="11">
        <f t="shared" si="593"/>
        <v>0</v>
      </c>
      <c r="V2541" s="11">
        <f t="shared" si="599"/>
        <v>0</v>
      </c>
      <c r="W2541" s="20"/>
    </row>
    <row r="2542" spans="1:23" x14ac:dyDescent="0.25">
      <c r="A2542">
        <v>2022041604</v>
      </c>
      <c r="B2542">
        <v>7</v>
      </c>
      <c r="C2542" s="8">
        <v>0.47306999999999999</v>
      </c>
      <c r="D2542" s="6">
        <f t="shared" si="585"/>
        <v>37845.599999999999</v>
      </c>
      <c r="E2542" s="62">
        <v>0</v>
      </c>
      <c r="F2542" s="6">
        <f t="shared" si="594"/>
        <v>0</v>
      </c>
      <c r="G2542" s="7">
        <v>0.51427999999999996</v>
      </c>
      <c r="H2542" s="6">
        <f t="shared" si="586"/>
        <v>17999.8</v>
      </c>
      <c r="I2542" s="7">
        <v>0</v>
      </c>
      <c r="J2542" s="6">
        <f t="shared" si="587"/>
        <v>0</v>
      </c>
      <c r="K2542" s="20"/>
      <c r="L2542" s="6">
        <f t="shared" si="588"/>
        <v>37845.599999999999</v>
      </c>
      <c r="M2542" s="11">
        <f t="shared" si="595"/>
        <v>2154.4000000000015</v>
      </c>
      <c r="N2542" s="6">
        <f t="shared" si="589"/>
        <v>0</v>
      </c>
      <c r="O2542" s="11">
        <f t="shared" si="596"/>
        <v>17999.8</v>
      </c>
      <c r="P2542" s="11">
        <f t="shared" si="590"/>
        <v>0</v>
      </c>
      <c r="Q2542" s="11">
        <f t="shared" si="597"/>
        <v>0</v>
      </c>
      <c r="R2542" s="11">
        <f t="shared" si="598"/>
        <v>20154.2</v>
      </c>
      <c r="S2542" s="6">
        <f t="shared" si="591"/>
        <v>0</v>
      </c>
      <c r="T2542" s="11">
        <f t="shared" si="592"/>
        <v>0</v>
      </c>
      <c r="U2542" s="11">
        <f t="shared" si="593"/>
        <v>0</v>
      </c>
      <c r="V2542" s="11">
        <f t="shared" si="599"/>
        <v>0</v>
      </c>
      <c r="W2542" s="20"/>
    </row>
    <row r="2543" spans="1:23" x14ac:dyDescent="0.25">
      <c r="A2543">
        <v>2022041605</v>
      </c>
      <c r="B2543">
        <v>7</v>
      </c>
      <c r="C2543" s="8">
        <v>0.46893000000000001</v>
      </c>
      <c r="D2543" s="6">
        <f t="shared" si="585"/>
        <v>37514.400000000001</v>
      </c>
      <c r="E2543" s="62">
        <v>0</v>
      </c>
      <c r="F2543" s="6">
        <f t="shared" si="594"/>
        <v>0</v>
      </c>
      <c r="G2543" s="7">
        <v>0.50739999999999996</v>
      </c>
      <c r="H2543" s="6">
        <f t="shared" si="586"/>
        <v>17759</v>
      </c>
      <c r="I2543" s="7">
        <v>0</v>
      </c>
      <c r="J2543" s="6">
        <f t="shared" si="587"/>
        <v>0</v>
      </c>
      <c r="K2543" s="20"/>
      <c r="L2543" s="6">
        <f t="shared" si="588"/>
        <v>37514.400000000001</v>
      </c>
      <c r="M2543" s="11">
        <f t="shared" si="595"/>
        <v>2485.5999999999985</v>
      </c>
      <c r="N2543" s="6">
        <f t="shared" si="589"/>
        <v>0</v>
      </c>
      <c r="O2543" s="11">
        <f t="shared" si="596"/>
        <v>17759</v>
      </c>
      <c r="P2543" s="11">
        <f t="shared" si="590"/>
        <v>0</v>
      </c>
      <c r="Q2543" s="11">
        <f t="shared" si="597"/>
        <v>0</v>
      </c>
      <c r="R2543" s="11">
        <f t="shared" si="598"/>
        <v>20244.599999999999</v>
      </c>
      <c r="S2543" s="6">
        <f t="shared" si="591"/>
        <v>0</v>
      </c>
      <c r="T2543" s="11">
        <f t="shared" si="592"/>
        <v>0</v>
      </c>
      <c r="U2543" s="11">
        <f t="shared" si="593"/>
        <v>0</v>
      </c>
      <c r="V2543" s="11">
        <f t="shared" si="599"/>
        <v>0</v>
      </c>
      <c r="W2543" s="20"/>
    </row>
    <row r="2544" spans="1:23" x14ac:dyDescent="0.25">
      <c r="A2544">
        <v>2022041606</v>
      </c>
      <c r="B2544">
        <v>7</v>
      </c>
      <c r="C2544" s="8">
        <v>0.47019</v>
      </c>
      <c r="D2544" s="6">
        <f t="shared" si="585"/>
        <v>37615.199999999997</v>
      </c>
      <c r="E2544" s="62">
        <v>0</v>
      </c>
      <c r="F2544" s="6">
        <f t="shared" si="594"/>
        <v>0</v>
      </c>
      <c r="G2544" s="7">
        <v>0.48132000000000003</v>
      </c>
      <c r="H2544" s="6">
        <f t="shared" si="586"/>
        <v>16846.2</v>
      </c>
      <c r="I2544" s="7">
        <v>0</v>
      </c>
      <c r="J2544" s="6">
        <f t="shared" si="587"/>
        <v>0</v>
      </c>
      <c r="K2544" s="20"/>
      <c r="L2544" s="6">
        <f t="shared" si="588"/>
        <v>37615.199999999997</v>
      </c>
      <c r="M2544" s="11">
        <f t="shared" si="595"/>
        <v>2384.8000000000029</v>
      </c>
      <c r="N2544" s="6">
        <f t="shared" si="589"/>
        <v>0</v>
      </c>
      <c r="O2544" s="11">
        <f t="shared" si="596"/>
        <v>16846.2</v>
      </c>
      <c r="P2544" s="11">
        <f t="shared" si="590"/>
        <v>0</v>
      </c>
      <c r="Q2544" s="11">
        <f t="shared" si="597"/>
        <v>0</v>
      </c>
      <c r="R2544" s="11">
        <f t="shared" si="598"/>
        <v>19231.000000000004</v>
      </c>
      <c r="S2544" s="6">
        <f t="shared" si="591"/>
        <v>0</v>
      </c>
      <c r="T2544" s="11">
        <f t="shared" si="592"/>
        <v>0</v>
      </c>
      <c r="U2544" s="11">
        <f t="shared" si="593"/>
        <v>0</v>
      </c>
      <c r="V2544" s="11">
        <f t="shared" si="599"/>
        <v>0</v>
      </c>
      <c r="W2544" s="20"/>
    </row>
    <row r="2545" spans="1:23" x14ac:dyDescent="0.25">
      <c r="A2545">
        <v>2022041607</v>
      </c>
      <c r="B2545">
        <v>7</v>
      </c>
      <c r="C2545" s="8">
        <v>0.47464000000000001</v>
      </c>
      <c r="D2545" s="6">
        <f t="shared" si="585"/>
        <v>37971.199999999997</v>
      </c>
      <c r="E2545" s="62">
        <v>0</v>
      </c>
      <c r="F2545" s="6">
        <f t="shared" si="594"/>
        <v>0</v>
      </c>
      <c r="G2545" s="7">
        <v>0.45623000000000002</v>
      </c>
      <c r="H2545" s="6">
        <f t="shared" si="586"/>
        <v>15968.050000000001</v>
      </c>
      <c r="I2545" s="7">
        <v>0</v>
      </c>
      <c r="J2545" s="6">
        <f t="shared" si="587"/>
        <v>0</v>
      </c>
      <c r="K2545" s="20"/>
      <c r="L2545" s="6">
        <f t="shared" si="588"/>
        <v>37971.199999999997</v>
      </c>
      <c r="M2545" s="11">
        <f t="shared" si="595"/>
        <v>2028.8000000000029</v>
      </c>
      <c r="N2545" s="6">
        <f t="shared" si="589"/>
        <v>0</v>
      </c>
      <c r="O2545" s="11">
        <f t="shared" si="596"/>
        <v>15968.050000000001</v>
      </c>
      <c r="P2545" s="11">
        <f t="shared" si="590"/>
        <v>0</v>
      </c>
      <c r="Q2545" s="11">
        <f t="shared" si="597"/>
        <v>0</v>
      </c>
      <c r="R2545" s="11">
        <f t="shared" si="598"/>
        <v>17996.850000000006</v>
      </c>
      <c r="S2545" s="6">
        <f t="shared" si="591"/>
        <v>0</v>
      </c>
      <c r="T2545" s="11">
        <f t="shared" si="592"/>
        <v>0</v>
      </c>
      <c r="U2545" s="11">
        <f t="shared" si="593"/>
        <v>0</v>
      </c>
      <c r="V2545" s="11">
        <f t="shared" si="599"/>
        <v>0</v>
      </c>
      <c r="W2545" s="20"/>
    </row>
    <row r="2546" spans="1:23" x14ac:dyDescent="0.25">
      <c r="A2546">
        <v>2022041608</v>
      </c>
      <c r="B2546">
        <v>7</v>
      </c>
      <c r="C2546" s="8">
        <v>0.48270999999999997</v>
      </c>
      <c r="D2546" s="6">
        <f t="shared" si="585"/>
        <v>38616.799999999996</v>
      </c>
      <c r="E2546" s="62">
        <v>0</v>
      </c>
      <c r="F2546" s="6">
        <f t="shared" si="594"/>
        <v>0</v>
      </c>
      <c r="G2546" s="7">
        <v>0.46154000000000001</v>
      </c>
      <c r="H2546" s="6">
        <f t="shared" si="586"/>
        <v>16153.9</v>
      </c>
      <c r="I2546" s="7">
        <v>2.1770000000000001E-2</v>
      </c>
      <c r="J2546" s="6">
        <f t="shared" si="587"/>
        <v>304.78000000000003</v>
      </c>
      <c r="K2546" s="20"/>
      <c r="L2546" s="6">
        <f t="shared" si="588"/>
        <v>38616.799999999996</v>
      </c>
      <c r="M2546" s="11">
        <f t="shared" si="595"/>
        <v>1383.2000000000044</v>
      </c>
      <c r="N2546" s="6">
        <f t="shared" si="589"/>
        <v>0</v>
      </c>
      <c r="O2546" s="11">
        <f t="shared" si="596"/>
        <v>16153.9</v>
      </c>
      <c r="P2546" s="11">
        <f t="shared" si="590"/>
        <v>0</v>
      </c>
      <c r="Q2546" s="11">
        <f t="shared" si="597"/>
        <v>304.78000000000003</v>
      </c>
      <c r="R2546" s="11">
        <f t="shared" si="598"/>
        <v>17841.880000000005</v>
      </c>
      <c r="S2546" s="6">
        <f t="shared" si="591"/>
        <v>0</v>
      </c>
      <c r="T2546" s="11">
        <f t="shared" si="592"/>
        <v>0</v>
      </c>
      <c r="U2546" s="11">
        <f t="shared" si="593"/>
        <v>0</v>
      </c>
      <c r="V2546" s="11">
        <f t="shared" si="599"/>
        <v>0</v>
      </c>
      <c r="W2546" s="20"/>
    </row>
    <row r="2547" spans="1:23" x14ac:dyDescent="0.25">
      <c r="A2547">
        <v>2022041609</v>
      </c>
      <c r="B2547">
        <v>7</v>
      </c>
      <c r="C2547" s="8">
        <v>0.50724000000000002</v>
      </c>
      <c r="D2547" s="6">
        <f t="shared" si="585"/>
        <v>40579.200000000004</v>
      </c>
      <c r="E2547" s="62">
        <v>0</v>
      </c>
      <c r="F2547" s="6">
        <f t="shared" si="594"/>
        <v>0</v>
      </c>
      <c r="G2547" s="7">
        <v>0.43428</v>
      </c>
      <c r="H2547" s="6">
        <f t="shared" si="586"/>
        <v>15199.8</v>
      </c>
      <c r="I2547" s="7">
        <v>0.25612000000000001</v>
      </c>
      <c r="J2547" s="6">
        <f t="shared" si="587"/>
        <v>3585.6800000000003</v>
      </c>
      <c r="K2547" s="20"/>
      <c r="L2547" s="6">
        <f t="shared" si="588"/>
        <v>40000</v>
      </c>
      <c r="M2547" s="11">
        <f t="shared" si="595"/>
        <v>0</v>
      </c>
      <c r="N2547" s="6">
        <f t="shared" si="589"/>
        <v>579.20000000000437</v>
      </c>
      <c r="O2547" s="11">
        <f t="shared" si="596"/>
        <v>14620.599999999995</v>
      </c>
      <c r="P2547" s="11">
        <f t="shared" si="590"/>
        <v>0</v>
      </c>
      <c r="Q2547" s="11">
        <f t="shared" si="597"/>
        <v>3585.6800000000003</v>
      </c>
      <c r="R2547" s="11">
        <f t="shared" si="598"/>
        <v>18206.279999999995</v>
      </c>
      <c r="S2547" s="6">
        <f t="shared" si="591"/>
        <v>0</v>
      </c>
      <c r="T2547" s="11">
        <f t="shared" si="592"/>
        <v>0</v>
      </c>
      <c r="U2547" s="11">
        <f t="shared" si="593"/>
        <v>0</v>
      </c>
      <c r="V2547" s="11">
        <f t="shared" si="599"/>
        <v>0</v>
      </c>
      <c r="W2547" s="20"/>
    </row>
    <row r="2548" spans="1:23" x14ac:dyDescent="0.25">
      <c r="A2548">
        <v>2022041610</v>
      </c>
      <c r="B2548">
        <v>7</v>
      </c>
      <c r="C2548" s="8">
        <v>0.53615000000000002</v>
      </c>
      <c r="D2548" s="6">
        <f t="shared" si="585"/>
        <v>42892</v>
      </c>
      <c r="E2548" s="62">
        <v>0</v>
      </c>
      <c r="F2548" s="6">
        <f t="shared" si="594"/>
        <v>0</v>
      </c>
      <c r="G2548" s="7">
        <v>0.44333</v>
      </c>
      <c r="H2548" s="6">
        <f t="shared" si="586"/>
        <v>15516.55</v>
      </c>
      <c r="I2548" s="7">
        <v>0.35149000000000002</v>
      </c>
      <c r="J2548" s="6">
        <f t="shared" si="587"/>
        <v>4920.8600000000006</v>
      </c>
      <c r="K2548" s="20"/>
      <c r="L2548" s="6">
        <f t="shared" si="588"/>
        <v>40000</v>
      </c>
      <c r="M2548" s="11">
        <f t="shared" si="595"/>
        <v>0</v>
      </c>
      <c r="N2548" s="6">
        <f t="shared" si="589"/>
        <v>2892</v>
      </c>
      <c r="O2548" s="11">
        <f t="shared" si="596"/>
        <v>12624.55</v>
      </c>
      <c r="P2548" s="11">
        <f t="shared" si="590"/>
        <v>0</v>
      </c>
      <c r="Q2548" s="11">
        <f t="shared" si="597"/>
        <v>4920.8600000000006</v>
      </c>
      <c r="R2548" s="11">
        <f t="shared" si="598"/>
        <v>17545.41</v>
      </c>
      <c r="S2548" s="6">
        <f t="shared" si="591"/>
        <v>0</v>
      </c>
      <c r="T2548" s="11">
        <f t="shared" si="592"/>
        <v>0</v>
      </c>
      <c r="U2548" s="11">
        <f t="shared" si="593"/>
        <v>0</v>
      </c>
      <c r="V2548" s="11">
        <f t="shared" si="599"/>
        <v>0</v>
      </c>
      <c r="W2548" s="20"/>
    </row>
    <row r="2549" spans="1:23" x14ac:dyDescent="0.25">
      <c r="A2549">
        <v>2022041611</v>
      </c>
      <c r="B2549">
        <v>7</v>
      </c>
      <c r="C2549" s="8">
        <v>0.55520999999999998</v>
      </c>
      <c r="D2549" s="6">
        <f t="shared" si="585"/>
        <v>44416.799999999996</v>
      </c>
      <c r="E2549" s="62">
        <v>0</v>
      </c>
      <c r="F2549" s="6">
        <f t="shared" si="594"/>
        <v>0</v>
      </c>
      <c r="G2549" s="7">
        <v>0.46289000000000002</v>
      </c>
      <c r="H2549" s="6">
        <f t="shared" si="586"/>
        <v>16201.150000000001</v>
      </c>
      <c r="I2549" s="7">
        <v>0.33048</v>
      </c>
      <c r="J2549" s="6">
        <f t="shared" si="587"/>
        <v>4626.72</v>
      </c>
      <c r="K2549" s="20"/>
      <c r="L2549" s="6">
        <f t="shared" si="588"/>
        <v>40000</v>
      </c>
      <c r="M2549" s="11">
        <f t="shared" si="595"/>
        <v>0</v>
      </c>
      <c r="N2549" s="6">
        <f t="shared" si="589"/>
        <v>4416.7999999999956</v>
      </c>
      <c r="O2549" s="11">
        <f t="shared" si="596"/>
        <v>11784.350000000006</v>
      </c>
      <c r="P2549" s="11">
        <f t="shared" si="590"/>
        <v>0</v>
      </c>
      <c r="Q2549" s="11">
        <f t="shared" si="597"/>
        <v>4626.72</v>
      </c>
      <c r="R2549" s="11">
        <f t="shared" si="598"/>
        <v>16411.070000000007</v>
      </c>
      <c r="S2549" s="6">
        <f t="shared" si="591"/>
        <v>0</v>
      </c>
      <c r="T2549" s="11">
        <f t="shared" si="592"/>
        <v>0</v>
      </c>
      <c r="U2549" s="11">
        <f t="shared" si="593"/>
        <v>0</v>
      </c>
      <c r="V2549" s="11">
        <f t="shared" si="599"/>
        <v>0</v>
      </c>
      <c r="W2549" s="20"/>
    </row>
    <row r="2550" spans="1:23" x14ac:dyDescent="0.25">
      <c r="A2550">
        <v>2022041612</v>
      </c>
      <c r="B2550">
        <v>7</v>
      </c>
      <c r="C2550" s="8">
        <v>0.57103000000000004</v>
      </c>
      <c r="D2550" s="6">
        <f t="shared" si="585"/>
        <v>45682.400000000001</v>
      </c>
      <c r="E2550" s="62">
        <v>0</v>
      </c>
      <c r="F2550" s="6">
        <f t="shared" si="594"/>
        <v>0</v>
      </c>
      <c r="G2550" s="7">
        <v>0.43665999999999999</v>
      </c>
      <c r="H2550" s="6">
        <f t="shared" si="586"/>
        <v>15283.1</v>
      </c>
      <c r="I2550" s="7">
        <v>0.43012</v>
      </c>
      <c r="J2550" s="6">
        <f t="shared" si="587"/>
        <v>6021.68</v>
      </c>
      <c r="K2550" s="20"/>
      <c r="L2550" s="6">
        <f t="shared" si="588"/>
        <v>40000</v>
      </c>
      <c r="M2550" s="11">
        <f t="shared" si="595"/>
        <v>0</v>
      </c>
      <c r="N2550" s="6">
        <f t="shared" si="589"/>
        <v>5682.4000000000015</v>
      </c>
      <c r="O2550" s="11">
        <f t="shared" si="596"/>
        <v>9600.6999999999989</v>
      </c>
      <c r="P2550" s="11">
        <f t="shared" si="590"/>
        <v>0</v>
      </c>
      <c r="Q2550" s="11">
        <f t="shared" si="597"/>
        <v>6021.68</v>
      </c>
      <c r="R2550" s="11">
        <f t="shared" si="598"/>
        <v>15622.38</v>
      </c>
      <c r="S2550" s="6">
        <f t="shared" si="591"/>
        <v>0</v>
      </c>
      <c r="T2550" s="11">
        <f t="shared" si="592"/>
        <v>0</v>
      </c>
      <c r="U2550" s="11">
        <f t="shared" si="593"/>
        <v>0</v>
      </c>
      <c r="V2550" s="11">
        <f t="shared" si="599"/>
        <v>0</v>
      </c>
      <c r="W2550" s="20"/>
    </row>
    <row r="2551" spans="1:23" x14ac:dyDescent="0.25">
      <c r="A2551">
        <v>2022041613</v>
      </c>
      <c r="B2551">
        <v>7</v>
      </c>
      <c r="C2551" s="8">
        <v>0.58216000000000001</v>
      </c>
      <c r="D2551" s="6">
        <f t="shared" si="585"/>
        <v>46572.800000000003</v>
      </c>
      <c r="E2551" s="62">
        <v>0</v>
      </c>
      <c r="F2551" s="6">
        <f t="shared" si="594"/>
        <v>0</v>
      </c>
      <c r="G2551" s="7">
        <v>0.36514000000000002</v>
      </c>
      <c r="H2551" s="6">
        <f t="shared" si="586"/>
        <v>12779.900000000001</v>
      </c>
      <c r="I2551" s="7">
        <v>0.60072000000000003</v>
      </c>
      <c r="J2551" s="6">
        <f t="shared" si="587"/>
        <v>8410.08</v>
      </c>
      <c r="K2551" s="20"/>
      <c r="L2551" s="6">
        <f t="shared" si="588"/>
        <v>40000</v>
      </c>
      <c r="M2551" s="11">
        <f t="shared" si="595"/>
        <v>0</v>
      </c>
      <c r="N2551" s="6">
        <f t="shared" si="589"/>
        <v>6572.8000000000029</v>
      </c>
      <c r="O2551" s="11">
        <f t="shared" si="596"/>
        <v>6207.0999999999985</v>
      </c>
      <c r="P2551" s="11">
        <f t="shared" si="590"/>
        <v>0</v>
      </c>
      <c r="Q2551" s="11">
        <f t="shared" si="597"/>
        <v>8410.08</v>
      </c>
      <c r="R2551" s="11">
        <f t="shared" si="598"/>
        <v>14617.179999999998</v>
      </c>
      <c r="S2551" s="6">
        <f t="shared" si="591"/>
        <v>0</v>
      </c>
      <c r="T2551" s="11">
        <f t="shared" si="592"/>
        <v>0</v>
      </c>
      <c r="U2551" s="11">
        <f t="shared" si="593"/>
        <v>0</v>
      </c>
      <c r="V2551" s="11">
        <f t="shared" si="599"/>
        <v>0</v>
      </c>
      <c r="W2551" s="20"/>
    </row>
    <row r="2552" spans="1:23" x14ac:dyDescent="0.25">
      <c r="A2552">
        <v>2022041614</v>
      </c>
      <c r="B2552">
        <v>7</v>
      </c>
      <c r="C2552" s="8">
        <v>0.59280999999999995</v>
      </c>
      <c r="D2552" s="6">
        <f t="shared" si="585"/>
        <v>47424.799999999996</v>
      </c>
      <c r="E2552" s="62">
        <v>0</v>
      </c>
      <c r="F2552" s="6">
        <f t="shared" si="594"/>
        <v>0</v>
      </c>
      <c r="G2552" s="7">
        <v>0.31225000000000003</v>
      </c>
      <c r="H2552" s="6">
        <f t="shared" si="586"/>
        <v>10928.750000000002</v>
      </c>
      <c r="I2552" s="7">
        <v>0.65464999999999995</v>
      </c>
      <c r="J2552" s="6">
        <f t="shared" si="587"/>
        <v>9165.0999999999985</v>
      </c>
      <c r="K2552" s="20"/>
      <c r="L2552" s="6">
        <f t="shared" si="588"/>
        <v>40000</v>
      </c>
      <c r="M2552" s="11">
        <f t="shared" si="595"/>
        <v>0</v>
      </c>
      <c r="N2552" s="6">
        <f t="shared" si="589"/>
        <v>7424.7999999999956</v>
      </c>
      <c r="O2552" s="11">
        <f t="shared" si="596"/>
        <v>3503.9500000000062</v>
      </c>
      <c r="P2552" s="11">
        <f t="shared" si="590"/>
        <v>0</v>
      </c>
      <c r="Q2552" s="11">
        <f t="shared" si="597"/>
        <v>9165.0999999999985</v>
      </c>
      <c r="R2552" s="11">
        <f t="shared" si="598"/>
        <v>12669.050000000005</v>
      </c>
      <c r="S2552" s="6">
        <f t="shared" si="591"/>
        <v>0</v>
      </c>
      <c r="T2552" s="11">
        <f t="shared" si="592"/>
        <v>0</v>
      </c>
      <c r="U2552" s="11">
        <f t="shared" si="593"/>
        <v>0</v>
      </c>
      <c r="V2552" s="11">
        <f t="shared" si="599"/>
        <v>0</v>
      </c>
      <c r="W2552" s="20"/>
    </row>
    <row r="2553" spans="1:23" x14ac:dyDescent="0.25">
      <c r="A2553">
        <v>2022041615</v>
      </c>
      <c r="B2553">
        <v>7</v>
      </c>
      <c r="C2553" s="8">
        <v>0.60028000000000004</v>
      </c>
      <c r="D2553" s="6">
        <f t="shared" si="585"/>
        <v>48022.400000000001</v>
      </c>
      <c r="E2553" s="62">
        <v>0</v>
      </c>
      <c r="F2553" s="6">
        <f t="shared" si="594"/>
        <v>0</v>
      </c>
      <c r="G2553" s="7">
        <v>0.25194</v>
      </c>
      <c r="H2553" s="6">
        <f t="shared" si="586"/>
        <v>8817.9</v>
      </c>
      <c r="I2553" s="7">
        <v>0.65466999999999997</v>
      </c>
      <c r="J2553" s="6">
        <f t="shared" si="587"/>
        <v>9165.3799999999992</v>
      </c>
      <c r="K2553" s="20"/>
      <c r="L2553" s="6">
        <f t="shared" si="588"/>
        <v>40000</v>
      </c>
      <c r="M2553" s="11">
        <f t="shared" si="595"/>
        <v>0</v>
      </c>
      <c r="N2553" s="6">
        <f t="shared" si="589"/>
        <v>8022.4000000000015</v>
      </c>
      <c r="O2553" s="11">
        <f t="shared" si="596"/>
        <v>795.49999999999818</v>
      </c>
      <c r="P2553" s="11">
        <f t="shared" si="590"/>
        <v>0</v>
      </c>
      <c r="Q2553" s="11">
        <f t="shared" si="597"/>
        <v>9165.3799999999992</v>
      </c>
      <c r="R2553" s="11">
        <f t="shared" si="598"/>
        <v>9960.8799999999974</v>
      </c>
      <c r="S2553" s="6">
        <f t="shared" si="591"/>
        <v>0</v>
      </c>
      <c r="T2553" s="11">
        <f t="shared" si="592"/>
        <v>0</v>
      </c>
      <c r="U2553" s="11">
        <f t="shared" si="593"/>
        <v>0</v>
      </c>
      <c r="V2553" s="11">
        <f t="shared" si="599"/>
        <v>0</v>
      </c>
      <c r="W2553" s="20"/>
    </row>
    <row r="2554" spans="1:23" x14ac:dyDescent="0.25">
      <c r="A2554">
        <v>2022041616</v>
      </c>
      <c r="B2554">
        <v>7</v>
      </c>
      <c r="C2554" s="8">
        <v>0.60824999999999996</v>
      </c>
      <c r="D2554" s="6">
        <f t="shared" si="585"/>
        <v>48660</v>
      </c>
      <c r="E2554" s="62">
        <v>0</v>
      </c>
      <c r="F2554" s="6">
        <f t="shared" si="594"/>
        <v>0</v>
      </c>
      <c r="G2554" s="7">
        <v>0.19836000000000001</v>
      </c>
      <c r="H2554" s="6">
        <f t="shared" si="586"/>
        <v>6942.6</v>
      </c>
      <c r="I2554" s="7">
        <v>0.64298999999999995</v>
      </c>
      <c r="J2554" s="6">
        <f t="shared" si="587"/>
        <v>9001.8599999999988</v>
      </c>
      <c r="K2554" s="20"/>
      <c r="L2554" s="6">
        <f t="shared" si="588"/>
        <v>40000</v>
      </c>
      <c r="M2554" s="11">
        <f t="shared" si="595"/>
        <v>0</v>
      </c>
      <c r="N2554" s="6">
        <f t="shared" si="589"/>
        <v>6942.6</v>
      </c>
      <c r="O2554" s="11">
        <f t="shared" si="596"/>
        <v>0</v>
      </c>
      <c r="P2554" s="11">
        <f t="shared" si="590"/>
        <v>1717.3999999999996</v>
      </c>
      <c r="Q2554" s="11">
        <f t="shared" si="597"/>
        <v>7284.4599999999991</v>
      </c>
      <c r="R2554" s="11">
        <f t="shared" si="598"/>
        <v>7284.4599999999991</v>
      </c>
      <c r="S2554" s="6">
        <f t="shared" si="591"/>
        <v>0</v>
      </c>
      <c r="T2554" s="11">
        <f t="shared" si="592"/>
        <v>0</v>
      </c>
      <c r="U2554" s="11">
        <f t="shared" si="593"/>
        <v>0</v>
      </c>
      <c r="V2554" s="11">
        <f t="shared" si="599"/>
        <v>0</v>
      </c>
      <c r="W2554" s="20"/>
    </row>
    <row r="2555" spans="1:23" x14ac:dyDescent="0.25">
      <c r="A2555">
        <v>2022041617</v>
      </c>
      <c r="B2555">
        <v>7</v>
      </c>
      <c r="C2555" s="8">
        <v>0.61719000000000002</v>
      </c>
      <c r="D2555" s="6">
        <f t="shared" si="585"/>
        <v>49375.200000000004</v>
      </c>
      <c r="E2555" s="62">
        <v>0</v>
      </c>
      <c r="F2555" s="6">
        <f t="shared" si="594"/>
        <v>0</v>
      </c>
      <c r="G2555" s="7">
        <v>0.18668999999999999</v>
      </c>
      <c r="H2555" s="6">
        <f t="shared" si="586"/>
        <v>6534.15</v>
      </c>
      <c r="I2555" s="7">
        <v>0.59567999999999999</v>
      </c>
      <c r="J2555" s="6">
        <f t="shared" si="587"/>
        <v>8339.52</v>
      </c>
      <c r="K2555" s="20"/>
      <c r="L2555" s="6">
        <f t="shared" si="588"/>
        <v>40000</v>
      </c>
      <c r="M2555" s="11">
        <f t="shared" si="595"/>
        <v>0</v>
      </c>
      <c r="N2555" s="6">
        <f t="shared" si="589"/>
        <v>6534.15</v>
      </c>
      <c r="O2555" s="11">
        <f t="shared" si="596"/>
        <v>0</v>
      </c>
      <c r="P2555" s="11">
        <f t="shared" si="590"/>
        <v>2841.0500000000047</v>
      </c>
      <c r="Q2555" s="11">
        <f t="shared" si="597"/>
        <v>5498.4699999999957</v>
      </c>
      <c r="R2555" s="11">
        <f t="shared" si="598"/>
        <v>5498.4699999999957</v>
      </c>
      <c r="S2555" s="6">
        <f t="shared" si="591"/>
        <v>0</v>
      </c>
      <c r="T2555" s="11">
        <f t="shared" si="592"/>
        <v>0</v>
      </c>
      <c r="U2555" s="11">
        <f t="shared" si="593"/>
        <v>0</v>
      </c>
      <c r="V2555" s="11">
        <f t="shared" si="599"/>
        <v>0</v>
      </c>
      <c r="W2555" s="20"/>
    </row>
    <row r="2556" spans="1:23" x14ac:dyDescent="0.25">
      <c r="A2556">
        <v>2022041618</v>
      </c>
      <c r="B2556">
        <v>7</v>
      </c>
      <c r="C2556" s="8">
        <v>0.61850000000000005</v>
      </c>
      <c r="D2556" s="6">
        <f t="shared" si="585"/>
        <v>49480.000000000007</v>
      </c>
      <c r="E2556" s="62">
        <v>0</v>
      </c>
      <c r="F2556" s="6">
        <f t="shared" si="594"/>
        <v>0</v>
      </c>
      <c r="G2556" s="7">
        <v>0.17685000000000001</v>
      </c>
      <c r="H2556" s="6">
        <f t="shared" si="586"/>
        <v>6189.75</v>
      </c>
      <c r="I2556" s="7">
        <v>0.47027000000000002</v>
      </c>
      <c r="J2556" s="6">
        <f t="shared" si="587"/>
        <v>6583.7800000000007</v>
      </c>
      <c r="K2556" s="20"/>
      <c r="L2556" s="6">
        <f t="shared" si="588"/>
        <v>40000</v>
      </c>
      <c r="M2556" s="11">
        <f t="shared" si="595"/>
        <v>0</v>
      </c>
      <c r="N2556" s="6">
        <f t="shared" si="589"/>
        <v>6189.75</v>
      </c>
      <c r="O2556" s="11">
        <f t="shared" si="596"/>
        <v>0</v>
      </c>
      <c r="P2556" s="11">
        <f t="shared" si="590"/>
        <v>3290.2500000000073</v>
      </c>
      <c r="Q2556" s="11">
        <f t="shared" si="597"/>
        <v>3293.5299999999934</v>
      </c>
      <c r="R2556" s="11">
        <f t="shared" si="598"/>
        <v>3293.5299999999934</v>
      </c>
      <c r="S2556" s="6">
        <f t="shared" si="591"/>
        <v>0</v>
      </c>
      <c r="T2556" s="11">
        <f t="shared" si="592"/>
        <v>0</v>
      </c>
      <c r="U2556" s="11">
        <f t="shared" si="593"/>
        <v>0</v>
      </c>
      <c r="V2556" s="11">
        <f t="shared" si="599"/>
        <v>0</v>
      </c>
      <c r="W2556" s="20"/>
    </row>
    <row r="2557" spans="1:23" x14ac:dyDescent="0.25">
      <c r="A2557">
        <v>2022041619</v>
      </c>
      <c r="B2557">
        <v>7</v>
      </c>
      <c r="C2557" s="8">
        <v>0.60621999999999998</v>
      </c>
      <c r="D2557" s="6">
        <f t="shared" si="585"/>
        <v>48497.599999999999</v>
      </c>
      <c r="E2557" s="62">
        <v>0</v>
      </c>
      <c r="F2557" s="6">
        <f t="shared" si="594"/>
        <v>0</v>
      </c>
      <c r="G2557" s="7">
        <v>0.18037</v>
      </c>
      <c r="H2557" s="6">
        <f t="shared" si="586"/>
        <v>6312.95</v>
      </c>
      <c r="I2557" s="7">
        <v>0.35448000000000002</v>
      </c>
      <c r="J2557" s="6">
        <f t="shared" si="587"/>
        <v>4962.72</v>
      </c>
      <c r="K2557" s="20"/>
      <c r="L2557" s="6">
        <f t="shared" si="588"/>
        <v>40000</v>
      </c>
      <c r="M2557" s="11">
        <f t="shared" si="595"/>
        <v>0</v>
      </c>
      <c r="N2557" s="6">
        <f t="shared" si="589"/>
        <v>6312.95</v>
      </c>
      <c r="O2557" s="11">
        <f t="shared" si="596"/>
        <v>0</v>
      </c>
      <c r="P2557" s="11">
        <f t="shared" si="590"/>
        <v>2184.6499999999987</v>
      </c>
      <c r="Q2557" s="11">
        <f t="shared" si="597"/>
        <v>2778.0700000000015</v>
      </c>
      <c r="R2557" s="11">
        <f t="shared" si="598"/>
        <v>2778.0700000000015</v>
      </c>
      <c r="S2557" s="6">
        <f t="shared" si="591"/>
        <v>0</v>
      </c>
      <c r="T2557" s="11">
        <f t="shared" si="592"/>
        <v>0</v>
      </c>
      <c r="U2557" s="11">
        <f t="shared" si="593"/>
        <v>0</v>
      </c>
      <c r="V2557" s="11">
        <f t="shared" si="599"/>
        <v>0</v>
      </c>
      <c r="W2557" s="20"/>
    </row>
    <row r="2558" spans="1:23" x14ac:dyDescent="0.25">
      <c r="A2558">
        <v>2022041620</v>
      </c>
      <c r="B2558">
        <v>7</v>
      </c>
      <c r="C2558" s="8">
        <v>0.58721999999999996</v>
      </c>
      <c r="D2558" s="6">
        <f t="shared" si="585"/>
        <v>46977.599999999999</v>
      </c>
      <c r="E2558" s="62">
        <v>0</v>
      </c>
      <c r="F2558" s="6">
        <f t="shared" si="594"/>
        <v>0</v>
      </c>
      <c r="G2558" s="7">
        <v>0.19259000000000001</v>
      </c>
      <c r="H2558" s="6">
        <f t="shared" si="586"/>
        <v>6740.6500000000005</v>
      </c>
      <c r="I2558" s="7">
        <v>8.1809999999999994E-2</v>
      </c>
      <c r="J2558" s="6">
        <f t="shared" si="587"/>
        <v>1145.3399999999999</v>
      </c>
      <c r="K2558" s="20"/>
      <c r="L2558" s="6">
        <f t="shared" si="588"/>
        <v>40000</v>
      </c>
      <c r="M2558" s="11">
        <f t="shared" si="595"/>
        <v>0</v>
      </c>
      <c r="N2558" s="6">
        <f t="shared" si="589"/>
        <v>6740.6500000000005</v>
      </c>
      <c r="O2558" s="11">
        <f t="shared" si="596"/>
        <v>0</v>
      </c>
      <c r="P2558" s="11">
        <f t="shared" si="590"/>
        <v>236.949999999998</v>
      </c>
      <c r="Q2558" s="11">
        <f t="shared" si="597"/>
        <v>908.39000000000192</v>
      </c>
      <c r="R2558" s="11">
        <f t="shared" si="598"/>
        <v>908.39000000000192</v>
      </c>
      <c r="S2558" s="6">
        <f t="shared" si="591"/>
        <v>0</v>
      </c>
      <c r="T2558" s="11">
        <f t="shared" si="592"/>
        <v>0</v>
      </c>
      <c r="U2558" s="11">
        <f t="shared" si="593"/>
        <v>0</v>
      </c>
      <c r="V2558" s="11">
        <f t="shared" si="599"/>
        <v>0</v>
      </c>
      <c r="W2558" s="20"/>
    </row>
    <row r="2559" spans="1:23" x14ac:dyDescent="0.25">
      <c r="A2559">
        <v>2022041621</v>
      </c>
      <c r="B2559">
        <v>7</v>
      </c>
      <c r="C2559" s="8">
        <v>0.58486000000000005</v>
      </c>
      <c r="D2559" s="6">
        <f t="shared" si="585"/>
        <v>46788.800000000003</v>
      </c>
      <c r="E2559" s="62">
        <v>0</v>
      </c>
      <c r="F2559" s="6">
        <f t="shared" si="594"/>
        <v>0</v>
      </c>
      <c r="G2559" s="7">
        <v>0.22325999999999999</v>
      </c>
      <c r="H2559" s="6">
        <f t="shared" si="586"/>
        <v>7814.0999999999995</v>
      </c>
      <c r="I2559" s="7">
        <v>2.33E-3</v>
      </c>
      <c r="J2559" s="6">
        <f t="shared" si="587"/>
        <v>32.619999999999997</v>
      </c>
      <c r="K2559" s="20"/>
      <c r="L2559" s="6">
        <f t="shared" si="588"/>
        <v>40000</v>
      </c>
      <c r="M2559" s="11">
        <f t="shared" si="595"/>
        <v>0</v>
      </c>
      <c r="N2559" s="6">
        <f t="shared" si="589"/>
        <v>6788.8000000000029</v>
      </c>
      <c r="O2559" s="11">
        <f t="shared" si="596"/>
        <v>1025.2999999999965</v>
      </c>
      <c r="P2559" s="11">
        <f t="shared" si="590"/>
        <v>0</v>
      </c>
      <c r="Q2559" s="11">
        <f t="shared" si="597"/>
        <v>32.619999999999997</v>
      </c>
      <c r="R2559" s="11">
        <f t="shared" si="598"/>
        <v>1057.9199999999964</v>
      </c>
      <c r="S2559" s="6">
        <f t="shared" si="591"/>
        <v>0</v>
      </c>
      <c r="T2559" s="11">
        <f t="shared" si="592"/>
        <v>0</v>
      </c>
      <c r="U2559" s="11">
        <f t="shared" si="593"/>
        <v>0</v>
      </c>
      <c r="V2559" s="11">
        <f t="shared" si="599"/>
        <v>0</v>
      </c>
      <c r="W2559" s="20"/>
    </row>
    <row r="2560" spans="1:23" x14ac:dyDescent="0.25">
      <c r="A2560">
        <v>2022041622</v>
      </c>
      <c r="B2560">
        <v>7</v>
      </c>
      <c r="C2560" s="8">
        <v>0.56842999999999999</v>
      </c>
      <c r="D2560" s="6">
        <f t="shared" si="585"/>
        <v>45474.400000000001</v>
      </c>
      <c r="E2560" s="62">
        <v>0</v>
      </c>
      <c r="F2560" s="6">
        <f t="shared" si="594"/>
        <v>0</v>
      </c>
      <c r="G2560" s="7">
        <v>0.27006999999999998</v>
      </c>
      <c r="H2560" s="6">
        <f t="shared" si="586"/>
        <v>9452.4499999999989</v>
      </c>
      <c r="I2560" s="7">
        <v>0</v>
      </c>
      <c r="J2560" s="6">
        <f t="shared" si="587"/>
        <v>0</v>
      </c>
      <c r="K2560" s="20"/>
      <c r="L2560" s="6">
        <f t="shared" si="588"/>
        <v>40000</v>
      </c>
      <c r="M2560" s="11">
        <f t="shared" si="595"/>
        <v>0</v>
      </c>
      <c r="N2560" s="6">
        <f t="shared" si="589"/>
        <v>5474.4000000000015</v>
      </c>
      <c r="O2560" s="11">
        <f t="shared" si="596"/>
        <v>3978.0499999999975</v>
      </c>
      <c r="P2560" s="11">
        <f t="shared" si="590"/>
        <v>0</v>
      </c>
      <c r="Q2560" s="11">
        <f t="shared" si="597"/>
        <v>0</v>
      </c>
      <c r="R2560" s="11">
        <f t="shared" si="598"/>
        <v>3978.0499999999975</v>
      </c>
      <c r="S2560" s="6">
        <f t="shared" si="591"/>
        <v>0</v>
      </c>
      <c r="T2560" s="11">
        <f t="shared" si="592"/>
        <v>0</v>
      </c>
      <c r="U2560" s="11">
        <f t="shared" si="593"/>
        <v>0</v>
      </c>
      <c r="V2560" s="11">
        <f t="shared" si="599"/>
        <v>0</v>
      </c>
      <c r="W2560" s="20"/>
    </row>
    <row r="2561" spans="1:23" x14ac:dyDescent="0.25">
      <c r="A2561">
        <v>2022041623</v>
      </c>
      <c r="B2561">
        <v>7</v>
      </c>
      <c r="C2561" s="8">
        <v>0.54256000000000004</v>
      </c>
      <c r="D2561" s="6">
        <f t="shared" si="585"/>
        <v>43404.800000000003</v>
      </c>
      <c r="E2561" s="62">
        <v>0</v>
      </c>
      <c r="F2561" s="6">
        <f t="shared" si="594"/>
        <v>0</v>
      </c>
      <c r="G2561" s="7">
        <v>0.28260999999999997</v>
      </c>
      <c r="H2561" s="6">
        <f t="shared" si="586"/>
        <v>9891.3499999999985</v>
      </c>
      <c r="I2561" s="7">
        <v>0</v>
      </c>
      <c r="J2561" s="6">
        <f t="shared" si="587"/>
        <v>0</v>
      </c>
      <c r="K2561" s="20"/>
      <c r="L2561" s="6">
        <f t="shared" si="588"/>
        <v>40000</v>
      </c>
      <c r="M2561" s="11">
        <f t="shared" si="595"/>
        <v>0</v>
      </c>
      <c r="N2561" s="6">
        <f t="shared" si="589"/>
        <v>3404.8000000000029</v>
      </c>
      <c r="O2561" s="11">
        <f t="shared" si="596"/>
        <v>6486.5499999999956</v>
      </c>
      <c r="P2561" s="11">
        <f t="shared" si="590"/>
        <v>0</v>
      </c>
      <c r="Q2561" s="11">
        <f t="shared" si="597"/>
        <v>0</v>
      </c>
      <c r="R2561" s="11">
        <f t="shared" si="598"/>
        <v>6486.5499999999956</v>
      </c>
      <c r="S2561" s="6">
        <f t="shared" si="591"/>
        <v>0</v>
      </c>
      <c r="T2561" s="11">
        <f t="shared" si="592"/>
        <v>0</v>
      </c>
      <c r="U2561" s="11">
        <f t="shared" si="593"/>
        <v>0</v>
      </c>
      <c r="V2561" s="11">
        <f t="shared" si="599"/>
        <v>0</v>
      </c>
      <c r="W2561" s="20"/>
    </row>
    <row r="2562" spans="1:23" x14ac:dyDescent="0.25">
      <c r="A2562">
        <v>2022041624</v>
      </c>
      <c r="B2562">
        <v>7</v>
      </c>
      <c r="C2562" s="8">
        <v>0.51297999999999999</v>
      </c>
      <c r="D2562" s="6">
        <f t="shared" si="585"/>
        <v>41038.400000000001</v>
      </c>
      <c r="E2562" s="62">
        <v>0</v>
      </c>
      <c r="F2562" s="6">
        <f t="shared" si="594"/>
        <v>0</v>
      </c>
      <c r="G2562" s="7">
        <v>0.27395999999999998</v>
      </c>
      <c r="H2562" s="6">
        <f t="shared" si="586"/>
        <v>9588.5999999999985</v>
      </c>
      <c r="I2562" s="7">
        <v>0</v>
      </c>
      <c r="J2562" s="6">
        <f t="shared" si="587"/>
        <v>0</v>
      </c>
      <c r="K2562" s="20"/>
      <c r="L2562" s="6">
        <f t="shared" si="588"/>
        <v>40000</v>
      </c>
      <c r="M2562" s="11">
        <f t="shared" si="595"/>
        <v>0</v>
      </c>
      <c r="N2562" s="6">
        <f t="shared" si="589"/>
        <v>1038.4000000000015</v>
      </c>
      <c r="O2562" s="11">
        <f t="shared" si="596"/>
        <v>8550.1999999999971</v>
      </c>
      <c r="P2562" s="11">
        <f t="shared" si="590"/>
        <v>0</v>
      </c>
      <c r="Q2562" s="11">
        <f t="shared" si="597"/>
        <v>0</v>
      </c>
      <c r="R2562" s="11">
        <f t="shared" si="598"/>
        <v>8550.1999999999971</v>
      </c>
      <c r="S2562" s="6">
        <f t="shared" si="591"/>
        <v>0</v>
      </c>
      <c r="T2562" s="11">
        <f t="shared" si="592"/>
        <v>0</v>
      </c>
      <c r="U2562" s="11">
        <f t="shared" si="593"/>
        <v>0</v>
      </c>
      <c r="V2562" s="11">
        <f t="shared" si="599"/>
        <v>0</v>
      </c>
      <c r="W2562" s="20"/>
    </row>
    <row r="2563" spans="1:23" x14ac:dyDescent="0.25">
      <c r="A2563">
        <v>2022041701</v>
      </c>
      <c r="B2563">
        <v>1</v>
      </c>
      <c r="C2563" s="8">
        <v>0.48421999999999998</v>
      </c>
      <c r="D2563" s="6">
        <f t="shared" si="585"/>
        <v>38737.599999999999</v>
      </c>
      <c r="E2563" s="62">
        <v>0</v>
      </c>
      <c r="F2563" s="6">
        <f t="shared" si="594"/>
        <v>0</v>
      </c>
      <c r="G2563" s="7">
        <v>0.25319999999999998</v>
      </c>
      <c r="H2563" s="6">
        <f t="shared" si="586"/>
        <v>8862</v>
      </c>
      <c r="I2563" s="7">
        <v>0</v>
      </c>
      <c r="J2563" s="6">
        <f t="shared" si="587"/>
        <v>0</v>
      </c>
      <c r="K2563" s="20"/>
      <c r="L2563" s="6">
        <f t="shared" si="588"/>
        <v>38737.599999999999</v>
      </c>
      <c r="M2563" s="11">
        <f t="shared" si="595"/>
        <v>1262.4000000000015</v>
      </c>
      <c r="N2563" s="6">
        <f t="shared" si="589"/>
        <v>0</v>
      </c>
      <c r="O2563" s="11">
        <f t="shared" si="596"/>
        <v>8862</v>
      </c>
      <c r="P2563" s="11">
        <f t="shared" si="590"/>
        <v>0</v>
      </c>
      <c r="Q2563" s="11">
        <f t="shared" si="597"/>
        <v>0</v>
      </c>
      <c r="R2563" s="11">
        <f t="shared" si="598"/>
        <v>10124.400000000001</v>
      </c>
      <c r="S2563" s="6">
        <f t="shared" si="591"/>
        <v>0</v>
      </c>
      <c r="T2563" s="11">
        <f t="shared" si="592"/>
        <v>0</v>
      </c>
      <c r="U2563" s="11">
        <f t="shared" si="593"/>
        <v>0</v>
      </c>
      <c r="V2563" s="11">
        <f t="shared" si="599"/>
        <v>0</v>
      </c>
      <c r="W2563" s="20"/>
    </row>
    <row r="2564" spans="1:23" x14ac:dyDescent="0.25">
      <c r="A2564">
        <v>2022041702</v>
      </c>
      <c r="B2564">
        <v>1</v>
      </c>
      <c r="C2564" s="8">
        <v>0.46115</v>
      </c>
      <c r="D2564" s="6">
        <f t="shared" si="585"/>
        <v>36892</v>
      </c>
      <c r="E2564" s="62">
        <v>0</v>
      </c>
      <c r="F2564" s="6">
        <f t="shared" si="594"/>
        <v>0</v>
      </c>
      <c r="G2564" s="7">
        <v>0.22728999999999999</v>
      </c>
      <c r="H2564" s="6">
        <f t="shared" si="586"/>
        <v>7955.15</v>
      </c>
      <c r="I2564" s="7">
        <v>0</v>
      </c>
      <c r="J2564" s="6">
        <f t="shared" si="587"/>
        <v>0</v>
      </c>
      <c r="K2564" s="20"/>
      <c r="L2564" s="6">
        <f t="shared" si="588"/>
        <v>36892</v>
      </c>
      <c r="M2564" s="11">
        <f t="shared" si="595"/>
        <v>3108</v>
      </c>
      <c r="N2564" s="6">
        <f t="shared" si="589"/>
        <v>0</v>
      </c>
      <c r="O2564" s="11">
        <f t="shared" si="596"/>
        <v>7955.15</v>
      </c>
      <c r="P2564" s="11">
        <f t="shared" si="590"/>
        <v>0</v>
      </c>
      <c r="Q2564" s="11">
        <f t="shared" si="597"/>
        <v>0</v>
      </c>
      <c r="R2564" s="11">
        <f t="shared" si="598"/>
        <v>11063.15</v>
      </c>
      <c r="S2564" s="6">
        <f t="shared" si="591"/>
        <v>0</v>
      </c>
      <c r="T2564" s="11">
        <f t="shared" si="592"/>
        <v>0</v>
      </c>
      <c r="U2564" s="11">
        <f t="shared" si="593"/>
        <v>0</v>
      </c>
      <c r="V2564" s="11">
        <f t="shared" si="599"/>
        <v>0</v>
      </c>
      <c r="W2564" s="20"/>
    </row>
    <row r="2565" spans="1:23" x14ac:dyDescent="0.25">
      <c r="A2565">
        <v>2022041703</v>
      </c>
      <c r="B2565">
        <v>1</v>
      </c>
      <c r="C2565" s="8">
        <v>0.44491999999999998</v>
      </c>
      <c r="D2565" s="6">
        <f t="shared" ref="D2565:D2628" si="600">D$18*C2565</f>
        <v>35593.599999999999</v>
      </c>
      <c r="E2565" s="62">
        <v>0</v>
      </c>
      <c r="F2565" s="6">
        <f t="shared" si="594"/>
        <v>0</v>
      </c>
      <c r="G2565" s="7">
        <v>0.19869999999999999</v>
      </c>
      <c r="H2565" s="6">
        <f t="shared" ref="H2565:H2628" si="601">H$18*G2565</f>
        <v>6954.5</v>
      </c>
      <c r="I2565" s="7">
        <v>0</v>
      </c>
      <c r="J2565" s="6">
        <f t="shared" ref="J2565:J2628" si="602">I2565*J$18</f>
        <v>0</v>
      </c>
      <c r="K2565" s="20"/>
      <c r="L2565" s="6">
        <f t="shared" si="588"/>
        <v>35593.599999999999</v>
      </c>
      <c r="M2565" s="11">
        <f t="shared" si="595"/>
        <v>4406.4000000000015</v>
      </c>
      <c r="N2565" s="6">
        <f t="shared" si="589"/>
        <v>0</v>
      </c>
      <c r="O2565" s="11">
        <f t="shared" si="596"/>
        <v>6954.5</v>
      </c>
      <c r="P2565" s="11">
        <f t="shared" si="590"/>
        <v>0</v>
      </c>
      <c r="Q2565" s="11">
        <f t="shared" si="597"/>
        <v>0</v>
      </c>
      <c r="R2565" s="11">
        <f t="shared" si="598"/>
        <v>11360.900000000001</v>
      </c>
      <c r="S2565" s="6">
        <f t="shared" si="591"/>
        <v>0</v>
      </c>
      <c r="T2565" s="11">
        <f t="shared" si="592"/>
        <v>0</v>
      </c>
      <c r="U2565" s="11">
        <f t="shared" si="593"/>
        <v>0</v>
      </c>
      <c r="V2565" s="11">
        <f t="shared" si="599"/>
        <v>0</v>
      </c>
      <c r="W2565" s="20"/>
    </row>
    <row r="2566" spans="1:23" x14ac:dyDescent="0.25">
      <c r="A2566">
        <v>2022041704</v>
      </c>
      <c r="B2566">
        <v>1</v>
      </c>
      <c r="C2566" s="8">
        <v>0.43497000000000002</v>
      </c>
      <c r="D2566" s="6">
        <f t="shared" si="600"/>
        <v>34797.599999999999</v>
      </c>
      <c r="E2566" s="62">
        <v>0</v>
      </c>
      <c r="F2566" s="6">
        <f t="shared" si="594"/>
        <v>0</v>
      </c>
      <c r="G2566" s="7">
        <v>0.13075999999999999</v>
      </c>
      <c r="H2566" s="6">
        <f t="shared" si="601"/>
        <v>4576.5999999999995</v>
      </c>
      <c r="I2566" s="7">
        <v>0</v>
      </c>
      <c r="J2566" s="6">
        <f t="shared" si="602"/>
        <v>0</v>
      </c>
      <c r="K2566" s="20"/>
      <c r="L2566" s="6">
        <f t="shared" si="588"/>
        <v>34797.599999999999</v>
      </c>
      <c r="M2566" s="11">
        <f t="shared" si="595"/>
        <v>5202.4000000000015</v>
      </c>
      <c r="N2566" s="6">
        <f t="shared" si="589"/>
        <v>0</v>
      </c>
      <c r="O2566" s="11">
        <f t="shared" si="596"/>
        <v>4576.5999999999995</v>
      </c>
      <c r="P2566" s="11">
        <f t="shared" si="590"/>
        <v>0</v>
      </c>
      <c r="Q2566" s="11">
        <f t="shared" si="597"/>
        <v>0</v>
      </c>
      <c r="R2566" s="11">
        <f t="shared" si="598"/>
        <v>9779</v>
      </c>
      <c r="S2566" s="6">
        <f t="shared" si="591"/>
        <v>0</v>
      </c>
      <c r="T2566" s="11">
        <f t="shared" si="592"/>
        <v>0</v>
      </c>
      <c r="U2566" s="11">
        <f t="shared" si="593"/>
        <v>0</v>
      </c>
      <c r="V2566" s="11">
        <f t="shared" si="599"/>
        <v>0</v>
      </c>
      <c r="W2566" s="20"/>
    </row>
    <row r="2567" spans="1:23" x14ac:dyDescent="0.25">
      <c r="A2567">
        <v>2022041705</v>
      </c>
      <c r="B2567">
        <v>1</v>
      </c>
      <c r="C2567" s="8">
        <v>0.42980000000000002</v>
      </c>
      <c r="D2567" s="6">
        <f t="shared" si="600"/>
        <v>34384</v>
      </c>
      <c r="E2567" s="62">
        <v>0</v>
      </c>
      <c r="F2567" s="6">
        <f t="shared" si="594"/>
        <v>0</v>
      </c>
      <c r="G2567" s="7">
        <v>0.10342</v>
      </c>
      <c r="H2567" s="6">
        <f t="shared" si="601"/>
        <v>3619.7</v>
      </c>
      <c r="I2567" s="7">
        <v>0</v>
      </c>
      <c r="J2567" s="6">
        <f t="shared" si="602"/>
        <v>0</v>
      </c>
      <c r="K2567" s="20"/>
      <c r="L2567" s="6">
        <f t="shared" si="588"/>
        <v>34384</v>
      </c>
      <c r="M2567" s="11">
        <f t="shared" si="595"/>
        <v>5616</v>
      </c>
      <c r="N2567" s="6">
        <f t="shared" si="589"/>
        <v>0</v>
      </c>
      <c r="O2567" s="11">
        <f t="shared" si="596"/>
        <v>3619.7</v>
      </c>
      <c r="P2567" s="11">
        <f t="shared" si="590"/>
        <v>0</v>
      </c>
      <c r="Q2567" s="11">
        <f t="shared" si="597"/>
        <v>0</v>
      </c>
      <c r="R2567" s="11">
        <f t="shared" si="598"/>
        <v>9235.7000000000007</v>
      </c>
      <c r="S2567" s="6">
        <f t="shared" si="591"/>
        <v>0</v>
      </c>
      <c r="T2567" s="11">
        <f t="shared" si="592"/>
        <v>0</v>
      </c>
      <c r="U2567" s="11">
        <f t="shared" si="593"/>
        <v>0</v>
      </c>
      <c r="V2567" s="11">
        <f t="shared" si="599"/>
        <v>0</v>
      </c>
      <c r="W2567" s="20"/>
    </row>
    <row r="2568" spans="1:23" x14ac:dyDescent="0.25">
      <c r="A2568">
        <v>2022041706</v>
      </c>
      <c r="B2568">
        <v>1</v>
      </c>
      <c r="C2568" s="8">
        <v>0.43062</v>
      </c>
      <c r="D2568" s="6">
        <f t="shared" si="600"/>
        <v>34449.599999999999</v>
      </c>
      <c r="E2568" s="62">
        <v>0</v>
      </c>
      <c r="F2568" s="6">
        <f t="shared" si="594"/>
        <v>0</v>
      </c>
      <c r="G2568" s="7">
        <v>0.10155</v>
      </c>
      <c r="H2568" s="6">
        <f t="shared" si="601"/>
        <v>3554.25</v>
      </c>
      <c r="I2568" s="7">
        <v>0</v>
      </c>
      <c r="J2568" s="6">
        <f t="shared" si="602"/>
        <v>0</v>
      </c>
      <c r="K2568" s="20"/>
      <c r="L2568" s="6">
        <f t="shared" si="588"/>
        <v>34449.599999999999</v>
      </c>
      <c r="M2568" s="11">
        <f t="shared" si="595"/>
        <v>5550.4000000000015</v>
      </c>
      <c r="N2568" s="6">
        <f t="shared" si="589"/>
        <v>0</v>
      </c>
      <c r="O2568" s="11">
        <f t="shared" si="596"/>
        <v>3554.25</v>
      </c>
      <c r="P2568" s="11">
        <f t="shared" si="590"/>
        <v>0</v>
      </c>
      <c r="Q2568" s="11">
        <f t="shared" si="597"/>
        <v>0</v>
      </c>
      <c r="R2568" s="11">
        <f t="shared" si="598"/>
        <v>9104.6500000000015</v>
      </c>
      <c r="S2568" s="6">
        <f t="shared" si="591"/>
        <v>0</v>
      </c>
      <c r="T2568" s="11">
        <f t="shared" si="592"/>
        <v>0</v>
      </c>
      <c r="U2568" s="11">
        <f t="shared" si="593"/>
        <v>0</v>
      </c>
      <c r="V2568" s="11">
        <f t="shared" si="599"/>
        <v>0</v>
      </c>
      <c r="W2568" s="20"/>
    </row>
    <row r="2569" spans="1:23" x14ac:dyDescent="0.25">
      <c r="A2569">
        <v>2022041707</v>
      </c>
      <c r="B2569">
        <v>1</v>
      </c>
      <c r="C2569" s="8">
        <v>0.43683</v>
      </c>
      <c r="D2569" s="6">
        <f t="shared" si="600"/>
        <v>34946.400000000001</v>
      </c>
      <c r="E2569" s="62">
        <v>0</v>
      </c>
      <c r="F2569" s="6">
        <f t="shared" si="594"/>
        <v>0</v>
      </c>
      <c r="G2569" s="7">
        <v>8.9480000000000004E-2</v>
      </c>
      <c r="H2569" s="6">
        <f t="shared" si="601"/>
        <v>3131.8</v>
      </c>
      <c r="I2569" s="7">
        <v>0</v>
      </c>
      <c r="J2569" s="6">
        <f t="shared" si="602"/>
        <v>0</v>
      </c>
      <c r="K2569" s="20"/>
      <c r="L2569" s="6">
        <f t="shared" si="588"/>
        <v>34946.400000000001</v>
      </c>
      <c r="M2569" s="11">
        <f t="shared" si="595"/>
        <v>5053.5999999999985</v>
      </c>
      <c r="N2569" s="6">
        <f t="shared" si="589"/>
        <v>0</v>
      </c>
      <c r="O2569" s="11">
        <f t="shared" si="596"/>
        <v>3131.8</v>
      </c>
      <c r="P2569" s="11">
        <f t="shared" si="590"/>
        <v>0</v>
      </c>
      <c r="Q2569" s="11">
        <f t="shared" si="597"/>
        <v>0</v>
      </c>
      <c r="R2569" s="11">
        <f t="shared" si="598"/>
        <v>8185.3999999999987</v>
      </c>
      <c r="S2569" s="6">
        <f t="shared" si="591"/>
        <v>0</v>
      </c>
      <c r="T2569" s="11">
        <f t="shared" si="592"/>
        <v>0</v>
      </c>
      <c r="U2569" s="11">
        <f t="shared" si="593"/>
        <v>0</v>
      </c>
      <c r="V2569" s="11">
        <f t="shared" si="599"/>
        <v>0</v>
      </c>
      <c r="W2569" s="20"/>
    </row>
    <row r="2570" spans="1:23" x14ac:dyDescent="0.25">
      <c r="A2570">
        <v>2022041708</v>
      </c>
      <c r="B2570">
        <v>1</v>
      </c>
      <c r="C2570" s="8">
        <v>0.44412000000000001</v>
      </c>
      <c r="D2570" s="6">
        <f t="shared" si="600"/>
        <v>35529.599999999999</v>
      </c>
      <c r="E2570" s="62">
        <v>0</v>
      </c>
      <c r="F2570" s="6">
        <f t="shared" si="594"/>
        <v>0</v>
      </c>
      <c r="G2570" s="7">
        <v>0.10063999999999999</v>
      </c>
      <c r="H2570" s="6">
        <f t="shared" si="601"/>
        <v>3522.3999999999996</v>
      </c>
      <c r="I2570" s="7">
        <v>2.6890000000000001E-2</v>
      </c>
      <c r="J2570" s="6">
        <f t="shared" si="602"/>
        <v>376.46000000000004</v>
      </c>
      <c r="K2570" s="20"/>
      <c r="L2570" s="6">
        <f t="shared" si="588"/>
        <v>35529.599999999999</v>
      </c>
      <c r="M2570" s="11">
        <f t="shared" si="595"/>
        <v>4470.4000000000015</v>
      </c>
      <c r="N2570" s="6">
        <f t="shared" si="589"/>
        <v>0</v>
      </c>
      <c r="O2570" s="11">
        <f t="shared" si="596"/>
        <v>3522.3999999999996</v>
      </c>
      <c r="P2570" s="11">
        <f t="shared" si="590"/>
        <v>0</v>
      </c>
      <c r="Q2570" s="11">
        <f t="shared" si="597"/>
        <v>376.46000000000004</v>
      </c>
      <c r="R2570" s="11">
        <f t="shared" si="598"/>
        <v>8369.260000000002</v>
      </c>
      <c r="S2570" s="6">
        <f t="shared" si="591"/>
        <v>0</v>
      </c>
      <c r="T2570" s="11">
        <f t="shared" si="592"/>
        <v>0</v>
      </c>
      <c r="U2570" s="11">
        <f t="shared" si="593"/>
        <v>0</v>
      </c>
      <c r="V2570" s="11">
        <f t="shared" si="599"/>
        <v>0</v>
      </c>
      <c r="W2570" s="20"/>
    </row>
    <row r="2571" spans="1:23" x14ac:dyDescent="0.25">
      <c r="A2571">
        <v>2022041709</v>
      </c>
      <c r="B2571">
        <v>1</v>
      </c>
      <c r="C2571" s="8">
        <v>0.46461999999999998</v>
      </c>
      <c r="D2571" s="6">
        <f t="shared" si="600"/>
        <v>37169.599999999999</v>
      </c>
      <c r="E2571" s="62">
        <v>0</v>
      </c>
      <c r="F2571" s="6">
        <f t="shared" si="594"/>
        <v>0</v>
      </c>
      <c r="G2571" s="7">
        <v>0.11115</v>
      </c>
      <c r="H2571" s="6">
        <f t="shared" si="601"/>
        <v>3890.25</v>
      </c>
      <c r="I2571" s="7">
        <v>0.31627</v>
      </c>
      <c r="J2571" s="6">
        <f t="shared" si="602"/>
        <v>4427.78</v>
      </c>
      <c r="K2571" s="20"/>
      <c r="L2571" s="6">
        <f t="shared" si="588"/>
        <v>37169.599999999999</v>
      </c>
      <c r="M2571" s="11">
        <f t="shared" si="595"/>
        <v>2830.4000000000015</v>
      </c>
      <c r="N2571" s="6">
        <f t="shared" si="589"/>
        <v>0</v>
      </c>
      <c r="O2571" s="11">
        <f t="shared" si="596"/>
        <v>3890.25</v>
      </c>
      <c r="P2571" s="11">
        <f t="shared" si="590"/>
        <v>0</v>
      </c>
      <c r="Q2571" s="11">
        <f t="shared" si="597"/>
        <v>4427.78</v>
      </c>
      <c r="R2571" s="11">
        <f t="shared" si="598"/>
        <v>11148.43</v>
      </c>
      <c r="S2571" s="6">
        <f t="shared" si="591"/>
        <v>0</v>
      </c>
      <c r="T2571" s="11">
        <f t="shared" si="592"/>
        <v>0</v>
      </c>
      <c r="U2571" s="11">
        <f t="shared" si="593"/>
        <v>0</v>
      </c>
      <c r="V2571" s="11">
        <f t="shared" si="599"/>
        <v>0</v>
      </c>
      <c r="W2571" s="20"/>
    </row>
    <row r="2572" spans="1:23" x14ac:dyDescent="0.25">
      <c r="A2572">
        <v>2022041710</v>
      </c>
      <c r="B2572">
        <v>1</v>
      </c>
      <c r="C2572" s="8">
        <v>0.49175999999999997</v>
      </c>
      <c r="D2572" s="6">
        <f t="shared" si="600"/>
        <v>39340.799999999996</v>
      </c>
      <c r="E2572" s="62">
        <v>0</v>
      </c>
      <c r="F2572" s="6">
        <f t="shared" si="594"/>
        <v>0</v>
      </c>
      <c r="G2572" s="7">
        <v>0.12060999999999999</v>
      </c>
      <c r="H2572" s="6">
        <f t="shared" si="601"/>
        <v>4221.3499999999995</v>
      </c>
      <c r="I2572" s="7">
        <v>0.55957000000000001</v>
      </c>
      <c r="J2572" s="6">
        <f t="shared" si="602"/>
        <v>7833.9800000000005</v>
      </c>
      <c r="K2572" s="20"/>
      <c r="L2572" s="6">
        <f t="shared" si="588"/>
        <v>39340.799999999996</v>
      </c>
      <c r="M2572" s="11">
        <f t="shared" si="595"/>
        <v>659.20000000000437</v>
      </c>
      <c r="N2572" s="6">
        <f t="shared" si="589"/>
        <v>0</v>
      </c>
      <c r="O2572" s="11">
        <f t="shared" si="596"/>
        <v>4221.3499999999995</v>
      </c>
      <c r="P2572" s="11">
        <f t="shared" si="590"/>
        <v>0</v>
      </c>
      <c r="Q2572" s="11">
        <f t="shared" si="597"/>
        <v>7833.9800000000005</v>
      </c>
      <c r="R2572" s="11">
        <f t="shared" si="598"/>
        <v>12714.530000000004</v>
      </c>
      <c r="S2572" s="6">
        <f t="shared" si="591"/>
        <v>0</v>
      </c>
      <c r="T2572" s="11">
        <f t="shared" si="592"/>
        <v>0</v>
      </c>
      <c r="U2572" s="11">
        <f t="shared" si="593"/>
        <v>0</v>
      </c>
      <c r="V2572" s="11">
        <f t="shared" si="599"/>
        <v>0</v>
      </c>
      <c r="W2572" s="20"/>
    </row>
    <row r="2573" spans="1:23" x14ac:dyDescent="0.25">
      <c r="A2573">
        <v>2022041711</v>
      </c>
      <c r="B2573">
        <v>1</v>
      </c>
      <c r="C2573" s="8">
        <v>0.51276999999999995</v>
      </c>
      <c r="D2573" s="6">
        <f t="shared" si="600"/>
        <v>41021.599999999999</v>
      </c>
      <c r="E2573" s="62">
        <v>0</v>
      </c>
      <c r="F2573" s="6">
        <f t="shared" si="594"/>
        <v>0</v>
      </c>
      <c r="G2573" s="7">
        <v>0.13075999999999999</v>
      </c>
      <c r="H2573" s="6">
        <f t="shared" si="601"/>
        <v>4576.5999999999995</v>
      </c>
      <c r="I2573" s="7">
        <v>0.63151999999999997</v>
      </c>
      <c r="J2573" s="6">
        <f t="shared" si="602"/>
        <v>8841.2799999999988</v>
      </c>
      <c r="K2573" s="20"/>
      <c r="L2573" s="6">
        <f t="shared" si="588"/>
        <v>40000</v>
      </c>
      <c r="M2573" s="11">
        <f t="shared" si="595"/>
        <v>0</v>
      </c>
      <c r="N2573" s="6">
        <f t="shared" si="589"/>
        <v>1021.5999999999985</v>
      </c>
      <c r="O2573" s="11">
        <f t="shared" si="596"/>
        <v>3555.0000000000009</v>
      </c>
      <c r="P2573" s="11">
        <f t="shared" si="590"/>
        <v>0</v>
      </c>
      <c r="Q2573" s="11">
        <f t="shared" si="597"/>
        <v>8841.2799999999988</v>
      </c>
      <c r="R2573" s="11">
        <f t="shared" si="598"/>
        <v>12396.279999999999</v>
      </c>
      <c r="S2573" s="6">
        <f t="shared" si="591"/>
        <v>0</v>
      </c>
      <c r="T2573" s="11">
        <f t="shared" si="592"/>
        <v>0</v>
      </c>
      <c r="U2573" s="11">
        <f t="shared" si="593"/>
        <v>0</v>
      </c>
      <c r="V2573" s="11">
        <f t="shared" si="599"/>
        <v>0</v>
      </c>
      <c r="W2573" s="20"/>
    </row>
    <row r="2574" spans="1:23" x14ac:dyDescent="0.25">
      <c r="A2574">
        <v>2022041712</v>
      </c>
      <c r="B2574">
        <v>1</v>
      </c>
      <c r="C2574" s="8">
        <v>0.53105999999999998</v>
      </c>
      <c r="D2574" s="6">
        <f t="shared" si="600"/>
        <v>42484.799999999996</v>
      </c>
      <c r="E2574" s="62">
        <v>0</v>
      </c>
      <c r="F2574" s="6">
        <f t="shared" si="594"/>
        <v>0</v>
      </c>
      <c r="G2574" s="7">
        <v>0.18004999999999999</v>
      </c>
      <c r="H2574" s="6">
        <f t="shared" si="601"/>
        <v>6301.75</v>
      </c>
      <c r="I2574" s="7">
        <v>0.68611</v>
      </c>
      <c r="J2574" s="6">
        <f t="shared" si="602"/>
        <v>9605.5400000000009</v>
      </c>
      <c r="K2574" s="20"/>
      <c r="L2574" s="6">
        <f t="shared" si="588"/>
        <v>40000</v>
      </c>
      <c r="M2574" s="11">
        <f t="shared" si="595"/>
        <v>0</v>
      </c>
      <c r="N2574" s="6">
        <f t="shared" si="589"/>
        <v>2484.7999999999956</v>
      </c>
      <c r="O2574" s="11">
        <f t="shared" si="596"/>
        <v>3816.9500000000044</v>
      </c>
      <c r="P2574" s="11">
        <f t="shared" si="590"/>
        <v>0</v>
      </c>
      <c r="Q2574" s="11">
        <f t="shared" si="597"/>
        <v>9605.5400000000009</v>
      </c>
      <c r="R2574" s="11">
        <f t="shared" si="598"/>
        <v>13422.490000000005</v>
      </c>
      <c r="S2574" s="6">
        <f t="shared" si="591"/>
        <v>0</v>
      </c>
      <c r="T2574" s="11">
        <f t="shared" si="592"/>
        <v>0</v>
      </c>
      <c r="U2574" s="11">
        <f t="shared" si="593"/>
        <v>0</v>
      </c>
      <c r="V2574" s="11">
        <f t="shared" si="599"/>
        <v>0</v>
      </c>
      <c r="W2574" s="20"/>
    </row>
    <row r="2575" spans="1:23" x14ac:dyDescent="0.25">
      <c r="A2575">
        <v>2022041713</v>
      </c>
      <c r="B2575">
        <v>1</v>
      </c>
      <c r="C2575" s="8">
        <v>0.55225000000000002</v>
      </c>
      <c r="D2575" s="6">
        <f t="shared" si="600"/>
        <v>44180</v>
      </c>
      <c r="E2575" s="62">
        <v>0</v>
      </c>
      <c r="F2575" s="6">
        <f t="shared" si="594"/>
        <v>0</v>
      </c>
      <c r="G2575" s="7">
        <v>0.23511000000000001</v>
      </c>
      <c r="H2575" s="6">
        <f t="shared" si="601"/>
        <v>8228.85</v>
      </c>
      <c r="I2575" s="7">
        <v>0.72321999999999997</v>
      </c>
      <c r="J2575" s="6">
        <f t="shared" si="602"/>
        <v>10125.08</v>
      </c>
      <c r="K2575" s="20"/>
      <c r="L2575" s="6">
        <f t="shared" si="588"/>
        <v>40000</v>
      </c>
      <c r="M2575" s="11">
        <f t="shared" si="595"/>
        <v>0</v>
      </c>
      <c r="N2575" s="6">
        <f t="shared" si="589"/>
        <v>4180</v>
      </c>
      <c r="O2575" s="11">
        <f t="shared" si="596"/>
        <v>4048.8500000000004</v>
      </c>
      <c r="P2575" s="11">
        <f t="shared" si="590"/>
        <v>0</v>
      </c>
      <c r="Q2575" s="11">
        <f t="shared" si="597"/>
        <v>10125.08</v>
      </c>
      <c r="R2575" s="11">
        <f t="shared" si="598"/>
        <v>14173.93</v>
      </c>
      <c r="S2575" s="6">
        <f t="shared" si="591"/>
        <v>0</v>
      </c>
      <c r="T2575" s="11">
        <f t="shared" si="592"/>
        <v>0</v>
      </c>
      <c r="U2575" s="11">
        <f t="shared" si="593"/>
        <v>0</v>
      </c>
      <c r="V2575" s="11">
        <f t="shared" si="599"/>
        <v>0</v>
      </c>
      <c r="W2575" s="20"/>
    </row>
    <row r="2576" spans="1:23" x14ac:dyDescent="0.25">
      <c r="A2576">
        <v>2022041714</v>
      </c>
      <c r="B2576">
        <v>1</v>
      </c>
      <c r="C2576" s="8">
        <v>0.56923000000000001</v>
      </c>
      <c r="D2576" s="6">
        <f t="shared" si="600"/>
        <v>45538.400000000001</v>
      </c>
      <c r="E2576" s="62">
        <v>0</v>
      </c>
      <c r="F2576" s="6">
        <f t="shared" si="594"/>
        <v>0</v>
      </c>
      <c r="G2576" s="7">
        <v>0.25891999999999998</v>
      </c>
      <c r="H2576" s="6">
        <f t="shared" si="601"/>
        <v>9062.1999999999989</v>
      </c>
      <c r="I2576" s="7">
        <v>0.71887000000000001</v>
      </c>
      <c r="J2576" s="6">
        <f t="shared" si="602"/>
        <v>10064.18</v>
      </c>
      <c r="K2576" s="20"/>
      <c r="L2576" s="6">
        <f t="shared" si="588"/>
        <v>40000</v>
      </c>
      <c r="M2576" s="11">
        <f t="shared" si="595"/>
        <v>0</v>
      </c>
      <c r="N2576" s="6">
        <f t="shared" si="589"/>
        <v>5538.4000000000015</v>
      </c>
      <c r="O2576" s="11">
        <f t="shared" si="596"/>
        <v>3523.7999999999975</v>
      </c>
      <c r="P2576" s="11">
        <f t="shared" si="590"/>
        <v>0</v>
      </c>
      <c r="Q2576" s="11">
        <f t="shared" si="597"/>
        <v>10064.18</v>
      </c>
      <c r="R2576" s="11">
        <f t="shared" si="598"/>
        <v>13587.979999999998</v>
      </c>
      <c r="S2576" s="6">
        <f t="shared" si="591"/>
        <v>0</v>
      </c>
      <c r="T2576" s="11">
        <f t="shared" si="592"/>
        <v>0</v>
      </c>
      <c r="U2576" s="11">
        <f t="shared" si="593"/>
        <v>0</v>
      </c>
      <c r="V2576" s="11">
        <f t="shared" si="599"/>
        <v>0</v>
      </c>
      <c r="W2576" s="20"/>
    </row>
    <row r="2577" spans="1:23" x14ac:dyDescent="0.25">
      <c r="A2577">
        <v>2022041715</v>
      </c>
      <c r="B2577">
        <v>1</v>
      </c>
      <c r="C2577" s="8">
        <v>0.58426999999999996</v>
      </c>
      <c r="D2577" s="6">
        <f t="shared" si="600"/>
        <v>46741.599999999999</v>
      </c>
      <c r="E2577" s="62">
        <v>0</v>
      </c>
      <c r="F2577" s="6">
        <f t="shared" si="594"/>
        <v>0</v>
      </c>
      <c r="G2577" s="7">
        <v>0.22889999999999999</v>
      </c>
      <c r="H2577" s="6">
        <f t="shared" si="601"/>
        <v>8011.5</v>
      </c>
      <c r="I2577" s="7">
        <v>0.73629</v>
      </c>
      <c r="J2577" s="6">
        <f t="shared" si="602"/>
        <v>10308.06</v>
      </c>
      <c r="K2577" s="20"/>
      <c r="L2577" s="6">
        <f t="shared" si="588"/>
        <v>40000</v>
      </c>
      <c r="M2577" s="11">
        <f t="shared" si="595"/>
        <v>0</v>
      </c>
      <c r="N2577" s="6">
        <f t="shared" si="589"/>
        <v>6741.5999999999985</v>
      </c>
      <c r="O2577" s="11">
        <f t="shared" si="596"/>
        <v>1269.9000000000015</v>
      </c>
      <c r="P2577" s="11">
        <f t="shared" si="590"/>
        <v>0</v>
      </c>
      <c r="Q2577" s="11">
        <f t="shared" si="597"/>
        <v>10308.06</v>
      </c>
      <c r="R2577" s="11">
        <f t="shared" si="598"/>
        <v>11577.960000000001</v>
      </c>
      <c r="S2577" s="6">
        <f t="shared" si="591"/>
        <v>0</v>
      </c>
      <c r="T2577" s="11">
        <f t="shared" si="592"/>
        <v>0</v>
      </c>
      <c r="U2577" s="11">
        <f t="shared" si="593"/>
        <v>0</v>
      </c>
      <c r="V2577" s="11">
        <f t="shared" si="599"/>
        <v>0</v>
      </c>
      <c r="W2577" s="20"/>
    </row>
    <row r="2578" spans="1:23" x14ac:dyDescent="0.25">
      <c r="A2578">
        <v>2022041716</v>
      </c>
      <c r="B2578">
        <v>1</v>
      </c>
      <c r="C2578" s="8">
        <v>0.59958</v>
      </c>
      <c r="D2578" s="6">
        <f t="shared" si="600"/>
        <v>47966.400000000001</v>
      </c>
      <c r="E2578" s="62">
        <v>0</v>
      </c>
      <c r="F2578" s="6">
        <f t="shared" si="594"/>
        <v>0</v>
      </c>
      <c r="G2578" s="7">
        <v>0.19119</v>
      </c>
      <c r="H2578" s="6">
        <f t="shared" si="601"/>
        <v>6691.65</v>
      </c>
      <c r="I2578" s="7">
        <v>0.76434000000000002</v>
      </c>
      <c r="J2578" s="6">
        <f t="shared" si="602"/>
        <v>10700.76</v>
      </c>
      <c r="K2578" s="20"/>
      <c r="L2578" s="6">
        <f t="shared" si="588"/>
        <v>40000</v>
      </c>
      <c r="M2578" s="11">
        <f t="shared" si="595"/>
        <v>0</v>
      </c>
      <c r="N2578" s="6">
        <f t="shared" si="589"/>
        <v>6691.65</v>
      </c>
      <c r="O2578" s="11">
        <f t="shared" si="596"/>
        <v>0</v>
      </c>
      <c r="P2578" s="11">
        <f t="shared" si="590"/>
        <v>1274.7500000000018</v>
      </c>
      <c r="Q2578" s="11">
        <f t="shared" si="597"/>
        <v>9426.0099999999984</v>
      </c>
      <c r="R2578" s="11">
        <f t="shared" si="598"/>
        <v>9426.0099999999984</v>
      </c>
      <c r="S2578" s="6">
        <f t="shared" si="591"/>
        <v>0</v>
      </c>
      <c r="T2578" s="11">
        <f t="shared" si="592"/>
        <v>0</v>
      </c>
      <c r="U2578" s="11">
        <f t="shared" si="593"/>
        <v>0</v>
      </c>
      <c r="V2578" s="11">
        <f t="shared" si="599"/>
        <v>0</v>
      </c>
      <c r="W2578" s="20"/>
    </row>
    <row r="2579" spans="1:23" x14ac:dyDescent="0.25">
      <c r="A2579">
        <v>2022041717</v>
      </c>
      <c r="B2579">
        <v>1</v>
      </c>
      <c r="C2579" s="8">
        <v>0.61375000000000002</v>
      </c>
      <c r="D2579" s="6">
        <f t="shared" si="600"/>
        <v>49100</v>
      </c>
      <c r="E2579" s="62">
        <v>0</v>
      </c>
      <c r="F2579" s="6">
        <f t="shared" si="594"/>
        <v>0</v>
      </c>
      <c r="G2579" s="7">
        <v>0.15759999999999999</v>
      </c>
      <c r="H2579" s="6">
        <f t="shared" si="601"/>
        <v>5516</v>
      </c>
      <c r="I2579" s="7">
        <v>0.74343999999999999</v>
      </c>
      <c r="J2579" s="6">
        <f t="shared" si="602"/>
        <v>10408.16</v>
      </c>
      <c r="K2579" s="20"/>
      <c r="L2579" s="6">
        <f t="shared" si="588"/>
        <v>40000</v>
      </c>
      <c r="M2579" s="11">
        <f t="shared" si="595"/>
        <v>0</v>
      </c>
      <c r="N2579" s="6">
        <f t="shared" si="589"/>
        <v>5516</v>
      </c>
      <c r="O2579" s="11">
        <f t="shared" si="596"/>
        <v>0</v>
      </c>
      <c r="P2579" s="11">
        <f t="shared" si="590"/>
        <v>3584</v>
      </c>
      <c r="Q2579" s="11">
        <f t="shared" si="597"/>
        <v>6824.16</v>
      </c>
      <c r="R2579" s="11">
        <f t="shared" si="598"/>
        <v>6824.16</v>
      </c>
      <c r="S2579" s="6">
        <f t="shared" si="591"/>
        <v>0</v>
      </c>
      <c r="T2579" s="11">
        <f t="shared" si="592"/>
        <v>0</v>
      </c>
      <c r="U2579" s="11">
        <f t="shared" si="593"/>
        <v>0</v>
      </c>
      <c r="V2579" s="11">
        <f t="shared" si="599"/>
        <v>0</v>
      </c>
      <c r="W2579" s="20"/>
    </row>
    <row r="2580" spans="1:23" x14ac:dyDescent="0.25">
      <c r="A2580">
        <v>2022041718</v>
      </c>
      <c r="B2580">
        <v>1</v>
      </c>
      <c r="C2580" s="8">
        <v>0.62063000000000001</v>
      </c>
      <c r="D2580" s="6">
        <f t="shared" si="600"/>
        <v>49650.400000000001</v>
      </c>
      <c r="E2580" s="62">
        <v>0</v>
      </c>
      <c r="F2580" s="6">
        <f t="shared" si="594"/>
        <v>0</v>
      </c>
      <c r="G2580" s="7">
        <v>0.13568</v>
      </c>
      <c r="H2580" s="6">
        <f t="shared" si="601"/>
        <v>4748.8</v>
      </c>
      <c r="I2580" s="7">
        <v>0.72775999999999996</v>
      </c>
      <c r="J2580" s="6">
        <f t="shared" si="602"/>
        <v>10188.64</v>
      </c>
      <c r="K2580" s="20"/>
      <c r="L2580" s="6">
        <f t="shared" ref="L2580:L2643" si="603">IF(D2580-F2580&gt;C$17,C$17,D2580-F2580)</f>
        <v>40000</v>
      </c>
      <c r="M2580" s="11">
        <f t="shared" si="595"/>
        <v>0</v>
      </c>
      <c r="N2580" s="6">
        <f t="shared" ref="N2580:N2643" si="604">IF(D2580-F2580-L2580&gt;H2580,H2580,D2580-F2580-L2580)</f>
        <v>4748.8</v>
      </c>
      <c r="O2580" s="11">
        <f t="shared" si="596"/>
        <v>0</v>
      </c>
      <c r="P2580" s="11">
        <f t="shared" ref="P2580:P2643" si="605">IF(D2580-F2580-L2580-N2580&gt;J2580,J2580,D2580-F2580-L2580-N2580)</f>
        <v>4901.6000000000013</v>
      </c>
      <c r="Q2580" s="11">
        <f t="shared" si="597"/>
        <v>5287.0399999999981</v>
      </c>
      <c r="R2580" s="11">
        <f t="shared" si="598"/>
        <v>5287.0399999999981</v>
      </c>
      <c r="S2580" s="6">
        <f t="shared" ref="S2580:S2643" si="606">D2580-F2580-L2580-N2580-P2580</f>
        <v>0</v>
      </c>
      <c r="T2580" s="11">
        <f t="shared" ref="T2580:T2643" si="607">IF(T2579-AD$23+AD$24*R2580-S2580&gt;T$19,T$19,IF(T2579-AD$23+AD$24*R2580-S2580&lt;0,0,T2579-AD$23+AD$24*R2580-S2580))</f>
        <v>0</v>
      </c>
      <c r="U2580" s="11">
        <f t="shared" ref="U2580:U2643" si="608">IF(T2579-AD$23-T2580&gt;0,T2579-AD$23-T2580,0)</f>
        <v>0</v>
      </c>
      <c r="V2580" s="11">
        <f t="shared" si="599"/>
        <v>0</v>
      </c>
      <c r="W2580" s="20"/>
    </row>
    <row r="2581" spans="1:23" x14ac:dyDescent="0.25">
      <c r="A2581">
        <v>2022041719</v>
      </c>
      <c r="B2581">
        <v>1</v>
      </c>
      <c r="C2581" s="8">
        <v>0.61699000000000004</v>
      </c>
      <c r="D2581" s="6">
        <f t="shared" si="600"/>
        <v>49359.200000000004</v>
      </c>
      <c r="E2581" s="62">
        <v>0</v>
      </c>
      <c r="F2581" s="6">
        <f t="shared" ref="F2581:F2644" si="609">F$18*E2581</f>
        <v>0</v>
      </c>
      <c r="G2581" s="7">
        <v>0.12837999999999999</v>
      </c>
      <c r="H2581" s="6">
        <f t="shared" si="601"/>
        <v>4493.3</v>
      </c>
      <c r="I2581" s="7">
        <v>0.59209999999999996</v>
      </c>
      <c r="J2581" s="6">
        <f t="shared" si="602"/>
        <v>8289.4</v>
      </c>
      <c r="K2581" s="20"/>
      <c r="L2581" s="6">
        <f t="shared" si="603"/>
        <v>40000</v>
      </c>
      <c r="M2581" s="11">
        <f t="shared" ref="M2581:M2644" si="610">C$17-L2581</f>
        <v>0</v>
      </c>
      <c r="N2581" s="6">
        <f t="shared" si="604"/>
        <v>4493.3</v>
      </c>
      <c r="O2581" s="11">
        <f t="shared" ref="O2581:O2644" si="611">H2581-N2581</f>
        <v>0</v>
      </c>
      <c r="P2581" s="11">
        <f t="shared" si="605"/>
        <v>4865.9000000000042</v>
      </c>
      <c r="Q2581" s="11">
        <f t="shared" ref="Q2581:Q2644" si="612">J2581-P2581</f>
        <v>3423.4999999999955</v>
      </c>
      <c r="R2581" s="11">
        <f t="shared" ref="R2581:R2644" si="613">M2581+O2581+Q2581</f>
        <v>3423.4999999999955</v>
      </c>
      <c r="S2581" s="6">
        <f t="shared" si="606"/>
        <v>0</v>
      </c>
      <c r="T2581" s="11">
        <f t="shared" si="607"/>
        <v>0</v>
      </c>
      <c r="U2581" s="11">
        <f t="shared" si="608"/>
        <v>0</v>
      </c>
      <c r="V2581" s="11">
        <f t="shared" ref="V2581:V2644" si="614">D2581-F2581-L2581-N2581-P2581-U2581</f>
        <v>0</v>
      </c>
      <c r="W2581" s="20"/>
    </row>
    <row r="2582" spans="1:23" x14ac:dyDescent="0.25">
      <c r="A2582">
        <v>2022041720</v>
      </c>
      <c r="B2582">
        <v>1</v>
      </c>
      <c r="C2582" s="8">
        <v>0.60489000000000004</v>
      </c>
      <c r="D2582" s="6">
        <f t="shared" si="600"/>
        <v>48391.200000000004</v>
      </c>
      <c r="E2582" s="62">
        <v>0</v>
      </c>
      <c r="F2582" s="6">
        <f t="shared" si="609"/>
        <v>0</v>
      </c>
      <c r="G2582" s="7">
        <v>0.15434</v>
      </c>
      <c r="H2582" s="6">
        <f t="shared" si="601"/>
        <v>5401.9000000000005</v>
      </c>
      <c r="I2582" s="7">
        <v>0.20072999999999999</v>
      </c>
      <c r="J2582" s="6">
        <f t="shared" si="602"/>
        <v>2810.22</v>
      </c>
      <c r="K2582" s="20"/>
      <c r="L2582" s="6">
        <f t="shared" si="603"/>
        <v>40000</v>
      </c>
      <c r="M2582" s="11">
        <f t="shared" si="610"/>
        <v>0</v>
      </c>
      <c r="N2582" s="6">
        <f t="shared" si="604"/>
        <v>5401.9000000000005</v>
      </c>
      <c r="O2582" s="11">
        <f t="shared" si="611"/>
        <v>0</v>
      </c>
      <c r="P2582" s="11">
        <f t="shared" si="605"/>
        <v>2810.22</v>
      </c>
      <c r="Q2582" s="11">
        <f t="shared" si="612"/>
        <v>0</v>
      </c>
      <c r="R2582" s="11">
        <f t="shared" si="613"/>
        <v>0</v>
      </c>
      <c r="S2582" s="6">
        <f t="shared" si="606"/>
        <v>179.08000000000402</v>
      </c>
      <c r="T2582" s="11">
        <f t="shared" si="607"/>
        <v>0</v>
      </c>
      <c r="U2582" s="11">
        <f t="shared" si="608"/>
        <v>0</v>
      </c>
      <c r="V2582" s="11">
        <f t="shared" si="614"/>
        <v>179.08000000000402</v>
      </c>
      <c r="W2582" s="20"/>
    </row>
    <row r="2583" spans="1:23" x14ac:dyDescent="0.25">
      <c r="A2583">
        <v>2022041721</v>
      </c>
      <c r="B2583">
        <v>1</v>
      </c>
      <c r="C2583" s="8">
        <v>0.60145000000000004</v>
      </c>
      <c r="D2583" s="6">
        <f t="shared" si="600"/>
        <v>48116</v>
      </c>
      <c r="E2583" s="62">
        <v>0</v>
      </c>
      <c r="F2583" s="6">
        <f t="shared" si="609"/>
        <v>0</v>
      </c>
      <c r="G2583" s="7">
        <v>0.22739000000000001</v>
      </c>
      <c r="H2583" s="6">
        <f t="shared" si="601"/>
        <v>7958.6500000000005</v>
      </c>
      <c r="I2583" s="7">
        <v>3.13E-3</v>
      </c>
      <c r="J2583" s="6">
        <f t="shared" si="602"/>
        <v>43.82</v>
      </c>
      <c r="K2583" s="20"/>
      <c r="L2583" s="6">
        <f t="shared" si="603"/>
        <v>40000</v>
      </c>
      <c r="M2583" s="11">
        <f t="shared" si="610"/>
        <v>0</v>
      </c>
      <c r="N2583" s="6">
        <f t="shared" si="604"/>
        <v>7958.6500000000005</v>
      </c>
      <c r="O2583" s="11">
        <f t="shared" si="611"/>
        <v>0</v>
      </c>
      <c r="P2583" s="11">
        <f t="shared" si="605"/>
        <v>43.82</v>
      </c>
      <c r="Q2583" s="11">
        <f t="shared" si="612"/>
        <v>0</v>
      </c>
      <c r="R2583" s="11">
        <f t="shared" si="613"/>
        <v>0</v>
      </c>
      <c r="S2583" s="6">
        <f t="shared" si="606"/>
        <v>113.52999999999946</v>
      </c>
      <c r="T2583" s="11">
        <f t="shared" si="607"/>
        <v>0</v>
      </c>
      <c r="U2583" s="11">
        <f t="shared" si="608"/>
        <v>0</v>
      </c>
      <c r="V2583" s="11">
        <f t="shared" si="614"/>
        <v>113.52999999999946</v>
      </c>
      <c r="W2583" s="20"/>
    </row>
    <row r="2584" spans="1:23" x14ac:dyDescent="0.25">
      <c r="A2584">
        <v>2022041722</v>
      </c>
      <c r="B2584">
        <v>1</v>
      </c>
      <c r="C2584" s="8">
        <v>0.58606999999999998</v>
      </c>
      <c r="D2584" s="6">
        <f t="shared" si="600"/>
        <v>46885.599999999999</v>
      </c>
      <c r="E2584" s="62">
        <v>0</v>
      </c>
      <c r="F2584" s="6">
        <f t="shared" si="609"/>
        <v>0</v>
      </c>
      <c r="G2584" s="7">
        <v>0.32845999999999997</v>
      </c>
      <c r="H2584" s="6">
        <f t="shared" si="601"/>
        <v>11496.099999999999</v>
      </c>
      <c r="I2584" s="7">
        <v>0</v>
      </c>
      <c r="J2584" s="6">
        <f t="shared" si="602"/>
        <v>0</v>
      </c>
      <c r="K2584" s="20"/>
      <c r="L2584" s="6">
        <f t="shared" si="603"/>
        <v>40000</v>
      </c>
      <c r="M2584" s="11">
        <f t="shared" si="610"/>
        <v>0</v>
      </c>
      <c r="N2584" s="6">
        <f t="shared" si="604"/>
        <v>6885.5999999999985</v>
      </c>
      <c r="O2584" s="11">
        <f t="shared" si="611"/>
        <v>4610.5</v>
      </c>
      <c r="P2584" s="11">
        <f t="shared" si="605"/>
        <v>0</v>
      </c>
      <c r="Q2584" s="11">
        <f t="shared" si="612"/>
        <v>0</v>
      </c>
      <c r="R2584" s="11">
        <f t="shared" si="613"/>
        <v>4610.5</v>
      </c>
      <c r="S2584" s="6">
        <f t="shared" si="606"/>
        <v>0</v>
      </c>
      <c r="T2584" s="11">
        <f t="shared" si="607"/>
        <v>0</v>
      </c>
      <c r="U2584" s="11">
        <f t="shared" si="608"/>
        <v>0</v>
      </c>
      <c r="V2584" s="11">
        <f t="shared" si="614"/>
        <v>0</v>
      </c>
      <c r="W2584" s="20"/>
    </row>
    <row r="2585" spans="1:23" x14ac:dyDescent="0.25">
      <c r="A2585">
        <v>2022041723</v>
      </c>
      <c r="B2585">
        <v>1</v>
      </c>
      <c r="C2585" s="8">
        <v>0.55496999999999996</v>
      </c>
      <c r="D2585" s="6">
        <f t="shared" si="600"/>
        <v>44397.599999999999</v>
      </c>
      <c r="E2585" s="62">
        <v>0</v>
      </c>
      <c r="F2585" s="6">
        <f t="shared" si="609"/>
        <v>0</v>
      </c>
      <c r="G2585" s="7">
        <v>0.38329999999999997</v>
      </c>
      <c r="H2585" s="6">
        <f t="shared" si="601"/>
        <v>13415.5</v>
      </c>
      <c r="I2585" s="7">
        <v>0</v>
      </c>
      <c r="J2585" s="6">
        <f t="shared" si="602"/>
        <v>0</v>
      </c>
      <c r="K2585" s="20"/>
      <c r="L2585" s="6">
        <f t="shared" si="603"/>
        <v>40000</v>
      </c>
      <c r="M2585" s="11">
        <f t="shared" si="610"/>
        <v>0</v>
      </c>
      <c r="N2585" s="6">
        <f t="shared" si="604"/>
        <v>4397.5999999999985</v>
      </c>
      <c r="O2585" s="11">
        <f t="shared" si="611"/>
        <v>9017.9000000000015</v>
      </c>
      <c r="P2585" s="11">
        <f t="shared" si="605"/>
        <v>0</v>
      </c>
      <c r="Q2585" s="11">
        <f t="shared" si="612"/>
        <v>0</v>
      </c>
      <c r="R2585" s="11">
        <f t="shared" si="613"/>
        <v>9017.9000000000015</v>
      </c>
      <c r="S2585" s="6">
        <f t="shared" si="606"/>
        <v>0</v>
      </c>
      <c r="T2585" s="11">
        <f t="shared" si="607"/>
        <v>0</v>
      </c>
      <c r="U2585" s="11">
        <f t="shared" si="608"/>
        <v>0</v>
      </c>
      <c r="V2585" s="11">
        <f t="shared" si="614"/>
        <v>0</v>
      </c>
      <c r="W2585" s="20"/>
    </row>
    <row r="2586" spans="1:23" x14ac:dyDescent="0.25">
      <c r="A2586">
        <v>2022041724</v>
      </c>
      <c r="B2586">
        <v>1</v>
      </c>
      <c r="C2586" s="8">
        <v>0.51529999999999998</v>
      </c>
      <c r="D2586" s="6">
        <f t="shared" si="600"/>
        <v>41224</v>
      </c>
      <c r="E2586" s="62">
        <v>0</v>
      </c>
      <c r="F2586" s="6">
        <f t="shared" si="609"/>
        <v>0</v>
      </c>
      <c r="G2586" s="7">
        <v>0.40477999999999997</v>
      </c>
      <c r="H2586" s="6">
        <f t="shared" si="601"/>
        <v>14167.3</v>
      </c>
      <c r="I2586" s="7">
        <v>0</v>
      </c>
      <c r="J2586" s="6">
        <f t="shared" si="602"/>
        <v>0</v>
      </c>
      <c r="K2586" s="20"/>
      <c r="L2586" s="6">
        <f t="shared" si="603"/>
        <v>40000</v>
      </c>
      <c r="M2586" s="11">
        <f t="shared" si="610"/>
        <v>0</v>
      </c>
      <c r="N2586" s="6">
        <f t="shared" si="604"/>
        <v>1224</v>
      </c>
      <c r="O2586" s="11">
        <f t="shared" si="611"/>
        <v>12943.3</v>
      </c>
      <c r="P2586" s="11">
        <f t="shared" si="605"/>
        <v>0</v>
      </c>
      <c r="Q2586" s="11">
        <f t="shared" si="612"/>
        <v>0</v>
      </c>
      <c r="R2586" s="11">
        <f t="shared" si="613"/>
        <v>12943.3</v>
      </c>
      <c r="S2586" s="6">
        <f t="shared" si="606"/>
        <v>0</v>
      </c>
      <c r="T2586" s="11">
        <f t="shared" si="607"/>
        <v>0</v>
      </c>
      <c r="U2586" s="11">
        <f t="shared" si="608"/>
        <v>0</v>
      </c>
      <c r="V2586" s="11">
        <f t="shared" si="614"/>
        <v>0</v>
      </c>
      <c r="W2586" s="20"/>
    </row>
    <row r="2587" spans="1:23" x14ac:dyDescent="0.25">
      <c r="A2587">
        <v>2022041801</v>
      </c>
      <c r="B2587">
        <v>2</v>
      </c>
      <c r="C2587" s="8">
        <v>0.48132999999999998</v>
      </c>
      <c r="D2587" s="6">
        <f t="shared" si="600"/>
        <v>38506.400000000001</v>
      </c>
      <c r="E2587" s="62">
        <v>0</v>
      </c>
      <c r="F2587" s="6">
        <f t="shared" si="609"/>
        <v>0</v>
      </c>
      <c r="G2587" s="7">
        <v>0.38788</v>
      </c>
      <c r="H2587" s="6">
        <f t="shared" si="601"/>
        <v>13575.8</v>
      </c>
      <c r="I2587" s="7">
        <v>0</v>
      </c>
      <c r="J2587" s="6">
        <f t="shared" si="602"/>
        <v>0</v>
      </c>
      <c r="K2587" s="20"/>
      <c r="L2587" s="6">
        <f t="shared" si="603"/>
        <v>38506.400000000001</v>
      </c>
      <c r="M2587" s="11">
        <f t="shared" si="610"/>
        <v>1493.5999999999985</v>
      </c>
      <c r="N2587" s="6">
        <f t="shared" si="604"/>
        <v>0</v>
      </c>
      <c r="O2587" s="11">
        <f t="shared" si="611"/>
        <v>13575.8</v>
      </c>
      <c r="P2587" s="11">
        <f t="shared" si="605"/>
        <v>0</v>
      </c>
      <c r="Q2587" s="11">
        <f t="shared" si="612"/>
        <v>0</v>
      </c>
      <c r="R2587" s="11">
        <f t="shared" si="613"/>
        <v>15069.399999999998</v>
      </c>
      <c r="S2587" s="6">
        <f t="shared" si="606"/>
        <v>0</v>
      </c>
      <c r="T2587" s="11">
        <f t="shared" si="607"/>
        <v>0</v>
      </c>
      <c r="U2587" s="11">
        <f t="shared" si="608"/>
        <v>0</v>
      </c>
      <c r="V2587" s="11">
        <f t="shared" si="614"/>
        <v>0</v>
      </c>
      <c r="W2587" s="20"/>
    </row>
    <row r="2588" spans="1:23" x14ac:dyDescent="0.25">
      <c r="A2588">
        <v>2022041802</v>
      </c>
      <c r="B2588">
        <v>2</v>
      </c>
      <c r="C2588" s="8">
        <v>0.45706999999999998</v>
      </c>
      <c r="D2588" s="6">
        <f t="shared" si="600"/>
        <v>36565.599999999999</v>
      </c>
      <c r="E2588" s="62">
        <v>0</v>
      </c>
      <c r="F2588" s="6">
        <f t="shared" si="609"/>
        <v>0</v>
      </c>
      <c r="G2588" s="7">
        <v>0.35946</v>
      </c>
      <c r="H2588" s="6">
        <f t="shared" si="601"/>
        <v>12581.1</v>
      </c>
      <c r="I2588" s="7">
        <v>0</v>
      </c>
      <c r="J2588" s="6">
        <f t="shared" si="602"/>
        <v>0</v>
      </c>
      <c r="K2588" s="20"/>
      <c r="L2588" s="6">
        <f t="shared" si="603"/>
        <v>36565.599999999999</v>
      </c>
      <c r="M2588" s="11">
        <f t="shared" si="610"/>
        <v>3434.4000000000015</v>
      </c>
      <c r="N2588" s="6">
        <f t="shared" si="604"/>
        <v>0</v>
      </c>
      <c r="O2588" s="11">
        <f t="shared" si="611"/>
        <v>12581.1</v>
      </c>
      <c r="P2588" s="11">
        <f t="shared" si="605"/>
        <v>0</v>
      </c>
      <c r="Q2588" s="11">
        <f t="shared" si="612"/>
        <v>0</v>
      </c>
      <c r="R2588" s="11">
        <f t="shared" si="613"/>
        <v>16015.500000000002</v>
      </c>
      <c r="S2588" s="6">
        <f t="shared" si="606"/>
        <v>0</v>
      </c>
      <c r="T2588" s="11">
        <f t="shared" si="607"/>
        <v>0</v>
      </c>
      <c r="U2588" s="11">
        <f t="shared" si="608"/>
        <v>0</v>
      </c>
      <c r="V2588" s="11">
        <f t="shared" si="614"/>
        <v>0</v>
      </c>
      <c r="W2588" s="20"/>
    </row>
    <row r="2589" spans="1:23" x14ac:dyDescent="0.25">
      <c r="A2589">
        <v>2022041803</v>
      </c>
      <c r="B2589">
        <v>2</v>
      </c>
      <c r="C2589" s="8">
        <v>0.44205</v>
      </c>
      <c r="D2589" s="6">
        <f t="shared" si="600"/>
        <v>35364</v>
      </c>
      <c r="E2589" s="62">
        <v>0</v>
      </c>
      <c r="F2589" s="6">
        <f t="shared" si="609"/>
        <v>0</v>
      </c>
      <c r="G2589" s="7">
        <v>0.34012999999999999</v>
      </c>
      <c r="H2589" s="6">
        <f t="shared" si="601"/>
        <v>11904.55</v>
      </c>
      <c r="I2589" s="7">
        <v>0</v>
      </c>
      <c r="J2589" s="6">
        <f t="shared" si="602"/>
        <v>0</v>
      </c>
      <c r="K2589" s="20"/>
      <c r="L2589" s="6">
        <f t="shared" si="603"/>
        <v>35364</v>
      </c>
      <c r="M2589" s="11">
        <f t="shared" si="610"/>
        <v>4636</v>
      </c>
      <c r="N2589" s="6">
        <f t="shared" si="604"/>
        <v>0</v>
      </c>
      <c r="O2589" s="11">
        <f t="shared" si="611"/>
        <v>11904.55</v>
      </c>
      <c r="P2589" s="11">
        <f t="shared" si="605"/>
        <v>0</v>
      </c>
      <c r="Q2589" s="11">
        <f t="shared" si="612"/>
        <v>0</v>
      </c>
      <c r="R2589" s="11">
        <f t="shared" si="613"/>
        <v>16540.55</v>
      </c>
      <c r="S2589" s="6">
        <f t="shared" si="606"/>
        <v>0</v>
      </c>
      <c r="T2589" s="11">
        <f t="shared" si="607"/>
        <v>0</v>
      </c>
      <c r="U2589" s="11">
        <f t="shared" si="608"/>
        <v>0</v>
      </c>
      <c r="V2589" s="11">
        <f t="shared" si="614"/>
        <v>0</v>
      </c>
      <c r="W2589" s="20"/>
    </row>
    <row r="2590" spans="1:23" x14ac:dyDescent="0.25">
      <c r="A2590">
        <v>2022041804</v>
      </c>
      <c r="B2590">
        <v>2</v>
      </c>
      <c r="C2590" s="8">
        <v>0.42753999999999998</v>
      </c>
      <c r="D2590" s="6">
        <f t="shared" si="600"/>
        <v>34203.199999999997</v>
      </c>
      <c r="E2590" s="62">
        <v>0</v>
      </c>
      <c r="F2590" s="6">
        <f t="shared" si="609"/>
        <v>0</v>
      </c>
      <c r="G2590" s="7">
        <v>0.31312000000000001</v>
      </c>
      <c r="H2590" s="6">
        <f t="shared" si="601"/>
        <v>10959.2</v>
      </c>
      <c r="I2590" s="7">
        <v>0</v>
      </c>
      <c r="J2590" s="6">
        <f t="shared" si="602"/>
        <v>0</v>
      </c>
      <c r="K2590" s="20"/>
      <c r="L2590" s="6">
        <f t="shared" si="603"/>
        <v>34203.199999999997</v>
      </c>
      <c r="M2590" s="11">
        <f t="shared" si="610"/>
        <v>5796.8000000000029</v>
      </c>
      <c r="N2590" s="6">
        <f t="shared" si="604"/>
        <v>0</v>
      </c>
      <c r="O2590" s="11">
        <f t="shared" si="611"/>
        <v>10959.2</v>
      </c>
      <c r="P2590" s="11">
        <f t="shared" si="605"/>
        <v>0</v>
      </c>
      <c r="Q2590" s="11">
        <f t="shared" si="612"/>
        <v>0</v>
      </c>
      <c r="R2590" s="11">
        <f t="shared" si="613"/>
        <v>16756.000000000004</v>
      </c>
      <c r="S2590" s="6">
        <f t="shared" si="606"/>
        <v>0</v>
      </c>
      <c r="T2590" s="11">
        <f t="shared" si="607"/>
        <v>0</v>
      </c>
      <c r="U2590" s="11">
        <f t="shared" si="608"/>
        <v>0</v>
      </c>
      <c r="V2590" s="11">
        <f t="shared" si="614"/>
        <v>0</v>
      </c>
      <c r="W2590" s="20"/>
    </row>
    <row r="2591" spans="1:23" x14ac:dyDescent="0.25">
      <c r="A2591">
        <v>2022041805</v>
      </c>
      <c r="B2591">
        <v>2</v>
      </c>
      <c r="C2591" s="8">
        <v>0.43102000000000001</v>
      </c>
      <c r="D2591" s="6">
        <f t="shared" si="600"/>
        <v>34481.599999999999</v>
      </c>
      <c r="E2591" s="62">
        <v>0</v>
      </c>
      <c r="F2591" s="6">
        <f t="shared" si="609"/>
        <v>0</v>
      </c>
      <c r="G2591" s="7">
        <v>0.29425000000000001</v>
      </c>
      <c r="H2591" s="6">
        <f t="shared" si="601"/>
        <v>10298.75</v>
      </c>
      <c r="I2591" s="7">
        <v>0</v>
      </c>
      <c r="J2591" s="6">
        <f t="shared" si="602"/>
        <v>0</v>
      </c>
      <c r="K2591" s="20"/>
      <c r="L2591" s="6">
        <f t="shared" si="603"/>
        <v>34481.599999999999</v>
      </c>
      <c r="M2591" s="11">
        <f t="shared" si="610"/>
        <v>5518.4000000000015</v>
      </c>
      <c r="N2591" s="6">
        <f t="shared" si="604"/>
        <v>0</v>
      </c>
      <c r="O2591" s="11">
        <f t="shared" si="611"/>
        <v>10298.75</v>
      </c>
      <c r="P2591" s="11">
        <f t="shared" si="605"/>
        <v>0</v>
      </c>
      <c r="Q2591" s="11">
        <f t="shared" si="612"/>
        <v>0</v>
      </c>
      <c r="R2591" s="11">
        <f t="shared" si="613"/>
        <v>15817.150000000001</v>
      </c>
      <c r="S2591" s="6">
        <f t="shared" si="606"/>
        <v>0</v>
      </c>
      <c r="T2591" s="11">
        <f t="shared" si="607"/>
        <v>0</v>
      </c>
      <c r="U2591" s="11">
        <f t="shared" si="608"/>
        <v>0</v>
      </c>
      <c r="V2591" s="11">
        <f t="shared" si="614"/>
        <v>0</v>
      </c>
      <c r="W2591" s="20"/>
    </row>
    <row r="2592" spans="1:23" x14ac:dyDescent="0.25">
      <c r="A2592">
        <v>2022041806</v>
      </c>
      <c r="B2592">
        <v>2</v>
      </c>
      <c r="C2592" s="8">
        <v>0.44711000000000001</v>
      </c>
      <c r="D2592" s="6">
        <f t="shared" si="600"/>
        <v>35768.800000000003</v>
      </c>
      <c r="E2592" s="62">
        <v>0</v>
      </c>
      <c r="F2592" s="6">
        <f t="shared" si="609"/>
        <v>0</v>
      </c>
      <c r="G2592" s="7">
        <v>0.30741000000000002</v>
      </c>
      <c r="H2592" s="6">
        <f t="shared" si="601"/>
        <v>10759.35</v>
      </c>
      <c r="I2592" s="7">
        <v>0</v>
      </c>
      <c r="J2592" s="6">
        <f t="shared" si="602"/>
        <v>0</v>
      </c>
      <c r="K2592" s="20"/>
      <c r="L2592" s="6">
        <f t="shared" si="603"/>
        <v>35768.800000000003</v>
      </c>
      <c r="M2592" s="11">
        <f t="shared" si="610"/>
        <v>4231.1999999999971</v>
      </c>
      <c r="N2592" s="6">
        <f t="shared" si="604"/>
        <v>0</v>
      </c>
      <c r="O2592" s="11">
        <f t="shared" si="611"/>
        <v>10759.35</v>
      </c>
      <c r="P2592" s="11">
        <f t="shared" si="605"/>
        <v>0</v>
      </c>
      <c r="Q2592" s="11">
        <f t="shared" si="612"/>
        <v>0</v>
      </c>
      <c r="R2592" s="11">
        <f t="shared" si="613"/>
        <v>14990.549999999997</v>
      </c>
      <c r="S2592" s="6">
        <f t="shared" si="606"/>
        <v>0</v>
      </c>
      <c r="T2592" s="11">
        <f t="shared" si="607"/>
        <v>0</v>
      </c>
      <c r="U2592" s="11">
        <f t="shared" si="608"/>
        <v>0</v>
      </c>
      <c r="V2592" s="11">
        <f t="shared" si="614"/>
        <v>0</v>
      </c>
      <c r="W2592" s="20"/>
    </row>
    <row r="2593" spans="1:23" x14ac:dyDescent="0.25">
      <c r="A2593">
        <v>2022041807</v>
      </c>
      <c r="B2593">
        <v>2</v>
      </c>
      <c r="C2593" s="8">
        <v>0.47104000000000001</v>
      </c>
      <c r="D2593" s="6">
        <f t="shared" si="600"/>
        <v>37683.200000000004</v>
      </c>
      <c r="E2593" s="62">
        <v>0</v>
      </c>
      <c r="F2593" s="6">
        <f t="shared" si="609"/>
        <v>0</v>
      </c>
      <c r="G2593" s="7">
        <v>0.30846000000000001</v>
      </c>
      <c r="H2593" s="6">
        <f t="shared" si="601"/>
        <v>10796.1</v>
      </c>
      <c r="I2593" s="7">
        <v>0</v>
      </c>
      <c r="J2593" s="6">
        <f t="shared" si="602"/>
        <v>0</v>
      </c>
      <c r="K2593" s="20"/>
      <c r="L2593" s="6">
        <f t="shared" si="603"/>
        <v>37683.200000000004</v>
      </c>
      <c r="M2593" s="11">
        <f t="shared" si="610"/>
        <v>2316.7999999999956</v>
      </c>
      <c r="N2593" s="6">
        <f t="shared" si="604"/>
        <v>0</v>
      </c>
      <c r="O2593" s="11">
        <f t="shared" si="611"/>
        <v>10796.1</v>
      </c>
      <c r="P2593" s="11">
        <f t="shared" si="605"/>
        <v>0</v>
      </c>
      <c r="Q2593" s="11">
        <f t="shared" si="612"/>
        <v>0</v>
      </c>
      <c r="R2593" s="11">
        <f t="shared" si="613"/>
        <v>13112.899999999996</v>
      </c>
      <c r="S2593" s="6">
        <f t="shared" si="606"/>
        <v>0</v>
      </c>
      <c r="T2593" s="11">
        <f t="shared" si="607"/>
        <v>0</v>
      </c>
      <c r="U2593" s="11">
        <f t="shared" si="608"/>
        <v>0</v>
      </c>
      <c r="V2593" s="11">
        <f t="shared" si="614"/>
        <v>0</v>
      </c>
      <c r="W2593" s="20"/>
    </row>
    <row r="2594" spans="1:23" x14ac:dyDescent="0.25">
      <c r="A2594">
        <v>2022041808</v>
      </c>
      <c r="B2594">
        <v>2</v>
      </c>
      <c r="C2594" s="8">
        <v>0.48324</v>
      </c>
      <c r="D2594" s="6">
        <f t="shared" si="600"/>
        <v>38659.199999999997</v>
      </c>
      <c r="E2594" s="62">
        <v>0</v>
      </c>
      <c r="F2594" s="6">
        <f t="shared" si="609"/>
        <v>0</v>
      </c>
      <c r="G2594" s="7">
        <v>0.34361000000000003</v>
      </c>
      <c r="H2594" s="6">
        <f t="shared" si="601"/>
        <v>12026.35</v>
      </c>
      <c r="I2594" s="7">
        <v>3.9219999999999998E-2</v>
      </c>
      <c r="J2594" s="6">
        <f t="shared" si="602"/>
        <v>549.07999999999993</v>
      </c>
      <c r="K2594" s="20"/>
      <c r="L2594" s="6">
        <f t="shared" si="603"/>
        <v>38659.199999999997</v>
      </c>
      <c r="M2594" s="11">
        <f t="shared" si="610"/>
        <v>1340.8000000000029</v>
      </c>
      <c r="N2594" s="6">
        <f t="shared" si="604"/>
        <v>0</v>
      </c>
      <c r="O2594" s="11">
        <f t="shared" si="611"/>
        <v>12026.35</v>
      </c>
      <c r="P2594" s="11">
        <f t="shared" si="605"/>
        <v>0</v>
      </c>
      <c r="Q2594" s="11">
        <f t="shared" si="612"/>
        <v>549.07999999999993</v>
      </c>
      <c r="R2594" s="11">
        <f t="shared" si="613"/>
        <v>13916.230000000003</v>
      </c>
      <c r="S2594" s="6">
        <f t="shared" si="606"/>
        <v>0</v>
      </c>
      <c r="T2594" s="11">
        <f t="shared" si="607"/>
        <v>0</v>
      </c>
      <c r="U2594" s="11">
        <f t="shared" si="608"/>
        <v>0</v>
      </c>
      <c r="V2594" s="11">
        <f t="shared" si="614"/>
        <v>0</v>
      </c>
      <c r="W2594" s="20"/>
    </row>
    <row r="2595" spans="1:23" x14ac:dyDescent="0.25">
      <c r="A2595">
        <v>2022041809</v>
      </c>
      <c r="B2595">
        <v>2</v>
      </c>
      <c r="C2595" s="8">
        <v>0.49741000000000002</v>
      </c>
      <c r="D2595" s="6">
        <f t="shared" si="600"/>
        <v>39792.800000000003</v>
      </c>
      <c r="E2595" s="62">
        <v>0</v>
      </c>
      <c r="F2595" s="6">
        <f t="shared" si="609"/>
        <v>0</v>
      </c>
      <c r="G2595" s="7">
        <v>0.32423000000000002</v>
      </c>
      <c r="H2595" s="6">
        <f t="shared" si="601"/>
        <v>11348.050000000001</v>
      </c>
      <c r="I2595" s="7">
        <v>0.36326999999999998</v>
      </c>
      <c r="J2595" s="6">
        <f t="shared" si="602"/>
        <v>5085.78</v>
      </c>
      <c r="K2595" s="20"/>
      <c r="L2595" s="6">
        <f t="shared" si="603"/>
        <v>39792.800000000003</v>
      </c>
      <c r="M2595" s="11">
        <f t="shared" si="610"/>
        <v>207.19999999999709</v>
      </c>
      <c r="N2595" s="6">
        <f t="shared" si="604"/>
        <v>0</v>
      </c>
      <c r="O2595" s="11">
        <f t="shared" si="611"/>
        <v>11348.050000000001</v>
      </c>
      <c r="P2595" s="11">
        <f t="shared" si="605"/>
        <v>0</v>
      </c>
      <c r="Q2595" s="11">
        <f t="shared" si="612"/>
        <v>5085.78</v>
      </c>
      <c r="R2595" s="11">
        <f t="shared" si="613"/>
        <v>16641.03</v>
      </c>
      <c r="S2595" s="6">
        <f t="shared" si="606"/>
        <v>0</v>
      </c>
      <c r="T2595" s="11">
        <f t="shared" si="607"/>
        <v>0</v>
      </c>
      <c r="U2595" s="11">
        <f t="shared" si="608"/>
        <v>0</v>
      </c>
      <c r="V2595" s="11">
        <f t="shared" si="614"/>
        <v>0</v>
      </c>
      <c r="W2595" s="20"/>
    </row>
    <row r="2596" spans="1:23" x14ac:dyDescent="0.25">
      <c r="A2596">
        <v>2022041810</v>
      </c>
      <c r="B2596">
        <v>2</v>
      </c>
      <c r="C2596" s="8">
        <v>0.51466000000000001</v>
      </c>
      <c r="D2596" s="6">
        <f t="shared" si="600"/>
        <v>41172.800000000003</v>
      </c>
      <c r="E2596" s="62">
        <v>0</v>
      </c>
      <c r="F2596" s="6">
        <f t="shared" si="609"/>
        <v>0</v>
      </c>
      <c r="G2596" s="7">
        <v>0.37962000000000001</v>
      </c>
      <c r="H2596" s="6">
        <f t="shared" si="601"/>
        <v>13286.7</v>
      </c>
      <c r="I2596" s="7">
        <v>0.58018000000000003</v>
      </c>
      <c r="J2596" s="6">
        <f t="shared" si="602"/>
        <v>8122.52</v>
      </c>
      <c r="K2596" s="20"/>
      <c r="L2596" s="6">
        <f t="shared" si="603"/>
        <v>40000</v>
      </c>
      <c r="M2596" s="11">
        <f t="shared" si="610"/>
        <v>0</v>
      </c>
      <c r="N2596" s="6">
        <f t="shared" si="604"/>
        <v>1172.8000000000029</v>
      </c>
      <c r="O2596" s="11">
        <f t="shared" si="611"/>
        <v>12113.899999999998</v>
      </c>
      <c r="P2596" s="11">
        <f t="shared" si="605"/>
        <v>0</v>
      </c>
      <c r="Q2596" s="11">
        <f t="shared" si="612"/>
        <v>8122.52</v>
      </c>
      <c r="R2596" s="11">
        <f t="shared" si="613"/>
        <v>20236.419999999998</v>
      </c>
      <c r="S2596" s="6">
        <f t="shared" si="606"/>
        <v>0</v>
      </c>
      <c r="T2596" s="11">
        <f t="shared" si="607"/>
        <v>0</v>
      </c>
      <c r="U2596" s="11">
        <f t="shared" si="608"/>
        <v>0</v>
      </c>
      <c r="V2596" s="11">
        <f t="shared" si="614"/>
        <v>0</v>
      </c>
      <c r="W2596" s="20"/>
    </row>
    <row r="2597" spans="1:23" x14ac:dyDescent="0.25">
      <c r="A2597">
        <v>2022041811</v>
      </c>
      <c r="B2597">
        <v>2</v>
      </c>
      <c r="C2597" s="8">
        <v>0.52929999999999999</v>
      </c>
      <c r="D2597" s="6">
        <f t="shared" si="600"/>
        <v>42344</v>
      </c>
      <c r="E2597" s="62">
        <v>0</v>
      </c>
      <c r="F2597" s="6">
        <f t="shared" si="609"/>
        <v>0</v>
      </c>
      <c r="G2597" s="7">
        <v>0.38618999999999998</v>
      </c>
      <c r="H2597" s="6">
        <f t="shared" si="601"/>
        <v>13516.65</v>
      </c>
      <c r="I2597" s="7">
        <v>0.64754</v>
      </c>
      <c r="J2597" s="6">
        <f t="shared" si="602"/>
        <v>9065.56</v>
      </c>
      <c r="K2597" s="20"/>
      <c r="L2597" s="6">
        <f t="shared" si="603"/>
        <v>40000</v>
      </c>
      <c r="M2597" s="11">
        <f t="shared" si="610"/>
        <v>0</v>
      </c>
      <c r="N2597" s="6">
        <f t="shared" si="604"/>
        <v>2344</v>
      </c>
      <c r="O2597" s="11">
        <f t="shared" si="611"/>
        <v>11172.65</v>
      </c>
      <c r="P2597" s="11">
        <f t="shared" si="605"/>
        <v>0</v>
      </c>
      <c r="Q2597" s="11">
        <f t="shared" si="612"/>
        <v>9065.56</v>
      </c>
      <c r="R2597" s="11">
        <f t="shared" si="613"/>
        <v>20238.21</v>
      </c>
      <c r="S2597" s="6">
        <f t="shared" si="606"/>
        <v>0</v>
      </c>
      <c r="T2597" s="11">
        <f t="shared" si="607"/>
        <v>0</v>
      </c>
      <c r="U2597" s="11">
        <f t="shared" si="608"/>
        <v>0</v>
      </c>
      <c r="V2597" s="11">
        <f t="shared" si="614"/>
        <v>0</v>
      </c>
      <c r="W2597" s="20"/>
    </row>
    <row r="2598" spans="1:23" x14ac:dyDescent="0.25">
      <c r="A2598">
        <v>2022041812</v>
      </c>
      <c r="B2598">
        <v>2</v>
      </c>
      <c r="C2598" s="8">
        <v>0.54196999999999995</v>
      </c>
      <c r="D2598" s="6">
        <f t="shared" si="600"/>
        <v>43357.599999999999</v>
      </c>
      <c r="E2598" s="62">
        <v>0</v>
      </c>
      <c r="F2598" s="6">
        <f t="shared" si="609"/>
        <v>0</v>
      </c>
      <c r="G2598" s="7">
        <v>0.36416999999999999</v>
      </c>
      <c r="H2598" s="6">
        <f t="shared" si="601"/>
        <v>12745.949999999999</v>
      </c>
      <c r="I2598" s="7">
        <v>0.70655999999999997</v>
      </c>
      <c r="J2598" s="6">
        <f t="shared" si="602"/>
        <v>9891.84</v>
      </c>
      <c r="K2598" s="20"/>
      <c r="L2598" s="6">
        <f t="shared" si="603"/>
        <v>40000</v>
      </c>
      <c r="M2598" s="11">
        <f t="shared" si="610"/>
        <v>0</v>
      </c>
      <c r="N2598" s="6">
        <f t="shared" si="604"/>
        <v>3357.5999999999985</v>
      </c>
      <c r="O2598" s="11">
        <f t="shared" si="611"/>
        <v>9388.35</v>
      </c>
      <c r="P2598" s="11">
        <f t="shared" si="605"/>
        <v>0</v>
      </c>
      <c r="Q2598" s="11">
        <f t="shared" si="612"/>
        <v>9891.84</v>
      </c>
      <c r="R2598" s="11">
        <f t="shared" si="613"/>
        <v>19280.190000000002</v>
      </c>
      <c r="S2598" s="6">
        <f t="shared" si="606"/>
        <v>0</v>
      </c>
      <c r="T2598" s="11">
        <f t="shared" si="607"/>
        <v>0</v>
      </c>
      <c r="U2598" s="11">
        <f t="shared" si="608"/>
        <v>0</v>
      </c>
      <c r="V2598" s="11">
        <f t="shared" si="614"/>
        <v>0</v>
      </c>
      <c r="W2598" s="20"/>
    </row>
    <row r="2599" spans="1:23" x14ac:dyDescent="0.25">
      <c r="A2599">
        <v>2022041813</v>
      </c>
      <c r="B2599">
        <v>2</v>
      </c>
      <c r="C2599" s="8">
        <v>0.55567</v>
      </c>
      <c r="D2599" s="6">
        <f t="shared" si="600"/>
        <v>44453.599999999999</v>
      </c>
      <c r="E2599" s="62">
        <v>0</v>
      </c>
      <c r="F2599" s="6">
        <f t="shared" si="609"/>
        <v>0</v>
      </c>
      <c r="G2599" s="7">
        <v>0.34921999999999997</v>
      </c>
      <c r="H2599" s="6">
        <f t="shared" si="601"/>
        <v>12222.699999999999</v>
      </c>
      <c r="I2599" s="7">
        <v>0.76065000000000005</v>
      </c>
      <c r="J2599" s="6">
        <f t="shared" si="602"/>
        <v>10649.1</v>
      </c>
      <c r="K2599" s="20"/>
      <c r="L2599" s="6">
        <f t="shared" si="603"/>
        <v>40000</v>
      </c>
      <c r="M2599" s="11">
        <f t="shared" si="610"/>
        <v>0</v>
      </c>
      <c r="N2599" s="6">
        <f t="shared" si="604"/>
        <v>4453.5999999999985</v>
      </c>
      <c r="O2599" s="11">
        <f t="shared" si="611"/>
        <v>7769.1</v>
      </c>
      <c r="P2599" s="11">
        <f t="shared" si="605"/>
        <v>0</v>
      </c>
      <c r="Q2599" s="11">
        <f t="shared" si="612"/>
        <v>10649.1</v>
      </c>
      <c r="R2599" s="11">
        <f t="shared" si="613"/>
        <v>18418.2</v>
      </c>
      <c r="S2599" s="6">
        <f t="shared" si="606"/>
        <v>0</v>
      </c>
      <c r="T2599" s="11">
        <f t="shared" si="607"/>
        <v>0</v>
      </c>
      <c r="U2599" s="11">
        <f t="shared" si="608"/>
        <v>0</v>
      </c>
      <c r="V2599" s="11">
        <f t="shared" si="614"/>
        <v>0</v>
      </c>
      <c r="W2599" s="20"/>
    </row>
    <row r="2600" spans="1:23" x14ac:dyDescent="0.25">
      <c r="A2600">
        <v>2022041814</v>
      </c>
      <c r="B2600">
        <v>2</v>
      </c>
      <c r="C2600" s="8">
        <v>0.56999</v>
      </c>
      <c r="D2600" s="6">
        <f t="shared" si="600"/>
        <v>45599.199999999997</v>
      </c>
      <c r="E2600" s="62">
        <v>0</v>
      </c>
      <c r="F2600" s="6">
        <f t="shared" si="609"/>
        <v>0</v>
      </c>
      <c r="G2600" s="7">
        <v>0.34147</v>
      </c>
      <c r="H2600" s="6">
        <f t="shared" si="601"/>
        <v>11951.45</v>
      </c>
      <c r="I2600" s="7">
        <v>0.79307000000000005</v>
      </c>
      <c r="J2600" s="6">
        <f t="shared" si="602"/>
        <v>11102.980000000001</v>
      </c>
      <c r="K2600" s="20"/>
      <c r="L2600" s="6">
        <f t="shared" si="603"/>
        <v>40000</v>
      </c>
      <c r="M2600" s="11">
        <f t="shared" si="610"/>
        <v>0</v>
      </c>
      <c r="N2600" s="6">
        <f t="shared" si="604"/>
        <v>5599.1999999999971</v>
      </c>
      <c r="O2600" s="11">
        <f t="shared" si="611"/>
        <v>6352.2500000000036</v>
      </c>
      <c r="P2600" s="11">
        <f t="shared" si="605"/>
        <v>0</v>
      </c>
      <c r="Q2600" s="11">
        <f t="shared" si="612"/>
        <v>11102.980000000001</v>
      </c>
      <c r="R2600" s="11">
        <f t="shared" si="613"/>
        <v>17455.230000000003</v>
      </c>
      <c r="S2600" s="6">
        <f t="shared" si="606"/>
        <v>0</v>
      </c>
      <c r="T2600" s="11">
        <f t="shared" si="607"/>
        <v>0</v>
      </c>
      <c r="U2600" s="11">
        <f t="shared" si="608"/>
        <v>0</v>
      </c>
      <c r="V2600" s="11">
        <f t="shared" si="614"/>
        <v>0</v>
      </c>
      <c r="W2600" s="20"/>
    </row>
    <row r="2601" spans="1:23" x14ac:dyDescent="0.25">
      <c r="A2601">
        <v>2022041815</v>
      </c>
      <c r="B2601">
        <v>2</v>
      </c>
      <c r="C2601" s="8">
        <v>0.58587</v>
      </c>
      <c r="D2601" s="6">
        <f t="shared" si="600"/>
        <v>46869.599999999999</v>
      </c>
      <c r="E2601" s="62">
        <v>0</v>
      </c>
      <c r="F2601" s="6">
        <f t="shared" si="609"/>
        <v>0</v>
      </c>
      <c r="G2601" s="7">
        <v>0.34337000000000001</v>
      </c>
      <c r="H2601" s="6">
        <f t="shared" si="601"/>
        <v>12017.95</v>
      </c>
      <c r="I2601" s="7">
        <v>0.79278000000000004</v>
      </c>
      <c r="J2601" s="6">
        <f t="shared" si="602"/>
        <v>11098.92</v>
      </c>
      <c r="K2601" s="20"/>
      <c r="L2601" s="6">
        <f t="shared" si="603"/>
        <v>40000</v>
      </c>
      <c r="M2601" s="11">
        <f t="shared" si="610"/>
        <v>0</v>
      </c>
      <c r="N2601" s="6">
        <f t="shared" si="604"/>
        <v>6869.5999999999985</v>
      </c>
      <c r="O2601" s="11">
        <f t="shared" si="611"/>
        <v>5148.3500000000022</v>
      </c>
      <c r="P2601" s="11">
        <f t="shared" si="605"/>
        <v>0</v>
      </c>
      <c r="Q2601" s="11">
        <f t="shared" si="612"/>
        <v>11098.92</v>
      </c>
      <c r="R2601" s="11">
        <f t="shared" si="613"/>
        <v>16247.270000000002</v>
      </c>
      <c r="S2601" s="6">
        <f t="shared" si="606"/>
        <v>0</v>
      </c>
      <c r="T2601" s="11">
        <f t="shared" si="607"/>
        <v>0</v>
      </c>
      <c r="U2601" s="11">
        <f t="shared" si="608"/>
        <v>0</v>
      </c>
      <c r="V2601" s="11">
        <f t="shared" si="614"/>
        <v>0</v>
      </c>
      <c r="W2601" s="20"/>
    </row>
    <row r="2602" spans="1:23" x14ac:dyDescent="0.25">
      <c r="A2602">
        <v>2022041816</v>
      </c>
      <c r="B2602">
        <v>2</v>
      </c>
      <c r="C2602" s="8">
        <v>0.60241</v>
      </c>
      <c r="D2602" s="6">
        <f t="shared" si="600"/>
        <v>48192.800000000003</v>
      </c>
      <c r="E2602" s="62">
        <v>0</v>
      </c>
      <c r="F2602" s="6">
        <f t="shared" si="609"/>
        <v>0</v>
      </c>
      <c r="G2602" s="7">
        <v>0.34401999999999999</v>
      </c>
      <c r="H2602" s="6">
        <f t="shared" si="601"/>
        <v>12040.699999999999</v>
      </c>
      <c r="I2602" s="7">
        <v>0.79954000000000003</v>
      </c>
      <c r="J2602" s="6">
        <f t="shared" si="602"/>
        <v>11193.56</v>
      </c>
      <c r="K2602" s="20"/>
      <c r="L2602" s="6">
        <f t="shared" si="603"/>
        <v>40000</v>
      </c>
      <c r="M2602" s="11">
        <f t="shared" si="610"/>
        <v>0</v>
      </c>
      <c r="N2602" s="6">
        <f t="shared" si="604"/>
        <v>8192.8000000000029</v>
      </c>
      <c r="O2602" s="11">
        <f t="shared" si="611"/>
        <v>3847.899999999996</v>
      </c>
      <c r="P2602" s="11">
        <f t="shared" si="605"/>
        <v>0</v>
      </c>
      <c r="Q2602" s="11">
        <f t="shared" si="612"/>
        <v>11193.56</v>
      </c>
      <c r="R2602" s="11">
        <f t="shared" si="613"/>
        <v>15041.459999999995</v>
      </c>
      <c r="S2602" s="6">
        <f t="shared" si="606"/>
        <v>0</v>
      </c>
      <c r="T2602" s="11">
        <f t="shared" si="607"/>
        <v>0</v>
      </c>
      <c r="U2602" s="11">
        <f t="shared" si="608"/>
        <v>0</v>
      </c>
      <c r="V2602" s="11">
        <f t="shared" si="614"/>
        <v>0</v>
      </c>
      <c r="W2602" s="20"/>
    </row>
    <row r="2603" spans="1:23" x14ac:dyDescent="0.25">
      <c r="A2603">
        <v>2022041817</v>
      </c>
      <c r="B2603">
        <v>2</v>
      </c>
      <c r="C2603" s="8">
        <v>0.61580000000000001</v>
      </c>
      <c r="D2603" s="6">
        <f t="shared" si="600"/>
        <v>49264</v>
      </c>
      <c r="E2603" s="62">
        <v>0</v>
      </c>
      <c r="F2603" s="6">
        <f t="shared" si="609"/>
        <v>0</v>
      </c>
      <c r="G2603" s="7">
        <v>0.36005999999999999</v>
      </c>
      <c r="H2603" s="6">
        <f t="shared" si="601"/>
        <v>12602.1</v>
      </c>
      <c r="I2603" s="7">
        <v>0.77071000000000001</v>
      </c>
      <c r="J2603" s="6">
        <f t="shared" si="602"/>
        <v>10789.94</v>
      </c>
      <c r="K2603" s="20"/>
      <c r="L2603" s="6">
        <f t="shared" si="603"/>
        <v>40000</v>
      </c>
      <c r="M2603" s="11">
        <f t="shared" si="610"/>
        <v>0</v>
      </c>
      <c r="N2603" s="6">
        <f t="shared" si="604"/>
        <v>9264</v>
      </c>
      <c r="O2603" s="11">
        <f t="shared" si="611"/>
        <v>3338.1000000000004</v>
      </c>
      <c r="P2603" s="11">
        <f t="shared" si="605"/>
        <v>0</v>
      </c>
      <c r="Q2603" s="11">
        <f t="shared" si="612"/>
        <v>10789.94</v>
      </c>
      <c r="R2603" s="11">
        <f t="shared" si="613"/>
        <v>14128.04</v>
      </c>
      <c r="S2603" s="6">
        <f t="shared" si="606"/>
        <v>0</v>
      </c>
      <c r="T2603" s="11">
        <f t="shared" si="607"/>
        <v>0</v>
      </c>
      <c r="U2603" s="11">
        <f t="shared" si="608"/>
        <v>0</v>
      </c>
      <c r="V2603" s="11">
        <f t="shared" si="614"/>
        <v>0</v>
      </c>
      <c r="W2603" s="20"/>
    </row>
    <row r="2604" spans="1:23" x14ac:dyDescent="0.25">
      <c r="A2604">
        <v>2022041818</v>
      </c>
      <c r="B2604">
        <v>2</v>
      </c>
      <c r="C2604" s="8">
        <v>0.62031999999999998</v>
      </c>
      <c r="D2604" s="6">
        <f t="shared" si="600"/>
        <v>49625.599999999999</v>
      </c>
      <c r="E2604" s="62">
        <v>0</v>
      </c>
      <c r="F2604" s="6">
        <f t="shared" si="609"/>
        <v>0</v>
      </c>
      <c r="G2604" s="7">
        <v>0.39271</v>
      </c>
      <c r="H2604" s="6">
        <f t="shared" si="601"/>
        <v>13744.85</v>
      </c>
      <c r="I2604" s="7">
        <v>0.70748</v>
      </c>
      <c r="J2604" s="6">
        <f t="shared" si="602"/>
        <v>9904.7199999999993</v>
      </c>
      <c r="K2604" s="20"/>
      <c r="L2604" s="6">
        <f t="shared" si="603"/>
        <v>40000</v>
      </c>
      <c r="M2604" s="11">
        <f t="shared" si="610"/>
        <v>0</v>
      </c>
      <c r="N2604" s="6">
        <f t="shared" si="604"/>
        <v>9625.5999999999985</v>
      </c>
      <c r="O2604" s="11">
        <f t="shared" si="611"/>
        <v>4119.2500000000018</v>
      </c>
      <c r="P2604" s="11">
        <f t="shared" si="605"/>
        <v>0</v>
      </c>
      <c r="Q2604" s="11">
        <f t="shared" si="612"/>
        <v>9904.7199999999993</v>
      </c>
      <c r="R2604" s="11">
        <f t="shared" si="613"/>
        <v>14023.970000000001</v>
      </c>
      <c r="S2604" s="6">
        <f t="shared" si="606"/>
        <v>0</v>
      </c>
      <c r="T2604" s="11">
        <f t="shared" si="607"/>
        <v>0</v>
      </c>
      <c r="U2604" s="11">
        <f t="shared" si="608"/>
        <v>0</v>
      </c>
      <c r="V2604" s="11">
        <f t="shared" si="614"/>
        <v>0</v>
      </c>
      <c r="W2604" s="20"/>
    </row>
    <row r="2605" spans="1:23" x14ac:dyDescent="0.25">
      <c r="A2605">
        <v>2022041819</v>
      </c>
      <c r="B2605">
        <v>2</v>
      </c>
      <c r="C2605" s="8">
        <v>0.61155000000000004</v>
      </c>
      <c r="D2605" s="6">
        <f t="shared" si="600"/>
        <v>48924</v>
      </c>
      <c r="E2605" s="62">
        <v>0</v>
      </c>
      <c r="F2605" s="6">
        <f t="shared" si="609"/>
        <v>0</v>
      </c>
      <c r="G2605" s="7">
        <v>0.44042999999999999</v>
      </c>
      <c r="H2605" s="6">
        <f t="shared" si="601"/>
        <v>15415.05</v>
      </c>
      <c r="I2605" s="7">
        <v>0.53146000000000004</v>
      </c>
      <c r="J2605" s="6">
        <f t="shared" si="602"/>
        <v>7440.4400000000005</v>
      </c>
      <c r="K2605" s="20"/>
      <c r="L2605" s="6">
        <f t="shared" si="603"/>
        <v>40000</v>
      </c>
      <c r="M2605" s="11">
        <f t="shared" si="610"/>
        <v>0</v>
      </c>
      <c r="N2605" s="6">
        <f t="shared" si="604"/>
        <v>8924</v>
      </c>
      <c r="O2605" s="11">
        <f t="shared" si="611"/>
        <v>6491.0499999999993</v>
      </c>
      <c r="P2605" s="11">
        <f t="shared" si="605"/>
        <v>0</v>
      </c>
      <c r="Q2605" s="11">
        <f t="shared" si="612"/>
        <v>7440.4400000000005</v>
      </c>
      <c r="R2605" s="11">
        <f t="shared" si="613"/>
        <v>13931.49</v>
      </c>
      <c r="S2605" s="6">
        <f t="shared" si="606"/>
        <v>0</v>
      </c>
      <c r="T2605" s="11">
        <f t="shared" si="607"/>
        <v>0</v>
      </c>
      <c r="U2605" s="11">
        <f t="shared" si="608"/>
        <v>0</v>
      </c>
      <c r="V2605" s="11">
        <f t="shared" si="614"/>
        <v>0</v>
      </c>
      <c r="W2605" s="20"/>
    </row>
    <row r="2606" spans="1:23" x14ac:dyDescent="0.25">
      <c r="A2606">
        <v>2022041820</v>
      </c>
      <c r="B2606">
        <v>2</v>
      </c>
      <c r="C2606" s="8">
        <v>0.59338000000000002</v>
      </c>
      <c r="D2606" s="6">
        <f t="shared" si="600"/>
        <v>47470.400000000001</v>
      </c>
      <c r="E2606" s="62">
        <v>0</v>
      </c>
      <c r="F2606" s="6">
        <f t="shared" si="609"/>
        <v>0</v>
      </c>
      <c r="G2606" s="7">
        <v>0.45165</v>
      </c>
      <c r="H2606" s="6">
        <f t="shared" si="601"/>
        <v>15807.75</v>
      </c>
      <c r="I2606" s="7">
        <v>0.16814000000000001</v>
      </c>
      <c r="J2606" s="6">
        <f t="shared" si="602"/>
        <v>2353.96</v>
      </c>
      <c r="K2606" s="20"/>
      <c r="L2606" s="6">
        <f t="shared" si="603"/>
        <v>40000</v>
      </c>
      <c r="M2606" s="11">
        <f t="shared" si="610"/>
        <v>0</v>
      </c>
      <c r="N2606" s="6">
        <f t="shared" si="604"/>
        <v>7470.4000000000015</v>
      </c>
      <c r="O2606" s="11">
        <f t="shared" si="611"/>
        <v>8337.3499999999985</v>
      </c>
      <c r="P2606" s="11">
        <f t="shared" si="605"/>
        <v>0</v>
      </c>
      <c r="Q2606" s="11">
        <f t="shared" si="612"/>
        <v>2353.96</v>
      </c>
      <c r="R2606" s="11">
        <f t="shared" si="613"/>
        <v>10691.309999999998</v>
      </c>
      <c r="S2606" s="6">
        <f t="shared" si="606"/>
        <v>0</v>
      </c>
      <c r="T2606" s="11">
        <f t="shared" si="607"/>
        <v>0</v>
      </c>
      <c r="U2606" s="11">
        <f t="shared" si="608"/>
        <v>0</v>
      </c>
      <c r="V2606" s="11">
        <f t="shared" si="614"/>
        <v>0</v>
      </c>
      <c r="W2606" s="20"/>
    </row>
    <row r="2607" spans="1:23" x14ac:dyDescent="0.25">
      <c r="A2607">
        <v>2022041821</v>
      </c>
      <c r="B2607">
        <v>2</v>
      </c>
      <c r="C2607" s="8">
        <v>0.58853999999999995</v>
      </c>
      <c r="D2607" s="6">
        <f t="shared" si="600"/>
        <v>47083.199999999997</v>
      </c>
      <c r="E2607" s="62">
        <v>0</v>
      </c>
      <c r="F2607" s="6">
        <f t="shared" si="609"/>
        <v>0</v>
      </c>
      <c r="G2607" s="7">
        <v>0.44657999999999998</v>
      </c>
      <c r="H2607" s="6">
        <f t="shared" si="601"/>
        <v>15630.3</v>
      </c>
      <c r="I2607" s="7">
        <v>2.606E-2</v>
      </c>
      <c r="J2607" s="6">
        <f t="shared" si="602"/>
        <v>364.84</v>
      </c>
      <c r="K2607" s="20"/>
      <c r="L2607" s="6">
        <f t="shared" si="603"/>
        <v>40000</v>
      </c>
      <c r="M2607" s="11">
        <f t="shared" si="610"/>
        <v>0</v>
      </c>
      <c r="N2607" s="6">
        <f t="shared" si="604"/>
        <v>7083.1999999999971</v>
      </c>
      <c r="O2607" s="11">
        <f t="shared" si="611"/>
        <v>8547.1000000000022</v>
      </c>
      <c r="P2607" s="11">
        <f t="shared" si="605"/>
        <v>0</v>
      </c>
      <c r="Q2607" s="11">
        <f t="shared" si="612"/>
        <v>364.84</v>
      </c>
      <c r="R2607" s="11">
        <f t="shared" si="613"/>
        <v>8911.9400000000023</v>
      </c>
      <c r="S2607" s="6">
        <f t="shared" si="606"/>
        <v>0</v>
      </c>
      <c r="T2607" s="11">
        <f t="shared" si="607"/>
        <v>0</v>
      </c>
      <c r="U2607" s="11">
        <f t="shared" si="608"/>
        <v>0</v>
      </c>
      <c r="V2607" s="11">
        <f t="shared" si="614"/>
        <v>0</v>
      </c>
      <c r="W2607" s="20"/>
    </row>
    <row r="2608" spans="1:23" x14ac:dyDescent="0.25">
      <c r="A2608">
        <v>2022041822</v>
      </c>
      <c r="B2608">
        <v>2</v>
      </c>
      <c r="C2608" s="8">
        <v>0.56723000000000001</v>
      </c>
      <c r="D2608" s="6">
        <f t="shared" si="600"/>
        <v>45378.400000000001</v>
      </c>
      <c r="E2608" s="62">
        <v>0</v>
      </c>
      <c r="F2608" s="6">
        <f t="shared" si="609"/>
        <v>0</v>
      </c>
      <c r="G2608" s="7">
        <v>0.49276999999999999</v>
      </c>
      <c r="H2608" s="6">
        <f t="shared" si="601"/>
        <v>17246.95</v>
      </c>
      <c r="I2608" s="7">
        <v>2.4060000000000002E-2</v>
      </c>
      <c r="J2608" s="6">
        <f t="shared" si="602"/>
        <v>336.84000000000003</v>
      </c>
      <c r="K2608" s="20"/>
      <c r="L2608" s="6">
        <f t="shared" si="603"/>
        <v>40000</v>
      </c>
      <c r="M2608" s="11">
        <f t="shared" si="610"/>
        <v>0</v>
      </c>
      <c r="N2608" s="6">
        <f t="shared" si="604"/>
        <v>5378.4000000000015</v>
      </c>
      <c r="O2608" s="11">
        <f t="shared" si="611"/>
        <v>11868.55</v>
      </c>
      <c r="P2608" s="11">
        <f t="shared" si="605"/>
        <v>0</v>
      </c>
      <c r="Q2608" s="11">
        <f t="shared" si="612"/>
        <v>336.84000000000003</v>
      </c>
      <c r="R2608" s="11">
        <f t="shared" si="613"/>
        <v>12205.39</v>
      </c>
      <c r="S2608" s="6">
        <f t="shared" si="606"/>
        <v>0</v>
      </c>
      <c r="T2608" s="11">
        <f t="shared" si="607"/>
        <v>0</v>
      </c>
      <c r="U2608" s="11">
        <f t="shared" si="608"/>
        <v>0</v>
      </c>
      <c r="V2608" s="11">
        <f t="shared" si="614"/>
        <v>0</v>
      </c>
      <c r="W2608" s="20"/>
    </row>
    <row r="2609" spans="1:23" x14ac:dyDescent="0.25">
      <c r="A2609">
        <v>2022041823</v>
      </c>
      <c r="B2609">
        <v>2</v>
      </c>
      <c r="C2609" s="8">
        <v>0.52924000000000004</v>
      </c>
      <c r="D2609" s="6">
        <f t="shared" si="600"/>
        <v>42339.200000000004</v>
      </c>
      <c r="E2609" s="62">
        <v>0</v>
      </c>
      <c r="F2609" s="6">
        <f t="shared" si="609"/>
        <v>0</v>
      </c>
      <c r="G2609" s="7">
        <v>0.51566000000000001</v>
      </c>
      <c r="H2609" s="6">
        <f t="shared" si="601"/>
        <v>18048.099999999999</v>
      </c>
      <c r="I2609" s="7">
        <v>2.4060000000000002E-2</v>
      </c>
      <c r="J2609" s="6">
        <f t="shared" si="602"/>
        <v>336.84000000000003</v>
      </c>
      <c r="K2609" s="20"/>
      <c r="L2609" s="6">
        <f t="shared" si="603"/>
        <v>40000</v>
      </c>
      <c r="M2609" s="11">
        <f t="shared" si="610"/>
        <v>0</v>
      </c>
      <c r="N2609" s="6">
        <f t="shared" si="604"/>
        <v>2339.2000000000044</v>
      </c>
      <c r="O2609" s="11">
        <f t="shared" si="611"/>
        <v>15708.899999999994</v>
      </c>
      <c r="P2609" s="11">
        <f t="shared" si="605"/>
        <v>0</v>
      </c>
      <c r="Q2609" s="11">
        <f t="shared" si="612"/>
        <v>336.84000000000003</v>
      </c>
      <c r="R2609" s="11">
        <f t="shared" si="613"/>
        <v>16045.739999999994</v>
      </c>
      <c r="S2609" s="6">
        <f t="shared" si="606"/>
        <v>0</v>
      </c>
      <c r="T2609" s="11">
        <f t="shared" si="607"/>
        <v>0</v>
      </c>
      <c r="U2609" s="11">
        <f t="shared" si="608"/>
        <v>0</v>
      </c>
      <c r="V2609" s="11">
        <f t="shared" si="614"/>
        <v>0</v>
      </c>
      <c r="W2609" s="20"/>
    </row>
    <row r="2610" spans="1:23" x14ac:dyDescent="0.25">
      <c r="A2610">
        <v>2022041824</v>
      </c>
      <c r="B2610">
        <v>2</v>
      </c>
      <c r="C2610" s="8">
        <v>0.48705999999999999</v>
      </c>
      <c r="D2610" s="6">
        <f t="shared" si="600"/>
        <v>38964.800000000003</v>
      </c>
      <c r="E2610" s="62">
        <v>0</v>
      </c>
      <c r="F2610" s="6">
        <f t="shared" si="609"/>
        <v>0</v>
      </c>
      <c r="G2610" s="7">
        <v>0.53676999999999997</v>
      </c>
      <c r="H2610" s="6">
        <f t="shared" si="601"/>
        <v>18786.95</v>
      </c>
      <c r="I2610" s="7">
        <v>1.0670000000000001E-2</v>
      </c>
      <c r="J2610" s="6">
        <f t="shared" si="602"/>
        <v>149.38</v>
      </c>
      <c r="K2610" s="20"/>
      <c r="L2610" s="6">
        <f t="shared" si="603"/>
        <v>38964.800000000003</v>
      </c>
      <c r="M2610" s="11">
        <f t="shared" si="610"/>
        <v>1035.1999999999971</v>
      </c>
      <c r="N2610" s="6">
        <f t="shared" si="604"/>
        <v>0</v>
      </c>
      <c r="O2610" s="11">
        <f t="shared" si="611"/>
        <v>18786.95</v>
      </c>
      <c r="P2610" s="11">
        <f t="shared" si="605"/>
        <v>0</v>
      </c>
      <c r="Q2610" s="11">
        <f t="shared" si="612"/>
        <v>149.38</v>
      </c>
      <c r="R2610" s="11">
        <f t="shared" si="613"/>
        <v>19971.53</v>
      </c>
      <c r="S2610" s="6">
        <f t="shared" si="606"/>
        <v>0</v>
      </c>
      <c r="T2610" s="11">
        <f t="shared" si="607"/>
        <v>0</v>
      </c>
      <c r="U2610" s="11">
        <f t="shared" si="608"/>
        <v>0</v>
      </c>
      <c r="V2610" s="11">
        <f t="shared" si="614"/>
        <v>0</v>
      </c>
      <c r="W2610" s="20"/>
    </row>
    <row r="2611" spans="1:23" x14ac:dyDescent="0.25">
      <c r="A2611">
        <v>2022041901</v>
      </c>
      <c r="B2611">
        <v>3</v>
      </c>
      <c r="C2611" s="8">
        <v>0.45495000000000002</v>
      </c>
      <c r="D2611" s="6">
        <f t="shared" si="600"/>
        <v>36396</v>
      </c>
      <c r="E2611" s="62">
        <v>0</v>
      </c>
      <c r="F2611" s="6">
        <f t="shared" si="609"/>
        <v>0</v>
      </c>
      <c r="G2611" s="7">
        <v>0.55989999999999995</v>
      </c>
      <c r="H2611" s="6">
        <f t="shared" si="601"/>
        <v>19596.5</v>
      </c>
      <c r="I2611" s="7">
        <v>0</v>
      </c>
      <c r="J2611" s="6">
        <f t="shared" si="602"/>
        <v>0</v>
      </c>
      <c r="K2611" s="20"/>
      <c r="L2611" s="6">
        <f t="shared" si="603"/>
        <v>36396</v>
      </c>
      <c r="M2611" s="11">
        <f t="shared" si="610"/>
        <v>3604</v>
      </c>
      <c r="N2611" s="6">
        <f t="shared" si="604"/>
        <v>0</v>
      </c>
      <c r="O2611" s="11">
        <f t="shared" si="611"/>
        <v>19596.5</v>
      </c>
      <c r="P2611" s="11">
        <f t="shared" si="605"/>
        <v>0</v>
      </c>
      <c r="Q2611" s="11">
        <f t="shared" si="612"/>
        <v>0</v>
      </c>
      <c r="R2611" s="11">
        <f t="shared" si="613"/>
        <v>23200.5</v>
      </c>
      <c r="S2611" s="6">
        <f t="shared" si="606"/>
        <v>0</v>
      </c>
      <c r="T2611" s="11">
        <f t="shared" si="607"/>
        <v>0</v>
      </c>
      <c r="U2611" s="11">
        <f t="shared" si="608"/>
        <v>0</v>
      </c>
      <c r="V2611" s="11">
        <f t="shared" si="614"/>
        <v>0</v>
      </c>
      <c r="W2611" s="20"/>
    </row>
    <row r="2612" spans="1:23" x14ac:dyDescent="0.25">
      <c r="A2612">
        <v>2022041902</v>
      </c>
      <c r="B2612">
        <v>3</v>
      </c>
      <c r="C2612" s="8">
        <v>0.43428</v>
      </c>
      <c r="D2612" s="6">
        <f t="shared" si="600"/>
        <v>34742.400000000001</v>
      </c>
      <c r="E2612" s="62">
        <v>0</v>
      </c>
      <c r="F2612" s="6">
        <f t="shared" si="609"/>
        <v>0</v>
      </c>
      <c r="G2612" s="7">
        <v>0.55957000000000001</v>
      </c>
      <c r="H2612" s="6">
        <f t="shared" si="601"/>
        <v>19584.95</v>
      </c>
      <c r="I2612" s="7">
        <v>0</v>
      </c>
      <c r="J2612" s="6">
        <f t="shared" si="602"/>
        <v>0</v>
      </c>
      <c r="K2612" s="20"/>
      <c r="L2612" s="6">
        <f t="shared" si="603"/>
        <v>34742.400000000001</v>
      </c>
      <c r="M2612" s="11">
        <f t="shared" si="610"/>
        <v>5257.5999999999985</v>
      </c>
      <c r="N2612" s="6">
        <f t="shared" si="604"/>
        <v>0</v>
      </c>
      <c r="O2612" s="11">
        <f t="shared" si="611"/>
        <v>19584.95</v>
      </c>
      <c r="P2612" s="11">
        <f t="shared" si="605"/>
        <v>0</v>
      </c>
      <c r="Q2612" s="11">
        <f t="shared" si="612"/>
        <v>0</v>
      </c>
      <c r="R2612" s="11">
        <f t="shared" si="613"/>
        <v>24842.55</v>
      </c>
      <c r="S2612" s="6">
        <f t="shared" si="606"/>
        <v>0</v>
      </c>
      <c r="T2612" s="11">
        <f t="shared" si="607"/>
        <v>0</v>
      </c>
      <c r="U2612" s="11">
        <f t="shared" si="608"/>
        <v>0</v>
      </c>
      <c r="V2612" s="11">
        <f t="shared" si="614"/>
        <v>0</v>
      </c>
      <c r="W2612" s="20"/>
    </row>
    <row r="2613" spans="1:23" x14ac:dyDescent="0.25">
      <c r="A2613">
        <v>2022041903</v>
      </c>
      <c r="B2613">
        <v>3</v>
      </c>
      <c r="C2613" s="8">
        <v>0.4224</v>
      </c>
      <c r="D2613" s="6">
        <f t="shared" si="600"/>
        <v>33792</v>
      </c>
      <c r="E2613" s="62">
        <v>0</v>
      </c>
      <c r="F2613" s="6">
        <f t="shared" si="609"/>
        <v>0</v>
      </c>
      <c r="G2613" s="7">
        <v>0.53046000000000004</v>
      </c>
      <c r="H2613" s="6">
        <f t="shared" si="601"/>
        <v>18566.100000000002</v>
      </c>
      <c r="I2613" s="7">
        <v>0</v>
      </c>
      <c r="J2613" s="6">
        <f t="shared" si="602"/>
        <v>0</v>
      </c>
      <c r="K2613" s="20"/>
      <c r="L2613" s="6">
        <f t="shared" si="603"/>
        <v>33792</v>
      </c>
      <c r="M2613" s="11">
        <f t="shared" si="610"/>
        <v>6208</v>
      </c>
      <c r="N2613" s="6">
        <f t="shared" si="604"/>
        <v>0</v>
      </c>
      <c r="O2613" s="11">
        <f t="shared" si="611"/>
        <v>18566.100000000002</v>
      </c>
      <c r="P2613" s="11">
        <f t="shared" si="605"/>
        <v>0</v>
      </c>
      <c r="Q2613" s="11">
        <f t="shared" si="612"/>
        <v>0</v>
      </c>
      <c r="R2613" s="11">
        <f t="shared" si="613"/>
        <v>24774.100000000002</v>
      </c>
      <c r="S2613" s="6">
        <f t="shared" si="606"/>
        <v>0</v>
      </c>
      <c r="T2613" s="11">
        <f t="shared" si="607"/>
        <v>0</v>
      </c>
      <c r="U2613" s="11">
        <f t="shared" si="608"/>
        <v>0</v>
      </c>
      <c r="V2613" s="11">
        <f t="shared" si="614"/>
        <v>0</v>
      </c>
      <c r="W2613" s="20"/>
    </row>
    <row r="2614" spans="1:23" x14ac:dyDescent="0.25">
      <c r="A2614">
        <v>2022041904</v>
      </c>
      <c r="B2614">
        <v>3</v>
      </c>
      <c r="C2614" s="8">
        <v>0.41689999999999999</v>
      </c>
      <c r="D2614" s="6">
        <f t="shared" si="600"/>
        <v>33352</v>
      </c>
      <c r="E2614" s="62">
        <v>0</v>
      </c>
      <c r="F2614" s="6">
        <f t="shared" si="609"/>
        <v>0</v>
      </c>
      <c r="G2614" s="7">
        <v>0.51283000000000001</v>
      </c>
      <c r="H2614" s="6">
        <f t="shared" si="601"/>
        <v>17949.05</v>
      </c>
      <c r="I2614" s="7">
        <v>0</v>
      </c>
      <c r="J2614" s="6">
        <f t="shared" si="602"/>
        <v>0</v>
      </c>
      <c r="K2614" s="20"/>
      <c r="L2614" s="6">
        <f t="shared" si="603"/>
        <v>33352</v>
      </c>
      <c r="M2614" s="11">
        <f t="shared" si="610"/>
        <v>6648</v>
      </c>
      <c r="N2614" s="6">
        <f t="shared" si="604"/>
        <v>0</v>
      </c>
      <c r="O2614" s="11">
        <f t="shared" si="611"/>
        <v>17949.05</v>
      </c>
      <c r="P2614" s="11">
        <f t="shared" si="605"/>
        <v>0</v>
      </c>
      <c r="Q2614" s="11">
        <f t="shared" si="612"/>
        <v>0</v>
      </c>
      <c r="R2614" s="11">
        <f t="shared" si="613"/>
        <v>24597.05</v>
      </c>
      <c r="S2614" s="6">
        <f t="shared" si="606"/>
        <v>0</v>
      </c>
      <c r="T2614" s="11">
        <f t="shared" si="607"/>
        <v>0</v>
      </c>
      <c r="U2614" s="11">
        <f t="shared" si="608"/>
        <v>0</v>
      </c>
      <c r="V2614" s="11">
        <f t="shared" si="614"/>
        <v>0</v>
      </c>
      <c r="W2614" s="20"/>
    </row>
    <row r="2615" spans="1:23" x14ac:dyDescent="0.25">
      <c r="A2615">
        <v>2022041905</v>
      </c>
      <c r="B2615">
        <v>3</v>
      </c>
      <c r="C2615" s="8">
        <v>0.42033999999999999</v>
      </c>
      <c r="D2615" s="6">
        <f t="shared" si="600"/>
        <v>33627.199999999997</v>
      </c>
      <c r="E2615" s="62">
        <v>0</v>
      </c>
      <c r="F2615" s="6">
        <f t="shared" si="609"/>
        <v>0</v>
      </c>
      <c r="G2615" s="7">
        <v>0.49451000000000001</v>
      </c>
      <c r="H2615" s="6">
        <f t="shared" si="601"/>
        <v>17307.849999999999</v>
      </c>
      <c r="I2615" s="7">
        <v>0</v>
      </c>
      <c r="J2615" s="6">
        <f t="shared" si="602"/>
        <v>0</v>
      </c>
      <c r="K2615" s="20"/>
      <c r="L2615" s="6">
        <f t="shared" si="603"/>
        <v>33627.199999999997</v>
      </c>
      <c r="M2615" s="11">
        <f t="shared" si="610"/>
        <v>6372.8000000000029</v>
      </c>
      <c r="N2615" s="6">
        <f t="shared" si="604"/>
        <v>0</v>
      </c>
      <c r="O2615" s="11">
        <f t="shared" si="611"/>
        <v>17307.849999999999</v>
      </c>
      <c r="P2615" s="11">
        <f t="shared" si="605"/>
        <v>0</v>
      </c>
      <c r="Q2615" s="11">
        <f t="shared" si="612"/>
        <v>0</v>
      </c>
      <c r="R2615" s="11">
        <f t="shared" si="613"/>
        <v>23680.65</v>
      </c>
      <c r="S2615" s="6">
        <f t="shared" si="606"/>
        <v>0</v>
      </c>
      <c r="T2615" s="11">
        <f t="shared" si="607"/>
        <v>0</v>
      </c>
      <c r="U2615" s="11">
        <f t="shared" si="608"/>
        <v>0</v>
      </c>
      <c r="V2615" s="11">
        <f t="shared" si="614"/>
        <v>0</v>
      </c>
      <c r="W2615" s="20"/>
    </row>
    <row r="2616" spans="1:23" x14ac:dyDescent="0.25">
      <c r="A2616">
        <v>2022041906</v>
      </c>
      <c r="B2616">
        <v>3</v>
      </c>
      <c r="C2616" s="8">
        <v>0.43874000000000002</v>
      </c>
      <c r="D2616" s="6">
        <f t="shared" si="600"/>
        <v>35099.200000000004</v>
      </c>
      <c r="E2616" s="62">
        <v>0</v>
      </c>
      <c r="F2616" s="6">
        <f t="shared" si="609"/>
        <v>0</v>
      </c>
      <c r="G2616" s="7">
        <v>0.50022</v>
      </c>
      <c r="H2616" s="6">
        <f t="shared" si="601"/>
        <v>17507.7</v>
      </c>
      <c r="I2616" s="7">
        <v>0</v>
      </c>
      <c r="J2616" s="6">
        <f t="shared" si="602"/>
        <v>0</v>
      </c>
      <c r="K2616" s="20"/>
      <c r="L2616" s="6">
        <f t="shared" si="603"/>
        <v>35099.200000000004</v>
      </c>
      <c r="M2616" s="11">
        <f t="shared" si="610"/>
        <v>4900.7999999999956</v>
      </c>
      <c r="N2616" s="6">
        <f t="shared" si="604"/>
        <v>0</v>
      </c>
      <c r="O2616" s="11">
        <f t="shared" si="611"/>
        <v>17507.7</v>
      </c>
      <c r="P2616" s="11">
        <f t="shared" si="605"/>
        <v>0</v>
      </c>
      <c r="Q2616" s="11">
        <f t="shared" si="612"/>
        <v>0</v>
      </c>
      <c r="R2616" s="11">
        <f t="shared" si="613"/>
        <v>22408.499999999996</v>
      </c>
      <c r="S2616" s="6">
        <f t="shared" si="606"/>
        <v>0</v>
      </c>
      <c r="T2616" s="11">
        <f t="shared" si="607"/>
        <v>0</v>
      </c>
      <c r="U2616" s="11">
        <f t="shared" si="608"/>
        <v>0</v>
      </c>
      <c r="V2616" s="11">
        <f t="shared" si="614"/>
        <v>0</v>
      </c>
      <c r="W2616" s="20"/>
    </row>
    <row r="2617" spans="1:23" x14ac:dyDescent="0.25">
      <c r="A2617">
        <v>2022041907</v>
      </c>
      <c r="B2617">
        <v>3</v>
      </c>
      <c r="C2617" s="8">
        <v>0.47338999999999998</v>
      </c>
      <c r="D2617" s="6">
        <f t="shared" si="600"/>
        <v>37871.199999999997</v>
      </c>
      <c r="E2617" s="62">
        <v>0</v>
      </c>
      <c r="F2617" s="6">
        <f t="shared" si="609"/>
        <v>0</v>
      </c>
      <c r="G2617" s="7">
        <v>0.51244000000000001</v>
      </c>
      <c r="H2617" s="6">
        <f t="shared" si="601"/>
        <v>17935.400000000001</v>
      </c>
      <c r="I2617" s="7">
        <v>5.0000000000000002E-5</v>
      </c>
      <c r="J2617" s="6">
        <f t="shared" si="602"/>
        <v>0.70000000000000007</v>
      </c>
      <c r="K2617" s="20"/>
      <c r="L2617" s="6">
        <f t="shared" si="603"/>
        <v>37871.199999999997</v>
      </c>
      <c r="M2617" s="11">
        <f t="shared" si="610"/>
        <v>2128.8000000000029</v>
      </c>
      <c r="N2617" s="6">
        <f t="shared" si="604"/>
        <v>0</v>
      </c>
      <c r="O2617" s="11">
        <f t="shared" si="611"/>
        <v>17935.400000000001</v>
      </c>
      <c r="P2617" s="11">
        <f t="shared" si="605"/>
        <v>0</v>
      </c>
      <c r="Q2617" s="11">
        <f t="shared" si="612"/>
        <v>0.70000000000000007</v>
      </c>
      <c r="R2617" s="11">
        <f t="shared" si="613"/>
        <v>20064.900000000005</v>
      </c>
      <c r="S2617" s="6">
        <f t="shared" si="606"/>
        <v>0</v>
      </c>
      <c r="T2617" s="11">
        <f t="shared" si="607"/>
        <v>0</v>
      </c>
      <c r="U2617" s="11">
        <f t="shared" si="608"/>
        <v>0</v>
      </c>
      <c r="V2617" s="11">
        <f t="shared" si="614"/>
        <v>0</v>
      </c>
      <c r="W2617" s="20"/>
    </row>
    <row r="2618" spans="1:23" x14ac:dyDescent="0.25">
      <c r="A2618">
        <v>2022041908</v>
      </c>
      <c r="B2618">
        <v>3</v>
      </c>
      <c r="C2618" s="8">
        <v>0.48896000000000001</v>
      </c>
      <c r="D2618" s="6">
        <f t="shared" si="600"/>
        <v>39116.800000000003</v>
      </c>
      <c r="E2618" s="62">
        <v>0</v>
      </c>
      <c r="F2618" s="6">
        <f t="shared" si="609"/>
        <v>0</v>
      </c>
      <c r="G2618" s="7">
        <v>0.52864999999999995</v>
      </c>
      <c r="H2618" s="6">
        <f t="shared" si="601"/>
        <v>18502.75</v>
      </c>
      <c r="I2618" s="7">
        <v>2.3099999999999999E-2</v>
      </c>
      <c r="J2618" s="6">
        <f t="shared" si="602"/>
        <v>323.39999999999998</v>
      </c>
      <c r="K2618" s="20"/>
      <c r="L2618" s="6">
        <f t="shared" si="603"/>
        <v>39116.800000000003</v>
      </c>
      <c r="M2618" s="11">
        <f t="shared" si="610"/>
        <v>883.19999999999709</v>
      </c>
      <c r="N2618" s="6">
        <f t="shared" si="604"/>
        <v>0</v>
      </c>
      <c r="O2618" s="11">
        <f t="shared" si="611"/>
        <v>18502.75</v>
      </c>
      <c r="P2618" s="11">
        <f t="shared" si="605"/>
        <v>0</v>
      </c>
      <c r="Q2618" s="11">
        <f t="shared" si="612"/>
        <v>323.39999999999998</v>
      </c>
      <c r="R2618" s="11">
        <f t="shared" si="613"/>
        <v>19709.349999999999</v>
      </c>
      <c r="S2618" s="6">
        <f t="shared" si="606"/>
        <v>0</v>
      </c>
      <c r="T2618" s="11">
        <f t="shared" si="607"/>
        <v>0</v>
      </c>
      <c r="U2618" s="11">
        <f t="shared" si="608"/>
        <v>0</v>
      </c>
      <c r="V2618" s="11">
        <f t="shared" si="614"/>
        <v>0</v>
      </c>
      <c r="W2618" s="20"/>
    </row>
    <row r="2619" spans="1:23" x14ac:dyDescent="0.25">
      <c r="A2619">
        <v>2022041909</v>
      </c>
      <c r="B2619">
        <v>3</v>
      </c>
      <c r="C2619" s="8">
        <v>0.49440000000000001</v>
      </c>
      <c r="D2619" s="6">
        <f t="shared" si="600"/>
        <v>39552</v>
      </c>
      <c r="E2619" s="62">
        <v>0</v>
      </c>
      <c r="F2619" s="6">
        <f t="shared" si="609"/>
        <v>0</v>
      </c>
      <c r="G2619" s="7">
        <v>0.53320000000000001</v>
      </c>
      <c r="H2619" s="6">
        <f t="shared" si="601"/>
        <v>18662</v>
      </c>
      <c r="I2619" s="7">
        <v>0.14809</v>
      </c>
      <c r="J2619" s="6">
        <f t="shared" si="602"/>
        <v>2073.2600000000002</v>
      </c>
      <c r="K2619" s="20"/>
      <c r="L2619" s="6">
        <f t="shared" si="603"/>
        <v>39552</v>
      </c>
      <c r="M2619" s="11">
        <f t="shared" si="610"/>
        <v>448</v>
      </c>
      <c r="N2619" s="6">
        <f t="shared" si="604"/>
        <v>0</v>
      </c>
      <c r="O2619" s="11">
        <f t="shared" si="611"/>
        <v>18662</v>
      </c>
      <c r="P2619" s="11">
        <f t="shared" si="605"/>
        <v>0</v>
      </c>
      <c r="Q2619" s="11">
        <f t="shared" si="612"/>
        <v>2073.2600000000002</v>
      </c>
      <c r="R2619" s="11">
        <f t="shared" si="613"/>
        <v>21183.260000000002</v>
      </c>
      <c r="S2619" s="6">
        <f t="shared" si="606"/>
        <v>0</v>
      </c>
      <c r="T2619" s="11">
        <f t="shared" si="607"/>
        <v>0</v>
      </c>
      <c r="U2619" s="11">
        <f t="shared" si="608"/>
        <v>0</v>
      </c>
      <c r="V2619" s="11">
        <f t="shared" si="614"/>
        <v>0</v>
      </c>
      <c r="W2619" s="20"/>
    </row>
    <row r="2620" spans="1:23" x14ac:dyDescent="0.25">
      <c r="A2620">
        <v>2022041910</v>
      </c>
      <c r="B2620">
        <v>3</v>
      </c>
      <c r="C2620" s="8">
        <v>0.50432999999999995</v>
      </c>
      <c r="D2620" s="6">
        <f t="shared" si="600"/>
        <v>40346.399999999994</v>
      </c>
      <c r="E2620" s="62">
        <v>0</v>
      </c>
      <c r="F2620" s="6">
        <f t="shared" si="609"/>
        <v>0</v>
      </c>
      <c r="G2620" s="7">
        <v>0.56064000000000003</v>
      </c>
      <c r="H2620" s="6">
        <f t="shared" si="601"/>
        <v>19622.400000000001</v>
      </c>
      <c r="I2620" s="7">
        <v>0.22503999999999999</v>
      </c>
      <c r="J2620" s="6">
        <f t="shared" si="602"/>
        <v>3150.56</v>
      </c>
      <c r="K2620" s="20"/>
      <c r="L2620" s="6">
        <f t="shared" si="603"/>
        <v>40000</v>
      </c>
      <c r="M2620" s="11">
        <f t="shared" si="610"/>
        <v>0</v>
      </c>
      <c r="N2620" s="6">
        <f t="shared" si="604"/>
        <v>346.39999999999418</v>
      </c>
      <c r="O2620" s="11">
        <f t="shared" si="611"/>
        <v>19276.000000000007</v>
      </c>
      <c r="P2620" s="11">
        <f t="shared" si="605"/>
        <v>0</v>
      </c>
      <c r="Q2620" s="11">
        <f t="shared" si="612"/>
        <v>3150.56</v>
      </c>
      <c r="R2620" s="11">
        <f t="shared" si="613"/>
        <v>22426.560000000009</v>
      </c>
      <c r="S2620" s="6">
        <f t="shared" si="606"/>
        <v>0</v>
      </c>
      <c r="T2620" s="11">
        <f t="shared" si="607"/>
        <v>0</v>
      </c>
      <c r="U2620" s="11">
        <f t="shared" si="608"/>
        <v>0</v>
      </c>
      <c r="V2620" s="11">
        <f t="shared" si="614"/>
        <v>0</v>
      </c>
      <c r="W2620" s="20"/>
    </row>
    <row r="2621" spans="1:23" x14ac:dyDescent="0.25">
      <c r="A2621">
        <v>2022041911</v>
      </c>
      <c r="B2621">
        <v>3</v>
      </c>
      <c r="C2621" s="8">
        <v>0.51414000000000004</v>
      </c>
      <c r="D2621" s="6">
        <f t="shared" si="600"/>
        <v>41131.200000000004</v>
      </c>
      <c r="E2621" s="62">
        <v>0</v>
      </c>
      <c r="F2621" s="6">
        <f t="shared" si="609"/>
        <v>0</v>
      </c>
      <c r="G2621" s="7">
        <v>0.57464000000000004</v>
      </c>
      <c r="H2621" s="6">
        <f t="shared" si="601"/>
        <v>20112.400000000001</v>
      </c>
      <c r="I2621" s="7">
        <v>0.21548999999999999</v>
      </c>
      <c r="J2621" s="6">
        <f t="shared" si="602"/>
        <v>3016.8599999999997</v>
      </c>
      <c r="K2621" s="20"/>
      <c r="L2621" s="6">
        <f t="shared" si="603"/>
        <v>40000</v>
      </c>
      <c r="M2621" s="11">
        <f t="shared" si="610"/>
        <v>0</v>
      </c>
      <c r="N2621" s="6">
        <f t="shared" si="604"/>
        <v>1131.2000000000044</v>
      </c>
      <c r="O2621" s="11">
        <f t="shared" si="611"/>
        <v>18981.199999999997</v>
      </c>
      <c r="P2621" s="11">
        <f t="shared" si="605"/>
        <v>0</v>
      </c>
      <c r="Q2621" s="11">
        <f t="shared" si="612"/>
        <v>3016.8599999999997</v>
      </c>
      <c r="R2621" s="11">
        <f t="shared" si="613"/>
        <v>21998.059999999998</v>
      </c>
      <c r="S2621" s="6">
        <f t="shared" si="606"/>
        <v>0</v>
      </c>
      <c r="T2621" s="11">
        <f t="shared" si="607"/>
        <v>0</v>
      </c>
      <c r="U2621" s="11">
        <f t="shared" si="608"/>
        <v>0</v>
      </c>
      <c r="V2621" s="11">
        <f t="shared" si="614"/>
        <v>0</v>
      </c>
      <c r="W2621" s="20"/>
    </row>
    <row r="2622" spans="1:23" x14ac:dyDescent="0.25">
      <c r="A2622">
        <v>2022041912</v>
      </c>
      <c r="B2622">
        <v>3</v>
      </c>
      <c r="C2622" s="8">
        <v>0.52542</v>
      </c>
      <c r="D2622" s="6">
        <f t="shared" si="600"/>
        <v>42033.599999999999</v>
      </c>
      <c r="E2622" s="62">
        <v>0</v>
      </c>
      <c r="F2622" s="6">
        <f t="shared" si="609"/>
        <v>0</v>
      </c>
      <c r="G2622" s="7">
        <v>0.58409999999999995</v>
      </c>
      <c r="H2622" s="6">
        <f t="shared" si="601"/>
        <v>20443.5</v>
      </c>
      <c r="I2622" s="7">
        <v>0.25702000000000003</v>
      </c>
      <c r="J2622" s="6">
        <f t="shared" si="602"/>
        <v>3598.28</v>
      </c>
      <c r="K2622" s="20"/>
      <c r="L2622" s="6">
        <f t="shared" si="603"/>
        <v>40000</v>
      </c>
      <c r="M2622" s="11">
        <f t="shared" si="610"/>
        <v>0</v>
      </c>
      <c r="N2622" s="6">
        <f t="shared" si="604"/>
        <v>2033.5999999999985</v>
      </c>
      <c r="O2622" s="11">
        <f t="shared" si="611"/>
        <v>18409.900000000001</v>
      </c>
      <c r="P2622" s="11">
        <f t="shared" si="605"/>
        <v>0</v>
      </c>
      <c r="Q2622" s="11">
        <f t="shared" si="612"/>
        <v>3598.28</v>
      </c>
      <c r="R2622" s="11">
        <f t="shared" si="613"/>
        <v>22008.18</v>
      </c>
      <c r="S2622" s="6">
        <f t="shared" si="606"/>
        <v>0</v>
      </c>
      <c r="T2622" s="11">
        <f t="shared" si="607"/>
        <v>0</v>
      </c>
      <c r="U2622" s="11">
        <f t="shared" si="608"/>
        <v>0</v>
      </c>
      <c r="V2622" s="11">
        <f t="shared" si="614"/>
        <v>0</v>
      </c>
      <c r="W2622" s="20"/>
    </row>
    <row r="2623" spans="1:23" x14ac:dyDescent="0.25">
      <c r="A2623">
        <v>2022041913</v>
      </c>
      <c r="B2623">
        <v>3</v>
      </c>
      <c r="C2623" s="8">
        <v>0.53415999999999997</v>
      </c>
      <c r="D2623" s="6">
        <f t="shared" si="600"/>
        <v>42732.799999999996</v>
      </c>
      <c r="E2623" s="62">
        <v>0</v>
      </c>
      <c r="F2623" s="6">
        <f t="shared" si="609"/>
        <v>0</v>
      </c>
      <c r="G2623" s="7">
        <v>0.60038999999999998</v>
      </c>
      <c r="H2623" s="6">
        <f t="shared" si="601"/>
        <v>21013.649999999998</v>
      </c>
      <c r="I2623" s="7">
        <v>0.27055000000000001</v>
      </c>
      <c r="J2623" s="6">
        <f t="shared" si="602"/>
        <v>3787.7000000000003</v>
      </c>
      <c r="K2623" s="20"/>
      <c r="L2623" s="6">
        <f t="shared" si="603"/>
        <v>40000</v>
      </c>
      <c r="M2623" s="11">
        <f t="shared" si="610"/>
        <v>0</v>
      </c>
      <c r="N2623" s="6">
        <f t="shared" si="604"/>
        <v>2732.7999999999956</v>
      </c>
      <c r="O2623" s="11">
        <f t="shared" si="611"/>
        <v>18280.850000000002</v>
      </c>
      <c r="P2623" s="11">
        <f t="shared" si="605"/>
        <v>0</v>
      </c>
      <c r="Q2623" s="11">
        <f t="shared" si="612"/>
        <v>3787.7000000000003</v>
      </c>
      <c r="R2623" s="11">
        <f t="shared" si="613"/>
        <v>22068.550000000003</v>
      </c>
      <c r="S2623" s="6">
        <f t="shared" si="606"/>
        <v>0</v>
      </c>
      <c r="T2623" s="11">
        <f t="shared" si="607"/>
        <v>0</v>
      </c>
      <c r="U2623" s="11">
        <f t="shared" si="608"/>
        <v>0</v>
      </c>
      <c r="V2623" s="11">
        <f t="shared" si="614"/>
        <v>0</v>
      </c>
      <c r="W2623" s="20"/>
    </row>
    <row r="2624" spans="1:23" x14ac:dyDescent="0.25">
      <c r="A2624">
        <v>2022041914</v>
      </c>
      <c r="B2624">
        <v>3</v>
      </c>
      <c r="C2624" s="8">
        <v>0.54396</v>
      </c>
      <c r="D2624" s="6">
        <f t="shared" si="600"/>
        <v>43516.800000000003</v>
      </c>
      <c r="E2624" s="62">
        <v>0</v>
      </c>
      <c r="F2624" s="6">
        <f t="shared" si="609"/>
        <v>0</v>
      </c>
      <c r="G2624" s="7">
        <v>0.60872000000000004</v>
      </c>
      <c r="H2624" s="6">
        <f t="shared" si="601"/>
        <v>21305.200000000001</v>
      </c>
      <c r="I2624" s="7">
        <v>0.26507999999999998</v>
      </c>
      <c r="J2624" s="6">
        <f t="shared" si="602"/>
        <v>3711.12</v>
      </c>
      <c r="K2624" s="20"/>
      <c r="L2624" s="6">
        <f t="shared" si="603"/>
        <v>40000</v>
      </c>
      <c r="M2624" s="11">
        <f t="shared" si="610"/>
        <v>0</v>
      </c>
      <c r="N2624" s="6">
        <f t="shared" si="604"/>
        <v>3516.8000000000029</v>
      </c>
      <c r="O2624" s="11">
        <f t="shared" si="611"/>
        <v>17788.399999999998</v>
      </c>
      <c r="P2624" s="11">
        <f t="shared" si="605"/>
        <v>0</v>
      </c>
      <c r="Q2624" s="11">
        <f t="shared" si="612"/>
        <v>3711.12</v>
      </c>
      <c r="R2624" s="11">
        <f t="shared" si="613"/>
        <v>21499.519999999997</v>
      </c>
      <c r="S2624" s="6">
        <f t="shared" si="606"/>
        <v>0</v>
      </c>
      <c r="T2624" s="11">
        <f t="shared" si="607"/>
        <v>0</v>
      </c>
      <c r="U2624" s="11">
        <f t="shared" si="608"/>
        <v>0</v>
      </c>
      <c r="V2624" s="11">
        <f t="shared" si="614"/>
        <v>0</v>
      </c>
      <c r="W2624" s="20"/>
    </row>
    <row r="2625" spans="1:23" x14ac:dyDescent="0.25">
      <c r="A2625">
        <v>2022041915</v>
      </c>
      <c r="B2625">
        <v>3</v>
      </c>
      <c r="C2625" s="8">
        <v>0.55269999999999997</v>
      </c>
      <c r="D2625" s="6">
        <f t="shared" si="600"/>
        <v>44216</v>
      </c>
      <c r="E2625" s="62">
        <v>0</v>
      </c>
      <c r="F2625" s="6">
        <f t="shared" si="609"/>
        <v>0</v>
      </c>
      <c r="G2625" s="7">
        <v>0.62699000000000005</v>
      </c>
      <c r="H2625" s="6">
        <f t="shared" si="601"/>
        <v>21944.65</v>
      </c>
      <c r="I2625" s="7">
        <v>0.25485999999999998</v>
      </c>
      <c r="J2625" s="6">
        <f t="shared" si="602"/>
        <v>3568.0399999999995</v>
      </c>
      <c r="K2625" s="20"/>
      <c r="L2625" s="6">
        <f t="shared" si="603"/>
        <v>40000</v>
      </c>
      <c r="M2625" s="11">
        <f t="shared" si="610"/>
        <v>0</v>
      </c>
      <c r="N2625" s="6">
        <f t="shared" si="604"/>
        <v>4216</v>
      </c>
      <c r="O2625" s="11">
        <f t="shared" si="611"/>
        <v>17728.650000000001</v>
      </c>
      <c r="P2625" s="11">
        <f t="shared" si="605"/>
        <v>0</v>
      </c>
      <c r="Q2625" s="11">
        <f t="shared" si="612"/>
        <v>3568.0399999999995</v>
      </c>
      <c r="R2625" s="11">
        <f t="shared" si="613"/>
        <v>21296.690000000002</v>
      </c>
      <c r="S2625" s="6">
        <f t="shared" si="606"/>
        <v>0</v>
      </c>
      <c r="T2625" s="11">
        <f t="shared" si="607"/>
        <v>0</v>
      </c>
      <c r="U2625" s="11">
        <f t="shared" si="608"/>
        <v>0</v>
      </c>
      <c r="V2625" s="11">
        <f t="shared" si="614"/>
        <v>0</v>
      </c>
      <c r="W2625" s="20"/>
    </row>
    <row r="2626" spans="1:23" x14ac:dyDescent="0.25">
      <c r="A2626">
        <v>2022041916</v>
      </c>
      <c r="B2626">
        <v>3</v>
      </c>
      <c r="C2626" s="8">
        <v>0.55540999999999996</v>
      </c>
      <c r="D2626" s="6">
        <f t="shared" si="600"/>
        <v>44432.799999999996</v>
      </c>
      <c r="E2626" s="62">
        <v>0</v>
      </c>
      <c r="F2626" s="6">
        <f t="shared" si="609"/>
        <v>0</v>
      </c>
      <c r="G2626" s="7">
        <v>0.62851000000000001</v>
      </c>
      <c r="H2626" s="6">
        <f t="shared" si="601"/>
        <v>21997.850000000002</v>
      </c>
      <c r="I2626" s="7">
        <v>0.22702</v>
      </c>
      <c r="J2626" s="6">
        <f t="shared" si="602"/>
        <v>3178.28</v>
      </c>
      <c r="K2626" s="20"/>
      <c r="L2626" s="6">
        <f t="shared" si="603"/>
        <v>40000</v>
      </c>
      <c r="M2626" s="11">
        <f t="shared" si="610"/>
        <v>0</v>
      </c>
      <c r="N2626" s="6">
        <f t="shared" si="604"/>
        <v>4432.7999999999956</v>
      </c>
      <c r="O2626" s="11">
        <f t="shared" si="611"/>
        <v>17565.050000000007</v>
      </c>
      <c r="P2626" s="11">
        <f t="shared" si="605"/>
        <v>0</v>
      </c>
      <c r="Q2626" s="11">
        <f t="shared" si="612"/>
        <v>3178.28</v>
      </c>
      <c r="R2626" s="11">
        <f t="shared" si="613"/>
        <v>20743.330000000005</v>
      </c>
      <c r="S2626" s="6">
        <f t="shared" si="606"/>
        <v>0</v>
      </c>
      <c r="T2626" s="11">
        <f t="shared" si="607"/>
        <v>0</v>
      </c>
      <c r="U2626" s="11">
        <f t="shared" si="608"/>
        <v>0</v>
      </c>
      <c r="V2626" s="11">
        <f t="shared" si="614"/>
        <v>0</v>
      </c>
      <c r="W2626" s="20"/>
    </row>
    <row r="2627" spans="1:23" x14ac:dyDescent="0.25">
      <c r="A2627">
        <v>2022041917</v>
      </c>
      <c r="B2627">
        <v>3</v>
      </c>
      <c r="C2627" s="8">
        <v>0.55991999999999997</v>
      </c>
      <c r="D2627" s="6">
        <f t="shared" si="600"/>
        <v>44793.599999999999</v>
      </c>
      <c r="E2627" s="62">
        <v>0</v>
      </c>
      <c r="F2627" s="6">
        <f t="shared" si="609"/>
        <v>0</v>
      </c>
      <c r="G2627" s="7">
        <v>0.63212000000000002</v>
      </c>
      <c r="H2627" s="6">
        <f t="shared" si="601"/>
        <v>22124.2</v>
      </c>
      <c r="I2627" s="7">
        <v>0.18151999999999999</v>
      </c>
      <c r="J2627" s="6">
        <f t="shared" si="602"/>
        <v>2541.2799999999997</v>
      </c>
      <c r="K2627" s="20"/>
      <c r="L2627" s="6">
        <f t="shared" si="603"/>
        <v>40000</v>
      </c>
      <c r="M2627" s="11">
        <f t="shared" si="610"/>
        <v>0</v>
      </c>
      <c r="N2627" s="6">
        <f t="shared" si="604"/>
        <v>4793.5999999999985</v>
      </c>
      <c r="O2627" s="11">
        <f t="shared" si="611"/>
        <v>17330.600000000002</v>
      </c>
      <c r="P2627" s="11">
        <f t="shared" si="605"/>
        <v>0</v>
      </c>
      <c r="Q2627" s="11">
        <f t="shared" si="612"/>
        <v>2541.2799999999997</v>
      </c>
      <c r="R2627" s="11">
        <f t="shared" si="613"/>
        <v>19871.88</v>
      </c>
      <c r="S2627" s="6">
        <f t="shared" si="606"/>
        <v>0</v>
      </c>
      <c r="T2627" s="11">
        <f t="shared" si="607"/>
        <v>0</v>
      </c>
      <c r="U2627" s="11">
        <f t="shared" si="608"/>
        <v>0</v>
      </c>
      <c r="V2627" s="11">
        <f t="shared" si="614"/>
        <v>0</v>
      </c>
      <c r="W2627" s="20"/>
    </row>
    <row r="2628" spans="1:23" x14ac:dyDescent="0.25">
      <c r="A2628">
        <v>2022041918</v>
      </c>
      <c r="B2628">
        <v>3</v>
      </c>
      <c r="C2628" s="8">
        <v>0.56023999999999996</v>
      </c>
      <c r="D2628" s="6">
        <f t="shared" si="600"/>
        <v>44819.199999999997</v>
      </c>
      <c r="E2628" s="62">
        <v>0</v>
      </c>
      <c r="F2628" s="6">
        <f t="shared" si="609"/>
        <v>0</v>
      </c>
      <c r="G2628" s="7">
        <v>0.63807000000000003</v>
      </c>
      <c r="H2628" s="6">
        <f t="shared" si="601"/>
        <v>22332.45</v>
      </c>
      <c r="I2628" s="7">
        <v>0.12282</v>
      </c>
      <c r="J2628" s="6">
        <f t="shared" si="602"/>
        <v>1719.48</v>
      </c>
      <c r="K2628" s="20"/>
      <c r="L2628" s="6">
        <f t="shared" si="603"/>
        <v>40000</v>
      </c>
      <c r="M2628" s="11">
        <f t="shared" si="610"/>
        <v>0</v>
      </c>
      <c r="N2628" s="6">
        <f t="shared" si="604"/>
        <v>4819.1999999999971</v>
      </c>
      <c r="O2628" s="11">
        <f t="shared" si="611"/>
        <v>17513.250000000004</v>
      </c>
      <c r="P2628" s="11">
        <f t="shared" si="605"/>
        <v>0</v>
      </c>
      <c r="Q2628" s="11">
        <f t="shared" si="612"/>
        <v>1719.48</v>
      </c>
      <c r="R2628" s="11">
        <f t="shared" si="613"/>
        <v>19232.730000000003</v>
      </c>
      <c r="S2628" s="6">
        <f t="shared" si="606"/>
        <v>0</v>
      </c>
      <c r="T2628" s="11">
        <f t="shared" si="607"/>
        <v>0</v>
      </c>
      <c r="U2628" s="11">
        <f t="shared" si="608"/>
        <v>0</v>
      </c>
      <c r="V2628" s="11">
        <f t="shared" si="614"/>
        <v>0</v>
      </c>
      <c r="W2628" s="20"/>
    </row>
    <row r="2629" spans="1:23" x14ac:dyDescent="0.25">
      <c r="A2629">
        <v>2022041919</v>
      </c>
      <c r="B2629">
        <v>3</v>
      </c>
      <c r="C2629" s="8">
        <v>0.55759000000000003</v>
      </c>
      <c r="D2629" s="6">
        <f t="shared" ref="D2629:D2692" si="615">D$18*C2629</f>
        <v>44607.200000000004</v>
      </c>
      <c r="E2629" s="62">
        <v>0</v>
      </c>
      <c r="F2629" s="6">
        <f t="shared" si="609"/>
        <v>0</v>
      </c>
      <c r="G2629" s="7">
        <v>0.64939999999999998</v>
      </c>
      <c r="H2629" s="6">
        <f t="shared" ref="H2629:H2692" si="616">H$18*G2629</f>
        <v>22729</v>
      </c>
      <c r="I2629" s="7">
        <v>5.3800000000000001E-2</v>
      </c>
      <c r="J2629" s="6">
        <f t="shared" ref="J2629:J2692" si="617">I2629*J$18</f>
        <v>753.2</v>
      </c>
      <c r="K2629" s="20"/>
      <c r="L2629" s="6">
        <f t="shared" si="603"/>
        <v>40000</v>
      </c>
      <c r="M2629" s="11">
        <f t="shared" si="610"/>
        <v>0</v>
      </c>
      <c r="N2629" s="6">
        <f t="shared" si="604"/>
        <v>4607.2000000000044</v>
      </c>
      <c r="O2629" s="11">
        <f t="shared" si="611"/>
        <v>18121.799999999996</v>
      </c>
      <c r="P2629" s="11">
        <f t="shared" si="605"/>
        <v>0</v>
      </c>
      <c r="Q2629" s="11">
        <f t="shared" si="612"/>
        <v>753.2</v>
      </c>
      <c r="R2629" s="11">
        <f t="shared" si="613"/>
        <v>18874.999999999996</v>
      </c>
      <c r="S2629" s="6">
        <f t="shared" si="606"/>
        <v>0</v>
      </c>
      <c r="T2629" s="11">
        <f t="shared" si="607"/>
        <v>0</v>
      </c>
      <c r="U2629" s="11">
        <f t="shared" si="608"/>
        <v>0</v>
      </c>
      <c r="V2629" s="11">
        <f t="shared" si="614"/>
        <v>0</v>
      </c>
      <c r="W2629" s="20"/>
    </row>
    <row r="2630" spans="1:23" x14ac:dyDescent="0.25">
      <c r="A2630">
        <v>2022041920</v>
      </c>
      <c r="B2630">
        <v>3</v>
      </c>
      <c r="C2630" s="8">
        <v>0.55761000000000005</v>
      </c>
      <c r="D2630" s="6">
        <f t="shared" si="615"/>
        <v>44608.800000000003</v>
      </c>
      <c r="E2630" s="62">
        <v>0</v>
      </c>
      <c r="F2630" s="6">
        <f t="shared" si="609"/>
        <v>0</v>
      </c>
      <c r="G2630" s="7">
        <v>0.65595000000000003</v>
      </c>
      <c r="H2630" s="6">
        <f t="shared" si="616"/>
        <v>22958.25</v>
      </c>
      <c r="I2630" s="7">
        <v>1.687E-2</v>
      </c>
      <c r="J2630" s="6">
        <f t="shared" si="617"/>
        <v>236.18</v>
      </c>
      <c r="K2630" s="20"/>
      <c r="L2630" s="6">
        <f t="shared" si="603"/>
        <v>40000</v>
      </c>
      <c r="M2630" s="11">
        <f t="shared" si="610"/>
        <v>0</v>
      </c>
      <c r="N2630" s="6">
        <f t="shared" si="604"/>
        <v>4608.8000000000029</v>
      </c>
      <c r="O2630" s="11">
        <f t="shared" si="611"/>
        <v>18349.449999999997</v>
      </c>
      <c r="P2630" s="11">
        <f t="shared" si="605"/>
        <v>0</v>
      </c>
      <c r="Q2630" s="11">
        <f t="shared" si="612"/>
        <v>236.18</v>
      </c>
      <c r="R2630" s="11">
        <f t="shared" si="613"/>
        <v>18585.629999999997</v>
      </c>
      <c r="S2630" s="6">
        <f t="shared" si="606"/>
        <v>0</v>
      </c>
      <c r="T2630" s="11">
        <f t="shared" si="607"/>
        <v>0</v>
      </c>
      <c r="U2630" s="11">
        <f t="shared" si="608"/>
        <v>0</v>
      </c>
      <c r="V2630" s="11">
        <f t="shared" si="614"/>
        <v>0</v>
      </c>
      <c r="W2630" s="20"/>
    </row>
    <row r="2631" spans="1:23" x14ac:dyDescent="0.25">
      <c r="A2631">
        <v>2022041921</v>
      </c>
      <c r="B2631">
        <v>3</v>
      </c>
      <c r="C2631" s="8">
        <v>0.56444000000000005</v>
      </c>
      <c r="D2631" s="6">
        <f t="shared" si="615"/>
        <v>45155.200000000004</v>
      </c>
      <c r="E2631" s="62">
        <v>0</v>
      </c>
      <c r="F2631" s="6">
        <f t="shared" si="609"/>
        <v>0</v>
      </c>
      <c r="G2631" s="7">
        <v>0.65959000000000001</v>
      </c>
      <c r="H2631" s="6">
        <f t="shared" si="616"/>
        <v>23085.65</v>
      </c>
      <c r="I2631" s="7">
        <v>4.4999999999999999E-4</v>
      </c>
      <c r="J2631" s="6">
        <f t="shared" si="617"/>
        <v>6.3</v>
      </c>
      <c r="K2631" s="20"/>
      <c r="L2631" s="6">
        <f t="shared" si="603"/>
        <v>40000</v>
      </c>
      <c r="M2631" s="11">
        <f t="shared" si="610"/>
        <v>0</v>
      </c>
      <c r="N2631" s="6">
        <f t="shared" si="604"/>
        <v>5155.2000000000044</v>
      </c>
      <c r="O2631" s="11">
        <f t="shared" si="611"/>
        <v>17930.449999999997</v>
      </c>
      <c r="P2631" s="11">
        <f t="shared" si="605"/>
        <v>0</v>
      </c>
      <c r="Q2631" s="11">
        <f t="shared" si="612"/>
        <v>6.3</v>
      </c>
      <c r="R2631" s="11">
        <f t="shared" si="613"/>
        <v>17936.749999999996</v>
      </c>
      <c r="S2631" s="6">
        <f t="shared" si="606"/>
        <v>0</v>
      </c>
      <c r="T2631" s="11">
        <f t="shared" si="607"/>
        <v>0</v>
      </c>
      <c r="U2631" s="11">
        <f t="shared" si="608"/>
        <v>0</v>
      </c>
      <c r="V2631" s="11">
        <f t="shared" si="614"/>
        <v>0</v>
      </c>
      <c r="W2631" s="20"/>
    </row>
    <row r="2632" spans="1:23" x14ac:dyDescent="0.25">
      <c r="A2632">
        <v>2022041922</v>
      </c>
      <c r="B2632">
        <v>3</v>
      </c>
      <c r="C2632" s="8">
        <v>0.55200000000000005</v>
      </c>
      <c r="D2632" s="6">
        <f t="shared" si="615"/>
        <v>44160.000000000007</v>
      </c>
      <c r="E2632" s="62">
        <v>0</v>
      </c>
      <c r="F2632" s="6">
        <f t="shared" si="609"/>
        <v>0</v>
      </c>
      <c r="G2632" s="7">
        <v>0.65283000000000002</v>
      </c>
      <c r="H2632" s="6">
        <f t="shared" si="616"/>
        <v>22849.05</v>
      </c>
      <c r="I2632" s="7">
        <v>0</v>
      </c>
      <c r="J2632" s="6">
        <f t="shared" si="617"/>
        <v>0</v>
      </c>
      <c r="K2632" s="20"/>
      <c r="L2632" s="6">
        <f t="shared" si="603"/>
        <v>40000</v>
      </c>
      <c r="M2632" s="11">
        <f t="shared" si="610"/>
        <v>0</v>
      </c>
      <c r="N2632" s="6">
        <f t="shared" si="604"/>
        <v>4160.0000000000073</v>
      </c>
      <c r="O2632" s="11">
        <f t="shared" si="611"/>
        <v>18689.049999999992</v>
      </c>
      <c r="P2632" s="11">
        <f t="shared" si="605"/>
        <v>0</v>
      </c>
      <c r="Q2632" s="11">
        <f t="shared" si="612"/>
        <v>0</v>
      </c>
      <c r="R2632" s="11">
        <f t="shared" si="613"/>
        <v>18689.049999999992</v>
      </c>
      <c r="S2632" s="6">
        <f t="shared" si="606"/>
        <v>0</v>
      </c>
      <c r="T2632" s="11">
        <f t="shared" si="607"/>
        <v>0</v>
      </c>
      <c r="U2632" s="11">
        <f t="shared" si="608"/>
        <v>0</v>
      </c>
      <c r="V2632" s="11">
        <f t="shared" si="614"/>
        <v>0</v>
      </c>
      <c r="W2632" s="20"/>
    </row>
    <row r="2633" spans="1:23" x14ac:dyDescent="0.25">
      <c r="A2633">
        <v>2022041923</v>
      </c>
      <c r="B2633">
        <v>3</v>
      </c>
      <c r="C2633" s="8">
        <v>0.52583999999999997</v>
      </c>
      <c r="D2633" s="6">
        <f t="shared" si="615"/>
        <v>42067.199999999997</v>
      </c>
      <c r="E2633" s="62">
        <v>0</v>
      </c>
      <c r="F2633" s="6">
        <f t="shared" si="609"/>
        <v>0</v>
      </c>
      <c r="G2633" s="7">
        <v>0.64631000000000005</v>
      </c>
      <c r="H2633" s="6">
        <f t="shared" si="616"/>
        <v>22620.850000000002</v>
      </c>
      <c r="I2633" s="7">
        <v>0</v>
      </c>
      <c r="J2633" s="6">
        <f t="shared" si="617"/>
        <v>0</v>
      </c>
      <c r="K2633" s="20"/>
      <c r="L2633" s="6">
        <f t="shared" si="603"/>
        <v>40000</v>
      </c>
      <c r="M2633" s="11">
        <f t="shared" si="610"/>
        <v>0</v>
      </c>
      <c r="N2633" s="6">
        <f t="shared" si="604"/>
        <v>2067.1999999999971</v>
      </c>
      <c r="O2633" s="11">
        <f t="shared" si="611"/>
        <v>20553.650000000005</v>
      </c>
      <c r="P2633" s="11">
        <f t="shared" si="605"/>
        <v>0</v>
      </c>
      <c r="Q2633" s="11">
        <f t="shared" si="612"/>
        <v>0</v>
      </c>
      <c r="R2633" s="11">
        <f t="shared" si="613"/>
        <v>20553.650000000005</v>
      </c>
      <c r="S2633" s="6">
        <f t="shared" si="606"/>
        <v>0</v>
      </c>
      <c r="T2633" s="11">
        <f t="shared" si="607"/>
        <v>0</v>
      </c>
      <c r="U2633" s="11">
        <f t="shared" si="608"/>
        <v>0</v>
      </c>
      <c r="V2633" s="11">
        <f t="shared" si="614"/>
        <v>0</v>
      </c>
      <c r="W2633" s="20"/>
    </row>
    <row r="2634" spans="1:23" x14ac:dyDescent="0.25">
      <c r="A2634">
        <v>2022041924</v>
      </c>
      <c r="B2634">
        <v>3</v>
      </c>
      <c r="C2634" s="8">
        <v>0.49287999999999998</v>
      </c>
      <c r="D2634" s="6">
        <f t="shared" si="615"/>
        <v>39430.400000000001</v>
      </c>
      <c r="E2634" s="62">
        <v>0</v>
      </c>
      <c r="F2634" s="6">
        <f t="shared" si="609"/>
        <v>0</v>
      </c>
      <c r="G2634" s="7">
        <v>0.63975000000000004</v>
      </c>
      <c r="H2634" s="6">
        <f t="shared" si="616"/>
        <v>22391.25</v>
      </c>
      <c r="I2634" s="7">
        <v>0</v>
      </c>
      <c r="J2634" s="6">
        <f t="shared" si="617"/>
        <v>0</v>
      </c>
      <c r="K2634" s="20"/>
      <c r="L2634" s="6">
        <f t="shared" si="603"/>
        <v>39430.400000000001</v>
      </c>
      <c r="M2634" s="11">
        <f t="shared" si="610"/>
        <v>569.59999999999854</v>
      </c>
      <c r="N2634" s="6">
        <f t="shared" si="604"/>
        <v>0</v>
      </c>
      <c r="O2634" s="11">
        <f t="shared" si="611"/>
        <v>22391.25</v>
      </c>
      <c r="P2634" s="11">
        <f t="shared" si="605"/>
        <v>0</v>
      </c>
      <c r="Q2634" s="11">
        <f t="shared" si="612"/>
        <v>0</v>
      </c>
      <c r="R2634" s="11">
        <f t="shared" si="613"/>
        <v>22960.85</v>
      </c>
      <c r="S2634" s="6">
        <f t="shared" si="606"/>
        <v>0</v>
      </c>
      <c r="T2634" s="11">
        <f t="shared" si="607"/>
        <v>0</v>
      </c>
      <c r="U2634" s="11">
        <f t="shared" si="608"/>
        <v>0</v>
      </c>
      <c r="V2634" s="11">
        <f t="shared" si="614"/>
        <v>0</v>
      </c>
      <c r="W2634" s="20"/>
    </row>
    <row r="2635" spans="1:23" x14ac:dyDescent="0.25">
      <c r="A2635">
        <v>2022042001</v>
      </c>
      <c r="B2635">
        <v>4</v>
      </c>
      <c r="C2635" s="8">
        <v>0.46806999999999999</v>
      </c>
      <c r="D2635" s="6">
        <f t="shared" si="615"/>
        <v>37445.599999999999</v>
      </c>
      <c r="E2635" s="62">
        <v>0</v>
      </c>
      <c r="F2635" s="6">
        <f t="shared" si="609"/>
        <v>0</v>
      </c>
      <c r="G2635" s="7">
        <v>0.63995000000000002</v>
      </c>
      <c r="H2635" s="6">
        <f t="shared" si="616"/>
        <v>22398.25</v>
      </c>
      <c r="I2635" s="7">
        <v>0</v>
      </c>
      <c r="J2635" s="6">
        <f t="shared" si="617"/>
        <v>0</v>
      </c>
      <c r="K2635" s="20"/>
      <c r="L2635" s="6">
        <f t="shared" si="603"/>
        <v>37445.599999999999</v>
      </c>
      <c r="M2635" s="11">
        <f t="shared" si="610"/>
        <v>2554.4000000000015</v>
      </c>
      <c r="N2635" s="6">
        <f t="shared" si="604"/>
        <v>0</v>
      </c>
      <c r="O2635" s="11">
        <f t="shared" si="611"/>
        <v>22398.25</v>
      </c>
      <c r="P2635" s="11">
        <f t="shared" si="605"/>
        <v>0</v>
      </c>
      <c r="Q2635" s="11">
        <f t="shared" si="612"/>
        <v>0</v>
      </c>
      <c r="R2635" s="11">
        <f t="shared" si="613"/>
        <v>24952.65</v>
      </c>
      <c r="S2635" s="6">
        <f t="shared" si="606"/>
        <v>0</v>
      </c>
      <c r="T2635" s="11">
        <f t="shared" si="607"/>
        <v>0</v>
      </c>
      <c r="U2635" s="11">
        <f t="shared" si="608"/>
        <v>0</v>
      </c>
      <c r="V2635" s="11">
        <f t="shared" si="614"/>
        <v>0</v>
      </c>
      <c r="W2635" s="20"/>
    </row>
    <row r="2636" spans="1:23" x14ac:dyDescent="0.25">
      <c r="A2636">
        <v>2022042002</v>
      </c>
      <c r="B2636">
        <v>4</v>
      </c>
      <c r="C2636" s="8">
        <v>0.45413999999999999</v>
      </c>
      <c r="D2636" s="6">
        <f t="shared" si="615"/>
        <v>36331.199999999997</v>
      </c>
      <c r="E2636" s="62">
        <v>0</v>
      </c>
      <c r="F2636" s="6">
        <f t="shared" si="609"/>
        <v>0</v>
      </c>
      <c r="G2636" s="7">
        <v>0.63937999999999995</v>
      </c>
      <c r="H2636" s="6">
        <f t="shared" si="616"/>
        <v>22378.3</v>
      </c>
      <c r="I2636" s="7">
        <v>0</v>
      </c>
      <c r="J2636" s="6">
        <f t="shared" si="617"/>
        <v>0</v>
      </c>
      <c r="K2636" s="20"/>
      <c r="L2636" s="6">
        <f t="shared" si="603"/>
        <v>36331.199999999997</v>
      </c>
      <c r="M2636" s="11">
        <f t="shared" si="610"/>
        <v>3668.8000000000029</v>
      </c>
      <c r="N2636" s="6">
        <f t="shared" si="604"/>
        <v>0</v>
      </c>
      <c r="O2636" s="11">
        <f t="shared" si="611"/>
        <v>22378.3</v>
      </c>
      <c r="P2636" s="11">
        <f t="shared" si="605"/>
        <v>0</v>
      </c>
      <c r="Q2636" s="11">
        <f t="shared" si="612"/>
        <v>0</v>
      </c>
      <c r="R2636" s="11">
        <f t="shared" si="613"/>
        <v>26047.100000000002</v>
      </c>
      <c r="S2636" s="6">
        <f t="shared" si="606"/>
        <v>0</v>
      </c>
      <c r="T2636" s="11">
        <f t="shared" si="607"/>
        <v>0</v>
      </c>
      <c r="U2636" s="11">
        <f t="shared" si="608"/>
        <v>0</v>
      </c>
      <c r="V2636" s="11">
        <f t="shared" si="614"/>
        <v>0</v>
      </c>
      <c r="W2636" s="20"/>
    </row>
    <row r="2637" spans="1:23" x14ac:dyDescent="0.25">
      <c r="A2637">
        <v>2022042003</v>
      </c>
      <c r="B2637">
        <v>4</v>
      </c>
      <c r="C2637" s="8">
        <v>0.44621</v>
      </c>
      <c r="D2637" s="6">
        <f t="shared" si="615"/>
        <v>35696.800000000003</v>
      </c>
      <c r="E2637" s="62">
        <v>0</v>
      </c>
      <c r="F2637" s="6">
        <f t="shared" si="609"/>
        <v>0</v>
      </c>
      <c r="G2637" s="7">
        <v>0.63883999999999996</v>
      </c>
      <c r="H2637" s="6">
        <f t="shared" si="616"/>
        <v>22359.399999999998</v>
      </c>
      <c r="I2637" s="7">
        <v>0</v>
      </c>
      <c r="J2637" s="6">
        <f t="shared" si="617"/>
        <v>0</v>
      </c>
      <c r="K2637" s="20"/>
      <c r="L2637" s="6">
        <f t="shared" si="603"/>
        <v>35696.800000000003</v>
      </c>
      <c r="M2637" s="11">
        <f t="shared" si="610"/>
        <v>4303.1999999999971</v>
      </c>
      <c r="N2637" s="6">
        <f t="shared" si="604"/>
        <v>0</v>
      </c>
      <c r="O2637" s="11">
        <f t="shared" si="611"/>
        <v>22359.399999999998</v>
      </c>
      <c r="P2637" s="11">
        <f t="shared" si="605"/>
        <v>0</v>
      </c>
      <c r="Q2637" s="11">
        <f t="shared" si="612"/>
        <v>0</v>
      </c>
      <c r="R2637" s="11">
        <f t="shared" si="613"/>
        <v>26662.599999999995</v>
      </c>
      <c r="S2637" s="6">
        <f t="shared" si="606"/>
        <v>0</v>
      </c>
      <c r="T2637" s="11">
        <f t="shared" si="607"/>
        <v>0</v>
      </c>
      <c r="U2637" s="11">
        <f t="shared" si="608"/>
        <v>0</v>
      </c>
      <c r="V2637" s="11">
        <f t="shared" si="614"/>
        <v>0</v>
      </c>
      <c r="W2637" s="20"/>
    </row>
    <row r="2638" spans="1:23" x14ac:dyDescent="0.25">
      <c r="A2638">
        <v>2022042004</v>
      </c>
      <c r="B2638">
        <v>4</v>
      </c>
      <c r="C2638" s="8">
        <v>0.44213000000000002</v>
      </c>
      <c r="D2638" s="6">
        <f t="shared" si="615"/>
        <v>35370.400000000001</v>
      </c>
      <c r="E2638" s="62">
        <v>0</v>
      </c>
      <c r="F2638" s="6">
        <f t="shared" si="609"/>
        <v>0</v>
      </c>
      <c r="G2638" s="7">
        <v>0.63019999999999998</v>
      </c>
      <c r="H2638" s="6">
        <f t="shared" si="616"/>
        <v>22057</v>
      </c>
      <c r="I2638" s="7">
        <v>0</v>
      </c>
      <c r="J2638" s="6">
        <f t="shared" si="617"/>
        <v>0</v>
      </c>
      <c r="K2638" s="20"/>
      <c r="L2638" s="6">
        <f t="shared" si="603"/>
        <v>35370.400000000001</v>
      </c>
      <c r="M2638" s="11">
        <f t="shared" si="610"/>
        <v>4629.5999999999985</v>
      </c>
      <c r="N2638" s="6">
        <f t="shared" si="604"/>
        <v>0</v>
      </c>
      <c r="O2638" s="11">
        <f t="shared" si="611"/>
        <v>22057</v>
      </c>
      <c r="P2638" s="11">
        <f t="shared" si="605"/>
        <v>0</v>
      </c>
      <c r="Q2638" s="11">
        <f t="shared" si="612"/>
        <v>0</v>
      </c>
      <c r="R2638" s="11">
        <f t="shared" si="613"/>
        <v>26686.6</v>
      </c>
      <c r="S2638" s="6">
        <f t="shared" si="606"/>
        <v>0</v>
      </c>
      <c r="T2638" s="11">
        <f t="shared" si="607"/>
        <v>0</v>
      </c>
      <c r="U2638" s="11">
        <f t="shared" si="608"/>
        <v>0</v>
      </c>
      <c r="V2638" s="11">
        <f t="shared" si="614"/>
        <v>0</v>
      </c>
      <c r="W2638" s="20"/>
    </row>
    <row r="2639" spans="1:23" x14ac:dyDescent="0.25">
      <c r="A2639">
        <v>2022042005</v>
      </c>
      <c r="B2639">
        <v>4</v>
      </c>
      <c r="C2639" s="8">
        <v>0.44761000000000001</v>
      </c>
      <c r="D2639" s="6">
        <f t="shared" si="615"/>
        <v>35808.800000000003</v>
      </c>
      <c r="E2639" s="62">
        <v>0</v>
      </c>
      <c r="F2639" s="6">
        <f t="shared" si="609"/>
        <v>0</v>
      </c>
      <c r="G2639" s="7">
        <v>0.62316000000000005</v>
      </c>
      <c r="H2639" s="6">
        <f t="shared" si="616"/>
        <v>21810.600000000002</v>
      </c>
      <c r="I2639" s="7">
        <v>0</v>
      </c>
      <c r="J2639" s="6">
        <f t="shared" si="617"/>
        <v>0</v>
      </c>
      <c r="K2639" s="20"/>
      <c r="L2639" s="6">
        <f t="shared" si="603"/>
        <v>35808.800000000003</v>
      </c>
      <c r="M2639" s="11">
        <f t="shared" si="610"/>
        <v>4191.1999999999971</v>
      </c>
      <c r="N2639" s="6">
        <f t="shared" si="604"/>
        <v>0</v>
      </c>
      <c r="O2639" s="11">
        <f t="shared" si="611"/>
        <v>21810.600000000002</v>
      </c>
      <c r="P2639" s="11">
        <f t="shared" si="605"/>
        <v>0</v>
      </c>
      <c r="Q2639" s="11">
        <f t="shared" si="612"/>
        <v>0</v>
      </c>
      <c r="R2639" s="11">
        <f t="shared" si="613"/>
        <v>26001.8</v>
      </c>
      <c r="S2639" s="6">
        <f t="shared" si="606"/>
        <v>0</v>
      </c>
      <c r="T2639" s="11">
        <f t="shared" si="607"/>
        <v>0</v>
      </c>
      <c r="U2639" s="11">
        <f t="shared" si="608"/>
        <v>0</v>
      </c>
      <c r="V2639" s="11">
        <f t="shared" si="614"/>
        <v>0</v>
      </c>
      <c r="W2639" s="20"/>
    </row>
    <row r="2640" spans="1:23" x14ac:dyDescent="0.25">
      <c r="A2640">
        <v>2022042006</v>
      </c>
      <c r="B2640">
        <v>4</v>
      </c>
      <c r="C2640" s="8">
        <v>0.46847</v>
      </c>
      <c r="D2640" s="6">
        <f t="shared" si="615"/>
        <v>37477.599999999999</v>
      </c>
      <c r="E2640" s="62">
        <v>0</v>
      </c>
      <c r="F2640" s="6">
        <f t="shared" si="609"/>
        <v>0</v>
      </c>
      <c r="G2640" s="7">
        <v>0.63007999999999997</v>
      </c>
      <c r="H2640" s="6">
        <f t="shared" si="616"/>
        <v>22052.799999999999</v>
      </c>
      <c r="I2640" s="7">
        <v>0</v>
      </c>
      <c r="J2640" s="6">
        <f t="shared" si="617"/>
        <v>0</v>
      </c>
      <c r="K2640" s="20"/>
      <c r="L2640" s="6">
        <f t="shared" si="603"/>
        <v>37477.599999999999</v>
      </c>
      <c r="M2640" s="11">
        <f t="shared" si="610"/>
        <v>2522.4000000000015</v>
      </c>
      <c r="N2640" s="6">
        <f t="shared" si="604"/>
        <v>0</v>
      </c>
      <c r="O2640" s="11">
        <f t="shared" si="611"/>
        <v>22052.799999999999</v>
      </c>
      <c r="P2640" s="11">
        <f t="shared" si="605"/>
        <v>0</v>
      </c>
      <c r="Q2640" s="11">
        <f t="shared" si="612"/>
        <v>0</v>
      </c>
      <c r="R2640" s="11">
        <f t="shared" si="613"/>
        <v>24575.200000000001</v>
      </c>
      <c r="S2640" s="6">
        <f t="shared" si="606"/>
        <v>0</v>
      </c>
      <c r="T2640" s="11">
        <f t="shared" si="607"/>
        <v>0</v>
      </c>
      <c r="U2640" s="11">
        <f t="shared" si="608"/>
        <v>0</v>
      </c>
      <c r="V2640" s="11">
        <f t="shared" si="614"/>
        <v>0</v>
      </c>
      <c r="W2640" s="20"/>
    </row>
    <row r="2641" spans="1:23" x14ac:dyDescent="0.25">
      <c r="A2641">
        <v>2022042007</v>
      </c>
      <c r="B2641">
        <v>4</v>
      </c>
      <c r="C2641" s="8">
        <v>0.50065999999999999</v>
      </c>
      <c r="D2641" s="6">
        <f t="shared" si="615"/>
        <v>40052.800000000003</v>
      </c>
      <c r="E2641" s="62">
        <v>0</v>
      </c>
      <c r="F2641" s="6">
        <f t="shared" si="609"/>
        <v>0</v>
      </c>
      <c r="G2641" s="7">
        <v>0.61555000000000004</v>
      </c>
      <c r="H2641" s="6">
        <f t="shared" si="616"/>
        <v>21544.25</v>
      </c>
      <c r="I2641" s="7">
        <v>0</v>
      </c>
      <c r="J2641" s="6">
        <f t="shared" si="617"/>
        <v>0</v>
      </c>
      <c r="K2641" s="20"/>
      <c r="L2641" s="6">
        <f t="shared" si="603"/>
        <v>40000</v>
      </c>
      <c r="M2641" s="11">
        <f t="shared" si="610"/>
        <v>0</v>
      </c>
      <c r="N2641" s="6">
        <f t="shared" si="604"/>
        <v>52.80000000000291</v>
      </c>
      <c r="O2641" s="11">
        <f t="shared" si="611"/>
        <v>21491.449999999997</v>
      </c>
      <c r="P2641" s="11">
        <f t="shared" si="605"/>
        <v>0</v>
      </c>
      <c r="Q2641" s="11">
        <f t="shared" si="612"/>
        <v>0</v>
      </c>
      <c r="R2641" s="11">
        <f t="shared" si="613"/>
        <v>21491.449999999997</v>
      </c>
      <c r="S2641" s="6">
        <f t="shared" si="606"/>
        <v>0</v>
      </c>
      <c r="T2641" s="11">
        <f t="shared" si="607"/>
        <v>0</v>
      </c>
      <c r="U2641" s="11">
        <f t="shared" si="608"/>
        <v>0</v>
      </c>
      <c r="V2641" s="11">
        <f t="shared" si="614"/>
        <v>0</v>
      </c>
      <c r="W2641" s="20"/>
    </row>
    <row r="2642" spans="1:23" x14ac:dyDescent="0.25">
      <c r="A2642">
        <v>2022042008</v>
      </c>
      <c r="B2642">
        <v>4</v>
      </c>
      <c r="C2642" s="8">
        <v>0.52153000000000005</v>
      </c>
      <c r="D2642" s="6">
        <f t="shared" si="615"/>
        <v>41722.400000000001</v>
      </c>
      <c r="E2642" s="62">
        <v>0</v>
      </c>
      <c r="F2642" s="6">
        <f t="shared" si="609"/>
        <v>0</v>
      </c>
      <c r="G2642" s="7">
        <v>0.61079000000000006</v>
      </c>
      <c r="H2642" s="6">
        <f t="shared" si="616"/>
        <v>21377.65</v>
      </c>
      <c r="I2642" s="7">
        <v>1.47E-2</v>
      </c>
      <c r="J2642" s="6">
        <f t="shared" si="617"/>
        <v>205.79999999999998</v>
      </c>
      <c r="K2642" s="20"/>
      <c r="L2642" s="6">
        <f t="shared" si="603"/>
        <v>40000</v>
      </c>
      <c r="M2642" s="11">
        <f t="shared" si="610"/>
        <v>0</v>
      </c>
      <c r="N2642" s="6">
        <f t="shared" si="604"/>
        <v>1722.4000000000015</v>
      </c>
      <c r="O2642" s="11">
        <f t="shared" si="611"/>
        <v>19655.25</v>
      </c>
      <c r="P2642" s="11">
        <f t="shared" si="605"/>
        <v>0</v>
      </c>
      <c r="Q2642" s="11">
        <f t="shared" si="612"/>
        <v>205.79999999999998</v>
      </c>
      <c r="R2642" s="11">
        <f t="shared" si="613"/>
        <v>19861.05</v>
      </c>
      <c r="S2642" s="6">
        <f t="shared" si="606"/>
        <v>0</v>
      </c>
      <c r="T2642" s="11">
        <f t="shared" si="607"/>
        <v>0</v>
      </c>
      <c r="U2642" s="11">
        <f t="shared" si="608"/>
        <v>0</v>
      </c>
      <c r="V2642" s="11">
        <f t="shared" si="614"/>
        <v>0</v>
      </c>
      <c r="W2642" s="20"/>
    </row>
    <row r="2643" spans="1:23" x14ac:dyDescent="0.25">
      <c r="A2643">
        <v>2022042009</v>
      </c>
      <c r="B2643">
        <v>4</v>
      </c>
      <c r="C2643" s="8">
        <v>0.52954000000000001</v>
      </c>
      <c r="D2643" s="6">
        <f t="shared" si="615"/>
        <v>42363.200000000004</v>
      </c>
      <c r="E2643" s="62">
        <v>0</v>
      </c>
      <c r="F2643" s="6">
        <f t="shared" si="609"/>
        <v>0</v>
      </c>
      <c r="G2643" s="7">
        <v>0.56788000000000005</v>
      </c>
      <c r="H2643" s="6">
        <f t="shared" si="616"/>
        <v>19875.800000000003</v>
      </c>
      <c r="I2643" s="7">
        <v>0.12274</v>
      </c>
      <c r="J2643" s="6">
        <f t="shared" si="617"/>
        <v>1718.3600000000001</v>
      </c>
      <c r="K2643" s="20"/>
      <c r="L2643" s="6">
        <f t="shared" si="603"/>
        <v>40000</v>
      </c>
      <c r="M2643" s="11">
        <f t="shared" si="610"/>
        <v>0</v>
      </c>
      <c r="N2643" s="6">
        <f t="shared" si="604"/>
        <v>2363.2000000000044</v>
      </c>
      <c r="O2643" s="11">
        <f t="shared" si="611"/>
        <v>17512.599999999999</v>
      </c>
      <c r="P2643" s="11">
        <f t="shared" si="605"/>
        <v>0</v>
      </c>
      <c r="Q2643" s="11">
        <f t="shared" si="612"/>
        <v>1718.3600000000001</v>
      </c>
      <c r="R2643" s="11">
        <f t="shared" si="613"/>
        <v>19230.96</v>
      </c>
      <c r="S2643" s="6">
        <f t="shared" si="606"/>
        <v>0</v>
      </c>
      <c r="T2643" s="11">
        <f t="shared" si="607"/>
        <v>0</v>
      </c>
      <c r="U2643" s="11">
        <f t="shared" si="608"/>
        <v>0</v>
      </c>
      <c r="V2643" s="11">
        <f t="shared" si="614"/>
        <v>0</v>
      </c>
      <c r="W2643" s="20"/>
    </row>
    <row r="2644" spans="1:23" x14ac:dyDescent="0.25">
      <c r="A2644">
        <v>2022042010</v>
      </c>
      <c r="B2644">
        <v>4</v>
      </c>
      <c r="C2644" s="8">
        <v>0.54534000000000005</v>
      </c>
      <c r="D2644" s="6">
        <f t="shared" si="615"/>
        <v>43627.200000000004</v>
      </c>
      <c r="E2644" s="62">
        <v>0</v>
      </c>
      <c r="F2644" s="6">
        <f t="shared" si="609"/>
        <v>0</v>
      </c>
      <c r="G2644" s="7">
        <v>0.57408999999999999</v>
      </c>
      <c r="H2644" s="6">
        <f t="shared" si="616"/>
        <v>20093.149999999998</v>
      </c>
      <c r="I2644" s="7">
        <v>0.19102</v>
      </c>
      <c r="J2644" s="6">
        <f t="shared" si="617"/>
        <v>2674.2799999999997</v>
      </c>
      <c r="K2644" s="20"/>
      <c r="L2644" s="6">
        <f t="shared" ref="L2644:L2707" si="618">IF(D2644-F2644&gt;C$17,C$17,D2644-F2644)</f>
        <v>40000</v>
      </c>
      <c r="M2644" s="11">
        <f t="shared" si="610"/>
        <v>0</v>
      </c>
      <c r="N2644" s="6">
        <f t="shared" ref="N2644:N2707" si="619">IF(D2644-F2644-L2644&gt;H2644,H2644,D2644-F2644-L2644)</f>
        <v>3627.2000000000044</v>
      </c>
      <c r="O2644" s="11">
        <f t="shared" si="611"/>
        <v>16465.949999999993</v>
      </c>
      <c r="P2644" s="11">
        <f t="shared" ref="P2644:P2707" si="620">IF(D2644-F2644-L2644-N2644&gt;J2644,J2644,D2644-F2644-L2644-N2644)</f>
        <v>0</v>
      </c>
      <c r="Q2644" s="11">
        <f t="shared" si="612"/>
        <v>2674.2799999999997</v>
      </c>
      <c r="R2644" s="11">
        <f t="shared" si="613"/>
        <v>19140.229999999992</v>
      </c>
      <c r="S2644" s="6">
        <f t="shared" ref="S2644:S2707" si="621">D2644-F2644-L2644-N2644-P2644</f>
        <v>0</v>
      </c>
      <c r="T2644" s="11">
        <f t="shared" ref="T2644:T2707" si="622">IF(T2643-AD$23+AD$24*R2644-S2644&gt;T$19,T$19,IF(T2643-AD$23+AD$24*R2644-S2644&lt;0,0,T2643-AD$23+AD$24*R2644-S2644))</f>
        <v>0</v>
      </c>
      <c r="U2644" s="11">
        <f t="shared" ref="U2644:U2707" si="623">IF(T2643-AD$23-T2644&gt;0,T2643-AD$23-T2644,0)</f>
        <v>0</v>
      </c>
      <c r="V2644" s="11">
        <f t="shared" si="614"/>
        <v>0</v>
      </c>
      <c r="W2644" s="20"/>
    </row>
    <row r="2645" spans="1:23" x14ac:dyDescent="0.25">
      <c r="A2645">
        <v>2022042011</v>
      </c>
      <c r="B2645">
        <v>4</v>
      </c>
      <c r="C2645" s="8">
        <v>0.56330000000000002</v>
      </c>
      <c r="D2645" s="6">
        <f t="shared" si="615"/>
        <v>45064</v>
      </c>
      <c r="E2645" s="62">
        <v>0</v>
      </c>
      <c r="F2645" s="6">
        <f t="shared" ref="F2645:F2708" si="624">F$18*E2645</f>
        <v>0</v>
      </c>
      <c r="G2645" s="7">
        <v>0.57310000000000005</v>
      </c>
      <c r="H2645" s="6">
        <f t="shared" si="616"/>
        <v>20058.500000000004</v>
      </c>
      <c r="I2645" s="7">
        <v>0.2467</v>
      </c>
      <c r="J2645" s="6">
        <f t="shared" si="617"/>
        <v>3453.8</v>
      </c>
      <c r="K2645" s="20"/>
      <c r="L2645" s="6">
        <f t="shared" si="618"/>
        <v>40000</v>
      </c>
      <c r="M2645" s="11">
        <f t="shared" ref="M2645:M2708" si="625">C$17-L2645</f>
        <v>0</v>
      </c>
      <c r="N2645" s="6">
        <f t="shared" si="619"/>
        <v>5064</v>
      </c>
      <c r="O2645" s="11">
        <f t="shared" ref="O2645:O2708" si="626">H2645-N2645</f>
        <v>14994.500000000004</v>
      </c>
      <c r="P2645" s="11">
        <f t="shared" si="620"/>
        <v>0</v>
      </c>
      <c r="Q2645" s="11">
        <f t="shared" ref="Q2645:Q2708" si="627">J2645-P2645</f>
        <v>3453.8</v>
      </c>
      <c r="R2645" s="11">
        <f t="shared" ref="R2645:R2708" si="628">M2645+O2645+Q2645</f>
        <v>18448.300000000003</v>
      </c>
      <c r="S2645" s="6">
        <f t="shared" si="621"/>
        <v>0</v>
      </c>
      <c r="T2645" s="11">
        <f t="shared" si="622"/>
        <v>0</v>
      </c>
      <c r="U2645" s="11">
        <f t="shared" si="623"/>
        <v>0</v>
      </c>
      <c r="V2645" s="11">
        <f t="shared" ref="V2645:V2708" si="629">D2645-F2645-L2645-N2645-P2645-U2645</f>
        <v>0</v>
      </c>
      <c r="W2645" s="20"/>
    </row>
    <row r="2646" spans="1:23" x14ac:dyDescent="0.25">
      <c r="A2646">
        <v>2022042012</v>
      </c>
      <c r="B2646">
        <v>4</v>
      </c>
      <c r="C2646" s="8">
        <v>0.58072999999999997</v>
      </c>
      <c r="D2646" s="6">
        <f t="shared" si="615"/>
        <v>46458.399999999994</v>
      </c>
      <c r="E2646" s="62">
        <v>0</v>
      </c>
      <c r="F2646" s="6">
        <f t="shared" si="624"/>
        <v>0</v>
      </c>
      <c r="G2646" s="7">
        <v>0.56755999999999995</v>
      </c>
      <c r="H2646" s="6">
        <f t="shared" si="616"/>
        <v>19864.599999999999</v>
      </c>
      <c r="I2646" s="7">
        <v>0.29139999999999999</v>
      </c>
      <c r="J2646" s="6">
        <f t="shared" si="617"/>
        <v>4079.6</v>
      </c>
      <c r="K2646" s="20"/>
      <c r="L2646" s="6">
        <f t="shared" si="618"/>
        <v>40000</v>
      </c>
      <c r="M2646" s="11">
        <f t="shared" si="625"/>
        <v>0</v>
      </c>
      <c r="N2646" s="6">
        <f t="shared" si="619"/>
        <v>6458.3999999999942</v>
      </c>
      <c r="O2646" s="11">
        <f t="shared" si="626"/>
        <v>13406.200000000004</v>
      </c>
      <c r="P2646" s="11">
        <f t="shared" si="620"/>
        <v>0</v>
      </c>
      <c r="Q2646" s="11">
        <f t="shared" si="627"/>
        <v>4079.6</v>
      </c>
      <c r="R2646" s="11">
        <f t="shared" si="628"/>
        <v>17485.800000000003</v>
      </c>
      <c r="S2646" s="6">
        <f t="shared" si="621"/>
        <v>0</v>
      </c>
      <c r="T2646" s="11">
        <f t="shared" si="622"/>
        <v>0</v>
      </c>
      <c r="U2646" s="11">
        <f t="shared" si="623"/>
        <v>0</v>
      </c>
      <c r="V2646" s="11">
        <f t="shared" si="629"/>
        <v>0</v>
      </c>
      <c r="W2646" s="20"/>
    </row>
    <row r="2647" spans="1:23" x14ac:dyDescent="0.25">
      <c r="A2647">
        <v>2022042013</v>
      </c>
      <c r="B2647">
        <v>4</v>
      </c>
      <c r="C2647" s="8">
        <v>0.59853000000000001</v>
      </c>
      <c r="D2647" s="6">
        <f t="shared" si="615"/>
        <v>47882.400000000001</v>
      </c>
      <c r="E2647" s="62">
        <v>0</v>
      </c>
      <c r="F2647" s="6">
        <f t="shared" si="624"/>
        <v>0</v>
      </c>
      <c r="G2647" s="7">
        <v>0.51763000000000003</v>
      </c>
      <c r="H2647" s="6">
        <f t="shared" si="616"/>
        <v>18117.050000000003</v>
      </c>
      <c r="I2647" s="7">
        <v>0.46578000000000003</v>
      </c>
      <c r="J2647" s="6">
        <f t="shared" si="617"/>
        <v>6520.92</v>
      </c>
      <c r="K2647" s="20"/>
      <c r="L2647" s="6">
        <f t="shared" si="618"/>
        <v>40000</v>
      </c>
      <c r="M2647" s="11">
        <f t="shared" si="625"/>
        <v>0</v>
      </c>
      <c r="N2647" s="6">
        <f t="shared" si="619"/>
        <v>7882.4000000000015</v>
      </c>
      <c r="O2647" s="11">
        <f t="shared" si="626"/>
        <v>10234.650000000001</v>
      </c>
      <c r="P2647" s="11">
        <f t="shared" si="620"/>
        <v>0</v>
      </c>
      <c r="Q2647" s="11">
        <f t="shared" si="627"/>
        <v>6520.92</v>
      </c>
      <c r="R2647" s="11">
        <f t="shared" si="628"/>
        <v>16755.57</v>
      </c>
      <c r="S2647" s="6">
        <f t="shared" si="621"/>
        <v>0</v>
      </c>
      <c r="T2647" s="11">
        <f t="shared" si="622"/>
        <v>0</v>
      </c>
      <c r="U2647" s="11">
        <f t="shared" si="623"/>
        <v>0</v>
      </c>
      <c r="V2647" s="11">
        <f t="shared" si="629"/>
        <v>0</v>
      </c>
      <c r="W2647" s="20"/>
    </row>
    <row r="2648" spans="1:23" x14ac:dyDescent="0.25">
      <c r="A2648">
        <v>2022042014</v>
      </c>
      <c r="B2648">
        <v>4</v>
      </c>
      <c r="C2648" s="8">
        <v>0.61931000000000003</v>
      </c>
      <c r="D2648" s="6">
        <f t="shared" si="615"/>
        <v>49544.800000000003</v>
      </c>
      <c r="E2648" s="62">
        <v>0</v>
      </c>
      <c r="F2648" s="6">
        <f t="shared" si="624"/>
        <v>0</v>
      </c>
      <c r="G2648" s="7">
        <v>0.46332000000000001</v>
      </c>
      <c r="H2648" s="6">
        <f t="shared" si="616"/>
        <v>16216.2</v>
      </c>
      <c r="I2648" s="7">
        <v>0.64561999999999997</v>
      </c>
      <c r="J2648" s="6">
        <f t="shared" si="617"/>
        <v>9038.68</v>
      </c>
      <c r="K2648" s="20"/>
      <c r="L2648" s="6">
        <f t="shared" si="618"/>
        <v>40000</v>
      </c>
      <c r="M2648" s="11">
        <f t="shared" si="625"/>
        <v>0</v>
      </c>
      <c r="N2648" s="6">
        <f t="shared" si="619"/>
        <v>9544.8000000000029</v>
      </c>
      <c r="O2648" s="11">
        <f t="shared" si="626"/>
        <v>6671.3999999999978</v>
      </c>
      <c r="P2648" s="11">
        <f t="shared" si="620"/>
        <v>0</v>
      </c>
      <c r="Q2648" s="11">
        <f t="shared" si="627"/>
        <v>9038.68</v>
      </c>
      <c r="R2648" s="11">
        <f t="shared" si="628"/>
        <v>15710.079999999998</v>
      </c>
      <c r="S2648" s="6">
        <f t="shared" si="621"/>
        <v>0</v>
      </c>
      <c r="T2648" s="11">
        <f t="shared" si="622"/>
        <v>0</v>
      </c>
      <c r="U2648" s="11">
        <f t="shared" si="623"/>
        <v>0</v>
      </c>
      <c r="V2648" s="11">
        <f t="shared" si="629"/>
        <v>0</v>
      </c>
      <c r="W2648" s="20"/>
    </row>
    <row r="2649" spans="1:23" x14ac:dyDescent="0.25">
      <c r="A2649">
        <v>2022042015</v>
      </c>
      <c r="B2649">
        <v>4</v>
      </c>
      <c r="C2649" s="8">
        <v>0.64034999999999997</v>
      </c>
      <c r="D2649" s="6">
        <f t="shared" si="615"/>
        <v>51228</v>
      </c>
      <c r="E2649" s="62">
        <v>0</v>
      </c>
      <c r="F2649" s="6">
        <f t="shared" si="624"/>
        <v>0</v>
      </c>
      <c r="G2649" s="7">
        <v>0.41454999999999997</v>
      </c>
      <c r="H2649" s="6">
        <f t="shared" si="616"/>
        <v>14509.25</v>
      </c>
      <c r="I2649" s="7">
        <v>0.68313999999999997</v>
      </c>
      <c r="J2649" s="6">
        <f t="shared" si="617"/>
        <v>9563.9599999999991</v>
      </c>
      <c r="K2649" s="20"/>
      <c r="L2649" s="6">
        <f t="shared" si="618"/>
        <v>40000</v>
      </c>
      <c r="M2649" s="11">
        <f t="shared" si="625"/>
        <v>0</v>
      </c>
      <c r="N2649" s="6">
        <f t="shared" si="619"/>
        <v>11228</v>
      </c>
      <c r="O2649" s="11">
        <f t="shared" si="626"/>
        <v>3281.25</v>
      </c>
      <c r="P2649" s="11">
        <f t="shared" si="620"/>
        <v>0</v>
      </c>
      <c r="Q2649" s="11">
        <f t="shared" si="627"/>
        <v>9563.9599999999991</v>
      </c>
      <c r="R2649" s="11">
        <f t="shared" si="628"/>
        <v>12845.21</v>
      </c>
      <c r="S2649" s="6">
        <f t="shared" si="621"/>
        <v>0</v>
      </c>
      <c r="T2649" s="11">
        <f t="shared" si="622"/>
        <v>0</v>
      </c>
      <c r="U2649" s="11">
        <f t="shared" si="623"/>
        <v>0</v>
      </c>
      <c r="V2649" s="11">
        <f t="shared" si="629"/>
        <v>0</v>
      </c>
      <c r="W2649" s="20"/>
    </row>
    <row r="2650" spans="1:23" x14ac:dyDescent="0.25">
      <c r="A2650">
        <v>2022042016</v>
      </c>
      <c r="B2650">
        <v>4</v>
      </c>
      <c r="C2650" s="8">
        <v>0.65693999999999997</v>
      </c>
      <c r="D2650" s="6">
        <f t="shared" si="615"/>
        <v>52555.199999999997</v>
      </c>
      <c r="E2650" s="62">
        <v>0</v>
      </c>
      <c r="F2650" s="6">
        <f t="shared" si="624"/>
        <v>0</v>
      </c>
      <c r="G2650" s="7">
        <v>0.38630999999999999</v>
      </c>
      <c r="H2650" s="6">
        <f t="shared" si="616"/>
        <v>13520.85</v>
      </c>
      <c r="I2650" s="7">
        <v>0.66335</v>
      </c>
      <c r="J2650" s="6">
        <f t="shared" si="617"/>
        <v>9286.9</v>
      </c>
      <c r="K2650" s="20"/>
      <c r="L2650" s="6">
        <f t="shared" si="618"/>
        <v>40000</v>
      </c>
      <c r="M2650" s="11">
        <f t="shared" si="625"/>
        <v>0</v>
      </c>
      <c r="N2650" s="6">
        <f t="shared" si="619"/>
        <v>12555.199999999997</v>
      </c>
      <c r="O2650" s="11">
        <f t="shared" si="626"/>
        <v>965.65000000000327</v>
      </c>
      <c r="P2650" s="11">
        <f t="shared" si="620"/>
        <v>0</v>
      </c>
      <c r="Q2650" s="11">
        <f t="shared" si="627"/>
        <v>9286.9</v>
      </c>
      <c r="R2650" s="11">
        <f t="shared" si="628"/>
        <v>10252.550000000003</v>
      </c>
      <c r="S2650" s="6">
        <f t="shared" si="621"/>
        <v>0</v>
      </c>
      <c r="T2650" s="11">
        <f t="shared" si="622"/>
        <v>0</v>
      </c>
      <c r="U2650" s="11">
        <f t="shared" si="623"/>
        <v>0</v>
      </c>
      <c r="V2650" s="11">
        <f t="shared" si="629"/>
        <v>0</v>
      </c>
      <c r="W2650" s="20"/>
    </row>
    <row r="2651" spans="1:23" x14ac:dyDescent="0.25">
      <c r="A2651">
        <v>2022042017</v>
      </c>
      <c r="B2651">
        <v>4</v>
      </c>
      <c r="C2651" s="8">
        <v>0.67457999999999996</v>
      </c>
      <c r="D2651" s="6">
        <f t="shared" si="615"/>
        <v>53966.399999999994</v>
      </c>
      <c r="E2651" s="62">
        <v>0</v>
      </c>
      <c r="F2651" s="6">
        <f t="shared" si="624"/>
        <v>0</v>
      </c>
      <c r="G2651" s="7">
        <v>0.37462000000000001</v>
      </c>
      <c r="H2651" s="6">
        <f t="shared" si="616"/>
        <v>13111.7</v>
      </c>
      <c r="I2651" s="7">
        <v>0.66564999999999996</v>
      </c>
      <c r="J2651" s="6">
        <f t="shared" si="617"/>
        <v>9319.1</v>
      </c>
      <c r="K2651" s="20"/>
      <c r="L2651" s="6">
        <f t="shared" si="618"/>
        <v>40000</v>
      </c>
      <c r="M2651" s="11">
        <f t="shared" si="625"/>
        <v>0</v>
      </c>
      <c r="N2651" s="6">
        <f t="shared" si="619"/>
        <v>13111.7</v>
      </c>
      <c r="O2651" s="11">
        <f t="shared" si="626"/>
        <v>0</v>
      </c>
      <c r="P2651" s="11">
        <f t="shared" si="620"/>
        <v>854.69999999999345</v>
      </c>
      <c r="Q2651" s="11">
        <f t="shared" si="627"/>
        <v>8464.4000000000069</v>
      </c>
      <c r="R2651" s="11">
        <f t="shared" si="628"/>
        <v>8464.4000000000069</v>
      </c>
      <c r="S2651" s="6">
        <f t="shared" si="621"/>
        <v>0</v>
      </c>
      <c r="T2651" s="11">
        <f t="shared" si="622"/>
        <v>0</v>
      </c>
      <c r="U2651" s="11">
        <f t="shared" si="623"/>
        <v>0</v>
      </c>
      <c r="V2651" s="11">
        <f t="shared" si="629"/>
        <v>0</v>
      </c>
      <c r="W2651" s="20"/>
    </row>
    <row r="2652" spans="1:23" x14ac:dyDescent="0.25">
      <c r="A2652">
        <v>2022042018</v>
      </c>
      <c r="B2652">
        <v>4</v>
      </c>
      <c r="C2652" s="8">
        <v>0.68435999999999997</v>
      </c>
      <c r="D2652" s="6">
        <f t="shared" si="615"/>
        <v>54748.799999999996</v>
      </c>
      <c r="E2652" s="62">
        <v>0</v>
      </c>
      <c r="F2652" s="6">
        <f t="shared" si="624"/>
        <v>0</v>
      </c>
      <c r="G2652" s="7">
        <v>0.36797999999999997</v>
      </c>
      <c r="H2652" s="6">
        <f t="shared" si="616"/>
        <v>12879.3</v>
      </c>
      <c r="I2652" s="7">
        <v>0.62805999999999995</v>
      </c>
      <c r="J2652" s="6">
        <f t="shared" si="617"/>
        <v>8792.84</v>
      </c>
      <c r="K2652" s="20"/>
      <c r="L2652" s="6">
        <f t="shared" si="618"/>
        <v>40000</v>
      </c>
      <c r="M2652" s="11">
        <f t="shared" si="625"/>
        <v>0</v>
      </c>
      <c r="N2652" s="6">
        <f t="shared" si="619"/>
        <v>12879.3</v>
      </c>
      <c r="O2652" s="11">
        <f t="shared" si="626"/>
        <v>0</v>
      </c>
      <c r="P2652" s="11">
        <f t="shared" si="620"/>
        <v>1869.4999999999964</v>
      </c>
      <c r="Q2652" s="11">
        <f t="shared" si="627"/>
        <v>6923.3400000000038</v>
      </c>
      <c r="R2652" s="11">
        <f t="shared" si="628"/>
        <v>6923.3400000000038</v>
      </c>
      <c r="S2652" s="6">
        <f t="shared" si="621"/>
        <v>0</v>
      </c>
      <c r="T2652" s="11">
        <f t="shared" si="622"/>
        <v>0</v>
      </c>
      <c r="U2652" s="11">
        <f t="shared" si="623"/>
        <v>0</v>
      </c>
      <c r="V2652" s="11">
        <f t="shared" si="629"/>
        <v>0</v>
      </c>
      <c r="W2652" s="20"/>
    </row>
    <row r="2653" spans="1:23" x14ac:dyDescent="0.25">
      <c r="A2653">
        <v>2022042019</v>
      </c>
      <c r="B2653">
        <v>4</v>
      </c>
      <c r="C2653" s="8">
        <v>0.67693000000000003</v>
      </c>
      <c r="D2653" s="6">
        <f t="shared" si="615"/>
        <v>54154.400000000001</v>
      </c>
      <c r="E2653" s="62">
        <v>0</v>
      </c>
      <c r="F2653" s="6">
        <f t="shared" si="624"/>
        <v>0</v>
      </c>
      <c r="G2653" s="7">
        <v>0.36158000000000001</v>
      </c>
      <c r="H2653" s="6">
        <f t="shared" si="616"/>
        <v>12655.300000000001</v>
      </c>
      <c r="I2653" s="7">
        <v>0.51112000000000002</v>
      </c>
      <c r="J2653" s="6">
        <f t="shared" si="617"/>
        <v>7155.68</v>
      </c>
      <c r="K2653" s="20"/>
      <c r="L2653" s="6">
        <f t="shared" si="618"/>
        <v>40000</v>
      </c>
      <c r="M2653" s="11">
        <f t="shared" si="625"/>
        <v>0</v>
      </c>
      <c r="N2653" s="6">
        <f t="shared" si="619"/>
        <v>12655.300000000001</v>
      </c>
      <c r="O2653" s="11">
        <f t="shared" si="626"/>
        <v>0</v>
      </c>
      <c r="P2653" s="11">
        <f t="shared" si="620"/>
        <v>1499.1000000000004</v>
      </c>
      <c r="Q2653" s="11">
        <f t="shared" si="627"/>
        <v>5656.58</v>
      </c>
      <c r="R2653" s="11">
        <f t="shared" si="628"/>
        <v>5656.58</v>
      </c>
      <c r="S2653" s="6">
        <f t="shared" si="621"/>
        <v>0</v>
      </c>
      <c r="T2653" s="11">
        <f t="shared" si="622"/>
        <v>0</v>
      </c>
      <c r="U2653" s="11">
        <f t="shared" si="623"/>
        <v>0</v>
      </c>
      <c r="V2653" s="11">
        <f t="shared" si="629"/>
        <v>0</v>
      </c>
      <c r="W2653" s="20"/>
    </row>
    <row r="2654" spans="1:23" x14ac:dyDescent="0.25">
      <c r="A2654">
        <v>2022042020</v>
      </c>
      <c r="B2654">
        <v>4</v>
      </c>
      <c r="C2654" s="8">
        <v>0.65978999999999999</v>
      </c>
      <c r="D2654" s="6">
        <f t="shared" si="615"/>
        <v>52783.199999999997</v>
      </c>
      <c r="E2654" s="62">
        <v>0</v>
      </c>
      <c r="F2654" s="6">
        <f t="shared" si="624"/>
        <v>0</v>
      </c>
      <c r="G2654" s="7">
        <v>0.34181</v>
      </c>
      <c r="H2654" s="6">
        <f t="shared" si="616"/>
        <v>11963.35</v>
      </c>
      <c r="I2654" s="7">
        <v>0.20077999999999999</v>
      </c>
      <c r="J2654" s="6">
        <f t="shared" si="617"/>
        <v>2810.9199999999996</v>
      </c>
      <c r="K2654" s="20"/>
      <c r="L2654" s="6">
        <f t="shared" si="618"/>
        <v>40000</v>
      </c>
      <c r="M2654" s="11">
        <f t="shared" si="625"/>
        <v>0</v>
      </c>
      <c r="N2654" s="6">
        <f t="shared" si="619"/>
        <v>11963.35</v>
      </c>
      <c r="O2654" s="11">
        <f t="shared" si="626"/>
        <v>0</v>
      </c>
      <c r="P2654" s="11">
        <f t="shared" si="620"/>
        <v>819.84999999999673</v>
      </c>
      <c r="Q2654" s="11">
        <f t="shared" si="627"/>
        <v>1991.0700000000029</v>
      </c>
      <c r="R2654" s="11">
        <f t="shared" si="628"/>
        <v>1991.0700000000029</v>
      </c>
      <c r="S2654" s="6">
        <f t="shared" si="621"/>
        <v>0</v>
      </c>
      <c r="T2654" s="11">
        <f t="shared" si="622"/>
        <v>0</v>
      </c>
      <c r="U2654" s="11">
        <f t="shared" si="623"/>
        <v>0</v>
      </c>
      <c r="V2654" s="11">
        <f t="shared" si="629"/>
        <v>0</v>
      </c>
      <c r="W2654" s="20"/>
    </row>
    <row r="2655" spans="1:23" x14ac:dyDescent="0.25">
      <c r="A2655">
        <v>2022042021</v>
      </c>
      <c r="B2655">
        <v>4</v>
      </c>
      <c r="C2655" s="8">
        <v>0.65325</v>
      </c>
      <c r="D2655" s="6">
        <f t="shared" si="615"/>
        <v>52260</v>
      </c>
      <c r="E2655" s="62">
        <v>0</v>
      </c>
      <c r="F2655" s="6">
        <f t="shared" si="624"/>
        <v>0</v>
      </c>
      <c r="G2655" s="7">
        <v>0.35509000000000002</v>
      </c>
      <c r="H2655" s="6">
        <f t="shared" si="616"/>
        <v>12428.150000000001</v>
      </c>
      <c r="I2655" s="7">
        <v>3.8800000000000002E-3</v>
      </c>
      <c r="J2655" s="6">
        <f t="shared" si="617"/>
        <v>54.32</v>
      </c>
      <c r="K2655" s="20"/>
      <c r="L2655" s="6">
        <f t="shared" si="618"/>
        <v>40000</v>
      </c>
      <c r="M2655" s="11">
        <f t="shared" si="625"/>
        <v>0</v>
      </c>
      <c r="N2655" s="6">
        <f t="shared" si="619"/>
        <v>12260</v>
      </c>
      <c r="O2655" s="11">
        <f t="shared" si="626"/>
        <v>168.15000000000146</v>
      </c>
      <c r="P2655" s="11">
        <f t="shared" si="620"/>
        <v>0</v>
      </c>
      <c r="Q2655" s="11">
        <f t="shared" si="627"/>
        <v>54.32</v>
      </c>
      <c r="R2655" s="11">
        <f t="shared" si="628"/>
        <v>222.47000000000145</v>
      </c>
      <c r="S2655" s="6">
        <f t="shared" si="621"/>
        <v>0</v>
      </c>
      <c r="T2655" s="11">
        <f t="shared" si="622"/>
        <v>0</v>
      </c>
      <c r="U2655" s="11">
        <f t="shared" si="623"/>
        <v>0</v>
      </c>
      <c r="V2655" s="11">
        <f t="shared" si="629"/>
        <v>0</v>
      </c>
      <c r="W2655" s="20"/>
    </row>
    <row r="2656" spans="1:23" x14ac:dyDescent="0.25">
      <c r="A2656">
        <v>2022042022</v>
      </c>
      <c r="B2656">
        <v>4</v>
      </c>
      <c r="C2656" s="8">
        <v>0.63776999999999995</v>
      </c>
      <c r="D2656" s="6">
        <f t="shared" si="615"/>
        <v>51021.599999999999</v>
      </c>
      <c r="E2656" s="62">
        <v>0</v>
      </c>
      <c r="F2656" s="6">
        <f t="shared" si="624"/>
        <v>0</v>
      </c>
      <c r="G2656" s="7">
        <v>0.43690000000000001</v>
      </c>
      <c r="H2656" s="6">
        <f t="shared" si="616"/>
        <v>15291.5</v>
      </c>
      <c r="I2656" s="7">
        <v>0</v>
      </c>
      <c r="J2656" s="6">
        <f t="shared" si="617"/>
        <v>0</v>
      </c>
      <c r="K2656" s="20"/>
      <c r="L2656" s="6">
        <f t="shared" si="618"/>
        <v>40000</v>
      </c>
      <c r="M2656" s="11">
        <f t="shared" si="625"/>
        <v>0</v>
      </c>
      <c r="N2656" s="6">
        <f t="shared" si="619"/>
        <v>11021.599999999999</v>
      </c>
      <c r="O2656" s="11">
        <f t="shared" si="626"/>
        <v>4269.9000000000015</v>
      </c>
      <c r="P2656" s="11">
        <f t="shared" si="620"/>
        <v>0</v>
      </c>
      <c r="Q2656" s="11">
        <f t="shared" si="627"/>
        <v>0</v>
      </c>
      <c r="R2656" s="11">
        <f t="shared" si="628"/>
        <v>4269.9000000000015</v>
      </c>
      <c r="S2656" s="6">
        <f t="shared" si="621"/>
        <v>0</v>
      </c>
      <c r="T2656" s="11">
        <f t="shared" si="622"/>
        <v>0</v>
      </c>
      <c r="U2656" s="11">
        <f t="shared" si="623"/>
        <v>0</v>
      </c>
      <c r="V2656" s="11">
        <f t="shared" si="629"/>
        <v>0</v>
      </c>
      <c r="W2656" s="20"/>
    </row>
    <row r="2657" spans="1:23" x14ac:dyDescent="0.25">
      <c r="A2657">
        <v>2022042023</v>
      </c>
      <c r="B2657">
        <v>4</v>
      </c>
      <c r="C2657" s="8">
        <v>0.60165000000000002</v>
      </c>
      <c r="D2657" s="6">
        <f t="shared" si="615"/>
        <v>48132</v>
      </c>
      <c r="E2657" s="62">
        <v>0</v>
      </c>
      <c r="F2657" s="6">
        <f t="shared" si="624"/>
        <v>0</v>
      </c>
      <c r="G2657" s="7">
        <v>0.55140999999999996</v>
      </c>
      <c r="H2657" s="6">
        <f t="shared" si="616"/>
        <v>19299.349999999999</v>
      </c>
      <c r="I2657" s="7">
        <v>0</v>
      </c>
      <c r="J2657" s="6">
        <f t="shared" si="617"/>
        <v>0</v>
      </c>
      <c r="K2657" s="20"/>
      <c r="L2657" s="6">
        <f t="shared" si="618"/>
        <v>40000</v>
      </c>
      <c r="M2657" s="11">
        <f t="shared" si="625"/>
        <v>0</v>
      </c>
      <c r="N2657" s="6">
        <f t="shared" si="619"/>
        <v>8132</v>
      </c>
      <c r="O2657" s="11">
        <f t="shared" si="626"/>
        <v>11167.349999999999</v>
      </c>
      <c r="P2657" s="11">
        <f t="shared" si="620"/>
        <v>0</v>
      </c>
      <c r="Q2657" s="11">
        <f t="shared" si="627"/>
        <v>0</v>
      </c>
      <c r="R2657" s="11">
        <f t="shared" si="628"/>
        <v>11167.349999999999</v>
      </c>
      <c r="S2657" s="6">
        <f t="shared" si="621"/>
        <v>0</v>
      </c>
      <c r="T2657" s="11">
        <f t="shared" si="622"/>
        <v>0</v>
      </c>
      <c r="U2657" s="11">
        <f t="shared" si="623"/>
        <v>0</v>
      </c>
      <c r="V2657" s="11">
        <f t="shared" si="629"/>
        <v>0</v>
      </c>
      <c r="W2657" s="20"/>
    </row>
    <row r="2658" spans="1:23" x14ac:dyDescent="0.25">
      <c r="A2658">
        <v>2022042024</v>
      </c>
      <c r="B2658">
        <v>4</v>
      </c>
      <c r="C2658" s="8">
        <v>0.56323000000000001</v>
      </c>
      <c r="D2658" s="6">
        <f t="shared" si="615"/>
        <v>45058.400000000001</v>
      </c>
      <c r="E2658" s="62">
        <v>0</v>
      </c>
      <c r="F2658" s="6">
        <f t="shared" si="624"/>
        <v>0</v>
      </c>
      <c r="G2658" s="7">
        <v>0.61895</v>
      </c>
      <c r="H2658" s="6">
        <f t="shared" si="616"/>
        <v>21663.25</v>
      </c>
      <c r="I2658" s="7">
        <v>0</v>
      </c>
      <c r="J2658" s="6">
        <f t="shared" si="617"/>
        <v>0</v>
      </c>
      <c r="K2658" s="20"/>
      <c r="L2658" s="6">
        <f t="shared" si="618"/>
        <v>40000</v>
      </c>
      <c r="M2658" s="11">
        <f t="shared" si="625"/>
        <v>0</v>
      </c>
      <c r="N2658" s="6">
        <f t="shared" si="619"/>
        <v>5058.4000000000015</v>
      </c>
      <c r="O2658" s="11">
        <f t="shared" si="626"/>
        <v>16604.849999999999</v>
      </c>
      <c r="P2658" s="11">
        <f t="shared" si="620"/>
        <v>0</v>
      </c>
      <c r="Q2658" s="11">
        <f t="shared" si="627"/>
        <v>0</v>
      </c>
      <c r="R2658" s="11">
        <f t="shared" si="628"/>
        <v>16604.849999999999</v>
      </c>
      <c r="S2658" s="6">
        <f t="shared" si="621"/>
        <v>0</v>
      </c>
      <c r="T2658" s="11">
        <f t="shared" si="622"/>
        <v>0</v>
      </c>
      <c r="U2658" s="11">
        <f t="shared" si="623"/>
        <v>0</v>
      </c>
      <c r="V2658" s="11">
        <f t="shared" si="629"/>
        <v>0</v>
      </c>
      <c r="W2658" s="20"/>
    </row>
    <row r="2659" spans="1:23" x14ac:dyDescent="0.25">
      <c r="A2659">
        <v>2022042101</v>
      </c>
      <c r="B2659">
        <v>5</v>
      </c>
      <c r="C2659" s="8">
        <v>0.52705000000000002</v>
      </c>
      <c r="D2659" s="6">
        <f t="shared" si="615"/>
        <v>42164</v>
      </c>
      <c r="E2659" s="62">
        <v>0</v>
      </c>
      <c r="F2659" s="6">
        <f t="shared" si="624"/>
        <v>0</v>
      </c>
      <c r="G2659" s="7">
        <v>0.62633000000000005</v>
      </c>
      <c r="H2659" s="6">
        <f t="shared" si="616"/>
        <v>21921.550000000003</v>
      </c>
      <c r="I2659" s="7">
        <v>0</v>
      </c>
      <c r="J2659" s="6">
        <f t="shared" si="617"/>
        <v>0</v>
      </c>
      <c r="K2659" s="20"/>
      <c r="L2659" s="6">
        <f t="shared" si="618"/>
        <v>40000</v>
      </c>
      <c r="M2659" s="11">
        <f t="shared" si="625"/>
        <v>0</v>
      </c>
      <c r="N2659" s="6">
        <f t="shared" si="619"/>
        <v>2164</v>
      </c>
      <c r="O2659" s="11">
        <f t="shared" si="626"/>
        <v>19757.550000000003</v>
      </c>
      <c r="P2659" s="11">
        <f t="shared" si="620"/>
        <v>0</v>
      </c>
      <c r="Q2659" s="11">
        <f t="shared" si="627"/>
        <v>0</v>
      </c>
      <c r="R2659" s="11">
        <f t="shared" si="628"/>
        <v>19757.550000000003</v>
      </c>
      <c r="S2659" s="6">
        <f t="shared" si="621"/>
        <v>0</v>
      </c>
      <c r="T2659" s="11">
        <f t="shared" si="622"/>
        <v>0</v>
      </c>
      <c r="U2659" s="11">
        <f t="shared" si="623"/>
        <v>0</v>
      </c>
      <c r="V2659" s="11">
        <f t="shared" si="629"/>
        <v>0</v>
      </c>
      <c r="W2659" s="20"/>
    </row>
    <row r="2660" spans="1:23" x14ac:dyDescent="0.25">
      <c r="A2660">
        <v>2022042102</v>
      </c>
      <c r="B2660">
        <v>5</v>
      </c>
      <c r="C2660" s="8">
        <v>0.50392999999999999</v>
      </c>
      <c r="D2660" s="6">
        <f t="shared" si="615"/>
        <v>40314.400000000001</v>
      </c>
      <c r="E2660" s="62">
        <v>0</v>
      </c>
      <c r="F2660" s="6">
        <f t="shared" si="624"/>
        <v>0</v>
      </c>
      <c r="G2660" s="7">
        <v>0.62680999999999998</v>
      </c>
      <c r="H2660" s="6">
        <f t="shared" si="616"/>
        <v>21938.35</v>
      </c>
      <c r="I2660" s="7">
        <v>0</v>
      </c>
      <c r="J2660" s="6">
        <f t="shared" si="617"/>
        <v>0</v>
      </c>
      <c r="K2660" s="20"/>
      <c r="L2660" s="6">
        <f t="shared" si="618"/>
        <v>40000</v>
      </c>
      <c r="M2660" s="11">
        <f t="shared" si="625"/>
        <v>0</v>
      </c>
      <c r="N2660" s="6">
        <f t="shared" si="619"/>
        <v>314.40000000000146</v>
      </c>
      <c r="O2660" s="11">
        <f t="shared" si="626"/>
        <v>21623.949999999997</v>
      </c>
      <c r="P2660" s="11">
        <f t="shared" si="620"/>
        <v>0</v>
      </c>
      <c r="Q2660" s="11">
        <f t="shared" si="627"/>
        <v>0</v>
      </c>
      <c r="R2660" s="11">
        <f t="shared" si="628"/>
        <v>21623.949999999997</v>
      </c>
      <c r="S2660" s="6">
        <f t="shared" si="621"/>
        <v>0</v>
      </c>
      <c r="T2660" s="11">
        <f t="shared" si="622"/>
        <v>0</v>
      </c>
      <c r="U2660" s="11">
        <f t="shared" si="623"/>
        <v>0</v>
      </c>
      <c r="V2660" s="11">
        <f t="shared" si="629"/>
        <v>0</v>
      </c>
      <c r="W2660" s="20"/>
    </row>
    <row r="2661" spans="1:23" x14ac:dyDescent="0.25">
      <c r="A2661">
        <v>2022042103</v>
      </c>
      <c r="B2661">
        <v>5</v>
      </c>
      <c r="C2661" s="8">
        <v>0.48812</v>
      </c>
      <c r="D2661" s="6">
        <f t="shared" si="615"/>
        <v>39049.599999999999</v>
      </c>
      <c r="E2661" s="62">
        <v>0</v>
      </c>
      <c r="F2661" s="6">
        <f t="shared" si="624"/>
        <v>0</v>
      </c>
      <c r="G2661" s="7">
        <v>0.61748000000000003</v>
      </c>
      <c r="H2661" s="6">
        <f t="shared" si="616"/>
        <v>21611.8</v>
      </c>
      <c r="I2661" s="7">
        <v>0</v>
      </c>
      <c r="J2661" s="6">
        <f t="shared" si="617"/>
        <v>0</v>
      </c>
      <c r="K2661" s="20"/>
      <c r="L2661" s="6">
        <f t="shared" si="618"/>
        <v>39049.599999999999</v>
      </c>
      <c r="M2661" s="11">
        <f t="shared" si="625"/>
        <v>950.40000000000146</v>
      </c>
      <c r="N2661" s="6">
        <f t="shared" si="619"/>
        <v>0</v>
      </c>
      <c r="O2661" s="11">
        <f t="shared" si="626"/>
        <v>21611.8</v>
      </c>
      <c r="P2661" s="11">
        <f t="shared" si="620"/>
        <v>0</v>
      </c>
      <c r="Q2661" s="11">
        <f t="shared" si="627"/>
        <v>0</v>
      </c>
      <c r="R2661" s="11">
        <f t="shared" si="628"/>
        <v>22562.2</v>
      </c>
      <c r="S2661" s="6">
        <f t="shared" si="621"/>
        <v>0</v>
      </c>
      <c r="T2661" s="11">
        <f t="shared" si="622"/>
        <v>0</v>
      </c>
      <c r="U2661" s="11">
        <f t="shared" si="623"/>
        <v>0</v>
      </c>
      <c r="V2661" s="11">
        <f t="shared" si="629"/>
        <v>0</v>
      </c>
      <c r="W2661" s="20"/>
    </row>
    <row r="2662" spans="1:23" x14ac:dyDescent="0.25">
      <c r="A2662">
        <v>2022042104</v>
      </c>
      <c r="B2662">
        <v>5</v>
      </c>
      <c r="C2662" s="8">
        <v>0.48181000000000002</v>
      </c>
      <c r="D2662" s="6">
        <f t="shared" si="615"/>
        <v>38544.800000000003</v>
      </c>
      <c r="E2662" s="62">
        <v>0</v>
      </c>
      <c r="F2662" s="6">
        <f t="shared" si="624"/>
        <v>0</v>
      </c>
      <c r="G2662" s="7">
        <v>0.61068</v>
      </c>
      <c r="H2662" s="6">
        <f t="shared" si="616"/>
        <v>21373.8</v>
      </c>
      <c r="I2662" s="7">
        <v>0</v>
      </c>
      <c r="J2662" s="6">
        <f t="shared" si="617"/>
        <v>0</v>
      </c>
      <c r="K2662" s="20"/>
      <c r="L2662" s="6">
        <f t="shared" si="618"/>
        <v>38544.800000000003</v>
      </c>
      <c r="M2662" s="11">
        <f t="shared" si="625"/>
        <v>1455.1999999999971</v>
      </c>
      <c r="N2662" s="6">
        <f t="shared" si="619"/>
        <v>0</v>
      </c>
      <c r="O2662" s="11">
        <f t="shared" si="626"/>
        <v>21373.8</v>
      </c>
      <c r="P2662" s="11">
        <f t="shared" si="620"/>
        <v>0</v>
      </c>
      <c r="Q2662" s="11">
        <f t="shared" si="627"/>
        <v>0</v>
      </c>
      <c r="R2662" s="11">
        <f t="shared" si="628"/>
        <v>22828.999999999996</v>
      </c>
      <c r="S2662" s="6">
        <f t="shared" si="621"/>
        <v>0</v>
      </c>
      <c r="T2662" s="11">
        <f t="shared" si="622"/>
        <v>0</v>
      </c>
      <c r="U2662" s="11">
        <f t="shared" si="623"/>
        <v>0</v>
      </c>
      <c r="V2662" s="11">
        <f t="shared" si="629"/>
        <v>0</v>
      </c>
      <c r="W2662" s="20"/>
    </row>
    <row r="2663" spans="1:23" x14ac:dyDescent="0.25">
      <c r="A2663">
        <v>2022042105</v>
      </c>
      <c r="B2663">
        <v>5</v>
      </c>
      <c r="C2663" s="8">
        <v>0.48425000000000001</v>
      </c>
      <c r="D2663" s="6">
        <f t="shared" si="615"/>
        <v>38740</v>
      </c>
      <c r="E2663" s="62">
        <v>0</v>
      </c>
      <c r="F2663" s="6">
        <f t="shared" si="624"/>
        <v>0</v>
      </c>
      <c r="G2663" s="7">
        <v>0.60380999999999996</v>
      </c>
      <c r="H2663" s="6">
        <f t="shared" si="616"/>
        <v>21133.35</v>
      </c>
      <c r="I2663" s="7">
        <v>0</v>
      </c>
      <c r="J2663" s="6">
        <f t="shared" si="617"/>
        <v>0</v>
      </c>
      <c r="K2663" s="20"/>
      <c r="L2663" s="6">
        <f t="shared" si="618"/>
        <v>38740</v>
      </c>
      <c r="M2663" s="11">
        <f t="shared" si="625"/>
        <v>1260</v>
      </c>
      <c r="N2663" s="6">
        <f t="shared" si="619"/>
        <v>0</v>
      </c>
      <c r="O2663" s="11">
        <f t="shared" si="626"/>
        <v>21133.35</v>
      </c>
      <c r="P2663" s="11">
        <f t="shared" si="620"/>
        <v>0</v>
      </c>
      <c r="Q2663" s="11">
        <f t="shared" si="627"/>
        <v>0</v>
      </c>
      <c r="R2663" s="11">
        <f t="shared" si="628"/>
        <v>22393.35</v>
      </c>
      <c r="S2663" s="6">
        <f t="shared" si="621"/>
        <v>0</v>
      </c>
      <c r="T2663" s="11">
        <f t="shared" si="622"/>
        <v>0</v>
      </c>
      <c r="U2663" s="11">
        <f t="shared" si="623"/>
        <v>0</v>
      </c>
      <c r="V2663" s="11">
        <f t="shared" si="629"/>
        <v>0</v>
      </c>
      <c r="W2663" s="20"/>
    </row>
    <row r="2664" spans="1:23" x14ac:dyDescent="0.25">
      <c r="A2664">
        <v>2022042106</v>
      </c>
      <c r="B2664">
        <v>5</v>
      </c>
      <c r="C2664" s="8">
        <v>0.50285999999999997</v>
      </c>
      <c r="D2664" s="6">
        <f t="shared" si="615"/>
        <v>40228.799999999996</v>
      </c>
      <c r="E2664" s="62">
        <v>0</v>
      </c>
      <c r="F2664" s="6">
        <f t="shared" si="624"/>
        <v>0</v>
      </c>
      <c r="G2664" s="7">
        <v>0.60648999999999997</v>
      </c>
      <c r="H2664" s="6">
        <f t="shared" si="616"/>
        <v>21227.149999999998</v>
      </c>
      <c r="I2664" s="7">
        <v>0</v>
      </c>
      <c r="J2664" s="6">
        <f t="shared" si="617"/>
        <v>0</v>
      </c>
      <c r="K2664" s="20"/>
      <c r="L2664" s="6">
        <f t="shared" si="618"/>
        <v>40000</v>
      </c>
      <c r="M2664" s="11">
        <f t="shared" si="625"/>
        <v>0</v>
      </c>
      <c r="N2664" s="6">
        <f t="shared" si="619"/>
        <v>228.79999999999563</v>
      </c>
      <c r="O2664" s="11">
        <f t="shared" si="626"/>
        <v>20998.350000000002</v>
      </c>
      <c r="P2664" s="11">
        <f t="shared" si="620"/>
        <v>0</v>
      </c>
      <c r="Q2664" s="11">
        <f t="shared" si="627"/>
        <v>0</v>
      </c>
      <c r="R2664" s="11">
        <f t="shared" si="628"/>
        <v>20998.350000000002</v>
      </c>
      <c r="S2664" s="6">
        <f t="shared" si="621"/>
        <v>0</v>
      </c>
      <c r="T2664" s="11">
        <f t="shared" si="622"/>
        <v>0</v>
      </c>
      <c r="U2664" s="11">
        <f t="shared" si="623"/>
        <v>0</v>
      </c>
      <c r="V2664" s="11">
        <f t="shared" si="629"/>
        <v>0</v>
      </c>
      <c r="W2664" s="20"/>
    </row>
    <row r="2665" spans="1:23" x14ac:dyDescent="0.25">
      <c r="A2665">
        <v>2022042107</v>
      </c>
      <c r="B2665">
        <v>5</v>
      </c>
      <c r="C2665" s="8">
        <v>0.53410000000000002</v>
      </c>
      <c r="D2665" s="6">
        <f t="shared" si="615"/>
        <v>42728</v>
      </c>
      <c r="E2665" s="62">
        <v>0</v>
      </c>
      <c r="F2665" s="6">
        <f t="shared" si="624"/>
        <v>0</v>
      </c>
      <c r="G2665" s="7">
        <v>0.60612999999999995</v>
      </c>
      <c r="H2665" s="6">
        <f t="shared" si="616"/>
        <v>21214.55</v>
      </c>
      <c r="I2665" s="7">
        <v>0</v>
      </c>
      <c r="J2665" s="6">
        <f t="shared" si="617"/>
        <v>0</v>
      </c>
      <c r="K2665" s="20"/>
      <c r="L2665" s="6">
        <f t="shared" si="618"/>
        <v>40000</v>
      </c>
      <c r="M2665" s="11">
        <f t="shared" si="625"/>
        <v>0</v>
      </c>
      <c r="N2665" s="6">
        <f t="shared" si="619"/>
        <v>2728</v>
      </c>
      <c r="O2665" s="11">
        <f t="shared" si="626"/>
        <v>18486.55</v>
      </c>
      <c r="P2665" s="11">
        <f t="shared" si="620"/>
        <v>0</v>
      </c>
      <c r="Q2665" s="11">
        <f t="shared" si="627"/>
        <v>0</v>
      </c>
      <c r="R2665" s="11">
        <f t="shared" si="628"/>
        <v>18486.55</v>
      </c>
      <c r="S2665" s="6">
        <f t="shared" si="621"/>
        <v>0</v>
      </c>
      <c r="T2665" s="11">
        <f t="shared" si="622"/>
        <v>0</v>
      </c>
      <c r="U2665" s="11">
        <f t="shared" si="623"/>
        <v>0</v>
      </c>
      <c r="V2665" s="11">
        <f t="shared" si="629"/>
        <v>0</v>
      </c>
      <c r="W2665" s="20"/>
    </row>
    <row r="2666" spans="1:23" x14ac:dyDescent="0.25">
      <c r="A2666">
        <v>2022042108</v>
      </c>
      <c r="B2666">
        <v>5</v>
      </c>
      <c r="C2666" s="8">
        <v>0.55042999999999997</v>
      </c>
      <c r="D2666" s="6">
        <f t="shared" si="615"/>
        <v>44034.400000000001</v>
      </c>
      <c r="E2666" s="62">
        <v>0</v>
      </c>
      <c r="F2666" s="6">
        <f t="shared" si="624"/>
        <v>0</v>
      </c>
      <c r="G2666" s="7">
        <v>0.57901000000000002</v>
      </c>
      <c r="H2666" s="6">
        <f t="shared" si="616"/>
        <v>20265.350000000002</v>
      </c>
      <c r="I2666" s="7">
        <v>3.3590000000000002E-2</v>
      </c>
      <c r="J2666" s="6">
        <f t="shared" si="617"/>
        <v>470.26000000000005</v>
      </c>
      <c r="K2666" s="20"/>
      <c r="L2666" s="6">
        <f t="shared" si="618"/>
        <v>40000</v>
      </c>
      <c r="M2666" s="11">
        <f t="shared" si="625"/>
        <v>0</v>
      </c>
      <c r="N2666" s="6">
        <f t="shared" si="619"/>
        <v>4034.4000000000015</v>
      </c>
      <c r="O2666" s="11">
        <f t="shared" si="626"/>
        <v>16230.95</v>
      </c>
      <c r="P2666" s="11">
        <f t="shared" si="620"/>
        <v>0</v>
      </c>
      <c r="Q2666" s="11">
        <f t="shared" si="627"/>
        <v>470.26000000000005</v>
      </c>
      <c r="R2666" s="11">
        <f t="shared" si="628"/>
        <v>16701.21</v>
      </c>
      <c r="S2666" s="6">
        <f t="shared" si="621"/>
        <v>0</v>
      </c>
      <c r="T2666" s="11">
        <f t="shared" si="622"/>
        <v>0</v>
      </c>
      <c r="U2666" s="11">
        <f t="shared" si="623"/>
        <v>0</v>
      </c>
      <c r="V2666" s="11">
        <f t="shared" si="629"/>
        <v>0</v>
      </c>
      <c r="W2666" s="20"/>
    </row>
    <row r="2667" spans="1:23" x14ac:dyDescent="0.25">
      <c r="A2667">
        <v>2022042109</v>
      </c>
      <c r="B2667">
        <v>5</v>
      </c>
      <c r="C2667" s="8">
        <v>0.56110000000000004</v>
      </c>
      <c r="D2667" s="6">
        <f t="shared" si="615"/>
        <v>44888</v>
      </c>
      <c r="E2667" s="62">
        <v>0</v>
      </c>
      <c r="F2667" s="6">
        <f t="shared" si="624"/>
        <v>0</v>
      </c>
      <c r="G2667" s="7">
        <v>0.55708999999999997</v>
      </c>
      <c r="H2667" s="6">
        <f t="shared" si="616"/>
        <v>19498.149999999998</v>
      </c>
      <c r="I2667" s="7">
        <v>0.26441999999999999</v>
      </c>
      <c r="J2667" s="6">
        <f t="shared" si="617"/>
        <v>3701.8799999999997</v>
      </c>
      <c r="K2667" s="20"/>
      <c r="L2667" s="6">
        <f t="shared" si="618"/>
        <v>40000</v>
      </c>
      <c r="M2667" s="11">
        <f t="shared" si="625"/>
        <v>0</v>
      </c>
      <c r="N2667" s="6">
        <f t="shared" si="619"/>
        <v>4888</v>
      </c>
      <c r="O2667" s="11">
        <f t="shared" si="626"/>
        <v>14610.149999999998</v>
      </c>
      <c r="P2667" s="11">
        <f t="shared" si="620"/>
        <v>0</v>
      </c>
      <c r="Q2667" s="11">
        <f t="shared" si="627"/>
        <v>3701.8799999999997</v>
      </c>
      <c r="R2667" s="11">
        <f t="shared" si="628"/>
        <v>18312.03</v>
      </c>
      <c r="S2667" s="6">
        <f t="shared" si="621"/>
        <v>0</v>
      </c>
      <c r="T2667" s="11">
        <f t="shared" si="622"/>
        <v>0</v>
      </c>
      <c r="U2667" s="11">
        <f t="shared" si="623"/>
        <v>0</v>
      </c>
      <c r="V2667" s="11">
        <f t="shared" si="629"/>
        <v>0</v>
      </c>
      <c r="W2667" s="20"/>
    </row>
    <row r="2668" spans="1:23" x14ac:dyDescent="0.25">
      <c r="A2668">
        <v>2022042110</v>
      </c>
      <c r="B2668">
        <v>5</v>
      </c>
      <c r="C2668" s="8">
        <v>0.57825000000000004</v>
      </c>
      <c r="D2668" s="6">
        <f t="shared" si="615"/>
        <v>46260</v>
      </c>
      <c r="E2668" s="62">
        <v>0</v>
      </c>
      <c r="F2668" s="6">
        <f t="shared" si="624"/>
        <v>0</v>
      </c>
      <c r="G2668" s="7">
        <v>0.56435999999999997</v>
      </c>
      <c r="H2668" s="6">
        <f t="shared" si="616"/>
        <v>19752.599999999999</v>
      </c>
      <c r="I2668" s="7">
        <v>0.29510999999999998</v>
      </c>
      <c r="J2668" s="6">
        <f t="shared" si="617"/>
        <v>4131.54</v>
      </c>
      <c r="K2668" s="20"/>
      <c r="L2668" s="6">
        <f t="shared" si="618"/>
        <v>40000</v>
      </c>
      <c r="M2668" s="11">
        <f t="shared" si="625"/>
        <v>0</v>
      </c>
      <c r="N2668" s="6">
        <f t="shared" si="619"/>
        <v>6260</v>
      </c>
      <c r="O2668" s="11">
        <f t="shared" si="626"/>
        <v>13492.599999999999</v>
      </c>
      <c r="P2668" s="11">
        <f t="shared" si="620"/>
        <v>0</v>
      </c>
      <c r="Q2668" s="11">
        <f t="shared" si="627"/>
        <v>4131.54</v>
      </c>
      <c r="R2668" s="11">
        <f t="shared" si="628"/>
        <v>17624.14</v>
      </c>
      <c r="S2668" s="6">
        <f t="shared" si="621"/>
        <v>0</v>
      </c>
      <c r="T2668" s="11">
        <f t="shared" si="622"/>
        <v>0</v>
      </c>
      <c r="U2668" s="11">
        <f t="shared" si="623"/>
        <v>0</v>
      </c>
      <c r="V2668" s="11">
        <f t="shared" si="629"/>
        <v>0</v>
      </c>
      <c r="W2668" s="20"/>
    </row>
    <row r="2669" spans="1:23" x14ac:dyDescent="0.25">
      <c r="A2669">
        <v>2022042111</v>
      </c>
      <c r="B2669">
        <v>5</v>
      </c>
      <c r="C2669" s="8">
        <v>0.59960999999999998</v>
      </c>
      <c r="D2669" s="6">
        <f t="shared" si="615"/>
        <v>47968.799999999996</v>
      </c>
      <c r="E2669" s="62">
        <v>0</v>
      </c>
      <c r="F2669" s="6">
        <f t="shared" si="624"/>
        <v>0</v>
      </c>
      <c r="G2669" s="7">
        <v>0.55066000000000004</v>
      </c>
      <c r="H2669" s="6">
        <f t="shared" si="616"/>
        <v>19273.100000000002</v>
      </c>
      <c r="I2669" s="7">
        <v>0.40531</v>
      </c>
      <c r="J2669" s="6">
        <f t="shared" si="617"/>
        <v>5674.34</v>
      </c>
      <c r="K2669" s="20"/>
      <c r="L2669" s="6">
        <f t="shared" si="618"/>
        <v>40000</v>
      </c>
      <c r="M2669" s="11">
        <f t="shared" si="625"/>
        <v>0</v>
      </c>
      <c r="N2669" s="6">
        <f t="shared" si="619"/>
        <v>7968.7999999999956</v>
      </c>
      <c r="O2669" s="11">
        <f t="shared" si="626"/>
        <v>11304.300000000007</v>
      </c>
      <c r="P2669" s="11">
        <f t="shared" si="620"/>
        <v>0</v>
      </c>
      <c r="Q2669" s="11">
        <f t="shared" si="627"/>
        <v>5674.34</v>
      </c>
      <c r="R2669" s="11">
        <f t="shared" si="628"/>
        <v>16978.640000000007</v>
      </c>
      <c r="S2669" s="6">
        <f t="shared" si="621"/>
        <v>0</v>
      </c>
      <c r="T2669" s="11">
        <f t="shared" si="622"/>
        <v>0</v>
      </c>
      <c r="U2669" s="11">
        <f t="shared" si="623"/>
        <v>0</v>
      </c>
      <c r="V2669" s="11">
        <f t="shared" si="629"/>
        <v>0</v>
      </c>
      <c r="W2669" s="20"/>
    </row>
    <row r="2670" spans="1:23" x14ac:dyDescent="0.25">
      <c r="A2670">
        <v>2022042112</v>
      </c>
      <c r="B2670">
        <v>5</v>
      </c>
      <c r="C2670" s="8">
        <v>0.61758999999999997</v>
      </c>
      <c r="D2670" s="6">
        <f t="shared" si="615"/>
        <v>49407.199999999997</v>
      </c>
      <c r="E2670" s="62">
        <v>0</v>
      </c>
      <c r="F2670" s="6">
        <f t="shared" si="624"/>
        <v>0</v>
      </c>
      <c r="G2670" s="7">
        <v>0.52010000000000001</v>
      </c>
      <c r="H2670" s="6">
        <f t="shared" si="616"/>
        <v>18203.5</v>
      </c>
      <c r="I2670" s="7">
        <v>0.54681999999999997</v>
      </c>
      <c r="J2670" s="6">
        <f t="shared" si="617"/>
        <v>7655.48</v>
      </c>
      <c r="K2670" s="20"/>
      <c r="L2670" s="6">
        <f t="shared" si="618"/>
        <v>40000</v>
      </c>
      <c r="M2670" s="11">
        <f t="shared" si="625"/>
        <v>0</v>
      </c>
      <c r="N2670" s="6">
        <f t="shared" si="619"/>
        <v>9407.1999999999971</v>
      </c>
      <c r="O2670" s="11">
        <f t="shared" si="626"/>
        <v>8796.3000000000029</v>
      </c>
      <c r="P2670" s="11">
        <f t="shared" si="620"/>
        <v>0</v>
      </c>
      <c r="Q2670" s="11">
        <f t="shared" si="627"/>
        <v>7655.48</v>
      </c>
      <c r="R2670" s="11">
        <f t="shared" si="628"/>
        <v>16451.780000000002</v>
      </c>
      <c r="S2670" s="6">
        <f t="shared" si="621"/>
        <v>0</v>
      </c>
      <c r="T2670" s="11">
        <f t="shared" si="622"/>
        <v>0</v>
      </c>
      <c r="U2670" s="11">
        <f t="shared" si="623"/>
        <v>0</v>
      </c>
      <c r="V2670" s="11">
        <f t="shared" si="629"/>
        <v>0</v>
      </c>
      <c r="W2670" s="20"/>
    </row>
    <row r="2671" spans="1:23" x14ac:dyDescent="0.25">
      <c r="A2671">
        <v>2022042113</v>
      </c>
      <c r="B2671">
        <v>5</v>
      </c>
      <c r="C2671" s="8">
        <v>0.63524000000000003</v>
      </c>
      <c r="D2671" s="6">
        <f t="shared" si="615"/>
        <v>50819.200000000004</v>
      </c>
      <c r="E2671" s="62">
        <v>0</v>
      </c>
      <c r="F2671" s="6">
        <f t="shared" si="624"/>
        <v>0</v>
      </c>
      <c r="G2671" s="7">
        <v>0.48122999999999999</v>
      </c>
      <c r="H2671" s="6">
        <f t="shared" si="616"/>
        <v>16843.05</v>
      </c>
      <c r="I2671" s="7">
        <v>0.69198000000000004</v>
      </c>
      <c r="J2671" s="6">
        <f t="shared" si="617"/>
        <v>9687.7200000000012</v>
      </c>
      <c r="K2671" s="20"/>
      <c r="L2671" s="6">
        <f t="shared" si="618"/>
        <v>40000</v>
      </c>
      <c r="M2671" s="11">
        <f t="shared" si="625"/>
        <v>0</v>
      </c>
      <c r="N2671" s="6">
        <f t="shared" si="619"/>
        <v>10819.200000000004</v>
      </c>
      <c r="O2671" s="11">
        <f t="shared" si="626"/>
        <v>6023.8499999999949</v>
      </c>
      <c r="P2671" s="11">
        <f t="shared" si="620"/>
        <v>0</v>
      </c>
      <c r="Q2671" s="11">
        <f t="shared" si="627"/>
        <v>9687.7200000000012</v>
      </c>
      <c r="R2671" s="11">
        <f t="shared" si="628"/>
        <v>15711.569999999996</v>
      </c>
      <c r="S2671" s="6">
        <f t="shared" si="621"/>
        <v>0</v>
      </c>
      <c r="T2671" s="11">
        <f t="shared" si="622"/>
        <v>0</v>
      </c>
      <c r="U2671" s="11">
        <f t="shared" si="623"/>
        <v>0</v>
      </c>
      <c r="V2671" s="11">
        <f t="shared" si="629"/>
        <v>0</v>
      </c>
      <c r="W2671" s="20"/>
    </row>
    <row r="2672" spans="1:23" x14ac:dyDescent="0.25">
      <c r="A2672">
        <v>2022042114</v>
      </c>
      <c r="B2672">
        <v>5</v>
      </c>
      <c r="C2672" s="8">
        <v>0.65500999999999998</v>
      </c>
      <c r="D2672" s="6">
        <f t="shared" si="615"/>
        <v>52400.799999999996</v>
      </c>
      <c r="E2672" s="62">
        <v>0</v>
      </c>
      <c r="F2672" s="6">
        <f t="shared" si="624"/>
        <v>0</v>
      </c>
      <c r="G2672" s="7">
        <v>0.44329000000000002</v>
      </c>
      <c r="H2672" s="6">
        <f t="shared" si="616"/>
        <v>15515.150000000001</v>
      </c>
      <c r="I2672" s="7">
        <v>0.71845000000000003</v>
      </c>
      <c r="J2672" s="6">
        <f t="shared" si="617"/>
        <v>10058.300000000001</v>
      </c>
      <c r="K2672" s="20"/>
      <c r="L2672" s="6">
        <f t="shared" si="618"/>
        <v>40000</v>
      </c>
      <c r="M2672" s="11">
        <f t="shared" si="625"/>
        <v>0</v>
      </c>
      <c r="N2672" s="6">
        <f t="shared" si="619"/>
        <v>12400.799999999996</v>
      </c>
      <c r="O2672" s="11">
        <f t="shared" si="626"/>
        <v>3114.3500000000058</v>
      </c>
      <c r="P2672" s="11">
        <f t="shared" si="620"/>
        <v>0</v>
      </c>
      <c r="Q2672" s="11">
        <f t="shared" si="627"/>
        <v>10058.300000000001</v>
      </c>
      <c r="R2672" s="11">
        <f t="shared" si="628"/>
        <v>13172.650000000007</v>
      </c>
      <c r="S2672" s="6">
        <f t="shared" si="621"/>
        <v>0</v>
      </c>
      <c r="T2672" s="11">
        <f t="shared" si="622"/>
        <v>0</v>
      </c>
      <c r="U2672" s="11">
        <f t="shared" si="623"/>
        <v>0</v>
      </c>
      <c r="V2672" s="11">
        <f t="shared" si="629"/>
        <v>0</v>
      </c>
      <c r="W2672" s="20"/>
    </row>
    <row r="2673" spans="1:23" x14ac:dyDescent="0.25">
      <c r="A2673">
        <v>2022042115</v>
      </c>
      <c r="B2673">
        <v>5</v>
      </c>
      <c r="C2673" s="8">
        <v>0.67376000000000003</v>
      </c>
      <c r="D2673" s="6">
        <f t="shared" si="615"/>
        <v>53900.800000000003</v>
      </c>
      <c r="E2673" s="62">
        <v>0</v>
      </c>
      <c r="F2673" s="6">
        <f t="shared" si="624"/>
        <v>0</v>
      </c>
      <c r="G2673" s="7">
        <v>0.45285999999999998</v>
      </c>
      <c r="H2673" s="6">
        <f t="shared" si="616"/>
        <v>15850.1</v>
      </c>
      <c r="I2673" s="7">
        <v>0.72607999999999995</v>
      </c>
      <c r="J2673" s="6">
        <f t="shared" si="617"/>
        <v>10165.119999999999</v>
      </c>
      <c r="K2673" s="20"/>
      <c r="L2673" s="6">
        <f t="shared" si="618"/>
        <v>40000</v>
      </c>
      <c r="M2673" s="11">
        <f t="shared" si="625"/>
        <v>0</v>
      </c>
      <c r="N2673" s="6">
        <f t="shared" si="619"/>
        <v>13900.800000000003</v>
      </c>
      <c r="O2673" s="11">
        <f t="shared" si="626"/>
        <v>1949.2999999999975</v>
      </c>
      <c r="P2673" s="11">
        <f t="shared" si="620"/>
        <v>0</v>
      </c>
      <c r="Q2673" s="11">
        <f t="shared" si="627"/>
        <v>10165.119999999999</v>
      </c>
      <c r="R2673" s="11">
        <f t="shared" si="628"/>
        <v>12114.419999999996</v>
      </c>
      <c r="S2673" s="6">
        <f t="shared" si="621"/>
        <v>0</v>
      </c>
      <c r="T2673" s="11">
        <f t="shared" si="622"/>
        <v>0</v>
      </c>
      <c r="U2673" s="11">
        <f t="shared" si="623"/>
        <v>0</v>
      </c>
      <c r="V2673" s="11">
        <f t="shared" si="629"/>
        <v>0</v>
      </c>
      <c r="W2673" s="20"/>
    </row>
    <row r="2674" spans="1:23" x14ac:dyDescent="0.25">
      <c r="A2674">
        <v>2022042116</v>
      </c>
      <c r="B2674">
        <v>5</v>
      </c>
      <c r="C2674" s="8">
        <v>0.68818000000000001</v>
      </c>
      <c r="D2674" s="6">
        <f t="shared" si="615"/>
        <v>55054.400000000001</v>
      </c>
      <c r="E2674" s="62">
        <v>0</v>
      </c>
      <c r="F2674" s="6">
        <f t="shared" si="624"/>
        <v>0</v>
      </c>
      <c r="G2674" s="7">
        <v>0.50048999999999999</v>
      </c>
      <c r="H2674" s="6">
        <f t="shared" si="616"/>
        <v>17517.150000000001</v>
      </c>
      <c r="I2674" s="7">
        <v>0.68059000000000003</v>
      </c>
      <c r="J2674" s="6">
        <f t="shared" si="617"/>
        <v>9528.26</v>
      </c>
      <c r="K2674" s="20"/>
      <c r="L2674" s="6">
        <f t="shared" si="618"/>
        <v>40000</v>
      </c>
      <c r="M2674" s="11">
        <f t="shared" si="625"/>
        <v>0</v>
      </c>
      <c r="N2674" s="6">
        <f t="shared" si="619"/>
        <v>15054.400000000001</v>
      </c>
      <c r="O2674" s="11">
        <f t="shared" si="626"/>
        <v>2462.75</v>
      </c>
      <c r="P2674" s="11">
        <f t="shared" si="620"/>
        <v>0</v>
      </c>
      <c r="Q2674" s="11">
        <f t="shared" si="627"/>
        <v>9528.26</v>
      </c>
      <c r="R2674" s="11">
        <f t="shared" si="628"/>
        <v>11991.01</v>
      </c>
      <c r="S2674" s="6">
        <f t="shared" si="621"/>
        <v>0</v>
      </c>
      <c r="T2674" s="11">
        <f t="shared" si="622"/>
        <v>0</v>
      </c>
      <c r="U2674" s="11">
        <f t="shared" si="623"/>
        <v>0</v>
      </c>
      <c r="V2674" s="11">
        <f t="shared" si="629"/>
        <v>0</v>
      </c>
      <c r="W2674" s="20"/>
    </row>
    <row r="2675" spans="1:23" x14ac:dyDescent="0.25">
      <c r="A2675">
        <v>2022042117</v>
      </c>
      <c r="B2675">
        <v>5</v>
      </c>
      <c r="C2675" s="8">
        <v>0.69791999999999998</v>
      </c>
      <c r="D2675" s="6">
        <f t="shared" si="615"/>
        <v>55833.599999999999</v>
      </c>
      <c r="E2675" s="62">
        <v>0</v>
      </c>
      <c r="F2675" s="6">
        <f t="shared" si="624"/>
        <v>0</v>
      </c>
      <c r="G2675" s="7">
        <v>0.55098999999999998</v>
      </c>
      <c r="H2675" s="6">
        <f t="shared" si="616"/>
        <v>19284.649999999998</v>
      </c>
      <c r="I2675" s="7">
        <v>0.56733999999999996</v>
      </c>
      <c r="J2675" s="6">
        <f t="shared" si="617"/>
        <v>7942.7599999999993</v>
      </c>
      <c r="K2675" s="20"/>
      <c r="L2675" s="6">
        <f t="shared" si="618"/>
        <v>40000</v>
      </c>
      <c r="M2675" s="11">
        <f t="shared" si="625"/>
        <v>0</v>
      </c>
      <c r="N2675" s="6">
        <f t="shared" si="619"/>
        <v>15833.599999999999</v>
      </c>
      <c r="O2675" s="11">
        <f t="shared" si="626"/>
        <v>3451.0499999999993</v>
      </c>
      <c r="P2675" s="11">
        <f t="shared" si="620"/>
        <v>0</v>
      </c>
      <c r="Q2675" s="11">
        <f t="shared" si="627"/>
        <v>7942.7599999999993</v>
      </c>
      <c r="R2675" s="11">
        <f t="shared" si="628"/>
        <v>11393.809999999998</v>
      </c>
      <c r="S2675" s="6">
        <f t="shared" si="621"/>
        <v>0</v>
      </c>
      <c r="T2675" s="11">
        <f t="shared" si="622"/>
        <v>0</v>
      </c>
      <c r="U2675" s="11">
        <f t="shared" si="623"/>
        <v>0</v>
      </c>
      <c r="V2675" s="11">
        <f t="shared" si="629"/>
        <v>0</v>
      </c>
      <c r="W2675" s="20"/>
    </row>
    <row r="2676" spans="1:23" x14ac:dyDescent="0.25">
      <c r="A2676">
        <v>2022042118</v>
      </c>
      <c r="B2676">
        <v>5</v>
      </c>
      <c r="C2676" s="8">
        <v>0.69433999999999996</v>
      </c>
      <c r="D2676" s="6">
        <f t="shared" si="615"/>
        <v>55547.199999999997</v>
      </c>
      <c r="E2676" s="62">
        <v>0</v>
      </c>
      <c r="F2676" s="6">
        <f t="shared" si="624"/>
        <v>0</v>
      </c>
      <c r="G2676" s="7">
        <v>0.60428000000000004</v>
      </c>
      <c r="H2676" s="6">
        <f t="shared" si="616"/>
        <v>21149.800000000003</v>
      </c>
      <c r="I2676" s="7">
        <v>0.37942999999999999</v>
      </c>
      <c r="J2676" s="6">
        <f t="shared" si="617"/>
        <v>5312.0199999999995</v>
      </c>
      <c r="K2676" s="20"/>
      <c r="L2676" s="6">
        <f t="shared" si="618"/>
        <v>40000</v>
      </c>
      <c r="M2676" s="11">
        <f t="shared" si="625"/>
        <v>0</v>
      </c>
      <c r="N2676" s="6">
        <f t="shared" si="619"/>
        <v>15547.199999999997</v>
      </c>
      <c r="O2676" s="11">
        <f t="shared" si="626"/>
        <v>5602.6000000000058</v>
      </c>
      <c r="P2676" s="11">
        <f t="shared" si="620"/>
        <v>0</v>
      </c>
      <c r="Q2676" s="11">
        <f t="shared" si="627"/>
        <v>5312.0199999999995</v>
      </c>
      <c r="R2676" s="11">
        <f t="shared" si="628"/>
        <v>10914.620000000006</v>
      </c>
      <c r="S2676" s="6">
        <f t="shared" si="621"/>
        <v>0</v>
      </c>
      <c r="T2676" s="11">
        <f t="shared" si="622"/>
        <v>0</v>
      </c>
      <c r="U2676" s="11">
        <f t="shared" si="623"/>
        <v>0</v>
      </c>
      <c r="V2676" s="11">
        <f t="shared" si="629"/>
        <v>0</v>
      </c>
      <c r="W2676" s="20"/>
    </row>
    <row r="2677" spans="1:23" x14ac:dyDescent="0.25">
      <c r="A2677">
        <v>2022042119</v>
      </c>
      <c r="B2677">
        <v>5</v>
      </c>
      <c r="C2677" s="8">
        <v>0.68008000000000002</v>
      </c>
      <c r="D2677" s="6">
        <f t="shared" si="615"/>
        <v>54406.400000000001</v>
      </c>
      <c r="E2677" s="62">
        <v>0</v>
      </c>
      <c r="F2677" s="6">
        <f t="shared" si="624"/>
        <v>0</v>
      </c>
      <c r="G2677" s="7">
        <v>0.63368000000000002</v>
      </c>
      <c r="H2677" s="6">
        <f t="shared" si="616"/>
        <v>22178.799999999999</v>
      </c>
      <c r="I2677" s="7">
        <v>0.25172</v>
      </c>
      <c r="J2677" s="6">
        <f t="shared" si="617"/>
        <v>3524.08</v>
      </c>
      <c r="K2677" s="20"/>
      <c r="L2677" s="6">
        <f t="shared" si="618"/>
        <v>40000</v>
      </c>
      <c r="M2677" s="11">
        <f t="shared" si="625"/>
        <v>0</v>
      </c>
      <c r="N2677" s="6">
        <f t="shared" si="619"/>
        <v>14406.400000000001</v>
      </c>
      <c r="O2677" s="11">
        <f t="shared" si="626"/>
        <v>7772.3999999999978</v>
      </c>
      <c r="P2677" s="11">
        <f t="shared" si="620"/>
        <v>0</v>
      </c>
      <c r="Q2677" s="11">
        <f t="shared" si="627"/>
        <v>3524.08</v>
      </c>
      <c r="R2677" s="11">
        <f t="shared" si="628"/>
        <v>11296.479999999998</v>
      </c>
      <c r="S2677" s="6">
        <f t="shared" si="621"/>
        <v>0</v>
      </c>
      <c r="T2677" s="11">
        <f t="shared" si="622"/>
        <v>0</v>
      </c>
      <c r="U2677" s="11">
        <f t="shared" si="623"/>
        <v>0</v>
      </c>
      <c r="V2677" s="11">
        <f t="shared" si="629"/>
        <v>0</v>
      </c>
      <c r="W2677" s="20"/>
    </row>
    <row r="2678" spans="1:23" x14ac:dyDescent="0.25">
      <c r="A2678">
        <v>2022042120</v>
      </c>
      <c r="B2678">
        <v>5</v>
      </c>
      <c r="C2678" s="8">
        <v>0.66666000000000003</v>
      </c>
      <c r="D2678" s="6">
        <f t="shared" si="615"/>
        <v>53332.800000000003</v>
      </c>
      <c r="E2678" s="62">
        <v>0</v>
      </c>
      <c r="F2678" s="6">
        <f t="shared" si="624"/>
        <v>0</v>
      </c>
      <c r="G2678" s="7">
        <v>0.65364999999999995</v>
      </c>
      <c r="H2678" s="6">
        <f t="shared" si="616"/>
        <v>22877.75</v>
      </c>
      <c r="I2678" s="7">
        <v>8.3199999999999996E-2</v>
      </c>
      <c r="J2678" s="6">
        <f t="shared" si="617"/>
        <v>1164.8</v>
      </c>
      <c r="K2678" s="20"/>
      <c r="L2678" s="6">
        <f t="shared" si="618"/>
        <v>40000</v>
      </c>
      <c r="M2678" s="11">
        <f t="shared" si="625"/>
        <v>0</v>
      </c>
      <c r="N2678" s="6">
        <f t="shared" si="619"/>
        <v>13332.800000000003</v>
      </c>
      <c r="O2678" s="11">
        <f t="shared" si="626"/>
        <v>9544.9499999999971</v>
      </c>
      <c r="P2678" s="11">
        <f t="shared" si="620"/>
        <v>0</v>
      </c>
      <c r="Q2678" s="11">
        <f t="shared" si="627"/>
        <v>1164.8</v>
      </c>
      <c r="R2678" s="11">
        <f t="shared" si="628"/>
        <v>10709.749999999996</v>
      </c>
      <c r="S2678" s="6">
        <f t="shared" si="621"/>
        <v>0</v>
      </c>
      <c r="T2678" s="11">
        <f t="shared" si="622"/>
        <v>0</v>
      </c>
      <c r="U2678" s="11">
        <f t="shared" si="623"/>
        <v>0</v>
      </c>
      <c r="V2678" s="11">
        <f t="shared" si="629"/>
        <v>0</v>
      </c>
      <c r="W2678" s="20"/>
    </row>
    <row r="2679" spans="1:23" x14ac:dyDescent="0.25">
      <c r="A2679">
        <v>2022042121</v>
      </c>
      <c r="B2679">
        <v>5</v>
      </c>
      <c r="C2679" s="8">
        <v>0.66539000000000004</v>
      </c>
      <c r="D2679" s="6">
        <f t="shared" si="615"/>
        <v>53231.200000000004</v>
      </c>
      <c r="E2679" s="62">
        <v>0</v>
      </c>
      <c r="F2679" s="6">
        <f t="shared" si="624"/>
        <v>0</v>
      </c>
      <c r="G2679" s="7">
        <v>0.67283000000000004</v>
      </c>
      <c r="H2679" s="6">
        <f t="shared" si="616"/>
        <v>23549.050000000003</v>
      </c>
      <c r="I2679" s="7">
        <v>3.0899999999999999E-3</v>
      </c>
      <c r="J2679" s="6">
        <f t="shared" si="617"/>
        <v>43.26</v>
      </c>
      <c r="K2679" s="20"/>
      <c r="L2679" s="6">
        <f t="shared" si="618"/>
        <v>40000</v>
      </c>
      <c r="M2679" s="11">
        <f t="shared" si="625"/>
        <v>0</v>
      </c>
      <c r="N2679" s="6">
        <f t="shared" si="619"/>
        <v>13231.200000000004</v>
      </c>
      <c r="O2679" s="11">
        <f t="shared" si="626"/>
        <v>10317.849999999999</v>
      </c>
      <c r="P2679" s="11">
        <f t="shared" si="620"/>
        <v>0</v>
      </c>
      <c r="Q2679" s="11">
        <f t="shared" si="627"/>
        <v>43.26</v>
      </c>
      <c r="R2679" s="11">
        <f t="shared" si="628"/>
        <v>10361.109999999999</v>
      </c>
      <c r="S2679" s="6">
        <f t="shared" si="621"/>
        <v>0</v>
      </c>
      <c r="T2679" s="11">
        <f t="shared" si="622"/>
        <v>0</v>
      </c>
      <c r="U2679" s="11">
        <f t="shared" si="623"/>
        <v>0</v>
      </c>
      <c r="V2679" s="11">
        <f t="shared" si="629"/>
        <v>0</v>
      </c>
      <c r="W2679" s="20"/>
    </row>
    <row r="2680" spans="1:23" x14ac:dyDescent="0.25">
      <c r="A2680">
        <v>2022042122</v>
      </c>
      <c r="B2680">
        <v>5</v>
      </c>
      <c r="C2680" s="8">
        <v>0.64651999999999998</v>
      </c>
      <c r="D2680" s="6">
        <f t="shared" si="615"/>
        <v>51721.599999999999</v>
      </c>
      <c r="E2680" s="62">
        <v>0</v>
      </c>
      <c r="F2680" s="6">
        <f t="shared" si="624"/>
        <v>0</v>
      </c>
      <c r="G2680" s="7">
        <v>0.67739000000000005</v>
      </c>
      <c r="H2680" s="6">
        <f t="shared" si="616"/>
        <v>23708.65</v>
      </c>
      <c r="I2680" s="7">
        <v>0</v>
      </c>
      <c r="J2680" s="6">
        <f t="shared" si="617"/>
        <v>0</v>
      </c>
      <c r="K2680" s="20"/>
      <c r="L2680" s="6">
        <f t="shared" si="618"/>
        <v>40000</v>
      </c>
      <c r="M2680" s="11">
        <f t="shared" si="625"/>
        <v>0</v>
      </c>
      <c r="N2680" s="6">
        <f t="shared" si="619"/>
        <v>11721.599999999999</v>
      </c>
      <c r="O2680" s="11">
        <f t="shared" si="626"/>
        <v>11987.050000000003</v>
      </c>
      <c r="P2680" s="11">
        <f t="shared" si="620"/>
        <v>0</v>
      </c>
      <c r="Q2680" s="11">
        <f t="shared" si="627"/>
        <v>0</v>
      </c>
      <c r="R2680" s="11">
        <f t="shared" si="628"/>
        <v>11987.050000000003</v>
      </c>
      <c r="S2680" s="6">
        <f t="shared" si="621"/>
        <v>0</v>
      </c>
      <c r="T2680" s="11">
        <f t="shared" si="622"/>
        <v>0</v>
      </c>
      <c r="U2680" s="11">
        <f t="shared" si="623"/>
        <v>0</v>
      </c>
      <c r="V2680" s="11">
        <f t="shared" si="629"/>
        <v>0</v>
      </c>
      <c r="W2680" s="20"/>
    </row>
    <row r="2681" spans="1:23" x14ac:dyDescent="0.25">
      <c r="A2681">
        <v>2022042123</v>
      </c>
      <c r="B2681">
        <v>5</v>
      </c>
      <c r="C2681" s="8">
        <v>0.61080000000000001</v>
      </c>
      <c r="D2681" s="6">
        <f t="shared" si="615"/>
        <v>48864</v>
      </c>
      <c r="E2681" s="62">
        <v>0</v>
      </c>
      <c r="F2681" s="6">
        <f t="shared" si="624"/>
        <v>0</v>
      </c>
      <c r="G2681" s="7">
        <v>0.66437999999999997</v>
      </c>
      <c r="H2681" s="6">
        <f t="shared" si="616"/>
        <v>23253.3</v>
      </c>
      <c r="I2681" s="7">
        <v>0</v>
      </c>
      <c r="J2681" s="6">
        <f t="shared" si="617"/>
        <v>0</v>
      </c>
      <c r="K2681" s="20"/>
      <c r="L2681" s="6">
        <f t="shared" si="618"/>
        <v>40000</v>
      </c>
      <c r="M2681" s="11">
        <f t="shared" si="625"/>
        <v>0</v>
      </c>
      <c r="N2681" s="6">
        <f t="shared" si="619"/>
        <v>8864</v>
      </c>
      <c r="O2681" s="11">
        <f t="shared" si="626"/>
        <v>14389.3</v>
      </c>
      <c r="P2681" s="11">
        <f t="shared" si="620"/>
        <v>0</v>
      </c>
      <c r="Q2681" s="11">
        <f t="shared" si="627"/>
        <v>0</v>
      </c>
      <c r="R2681" s="11">
        <f t="shared" si="628"/>
        <v>14389.3</v>
      </c>
      <c r="S2681" s="6">
        <f t="shared" si="621"/>
        <v>0</v>
      </c>
      <c r="T2681" s="11">
        <f t="shared" si="622"/>
        <v>0</v>
      </c>
      <c r="U2681" s="11">
        <f t="shared" si="623"/>
        <v>0</v>
      </c>
      <c r="V2681" s="11">
        <f t="shared" si="629"/>
        <v>0</v>
      </c>
      <c r="W2681" s="20"/>
    </row>
    <row r="2682" spans="1:23" x14ac:dyDescent="0.25">
      <c r="A2682">
        <v>2022042124</v>
      </c>
      <c r="B2682">
        <v>5</v>
      </c>
      <c r="C2682" s="8">
        <v>0.56977999999999995</v>
      </c>
      <c r="D2682" s="6">
        <f t="shared" si="615"/>
        <v>45582.399999999994</v>
      </c>
      <c r="E2682" s="62">
        <v>0</v>
      </c>
      <c r="F2682" s="6">
        <f t="shared" si="624"/>
        <v>0</v>
      </c>
      <c r="G2682" s="7">
        <v>0.65281999999999996</v>
      </c>
      <c r="H2682" s="6">
        <f t="shared" si="616"/>
        <v>22848.699999999997</v>
      </c>
      <c r="I2682" s="7">
        <v>0</v>
      </c>
      <c r="J2682" s="6">
        <f t="shared" si="617"/>
        <v>0</v>
      </c>
      <c r="K2682" s="20"/>
      <c r="L2682" s="6">
        <f t="shared" si="618"/>
        <v>40000</v>
      </c>
      <c r="M2682" s="11">
        <f t="shared" si="625"/>
        <v>0</v>
      </c>
      <c r="N2682" s="6">
        <f t="shared" si="619"/>
        <v>5582.3999999999942</v>
      </c>
      <c r="O2682" s="11">
        <f t="shared" si="626"/>
        <v>17266.300000000003</v>
      </c>
      <c r="P2682" s="11">
        <f t="shared" si="620"/>
        <v>0</v>
      </c>
      <c r="Q2682" s="11">
        <f t="shared" si="627"/>
        <v>0</v>
      </c>
      <c r="R2682" s="11">
        <f t="shared" si="628"/>
        <v>17266.300000000003</v>
      </c>
      <c r="S2682" s="6">
        <f t="shared" si="621"/>
        <v>0</v>
      </c>
      <c r="T2682" s="11">
        <f t="shared" si="622"/>
        <v>0</v>
      </c>
      <c r="U2682" s="11">
        <f t="shared" si="623"/>
        <v>0</v>
      </c>
      <c r="V2682" s="11">
        <f t="shared" si="629"/>
        <v>0</v>
      </c>
      <c r="W2682" s="20"/>
    </row>
    <row r="2683" spans="1:23" x14ac:dyDescent="0.25">
      <c r="A2683">
        <v>2022042201</v>
      </c>
      <c r="B2683">
        <v>6</v>
      </c>
      <c r="C2683" s="8">
        <v>0.5343</v>
      </c>
      <c r="D2683" s="6">
        <f t="shared" si="615"/>
        <v>42744</v>
      </c>
      <c r="E2683" s="62">
        <v>0</v>
      </c>
      <c r="F2683" s="6">
        <f t="shared" si="624"/>
        <v>0</v>
      </c>
      <c r="G2683" s="7">
        <v>0.66151000000000004</v>
      </c>
      <c r="H2683" s="6">
        <f t="shared" si="616"/>
        <v>23152.850000000002</v>
      </c>
      <c r="I2683" s="7">
        <v>0</v>
      </c>
      <c r="J2683" s="6">
        <f t="shared" si="617"/>
        <v>0</v>
      </c>
      <c r="K2683" s="20"/>
      <c r="L2683" s="6">
        <f t="shared" si="618"/>
        <v>40000</v>
      </c>
      <c r="M2683" s="11">
        <f t="shared" si="625"/>
        <v>0</v>
      </c>
      <c r="N2683" s="6">
        <f t="shared" si="619"/>
        <v>2744</v>
      </c>
      <c r="O2683" s="11">
        <f t="shared" si="626"/>
        <v>20408.850000000002</v>
      </c>
      <c r="P2683" s="11">
        <f t="shared" si="620"/>
        <v>0</v>
      </c>
      <c r="Q2683" s="11">
        <f t="shared" si="627"/>
        <v>0</v>
      </c>
      <c r="R2683" s="11">
        <f t="shared" si="628"/>
        <v>20408.850000000002</v>
      </c>
      <c r="S2683" s="6">
        <f t="shared" si="621"/>
        <v>0</v>
      </c>
      <c r="T2683" s="11">
        <f t="shared" si="622"/>
        <v>0</v>
      </c>
      <c r="U2683" s="11">
        <f t="shared" si="623"/>
        <v>0</v>
      </c>
      <c r="V2683" s="11">
        <f t="shared" si="629"/>
        <v>0</v>
      </c>
      <c r="W2683" s="20"/>
    </row>
    <row r="2684" spans="1:23" x14ac:dyDescent="0.25">
      <c r="A2684">
        <v>2022042202</v>
      </c>
      <c r="B2684">
        <v>6</v>
      </c>
      <c r="C2684" s="8">
        <v>0.51024000000000003</v>
      </c>
      <c r="D2684" s="6">
        <f t="shared" si="615"/>
        <v>40819.200000000004</v>
      </c>
      <c r="E2684" s="62">
        <v>0</v>
      </c>
      <c r="F2684" s="6">
        <f t="shared" si="624"/>
        <v>0</v>
      </c>
      <c r="G2684" s="7">
        <v>0.66078999999999999</v>
      </c>
      <c r="H2684" s="6">
        <f t="shared" si="616"/>
        <v>23127.649999999998</v>
      </c>
      <c r="I2684" s="7">
        <v>0</v>
      </c>
      <c r="J2684" s="6">
        <f t="shared" si="617"/>
        <v>0</v>
      </c>
      <c r="K2684" s="20"/>
      <c r="L2684" s="6">
        <f t="shared" si="618"/>
        <v>40000</v>
      </c>
      <c r="M2684" s="11">
        <f t="shared" si="625"/>
        <v>0</v>
      </c>
      <c r="N2684" s="6">
        <f t="shared" si="619"/>
        <v>819.20000000000437</v>
      </c>
      <c r="O2684" s="11">
        <f t="shared" si="626"/>
        <v>22308.449999999993</v>
      </c>
      <c r="P2684" s="11">
        <f t="shared" si="620"/>
        <v>0</v>
      </c>
      <c r="Q2684" s="11">
        <f t="shared" si="627"/>
        <v>0</v>
      </c>
      <c r="R2684" s="11">
        <f t="shared" si="628"/>
        <v>22308.449999999993</v>
      </c>
      <c r="S2684" s="6">
        <f t="shared" si="621"/>
        <v>0</v>
      </c>
      <c r="T2684" s="11">
        <f t="shared" si="622"/>
        <v>0</v>
      </c>
      <c r="U2684" s="11">
        <f t="shared" si="623"/>
        <v>0</v>
      </c>
      <c r="V2684" s="11">
        <f t="shared" si="629"/>
        <v>0</v>
      </c>
      <c r="W2684" s="20"/>
    </row>
    <row r="2685" spans="1:23" x14ac:dyDescent="0.25">
      <c r="A2685">
        <v>2022042203</v>
      </c>
      <c r="B2685">
        <v>6</v>
      </c>
      <c r="C2685" s="8">
        <v>0.49348999999999998</v>
      </c>
      <c r="D2685" s="6">
        <f t="shared" si="615"/>
        <v>39479.199999999997</v>
      </c>
      <c r="E2685" s="62">
        <v>0</v>
      </c>
      <c r="F2685" s="6">
        <f t="shared" si="624"/>
        <v>0</v>
      </c>
      <c r="G2685" s="7">
        <v>0.65722000000000003</v>
      </c>
      <c r="H2685" s="6">
        <f t="shared" si="616"/>
        <v>23002.7</v>
      </c>
      <c r="I2685" s="7">
        <v>0</v>
      </c>
      <c r="J2685" s="6">
        <f t="shared" si="617"/>
        <v>0</v>
      </c>
      <c r="K2685" s="20"/>
      <c r="L2685" s="6">
        <f t="shared" si="618"/>
        <v>39479.199999999997</v>
      </c>
      <c r="M2685" s="11">
        <f t="shared" si="625"/>
        <v>520.80000000000291</v>
      </c>
      <c r="N2685" s="6">
        <f t="shared" si="619"/>
        <v>0</v>
      </c>
      <c r="O2685" s="11">
        <f t="shared" si="626"/>
        <v>23002.7</v>
      </c>
      <c r="P2685" s="11">
        <f t="shared" si="620"/>
        <v>0</v>
      </c>
      <c r="Q2685" s="11">
        <f t="shared" si="627"/>
        <v>0</v>
      </c>
      <c r="R2685" s="11">
        <f t="shared" si="628"/>
        <v>23523.500000000004</v>
      </c>
      <c r="S2685" s="6">
        <f t="shared" si="621"/>
        <v>0</v>
      </c>
      <c r="T2685" s="11">
        <f t="shared" si="622"/>
        <v>0</v>
      </c>
      <c r="U2685" s="11">
        <f t="shared" si="623"/>
        <v>0</v>
      </c>
      <c r="V2685" s="11">
        <f t="shared" si="629"/>
        <v>0</v>
      </c>
      <c r="W2685" s="20"/>
    </row>
    <row r="2686" spans="1:23" x14ac:dyDescent="0.25">
      <c r="A2686">
        <v>2022042204</v>
      </c>
      <c r="B2686">
        <v>6</v>
      </c>
      <c r="C2686" s="8">
        <v>0.48466999999999999</v>
      </c>
      <c r="D2686" s="6">
        <f t="shared" si="615"/>
        <v>38773.599999999999</v>
      </c>
      <c r="E2686" s="62">
        <v>0</v>
      </c>
      <c r="F2686" s="6">
        <f t="shared" si="624"/>
        <v>0</v>
      </c>
      <c r="G2686" s="7">
        <v>0.65310000000000001</v>
      </c>
      <c r="H2686" s="6">
        <f t="shared" si="616"/>
        <v>22858.5</v>
      </c>
      <c r="I2686" s="7">
        <v>0</v>
      </c>
      <c r="J2686" s="6">
        <f t="shared" si="617"/>
        <v>0</v>
      </c>
      <c r="K2686" s="20"/>
      <c r="L2686" s="6">
        <f t="shared" si="618"/>
        <v>38773.599999999999</v>
      </c>
      <c r="M2686" s="11">
        <f t="shared" si="625"/>
        <v>1226.4000000000015</v>
      </c>
      <c r="N2686" s="6">
        <f t="shared" si="619"/>
        <v>0</v>
      </c>
      <c r="O2686" s="11">
        <f t="shared" si="626"/>
        <v>22858.5</v>
      </c>
      <c r="P2686" s="11">
        <f t="shared" si="620"/>
        <v>0</v>
      </c>
      <c r="Q2686" s="11">
        <f t="shared" si="627"/>
        <v>0</v>
      </c>
      <c r="R2686" s="11">
        <f t="shared" si="628"/>
        <v>24084.9</v>
      </c>
      <c r="S2686" s="6">
        <f t="shared" si="621"/>
        <v>0</v>
      </c>
      <c r="T2686" s="11">
        <f t="shared" si="622"/>
        <v>0</v>
      </c>
      <c r="U2686" s="11">
        <f t="shared" si="623"/>
        <v>0</v>
      </c>
      <c r="V2686" s="11">
        <f t="shared" si="629"/>
        <v>0</v>
      </c>
      <c r="W2686" s="20"/>
    </row>
    <row r="2687" spans="1:23" x14ac:dyDescent="0.25">
      <c r="A2687">
        <v>2022042205</v>
      </c>
      <c r="B2687">
        <v>6</v>
      </c>
      <c r="C2687" s="8">
        <v>0.48796</v>
      </c>
      <c r="D2687" s="6">
        <f t="shared" si="615"/>
        <v>39036.800000000003</v>
      </c>
      <c r="E2687" s="62">
        <v>0</v>
      </c>
      <c r="F2687" s="6">
        <f t="shared" si="624"/>
        <v>0</v>
      </c>
      <c r="G2687" s="7">
        <v>0.64903</v>
      </c>
      <c r="H2687" s="6">
        <f t="shared" si="616"/>
        <v>22716.05</v>
      </c>
      <c r="I2687" s="7">
        <v>0</v>
      </c>
      <c r="J2687" s="6">
        <f t="shared" si="617"/>
        <v>0</v>
      </c>
      <c r="K2687" s="20"/>
      <c r="L2687" s="6">
        <f t="shared" si="618"/>
        <v>39036.800000000003</v>
      </c>
      <c r="M2687" s="11">
        <f t="shared" si="625"/>
        <v>963.19999999999709</v>
      </c>
      <c r="N2687" s="6">
        <f t="shared" si="619"/>
        <v>0</v>
      </c>
      <c r="O2687" s="11">
        <f t="shared" si="626"/>
        <v>22716.05</v>
      </c>
      <c r="P2687" s="11">
        <f t="shared" si="620"/>
        <v>0</v>
      </c>
      <c r="Q2687" s="11">
        <f t="shared" si="627"/>
        <v>0</v>
      </c>
      <c r="R2687" s="11">
        <f t="shared" si="628"/>
        <v>23679.249999999996</v>
      </c>
      <c r="S2687" s="6">
        <f t="shared" si="621"/>
        <v>0</v>
      </c>
      <c r="T2687" s="11">
        <f t="shared" si="622"/>
        <v>0</v>
      </c>
      <c r="U2687" s="11">
        <f t="shared" si="623"/>
        <v>0</v>
      </c>
      <c r="V2687" s="11">
        <f t="shared" si="629"/>
        <v>0</v>
      </c>
      <c r="W2687" s="20"/>
    </row>
    <row r="2688" spans="1:23" x14ac:dyDescent="0.25">
      <c r="A2688">
        <v>2022042206</v>
      </c>
      <c r="B2688">
        <v>6</v>
      </c>
      <c r="C2688" s="8">
        <v>0.50492999999999999</v>
      </c>
      <c r="D2688" s="6">
        <f t="shared" si="615"/>
        <v>40394.400000000001</v>
      </c>
      <c r="E2688" s="62">
        <v>0</v>
      </c>
      <c r="F2688" s="6">
        <f t="shared" si="624"/>
        <v>0</v>
      </c>
      <c r="G2688" s="7">
        <v>0.64856999999999998</v>
      </c>
      <c r="H2688" s="6">
        <f t="shared" si="616"/>
        <v>22699.95</v>
      </c>
      <c r="I2688" s="7">
        <v>0</v>
      </c>
      <c r="J2688" s="6">
        <f t="shared" si="617"/>
        <v>0</v>
      </c>
      <c r="K2688" s="20"/>
      <c r="L2688" s="6">
        <f t="shared" si="618"/>
        <v>40000</v>
      </c>
      <c r="M2688" s="11">
        <f t="shared" si="625"/>
        <v>0</v>
      </c>
      <c r="N2688" s="6">
        <f t="shared" si="619"/>
        <v>394.40000000000146</v>
      </c>
      <c r="O2688" s="11">
        <f t="shared" si="626"/>
        <v>22305.55</v>
      </c>
      <c r="P2688" s="11">
        <f t="shared" si="620"/>
        <v>0</v>
      </c>
      <c r="Q2688" s="11">
        <f t="shared" si="627"/>
        <v>0</v>
      </c>
      <c r="R2688" s="11">
        <f t="shared" si="628"/>
        <v>22305.55</v>
      </c>
      <c r="S2688" s="6">
        <f t="shared" si="621"/>
        <v>0</v>
      </c>
      <c r="T2688" s="11">
        <f t="shared" si="622"/>
        <v>0</v>
      </c>
      <c r="U2688" s="11">
        <f t="shared" si="623"/>
        <v>0</v>
      </c>
      <c r="V2688" s="11">
        <f t="shared" si="629"/>
        <v>0</v>
      </c>
      <c r="W2688" s="20"/>
    </row>
    <row r="2689" spans="1:23" x14ac:dyDescent="0.25">
      <c r="A2689">
        <v>2022042207</v>
      </c>
      <c r="B2689">
        <v>6</v>
      </c>
      <c r="C2689" s="8">
        <v>0.53761000000000003</v>
      </c>
      <c r="D2689" s="6">
        <f t="shared" si="615"/>
        <v>43008.800000000003</v>
      </c>
      <c r="E2689" s="62">
        <v>0</v>
      </c>
      <c r="F2689" s="6">
        <f t="shared" si="624"/>
        <v>0</v>
      </c>
      <c r="G2689" s="7">
        <v>0.65263000000000004</v>
      </c>
      <c r="H2689" s="6">
        <f t="shared" si="616"/>
        <v>22842.050000000003</v>
      </c>
      <c r="I2689" s="7">
        <v>0</v>
      </c>
      <c r="J2689" s="6">
        <f t="shared" si="617"/>
        <v>0</v>
      </c>
      <c r="K2689" s="20"/>
      <c r="L2689" s="6">
        <f t="shared" si="618"/>
        <v>40000</v>
      </c>
      <c r="M2689" s="11">
        <f t="shared" si="625"/>
        <v>0</v>
      </c>
      <c r="N2689" s="6">
        <f t="shared" si="619"/>
        <v>3008.8000000000029</v>
      </c>
      <c r="O2689" s="11">
        <f t="shared" si="626"/>
        <v>19833.25</v>
      </c>
      <c r="P2689" s="11">
        <f t="shared" si="620"/>
        <v>0</v>
      </c>
      <c r="Q2689" s="11">
        <f t="shared" si="627"/>
        <v>0</v>
      </c>
      <c r="R2689" s="11">
        <f t="shared" si="628"/>
        <v>19833.25</v>
      </c>
      <c r="S2689" s="6">
        <f t="shared" si="621"/>
        <v>0</v>
      </c>
      <c r="T2689" s="11">
        <f t="shared" si="622"/>
        <v>0</v>
      </c>
      <c r="U2689" s="11">
        <f t="shared" si="623"/>
        <v>0</v>
      </c>
      <c r="V2689" s="11">
        <f t="shared" si="629"/>
        <v>0</v>
      </c>
      <c r="W2689" s="20"/>
    </row>
    <row r="2690" spans="1:23" x14ac:dyDescent="0.25">
      <c r="A2690">
        <v>2022042208</v>
      </c>
      <c r="B2690">
        <v>6</v>
      </c>
      <c r="C2690" s="8">
        <v>0.54586000000000001</v>
      </c>
      <c r="D2690" s="6">
        <f t="shared" si="615"/>
        <v>43668.800000000003</v>
      </c>
      <c r="E2690" s="62">
        <v>0</v>
      </c>
      <c r="F2690" s="6">
        <f t="shared" si="624"/>
        <v>0</v>
      </c>
      <c r="G2690" s="7">
        <v>0.66088000000000002</v>
      </c>
      <c r="H2690" s="6">
        <f t="shared" si="616"/>
        <v>23130.799999999999</v>
      </c>
      <c r="I2690" s="7">
        <v>2.0199999999999999E-2</v>
      </c>
      <c r="J2690" s="6">
        <f t="shared" si="617"/>
        <v>282.8</v>
      </c>
      <c r="K2690" s="20"/>
      <c r="L2690" s="6">
        <f t="shared" si="618"/>
        <v>40000</v>
      </c>
      <c r="M2690" s="11">
        <f t="shared" si="625"/>
        <v>0</v>
      </c>
      <c r="N2690" s="6">
        <f t="shared" si="619"/>
        <v>3668.8000000000029</v>
      </c>
      <c r="O2690" s="11">
        <f t="shared" si="626"/>
        <v>19461.999999999996</v>
      </c>
      <c r="P2690" s="11">
        <f t="shared" si="620"/>
        <v>0</v>
      </c>
      <c r="Q2690" s="11">
        <f t="shared" si="627"/>
        <v>282.8</v>
      </c>
      <c r="R2690" s="11">
        <f t="shared" si="628"/>
        <v>19744.799999999996</v>
      </c>
      <c r="S2690" s="6">
        <f t="shared" si="621"/>
        <v>0</v>
      </c>
      <c r="T2690" s="11">
        <f t="shared" si="622"/>
        <v>0</v>
      </c>
      <c r="U2690" s="11">
        <f t="shared" si="623"/>
        <v>0</v>
      </c>
      <c r="V2690" s="11">
        <f t="shared" si="629"/>
        <v>0</v>
      </c>
      <c r="W2690" s="20"/>
    </row>
    <row r="2691" spans="1:23" x14ac:dyDescent="0.25">
      <c r="A2691">
        <v>2022042209</v>
      </c>
      <c r="B2691">
        <v>6</v>
      </c>
      <c r="C2691" s="8">
        <v>0.55984</v>
      </c>
      <c r="D2691" s="6">
        <f t="shared" si="615"/>
        <v>44787.199999999997</v>
      </c>
      <c r="E2691" s="62">
        <v>0</v>
      </c>
      <c r="F2691" s="6">
        <f t="shared" si="624"/>
        <v>0</v>
      </c>
      <c r="G2691" s="7">
        <v>0.66054000000000002</v>
      </c>
      <c r="H2691" s="6">
        <f t="shared" si="616"/>
        <v>23118.9</v>
      </c>
      <c r="I2691" s="7">
        <v>0.10854999999999999</v>
      </c>
      <c r="J2691" s="6">
        <f t="shared" si="617"/>
        <v>1519.6999999999998</v>
      </c>
      <c r="K2691" s="20"/>
      <c r="L2691" s="6">
        <f t="shared" si="618"/>
        <v>40000</v>
      </c>
      <c r="M2691" s="11">
        <f t="shared" si="625"/>
        <v>0</v>
      </c>
      <c r="N2691" s="6">
        <f t="shared" si="619"/>
        <v>4787.1999999999971</v>
      </c>
      <c r="O2691" s="11">
        <f t="shared" si="626"/>
        <v>18331.700000000004</v>
      </c>
      <c r="P2691" s="11">
        <f t="shared" si="620"/>
        <v>0</v>
      </c>
      <c r="Q2691" s="11">
        <f t="shared" si="627"/>
        <v>1519.6999999999998</v>
      </c>
      <c r="R2691" s="11">
        <f t="shared" si="628"/>
        <v>19851.400000000005</v>
      </c>
      <c r="S2691" s="6">
        <f t="shared" si="621"/>
        <v>0</v>
      </c>
      <c r="T2691" s="11">
        <f t="shared" si="622"/>
        <v>0</v>
      </c>
      <c r="U2691" s="11">
        <f t="shared" si="623"/>
        <v>0</v>
      </c>
      <c r="V2691" s="11">
        <f t="shared" si="629"/>
        <v>0</v>
      </c>
      <c r="W2691" s="20"/>
    </row>
    <row r="2692" spans="1:23" x14ac:dyDescent="0.25">
      <c r="A2692">
        <v>2022042210</v>
      </c>
      <c r="B2692">
        <v>6</v>
      </c>
      <c r="C2692" s="8">
        <v>0.58206999999999998</v>
      </c>
      <c r="D2692" s="6">
        <f t="shared" si="615"/>
        <v>46565.599999999999</v>
      </c>
      <c r="E2692" s="62">
        <v>0</v>
      </c>
      <c r="F2692" s="6">
        <f t="shared" si="624"/>
        <v>0</v>
      </c>
      <c r="G2692" s="7">
        <v>0.65942000000000001</v>
      </c>
      <c r="H2692" s="6">
        <f t="shared" si="616"/>
        <v>23079.7</v>
      </c>
      <c r="I2692" s="7">
        <v>0.14931</v>
      </c>
      <c r="J2692" s="6">
        <f t="shared" si="617"/>
        <v>2090.34</v>
      </c>
      <c r="K2692" s="20"/>
      <c r="L2692" s="6">
        <f t="shared" si="618"/>
        <v>40000</v>
      </c>
      <c r="M2692" s="11">
        <f t="shared" si="625"/>
        <v>0</v>
      </c>
      <c r="N2692" s="6">
        <f t="shared" si="619"/>
        <v>6565.5999999999985</v>
      </c>
      <c r="O2692" s="11">
        <f t="shared" si="626"/>
        <v>16514.100000000002</v>
      </c>
      <c r="P2692" s="11">
        <f t="shared" si="620"/>
        <v>0</v>
      </c>
      <c r="Q2692" s="11">
        <f t="shared" si="627"/>
        <v>2090.34</v>
      </c>
      <c r="R2692" s="11">
        <f t="shared" si="628"/>
        <v>18604.440000000002</v>
      </c>
      <c r="S2692" s="6">
        <f t="shared" si="621"/>
        <v>0</v>
      </c>
      <c r="T2692" s="11">
        <f t="shared" si="622"/>
        <v>0</v>
      </c>
      <c r="U2692" s="11">
        <f t="shared" si="623"/>
        <v>0</v>
      </c>
      <c r="V2692" s="11">
        <f t="shared" si="629"/>
        <v>0</v>
      </c>
      <c r="W2692" s="20"/>
    </row>
    <row r="2693" spans="1:23" x14ac:dyDescent="0.25">
      <c r="A2693">
        <v>2022042211</v>
      </c>
      <c r="B2693">
        <v>6</v>
      </c>
      <c r="C2693" s="8">
        <v>0.60236000000000001</v>
      </c>
      <c r="D2693" s="6">
        <f t="shared" ref="D2693:D2756" si="630">D$18*C2693</f>
        <v>48188.800000000003</v>
      </c>
      <c r="E2693" s="62">
        <v>0</v>
      </c>
      <c r="F2693" s="6">
        <f t="shared" si="624"/>
        <v>0</v>
      </c>
      <c r="G2693" s="7">
        <v>0.66108</v>
      </c>
      <c r="H2693" s="6">
        <f t="shared" ref="H2693:H2756" si="631">H$18*G2693</f>
        <v>23137.8</v>
      </c>
      <c r="I2693" s="7">
        <v>0.16123000000000001</v>
      </c>
      <c r="J2693" s="6">
        <f t="shared" ref="J2693:J2756" si="632">I2693*J$18</f>
        <v>2257.2200000000003</v>
      </c>
      <c r="K2693" s="20"/>
      <c r="L2693" s="6">
        <f t="shared" si="618"/>
        <v>40000</v>
      </c>
      <c r="M2693" s="11">
        <f t="shared" si="625"/>
        <v>0</v>
      </c>
      <c r="N2693" s="6">
        <f t="shared" si="619"/>
        <v>8188.8000000000029</v>
      </c>
      <c r="O2693" s="11">
        <f t="shared" si="626"/>
        <v>14948.999999999996</v>
      </c>
      <c r="P2693" s="11">
        <f t="shared" si="620"/>
        <v>0</v>
      </c>
      <c r="Q2693" s="11">
        <f t="shared" si="627"/>
        <v>2257.2200000000003</v>
      </c>
      <c r="R2693" s="11">
        <f t="shared" si="628"/>
        <v>17206.219999999998</v>
      </c>
      <c r="S2693" s="6">
        <f t="shared" si="621"/>
        <v>0</v>
      </c>
      <c r="T2693" s="11">
        <f t="shared" si="622"/>
        <v>0</v>
      </c>
      <c r="U2693" s="11">
        <f t="shared" si="623"/>
        <v>0</v>
      </c>
      <c r="V2693" s="11">
        <f t="shared" si="629"/>
        <v>0</v>
      </c>
      <c r="W2693" s="20"/>
    </row>
    <row r="2694" spans="1:23" x14ac:dyDescent="0.25">
      <c r="A2694">
        <v>2022042212</v>
      </c>
      <c r="B2694">
        <v>6</v>
      </c>
      <c r="C2694" s="8">
        <v>0.62177000000000004</v>
      </c>
      <c r="D2694" s="6">
        <f t="shared" si="630"/>
        <v>49741.600000000006</v>
      </c>
      <c r="E2694" s="62">
        <v>0</v>
      </c>
      <c r="F2694" s="6">
        <f t="shared" si="624"/>
        <v>0</v>
      </c>
      <c r="G2694" s="7">
        <v>0.67054999999999998</v>
      </c>
      <c r="H2694" s="6">
        <f t="shared" si="631"/>
        <v>23469.25</v>
      </c>
      <c r="I2694" s="7">
        <v>0.15268000000000001</v>
      </c>
      <c r="J2694" s="6">
        <f t="shared" si="632"/>
        <v>2137.52</v>
      </c>
      <c r="K2694" s="20"/>
      <c r="L2694" s="6">
        <f t="shared" si="618"/>
        <v>40000</v>
      </c>
      <c r="M2694" s="11">
        <f t="shared" si="625"/>
        <v>0</v>
      </c>
      <c r="N2694" s="6">
        <f t="shared" si="619"/>
        <v>9741.6000000000058</v>
      </c>
      <c r="O2694" s="11">
        <f t="shared" si="626"/>
        <v>13727.649999999994</v>
      </c>
      <c r="P2694" s="11">
        <f t="shared" si="620"/>
        <v>0</v>
      </c>
      <c r="Q2694" s="11">
        <f t="shared" si="627"/>
        <v>2137.52</v>
      </c>
      <c r="R2694" s="11">
        <f t="shared" si="628"/>
        <v>15865.169999999995</v>
      </c>
      <c r="S2694" s="6">
        <f t="shared" si="621"/>
        <v>0</v>
      </c>
      <c r="T2694" s="11">
        <f t="shared" si="622"/>
        <v>0</v>
      </c>
      <c r="U2694" s="11">
        <f t="shared" si="623"/>
        <v>0</v>
      </c>
      <c r="V2694" s="11">
        <f t="shared" si="629"/>
        <v>0</v>
      </c>
      <c r="W2694" s="20"/>
    </row>
    <row r="2695" spans="1:23" x14ac:dyDescent="0.25">
      <c r="A2695">
        <v>2022042213</v>
      </c>
      <c r="B2695">
        <v>6</v>
      </c>
      <c r="C2695" s="8">
        <v>0.64236000000000004</v>
      </c>
      <c r="D2695" s="6">
        <f t="shared" si="630"/>
        <v>51388.800000000003</v>
      </c>
      <c r="E2695" s="62">
        <v>0</v>
      </c>
      <c r="F2695" s="6">
        <f t="shared" si="624"/>
        <v>0</v>
      </c>
      <c r="G2695" s="7">
        <v>0.67151000000000005</v>
      </c>
      <c r="H2695" s="6">
        <f t="shared" si="631"/>
        <v>23502.850000000002</v>
      </c>
      <c r="I2695" s="7">
        <v>0.18021000000000001</v>
      </c>
      <c r="J2695" s="6">
        <f t="shared" si="632"/>
        <v>2522.94</v>
      </c>
      <c r="K2695" s="20"/>
      <c r="L2695" s="6">
        <f t="shared" si="618"/>
        <v>40000</v>
      </c>
      <c r="M2695" s="11">
        <f t="shared" si="625"/>
        <v>0</v>
      </c>
      <c r="N2695" s="6">
        <f t="shared" si="619"/>
        <v>11388.800000000003</v>
      </c>
      <c r="O2695" s="11">
        <f t="shared" si="626"/>
        <v>12114.05</v>
      </c>
      <c r="P2695" s="11">
        <f t="shared" si="620"/>
        <v>0</v>
      </c>
      <c r="Q2695" s="11">
        <f t="shared" si="627"/>
        <v>2522.94</v>
      </c>
      <c r="R2695" s="11">
        <f t="shared" si="628"/>
        <v>14636.99</v>
      </c>
      <c r="S2695" s="6">
        <f t="shared" si="621"/>
        <v>0</v>
      </c>
      <c r="T2695" s="11">
        <f t="shared" si="622"/>
        <v>0</v>
      </c>
      <c r="U2695" s="11">
        <f t="shared" si="623"/>
        <v>0</v>
      </c>
      <c r="V2695" s="11">
        <f t="shared" si="629"/>
        <v>0</v>
      </c>
      <c r="W2695" s="20"/>
    </row>
    <row r="2696" spans="1:23" x14ac:dyDescent="0.25">
      <c r="A2696">
        <v>2022042214</v>
      </c>
      <c r="B2696">
        <v>6</v>
      </c>
      <c r="C2696" s="8">
        <v>0.66259000000000001</v>
      </c>
      <c r="D2696" s="6">
        <f t="shared" si="630"/>
        <v>53007.200000000004</v>
      </c>
      <c r="E2696" s="62">
        <v>0</v>
      </c>
      <c r="F2696" s="6">
        <f t="shared" si="624"/>
        <v>0</v>
      </c>
      <c r="G2696" s="7">
        <v>0.67159999999999997</v>
      </c>
      <c r="H2696" s="6">
        <f t="shared" si="631"/>
        <v>23506</v>
      </c>
      <c r="I2696" s="7">
        <v>0.19259000000000001</v>
      </c>
      <c r="J2696" s="6">
        <f t="shared" si="632"/>
        <v>2696.26</v>
      </c>
      <c r="K2696" s="20"/>
      <c r="L2696" s="6">
        <f t="shared" si="618"/>
        <v>40000</v>
      </c>
      <c r="M2696" s="11">
        <f t="shared" si="625"/>
        <v>0</v>
      </c>
      <c r="N2696" s="6">
        <f t="shared" si="619"/>
        <v>13007.200000000004</v>
      </c>
      <c r="O2696" s="11">
        <f t="shared" si="626"/>
        <v>10498.799999999996</v>
      </c>
      <c r="P2696" s="11">
        <f t="shared" si="620"/>
        <v>0</v>
      </c>
      <c r="Q2696" s="11">
        <f t="shared" si="627"/>
        <v>2696.26</v>
      </c>
      <c r="R2696" s="11">
        <f t="shared" si="628"/>
        <v>13195.059999999996</v>
      </c>
      <c r="S2696" s="6">
        <f t="shared" si="621"/>
        <v>0</v>
      </c>
      <c r="T2696" s="11">
        <f t="shared" si="622"/>
        <v>0</v>
      </c>
      <c r="U2696" s="11">
        <f t="shared" si="623"/>
        <v>0</v>
      </c>
      <c r="V2696" s="11">
        <f t="shared" si="629"/>
        <v>0</v>
      </c>
      <c r="W2696" s="20"/>
    </row>
    <row r="2697" spans="1:23" x14ac:dyDescent="0.25">
      <c r="A2697">
        <v>2022042215</v>
      </c>
      <c r="B2697">
        <v>6</v>
      </c>
      <c r="C2697" s="8">
        <v>0.6744</v>
      </c>
      <c r="D2697" s="6">
        <f t="shared" si="630"/>
        <v>53952</v>
      </c>
      <c r="E2697" s="62">
        <v>0</v>
      </c>
      <c r="F2697" s="6">
        <f t="shared" si="624"/>
        <v>0</v>
      </c>
      <c r="G2697" s="7">
        <v>0.66069</v>
      </c>
      <c r="H2697" s="6">
        <f t="shared" si="631"/>
        <v>23124.15</v>
      </c>
      <c r="I2697" s="7">
        <v>0.2019</v>
      </c>
      <c r="J2697" s="6">
        <f t="shared" si="632"/>
        <v>2826.6</v>
      </c>
      <c r="K2697" s="20"/>
      <c r="L2697" s="6">
        <f t="shared" si="618"/>
        <v>40000</v>
      </c>
      <c r="M2697" s="11">
        <f t="shared" si="625"/>
        <v>0</v>
      </c>
      <c r="N2697" s="6">
        <f t="shared" si="619"/>
        <v>13952</v>
      </c>
      <c r="O2697" s="11">
        <f t="shared" si="626"/>
        <v>9172.1500000000015</v>
      </c>
      <c r="P2697" s="11">
        <f t="shared" si="620"/>
        <v>0</v>
      </c>
      <c r="Q2697" s="11">
        <f t="shared" si="627"/>
        <v>2826.6</v>
      </c>
      <c r="R2697" s="11">
        <f t="shared" si="628"/>
        <v>11998.750000000002</v>
      </c>
      <c r="S2697" s="6">
        <f t="shared" si="621"/>
        <v>0</v>
      </c>
      <c r="T2697" s="11">
        <f t="shared" si="622"/>
        <v>0</v>
      </c>
      <c r="U2697" s="11">
        <f t="shared" si="623"/>
        <v>0</v>
      </c>
      <c r="V2697" s="11">
        <f t="shared" si="629"/>
        <v>0</v>
      </c>
      <c r="W2697" s="20"/>
    </row>
    <row r="2698" spans="1:23" x14ac:dyDescent="0.25">
      <c r="A2698">
        <v>2022042216</v>
      </c>
      <c r="B2698">
        <v>6</v>
      </c>
      <c r="C2698" s="8">
        <v>0.68796000000000002</v>
      </c>
      <c r="D2698" s="6">
        <f t="shared" si="630"/>
        <v>55036.800000000003</v>
      </c>
      <c r="E2698" s="62">
        <v>0</v>
      </c>
      <c r="F2698" s="6">
        <f t="shared" si="624"/>
        <v>0</v>
      </c>
      <c r="G2698" s="7">
        <v>0.65090000000000003</v>
      </c>
      <c r="H2698" s="6">
        <f t="shared" si="631"/>
        <v>22781.5</v>
      </c>
      <c r="I2698" s="7">
        <v>0.22661999999999999</v>
      </c>
      <c r="J2698" s="6">
        <f t="shared" si="632"/>
        <v>3172.68</v>
      </c>
      <c r="K2698" s="20"/>
      <c r="L2698" s="6">
        <f t="shared" si="618"/>
        <v>40000</v>
      </c>
      <c r="M2698" s="11">
        <f t="shared" si="625"/>
        <v>0</v>
      </c>
      <c r="N2698" s="6">
        <f t="shared" si="619"/>
        <v>15036.800000000003</v>
      </c>
      <c r="O2698" s="11">
        <f t="shared" si="626"/>
        <v>7744.6999999999971</v>
      </c>
      <c r="P2698" s="11">
        <f t="shared" si="620"/>
        <v>0</v>
      </c>
      <c r="Q2698" s="11">
        <f t="shared" si="627"/>
        <v>3172.68</v>
      </c>
      <c r="R2698" s="11">
        <f t="shared" si="628"/>
        <v>10917.379999999997</v>
      </c>
      <c r="S2698" s="6">
        <f t="shared" si="621"/>
        <v>0</v>
      </c>
      <c r="T2698" s="11">
        <f t="shared" si="622"/>
        <v>0</v>
      </c>
      <c r="U2698" s="11">
        <f t="shared" si="623"/>
        <v>0</v>
      </c>
      <c r="V2698" s="11">
        <f t="shared" si="629"/>
        <v>0</v>
      </c>
      <c r="W2698" s="20"/>
    </row>
    <row r="2699" spans="1:23" x14ac:dyDescent="0.25">
      <c r="A2699">
        <v>2022042217</v>
      </c>
      <c r="B2699">
        <v>6</v>
      </c>
      <c r="C2699" s="8">
        <v>0.70089000000000001</v>
      </c>
      <c r="D2699" s="6">
        <f t="shared" si="630"/>
        <v>56071.200000000004</v>
      </c>
      <c r="E2699" s="62">
        <v>0</v>
      </c>
      <c r="F2699" s="6">
        <f t="shared" si="624"/>
        <v>0</v>
      </c>
      <c r="G2699" s="7">
        <v>0.64922000000000002</v>
      </c>
      <c r="H2699" s="6">
        <f t="shared" si="631"/>
        <v>22722.7</v>
      </c>
      <c r="I2699" s="7">
        <v>0.2437</v>
      </c>
      <c r="J2699" s="6">
        <f t="shared" si="632"/>
        <v>3411.8</v>
      </c>
      <c r="K2699" s="20"/>
      <c r="L2699" s="6">
        <f t="shared" si="618"/>
        <v>40000</v>
      </c>
      <c r="M2699" s="11">
        <f t="shared" si="625"/>
        <v>0</v>
      </c>
      <c r="N2699" s="6">
        <f t="shared" si="619"/>
        <v>16071.200000000004</v>
      </c>
      <c r="O2699" s="11">
        <f t="shared" si="626"/>
        <v>6651.4999999999964</v>
      </c>
      <c r="P2699" s="11">
        <f t="shared" si="620"/>
        <v>0</v>
      </c>
      <c r="Q2699" s="11">
        <f t="shared" si="627"/>
        <v>3411.8</v>
      </c>
      <c r="R2699" s="11">
        <f t="shared" si="628"/>
        <v>10063.299999999996</v>
      </c>
      <c r="S2699" s="6">
        <f t="shared" si="621"/>
        <v>0</v>
      </c>
      <c r="T2699" s="11">
        <f t="shared" si="622"/>
        <v>0</v>
      </c>
      <c r="U2699" s="11">
        <f t="shared" si="623"/>
        <v>0</v>
      </c>
      <c r="V2699" s="11">
        <f t="shared" si="629"/>
        <v>0</v>
      </c>
      <c r="W2699" s="20"/>
    </row>
    <row r="2700" spans="1:23" x14ac:dyDescent="0.25">
      <c r="A2700">
        <v>2022042218</v>
      </c>
      <c r="B2700">
        <v>6</v>
      </c>
      <c r="C2700" s="8">
        <v>0.70277999999999996</v>
      </c>
      <c r="D2700" s="6">
        <f t="shared" si="630"/>
        <v>56222.399999999994</v>
      </c>
      <c r="E2700" s="62">
        <v>0</v>
      </c>
      <c r="F2700" s="6">
        <f t="shared" si="624"/>
        <v>0</v>
      </c>
      <c r="G2700" s="7">
        <v>0.65256000000000003</v>
      </c>
      <c r="H2700" s="6">
        <f t="shared" si="631"/>
        <v>22839.600000000002</v>
      </c>
      <c r="I2700" s="7">
        <v>0.24629000000000001</v>
      </c>
      <c r="J2700" s="6">
        <f t="shared" si="632"/>
        <v>3448.06</v>
      </c>
      <c r="K2700" s="20"/>
      <c r="L2700" s="6">
        <f t="shared" si="618"/>
        <v>40000</v>
      </c>
      <c r="M2700" s="11">
        <f t="shared" si="625"/>
        <v>0</v>
      </c>
      <c r="N2700" s="6">
        <f t="shared" si="619"/>
        <v>16222.399999999994</v>
      </c>
      <c r="O2700" s="11">
        <f t="shared" si="626"/>
        <v>6617.200000000008</v>
      </c>
      <c r="P2700" s="11">
        <f t="shared" si="620"/>
        <v>0</v>
      </c>
      <c r="Q2700" s="11">
        <f t="shared" si="627"/>
        <v>3448.06</v>
      </c>
      <c r="R2700" s="11">
        <f t="shared" si="628"/>
        <v>10065.260000000007</v>
      </c>
      <c r="S2700" s="6">
        <f t="shared" si="621"/>
        <v>0</v>
      </c>
      <c r="T2700" s="11">
        <f t="shared" si="622"/>
        <v>0</v>
      </c>
      <c r="U2700" s="11">
        <f t="shared" si="623"/>
        <v>0</v>
      </c>
      <c r="V2700" s="11">
        <f t="shared" si="629"/>
        <v>0</v>
      </c>
      <c r="W2700" s="20"/>
    </row>
    <row r="2701" spans="1:23" x14ac:dyDescent="0.25">
      <c r="A2701">
        <v>2022042219</v>
      </c>
      <c r="B2701">
        <v>6</v>
      </c>
      <c r="C2701" s="8">
        <v>0.67991000000000001</v>
      </c>
      <c r="D2701" s="6">
        <f t="shared" si="630"/>
        <v>54392.800000000003</v>
      </c>
      <c r="E2701" s="62">
        <v>0</v>
      </c>
      <c r="F2701" s="6">
        <f t="shared" si="624"/>
        <v>0</v>
      </c>
      <c r="G2701" s="7">
        <v>0.65495999999999999</v>
      </c>
      <c r="H2701" s="6">
        <f t="shared" si="631"/>
        <v>22923.599999999999</v>
      </c>
      <c r="I2701" s="7">
        <v>0.19112999999999999</v>
      </c>
      <c r="J2701" s="6">
        <f t="shared" si="632"/>
        <v>2675.8199999999997</v>
      </c>
      <c r="K2701" s="20"/>
      <c r="L2701" s="6">
        <f t="shared" si="618"/>
        <v>40000</v>
      </c>
      <c r="M2701" s="11">
        <f t="shared" si="625"/>
        <v>0</v>
      </c>
      <c r="N2701" s="6">
        <f t="shared" si="619"/>
        <v>14392.800000000003</v>
      </c>
      <c r="O2701" s="11">
        <f t="shared" si="626"/>
        <v>8530.7999999999956</v>
      </c>
      <c r="P2701" s="11">
        <f t="shared" si="620"/>
        <v>0</v>
      </c>
      <c r="Q2701" s="11">
        <f t="shared" si="627"/>
        <v>2675.8199999999997</v>
      </c>
      <c r="R2701" s="11">
        <f t="shared" si="628"/>
        <v>11206.619999999995</v>
      </c>
      <c r="S2701" s="6">
        <f t="shared" si="621"/>
        <v>0</v>
      </c>
      <c r="T2701" s="11">
        <f t="shared" si="622"/>
        <v>0</v>
      </c>
      <c r="U2701" s="11">
        <f t="shared" si="623"/>
        <v>0</v>
      </c>
      <c r="V2701" s="11">
        <f t="shared" si="629"/>
        <v>0</v>
      </c>
      <c r="W2701" s="20"/>
    </row>
    <row r="2702" spans="1:23" x14ac:dyDescent="0.25">
      <c r="A2702">
        <v>2022042220</v>
      </c>
      <c r="B2702">
        <v>6</v>
      </c>
      <c r="C2702" s="8">
        <v>0.65212999999999999</v>
      </c>
      <c r="D2702" s="6">
        <f t="shared" si="630"/>
        <v>52170.400000000001</v>
      </c>
      <c r="E2702" s="62">
        <v>0</v>
      </c>
      <c r="F2702" s="6">
        <f t="shared" si="624"/>
        <v>0</v>
      </c>
      <c r="G2702" s="7">
        <v>0.65376999999999996</v>
      </c>
      <c r="H2702" s="6">
        <f t="shared" si="631"/>
        <v>22881.949999999997</v>
      </c>
      <c r="I2702" s="7">
        <v>7.7439999999999995E-2</v>
      </c>
      <c r="J2702" s="6">
        <f t="shared" si="632"/>
        <v>1084.1599999999999</v>
      </c>
      <c r="K2702" s="20"/>
      <c r="L2702" s="6">
        <f t="shared" si="618"/>
        <v>40000</v>
      </c>
      <c r="M2702" s="11">
        <f t="shared" si="625"/>
        <v>0</v>
      </c>
      <c r="N2702" s="6">
        <f t="shared" si="619"/>
        <v>12170.400000000001</v>
      </c>
      <c r="O2702" s="11">
        <f t="shared" si="626"/>
        <v>10711.549999999996</v>
      </c>
      <c r="P2702" s="11">
        <f t="shared" si="620"/>
        <v>0</v>
      </c>
      <c r="Q2702" s="11">
        <f t="shared" si="627"/>
        <v>1084.1599999999999</v>
      </c>
      <c r="R2702" s="11">
        <f t="shared" si="628"/>
        <v>11795.709999999995</v>
      </c>
      <c r="S2702" s="6">
        <f t="shared" si="621"/>
        <v>0</v>
      </c>
      <c r="T2702" s="11">
        <f t="shared" si="622"/>
        <v>0</v>
      </c>
      <c r="U2702" s="11">
        <f t="shared" si="623"/>
        <v>0</v>
      </c>
      <c r="V2702" s="11">
        <f t="shared" si="629"/>
        <v>0</v>
      </c>
      <c r="W2702" s="20"/>
    </row>
    <row r="2703" spans="1:23" x14ac:dyDescent="0.25">
      <c r="A2703">
        <v>2022042221</v>
      </c>
      <c r="B2703">
        <v>6</v>
      </c>
      <c r="C2703" s="8">
        <v>0.64110999999999996</v>
      </c>
      <c r="D2703" s="6">
        <f t="shared" si="630"/>
        <v>51288.799999999996</v>
      </c>
      <c r="E2703" s="62">
        <v>0</v>
      </c>
      <c r="F2703" s="6">
        <f t="shared" si="624"/>
        <v>0</v>
      </c>
      <c r="G2703" s="7">
        <v>0.67457999999999996</v>
      </c>
      <c r="H2703" s="6">
        <f t="shared" si="631"/>
        <v>23610.3</v>
      </c>
      <c r="I2703" s="7">
        <v>2.48E-3</v>
      </c>
      <c r="J2703" s="6">
        <f t="shared" si="632"/>
        <v>34.72</v>
      </c>
      <c r="K2703" s="20"/>
      <c r="L2703" s="6">
        <f t="shared" si="618"/>
        <v>40000</v>
      </c>
      <c r="M2703" s="11">
        <f t="shared" si="625"/>
        <v>0</v>
      </c>
      <c r="N2703" s="6">
        <f t="shared" si="619"/>
        <v>11288.799999999996</v>
      </c>
      <c r="O2703" s="11">
        <f t="shared" si="626"/>
        <v>12321.500000000004</v>
      </c>
      <c r="P2703" s="11">
        <f t="shared" si="620"/>
        <v>0</v>
      </c>
      <c r="Q2703" s="11">
        <f t="shared" si="627"/>
        <v>34.72</v>
      </c>
      <c r="R2703" s="11">
        <f t="shared" si="628"/>
        <v>12356.220000000003</v>
      </c>
      <c r="S2703" s="6">
        <f t="shared" si="621"/>
        <v>0</v>
      </c>
      <c r="T2703" s="11">
        <f t="shared" si="622"/>
        <v>0</v>
      </c>
      <c r="U2703" s="11">
        <f t="shared" si="623"/>
        <v>0</v>
      </c>
      <c r="V2703" s="11">
        <f t="shared" si="629"/>
        <v>0</v>
      </c>
      <c r="W2703" s="20"/>
    </row>
    <row r="2704" spans="1:23" x14ac:dyDescent="0.25">
      <c r="A2704">
        <v>2022042222</v>
      </c>
      <c r="B2704">
        <v>6</v>
      </c>
      <c r="C2704" s="8">
        <v>0.62012</v>
      </c>
      <c r="D2704" s="6">
        <f t="shared" si="630"/>
        <v>49609.599999999999</v>
      </c>
      <c r="E2704" s="62">
        <v>0</v>
      </c>
      <c r="F2704" s="6">
        <f t="shared" si="624"/>
        <v>0</v>
      </c>
      <c r="G2704" s="7">
        <v>0.67074999999999996</v>
      </c>
      <c r="H2704" s="6">
        <f t="shared" si="631"/>
        <v>23476.25</v>
      </c>
      <c r="I2704" s="7">
        <v>0</v>
      </c>
      <c r="J2704" s="6">
        <f t="shared" si="632"/>
        <v>0</v>
      </c>
      <c r="K2704" s="20"/>
      <c r="L2704" s="6">
        <f t="shared" si="618"/>
        <v>40000</v>
      </c>
      <c r="M2704" s="11">
        <f t="shared" si="625"/>
        <v>0</v>
      </c>
      <c r="N2704" s="6">
        <f t="shared" si="619"/>
        <v>9609.5999999999985</v>
      </c>
      <c r="O2704" s="11">
        <f t="shared" si="626"/>
        <v>13866.650000000001</v>
      </c>
      <c r="P2704" s="11">
        <f t="shared" si="620"/>
        <v>0</v>
      </c>
      <c r="Q2704" s="11">
        <f t="shared" si="627"/>
        <v>0</v>
      </c>
      <c r="R2704" s="11">
        <f t="shared" si="628"/>
        <v>13866.650000000001</v>
      </c>
      <c r="S2704" s="6">
        <f t="shared" si="621"/>
        <v>0</v>
      </c>
      <c r="T2704" s="11">
        <f t="shared" si="622"/>
        <v>0</v>
      </c>
      <c r="U2704" s="11">
        <f t="shared" si="623"/>
        <v>0</v>
      </c>
      <c r="V2704" s="11">
        <f t="shared" si="629"/>
        <v>0</v>
      </c>
      <c r="W2704" s="20"/>
    </row>
    <row r="2705" spans="1:23" x14ac:dyDescent="0.25">
      <c r="A2705">
        <v>2022042223</v>
      </c>
      <c r="B2705">
        <v>6</v>
      </c>
      <c r="C2705" s="8">
        <v>0.58936999999999995</v>
      </c>
      <c r="D2705" s="6">
        <f t="shared" si="630"/>
        <v>47149.599999999999</v>
      </c>
      <c r="E2705" s="62">
        <v>0</v>
      </c>
      <c r="F2705" s="6">
        <f t="shared" si="624"/>
        <v>0</v>
      </c>
      <c r="G2705" s="7">
        <v>0.67205999999999999</v>
      </c>
      <c r="H2705" s="6">
        <f t="shared" si="631"/>
        <v>23522.1</v>
      </c>
      <c r="I2705" s="7">
        <v>0</v>
      </c>
      <c r="J2705" s="6">
        <f t="shared" si="632"/>
        <v>0</v>
      </c>
      <c r="K2705" s="20"/>
      <c r="L2705" s="6">
        <f t="shared" si="618"/>
        <v>40000</v>
      </c>
      <c r="M2705" s="11">
        <f t="shared" si="625"/>
        <v>0</v>
      </c>
      <c r="N2705" s="6">
        <f t="shared" si="619"/>
        <v>7149.5999999999985</v>
      </c>
      <c r="O2705" s="11">
        <f t="shared" si="626"/>
        <v>16372.5</v>
      </c>
      <c r="P2705" s="11">
        <f t="shared" si="620"/>
        <v>0</v>
      </c>
      <c r="Q2705" s="11">
        <f t="shared" si="627"/>
        <v>0</v>
      </c>
      <c r="R2705" s="11">
        <f t="shared" si="628"/>
        <v>16372.5</v>
      </c>
      <c r="S2705" s="6">
        <f t="shared" si="621"/>
        <v>0</v>
      </c>
      <c r="T2705" s="11">
        <f t="shared" si="622"/>
        <v>0</v>
      </c>
      <c r="U2705" s="11">
        <f t="shared" si="623"/>
        <v>0</v>
      </c>
      <c r="V2705" s="11">
        <f t="shared" si="629"/>
        <v>0</v>
      </c>
      <c r="W2705" s="20"/>
    </row>
    <row r="2706" spans="1:23" x14ac:dyDescent="0.25">
      <c r="A2706">
        <v>2022042224</v>
      </c>
      <c r="B2706">
        <v>6</v>
      </c>
      <c r="C2706" s="8">
        <v>0.55442000000000002</v>
      </c>
      <c r="D2706" s="6">
        <f t="shared" si="630"/>
        <v>44353.599999999999</v>
      </c>
      <c r="E2706" s="62">
        <v>0</v>
      </c>
      <c r="F2706" s="6">
        <f t="shared" si="624"/>
        <v>0</v>
      </c>
      <c r="G2706" s="7">
        <v>0.66774999999999995</v>
      </c>
      <c r="H2706" s="6">
        <f t="shared" si="631"/>
        <v>23371.25</v>
      </c>
      <c r="I2706" s="7">
        <v>0</v>
      </c>
      <c r="J2706" s="6">
        <f t="shared" si="632"/>
        <v>0</v>
      </c>
      <c r="K2706" s="20"/>
      <c r="L2706" s="6">
        <f t="shared" si="618"/>
        <v>40000</v>
      </c>
      <c r="M2706" s="11">
        <f t="shared" si="625"/>
        <v>0</v>
      </c>
      <c r="N2706" s="6">
        <f t="shared" si="619"/>
        <v>4353.5999999999985</v>
      </c>
      <c r="O2706" s="11">
        <f t="shared" si="626"/>
        <v>19017.650000000001</v>
      </c>
      <c r="P2706" s="11">
        <f t="shared" si="620"/>
        <v>0</v>
      </c>
      <c r="Q2706" s="11">
        <f t="shared" si="627"/>
        <v>0</v>
      </c>
      <c r="R2706" s="11">
        <f t="shared" si="628"/>
        <v>19017.650000000001</v>
      </c>
      <c r="S2706" s="6">
        <f t="shared" si="621"/>
        <v>0</v>
      </c>
      <c r="T2706" s="11">
        <f t="shared" si="622"/>
        <v>0</v>
      </c>
      <c r="U2706" s="11">
        <f t="shared" si="623"/>
        <v>0</v>
      </c>
      <c r="V2706" s="11">
        <f t="shared" si="629"/>
        <v>0</v>
      </c>
      <c r="W2706" s="20"/>
    </row>
    <row r="2707" spans="1:23" x14ac:dyDescent="0.25">
      <c r="A2707">
        <v>2022042301</v>
      </c>
      <c r="B2707">
        <v>7</v>
      </c>
      <c r="C2707" s="8">
        <v>0.52368000000000003</v>
      </c>
      <c r="D2707" s="6">
        <f t="shared" si="630"/>
        <v>41894.400000000001</v>
      </c>
      <c r="E2707" s="62">
        <v>0</v>
      </c>
      <c r="F2707" s="6">
        <f t="shared" si="624"/>
        <v>0</v>
      </c>
      <c r="G2707" s="7">
        <v>0.66742999999999997</v>
      </c>
      <c r="H2707" s="6">
        <f t="shared" si="631"/>
        <v>23360.05</v>
      </c>
      <c r="I2707" s="7">
        <v>0</v>
      </c>
      <c r="J2707" s="6">
        <f t="shared" si="632"/>
        <v>0</v>
      </c>
      <c r="K2707" s="20"/>
      <c r="L2707" s="6">
        <f t="shared" si="618"/>
        <v>40000</v>
      </c>
      <c r="M2707" s="11">
        <f t="shared" si="625"/>
        <v>0</v>
      </c>
      <c r="N2707" s="6">
        <f t="shared" si="619"/>
        <v>1894.4000000000015</v>
      </c>
      <c r="O2707" s="11">
        <f t="shared" si="626"/>
        <v>21465.649999999998</v>
      </c>
      <c r="P2707" s="11">
        <f t="shared" si="620"/>
        <v>0</v>
      </c>
      <c r="Q2707" s="11">
        <f t="shared" si="627"/>
        <v>0</v>
      </c>
      <c r="R2707" s="11">
        <f t="shared" si="628"/>
        <v>21465.649999999998</v>
      </c>
      <c r="S2707" s="6">
        <f t="shared" si="621"/>
        <v>0</v>
      </c>
      <c r="T2707" s="11">
        <f t="shared" si="622"/>
        <v>0</v>
      </c>
      <c r="U2707" s="11">
        <f t="shared" si="623"/>
        <v>0</v>
      </c>
      <c r="V2707" s="11">
        <f t="shared" si="629"/>
        <v>0</v>
      </c>
      <c r="W2707" s="20"/>
    </row>
    <row r="2708" spans="1:23" x14ac:dyDescent="0.25">
      <c r="A2708">
        <v>2022042302</v>
      </c>
      <c r="B2708">
        <v>7</v>
      </c>
      <c r="C2708" s="8">
        <v>0.49912000000000001</v>
      </c>
      <c r="D2708" s="6">
        <f t="shared" si="630"/>
        <v>39929.599999999999</v>
      </c>
      <c r="E2708" s="62">
        <v>0</v>
      </c>
      <c r="F2708" s="6">
        <f t="shared" si="624"/>
        <v>0</v>
      </c>
      <c r="G2708" s="7">
        <v>0.66198999999999997</v>
      </c>
      <c r="H2708" s="6">
        <f t="shared" si="631"/>
        <v>23169.649999999998</v>
      </c>
      <c r="I2708" s="7">
        <v>0</v>
      </c>
      <c r="J2708" s="6">
        <f t="shared" si="632"/>
        <v>0</v>
      </c>
      <c r="K2708" s="20"/>
      <c r="L2708" s="6">
        <f t="shared" ref="L2708:L2771" si="633">IF(D2708-F2708&gt;C$17,C$17,D2708-F2708)</f>
        <v>39929.599999999999</v>
      </c>
      <c r="M2708" s="11">
        <f t="shared" si="625"/>
        <v>70.400000000001455</v>
      </c>
      <c r="N2708" s="6">
        <f t="shared" ref="N2708:N2771" si="634">IF(D2708-F2708-L2708&gt;H2708,H2708,D2708-F2708-L2708)</f>
        <v>0</v>
      </c>
      <c r="O2708" s="11">
        <f t="shared" si="626"/>
        <v>23169.649999999998</v>
      </c>
      <c r="P2708" s="11">
        <f t="shared" ref="P2708:P2771" si="635">IF(D2708-F2708-L2708-N2708&gt;J2708,J2708,D2708-F2708-L2708-N2708)</f>
        <v>0</v>
      </c>
      <c r="Q2708" s="11">
        <f t="shared" si="627"/>
        <v>0</v>
      </c>
      <c r="R2708" s="11">
        <f t="shared" si="628"/>
        <v>23240.05</v>
      </c>
      <c r="S2708" s="6">
        <f t="shared" ref="S2708:S2771" si="636">D2708-F2708-L2708-N2708-P2708</f>
        <v>0</v>
      </c>
      <c r="T2708" s="11">
        <f t="shared" ref="T2708:T2771" si="637">IF(T2707-AD$23+AD$24*R2708-S2708&gt;T$19,T$19,IF(T2707-AD$23+AD$24*R2708-S2708&lt;0,0,T2707-AD$23+AD$24*R2708-S2708))</f>
        <v>0</v>
      </c>
      <c r="U2708" s="11">
        <f t="shared" ref="U2708:U2771" si="638">IF(T2707-AD$23-T2708&gt;0,T2707-AD$23-T2708,0)</f>
        <v>0</v>
      </c>
      <c r="V2708" s="11">
        <f t="shared" si="629"/>
        <v>0</v>
      </c>
      <c r="W2708" s="20"/>
    </row>
    <row r="2709" spans="1:23" x14ac:dyDescent="0.25">
      <c r="A2709">
        <v>2022042303</v>
      </c>
      <c r="B2709">
        <v>7</v>
      </c>
      <c r="C2709" s="8">
        <v>0.48000999999999999</v>
      </c>
      <c r="D2709" s="6">
        <f t="shared" si="630"/>
        <v>38400.800000000003</v>
      </c>
      <c r="E2709" s="62">
        <v>0</v>
      </c>
      <c r="F2709" s="6">
        <f t="shared" ref="F2709:F2772" si="639">F$18*E2709</f>
        <v>0</v>
      </c>
      <c r="G2709" s="7">
        <v>0.65673999999999999</v>
      </c>
      <c r="H2709" s="6">
        <f t="shared" si="631"/>
        <v>22985.9</v>
      </c>
      <c r="I2709" s="7">
        <v>0</v>
      </c>
      <c r="J2709" s="6">
        <f t="shared" si="632"/>
        <v>0</v>
      </c>
      <c r="K2709" s="20"/>
      <c r="L2709" s="6">
        <f t="shared" si="633"/>
        <v>38400.800000000003</v>
      </c>
      <c r="M2709" s="11">
        <f t="shared" ref="M2709:M2772" si="640">C$17-L2709</f>
        <v>1599.1999999999971</v>
      </c>
      <c r="N2709" s="6">
        <f t="shared" si="634"/>
        <v>0</v>
      </c>
      <c r="O2709" s="11">
        <f t="shared" ref="O2709:O2772" si="641">H2709-N2709</f>
        <v>22985.9</v>
      </c>
      <c r="P2709" s="11">
        <f t="shared" si="635"/>
        <v>0</v>
      </c>
      <c r="Q2709" s="11">
        <f t="shared" ref="Q2709:Q2772" si="642">J2709-P2709</f>
        <v>0</v>
      </c>
      <c r="R2709" s="11">
        <f t="shared" ref="R2709:R2772" si="643">M2709+O2709+Q2709</f>
        <v>24585.1</v>
      </c>
      <c r="S2709" s="6">
        <f t="shared" si="636"/>
        <v>0</v>
      </c>
      <c r="T2709" s="11">
        <f t="shared" si="637"/>
        <v>0</v>
      </c>
      <c r="U2709" s="11">
        <f t="shared" si="638"/>
        <v>0</v>
      </c>
      <c r="V2709" s="11">
        <f t="shared" ref="V2709:V2772" si="644">D2709-F2709-L2709-N2709-P2709-U2709</f>
        <v>0</v>
      </c>
      <c r="W2709" s="20"/>
    </row>
    <row r="2710" spans="1:23" x14ac:dyDescent="0.25">
      <c r="A2710">
        <v>2022042304</v>
      </c>
      <c r="B2710">
        <v>7</v>
      </c>
      <c r="C2710" s="8">
        <v>0.47105999999999998</v>
      </c>
      <c r="D2710" s="6">
        <f t="shared" si="630"/>
        <v>37684.799999999996</v>
      </c>
      <c r="E2710" s="62">
        <v>0</v>
      </c>
      <c r="F2710" s="6">
        <f t="shared" si="639"/>
        <v>0</v>
      </c>
      <c r="G2710" s="7">
        <v>0.65598000000000001</v>
      </c>
      <c r="H2710" s="6">
        <f t="shared" si="631"/>
        <v>22959.3</v>
      </c>
      <c r="I2710" s="7">
        <v>0</v>
      </c>
      <c r="J2710" s="6">
        <f t="shared" si="632"/>
        <v>0</v>
      </c>
      <c r="K2710" s="20"/>
      <c r="L2710" s="6">
        <f t="shared" si="633"/>
        <v>37684.799999999996</v>
      </c>
      <c r="M2710" s="11">
        <f t="shared" si="640"/>
        <v>2315.2000000000044</v>
      </c>
      <c r="N2710" s="6">
        <f t="shared" si="634"/>
        <v>0</v>
      </c>
      <c r="O2710" s="11">
        <f t="shared" si="641"/>
        <v>22959.3</v>
      </c>
      <c r="P2710" s="11">
        <f t="shared" si="635"/>
        <v>0</v>
      </c>
      <c r="Q2710" s="11">
        <f t="shared" si="642"/>
        <v>0</v>
      </c>
      <c r="R2710" s="11">
        <f t="shared" si="643"/>
        <v>25274.500000000004</v>
      </c>
      <c r="S2710" s="6">
        <f t="shared" si="636"/>
        <v>0</v>
      </c>
      <c r="T2710" s="11">
        <f t="shared" si="637"/>
        <v>0</v>
      </c>
      <c r="U2710" s="11">
        <f t="shared" si="638"/>
        <v>0</v>
      </c>
      <c r="V2710" s="11">
        <f t="shared" si="644"/>
        <v>0</v>
      </c>
      <c r="W2710" s="20"/>
    </row>
    <row r="2711" spans="1:23" x14ac:dyDescent="0.25">
      <c r="A2711">
        <v>2022042305</v>
      </c>
      <c r="B2711">
        <v>7</v>
      </c>
      <c r="C2711" s="8">
        <v>0.46460000000000001</v>
      </c>
      <c r="D2711" s="6">
        <f t="shared" si="630"/>
        <v>37168</v>
      </c>
      <c r="E2711" s="62">
        <v>0</v>
      </c>
      <c r="F2711" s="6">
        <f t="shared" si="639"/>
        <v>0</v>
      </c>
      <c r="G2711" s="7">
        <v>0.64846000000000004</v>
      </c>
      <c r="H2711" s="6">
        <f t="shared" si="631"/>
        <v>22696.100000000002</v>
      </c>
      <c r="I2711" s="7">
        <v>0</v>
      </c>
      <c r="J2711" s="6">
        <f t="shared" si="632"/>
        <v>0</v>
      </c>
      <c r="K2711" s="20"/>
      <c r="L2711" s="6">
        <f t="shared" si="633"/>
        <v>37168</v>
      </c>
      <c r="M2711" s="11">
        <f t="shared" si="640"/>
        <v>2832</v>
      </c>
      <c r="N2711" s="6">
        <f t="shared" si="634"/>
        <v>0</v>
      </c>
      <c r="O2711" s="11">
        <f t="shared" si="641"/>
        <v>22696.100000000002</v>
      </c>
      <c r="P2711" s="11">
        <f t="shared" si="635"/>
        <v>0</v>
      </c>
      <c r="Q2711" s="11">
        <f t="shared" si="642"/>
        <v>0</v>
      </c>
      <c r="R2711" s="11">
        <f t="shared" si="643"/>
        <v>25528.100000000002</v>
      </c>
      <c r="S2711" s="6">
        <f t="shared" si="636"/>
        <v>0</v>
      </c>
      <c r="T2711" s="11">
        <f t="shared" si="637"/>
        <v>0</v>
      </c>
      <c r="U2711" s="11">
        <f t="shared" si="638"/>
        <v>0</v>
      </c>
      <c r="V2711" s="11">
        <f t="shared" si="644"/>
        <v>0</v>
      </c>
      <c r="W2711" s="20"/>
    </row>
    <row r="2712" spans="1:23" x14ac:dyDescent="0.25">
      <c r="A2712">
        <v>2022042306</v>
      </c>
      <c r="B2712">
        <v>7</v>
      </c>
      <c r="C2712" s="8">
        <v>0.46648000000000001</v>
      </c>
      <c r="D2712" s="6">
        <f t="shared" si="630"/>
        <v>37318.400000000001</v>
      </c>
      <c r="E2712" s="62">
        <v>0</v>
      </c>
      <c r="F2712" s="6">
        <f t="shared" si="639"/>
        <v>0</v>
      </c>
      <c r="G2712" s="7">
        <v>0.64634000000000003</v>
      </c>
      <c r="H2712" s="6">
        <f t="shared" si="631"/>
        <v>22621.9</v>
      </c>
      <c r="I2712" s="7">
        <v>0</v>
      </c>
      <c r="J2712" s="6">
        <f t="shared" si="632"/>
        <v>0</v>
      </c>
      <c r="K2712" s="20"/>
      <c r="L2712" s="6">
        <f t="shared" si="633"/>
        <v>37318.400000000001</v>
      </c>
      <c r="M2712" s="11">
        <f t="shared" si="640"/>
        <v>2681.5999999999985</v>
      </c>
      <c r="N2712" s="6">
        <f t="shared" si="634"/>
        <v>0</v>
      </c>
      <c r="O2712" s="11">
        <f t="shared" si="641"/>
        <v>22621.9</v>
      </c>
      <c r="P2712" s="11">
        <f t="shared" si="635"/>
        <v>0</v>
      </c>
      <c r="Q2712" s="11">
        <f t="shared" si="642"/>
        <v>0</v>
      </c>
      <c r="R2712" s="11">
        <f t="shared" si="643"/>
        <v>25303.5</v>
      </c>
      <c r="S2712" s="6">
        <f t="shared" si="636"/>
        <v>0</v>
      </c>
      <c r="T2712" s="11">
        <f t="shared" si="637"/>
        <v>0</v>
      </c>
      <c r="U2712" s="11">
        <f t="shared" si="638"/>
        <v>0</v>
      </c>
      <c r="V2712" s="11">
        <f t="shared" si="644"/>
        <v>0</v>
      </c>
      <c r="W2712" s="20"/>
    </row>
    <row r="2713" spans="1:23" x14ac:dyDescent="0.25">
      <c r="A2713">
        <v>2022042307</v>
      </c>
      <c r="B2713">
        <v>7</v>
      </c>
      <c r="C2713" s="8">
        <v>0.47508</v>
      </c>
      <c r="D2713" s="6">
        <f t="shared" si="630"/>
        <v>38006.400000000001</v>
      </c>
      <c r="E2713" s="62">
        <v>0</v>
      </c>
      <c r="F2713" s="6">
        <f t="shared" si="639"/>
        <v>0</v>
      </c>
      <c r="G2713" s="7">
        <v>0.64317000000000002</v>
      </c>
      <c r="H2713" s="6">
        <f t="shared" si="631"/>
        <v>22510.95</v>
      </c>
      <c r="I2713" s="7">
        <v>5.0000000000000002E-5</v>
      </c>
      <c r="J2713" s="6">
        <f t="shared" si="632"/>
        <v>0.70000000000000007</v>
      </c>
      <c r="K2713" s="20"/>
      <c r="L2713" s="6">
        <f t="shared" si="633"/>
        <v>38006.400000000001</v>
      </c>
      <c r="M2713" s="11">
        <f t="shared" si="640"/>
        <v>1993.5999999999985</v>
      </c>
      <c r="N2713" s="6">
        <f t="shared" si="634"/>
        <v>0</v>
      </c>
      <c r="O2713" s="11">
        <f t="shared" si="641"/>
        <v>22510.95</v>
      </c>
      <c r="P2713" s="11">
        <f t="shared" si="635"/>
        <v>0</v>
      </c>
      <c r="Q2713" s="11">
        <f t="shared" si="642"/>
        <v>0.70000000000000007</v>
      </c>
      <c r="R2713" s="11">
        <f t="shared" si="643"/>
        <v>24505.25</v>
      </c>
      <c r="S2713" s="6">
        <f t="shared" si="636"/>
        <v>0</v>
      </c>
      <c r="T2713" s="11">
        <f t="shared" si="637"/>
        <v>0</v>
      </c>
      <c r="U2713" s="11">
        <f t="shared" si="638"/>
        <v>0</v>
      </c>
      <c r="V2713" s="11">
        <f t="shared" si="644"/>
        <v>0</v>
      </c>
      <c r="W2713" s="20"/>
    </row>
    <row r="2714" spans="1:23" x14ac:dyDescent="0.25">
      <c r="A2714">
        <v>2022042308</v>
      </c>
      <c r="B2714">
        <v>7</v>
      </c>
      <c r="C2714" s="8">
        <v>0.48616999999999999</v>
      </c>
      <c r="D2714" s="6">
        <f t="shared" si="630"/>
        <v>38893.599999999999</v>
      </c>
      <c r="E2714" s="62">
        <v>0</v>
      </c>
      <c r="F2714" s="6">
        <f t="shared" si="639"/>
        <v>0</v>
      </c>
      <c r="G2714" s="7">
        <v>0.64795000000000003</v>
      </c>
      <c r="H2714" s="6">
        <f t="shared" si="631"/>
        <v>22678.25</v>
      </c>
      <c r="I2714" s="7">
        <v>2.6419999999999999E-2</v>
      </c>
      <c r="J2714" s="6">
        <f t="shared" si="632"/>
        <v>369.88</v>
      </c>
      <c r="K2714" s="20"/>
      <c r="L2714" s="6">
        <f t="shared" si="633"/>
        <v>38893.599999999999</v>
      </c>
      <c r="M2714" s="11">
        <f t="shared" si="640"/>
        <v>1106.4000000000015</v>
      </c>
      <c r="N2714" s="6">
        <f t="shared" si="634"/>
        <v>0</v>
      </c>
      <c r="O2714" s="11">
        <f t="shared" si="641"/>
        <v>22678.25</v>
      </c>
      <c r="P2714" s="11">
        <f t="shared" si="635"/>
        <v>0</v>
      </c>
      <c r="Q2714" s="11">
        <f t="shared" si="642"/>
        <v>369.88</v>
      </c>
      <c r="R2714" s="11">
        <f t="shared" si="643"/>
        <v>24154.530000000002</v>
      </c>
      <c r="S2714" s="6">
        <f t="shared" si="636"/>
        <v>0</v>
      </c>
      <c r="T2714" s="11">
        <f t="shared" si="637"/>
        <v>0</v>
      </c>
      <c r="U2714" s="11">
        <f t="shared" si="638"/>
        <v>0</v>
      </c>
      <c r="V2714" s="11">
        <f t="shared" si="644"/>
        <v>0</v>
      </c>
      <c r="W2714" s="20"/>
    </row>
    <row r="2715" spans="1:23" x14ac:dyDescent="0.25">
      <c r="A2715">
        <v>2022042309</v>
      </c>
      <c r="B2715">
        <v>7</v>
      </c>
      <c r="C2715" s="8">
        <v>0.51056999999999997</v>
      </c>
      <c r="D2715" s="6">
        <f t="shared" si="630"/>
        <v>40845.599999999999</v>
      </c>
      <c r="E2715" s="62">
        <v>0</v>
      </c>
      <c r="F2715" s="6">
        <f t="shared" si="639"/>
        <v>0</v>
      </c>
      <c r="G2715" s="7">
        <v>0.63619999999999999</v>
      </c>
      <c r="H2715" s="6">
        <f t="shared" si="631"/>
        <v>22267</v>
      </c>
      <c r="I2715" s="7">
        <v>0.13377</v>
      </c>
      <c r="J2715" s="6">
        <f t="shared" si="632"/>
        <v>1872.78</v>
      </c>
      <c r="K2715" s="20"/>
      <c r="L2715" s="6">
        <f t="shared" si="633"/>
        <v>40000</v>
      </c>
      <c r="M2715" s="11">
        <f t="shared" si="640"/>
        <v>0</v>
      </c>
      <c r="N2715" s="6">
        <f t="shared" si="634"/>
        <v>845.59999999999854</v>
      </c>
      <c r="O2715" s="11">
        <f t="shared" si="641"/>
        <v>21421.4</v>
      </c>
      <c r="P2715" s="11">
        <f t="shared" si="635"/>
        <v>0</v>
      </c>
      <c r="Q2715" s="11">
        <f t="shared" si="642"/>
        <v>1872.78</v>
      </c>
      <c r="R2715" s="11">
        <f t="shared" si="643"/>
        <v>23294.18</v>
      </c>
      <c r="S2715" s="6">
        <f t="shared" si="636"/>
        <v>0</v>
      </c>
      <c r="T2715" s="11">
        <f t="shared" si="637"/>
        <v>0</v>
      </c>
      <c r="U2715" s="11">
        <f t="shared" si="638"/>
        <v>0</v>
      </c>
      <c r="V2715" s="11">
        <f t="shared" si="644"/>
        <v>0</v>
      </c>
      <c r="W2715" s="20"/>
    </row>
    <row r="2716" spans="1:23" x14ac:dyDescent="0.25">
      <c r="A2716">
        <v>2022042310</v>
      </c>
      <c r="B2716">
        <v>7</v>
      </c>
      <c r="C2716" s="8">
        <v>0.53688000000000002</v>
      </c>
      <c r="D2716" s="6">
        <f t="shared" si="630"/>
        <v>42950.400000000001</v>
      </c>
      <c r="E2716" s="62">
        <v>0</v>
      </c>
      <c r="F2716" s="6">
        <f t="shared" si="639"/>
        <v>0</v>
      </c>
      <c r="G2716" s="7">
        <v>0.62985999999999998</v>
      </c>
      <c r="H2716" s="6">
        <f t="shared" si="631"/>
        <v>22045.1</v>
      </c>
      <c r="I2716" s="7">
        <v>0.19811000000000001</v>
      </c>
      <c r="J2716" s="6">
        <f t="shared" si="632"/>
        <v>2773.54</v>
      </c>
      <c r="K2716" s="20"/>
      <c r="L2716" s="6">
        <f t="shared" si="633"/>
        <v>40000</v>
      </c>
      <c r="M2716" s="11">
        <f t="shared" si="640"/>
        <v>0</v>
      </c>
      <c r="N2716" s="6">
        <f t="shared" si="634"/>
        <v>2950.4000000000015</v>
      </c>
      <c r="O2716" s="11">
        <f t="shared" si="641"/>
        <v>19094.699999999997</v>
      </c>
      <c r="P2716" s="11">
        <f t="shared" si="635"/>
        <v>0</v>
      </c>
      <c r="Q2716" s="11">
        <f t="shared" si="642"/>
        <v>2773.54</v>
      </c>
      <c r="R2716" s="11">
        <f t="shared" si="643"/>
        <v>21868.239999999998</v>
      </c>
      <c r="S2716" s="6">
        <f t="shared" si="636"/>
        <v>0</v>
      </c>
      <c r="T2716" s="11">
        <f t="shared" si="637"/>
        <v>0</v>
      </c>
      <c r="U2716" s="11">
        <f t="shared" si="638"/>
        <v>0</v>
      </c>
      <c r="V2716" s="11">
        <f t="shared" si="644"/>
        <v>0</v>
      </c>
      <c r="W2716" s="20"/>
    </row>
    <row r="2717" spans="1:23" x14ac:dyDescent="0.25">
      <c r="A2717">
        <v>2022042311</v>
      </c>
      <c r="B2717">
        <v>7</v>
      </c>
      <c r="C2717" s="8">
        <v>0.56284999999999996</v>
      </c>
      <c r="D2717" s="6">
        <f t="shared" si="630"/>
        <v>45028</v>
      </c>
      <c r="E2717" s="62">
        <v>0</v>
      </c>
      <c r="F2717" s="6">
        <f t="shared" si="639"/>
        <v>0</v>
      </c>
      <c r="G2717" s="7">
        <v>0.61328000000000005</v>
      </c>
      <c r="H2717" s="6">
        <f t="shared" si="631"/>
        <v>21464.800000000003</v>
      </c>
      <c r="I2717" s="7">
        <v>0.31014000000000003</v>
      </c>
      <c r="J2717" s="6">
        <f t="shared" si="632"/>
        <v>4341.96</v>
      </c>
      <c r="K2717" s="20"/>
      <c r="L2717" s="6">
        <f t="shared" si="633"/>
        <v>40000</v>
      </c>
      <c r="M2717" s="11">
        <f t="shared" si="640"/>
        <v>0</v>
      </c>
      <c r="N2717" s="6">
        <f t="shared" si="634"/>
        <v>5028</v>
      </c>
      <c r="O2717" s="11">
        <f t="shared" si="641"/>
        <v>16436.800000000003</v>
      </c>
      <c r="P2717" s="11">
        <f t="shared" si="635"/>
        <v>0</v>
      </c>
      <c r="Q2717" s="11">
        <f t="shared" si="642"/>
        <v>4341.96</v>
      </c>
      <c r="R2717" s="11">
        <f t="shared" si="643"/>
        <v>20778.760000000002</v>
      </c>
      <c r="S2717" s="6">
        <f t="shared" si="636"/>
        <v>0</v>
      </c>
      <c r="T2717" s="11">
        <f t="shared" si="637"/>
        <v>0</v>
      </c>
      <c r="U2717" s="11">
        <f t="shared" si="638"/>
        <v>0</v>
      </c>
      <c r="V2717" s="11">
        <f t="shared" si="644"/>
        <v>0</v>
      </c>
      <c r="W2717" s="20"/>
    </row>
    <row r="2718" spans="1:23" x14ac:dyDescent="0.25">
      <c r="A2718">
        <v>2022042312</v>
      </c>
      <c r="B2718">
        <v>7</v>
      </c>
      <c r="C2718" s="8">
        <v>0.58540000000000003</v>
      </c>
      <c r="D2718" s="6">
        <f t="shared" si="630"/>
        <v>46832</v>
      </c>
      <c r="E2718" s="62">
        <v>0</v>
      </c>
      <c r="F2718" s="6">
        <f t="shared" si="639"/>
        <v>0</v>
      </c>
      <c r="G2718" s="7">
        <v>0.58867000000000003</v>
      </c>
      <c r="H2718" s="6">
        <f t="shared" si="631"/>
        <v>20603.45</v>
      </c>
      <c r="I2718" s="7">
        <v>0.40415000000000001</v>
      </c>
      <c r="J2718" s="6">
        <f t="shared" si="632"/>
        <v>5658.1</v>
      </c>
      <c r="K2718" s="20"/>
      <c r="L2718" s="6">
        <f t="shared" si="633"/>
        <v>40000</v>
      </c>
      <c r="M2718" s="11">
        <f t="shared" si="640"/>
        <v>0</v>
      </c>
      <c r="N2718" s="6">
        <f t="shared" si="634"/>
        <v>6832</v>
      </c>
      <c r="O2718" s="11">
        <f t="shared" si="641"/>
        <v>13771.45</v>
      </c>
      <c r="P2718" s="11">
        <f t="shared" si="635"/>
        <v>0</v>
      </c>
      <c r="Q2718" s="11">
        <f t="shared" si="642"/>
        <v>5658.1</v>
      </c>
      <c r="R2718" s="11">
        <f t="shared" si="643"/>
        <v>19429.550000000003</v>
      </c>
      <c r="S2718" s="6">
        <f t="shared" si="636"/>
        <v>0</v>
      </c>
      <c r="T2718" s="11">
        <f t="shared" si="637"/>
        <v>0</v>
      </c>
      <c r="U2718" s="11">
        <f t="shared" si="638"/>
        <v>0</v>
      </c>
      <c r="V2718" s="11">
        <f t="shared" si="644"/>
        <v>0</v>
      </c>
      <c r="W2718" s="20"/>
    </row>
    <row r="2719" spans="1:23" x14ac:dyDescent="0.25">
      <c r="A2719">
        <v>2022042313</v>
      </c>
      <c r="B2719">
        <v>7</v>
      </c>
      <c r="C2719" s="8">
        <v>0.60170999999999997</v>
      </c>
      <c r="D2719" s="6">
        <f t="shared" si="630"/>
        <v>48136.799999999996</v>
      </c>
      <c r="E2719" s="62">
        <v>0</v>
      </c>
      <c r="F2719" s="6">
        <f t="shared" si="639"/>
        <v>0</v>
      </c>
      <c r="G2719" s="7">
        <v>0.55866000000000005</v>
      </c>
      <c r="H2719" s="6">
        <f t="shared" si="631"/>
        <v>19553.100000000002</v>
      </c>
      <c r="I2719" s="7">
        <v>0.51417999999999997</v>
      </c>
      <c r="J2719" s="6">
        <f t="shared" si="632"/>
        <v>7198.5199999999995</v>
      </c>
      <c r="K2719" s="20"/>
      <c r="L2719" s="6">
        <f t="shared" si="633"/>
        <v>40000</v>
      </c>
      <c r="M2719" s="11">
        <f t="shared" si="640"/>
        <v>0</v>
      </c>
      <c r="N2719" s="6">
        <f t="shared" si="634"/>
        <v>8136.7999999999956</v>
      </c>
      <c r="O2719" s="11">
        <f t="shared" si="641"/>
        <v>11416.300000000007</v>
      </c>
      <c r="P2719" s="11">
        <f t="shared" si="635"/>
        <v>0</v>
      </c>
      <c r="Q2719" s="11">
        <f t="shared" si="642"/>
        <v>7198.5199999999995</v>
      </c>
      <c r="R2719" s="11">
        <f t="shared" si="643"/>
        <v>18614.820000000007</v>
      </c>
      <c r="S2719" s="6">
        <f t="shared" si="636"/>
        <v>0</v>
      </c>
      <c r="T2719" s="11">
        <f t="shared" si="637"/>
        <v>0</v>
      </c>
      <c r="U2719" s="11">
        <f t="shared" si="638"/>
        <v>0</v>
      </c>
      <c r="V2719" s="11">
        <f t="shared" si="644"/>
        <v>0</v>
      </c>
      <c r="W2719" s="20"/>
    </row>
    <row r="2720" spans="1:23" x14ac:dyDescent="0.25">
      <c r="A2720">
        <v>2022042314</v>
      </c>
      <c r="B2720">
        <v>7</v>
      </c>
      <c r="C2720" s="8">
        <v>0.61811000000000005</v>
      </c>
      <c r="D2720" s="6">
        <f t="shared" si="630"/>
        <v>49448.800000000003</v>
      </c>
      <c r="E2720" s="62">
        <v>0</v>
      </c>
      <c r="F2720" s="6">
        <f t="shared" si="639"/>
        <v>0</v>
      </c>
      <c r="G2720" s="7">
        <v>0.53432999999999997</v>
      </c>
      <c r="H2720" s="6">
        <f t="shared" si="631"/>
        <v>18701.55</v>
      </c>
      <c r="I2720" s="7">
        <v>0.60924</v>
      </c>
      <c r="J2720" s="6">
        <f t="shared" si="632"/>
        <v>8529.36</v>
      </c>
      <c r="K2720" s="20"/>
      <c r="L2720" s="6">
        <f t="shared" si="633"/>
        <v>40000</v>
      </c>
      <c r="M2720" s="11">
        <f t="shared" si="640"/>
        <v>0</v>
      </c>
      <c r="N2720" s="6">
        <f t="shared" si="634"/>
        <v>9448.8000000000029</v>
      </c>
      <c r="O2720" s="11">
        <f t="shared" si="641"/>
        <v>9252.7499999999964</v>
      </c>
      <c r="P2720" s="11">
        <f t="shared" si="635"/>
        <v>0</v>
      </c>
      <c r="Q2720" s="11">
        <f t="shared" si="642"/>
        <v>8529.36</v>
      </c>
      <c r="R2720" s="11">
        <f t="shared" si="643"/>
        <v>17782.109999999997</v>
      </c>
      <c r="S2720" s="6">
        <f t="shared" si="636"/>
        <v>0</v>
      </c>
      <c r="T2720" s="11">
        <f t="shared" si="637"/>
        <v>0</v>
      </c>
      <c r="U2720" s="11">
        <f t="shared" si="638"/>
        <v>0</v>
      </c>
      <c r="V2720" s="11">
        <f t="shared" si="644"/>
        <v>0</v>
      </c>
      <c r="W2720" s="20"/>
    </row>
    <row r="2721" spans="1:23" x14ac:dyDescent="0.25">
      <c r="A2721">
        <v>2022042315</v>
      </c>
      <c r="B2721">
        <v>7</v>
      </c>
      <c r="C2721" s="8">
        <v>0.63256000000000001</v>
      </c>
      <c r="D2721" s="6">
        <f t="shared" si="630"/>
        <v>50604.800000000003</v>
      </c>
      <c r="E2721" s="62">
        <v>0</v>
      </c>
      <c r="F2721" s="6">
        <f t="shared" si="639"/>
        <v>0</v>
      </c>
      <c r="G2721" s="7">
        <v>0.53920999999999997</v>
      </c>
      <c r="H2721" s="6">
        <f t="shared" si="631"/>
        <v>18872.349999999999</v>
      </c>
      <c r="I2721" s="7">
        <v>0.60785999999999996</v>
      </c>
      <c r="J2721" s="6">
        <f t="shared" si="632"/>
        <v>8510.0399999999991</v>
      </c>
      <c r="K2721" s="20"/>
      <c r="L2721" s="6">
        <f t="shared" si="633"/>
        <v>40000</v>
      </c>
      <c r="M2721" s="11">
        <f t="shared" si="640"/>
        <v>0</v>
      </c>
      <c r="N2721" s="6">
        <f t="shared" si="634"/>
        <v>10604.800000000003</v>
      </c>
      <c r="O2721" s="11">
        <f t="shared" si="641"/>
        <v>8267.5499999999956</v>
      </c>
      <c r="P2721" s="11">
        <f t="shared" si="635"/>
        <v>0</v>
      </c>
      <c r="Q2721" s="11">
        <f t="shared" si="642"/>
        <v>8510.0399999999991</v>
      </c>
      <c r="R2721" s="11">
        <f t="shared" si="643"/>
        <v>16777.589999999997</v>
      </c>
      <c r="S2721" s="6">
        <f t="shared" si="636"/>
        <v>0</v>
      </c>
      <c r="T2721" s="11">
        <f t="shared" si="637"/>
        <v>0</v>
      </c>
      <c r="U2721" s="11">
        <f t="shared" si="638"/>
        <v>0</v>
      </c>
      <c r="V2721" s="11">
        <f t="shared" si="644"/>
        <v>0</v>
      </c>
      <c r="W2721" s="20"/>
    </row>
    <row r="2722" spans="1:23" x14ac:dyDescent="0.25">
      <c r="A2722">
        <v>2022042316</v>
      </c>
      <c r="B2722">
        <v>7</v>
      </c>
      <c r="C2722" s="8">
        <v>0.64585000000000004</v>
      </c>
      <c r="D2722" s="6">
        <f t="shared" si="630"/>
        <v>51668</v>
      </c>
      <c r="E2722" s="62">
        <v>0</v>
      </c>
      <c r="F2722" s="6">
        <f t="shared" si="639"/>
        <v>0</v>
      </c>
      <c r="G2722" s="7">
        <v>0.56635999999999997</v>
      </c>
      <c r="H2722" s="6">
        <f t="shared" si="631"/>
        <v>19822.599999999999</v>
      </c>
      <c r="I2722" s="7">
        <v>0.52048000000000005</v>
      </c>
      <c r="J2722" s="6">
        <f t="shared" si="632"/>
        <v>7286.7200000000012</v>
      </c>
      <c r="K2722" s="20"/>
      <c r="L2722" s="6">
        <f t="shared" si="633"/>
        <v>40000</v>
      </c>
      <c r="M2722" s="11">
        <f t="shared" si="640"/>
        <v>0</v>
      </c>
      <c r="N2722" s="6">
        <f t="shared" si="634"/>
        <v>11668</v>
      </c>
      <c r="O2722" s="11">
        <f t="shared" si="641"/>
        <v>8154.5999999999985</v>
      </c>
      <c r="P2722" s="11">
        <f t="shared" si="635"/>
        <v>0</v>
      </c>
      <c r="Q2722" s="11">
        <f t="shared" si="642"/>
        <v>7286.7200000000012</v>
      </c>
      <c r="R2722" s="11">
        <f t="shared" si="643"/>
        <v>15441.32</v>
      </c>
      <c r="S2722" s="6">
        <f t="shared" si="636"/>
        <v>0</v>
      </c>
      <c r="T2722" s="11">
        <f t="shared" si="637"/>
        <v>0</v>
      </c>
      <c r="U2722" s="11">
        <f t="shared" si="638"/>
        <v>0</v>
      </c>
      <c r="V2722" s="11">
        <f t="shared" si="644"/>
        <v>0</v>
      </c>
      <c r="W2722" s="20"/>
    </row>
    <row r="2723" spans="1:23" x14ac:dyDescent="0.25">
      <c r="A2723">
        <v>2022042317</v>
      </c>
      <c r="B2723">
        <v>7</v>
      </c>
      <c r="C2723" s="8">
        <v>0.65525999999999995</v>
      </c>
      <c r="D2723" s="6">
        <f t="shared" si="630"/>
        <v>52420.799999999996</v>
      </c>
      <c r="E2723" s="62">
        <v>0</v>
      </c>
      <c r="F2723" s="6">
        <f t="shared" si="639"/>
        <v>0</v>
      </c>
      <c r="G2723" s="7">
        <v>0.58382000000000001</v>
      </c>
      <c r="H2723" s="6">
        <f t="shared" si="631"/>
        <v>20433.7</v>
      </c>
      <c r="I2723" s="7">
        <v>0.47344999999999998</v>
      </c>
      <c r="J2723" s="6">
        <f t="shared" si="632"/>
        <v>6628.3</v>
      </c>
      <c r="K2723" s="20"/>
      <c r="L2723" s="6">
        <f t="shared" si="633"/>
        <v>40000</v>
      </c>
      <c r="M2723" s="11">
        <f t="shared" si="640"/>
        <v>0</v>
      </c>
      <c r="N2723" s="6">
        <f t="shared" si="634"/>
        <v>12420.799999999996</v>
      </c>
      <c r="O2723" s="11">
        <f t="shared" si="641"/>
        <v>8012.9000000000051</v>
      </c>
      <c r="P2723" s="11">
        <f t="shared" si="635"/>
        <v>0</v>
      </c>
      <c r="Q2723" s="11">
        <f t="shared" si="642"/>
        <v>6628.3</v>
      </c>
      <c r="R2723" s="11">
        <f t="shared" si="643"/>
        <v>14641.200000000004</v>
      </c>
      <c r="S2723" s="6">
        <f t="shared" si="636"/>
        <v>0</v>
      </c>
      <c r="T2723" s="11">
        <f t="shared" si="637"/>
        <v>0</v>
      </c>
      <c r="U2723" s="11">
        <f t="shared" si="638"/>
        <v>0</v>
      </c>
      <c r="V2723" s="11">
        <f t="shared" si="644"/>
        <v>0</v>
      </c>
      <c r="W2723" s="20"/>
    </row>
    <row r="2724" spans="1:23" x14ac:dyDescent="0.25">
      <c r="A2724">
        <v>2022042318</v>
      </c>
      <c r="B2724">
        <v>7</v>
      </c>
      <c r="C2724" s="8">
        <v>0.65325</v>
      </c>
      <c r="D2724" s="6">
        <f t="shared" si="630"/>
        <v>52260</v>
      </c>
      <c r="E2724" s="62">
        <v>0</v>
      </c>
      <c r="F2724" s="6">
        <f t="shared" si="639"/>
        <v>0</v>
      </c>
      <c r="G2724" s="7">
        <v>0.59101000000000004</v>
      </c>
      <c r="H2724" s="6">
        <f t="shared" si="631"/>
        <v>20685.350000000002</v>
      </c>
      <c r="I2724" s="7">
        <v>0.44369999999999998</v>
      </c>
      <c r="J2724" s="6">
        <f t="shared" si="632"/>
        <v>6211.8</v>
      </c>
      <c r="K2724" s="20"/>
      <c r="L2724" s="6">
        <f t="shared" si="633"/>
        <v>40000</v>
      </c>
      <c r="M2724" s="11">
        <f t="shared" si="640"/>
        <v>0</v>
      </c>
      <c r="N2724" s="6">
        <f t="shared" si="634"/>
        <v>12260</v>
      </c>
      <c r="O2724" s="11">
        <f t="shared" si="641"/>
        <v>8425.3500000000022</v>
      </c>
      <c r="P2724" s="11">
        <f t="shared" si="635"/>
        <v>0</v>
      </c>
      <c r="Q2724" s="11">
        <f t="shared" si="642"/>
        <v>6211.8</v>
      </c>
      <c r="R2724" s="11">
        <f t="shared" si="643"/>
        <v>14637.150000000001</v>
      </c>
      <c r="S2724" s="6">
        <f t="shared" si="636"/>
        <v>0</v>
      </c>
      <c r="T2724" s="11">
        <f t="shared" si="637"/>
        <v>0</v>
      </c>
      <c r="U2724" s="11">
        <f t="shared" si="638"/>
        <v>0</v>
      </c>
      <c r="V2724" s="11">
        <f t="shared" si="644"/>
        <v>0</v>
      </c>
      <c r="W2724" s="20"/>
    </row>
    <row r="2725" spans="1:23" x14ac:dyDescent="0.25">
      <c r="A2725">
        <v>2022042319</v>
      </c>
      <c r="B2725">
        <v>7</v>
      </c>
      <c r="C2725" s="8">
        <v>0.64088000000000001</v>
      </c>
      <c r="D2725" s="6">
        <f t="shared" si="630"/>
        <v>51270.400000000001</v>
      </c>
      <c r="E2725" s="62">
        <v>0</v>
      </c>
      <c r="F2725" s="6">
        <f t="shared" si="639"/>
        <v>0</v>
      </c>
      <c r="G2725" s="7">
        <v>0.60041999999999995</v>
      </c>
      <c r="H2725" s="6">
        <f t="shared" si="631"/>
        <v>21014.699999999997</v>
      </c>
      <c r="I2725" s="7">
        <v>0.32077</v>
      </c>
      <c r="J2725" s="6">
        <f t="shared" si="632"/>
        <v>4490.78</v>
      </c>
      <c r="K2725" s="20"/>
      <c r="L2725" s="6">
        <f t="shared" si="633"/>
        <v>40000</v>
      </c>
      <c r="M2725" s="11">
        <f t="shared" si="640"/>
        <v>0</v>
      </c>
      <c r="N2725" s="6">
        <f t="shared" si="634"/>
        <v>11270.400000000001</v>
      </c>
      <c r="O2725" s="11">
        <f t="shared" si="641"/>
        <v>9744.2999999999956</v>
      </c>
      <c r="P2725" s="11">
        <f t="shared" si="635"/>
        <v>0</v>
      </c>
      <c r="Q2725" s="11">
        <f t="shared" si="642"/>
        <v>4490.78</v>
      </c>
      <c r="R2725" s="11">
        <f t="shared" si="643"/>
        <v>14235.079999999994</v>
      </c>
      <c r="S2725" s="6">
        <f t="shared" si="636"/>
        <v>0</v>
      </c>
      <c r="T2725" s="11">
        <f t="shared" si="637"/>
        <v>0</v>
      </c>
      <c r="U2725" s="11">
        <f t="shared" si="638"/>
        <v>0</v>
      </c>
      <c r="V2725" s="11">
        <f t="shared" si="644"/>
        <v>0</v>
      </c>
      <c r="W2725" s="20"/>
    </row>
    <row r="2726" spans="1:23" x14ac:dyDescent="0.25">
      <c r="A2726">
        <v>2022042320</v>
      </c>
      <c r="B2726">
        <v>7</v>
      </c>
      <c r="C2726" s="8">
        <v>0.61994000000000005</v>
      </c>
      <c r="D2726" s="6">
        <f t="shared" si="630"/>
        <v>49595.200000000004</v>
      </c>
      <c r="E2726" s="62">
        <v>0</v>
      </c>
      <c r="F2726" s="6">
        <f t="shared" si="639"/>
        <v>0</v>
      </c>
      <c r="G2726" s="7">
        <v>0.59902</v>
      </c>
      <c r="H2726" s="6">
        <f t="shared" si="631"/>
        <v>20965.7</v>
      </c>
      <c r="I2726" s="7">
        <v>0.15190000000000001</v>
      </c>
      <c r="J2726" s="6">
        <f t="shared" si="632"/>
        <v>2126.6</v>
      </c>
      <c r="K2726" s="20"/>
      <c r="L2726" s="6">
        <f t="shared" si="633"/>
        <v>40000</v>
      </c>
      <c r="M2726" s="11">
        <f t="shared" si="640"/>
        <v>0</v>
      </c>
      <c r="N2726" s="6">
        <f t="shared" si="634"/>
        <v>9595.2000000000044</v>
      </c>
      <c r="O2726" s="11">
        <f t="shared" si="641"/>
        <v>11370.499999999996</v>
      </c>
      <c r="P2726" s="11">
        <f t="shared" si="635"/>
        <v>0</v>
      </c>
      <c r="Q2726" s="11">
        <f t="shared" si="642"/>
        <v>2126.6</v>
      </c>
      <c r="R2726" s="11">
        <f t="shared" si="643"/>
        <v>13497.099999999997</v>
      </c>
      <c r="S2726" s="6">
        <f t="shared" si="636"/>
        <v>0</v>
      </c>
      <c r="T2726" s="11">
        <f t="shared" si="637"/>
        <v>0</v>
      </c>
      <c r="U2726" s="11">
        <f t="shared" si="638"/>
        <v>0</v>
      </c>
      <c r="V2726" s="11">
        <f t="shared" si="644"/>
        <v>0</v>
      </c>
      <c r="W2726" s="20"/>
    </row>
    <row r="2727" spans="1:23" x14ac:dyDescent="0.25">
      <c r="A2727">
        <v>2022042321</v>
      </c>
      <c r="B2727">
        <v>7</v>
      </c>
      <c r="C2727" s="8">
        <v>0.61190999999999995</v>
      </c>
      <c r="D2727" s="6">
        <f t="shared" si="630"/>
        <v>48952.799999999996</v>
      </c>
      <c r="E2727" s="62">
        <v>0</v>
      </c>
      <c r="F2727" s="6">
        <f t="shared" si="639"/>
        <v>0</v>
      </c>
      <c r="G2727" s="7">
        <v>0.56955999999999996</v>
      </c>
      <c r="H2727" s="6">
        <f t="shared" si="631"/>
        <v>19934.599999999999</v>
      </c>
      <c r="I2727" s="7">
        <v>5.8100000000000001E-3</v>
      </c>
      <c r="J2727" s="6">
        <f t="shared" si="632"/>
        <v>81.34</v>
      </c>
      <c r="K2727" s="20"/>
      <c r="L2727" s="6">
        <f t="shared" si="633"/>
        <v>40000</v>
      </c>
      <c r="M2727" s="11">
        <f t="shared" si="640"/>
        <v>0</v>
      </c>
      <c r="N2727" s="6">
        <f t="shared" si="634"/>
        <v>8952.7999999999956</v>
      </c>
      <c r="O2727" s="11">
        <f t="shared" si="641"/>
        <v>10981.800000000003</v>
      </c>
      <c r="P2727" s="11">
        <f t="shared" si="635"/>
        <v>0</v>
      </c>
      <c r="Q2727" s="11">
        <f t="shared" si="642"/>
        <v>81.34</v>
      </c>
      <c r="R2727" s="11">
        <f t="shared" si="643"/>
        <v>11063.140000000003</v>
      </c>
      <c r="S2727" s="6">
        <f t="shared" si="636"/>
        <v>0</v>
      </c>
      <c r="T2727" s="11">
        <f t="shared" si="637"/>
        <v>0</v>
      </c>
      <c r="U2727" s="11">
        <f t="shared" si="638"/>
        <v>0</v>
      </c>
      <c r="V2727" s="11">
        <f t="shared" si="644"/>
        <v>0</v>
      </c>
      <c r="W2727" s="20"/>
    </row>
    <row r="2728" spans="1:23" x14ac:dyDescent="0.25">
      <c r="A2728">
        <v>2022042322</v>
      </c>
      <c r="B2728">
        <v>7</v>
      </c>
      <c r="C2728" s="8">
        <v>0.59714</v>
      </c>
      <c r="D2728" s="6">
        <f t="shared" si="630"/>
        <v>47771.199999999997</v>
      </c>
      <c r="E2728" s="62">
        <v>0</v>
      </c>
      <c r="F2728" s="6">
        <f t="shared" si="639"/>
        <v>0</v>
      </c>
      <c r="G2728" s="7">
        <v>0.58862000000000003</v>
      </c>
      <c r="H2728" s="6">
        <f t="shared" si="631"/>
        <v>20601.7</v>
      </c>
      <c r="I2728" s="7">
        <v>0</v>
      </c>
      <c r="J2728" s="6">
        <f t="shared" si="632"/>
        <v>0</v>
      </c>
      <c r="K2728" s="20"/>
      <c r="L2728" s="6">
        <f t="shared" si="633"/>
        <v>40000</v>
      </c>
      <c r="M2728" s="11">
        <f t="shared" si="640"/>
        <v>0</v>
      </c>
      <c r="N2728" s="6">
        <f t="shared" si="634"/>
        <v>7771.1999999999971</v>
      </c>
      <c r="O2728" s="11">
        <f t="shared" si="641"/>
        <v>12830.500000000004</v>
      </c>
      <c r="P2728" s="11">
        <f t="shared" si="635"/>
        <v>0</v>
      </c>
      <c r="Q2728" s="11">
        <f t="shared" si="642"/>
        <v>0</v>
      </c>
      <c r="R2728" s="11">
        <f t="shared" si="643"/>
        <v>12830.500000000004</v>
      </c>
      <c r="S2728" s="6">
        <f t="shared" si="636"/>
        <v>0</v>
      </c>
      <c r="T2728" s="11">
        <f t="shared" si="637"/>
        <v>0</v>
      </c>
      <c r="U2728" s="11">
        <f t="shared" si="638"/>
        <v>0</v>
      </c>
      <c r="V2728" s="11">
        <f t="shared" si="644"/>
        <v>0</v>
      </c>
      <c r="W2728" s="20"/>
    </row>
    <row r="2729" spans="1:23" x14ac:dyDescent="0.25">
      <c r="A2729">
        <v>2022042323</v>
      </c>
      <c r="B2729">
        <v>7</v>
      </c>
      <c r="C2729" s="8">
        <v>0.57252000000000003</v>
      </c>
      <c r="D2729" s="6">
        <f t="shared" si="630"/>
        <v>45801.600000000006</v>
      </c>
      <c r="E2729" s="62">
        <v>0</v>
      </c>
      <c r="F2729" s="6">
        <f t="shared" si="639"/>
        <v>0</v>
      </c>
      <c r="G2729" s="7">
        <v>0.60472999999999999</v>
      </c>
      <c r="H2729" s="6">
        <f t="shared" si="631"/>
        <v>21165.55</v>
      </c>
      <c r="I2729" s="7">
        <v>0</v>
      </c>
      <c r="J2729" s="6">
        <f t="shared" si="632"/>
        <v>0</v>
      </c>
      <c r="K2729" s="20"/>
      <c r="L2729" s="6">
        <f t="shared" si="633"/>
        <v>40000</v>
      </c>
      <c r="M2729" s="11">
        <f t="shared" si="640"/>
        <v>0</v>
      </c>
      <c r="N2729" s="6">
        <f t="shared" si="634"/>
        <v>5801.6000000000058</v>
      </c>
      <c r="O2729" s="11">
        <f t="shared" si="641"/>
        <v>15363.949999999993</v>
      </c>
      <c r="P2729" s="11">
        <f t="shared" si="635"/>
        <v>0</v>
      </c>
      <c r="Q2729" s="11">
        <f t="shared" si="642"/>
        <v>0</v>
      </c>
      <c r="R2729" s="11">
        <f t="shared" si="643"/>
        <v>15363.949999999993</v>
      </c>
      <c r="S2729" s="6">
        <f t="shared" si="636"/>
        <v>0</v>
      </c>
      <c r="T2729" s="11">
        <f t="shared" si="637"/>
        <v>0</v>
      </c>
      <c r="U2729" s="11">
        <f t="shared" si="638"/>
        <v>0</v>
      </c>
      <c r="V2729" s="11">
        <f t="shared" si="644"/>
        <v>0</v>
      </c>
      <c r="W2729" s="20"/>
    </row>
    <row r="2730" spans="1:23" x14ac:dyDescent="0.25">
      <c r="A2730">
        <v>2022042324</v>
      </c>
      <c r="B2730">
        <v>7</v>
      </c>
      <c r="C2730" s="8">
        <v>0.54115000000000002</v>
      </c>
      <c r="D2730" s="6">
        <f t="shared" si="630"/>
        <v>43292</v>
      </c>
      <c r="E2730" s="62">
        <v>0</v>
      </c>
      <c r="F2730" s="6">
        <f t="shared" si="639"/>
        <v>0</v>
      </c>
      <c r="G2730" s="7">
        <v>0.61765999999999999</v>
      </c>
      <c r="H2730" s="6">
        <f t="shared" si="631"/>
        <v>21618.1</v>
      </c>
      <c r="I2730" s="7">
        <v>0</v>
      </c>
      <c r="J2730" s="6">
        <f t="shared" si="632"/>
        <v>0</v>
      </c>
      <c r="K2730" s="20"/>
      <c r="L2730" s="6">
        <f t="shared" si="633"/>
        <v>40000</v>
      </c>
      <c r="M2730" s="11">
        <f t="shared" si="640"/>
        <v>0</v>
      </c>
      <c r="N2730" s="6">
        <f t="shared" si="634"/>
        <v>3292</v>
      </c>
      <c r="O2730" s="11">
        <f t="shared" si="641"/>
        <v>18326.099999999999</v>
      </c>
      <c r="P2730" s="11">
        <f t="shared" si="635"/>
        <v>0</v>
      </c>
      <c r="Q2730" s="11">
        <f t="shared" si="642"/>
        <v>0</v>
      </c>
      <c r="R2730" s="11">
        <f t="shared" si="643"/>
        <v>18326.099999999999</v>
      </c>
      <c r="S2730" s="6">
        <f t="shared" si="636"/>
        <v>0</v>
      </c>
      <c r="T2730" s="11">
        <f t="shared" si="637"/>
        <v>0</v>
      </c>
      <c r="U2730" s="11">
        <f t="shared" si="638"/>
        <v>0</v>
      </c>
      <c r="V2730" s="11">
        <f t="shared" si="644"/>
        <v>0</v>
      </c>
      <c r="W2730" s="20"/>
    </row>
    <row r="2731" spans="1:23" x14ac:dyDescent="0.25">
      <c r="A2731">
        <v>2022042401</v>
      </c>
      <c r="B2731">
        <v>1</v>
      </c>
      <c r="C2731" s="8">
        <v>0.51520999999999995</v>
      </c>
      <c r="D2731" s="6">
        <f t="shared" si="630"/>
        <v>41216.799999999996</v>
      </c>
      <c r="E2731" s="62">
        <v>0</v>
      </c>
      <c r="F2731" s="6">
        <f t="shared" si="639"/>
        <v>0</v>
      </c>
      <c r="G2731" s="7">
        <v>0.58870999999999996</v>
      </c>
      <c r="H2731" s="6">
        <f t="shared" si="631"/>
        <v>20604.849999999999</v>
      </c>
      <c r="I2731" s="7">
        <v>0</v>
      </c>
      <c r="J2731" s="6">
        <f t="shared" si="632"/>
        <v>0</v>
      </c>
      <c r="K2731" s="20"/>
      <c r="L2731" s="6">
        <f t="shared" si="633"/>
        <v>40000</v>
      </c>
      <c r="M2731" s="11">
        <f t="shared" si="640"/>
        <v>0</v>
      </c>
      <c r="N2731" s="6">
        <f t="shared" si="634"/>
        <v>1216.7999999999956</v>
      </c>
      <c r="O2731" s="11">
        <f t="shared" si="641"/>
        <v>19388.050000000003</v>
      </c>
      <c r="P2731" s="11">
        <f t="shared" si="635"/>
        <v>0</v>
      </c>
      <c r="Q2731" s="11">
        <f t="shared" si="642"/>
        <v>0</v>
      </c>
      <c r="R2731" s="11">
        <f t="shared" si="643"/>
        <v>19388.050000000003</v>
      </c>
      <c r="S2731" s="6">
        <f t="shared" si="636"/>
        <v>0</v>
      </c>
      <c r="T2731" s="11">
        <f t="shared" si="637"/>
        <v>0</v>
      </c>
      <c r="U2731" s="11">
        <f t="shared" si="638"/>
        <v>0</v>
      </c>
      <c r="V2731" s="11">
        <f t="shared" si="644"/>
        <v>0</v>
      </c>
      <c r="W2731" s="20"/>
    </row>
    <row r="2732" spans="1:23" x14ac:dyDescent="0.25">
      <c r="A2732">
        <v>2022042402</v>
      </c>
      <c r="B2732">
        <v>1</v>
      </c>
      <c r="C2732" s="8">
        <v>0.48898999999999998</v>
      </c>
      <c r="D2732" s="6">
        <f t="shared" si="630"/>
        <v>39119.199999999997</v>
      </c>
      <c r="E2732" s="62">
        <v>0</v>
      </c>
      <c r="F2732" s="6">
        <f t="shared" si="639"/>
        <v>0</v>
      </c>
      <c r="G2732" s="7">
        <v>0.57260999999999995</v>
      </c>
      <c r="H2732" s="6">
        <f t="shared" si="631"/>
        <v>20041.349999999999</v>
      </c>
      <c r="I2732" s="7">
        <v>0</v>
      </c>
      <c r="J2732" s="6">
        <f t="shared" si="632"/>
        <v>0</v>
      </c>
      <c r="K2732" s="20"/>
      <c r="L2732" s="6">
        <f t="shared" si="633"/>
        <v>39119.199999999997</v>
      </c>
      <c r="M2732" s="11">
        <f t="shared" si="640"/>
        <v>880.80000000000291</v>
      </c>
      <c r="N2732" s="6">
        <f t="shared" si="634"/>
        <v>0</v>
      </c>
      <c r="O2732" s="11">
        <f t="shared" si="641"/>
        <v>20041.349999999999</v>
      </c>
      <c r="P2732" s="11">
        <f t="shared" si="635"/>
        <v>0</v>
      </c>
      <c r="Q2732" s="11">
        <f t="shared" si="642"/>
        <v>0</v>
      </c>
      <c r="R2732" s="11">
        <f t="shared" si="643"/>
        <v>20922.150000000001</v>
      </c>
      <c r="S2732" s="6">
        <f t="shared" si="636"/>
        <v>0</v>
      </c>
      <c r="T2732" s="11">
        <f t="shared" si="637"/>
        <v>0</v>
      </c>
      <c r="U2732" s="11">
        <f t="shared" si="638"/>
        <v>0</v>
      </c>
      <c r="V2732" s="11">
        <f t="shared" si="644"/>
        <v>0</v>
      </c>
      <c r="W2732" s="20"/>
    </row>
    <row r="2733" spans="1:23" x14ac:dyDescent="0.25">
      <c r="A2733">
        <v>2022042403</v>
      </c>
      <c r="B2733">
        <v>1</v>
      </c>
      <c r="C2733" s="8">
        <v>0.47192000000000001</v>
      </c>
      <c r="D2733" s="6">
        <f t="shared" si="630"/>
        <v>37753.599999999999</v>
      </c>
      <c r="E2733" s="62">
        <v>0</v>
      </c>
      <c r="F2733" s="6">
        <f t="shared" si="639"/>
        <v>0</v>
      </c>
      <c r="G2733" s="7">
        <v>0.52681999999999995</v>
      </c>
      <c r="H2733" s="6">
        <f t="shared" si="631"/>
        <v>18438.699999999997</v>
      </c>
      <c r="I2733" s="7">
        <v>0</v>
      </c>
      <c r="J2733" s="6">
        <f t="shared" si="632"/>
        <v>0</v>
      </c>
      <c r="K2733" s="20"/>
      <c r="L2733" s="6">
        <f t="shared" si="633"/>
        <v>37753.599999999999</v>
      </c>
      <c r="M2733" s="11">
        <f t="shared" si="640"/>
        <v>2246.4000000000015</v>
      </c>
      <c r="N2733" s="6">
        <f t="shared" si="634"/>
        <v>0</v>
      </c>
      <c r="O2733" s="11">
        <f t="shared" si="641"/>
        <v>18438.699999999997</v>
      </c>
      <c r="P2733" s="11">
        <f t="shared" si="635"/>
        <v>0</v>
      </c>
      <c r="Q2733" s="11">
        <f t="shared" si="642"/>
        <v>0</v>
      </c>
      <c r="R2733" s="11">
        <f t="shared" si="643"/>
        <v>20685.099999999999</v>
      </c>
      <c r="S2733" s="6">
        <f t="shared" si="636"/>
        <v>0</v>
      </c>
      <c r="T2733" s="11">
        <f t="shared" si="637"/>
        <v>0</v>
      </c>
      <c r="U2733" s="11">
        <f t="shared" si="638"/>
        <v>0</v>
      </c>
      <c r="V2733" s="11">
        <f t="shared" si="644"/>
        <v>0</v>
      </c>
      <c r="W2733" s="20"/>
    </row>
    <row r="2734" spans="1:23" x14ac:dyDescent="0.25">
      <c r="A2734">
        <v>2022042404</v>
      </c>
      <c r="B2734">
        <v>1</v>
      </c>
      <c r="C2734" s="8">
        <v>0.45971000000000001</v>
      </c>
      <c r="D2734" s="6">
        <f t="shared" si="630"/>
        <v>36776.800000000003</v>
      </c>
      <c r="E2734" s="62">
        <v>0</v>
      </c>
      <c r="F2734" s="6">
        <f t="shared" si="639"/>
        <v>0</v>
      </c>
      <c r="G2734" s="7">
        <v>0.49415999999999999</v>
      </c>
      <c r="H2734" s="6">
        <f t="shared" si="631"/>
        <v>17295.599999999999</v>
      </c>
      <c r="I2734" s="7">
        <v>0</v>
      </c>
      <c r="J2734" s="6">
        <f t="shared" si="632"/>
        <v>0</v>
      </c>
      <c r="K2734" s="20"/>
      <c r="L2734" s="6">
        <f t="shared" si="633"/>
        <v>36776.800000000003</v>
      </c>
      <c r="M2734" s="11">
        <f t="shared" si="640"/>
        <v>3223.1999999999971</v>
      </c>
      <c r="N2734" s="6">
        <f t="shared" si="634"/>
        <v>0</v>
      </c>
      <c r="O2734" s="11">
        <f t="shared" si="641"/>
        <v>17295.599999999999</v>
      </c>
      <c r="P2734" s="11">
        <f t="shared" si="635"/>
        <v>0</v>
      </c>
      <c r="Q2734" s="11">
        <f t="shared" si="642"/>
        <v>0</v>
      </c>
      <c r="R2734" s="11">
        <f t="shared" si="643"/>
        <v>20518.799999999996</v>
      </c>
      <c r="S2734" s="6">
        <f t="shared" si="636"/>
        <v>0</v>
      </c>
      <c r="T2734" s="11">
        <f t="shared" si="637"/>
        <v>0</v>
      </c>
      <c r="U2734" s="11">
        <f t="shared" si="638"/>
        <v>0</v>
      </c>
      <c r="V2734" s="11">
        <f t="shared" si="644"/>
        <v>0</v>
      </c>
      <c r="W2734" s="20"/>
    </row>
    <row r="2735" spans="1:23" x14ac:dyDescent="0.25">
      <c r="A2735">
        <v>2022042405</v>
      </c>
      <c r="B2735">
        <v>1</v>
      </c>
      <c r="C2735" s="8">
        <v>0.45515</v>
      </c>
      <c r="D2735" s="6">
        <f t="shared" si="630"/>
        <v>36412</v>
      </c>
      <c r="E2735" s="62">
        <v>0</v>
      </c>
      <c r="F2735" s="6">
        <f t="shared" si="639"/>
        <v>0</v>
      </c>
      <c r="G2735" s="7">
        <v>0.45568999999999998</v>
      </c>
      <c r="H2735" s="6">
        <f t="shared" si="631"/>
        <v>15949.15</v>
      </c>
      <c r="I2735" s="7">
        <v>0</v>
      </c>
      <c r="J2735" s="6">
        <f t="shared" si="632"/>
        <v>0</v>
      </c>
      <c r="K2735" s="20"/>
      <c r="L2735" s="6">
        <f t="shared" si="633"/>
        <v>36412</v>
      </c>
      <c r="M2735" s="11">
        <f t="shared" si="640"/>
        <v>3588</v>
      </c>
      <c r="N2735" s="6">
        <f t="shared" si="634"/>
        <v>0</v>
      </c>
      <c r="O2735" s="11">
        <f t="shared" si="641"/>
        <v>15949.15</v>
      </c>
      <c r="P2735" s="11">
        <f t="shared" si="635"/>
        <v>0</v>
      </c>
      <c r="Q2735" s="11">
        <f t="shared" si="642"/>
        <v>0</v>
      </c>
      <c r="R2735" s="11">
        <f t="shared" si="643"/>
        <v>19537.150000000001</v>
      </c>
      <c r="S2735" s="6">
        <f t="shared" si="636"/>
        <v>0</v>
      </c>
      <c r="T2735" s="11">
        <f t="shared" si="637"/>
        <v>0</v>
      </c>
      <c r="U2735" s="11">
        <f t="shared" si="638"/>
        <v>0</v>
      </c>
      <c r="V2735" s="11">
        <f t="shared" si="644"/>
        <v>0</v>
      </c>
      <c r="W2735" s="20"/>
    </row>
    <row r="2736" spans="1:23" x14ac:dyDescent="0.25">
      <c r="A2736">
        <v>2022042406</v>
      </c>
      <c r="B2736">
        <v>1</v>
      </c>
      <c r="C2736" s="8">
        <v>0.45367000000000002</v>
      </c>
      <c r="D2736" s="6">
        <f t="shared" si="630"/>
        <v>36293.599999999999</v>
      </c>
      <c r="E2736" s="62">
        <v>0</v>
      </c>
      <c r="F2736" s="6">
        <f t="shared" si="639"/>
        <v>0</v>
      </c>
      <c r="G2736" s="7">
        <v>0.40988000000000002</v>
      </c>
      <c r="H2736" s="6">
        <f t="shared" si="631"/>
        <v>14345.800000000001</v>
      </c>
      <c r="I2736" s="7">
        <v>0</v>
      </c>
      <c r="J2736" s="6">
        <f t="shared" si="632"/>
        <v>0</v>
      </c>
      <c r="K2736" s="20"/>
      <c r="L2736" s="6">
        <f t="shared" si="633"/>
        <v>36293.599999999999</v>
      </c>
      <c r="M2736" s="11">
        <f t="shared" si="640"/>
        <v>3706.4000000000015</v>
      </c>
      <c r="N2736" s="6">
        <f t="shared" si="634"/>
        <v>0</v>
      </c>
      <c r="O2736" s="11">
        <f t="shared" si="641"/>
        <v>14345.800000000001</v>
      </c>
      <c r="P2736" s="11">
        <f t="shared" si="635"/>
        <v>0</v>
      </c>
      <c r="Q2736" s="11">
        <f t="shared" si="642"/>
        <v>0</v>
      </c>
      <c r="R2736" s="11">
        <f t="shared" si="643"/>
        <v>18052.200000000004</v>
      </c>
      <c r="S2736" s="6">
        <f t="shared" si="636"/>
        <v>0</v>
      </c>
      <c r="T2736" s="11">
        <f t="shared" si="637"/>
        <v>0</v>
      </c>
      <c r="U2736" s="11">
        <f t="shared" si="638"/>
        <v>0</v>
      </c>
      <c r="V2736" s="11">
        <f t="shared" si="644"/>
        <v>0</v>
      </c>
      <c r="W2736" s="20"/>
    </row>
    <row r="2737" spans="1:23" x14ac:dyDescent="0.25">
      <c r="A2737">
        <v>2022042407</v>
      </c>
      <c r="B2737">
        <v>1</v>
      </c>
      <c r="C2737" s="8">
        <v>0.45623000000000002</v>
      </c>
      <c r="D2737" s="6">
        <f t="shared" si="630"/>
        <v>36498.400000000001</v>
      </c>
      <c r="E2737" s="62">
        <v>0</v>
      </c>
      <c r="F2737" s="6">
        <f t="shared" si="639"/>
        <v>0</v>
      </c>
      <c r="G2737" s="7">
        <v>0.40328000000000003</v>
      </c>
      <c r="H2737" s="6">
        <f t="shared" si="631"/>
        <v>14114.800000000001</v>
      </c>
      <c r="I2737" s="7">
        <v>5.0000000000000002E-5</v>
      </c>
      <c r="J2737" s="6">
        <f t="shared" si="632"/>
        <v>0.70000000000000007</v>
      </c>
      <c r="K2737" s="20"/>
      <c r="L2737" s="6">
        <f t="shared" si="633"/>
        <v>36498.400000000001</v>
      </c>
      <c r="M2737" s="11">
        <f t="shared" si="640"/>
        <v>3501.5999999999985</v>
      </c>
      <c r="N2737" s="6">
        <f t="shared" si="634"/>
        <v>0</v>
      </c>
      <c r="O2737" s="11">
        <f t="shared" si="641"/>
        <v>14114.800000000001</v>
      </c>
      <c r="P2737" s="11">
        <f t="shared" si="635"/>
        <v>0</v>
      </c>
      <c r="Q2737" s="11">
        <f t="shared" si="642"/>
        <v>0.70000000000000007</v>
      </c>
      <c r="R2737" s="11">
        <f t="shared" si="643"/>
        <v>17617.100000000002</v>
      </c>
      <c r="S2737" s="6">
        <f t="shared" si="636"/>
        <v>0</v>
      </c>
      <c r="T2737" s="11">
        <f t="shared" si="637"/>
        <v>0</v>
      </c>
      <c r="U2737" s="11">
        <f t="shared" si="638"/>
        <v>0</v>
      </c>
      <c r="V2737" s="11">
        <f t="shared" si="644"/>
        <v>0</v>
      </c>
      <c r="W2737" s="20"/>
    </row>
    <row r="2738" spans="1:23" x14ac:dyDescent="0.25">
      <c r="A2738">
        <v>2022042408</v>
      </c>
      <c r="B2738">
        <v>1</v>
      </c>
      <c r="C2738" s="8">
        <v>0.46196999999999999</v>
      </c>
      <c r="D2738" s="6">
        <f t="shared" si="630"/>
        <v>36957.599999999999</v>
      </c>
      <c r="E2738" s="62">
        <v>0</v>
      </c>
      <c r="F2738" s="6">
        <f t="shared" si="639"/>
        <v>0</v>
      </c>
      <c r="G2738" s="7">
        <v>0.42743999999999999</v>
      </c>
      <c r="H2738" s="6">
        <f t="shared" si="631"/>
        <v>14960.4</v>
      </c>
      <c r="I2738" s="7">
        <v>3.0550000000000001E-2</v>
      </c>
      <c r="J2738" s="6">
        <f t="shared" si="632"/>
        <v>427.7</v>
      </c>
      <c r="K2738" s="20"/>
      <c r="L2738" s="6">
        <f t="shared" si="633"/>
        <v>36957.599999999999</v>
      </c>
      <c r="M2738" s="11">
        <f t="shared" si="640"/>
        <v>3042.4000000000015</v>
      </c>
      <c r="N2738" s="6">
        <f t="shared" si="634"/>
        <v>0</v>
      </c>
      <c r="O2738" s="11">
        <f t="shared" si="641"/>
        <v>14960.4</v>
      </c>
      <c r="P2738" s="11">
        <f t="shared" si="635"/>
        <v>0</v>
      </c>
      <c r="Q2738" s="11">
        <f t="shared" si="642"/>
        <v>427.7</v>
      </c>
      <c r="R2738" s="11">
        <f t="shared" si="643"/>
        <v>18430.500000000004</v>
      </c>
      <c r="S2738" s="6">
        <f t="shared" si="636"/>
        <v>0</v>
      </c>
      <c r="T2738" s="11">
        <f t="shared" si="637"/>
        <v>0</v>
      </c>
      <c r="U2738" s="11">
        <f t="shared" si="638"/>
        <v>0</v>
      </c>
      <c r="V2738" s="11">
        <f t="shared" si="644"/>
        <v>0</v>
      </c>
      <c r="W2738" s="20"/>
    </row>
    <row r="2739" spans="1:23" x14ac:dyDescent="0.25">
      <c r="A2739">
        <v>2022042409</v>
      </c>
      <c r="B2739">
        <v>1</v>
      </c>
      <c r="C2739" s="8">
        <v>0.48564000000000002</v>
      </c>
      <c r="D2739" s="6">
        <f t="shared" si="630"/>
        <v>38851.200000000004</v>
      </c>
      <c r="E2739" s="62">
        <v>0</v>
      </c>
      <c r="F2739" s="6">
        <f t="shared" si="639"/>
        <v>0</v>
      </c>
      <c r="G2739" s="7">
        <v>0.45222000000000001</v>
      </c>
      <c r="H2739" s="6">
        <f t="shared" si="631"/>
        <v>15827.7</v>
      </c>
      <c r="I2739" s="7">
        <v>0.23658999999999999</v>
      </c>
      <c r="J2739" s="6">
        <f t="shared" si="632"/>
        <v>3312.2599999999998</v>
      </c>
      <c r="K2739" s="20"/>
      <c r="L2739" s="6">
        <f t="shared" si="633"/>
        <v>38851.200000000004</v>
      </c>
      <c r="M2739" s="11">
        <f t="shared" si="640"/>
        <v>1148.7999999999956</v>
      </c>
      <c r="N2739" s="6">
        <f t="shared" si="634"/>
        <v>0</v>
      </c>
      <c r="O2739" s="11">
        <f t="shared" si="641"/>
        <v>15827.7</v>
      </c>
      <c r="P2739" s="11">
        <f t="shared" si="635"/>
        <v>0</v>
      </c>
      <c r="Q2739" s="11">
        <f t="shared" si="642"/>
        <v>3312.2599999999998</v>
      </c>
      <c r="R2739" s="11">
        <f t="shared" si="643"/>
        <v>20288.759999999995</v>
      </c>
      <c r="S2739" s="6">
        <f t="shared" si="636"/>
        <v>0</v>
      </c>
      <c r="T2739" s="11">
        <f t="shared" si="637"/>
        <v>0</v>
      </c>
      <c r="U2739" s="11">
        <f t="shared" si="638"/>
        <v>0</v>
      </c>
      <c r="V2739" s="11">
        <f t="shared" si="644"/>
        <v>0</v>
      </c>
      <c r="W2739" s="20"/>
    </row>
    <row r="2740" spans="1:23" x14ac:dyDescent="0.25">
      <c r="A2740">
        <v>2022042410</v>
      </c>
      <c r="B2740">
        <v>1</v>
      </c>
      <c r="C2740" s="8">
        <v>0.51885999999999999</v>
      </c>
      <c r="D2740" s="6">
        <f t="shared" si="630"/>
        <v>41508.799999999996</v>
      </c>
      <c r="E2740" s="62">
        <v>0</v>
      </c>
      <c r="F2740" s="6">
        <f t="shared" si="639"/>
        <v>0</v>
      </c>
      <c r="G2740" s="7">
        <v>0.49722</v>
      </c>
      <c r="H2740" s="6">
        <f t="shared" si="631"/>
        <v>17402.7</v>
      </c>
      <c r="I2740" s="7">
        <v>0.36660999999999999</v>
      </c>
      <c r="J2740" s="6">
        <f t="shared" si="632"/>
        <v>5132.54</v>
      </c>
      <c r="K2740" s="20"/>
      <c r="L2740" s="6">
        <f t="shared" si="633"/>
        <v>40000</v>
      </c>
      <c r="M2740" s="11">
        <f t="shared" si="640"/>
        <v>0</v>
      </c>
      <c r="N2740" s="6">
        <f t="shared" si="634"/>
        <v>1508.7999999999956</v>
      </c>
      <c r="O2740" s="11">
        <f t="shared" si="641"/>
        <v>15893.900000000005</v>
      </c>
      <c r="P2740" s="11">
        <f t="shared" si="635"/>
        <v>0</v>
      </c>
      <c r="Q2740" s="11">
        <f t="shared" si="642"/>
        <v>5132.54</v>
      </c>
      <c r="R2740" s="11">
        <f t="shared" si="643"/>
        <v>21026.440000000006</v>
      </c>
      <c r="S2740" s="6">
        <f t="shared" si="636"/>
        <v>0</v>
      </c>
      <c r="T2740" s="11">
        <f t="shared" si="637"/>
        <v>0</v>
      </c>
      <c r="U2740" s="11">
        <f t="shared" si="638"/>
        <v>0</v>
      </c>
      <c r="V2740" s="11">
        <f t="shared" si="644"/>
        <v>0</v>
      </c>
      <c r="W2740" s="20"/>
    </row>
    <row r="2741" spans="1:23" x14ac:dyDescent="0.25">
      <c r="A2741">
        <v>2022042411</v>
      </c>
      <c r="B2741">
        <v>1</v>
      </c>
      <c r="C2741" s="8">
        <v>0.54793000000000003</v>
      </c>
      <c r="D2741" s="6">
        <f t="shared" si="630"/>
        <v>43834.400000000001</v>
      </c>
      <c r="E2741" s="62">
        <v>0</v>
      </c>
      <c r="F2741" s="6">
        <f t="shared" si="639"/>
        <v>0</v>
      </c>
      <c r="G2741" s="7">
        <v>0.50456000000000001</v>
      </c>
      <c r="H2741" s="6">
        <f t="shared" si="631"/>
        <v>17659.599999999999</v>
      </c>
      <c r="I2741" s="7">
        <v>0.44583</v>
      </c>
      <c r="J2741" s="6">
        <f t="shared" si="632"/>
        <v>6241.62</v>
      </c>
      <c r="K2741" s="20"/>
      <c r="L2741" s="6">
        <f t="shared" si="633"/>
        <v>40000</v>
      </c>
      <c r="M2741" s="11">
        <f t="shared" si="640"/>
        <v>0</v>
      </c>
      <c r="N2741" s="6">
        <f t="shared" si="634"/>
        <v>3834.4000000000015</v>
      </c>
      <c r="O2741" s="11">
        <f t="shared" si="641"/>
        <v>13825.199999999997</v>
      </c>
      <c r="P2741" s="11">
        <f t="shared" si="635"/>
        <v>0</v>
      </c>
      <c r="Q2741" s="11">
        <f t="shared" si="642"/>
        <v>6241.62</v>
      </c>
      <c r="R2741" s="11">
        <f t="shared" si="643"/>
        <v>20066.819999999996</v>
      </c>
      <c r="S2741" s="6">
        <f t="shared" si="636"/>
        <v>0</v>
      </c>
      <c r="T2741" s="11">
        <f t="shared" si="637"/>
        <v>0</v>
      </c>
      <c r="U2741" s="11">
        <f t="shared" si="638"/>
        <v>0</v>
      </c>
      <c r="V2741" s="11">
        <f t="shared" si="644"/>
        <v>0</v>
      </c>
      <c r="W2741" s="20"/>
    </row>
    <row r="2742" spans="1:23" x14ac:dyDescent="0.25">
      <c r="A2742">
        <v>2022042412</v>
      </c>
      <c r="B2742">
        <v>1</v>
      </c>
      <c r="C2742" s="8">
        <v>0.57537000000000005</v>
      </c>
      <c r="D2742" s="6">
        <f t="shared" si="630"/>
        <v>46029.600000000006</v>
      </c>
      <c r="E2742" s="62">
        <v>0</v>
      </c>
      <c r="F2742" s="6">
        <f t="shared" si="639"/>
        <v>0</v>
      </c>
      <c r="G2742" s="7">
        <v>0.49579000000000001</v>
      </c>
      <c r="H2742" s="6">
        <f t="shared" si="631"/>
        <v>17352.650000000001</v>
      </c>
      <c r="I2742" s="7">
        <v>0.53932000000000002</v>
      </c>
      <c r="J2742" s="6">
        <f t="shared" si="632"/>
        <v>7550.4800000000005</v>
      </c>
      <c r="K2742" s="20"/>
      <c r="L2742" s="6">
        <f t="shared" si="633"/>
        <v>40000</v>
      </c>
      <c r="M2742" s="11">
        <f t="shared" si="640"/>
        <v>0</v>
      </c>
      <c r="N2742" s="6">
        <f t="shared" si="634"/>
        <v>6029.6000000000058</v>
      </c>
      <c r="O2742" s="11">
        <f t="shared" si="641"/>
        <v>11323.049999999996</v>
      </c>
      <c r="P2742" s="11">
        <f t="shared" si="635"/>
        <v>0</v>
      </c>
      <c r="Q2742" s="11">
        <f t="shared" si="642"/>
        <v>7550.4800000000005</v>
      </c>
      <c r="R2742" s="11">
        <f t="shared" si="643"/>
        <v>18873.529999999995</v>
      </c>
      <c r="S2742" s="6">
        <f t="shared" si="636"/>
        <v>0</v>
      </c>
      <c r="T2742" s="11">
        <f t="shared" si="637"/>
        <v>0</v>
      </c>
      <c r="U2742" s="11">
        <f t="shared" si="638"/>
        <v>0</v>
      </c>
      <c r="V2742" s="11">
        <f t="shared" si="644"/>
        <v>0</v>
      </c>
      <c r="W2742" s="20"/>
    </row>
    <row r="2743" spans="1:23" x14ac:dyDescent="0.25">
      <c r="A2743">
        <v>2022042413</v>
      </c>
      <c r="B2743">
        <v>1</v>
      </c>
      <c r="C2743" s="8">
        <v>0.59718000000000004</v>
      </c>
      <c r="D2743" s="6">
        <f t="shared" si="630"/>
        <v>47774.400000000001</v>
      </c>
      <c r="E2743" s="62">
        <v>0</v>
      </c>
      <c r="F2743" s="6">
        <f t="shared" si="639"/>
        <v>0</v>
      </c>
      <c r="G2743" s="7">
        <v>0.49213000000000001</v>
      </c>
      <c r="H2743" s="6">
        <f t="shared" si="631"/>
        <v>17224.55</v>
      </c>
      <c r="I2743" s="7">
        <v>0.54700000000000004</v>
      </c>
      <c r="J2743" s="6">
        <f t="shared" si="632"/>
        <v>7658.0000000000009</v>
      </c>
      <c r="K2743" s="20"/>
      <c r="L2743" s="6">
        <f t="shared" si="633"/>
        <v>40000</v>
      </c>
      <c r="M2743" s="11">
        <f t="shared" si="640"/>
        <v>0</v>
      </c>
      <c r="N2743" s="6">
        <f t="shared" si="634"/>
        <v>7774.4000000000015</v>
      </c>
      <c r="O2743" s="11">
        <f t="shared" si="641"/>
        <v>9450.1499999999978</v>
      </c>
      <c r="P2743" s="11">
        <f t="shared" si="635"/>
        <v>0</v>
      </c>
      <c r="Q2743" s="11">
        <f t="shared" si="642"/>
        <v>7658.0000000000009</v>
      </c>
      <c r="R2743" s="11">
        <f t="shared" si="643"/>
        <v>17108.149999999998</v>
      </c>
      <c r="S2743" s="6">
        <f t="shared" si="636"/>
        <v>0</v>
      </c>
      <c r="T2743" s="11">
        <f t="shared" si="637"/>
        <v>0</v>
      </c>
      <c r="U2743" s="11">
        <f t="shared" si="638"/>
        <v>0</v>
      </c>
      <c r="V2743" s="11">
        <f t="shared" si="644"/>
        <v>0</v>
      </c>
      <c r="W2743" s="20"/>
    </row>
    <row r="2744" spans="1:23" x14ac:dyDescent="0.25">
      <c r="A2744">
        <v>2022042414</v>
      </c>
      <c r="B2744">
        <v>1</v>
      </c>
      <c r="C2744" s="8">
        <v>0.61206000000000005</v>
      </c>
      <c r="D2744" s="6">
        <f t="shared" si="630"/>
        <v>48964.800000000003</v>
      </c>
      <c r="E2744" s="62">
        <v>0</v>
      </c>
      <c r="F2744" s="6">
        <f t="shared" si="639"/>
        <v>0</v>
      </c>
      <c r="G2744" s="7">
        <v>0.48503000000000002</v>
      </c>
      <c r="H2744" s="6">
        <f t="shared" si="631"/>
        <v>16976.05</v>
      </c>
      <c r="I2744" s="7">
        <v>0.53793000000000002</v>
      </c>
      <c r="J2744" s="6">
        <f t="shared" si="632"/>
        <v>7531.02</v>
      </c>
      <c r="K2744" s="20"/>
      <c r="L2744" s="6">
        <f t="shared" si="633"/>
        <v>40000</v>
      </c>
      <c r="M2744" s="11">
        <f t="shared" si="640"/>
        <v>0</v>
      </c>
      <c r="N2744" s="6">
        <f t="shared" si="634"/>
        <v>8964.8000000000029</v>
      </c>
      <c r="O2744" s="11">
        <f t="shared" si="641"/>
        <v>8011.2499999999964</v>
      </c>
      <c r="P2744" s="11">
        <f t="shared" si="635"/>
        <v>0</v>
      </c>
      <c r="Q2744" s="11">
        <f t="shared" si="642"/>
        <v>7531.02</v>
      </c>
      <c r="R2744" s="11">
        <f t="shared" si="643"/>
        <v>15542.269999999997</v>
      </c>
      <c r="S2744" s="6">
        <f t="shared" si="636"/>
        <v>0</v>
      </c>
      <c r="T2744" s="11">
        <f t="shared" si="637"/>
        <v>0</v>
      </c>
      <c r="U2744" s="11">
        <f t="shared" si="638"/>
        <v>0</v>
      </c>
      <c r="V2744" s="11">
        <f t="shared" si="644"/>
        <v>0</v>
      </c>
      <c r="W2744" s="20"/>
    </row>
    <row r="2745" spans="1:23" x14ac:dyDescent="0.25">
      <c r="A2745">
        <v>2022042415</v>
      </c>
      <c r="B2745">
        <v>1</v>
      </c>
      <c r="C2745" s="8">
        <v>0.63104000000000005</v>
      </c>
      <c r="D2745" s="6">
        <f t="shared" si="630"/>
        <v>50483.200000000004</v>
      </c>
      <c r="E2745" s="62">
        <v>0</v>
      </c>
      <c r="F2745" s="6">
        <f t="shared" si="639"/>
        <v>0</v>
      </c>
      <c r="G2745" s="7">
        <v>0.46977000000000002</v>
      </c>
      <c r="H2745" s="6">
        <f t="shared" si="631"/>
        <v>16441.95</v>
      </c>
      <c r="I2745" s="7">
        <v>0.59650000000000003</v>
      </c>
      <c r="J2745" s="6">
        <f t="shared" si="632"/>
        <v>8351</v>
      </c>
      <c r="K2745" s="20"/>
      <c r="L2745" s="6">
        <f t="shared" si="633"/>
        <v>40000</v>
      </c>
      <c r="M2745" s="11">
        <f t="shared" si="640"/>
        <v>0</v>
      </c>
      <c r="N2745" s="6">
        <f t="shared" si="634"/>
        <v>10483.200000000004</v>
      </c>
      <c r="O2745" s="11">
        <f t="shared" si="641"/>
        <v>5958.7499999999964</v>
      </c>
      <c r="P2745" s="11">
        <f t="shared" si="635"/>
        <v>0</v>
      </c>
      <c r="Q2745" s="11">
        <f t="shared" si="642"/>
        <v>8351</v>
      </c>
      <c r="R2745" s="11">
        <f t="shared" si="643"/>
        <v>14309.749999999996</v>
      </c>
      <c r="S2745" s="6">
        <f t="shared" si="636"/>
        <v>0</v>
      </c>
      <c r="T2745" s="11">
        <f t="shared" si="637"/>
        <v>0</v>
      </c>
      <c r="U2745" s="11">
        <f t="shared" si="638"/>
        <v>0</v>
      </c>
      <c r="V2745" s="11">
        <f t="shared" si="644"/>
        <v>0</v>
      </c>
      <c r="W2745" s="20"/>
    </row>
    <row r="2746" spans="1:23" x14ac:dyDescent="0.25">
      <c r="A2746">
        <v>2022042416</v>
      </c>
      <c r="B2746">
        <v>1</v>
      </c>
      <c r="C2746" s="8">
        <v>0.64515</v>
      </c>
      <c r="D2746" s="6">
        <f t="shared" si="630"/>
        <v>51612</v>
      </c>
      <c r="E2746" s="62">
        <v>0</v>
      </c>
      <c r="F2746" s="6">
        <f t="shared" si="639"/>
        <v>0</v>
      </c>
      <c r="G2746" s="7">
        <v>0.45268000000000003</v>
      </c>
      <c r="H2746" s="6">
        <f t="shared" si="631"/>
        <v>15843.800000000001</v>
      </c>
      <c r="I2746" s="7">
        <v>0.57821999999999996</v>
      </c>
      <c r="J2746" s="6">
        <f t="shared" si="632"/>
        <v>8095.079999999999</v>
      </c>
      <c r="K2746" s="20"/>
      <c r="L2746" s="6">
        <f t="shared" si="633"/>
        <v>40000</v>
      </c>
      <c r="M2746" s="11">
        <f t="shared" si="640"/>
        <v>0</v>
      </c>
      <c r="N2746" s="6">
        <f t="shared" si="634"/>
        <v>11612</v>
      </c>
      <c r="O2746" s="11">
        <f t="shared" si="641"/>
        <v>4231.8000000000011</v>
      </c>
      <c r="P2746" s="11">
        <f t="shared" si="635"/>
        <v>0</v>
      </c>
      <c r="Q2746" s="11">
        <f t="shared" si="642"/>
        <v>8095.079999999999</v>
      </c>
      <c r="R2746" s="11">
        <f t="shared" si="643"/>
        <v>12326.880000000001</v>
      </c>
      <c r="S2746" s="6">
        <f t="shared" si="636"/>
        <v>0</v>
      </c>
      <c r="T2746" s="11">
        <f t="shared" si="637"/>
        <v>0</v>
      </c>
      <c r="U2746" s="11">
        <f t="shared" si="638"/>
        <v>0</v>
      </c>
      <c r="V2746" s="11">
        <f t="shared" si="644"/>
        <v>0</v>
      </c>
      <c r="W2746" s="20"/>
    </row>
    <row r="2747" spans="1:23" x14ac:dyDescent="0.25">
      <c r="A2747">
        <v>2022042417</v>
      </c>
      <c r="B2747">
        <v>1</v>
      </c>
      <c r="C2747" s="8">
        <v>0.65444999999999998</v>
      </c>
      <c r="D2747" s="6">
        <f t="shared" si="630"/>
        <v>52356</v>
      </c>
      <c r="E2747" s="62">
        <v>0</v>
      </c>
      <c r="F2747" s="6">
        <f t="shared" si="639"/>
        <v>0</v>
      </c>
      <c r="G2747" s="7">
        <v>0.42925000000000002</v>
      </c>
      <c r="H2747" s="6">
        <f t="shared" si="631"/>
        <v>15023.75</v>
      </c>
      <c r="I2747" s="7">
        <v>0.56874000000000002</v>
      </c>
      <c r="J2747" s="6">
        <f t="shared" si="632"/>
        <v>7962.3600000000006</v>
      </c>
      <c r="K2747" s="20"/>
      <c r="L2747" s="6">
        <f t="shared" si="633"/>
        <v>40000</v>
      </c>
      <c r="M2747" s="11">
        <f t="shared" si="640"/>
        <v>0</v>
      </c>
      <c r="N2747" s="6">
        <f t="shared" si="634"/>
        <v>12356</v>
      </c>
      <c r="O2747" s="11">
        <f t="shared" si="641"/>
        <v>2667.75</v>
      </c>
      <c r="P2747" s="11">
        <f t="shared" si="635"/>
        <v>0</v>
      </c>
      <c r="Q2747" s="11">
        <f t="shared" si="642"/>
        <v>7962.3600000000006</v>
      </c>
      <c r="R2747" s="11">
        <f t="shared" si="643"/>
        <v>10630.11</v>
      </c>
      <c r="S2747" s="6">
        <f t="shared" si="636"/>
        <v>0</v>
      </c>
      <c r="T2747" s="11">
        <f t="shared" si="637"/>
        <v>0</v>
      </c>
      <c r="U2747" s="11">
        <f t="shared" si="638"/>
        <v>0</v>
      </c>
      <c r="V2747" s="11">
        <f t="shared" si="644"/>
        <v>0</v>
      </c>
      <c r="W2747" s="20"/>
    </row>
    <row r="2748" spans="1:23" x14ac:dyDescent="0.25">
      <c r="A2748">
        <v>2022042418</v>
      </c>
      <c r="B2748">
        <v>1</v>
      </c>
      <c r="C2748" s="8">
        <v>0.65605999999999998</v>
      </c>
      <c r="D2748" s="6">
        <f t="shared" si="630"/>
        <v>52484.799999999996</v>
      </c>
      <c r="E2748" s="62">
        <v>0</v>
      </c>
      <c r="F2748" s="6">
        <f t="shared" si="639"/>
        <v>0</v>
      </c>
      <c r="G2748" s="7">
        <v>0.42327999999999999</v>
      </c>
      <c r="H2748" s="6">
        <f t="shared" si="631"/>
        <v>14814.8</v>
      </c>
      <c r="I2748" s="7">
        <v>0.53539000000000003</v>
      </c>
      <c r="J2748" s="6">
        <f t="shared" si="632"/>
        <v>7495.46</v>
      </c>
      <c r="K2748" s="20"/>
      <c r="L2748" s="6">
        <f t="shared" si="633"/>
        <v>40000</v>
      </c>
      <c r="M2748" s="11">
        <f t="shared" si="640"/>
        <v>0</v>
      </c>
      <c r="N2748" s="6">
        <f t="shared" si="634"/>
        <v>12484.799999999996</v>
      </c>
      <c r="O2748" s="11">
        <f t="shared" si="641"/>
        <v>2330.0000000000036</v>
      </c>
      <c r="P2748" s="11">
        <f t="shared" si="635"/>
        <v>0</v>
      </c>
      <c r="Q2748" s="11">
        <f t="shared" si="642"/>
        <v>7495.46</v>
      </c>
      <c r="R2748" s="11">
        <f t="shared" si="643"/>
        <v>9825.4600000000028</v>
      </c>
      <c r="S2748" s="6">
        <f t="shared" si="636"/>
        <v>0</v>
      </c>
      <c r="T2748" s="11">
        <f t="shared" si="637"/>
        <v>0</v>
      </c>
      <c r="U2748" s="11">
        <f t="shared" si="638"/>
        <v>0</v>
      </c>
      <c r="V2748" s="11">
        <f t="shared" si="644"/>
        <v>0</v>
      </c>
      <c r="W2748" s="20"/>
    </row>
    <row r="2749" spans="1:23" x14ac:dyDescent="0.25">
      <c r="A2749">
        <v>2022042419</v>
      </c>
      <c r="B2749">
        <v>1</v>
      </c>
      <c r="C2749" s="8">
        <v>0.64451999999999998</v>
      </c>
      <c r="D2749" s="6">
        <f t="shared" si="630"/>
        <v>51561.599999999999</v>
      </c>
      <c r="E2749" s="62">
        <v>0</v>
      </c>
      <c r="F2749" s="6">
        <f t="shared" si="639"/>
        <v>0</v>
      </c>
      <c r="G2749" s="7">
        <v>0.42292999999999997</v>
      </c>
      <c r="H2749" s="6">
        <f t="shared" si="631"/>
        <v>14802.55</v>
      </c>
      <c r="I2749" s="7">
        <v>0.44446000000000002</v>
      </c>
      <c r="J2749" s="6">
        <f t="shared" si="632"/>
        <v>6222.4400000000005</v>
      </c>
      <c r="K2749" s="20"/>
      <c r="L2749" s="6">
        <f t="shared" si="633"/>
        <v>40000</v>
      </c>
      <c r="M2749" s="11">
        <f t="shared" si="640"/>
        <v>0</v>
      </c>
      <c r="N2749" s="6">
        <f t="shared" si="634"/>
        <v>11561.599999999999</v>
      </c>
      <c r="O2749" s="11">
        <f t="shared" si="641"/>
        <v>3240.9500000000007</v>
      </c>
      <c r="P2749" s="11">
        <f t="shared" si="635"/>
        <v>0</v>
      </c>
      <c r="Q2749" s="11">
        <f t="shared" si="642"/>
        <v>6222.4400000000005</v>
      </c>
      <c r="R2749" s="11">
        <f t="shared" si="643"/>
        <v>9463.3900000000012</v>
      </c>
      <c r="S2749" s="6">
        <f t="shared" si="636"/>
        <v>0</v>
      </c>
      <c r="T2749" s="11">
        <f t="shared" si="637"/>
        <v>0</v>
      </c>
      <c r="U2749" s="11">
        <f t="shared" si="638"/>
        <v>0</v>
      </c>
      <c r="V2749" s="11">
        <f t="shared" si="644"/>
        <v>0</v>
      </c>
      <c r="W2749" s="20"/>
    </row>
    <row r="2750" spans="1:23" x14ac:dyDescent="0.25">
      <c r="A2750">
        <v>2022042420</v>
      </c>
      <c r="B2750">
        <v>1</v>
      </c>
      <c r="C2750" s="8">
        <v>0.62336000000000003</v>
      </c>
      <c r="D2750" s="6">
        <f t="shared" si="630"/>
        <v>49868.800000000003</v>
      </c>
      <c r="E2750" s="62">
        <v>0</v>
      </c>
      <c r="F2750" s="6">
        <f t="shared" si="639"/>
        <v>0</v>
      </c>
      <c r="G2750" s="7">
        <v>0.42021999999999998</v>
      </c>
      <c r="H2750" s="6">
        <f t="shared" si="631"/>
        <v>14707.699999999999</v>
      </c>
      <c r="I2750" s="7">
        <v>0.16757</v>
      </c>
      <c r="J2750" s="6">
        <f t="shared" si="632"/>
        <v>2345.98</v>
      </c>
      <c r="K2750" s="20"/>
      <c r="L2750" s="6">
        <f t="shared" si="633"/>
        <v>40000</v>
      </c>
      <c r="M2750" s="11">
        <f t="shared" si="640"/>
        <v>0</v>
      </c>
      <c r="N2750" s="6">
        <f t="shared" si="634"/>
        <v>9868.8000000000029</v>
      </c>
      <c r="O2750" s="11">
        <f t="shared" si="641"/>
        <v>4838.899999999996</v>
      </c>
      <c r="P2750" s="11">
        <f t="shared" si="635"/>
        <v>0</v>
      </c>
      <c r="Q2750" s="11">
        <f t="shared" si="642"/>
        <v>2345.98</v>
      </c>
      <c r="R2750" s="11">
        <f t="shared" si="643"/>
        <v>7184.8799999999956</v>
      </c>
      <c r="S2750" s="6">
        <f t="shared" si="636"/>
        <v>0</v>
      </c>
      <c r="T2750" s="11">
        <f t="shared" si="637"/>
        <v>0</v>
      </c>
      <c r="U2750" s="11">
        <f t="shared" si="638"/>
        <v>0</v>
      </c>
      <c r="V2750" s="11">
        <f t="shared" si="644"/>
        <v>0</v>
      </c>
      <c r="W2750" s="20"/>
    </row>
    <row r="2751" spans="1:23" x14ac:dyDescent="0.25">
      <c r="A2751">
        <v>2022042421</v>
      </c>
      <c r="B2751">
        <v>1</v>
      </c>
      <c r="C2751" s="8">
        <v>0.61839</v>
      </c>
      <c r="D2751" s="6">
        <f t="shared" si="630"/>
        <v>49471.199999999997</v>
      </c>
      <c r="E2751" s="62">
        <v>0</v>
      </c>
      <c r="F2751" s="6">
        <f t="shared" si="639"/>
        <v>0</v>
      </c>
      <c r="G2751" s="7">
        <v>0.43733</v>
      </c>
      <c r="H2751" s="6">
        <f t="shared" si="631"/>
        <v>15306.55</v>
      </c>
      <c r="I2751" s="7">
        <v>4.8700000000000002E-3</v>
      </c>
      <c r="J2751" s="6">
        <f t="shared" si="632"/>
        <v>68.180000000000007</v>
      </c>
      <c r="K2751" s="20"/>
      <c r="L2751" s="6">
        <f t="shared" si="633"/>
        <v>40000</v>
      </c>
      <c r="M2751" s="11">
        <f t="shared" si="640"/>
        <v>0</v>
      </c>
      <c r="N2751" s="6">
        <f t="shared" si="634"/>
        <v>9471.1999999999971</v>
      </c>
      <c r="O2751" s="11">
        <f t="shared" si="641"/>
        <v>5835.3500000000022</v>
      </c>
      <c r="P2751" s="11">
        <f t="shared" si="635"/>
        <v>0</v>
      </c>
      <c r="Q2751" s="11">
        <f t="shared" si="642"/>
        <v>68.180000000000007</v>
      </c>
      <c r="R2751" s="11">
        <f t="shared" si="643"/>
        <v>5903.5300000000025</v>
      </c>
      <c r="S2751" s="6">
        <f t="shared" si="636"/>
        <v>0</v>
      </c>
      <c r="T2751" s="11">
        <f t="shared" si="637"/>
        <v>0</v>
      </c>
      <c r="U2751" s="11">
        <f t="shared" si="638"/>
        <v>0</v>
      </c>
      <c r="V2751" s="11">
        <f t="shared" si="644"/>
        <v>0</v>
      </c>
      <c r="W2751" s="20"/>
    </row>
    <row r="2752" spans="1:23" x14ac:dyDescent="0.25">
      <c r="A2752">
        <v>2022042422</v>
      </c>
      <c r="B2752">
        <v>1</v>
      </c>
      <c r="C2752" s="8">
        <v>0.60177999999999998</v>
      </c>
      <c r="D2752" s="6">
        <f t="shared" si="630"/>
        <v>48142.400000000001</v>
      </c>
      <c r="E2752" s="62">
        <v>0</v>
      </c>
      <c r="F2752" s="6">
        <f t="shared" si="639"/>
        <v>0</v>
      </c>
      <c r="G2752" s="7">
        <v>0.45457999999999998</v>
      </c>
      <c r="H2752" s="6">
        <f t="shared" si="631"/>
        <v>15910.3</v>
      </c>
      <c r="I2752" s="7">
        <v>0</v>
      </c>
      <c r="J2752" s="6">
        <f t="shared" si="632"/>
        <v>0</v>
      </c>
      <c r="K2752" s="20"/>
      <c r="L2752" s="6">
        <f t="shared" si="633"/>
        <v>40000</v>
      </c>
      <c r="M2752" s="11">
        <f t="shared" si="640"/>
        <v>0</v>
      </c>
      <c r="N2752" s="6">
        <f t="shared" si="634"/>
        <v>8142.4000000000015</v>
      </c>
      <c r="O2752" s="11">
        <f t="shared" si="641"/>
        <v>7767.8999999999978</v>
      </c>
      <c r="P2752" s="11">
        <f t="shared" si="635"/>
        <v>0</v>
      </c>
      <c r="Q2752" s="11">
        <f t="shared" si="642"/>
        <v>0</v>
      </c>
      <c r="R2752" s="11">
        <f t="shared" si="643"/>
        <v>7767.8999999999978</v>
      </c>
      <c r="S2752" s="6">
        <f t="shared" si="636"/>
        <v>0</v>
      </c>
      <c r="T2752" s="11">
        <f t="shared" si="637"/>
        <v>0</v>
      </c>
      <c r="U2752" s="11">
        <f t="shared" si="638"/>
        <v>0</v>
      </c>
      <c r="V2752" s="11">
        <f t="shared" si="644"/>
        <v>0</v>
      </c>
      <c r="W2752" s="20"/>
    </row>
    <row r="2753" spans="1:23" x14ac:dyDescent="0.25">
      <c r="A2753">
        <v>2022042423</v>
      </c>
      <c r="B2753">
        <v>1</v>
      </c>
      <c r="C2753" s="8">
        <v>0.57016999999999995</v>
      </c>
      <c r="D2753" s="6">
        <f t="shared" si="630"/>
        <v>45613.599999999999</v>
      </c>
      <c r="E2753" s="62">
        <v>0</v>
      </c>
      <c r="F2753" s="6">
        <f t="shared" si="639"/>
        <v>0</v>
      </c>
      <c r="G2753" s="7">
        <v>0.46828999999999998</v>
      </c>
      <c r="H2753" s="6">
        <f t="shared" si="631"/>
        <v>16390.149999999998</v>
      </c>
      <c r="I2753" s="7">
        <v>0</v>
      </c>
      <c r="J2753" s="6">
        <f t="shared" si="632"/>
        <v>0</v>
      </c>
      <c r="K2753" s="20"/>
      <c r="L2753" s="6">
        <f t="shared" si="633"/>
        <v>40000</v>
      </c>
      <c r="M2753" s="11">
        <f t="shared" si="640"/>
        <v>0</v>
      </c>
      <c r="N2753" s="6">
        <f t="shared" si="634"/>
        <v>5613.5999999999985</v>
      </c>
      <c r="O2753" s="11">
        <f t="shared" si="641"/>
        <v>10776.55</v>
      </c>
      <c r="P2753" s="11">
        <f t="shared" si="635"/>
        <v>0</v>
      </c>
      <c r="Q2753" s="11">
        <f t="shared" si="642"/>
        <v>0</v>
      </c>
      <c r="R2753" s="11">
        <f t="shared" si="643"/>
        <v>10776.55</v>
      </c>
      <c r="S2753" s="6">
        <f t="shared" si="636"/>
        <v>0</v>
      </c>
      <c r="T2753" s="11">
        <f t="shared" si="637"/>
        <v>0</v>
      </c>
      <c r="U2753" s="11">
        <f t="shared" si="638"/>
        <v>0</v>
      </c>
      <c r="V2753" s="11">
        <f t="shared" si="644"/>
        <v>0</v>
      </c>
      <c r="W2753" s="20"/>
    </row>
    <row r="2754" spans="1:23" x14ac:dyDescent="0.25">
      <c r="A2754">
        <v>2022042424</v>
      </c>
      <c r="B2754">
        <v>1</v>
      </c>
      <c r="C2754" s="8">
        <v>0.53056999999999999</v>
      </c>
      <c r="D2754" s="6">
        <f t="shared" si="630"/>
        <v>42445.599999999999</v>
      </c>
      <c r="E2754" s="62">
        <v>0</v>
      </c>
      <c r="F2754" s="6">
        <f t="shared" si="639"/>
        <v>0</v>
      </c>
      <c r="G2754" s="7">
        <v>0.49286999999999997</v>
      </c>
      <c r="H2754" s="6">
        <f t="shared" si="631"/>
        <v>17250.45</v>
      </c>
      <c r="I2754" s="7">
        <v>0</v>
      </c>
      <c r="J2754" s="6">
        <f t="shared" si="632"/>
        <v>0</v>
      </c>
      <c r="K2754" s="20"/>
      <c r="L2754" s="6">
        <f t="shared" si="633"/>
        <v>40000</v>
      </c>
      <c r="M2754" s="11">
        <f t="shared" si="640"/>
        <v>0</v>
      </c>
      <c r="N2754" s="6">
        <f t="shared" si="634"/>
        <v>2445.5999999999985</v>
      </c>
      <c r="O2754" s="11">
        <f t="shared" si="641"/>
        <v>14804.850000000002</v>
      </c>
      <c r="P2754" s="11">
        <f t="shared" si="635"/>
        <v>0</v>
      </c>
      <c r="Q2754" s="11">
        <f t="shared" si="642"/>
        <v>0</v>
      </c>
      <c r="R2754" s="11">
        <f t="shared" si="643"/>
        <v>14804.850000000002</v>
      </c>
      <c r="S2754" s="6">
        <f t="shared" si="636"/>
        <v>0</v>
      </c>
      <c r="T2754" s="11">
        <f t="shared" si="637"/>
        <v>0</v>
      </c>
      <c r="U2754" s="11">
        <f t="shared" si="638"/>
        <v>0</v>
      </c>
      <c r="V2754" s="11">
        <f t="shared" si="644"/>
        <v>0</v>
      </c>
      <c r="W2754" s="20"/>
    </row>
    <row r="2755" spans="1:23" x14ac:dyDescent="0.25">
      <c r="A2755">
        <v>2022042501</v>
      </c>
      <c r="B2755">
        <v>2</v>
      </c>
      <c r="C2755" s="8">
        <v>0.49946000000000002</v>
      </c>
      <c r="D2755" s="6">
        <f t="shared" si="630"/>
        <v>39956.800000000003</v>
      </c>
      <c r="E2755" s="62">
        <v>0</v>
      </c>
      <c r="F2755" s="6">
        <f t="shared" si="639"/>
        <v>0</v>
      </c>
      <c r="G2755" s="7">
        <v>0.51188</v>
      </c>
      <c r="H2755" s="6">
        <f t="shared" si="631"/>
        <v>17915.8</v>
      </c>
      <c r="I2755" s="7">
        <v>0</v>
      </c>
      <c r="J2755" s="6">
        <f t="shared" si="632"/>
        <v>0</v>
      </c>
      <c r="K2755" s="20"/>
      <c r="L2755" s="6">
        <f t="shared" si="633"/>
        <v>39956.800000000003</v>
      </c>
      <c r="M2755" s="11">
        <f t="shared" si="640"/>
        <v>43.19999999999709</v>
      </c>
      <c r="N2755" s="6">
        <f t="shared" si="634"/>
        <v>0</v>
      </c>
      <c r="O2755" s="11">
        <f t="shared" si="641"/>
        <v>17915.8</v>
      </c>
      <c r="P2755" s="11">
        <f t="shared" si="635"/>
        <v>0</v>
      </c>
      <c r="Q2755" s="11">
        <f t="shared" si="642"/>
        <v>0</v>
      </c>
      <c r="R2755" s="11">
        <f t="shared" si="643"/>
        <v>17958.999999999996</v>
      </c>
      <c r="S2755" s="6">
        <f t="shared" si="636"/>
        <v>0</v>
      </c>
      <c r="T2755" s="11">
        <f t="shared" si="637"/>
        <v>0</v>
      </c>
      <c r="U2755" s="11">
        <f t="shared" si="638"/>
        <v>0</v>
      </c>
      <c r="V2755" s="11">
        <f t="shared" si="644"/>
        <v>0</v>
      </c>
      <c r="W2755" s="20"/>
    </row>
    <row r="2756" spans="1:23" x14ac:dyDescent="0.25">
      <c r="A2756">
        <v>2022042502</v>
      </c>
      <c r="B2756">
        <v>2</v>
      </c>
      <c r="C2756" s="8">
        <v>0.47825000000000001</v>
      </c>
      <c r="D2756" s="6">
        <f t="shared" si="630"/>
        <v>38260</v>
      </c>
      <c r="E2756" s="62">
        <v>0</v>
      </c>
      <c r="F2756" s="6">
        <f t="shared" si="639"/>
        <v>0</v>
      </c>
      <c r="G2756" s="7">
        <v>0.48938999999999999</v>
      </c>
      <c r="H2756" s="6">
        <f t="shared" si="631"/>
        <v>17128.650000000001</v>
      </c>
      <c r="I2756" s="7">
        <v>0</v>
      </c>
      <c r="J2756" s="6">
        <f t="shared" si="632"/>
        <v>0</v>
      </c>
      <c r="K2756" s="20"/>
      <c r="L2756" s="6">
        <f t="shared" si="633"/>
        <v>38260</v>
      </c>
      <c r="M2756" s="11">
        <f t="shared" si="640"/>
        <v>1740</v>
      </c>
      <c r="N2756" s="6">
        <f t="shared" si="634"/>
        <v>0</v>
      </c>
      <c r="O2756" s="11">
        <f t="shared" si="641"/>
        <v>17128.650000000001</v>
      </c>
      <c r="P2756" s="11">
        <f t="shared" si="635"/>
        <v>0</v>
      </c>
      <c r="Q2756" s="11">
        <f t="shared" si="642"/>
        <v>0</v>
      </c>
      <c r="R2756" s="11">
        <f t="shared" si="643"/>
        <v>18868.650000000001</v>
      </c>
      <c r="S2756" s="6">
        <f t="shared" si="636"/>
        <v>0</v>
      </c>
      <c r="T2756" s="11">
        <f t="shared" si="637"/>
        <v>0</v>
      </c>
      <c r="U2756" s="11">
        <f t="shared" si="638"/>
        <v>0</v>
      </c>
      <c r="V2756" s="11">
        <f t="shared" si="644"/>
        <v>0</v>
      </c>
      <c r="W2756" s="20"/>
    </row>
    <row r="2757" spans="1:23" x14ac:dyDescent="0.25">
      <c r="A2757">
        <v>2022042503</v>
      </c>
      <c r="B2757">
        <v>2</v>
      </c>
      <c r="C2757" s="8">
        <v>0.46218999999999999</v>
      </c>
      <c r="D2757" s="6">
        <f t="shared" ref="D2757:D2820" si="645">D$18*C2757</f>
        <v>36975.199999999997</v>
      </c>
      <c r="E2757" s="62">
        <v>0</v>
      </c>
      <c r="F2757" s="6">
        <f t="shared" si="639"/>
        <v>0</v>
      </c>
      <c r="G2757" s="7">
        <v>0.44141999999999998</v>
      </c>
      <c r="H2757" s="6">
        <f t="shared" ref="H2757:H2820" si="646">H$18*G2757</f>
        <v>15449.699999999999</v>
      </c>
      <c r="I2757" s="7">
        <v>0</v>
      </c>
      <c r="J2757" s="6">
        <f t="shared" ref="J2757:J2820" si="647">I2757*J$18</f>
        <v>0</v>
      </c>
      <c r="K2757" s="20"/>
      <c r="L2757" s="6">
        <f t="shared" si="633"/>
        <v>36975.199999999997</v>
      </c>
      <c r="M2757" s="11">
        <f t="shared" si="640"/>
        <v>3024.8000000000029</v>
      </c>
      <c r="N2757" s="6">
        <f t="shared" si="634"/>
        <v>0</v>
      </c>
      <c r="O2757" s="11">
        <f t="shared" si="641"/>
        <v>15449.699999999999</v>
      </c>
      <c r="P2757" s="11">
        <f t="shared" si="635"/>
        <v>0</v>
      </c>
      <c r="Q2757" s="11">
        <f t="shared" si="642"/>
        <v>0</v>
      </c>
      <c r="R2757" s="11">
        <f t="shared" si="643"/>
        <v>18474.5</v>
      </c>
      <c r="S2757" s="6">
        <f t="shared" si="636"/>
        <v>0</v>
      </c>
      <c r="T2757" s="11">
        <f t="shared" si="637"/>
        <v>0</v>
      </c>
      <c r="U2757" s="11">
        <f t="shared" si="638"/>
        <v>0</v>
      </c>
      <c r="V2757" s="11">
        <f t="shared" si="644"/>
        <v>0</v>
      </c>
      <c r="W2757" s="20"/>
    </row>
    <row r="2758" spans="1:23" x14ac:dyDescent="0.25">
      <c r="A2758">
        <v>2022042504</v>
      </c>
      <c r="B2758">
        <v>2</v>
      </c>
      <c r="C2758" s="8">
        <v>0.45712999999999998</v>
      </c>
      <c r="D2758" s="6">
        <f t="shared" si="645"/>
        <v>36570.400000000001</v>
      </c>
      <c r="E2758" s="62">
        <v>0</v>
      </c>
      <c r="F2758" s="6">
        <f t="shared" si="639"/>
        <v>0</v>
      </c>
      <c r="G2758" s="7">
        <v>0.42237000000000002</v>
      </c>
      <c r="H2758" s="6">
        <f t="shared" si="646"/>
        <v>14782.95</v>
      </c>
      <c r="I2758" s="7">
        <v>0</v>
      </c>
      <c r="J2758" s="6">
        <f t="shared" si="647"/>
        <v>0</v>
      </c>
      <c r="K2758" s="20"/>
      <c r="L2758" s="6">
        <f t="shared" si="633"/>
        <v>36570.400000000001</v>
      </c>
      <c r="M2758" s="11">
        <f t="shared" si="640"/>
        <v>3429.5999999999985</v>
      </c>
      <c r="N2758" s="6">
        <f t="shared" si="634"/>
        <v>0</v>
      </c>
      <c r="O2758" s="11">
        <f t="shared" si="641"/>
        <v>14782.95</v>
      </c>
      <c r="P2758" s="11">
        <f t="shared" si="635"/>
        <v>0</v>
      </c>
      <c r="Q2758" s="11">
        <f t="shared" si="642"/>
        <v>0</v>
      </c>
      <c r="R2758" s="11">
        <f t="shared" si="643"/>
        <v>18212.55</v>
      </c>
      <c r="S2758" s="6">
        <f t="shared" si="636"/>
        <v>0</v>
      </c>
      <c r="T2758" s="11">
        <f t="shared" si="637"/>
        <v>0</v>
      </c>
      <c r="U2758" s="11">
        <f t="shared" si="638"/>
        <v>0</v>
      </c>
      <c r="V2758" s="11">
        <f t="shared" si="644"/>
        <v>0</v>
      </c>
      <c r="W2758" s="20"/>
    </row>
    <row r="2759" spans="1:23" x14ac:dyDescent="0.25">
      <c r="A2759">
        <v>2022042505</v>
      </c>
      <c r="B2759">
        <v>2</v>
      </c>
      <c r="C2759" s="8">
        <v>0.46106999999999998</v>
      </c>
      <c r="D2759" s="6">
        <f t="shared" si="645"/>
        <v>36885.599999999999</v>
      </c>
      <c r="E2759" s="62">
        <v>0</v>
      </c>
      <c r="F2759" s="6">
        <f t="shared" si="639"/>
        <v>0</v>
      </c>
      <c r="G2759" s="7">
        <v>0.43833</v>
      </c>
      <c r="H2759" s="6">
        <f t="shared" si="646"/>
        <v>15341.55</v>
      </c>
      <c r="I2759" s="7">
        <v>0</v>
      </c>
      <c r="J2759" s="6">
        <f t="shared" si="647"/>
        <v>0</v>
      </c>
      <c r="K2759" s="20"/>
      <c r="L2759" s="6">
        <f t="shared" si="633"/>
        <v>36885.599999999999</v>
      </c>
      <c r="M2759" s="11">
        <f t="shared" si="640"/>
        <v>3114.4000000000015</v>
      </c>
      <c r="N2759" s="6">
        <f t="shared" si="634"/>
        <v>0</v>
      </c>
      <c r="O2759" s="11">
        <f t="shared" si="641"/>
        <v>15341.55</v>
      </c>
      <c r="P2759" s="11">
        <f t="shared" si="635"/>
        <v>0</v>
      </c>
      <c r="Q2759" s="11">
        <f t="shared" si="642"/>
        <v>0</v>
      </c>
      <c r="R2759" s="11">
        <f t="shared" si="643"/>
        <v>18455.95</v>
      </c>
      <c r="S2759" s="6">
        <f t="shared" si="636"/>
        <v>0</v>
      </c>
      <c r="T2759" s="11">
        <f t="shared" si="637"/>
        <v>0</v>
      </c>
      <c r="U2759" s="11">
        <f t="shared" si="638"/>
        <v>0</v>
      </c>
      <c r="V2759" s="11">
        <f t="shared" si="644"/>
        <v>0</v>
      </c>
      <c r="W2759" s="20"/>
    </row>
    <row r="2760" spans="1:23" x14ac:dyDescent="0.25">
      <c r="A2760">
        <v>2022042506</v>
      </c>
      <c r="B2760">
        <v>2</v>
      </c>
      <c r="C2760" s="8">
        <v>0.47842000000000001</v>
      </c>
      <c r="D2760" s="6">
        <f t="shared" si="645"/>
        <v>38273.599999999999</v>
      </c>
      <c r="E2760" s="62">
        <v>0</v>
      </c>
      <c r="F2760" s="6">
        <f t="shared" si="639"/>
        <v>0</v>
      </c>
      <c r="G2760" s="7">
        <v>0.46723999999999999</v>
      </c>
      <c r="H2760" s="6">
        <f t="shared" si="646"/>
        <v>16353.4</v>
      </c>
      <c r="I2760" s="7">
        <v>0</v>
      </c>
      <c r="J2760" s="6">
        <f t="shared" si="647"/>
        <v>0</v>
      </c>
      <c r="K2760" s="20"/>
      <c r="L2760" s="6">
        <f t="shared" si="633"/>
        <v>38273.599999999999</v>
      </c>
      <c r="M2760" s="11">
        <f t="shared" si="640"/>
        <v>1726.4000000000015</v>
      </c>
      <c r="N2760" s="6">
        <f t="shared" si="634"/>
        <v>0</v>
      </c>
      <c r="O2760" s="11">
        <f t="shared" si="641"/>
        <v>16353.4</v>
      </c>
      <c r="P2760" s="11">
        <f t="shared" si="635"/>
        <v>0</v>
      </c>
      <c r="Q2760" s="11">
        <f t="shared" si="642"/>
        <v>0</v>
      </c>
      <c r="R2760" s="11">
        <f t="shared" si="643"/>
        <v>18079.800000000003</v>
      </c>
      <c r="S2760" s="6">
        <f t="shared" si="636"/>
        <v>0</v>
      </c>
      <c r="T2760" s="11">
        <f t="shared" si="637"/>
        <v>0</v>
      </c>
      <c r="U2760" s="11">
        <f t="shared" si="638"/>
        <v>0</v>
      </c>
      <c r="V2760" s="11">
        <f t="shared" si="644"/>
        <v>0</v>
      </c>
      <c r="W2760" s="20"/>
    </row>
    <row r="2761" spans="1:23" x14ac:dyDescent="0.25">
      <c r="A2761">
        <v>2022042507</v>
      </c>
      <c r="B2761">
        <v>2</v>
      </c>
      <c r="C2761" s="8">
        <v>0.50546999999999997</v>
      </c>
      <c r="D2761" s="6">
        <f t="shared" si="645"/>
        <v>40437.599999999999</v>
      </c>
      <c r="E2761" s="62">
        <v>0</v>
      </c>
      <c r="F2761" s="6">
        <f t="shared" si="639"/>
        <v>0</v>
      </c>
      <c r="G2761" s="7">
        <v>0.49724000000000002</v>
      </c>
      <c r="H2761" s="6">
        <f t="shared" si="646"/>
        <v>17403.400000000001</v>
      </c>
      <c r="I2761" s="7">
        <v>0</v>
      </c>
      <c r="J2761" s="6">
        <f t="shared" si="647"/>
        <v>0</v>
      </c>
      <c r="K2761" s="20"/>
      <c r="L2761" s="6">
        <f t="shared" si="633"/>
        <v>40000</v>
      </c>
      <c r="M2761" s="11">
        <f t="shared" si="640"/>
        <v>0</v>
      </c>
      <c r="N2761" s="6">
        <f t="shared" si="634"/>
        <v>437.59999999999854</v>
      </c>
      <c r="O2761" s="11">
        <f t="shared" si="641"/>
        <v>16965.800000000003</v>
      </c>
      <c r="P2761" s="11">
        <f t="shared" si="635"/>
        <v>0</v>
      </c>
      <c r="Q2761" s="11">
        <f t="shared" si="642"/>
        <v>0</v>
      </c>
      <c r="R2761" s="11">
        <f t="shared" si="643"/>
        <v>16965.800000000003</v>
      </c>
      <c r="S2761" s="6">
        <f t="shared" si="636"/>
        <v>0</v>
      </c>
      <c r="T2761" s="11">
        <f t="shared" si="637"/>
        <v>0</v>
      </c>
      <c r="U2761" s="11">
        <f t="shared" si="638"/>
        <v>0</v>
      </c>
      <c r="V2761" s="11">
        <f t="shared" si="644"/>
        <v>0</v>
      </c>
      <c r="W2761" s="20"/>
    </row>
    <row r="2762" spans="1:23" x14ac:dyDescent="0.25">
      <c r="A2762">
        <v>2022042508</v>
      </c>
      <c r="B2762">
        <v>2</v>
      </c>
      <c r="C2762" s="8">
        <v>0.52434999999999998</v>
      </c>
      <c r="D2762" s="6">
        <f t="shared" si="645"/>
        <v>41948</v>
      </c>
      <c r="E2762" s="62">
        <v>0</v>
      </c>
      <c r="F2762" s="6">
        <f t="shared" si="639"/>
        <v>0</v>
      </c>
      <c r="G2762" s="7">
        <v>0.53898999999999997</v>
      </c>
      <c r="H2762" s="6">
        <f t="shared" si="646"/>
        <v>18864.649999999998</v>
      </c>
      <c r="I2762" s="7">
        <v>1.592E-2</v>
      </c>
      <c r="J2762" s="6">
        <f t="shared" si="647"/>
        <v>222.88</v>
      </c>
      <c r="K2762" s="20"/>
      <c r="L2762" s="6">
        <f t="shared" si="633"/>
        <v>40000</v>
      </c>
      <c r="M2762" s="11">
        <f t="shared" si="640"/>
        <v>0</v>
      </c>
      <c r="N2762" s="6">
        <f t="shared" si="634"/>
        <v>1948</v>
      </c>
      <c r="O2762" s="11">
        <f t="shared" si="641"/>
        <v>16916.649999999998</v>
      </c>
      <c r="P2762" s="11">
        <f t="shared" si="635"/>
        <v>0</v>
      </c>
      <c r="Q2762" s="11">
        <f t="shared" si="642"/>
        <v>222.88</v>
      </c>
      <c r="R2762" s="11">
        <f t="shared" si="643"/>
        <v>17139.53</v>
      </c>
      <c r="S2762" s="6">
        <f t="shared" si="636"/>
        <v>0</v>
      </c>
      <c r="T2762" s="11">
        <f t="shared" si="637"/>
        <v>0</v>
      </c>
      <c r="U2762" s="11">
        <f t="shared" si="638"/>
        <v>0</v>
      </c>
      <c r="V2762" s="11">
        <f t="shared" si="644"/>
        <v>0</v>
      </c>
      <c r="W2762" s="20"/>
    </row>
    <row r="2763" spans="1:23" x14ac:dyDescent="0.25">
      <c r="A2763">
        <v>2022042509</v>
      </c>
      <c r="B2763">
        <v>2</v>
      </c>
      <c r="C2763" s="8">
        <v>0.53564000000000001</v>
      </c>
      <c r="D2763" s="6">
        <f t="shared" si="645"/>
        <v>42851.199999999997</v>
      </c>
      <c r="E2763" s="62">
        <v>0</v>
      </c>
      <c r="F2763" s="6">
        <f t="shared" si="639"/>
        <v>0</v>
      </c>
      <c r="G2763" s="7">
        <v>0.56772999999999996</v>
      </c>
      <c r="H2763" s="6">
        <f t="shared" si="646"/>
        <v>19870.55</v>
      </c>
      <c r="I2763" s="7">
        <v>0.11787</v>
      </c>
      <c r="J2763" s="6">
        <f t="shared" si="647"/>
        <v>1650.18</v>
      </c>
      <c r="K2763" s="20"/>
      <c r="L2763" s="6">
        <f t="shared" si="633"/>
        <v>40000</v>
      </c>
      <c r="M2763" s="11">
        <f t="shared" si="640"/>
        <v>0</v>
      </c>
      <c r="N2763" s="6">
        <f t="shared" si="634"/>
        <v>2851.1999999999971</v>
      </c>
      <c r="O2763" s="11">
        <f t="shared" si="641"/>
        <v>17019.350000000002</v>
      </c>
      <c r="P2763" s="11">
        <f t="shared" si="635"/>
        <v>0</v>
      </c>
      <c r="Q2763" s="11">
        <f t="shared" si="642"/>
        <v>1650.18</v>
      </c>
      <c r="R2763" s="11">
        <f t="shared" si="643"/>
        <v>18669.530000000002</v>
      </c>
      <c r="S2763" s="6">
        <f t="shared" si="636"/>
        <v>0</v>
      </c>
      <c r="T2763" s="11">
        <f t="shared" si="637"/>
        <v>0</v>
      </c>
      <c r="U2763" s="11">
        <f t="shared" si="638"/>
        <v>0</v>
      </c>
      <c r="V2763" s="11">
        <f t="shared" si="644"/>
        <v>0</v>
      </c>
      <c r="W2763" s="20"/>
    </row>
    <row r="2764" spans="1:23" x14ac:dyDescent="0.25">
      <c r="A2764">
        <v>2022042510</v>
      </c>
      <c r="B2764">
        <v>2</v>
      </c>
      <c r="C2764" s="8">
        <v>0.55369000000000002</v>
      </c>
      <c r="D2764" s="6">
        <f t="shared" si="645"/>
        <v>44295.200000000004</v>
      </c>
      <c r="E2764" s="62">
        <v>0</v>
      </c>
      <c r="F2764" s="6">
        <f t="shared" si="639"/>
        <v>0</v>
      </c>
      <c r="G2764" s="7">
        <v>0.59711000000000003</v>
      </c>
      <c r="H2764" s="6">
        <f t="shared" si="646"/>
        <v>20898.850000000002</v>
      </c>
      <c r="I2764" s="7">
        <v>0.18334</v>
      </c>
      <c r="J2764" s="6">
        <f t="shared" si="647"/>
        <v>2566.7600000000002</v>
      </c>
      <c r="K2764" s="20"/>
      <c r="L2764" s="6">
        <f t="shared" si="633"/>
        <v>40000</v>
      </c>
      <c r="M2764" s="11">
        <f t="shared" si="640"/>
        <v>0</v>
      </c>
      <c r="N2764" s="6">
        <f t="shared" si="634"/>
        <v>4295.2000000000044</v>
      </c>
      <c r="O2764" s="11">
        <f t="shared" si="641"/>
        <v>16603.649999999998</v>
      </c>
      <c r="P2764" s="11">
        <f t="shared" si="635"/>
        <v>0</v>
      </c>
      <c r="Q2764" s="11">
        <f t="shared" si="642"/>
        <v>2566.7600000000002</v>
      </c>
      <c r="R2764" s="11">
        <f t="shared" si="643"/>
        <v>19170.409999999996</v>
      </c>
      <c r="S2764" s="6">
        <f t="shared" si="636"/>
        <v>0</v>
      </c>
      <c r="T2764" s="11">
        <f t="shared" si="637"/>
        <v>0</v>
      </c>
      <c r="U2764" s="11">
        <f t="shared" si="638"/>
        <v>0</v>
      </c>
      <c r="V2764" s="11">
        <f t="shared" si="644"/>
        <v>0</v>
      </c>
      <c r="W2764" s="20"/>
    </row>
    <row r="2765" spans="1:23" x14ac:dyDescent="0.25">
      <c r="A2765">
        <v>2022042511</v>
      </c>
      <c r="B2765">
        <v>2</v>
      </c>
      <c r="C2765" s="8">
        <v>0.56852000000000003</v>
      </c>
      <c r="D2765" s="6">
        <f t="shared" si="645"/>
        <v>45481.599999999999</v>
      </c>
      <c r="E2765" s="62">
        <v>0</v>
      </c>
      <c r="F2765" s="6">
        <f t="shared" si="639"/>
        <v>0</v>
      </c>
      <c r="G2765" s="7">
        <v>0.60216999999999998</v>
      </c>
      <c r="H2765" s="6">
        <f t="shared" si="646"/>
        <v>21075.95</v>
      </c>
      <c r="I2765" s="7">
        <v>0.21049000000000001</v>
      </c>
      <c r="J2765" s="6">
        <f t="shared" si="647"/>
        <v>2946.86</v>
      </c>
      <c r="K2765" s="20"/>
      <c r="L2765" s="6">
        <f t="shared" si="633"/>
        <v>40000</v>
      </c>
      <c r="M2765" s="11">
        <f t="shared" si="640"/>
        <v>0</v>
      </c>
      <c r="N2765" s="6">
        <f t="shared" si="634"/>
        <v>5481.5999999999985</v>
      </c>
      <c r="O2765" s="11">
        <f t="shared" si="641"/>
        <v>15594.350000000002</v>
      </c>
      <c r="P2765" s="11">
        <f t="shared" si="635"/>
        <v>0</v>
      </c>
      <c r="Q2765" s="11">
        <f t="shared" si="642"/>
        <v>2946.86</v>
      </c>
      <c r="R2765" s="11">
        <f t="shared" si="643"/>
        <v>18541.210000000003</v>
      </c>
      <c r="S2765" s="6">
        <f t="shared" si="636"/>
        <v>0</v>
      </c>
      <c r="T2765" s="11">
        <f t="shared" si="637"/>
        <v>0</v>
      </c>
      <c r="U2765" s="11">
        <f t="shared" si="638"/>
        <v>0</v>
      </c>
      <c r="V2765" s="11">
        <f t="shared" si="644"/>
        <v>0</v>
      </c>
      <c r="W2765" s="20"/>
    </row>
    <row r="2766" spans="1:23" x14ac:dyDescent="0.25">
      <c r="A2766">
        <v>2022042512</v>
      </c>
      <c r="B2766">
        <v>2</v>
      </c>
      <c r="C2766" s="8">
        <v>0.58238000000000001</v>
      </c>
      <c r="D2766" s="6">
        <f t="shared" si="645"/>
        <v>46590.400000000001</v>
      </c>
      <c r="E2766" s="62">
        <v>0</v>
      </c>
      <c r="F2766" s="6">
        <f t="shared" si="639"/>
        <v>0</v>
      </c>
      <c r="G2766" s="7">
        <v>0.58891000000000004</v>
      </c>
      <c r="H2766" s="6">
        <f t="shared" si="646"/>
        <v>20611.850000000002</v>
      </c>
      <c r="I2766" s="7">
        <v>0.26129000000000002</v>
      </c>
      <c r="J2766" s="6">
        <f t="shared" si="647"/>
        <v>3658.0600000000004</v>
      </c>
      <c r="K2766" s="20"/>
      <c r="L2766" s="6">
        <f t="shared" si="633"/>
        <v>40000</v>
      </c>
      <c r="M2766" s="11">
        <f t="shared" si="640"/>
        <v>0</v>
      </c>
      <c r="N2766" s="6">
        <f t="shared" si="634"/>
        <v>6590.4000000000015</v>
      </c>
      <c r="O2766" s="11">
        <f t="shared" si="641"/>
        <v>14021.45</v>
      </c>
      <c r="P2766" s="11">
        <f t="shared" si="635"/>
        <v>0</v>
      </c>
      <c r="Q2766" s="11">
        <f t="shared" si="642"/>
        <v>3658.0600000000004</v>
      </c>
      <c r="R2766" s="11">
        <f t="shared" si="643"/>
        <v>17679.510000000002</v>
      </c>
      <c r="S2766" s="6">
        <f t="shared" si="636"/>
        <v>0</v>
      </c>
      <c r="T2766" s="11">
        <f t="shared" si="637"/>
        <v>0</v>
      </c>
      <c r="U2766" s="11">
        <f t="shared" si="638"/>
        <v>0</v>
      </c>
      <c r="V2766" s="11">
        <f t="shared" si="644"/>
        <v>0</v>
      </c>
      <c r="W2766" s="20"/>
    </row>
    <row r="2767" spans="1:23" x14ac:dyDescent="0.25">
      <c r="A2767">
        <v>2022042513</v>
      </c>
      <c r="B2767">
        <v>2</v>
      </c>
      <c r="C2767" s="8">
        <v>0.59197</v>
      </c>
      <c r="D2767" s="6">
        <f t="shared" si="645"/>
        <v>47357.599999999999</v>
      </c>
      <c r="E2767" s="62">
        <v>0</v>
      </c>
      <c r="F2767" s="6">
        <f t="shared" si="639"/>
        <v>0</v>
      </c>
      <c r="G2767" s="7">
        <v>0.53064</v>
      </c>
      <c r="H2767" s="6">
        <f t="shared" si="646"/>
        <v>18572.400000000001</v>
      </c>
      <c r="I2767" s="7">
        <v>0.42795</v>
      </c>
      <c r="J2767" s="6">
        <f t="shared" si="647"/>
        <v>5991.3</v>
      </c>
      <c r="K2767" s="20"/>
      <c r="L2767" s="6">
        <f t="shared" si="633"/>
        <v>40000</v>
      </c>
      <c r="M2767" s="11">
        <f t="shared" si="640"/>
        <v>0</v>
      </c>
      <c r="N2767" s="6">
        <f t="shared" si="634"/>
        <v>7357.5999999999985</v>
      </c>
      <c r="O2767" s="11">
        <f t="shared" si="641"/>
        <v>11214.800000000003</v>
      </c>
      <c r="P2767" s="11">
        <f t="shared" si="635"/>
        <v>0</v>
      </c>
      <c r="Q2767" s="11">
        <f t="shared" si="642"/>
        <v>5991.3</v>
      </c>
      <c r="R2767" s="11">
        <f t="shared" si="643"/>
        <v>17206.100000000002</v>
      </c>
      <c r="S2767" s="6">
        <f t="shared" si="636"/>
        <v>0</v>
      </c>
      <c r="T2767" s="11">
        <f t="shared" si="637"/>
        <v>0</v>
      </c>
      <c r="U2767" s="11">
        <f t="shared" si="638"/>
        <v>0</v>
      </c>
      <c r="V2767" s="11">
        <f t="shared" si="644"/>
        <v>0</v>
      </c>
      <c r="W2767" s="20"/>
    </row>
    <row r="2768" spans="1:23" x14ac:dyDescent="0.25">
      <c r="A2768">
        <v>2022042514</v>
      </c>
      <c r="B2768">
        <v>2</v>
      </c>
      <c r="C2768" s="8">
        <v>0.59613000000000005</v>
      </c>
      <c r="D2768" s="6">
        <f t="shared" si="645"/>
        <v>47690.400000000001</v>
      </c>
      <c r="E2768" s="62">
        <v>0</v>
      </c>
      <c r="F2768" s="6">
        <f t="shared" si="639"/>
        <v>0</v>
      </c>
      <c r="G2768" s="7">
        <v>0.47602</v>
      </c>
      <c r="H2768" s="6">
        <f t="shared" si="646"/>
        <v>16660.7</v>
      </c>
      <c r="I2768" s="7">
        <v>0.54635999999999996</v>
      </c>
      <c r="J2768" s="6">
        <f t="shared" si="647"/>
        <v>7649.0399999999991</v>
      </c>
      <c r="K2768" s="20"/>
      <c r="L2768" s="6">
        <f t="shared" si="633"/>
        <v>40000</v>
      </c>
      <c r="M2768" s="11">
        <f t="shared" si="640"/>
        <v>0</v>
      </c>
      <c r="N2768" s="6">
        <f t="shared" si="634"/>
        <v>7690.4000000000015</v>
      </c>
      <c r="O2768" s="11">
        <f t="shared" si="641"/>
        <v>8970.2999999999993</v>
      </c>
      <c r="P2768" s="11">
        <f t="shared" si="635"/>
        <v>0</v>
      </c>
      <c r="Q2768" s="11">
        <f t="shared" si="642"/>
        <v>7649.0399999999991</v>
      </c>
      <c r="R2768" s="11">
        <f t="shared" si="643"/>
        <v>16619.339999999997</v>
      </c>
      <c r="S2768" s="6">
        <f t="shared" si="636"/>
        <v>0</v>
      </c>
      <c r="T2768" s="11">
        <f t="shared" si="637"/>
        <v>0</v>
      </c>
      <c r="U2768" s="11">
        <f t="shared" si="638"/>
        <v>0</v>
      </c>
      <c r="V2768" s="11">
        <f t="shared" si="644"/>
        <v>0</v>
      </c>
      <c r="W2768" s="20"/>
    </row>
    <row r="2769" spans="1:23" x14ac:dyDescent="0.25">
      <c r="A2769">
        <v>2022042515</v>
      </c>
      <c r="B2769">
        <v>2</v>
      </c>
      <c r="C2769" s="8">
        <v>0.58926999999999996</v>
      </c>
      <c r="D2769" s="6">
        <f t="shared" si="645"/>
        <v>47141.599999999999</v>
      </c>
      <c r="E2769" s="62">
        <v>0</v>
      </c>
      <c r="F2769" s="6">
        <f t="shared" si="639"/>
        <v>0</v>
      </c>
      <c r="G2769" s="7">
        <v>0.46166000000000001</v>
      </c>
      <c r="H2769" s="6">
        <f t="shared" si="646"/>
        <v>16158.1</v>
      </c>
      <c r="I2769" s="7">
        <v>0.57589000000000001</v>
      </c>
      <c r="J2769" s="6">
        <f t="shared" si="647"/>
        <v>8062.46</v>
      </c>
      <c r="K2769" s="20"/>
      <c r="L2769" s="6">
        <f t="shared" si="633"/>
        <v>40000</v>
      </c>
      <c r="M2769" s="11">
        <f t="shared" si="640"/>
        <v>0</v>
      </c>
      <c r="N2769" s="6">
        <f t="shared" si="634"/>
        <v>7141.5999999999985</v>
      </c>
      <c r="O2769" s="11">
        <f t="shared" si="641"/>
        <v>9016.5000000000018</v>
      </c>
      <c r="P2769" s="11">
        <f t="shared" si="635"/>
        <v>0</v>
      </c>
      <c r="Q2769" s="11">
        <f t="shared" si="642"/>
        <v>8062.46</v>
      </c>
      <c r="R2769" s="11">
        <f t="shared" si="643"/>
        <v>17078.960000000003</v>
      </c>
      <c r="S2769" s="6">
        <f t="shared" si="636"/>
        <v>0</v>
      </c>
      <c r="T2769" s="11">
        <f t="shared" si="637"/>
        <v>0</v>
      </c>
      <c r="U2769" s="11">
        <f t="shared" si="638"/>
        <v>0</v>
      </c>
      <c r="V2769" s="11">
        <f t="shared" si="644"/>
        <v>0</v>
      </c>
      <c r="W2769" s="20"/>
    </row>
    <row r="2770" spans="1:23" x14ac:dyDescent="0.25">
      <c r="A2770">
        <v>2022042516</v>
      </c>
      <c r="B2770">
        <v>2</v>
      </c>
      <c r="C2770" s="8">
        <v>0.57094</v>
      </c>
      <c r="D2770" s="6">
        <f t="shared" si="645"/>
        <v>45675.199999999997</v>
      </c>
      <c r="E2770" s="62">
        <v>0</v>
      </c>
      <c r="F2770" s="6">
        <f t="shared" si="639"/>
        <v>0</v>
      </c>
      <c r="G2770" s="7">
        <v>0.45382</v>
      </c>
      <c r="H2770" s="6">
        <f t="shared" si="646"/>
        <v>15883.7</v>
      </c>
      <c r="I2770" s="7">
        <v>0.58764000000000005</v>
      </c>
      <c r="J2770" s="6">
        <f t="shared" si="647"/>
        <v>8226.9600000000009</v>
      </c>
      <c r="K2770" s="20"/>
      <c r="L2770" s="6">
        <f t="shared" si="633"/>
        <v>40000</v>
      </c>
      <c r="M2770" s="11">
        <f t="shared" si="640"/>
        <v>0</v>
      </c>
      <c r="N2770" s="6">
        <f t="shared" si="634"/>
        <v>5675.1999999999971</v>
      </c>
      <c r="O2770" s="11">
        <f t="shared" si="641"/>
        <v>10208.500000000004</v>
      </c>
      <c r="P2770" s="11">
        <f t="shared" si="635"/>
        <v>0</v>
      </c>
      <c r="Q2770" s="11">
        <f t="shared" si="642"/>
        <v>8226.9600000000009</v>
      </c>
      <c r="R2770" s="11">
        <f t="shared" si="643"/>
        <v>18435.460000000006</v>
      </c>
      <c r="S2770" s="6">
        <f t="shared" si="636"/>
        <v>0</v>
      </c>
      <c r="T2770" s="11">
        <f t="shared" si="637"/>
        <v>0</v>
      </c>
      <c r="U2770" s="11">
        <f t="shared" si="638"/>
        <v>0</v>
      </c>
      <c r="V2770" s="11">
        <f t="shared" si="644"/>
        <v>0</v>
      </c>
      <c r="W2770" s="20"/>
    </row>
    <row r="2771" spans="1:23" x14ac:dyDescent="0.25">
      <c r="A2771">
        <v>2022042517</v>
      </c>
      <c r="B2771">
        <v>2</v>
      </c>
      <c r="C2771" s="8">
        <v>0.56222000000000005</v>
      </c>
      <c r="D2771" s="6">
        <f t="shared" si="645"/>
        <v>44977.600000000006</v>
      </c>
      <c r="E2771" s="62">
        <v>0</v>
      </c>
      <c r="F2771" s="6">
        <f t="shared" si="639"/>
        <v>0</v>
      </c>
      <c r="G2771" s="7">
        <v>0.44330999999999998</v>
      </c>
      <c r="H2771" s="6">
        <f t="shared" si="646"/>
        <v>15515.849999999999</v>
      </c>
      <c r="I2771" s="7">
        <v>0.56371000000000004</v>
      </c>
      <c r="J2771" s="6">
        <f t="shared" si="647"/>
        <v>7891.9400000000005</v>
      </c>
      <c r="K2771" s="20"/>
      <c r="L2771" s="6">
        <f t="shared" si="633"/>
        <v>40000</v>
      </c>
      <c r="M2771" s="11">
        <f t="shared" si="640"/>
        <v>0</v>
      </c>
      <c r="N2771" s="6">
        <f t="shared" si="634"/>
        <v>4977.6000000000058</v>
      </c>
      <c r="O2771" s="11">
        <f t="shared" si="641"/>
        <v>10538.249999999993</v>
      </c>
      <c r="P2771" s="11">
        <f t="shared" si="635"/>
        <v>0</v>
      </c>
      <c r="Q2771" s="11">
        <f t="shared" si="642"/>
        <v>7891.9400000000005</v>
      </c>
      <c r="R2771" s="11">
        <f t="shared" si="643"/>
        <v>18430.189999999995</v>
      </c>
      <c r="S2771" s="6">
        <f t="shared" si="636"/>
        <v>0</v>
      </c>
      <c r="T2771" s="11">
        <f t="shared" si="637"/>
        <v>0</v>
      </c>
      <c r="U2771" s="11">
        <f t="shared" si="638"/>
        <v>0</v>
      </c>
      <c r="V2771" s="11">
        <f t="shared" si="644"/>
        <v>0</v>
      </c>
      <c r="W2771" s="20"/>
    </row>
    <row r="2772" spans="1:23" x14ac:dyDescent="0.25">
      <c r="A2772">
        <v>2022042518</v>
      </c>
      <c r="B2772">
        <v>2</v>
      </c>
      <c r="C2772" s="8">
        <v>0.55818000000000001</v>
      </c>
      <c r="D2772" s="6">
        <f t="shared" si="645"/>
        <v>44654.400000000001</v>
      </c>
      <c r="E2772" s="62">
        <v>0</v>
      </c>
      <c r="F2772" s="6">
        <f t="shared" si="639"/>
        <v>0</v>
      </c>
      <c r="G2772" s="7">
        <v>0.44972000000000001</v>
      </c>
      <c r="H2772" s="6">
        <f t="shared" si="646"/>
        <v>15740.2</v>
      </c>
      <c r="I2772" s="7">
        <v>0.53156999999999999</v>
      </c>
      <c r="J2772" s="6">
        <f t="shared" si="647"/>
        <v>7441.98</v>
      </c>
      <c r="K2772" s="20"/>
      <c r="L2772" s="6">
        <f t="shared" ref="L2772:L2835" si="648">IF(D2772-F2772&gt;C$17,C$17,D2772-F2772)</f>
        <v>40000</v>
      </c>
      <c r="M2772" s="11">
        <f t="shared" si="640"/>
        <v>0</v>
      </c>
      <c r="N2772" s="6">
        <f t="shared" ref="N2772:N2835" si="649">IF(D2772-F2772-L2772&gt;H2772,H2772,D2772-F2772-L2772)</f>
        <v>4654.4000000000015</v>
      </c>
      <c r="O2772" s="11">
        <f t="shared" si="641"/>
        <v>11085.8</v>
      </c>
      <c r="P2772" s="11">
        <f t="shared" ref="P2772:P2835" si="650">IF(D2772-F2772-L2772-N2772&gt;J2772,J2772,D2772-F2772-L2772-N2772)</f>
        <v>0</v>
      </c>
      <c r="Q2772" s="11">
        <f t="shared" si="642"/>
        <v>7441.98</v>
      </c>
      <c r="R2772" s="11">
        <f t="shared" si="643"/>
        <v>18527.78</v>
      </c>
      <c r="S2772" s="6">
        <f t="shared" ref="S2772:S2835" si="651">D2772-F2772-L2772-N2772-P2772</f>
        <v>0</v>
      </c>
      <c r="T2772" s="11">
        <f t="shared" ref="T2772:T2835" si="652">IF(T2771-AD$23+AD$24*R2772-S2772&gt;T$19,T$19,IF(T2771-AD$23+AD$24*R2772-S2772&lt;0,0,T2771-AD$23+AD$24*R2772-S2772))</f>
        <v>0</v>
      </c>
      <c r="U2772" s="11">
        <f t="shared" ref="U2772:U2835" si="653">IF(T2771-AD$23-T2772&gt;0,T2771-AD$23-T2772,0)</f>
        <v>0</v>
      </c>
      <c r="V2772" s="11">
        <f t="shared" si="644"/>
        <v>0</v>
      </c>
      <c r="W2772" s="20"/>
    </row>
    <row r="2773" spans="1:23" x14ac:dyDescent="0.25">
      <c r="A2773">
        <v>2022042519</v>
      </c>
      <c r="B2773">
        <v>2</v>
      </c>
      <c r="C2773" s="8">
        <v>0.54891999999999996</v>
      </c>
      <c r="D2773" s="6">
        <f t="shared" si="645"/>
        <v>43913.599999999999</v>
      </c>
      <c r="E2773" s="62">
        <v>0</v>
      </c>
      <c r="F2773" s="6">
        <f t="shared" ref="F2773:F2836" si="654">F$18*E2773</f>
        <v>0</v>
      </c>
      <c r="G2773" s="7">
        <v>0.46823999999999999</v>
      </c>
      <c r="H2773" s="6">
        <f t="shared" si="646"/>
        <v>16388.399999999998</v>
      </c>
      <c r="I2773" s="7">
        <v>0.47477999999999998</v>
      </c>
      <c r="J2773" s="6">
        <f t="shared" si="647"/>
        <v>6646.92</v>
      </c>
      <c r="K2773" s="20"/>
      <c r="L2773" s="6">
        <f t="shared" si="648"/>
        <v>40000</v>
      </c>
      <c r="M2773" s="11">
        <f t="shared" ref="M2773:M2836" si="655">C$17-L2773</f>
        <v>0</v>
      </c>
      <c r="N2773" s="6">
        <f t="shared" si="649"/>
        <v>3913.5999999999985</v>
      </c>
      <c r="O2773" s="11">
        <f t="shared" ref="O2773:O2836" si="656">H2773-N2773</f>
        <v>12474.8</v>
      </c>
      <c r="P2773" s="11">
        <f t="shared" si="650"/>
        <v>0</v>
      </c>
      <c r="Q2773" s="11">
        <f t="shared" ref="Q2773:Q2836" si="657">J2773-P2773</f>
        <v>6646.92</v>
      </c>
      <c r="R2773" s="11">
        <f t="shared" ref="R2773:R2836" si="658">M2773+O2773+Q2773</f>
        <v>19121.72</v>
      </c>
      <c r="S2773" s="6">
        <f t="shared" si="651"/>
        <v>0</v>
      </c>
      <c r="T2773" s="11">
        <f t="shared" si="652"/>
        <v>0</v>
      </c>
      <c r="U2773" s="11">
        <f t="shared" si="653"/>
        <v>0</v>
      </c>
      <c r="V2773" s="11">
        <f t="shared" ref="V2773:V2836" si="659">D2773-F2773-L2773-N2773-P2773-U2773</f>
        <v>0</v>
      </c>
      <c r="W2773" s="20"/>
    </row>
    <row r="2774" spans="1:23" x14ac:dyDescent="0.25">
      <c r="A2774">
        <v>2022042520</v>
      </c>
      <c r="B2774">
        <v>2</v>
      </c>
      <c r="C2774" s="8">
        <v>0.53940999999999995</v>
      </c>
      <c r="D2774" s="6">
        <f t="shared" si="645"/>
        <v>43152.799999999996</v>
      </c>
      <c r="E2774" s="62">
        <v>0</v>
      </c>
      <c r="F2774" s="6">
        <f t="shared" si="654"/>
        <v>0</v>
      </c>
      <c r="G2774" s="7">
        <v>0.47009000000000001</v>
      </c>
      <c r="H2774" s="6">
        <f t="shared" si="646"/>
        <v>16453.150000000001</v>
      </c>
      <c r="I2774" s="7">
        <v>0.19255</v>
      </c>
      <c r="J2774" s="6">
        <f t="shared" si="647"/>
        <v>2695.7</v>
      </c>
      <c r="K2774" s="20"/>
      <c r="L2774" s="6">
        <f t="shared" si="648"/>
        <v>40000</v>
      </c>
      <c r="M2774" s="11">
        <f t="shared" si="655"/>
        <v>0</v>
      </c>
      <c r="N2774" s="6">
        <f t="shared" si="649"/>
        <v>3152.7999999999956</v>
      </c>
      <c r="O2774" s="11">
        <f t="shared" si="656"/>
        <v>13300.350000000006</v>
      </c>
      <c r="P2774" s="11">
        <f t="shared" si="650"/>
        <v>0</v>
      </c>
      <c r="Q2774" s="11">
        <f t="shared" si="657"/>
        <v>2695.7</v>
      </c>
      <c r="R2774" s="11">
        <f t="shared" si="658"/>
        <v>15996.050000000007</v>
      </c>
      <c r="S2774" s="6">
        <f t="shared" si="651"/>
        <v>0</v>
      </c>
      <c r="T2774" s="11">
        <f t="shared" si="652"/>
        <v>0</v>
      </c>
      <c r="U2774" s="11">
        <f t="shared" si="653"/>
        <v>0</v>
      </c>
      <c r="V2774" s="11">
        <f t="shared" si="659"/>
        <v>0</v>
      </c>
      <c r="W2774" s="20"/>
    </row>
    <row r="2775" spans="1:23" x14ac:dyDescent="0.25">
      <c r="A2775">
        <v>2022042521</v>
      </c>
      <c r="B2775">
        <v>2</v>
      </c>
      <c r="C2775" s="8">
        <v>0.53947000000000001</v>
      </c>
      <c r="D2775" s="6">
        <f t="shared" si="645"/>
        <v>43157.599999999999</v>
      </c>
      <c r="E2775" s="62">
        <v>0</v>
      </c>
      <c r="F2775" s="6">
        <f t="shared" si="654"/>
        <v>0</v>
      </c>
      <c r="G2775" s="7">
        <v>0.41991000000000001</v>
      </c>
      <c r="H2775" s="6">
        <f t="shared" si="646"/>
        <v>14696.85</v>
      </c>
      <c r="I2775" s="7">
        <v>4.9699999999999996E-3</v>
      </c>
      <c r="J2775" s="6">
        <f t="shared" si="647"/>
        <v>69.58</v>
      </c>
      <c r="K2775" s="20"/>
      <c r="L2775" s="6">
        <f t="shared" si="648"/>
        <v>40000</v>
      </c>
      <c r="M2775" s="11">
        <f t="shared" si="655"/>
        <v>0</v>
      </c>
      <c r="N2775" s="6">
        <f t="shared" si="649"/>
        <v>3157.5999999999985</v>
      </c>
      <c r="O2775" s="11">
        <f t="shared" si="656"/>
        <v>11539.250000000002</v>
      </c>
      <c r="P2775" s="11">
        <f t="shared" si="650"/>
        <v>0</v>
      </c>
      <c r="Q2775" s="11">
        <f t="shared" si="657"/>
        <v>69.58</v>
      </c>
      <c r="R2775" s="11">
        <f t="shared" si="658"/>
        <v>11608.830000000002</v>
      </c>
      <c r="S2775" s="6">
        <f t="shared" si="651"/>
        <v>0</v>
      </c>
      <c r="T2775" s="11">
        <f t="shared" si="652"/>
        <v>0</v>
      </c>
      <c r="U2775" s="11">
        <f t="shared" si="653"/>
        <v>0</v>
      </c>
      <c r="V2775" s="11">
        <f t="shared" si="659"/>
        <v>0</v>
      </c>
      <c r="W2775" s="20"/>
    </row>
    <row r="2776" spans="1:23" x14ac:dyDescent="0.25">
      <c r="A2776">
        <v>2022042522</v>
      </c>
      <c r="B2776">
        <v>2</v>
      </c>
      <c r="C2776" s="8">
        <v>0.52503999999999995</v>
      </c>
      <c r="D2776" s="6">
        <f t="shared" si="645"/>
        <v>42003.199999999997</v>
      </c>
      <c r="E2776" s="62">
        <v>0</v>
      </c>
      <c r="F2776" s="6">
        <f t="shared" si="654"/>
        <v>0</v>
      </c>
      <c r="G2776" s="7">
        <v>0.40125</v>
      </c>
      <c r="H2776" s="6">
        <f t="shared" si="646"/>
        <v>14043.75</v>
      </c>
      <c r="I2776" s="7">
        <v>0</v>
      </c>
      <c r="J2776" s="6">
        <f t="shared" si="647"/>
        <v>0</v>
      </c>
      <c r="K2776" s="20"/>
      <c r="L2776" s="6">
        <f t="shared" si="648"/>
        <v>40000</v>
      </c>
      <c r="M2776" s="11">
        <f t="shared" si="655"/>
        <v>0</v>
      </c>
      <c r="N2776" s="6">
        <f t="shared" si="649"/>
        <v>2003.1999999999971</v>
      </c>
      <c r="O2776" s="11">
        <f t="shared" si="656"/>
        <v>12040.550000000003</v>
      </c>
      <c r="P2776" s="11">
        <f t="shared" si="650"/>
        <v>0</v>
      </c>
      <c r="Q2776" s="11">
        <f t="shared" si="657"/>
        <v>0</v>
      </c>
      <c r="R2776" s="11">
        <f t="shared" si="658"/>
        <v>12040.550000000003</v>
      </c>
      <c r="S2776" s="6">
        <f t="shared" si="651"/>
        <v>0</v>
      </c>
      <c r="T2776" s="11">
        <f t="shared" si="652"/>
        <v>0</v>
      </c>
      <c r="U2776" s="11">
        <f t="shared" si="653"/>
        <v>0</v>
      </c>
      <c r="V2776" s="11">
        <f t="shared" si="659"/>
        <v>0</v>
      </c>
      <c r="W2776" s="20"/>
    </row>
    <row r="2777" spans="1:23" x14ac:dyDescent="0.25">
      <c r="A2777">
        <v>2022042523</v>
      </c>
      <c r="B2777">
        <v>2</v>
      </c>
      <c r="C2777" s="8">
        <v>0.49482999999999999</v>
      </c>
      <c r="D2777" s="6">
        <f t="shared" si="645"/>
        <v>39586.400000000001</v>
      </c>
      <c r="E2777" s="62">
        <v>0</v>
      </c>
      <c r="F2777" s="6">
        <f t="shared" si="654"/>
        <v>0</v>
      </c>
      <c r="G2777" s="7">
        <v>0.41674</v>
      </c>
      <c r="H2777" s="6">
        <f t="shared" si="646"/>
        <v>14585.9</v>
      </c>
      <c r="I2777" s="7">
        <v>0</v>
      </c>
      <c r="J2777" s="6">
        <f t="shared" si="647"/>
        <v>0</v>
      </c>
      <c r="K2777" s="20"/>
      <c r="L2777" s="6">
        <f t="shared" si="648"/>
        <v>39586.400000000001</v>
      </c>
      <c r="M2777" s="11">
        <f t="shared" si="655"/>
        <v>413.59999999999854</v>
      </c>
      <c r="N2777" s="6">
        <f t="shared" si="649"/>
        <v>0</v>
      </c>
      <c r="O2777" s="11">
        <f t="shared" si="656"/>
        <v>14585.9</v>
      </c>
      <c r="P2777" s="11">
        <f t="shared" si="650"/>
        <v>0</v>
      </c>
      <c r="Q2777" s="11">
        <f t="shared" si="657"/>
        <v>0</v>
      </c>
      <c r="R2777" s="11">
        <f t="shared" si="658"/>
        <v>14999.499999999998</v>
      </c>
      <c r="S2777" s="6">
        <f t="shared" si="651"/>
        <v>0</v>
      </c>
      <c r="T2777" s="11">
        <f t="shared" si="652"/>
        <v>0</v>
      </c>
      <c r="U2777" s="11">
        <f t="shared" si="653"/>
        <v>0</v>
      </c>
      <c r="V2777" s="11">
        <f t="shared" si="659"/>
        <v>0</v>
      </c>
      <c r="W2777" s="20"/>
    </row>
    <row r="2778" spans="1:23" x14ac:dyDescent="0.25">
      <c r="A2778">
        <v>2022042524</v>
      </c>
      <c r="B2778">
        <v>2</v>
      </c>
      <c r="C2778" s="8">
        <v>0.46022000000000002</v>
      </c>
      <c r="D2778" s="6">
        <f t="shared" si="645"/>
        <v>36817.599999999999</v>
      </c>
      <c r="E2778" s="62">
        <v>0</v>
      </c>
      <c r="F2778" s="6">
        <f t="shared" si="654"/>
        <v>0</v>
      </c>
      <c r="G2778" s="7">
        <v>0.38239000000000001</v>
      </c>
      <c r="H2778" s="6">
        <f t="shared" si="646"/>
        <v>13383.65</v>
      </c>
      <c r="I2778" s="7">
        <v>0</v>
      </c>
      <c r="J2778" s="6">
        <f t="shared" si="647"/>
        <v>0</v>
      </c>
      <c r="K2778" s="20"/>
      <c r="L2778" s="6">
        <f t="shared" si="648"/>
        <v>36817.599999999999</v>
      </c>
      <c r="M2778" s="11">
        <f t="shared" si="655"/>
        <v>3182.4000000000015</v>
      </c>
      <c r="N2778" s="6">
        <f t="shared" si="649"/>
        <v>0</v>
      </c>
      <c r="O2778" s="11">
        <f t="shared" si="656"/>
        <v>13383.65</v>
      </c>
      <c r="P2778" s="11">
        <f t="shared" si="650"/>
        <v>0</v>
      </c>
      <c r="Q2778" s="11">
        <f t="shared" si="657"/>
        <v>0</v>
      </c>
      <c r="R2778" s="11">
        <f t="shared" si="658"/>
        <v>16566.050000000003</v>
      </c>
      <c r="S2778" s="6">
        <f t="shared" si="651"/>
        <v>0</v>
      </c>
      <c r="T2778" s="11">
        <f t="shared" si="652"/>
        <v>0</v>
      </c>
      <c r="U2778" s="11">
        <f t="shared" si="653"/>
        <v>0</v>
      </c>
      <c r="V2778" s="11">
        <f t="shared" si="659"/>
        <v>0</v>
      </c>
      <c r="W2778" s="20"/>
    </row>
    <row r="2779" spans="1:23" x14ac:dyDescent="0.25">
      <c r="A2779">
        <v>2022042601</v>
      </c>
      <c r="B2779">
        <v>3</v>
      </c>
      <c r="C2779" s="8">
        <v>0.43628</v>
      </c>
      <c r="D2779" s="6">
        <f t="shared" si="645"/>
        <v>34902.400000000001</v>
      </c>
      <c r="E2779" s="62">
        <v>0</v>
      </c>
      <c r="F2779" s="6">
        <f t="shared" si="654"/>
        <v>0</v>
      </c>
      <c r="G2779" s="7">
        <v>0.35137000000000002</v>
      </c>
      <c r="H2779" s="6">
        <f t="shared" si="646"/>
        <v>12297.95</v>
      </c>
      <c r="I2779" s="7">
        <v>0</v>
      </c>
      <c r="J2779" s="6">
        <f t="shared" si="647"/>
        <v>0</v>
      </c>
      <c r="K2779" s="20"/>
      <c r="L2779" s="6">
        <f t="shared" si="648"/>
        <v>34902.400000000001</v>
      </c>
      <c r="M2779" s="11">
        <f t="shared" si="655"/>
        <v>5097.5999999999985</v>
      </c>
      <c r="N2779" s="6">
        <f t="shared" si="649"/>
        <v>0</v>
      </c>
      <c r="O2779" s="11">
        <f t="shared" si="656"/>
        <v>12297.95</v>
      </c>
      <c r="P2779" s="11">
        <f t="shared" si="650"/>
        <v>0</v>
      </c>
      <c r="Q2779" s="11">
        <f t="shared" si="657"/>
        <v>0</v>
      </c>
      <c r="R2779" s="11">
        <f t="shared" si="658"/>
        <v>17395.55</v>
      </c>
      <c r="S2779" s="6">
        <f t="shared" si="651"/>
        <v>0</v>
      </c>
      <c r="T2779" s="11">
        <f t="shared" si="652"/>
        <v>0</v>
      </c>
      <c r="U2779" s="11">
        <f t="shared" si="653"/>
        <v>0</v>
      </c>
      <c r="V2779" s="11">
        <f t="shared" si="659"/>
        <v>0</v>
      </c>
      <c r="W2779" s="20"/>
    </row>
    <row r="2780" spans="1:23" x14ac:dyDescent="0.25">
      <c r="A2780">
        <v>2022042602</v>
      </c>
      <c r="B2780">
        <v>3</v>
      </c>
      <c r="C2780" s="8">
        <v>0.42118</v>
      </c>
      <c r="D2780" s="6">
        <f t="shared" si="645"/>
        <v>33694.400000000001</v>
      </c>
      <c r="E2780" s="62">
        <v>0</v>
      </c>
      <c r="F2780" s="6">
        <f t="shared" si="654"/>
        <v>0</v>
      </c>
      <c r="G2780" s="7">
        <v>0.36984</v>
      </c>
      <c r="H2780" s="6">
        <f t="shared" si="646"/>
        <v>12944.4</v>
      </c>
      <c r="I2780" s="7">
        <v>0</v>
      </c>
      <c r="J2780" s="6">
        <f t="shared" si="647"/>
        <v>0</v>
      </c>
      <c r="K2780" s="20"/>
      <c r="L2780" s="6">
        <f t="shared" si="648"/>
        <v>33694.400000000001</v>
      </c>
      <c r="M2780" s="11">
        <f t="shared" si="655"/>
        <v>6305.5999999999985</v>
      </c>
      <c r="N2780" s="6">
        <f t="shared" si="649"/>
        <v>0</v>
      </c>
      <c r="O2780" s="11">
        <f t="shared" si="656"/>
        <v>12944.4</v>
      </c>
      <c r="P2780" s="11">
        <f t="shared" si="650"/>
        <v>0</v>
      </c>
      <c r="Q2780" s="11">
        <f t="shared" si="657"/>
        <v>0</v>
      </c>
      <c r="R2780" s="11">
        <f t="shared" si="658"/>
        <v>19250</v>
      </c>
      <c r="S2780" s="6">
        <f t="shared" si="651"/>
        <v>0</v>
      </c>
      <c r="T2780" s="11">
        <f t="shared" si="652"/>
        <v>0</v>
      </c>
      <c r="U2780" s="11">
        <f t="shared" si="653"/>
        <v>0</v>
      </c>
      <c r="V2780" s="11">
        <f t="shared" si="659"/>
        <v>0</v>
      </c>
      <c r="W2780" s="20"/>
    </row>
    <row r="2781" spans="1:23" x14ac:dyDescent="0.25">
      <c r="A2781">
        <v>2022042603</v>
      </c>
      <c r="B2781">
        <v>3</v>
      </c>
      <c r="C2781" s="8">
        <v>0.41205000000000003</v>
      </c>
      <c r="D2781" s="6">
        <f t="shared" si="645"/>
        <v>32964</v>
      </c>
      <c r="E2781" s="62">
        <v>0</v>
      </c>
      <c r="F2781" s="6">
        <f t="shared" si="654"/>
        <v>0</v>
      </c>
      <c r="G2781" s="7">
        <v>0.35274</v>
      </c>
      <c r="H2781" s="6">
        <f t="shared" si="646"/>
        <v>12345.9</v>
      </c>
      <c r="I2781" s="7">
        <v>0</v>
      </c>
      <c r="J2781" s="6">
        <f t="shared" si="647"/>
        <v>0</v>
      </c>
      <c r="K2781" s="20"/>
      <c r="L2781" s="6">
        <f t="shared" si="648"/>
        <v>32964</v>
      </c>
      <c r="M2781" s="11">
        <f t="shared" si="655"/>
        <v>7036</v>
      </c>
      <c r="N2781" s="6">
        <f t="shared" si="649"/>
        <v>0</v>
      </c>
      <c r="O2781" s="11">
        <f t="shared" si="656"/>
        <v>12345.9</v>
      </c>
      <c r="P2781" s="11">
        <f t="shared" si="650"/>
        <v>0</v>
      </c>
      <c r="Q2781" s="11">
        <f t="shared" si="657"/>
        <v>0</v>
      </c>
      <c r="R2781" s="11">
        <f t="shared" si="658"/>
        <v>19381.900000000001</v>
      </c>
      <c r="S2781" s="6">
        <f t="shared" si="651"/>
        <v>0</v>
      </c>
      <c r="T2781" s="11">
        <f t="shared" si="652"/>
        <v>0</v>
      </c>
      <c r="U2781" s="11">
        <f t="shared" si="653"/>
        <v>0</v>
      </c>
      <c r="V2781" s="11">
        <f t="shared" si="659"/>
        <v>0</v>
      </c>
      <c r="W2781" s="20"/>
    </row>
    <row r="2782" spans="1:23" x14ac:dyDescent="0.25">
      <c r="A2782">
        <v>2022042604</v>
      </c>
      <c r="B2782">
        <v>3</v>
      </c>
      <c r="C2782" s="8">
        <v>0.40794999999999998</v>
      </c>
      <c r="D2782" s="6">
        <f t="shared" si="645"/>
        <v>32636</v>
      </c>
      <c r="E2782" s="62">
        <v>0</v>
      </c>
      <c r="F2782" s="6">
        <f t="shared" si="654"/>
        <v>0</v>
      </c>
      <c r="G2782" s="7">
        <v>0.33084999999999998</v>
      </c>
      <c r="H2782" s="6">
        <f t="shared" si="646"/>
        <v>11579.75</v>
      </c>
      <c r="I2782" s="7">
        <v>0</v>
      </c>
      <c r="J2782" s="6">
        <f t="shared" si="647"/>
        <v>0</v>
      </c>
      <c r="K2782" s="20"/>
      <c r="L2782" s="6">
        <f t="shared" si="648"/>
        <v>32636</v>
      </c>
      <c r="M2782" s="11">
        <f t="shared" si="655"/>
        <v>7364</v>
      </c>
      <c r="N2782" s="6">
        <f t="shared" si="649"/>
        <v>0</v>
      </c>
      <c r="O2782" s="11">
        <f t="shared" si="656"/>
        <v>11579.75</v>
      </c>
      <c r="P2782" s="11">
        <f t="shared" si="650"/>
        <v>0</v>
      </c>
      <c r="Q2782" s="11">
        <f t="shared" si="657"/>
        <v>0</v>
      </c>
      <c r="R2782" s="11">
        <f t="shared" si="658"/>
        <v>18943.75</v>
      </c>
      <c r="S2782" s="6">
        <f t="shared" si="651"/>
        <v>0</v>
      </c>
      <c r="T2782" s="11">
        <f t="shared" si="652"/>
        <v>0</v>
      </c>
      <c r="U2782" s="11">
        <f t="shared" si="653"/>
        <v>0</v>
      </c>
      <c r="V2782" s="11">
        <f t="shared" si="659"/>
        <v>0</v>
      </c>
      <c r="W2782" s="20"/>
    </row>
    <row r="2783" spans="1:23" x14ac:dyDescent="0.25">
      <c r="A2783">
        <v>2022042605</v>
      </c>
      <c r="B2783">
        <v>3</v>
      </c>
      <c r="C2783" s="8">
        <v>0.41183999999999998</v>
      </c>
      <c r="D2783" s="6">
        <f t="shared" si="645"/>
        <v>32947.199999999997</v>
      </c>
      <c r="E2783" s="62">
        <v>0</v>
      </c>
      <c r="F2783" s="6">
        <f t="shared" si="654"/>
        <v>0</v>
      </c>
      <c r="G2783" s="7">
        <v>0.30897999999999998</v>
      </c>
      <c r="H2783" s="6">
        <f t="shared" si="646"/>
        <v>10814.3</v>
      </c>
      <c r="I2783" s="7">
        <v>0</v>
      </c>
      <c r="J2783" s="6">
        <f t="shared" si="647"/>
        <v>0</v>
      </c>
      <c r="K2783" s="20"/>
      <c r="L2783" s="6">
        <f t="shared" si="648"/>
        <v>32947.199999999997</v>
      </c>
      <c r="M2783" s="11">
        <f t="shared" si="655"/>
        <v>7052.8000000000029</v>
      </c>
      <c r="N2783" s="6">
        <f t="shared" si="649"/>
        <v>0</v>
      </c>
      <c r="O2783" s="11">
        <f t="shared" si="656"/>
        <v>10814.3</v>
      </c>
      <c r="P2783" s="11">
        <f t="shared" si="650"/>
        <v>0</v>
      </c>
      <c r="Q2783" s="11">
        <f t="shared" si="657"/>
        <v>0</v>
      </c>
      <c r="R2783" s="11">
        <f t="shared" si="658"/>
        <v>17867.100000000002</v>
      </c>
      <c r="S2783" s="6">
        <f t="shared" si="651"/>
        <v>0</v>
      </c>
      <c r="T2783" s="11">
        <f t="shared" si="652"/>
        <v>0</v>
      </c>
      <c r="U2783" s="11">
        <f t="shared" si="653"/>
        <v>0</v>
      </c>
      <c r="V2783" s="11">
        <f t="shared" si="659"/>
        <v>0</v>
      </c>
      <c r="W2783" s="20"/>
    </row>
    <row r="2784" spans="1:23" x14ac:dyDescent="0.25">
      <c r="A2784">
        <v>2022042606</v>
      </c>
      <c r="B2784">
        <v>3</v>
      </c>
      <c r="C2784" s="8">
        <v>0.43068000000000001</v>
      </c>
      <c r="D2784" s="6">
        <f t="shared" si="645"/>
        <v>34454.400000000001</v>
      </c>
      <c r="E2784" s="62">
        <v>0</v>
      </c>
      <c r="F2784" s="6">
        <f t="shared" si="654"/>
        <v>0</v>
      </c>
      <c r="G2784" s="7">
        <v>0.30129</v>
      </c>
      <c r="H2784" s="6">
        <f t="shared" si="646"/>
        <v>10545.15</v>
      </c>
      <c r="I2784" s="7">
        <v>0</v>
      </c>
      <c r="J2784" s="6">
        <f t="shared" si="647"/>
        <v>0</v>
      </c>
      <c r="K2784" s="20"/>
      <c r="L2784" s="6">
        <f t="shared" si="648"/>
        <v>34454.400000000001</v>
      </c>
      <c r="M2784" s="11">
        <f t="shared" si="655"/>
        <v>5545.5999999999985</v>
      </c>
      <c r="N2784" s="6">
        <f t="shared" si="649"/>
        <v>0</v>
      </c>
      <c r="O2784" s="11">
        <f t="shared" si="656"/>
        <v>10545.15</v>
      </c>
      <c r="P2784" s="11">
        <f t="shared" si="650"/>
        <v>0</v>
      </c>
      <c r="Q2784" s="11">
        <f t="shared" si="657"/>
        <v>0</v>
      </c>
      <c r="R2784" s="11">
        <f t="shared" si="658"/>
        <v>16090.749999999998</v>
      </c>
      <c r="S2784" s="6">
        <f t="shared" si="651"/>
        <v>0</v>
      </c>
      <c r="T2784" s="11">
        <f t="shared" si="652"/>
        <v>0</v>
      </c>
      <c r="U2784" s="11">
        <f t="shared" si="653"/>
        <v>0</v>
      </c>
      <c r="V2784" s="11">
        <f t="shared" si="659"/>
        <v>0</v>
      </c>
      <c r="W2784" s="20"/>
    </row>
    <row r="2785" spans="1:23" x14ac:dyDescent="0.25">
      <c r="A2785">
        <v>2022042607</v>
      </c>
      <c r="B2785">
        <v>3</v>
      </c>
      <c r="C2785" s="8">
        <v>0.46533999999999998</v>
      </c>
      <c r="D2785" s="6">
        <f t="shared" si="645"/>
        <v>37227.199999999997</v>
      </c>
      <c r="E2785" s="62">
        <v>0</v>
      </c>
      <c r="F2785" s="6">
        <f t="shared" si="654"/>
        <v>0</v>
      </c>
      <c r="G2785" s="7">
        <v>0.31185000000000002</v>
      </c>
      <c r="H2785" s="6">
        <f t="shared" si="646"/>
        <v>10914.75</v>
      </c>
      <c r="I2785" s="7">
        <v>2.7999999999999998E-4</v>
      </c>
      <c r="J2785" s="6">
        <f t="shared" si="647"/>
        <v>3.9199999999999995</v>
      </c>
      <c r="K2785" s="20"/>
      <c r="L2785" s="6">
        <f t="shared" si="648"/>
        <v>37227.199999999997</v>
      </c>
      <c r="M2785" s="11">
        <f t="shared" si="655"/>
        <v>2772.8000000000029</v>
      </c>
      <c r="N2785" s="6">
        <f t="shared" si="649"/>
        <v>0</v>
      </c>
      <c r="O2785" s="11">
        <f t="shared" si="656"/>
        <v>10914.75</v>
      </c>
      <c r="P2785" s="11">
        <f t="shared" si="650"/>
        <v>0</v>
      </c>
      <c r="Q2785" s="11">
        <f t="shared" si="657"/>
        <v>3.9199999999999995</v>
      </c>
      <c r="R2785" s="11">
        <f t="shared" si="658"/>
        <v>13691.470000000003</v>
      </c>
      <c r="S2785" s="6">
        <f t="shared" si="651"/>
        <v>0</v>
      </c>
      <c r="T2785" s="11">
        <f t="shared" si="652"/>
        <v>0</v>
      </c>
      <c r="U2785" s="11">
        <f t="shared" si="653"/>
        <v>0</v>
      </c>
      <c r="V2785" s="11">
        <f t="shared" si="659"/>
        <v>0</v>
      </c>
      <c r="W2785" s="20"/>
    </row>
    <row r="2786" spans="1:23" x14ac:dyDescent="0.25">
      <c r="A2786">
        <v>2022042608</v>
      </c>
      <c r="B2786">
        <v>3</v>
      </c>
      <c r="C2786" s="8">
        <v>0.48171000000000003</v>
      </c>
      <c r="D2786" s="6">
        <f t="shared" si="645"/>
        <v>38536.800000000003</v>
      </c>
      <c r="E2786" s="62">
        <v>0</v>
      </c>
      <c r="F2786" s="6">
        <f t="shared" si="654"/>
        <v>0</v>
      </c>
      <c r="G2786" s="7">
        <v>0.27415</v>
      </c>
      <c r="H2786" s="6">
        <f t="shared" si="646"/>
        <v>9595.25</v>
      </c>
      <c r="I2786" s="7">
        <v>7.0860000000000006E-2</v>
      </c>
      <c r="J2786" s="6">
        <f t="shared" si="647"/>
        <v>992.04000000000008</v>
      </c>
      <c r="K2786" s="20"/>
      <c r="L2786" s="6">
        <f t="shared" si="648"/>
        <v>38536.800000000003</v>
      </c>
      <c r="M2786" s="11">
        <f t="shared" si="655"/>
        <v>1463.1999999999971</v>
      </c>
      <c r="N2786" s="6">
        <f t="shared" si="649"/>
        <v>0</v>
      </c>
      <c r="O2786" s="11">
        <f t="shared" si="656"/>
        <v>9595.25</v>
      </c>
      <c r="P2786" s="11">
        <f t="shared" si="650"/>
        <v>0</v>
      </c>
      <c r="Q2786" s="11">
        <f t="shared" si="657"/>
        <v>992.04000000000008</v>
      </c>
      <c r="R2786" s="11">
        <f t="shared" si="658"/>
        <v>12050.489999999998</v>
      </c>
      <c r="S2786" s="6">
        <f t="shared" si="651"/>
        <v>0</v>
      </c>
      <c r="T2786" s="11">
        <f t="shared" si="652"/>
        <v>0</v>
      </c>
      <c r="U2786" s="11">
        <f t="shared" si="653"/>
        <v>0</v>
      </c>
      <c r="V2786" s="11">
        <f t="shared" si="659"/>
        <v>0</v>
      </c>
      <c r="W2786" s="20"/>
    </row>
    <row r="2787" spans="1:23" x14ac:dyDescent="0.25">
      <c r="A2787">
        <v>2022042609</v>
      </c>
      <c r="B2787">
        <v>3</v>
      </c>
      <c r="C2787" s="8">
        <v>0.48841000000000001</v>
      </c>
      <c r="D2787" s="6">
        <f t="shared" si="645"/>
        <v>39072.800000000003</v>
      </c>
      <c r="E2787" s="62">
        <v>0</v>
      </c>
      <c r="F2787" s="6">
        <f t="shared" si="654"/>
        <v>0</v>
      </c>
      <c r="G2787" s="7">
        <v>0.22967000000000001</v>
      </c>
      <c r="H2787" s="6">
        <f t="shared" si="646"/>
        <v>8038.4500000000007</v>
      </c>
      <c r="I2787" s="7">
        <v>0.38950000000000001</v>
      </c>
      <c r="J2787" s="6">
        <f t="shared" si="647"/>
        <v>5453</v>
      </c>
      <c r="K2787" s="20"/>
      <c r="L2787" s="6">
        <f t="shared" si="648"/>
        <v>39072.800000000003</v>
      </c>
      <c r="M2787" s="11">
        <f t="shared" si="655"/>
        <v>927.19999999999709</v>
      </c>
      <c r="N2787" s="6">
        <f t="shared" si="649"/>
        <v>0</v>
      </c>
      <c r="O2787" s="11">
        <f t="shared" si="656"/>
        <v>8038.4500000000007</v>
      </c>
      <c r="P2787" s="11">
        <f t="shared" si="650"/>
        <v>0</v>
      </c>
      <c r="Q2787" s="11">
        <f t="shared" si="657"/>
        <v>5453</v>
      </c>
      <c r="R2787" s="11">
        <f t="shared" si="658"/>
        <v>14418.649999999998</v>
      </c>
      <c r="S2787" s="6">
        <f t="shared" si="651"/>
        <v>0</v>
      </c>
      <c r="T2787" s="11">
        <f t="shared" si="652"/>
        <v>0</v>
      </c>
      <c r="U2787" s="11">
        <f t="shared" si="653"/>
        <v>0</v>
      </c>
      <c r="V2787" s="11">
        <f t="shared" si="659"/>
        <v>0</v>
      </c>
      <c r="W2787" s="20"/>
    </row>
    <row r="2788" spans="1:23" x14ac:dyDescent="0.25">
      <c r="A2788">
        <v>2022042610</v>
      </c>
      <c r="B2788">
        <v>3</v>
      </c>
      <c r="C2788" s="8">
        <v>0.49406</v>
      </c>
      <c r="D2788" s="6">
        <f t="shared" si="645"/>
        <v>39524.800000000003</v>
      </c>
      <c r="E2788" s="62">
        <v>0</v>
      </c>
      <c r="F2788" s="6">
        <f t="shared" si="654"/>
        <v>0</v>
      </c>
      <c r="G2788" s="7">
        <v>0.26895000000000002</v>
      </c>
      <c r="H2788" s="6">
        <f t="shared" si="646"/>
        <v>9413.25</v>
      </c>
      <c r="I2788" s="7">
        <v>0.55628</v>
      </c>
      <c r="J2788" s="6">
        <f t="shared" si="647"/>
        <v>7787.92</v>
      </c>
      <c r="K2788" s="20"/>
      <c r="L2788" s="6">
        <f t="shared" si="648"/>
        <v>39524.800000000003</v>
      </c>
      <c r="M2788" s="11">
        <f t="shared" si="655"/>
        <v>475.19999999999709</v>
      </c>
      <c r="N2788" s="6">
        <f t="shared" si="649"/>
        <v>0</v>
      </c>
      <c r="O2788" s="11">
        <f t="shared" si="656"/>
        <v>9413.25</v>
      </c>
      <c r="P2788" s="11">
        <f t="shared" si="650"/>
        <v>0</v>
      </c>
      <c r="Q2788" s="11">
        <f t="shared" si="657"/>
        <v>7787.92</v>
      </c>
      <c r="R2788" s="11">
        <f t="shared" si="658"/>
        <v>17676.369999999995</v>
      </c>
      <c r="S2788" s="6">
        <f t="shared" si="651"/>
        <v>0</v>
      </c>
      <c r="T2788" s="11">
        <f t="shared" si="652"/>
        <v>0</v>
      </c>
      <c r="U2788" s="11">
        <f t="shared" si="653"/>
        <v>0</v>
      </c>
      <c r="V2788" s="11">
        <f t="shared" si="659"/>
        <v>0</v>
      </c>
      <c r="W2788" s="20"/>
    </row>
    <row r="2789" spans="1:23" x14ac:dyDescent="0.25">
      <c r="A2789">
        <v>2022042611</v>
      </c>
      <c r="B2789">
        <v>3</v>
      </c>
      <c r="C2789" s="8">
        <v>0.49925999999999998</v>
      </c>
      <c r="D2789" s="6">
        <f t="shared" si="645"/>
        <v>39940.799999999996</v>
      </c>
      <c r="E2789" s="62">
        <v>0</v>
      </c>
      <c r="F2789" s="6">
        <f t="shared" si="654"/>
        <v>0</v>
      </c>
      <c r="G2789" s="7">
        <v>0.27488000000000001</v>
      </c>
      <c r="H2789" s="6">
        <f t="shared" si="646"/>
        <v>9620.8000000000011</v>
      </c>
      <c r="I2789" s="7">
        <v>0.60392999999999997</v>
      </c>
      <c r="J2789" s="6">
        <f t="shared" si="647"/>
        <v>8455.02</v>
      </c>
      <c r="K2789" s="20"/>
      <c r="L2789" s="6">
        <f t="shared" si="648"/>
        <v>39940.799999999996</v>
      </c>
      <c r="M2789" s="11">
        <f t="shared" si="655"/>
        <v>59.200000000004366</v>
      </c>
      <c r="N2789" s="6">
        <f t="shared" si="649"/>
        <v>0</v>
      </c>
      <c r="O2789" s="11">
        <f t="shared" si="656"/>
        <v>9620.8000000000011</v>
      </c>
      <c r="P2789" s="11">
        <f t="shared" si="650"/>
        <v>0</v>
      </c>
      <c r="Q2789" s="11">
        <f t="shared" si="657"/>
        <v>8455.02</v>
      </c>
      <c r="R2789" s="11">
        <f t="shared" si="658"/>
        <v>18135.020000000004</v>
      </c>
      <c r="S2789" s="6">
        <f t="shared" si="651"/>
        <v>0</v>
      </c>
      <c r="T2789" s="11">
        <f t="shared" si="652"/>
        <v>0</v>
      </c>
      <c r="U2789" s="11">
        <f t="shared" si="653"/>
        <v>0</v>
      </c>
      <c r="V2789" s="11">
        <f t="shared" si="659"/>
        <v>0</v>
      </c>
      <c r="W2789" s="20"/>
    </row>
    <row r="2790" spans="1:23" x14ac:dyDescent="0.25">
      <c r="A2790">
        <v>2022042612</v>
      </c>
      <c r="B2790">
        <v>3</v>
      </c>
      <c r="C2790" s="8">
        <v>0.50538000000000005</v>
      </c>
      <c r="D2790" s="6">
        <f t="shared" si="645"/>
        <v>40430.400000000001</v>
      </c>
      <c r="E2790" s="62">
        <v>0</v>
      </c>
      <c r="F2790" s="6">
        <f t="shared" si="654"/>
        <v>0</v>
      </c>
      <c r="G2790" s="7">
        <v>0.2311</v>
      </c>
      <c r="H2790" s="6">
        <f t="shared" si="646"/>
        <v>8088.5</v>
      </c>
      <c r="I2790" s="7">
        <v>0.64590000000000003</v>
      </c>
      <c r="J2790" s="6">
        <f t="shared" si="647"/>
        <v>9042.6</v>
      </c>
      <c r="K2790" s="20"/>
      <c r="L2790" s="6">
        <f t="shared" si="648"/>
        <v>40000</v>
      </c>
      <c r="M2790" s="11">
        <f t="shared" si="655"/>
        <v>0</v>
      </c>
      <c r="N2790" s="6">
        <f t="shared" si="649"/>
        <v>430.40000000000146</v>
      </c>
      <c r="O2790" s="11">
        <f t="shared" si="656"/>
        <v>7658.0999999999985</v>
      </c>
      <c r="P2790" s="11">
        <f t="shared" si="650"/>
        <v>0</v>
      </c>
      <c r="Q2790" s="11">
        <f t="shared" si="657"/>
        <v>9042.6</v>
      </c>
      <c r="R2790" s="11">
        <f t="shared" si="658"/>
        <v>16700.699999999997</v>
      </c>
      <c r="S2790" s="6">
        <f t="shared" si="651"/>
        <v>0</v>
      </c>
      <c r="T2790" s="11">
        <f t="shared" si="652"/>
        <v>0</v>
      </c>
      <c r="U2790" s="11">
        <f t="shared" si="653"/>
        <v>0</v>
      </c>
      <c r="V2790" s="11">
        <f t="shared" si="659"/>
        <v>0</v>
      </c>
      <c r="W2790" s="20"/>
    </row>
    <row r="2791" spans="1:23" x14ac:dyDescent="0.25">
      <c r="A2791">
        <v>2022042613</v>
      </c>
      <c r="B2791">
        <v>3</v>
      </c>
      <c r="C2791" s="8">
        <v>0.51112000000000002</v>
      </c>
      <c r="D2791" s="6">
        <f t="shared" si="645"/>
        <v>40889.599999999999</v>
      </c>
      <c r="E2791" s="62">
        <v>0</v>
      </c>
      <c r="F2791" s="6">
        <f t="shared" si="654"/>
        <v>0</v>
      </c>
      <c r="G2791" s="7">
        <v>0.20818999999999999</v>
      </c>
      <c r="H2791" s="6">
        <f t="shared" si="646"/>
        <v>7286.65</v>
      </c>
      <c r="I2791" s="7">
        <v>0.65924000000000005</v>
      </c>
      <c r="J2791" s="6">
        <f t="shared" si="647"/>
        <v>9229.36</v>
      </c>
      <c r="K2791" s="20"/>
      <c r="L2791" s="6">
        <f t="shared" si="648"/>
        <v>40000</v>
      </c>
      <c r="M2791" s="11">
        <f t="shared" si="655"/>
        <v>0</v>
      </c>
      <c r="N2791" s="6">
        <f t="shared" si="649"/>
        <v>889.59999999999854</v>
      </c>
      <c r="O2791" s="11">
        <f t="shared" si="656"/>
        <v>6397.0500000000011</v>
      </c>
      <c r="P2791" s="11">
        <f t="shared" si="650"/>
        <v>0</v>
      </c>
      <c r="Q2791" s="11">
        <f t="shared" si="657"/>
        <v>9229.36</v>
      </c>
      <c r="R2791" s="11">
        <f t="shared" si="658"/>
        <v>15626.410000000002</v>
      </c>
      <c r="S2791" s="6">
        <f t="shared" si="651"/>
        <v>0</v>
      </c>
      <c r="T2791" s="11">
        <f t="shared" si="652"/>
        <v>0</v>
      </c>
      <c r="U2791" s="11">
        <f t="shared" si="653"/>
        <v>0</v>
      </c>
      <c r="V2791" s="11">
        <f t="shared" si="659"/>
        <v>0</v>
      </c>
      <c r="W2791" s="20"/>
    </row>
    <row r="2792" spans="1:23" x14ac:dyDescent="0.25">
      <c r="A2792">
        <v>2022042614</v>
      </c>
      <c r="B2792">
        <v>3</v>
      </c>
      <c r="C2792" s="8">
        <v>0.52002999999999999</v>
      </c>
      <c r="D2792" s="6">
        <f t="shared" si="645"/>
        <v>41602.400000000001</v>
      </c>
      <c r="E2792" s="62">
        <v>0</v>
      </c>
      <c r="F2792" s="6">
        <f t="shared" si="654"/>
        <v>0</v>
      </c>
      <c r="G2792" s="7">
        <v>0.20585999999999999</v>
      </c>
      <c r="H2792" s="6">
        <f t="shared" si="646"/>
        <v>7205.0999999999995</v>
      </c>
      <c r="I2792" s="7">
        <v>0.67606999999999995</v>
      </c>
      <c r="J2792" s="6">
        <f t="shared" si="647"/>
        <v>9464.98</v>
      </c>
      <c r="K2792" s="20"/>
      <c r="L2792" s="6">
        <f t="shared" si="648"/>
        <v>40000</v>
      </c>
      <c r="M2792" s="11">
        <f t="shared" si="655"/>
        <v>0</v>
      </c>
      <c r="N2792" s="6">
        <f t="shared" si="649"/>
        <v>1602.4000000000015</v>
      </c>
      <c r="O2792" s="11">
        <f t="shared" si="656"/>
        <v>5602.699999999998</v>
      </c>
      <c r="P2792" s="11">
        <f t="shared" si="650"/>
        <v>0</v>
      </c>
      <c r="Q2792" s="11">
        <f t="shared" si="657"/>
        <v>9464.98</v>
      </c>
      <c r="R2792" s="11">
        <f t="shared" si="658"/>
        <v>15067.679999999997</v>
      </c>
      <c r="S2792" s="6">
        <f t="shared" si="651"/>
        <v>0</v>
      </c>
      <c r="T2792" s="11">
        <f t="shared" si="652"/>
        <v>0</v>
      </c>
      <c r="U2792" s="11">
        <f t="shared" si="653"/>
        <v>0</v>
      </c>
      <c r="V2792" s="11">
        <f t="shared" si="659"/>
        <v>0</v>
      </c>
      <c r="W2792" s="20"/>
    </row>
    <row r="2793" spans="1:23" x14ac:dyDescent="0.25">
      <c r="A2793">
        <v>2022042615</v>
      </c>
      <c r="B2793">
        <v>3</v>
      </c>
      <c r="C2793" s="8">
        <v>0.53234999999999999</v>
      </c>
      <c r="D2793" s="6">
        <f t="shared" si="645"/>
        <v>42588</v>
      </c>
      <c r="E2793" s="62">
        <v>0</v>
      </c>
      <c r="F2793" s="6">
        <f t="shared" si="654"/>
        <v>0</v>
      </c>
      <c r="G2793" s="7">
        <v>0.20916999999999999</v>
      </c>
      <c r="H2793" s="6">
        <f t="shared" si="646"/>
        <v>7320.95</v>
      </c>
      <c r="I2793" s="7">
        <v>0.70721000000000001</v>
      </c>
      <c r="J2793" s="6">
        <f t="shared" si="647"/>
        <v>9900.94</v>
      </c>
      <c r="K2793" s="20"/>
      <c r="L2793" s="6">
        <f t="shared" si="648"/>
        <v>40000</v>
      </c>
      <c r="M2793" s="11">
        <f t="shared" si="655"/>
        <v>0</v>
      </c>
      <c r="N2793" s="6">
        <f t="shared" si="649"/>
        <v>2588</v>
      </c>
      <c r="O2793" s="11">
        <f t="shared" si="656"/>
        <v>4732.95</v>
      </c>
      <c r="P2793" s="11">
        <f t="shared" si="650"/>
        <v>0</v>
      </c>
      <c r="Q2793" s="11">
        <f t="shared" si="657"/>
        <v>9900.94</v>
      </c>
      <c r="R2793" s="11">
        <f t="shared" si="658"/>
        <v>14633.89</v>
      </c>
      <c r="S2793" s="6">
        <f t="shared" si="651"/>
        <v>0</v>
      </c>
      <c r="T2793" s="11">
        <f t="shared" si="652"/>
        <v>0</v>
      </c>
      <c r="U2793" s="11">
        <f t="shared" si="653"/>
        <v>0</v>
      </c>
      <c r="V2793" s="11">
        <f t="shared" si="659"/>
        <v>0</v>
      </c>
      <c r="W2793" s="20"/>
    </row>
    <row r="2794" spans="1:23" x14ac:dyDescent="0.25">
      <c r="A2794">
        <v>2022042616</v>
      </c>
      <c r="B2794">
        <v>3</v>
      </c>
      <c r="C2794" s="8">
        <v>0.54479999999999995</v>
      </c>
      <c r="D2794" s="6">
        <f t="shared" si="645"/>
        <v>43583.999999999993</v>
      </c>
      <c r="E2794" s="62">
        <v>0</v>
      </c>
      <c r="F2794" s="6">
        <f t="shared" si="654"/>
        <v>0</v>
      </c>
      <c r="G2794" s="7">
        <v>0.21629000000000001</v>
      </c>
      <c r="H2794" s="6">
        <f t="shared" si="646"/>
        <v>7570.1500000000005</v>
      </c>
      <c r="I2794" s="7">
        <v>0.72026000000000001</v>
      </c>
      <c r="J2794" s="6">
        <f t="shared" si="647"/>
        <v>10083.64</v>
      </c>
      <c r="K2794" s="20"/>
      <c r="L2794" s="6">
        <f t="shared" si="648"/>
        <v>40000</v>
      </c>
      <c r="M2794" s="11">
        <f t="shared" si="655"/>
        <v>0</v>
      </c>
      <c r="N2794" s="6">
        <f t="shared" si="649"/>
        <v>3583.9999999999927</v>
      </c>
      <c r="O2794" s="11">
        <f t="shared" si="656"/>
        <v>3986.1500000000078</v>
      </c>
      <c r="P2794" s="11">
        <f t="shared" si="650"/>
        <v>0</v>
      </c>
      <c r="Q2794" s="11">
        <f t="shared" si="657"/>
        <v>10083.64</v>
      </c>
      <c r="R2794" s="11">
        <f t="shared" si="658"/>
        <v>14069.790000000008</v>
      </c>
      <c r="S2794" s="6">
        <f t="shared" si="651"/>
        <v>0</v>
      </c>
      <c r="T2794" s="11">
        <f t="shared" si="652"/>
        <v>0</v>
      </c>
      <c r="U2794" s="11">
        <f t="shared" si="653"/>
        <v>0</v>
      </c>
      <c r="V2794" s="11">
        <f t="shared" si="659"/>
        <v>0</v>
      </c>
      <c r="W2794" s="20"/>
    </row>
    <row r="2795" spans="1:23" x14ac:dyDescent="0.25">
      <c r="A2795">
        <v>2022042617</v>
      </c>
      <c r="B2795">
        <v>3</v>
      </c>
      <c r="C2795" s="8">
        <v>0.55947000000000002</v>
      </c>
      <c r="D2795" s="6">
        <f t="shared" si="645"/>
        <v>44757.599999999999</v>
      </c>
      <c r="E2795" s="62">
        <v>0</v>
      </c>
      <c r="F2795" s="6">
        <f t="shared" si="654"/>
        <v>0</v>
      </c>
      <c r="G2795" s="7">
        <v>0.22367999999999999</v>
      </c>
      <c r="H2795" s="6">
        <f t="shared" si="646"/>
        <v>7828.7999999999993</v>
      </c>
      <c r="I2795" s="7">
        <v>0.72958999999999996</v>
      </c>
      <c r="J2795" s="6">
        <f t="shared" si="647"/>
        <v>10214.26</v>
      </c>
      <c r="K2795" s="20"/>
      <c r="L2795" s="6">
        <f t="shared" si="648"/>
        <v>40000</v>
      </c>
      <c r="M2795" s="11">
        <f t="shared" si="655"/>
        <v>0</v>
      </c>
      <c r="N2795" s="6">
        <f t="shared" si="649"/>
        <v>4757.5999999999985</v>
      </c>
      <c r="O2795" s="11">
        <f t="shared" si="656"/>
        <v>3071.2000000000007</v>
      </c>
      <c r="P2795" s="11">
        <f t="shared" si="650"/>
        <v>0</v>
      </c>
      <c r="Q2795" s="11">
        <f t="shared" si="657"/>
        <v>10214.26</v>
      </c>
      <c r="R2795" s="11">
        <f t="shared" si="658"/>
        <v>13285.460000000001</v>
      </c>
      <c r="S2795" s="6">
        <f t="shared" si="651"/>
        <v>0</v>
      </c>
      <c r="T2795" s="11">
        <f t="shared" si="652"/>
        <v>0</v>
      </c>
      <c r="U2795" s="11">
        <f t="shared" si="653"/>
        <v>0</v>
      </c>
      <c r="V2795" s="11">
        <f t="shared" si="659"/>
        <v>0</v>
      </c>
      <c r="W2795" s="20"/>
    </row>
    <row r="2796" spans="1:23" x14ac:dyDescent="0.25">
      <c r="A2796">
        <v>2022042618</v>
      </c>
      <c r="B2796">
        <v>3</v>
      </c>
      <c r="C2796" s="8">
        <v>0.56999999999999995</v>
      </c>
      <c r="D2796" s="6">
        <f t="shared" si="645"/>
        <v>45599.999999999993</v>
      </c>
      <c r="E2796" s="62">
        <v>0</v>
      </c>
      <c r="F2796" s="6">
        <f t="shared" si="654"/>
        <v>0</v>
      </c>
      <c r="G2796" s="7">
        <v>0.24143999999999999</v>
      </c>
      <c r="H2796" s="6">
        <f t="shared" si="646"/>
        <v>8450.4</v>
      </c>
      <c r="I2796" s="7">
        <v>0.67752999999999997</v>
      </c>
      <c r="J2796" s="6">
        <f t="shared" si="647"/>
        <v>9485.42</v>
      </c>
      <c r="K2796" s="20"/>
      <c r="L2796" s="6">
        <f t="shared" si="648"/>
        <v>40000</v>
      </c>
      <c r="M2796" s="11">
        <f t="shared" si="655"/>
        <v>0</v>
      </c>
      <c r="N2796" s="6">
        <f t="shared" si="649"/>
        <v>5599.9999999999927</v>
      </c>
      <c r="O2796" s="11">
        <f t="shared" si="656"/>
        <v>2850.4000000000069</v>
      </c>
      <c r="P2796" s="11">
        <f t="shared" si="650"/>
        <v>0</v>
      </c>
      <c r="Q2796" s="11">
        <f t="shared" si="657"/>
        <v>9485.42</v>
      </c>
      <c r="R2796" s="11">
        <f t="shared" si="658"/>
        <v>12335.820000000007</v>
      </c>
      <c r="S2796" s="6">
        <f t="shared" si="651"/>
        <v>0</v>
      </c>
      <c r="T2796" s="11">
        <f t="shared" si="652"/>
        <v>0</v>
      </c>
      <c r="U2796" s="11">
        <f t="shared" si="653"/>
        <v>0</v>
      </c>
      <c r="V2796" s="11">
        <f t="shared" si="659"/>
        <v>0</v>
      </c>
      <c r="W2796" s="20"/>
    </row>
    <row r="2797" spans="1:23" x14ac:dyDescent="0.25">
      <c r="A2797">
        <v>2022042619</v>
      </c>
      <c r="B2797">
        <v>3</v>
      </c>
      <c r="C2797" s="8">
        <v>0.56715000000000004</v>
      </c>
      <c r="D2797" s="6">
        <f t="shared" si="645"/>
        <v>45372</v>
      </c>
      <c r="E2797" s="62">
        <v>0</v>
      </c>
      <c r="F2797" s="6">
        <f t="shared" si="654"/>
        <v>0</v>
      </c>
      <c r="G2797" s="7">
        <v>0.27675</v>
      </c>
      <c r="H2797" s="6">
        <f t="shared" si="646"/>
        <v>9686.25</v>
      </c>
      <c r="I2797" s="7">
        <v>0.55413000000000001</v>
      </c>
      <c r="J2797" s="6">
        <f t="shared" si="647"/>
        <v>7757.82</v>
      </c>
      <c r="K2797" s="20"/>
      <c r="L2797" s="6">
        <f t="shared" si="648"/>
        <v>40000</v>
      </c>
      <c r="M2797" s="11">
        <f t="shared" si="655"/>
        <v>0</v>
      </c>
      <c r="N2797" s="6">
        <f t="shared" si="649"/>
        <v>5372</v>
      </c>
      <c r="O2797" s="11">
        <f t="shared" si="656"/>
        <v>4314.25</v>
      </c>
      <c r="P2797" s="11">
        <f t="shared" si="650"/>
        <v>0</v>
      </c>
      <c r="Q2797" s="11">
        <f t="shared" si="657"/>
        <v>7757.82</v>
      </c>
      <c r="R2797" s="11">
        <f t="shared" si="658"/>
        <v>12072.07</v>
      </c>
      <c r="S2797" s="6">
        <f t="shared" si="651"/>
        <v>0</v>
      </c>
      <c r="T2797" s="11">
        <f t="shared" si="652"/>
        <v>0</v>
      </c>
      <c r="U2797" s="11">
        <f t="shared" si="653"/>
        <v>0</v>
      </c>
      <c r="V2797" s="11">
        <f t="shared" si="659"/>
        <v>0</v>
      </c>
      <c r="W2797" s="20"/>
    </row>
    <row r="2798" spans="1:23" x14ac:dyDescent="0.25">
      <c r="A2798">
        <v>2022042620</v>
      </c>
      <c r="B2798">
        <v>3</v>
      </c>
      <c r="C2798" s="8">
        <v>0.55894999999999995</v>
      </c>
      <c r="D2798" s="6">
        <f t="shared" si="645"/>
        <v>44715.999999999993</v>
      </c>
      <c r="E2798" s="62">
        <v>0</v>
      </c>
      <c r="F2798" s="6">
        <f t="shared" si="654"/>
        <v>0</v>
      </c>
      <c r="G2798" s="7">
        <v>0.30435000000000001</v>
      </c>
      <c r="H2798" s="6">
        <f t="shared" si="646"/>
        <v>10652.25</v>
      </c>
      <c r="I2798" s="7">
        <v>0.22075</v>
      </c>
      <c r="J2798" s="6">
        <f t="shared" si="647"/>
        <v>3090.5</v>
      </c>
      <c r="K2798" s="20"/>
      <c r="L2798" s="6">
        <f t="shared" si="648"/>
        <v>40000</v>
      </c>
      <c r="M2798" s="11">
        <f t="shared" si="655"/>
        <v>0</v>
      </c>
      <c r="N2798" s="6">
        <f t="shared" si="649"/>
        <v>4715.9999999999927</v>
      </c>
      <c r="O2798" s="11">
        <f t="shared" si="656"/>
        <v>5936.2500000000073</v>
      </c>
      <c r="P2798" s="11">
        <f t="shared" si="650"/>
        <v>0</v>
      </c>
      <c r="Q2798" s="11">
        <f t="shared" si="657"/>
        <v>3090.5</v>
      </c>
      <c r="R2798" s="11">
        <f t="shared" si="658"/>
        <v>9026.7500000000073</v>
      </c>
      <c r="S2798" s="6">
        <f t="shared" si="651"/>
        <v>0</v>
      </c>
      <c r="T2798" s="11">
        <f t="shared" si="652"/>
        <v>0</v>
      </c>
      <c r="U2798" s="11">
        <f t="shared" si="653"/>
        <v>0</v>
      </c>
      <c r="V2798" s="11">
        <f t="shared" si="659"/>
        <v>0</v>
      </c>
      <c r="W2798" s="20"/>
    </row>
    <row r="2799" spans="1:23" x14ac:dyDescent="0.25">
      <c r="A2799">
        <v>2022042621</v>
      </c>
      <c r="B2799">
        <v>3</v>
      </c>
      <c r="C2799" s="8">
        <v>0.56042000000000003</v>
      </c>
      <c r="D2799" s="6">
        <f t="shared" si="645"/>
        <v>44833.600000000006</v>
      </c>
      <c r="E2799" s="62">
        <v>0</v>
      </c>
      <c r="F2799" s="6">
        <f t="shared" si="654"/>
        <v>0</v>
      </c>
      <c r="G2799" s="7">
        <v>0.30337999999999998</v>
      </c>
      <c r="H2799" s="6">
        <f t="shared" si="646"/>
        <v>10618.3</v>
      </c>
      <c r="I2799" s="7">
        <v>5.2199999999999998E-3</v>
      </c>
      <c r="J2799" s="6">
        <f t="shared" si="647"/>
        <v>73.08</v>
      </c>
      <c r="K2799" s="20"/>
      <c r="L2799" s="6">
        <f t="shared" si="648"/>
        <v>40000</v>
      </c>
      <c r="M2799" s="11">
        <f t="shared" si="655"/>
        <v>0</v>
      </c>
      <c r="N2799" s="6">
        <f t="shared" si="649"/>
        <v>4833.6000000000058</v>
      </c>
      <c r="O2799" s="11">
        <f t="shared" si="656"/>
        <v>5784.6999999999935</v>
      </c>
      <c r="P2799" s="11">
        <f t="shared" si="650"/>
        <v>0</v>
      </c>
      <c r="Q2799" s="11">
        <f t="shared" si="657"/>
        <v>73.08</v>
      </c>
      <c r="R2799" s="11">
        <f t="shared" si="658"/>
        <v>5857.7799999999934</v>
      </c>
      <c r="S2799" s="6">
        <f t="shared" si="651"/>
        <v>0</v>
      </c>
      <c r="T2799" s="11">
        <f t="shared" si="652"/>
        <v>0</v>
      </c>
      <c r="U2799" s="11">
        <f t="shared" si="653"/>
        <v>0</v>
      </c>
      <c r="V2799" s="11">
        <f t="shared" si="659"/>
        <v>0</v>
      </c>
      <c r="W2799" s="20"/>
    </row>
    <row r="2800" spans="1:23" x14ac:dyDescent="0.25">
      <c r="A2800">
        <v>2022042622</v>
      </c>
      <c r="B2800">
        <v>3</v>
      </c>
      <c r="C2800" s="8">
        <v>0.54769000000000001</v>
      </c>
      <c r="D2800" s="6">
        <f t="shared" si="645"/>
        <v>43815.200000000004</v>
      </c>
      <c r="E2800" s="62">
        <v>0</v>
      </c>
      <c r="F2800" s="6">
        <f t="shared" si="654"/>
        <v>0</v>
      </c>
      <c r="G2800" s="7">
        <v>0.35108</v>
      </c>
      <c r="H2800" s="6">
        <f t="shared" si="646"/>
        <v>12287.8</v>
      </c>
      <c r="I2800" s="7">
        <v>0</v>
      </c>
      <c r="J2800" s="6">
        <f t="shared" si="647"/>
        <v>0</v>
      </c>
      <c r="K2800" s="20"/>
      <c r="L2800" s="6">
        <f t="shared" si="648"/>
        <v>40000</v>
      </c>
      <c r="M2800" s="11">
        <f t="shared" si="655"/>
        <v>0</v>
      </c>
      <c r="N2800" s="6">
        <f t="shared" si="649"/>
        <v>3815.2000000000044</v>
      </c>
      <c r="O2800" s="11">
        <f t="shared" si="656"/>
        <v>8472.5999999999949</v>
      </c>
      <c r="P2800" s="11">
        <f t="shared" si="650"/>
        <v>0</v>
      </c>
      <c r="Q2800" s="11">
        <f t="shared" si="657"/>
        <v>0</v>
      </c>
      <c r="R2800" s="11">
        <f t="shared" si="658"/>
        <v>8472.5999999999949</v>
      </c>
      <c r="S2800" s="6">
        <f t="shared" si="651"/>
        <v>0</v>
      </c>
      <c r="T2800" s="11">
        <f t="shared" si="652"/>
        <v>0</v>
      </c>
      <c r="U2800" s="11">
        <f t="shared" si="653"/>
        <v>0</v>
      </c>
      <c r="V2800" s="11">
        <f t="shared" si="659"/>
        <v>0</v>
      </c>
      <c r="W2800" s="20"/>
    </row>
    <row r="2801" spans="1:23" x14ac:dyDescent="0.25">
      <c r="A2801">
        <v>2022042623</v>
      </c>
      <c r="B2801">
        <v>3</v>
      </c>
      <c r="C2801" s="8">
        <v>0.51615999999999995</v>
      </c>
      <c r="D2801" s="6">
        <f t="shared" si="645"/>
        <v>41292.799999999996</v>
      </c>
      <c r="E2801" s="62">
        <v>0</v>
      </c>
      <c r="F2801" s="6">
        <f t="shared" si="654"/>
        <v>0</v>
      </c>
      <c r="G2801" s="7">
        <v>0.41371999999999998</v>
      </c>
      <c r="H2801" s="6">
        <f t="shared" si="646"/>
        <v>14480.199999999999</v>
      </c>
      <c r="I2801" s="7">
        <v>0</v>
      </c>
      <c r="J2801" s="6">
        <f t="shared" si="647"/>
        <v>0</v>
      </c>
      <c r="K2801" s="20"/>
      <c r="L2801" s="6">
        <f t="shared" si="648"/>
        <v>40000</v>
      </c>
      <c r="M2801" s="11">
        <f t="shared" si="655"/>
        <v>0</v>
      </c>
      <c r="N2801" s="6">
        <f t="shared" si="649"/>
        <v>1292.7999999999956</v>
      </c>
      <c r="O2801" s="11">
        <f t="shared" si="656"/>
        <v>13187.400000000003</v>
      </c>
      <c r="P2801" s="11">
        <f t="shared" si="650"/>
        <v>0</v>
      </c>
      <c r="Q2801" s="11">
        <f t="shared" si="657"/>
        <v>0</v>
      </c>
      <c r="R2801" s="11">
        <f t="shared" si="658"/>
        <v>13187.400000000003</v>
      </c>
      <c r="S2801" s="6">
        <f t="shared" si="651"/>
        <v>0</v>
      </c>
      <c r="T2801" s="11">
        <f t="shared" si="652"/>
        <v>0</v>
      </c>
      <c r="U2801" s="11">
        <f t="shared" si="653"/>
        <v>0</v>
      </c>
      <c r="V2801" s="11">
        <f t="shared" si="659"/>
        <v>0</v>
      </c>
      <c r="W2801" s="20"/>
    </row>
    <row r="2802" spans="1:23" x14ac:dyDescent="0.25">
      <c r="A2802">
        <v>2022042624</v>
      </c>
      <c r="B2802">
        <v>3</v>
      </c>
      <c r="C2802" s="8">
        <v>0.47969000000000001</v>
      </c>
      <c r="D2802" s="6">
        <f t="shared" si="645"/>
        <v>38375.199999999997</v>
      </c>
      <c r="E2802" s="62">
        <v>0</v>
      </c>
      <c r="F2802" s="6">
        <f t="shared" si="654"/>
        <v>0</v>
      </c>
      <c r="G2802" s="7">
        <v>0.45822000000000002</v>
      </c>
      <c r="H2802" s="6">
        <f t="shared" si="646"/>
        <v>16037.7</v>
      </c>
      <c r="I2802" s="7">
        <v>0</v>
      </c>
      <c r="J2802" s="6">
        <f t="shared" si="647"/>
        <v>0</v>
      </c>
      <c r="K2802" s="20"/>
      <c r="L2802" s="6">
        <f t="shared" si="648"/>
        <v>38375.199999999997</v>
      </c>
      <c r="M2802" s="11">
        <f t="shared" si="655"/>
        <v>1624.8000000000029</v>
      </c>
      <c r="N2802" s="6">
        <f t="shared" si="649"/>
        <v>0</v>
      </c>
      <c r="O2802" s="11">
        <f t="shared" si="656"/>
        <v>16037.7</v>
      </c>
      <c r="P2802" s="11">
        <f t="shared" si="650"/>
        <v>0</v>
      </c>
      <c r="Q2802" s="11">
        <f t="shared" si="657"/>
        <v>0</v>
      </c>
      <c r="R2802" s="11">
        <f t="shared" si="658"/>
        <v>17662.500000000004</v>
      </c>
      <c r="S2802" s="6">
        <f t="shared" si="651"/>
        <v>0</v>
      </c>
      <c r="T2802" s="11">
        <f t="shared" si="652"/>
        <v>0</v>
      </c>
      <c r="U2802" s="11">
        <f t="shared" si="653"/>
        <v>0</v>
      </c>
      <c r="V2802" s="11">
        <f t="shared" si="659"/>
        <v>0</v>
      </c>
      <c r="W2802" s="20"/>
    </row>
    <row r="2803" spans="1:23" x14ac:dyDescent="0.25">
      <c r="A2803">
        <v>2022042701</v>
      </c>
      <c r="B2803">
        <v>4</v>
      </c>
      <c r="C2803" s="8">
        <v>0.45108999999999999</v>
      </c>
      <c r="D2803" s="6">
        <f t="shared" si="645"/>
        <v>36087.199999999997</v>
      </c>
      <c r="E2803" s="62">
        <v>0</v>
      </c>
      <c r="F2803" s="6">
        <f t="shared" si="654"/>
        <v>0</v>
      </c>
      <c r="G2803" s="7">
        <v>0.46189999999999998</v>
      </c>
      <c r="H2803" s="6">
        <f t="shared" si="646"/>
        <v>16166.5</v>
      </c>
      <c r="I2803" s="7">
        <v>0</v>
      </c>
      <c r="J2803" s="6">
        <f t="shared" si="647"/>
        <v>0</v>
      </c>
      <c r="K2803" s="20"/>
      <c r="L2803" s="6">
        <f t="shared" si="648"/>
        <v>36087.199999999997</v>
      </c>
      <c r="M2803" s="11">
        <f t="shared" si="655"/>
        <v>3912.8000000000029</v>
      </c>
      <c r="N2803" s="6">
        <f t="shared" si="649"/>
        <v>0</v>
      </c>
      <c r="O2803" s="11">
        <f t="shared" si="656"/>
        <v>16166.5</v>
      </c>
      <c r="P2803" s="11">
        <f t="shared" si="650"/>
        <v>0</v>
      </c>
      <c r="Q2803" s="11">
        <f t="shared" si="657"/>
        <v>0</v>
      </c>
      <c r="R2803" s="11">
        <f t="shared" si="658"/>
        <v>20079.300000000003</v>
      </c>
      <c r="S2803" s="6">
        <f t="shared" si="651"/>
        <v>0</v>
      </c>
      <c r="T2803" s="11">
        <f t="shared" si="652"/>
        <v>0</v>
      </c>
      <c r="U2803" s="11">
        <f t="shared" si="653"/>
        <v>0</v>
      </c>
      <c r="V2803" s="11">
        <f t="shared" si="659"/>
        <v>0</v>
      </c>
      <c r="W2803" s="20"/>
    </row>
    <row r="2804" spans="1:23" x14ac:dyDescent="0.25">
      <c r="A2804">
        <v>2022042702</v>
      </c>
      <c r="B2804">
        <v>4</v>
      </c>
      <c r="C2804" s="8">
        <v>0.43103000000000002</v>
      </c>
      <c r="D2804" s="6">
        <f t="shared" si="645"/>
        <v>34482.400000000001</v>
      </c>
      <c r="E2804" s="62">
        <v>0</v>
      </c>
      <c r="F2804" s="6">
        <f t="shared" si="654"/>
        <v>0</v>
      </c>
      <c r="G2804" s="7">
        <v>0.45121</v>
      </c>
      <c r="H2804" s="6">
        <f t="shared" si="646"/>
        <v>15792.35</v>
      </c>
      <c r="I2804" s="7">
        <v>0</v>
      </c>
      <c r="J2804" s="6">
        <f t="shared" si="647"/>
        <v>0</v>
      </c>
      <c r="K2804" s="20"/>
      <c r="L2804" s="6">
        <f t="shared" si="648"/>
        <v>34482.400000000001</v>
      </c>
      <c r="M2804" s="11">
        <f t="shared" si="655"/>
        <v>5517.5999999999985</v>
      </c>
      <c r="N2804" s="6">
        <f t="shared" si="649"/>
        <v>0</v>
      </c>
      <c r="O2804" s="11">
        <f t="shared" si="656"/>
        <v>15792.35</v>
      </c>
      <c r="P2804" s="11">
        <f t="shared" si="650"/>
        <v>0</v>
      </c>
      <c r="Q2804" s="11">
        <f t="shared" si="657"/>
        <v>0</v>
      </c>
      <c r="R2804" s="11">
        <f t="shared" si="658"/>
        <v>21309.949999999997</v>
      </c>
      <c r="S2804" s="6">
        <f t="shared" si="651"/>
        <v>0</v>
      </c>
      <c r="T2804" s="11">
        <f t="shared" si="652"/>
        <v>0</v>
      </c>
      <c r="U2804" s="11">
        <f t="shared" si="653"/>
        <v>0</v>
      </c>
      <c r="V2804" s="11">
        <f t="shared" si="659"/>
        <v>0</v>
      </c>
      <c r="W2804" s="20"/>
    </row>
    <row r="2805" spans="1:23" x14ac:dyDescent="0.25">
      <c r="A2805">
        <v>2022042703</v>
      </c>
      <c r="B2805">
        <v>4</v>
      </c>
      <c r="C2805" s="8">
        <v>0.41902</v>
      </c>
      <c r="D2805" s="6">
        <f t="shared" si="645"/>
        <v>33521.599999999999</v>
      </c>
      <c r="E2805" s="62">
        <v>0</v>
      </c>
      <c r="F2805" s="6">
        <f t="shared" si="654"/>
        <v>0</v>
      </c>
      <c r="G2805" s="7">
        <v>0.45522000000000001</v>
      </c>
      <c r="H2805" s="6">
        <f t="shared" si="646"/>
        <v>15932.7</v>
      </c>
      <c r="I2805" s="7">
        <v>0</v>
      </c>
      <c r="J2805" s="6">
        <f t="shared" si="647"/>
        <v>0</v>
      </c>
      <c r="K2805" s="20"/>
      <c r="L2805" s="6">
        <f t="shared" si="648"/>
        <v>33521.599999999999</v>
      </c>
      <c r="M2805" s="11">
        <f t="shared" si="655"/>
        <v>6478.4000000000015</v>
      </c>
      <c r="N2805" s="6">
        <f t="shared" si="649"/>
        <v>0</v>
      </c>
      <c r="O2805" s="11">
        <f t="shared" si="656"/>
        <v>15932.7</v>
      </c>
      <c r="P2805" s="11">
        <f t="shared" si="650"/>
        <v>0</v>
      </c>
      <c r="Q2805" s="11">
        <f t="shared" si="657"/>
        <v>0</v>
      </c>
      <c r="R2805" s="11">
        <f t="shared" si="658"/>
        <v>22411.100000000002</v>
      </c>
      <c r="S2805" s="6">
        <f t="shared" si="651"/>
        <v>0</v>
      </c>
      <c r="T2805" s="11">
        <f t="shared" si="652"/>
        <v>0</v>
      </c>
      <c r="U2805" s="11">
        <f t="shared" si="653"/>
        <v>0</v>
      </c>
      <c r="V2805" s="11">
        <f t="shared" si="659"/>
        <v>0</v>
      </c>
      <c r="W2805" s="20"/>
    </row>
    <row r="2806" spans="1:23" x14ac:dyDescent="0.25">
      <c r="A2806">
        <v>2022042704</v>
      </c>
      <c r="B2806">
        <v>4</v>
      </c>
      <c r="C2806" s="8">
        <v>0.41544999999999999</v>
      </c>
      <c r="D2806" s="6">
        <f t="shared" si="645"/>
        <v>33236</v>
      </c>
      <c r="E2806" s="62">
        <v>0</v>
      </c>
      <c r="F2806" s="6">
        <f t="shared" si="654"/>
        <v>0</v>
      </c>
      <c r="G2806" s="7">
        <v>0.45145999999999997</v>
      </c>
      <c r="H2806" s="6">
        <f t="shared" si="646"/>
        <v>15801.099999999999</v>
      </c>
      <c r="I2806" s="7">
        <v>0</v>
      </c>
      <c r="J2806" s="6">
        <f t="shared" si="647"/>
        <v>0</v>
      </c>
      <c r="K2806" s="20"/>
      <c r="L2806" s="6">
        <f t="shared" si="648"/>
        <v>33236</v>
      </c>
      <c r="M2806" s="11">
        <f t="shared" si="655"/>
        <v>6764</v>
      </c>
      <c r="N2806" s="6">
        <f t="shared" si="649"/>
        <v>0</v>
      </c>
      <c r="O2806" s="11">
        <f t="shared" si="656"/>
        <v>15801.099999999999</v>
      </c>
      <c r="P2806" s="11">
        <f t="shared" si="650"/>
        <v>0</v>
      </c>
      <c r="Q2806" s="11">
        <f t="shared" si="657"/>
        <v>0</v>
      </c>
      <c r="R2806" s="11">
        <f t="shared" si="658"/>
        <v>22565.1</v>
      </c>
      <c r="S2806" s="6">
        <f t="shared" si="651"/>
        <v>0</v>
      </c>
      <c r="T2806" s="11">
        <f t="shared" si="652"/>
        <v>0</v>
      </c>
      <c r="U2806" s="11">
        <f t="shared" si="653"/>
        <v>0</v>
      </c>
      <c r="V2806" s="11">
        <f t="shared" si="659"/>
        <v>0</v>
      </c>
      <c r="W2806" s="20"/>
    </row>
    <row r="2807" spans="1:23" x14ac:dyDescent="0.25">
      <c r="A2807">
        <v>2022042705</v>
      </c>
      <c r="B2807">
        <v>4</v>
      </c>
      <c r="C2807" s="8">
        <v>0.41894999999999999</v>
      </c>
      <c r="D2807" s="6">
        <f t="shared" si="645"/>
        <v>33516</v>
      </c>
      <c r="E2807" s="62">
        <v>0</v>
      </c>
      <c r="F2807" s="6">
        <f t="shared" si="654"/>
        <v>0</v>
      </c>
      <c r="G2807" s="7">
        <v>0.42709999999999998</v>
      </c>
      <c r="H2807" s="6">
        <f t="shared" si="646"/>
        <v>14948.5</v>
      </c>
      <c r="I2807" s="7">
        <v>0</v>
      </c>
      <c r="J2807" s="6">
        <f t="shared" si="647"/>
        <v>0</v>
      </c>
      <c r="K2807" s="20"/>
      <c r="L2807" s="6">
        <f t="shared" si="648"/>
        <v>33516</v>
      </c>
      <c r="M2807" s="11">
        <f t="shared" si="655"/>
        <v>6484</v>
      </c>
      <c r="N2807" s="6">
        <f t="shared" si="649"/>
        <v>0</v>
      </c>
      <c r="O2807" s="11">
        <f t="shared" si="656"/>
        <v>14948.5</v>
      </c>
      <c r="P2807" s="11">
        <f t="shared" si="650"/>
        <v>0</v>
      </c>
      <c r="Q2807" s="11">
        <f t="shared" si="657"/>
        <v>0</v>
      </c>
      <c r="R2807" s="11">
        <f t="shared" si="658"/>
        <v>21432.5</v>
      </c>
      <c r="S2807" s="6">
        <f t="shared" si="651"/>
        <v>0</v>
      </c>
      <c r="T2807" s="11">
        <f t="shared" si="652"/>
        <v>0</v>
      </c>
      <c r="U2807" s="11">
        <f t="shared" si="653"/>
        <v>0</v>
      </c>
      <c r="V2807" s="11">
        <f t="shared" si="659"/>
        <v>0</v>
      </c>
      <c r="W2807" s="20"/>
    </row>
    <row r="2808" spans="1:23" x14ac:dyDescent="0.25">
      <c r="A2808">
        <v>2022042706</v>
      </c>
      <c r="B2808">
        <v>4</v>
      </c>
      <c r="C2808" s="8">
        <v>0.43704999999999999</v>
      </c>
      <c r="D2808" s="6">
        <f t="shared" si="645"/>
        <v>34964</v>
      </c>
      <c r="E2808" s="62">
        <v>0</v>
      </c>
      <c r="F2808" s="6">
        <f t="shared" si="654"/>
        <v>0</v>
      </c>
      <c r="G2808" s="7">
        <v>0.41465999999999997</v>
      </c>
      <c r="H2808" s="6">
        <f t="shared" si="646"/>
        <v>14513.099999999999</v>
      </c>
      <c r="I2808" s="7">
        <v>0</v>
      </c>
      <c r="J2808" s="6">
        <f t="shared" si="647"/>
        <v>0</v>
      </c>
      <c r="K2808" s="20"/>
      <c r="L2808" s="6">
        <f t="shared" si="648"/>
        <v>34964</v>
      </c>
      <c r="M2808" s="11">
        <f t="shared" si="655"/>
        <v>5036</v>
      </c>
      <c r="N2808" s="6">
        <f t="shared" si="649"/>
        <v>0</v>
      </c>
      <c r="O2808" s="11">
        <f t="shared" si="656"/>
        <v>14513.099999999999</v>
      </c>
      <c r="P2808" s="11">
        <f t="shared" si="650"/>
        <v>0</v>
      </c>
      <c r="Q2808" s="11">
        <f t="shared" si="657"/>
        <v>0</v>
      </c>
      <c r="R2808" s="11">
        <f t="shared" si="658"/>
        <v>19549.099999999999</v>
      </c>
      <c r="S2808" s="6">
        <f t="shared" si="651"/>
        <v>0</v>
      </c>
      <c r="T2808" s="11">
        <f t="shared" si="652"/>
        <v>0</v>
      </c>
      <c r="U2808" s="11">
        <f t="shared" si="653"/>
        <v>0</v>
      </c>
      <c r="V2808" s="11">
        <f t="shared" si="659"/>
        <v>0</v>
      </c>
      <c r="W2808" s="20"/>
    </row>
    <row r="2809" spans="1:23" x14ac:dyDescent="0.25">
      <c r="A2809">
        <v>2022042707</v>
      </c>
      <c r="B2809">
        <v>4</v>
      </c>
      <c r="C2809" s="8">
        <v>0.47047</v>
      </c>
      <c r="D2809" s="6">
        <f t="shared" si="645"/>
        <v>37637.599999999999</v>
      </c>
      <c r="E2809" s="62">
        <v>0</v>
      </c>
      <c r="F2809" s="6">
        <f t="shared" si="654"/>
        <v>0</v>
      </c>
      <c r="G2809" s="7">
        <v>0.40649000000000002</v>
      </c>
      <c r="H2809" s="6">
        <f t="shared" si="646"/>
        <v>14227.150000000001</v>
      </c>
      <c r="I2809" s="7">
        <v>3.6999999999999999E-4</v>
      </c>
      <c r="J2809" s="6">
        <f t="shared" si="647"/>
        <v>5.18</v>
      </c>
      <c r="K2809" s="20"/>
      <c r="L2809" s="6">
        <f t="shared" si="648"/>
        <v>37637.599999999999</v>
      </c>
      <c r="M2809" s="11">
        <f t="shared" si="655"/>
        <v>2362.4000000000015</v>
      </c>
      <c r="N2809" s="6">
        <f t="shared" si="649"/>
        <v>0</v>
      </c>
      <c r="O2809" s="11">
        <f t="shared" si="656"/>
        <v>14227.150000000001</v>
      </c>
      <c r="P2809" s="11">
        <f t="shared" si="650"/>
        <v>0</v>
      </c>
      <c r="Q2809" s="11">
        <f t="shared" si="657"/>
        <v>5.18</v>
      </c>
      <c r="R2809" s="11">
        <f t="shared" si="658"/>
        <v>16594.730000000003</v>
      </c>
      <c r="S2809" s="6">
        <f t="shared" si="651"/>
        <v>0</v>
      </c>
      <c r="T2809" s="11">
        <f t="shared" si="652"/>
        <v>0</v>
      </c>
      <c r="U2809" s="11">
        <f t="shared" si="653"/>
        <v>0</v>
      </c>
      <c r="V2809" s="11">
        <f t="shared" si="659"/>
        <v>0</v>
      </c>
      <c r="W2809" s="20"/>
    </row>
    <row r="2810" spans="1:23" x14ac:dyDescent="0.25">
      <c r="A2810">
        <v>2022042708</v>
      </c>
      <c r="B2810">
        <v>4</v>
      </c>
      <c r="C2810" s="8">
        <v>0.48372999999999999</v>
      </c>
      <c r="D2810" s="6">
        <f t="shared" si="645"/>
        <v>38698.400000000001</v>
      </c>
      <c r="E2810" s="62">
        <v>0</v>
      </c>
      <c r="F2810" s="6">
        <f t="shared" si="654"/>
        <v>0</v>
      </c>
      <c r="G2810" s="7">
        <v>0.3972</v>
      </c>
      <c r="H2810" s="6">
        <f t="shared" si="646"/>
        <v>13902</v>
      </c>
      <c r="I2810" s="7">
        <v>5.0139999999999997E-2</v>
      </c>
      <c r="J2810" s="6">
        <f t="shared" si="647"/>
        <v>701.95999999999992</v>
      </c>
      <c r="K2810" s="20"/>
      <c r="L2810" s="6">
        <f t="shared" si="648"/>
        <v>38698.400000000001</v>
      </c>
      <c r="M2810" s="11">
        <f t="shared" si="655"/>
        <v>1301.5999999999985</v>
      </c>
      <c r="N2810" s="6">
        <f t="shared" si="649"/>
        <v>0</v>
      </c>
      <c r="O2810" s="11">
        <f t="shared" si="656"/>
        <v>13902</v>
      </c>
      <c r="P2810" s="11">
        <f t="shared" si="650"/>
        <v>0</v>
      </c>
      <c r="Q2810" s="11">
        <f t="shared" si="657"/>
        <v>701.95999999999992</v>
      </c>
      <c r="R2810" s="11">
        <f t="shared" si="658"/>
        <v>15905.559999999998</v>
      </c>
      <c r="S2810" s="6">
        <f t="shared" si="651"/>
        <v>0</v>
      </c>
      <c r="T2810" s="11">
        <f t="shared" si="652"/>
        <v>0</v>
      </c>
      <c r="U2810" s="11">
        <f t="shared" si="653"/>
        <v>0</v>
      </c>
      <c r="V2810" s="11">
        <f t="shared" si="659"/>
        <v>0</v>
      </c>
      <c r="W2810" s="20"/>
    </row>
    <row r="2811" spans="1:23" x14ac:dyDescent="0.25">
      <c r="A2811">
        <v>2022042709</v>
      </c>
      <c r="B2811">
        <v>4</v>
      </c>
      <c r="C2811" s="8">
        <v>0.49348999999999998</v>
      </c>
      <c r="D2811" s="6">
        <f t="shared" si="645"/>
        <v>39479.199999999997</v>
      </c>
      <c r="E2811" s="62">
        <v>0</v>
      </c>
      <c r="F2811" s="6">
        <f t="shared" si="654"/>
        <v>0</v>
      </c>
      <c r="G2811" s="7">
        <v>0.35635</v>
      </c>
      <c r="H2811" s="6">
        <f t="shared" si="646"/>
        <v>12472.25</v>
      </c>
      <c r="I2811" s="7">
        <v>0.23024</v>
      </c>
      <c r="J2811" s="6">
        <f t="shared" si="647"/>
        <v>3223.36</v>
      </c>
      <c r="K2811" s="20"/>
      <c r="L2811" s="6">
        <f t="shared" si="648"/>
        <v>39479.199999999997</v>
      </c>
      <c r="M2811" s="11">
        <f t="shared" si="655"/>
        <v>520.80000000000291</v>
      </c>
      <c r="N2811" s="6">
        <f t="shared" si="649"/>
        <v>0</v>
      </c>
      <c r="O2811" s="11">
        <f t="shared" si="656"/>
        <v>12472.25</v>
      </c>
      <c r="P2811" s="11">
        <f t="shared" si="650"/>
        <v>0</v>
      </c>
      <c r="Q2811" s="11">
        <f t="shared" si="657"/>
        <v>3223.36</v>
      </c>
      <c r="R2811" s="11">
        <f t="shared" si="658"/>
        <v>16216.410000000003</v>
      </c>
      <c r="S2811" s="6">
        <f t="shared" si="651"/>
        <v>0</v>
      </c>
      <c r="T2811" s="11">
        <f t="shared" si="652"/>
        <v>0</v>
      </c>
      <c r="U2811" s="11">
        <f t="shared" si="653"/>
        <v>0</v>
      </c>
      <c r="V2811" s="11">
        <f t="shared" si="659"/>
        <v>0</v>
      </c>
      <c r="W2811" s="20"/>
    </row>
    <row r="2812" spans="1:23" x14ac:dyDescent="0.25">
      <c r="A2812">
        <v>2022042710</v>
      </c>
      <c r="B2812">
        <v>4</v>
      </c>
      <c r="C2812" s="8">
        <v>0.50639999999999996</v>
      </c>
      <c r="D2812" s="6">
        <f t="shared" si="645"/>
        <v>40512</v>
      </c>
      <c r="E2812" s="62">
        <v>0</v>
      </c>
      <c r="F2812" s="6">
        <f t="shared" si="654"/>
        <v>0</v>
      </c>
      <c r="G2812" s="7">
        <v>0.37485000000000002</v>
      </c>
      <c r="H2812" s="6">
        <f t="shared" si="646"/>
        <v>13119.75</v>
      </c>
      <c r="I2812" s="7">
        <v>0.40289000000000003</v>
      </c>
      <c r="J2812" s="6">
        <f t="shared" si="647"/>
        <v>5640.46</v>
      </c>
      <c r="K2812" s="20"/>
      <c r="L2812" s="6">
        <f t="shared" si="648"/>
        <v>40000</v>
      </c>
      <c r="M2812" s="11">
        <f t="shared" si="655"/>
        <v>0</v>
      </c>
      <c r="N2812" s="6">
        <f t="shared" si="649"/>
        <v>512</v>
      </c>
      <c r="O2812" s="11">
        <f t="shared" si="656"/>
        <v>12607.75</v>
      </c>
      <c r="P2812" s="11">
        <f t="shared" si="650"/>
        <v>0</v>
      </c>
      <c r="Q2812" s="11">
        <f t="shared" si="657"/>
        <v>5640.46</v>
      </c>
      <c r="R2812" s="11">
        <f t="shared" si="658"/>
        <v>18248.21</v>
      </c>
      <c r="S2812" s="6">
        <f t="shared" si="651"/>
        <v>0</v>
      </c>
      <c r="T2812" s="11">
        <f t="shared" si="652"/>
        <v>0</v>
      </c>
      <c r="U2812" s="11">
        <f t="shared" si="653"/>
        <v>0</v>
      </c>
      <c r="V2812" s="11">
        <f t="shared" si="659"/>
        <v>0</v>
      </c>
      <c r="W2812" s="20"/>
    </row>
    <row r="2813" spans="1:23" x14ac:dyDescent="0.25">
      <c r="A2813">
        <v>2022042711</v>
      </c>
      <c r="B2813">
        <v>4</v>
      </c>
      <c r="C2813" s="8">
        <v>0.52134000000000003</v>
      </c>
      <c r="D2813" s="6">
        <f t="shared" si="645"/>
        <v>41707.200000000004</v>
      </c>
      <c r="E2813" s="62">
        <v>0</v>
      </c>
      <c r="F2813" s="6">
        <f t="shared" si="654"/>
        <v>0</v>
      </c>
      <c r="G2813" s="7">
        <v>0.40644999999999998</v>
      </c>
      <c r="H2813" s="6">
        <f t="shared" si="646"/>
        <v>14225.75</v>
      </c>
      <c r="I2813" s="7">
        <v>0.55994999999999995</v>
      </c>
      <c r="J2813" s="6">
        <f t="shared" si="647"/>
        <v>7839.2999999999993</v>
      </c>
      <c r="K2813" s="20"/>
      <c r="L2813" s="6">
        <f t="shared" si="648"/>
        <v>40000</v>
      </c>
      <c r="M2813" s="11">
        <f t="shared" si="655"/>
        <v>0</v>
      </c>
      <c r="N2813" s="6">
        <f t="shared" si="649"/>
        <v>1707.2000000000044</v>
      </c>
      <c r="O2813" s="11">
        <f t="shared" si="656"/>
        <v>12518.549999999996</v>
      </c>
      <c r="P2813" s="11">
        <f t="shared" si="650"/>
        <v>0</v>
      </c>
      <c r="Q2813" s="11">
        <f t="shared" si="657"/>
        <v>7839.2999999999993</v>
      </c>
      <c r="R2813" s="11">
        <f t="shared" si="658"/>
        <v>20357.849999999995</v>
      </c>
      <c r="S2813" s="6">
        <f t="shared" si="651"/>
        <v>0</v>
      </c>
      <c r="T2813" s="11">
        <f t="shared" si="652"/>
        <v>0</v>
      </c>
      <c r="U2813" s="11">
        <f t="shared" si="653"/>
        <v>0</v>
      </c>
      <c r="V2813" s="11">
        <f t="shared" si="659"/>
        <v>0</v>
      </c>
      <c r="W2813" s="20"/>
    </row>
    <row r="2814" spans="1:23" x14ac:dyDescent="0.25">
      <c r="A2814">
        <v>2022042712</v>
      </c>
      <c r="B2814">
        <v>4</v>
      </c>
      <c r="C2814" s="8">
        <v>0.53722000000000003</v>
      </c>
      <c r="D2814" s="6">
        <f t="shared" si="645"/>
        <v>42977.600000000006</v>
      </c>
      <c r="E2814" s="62">
        <v>0</v>
      </c>
      <c r="F2814" s="6">
        <f t="shared" si="654"/>
        <v>0</v>
      </c>
      <c r="G2814" s="7">
        <v>0.43370999999999998</v>
      </c>
      <c r="H2814" s="6">
        <f t="shared" si="646"/>
        <v>15179.849999999999</v>
      </c>
      <c r="I2814" s="7">
        <v>0.59438000000000002</v>
      </c>
      <c r="J2814" s="6">
        <f t="shared" si="647"/>
        <v>8321.32</v>
      </c>
      <c r="K2814" s="20"/>
      <c r="L2814" s="6">
        <f t="shared" si="648"/>
        <v>40000</v>
      </c>
      <c r="M2814" s="11">
        <f t="shared" si="655"/>
        <v>0</v>
      </c>
      <c r="N2814" s="6">
        <f t="shared" si="649"/>
        <v>2977.6000000000058</v>
      </c>
      <c r="O2814" s="11">
        <f t="shared" si="656"/>
        <v>12202.249999999993</v>
      </c>
      <c r="P2814" s="11">
        <f t="shared" si="650"/>
        <v>0</v>
      </c>
      <c r="Q2814" s="11">
        <f t="shared" si="657"/>
        <v>8321.32</v>
      </c>
      <c r="R2814" s="11">
        <f t="shared" si="658"/>
        <v>20523.569999999992</v>
      </c>
      <c r="S2814" s="6">
        <f t="shared" si="651"/>
        <v>0</v>
      </c>
      <c r="T2814" s="11">
        <f t="shared" si="652"/>
        <v>0</v>
      </c>
      <c r="U2814" s="11">
        <f t="shared" si="653"/>
        <v>0</v>
      </c>
      <c r="V2814" s="11">
        <f t="shared" si="659"/>
        <v>0</v>
      </c>
      <c r="W2814" s="20"/>
    </row>
    <row r="2815" spans="1:23" x14ac:dyDescent="0.25">
      <c r="A2815">
        <v>2022042713</v>
      </c>
      <c r="B2815">
        <v>4</v>
      </c>
      <c r="C2815" s="8">
        <v>0.55327999999999999</v>
      </c>
      <c r="D2815" s="6">
        <f t="shared" si="645"/>
        <v>44262.400000000001</v>
      </c>
      <c r="E2815" s="62">
        <v>0</v>
      </c>
      <c r="F2815" s="6">
        <f t="shared" si="654"/>
        <v>0</v>
      </c>
      <c r="G2815" s="7">
        <v>0.47161999999999998</v>
      </c>
      <c r="H2815" s="6">
        <f t="shared" si="646"/>
        <v>16506.7</v>
      </c>
      <c r="I2815" s="7">
        <v>0.55581000000000003</v>
      </c>
      <c r="J2815" s="6">
        <f t="shared" si="647"/>
        <v>7781.34</v>
      </c>
      <c r="K2815" s="20"/>
      <c r="L2815" s="6">
        <f t="shared" si="648"/>
        <v>40000</v>
      </c>
      <c r="M2815" s="11">
        <f t="shared" si="655"/>
        <v>0</v>
      </c>
      <c r="N2815" s="6">
        <f t="shared" si="649"/>
        <v>4262.4000000000015</v>
      </c>
      <c r="O2815" s="11">
        <f t="shared" si="656"/>
        <v>12244.3</v>
      </c>
      <c r="P2815" s="11">
        <f t="shared" si="650"/>
        <v>0</v>
      </c>
      <c r="Q2815" s="11">
        <f t="shared" si="657"/>
        <v>7781.34</v>
      </c>
      <c r="R2815" s="11">
        <f t="shared" si="658"/>
        <v>20025.64</v>
      </c>
      <c r="S2815" s="6">
        <f t="shared" si="651"/>
        <v>0</v>
      </c>
      <c r="T2815" s="11">
        <f t="shared" si="652"/>
        <v>0</v>
      </c>
      <c r="U2815" s="11">
        <f t="shared" si="653"/>
        <v>0</v>
      </c>
      <c r="V2815" s="11">
        <f t="shared" si="659"/>
        <v>0</v>
      </c>
      <c r="W2815" s="20"/>
    </row>
    <row r="2816" spans="1:23" x14ac:dyDescent="0.25">
      <c r="A2816">
        <v>2022042714</v>
      </c>
      <c r="B2816">
        <v>4</v>
      </c>
      <c r="C2816" s="8">
        <v>0.57196000000000002</v>
      </c>
      <c r="D2816" s="6">
        <f t="shared" si="645"/>
        <v>45756.800000000003</v>
      </c>
      <c r="E2816" s="62">
        <v>0</v>
      </c>
      <c r="F2816" s="6">
        <f t="shared" si="654"/>
        <v>0</v>
      </c>
      <c r="G2816" s="7">
        <v>0.49498999999999999</v>
      </c>
      <c r="H2816" s="6">
        <f t="shared" si="646"/>
        <v>17324.649999999998</v>
      </c>
      <c r="I2816" s="7">
        <v>0.50302999999999998</v>
      </c>
      <c r="J2816" s="6">
        <f t="shared" si="647"/>
        <v>7042.42</v>
      </c>
      <c r="K2816" s="20"/>
      <c r="L2816" s="6">
        <f t="shared" si="648"/>
        <v>40000</v>
      </c>
      <c r="M2816" s="11">
        <f t="shared" si="655"/>
        <v>0</v>
      </c>
      <c r="N2816" s="6">
        <f t="shared" si="649"/>
        <v>5756.8000000000029</v>
      </c>
      <c r="O2816" s="11">
        <f t="shared" si="656"/>
        <v>11567.849999999995</v>
      </c>
      <c r="P2816" s="11">
        <f t="shared" si="650"/>
        <v>0</v>
      </c>
      <c r="Q2816" s="11">
        <f t="shared" si="657"/>
        <v>7042.42</v>
      </c>
      <c r="R2816" s="11">
        <f t="shared" si="658"/>
        <v>18610.269999999997</v>
      </c>
      <c r="S2816" s="6">
        <f t="shared" si="651"/>
        <v>0</v>
      </c>
      <c r="T2816" s="11">
        <f t="shared" si="652"/>
        <v>0</v>
      </c>
      <c r="U2816" s="11">
        <f t="shared" si="653"/>
        <v>0</v>
      </c>
      <c r="V2816" s="11">
        <f t="shared" si="659"/>
        <v>0</v>
      </c>
      <c r="W2816" s="20"/>
    </row>
    <row r="2817" spans="1:23" x14ac:dyDescent="0.25">
      <c r="A2817">
        <v>2022042715</v>
      </c>
      <c r="B2817">
        <v>4</v>
      </c>
      <c r="C2817" s="8">
        <v>0.59009999999999996</v>
      </c>
      <c r="D2817" s="6">
        <f t="shared" si="645"/>
        <v>47208</v>
      </c>
      <c r="E2817" s="62">
        <v>0</v>
      </c>
      <c r="F2817" s="6">
        <f t="shared" si="654"/>
        <v>0</v>
      </c>
      <c r="G2817" s="7">
        <v>0.51817000000000002</v>
      </c>
      <c r="H2817" s="6">
        <f t="shared" si="646"/>
        <v>18135.95</v>
      </c>
      <c r="I2817" s="7">
        <v>0.47952</v>
      </c>
      <c r="J2817" s="6">
        <f t="shared" si="647"/>
        <v>6713.28</v>
      </c>
      <c r="K2817" s="20"/>
      <c r="L2817" s="6">
        <f t="shared" si="648"/>
        <v>40000</v>
      </c>
      <c r="M2817" s="11">
        <f t="shared" si="655"/>
        <v>0</v>
      </c>
      <c r="N2817" s="6">
        <f t="shared" si="649"/>
        <v>7208</v>
      </c>
      <c r="O2817" s="11">
        <f t="shared" si="656"/>
        <v>10927.95</v>
      </c>
      <c r="P2817" s="11">
        <f t="shared" si="650"/>
        <v>0</v>
      </c>
      <c r="Q2817" s="11">
        <f t="shared" si="657"/>
        <v>6713.28</v>
      </c>
      <c r="R2817" s="11">
        <f t="shared" si="658"/>
        <v>17641.23</v>
      </c>
      <c r="S2817" s="6">
        <f t="shared" si="651"/>
        <v>0</v>
      </c>
      <c r="T2817" s="11">
        <f t="shared" si="652"/>
        <v>0</v>
      </c>
      <c r="U2817" s="11">
        <f t="shared" si="653"/>
        <v>0</v>
      </c>
      <c r="V2817" s="11">
        <f t="shared" si="659"/>
        <v>0</v>
      </c>
      <c r="W2817" s="20"/>
    </row>
    <row r="2818" spans="1:23" x14ac:dyDescent="0.25">
      <c r="A2818">
        <v>2022042716</v>
      </c>
      <c r="B2818">
        <v>4</v>
      </c>
      <c r="C2818" s="8">
        <v>0.60675000000000001</v>
      </c>
      <c r="D2818" s="6">
        <f t="shared" si="645"/>
        <v>48540</v>
      </c>
      <c r="E2818" s="62">
        <v>0</v>
      </c>
      <c r="F2818" s="6">
        <f t="shared" si="654"/>
        <v>0</v>
      </c>
      <c r="G2818" s="7">
        <v>0.54283000000000003</v>
      </c>
      <c r="H2818" s="6">
        <f t="shared" si="646"/>
        <v>18999.050000000003</v>
      </c>
      <c r="I2818" s="7">
        <v>0.42443999999999998</v>
      </c>
      <c r="J2818" s="6">
        <f t="shared" si="647"/>
        <v>5942.16</v>
      </c>
      <c r="K2818" s="20"/>
      <c r="L2818" s="6">
        <f t="shared" si="648"/>
        <v>40000</v>
      </c>
      <c r="M2818" s="11">
        <f t="shared" si="655"/>
        <v>0</v>
      </c>
      <c r="N2818" s="6">
        <f t="shared" si="649"/>
        <v>8540</v>
      </c>
      <c r="O2818" s="11">
        <f t="shared" si="656"/>
        <v>10459.050000000003</v>
      </c>
      <c r="P2818" s="11">
        <f t="shared" si="650"/>
        <v>0</v>
      </c>
      <c r="Q2818" s="11">
        <f t="shared" si="657"/>
        <v>5942.16</v>
      </c>
      <c r="R2818" s="11">
        <f t="shared" si="658"/>
        <v>16401.210000000003</v>
      </c>
      <c r="S2818" s="6">
        <f t="shared" si="651"/>
        <v>0</v>
      </c>
      <c r="T2818" s="11">
        <f t="shared" si="652"/>
        <v>0</v>
      </c>
      <c r="U2818" s="11">
        <f t="shared" si="653"/>
        <v>0</v>
      </c>
      <c r="V2818" s="11">
        <f t="shared" si="659"/>
        <v>0</v>
      </c>
      <c r="W2818" s="20"/>
    </row>
    <row r="2819" spans="1:23" x14ac:dyDescent="0.25">
      <c r="A2819">
        <v>2022042717</v>
      </c>
      <c r="B2819">
        <v>4</v>
      </c>
      <c r="C2819" s="8">
        <v>0.62243999999999999</v>
      </c>
      <c r="D2819" s="6">
        <f t="shared" si="645"/>
        <v>49795.199999999997</v>
      </c>
      <c r="E2819" s="62">
        <v>0</v>
      </c>
      <c r="F2819" s="6">
        <f t="shared" si="654"/>
        <v>0</v>
      </c>
      <c r="G2819" s="7">
        <v>0.57960999999999996</v>
      </c>
      <c r="H2819" s="6">
        <f t="shared" si="646"/>
        <v>20286.349999999999</v>
      </c>
      <c r="I2819" s="7">
        <v>0.36125000000000002</v>
      </c>
      <c r="J2819" s="6">
        <f t="shared" si="647"/>
        <v>5057.5</v>
      </c>
      <c r="K2819" s="20"/>
      <c r="L2819" s="6">
        <f t="shared" si="648"/>
        <v>40000</v>
      </c>
      <c r="M2819" s="11">
        <f t="shared" si="655"/>
        <v>0</v>
      </c>
      <c r="N2819" s="6">
        <f t="shared" si="649"/>
        <v>9795.1999999999971</v>
      </c>
      <c r="O2819" s="11">
        <f t="shared" si="656"/>
        <v>10491.150000000001</v>
      </c>
      <c r="P2819" s="11">
        <f t="shared" si="650"/>
        <v>0</v>
      </c>
      <c r="Q2819" s="11">
        <f t="shared" si="657"/>
        <v>5057.5</v>
      </c>
      <c r="R2819" s="11">
        <f t="shared" si="658"/>
        <v>15548.650000000001</v>
      </c>
      <c r="S2819" s="6">
        <f t="shared" si="651"/>
        <v>0</v>
      </c>
      <c r="T2819" s="11">
        <f t="shared" si="652"/>
        <v>0</v>
      </c>
      <c r="U2819" s="11">
        <f t="shared" si="653"/>
        <v>0</v>
      </c>
      <c r="V2819" s="11">
        <f t="shared" si="659"/>
        <v>0</v>
      </c>
      <c r="W2819" s="20"/>
    </row>
    <row r="2820" spans="1:23" x14ac:dyDescent="0.25">
      <c r="A2820">
        <v>2022042718</v>
      </c>
      <c r="B2820">
        <v>4</v>
      </c>
      <c r="C2820" s="8">
        <v>0.62841999999999998</v>
      </c>
      <c r="D2820" s="6">
        <f t="shared" si="645"/>
        <v>50273.599999999999</v>
      </c>
      <c r="E2820" s="62">
        <v>0</v>
      </c>
      <c r="F2820" s="6">
        <f t="shared" si="654"/>
        <v>0</v>
      </c>
      <c r="G2820" s="7">
        <v>0.58938999999999997</v>
      </c>
      <c r="H2820" s="6">
        <f t="shared" si="646"/>
        <v>20628.649999999998</v>
      </c>
      <c r="I2820" s="7">
        <v>0.34614</v>
      </c>
      <c r="J2820" s="6">
        <f t="shared" si="647"/>
        <v>4845.96</v>
      </c>
      <c r="K2820" s="20"/>
      <c r="L2820" s="6">
        <f t="shared" si="648"/>
        <v>40000</v>
      </c>
      <c r="M2820" s="11">
        <f t="shared" si="655"/>
        <v>0</v>
      </c>
      <c r="N2820" s="6">
        <f t="shared" si="649"/>
        <v>10273.599999999999</v>
      </c>
      <c r="O2820" s="11">
        <f t="shared" si="656"/>
        <v>10355.049999999999</v>
      </c>
      <c r="P2820" s="11">
        <f t="shared" si="650"/>
        <v>0</v>
      </c>
      <c r="Q2820" s="11">
        <f t="shared" si="657"/>
        <v>4845.96</v>
      </c>
      <c r="R2820" s="11">
        <f t="shared" si="658"/>
        <v>15201.009999999998</v>
      </c>
      <c r="S2820" s="6">
        <f t="shared" si="651"/>
        <v>0</v>
      </c>
      <c r="T2820" s="11">
        <f t="shared" si="652"/>
        <v>0</v>
      </c>
      <c r="U2820" s="11">
        <f t="shared" si="653"/>
        <v>0</v>
      </c>
      <c r="V2820" s="11">
        <f t="shared" si="659"/>
        <v>0</v>
      </c>
      <c r="W2820" s="20"/>
    </row>
    <row r="2821" spans="1:23" x14ac:dyDescent="0.25">
      <c r="A2821">
        <v>2022042719</v>
      </c>
      <c r="B2821">
        <v>4</v>
      </c>
      <c r="C2821" s="8">
        <v>0.61858999999999997</v>
      </c>
      <c r="D2821" s="6">
        <f t="shared" ref="D2821:D2884" si="660">D$18*C2821</f>
        <v>49487.199999999997</v>
      </c>
      <c r="E2821" s="62">
        <v>0</v>
      </c>
      <c r="F2821" s="6">
        <f t="shared" si="654"/>
        <v>0</v>
      </c>
      <c r="G2821" s="7">
        <v>0.59833999999999998</v>
      </c>
      <c r="H2821" s="6">
        <f t="shared" ref="H2821:H2884" si="661">H$18*G2821</f>
        <v>20941.899999999998</v>
      </c>
      <c r="I2821" s="7">
        <v>0.26229999999999998</v>
      </c>
      <c r="J2821" s="6">
        <f t="shared" ref="J2821:J2884" si="662">I2821*J$18</f>
        <v>3672.2</v>
      </c>
      <c r="K2821" s="20"/>
      <c r="L2821" s="6">
        <f t="shared" si="648"/>
        <v>40000</v>
      </c>
      <c r="M2821" s="11">
        <f t="shared" si="655"/>
        <v>0</v>
      </c>
      <c r="N2821" s="6">
        <f t="shared" si="649"/>
        <v>9487.1999999999971</v>
      </c>
      <c r="O2821" s="11">
        <f t="shared" si="656"/>
        <v>11454.7</v>
      </c>
      <c r="P2821" s="11">
        <f t="shared" si="650"/>
        <v>0</v>
      </c>
      <c r="Q2821" s="11">
        <f t="shared" si="657"/>
        <v>3672.2</v>
      </c>
      <c r="R2821" s="11">
        <f t="shared" si="658"/>
        <v>15126.900000000001</v>
      </c>
      <c r="S2821" s="6">
        <f t="shared" si="651"/>
        <v>0</v>
      </c>
      <c r="T2821" s="11">
        <f t="shared" si="652"/>
        <v>0</v>
      </c>
      <c r="U2821" s="11">
        <f t="shared" si="653"/>
        <v>0</v>
      </c>
      <c r="V2821" s="11">
        <f t="shared" si="659"/>
        <v>0</v>
      </c>
      <c r="W2821" s="20"/>
    </row>
    <row r="2822" spans="1:23" x14ac:dyDescent="0.25">
      <c r="A2822">
        <v>2022042720</v>
      </c>
      <c r="B2822">
        <v>4</v>
      </c>
      <c r="C2822" s="8">
        <v>0.60382999999999998</v>
      </c>
      <c r="D2822" s="6">
        <f t="shared" si="660"/>
        <v>48306.400000000001</v>
      </c>
      <c r="E2822" s="62">
        <v>0</v>
      </c>
      <c r="F2822" s="6">
        <f t="shared" si="654"/>
        <v>0</v>
      </c>
      <c r="G2822" s="7">
        <v>0.60840000000000005</v>
      </c>
      <c r="H2822" s="6">
        <f t="shared" si="661"/>
        <v>21294</v>
      </c>
      <c r="I2822" s="7">
        <v>8.1439999999999999E-2</v>
      </c>
      <c r="J2822" s="6">
        <f t="shared" si="662"/>
        <v>1140.1600000000001</v>
      </c>
      <c r="K2822" s="20"/>
      <c r="L2822" s="6">
        <f t="shared" si="648"/>
        <v>40000</v>
      </c>
      <c r="M2822" s="11">
        <f t="shared" si="655"/>
        <v>0</v>
      </c>
      <c r="N2822" s="6">
        <f t="shared" si="649"/>
        <v>8306.4000000000015</v>
      </c>
      <c r="O2822" s="11">
        <f t="shared" si="656"/>
        <v>12987.599999999999</v>
      </c>
      <c r="P2822" s="11">
        <f t="shared" si="650"/>
        <v>0</v>
      </c>
      <c r="Q2822" s="11">
        <f t="shared" si="657"/>
        <v>1140.1600000000001</v>
      </c>
      <c r="R2822" s="11">
        <f t="shared" si="658"/>
        <v>14127.759999999998</v>
      </c>
      <c r="S2822" s="6">
        <f t="shared" si="651"/>
        <v>0</v>
      </c>
      <c r="T2822" s="11">
        <f t="shared" si="652"/>
        <v>0</v>
      </c>
      <c r="U2822" s="11">
        <f t="shared" si="653"/>
        <v>0</v>
      </c>
      <c r="V2822" s="11">
        <f t="shared" si="659"/>
        <v>0</v>
      </c>
      <c r="W2822" s="20"/>
    </row>
    <row r="2823" spans="1:23" x14ac:dyDescent="0.25">
      <c r="A2823">
        <v>2022042721</v>
      </c>
      <c r="B2823">
        <v>4</v>
      </c>
      <c r="C2823" s="8">
        <v>0.59687999999999997</v>
      </c>
      <c r="D2823" s="6">
        <f t="shared" si="660"/>
        <v>47750.399999999994</v>
      </c>
      <c r="E2823" s="62">
        <v>0</v>
      </c>
      <c r="F2823" s="6">
        <f t="shared" si="654"/>
        <v>0</v>
      </c>
      <c r="G2823" s="7">
        <v>0.57721</v>
      </c>
      <c r="H2823" s="6">
        <f t="shared" si="661"/>
        <v>20202.349999999999</v>
      </c>
      <c r="I2823" s="7">
        <v>2.3500000000000001E-3</v>
      </c>
      <c r="J2823" s="6">
        <f t="shared" si="662"/>
        <v>32.9</v>
      </c>
      <c r="K2823" s="20"/>
      <c r="L2823" s="6">
        <f t="shared" si="648"/>
        <v>40000</v>
      </c>
      <c r="M2823" s="11">
        <f t="shared" si="655"/>
        <v>0</v>
      </c>
      <c r="N2823" s="6">
        <f t="shared" si="649"/>
        <v>7750.3999999999942</v>
      </c>
      <c r="O2823" s="11">
        <f t="shared" si="656"/>
        <v>12451.950000000004</v>
      </c>
      <c r="P2823" s="11">
        <f t="shared" si="650"/>
        <v>0</v>
      </c>
      <c r="Q2823" s="11">
        <f t="shared" si="657"/>
        <v>32.9</v>
      </c>
      <c r="R2823" s="11">
        <f t="shared" si="658"/>
        <v>12484.850000000004</v>
      </c>
      <c r="S2823" s="6">
        <f t="shared" si="651"/>
        <v>0</v>
      </c>
      <c r="T2823" s="11">
        <f t="shared" si="652"/>
        <v>0</v>
      </c>
      <c r="U2823" s="11">
        <f t="shared" si="653"/>
        <v>0</v>
      </c>
      <c r="V2823" s="11">
        <f t="shared" si="659"/>
        <v>0</v>
      </c>
      <c r="W2823" s="20"/>
    </row>
    <row r="2824" spans="1:23" x14ac:dyDescent="0.25">
      <c r="A2824">
        <v>2022042722</v>
      </c>
      <c r="B2824">
        <v>4</v>
      </c>
      <c r="C2824" s="8">
        <v>0.58033000000000001</v>
      </c>
      <c r="D2824" s="6">
        <f t="shared" si="660"/>
        <v>46426.400000000001</v>
      </c>
      <c r="E2824" s="62">
        <v>0</v>
      </c>
      <c r="F2824" s="6">
        <f t="shared" si="654"/>
        <v>0</v>
      </c>
      <c r="G2824" s="7">
        <v>0.58840999999999999</v>
      </c>
      <c r="H2824" s="6">
        <f t="shared" si="661"/>
        <v>20594.349999999999</v>
      </c>
      <c r="I2824" s="7">
        <v>0</v>
      </c>
      <c r="J2824" s="6">
        <f t="shared" si="662"/>
        <v>0</v>
      </c>
      <c r="K2824" s="20"/>
      <c r="L2824" s="6">
        <f t="shared" si="648"/>
        <v>40000</v>
      </c>
      <c r="M2824" s="11">
        <f t="shared" si="655"/>
        <v>0</v>
      </c>
      <c r="N2824" s="6">
        <f t="shared" si="649"/>
        <v>6426.4000000000015</v>
      </c>
      <c r="O2824" s="11">
        <f t="shared" si="656"/>
        <v>14167.949999999997</v>
      </c>
      <c r="P2824" s="11">
        <f t="shared" si="650"/>
        <v>0</v>
      </c>
      <c r="Q2824" s="11">
        <f t="shared" si="657"/>
        <v>0</v>
      </c>
      <c r="R2824" s="11">
        <f t="shared" si="658"/>
        <v>14167.949999999997</v>
      </c>
      <c r="S2824" s="6">
        <f t="shared" si="651"/>
        <v>0</v>
      </c>
      <c r="T2824" s="11">
        <f t="shared" si="652"/>
        <v>0</v>
      </c>
      <c r="U2824" s="11">
        <f t="shared" si="653"/>
        <v>0</v>
      </c>
      <c r="V2824" s="11">
        <f t="shared" si="659"/>
        <v>0</v>
      </c>
      <c r="W2824" s="20"/>
    </row>
    <row r="2825" spans="1:23" x14ac:dyDescent="0.25">
      <c r="A2825">
        <v>2022042723</v>
      </c>
      <c r="B2825">
        <v>4</v>
      </c>
      <c r="C2825" s="8">
        <v>0.54530999999999996</v>
      </c>
      <c r="D2825" s="6">
        <f t="shared" si="660"/>
        <v>43624.799999999996</v>
      </c>
      <c r="E2825" s="62">
        <v>0</v>
      </c>
      <c r="F2825" s="6">
        <f t="shared" si="654"/>
        <v>0</v>
      </c>
      <c r="G2825" s="7">
        <v>0.61385000000000001</v>
      </c>
      <c r="H2825" s="6">
        <f t="shared" si="661"/>
        <v>21484.75</v>
      </c>
      <c r="I2825" s="7">
        <v>0</v>
      </c>
      <c r="J2825" s="6">
        <f t="shared" si="662"/>
        <v>0</v>
      </c>
      <c r="K2825" s="20"/>
      <c r="L2825" s="6">
        <f t="shared" si="648"/>
        <v>40000</v>
      </c>
      <c r="M2825" s="11">
        <f t="shared" si="655"/>
        <v>0</v>
      </c>
      <c r="N2825" s="6">
        <f t="shared" si="649"/>
        <v>3624.7999999999956</v>
      </c>
      <c r="O2825" s="11">
        <f t="shared" si="656"/>
        <v>17859.950000000004</v>
      </c>
      <c r="P2825" s="11">
        <f t="shared" si="650"/>
        <v>0</v>
      </c>
      <c r="Q2825" s="11">
        <f t="shared" si="657"/>
        <v>0</v>
      </c>
      <c r="R2825" s="11">
        <f t="shared" si="658"/>
        <v>17859.950000000004</v>
      </c>
      <c r="S2825" s="6">
        <f t="shared" si="651"/>
        <v>0</v>
      </c>
      <c r="T2825" s="11">
        <f t="shared" si="652"/>
        <v>0</v>
      </c>
      <c r="U2825" s="11">
        <f t="shared" si="653"/>
        <v>0</v>
      </c>
      <c r="V2825" s="11">
        <f t="shared" si="659"/>
        <v>0</v>
      </c>
      <c r="W2825" s="20"/>
    </row>
    <row r="2826" spans="1:23" x14ac:dyDescent="0.25">
      <c r="A2826">
        <v>2022042724</v>
      </c>
      <c r="B2826">
        <v>4</v>
      </c>
      <c r="C2826" s="8">
        <v>0.50627</v>
      </c>
      <c r="D2826" s="6">
        <f t="shared" si="660"/>
        <v>40501.599999999999</v>
      </c>
      <c r="E2826" s="62">
        <v>0</v>
      </c>
      <c r="F2826" s="6">
        <f t="shared" si="654"/>
        <v>0</v>
      </c>
      <c r="G2826" s="7">
        <v>0.61992000000000003</v>
      </c>
      <c r="H2826" s="6">
        <f t="shared" si="661"/>
        <v>21697.200000000001</v>
      </c>
      <c r="I2826" s="7">
        <v>0</v>
      </c>
      <c r="J2826" s="6">
        <f t="shared" si="662"/>
        <v>0</v>
      </c>
      <c r="K2826" s="20"/>
      <c r="L2826" s="6">
        <f t="shared" si="648"/>
        <v>40000</v>
      </c>
      <c r="M2826" s="11">
        <f t="shared" si="655"/>
        <v>0</v>
      </c>
      <c r="N2826" s="6">
        <f t="shared" si="649"/>
        <v>501.59999999999854</v>
      </c>
      <c r="O2826" s="11">
        <f t="shared" si="656"/>
        <v>21195.600000000002</v>
      </c>
      <c r="P2826" s="11">
        <f t="shared" si="650"/>
        <v>0</v>
      </c>
      <c r="Q2826" s="11">
        <f t="shared" si="657"/>
        <v>0</v>
      </c>
      <c r="R2826" s="11">
        <f t="shared" si="658"/>
        <v>21195.600000000002</v>
      </c>
      <c r="S2826" s="6">
        <f t="shared" si="651"/>
        <v>0</v>
      </c>
      <c r="T2826" s="11">
        <f t="shared" si="652"/>
        <v>0</v>
      </c>
      <c r="U2826" s="11">
        <f t="shared" si="653"/>
        <v>0</v>
      </c>
      <c r="V2826" s="11">
        <f t="shared" si="659"/>
        <v>0</v>
      </c>
      <c r="W2826" s="20"/>
    </row>
    <row r="2827" spans="1:23" x14ac:dyDescent="0.25">
      <c r="A2827">
        <v>2022042801</v>
      </c>
      <c r="B2827">
        <v>5</v>
      </c>
      <c r="C2827" s="8">
        <v>0.47510999999999998</v>
      </c>
      <c r="D2827" s="6">
        <f t="shared" si="660"/>
        <v>38008.799999999996</v>
      </c>
      <c r="E2827" s="62">
        <v>0</v>
      </c>
      <c r="F2827" s="6">
        <f t="shared" si="654"/>
        <v>0</v>
      </c>
      <c r="G2827" s="7">
        <v>0.63529000000000002</v>
      </c>
      <c r="H2827" s="6">
        <f t="shared" si="661"/>
        <v>22235.15</v>
      </c>
      <c r="I2827" s="7">
        <v>0</v>
      </c>
      <c r="J2827" s="6">
        <f t="shared" si="662"/>
        <v>0</v>
      </c>
      <c r="K2827" s="20"/>
      <c r="L2827" s="6">
        <f t="shared" si="648"/>
        <v>38008.799999999996</v>
      </c>
      <c r="M2827" s="11">
        <f t="shared" si="655"/>
        <v>1991.2000000000044</v>
      </c>
      <c r="N2827" s="6">
        <f t="shared" si="649"/>
        <v>0</v>
      </c>
      <c r="O2827" s="11">
        <f t="shared" si="656"/>
        <v>22235.15</v>
      </c>
      <c r="P2827" s="11">
        <f t="shared" si="650"/>
        <v>0</v>
      </c>
      <c r="Q2827" s="11">
        <f t="shared" si="657"/>
        <v>0</v>
      </c>
      <c r="R2827" s="11">
        <f t="shared" si="658"/>
        <v>24226.350000000006</v>
      </c>
      <c r="S2827" s="6">
        <f t="shared" si="651"/>
        <v>0</v>
      </c>
      <c r="T2827" s="11">
        <f t="shared" si="652"/>
        <v>0</v>
      </c>
      <c r="U2827" s="11">
        <f t="shared" si="653"/>
        <v>0</v>
      </c>
      <c r="V2827" s="11">
        <f t="shared" si="659"/>
        <v>0</v>
      </c>
      <c r="W2827" s="20"/>
    </row>
    <row r="2828" spans="1:23" x14ac:dyDescent="0.25">
      <c r="A2828">
        <v>2022042802</v>
      </c>
      <c r="B2828">
        <v>5</v>
      </c>
      <c r="C2828" s="8">
        <v>0.45483000000000001</v>
      </c>
      <c r="D2828" s="6">
        <f t="shared" si="660"/>
        <v>36386.400000000001</v>
      </c>
      <c r="E2828" s="62">
        <v>0</v>
      </c>
      <c r="F2828" s="6">
        <f t="shared" si="654"/>
        <v>0</v>
      </c>
      <c r="G2828" s="7">
        <v>0.63534999999999997</v>
      </c>
      <c r="H2828" s="6">
        <f t="shared" si="661"/>
        <v>22237.25</v>
      </c>
      <c r="I2828" s="7">
        <v>0</v>
      </c>
      <c r="J2828" s="6">
        <f t="shared" si="662"/>
        <v>0</v>
      </c>
      <c r="K2828" s="20"/>
      <c r="L2828" s="6">
        <f t="shared" si="648"/>
        <v>36386.400000000001</v>
      </c>
      <c r="M2828" s="11">
        <f t="shared" si="655"/>
        <v>3613.5999999999985</v>
      </c>
      <c r="N2828" s="6">
        <f t="shared" si="649"/>
        <v>0</v>
      </c>
      <c r="O2828" s="11">
        <f t="shared" si="656"/>
        <v>22237.25</v>
      </c>
      <c r="P2828" s="11">
        <f t="shared" si="650"/>
        <v>0</v>
      </c>
      <c r="Q2828" s="11">
        <f t="shared" si="657"/>
        <v>0</v>
      </c>
      <c r="R2828" s="11">
        <f t="shared" si="658"/>
        <v>25850.85</v>
      </c>
      <c r="S2828" s="6">
        <f t="shared" si="651"/>
        <v>0</v>
      </c>
      <c r="T2828" s="11">
        <f t="shared" si="652"/>
        <v>0</v>
      </c>
      <c r="U2828" s="11">
        <f t="shared" si="653"/>
        <v>0</v>
      </c>
      <c r="V2828" s="11">
        <f t="shared" si="659"/>
        <v>0</v>
      </c>
      <c r="W2828" s="20"/>
    </row>
    <row r="2829" spans="1:23" x14ac:dyDescent="0.25">
      <c r="A2829">
        <v>2022042803</v>
      </c>
      <c r="B2829">
        <v>5</v>
      </c>
      <c r="C2829" s="8">
        <v>0.44213999999999998</v>
      </c>
      <c r="D2829" s="6">
        <f t="shared" si="660"/>
        <v>35371.199999999997</v>
      </c>
      <c r="E2829" s="62">
        <v>0</v>
      </c>
      <c r="F2829" s="6">
        <f t="shared" si="654"/>
        <v>0</v>
      </c>
      <c r="G2829" s="7">
        <v>0.61480999999999997</v>
      </c>
      <c r="H2829" s="6">
        <f t="shared" si="661"/>
        <v>21518.35</v>
      </c>
      <c r="I2829" s="7">
        <v>0</v>
      </c>
      <c r="J2829" s="6">
        <f t="shared" si="662"/>
        <v>0</v>
      </c>
      <c r="K2829" s="20"/>
      <c r="L2829" s="6">
        <f t="shared" si="648"/>
        <v>35371.199999999997</v>
      </c>
      <c r="M2829" s="11">
        <f t="shared" si="655"/>
        <v>4628.8000000000029</v>
      </c>
      <c r="N2829" s="6">
        <f t="shared" si="649"/>
        <v>0</v>
      </c>
      <c r="O2829" s="11">
        <f t="shared" si="656"/>
        <v>21518.35</v>
      </c>
      <c r="P2829" s="11">
        <f t="shared" si="650"/>
        <v>0</v>
      </c>
      <c r="Q2829" s="11">
        <f t="shared" si="657"/>
        <v>0</v>
      </c>
      <c r="R2829" s="11">
        <f t="shared" si="658"/>
        <v>26147.15</v>
      </c>
      <c r="S2829" s="6">
        <f t="shared" si="651"/>
        <v>0</v>
      </c>
      <c r="T2829" s="11">
        <f t="shared" si="652"/>
        <v>0</v>
      </c>
      <c r="U2829" s="11">
        <f t="shared" si="653"/>
        <v>0</v>
      </c>
      <c r="V2829" s="11">
        <f t="shared" si="659"/>
        <v>0</v>
      </c>
      <c r="W2829" s="20"/>
    </row>
    <row r="2830" spans="1:23" x14ac:dyDescent="0.25">
      <c r="A2830">
        <v>2022042804</v>
      </c>
      <c r="B2830">
        <v>5</v>
      </c>
      <c r="C2830" s="8">
        <v>0.43647000000000002</v>
      </c>
      <c r="D2830" s="6">
        <f t="shared" si="660"/>
        <v>34917.599999999999</v>
      </c>
      <c r="E2830" s="62">
        <v>0</v>
      </c>
      <c r="F2830" s="6">
        <f t="shared" si="654"/>
        <v>0</v>
      </c>
      <c r="G2830" s="7">
        <v>0.60209000000000001</v>
      </c>
      <c r="H2830" s="6">
        <f t="shared" si="661"/>
        <v>21073.15</v>
      </c>
      <c r="I2830" s="7">
        <v>0</v>
      </c>
      <c r="J2830" s="6">
        <f t="shared" si="662"/>
        <v>0</v>
      </c>
      <c r="K2830" s="20"/>
      <c r="L2830" s="6">
        <f t="shared" si="648"/>
        <v>34917.599999999999</v>
      </c>
      <c r="M2830" s="11">
        <f t="shared" si="655"/>
        <v>5082.4000000000015</v>
      </c>
      <c r="N2830" s="6">
        <f t="shared" si="649"/>
        <v>0</v>
      </c>
      <c r="O2830" s="11">
        <f t="shared" si="656"/>
        <v>21073.15</v>
      </c>
      <c r="P2830" s="11">
        <f t="shared" si="650"/>
        <v>0</v>
      </c>
      <c r="Q2830" s="11">
        <f t="shared" si="657"/>
        <v>0</v>
      </c>
      <c r="R2830" s="11">
        <f t="shared" si="658"/>
        <v>26155.550000000003</v>
      </c>
      <c r="S2830" s="6">
        <f t="shared" si="651"/>
        <v>0</v>
      </c>
      <c r="T2830" s="11">
        <f t="shared" si="652"/>
        <v>0</v>
      </c>
      <c r="U2830" s="11">
        <f t="shared" si="653"/>
        <v>0</v>
      </c>
      <c r="V2830" s="11">
        <f t="shared" si="659"/>
        <v>0</v>
      </c>
      <c r="W2830" s="20"/>
    </row>
    <row r="2831" spans="1:23" x14ac:dyDescent="0.25">
      <c r="A2831">
        <v>2022042805</v>
      </c>
      <c r="B2831">
        <v>5</v>
      </c>
      <c r="C2831" s="8">
        <v>0.43752000000000002</v>
      </c>
      <c r="D2831" s="6">
        <f t="shared" si="660"/>
        <v>35001.599999999999</v>
      </c>
      <c r="E2831" s="62">
        <v>0</v>
      </c>
      <c r="F2831" s="6">
        <f t="shared" si="654"/>
        <v>0</v>
      </c>
      <c r="G2831" s="7">
        <v>0.58653</v>
      </c>
      <c r="H2831" s="6">
        <f t="shared" si="661"/>
        <v>20528.55</v>
      </c>
      <c r="I2831" s="7">
        <v>0</v>
      </c>
      <c r="J2831" s="6">
        <f t="shared" si="662"/>
        <v>0</v>
      </c>
      <c r="K2831" s="20"/>
      <c r="L2831" s="6">
        <f t="shared" si="648"/>
        <v>35001.599999999999</v>
      </c>
      <c r="M2831" s="11">
        <f t="shared" si="655"/>
        <v>4998.4000000000015</v>
      </c>
      <c r="N2831" s="6">
        <f t="shared" si="649"/>
        <v>0</v>
      </c>
      <c r="O2831" s="11">
        <f t="shared" si="656"/>
        <v>20528.55</v>
      </c>
      <c r="P2831" s="11">
        <f t="shared" si="650"/>
        <v>0</v>
      </c>
      <c r="Q2831" s="11">
        <f t="shared" si="657"/>
        <v>0</v>
      </c>
      <c r="R2831" s="11">
        <f t="shared" si="658"/>
        <v>25526.95</v>
      </c>
      <c r="S2831" s="6">
        <f t="shared" si="651"/>
        <v>0</v>
      </c>
      <c r="T2831" s="11">
        <f t="shared" si="652"/>
        <v>0</v>
      </c>
      <c r="U2831" s="11">
        <f t="shared" si="653"/>
        <v>0</v>
      </c>
      <c r="V2831" s="11">
        <f t="shared" si="659"/>
        <v>0</v>
      </c>
      <c r="W2831" s="20"/>
    </row>
    <row r="2832" spans="1:23" x14ac:dyDescent="0.25">
      <c r="A2832">
        <v>2022042806</v>
      </c>
      <c r="B2832">
        <v>5</v>
      </c>
      <c r="C2832" s="8">
        <v>0.45463999999999999</v>
      </c>
      <c r="D2832" s="6">
        <f t="shared" si="660"/>
        <v>36371.199999999997</v>
      </c>
      <c r="E2832" s="62">
        <v>0</v>
      </c>
      <c r="F2832" s="6">
        <f t="shared" si="654"/>
        <v>0</v>
      </c>
      <c r="G2832" s="7">
        <v>0.55257000000000001</v>
      </c>
      <c r="H2832" s="6">
        <f t="shared" si="661"/>
        <v>19339.95</v>
      </c>
      <c r="I2832" s="7">
        <v>0</v>
      </c>
      <c r="J2832" s="6">
        <f t="shared" si="662"/>
        <v>0</v>
      </c>
      <c r="K2832" s="20"/>
      <c r="L2832" s="6">
        <f t="shared" si="648"/>
        <v>36371.199999999997</v>
      </c>
      <c r="M2832" s="11">
        <f t="shared" si="655"/>
        <v>3628.8000000000029</v>
      </c>
      <c r="N2832" s="6">
        <f t="shared" si="649"/>
        <v>0</v>
      </c>
      <c r="O2832" s="11">
        <f t="shared" si="656"/>
        <v>19339.95</v>
      </c>
      <c r="P2832" s="11">
        <f t="shared" si="650"/>
        <v>0</v>
      </c>
      <c r="Q2832" s="11">
        <f t="shared" si="657"/>
        <v>0</v>
      </c>
      <c r="R2832" s="11">
        <f t="shared" si="658"/>
        <v>22968.750000000004</v>
      </c>
      <c r="S2832" s="6">
        <f t="shared" si="651"/>
        <v>0</v>
      </c>
      <c r="T2832" s="11">
        <f t="shared" si="652"/>
        <v>0</v>
      </c>
      <c r="U2832" s="11">
        <f t="shared" si="653"/>
        <v>0</v>
      </c>
      <c r="V2832" s="11">
        <f t="shared" si="659"/>
        <v>0</v>
      </c>
      <c r="W2832" s="20"/>
    </row>
    <row r="2833" spans="1:23" x14ac:dyDescent="0.25">
      <c r="A2833">
        <v>2022042807</v>
      </c>
      <c r="B2833">
        <v>5</v>
      </c>
      <c r="C2833" s="8">
        <v>0.48637000000000002</v>
      </c>
      <c r="D2833" s="6">
        <f t="shared" si="660"/>
        <v>38909.599999999999</v>
      </c>
      <c r="E2833" s="62">
        <v>0</v>
      </c>
      <c r="F2833" s="6">
        <f t="shared" si="654"/>
        <v>0</v>
      </c>
      <c r="G2833" s="7">
        <v>0.53144000000000002</v>
      </c>
      <c r="H2833" s="6">
        <f t="shared" si="661"/>
        <v>18600.400000000001</v>
      </c>
      <c r="I2833" s="7">
        <v>2.9999999999999997E-4</v>
      </c>
      <c r="J2833" s="6">
        <f t="shared" si="662"/>
        <v>4.1999999999999993</v>
      </c>
      <c r="K2833" s="20"/>
      <c r="L2833" s="6">
        <f t="shared" si="648"/>
        <v>38909.599999999999</v>
      </c>
      <c r="M2833" s="11">
        <f t="shared" si="655"/>
        <v>1090.4000000000015</v>
      </c>
      <c r="N2833" s="6">
        <f t="shared" si="649"/>
        <v>0</v>
      </c>
      <c r="O2833" s="11">
        <f t="shared" si="656"/>
        <v>18600.400000000001</v>
      </c>
      <c r="P2833" s="11">
        <f t="shared" si="650"/>
        <v>0</v>
      </c>
      <c r="Q2833" s="11">
        <f t="shared" si="657"/>
        <v>4.1999999999999993</v>
      </c>
      <c r="R2833" s="11">
        <f t="shared" si="658"/>
        <v>19695.000000000004</v>
      </c>
      <c r="S2833" s="6">
        <f t="shared" si="651"/>
        <v>0</v>
      </c>
      <c r="T2833" s="11">
        <f t="shared" si="652"/>
        <v>0</v>
      </c>
      <c r="U2833" s="11">
        <f t="shared" si="653"/>
        <v>0</v>
      </c>
      <c r="V2833" s="11">
        <f t="shared" si="659"/>
        <v>0</v>
      </c>
      <c r="W2833" s="20"/>
    </row>
    <row r="2834" spans="1:23" x14ac:dyDescent="0.25">
      <c r="A2834">
        <v>2022042808</v>
      </c>
      <c r="B2834">
        <v>5</v>
      </c>
      <c r="C2834" s="8">
        <v>0.50275000000000003</v>
      </c>
      <c r="D2834" s="6">
        <f t="shared" si="660"/>
        <v>40220</v>
      </c>
      <c r="E2834" s="62">
        <v>0</v>
      </c>
      <c r="F2834" s="6">
        <f t="shared" si="654"/>
        <v>0</v>
      </c>
      <c r="G2834" s="7">
        <v>0.49634</v>
      </c>
      <c r="H2834" s="6">
        <f t="shared" si="661"/>
        <v>17371.900000000001</v>
      </c>
      <c r="I2834" s="7">
        <v>5.9209999999999999E-2</v>
      </c>
      <c r="J2834" s="6">
        <f t="shared" si="662"/>
        <v>828.93999999999994</v>
      </c>
      <c r="K2834" s="20"/>
      <c r="L2834" s="6">
        <f t="shared" si="648"/>
        <v>40000</v>
      </c>
      <c r="M2834" s="11">
        <f t="shared" si="655"/>
        <v>0</v>
      </c>
      <c r="N2834" s="6">
        <f t="shared" si="649"/>
        <v>220</v>
      </c>
      <c r="O2834" s="11">
        <f t="shared" si="656"/>
        <v>17151.900000000001</v>
      </c>
      <c r="P2834" s="11">
        <f t="shared" si="650"/>
        <v>0</v>
      </c>
      <c r="Q2834" s="11">
        <f t="shared" si="657"/>
        <v>828.93999999999994</v>
      </c>
      <c r="R2834" s="11">
        <f t="shared" si="658"/>
        <v>17980.84</v>
      </c>
      <c r="S2834" s="6">
        <f t="shared" si="651"/>
        <v>0</v>
      </c>
      <c r="T2834" s="11">
        <f t="shared" si="652"/>
        <v>0</v>
      </c>
      <c r="U2834" s="11">
        <f t="shared" si="653"/>
        <v>0</v>
      </c>
      <c r="V2834" s="11">
        <f t="shared" si="659"/>
        <v>0</v>
      </c>
      <c r="W2834" s="20"/>
    </row>
    <row r="2835" spans="1:23" x14ac:dyDescent="0.25">
      <c r="A2835">
        <v>2022042809</v>
      </c>
      <c r="B2835">
        <v>5</v>
      </c>
      <c r="C2835" s="8">
        <v>0.52120999999999995</v>
      </c>
      <c r="D2835" s="6">
        <f t="shared" si="660"/>
        <v>41696.799999999996</v>
      </c>
      <c r="E2835" s="62">
        <v>0</v>
      </c>
      <c r="F2835" s="6">
        <f t="shared" si="654"/>
        <v>0</v>
      </c>
      <c r="G2835" s="7">
        <v>0.48376000000000002</v>
      </c>
      <c r="H2835" s="6">
        <f t="shared" si="661"/>
        <v>16931.600000000002</v>
      </c>
      <c r="I2835" s="7">
        <v>0.35639999999999999</v>
      </c>
      <c r="J2835" s="6">
        <f t="shared" si="662"/>
        <v>4989.6000000000004</v>
      </c>
      <c r="K2835" s="20"/>
      <c r="L2835" s="6">
        <f t="shared" si="648"/>
        <v>40000</v>
      </c>
      <c r="M2835" s="11">
        <f t="shared" si="655"/>
        <v>0</v>
      </c>
      <c r="N2835" s="6">
        <f t="shared" si="649"/>
        <v>1696.7999999999956</v>
      </c>
      <c r="O2835" s="11">
        <f t="shared" si="656"/>
        <v>15234.800000000007</v>
      </c>
      <c r="P2835" s="11">
        <f t="shared" si="650"/>
        <v>0</v>
      </c>
      <c r="Q2835" s="11">
        <f t="shared" si="657"/>
        <v>4989.6000000000004</v>
      </c>
      <c r="R2835" s="11">
        <f t="shared" si="658"/>
        <v>20224.400000000009</v>
      </c>
      <c r="S2835" s="6">
        <f t="shared" si="651"/>
        <v>0</v>
      </c>
      <c r="T2835" s="11">
        <f t="shared" si="652"/>
        <v>0</v>
      </c>
      <c r="U2835" s="11">
        <f t="shared" si="653"/>
        <v>0</v>
      </c>
      <c r="V2835" s="11">
        <f t="shared" si="659"/>
        <v>0</v>
      </c>
      <c r="W2835" s="20"/>
    </row>
    <row r="2836" spans="1:23" x14ac:dyDescent="0.25">
      <c r="A2836">
        <v>2022042810</v>
      </c>
      <c r="B2836">
        <v>5</v>
      </c>
      <c r="C2836" s="8">
        <v>0.54196999999999995</v>
      </c>
      <c r="D2836" s="6">
        <f t="shared" si="660"/>
        <v>43357.599999999999</v>
      </c>
      <c r="E2836" s="62">
        <v>0</v>
      </c>
      <c r="F2836" s="6">
        <f t="shared" si="654"/>
        <v>0</v>
      </c>
      <c r="G2836" s="7">
        <v>0.52875000000000005</v>
      </c>
      <c r="H2836" s="6">
        <f t="shared" si="661"/>
        <v>18506.250000000004</v>
      </c>
      <c r="I2836" s="7">
        <v>0.46877999999999997</v>
      </c>
      <c r="J2836" s="6">
        <f t="shared" si="662"/>
        <v>6562.92</v>
      </c>
      <c r="K2836" s="20"/>
      <c r="L2836" s="6">
        <f t="shared" ref="L2836:L2899" si="663">IF(D2836-F2836&gt;C$17,C$17,D2836-F2836)</f>
        <v>40000</v>
      </c>
      <c r="M2836" s="11">
        <f t="shared" si="655"/>
        <v>0</v>
      </c>
      <c r="N2836" s="6">
        <f t="shared" ref="N2836:N2899" si="664">IF(D2836-F2836-L2836&gt;H2836,H2836,D2836-F2836-L2836)</f>
        <v>3357.5999999999985</v>
      </c>
      <c r="O2836" s="11">
        <f t="shared" si="656"/>
        <v>15148.650000000005</v>
      </c>
      <c r="P2836" s="11">
        <f t="shared" ref="P2836:P2899" si="665">IF(D2836-F2836-L2836-N2836&gt;J2836,J2836,D2836-F2836-L2836-N2836)</f>
        <v>0</v>
      </c>
      <c r="Q2836" s="11">
        <f t="shared" si="657"/>
        <v>6562.92</v>
      </c>
      <c r="R2836" s="11">
        <f t="shared" si="658"/>
        <v>21711.570000000007</v>
      </c>
      <c r="S2836" s="6">
        <f t="shared" ref="S2836:S2899" si="666">D2836-F2836-L2836-N2836-P2836</f>
        <v>0</v>
      </c>
      <c r="T2836" s="11">
        <f t="shared" ref="T2836:T2899" si="667">IF(T2835-AD$23+AD$24*R2836-S2836&gt;T$19,T$19,IF(T2835-AD$23+AD$24*R2836-S2836&lt;0,0,T2835-AD$23+AD$24*R2836-S2836))</f>
        <v>0</v>
      </c>
      <c r="U2836" s="11">
        <f t="shared" ref="U2836:U2899" si="668">IF(T2835-AD$23-T2836&gt;0,T2835-AD$23-T2836,0)</f>
        <v>0</v>
      </c>
      <c r="V2836" s="11">
        <f t="shared" si="659"/>
        <v>0</v>
      </c>
      <c r="W2836" s="20"/>
    </row>
    <row r="2837" spans="1:23" x14ac:dyDescent="0.25">
      <c r="A2837">
        <v>2022042811</v>
      </c>
      <c r="B2837">
        <v>5</v>
      </c>
      <c r="C2837" s="8">
        <v>0.56110000000000004</v>
      </c>
      <c r="D2837" s="6">
        <f t="shared" si="660"/>
        <v>44888</v>
      </c>
      <c r="E2837" s="62">
        <v>0</v>
      </c>
      <c r="F2837" s="6">
        <f t="shared" ref="F2837:F2900" si="669">F$18*E2837</f>
        <v>0</v>
      </c>
      <c r="G2837" s="7">
        <v>0.54464000000000001</v>
      </c>
      <c r="H2837" s="6">
        <f t="shared" si="661"/>
        <v>19062.400000000001</v>
      </c>
      <c r="I2837" s="7">
        <v>0.55176000000000003</v>
      </c>
      <c r="J2837" s="6">
        <f t="shared" si="662"/>
        <v>7724.64</v>
      </c>
      <c r="K2837" s="20"/>
      <c r="L2837" s="6">
        <f t="shared" si="663"/>
        <v>40000</v>
      </c>
      <c r="M2837" s="11">
        <f t="shared" ref="M2837:M2900" si="670">C$17-L2837</f>
        <v>0</v>
      </c>
      <c r="N2837" s="6">
        <f t="shared" si="664"/>
        <v>4888</v>
      </c>
      <c r="O2837" s="11">
        <f t="shared" ref="O2837:O2900" si="671">H2837-N2837</f>
        <v>14174.400000000001</v>
      </c>
      <c r="P2837" s="11">
        <f t="shared" si="665"/>
        <v>0</v>
      </c>
      <c r="Q2837" s="11">
        <f t="shared" ref="Q2837:Q2900" si="672">J2837-P2837</f>
        <v>7724.64</v>
      </c>
      <c r="R2837" s="11">
        <f t="shared" ref="R2837:R2900" si="673">M2837+O2837+Q2837</f>
        <v>21899.040000000001</v>
      </c>
      <c r="S2837" s="6">
        <f t="shared" si="666"/>
        <v>0</v>
      </c>
      <c r="T2837" s="11">
        <f t="shared" si="667"/>
        <v>0</v>
      </c>
      <c r="U2837" s="11">
        <f t="shared" si="668"/>
        <v>0</v>
      </c>
      <c r="V2837" s="11">
        <f t="shared" ref="V2837:V2900" si="674">D2837-F2837-L2837-N2837-P2837-U2837</f>
        <v>0</v>
      </c>
      <c r="W2837" s="20"/>
    </row>
    <row r="2838" spans="1:23" x14ac:dyDescent="0.25">
      <c r="A2838">
        <v>2022042812</v>
      </c>
      <c r="B2838">
        <v>5</v>
      </c>
      <c r="C2838" s="8">
        <v>0.58096999999999999</v>
      </c>
      <c r="D2838" s="6">
        <f t="shared" si="660"/>
        <v>46477.599999999999</v>
      </c>
      <c r="E2838" s="62">
        <v>0</v>
      </c>
      <c r="F2838" s="6">
        <f t="shared" si="669"/>
        <v>0</v>
      </c>
      <c r="G2838" s="7">
        <v>0.52949000000000002</v>
      </c>
      <c r="H2838" s="6">
        <f t="shared" si="661"/>
        <v>18532.150000000001</v>
      </c>
      <c r="I2838" s="7">
        <v>0.65539999999999998</v>
      </c>
      <c r="J2838" s="6">
        <f t="shared" si="662"/>
        <v>9175.6</v>
      </c>
      <c r="K2838" s="20"/>
      <c r="L2838" s="6">
        <f t="shared" si="663"/>
        <v>40000</v>
      </c>
      <c r="M2838" s="11">
        <f t="shared" si="670"/>
        <v>0</v>
      </c>
      <c r="N2838" s="6">
        <f t="shared" si="664"/>
        <v>6477.5999999999985</v>
      </c>
      <c r="O2838" s="11">
        <f t="shared" si="671"/>
        <v>12054.550000000003</v>
      </c>
      <c r="P2838" s="11">
        <f t="shared" si="665"/>
        <v>0</v>
      </c>
      <c r="Q2838" s="11">
        <f t="shared" si="672"/>
        <v>9175.6</v>
      </c>
      <c r="R2838" s="11">
        <f t="shared" si="673"/>
        <v>21230.15</v>
      </c>
      <c r="S2838" s="6">
        <f t="shared" si="666"/>
        <v>0</v>
      </c>
      <c r="T2838" s="11">
        <f t="shared" si="667"/>
        <v>0</v>
      </c>
      <c r="U2838" s="11">
        <f t="shared" si="668"/>
        <v>0</v>
      </c>
      <c r="V2838" s="11">
        <f t="shared" si="674"/>
        <v>0</v>
      </c>
      <c r="W2838" s="20"/>
    </row>
    <row r="2839" spans="1:23" x14ac:dyDescent="0.25">
      <c r="A2839">
        <v>2022042813</v>
      </c>
      <c r="B2839">
        <v>5</v>
      </c>
      <c r="C2839" s="8">
        <v>0.60270000000000001</v>
      </c>
      <c r="D2839" s="6">
        <f t="shared" si="660"/>
        <v>48216</v>
      </c>
      <c r="E2839" s="62">
        <v>0</v>
      </c>
      <c r="F2839" s="6">
        <f t="shared" si="669"/>
        <v>0</v>
      </c>
      <c r="G2839" s="7">
        <v>0.52751999999999999</v>
      </c>
      <c r="H2839" s="6">
        <f t="shared" si="661"/>
        <v>18463.2</v>
      </c>
      <c r="I2839" s="7">
        <v>0.69105000000000005</v>
      </c>
      <c r="J2839" s="6">
        <f t="shared" si="662"/>
        <v>9674.7000000000007</v>
      </c>
      <c r="K2839" s="20"/>
      <c r="L2839" s="6">
        <f t="shared" si="663"/>
        <v>40000</v>
      </c>
      <c r="M2839" s="11">
        <f t="shared" si="670"/>
        <v>0</v>
      </c>
      <c r="N2839" s="6">
        <f t="shared" si="664"/>
        <v>8216</v>
      </c>
      <c r="O2839" s="11">
        <f t="shared" si="671"/>
        <v>10247.200000000001</v>
      </c>
      <c r="P2839" s="11">
        <f t="shared" si="665"/>
        <v>0</v>
      </c>
      <c r="Q2839" s="11">
        <f t="shared" si="672"/>
        <v>9674.7000000000007</v>
      </c>
      <c r="R2839" s="11">
        <f t="shared" si="673"/>
        <v>19921.900000000001</v>
      </c>
      <c r="S2839" s="6">
        <f t="shared" si="666"/>
        <v>0</v>
      </c>
      <c r="T2839" s="11">
        <f t="shared" si="667"/>
        <v>0</v>
      </c>
      <c r="U2839" s="11">
        <f t="shared" si="668"/>
        <v>0</v>
      </c>
      <c r="V2839" s="11">
        <f t="shared" si="674"/>
        <v>0</v>
      </c>
      <c r="W2839" s="20"/>
    </row>
    <row r="2840" spans="1:23" x14ac:dyDescent="0.25">
      <c r="A2840">
        <v>2022042814</v>
      </c>
      <c r="B2840">
        <v>5</v>
      </c>
      <c r="C2840" s="8">
        <v>0.62551000000000001</v>
      </c>
      <c r="D2840" s="6">
        <f t="shared" si="660"/>
        <v>50040.800000000003</v>
      </c>
      <c r="E2840" s="62">
        <v>0</v>
      </c>
      <c r="F2840" s="6">
        <f t="shared" si="669"/>
        <v>0</v>
      </c>
      <c r="G2840" s="7">
        <v>0.53442999999999996</v>
      </c>
      <c r="H2840" s="6">
        <f t="shared" si="661"/>
        <v>18705.05</v>
      </c>
      <c r="I2840" s="7">
        <v>0.72374000000000005</v>
      </c>
      <c r="J2840" s="6">
        <f t="shared" si="662"/>
        <v>10132.36</v>
      </c>
      <c r="K2840" s="20"/>
      <c r="L2840" s="6">
        <f t="shared" si="663"/>
        <v>40000</v>
      </c>
      <c r="M2840" s="11">
        <f t="shared" si="670"/>
        <v>0</v>
      </c>
      <c r="N2840" s="6">
        <f t="shared" si="664"/>
        <v>10040.800000000003</v>
      </c>
      <c r="O2840" s="11">
        <f t="shared" si="671"/>
        <v>8664.2499999999964</v>
      </c>
      <c r="P2840" s="11">
        <f t="shared" si="665"/>
        <v>0</v>
      </c>
      <c r="Q2840" s="11">
        <f t="shared" si="672"/>
        <v>10132.36</v>
      </c>
      <c r="R2840" s="11">
        <f t="shared" si="673"/>
        <v>18796.609999999997</v>
      </c>
      <c r="S2840" s="6">
        <f t="shared" si="666"/>
        <v>0</v>
      </c>
      <c r="T2840" s="11">
        <f t="shared" si="667"/>
        <v>0</v>
      </c>
      <c r="U2840" s="11">
        <f t="shared" si="668"/>
        <v>0</v>
      </c>
      <c r="V2840" s="11">
        <f t="shared" si="674"/>
        <v>0</v>
      </c>
      <c r="W2840" s="20"/>
    </row>
    <row r="2841" spans="1:23" x14ac:dyDescent="0.25">
      <c r="A2841">
        <v>2022042815</v>
      </c>
      <c r="B2841">
        <v>5</v>
      </c>
      <c r="C2841" s="8">
        <v>0.6431</v>
      </c>
      <c r="D2841" s="6">
        <f t="shared" si="660"/>
        <v>51448</v>
      </c>
      <c r="E2841" s="62">
        <v>0</v>
      </c>
      <c r="F2841" s="6">
        <f t="shared" si="669"/>
        <v>0</v>
      </c>
      <c r="G2841" s="7">
        <v>0.56474999999999997</v>
      </c>
      <c r="H2841" s="6">
        <f t="shared" si="661"/>
        <v>19766.25</v>
      </c>
      <c r="I2841" s="7">
        <v>0.65571000000000002</v>
      </c>
      <c r="J2841" s="6">
        <f t="shared" si="662"/>
        <v>9179.94</v>
      </c>
      <c r="K2841" s="20"/>
      <c r="L2841" s="6">
        <f t="shared" si="663"/>
        <v>40000</v>
      </c>
      <c r="M2841" s="11">
        <f t="shared" si="670"/>
        <v>0</v>
      </c>
      <c r="N2841" s="6">
        <f t="shared" si="664"/>
        <v>11448</v>
      </c>
      <c r="O2841" s="11">
        <f t="shared" si="671"/>
        <v>8318.25</v>
      </c>
      <c r="P2841" s="11">
        <f t="shared" si="665"/>
        <v>0</v>
      </c>
      <c r="Q2841" s="11">
        <f t="shared" si="672"/>
        <v>9179.94</v>
      </c>
      <c r="R2841" s="11">
        <f t="shared" si="673"/>
        <v>17498.190000000002</v>
      </c>
      <c r="S2841" s="6">
        <f t="shared" si="666"/>
        <v>0</v>
      </c>
      <c r="T2841" s="11">
        <f t="shared" si="667"/>
        <v>0</v>
      </c>
      <c r="U2841" s="11">
        <f t="shared" si="668"/>
        <v>0</v>
      </c>
      <c r="V2841" s="11">
        <f t="shared" si="674"/>
        <v>0</v>
      </c>
      <c r="W2841" s="20"/>
    </row>
    <row r="2842" spans="1:23" x14ac:dyDescent="0.25">
      <c r="A2842">
        <v>2022042816</v>
      </c>
      <c r="B2842">
        <v>5</v>
      </c>
      <c r="C2842" s="8">
        <v>0.65876000000000001</v>
      </c>
      <c r="D2842" s="6">
        <f t="shared" si="660"/>
        <v>52700.800000000003</v>
      </c>
      <c r="E2842" s="62">
        <v>0</v>
      </c>
      <c r="F2842" s="6">
        <f t="shared" si="669"/>
        <v>0</v>
      </c>
      <c r="G2842" s="7">
        <v>0.59765000000000001</v>
      </c>
      <c r="H2842" s="6">
        <f t="shared" si="661"/>
        <v>20917.75</v>
      </c>
      <c r="I2842" s="7">
        <v>0.56566000000000005</v>
      </c>
      <c r="J2842" s="6">
        <f t="shared" si="662"/>
        <v>7919.2400000000007</v>
      </c>
      <c r="K2842" s="20"/>
      <c r="L2842" s="6">
        <f t="shared" si="663"/>
        <v>40000</v>
      </c>
      <c r="M2842" s="11">
        <f t="shared" si="670"/>
        <v>0</v>
      </c>
      <c r="N2842" s="6">
        <f t="shared" si="664"/>
        <v>12700.800000000003</v>
      </c>
      <c r="O2842" s="11">
        <f t="shared" si="671"/>
        <v>8216.9499999999971</v>
      </c>
      <c r="P2842" s="11">
        <f t="shared" si="665"/>
        <v>0</v>
      </c>
      <c r="Q2842" s="11">
        <f t="shared" si="672"/>
        <v>7919.2400000000007</v>
      </c>
      <c r="R2842" s="11">
        <f t="shared" si="673"/>
        <v>16136.189999999999</v>
      </c>
      <c r="S2842" s="6">
        <f t="shared" si="666"/>
        <v>0</v>
      </c>
      <c r="T2842" s="11">
        <f t="shared" si="667"/>
        <v>0</v>
      </c>
      <c r="U2842" s="11">
        <f t="shared" si="668"/>
        <v>0</v>
      </c>
      <c r="V2842" s="11">
        <f t="shared" si="674"/>
        <v>0</v>
      </c>
      <c r="W2842" s="20"/>
    </row>
    <row r="2843" spans="1:23" x14ac:dyDescent="0.25">
      <c r="A2843">
        <v>2022042817</v>
      </c>
      <c r="B2843">
        <v>5</v>
      </c>
      <c r="C2843" s="8">
        <v>0.67232999999999998</v>
      </c>
      <c r="D2843" s="6">
        <f t="shared" si="660"/>
        <v>53786.400000000001</v>
      </c>
      <c r="E2843" s="62">
        <v>0</v>
      </c>
      <c r="F2843" s="6">
        <f t="shared" si="669"/>
        <v>0</v>
      </c>
      <c r="G2843" s="7">
        <v>0.61185</v>
      </c>
      <c r="H2843" s="6">
        <f t="shared" si="661"/>
        <v>21414.75</v>
      </c>
      <c r="I2843" s="7">
        <v>0.51132</v>
      </c>
      <c r="J2843" s="6">
        <f t="shared" si="662"/>
        <v>7158.48</v>
      </c>
      <c r="K2843" s="20"/>
      <c r="L2843" s="6">
        <f t="shared" si="663"/>
        <v>40000</v>
      </c>
      <c r="M2843" s="11">
        <f t="shared" si="670"/>
        <v>0</v>
      </c>
      <c r="N2843" s="6">
        <f t="shared" si="664"/>
        <v>13786.400000000001</v>
      </c>
      <c r="O2843" s="11">
        <f t="shared" si="671"/>
        <v>7628.3499999999985</v>
      </c>
      <c r="P2843" s="11">
        <f t="shared" si="665"/>
        <v>0</v>
      </c>
      <c r="Q2843" s="11">
        <f t="shared" si="672"/>
        <v>7158.48</v>
      </c>
      <c r="R2843" s="11">
        <f t="shared" si="673"/>
        <v>14786.829999999998</v>
      </c>
      <c r="S2843" s="6">
        <f t="shared" si="666"/>
        <v>0</v>
      </c>
      <c r="T2843" s="11">
        <f t="shared" si="667"/>
        <v>0</v>
      </c>
      <c r="U2843" s="11">
        <f t="shared" si="668"/>
        <v>0</v>
      </c>
      <c r="V2843" s="11">
        <f t="shared" si="674"/>
        <v>0</v>
      </c>
      <c r="W2843" s="20"/>
    </row>
    <row r="2844" spans="1:23" x14ac:dyDescent="0.25">
      <c r="A2844">
        <v>2022042818</v>
      </c>
      <c r="B2844">
        <v>5</v>
      </c>
      <c r="C2844" s="8">
        <v>0.67895000000000005</v>
      </c>
      <c r="D2844" s="6">
        <f t="shared" si="660"/>
        <v>54316.000000000007</v>
      </c>
      <c r="E2844" s="62">
        <v>0</v>
      </c>
      <c r="F2844" s="6">
        <f t="shared" si="669"/>
        <v>0</v>
      </c>
      <c r="G2844" s="7">
        <v>0.63685999999999998</v>
      </c>
      <c r="H2844" s="6">
        <f t="shared" si="661"/>
        <v>22290.1</v>
      </c>
      <c r="I2844" s="7">
        <v>0.43878</v>
      </c>
      <c r="J2844" s="6">
        <f t="shared" si="662"/>
        <v>6142.92</v>
      </c>
      <c r="K2844" s="20"/>
      <c r="L2844" s="6">
        <f t="shared" si="663"/>
        <v>40000</v>
      </c>
      <c r="M2844" s="11">
        <f t="shared" si="670"/>
        <v>0</v>
      </c>
      <c r="N2844" s="6">
        <f t="shared" si="664"/>
        <v>14316.000000000007</v>
      </c>
      <c r="O2844" s="11">
        <f t="shared" si="671"/>
        <v>7974.0999999999913</v>
      </c>
      <c r="P2844" s="11">
        <f t="shared" si="665"/>
        <v>0</v>
      </c>
      <c r="Q2844" s="11">
        <f t="shared" si="672"/>
        <v>6142.92</v>
      </c>
      <c r="R2844" s="11">
        <f t="shared" si="673"/>
        <v>14117.019999999991</v>
      </c>
      <c r="S2844" s="6">
        <f t="shared" si="666"/>
        <v>0</v>
      </c>
      <c r="T2844" s="11">
        <f t="shared" si="667"/>
        <v>0</v>
      </c>
      <c r="U2844" s="11">
        <f t="shared" si="668"/>
        <v>0</v>
      </c>
      <c r="V2844" s="11">
        <f t="shared" si="674"/>
        <v>0</v>
      </c>
      <c r="W2844" s="20"/>
    </row>
    <row r="2845" spans="1:23" x14ac:dyDescent="0.25">
      <c r="A2845">
        <v>2022042819</v>
      </c>
      <c r="B2845">
        <v>5</v>
      </c>
      <c r="C2845" s="8">
        <v>0.66713999999999996</v>
      </c>
      <c r="D2845" s="6">
        <f t="shared" si="660"/>
        <v>53371.199999999997</v>
      </c>
      <c r="E2845" s="62">
        <v>0</v>
      </c>
      <c r="F2845" s="6">
        <f t="shared" si="669"/>
        <v>0</v>
      </c>
      <c r="G2845" s="7">
        <v>0.63114000000000003</v>
      </c>
      <c r="H2845" s="6">
        <f t="shared" si="661"/>
        <v>22089.9</v>
      </c>
      <c r="I2845" s="7">
        <v>0.39518999999999999</v>
      </c>
      <c r="J2845" s="6">
        <f t="shared" si="662"/>
        <v>5532.66</v>
      </c>
      <c r="K2845" s="20"/>
      <c r="L2845" s="6">
        <f t="shared" si="663"/>
        <v>40000</v>
      </c>
      <c r="M2845" s="11">
        <f t="shared" si="670"/>
        <v>0</v>
      </c>
      <c r="N2845" s="6">
        <f t="shared" si="664"/>
        <v>13371.199999999997</v>
      </c>
      <c r="O2845" s="11">
        <f t="shared" si="671"/>
        <v>8718.7000000000044</v>
      </c>
      <c r="P2845" s="11">
        <f t="shared" si="665"/>
        <v>0</v>
      </c>
      <c r="Q2845" s="11">
        <f t="shared" si="672"/>
        <v>5532.66</v>
      </c>
      <c r="R2845" s="11">
        <f t="shared" si="673"/>
        <v>14251.360000000004</v>
      </c>
      <c r="S2845" s="6">
        <f t="shared" si="666"/>
        <v>0</v>
      </c>
      <c r="T2845" s="11">
        <f t="shared" si="667"/>
        <v>0</v>
      </c>
      <c r="U2845" s="11">
        <f t="shared" si="668"/>
        <v>0</v>
      </c>
      <c r="V2845" s="11">
        <f t="shared" si="674"/>
        <v>0</v>
      </c>
      <c r="W2845" s="20"/>
    </row>
    <row r="2846" spans="1:23" x14ac:dyDescent="0.25">
      <c r="A2846">
        <v>2022042820</v>
      </c>
      <c r="B2846">
        <v>5</v>
      </c>
      <c r="C2846" s="8">
        <v>0.65344999999999998</v>
      </c>
      <c r="D2846" s="6">
        <f t="shared" si="660"/>
        <v>52276</v>
      </c>
      <c r="E2846" s="62">
        <v>0</v>
      </c>
      <c r="F2846" s="6">
        <f t="shared" si="669"/>
        <v>0</v>
      </c>
      <c r="G2846" s="7">
        <v>0.64949999999999997</v>
      </c>
      <c r="H2846" s="6">
        <f t="shared" si="661"/>
        <v>22732.5</v>
      </c>
      <c r="I2846" s="7">
        <v>0.19871</v>
      </c>
      <c r="J2846" s="6">
        <f t="shared" si="662"/>
        <v>2781.94</v>
      </c>
      <c r="K2846" s="20"/>
      <c r="L2846" s="6">
        <f t="shared" si="663"/>
        <v>40000</v>
      </c>
      <c r="M2846" s="11">
        <f t="shared" si="670"/>
        <v>0</v>
      </c>
      <c r="N2846" s="6">
        <f t="shared" si="664"/>
        <v>12276</v>
      </c>
      <c r="O2846" s="11">
        <f t="shared" si="671"/>
        <v>10456.5</v>
      </c>
      <c r="P2846" s="11">
        <f t="shared" si="665"/>
        <v>0</v>
      </c>
      <c r="Q2846" s="11">
        <f t="shared" si="672"/>
        <v>2781.94</v>
      </c>
      <c r="R2846" s="11">
        <f t="shared" si="673"/>
        <v>13238.44</v>
      </c>
      <c r="S2846" s="6">
        <f t="shared" si="666"/>
        <v>0</v>
      </c>
      <c r="T2846" s="11">
        <f t="shared" si="667"/>
        <v>0</v>
      </c>
      <c r="U2846" s="11">
        <f t="shared" si="668"/>
        <v>0</v>
      </c>
      <c r="V2846" s="11">
        <f t="shared" si="674"/>
        <v>0</v>
      </c>
      <c r="W2846" s="20"/>
    </row>
    <row r="2847" spans="1:23" x14ac:dyDescent="0.25">
      <c r="A2847">
        <v>2022042821</v>
      </c>
      <c r="B2847">
        <v>5</v>
      </c>
      <c r="C2847" s="8">
        <v>0.64337</v>
      </c>
      <c r="D2847" s="6">
        <f t="shared" si="660"/>
        <v>51469.599999999999</v>
      </c>
      <c r="E2847" s="62">
        <v>0</v>
      </c>
      <c r="F2847" s="6">
        <f t="shared" si="669"/>
        <v>0</v>
      </c>
      <c r="G2847" s="7">
        <v>0.65835999999999995</v>
      </c>
      <c r="H2847" s="6">
        <f t="shared" si="661"/>
        <v>23042.6</v>
      </c>
      <c r="I2847" s="7">
        <v>1.516E-2</v>
      </c>
      <c r="J2847" s="6">
        <f t="shared" si="662"/>
        <v>212.24</v>
      </c>
      <c r="K2847" s="20"/>
      <c r="L2847" s="6">
        <f t="shared" si="663"/>
        <v>40000</v>
      </c>
      <c r="M2847" s="11">
        <f t="shared" si="670"/>
        <v>0</v>
      </c>
      <c r="N2847" s="6">
        <f t="shared" si="664"/>
        <v>11469.599999999999</v>
      </c>
      <c r="O2847" s="11">
        <f t="shared" si="671"/>
        <v>11573</v>
      </c>
      <c r="P2847" s="11">
        <f t="shared" si="665"/>
        <v>0</v>
      </c>
      <c r="Q2847" s="11">
        <f t="shared" si="672"/>
        <v>212.24</v>
      </c>
      <c r="R2847" s="11">
        <f t="shared" si="673"/>
        <v>11785.24</v>
      </c>
      <c r="S2847" s="6">
        <f t="shared" si="666"/>
        <v>0</v>
      </c>
      <c r="T2847" s="11">
        <f t="shared" si="667"/>
        <v>0</v>
      </c>
      <c r="U2847" s="11">
        <f t="shared" si="668"/>
        <v>0</v>
      </c>
      <c r="V2847" s="11">
        <f t="shared" si="674"/>
        <v>0</v>
      </c>
      <c r="W2847" s="20"/>
    </row>
    <row r="2848" spans="1:23" x14ac:dyDescent="0.25">
      <c r="A2848">
        <v>2022042822</v>
      </c>
      <c r="B2848">
        <v>5</v>
      </c>
      <c r="C2848" s="8">
        <v>0.62583999999999995</v>
      </c>
      <c r="D2848" s="6">
        <f t="shared" si="660"/>
        <v>50067.199999999997</v>
      </c>
      <c r="E2848" s="62">
        <v>0</v>
      </c>
      <c r="F2848" s="6">
        <f t="shared" si="669"/>
        <v>0</v>
      </c>
      <c r="G2848" s="7">
        <v>0.67183999999999999</v>
      </c>
      <c r="H2848" s="6">
        <f t="shared" si="661"/>
        <v>23514.400000000001</v>
      </c>
      <c r="I2848" s="7">
        <v>8.9300000000000004E-3</v>
      </c>
      <c r="J2848" s="6">
        <f t="shared" si="662"/>
        <v>125.02000000000001</v>
      </c>
      <c r="K2848" s="20"/>
      <c r="L2848" s="6">
        <f t="shared" si="663"/>
        <v>40000</v>
      </c>
      <c r="M2848" s="11">
        <f t="shared" si="670"/>
        <v>0</v>
      </c>
      <c r="N2848" s="6">
        <f t="shared" si="664"/>
        <v>10067.199999999997</v>
      </c>
      <c r="O2848" s="11">
        <f t="shared" si="671"/>
        <v>13447.200000000004</v>
      </c>
      <c r="P2848" s="11">
        <f t="shared" si="665"/>
        <v>0</v>
      </c>
      <c r="Q2848" s="11">
        <f t="shared" si="672"/>
        <v>125.02000000000001</v>
      </c>
      <c r="R2848" s="11">
        <f t="shared" si="673"/>
        <v>13572.220000000005</v>
      </c>
      <c r="S2848" s="6">
        <f t="shared" si="666"/>
        <v>0</v>
      </c>
      <c r="T2848" s="11">
        <f t="shared" si="667"/>
        <v>0</v>
      </c>
      <c r="U2848" s="11">
        <f t="shared" si="668"/>
        <v>0</v>
      </c>
      <c r="V2848" s="11">
        <f t="shared" si="674"/>
        <v>0</v>
      </c>
      <c r="W2848" s="20"/>
    </row>
    <row r="2849" spans="1:23" x14ac:dyDescent="0.25">
      <c r="A2849">
        <v>2022042823</v>
      </c>
      <c r="B2849">
        <v>5</v>
      </c>
      <c r="C2849" s="8">
        <v>0.58872000000000002</v>
      </c>
      <c r="D2849" s="6">
        <f t="shared" si="660"/>
        <v>47097.599999999999</v>
      </c>
      <c r="E2849" s="62">
        <v>0</v>
      </c>
      <c r="F2849" s="6">
        <f t="shared" si="669"/>
        <v>0</v>
      </c>
      <c r="G2849" s="7">
        <v>0.68574000000000002</v>
      </c>
      <c r="H2849" s="6">
        <f t="shared" si="661"/>
        <v>24000.9</v>
      </c>
      <c r="I2849" s="7">
        <v>8.9300000000000004E-3</v>
      </c>
      <c r="J2849" s="6">
        <f t="shared" si="662"/>
        <v>125.02000000000001</v>
      </c>
      <c r="K2849" s="20"/>
      <c r="L2849" s="6">
        <f t="shared" si="663"/>
        <v>40000</v>
      </c>
      <c r="M2849" s="11">
        <f t="shared" si="670"/>
        <v>0</v>
      </c>
      <c r="N2849" s="6">
        <f t="shared" si="664"/>
        <v>7097.5999999999985</v>
      </c>
      <c r="O2849" s="11">
        <f t="shared" si="671"/>
        <v>16903.300000000003</v>
      </c>
      <c r="P2849" s="11">
        <f t="shared" si="665"/>
        <v>0</v>
      </c>
      <c r="Q2849" s="11">
        <f t="shared" si="672"/>
        <v>125.02000000000001</v>
      </c>
      <c r="R2849" s="11">
        <f t="shared" si="673"/>
        <v>17028.320000000003</v>
      </c>
      <c r="S2849" s="6">
        <f t="shared" si="666"/>
        <v>0</v>
      </c>
      <c r="T2849" s="11">
        <f t="shared" si="667"/>
        <v>0</v>
      </c>
      <c r="U2849" s="11">
        <f t="shared" si="668"/>
        <v>0</v>
      </c>
      <c r="V2849" s="11">
        <f t="shared" si="674"/>
        <v>0</v>
      </c>
      <c r="W2849" s="20"/>
    </row>
    <row r="2850" spans="1:23" x14ac:dyDescent="0.25">
      <c r="A2850">
        <v>2022042824</v>
      </c>
      <c r="B2850">
        <v>5</v>
      </c>
      <c r="C2850" s="8">
        <v>0.54798999999999998</v>
      </c>
      <c r="D2850" s="6">
        <f t="shared" si="660"/>
        <v>43839.199999999997</v>
      </c>
      <c r="E2850" s="62">
        <v>0</v>
      </c>
      <c r="F2850" s="6">
        <f t="shared" si="669"/>
        <v>0</v>
      </c>
      <c r="G2850" s="7">
        <v>0.68367999999999995</v>
      </c>
      <c r="H2850" s="6">
        <f t="shared" si="661"/>
        <v>23928.799999999999</v>
      </c>
      <c r="I2850" s="7">
        <v>8.9200000000000008E-3</v>
      </c>
      <c r="J2850" s="6">
        <f t="shared" si="662"/>
        <v>124.88000000000001</v>
      </c>
      <c r="K2850" s="20"/>
      <c r="L2850" s="6">
        <f t="shared" si="663"/>
        <v>40000</v>
      </c>
      <c r="M2850" s="11">
        <f t="shared" si="670"/>
        <v>0</v>
      </c>
      <c r="N2850" s="6">
        <f t="shared" si="664"/>
        <v>3839.1999999999971</v>
      </c>
      <c r="O2850" s="11">
        <f t="shared" si="671"/>
        <v>20089.600000000002</v>
      </c>
      <c r="P2850" s="11">
        <f t="shared" si="665"/>
        <v>0</v>
      </c>
      <c r="Q2850" s="11">
        <f t="shared" si="672"/>
        <v>124.88000000000001</v>
      </c>
      <c r="R2850" s="11">
        <f t="shared" si="673"/>
        <v>20214.480000000003</v>
      </c>
      <c r="S2850" s="6">
        <f t="shared" si="666"/>
        <v>0</v>
      </c>
      <c r="T2850" s="11">
        <f t="shared" si="667"/>
        <v>0</v>
      </c>
      <c r="U2850" s="11">
        <f t="shared" si="668"/>
        <v>0</v>
      </c>
      <c r="V2850" s="11">
        <f t="shared" si="674"/>
        <v>0</v>
      </c>
      <c r="W2850" s="20"/>
    </row>
    <row r="2851" spans="1:23" x14ac:dyDescent="0.25">
      <c r="A2851">
        <v>2022042901</v>
      </c>
      <c r="B2851">
        <v>6</v>
      </c>
      <c r="C2851" s="8">
        <v>0.51527999999999996</v>
      </c>
      <c r="D2851" s="6">
        <f t="shared" si="660"/>
        <v>41222.399999999994</v>
      </c>
      <c r="E2851" s="62">
        <v>0</v>
      </c>
      <c r="F2851" s="6">
        <f t="shared" si="669"/>
        <v>0</v>
      </c>
      <c r="G2851" s="7">
        <v>0.67344999999999999</v>
      </c>
      <c r="H2851" s="6">
        <f t="shared" si="661"/>
        <v>23570.75</v>
      </c>
      <c r="I2851" s="7">
        <v>8.9200000000000008E-3</v>
      </c>
      <c r="J2851" s="6">
        <f t="shared" si="662"/>
        <v>124.88000000000001</v>
      </c>
      <c r="K2851" s="20"/>
      <c r="L2851" s="6">
        <f t="shared" si="663"/>
        <v>40000</v>
      </c>
      <c r="M2851" s="11">
        <f t="shared" si="670"/>
        <v>0</v>
      </c>
      <c r="N2851" s="6">
        <f t="shared" si="664"/>
        <v>1222.3999999999942</v>
      </c>
      <c r="O2851" s="11">
        <f t="shared" si="671"/>
        <v>22348.350000000006</v>
      </c>
      <c r="P2851" s="11">
        <f t="shared" si="665"/>
        <v>0</v>
      </c>
      <c r="Q2851" s="11">
        <f t="shared" si="672"/>
        <v>124.88000000000001</v>
      </c>
      <c r="R2851" s="11">
        <f t="shared" si="673"/>
        <v>22473.230000000007</v>
      </c>
      <c r="S2851" s="6">
        <f t="shared" si="666"/>
        <v>0</v>
      </c>
      <c r="T2851" s="11">
        <f t="shared" si="667"/>
        <v>0</v>
      </c>
      <c r="U2851" s="11">
        <f t="shared" si="668"/>
        <v>0</v>
      </c>
      <c r="V2851" s="11">
        <f t="shared" si="674"/>
        <v>0</v>
      </c>
      <c r="W2851" s="20"/>
    </row>
    <row r="2852" spans="1:23" x14ac:dyDescent="0.25">
      <c r="A2852">
        <v>2022042902</v>
      </c>
      <c r="B2852">
        <v>6</v>
      </c>
      <c r="C2852" s="8">
        <v>0.49317</v>
      </c>
      <c r="D2852" s="6">
        <f t="shared" si="660"/>
        <v>39453.599999999999</v>
      </c>
      <c r="E2852" s="62">
        <v>0</v>
      </c>
      <c r="F2852" s="6">
        <f t="shared" si="669"/>
        <v>0</v>
      </c>
      <c r="G2852" s="7">
        <v>0.67061999999999999</v>
      </c>
      <c r="H2852" s="6">
        <f t="shared" si="661"/>
        <v>23471.7</v>
      </c>
      <c r="I2852" s="7">
        <v>8.9200000000000008E-3</v>
      </c>
      <c r="J2852" s="6">
        <f t="shared" si="662"/>
        <v>124.88000000000001</v>
      </c>
      <c r="K2852" s="20"/>
      <c r="L2852" s="6">
        <f t="shared" si="663"/>
        <v>39453.599999999999</v>
      </c>
      <c r="M2852" s="11">
        <f t="shared" si="670"/>
        <v>546.40000000000146</v>
      </c>
      <c r="N2852" s="6">
        <f t="shared" si="664"/>
        <v>0</v>
      </c>
      <c r="O2852" s="11">
        <f t="shared" si="671"/>
        <v>23471.7</v>
      </c>
      <c r="P2852" s="11">
        <f t="shared" si="665"/>
        <v>0</v>
      </c>
      <c r="Q2852" s="11">
        <f t="shared" si="672"/>
        <v>124.88000000000001</v>
      </c>
      <c r="R2852" s="11">
        <f t="shared" si="673"/>
        <v>24142.980000000003</v>
      </c>
      <c r="S2852" s="6">
        <f t="shared" si="666"/>
        <v>0</v>
      </c>
      <c r="T2852" s="11">
        <f t="shared" si="667"/>
        <v>0</v>
      </c>
      <c r="U2852" s="11">
        <f t="shared" si="668"/>
        <v>0</v>
      </c>
      <c r="V2852" s="11">
        <f t="shared" si="674"/>
        <v>0</v>
      </c>
      <c r="W2852" s="20"/>
    </row>
    <row r="2853" spans="1:23" x14ac:dyDescent="0.25">
      <c r="A2853">
        <v>2022042903</v>
      </c>
      <c r="B2853">
        <v>6</v>
      </c>
      <c r="C2853" s="8">
        <v>0.47582000000000002</v>
      </c>
      <c r="D2853" s="6">
        <f t="shared" si="660"/>
        <v>38065.599999999999</v>
      </c>
      <c r="E2853" s="62">
        <v>0</v>
      </c>
      <c r="F2853" s="6">
        <f t="shared" si="669"/>
        <v>0</v>
      </c>
      <c r="G2853" s="7">
        <v>0.65734000000000004</v>
      </c>
      <c r="H2853" s="6">
        <f t="shared" si="661"/>
        <v>23006.9</v>
      </c>
      <c r="I2853" s="7">
        <v>8.9200000000000008E-3</v>
      </c>
      <c r="J2853" s="6">
        <f t="shared" si="662"/>
        <v>124.88000000000001</v>
      </c>
      <c r="K2853" s="20"/>
      <c r="L2853" s="6">
        <f t="shared" si="663"/>
        <v>38065.599999999999</v>
      </c>
      <c r="M2853" s="11">
        <f t="shared" si="670"/>
        <v>1934.4000000000015</v>
      </c>
      <c r="N2853" s="6">
        <f t="shared" si="664"/>
        <v>0</v>
      </c>
      <c r="O2853" s="11">
        <f t="shared" si="671"/>
        <v>23006.9</v>
      </c>
      <c r="P2853" s="11">
        <f t="shared" si="665"/>
        <v>0</v>
      </c>
      <c r="Q2853" s="11">
        <f t="shared" si="672"/>
        <v>124.88000000000001</v>
      </c>
      <c r="R2853" s="11">
        <f t="shared" si="673"/>
        <v>25066.180000000004</v>
      </c>
      <c r="S2853" s="6">
        <f t="shared" si="666"/>
        <v>0</v>
      </c>
      <c r="T2853" s="11">
        <f t="shared" si="667"/>
        <v>0</v>
      </c>
      <c r="U2853" s="11">
        <f t="shared" si="668"/>
        <v>0</v>
      </c>
      <c r="V2853" s="11">
        <f t="shared" si="674"/>
        <v>0</v>
      </c>
      <c r="W2853" s="20"/>
    </row>
    <row r="2854" spans="1:23" x14ac:dyDescent="0.25">
      <c r="A2854">
        <v>2022042904</v>
      </c>
      <c r="B2854">
        <v>6</v>
      </c>
      <c r="C2854" s="8">
        <v>0.47755999999999998</v>
      </c>
      <c r="D2854" s="6">
        <f t="shared" si="660"/>
        <v>38204.799999999996</v>
      </c>
      <c r="E2854" s="62">
        <v>0</v>
      </c>
      <c r="F2854" s="6">
        <f t="shared" si="669"/>
        <v>0</v>
      </c>
      <c r="G2854" s="7">
        <v>0.65125</v>
      </c>
      <c r="H2854" s="6">
        <f t="shared" si="661"/>
        <v>22793.75</v>
      </c>
      <c r="I2854" s="7">
        <v>8.9200000000000008E-3</v>
      </c>
      <c r="J2854" s="6">
        <f t="shared" si="662"/>
        <v>124.88000000000001</v>
      </c>
      <c r="K2854" s="20"/>
      <c r="L2854" s="6">
        <f t="shared" si="663"/>
        <v>38204.799999999996</v>
      </c>
      <c r="M2854" s="11">
        <f t="shared" si="670"/>
        <v>1795.2000000000044</v>
      </c>
      <c r="N2854" s="6">
        <f t="shared" si="664"/>
        <v>0</v>
      </c>
      <c r="O2854" s="11">
        <f t="shared" si="671"/>
        <v>22793.75</v>
      </c>
      <c r="P2854" s="11">
        <f t="shared" si="665"/>
        <v>0</v>
      </c>
      <c r="Q2854" s="11">
        <f t="shared" si="672"/>
        <v>124.88000000000001</v>
      </c>
      <c r="R2854" s="11">
        <f t="shared" si="673"/>
        <v>24713.830000000005</v>
      </c>
      <c r="S2854" s="6">
        <f t="shared" si="666"/>
        <v>0</v>
      </c>
      <c r="T2854" s="11">
        <f t="shared" si="667"/>
        <v>0</v>
      </c>
      <c r="U2854" s="11">
        <f t="shared" si="668"/>
        <v>0</v>
      </c>
      <c r="V2854" s="11">
        <f t="shared" si="674"/>
        <v>0</v>
      </c>
      <c r="W2854" s="20"/>
    </row>
    <row r="2855" spans="1:23" x14ac:dyDescent="0.25">
      <c r="A2855">
        <v>2022042905</v>
      </c>
      <c r="B2855">
        <v>6</v>
      </c>
      <c r="C2855" s="8">
        <v>0.47998000000000002</v>
      </c>
      <c r="D2855" s="6">
        <f t="shared" si="660"/>
        <v>38398.400000000001</v>
      </c>
      <c r="E2855" s="62">
        <v>0</v>
      </c>
      <c r="F2855" s="6">
        <f t="shared" si="669"/>
        <v>0</v>
      </c>
      <c r="G2855" s="7">
        <v>0.65068999999999999</v>
      </c>
      <c r="H2855" s="6">
        <f t="shared" si="661"/>
        <v>22774.15</v>
      </c>
      <c r="I2855" s="7">
        <v>8.9200000000000008E-3</v>
      </c>
      <c r="J2855" s="6">
        <f t="shared" si="662"/>
        <v>124.88000000000001</v>
      </c>
      <c r="K2855" s="20"/>
      <c r="L2855" s="6">
        <f t="shared" si="663"/>
        <v>38398.400000000001</v>
      </c>
      <c r="M2855" s="11">
        <f t="shared" si="670"/>
        <v>1601.5999999999985</v>
      </c>
      <c r="N2855" s="6">
        <f t="shared" si="664"/>
        <v>0</v>
      </c>
      <c r="O2855" s="11">
        <f t="shared" si="671"/>
        <v>22774.15</v>
      </c>
      <c r="P2855" s="11">
        <f t="shared" si="665"/>
        <v>0</v>
      </c>
      <c r="Q2855" s="11">
        <f t="shared" si="672"/>
        <v>124.88000000000001</v>
      </c>
      <c r="R2855" s="11">
        <f t="shared" si="673"/>
        <v>24500.63</v>
      </c>
      <c r="S2855" s="6">
        <f t="shared" si="666"/>
        <v>0</v>
      </c>
      <c r="T2855" s="11">
        <f t="shared" si="667"/>
        <v>0</v>
      </c>
      <c r="U2855" s="11">
        <f t="shared" si="668"/>
        <v>0</v>
      </c>
      <c r="V2855" s="11">
        <f t="shared" si="674"/>
        <v>0</v>
      </c>
      <c r="W2855" s="20"/>
    </row>
    <row r="2856" spans="1:23" x14ac:dyDescent="0.25">
      <c r="A2856">
        <v>2022042906</v>
      </c>
      <c r="B2856">
        <v>6</v>
      </c>
      <c r="C2856" s="8">
        <v>0.49176999999999998</v>
      </c>
      <c r="D2856" s="6">
        <f t="shared" si="660"/>
        <v>39341.599999999999</v>
      </c>
      <c r="E2856" s="62">
        <v>0</v>
      </c>
      <c r="F2856" s="6">
        <f t="shared" si="669"/>
        <v>0</v>
      </c>
      <c r="G2856" s="7">
        <v>0.64992000000000005</v>
      </c>
      <c r="H2856" s="6">
        <f t="shared" si="661"/>
        <v>22747.200000000001</v>
      </c>
      <c r="I2856" s="7">
        <v>8.9300000000000004E-3</v>
      </c>
      <c r="J2856" s="6">
        <f t="shared" si="662"/>
        <v>125.02000000000001</v>
      </c>
      <c r="K2856" s="20"/>
      <c r="L2856" s="6">
        <f t="shared" si="663"/>
        <v>39341.599999999999</v>
      </c>
      <c r="M2856" s="11">
        <f t="shared" si="670"/>
        <v>658.40000000000146</v>
      </c>
      <c r="N2856" s="6">
        <f t="shared" si="664"/>
        <v>0</v>
      </c>
      <c r="O2856" s="11">
        <f t="shared" si="671"/>
        <v>22747.200000000001</v>
      </c>
      <c r="P2856" s="11">
        <f t="shared" si="665"/>
        <v>0</v>
      </c>
      <c r="Q2856" s="11">
        <f t="shared" si="672"/>
        <v>125.02000000000001</v>
      </c>
      <c r="R2856" s="11">
        <f t="shared" si="673"/>
        <v>23530.620000000003</v>
      </c>
      <c r="S2856" s="6">
        <f t="shared" si="666"/>
        <v>0</v>
      </c>
      <c r="T2856" s="11">
        <f t="shared" si="667"/>
        <v>0</v>
      </c>
      <c r="U2856" s="11">
        <f t="shared" si="668"/>
        <v>0</v>
      </c>
      <c r="V2856" s="11">
        <f t="shared" si="674"/>
        <v>0</v>
      </c>
      <c r="W2856" s="20"/>
    </row>
    <row r="2857" spans="1:23" x14ac:dyDescent="0.25">
      <c r="A2857">
        <v>2022042907</v>
      </c>
      <c r="B2857">
        <v>6</v>
      </c>
      <c r="C2857" s="8">
        <v>0.51588999999999996</v>
      </c>
      <c r="D2857" s="6">
        <f t="shared" si="660"/>
        <v>41271.199999999997</v>
      </c>
      <c r="E2857" s="62">
        <v>0</v>
      </c>
      <c r="F2857" s="6">
        <f t="shared" si="669"/>
        <v>0</v>
      </c>
      <c r="G2857" s="7">
        <v>0.64346000000000003</v>
      </c>
      <c r="H2857" s="6">
        <f t="shared" si="661"/>
        <v>22521.100000000002</v>
      </c>
      <c r="I2857" s="7">
        <v>1.0499999999999999E-3</v>
      </c>
      <c r="J2857" s="6">
        <f t="shared" si="662"/>
        <v>14.7</v>
      </c>
      <c r="K2857" s="20"/>
      <c r="L2857" s="6">
        <f t="shared" si="663"/>
        <v>40000</v>
      </c>
      <c r="M2857" s="11">
        <f t="shared" si="670"/>
        <v>0</v>
      </c>
      <c r="N2857" s="6">
        <f t="shared" si="664"/>
        <v>1271.1999999999971</v>
      </c>
      <c r="O2857" s="11">
        <f t="shared" si="671"/>
        <v>21249.900000000005</v>
      </c>
      <c r="P2857" s="11">
        <f t="shared" si="665"/>
        <v>0</v>
      </c>
      <c r="Q2857" s="11">
        <f t="shared" si="672"/>
        <v>14.7</v>
      </c>
      <c r="R2857" s="11">
        <f t="shared" si="673"/>
        <v>21264.600000000006</v>
      </c>
      <c r="S2857" s="6">
        <f t="shared" si="666"/>
        <v>0</v>
      </c>
      <c r="T2857" s="11">
        <f t="shared" si="667"/>
        <v>0</v>
      </c>
      <c r="U2857" s="11">
        <f t="shared" si="668"/>
        <v>0</v>
      </c>
      <c r="V2857" s="11">
        <f t="shared" si="674"/>
        <v>0</v>
      </c>
      <c r="W2857" s="20"/>
    </row>
    <row r="2858" spans="1:23" x14ac:dyDescent="0.25">
      <c r="A2858">
        <v>2022042908</v>
      </c>
      <c r="B2858">
        <v>6</v>
      </c>
      <c r="C2858" s="8">
        <v>0.53352999999999995</v>
      </c>
      <c r="D2858" s="6">
        <f t="shared" si="660"/>
        <v>42682.399999999994</v>
      </c>
      <c r="E2858" s="62">
        <v>0</v>
      </c>
      <c r="F2858" s="6">
        <f t="shared" si="669"/>
        <v>0</v>
      </c>
      <c r="G2858" s="7">
        <v>0.61899000000000004</v>
      </c>
      <c r="H2858" s="6">
        <f t="shared" si="661"/>
        <v>21664.65</v>
      </c>
      <c r="I2858" s="7">
        <v>5.8909999999999997E-2</v>
      </c>
      <c r="J2858" s="6">
        <f t="shared" si="662"/>
        <v>824.74</v>
      </c>
      <c r="K2858" s="20"/>
      <c r="L2858" s="6">
        <f t="shared" si="663"/>
        <v>40000</v>
      </c>
      <c r="M2858" s="11">
        <f t="shared" si="670"/>
        <v>0</v>
      </c>
      <c r="N2858" s="6">
        <f t="shared" si="664"/>
        <v>2682.3999999999942</v>
      </c>
      <c r="O2858" s="11">
        <f t="shared" si="671"/>
        <v>18982.250000000007</v>
      </c>
      <c r="P2858" s="11">
        <f t="shared" si="665"/>
        <v>0</v>
      </c>
      <c r="Q2858" s="11">
        <f t="shared" si="672"/>
        <v>824.74</v>
      </c>
      <c r="R2858" s="11">
        <f t="shared" si="673"/>
        <v>19806.990000000009</v>
      </c>
      <c r="S2858" s="6">
        <f t="shared" si="666"/>
        <v>0</v>
      </c>
      <c r="T2858" s="11">
        <f t="shared" si="667"/>
        <v>0</v>
      </c>
      <c r="U2858" s="11">
        <f t="shared" si="668"/>
        <v>0</v>
      </c>
      <c r="V2858" s="11">
        <f t="shared" si="674"/>
        <v>0</v>
      </c>
      <c r="W2858" s="20"/>
    </row>
    <row r="2859" spans="1:23" x14ac:dyDescent="0.25">
      <c r="A2859">
        <v>2022042909</v>
      </c>
      <c r="B2859">
        <v>6</v>
      </c>
      <c r="C2859" s="8">
        <v>0.55006999999999995</v>
      </c>
      <c r="D2859" s="6">
        <f t="shared" si="660"/>
        <v>44005.599999999999</v>
      </c>
      <c r="E2859" s="62">
        <v>0</v>
      </c>
      <c r="F2859" s="6">
        <f t="shared" si="669"/>
        <v>0</v>
      </c>
      <c r="G2859" s="7">
        <v>0.58709999999999996</v>
      </c>
      <c r="H2859" s="6">
        <f t="shared" si="661"/>
        <v>20548.5</v>
      </c>
      <c r="I2859" s="7">
        <v>0.28294999999999998</v>
      </c>
      <c r="J2859" s="6">
        <f t="shared" si="662"/>
        <v>3961.2999999999997</v>
      </c>
      <c r="K2859" s="20"/>
      <c r="L2859" s="6">
        <f t="shared" si="663"/>
        <v>40000</v>
      </c>
      <c r="M2859" s="11">
        <f t="shared" si="670"/>
        <v>0</v>
      </c>
      <c r="N2859" s="6">
        <f t="shared" si="664"/>
        <v>4005.5999999999985</v>
      </c>
      <c r="O2859" s="11">
        <f t="shared" si="671"/>
        <v>16542.900000000001</v>
      </c>
      <c r="P2859" s="11">
        <f t="shared" si="665"/>
        <v>0</v>
      </c>
      <c r="Q2859" s="11">
        <f t="shared" si="672"/>
        <v>3961.2999999999997</v>
      </c>
      <c r="R2859" s="11">
        <f t="shared" si="673"/>
        <v>20504.2</v>
      </c>
      <c r="S2859" s="6">
        <f t="shared" si="666"/>
        <v>0</v>
      </c>
      <c r="T2859" s="11">
        <f t="shared" si="667"/>
        <v>0</v>
      </c>
      <c r="U2859" s="11">
        <f t="shared" si="668"/>
        <v>0</v>
      </c>
      <c r="V2859" s="11">
        <f t="shared" si="674"/>
        <v>0</v>
      </c>
      <c r="W2859" s="20"/>
    </row>
    <row r="2860" spans="1:23" x14ac:dyDescent="0.25">
      <c r="A2860">
        <v>2022042910</v>
      </c>
      <c r="B2860">
        <v>6</v>
      </c>
      <c r="C2860" s="8">
        <v>0.56730000000000003</v>
      </c>
      <c r="D2860" s="6">
        <f t="shared" si="660"/>
        <v>45384</v>
      </c>
      <c r="E2860" s="62">
        <v>0</v>
      </c>
      <c r="F2860" s="6">
        <f t="shared" si="669"/>
        <v>0</v>
      </c>
      <c r="G2860" s="7">
        <v>0.60209000000000001</v>
      </c>
      <c r="H2860" s="6">
        <f t="shared" si="661"/>
        <v>21073.15</v>
      </c>
      <c r="I2860" s="7">
        <v>0.30891999999999997</v>
      </c>
      <c r="J2860" s="6">
        <f t="shared" si="662"/>
        <v>4324.8799999999992</v>
      </c>
      <c r="K2860" s="20"/>
      <c r="L2860" s="6">
        <f t="shared" si="663"/>
        <v>40000</v>
      </c>
      <c r="M2860" s="11">
        <f t="shared" si="670"/>
        <v>0</v>
      </c>
      <c r="N2860" s="6">
        <f t="shared" si="664"/>
        <v>5384</v>
      </c>
      <c r="O2860" s="11">
        <f t="shared" si="671"/>
        <v>15689.150000000001</v>
      </c>
      <c r="P2860" s="11">
        <f t="shared" si="665"/>
        <v>0</v>
      </c>
      <c r="Q2860" s="11">
        <f t="shared" si="672"/>
        <v>4324.8799999999992</v>
      </c>
      <c r="R2860" s="11">
        <f t="shared" si="673"/>
        <v>20014.03</v>
      </c>
      <c r="S2860" s="6">
        <f t="shared" si="666"/>
        <v>0</v>
      </c>
      <c r="T2860" s="11">
        <f t="shared" si="667"/>
        <v>0</v>
      </c>
      <c r="U2860" s="11">
        <f t="shared" si="668"/>
        <v>0</v>
      </c>
      <c r="V2860" s="11">
        <f t="shared" si="674"/>
        <v>0</v>
      </c>
      <c r="W2860" s="20"/>
    </row>
    <row r="2861" spans="1:23" x14ac:dyDescent="0.25">
      <c r="A2861">
        <v>2022042911</v>
      </c>
      <c r="B2861">
        <v>6</v>
      </c>
      <c r="C2861" s="8">
        <v>0.59060999999999997</v>
      </c>
      <c r="D2861" s="6">
        <f t="shared" si="660"/>
        <v>47248.799999999996</v>
      </c>
      <c r="E2861" s="62">
        <v>0</v>
      </c>
      <c r="F2861" s="6">
        <f t="shared" si="669"/>
        <v>0</v>
      </c>
      <c r="G2861" s="7">
        <v>0.59435000000000004</v>
      </c>
      <c r="H2861" s="6">
        <f t="shared" si="661"/>
        <v>20802.25</v>
      </c>
      <c r="I2861" s="7">
        <v>0.38593</v>
      </c>
      <c r="J2861" s="6">
        <f t="shared" si="662"/>
        <v>5403.0199999999995</v>
      </c>
      <c r="K2861" s="20"/>
      <c r="L2861" s="6">
        <f t="shared" si="663"/>
        <v>40000</v>
      </c>
      <c r="M2861" s="11">
        <f t="shared" si="670"/>
        <v>0</v>
      </c>
      <c r="N2861" s="6">
        <f t="shared" si="664"/>
        <v>7248.7999999999956</v>
      </c>
      <c r="O2861" s="11">
        <f t="shared" si="671"/>
        <v>13553.450000000004</v>
      </c>
      <c r="P2861" s="11">
        <f t="shared" si="665"/>
        <v>0</v>
      </c>
      <c r="Q2861" s="11">
        <f t="shared" si="672"/>
        <v>5403.0199999999995</v>
      </c>
      <c r="R2861" s="11">
        <f t="shared" si="673"/>
        <v>18956.470000000005</v>
      </c>
      <c r="S2861" s="6">
        <f t="shared" si="666"/>
        <v>0</v>
      </c>
      <c r="T2861" s="11">
        <f t="shared" si="667"/>
        <v>0</v>
      </c>
      <c r="U2861" s="11">
        <f t="shared" si="668"/>
        <v>0</v>
      </c>
      <c r="V2861" s="11">
        <f t="shared" si="674"/>
        <v>0</v>
      </c>
      <c r="W2861" s="20"/>
    </row>
    <row r="2862" spans="1:23" x14ac:dyDescent="0.25">
      <c r="A2862">
        <v>2022042912</v>
      </c>
      <c r="B2862">
        <v>6</v>
      </c>
      <c r="C2862" s="8">
        <v>0.61009999999999998</v>
      </c>
      <c r="D2862" s="6">
        <f t="shared" si="660"/>
        <v>48808</v>
      </c>
      <c r="E2862" s="62">
        <v>0</v>
      </c>
      <c r="F2862" s="6">
        <f t="shared" si="669"/>
        <v>0</v>
      </c>
      <c r="G2862" s="7">
        <v>0.57862000000000002</v>
      </c>
      <c r="H2862" s="6">
        <f t="shared" si="661"/>
        <v>20251.7</v>
      </c>
      <c r="I2862" s="7">
        <v>0.47821000000000002</v>
      </c>
      <c r="J2862" s="6">
        <f t="shared" si="662"/>
        <v>6694.9400000000005</v>
      </c>
      <c r="K2862" s="20"/>
      <c r="L2862" s="6">
        <f t="shared" si="663"/>
        <v>40000</v>
      </c>
      <c r="M2862" s="11">
        <f t="shared" si="670"/>
        <v>0</v>
      </c>
      <c r="N2862" s="6">
        <f t="shared" si="664"/>
        <v>8808</v>
      </c>
      <c r="O2862" s="11">
        <f t="shared" si="671"/>
        <v>11443.7</v>
      </c>
      <c r="P2862" s="11">
        <f t="shared" si="665"/>
        <v>0</v>
      </c>
      <c r="Q2862" s="11">
        <f t="shared" si="672"/>
        <v>6694.9400000000005</v>
      </c>
      <c r="R2862" s="11">
        <f t="shared" si="673"/>
        <v>18138.64</v>
      </c>
      <c r="S2862" s="6">
        <f t="shared" si="666"/>
        <v>0</v>
      </c>
      <c r="T2862" s="11">
        <f t="shared" si="667"/>
        <v>0</v>
      </c>
      <c r="U2862" s="11">
        <f t="shared" si="668"/>
        <v>0</v>
      </c>
      <c r="V2862" s="11">
        <f t="shared" si="674"/>
        <v>0</v>
      </c>
      <c r="W2862" s="20"/>
    </row>
    <row r="2863" spans="1:23" x14ac:dyDescent="0.25">
      <c r="A2863">
        <v>2022042913</v>
      </c>
      <c r="B2863">
        <v>6</v>
      </c>
      <c r="C2863" s="8">
        <v>0.62931000000000004</v>
      </c>
      <c r="D2863" s="6">
        <f t="shared" si="660"/>
        <v>50344.800000000003</v>
      </c>
      <c r="E2863" s="62">
        <v>0</v>
      </c>
      <c r="F2863" s="6">
        <f t="shared" si="669"/>
        <v>0</v>
      </c>
      <c r="G2863" s="7">
        <v>0.56162999999999996</v>
      </c>
      <c r="H2863" s="6">
        <f t="shared" si="661"/>
        <v>19657.05</v>
      </c>
      <c r="I2863" s="7">
        <v>0.60475999999999996</v>
      </c>
      <c r="J2863" s="6">
        <f t="shared" si="662"/>
        <v>8466.64</v>
      </c>
      <c r="K2863" s="20"/>
      <c r="L2863" s="6">
        <f t="shared" si="663"/>
        <v>40000</v>
      </c>
      <c r="M2863" s="11">
        <f t="shared" si="670"/>
        <v>0</v>
      </c>
      <c r="N2863" s="6">
        <f t="shared" si="664"/>
        <v>10344.800000000003</v>
      </c>
      <c r="O2863" s="11">
        <f t="shared" si="671"/>
        <v>9312.2499999999964</v>
      </c>
      <c r="P2863" s="11">
        <f t="shared" si="665"/>
        <v>0</v>
      </c>
      <c r="Q2863" s="11">
        <f t="shared" si="672"/>
        <v>8466.64</v>
      </c>
      <c r="R2863" s="11">
        <f t="shared" si="673"/>
        <v>17778.889999999996</v>
      </c>
      <c r="S2863" s="6">
        <f t="shared" si="666"/>
        <v>0</v>
      </c>
      <c r="T2863" s="11">
        <f t="shared" si="667"/>
        <v>0</v>
      </c>
      <c r="U2863" s="11">
        <f t="shared" si="668"/>
        <v>0</v>
      </c>
      <c r="V2863" s="11">
        <f t="shared" si="674"/>
        <v>0</v>
      </c>
      <c r="W2863" s="20"/>
    </row>
    <row r="2864" spans="1:23" x14ac:dyDescent="0.25">
      <c r="A2864">
        <v>2022042914</v>
      </c>
      <c r="B2864">
        <v>6</v>
      </c>
      <c r="C2864" s="8">
        <v>0.65076999999999996</v>
      </c>
      <c r="D2864" s="6">
        <f t="shared" si="660"/>
        <v>52061.599999999999</v>
      </c>
      <c r="E2864" s="62">
        <v>0</v>
      </c>
      <c r="F2864" s="6">
        <f t="shared" si="669"/>
        <v>0</v>
      </c>
      <c r="G2864" s="7">
        <v>0.54849000000000003</v>
      </c>
      <c r="H2864" s="6">
        <f t="shared" si="661"/>
        <v>19197.150000000001</v>
      </c>
      <c r="I2864" s="7">
        <v>0.64781</v>
      </c>
      <c r="J2864" s="6">
        <f t="shared" si="662"/>
        <v>9069.34</v>
      </c>
      <c r="K2864" s="20"/>
      <c r="L2864" s="6">
        <f t="shared" si="663"/>
        <v>40000</v>
      </c>
      <c r="M2864" s="11">
        <f t="shared" si="670"/>
        <v>0</v>
      </c>
      <c r="N2864" s="6">
        <f t="shared" si="664"/>
        <v>12061.599999999999</v>
      </c>
      <c r="O2864" s="11">
        <f t="shared" si="671"/>
        <v>7135.5500000000029</v>
      </c>
      <c r="P2864" s="11">
        <f t="shared" si="665"/>
        <v>0</v>
      </c>
      <c r="Q2864" s="11">
        <f t="shared" si="672"/>
        <v>9069.34</v>
      </c>
      <c r="R2864" s="11">
        <f t="shared" si="673"/>
        <v>16204.890000000003</v>
      </c>
      <c r="S2864" s="6">
        <f t="shared" si="666"/>
        <v>0</v>
      </c>
      <c r="T2864" s="11">
        <f t="shared" si="667"/>
        <v>0</v>
      </c>
      <c r="U2864" s="11">
        <f t="shared" si="668"/>
        <v>0</v>
      </c>
      <c r="V2864" s="11">
        <f t="shared" si="674"/>
        <v>0</v>
      </c>
      <c r="W2864" s="20"/>
    </row>
    <row r="2865" spans="1:23" x14ac:dyDescent="0.25">
      <c r="A2865">
        <v>2022042915</v>
      </c>
      <c r="B2865">
        <v>6</v>
      </c>
      <c r="C2865" s="8">
        <v>0.67095000000000005</v>
      </c>
      <c r="D2865" s="6">
        <f t="shared" si="660"/>
        <v>53676.000000000007</v>
      </c>
      <c r="E2865" s="62">
        <v>0</v>
      </c>
      <c r="F2865" s="6">
        <f t="shared" si="669"/>
        <v>0</v>
      </c>
      <c r="G2865" s="7">
        <v>0.56179999999999997</v>
      </c>
      <c r="H2865" s="6">
        <f t="shared" si="661"/>
        <v>19663</v>
      </c>
      <c r="I2865" s="7">
        <v>0.64212999999999998</v>
      </c>
      <c r="J2865" s="6">
        <f t="shared" si="662"/>
        <v>8989.82</v>
      </c>
      <c r="K2865" s="20"/>
      <c r="L2865" s="6">
        <f t="shared" si="663"/>
        <v>40000</v>
      </c>
      <c r="M2865" s="11">
        <f t="shared" si="670"/>
        <v>0</v>
      </c>
      <c r="N2865" s="6">
        <f t="shared" si="664"/>
        <v>13676.000000000007</v>
      </c>
      <c r="O2865" s="11">
        <f t="shared" si="671"/>
        <v>5986.9999999999927</v>
      </c>
      <c r="P2865" s="11">
        <f t="shared" si="665"/>
        <v>0</v>
      </c>
      <c r="Q2865" s="11">
        <f t="shared" si="672"/>
        <v>8989.82</v>
      </c>
      <c r="R2865" s="11">
        <f t="shared" si="673"/>
        <v>14976.819999999992</v>
      </c>
      <c r="S2865" s="6">
        <f t="shared" si="666"/>
        <v>0</v>
      </c>
      <c r="T2865" s="11">
        <f t="shared" si="667"/>
        <v>0</v>
      </c>
      <c r="U2865" s="11">
        <f t="shared" si="668"/>
        <v>0</v>
      </c>
      <c r="V2865" s="11">
        <f t="shared" si="674"/>
        <v>0</v>
      </c>
      <c r="W2865" s="20"/>
    </row>
    <row r="2866" spans="1:23" x14ac:dyDescent="0.25">
      <c r="A2866">
        <v>2022042916</v>
      </c>
      <c r="B2866">
        <v>6</v>
      </c>
      <c r="C2866" s="8">
        <v>0.68323999999999996</v>
      </c>
      <c r="D2866" s="6">
        <f t="shared" si="660"/>
        <v>54659.199999999997</v>
      </c>
      <c r="E2866" s="62">
        <v>0</v>
      </c>
      <c r="F2866" s="6">
        <f t="shared" si="669"/>
        <v>0</v>
      </c>
      <c r="G2866" s="7">
        <v>0.57557000000000003</v>
      </c>
      <c r="H2866" s="6">
        <f t="shared" si="661"/>
        <v>20144.95</v>
      </c>
      <c r="I2866" s="7">
        <v>0.61312</v>
      </c>
      <c r="J2866" s="6">
        <f t="shared" si="662"/>
        <v>8583.68</v>
      </c>
      <c r="K2866" s="20"/>
      <c r="L2866" s="6">
        <f t="shared" si="663"/>
        <v>40000</v>
      </c>
      <c r="M2866" s="11">
        <f t="shared" si="670"/>
        <v>0</v>
      </c>
      <c r="N2866" s="6">
        <f t="shared" si="664"/>
        <v>14659.199999999997</v>
      </c>
      <c r="O2866" s="11">
        <f t="shared" si="671"/>
        <v>5485.7500000000036</v>
      </c>
      <c r="P2866" s="11">
        <f t="shared" si="665"/>
        <v>0</v>
      </c>
      <c r="Q2866" s="11">
        <f t="shared" si="672"/>
        <v>8583.68</v>
      </c>
      <c r="R2866" s="11">
        <f t="shared" si="673"/>
        <v>14069.430000000004</v>
      </c>
      <c r="S2866" s="6">
        <f t="shared" si="666"/>
        <v>0</v>
      </c>
      <c r="T2866" s="11">
        <f t="shared" si="667"/>
        <v>0</v>
      </c>
      <c r="U2866" s="11">
        <f t="shared" si="668"/>
        <v>0</v>
      </c>
      <c r="V2866" s="11">
        <f t="shared" si="674"/>
        <v>0</v>
      </c>
      <c r="W2866" s="20"/>
    </row>
    <row r="2867" spans="1:23" x14ac:dyDescent="0.25">
      <c r="A2867">
        <v>2022042917</v>
      </c>
      <c r="B2867">
        <v>6</v>
      </c>
      <c r="C2867" s="8">
        <v>0.69416</v>
      </c>
      <c r="D2867" s="6">
        <f t="shared" si="660"/>
        <v>55532.800000000003</v>
      </c>
      <c r="E2867" s="62">
        <v>0</v>
      </c>
      <c r="F2867" s="6">
        <f t="shared" si="669"/>
        <v>0</v>
      </c>
      <c r="G2867" s="7">
        <v>0.59087999999999996</v>
      </c>
      <c r="H2867" s="6">
        <f t="shared" si="661"/>
        <v>20680.8</v>
      </c>
      <c r="I2867" s="7">
        <v>0.56942999999999999</v>
      </c>
      <c r="J2867" s="6">
        <f t="shared" si="662"/>
        <v>7972.0199999999995</v>
      </c>
      <c r="K2867" s="20"/>
      <c r="L2867" s="6">
        <f t="shared" si="663"/>
        <v>40000</v>
      </c>
      <c r="M2867" s="11">
        <f t="shared" si="670"/>
        <v>0</v>
      </c>
      <c r="N2867" s="6">
        <f t="shared" si="664"/>
        <v>15532.800000000003</v>
      </c>
      <c r="O2867" s="11">
        <f t="shared" si="671"/>
        <v>5147.9999999999964</v>
      </c>
      <c r="P2867" s="11">
        <f t="shared" si="665"/>
        <v>0</v>
      </c>
      <c r="Q2867" s="11">
        <f t="shared" si="672"/>
        <v>7972.0199999999995</v>
      </c>
      <c r="R2867" s="11">
        <f t="shared" si="673"/>
        <v>13120.019999999997</v>
      </c>
      <c r="S2867" s="6">
        <f t="shared" si="666"/>
        <v>0</v>
      </c>
      <c r="T2867" s="11">
        <f t="shared" si="667"/>
        <v>0</v>
      </c>
      <c r="U2867" s="11">
        <f t="shared" si="668"/>
        <v>0</v>
      </c>
      <c r="V2867" s="11">
        <f t="shared" si="674"/>
        <v>0</v>
      </c>
      <c r="W2867" s="20"/>
    </row>
    <row r="2868" spans="1:23" x14ac:dyDescent="0.25">
      <c r="A2868">
        <v>2022042918</v>
      </c>
      <c r="B2868">
        <v>6</v>
      </c>
      <c r="C2868" s="8">
        <v>0.69281999999999999</v>
      </c>
      <c r="D2868" s="6">
        <f t="shared" si="660"/>
        <v>55425.599999999999</v>
      </c>
      <c r="E2868" s="62">
        <v>0</v>
      </c>
      <c r="F2868" s="6">
        <f t="shared" si="669"/>
        <v>0</v>
      </c>
      <c r="G2868" s="7">
        <v>0.59514999999999996</v>
      </c>
      <c r="H2868" s="6">
        <f t="shared" si="661"/>
        <v>20830.25</v>
      </c>
      <c r="I2868" s="7">
        <v>0.52490000000000003</v>
      </c>
      <c r="J2868" s="6">
        <f t="shared" si="662"/>
        <v>7348.6</v>
      </c>
      <c r="K2868" s="20"/>
      <c r="L2868" s="6">
        <f t="shared" si="663"/>
        <v>40000</v>
      </c>
      <c r="M2868" s="11">
        <f t="shared" si="670"/>
        <v>0</v>
      </c>
      <c r="N2868" s="6">
        <f t="shared" si="664"/>
        <v>15425.599999999999</v>
      </c>
      <c r="O2868" s="11">
        <f t="shared" si="671"/>
        <v>5404.6500000000015</v>
      </c>
      <c r="P2868" s="11">
        <f t="shared" si="665"/>
        <v>0</v>
      </c>
      <c r="Q2868" s="11">
        <f t="shared" si="672"/>
        <v>7348.6</v>
      </c>
      <c r="R2868" s="11">
        <f t="shared" si="673"/>
        <v>12753.250000000002</v>
      </c>
      <c r="S2868" s="6">
        <f t="shared" si="666"/>
        <v>0</v>
      </c>
      <c r="T2868" s="11">
        <f t="shared" si="667"/>
        <v>0</v>
      </c>
      <c r="U2868" s="11">
        <f t="shared" si="668"/>
        <v>0</v>
      </c>
      <c r="V2868" s="11">
        <f t="shared" si="674"/>
        <v>0</v>
      </c>
      <c r="W2868" s="20"/>
    </row>
    <row r="2869" spans="1:23" x14ac:dyDescent="0.25">
      <c r="A2869">
        <v>2022042919</v>
      </c>
      <c r="B2869">
        <v>6</v>
      </c>
      <c r="C2869" s="8">
        <v>0.67857000000000001</v>
      </c>
      <c r="D2869" s="6">
        <f t="shared" si="660"/>
        <v>54285.599999999999</v>
      </c>
      <c r="E2869" s="62">
        <v>0</v>
      </c>
      <c r="F2869" s="6">
        <f t="shared" si="669"/>
        <v>0</v>
      </c>
      <c r="G2869" s="7">
        <v>0.59182000000000001</v>
      </c>
      <c r="H2869" s="6">
        <f t="shared" si="661"/>
        <v>20713.7</v>
      </c>
      <c r="I2869" s="7">
        <v>0.43474000000000002</v>
      </c>
      <c r="J2869" s="6">
        <f t="shared" si="662"/>
        <v>6086.3600000000006</v>
      </c>
      <c r="K2869" s="20"/>
      <c r="L2869" s="6">
        <f t="shared" si="663"/>
        <v>40000</v>
      </c>
      <c r="M2869" s="11">
        <f t="shared" si="670"/>
        <v>0</v>
      </c>
      <c r="N2869" s="6">
        <f t="shared" si="664"/>
        <v>14285.599999999999</v>
      </c>
      <c r="O2869" s="11">
        <f t="shared" si="671"/>
        <v>6428.1000000000022</v>
      </c>
      <c r="P2869" s="11">
        <f t="shared" si="665"/>
        <v>0</v>
      </c>
      <c r="Q2869" s="11">
        <f t="shared" si="672"/>
        <v>6086.3600000000006</v>
      </c>
      <c r="R2869" s="11">
        <f t="shared" si="673"/>
        <v>12514.460000000003</v>
      </c>
      <c r="S2869" s="6">
        <f t="shared" si="666"/>
        <v>0</v>
      </c>
      <c r="T2869" s="11">
        <f t="shared" si="667"/>
        <v>0</v>
      </c>
      <c r="U2869" s="11">
        <f t="shared" si="668"/>
        <v>0</v>
      </c>
      <c r="V2869" s="11">
        <f t="shared" si="674"/>
        <v>0</v>
      </c>
      <c r="W2869" s="20"/>
    </row>
    <row r="2870" spans="1:23" x14ac:dyDescent="0.25">
      <c r="A2870">
        <v>2022042920</v>
      </c>
      <c r="B2870">
        <v>6</v>
      </c>
      <c r="C2870" s="8">
        <v>0.65602000000000005</v>
      </c>
      <c r="D2870" s="6">
        <f t="shared" si="660"/>
        <v>52481.600000000006</v>
      </c>
      <c r="E2870" s="62">
        <v>0</v>
      </c>
      <c r="F2870" s="6">
        <f t="shared" si="669"/>
        <v>0</v>
      </c>
      <c r="G2870" s="7">
        <v>0.57369000000000003</v>
      </c>
      <c r="H2870" s="6">
        <f t="shared" si="661"/>
        <v>20079.150000000001</v>
      </c>
      <c r="I2870" s="7">
        <v>0.21823000000000001</v>
      </c>
      <c r="J2870" s="6">
        <f t="shared" si="662"/>
        <v>3055.2200000000003</v>
      </c>
      <c r="K2870" s="20"/>
      <c r="L2870" s="6">
        <f t="shared" si="663"/>
        <v>40000</v>
      </c>
      <c r="M2870" s="11">
        <f t="shared" si="670"/>
        <v>0</v>
      </c>
      <c r="N2870" s="6">
        <f t="shared" si="664"/>
        <v>12481.600000000006</v>
      </c>
      <c r="O2870" s="11">
        <f t="shared" si="671"/>
        <v>7597.5499999999956</v>
      </c>
      <c r="P2870" s="11">
        <f t="shared" si="665"/>
        <v>0</v>
      </c>
      <c r="Q2870" s="11">
        <f t="shared" si="672"/>
        <v>3055.2200000000003</v>
      </c>
      <c r="R2870" s="11">
        <f t="shared" si="673"/>
        <v>10652.769999999997</v>
      </c>
      <c r="S2870" s="6">
        <f t="shared" si="666"/>
        <v>0</v>
      </c>
      <c r="T2870" s="11">
        <f t="shared" si="667"/>
        <v>0</v>
      </c>
      <c r="U2870" s="11">
        <f t="shared" si="668"/>
        <v>0</v>
      </c>
      <c r="V2870" s="11">
        <f t="shared" si="674"/>
        <v>0</v>
      </c>
      <c r="W2870" s="20"/>
    </row>
    <row r="2871" spans="1:23" x14ac:dyDescent="0.25">
      <c r="A2871">
        <v>2022042921</v>
      </c>
      <c r="B2871">
        <v>6</v>
      </c>
      <c r="C2871" s="8">
        <v>0.64392000000000005</v>
      </c>
      <c r="D2871" s="6">
        <f t="shared" si="660"/>
        <v>51513.600000000006</v>
      </c>
      <c r="E2871" s="62">
        <v>0</v>
      </c>
      <c r="F2871" s="6">
        <f t="shared" si="669"/>
        <v>0</v>
      </c>
      <c r="G2871" s="7">
        <v>0.54108000000000001</v>
      </c>
      <c r="H2871" s="6">
        <f t="shared" si="661"/>
        <v>18937.8</v>
      </c>
      <c r="I2871" s="7">
        <v>7.6600000000000001E-3</v>
      </c>
      <c r="J2871" s="6">
        <f t="shared" si="662"/>
        <v>107.24000000000001</v>
      </c>
      <c r="K2871" s="20"/>
      <c r="L2871" s="6">
        <f t="shared" si="663"/>
        <v>40000</v>
      </c>
      <c r="M2871" s="11">
        <f t="shared" si="670"/>
        <v>0</v>
      </c>
      <c r="N2871" s="6">
        <f t="shared" si="664"/>
        <v>11513.600000000006</v>
      </c>
      <c r="O2871" s="11">
        <f t="shared" si="671"/>
        <v>7424.1999999999935</v>
      </c>
      <c r="P2871" s="11">
        <f t="shared" si="665"/>
        <v>0</v>
      </c>
      <c r="Q2871" s="11">
        <f t="shared" si="672"/>
        <v>107.24000000000001</v>
      </c>
      <c r="R2871" s="11">
        <f t="shared" si="673"/>
        <v>7531.4399999999932</v>
      </c>
      <c r="S2871" s="6">
        <f t="shared" si="666"/>
        <v>0</v>
      </c>
      <c r="T2871" s="11">
        <f t="shared" si="667"/>
        <v>0</v>
      </c>
      <c r="U2871" s="11">
        <f t="shared" si="668"/>
        <v>0</v>
      </c>
      <c r="V2871" s="11">
        <f t="shared" si="674"/>
        <v>0</v>
      </c>
      <c r="W2871" s="20"/>
    </row>
    <row r="2872" spans="1:23" x14ac:dyDescent="0.25">
      <c r="A2872">
        <v>2022042922</v>
      </c>
      <c r="B2872">
        <v>6</v>
      </c>
      <c r="C2872" s="8">
        <v>0.62814999999999999</v>
      </c>
      <c r="D2872" s="6">
        <f t="shared" si="660"/>
        <v>50252</v>
      </c>
      <c r="E2872" s="62">
        <v>0</v>
      </c>
      <c r="F2872" s="6">
        <f t="shared" si="669"/>
        <v>0</v>
      </c>
      <c r="G2872" s="7">
        <v>0.57257000000000002</v>
      </c>
      <c r="H2872" s="6">
        <f t="shared" si="661"/>
        <v>20039.95</v>
      </c>
      <c r="I2872" s="7">
        <v>0</v>
      </c>
      <c r="J2872" s="6">
        <f t="shared" si="662"/>
        <v>0</v>
      </c>
      <c r="K2872" s="20"/>
      <c r="L2872" s="6">
        <f t="shared" si="663"/>
        <v>40000</v>
      </c>
      <c r="M2872" s="11">
        <f t="shared" si="670"/>
        <v>0</v>
      </c>
      <c r="N2872" s="6">
        <f t="shared" si="664"/>
        <v>10252</v>
      </c>
      <c r="O2872" s="11">
        <f t="shared" si="671"/>
        <v>9787.9500000000007</v>
      </c>
      <c r="P2872" s="11">
        <f t="shared" si="665"/>
        <v>0</v>
      </c>
      <c r="Q2872" s="11">
        <f t="shared" si="672"/>
        <v>0</v>
      </c>
      <c r="R2872" s="11">
        <f t="shared" si="673"/>
        <v>9787.9500000000007</v>
      </c>
      <c r="S2872" s="6">
        <f t="shared" si="666"/>
        <v>0</v>
      </c>
      <c r="T2872" s="11">
        <f t="shared" si="667"/>
        <v>0</v>
      </c>
      <c r="U2872" s="11">
        <f t="shared" si="668"/>
        <v>0</v>
      </c>
      <c r="V2872" s="11">
        <f t="shared" si="674"/>
        <v>0</v>
      </c>
      <c r="W2872" s="20"/>
    </row>
    <row r="2873" spans="1:23" x14ac:dyDescent="0.25">
      <c r="A2873">
        <v>2022042923</v>
      </c>
      <c r="B2873">
        <v>6</v>
      </c>
      <c r="C2873" s="8">
        <v>0.60138999999999998</v>
      </c>
      <c r="D2873" s="6">
        <f t="shared" si="660"/>
        <v>48111.199999999997</v>
      </c>
      <c r="E2873" s="62">
        <v>0</v>
      </c>
      <c r="F2873" s="6">
        <f t="shared" si="669"/>
        <v>0</v>
      </c>
      <c r="G2873" s="7">
        <v>0.60045000000000004</v>
      </c>
      <c r="H2873" s="6">
        <f t="shared" si="661"/>
        <v>21015.75</v>
      </c>
      <c r="I2873" s="7">
        <v>0</v>
      </c>
      <c r="J2873" s="6">
        <f t="shared" si="662"/>
        <v>0</v>
      </c>
      <c r="K2873" s="20"/>
      <c r="L2873" s="6">
        <f t="shared" si="663"/>
        <v>40000</v>
      </c>
      <c r="M2873" s="11">
        <f t="shared" si="670"/>
        <v>0</v>
      </c>
      <c r="N2873" s="6">
        <f t="shared" si="664"/>
        <v>8111.1999999999971</v>
      </c>
      <c r="O2873" s="11">
        <f t="shared" si="671"/>
        <v>12904.550000000003</v>
      </c>
      <c r="P2873" s="11">
        <f t="shared" si="665"/>
        <v>0</v>
      </c>
      <c r="Q2873" s="11">
        <f t="shared" si="672"/>
        <v>0</v>
      </c>
      <c r="R2873" s="11">
        <f t="shared" si="673"/>
        <v>12904.550000000003</v>
      </c>
      <c r="S2873" s="6">
        <f t="shared" si="666"/>
        <v>0</v>
      </c>
      <c r="T2873" s="11">
        <f t="shared" si="667"/>
        <v>0</v>
      </c>
      <c r="U2873" s="11">
        <f t="shared" si="668"/>
        <v>0</v>
      </c>
      <c r="V2873" s="11">
        <f t="shared" si="674"/>
        <v>0</v>
      </c>
      <c r="W2873" s="20"/>
    </row>
    <row r="2874" spans="1:23" x14ac:dyDescent="0.25">
      <c r="A2874">
        <v>2022042924</v>
      </c>
      <c r="B2874">
        <v>6</v>
      </c>
      <c r="C2874" s="8">
        <v>0.56755999999999995</v>
      </c>
      <c r="D2874" s="6">
        <f t="shared" si="660"/>
        <v>45404.799999999996</v>
      </c>
      <c r="E2874" s="62">
        <v>0</v>
      </c>
      <c r="F2874" s="6">
        <f t="shared" si="669"/>
        <v>0</v>
      </c>
      <c r="G2874" s="7">
        <v>0.63112000000000001</v>
      </c>
      <c r="H2874" s="6">
        <f t="shared" si="661"/>
        <v>22089.200000000001</v>
      </c>
      <c r="I2874" s="7">
        <v>0</v>
      </c>
      <c r="J2874" s="6">
        <f t="shared" si="662"/>
        <v>0</v>
      </c>
      <c r="K2874" s="20"/>
      <c r="L2874" s="6">
        <f t="shared" si="663"/>
        <v>40000</v>
      </c>
      <c r="M2874" s="11">
        <f t="shared" si="670"/>
        <v>0</v>
      </c>
      <c r="N2874" s="6">
        <f t="shared" si="664"/>
        <v>5404.7999999999956</v>
      </c>
      <c r="O2874" s="11">
        <f t="shared" si="671"/>
        <v>16684.400000000005</v>
      </c>
      <c r="P2874" s="11">
        <f t="shared" si="665"/>
        <v>0</v>
      </c>
      <c r="Q2874" s="11">
        <f t="shared" si="672"/>
        <v>0</v>
      </c>
      <c r="R2874" s="11">
        <f t="shared" si="673"/>
        <v>16684.400000000005</v>
      </c>
      <c r="S2874" s="6">
        <f t="shared" si="666"/>
        <v>0</v>
      </c>
      <c r="T2874" s="11">
        <f t="shared" si="667"/>
        <v>0</v>
      </c>
      <c r="U2874" s="11">
        <f t="shared" si="668"/>
        <v>0</v>
      </c>
      <c r="V2874" s="11">
        <f t="shared" si="674"/>
        <v>0</v>
      </c>
      <c r="W2874" s="20"/>
    </row>
    <row r="2875" spans="1:23" x14ac:dyDescent="0.25">
      <c r="A2875">
        <v>2022043001</v>
      </c>
      <c r="B2875">
        <v>7</v>
      </c>
      <c r="C2875" s="8">
        <v>0.53559000000000001</v>
      </c>
      <c r="D2875" s="6">
        <f t="shared" si="660"/>
        <v>42847.200000000004</v>
      </c>
      <c r="E2875" s="62">
        <v>0</v>
      </c>
      <c r="F2875" s="6">
        <f t="shared" si="669"/>
        <v>0</v>
      </c>
      <c r="G2875" s="7">
        <v>0.63856999999999997</v>
      </c>
      <c r="H2875" s="6">
        <f t="shared" si="661"/>
        <v>22349.95</v>
      </c>
      <c r="I2875" s="7">
        <v>0</v>
      </c>
      <c r="J2875" s="6">
        <f t="shared" si="662"/>
        <v>0</v>
      </c>
      <c r="K2875" s="20"/>
      <c r="L2875" s="6">
        <f t="shared" si="663"/>
        <v>40000</v>
      </c>
      <c r="M2875" s="11">
        <f t="shared" si="670"/>
        <v>0</v>
      </c>
      <c r="N2875" s="6">
        <f t="shared" si="664"/>
        <v>2847.2000000000044</v>
      </c>
      <c r="O2875" s="11">
        <f t="shared" si="671"/>
        <v>19502.749999999996</v>
      </c>
      <c r="P2875" s="11">
        <f t="shared" si="665"/>
        <v>0</v>
      </c>
      <c r="Q2875" s="11">
        <f t="shared" si="672"/>
        <v>0</v>
      </c>
      <c r="R2875" s="11">
        <f t="shared" si="673"/>
        <v>19502.749999999996</v>
      </c>
      <c r="S2875" s="6">
        <f t="shared" si="666"/>
        <v>0</v>
      </c>
      <c r="T2875" s="11">
        <f t="shared" si="667"/>
        <v>0</v>
      </c>
      <c r="U2875" s="11">
        <f t="shared" si="668"/>
        <v>0</v>
      </c>
      <c r="V2875" s="11">
        <f t="shared" si="674"/>
        <v>0</v>
      </c>
      <c r="W2875" s="20"/>
    </row>
    <row r="2876" spans="1:23" x14ac:dyDescent="0.25">
      <c r="A2876">
        <v>2022043002</v>
      </c>
      <c r="B2876">
        <v>7</v>
      </c>
      <c r="C2876" s="8">
        <v>0.51151000000000002</v>
      </c>
      <c r="D2876" s="6">
        <f t="shared" si="660"/>
        <v>40920.800000000003</v>
      </c>
      <c r="E2876" s="62">
        <v>0</v>
      </c>
      <c r="F2876" s="6">
        <f t="shared" si="669"/>
        <v>0</v>
      </c>
      <c r="G2876" s="7">
        <v>0.61958999999999997</v>
      </c>
      <c r="H2876" s="6">
        <f t="shared" si="661"/>
        <v>21685.649999999998</v>
      </c>
      <c r="I2876" s="7">
        <v>0</v>
      </c>
      <c r="J2876" s="6">
        <f t="shared" si="662"/>
        <v>0</v>
      </c>
      <c r="K2876" s="20"/>
      <c r="L2876" s="6">
        <f t="shared" si="663"/>
        <v>40000</v>
      </c>
      <c r="M2876" s="11">
        <f t="shared" si="670"/>
        <v>0</v>
      </c>
      <c r="N2876" s="6">
        <f t="shared" si="664"/>
        <v>920.80000000000291</v>
      </c>
      <c r="O2876" s="11">
        <f t="shared" si="671"/>
        <v>20764.849999999995</v>
      </c>
      <c r="P2876" s="11">
        <f t="shared" si="665"/>
        <v>0</v>
      </c>
      <c r="Q2876" s="11">
        <f t="shared" si="672"/>
        <v>0</v>
      </c>
      <c r="R2876" s="11">
        <f t="shared" si="673"/>
        <v>20764.849999999995</v>
      </c>
      <c r="S2876" s="6">
        <f t="shared" si="666"/>
        <v>0</v>
      </c>
      <c r="T2876" s="11">
        <f t="shared" si="667"/>
        <v>0</v>
      </c>
      <c r="U2876" s="11">
        <f t="shared" si="668"/>
        <v>0</v>
      </c>
      <c r="V2876" s="11">
        <f t="shared" si="674"/>
        <v>0</v>
      </c>
      <c r="W2876" s="20"/>
    </row>
    <row r="2877" spans="1:23" x14ac:dyDescent="0.25">
      <c r="A2877">
        <v>2022043003</v>
      </c>
      <c r="B2877">
        <v>7</v>
      </c>
      <c r="C2877" s="8">
        <v>0.49314999999999998</v>
      </c>
      <c r="D2877" s="6">
        <f t="shared" si="660"/>
        <v>39452</v>
      </c>
      <c r="E2877" s="62">
        <v>0</v>
      </c>
      <c r="F2877" s="6">
        <f t="shared" si="669"/>
        <v>0</v>
      </c>
      <c r="G2877" s="7">
        <v>0.58155999999999997</v>
      </c>
      <c r="H2877" s="6">
        <f t="shared" si="661"/>
        <v>20354.599999999999</v>
      </c>
      <c r="I2877" s="7">
        <v>0</v>
      </c>
      <c r="J2877" s="6">
        <f t="shared" si="662"/>
        <v>0</v>
      </c>
      <c r="K2877" s="20"/>
      <c r="L2877" s="6">
        <f t="shared" si="663"/>
        <v>39452</v>
      </c>
      <c r="M2877" s="11">
        <f t="shared" si="670"/>
        <v>548</v>
      </c>
      <c r="N2877" s="6">
        <f t="shared" si="664"/>
        <v>0</v>
      </c>
      <c r="O2877" s="11">
        <f t="shared" si="671"/>
        <v>20354.599999999999</v>
      </c>
      <c r="P2877" s="11">
        <f t="shared" si="665"/>
        <v>0</v>
      </c>
      <c r="Q2877" s="11">
        <f t="shared" si="672"/>
        <v>0</v>
      </c>
      <c r="R2877" s="11">
        <f t="shared" si="673"/>
        <v>20902.599999999999</v>
      </c>
      <c r="S2877" s="6">
        <f t="shared" si="666"/>
        <v>0</v>
      </c>
      <c r="T2877" s="11">
        <f t="shared" si="667"/>
        <v>0</v>
      </c>
      <c r="U2877" s="11">
        <f t="shared" si="668"/>
        <v>0</v>
      </c>
      <c r="V2877" s="11">
        <f t="shared" si="674"/>
        <v>0</v>
      </c>
      <c r="W2877" s="20"/>
    </row>
    <row r="2878" spans="1:23" x14ac:dyDescent="0.25">
      <c r="A2878">
        <v>2022043004</v>
      </c>
      <c r="B2878">
        <v>7</v>
      </c>
      <c r="C2878" s="8">
        <v>0.48099999999999998</v>
      </c>
      <c r="D2878" s="6">
        <f t="shared" si="660"/>
        <v>38480</v>
      </c>
      <c r="E2878" s="62">
        <v>0</v>
      </c>
      <c r="F2878" s="6">
        <f t="shared" si="669"/>
        <v>0</v>
      </c>
      <c r="G2878" s="7">
        <v>0.55212000000000006</v>
      </c>
      <c r="H2878" s="6">
        <f t="shared" si="661"/>
        <v>19324.2</v>
      </c>
      <c r="I2878" s="7">
        <v>0</v>
      </c>
      <c r="J2878" s="6">
        <f t="shared" si="662"/>
        <v>0</v>
      </c>
      <c r="K2878" s="20"/>
      <c r="L2878" s="6">
        <f t="shared" si="663"/>
        <v>38480</v>
      </c>
      <c r="M2878" s="11">
        <f t="shared" si="670"/>
        <v>1520</v>
      </c>
      <c r="N2878" s="6">
        <f t="shared" si="664"/>
        <v>0</v>
      </c>
      <c r="O2878" s="11">
        <f t="shared" si="671"/>
        <v>19324.2</v>
      </c>
      <c r="P2878" s="11">
        <f t="shared" si="665"/>
        <v>0</v>
      </c>
      <c r="Q2878" s="11">
        <f t="shared" si="672"/>
        <v>0</v>
      </c>
      <c r="R2878" s="11">
        <f t="shared" si="673"/>
        <v>20844.2</v>
      </c>
      <c r="S2878" s="6">
        <f t="shared" si="666"/>
        <v>0</v>
      </c>
      <c r="T2878" s="11">
        <f t="shared" si="667"/>
        <v>0</v>
      </c>
      <c r="U2878" s="11">
        <f t="shared" si="668"/>
        <v>0</v>
      </c>
      <c r="V2878" s="11">
        <f t="shared" si="674"/>
        <v>0</v>
      </c>
      <c r="W2878" s="20"/>
    </row>
    <row r="2879" spans="1:23" x14ac:dyDescent="0.25">
      <c r="A2879">
        <v>2022043005</v>
      </c>
      <c r="B2879">
        <v>7</v>
      </c>
      <c r="C2879" s="8">
        <v>0.47589999999999999</v>
      </c>
      <c r="D2879" s="6">
        <f t="shared" si="660"/>
        <v>38072</v>
      </c>
      <c r="E2879" s="62">
        <v>0</v>
      </c>
      <c r="F2879" s="6">
        <f t="shared" si="669"/>
        <v>0</v>
      </c>
      <c r="G2879" s="7">
        <v>0.50895999999999997</v>
      </c>
      <c r="H2879" s="6">
        <f t="shared" si="661"/>
        <v>17813.599999999999</v>
      </c>
      <c r="I2879" s="7">
        <v>0</v>
      </c>
      <c r="J2879" s="6">
        <f t="shared" si="662"/>
        <v>0</v>
      </c>
      <c r="K2879" s="20"/>
      <c r="L2879" s="6">
        <f t="shared" si="663"/>
        <v>38072</v>
      </c>
      <c r="M2879" s="11">
        <f t="shared" si="670"/>
        <v>1928</v>
      </c>
      <c r="N2879" s="6">
        <f t="shared" si="664"/>
        <v>0</v>
      </c>
      <c r="O2879" s="11">
        <f t="shared" si="671"/>
        <v>17813.599999999999</v>
      </c>
      <c r="P2879" s="11">
        <f t="shared" si="665"/>
        <v>0</v>
      </c>
      <c r="Q2879" s="11">
        <f t="shared" si="672"/>
        <v>0</v>
      </c>
      <c r="R2879" s="11">
        <f t="shared" si="673"/>
        <v>19741.599999999999</v>
      </c>
      <c r="S2879" s="6">
        <f t="shared" si="666"/>
        <v>0</v>
      </c>
      <c r="T2879" s="11">
        <f t="shared" si="667"/>
        <v>0</v>
      </c>
      <c r="U2879" s="11">
        <f t="shared" si="668"/>
        <v>0</v>
      </c>
      <c r="V2879" s="11">
        <f t="shared" si="674"/>
        <v>0</v>
      </c>
      <c r="W2879" s="20"/>
    </row>
    <row r="2880" spans="1:23" x14ac:dyDescent="0.25">
      <c r="A2880">
        <v>2022043006</v>
      </c>
      <c r="B2880">
        <v>7</v>
      </c>
      <c r="C2880" s="8">
        <v>0.47677000000000003</v>
      </c>
      <c r="D2880" s="6">
        <f t="shared" si="660"/>
        <v>38141.599999999999</v>
      </c>
      <c r="E2880" s="62">
        <v>0</v>
      </c>
      <c r="F2880" s="6">
        <f t="shared" si="669"/>
        <v>0</v>
      </c>
      <c r="G2880" s="7">
        <v>0.48198999999999997</v>
      </c>
      <c r="H2880" s="6">
        <f t="shared" si="661"/>
        <v>16869.649999999998</v>
      </c>
      <c r="I2880" s="7">
        <v>0</v>
      </c>
      <c r="J2880" s="6">
        <f t="shared" si="662"/>
        <v>0</v>
      </c>
      <c r="K2880" s="20"/>
      <c r="L2880" s="6">
        <f t="shared" si="663"/>
        <v>38141.599999999999</v>
      </c>
      <c r="M2880" s="11">
        <f t="shared" si="670"/>
        <v>1858.4000000000015</v>
      </c>
      <c r="N2880" s="6">
        <f t="shared" si="664"/>
        <v>0</v>
      </c>
      <c r="O2880" s="11">
        <f t="shared" si="671"/>
        <v>16869.649999999998</v>
      </c>
      <c r="P2880" s="11">
        <f t="shared" si="665"/>
        <v>0</v>
      </c>
      <c r="Q2880" s="11">
        <f t="shared" si="672"/>
        <v>0</v>
      </c>
      <c r="R2880" s="11">
        <f t="shared" si="673"/>
        <v>18728.05</v>
      </c>
      <c r="S2880" s="6">
        <f t="shared" si="666"/>
        <v>0</v>
      </c>
      <c r="T2880" s="11">
        <f t="shared" si="667"/>
        <v>0</v>
      </c>
      <c r="U2880" s="11">
        <f t="shared" si="668"/>
        <v>0</v>
      </c>
      <c r="V2880" s="11">
        <f t="shared" si="674"/>
        <v>0</v>
      </c>
      <c r="W2880" s="20"/>
    </row>
    <row r="2881" spans="1:23" x14ac:dyDescent="0.25">
      <c r="A2881">
        <v>2022043007</v>
      </c>
      <c r="B2881">
        <v>7</v>
      </c>
      <c r="C2881" s="8">
        <v>0.48171000000000003</v>
      </c>
      <c r="D2881" s="6">
        <f t="shared" si="660"/>
        <v>38536.800000000003</v>
      </c>
      <c r="E2881" s="62">
        <v>0</v>
      </c>
      <c r="F2881" s="6">
        <f t="shared" si="669"/>
        <v>0</v>
      </c>
      <c r="G2881" s="7">
        <v>0.41704000000000002</v>
      </c>
      <c r="H2881" s="6">
        <f t="shared" si="661"/>
        <v>14596.400000000001</v>
      </c>
      <c r="I2881" s="7">
        <v>8.0000000000000007E-5</v>
      </c>
      <c r="J2881" s="6">
        <f t="shared" si="662"/>
        <v>1.1200000000000001</v>
      </c>
      <c r="K2881" s="20"/>
      <c r="L2881" s="6">
        <f t="shared" si="663"/>
        <v>38536.800000000003</v>
      </c>
      <c r="M2881" s="11">
        <f t="shared" si="670"/>
        <v>1463.1999999999971</v>
      </c>
      <c r="N2881" s="6">
        <f t="shared" si="664"/>
        <v>0</v>
      </c>
      <c r="O2881" s="11">
        <f t="shared" si="671"/>
        <v>14596.400000000001</v>
      </c>
      <c r="P2881" s="11">
        <f t="shared" si="665"/>
        <v>0</v>
      </c>
      <c r="Q2881" s="11">
        <f t="shared" si="672"/>
        <v>1.1200000000000001</v>
      </c>
      <c r="R2881" s="11">
        <f t="shared" si="673"/>
        <v>16060.72</v>
      </c>
      <c r="S2881" s="6">
        <f t="shared" si="666"/>
        <v>0</v>
      </c>
      <c r="T2881" s="11">
        <f t="shared" si="667"/>
        <v>0</v>
      </c>
      <c r="U2881" s="11">
        <f t="shared" si="668"/>
        <v>0</v>
      </c>
      <c r="V2881" s="11">
        <f t="shared" si="674"/>
        <v>0</v>
      </c>
      <c r="W2881" s="20"/>
    </row>
    <row r="2882" spans="1:23" x14ac:dyDescent="0.25">
      <c r="A2882">
        <v>2022043008</v>
      </c>
      <c r="B2882">
        <v>7</v>
      </c>
      <c r="C2882" s="8">
        <v>0.49375000000000002</v>
      </c>
      <c r="D2882" s="6">
        <f t="shared" si="660"/>
        <v>39500</v>
      </c>
      <c r="E2882" s="62">
        <v>0</v>
      </c>
      <c r="F2882" s="6">
        <f t="shared" si="669"/>
        <v>0</v>
      </c>
      <c r="G2882" s="7">
        <v>0.41689999999999999</v>
      </c>
      <c r="H2882" s="6">
        <f t="shared" si="661"/>
        <v>14591.5</v>
      </c>
      <c r="I2882" s="7">
        <v>6.7650000000000002E-2</v>
      </c>
      <c r="J2882" s="6">
        <f t="shared" si="662"/>
        <v>947.1</v>
      </c>
      <c r="K2882" s="20"/>
      <c r="L2882" s="6">
        <f t="shared" si="663"/>
        <v>39500</v>
      </c>
      <c r="M2882" s="11">
        <f t="shared" si="670"/>
        <v>500</v>
      </c>
      <c r="N2882" s="6">
        <f t="shared" si="664"/>
        <v>0</v>
      </c>
      <c r="O2882" s="11">
        <f t="shared" si="671"/>
        <v>14591.5</v>
      </c>
      <c r="P2882" s="11">
        <f t="shared" si="665"/>
        <v>0</v>
      </c>
      <c r="Q2882" s="11">
        <f t="shared" si="672"/>
        <v>947.1</v>
      </c>
      <c r="R2882" s="11">
        <f t="shared" si="673"/>
        <v>16038.6</v>
      </c>
      <c r="S2882" s="6">
        <f t="shared" si="666"/>
        <v>0</v>
      </c>
      <c r="T2882" s="11">
        <f t="shared" si="667"/>
        <v>0</v>
      </c>
      <c r="U2882" s="11">
        <f t="shared" si="668"/>
        <v>0</v>
      </c>
      <c r="V2882" s="11">
        <f t="shared" si="674"/>
        <v>0</v>
      </c>
      <c r="W2882" s="20"/>
    </row>
    <row r="2883" spans="1:23" x14ac:dyDescent="0.25">
      <c r="A2883">
        <v>2022043009</v>
      </c>
      <c r="B2883">
        <v>7</v>
      </c>
      <c r="C2883" s="8">
        <v>0.52300999999999997</v>
      </c>
      <c r="D2883" s="6">
        <f t="shared" si="660"/>
        <v>41840.799999999996</v>
      </c>
      <c r="E2883" s="62">
        <v>0</v>
      </c>
      <c r="F2883" s="6">
        <f t="shared" si="669"/>
        <v>0</v>
      </c>
      <c r="G2883" s="7">
        <v>0.41726999999999997</v>
      </c>
      <c r="H2883" s="6">
        <f t="shared" si="661"/>
        <v>14604.449999999999</v>
      </c>
      <c r="I2883" s="7">
        <v>0.40078999999999998</v>
      </c>
      <c r="J2883" s="6">
        <f t="shared" si="662"/>
        <v>5611.0599999999995</v>
      </c>
      <c r="K2883" s="20"/>
      <c r="L2883" s="6">
        <f t="shared" si="663"/>
        <v>40000</v>
      </c>
      <c r="M2883" s="11">
        <f t="shared" si="670"/>
        <v>0</v>
      </c>
      <c r="N2883" s="6">
        <f t="shared" si="664"/>
        <v>1840.7999999999956</v>
      </c>
      <c r="O2883" s="11">
        <f t="shared" si="671"/>
        <v>12763.650000000003</v>
      </c>
      <c r="P2883" s="11">
        <f t="shared" si="665"/>
        <v>0</v>
      </c>
      <c r="Q2883" s="11">
        <f t="shared" si="672"/>
        <v>5611.0599999999995</v>
      </c>
      <c r="R2883" s="11">
        <f t="shared" si="673"/>
        <v>18374.710000000003</v>
      </c>
      <c r="S2883" s="6">
        <f t="shared" si="666"/>
        <v>0</v>
      </c>
      <c r="T2883" s="11">
        <f t="shared" si="667"/>
        <v>0</v>
      </c>
      <c r="U2883" s="11">
        <f t="shared" si="668"/>
        <v>0</v>
      </c>
      <c r="V2883" s="11">
        <f t="shared" si="674"/>
        <v>0</v>
      </c>
      <c r="W2883" s="20"/>
    </row>
    <row r="2884" spans="1:23" x14ac:dyDescent="0.25">
      <c r="A2884">
        <v>2022043010</v>
      </c>
      <c r="B2884">
        <v>7</v>
      </c>
      <c r="C2884" s="8">
        <v>0.55364000000000002</v>
      </c>
      <c r="D2884" s="6">
        <f t="shared" si="660"/>
        <v>44291.200000000004</v>
      </c>
      <c r="E2884" s="62">
        <v>0</v>
      </c>
      <c r="F2884" s="6">
        <f t="shared" si="669"/>
        <v>0</v>
      </c>
      <c r="G2884" s="7">
        <v>0.49842999999999998</v>
      </c>
      <c r="H2884" s="6">
        <f t="shared" si="661"/>
        <v>17445.05</v>
      </c>
      <c r="I2884" s="7">
        <v>0.39524999999999999</v>
      </c>
      <c r="J2884" s="6">
        <f t="shared" si="662"/>
        <v>5533.5</v>
      </c>
      <c r="K2884" s="20"/>
      <c r="L2884" s="6">
        <f t="shared" si="663"/>
        <v>40000</v>
      </c>
      <c r="M2884" s="11">
        <f t="shared" si="670"/>
        <v>0</v>
      </c>
      <c r="N2884" s="6">
        <f t="shared" si="664"/>
        <v>4291.2000000000044</v>
      </c>
      <c r="O2884" s="11">
        <f t="shared" si="671"/>
        <v>13153.849999999995</v>
      </c>
      <c r="P2884" s="11">
        <f t="shared" si="665"/>
        <v>0</v>
      </c>
      <c r="Q2884" s="11">
        <f t="shared" si="672"/>
        <v>5533.5</v>
      </c>
      <c r="R2884" s="11">
        <f t="shared" si="673"/>
        <v>18687.349999999995</v>
      </c>
      <c r="S2884" s="6">
        <f t="shared" si="666"/>
        <v>0</v>
      </c>
      <c r="T2884" s="11">
        <f t="shared" si="667"/>
        <v>0</v>
      </c>
      <c r="U2884" s="11">
        <f t="shared" si="668"/>
        <v>0</v>
      </c>
      <c r="V2884" s="11">
        <f t="shared" si="674"/>
        <v>0</v>
      </c>
      <c r="W2884" s="20"/>
    </row>
    <row r="2885" spans="1:23" x14ac:dyDescent="0.25">
      <c r="A2885">
        <v>2022043011</v>
      </c>
      <c r="B2885">
        <v>7</v>
      </c>
      <c r="C2885" s="8">
        <v>0.57825000000000004</v>
      </c>
      <c r="D2885" s="6">
        <f t="shared" ref="D2885:D2948" si="675">D$18*C2885</f>
        <v>46260</v>
      </c>
      <c r="E2885" s="62">
        <v>0</v>
      </c>
      <c r="F2885" s="6">
        <f t="shared" si="669"/>
        <v>0</v>
      </c>
      <c r="G2885" s="7">
        <v>0.52629000000000004</v>
      </c>
      <c r="H2885" s="6">
        <f t="shared" ref="H2885:H2948" si="676">H$18*G2885</f>
        <v>18420.150000000001</v>
      </c>
      <c r="I2885" s="7">
        <v>0.33217999999999998</v>
      </c>
      <c r="J2885" s="6">
        <f t="shared" ref="J2885:J2948" si="677">I2885*J$18</f>
        <v>4650.5199999999995</v>
      </c>
      <c r="K2885" s="20"/>
      <c r="L2885" s="6">
        <f t="shared" si="663"/>
        <v>40000</v>
      </c>
      <c r="M2885" s="11">
        <f t="shared" si="670"/>
        <v>0</v>
      </c>
      <c r="N2885" s="6">
        <f t="shared" si="664"/>
        <v>6260</v>
      </c>
      <c r="O2885" s="11">
        <f t="shared" si="671"/>
        <v>12160.150000000001</v>
      </c>
      <c r="P2885" s="11">
        <f t="shared" si="665"/>
        <v>0</v>
      </c>
      <c r="Q2885" s="11">
        <f t="shared" si="672"/>
        <v>4650.5199999999995</v>
      </c>
      <c r="R2885" s="11">
        <f t="shared" si="673"/>
        <v>16810.670000000002</v>
      </c>
      <c r="S2885" s="6">
        <f t="shared" si="666"/>
        <v>0</v>
      </c>
      <c r="T2885" s="11">
        <f t="shared" si="667"/>
        <v>0</v>
      </c>
      <c r="U2885" s="11">
        <f t="shared" si="668"/>
        <v>0</v>
      </c>
      <c r="V2885" s="11">
        <f t="shared" si="674"/>
        <v>0</v>
      </c>
      <c r="W2885" s="20"/>
    </row>
    <row r="2886" spans="1:23" x14ac:dyDescent="0.25">
      <c r="A2886">
        <v>2022043012</v>
      </c>
      <c r="B2886">
        <v>7</v>
      </c>
      <c r="C2886" s="8">
        <v>0.59775999999999996</v>
      </c>
      <c r="D2886" s="6">
        <f t="shared" si="675"/>
        <v>47820.799999999996</v>
      </c>
      <c r="E2886" s="62">
        <v>0</v>
      </c>
      <c r="F2886" s="6">
        <f t="shared" si="669"/>
        <v>0</v>
      </c>
      <c r="G2886" s="7">
        <v>0.48220000000000002</v>
      </c>
      <c r="H2886" s="6">
        <f t="shared" si="676"/>
        <v>16877</v>
      </c>
      <c r="I2886" s="7">
        <v>0.46644999999999998</v>
      </c>
      <c r="J2886" s="6">
        <f t="shared" si="677"/>
        <v>6530.2999999999993</v>
      </c>
      <c r="K2886" s="20"/>
      <c r="L2886" s="6">
        <f t="shared" si="663"/>
        <v>40000</v>
      </c>
      <c r="M2886" s="11">
        <f t="shared" si="670"/>
        <v>0</v>
      </c>
      <c r="N2886" s="6">
        <f t="shared" si="664"/>
        <v>7820.7999999999956</v>
      </c>
      <c r="O2886" s="11">
        <f t="shared" si="671"/>
        <v>9056.2000000000044</v>
      </c>
      <c r="P2886" s="11">
        <f t="shared" si="665"/>
        <v>0</v>
      </c>
      <c r="Q2886" s="11">
        <f t="shared" si="672"/>
        <v>6530.2999999999993</v>
      </c>
      <c r="R2886" s="11">
        <f t="shared" si="673"/>
        <v>15586.500000000004</v>
      </c>
      <c r="S2886" s="6">
        <f t="shared" si="666"/>
        <v>0</v>
      </c>
      <c r="T2886" s="11">
        <f t="shared" si="667"/>
        <v>0</v>
      </c>
      <c r="U2886" s="11">
        <f t="shared" si="668"/>
        <v>0</v>
      </c>
      <c r="V2886" s="11">
        <f t="shared" si="674"/>
        <v>0</v>
      </c>
      <c r="W2886" s="20"/>
    </row>
    <row r="2887" spans="1:23" x14ac:dyDescent="0.25">
      <c r="A2887">
        <v>2022043013</v>
      </c>
      <c r="B2887">
        <v>7</v>
      </c>
      <c r="C2887" s="8">
        <v>0.61702999999999997</v>
      </c>
      <c r="D2887" s="6">
        <f t="shared" si="675"/>
        <v>49362.399999999994</v>
      </c>
      <c r="E2887" s="62">
        <v>0</v>
      </c>
      <c r="F2887" s="6">
        <f t="shared" si="669"/>
        <v>0</v>
      </c>
      <c r="G2887" s="7">
        <v>0.39472000000000002</v>
      </c>
      <c r="H2887" s="6">
        <f t="shared" si="676"/>
        <v>13815.2</v>
      </c>
      <c r="I2887" s="7">
        <v>0.66241000000000005</v>
      </c>
      <c r="J2887" s="6">
        <f t="shared" si="677"/>
        <v>9273.7400000000016</v>
      </c>
      <c r="K2887" s="20"/>
      <c r="L2887" s="6">
        <f t="shared" si="663"/>
        <v>40000</v>
      </c>
      <c r="M2887" s="11">
        <f t="shared" si="670"/>
        <v>0</v>
      </c>
      <c r="N2887" s="6">
        <f t="shared" si="664"/>
        <v>9362.3999999999942</v>
      </c>
      <c r="O2887" s="11">
        <f t="shared" si="671"/>
        <v>4452.8000000000065</v>
      </c>
      <c r="P2887" s="11">
        <f t="shared" si="665"/>
        <v>0</v>
      </c>
      <c r="Q2887" s="11">
        <f t="shared" si="672"/>
        <v>9273.7400000000016</v>
      </c>
      <c r="R2887" s="11">
        <f t="shared" si="673"/>
        <v>13726.540000000008</v>
      </c>
      <c r="S2887" s="6">
        <f t="shared" si="666"/>
        <v>0</v>
      </c>
      <c r="T2887" s="11">
        <f t="shared" si="667"/>
        <v>0</v>
      </c>
      <c r="U2887" s="11">
        <f t="shared" si="668"/>
        <v>0</v>
      </c>
      <c r="V2887" s="11">
        <f t="shared" si="674"/>
        <v>0</v>
      </c>
      <c r="W2887" s="20"/>
    </row>
    <row r="2888" spans="1:23" x14ac:dyDescent="0.25">
      <c r="A2888">
        <v>2022043014</v>
      </c>
      <c r="B2888">
        <v>7</v>
      </c>
      <c r="C2888" s="8">
        <v>0.64105000000000001</v>
      </c>
      <c r="D2888" s="6">
        <f t="shared" si="675"/>
        <v>51284</v>
      </c>
      <c r="E2888" s="62">
        <v>0</v>
      </c>
      <c r="F2888" s="6">
        <f t="shared" si="669"/>
        <v>0</v>
      </c>
      <c r="G2888" s="7">
        <v>0.29116999999999998</v>
      </c>
      <c r="H2888" s="6">
        <f t="shared" si="676"/>
        <v>10190.949999999999</v>
      </c>
      <c r="I2888" s="7">
        <v>0.77788999999999997</v>
      </c>
      <c r="J2888" s="6">
        <f t="shared" si="677"/>
        <v>10890.46</v>
      </c>
      <c r="K2888" s="20"/>
      <c r="L2888" s="6">
        <f t="shared" si="663"/>
        <v>40000</v>
      </c>
      <c r="M2888" s="11">
        <f t="shared" si="670"/>
        <v>0</v>
      </c>
      <c r="N2888" s="6">
        <f t="shared" si="664"/>
        <v>10190.949999999999</v>
      </c>
      <c r="O2888" s="11">
        <f t="shared" si="671"/>
        <v>0</v>
      </c>
      <c r="P2888" s="11">
        <f t="shared" si="665"/>
        <v>1093.0500000000011</v>
      </c>
      <c r="Q2888" s="11">
        <f t="shared" si="672"/>
        <v>9797.409999999998</v>
      </c>
      <c r="R2888" s="11">
        <f t="shared" si="673"/>
        <v>9797.409999999998</v>
      </c>
      <c r="S2888" s="6">
        <f t="shared" si="666"/>
        <v>0</v>
      </c>
      <c r="T2888" s="11">
        <f t="shared" si="667"/>
        <v>0</v>
      </c>
      <c r="U2888" s="11">
        <f t="shared" si="668"/>
        <v>0</v>
      </c>
      <c r="V2888" s="11">
        <f t="shared" si="674"/>
        <v>0</v>
      </c>
      <c r="W2888" s="20"/>
    </row>
    <row r="2889" spans="1:23" x14ac:dyDescent="0.25">
      <c r="A2889">
        <v>2022043015</v>
      </c>
      <c r="B2889">
        <v>7</v>
      </c>
      <c r="C2889" s="8">
        <v>0.66435</v>
      </c>
      <c r="D2889" s="6">
        <f t="shared" si="675"/>
        <v>53148</v>
      </c>
      <c r="E2889" s="62">
        <v>0</v>
      </c>
      <c r="F2889" s="6">
        <f t="shared" si="669"/>
        <v>0</v>
      </c>
      <c r="G2889" s="7">
        <v>0.19766</v>
      </c>
      <c r="H2889" s="6">
        <f t="shared" si="676"/>
        <v>6918.1</v>
      </c>
      <c r="I2889" s="7">
        <v>0.79806999999999995</v>
      </c>
      <c r="J2889" s="6">
        <f t="shared" si="677"/>
        <v>11172.98</v>
      </c>
      <c r="K2889" s="20"/>
      <c r="L2889" s="6">
        <f t="shared" si="663"/>
        <v>40000</v>
      </c>
      <c r="M2889" s="11">
        <f t="shared" si="670"/>
        <v>0</v>
      </c>
      <c r="N2889" s="6">
        <f t="shared" si="664"/>
        <v>6918.1</v>
      </c>
      <c r="O2889" s="11">
        <f t="shared" si="671"/>
        <v>0</v>
      </c>
      <c r="P2889" s="11">
        <f t="shared" si="665"/>
        <v>6229.9</v>
      </c>
      <c r="Q2889" s="11">
        <f t="shared" si="672"/>
        <v>4943.08</v>
      </c>
      <c r="R2889" s="11">
        <f t="shared" si="673"/>
        <v>4943.08</v>
      </c>
      <c r="S2889" s="6">
        <f t="shared" si="666"/>
        <v>0</v>
      </c>
      <c r="T2889" s="11">
        <f t="shared" si="667"/>
        <v>0</v>
      </c>
      <c r="U2889" s="11">
        <f t="shared" si="668"/>
        <v>0</v>
      </c>
      <c r="V2889" s="11">
        <f t="shared" si="674"/>
        <v>0</v>
      </c>
      <c r="W2889" s="20"/>
    </row>
    <row r="2890" spans="1:23" x14ac:dyDescent="0.25">
      <c r="A2890">
        <v>2022043016</v>
      </c>
      <c r="B2890">
        <v>7</v>
      </c>
      <c r="C2890" s="8">
        <v>0.68240999999999996</v>
      </c>
      <c r="D2890" s="6">
        <f t="shared" si="675"/>
        <v>54592.799999999996</v>
      </c>
      <c r="E2890" s="62">
        <v>0</v>
      </c>
      <c r="F2890" s="6">
        <f t="shared" si="669"/>
        <v>0</v>
      </c>
      <c r="G2890" s="7">
        <v>0.16317000000000001</v>
      </c>
      <c r="H2890" s="6">
        <f t="shared" si="676"/>
        <v>5710.9500000000007</v>
      </c>
      <c r="I2890" s="7">
        <v>0.81057000000000001</v>
      </c>
      <c r="J2890" s="6">
        <f t="shared" si="677"/>
        <v>11347.98</v>
      </c>
      <c r="K2890" s="20"/>
      <c r="L2890" s="6">
        <f t="shared" si="663"/>
        <v>40000</v>
      </c>
      <c r="M2890" s="11">
        <f t="shared" si="670"/>
        <v>0</v>
      </c>
      <c r="N2890" s="6">
        <f t="shared" si="664"/>
        <v>5710.9500000000007</v>
      </c>
      <c r="O2890" s="11">
        <f t="shared" si="671"/>
        <v>0</v>
      </c>
      <c r="P2890" s="11">
        <f t="shared" si="665"/>
        <v>8881.8499999999949</v>
      </c>
      <c r="Q2890" s="11">
        <f t="shared" si="672"/>
        <v>2466.1300000000047</v>
      </c>
      <c r="R2890" s="11">
        <f t="shared" si="673"/>
        <v>2466.1300000000047</v>
      </c>
      <c r="S2890" s="6">
        <f t="shared" si="666"/>
        <v>0</v>
      </c>
      <c r="T2890" s="11">
        <f t="shared" si="667"/>
        <v>0</v>
      </c>
      <c r="U2890" s="11">
        <f t="shared" si="668"/>
        <v>0</v>
      </c>
      <c r="V2890" s="11">
        <f t="shared" si="674"/>
        <v>0</v>
      </c>
      <c r="W2890" s="20"/>
    </row>
    <row r="2891" spans="1:23" x14ac:dyDescent="0.25">
      <c r="A2891">
        <v>2022043017</v>
      </c>
      <c r="B2891">
        <v>7</v>
      </c>
      <c r="C2891" s="8">
        <v>0.69467999999999996</v>
      </c>
      <c r="D2891" s="6">
        <f t="shared" si="675"/>
        <v>55574.399999999994</v>
      </c>
      <c r="E2891" s="62">
        <v>0</v>
      </c>
      <c r="F2891" s="6">
        <f t="shared" si="669"/>
        <v>0</v>
      </c>
      <c r="G2891" s="7">
        <v>0.15226000000000001</v>
      </c>
      <c r="H2891" s="6">
        <f t="shared" si="676"/>
        <v>5329.1</v>
      </c>
      <c r="I2891" s="7">
        <v>0.81843999999999995</v>
      </c>
      <c r="J2891" s="6">
        <f t="shared" si="677"/>
        <v>11458.16</v>
      </c>
      <c r="K2891" s="20"/>
      <c r="L2891" s="6">
        <f t="shared" si="663"/>
        <v>40000</v>
      </c>
      <c r="M2891" s="11">
        <f t="shared" si="670"/>
        <v>0</v>
      </c>
      <c r="N2891" s="6">
        <f t="shared" si="664"/>
        <v>5329.1</v>
      </c>
      <c r="O2891" s="11">
        <f t="shared" si="671"/>
        <v>0</v>
      </c>
      <c r="P2891" s="11">
        <f t="shared" si="665"/>
        <v>10245.299999999994</v>
      </c>
      <c r="Q2891" s="11">
        <f t="shared" si="672"/>
        <v>1212.860000000006</v>
      </c>
      <c r="R2891" s="11">
        <f t="shared" si="673"/>
        <v>1212.860000000006</v>
      </c>
      <c r="S2891" s="6">
        <f t="shared" si="666"/>
        <v>0</v>
      </c>
      <c r="T2891" s="11">
        <f t="shared" si="667"/>
        <v>0</v>
      </c>
      <c r="U2891" s="11">
        <f t="shared" si="668"/>
        <v>0</v>
      </c>
      <c r="V2891" s="11">
        <f t="shared" si="674"/>
        <v>0</v>
      </c>
      <c r="W2891" s="20"/>
    </row>
    <row r="2892" spans="1:23" x14ac:dyDescent="0.25">
      <c r="A2892">
        <v>2022043018</v>
      </c>
      <c r="B2892">
        <v>7</v>
      </c>
      <c r="C2892" s="8">
        <v>0.69415000000000004</v>
      </c>
      <c r="D2892" s="6">
        <f t="shared" si="675"/>
        <v>55532</v>
      </c>
      <c r="E2892" s="62">
        <v>0</v>
      </c>
      <c r="F2892" s="6">
        <f t="shared" si="669"/>
        <v>0</v>
      </c>
      <c r="G2892" s="7">
        <v>0.14978</v>
      </c>
      <c r="H2892" s="6">
        <f t="shared" si="676"/>
        <v>5242.3</v>
      </c>
      <c r="I2892" s="7">
        <v>0.77603999999999995</v>
      </c>
      <c r="J2892" s="6">
        <f t="shared" si="677"/>
        <v>10864.56</v>
      </c>
      <c r="K2892" s="20"/>
      <c r="L2892" s="6">
        <f t="shared" si="663"/>
        <v>40000</v>
      </c>
      <c r="M2892" s="11">
        <f t="shared" si="670"/>
        <v>0</v>
      </c>
      <c r="N2892" s="6">
        <f t="shared" si="664"/>
        <v>5242.3</v>
      </c>
      <c r="O2892" s="11">
        <f t="shared" si="671"/>
        <v>0</v>
      </c>
      <c r="P2892" s="11">
        <f t="shared" si="665"/>
        <v>10289.700000000001</v>
      </c>
      <c r="Q2892" s="11">
        <f t="shared" si="672"/>
        <v>574.85999999999876</v>
      </c>
      <c r="R2892" s="11">
        <f t="shared" si="673"/>
        <v>574.85999999999876</v>
      </c>
      <c r="S2892" s="6">
        <f t="shared" si="666"/>
        <v>0</v>
      </c>
      <c r="T2892" s="11">
        <f t="shared" si="667"/>
        <v>0</v>
      </c>
      <c r="U2892" s="11">
        <f t="shared" si="668"/>
        <v>0</v>
      </c>
      <c r="V2892" s="11">
        <f t="shared" si="674"/>
        <v>0</v>
      </c>
      <c r="W2892" s="20"/>
    </row>
    <row r="2893" spans="1:23" x14ac:dyDescent="0.25">
      <c r="A2893">
        <v>2022043019</v>
      </c>
      <c r="B2893">
        <v>7</v>
      </c>
      <c r="C2893" s="8">
        <v>0.67788999999999999</v>
      </c>
      <c r="D2893" s="6">
        <f t="shared" si="675"/>
        <v>54231.199999999997</v>
      </c>
      <c r="E2893" s="62">
        <v>0</v>
      </c>
      <c r="F2893" s="6">
        <f t="shared" si="669"/>
        <v>0</v>
      </c>
      <c r="G2893" s="7">
        <v>0.16649</v>
      </c>
      <c r="H2893" s="6">
        <f t="shared" si="676"/>
        <v>5827.15</v>
      </c>
      <c r="I2893" s="7">
        <v>0.63529999999999998</v>
      </c>
      <c r="J2893" s="6">
        <f t="shared" si="677"/>
        <v>8894.1999999999989</v>
      </c>
      <c r="K2893" s="20"/>
      <c r="L2893" s="6">
        <f t="shared" si="663"/>
        <v>40000</v>
      </c>
      <c r="M2893" s="11">
        <f t="shared" si="670"/>
        <v>0</v>
      </c>
      <c r="N2893" s="6">
        <f t="shared" si="664"/>
        <v>5827.15</v>
      </c>
      <c r="O2893" s="11">
        <f t="shared" si="671"/>
        <v>0</v>
      </c>
      <c r="P2893" s="11">
        <f t="shared" si="665"/>
        <v>8404.0499999999975</v>
      </c>
      <c r="Q2893" s="11">
        <f t="shared" si="672"/>
        <v>490.15000000000146</v>
      </c>
      <c r="R2893" s="11">
        <f t="shared" si="673"/>
        <v>490.15000000000146</v>
      </c>
      <c r="S2893" s="6">
        <f t="shared" si="666"/>
        <v>0</v>
      </c>
      <c r="T2893" s="11">
        <f t="shared" si="667"/>
        <v>0</v>
      </c>
      <c r="U2893" s="11">
        <f t="shared" si="668"/>
        <v>0</v>
      </c>
      <c r="V2893" s="11">
        <f t="shared" si="674"/>
        <v>0</v>
      </c>
      <c r="W2893" s="20"/>
    </row>
    <row r="2894" spans="1:23" x14ac:dyDescent="0.25">
      <c r="A2894">
        <v>2022043020</v>
      </c>
      <c r="B2894">
        <v>7</v>
      </c>
      <c r="C2894" s="8">
        <v>0.64981</v>
      </c>
      <c r="D2894" s="6">
        <f t="shared" si="675"/>
        <v>51984.800000000003</v>
      </c>
      <c r="E2894" s="62">
        <v>0</v>
      </c>
      <c r="F2894" s="6">
        <f t="shared" si="669"/>
        <v>0</v>
      </c>
      <c r="G2894" s="7">
        <v>0.17502999999999999</v>
      </c>
      <c r="H2894" s="6">
        <f t="shared" si="676"/>
        <v>6126.0499999999993</v>
      </c>
      <c r="I2894" s="7">
        <v>0.24074999999999999</v>
      </c>
      <c r="J2894" s="6">
        <f t="shared" si="677"/>
        <v>3370.5</v>
      </c>
      <c r="K2894" s="20"/>
      <c r="L2894" s="6">
        <f t="shared" si="663"/>
        <v>40000</v>
      </c>
      <c r="M2894" s="11">
        <f t="shared" si="670"/>
        <v>0</v>
      </c>
      <c r="N2894" s="6">
        <f t="shared" si="664"/>
        <v>6126.0499999999993</v>
      </c>
      <c r="O2894" s="11">
        <f t="shared" si="671"/>
        <v>0</v>
      </c>
      <c r="P2894" s="11">
        <f t="shared" si="665"/>
        <v>3370.5</v>
      </c>
      <c r="Q2894" s="11">
        <f t="shared" si="672"/>
        <v>0</v>
      </c>
      <c r="R2894" s="11">
        <f t="shared" si="673"/>
        <v>0</v>
      </c>
      <c r="S2894" s="6">
        <f t="shared" si="666"/>
        <v>2488.2500000000036</v>
      </c>
      <c r="T2894" s="11">
        <f t="shared" si="667"/>
        <v>0</v>
      </c>
      <c r="U2894" s="11">
        <f t="shared" si="668"/>
        <v>0</v>
      </c>
      <c r="V2894" s="11">
        <f t="shared" si="674"/>
        <v>2488.2500000000036</v>
      </c>
      <c r="W2894" s="20"/>
    </row>
    <row r="2895" spans="1:23" x14ac:dyDescent="0.25">
      <c r="A2895">
        <v>2022043021</v>
      </c>
      <c r="B2895">
        <v>7</v>
      </c>
      <c r="C2895" s="8">
        <v>0.63158000000000003</v>
      </c>
      <c r="D2895" s="6">
        <f t="shared" si="675"/>
        <v>50526.400000000001</v>
      </c>
      <c r="E2895" s="62">
        <v>0</v>
      </c>
      <c r="F2895" s="6">
        <f t="shared" si="669"/>
        <v>0</v>
      </c>
      <c r="G2895" s="7">
        <v>0.19868</v>
      </c>
      <c r="H2895" s="6">
        <f t="shared" si="676"/>
        <v>6953.8</v>
      </c>
      <c r="I2895" s="7">
        <v>7.11E-3</v>
      </c>
      <c r="J2895" s="6">
        <f t="shared" si="677"/>
        <v>99.54</v>
      </c>
      <c r="K2895" s="20"/>
      <c r="L2895" s="6">
        <f t="shared" si="663"/>
        <v>40000</v>
      </c>
      <c r="M2895" s="11">
        <f t="shared" si="670"/>
        <v>0</v>
      </c>
      <c r="N2895" s="6">
        <f t="shared" si="664"/>
        <v>6953.8</v>
      </c>
      <c r="O2895" s="11">
        <f t="shared" si="671"/>
        <v>0</v>
      </c>
      <c r="P2895" s="11">
        <f t="shared" si="665"/>
        <v>99.54</v>
      </c>
      <c r="Q2895" s="11">
        <f t="shared" si="672"/>
        <v>0</v>
      </c>
      <c r="R2895" s="11">
        <f t="shared" si="673"/>
        <v>0</v>
      </c>
      <c r="S2895" s="6">
        <f t="shared" si="666"/>
        <v>3473.0600000000013</v>
      </c>
      <c r="T2895" s="11">
        <f t="shared" si="667"/>
        <v>0</v>
      </c>
      <c r="U2895" s="11">
        <f t="shared" si="668"/>
        <v>0</v>
      </c>
      <c r="V2895" s="11">
        <f t="shared" si="674"/>
        <v>3473.0600000000013</v>
      </c>
      <c r="W2895" s="20"/>
    </row>
    <row r="2896" spans="1:23" x14ac:dyDescent="0.25">
      <c r="A2896">
        <v>2022043022</v>
      </c>
      <c r="B2896">
        <v>7</v>
      </c>
      <c r="C2896" s="8">
        <v>0.60687999999999998</v>
      </c>
      <c r="D2896" s="6">
        <f t="shared" si="675"/>
        <v>48550.400000000001</v>
      </c>
      <c r="E2896" s="62">
        <v>0</v>
      </c>
      <c r="F2896" s="6">
        <f t="shared" si="669"/>
        <v>0</v>
      </c>
      <c r="G2896" s="7">
        <v>0.24687000000000001</v>
      </c>
      <c r="H2896" s="6">
        <f t="shared" si="676"/>
        <v>8640.4500000000007</v>
      </c>
      <c r="I2896" s="7">
        <v>0</v>
      </c>
      <c r="J2896" s="6">
        <f t="shared" si="677"/>
        <v>0</v>
      </c>
      <c r="K2896" s="20"/>
      <c r="L2896" s="6">
        <f t="shared" si="663"/>
        <v>40000</v>
      </c>
      <c r="M2896" s="11">
        <f t="shared" si="670"/>
        <v>0</v>
      </c>
      <c r="N2896" s="6">
        <f t="shared" si="664"/>
        <v>8550.4000000000015</v>
      </c>
      <c r="O2896" s="11">
        <f t="shared" si="671"/>
        <v>90.049999999999272</v>
      </c>
      <c r="P2896" s="11">
        <f t="shared" si="665"/>
        <v>0</v>
      </c>
      <c r="Q2896" s="11">
        <f t="shared" si="672"/>
        <v>0</v>
      </c>
      <c r="R2896" s="11">
        <f t="shared" si="673"/>
        <v>90.049999999999272</v>
      </c>
      <c r="S2896" s="6">
        <f t="shared" si="666"/>
        <v>0</v>
      </c>
      <c r="T2896" s="11">
        <f t="shared" si="667"/>
        <v>0</v>
      </c>
      <c r="U2896" s="11">
        <f t="shared" si="668"/>
        <v>0</v>
      </c>
      <c r="V2896" s="11">
        <f t="shared" si="674"/>
        <v>0</v>
      </c>
      <c r="W2896" s="20"/>
    </row>
    <row r="2897" spans="1:23" x14ac:dyDescent="0.25">
      <c r="A2897">
        <v>2022043023</v>
      </c>
      <c r="B2897">
        <v>7</v>
      </c>
      <c r="C2897" s="8">
        <v>0.57445999999999997</v>
      </c>
      <c r="D2897" s="6">
        <f t="shared" si="675"/>
        <v>45956.799999999996</v>
      </c>
      <c r="E2897" s="62">
        <v>0</v>
      </c>
      <c r="F2897" s="6">
        <f t="shared" si="669"/>
        <v>0</v>
      </c>
      <c r="G2897" s="7">
        <v>0.28975000000000001</v>
      </c>
      <c r="H2897" s="6">
        <f t="shared" si="676"/>
        <v>10141.25</v>
      </c>
      <c r="I2897" s="7">
        <v>0</v>
      </c>
      <c r="J2897" s="6">
        <f t="shared" si="677"/>
        <v>0</v>
      </c>
      <c r="K2897" s="20"/>
      <c r="L2897" s="6">
        <f t="shared" si="663"/>
        <v>40000</v>
      </c>
      <c r="M2897" s="11">
        <f t="shared" si="670"/>
        <v>0</v>
      </c>
      <c r="N2897" s="6">
        <f t="shared" si="664"/>
        <v>5956.7999999999956</v>
      </c>
      <c r="O2897" s="11">
        <f t="shared" si="671"/>
        <v>4184.4500000000044</v>
      </c>
      <c r="P2897" s="11">
        <f t="shared" si="665"/>
        <v>0</v>
      </c>
      <c r="Q2897" s="11">
        <f t="shared" si="672"/>
        <v>0</v>
      </c>
      <c r="R2897" s="11">
        <f t="shared" si="673"/>
        <v>4184.4500000000044</v>
      </c>
      <c r="S2897" s="6">
        <f t="shared" si="666"/>
        <v>0</v>
      </c>
      <c r="T2897" s="11">
        <f t="shared" si="667"/>
        <v>0</v>
      </c>
      <c r="U2897" s="11">
        <f t="shared" si="668"/>
        <v>0</v>
      </c>
      <c r="V2897" s="11">
        <f t="shared" si="674"/>
        <v>0</v>
      </c>
      <c r="W2897" s="20"/>
    </row>
    <row r="2898" spans="1:23" x14ac:dyDescent="0.25">
      <c r="A2898">
        <v>2022043024</v>
      </c>
      <c r="B2898">
        <v>7</v>
      </c>
      <c r="C2898" s="8">
        <v>0.54013999999999995</v>
      </c>
      <c r="D2898" s="6">
        <f t="shared" si="675"/>
        <v>43211.199999999997</v>
      </c>
      <c r="E2898" s="62">
        <v>0</v>
      </c>
      <c r="F2898" s="6">
        <f t="shared" si="669"/>
        <v>0</v>
      </c>
      <c r="G2898" s="7">
        <v>0.31619000000000003</v>
      </c>
      <c r="H2898" s="6">
        <f t="shared" si="676"/>
        <v>11066.650000000001</v>
      </c>
      <c r="I2898" s="7">
        <v>0</v>
      </c>
      <c r="J2898" s="6">
        <f t="shared" si="677"/>
        <v>0</v>
      </c>
      <c r="K2898" s="20"/>
      <c r="L2898" s="6">
        <f t="shared" si="663"/>
        <v>40000</v>
      </c>
      <c r="M2898" s="11">
        <f t="shared" si="670"/>
        <v>0</v>
      </c>
      <c r="N2898" s="6">
        <f t="shared" si="664"/>
        <v>3211.1999999999971</v>
      </c>
      <c r="O2898" s="11">
        <f t="shared" si="671"/>
        <v>7855.4500000000044</v>
      </c>
      <c r="P2898" s="11">
        <f t="shared" si="665"/>
        <v>0</v>
      </c>
      <c r="Q2898" s="11">
        <f t="shared" si="672"/>
        <v>0</v>
      </c>
      <c r="R2898" s="11">
        <f t="shared" si="673"/>
        <v>7855.4500000000044</v>
      </c>
      <c r="S2898" s="6">
        <f t="shared" si="666"/>
        <v>0</v>
      </c>
      <c r="T2898" s="11">
        <f t="shared" si="667"/>
        <v>0</v>
      </c>
      <c r="U2898" s="11">
        <f t="shared" si="668"/>
        <v>0</v>
      </c>
      <c r="V2898" s="11">
        <f t="shared" si="674"/>
        <v>0</v>
      </c>
      <c r="W2898" s="20"/>
    </row>
    <row r="2899" spans="1:23" x14ac:dyDescent="0.25">
      <c r="A2899">
        <v>2022050101</v>
      </c>
      <c r="B2899">
        <v>1</v>
      </c>
      <c r="C2899" s="8">
        <v>0.50863000000000003</v>
      </c>
      <c r="D2899" s="6">
        <f t="shared" si="675"/>
        <v>40690.400000000001</v>
      </c>
      <c r="E2899" s="62">
        <v>0</v>
      </c>
      <c r="F2899" s="6">
        <f t="shared" si="669"/>
        <v>0</v>
      </c>
      <c r="G2899" s="7">
        <v>0.33911999999999998</v>
      </c>
      <c r="H2899" s="6">
        <f t="shared" si="676"/>
        <v>11869.199999999999</v>
      </c>
      <c r="I2899" s="7">
        <v>0</v>
      </c>
      <c r="J2899" s="6">
        <f t="shared" si="677"/>
        <v>0</v>
      </c>
      <c r="K2899" s="20"/>
      <c r="L2899" s="6">
        <f t="shared" si="663"/>
        <v>40000</v>
      </c>
      <c r="M2899" s="11">
        <f t="shared" si="670"/>
        <v>0</v>
      </c>
      <c r="N2899" s="6">
        <f t="shared" si="664"/>
        <v>690.40000000000146</v>
      </c>
      <c r="O2899" s="11">
        <f t="shared" si="671"/>
        <v>11178.799999999997</v>
      </c>
      <c r="P2899" s="11">
        <f t="shared" si="665"/>
        <v>0</v>
      </c>
      <c r="Q2899" s="11">
        <f t="shared" si="672"/>
        <v>0</v>
      </c>
      <c r="R2899" s="11">
        <f t="shared" si="673"/>
        <v>11178.799999999997</v>
      </c>
      <c r="S2899" s="6">
        <f t="shared" si="666"/>
        <v>0</v>
      </c>
      <c r="T2899" s="11">
        <f t="shared" si="667"/>
        <v>0</v>
      </c>
      <c r="U2899" s="11">
        <f t="shared" si="668"/>
        <v>0</v>
      </c>
      <c r="V2899" s="11">
        <f t="shared" si="674"/>
        <v>0</v>
      </c>
      <c r="W2899" s="20"/>
    </row>
    <row r="2900" spans="1:23" x14ac:dyDescent="0.25">
      <c r="A2900">
        <v>2022050102</v>
      </c>
      <c r="B2900">
        <v>1</v>
      </c>
      <c r="C2900" s="8">
        <v>0.48263</v>
      </c>
      <c r="D2900" s="6">
        <f t="shared" si="675"/>
        <v>38610.400000000001</v>
      </c>
      <c r="E2900" s="62">
        <v>0</v>
      </c>
      <c r="F2900" s="6">
        <f t="shared" si="669"/>
        <v>0</v>
      </c>
      <c r="G2900" s="7">
        <v>0.36170999999999998</v>
      </c>
      <c r="H2900" s="6">
        <f t="shared" si="676"/>
        <v>12659.849999999999</v>
      </c>
      <c r="I2900" s="7">
        <v>0</v>
      </c>
      <c r="J2900" s="6">
        <f t="shared" si="677"/>
        <v>0</v>
      </c>
      <c r="K2900" s="20"/>
      <c r="L2900" s="6">
        <f t="shared" ref="L2900:L2963" si="678">IF(D2900-F2900&gt;C$17,C$17,D2900-F2900)</f>
        <v>38610.400000000001</v>
      </c>
      <c r="M2900" s="11">
        <f t="shared" si="670"/>
        <v>1389.5999999999985</v>
      </c>
      <c r="N2900" s="6">
        <f t="shared" ref="N2900:N2963" si="679">IF(D2900-F2900-L2900&gt;H2900,H2900,D2900-F2900-L2900)</f>
        <v>0</v>
      </c>
      <c r="O2900" s="11">
        <f t="shared" si="671"/>
        <v>12659.849999999999</v>
      </c>
      <c r="P2900" s="11">
        <f t="shared" ref="P2900:P2963" si="680">IF(D2900-F2900-L2900-N2900&gt;J2900,J2900,D2900-F2900-L2900-N2900)</f>
        <v>0</v>
      </c>
      <c r="Q2900" s="11">
        <f t="shared" si="672"/>
        <v>0</v>
      </c>
      <c r="R2900" s="11">
        <f t="shared" si="673"/>
        <v>14049.449999999997</v>
      </c>
      <c r="S2900" s="6">
        <f t="shared" ref="S2900:S2963" si="681">D2900-F2900-L2900-N2900-P2900</f>
        <v>0</v>
      </c>
      <c r="T2900" s="11">
        <f t="shared" ref="T2900:T2963" si="682">IF(T2899-AD$23+AD$24*R2900-S2900&gt;T$19,T$19,IF(T2899-AD$23+AD$24*R2900-S2900&lt;0,0,T2899-AD$23+AD$24*R2900-S2900))</f>
        <v>0</v>
      </c>
      <c r="U2900" s="11">
        <f t="shared" ref="U2900:U2963" si="683">IF(T2899-AD$23-T2900&gt;0,T2899-AD$23-T2900,0)</f>
        <v>0</v>
      </c>
      <c r="V2900" s="11">
        <f t="shared" si="674"/>
        <v>0</v>
      </c>
      <c r="W2900" s="20"/>
    </row>
    <row r="2901" spans="1:23" x14ac:dyDescent="0.25">
      <c r="A2901">
        <v>2022050103</v>
      </c>
      <c r="B2901">
        <v>1</v>
      </c>
      <c r="C2901" s="8">
        <v>0.46571000000000001</v>
      </c>
      <c r="D2901" s="6">
        <f t="shared" si="675"/>
        <v>37256.800000000003</v>
      </c>
      <c r="E2901" s="62">
        <v>0</v>
      </c>
      <c r="F2901" s="6">
        <f t="shared" ref="F2901:F2964" si="684">F$18*E2901</f>
        <v>0</v>
      </c>
      <c r="G2901" s="7">
        <v>0.36031999999999997</v>
      </c>
      <c r="H2901" s="6">
        <f t="shared" si="676"/>
        <v>12611.199999999999</v>
      </c>
      <c r="I2901" s="7">
        <v>0</v>
      </c>
      <c r="J2901" s="6">
        <f t="shared" si="677"/>
        <v>0</v>
      </c>
      <c r="K2901" s="20"/>
      <c r="L2901" s="6">
        <f t="shared" si="678"/>
        <v>37256.800000000003</v>
      </c>
      <c r="M2901" s="11">
        <f t="shared" ref="M2901:M2964" si="685">C$17-L2901</f>
        <v>2743.1999999999971</v>
      </c>
      <c r="N2901" s="6">
        <f t="shared" si="679"/>
        <v>0</v>
      </c>
      <c r="O2901" s="11">
        <f t="shared" ref="O2901:O2964" si="686">H2901-N2901</f>
        <v>12611.199999999999</v>
      </c>
      <c r="P2901" s="11">
        <f t="shared" si="680"/>
        <v>0</v>
      </c>
      <c r="Q2901" s="11">
        <f t="shared" ref="Q2901:Q2964" si="687">J2901-P2901</f>
        <v>0</v>
      </c>
      <c r="R2901" s="11">
        <f t="shared" ref="R2901:R2964" si="688">M2901+O2901+Q2901</f>
        <v>15354.399999999996</v>
      </c>
      <c r="S2901" s="6">
        <f t="shared" si="681"/>
        <v>0</v>
      </c>
      <c r="T2901" s="11">
        <f t="shared" si="682"/>
        <v>0</v>
      </c>
      <c r="U2901" s="11">
        <f t="shared" si="683"/>
        <v>0</v>
      </c>
      <c r="V2901" s="11">
        <f t="shared" ref="V2901:V2964" si="689">D2901-F2901-L2901-N2901-P2901-U2901</f>
        <v>0</v>
      </c>
      <c r="W2901" s="20"/>
    </row>
    <row r="2902" spans="1:23" x14ac:dyDescent="0.25">
      <c r="A2902">
        <v>2022050104</v>
      </c>
      <c r="B2902">
        <v>1</v>
      </c>
      <c r="C2902" s="8">
        <v>0.45384999999999998</v>
      </c>
      <c r="D2902" s="6">
        <f t="shared" si="675"/>
        <v>36308</v>
      </c>
      <c r="E2902" s="62">
        <v>0</v>
      </c>
      <c r="F2902" s="6">
        <f t="shared" si="684"/>
        <v>0</v>
      </c>
      <c r="G2902" s="7">
        <v>0.36168</v>
      </c>
      <c r="H2902" s="6">
        <f t="shared" si="676"/>
        <v>12658.8</v>
      </c>
      <c r="I2902" s="7">
        <v>0</v>
      </c>
      <c r="J2902" s="6">
        <f t="shared" si="677"/>
        <v>0</v>
      </c>
      <c r="K2902" s="20"/>
      <c r="L2902" s="6">
        <f t="shared" si="678"/>
        <v>36308</v>
      </c>
      <c r="M2902" s="11">
        <f t="shared" si="685"/>
        <v>3692</v>
      </c>
      <c r="N2902" s="6">
        <f t="shared" si="679"/>
        <v>0</v>
      </c>
      <c r="O2902" s="11">
        <f t="shared" si="686"/>
        <v>12658.8</v>
      </c>
      <c r="P2902" s="11">
        <f t="shared" si="680"/>
        <v>0</v>
      </c>
      <c r="Q2902" s="11">
        <f t="shared" si="687"/>
        <v>0</v>
      </c>
      <c r="R2902" s="11">
        <f t="shared" si="688"/>
        <v>16350.8</v>
      </c>
      <c r="S2902" s="6">
        <f t="shared" si="681"/>
        <v>0</v>
      </c>
      <c r="T2902" s="11">
        <f t="shared" si="682"/>
        <v>0</v>
      </c>
      <c r="U2902" s="11">
        <f t="shared" si="683"/>
        <v>0</v>
      </c>
      <c r="V2902" s="11">
        <f t="shared" si="689"/>
        <v>0</v>
      </c>
      <c r="W2902" s="20"/>
    </row>
    <row r="2903" spans="1:23" x14ac:dyDescent="0.25">
      <c r="A2903">
        <v>2022050105</v>
      </c>
      <c r="B2903">
        <v>1</v>
      </c>
      <c r="C2903" s="8">
        <v>0.44575999999999999</v>
      </c>
      <c r="D2903" s="6">
        <f t="shared" si="675"/>
        <v>35660.799999999996</v>
      </c>
      <c r="E2903" s="62">
        <v>0</v>
      </c>
      <c r="F2903" s="6">
        <f t="shared" si="684"/>
        <v>0</v>
      </c>
      <c r="G2903" s="7">
        <v>0.38296000000000002</v>
      </c>
      <c r="H2903" s="6">
        <f t="shared" si="676"/>
        <v>13403.6</v>
      </c>
      <c r="I2903" s="7">
        <v>0</v>
      </c>
      <c r="J2903" s="6">
        <f t="shared" si="677"/>
        <v>0</v>
      </c>
      <c r="K2903" s="20"/>
      <c r="L2903" s="6">
        <f t="shared" si="678"/>
        <v>35660.799999999996</v>
      </c>
      <c r="M2903" s="11">
        <f t="shared" si="685"/>
        <v>4339.2000000000044</v>
      </c>
      <c r="N2903" s="6">
        <f t="shared" si="679"/>
        <v>0</v>
      </c>
      <c r="O2903" s="11">
        <f t="shared" si="686"/>
        <v>13403.6</v>
      </c>
      <c r="P2903" s="11">
        <f t="shared" si="680"/>
        <v>0</v>
      </c>
      <c r="Q2903" s="11">
        <f t="shared" si="687"/>
        <v>0</v>
      </c>
      <c r="R2903" s="11">
        <f t="shared" si="688"/>
        <v>17742.800000000003</v>
      </c>
      <c r="S2903" s="6">
        <f t="shared" si="681"/>
        <v>0</v>
      </c>
      <c r="T2903" s="11">
        <f t="shared" si="682"/>
        <v>0</v>
      </c>
      <c r="U2903" s="11">
        <f t="shared" si="683"/>
        <v>0</v>
      </c>
      <c r="V2903" s="11">
        <f t="shared" si="689"/>
        <v>0</v>
      </c>
      <c r="W2903" s="20"/>
    </row>
    <row r="2904" spans="1:23" x14ac:dyDescent="0.25">
      <c r="A2904">
        <v>2022050106</v>
      </c>
      <c r="B2904">
        <v>1</v>
      </c>
      <c r="C2904" s="8">
        <v>0.44683</v>
      </c>
      <c r="D2904" s="6">
        <f t="shared" si="675"/>
        <v>35746.400000000001</v>
      </c>
      <c r="E2904" s="62">
        <v>0</v>
      </c>
      <c r="F2904" s="6">
        <f t="shared" si="684"/>
        <v>0</v>
      </c>
      <c r="G2904" s="7">
        <v>0.41293000000000002</v>
      </c>
      <c r="H2904" s="6">
        <f t="shared" si="676"/>
        <v>14452.550000000001</v>
      </c>
      <c r="I2904" s="7">
        <v>0</v>
      </c>
      <c r="J2904" s="6">
        <f t="shared" si="677"/>
        <v>0</v>
      </c>
      <c r="K2904" s="20"/>
      <c r="L2904" s="6">
        <f t="shared" si="678"/>
        <v>35746.400000000001</v>
      </c>
      <c r="M2904" s="11">
        <f t="shared" si="685"/>
        <v>4253.5999999999985</v>
      </c>
      <c r="N2904" s="6">
        <f t="shared" si="679"/>
        <v>0</v>
      </c>
      <c r="O2904" s="11">
        <f t="shared" si="686"/>
        <v>14452.550000000001</v>
      </c>
      <c r="P2904" s="11">
        <f t="shared" si="680"/>
        <v>0</v>
      </c>
      <c r="Q2904" s="11">
        <f t="shared" si="687"/>
        <v>0</v>
      </c>
      <c r="R2904" s="11">
        <f t="shared" si="688"/>
        <v>18706.150000000001</v>
      </c>
      <c r="S2904" s="6">
        <f t="shared" si="681"/>
        <v>0</v>
      </c>
      <c r="T2904" s="11">
        <f t="shared" si="682"/>
        <v>0</v>
      </c>
      <c r="U2904" s="11">
        <f t="shared" si="683"/>
        <v>0</v>
      </c>
      <c r="V2904" s="11">
        <f t="shared" si="689"/>
        <v>0</v>
      </c>
      <c r="W2904" s="20"/>
    </row>
    <row r="2905" spans="1:23" x14ac:dyDescent="0.25">
      <c r="A2905">
        <v>2022050107</v>
      </c>
      <c r="B2905">
        <v>1</v>
      </c>
      <c r="C2905" s="8">
        <v>0.44839000000000001</v>
      </c>
      <c r="D2905" s="6">
        <f t="shared" si="675"/>
        <v>35871.200000000004</v>
      </c>
      <c r="E2905" s="62">
        <v>0</v>
      </c>
      <c r="F2905" s="6">
        <f t="shared" si="684"/>
        <v>0</v>
      </c>
      <c r="G2905" s="7">
        <v>0.43858999999999998</v>
      </c>
      <c r="H2905" s="6">
        <f t="shared" si="676"/>
        <v>15350.65</v>
      </c>
      <c r="I2905" s="7">
        <v>5.1999999999999995E-4</v>
      </c>
      <c r="J2905" s="6">
        <f t="shared" si="677"/>
        <v>7.2799999999999994</v>
      </c>
      <c r="K2905" s="20"/>
      <c r="L2905" s="6">
        <f t="shared" si="678"/>
        <v>35871.200000000004</v>
      </c>
      <c r="M2905" s="11">
        <f t="shared" si="685"/>
        <v>4128.7999999999956</v>
      </c>
      <c r="N2905" s="6">
        <f t="shared" si="679"/>
        <v>0</v>
      </c>
      <c r="O2905" s="11">
        <f t="shared" si="686"/>
        <v>15350.65</v>
      </c>
      <c r="P2905" s="11">
        <f t="shared" si="680"/>
        <v>0</v>
      </c>
      <c r="Q2905" s="11">
        <f t="shared" si="687"/>
        <v>7.2799999999999994</v>
      </c>
      <c r="R2905" s="11">
        <f t="shared" si="688"/>
        <v>19486.729999999996</v>
      </c>
      <c r="S2905" s="6">
        <f t="shared" si="681"/>
        <v>0</v>
      </c>
      <c r="T2905" s="11">
        <f t="shared" si="682"/>
        <v>0</v>
      </c>
      <c r="U2905" s="11">
        <f t="shared" si="683"/>
        <v>0</v>
      </c>
      <c r="V2905" s="11">
        <f t="shared" si="689"/>
        <v>0</v>
      </c>
      <c r="W2905" s="20"/>
    </row>
    <row r="2906" spans="1:23" x14ac:dyDescent="0.25">
      <c r="A2906">
        <v>2022050108</v>
      </c>
      <c r="B2906">
        <v>1</v>
      </c>
      <c r="C2906" s="8">
        <v>0.45644000000000001</v>
      </c>
      <c r="D2906" s="6">
        <f t="shared" si="675"/>
        <v>36515.200000000004</v>
      </c>
      <c r="E2906" s="62">
        <v>0</v>
      </c>
      <c r="F2906" s="6">
        <f t="shared" si="684"/>
        <v>0</v>
      </c>
      <c r="G2906" s="7">
        <v>0.45012000000000002</v>
      </c>
      <c r="H2906" s="6">
        <f t="shared" si="676"/>
        <v>15754.2</v>
      </c>
      <c r="I2906" s="7">
        <v>5.2150000000000002E-2</v>
      </c>
      <c r="J2906" s="6">
        <f t="shared" si="677"/>
        <v>730.1</v>
      </c>
      <c r="K2906" s="20"/>
      <c r="L2906" s="6">
        <f t="shared" si="678"/>
        <v>36515.200000000004</v>
      </c>
      <c r="M2906" s="11">
        <f t="shared" si="685"/>
        <v>3484.7999999999956</v>
      </c>
      <c r="N2906" s="6">
        <f t="shared" si="679"/>
        <v>0</v>
      </c>
      <c r="O2906" s="11">
        <f t="shared" si="686"/>
        <v>15754.2</v>
      </c>
      <c r="P2906" s="11">
        <f t="shared" si="680"/>
        <v>0</v>
      </c>
      <c r="Q2906" s="11">
        <f t="shared" si="687"/>
        <v>730.1</v>
      </c>
      <c r="R2906" s="11">
        <f t="shared" si="688"/>
        <v>19969.099999999995</v>
      </c>
      <c r="S2906" s="6">
        <f t="shared" si="681"/>
        <v>0</v>
      </c>
      <c r="T2906" s="11">
        <f t="shared" si="682"/>
        <v>0</v>
      </c>
      <c r="U2906" s="11">
        <f t="shared" si="683"/>
        <v>0</v>
      </c>
      <c r="V2906" s="11">
        <f t="shared" si="689"/>
        <v>0</v>
      </c>
      <c r="W2906" s="20"/>
    </row>
    <row r="2907" spans="1:23" x14ac:dyDescent="0.25">
      <c r="A2907">
        <v>2022050109</v>
      </c>
      <c r="B2907">
        <v>1</v>
      </c>
      <c r="C2907" s="8">
        <v>0.48353000000000002</v>
      </c>
      <c r="D2907" s="6">
        <f t="shared" si="675"/>
        <v>38682.400000000001</v>
      </c>
      <c r="E2907" s="62">
        <v>0</v>
      </c>
      <c r="F2907" s="6">
        <f t="shared" si="684"/>
        <v>0</v>
      </c>
      <c r="G2907" s="7">
        <v>0.45195000000000002</v>
      </c>
      <c r="H2907" s="6">
        <f t="shared" si="676"/>
        <v>15818.25</v>
      </c>
      <c r="I2907" s="7">
        <v>0.23438999999999999</v>
      </c>
      <c r="J2907" s="6">
        <f t="shared" si="677"/>
        <v>3281.46</v>
      </c>
      <c r="K2907" s="20"/>
      <c r="L2907" s="6">
        <f t="shared" si="678"/>
        <v>38682.400000000001</v>
      </c>
      <c r="M2907" s="11">
        <f t="shared" si="685"/>
        <v>1317.5999999999985</v>
      </c>
      <c r="N2907" s="6">
        <f t="shared" si="679"/>
        <v>0</v>
      </c>
      <c r="O2907" s="11">
        <f t="shared" si="686"/>
        <v>15818.25</v>
      </c>
      <c r="P2907" s="11">
        <f t="shared" si="680"/>
        <v>0</v>
      </c>
      <c r="Q2907" s="11">
        <f t="shared" si="687"/>
        <v>3281.46</v>
      </c>
      <c r="R2907" s="11">
        <f t="shared" si="688"/>
        <v>20417.309999999998</v>
      </c>
      <c r="S2907" s="6">
        <f t="shared" si="681"/>
        <v>0</v>
      </c>
      <c r="T2907" s="11">
        <f t="shared" si="682"/>
        <v>0</v>
      </c>
      <c r="U2907" s="11">
        <f t="shared" si="683"/>
        <v>0</v>
      </c>
      <c r="V2907" s="11">
        <f t="shared" si="689"/>
        <v>0</v>
      </c>
      <c r="W2907" s="20"/>
    </row>
    <row r="2908" spans="1:23" x14ac:dyDescent="0.25">
      <c r="A2908">
        <v>2022050110</v>
      </c>
      <c r="B2908">
        <v>1</v>
      </c>
      <c r="C2908" s="8">
        <v>0.51859</v>
      </c>
      <c r="D2908" s="6">
        <f t="shared" si="675"/>
        <v>41487.199999999997</v>
      </c>
      <c r="E2908" s="62">
        <v>0</v>
      </c>
      <c r="F2908" s="6">
        <f t="shared" si="684"/>
        <v>0</v>
      </c>
      <c r="G2908" s="7">
        <v>0.51105</v>
      </c>
      <c r="H2908" s="6">
        <f t="shared" si="676"/>
        <v>17886.75</v>
      </c>
      <c r="I2908" s="7">
        <v>0.35857</v>
      </c>
      <c r="J2908" s="6">
        <f t="shared" si="677"/>
        <v>5019.9799999999996</v>
      </c>
      <c r="K2908" s="20"/>
      <c r="L2908" s="6">
        <f t="shared" si="678"/>
        <v>40000</v>
      </c>
      <c r="M2908" s="11">
        <f t="shared" si="685"/>
        <v>0</v>
      </c>
      <c r="N2908" s="6">
        <f t="shared" si="679"/>
        <v>1487.1999999999971</v>
      </c>
      <c r="O2908" s="11">
        <f t="shared" si="686"/>
        <v>16399.550000000003</v>
      </c>
      <c r="P2908" s="11">
        <f t="shared" si="680"/>
        <v>0</v>
      </c>
      <c r="Q2908" s="11">
        <f t="shared" si="687"/>
        <v>5019.9799999999996</v>
      </c>
      <c r="R2908" s="11">
        <f t="shared" si="688"/>
        <v>21419.530000000002</v>
      </c>
      <c r="S2908" s="6">
        <f t="shared" si="681"/>
        <v>0</v>
      </c>
      <c r="T2908" s="11">
        <f t="shared" si="682"/>
        <v>0</v>
      </c>
      <c r="U2908" s="11">
        <f t="shared" si="683"/>
        <v>0</v>
      </c>
      <c r="V2908" s="11">
        <f t="shared" si="689"/>
        <v>0</v>
      </c>
      <c r="W2908" s="20"/>
    </row>
    <row r="2909" spans="1:23" x14ac:dyDescent="0.25">
      <c r="A2909">
        <v>2022050111</v>
      </c>
      <c r="B2909">
        <v>1</v>
      </c>
      <c r="C2909" s="8">
        <v>0.55249999999999999</v>
      </c>
      <c r="D2909" s="6">
        <f t="shared" si="675"/>
        <v>44200</v>
      </c>
      <c r="E2909" s="62">
        <v>0</v>
      </c>
      <c r="F2909" s="6">
        <f t="shared" si="684"/>
        <v>0</v>
      </c>
      <c r="G2909" s="7">
        <v>0.56425999999999998</v>
      </c>
      <c r="H2909" s="6">
        <f t="shared" si="676"/>
        <v>19749.099999999999</v>
      </c>
      <c r="I2909" s="7">
        <v>0.41310999999999998</v>
      </c>
      <c r="J2909" s="6">
        <f t="shared" si="677"/>
        <v>5783.54</v>
      </c>
      <c r="K2909" s="20"/>
      <c r="L2909" s="6">
        <f t="shared" si="678"/>
        <v>40000</v>
      </c>
      <c r="M2909" s="11">
        <f t="shared" si="685"/>
        <v>0</v>
      </c>
      <c r="N2909" s="6">
        <f t="shared" si="679"/>
        <v>4200</v>
      </c>
      <c r="O2909" s="11">
        <f t="shared" si="686"/>
        <v>15549.099999999999</v>
      </c>
      <c r="P2909" s="11">
        <f t="shared" si="680"/>
        <v>0</v>
      </c>
      <c r="Q2909" s="11">
        <f t="shared" si="687"/>
        <v>5783.54</v>
      </c>
      <c r="R2909" s="11">
        <f t="shared" si="688"/>
        <v>21332.639999999999</v>
      </c>
      <c r="S2909" s="6">
        <f t="shared" si="681"/>
        <v>0</v>
      </c>
      <c r="T2909" s="11">
        <f t="shared" si="682"/>
        <v>0</v>
      </c>
      <c r="U2909" s="11">
        <f t="shared" si="683"/>
        <v>0</v>
      </c>
      <c r="V2909" s="11">
        <f t="shared" si="689"/>
        <v>0</v>
      </c>
      <c r="W2909" s="20"/>
    </row>
    <row r="2910" spans="1:23" x14ac:dyDescent="0.25">
      <c r="A2910">
        <v>2022050112</v>
      </c>
      <c r="B2910">
        <v>1</v>
      </c>
      <c r="C2910" s="8">
        <v>0.58462000000000003</v>
      </c>
      <c r="D2910" s="6">
        <f t="shared" si="675"/>
        <v>46769.600000000006</v>
      </c>
      <c r="E2910" s="62">
        <v>0</v>
      </c>
      <c r="F2910" s="6">
        <f t="shared" si="684"/>
        <v>0</v>
      </c>
      <c r="G2910" s="7">
        <v>0.58140999999999998</v>
      </c>
      <c r="H2910" s="6">
        <f t="shared" si="676"/>
        <v>20349.349999999999</v>
      </c>
      <c r="I2910" s="7">
        <v>0.42838999999999999</v>
      </c>
      <c r="J2910" s="6">
        <f t="shared" si="677"/>
        <v>5997.46</v>
      </c>
      <c r="K2910" s="20"/>
      <c r="L2910" s="6">
        <f t="shared" si="678"/>
        <v>40000</v>
      </c>
      <c r="M2910" s="11">
        <f t="shared" si="685"/>
        <v>0</v>
      </c>
      <c r="N2910" s="6">
        <f t="shared" si="679"/>
        <v>6769.6000000000058</v>
      </c>
      <c r="O2910" s="11">
        <f t="shared" si="686"/>
        <v>13579.749999999993</v>
      </c>
      <c r="P2910" s="11">
        <f t="shared" si="680"/>
        <v>0</v>
      </c>
      <c r="Q2910" s="11">
        <f t="shared" si="687"/>
        <v>5997.46</v>
      </c>
      <c r="R2910" s="11">
        <f t="shared" si="688"/>
        <v>19577.209999999992</v>
      </c>
      <c r="S2910" s="6">
        <f t="shared" si="681"/>
        <v>0</v>
      </c>
      <c r="T2910" s="11">
        <f t="shared" si="682"/>
        <v>0</v>
      </c>
      <c r="U2910" s="11">
        <f t="shared" si="683"/>
        <v>0</v>
      </c>
      <c r="V2910" s="11">
        <f t="shared" si="689"/>
        <v>0</v>
      </c>
      <c r="W2910" s="20"/>
    </row>
    <row r="2911" spans="1:23" x14ac:dyDescent="0.25">
      <c r="A2911">
        <v>2022050113</v>
      </c>
      <c r="B2911">
        <v>1</v>
      </c>
      <c r="C2911" s="8">
        <v>0.61311000000000004</v>
      </c>
      <c r="D2911" s="6">
        <f t="shared" si="675"/>
        <v>49048.800000000003</v>
      </c>
      <c r="E2911" s="62">
        <v>0</v>
      </c>
      <c r="F2911" s="6">
        <f t="shared" si="684"/>
        <v>0</v>
      </c>
      <c r="G2911" s="7">
        <v>0.58984999999999999</v>
      </c>
      <c r="H2911" s="6">
        <f t="shared" si="676"/>
        <v>20644.75</v>
      </c>
      <c r="I2911" s="7">
        <v>0.45889999999999997</v>
      </c>
      <c r="J2911" s="6">
        <f t="shared" si="677"/>
        <v>6424.5999999999995</v>
      </c>
      <c r="K2911" s="20"/>
      <c r="L2911" s="6">
        <f t="shared" si="678"/>
        <v>40000</v>
      </c>
      <c r="M2911" s="11">
        <f t="shared" si="685"/>
        <v>0</v>
      </c>
      <c r="N2911" s="6">
        <f t="shared" si="679"/>
        <v>9048.8000000000029</v>
      </c>
      <c r="O2911" s="11">
        <f t="shared" si="686"/>
        <v>11595.949999999997</v>
      </c>
      <c r="P2911" s="11">
        <f t="shared" si="680"/>
        <v>0</v>
      </c>
      <c r="Q2911" s="11">
        <f t="shared" si="687"/>
        <v>6424.5999999999995</v>
      </c>
      <c r="R2911" s="11">
        <f t="shared" si="688"/>
        <v>18020.549999999996</v>
      </c>
      <c r="S2911" s="6">
        <f t="shared" si="681"/>
        <v>0</v>
      </c>
      <c r="T2911" s="11">
        <f t="shared" si="682"/>
        <v>0</v>
      </c>
      <c r="U2911" s="11">
        <f t="shared" si="683"/>
        <v>0</v>
      </c>
      <c r="V2911" s="11">
        <f t="shared" si="689"/>
        <v>0</v>
      </c>
      <c r="W2911" s="20"/>
    </row>
    <row r="2912" spans="1:23" x14ac:dyDescent="0.25">
      <c r="A2912">
        <v>2022050114</v>
      </c>
      <c r="B2912">
        <v>1</v>
      </c>
      <c r="C2912" s="8">
        <v>0.63949</v>
      </c>
      <c r="D2912" s="6">
        <f t="shared" si="675"/>
        <v>51159.199999999997</v>
      </c>
      <c r="E2912" s="62">
        <v>0</v>
      </c>
      <c r="F2912" s="6">
        <f t="shared" si="684"/>
        <v>0</v>
      </c>
      <c r="G2912" s="7">
        <v>0.59592000000000001</v>
      </c>
      <c r="H2912" s="6">
        <f t="shared" si="676"/>
        <v>20857.2</v>
      </c>
      <c r="I2912" s="7">
        <v>0.49399999999999999</v>
      </c>
      <c r="J2912" s="6">
        <f t="shared" si="677"/>
        <v>6916</v>
      </c>
      <c r="K2912" s="20"/>
      <c r="L2912" s="6">
        <f t="shared" si="678"/>
        <v>40000</v>
      </c>
      <c r="M2912" s="11">
        <f t="shared" si="685"/>
        <v>0</v>
      </c>
      <c r="N2912" s="6">
        <f t="shared" si="679"/>
        <v>11159.199999999997</v>
      </c>
      <c r="O2912" s="11">
        <f t="shared" si="686"/>
        <v>9698.0000000000036</v>
      </c>
      <c r="P2912" s="11">
        <f t="shared" si="680"/>
        <v>0</v>
      </c>
      <c r="Q2912" s="11">
        <f t="shared" si="687"/>
        <v>6916</v>
      </c>
      <c r="R2912" s="11">
        <f t="shared" si="688"/>
        <v>16614.000000000004</v>
      </c>
      <c r="S2912" s="6">
        <f t="shared" si="681"/>
        <v>0</v>
      </c>
      <c r="T2912" s="11">
        <f t="shared" si="682"/>
        <v>0</v>
      </c>
      <c r="U2912" s="11">
        <f t="shared" si="683"/>
        <v>0</v>
      </c>
      <c r="V2912" s="11">
        <f t="shared" si="689"/>
        <v>0</v>
      </c>
      <c r="W2912" s="20"/>
    </row>
    <row r="2913" spans="1:23" x14ac:dyDescent="0.25">
      <c r="A2913">
        <v>2022050115</v>
      </c>
      <c r="B2913">
        <v>1</v>
      </c>
      <c r="C2913" s="8">
        <v>0.66247</v>
      </c>
      <c r="D2913" s="6">
        <f t="shared" si="675"/>
        <v>52997.599999999999</v>
      </c>
      <c r="E2913" s="62">
        <v>0</v>
      </c>
      <c r="F2913" s="6">
        <f t="shared" si="684"/>
        <v>0</v>
      </c>
      <c r="G2913" s="7">
        <v>0.59497999999999995</v>
      </c>
      <c r="H2913" s="6">
        <f t="shared" si="676"/>
        <v>20824.3</v>
      </c>
      <c r="I2913" s="7">
        <v>0.50893999999999995</v>
      </c>
      <c r="J2913" s="6">
        <f t="shared" si="677"/>
        <v>7125.1599999999989</v>
      </c>
      <c r="K2913" s="20"/>
      <c r="L2913" s="6">
        <f t="shared" si="678"/>
        <v>40000</v>
      </c>
      <c r="M2913" s="11">
        <f t="shared" si="685"/>
        <v>0</v>
      </c>
      <c r="N2913" s="6">
        <f t="shared" si="679"/>
        <v>12997.599999999999</v>
      </c>
      <c r="O2913" s="11">
        <f t="shared" si="686"/>
        <v>7826.7000000000007</v>
      </c>
      <c r="P2913" s="11">
        <f t="shared" si="680"/>
        <v>0</v>
      </c>
      <c r="Q2913" s="11">
        <f t="shared" si="687"/>
        <v>7125.1599999999989</v>
      </c>
      <c r="R2913" s="11">
        <f t="shared" si="688"/>
        <v>14951.86</v>
      </c>
      <c r="S2913" s="6">
        <f t="shared" si="681"/>
        <v>0</v>
      </c>
      <c r="T2913" s="11">
        <f t="shared" si="682"/>
        <v>0</v>
      </c>
      <c r="U2913" s="11">
        <f t="shared" si="683"/>
        <v>0</v>
      </c>
      <c r="V2913" s="11">
        <f t="shared" si="689"/>
        <v>0</v>
      </c>
      <c r="W2913" s="20"/>
    </row>
    <row r="2914" spans="1:23" x14ac:dyDescent="0.25">
      <c r="A2914">
        <v>2022050116</v>
      </c>
      <c r="B2914">
        <v>1</v>
      </c>
      <c r="C2914" s="8">
        <v>0.68396000000000001</v>
      </c>
      <c r="D2914" s="6">
        <f t="shared" si="675"/>
        <v>54716.800000000003</v>
      </c>
      <c r="E2914" s="62">
        <v>0</v>
      </c>
      <c r="F2914" s="6">
        <f t="shared" si="684"/>
        <v>0</v>
      </c>
      <c r="G2914" s="7">
        <v>0.60572999999999999</v>
      </c>
      <c r="H2914" s="6">
        <f t="shared" si="676"/>
        <v>21200.55</v>
      </c>
      <c r="I2914" s="7">
        <v>0.45874999999999999</v>
      </c>
      <c r="J2914" s="6">
        <f t="shared" si="677"/>
        <v>6422.5</v>
      </c>
      <c r="K2914" s="20"/>
      <c r="L2914" s="6">
        <f t="shared" si="678"/>
        <v>40000</v>
      </c>
      <c r="M2914" s="11">
        <f t="shared" si="685"/>
        <v>0</v>
      </c>
      <c r="N2914" s="6">
        <f t="shared" si="679"/>
        <v>14716.800000000003</v>
      </c>
      <c r="O2914" s="11">
        <f t="shared" si="686"/>
        <v>6483.7499999999964</v>
      </c>
      <c r="P2914" s="11">
        <f t="shared" si="680"/>
        <v>0</v>
      </c>
      <c r="Q2914" s="11">
        <f t="shared" si="687"/>
        <v>6422.5</v>
      </c>
      <c r="R2914" s="11">
        <f t="shared" si="688"/>
        <v>12906.249999999996</v>
      </c>
      <c r="S2914" s="6">
        <f t="shared" si="681"/>
        <v>0</v>
      </c>
      <c r="T2914" s="11">
        <f t="shared" si="682"/>
        <v>0</v>
      </c>
      <c r="U2914" s="11">
        <f t="shared" si="683"/>
        <v>0</v>
      </c>
      <c r="V2914" s="11">
        <f t="shared" si="689"/>
        <v>0</v>
      </c>
      <c r="W2914" s="20"/>
    </row>
    <row r="2915" spans="1:23" x14ac:dyDescent="0.25">
      <c r="A2915">
        <v>2022050117</v>
      </c>
      <c r="B2915">
        <v>1</v>
      </c>
      <c r="C2915" s="8">
        <v>0.69747999999999999</v>
      </c>
      <c r="D2915" s="6">
        <f t="shared" si="675"/>
        <v>55798.400000000001</v>
      </c>
      <c r="E2915" s="62">
        <v>0</v>
      </c>
      <c r="F2915" s="6">
        <f t="shared" si="684"/>
        <v>0</v>
      </c>
      <c r="G2915" s="7">
        <v>0.62229000000000001</v>
      </c>
      <c r="H2915" s="6">
        <f t="shared" si="676"/>
        <v>21780.15</v>
      </c>
      <c r="I2915" s="7">
        <v>0.40394000000000002</v>
      </c>
      <c r="J2915" s="6">
        <f t="shared" si="677"/>
        <v>5655.16</v>
      </c>
      <c r="K2915" s="20"/>
      <c r="L2915" s="6">
        <f t="shared" si="678"/>
        <v>40000</v>
      </c>
      <c r="M2915" s="11">
        <f t="shared" si="685"/>
        <v>0</v>
      </c>
      <c r="N2915" s="6">
        <f t="shared" si="679"/>
        <v>15798.400000000001</v>
      </c>
      <c r="O2915" s="11">
        <f t="shared" si="686"/>
        <v>5981.75</v>
      </c>
      <c r="P2915" s="11">
        <f t="shared" si="680"/>
        <v>0</v>
      </c>
      <c r="Q2915" s="11">
        <f t="shared" si="687"/>
        <v>5655.16</v>
      </c>
      <c r="R2915" s="11">
        <f t="shared" si="688"/>
        <v>11636.91</v>
      </c>
      <c r="S2915" s="6">
        <f t="shared" si="681"/>
        <v>0</v>
      </c>
      <c r="T2915" s="11">
        <f t="shared" si="682"/>
        <v>0</v>
      </c>
      <c r="U2915" s="11">
        <f t="shared" si="683"/>
        <v>0</v>
      </c>
      <c r="V2915" s="11">
        <f t="shared" si="689"/>
        <v>0</v>
      </c>
      <c r="W2915" s="20"/>
    </row>
    <row r="2916" spans="1:23" x14ac:dyDescent="0.25">
      <c r="A2916">
        <v>2022050118</v>
      </c>
      <c r="B2916">
        <v>1</v>
      </c>
      <c r="C2916" s="8">
        <v>0.70218999999999998</v>
      </c>
      <c r="D2916" s="6">
        <f t="shared" si="675"/>
        <v>56175.199999999997</v>
      </c>
      <c r="E2916" s="62">
        <v>0</v>
      </c>
      <c r="F2916" s="6">
        <f t="shared" si="684"/>
        <v>0</v>
      </c>
      <c r="G2916" s="7">
        <v>0.63600000000000001</v>
      </c>
      <c r="H2916" s="6">
        <f t="shared" si="676"/>
        <v>22260</v>
      </c>
      <c r="I2916" s="7">
        <v>0.27683000000000002</v>
      </c>
      <c r="J2916" s="6">
        <f t="shared" si="677"/>
        <v>3875.6200000000003</v>
      </c>
      <c r="K2916" s="20"/>
      <c r="L2916" s="6">
        <f t="shared" si="678"/>
        <v>40000</v>
      </c>
      <c r="M2916" s="11">
        <f t="shared" si="685"/>
        <v>0</v>
      </c>
      <c r="N2916" s="6">
        <f t="shared" si="679"/>
        <v>16175.199999999997</v>
      </c>
      <c r="O2916" s="11">
        <f t="shared" si="686"/>
        <v>6084.8000000000029</v>
      </c>
      <c r="P2916" s="11">
        <f t="shared" si="680"/>
        <v>0</v>
      </c>
      <c r="Q2916" s="11">
        <f t="shared" si="687"/>
        <v>3875.6200000000003</v>
      </c>
      <c r="R2916" s="11">
        <f t="shared" si="688"/>
        <v>9960.4200000000037</v>
      </c>
      <c r="S2916" s="6">
        <f t="shared" si="681"/>
        <v>0</v>
      </c>
      <c r="T2916" s="11">
        <f t="shared" si="682"/>
        <v>0</v>
      </c>
      <c r="U2916" s="11">
        <f t="shared" si="683"/>
        <v>0</v>
      </c>
      <c r="V2916" s="11">
        <f t="shared" si="689"/>
        <v>0</v>
      </c>
      <c r="W2916" s="20"/>
    </row>
    <row r="2917" spans="1:23" x14ac:dyDescent="0.25">
      <c r="A2917">
        <v>2022050119</v>
      </c>
      <c r="B2917">
        <v>1</v>
      </c>
      <c r="C2917" s="8">
        <v>0.69364000000000003</v>
      </c>
      <c r="D2917" s="6">
        <f t="shared" si="675"/>
        <v>55491.200000000004</v>
      </c>
      <c r="E2917" s="62">
        <v>0</v>
      </c>
      <c r="F2917" s="6">
        <f t="shared" si="684"/>
        <v>0</v>
      </c>
      <c r="G2917" s="7">
        <v>0.63414999999999999</v>
      </c>
      <c r="H2917" s="6">
        <f t="shared" si="676"/>
        <v>22195.25</v>
      </c>
      <c r="I2917" s="7">
        <v>0.20501</v>
      </c>
      <c r="J2917" s="6">
        <f t="shared" si="677"/>
        <v>2870.14</v>
      </c>
      <c r="K2917" s="20"/>
      <c r="L2917" s="6">
        <f t="shared" si="678"/>
        <v>40000</v>
      </c>
      <c r="M2917" s="11">
        <f t="shared" si="685"/>
        <v>0</v>
      </c>
      <c r="N2917" s="6">
        <f t="shared" si="679"/>
        <v>15491.200000000004</v>
      </c>
      <c r="O2917" s="11">
        <f t="shared" si="686"/>
        <v>6704.0499999999956</v>
      </c>
      <c r="P2917" s="11">
        <f t="shared" si="680"/>
        <v>0</v>
      </c>
      <c r="Q2917" s="11">
        <f t="shared" si="687"/>
        <v>2870.14</v>
      </c>
      <c r="R2917" s="11">
        <f t="shared" si="688"/>
        <v>9574.1899999999951</v>
      </c>
      <c r="S2917" s="6">
        <f t="shared" si="681"/>
        <v>0</v>
      </c>
      <c r="T2917" s="11">
        <f t="shared" si="682"/>
        <v>0</v>
      </c>
      <c r="U2917" s="11">
        <f t="shared" si="683"/>
        <v>0</v>
      </c>
      <c r="V2917" s="11">
        <f t="shared" si="689"/>
        <v>0</v>
      </c>
      <c r="W2917" s="20"/>
    </row>
    <row r="2918" spans="1:23" x14ac:dyDescent="0.25">
      <c r="A2918">
        <v>2022050120</v>
      </c>
      <c r="B2918">
        <v>1</v>
      </c>
      <c r="C2918" s="8">
        <v>0.67278000000000004</v>
      </c>
      <c r="D2918" s="6">
        <f t="shared" si="675"/>
        <v>53822.400000000001</v>
      </c>
      <c r="E2918" s="62">
        <v>0</v>
      </c>
      <c r="F2918" s="6">
        <f t="shared" si="684"/>
        <v>0</v>
      </c>
      <c r="G2918" s="7">
        <v>0.62217999999999996</v>
      </c>
      <c r="H2918" s="6">
        <f t="shared" si="676"/>
        <v>21776.3</v>
      </c>
      <c r="I2918" s="7">
        <v>8.2559999999999995E-2</v>
      </c>
      <c r="J2918" s="6">
        <f t="shared" si="677"/>
        <v>1155.8399999999999</v>
      </c>
      <c r="K2918" s="20"/>
      <c r="L2918" s="6">
        <f t="shared" si="678"/>
        <v>40000</v>
      </c>
      <c r="M2918" s="11">
        <f t="shared" si="685"/>
        <v>0</v>
      </c>
      <c r="N2918" s="6">
        <f t="shared" si="679"/>
        <v>13822.400000000001</v>
      </c>
      <c r="O2918" s="11">
        <f t="shared" si="686"/>
        <v>7953.8999999999978</v>
      </c>
      <c r="P2918" s="11">
        <f t="shared" si="680"/>
        <v>0</v>
      </c>
      <c r="Q2918" s="11">
        <f t="shared" si="687"/>
        <v>1155.8399999999999</v>
      </c>
      <c r="R2918" s="11">
        <f t="shared" si="688"/>
        <v>9109.739999999998</v>
      </c>
      <c r="S2918" s="6">
        <f t="shared" si="681"/>
        <v>0</v>
      </c>
      <c r="T2918" s="11">
        <f t="shared" si="682"/>
        <v>0</v>
      </c>
      <c r="U2918" s="11">
        <f t="shared" si="683"/>
        <v>0</v>
      </c>
      <c r="V2918" s="11">
        <f t="shared" si="689"/>
        <v>0</v>
      </c>
      <c r="W2918" s="20"/>
    </row>
    <row r="2919" spans="1:23" x14ac:dyDescent="0.25">
      <c r="A2919">
        <v>2022050121</v>
      </c>
      <c r="B2919">
        <v>1</v>
      </c>
      <c r="C2919" s="8">
        <v>0.66542999999999997</v>
      </c>
      <c r="D2919" s="6">
        <f t="shared" si="675"/>
        <v>53234.399999999994</v>
      </c>
      <c r="E2919" s="62">
        <v>0</v>
      </c>
      <c r="F2919" s="6">
        <f t="shared" si="684"/>
        <v>0</v>
      </c>
      <c r="G2919" s="7">
        <v>0.58455999999999997</v>
      </c>
      <c r="H2919" s="6">
        <f t="shared" si="676"/>
        <v>20459.599999999999</v>
      </c>
      <c r="I2919" s="7">
        <v>4.4799999999999996E-3</v>
      </c>
      <c r="J2919" s="6">
        <f t="shared" si="677"/>
        <v>62.719999999999992</v>
      </c>
      <c r="K2919" s="20"/>
      <c r="L2919" s="6">
        <f t="shared" si="678"/>
        <v>40000</v>
      </c>
      <c r="M2919" s="11">
        <f t="shared" si="685"/>
        <v>0</v>
      </c>
      <c r="N2919" s="6">
        <f t="shared" si="679"/>
        <v>13234.399999999994</v>
      </c>
      <c r="O2919" s="11">
        <f t="shared" si="686"/>
        <v>7225.2000000000044</v>
      </c>
      <c r="P2919" s="11">
        <f t="shared" si="680"/>
        <v>0</v>
      </c>
      <c r="Q2919" s="11">
        <f t="shared" si="687"/>
        <v>62.719999999999992</v>
      </c>
      <c r="R2919" s="11">
        <f t="shared" si="688"/>
        <v>7287.9200000000046</v>
      </c>
      <c r="S2919" s="6">
        <f t="shared" si="681"/>
        <v>0</v>
      </c>
      <c r="T2919" s="11">
        <f t="shared" si="682"/>
        <v>0</v>
      </c>
      <c r="U2919" s="11">
        <f t="shared" si="683"/>
        <v>0</v>
      </c>
      <c r="V2919" s="11">
        <f t="shared" si="689"/>
        <v>0</v>
      </c>
      <c r="W2919" s="20"/>
    </row>
    <row r="2920" spans="1:23" x14ac:dyDescent="0.25">
      <c r="A2920">
        <v>2022050122</v>
      </c>
      <c r="B2920">
        <v>1</v>
      </c>
      <c r="C2920" s="8">
        <v>0.64592000000000005</v>
      </c>
      <c r="D2920" s="6">
        <f t="shared" si="675"/>
        <v>51673.600000000006</v>
      </c>
      <c r="E2920" s="62">
        <v>0</v>
      </c>
      <c r="F2920" s="6">
        <f t="shared" si="684"/>
        <v>0</v>
      </c>
      <c r="G2920" s="7">
        <v>0.56333</v>
      </c>
      <c r="H2920" s="6">
        <f t="shared" si="676"/>
        <v>19716.55</v>
      </c>
      <c r="I2920" s="7">
        <v>0</v>
      </c>
      <c r="J2920" s="6">
        <f t="shared" si="677"/>
        <v>0</v>
      </c>
      <c r="K2920" s="20"/>
      <c r="L2920" s="6">
        <f t="shared" si="678"/>
        <v>40000</v>
      </c>
      <c r="M2920" s="11">
        <f t="shared" si="685"/>
        <v>0</v>
      </c>
      <c r="N2920" s="6">
        <f t="shared" si="679"/>
        <v>11673.600000000006</v>
      </c>
      <c r="O2920" s="11">
        <f t="shared" si="686"/>
        <v>8042.9499999999935</v>
      </c>
      <c r="P2920" s="11">
        <f t="shared" si="680"/>
        <v>0</v>
      </c>
      <c r="Q2920" s="11">
        <f t="shared" si="687"/>
        <v>0</v>
      </c>
      <c r="R2920" s="11">
        <f t="shared" si="688"/>
        <v>8042.9499999999935</v>
      </c>
      <c r="S2920" s="6">
        <f t="shared" si="681"/>
        <v>0</v>
      </c>
      <c r="T2920" s="11">
        <f t="shared" si="682"/>
        <v>0</v>
      </c>
      <c r="U2920" s="11">
        <f t="shared" si="683"/>
        <v>0</v>
      </c>
      <c r="V2920" s="11">
        <f t="shared" si="689"/>
        <v>0</v>
      </c>
      <c r="W2920" s="20"/>
    </row>
    <row r="2921" spans="1:23" x14ac:dyDescent="0.25">
      <c r="A2921">
        <v>2022050123</v>
      </c>
      <c r="B2921">
        <v>1</v>
      </c>
      <c r="C2921" s="8">
        <v>0.61190999999999995</v>
      </c>
      <c r="D2921" s="6">
        <f t="shared" si="675"/>
        <v>48952.799999999996</v>
      </c>
      <c r="E2921" s="62">
        <v>0</v>
      </c>
      <c r="F2921" s="6">
        <f t="shared" si="684"/>
        <v>0</v>
      </c>
      <c r="G2921" s="7">
        <v>0.60336999999999996</v>
      </c>
      <c r="H2921" s="6">
        <f t="shared" si="676"/>
        <v>21117.949999999997</v>
      </c>
      <c r="I2921" s="7">
        <v>0</v>
      </c>
      <c r="J2921" s="6">
        <f t="shared" si="677"/>
        <v>0</v>
      </c>
      <c r="K2921" s="20"/>
      <c r="L2921" s="6">
        <f t="shared" si="678"/>
        <v>40000</v>
      </c>
      <c r="M2921" s="11">
        <f t="shared" si="685"/>
        <v>0</v>
      </c>
      <c r="N2921" s="6">
        <f t="shared" si="679"/>
        <v>8952.7999999999956</v>
      </c>
      <c r="O2921" s="11">
        <f t="shared" si="686"/>
        <v>12165.150000000001</v>
      </c>
      <c r="P2921" s="11">
        <f t="shared" si="680"/>
        <v>0</v>
      </c>
      <c r="Q2921" s="11">
        <f t="shared" si="687"/>
        <v>0</v>
      </c>
      <c r="R2921" s="11">
        <f t="shared" si="688"/>
        <v>12165.150000000001</v>
      </c>
      <c r="S2921" s="6">
        <f t="shared" si="681"/>
        <v>0</v>
      </c>
      <c r="T2921" s="11">
        <f t="shared" si="682"/>
        <v>0</v>
      </c>
      <c r="U2921" s="11">
        <f t="shared" si="683"/>
        <v>0</v>
      </c>
      <c r="V2921" s="11">
        <f t="shared" si="689"/>
        <v>0</v>
      </c>
      <c r="W2921" s="20"/>
    </row>
    <row r="2922" spans="1:23" x14ac:dyDescent="0.25">
      <c r="A2922">
        <v>2022050124</v>
      </c>
      <c r="B2922">
        <v>1</v>
      </c>
      <c r="C2922" s="8">
        <v>0.57172999999999996</v>
      </c>
      <c r="D2922" s="6">
        <f t="shared" si="675"/>
        <v>45738.399999999994</v>
      </c>
      <c r="E2922" s="62">
        <v>0</v>
      </c>
      <c r="F2922" s="6">
        <f t="shared" si="684"/>
        <v>0</v>
      </c>
      <c r="G2922" s="7">
        <v>0.63395999999999997</v>
      </c>
      <c r="H2922" s="6">
        <f t="shared" si="676"/>
        <v>22188.6</v>
      </c>
      <c r="I2922" s="7">
        <v>0</v>
      </c>
      <c r="J2922" s="6">
        <f t="shared" si="677"/>
        <v>0</v>
      </c>
      <c r="K2922" s="20"/>
      <c r="L2922" s="6">
        <f t="shared" si="678"/>
        <v>40000</v>
      </c>
      <c r="M2922" s="11">
        <f t="shared" si="685"/>
        <v>0</v>
      </c>
      <c r="N2922" s="6">
        <f t="shared" si="679"/>
        <v>5738.3999999999942</v>
      </c>
      <c r="O2922" s="11">
        <f t="shared" si="686"/>
        <v>16450.200000000004</v>
      </c>
      <c r="P2922" s="11">
        <f t="shared" si="680"/>
        <v>0</v>
      </c>
      <c r="Q2922" s="11">
        <f t="shared" si="687"/>
        <v>0</v>
      </c>
      <c r="R2922" s="11">
        <f t="shared" si="688"/>
        <v>16450.200000000004</v>
      </c>
      <c r="S2922" s="6">
        <f t="shared" si="681"/>
        <v>0</v>
      </c>
      <c r="T2922" s="11">
        <f t="shared" si="682"/>
        <v>0</v>
      </c>
      <c r="U2922" s="11">
        <f t="shared" si="683"/>
        <v>0</v>
      </c>
      <c r="V2922" s="11">
        <f t="shared" si="689"/>
        <v>0</v>
      </c>
      <c r="W2922" s="20"/>
    </row>
    <row r="2923" spans="1:23" x14ac:dyDescent="0.25">
      <c r="A2923">
        <v>2022050201</v>
      </c>
      <c r="B2923">
        <v>2</v>
      </c>
      <c r="C2923" s="8">
        <v>0.53583999999999998</v>
      </c>
      <c r="D2923" s="6">
        <f t="shared" si="675"/>
        <v>42867.199999999997</v>
      </c>
      <c r="E2923" s="62">
        <v>0</v>
      </c>
      <c r="F2923" s="6">
        <f t="shared" si="684"/>
        <v>0</v>
      </c>
      <c r="G2923" s="7">
        <v>0.62607000000000002</v>
      </c>
      <c r="H2923" s="6">
        <f t="shared" si="676"/>
        <v>21912.45</v>
      </c>
      <c r="I2923" s="7">
        <v>0</v>
      </c>
      <c r="J2923" s="6">
        <f t="shared" si="677"/>
        <v>0</v>
      </c>
      <c r="K2923" s="20"/>
      <c r="L2923" s="6">
        <f t="shared" si="678"/>
        <v>40000</v>
      </c>
      <c r="M2923" s="11">
        <f t="shared" si="685"/>
        <v>0</v>
      </c>
      <c r="N2923" s="6">
        <f t="shared" si="679"/>
        <v>2867.1999999999971</v>
      </c>
      <c r="O2923" s="11">
        <f t="shared" si="686"/>
        <v>19045.250000000004</v>
      </c>
      <c r="P2923" s="11">
        <f t="shared" si="680"/>
        <v>0</v>
      </c>
      <c r="Q2923" s="11">
        <f t="shared" si="687"/>
        <v>0</v>
      </c>
      <c r="R2923" s="11">
        <f t="shared" si="688"/>
        <v>19045.250000000004</v>
      </c>
      <c r="S2923" s="6">
        <f t="shared" si="681"/>
        <v>0</v>
      </c>
      <c r="T2923" s="11">
        <f t="shared" si="682"/>
        <v>0</v>
      </c>
      <c r="U2923" s="11">
        <f t="shared" si="683"/>
        <v>0</v>
      </c>
      <c r="V2923" s="11">
        <f t="shared" si="689"/>
        <v>0</v>
      </c>
      <c r="W2923" s="20"/>
    </row>
    <row r="2924" spans="1:23" x14ac:dyDescent="0.25">
      <c r="A2924">
        <v>2022050202</v>
      </c>
      <c r="B2924">
        <v>2</v>
      </c>
      <c r="C2924" s="8">
        <v>0.51275999999999999</v>
      </c>
      <c r="D2924" s="6">
        <f t="shared" si="675"/>
        <v>41020.800000000003</v>
      </c>
      <c r="E2924" s="62">
        <v>0</v>
      </c>
      <c r="F2924" s="6">
        <f t="shared" si="684"/>
        <v>0</v>
      </c>
      <c r="G2924" s="7">
        <v>0.60738000000000003</v>
      </c>
      <c r="H2924" s="6">
        <f t="shared" si="676"/>
        <v>21258.3</v>
      </c>
      <c r="I2924" s="7">
        <v>0</v>
      </c>
      <c r="J2924" s="6">
        <f t="shared" si="677"/>
        <v>0</v>
      </c>
      <c r="K2924" s="20"/>
      <c r="L2924" s="6">
        <f t="shared" si="678"/>
        <v>40000</v>
      </c>
      <c r="M2924" s="11">
        <f t="shared" si="685"/>
        <v>0</v>
      </c>
      <c r="N2924" s="6">
        <f t="shared" si="679"/>
        <v>1020.8000000000029</v>
      </c>
      <c r="O2924" s="11">
        <f t="shared" si="686"/>
        <v>20237.499999999996</v>
      </c>
      <c r="P2924" s="11">
        <f t="shared" si="680"/>
        <v>0</v>
      </c>
      <c r="Q2924" s="11">
        <f t="shared" si="687"/>
        <v>0</v>
      </c>
      <c r="R2924" s="11">
        <f t="shared" si="688"/>
        <v>20237.499999999996</v>
      </c>
      <c r="S2924" s="6">
        <f t="shared" si="681"/>
        <v>0</v>
      </c>
      <c r="T2924" s="11">
        <f t="shared" si="682"/>
        <v>0</v>
      </c>
      <c r="U2924" s="11">
        <f t="shared" si="683"/>
        <v>0</v>
      </c>
      <c r="V2924" s="11">
        <f t="shared" si="689"/>
        <v>0</v>
      </c>
      <c r="W2924" s="20"/>
    </row>
    <row r="2925" spans="1:23" x14ac:dyDescent="0.25">
      <c r="A2925">
        <v>2022050203</v>
      </c>
      <c r="B2925">
        <v>2</v>
      </c>
      <c r="C2925" s="8">
        <v>0.49792999999999998</v>
      </c>
      <c r="D2925" s="6">
        <f t="shared" si="675"/>
        <v>39834.400000000001</v>
      </c>
      <c r="E2925" s="62">
        <v>0</v>
      </c>
      <c r="F2925" s="6">
        <f t="shared" si="684"/>
        <v>0</v>
      </c>
      <c r="G2925" s="7">
        <v>0.61336000000000002</v>
      </c>
      <c r="H2925" s="6">
        <f t="shared" si="676"/>
        <v>21467.600000000002</v>
      </c>
      <c r="I2925" s="7">
        <v>0</v>
      </c>
      <c r="J2925" s="6">
        <f t="shared" si="677"/>
        <v>0</v>
      </c>
      <c r="K2925" s="20"/>
      <c r="L2925" s="6">
        <f t="shared" si="678"/>
        <v>39834.400000000001</v>
      </c>
      <c r="M2925" s="11">
        <f t="shared" si="685"/>
        <v>165.59999999999854</v>
      </c>
      <c r="N2925" s="6">
        <f t="shared" si="679"/>
        <v>0</v>
      </c>
      <c r="O2925" s="11">
        <f t="shared" si="686"/>
        <v>21467.600000000002</v>
      </c>
      <c r="P2925" s="11">
        <f t="shared" si="680"/>
        <v>0</v>
      </c>
      <c r="Q2925" s="11">
        <f t="shared" si="687"/>
        <v>0</v>
      </c>
      <c r="R2925" s="11">
        <f t="shared" si="688"/>
        <v>21633.200000000001</v>
      </c>
      <c r="S2925" s="6">
        <f t="shared" si="681"/>
        <v>0</v>
      </c>
      <c r="T2925" s="11">
        <f t="shared" si="682"/>
        <v>0</v>
      </c>
      <c r="U2925" s="11">
        <f t="shared" si="683"/>
        <v>0</v>
      </c>
      <c r="V2925" s="11">
        <f t="shared" si="689"/>
        <v>0</v>
      </c>
      <c r="W2925" s="20"/>
    </row>
    <row r="2926" spans="1:23" x14ac:dyDescent="0.25">
      <c r="A2926">
        <v>2022050204</v>
      </c>
      <c r="B2926">
        <v>2</v>
      </c>
      <c r="C2926" s="8">
        <v>0.48752000000000001</v>
      </c>
      <c r="D2926" s="6">
        <f t="shared" si="675"/>
        <v>39001.599999999999</v>
      </c>
      <c r="E2926" s="62">
        <v>0</v>
      </c>
      <c r="F2926" s="6">
        <f t="shared" si="684"/>
        <v>0</v>
      </c>
      <c r="G2926" s="7">
        <v>0.61619000000000002</v>
      </c>
      <c r="H2926" s="6">
        <f t="shared" si="676"/>
        <v>21566.65</v>
      </c>
      <c r="I2926" s="7">
        <v>0</v>
      </c>
      <c r="J2926" s="6">
        <f t="shared" si="677"/>
        <v>0</v>
      </c>
      <c r="K2926" s="20"/>
      <c r="L2926" s="6">
        <f t="shared" si="678"/>
        <v>39001.599999999999</v>
      </c>
      <c r="M2926" s="11">
        <f t="shared" si="685"/>
        <v>998.40000000000146</v>
      </c>
      <c r="N2926" s="6">
        <f t="shared" si="679"/>
        <v>0</v>
      </c>
      <c r="O2926" s="11">
        <f t="shared" si="686"/>
        <v>21566.65</v>
      </c>
      <c r="P2926" s="11">
        <f t="shared" si="680"/>
        <v>0</v>
      </c>
      <c r="Q2926" s="11">
        <f t="shared" si="687"/>
        <v>0</v>
      </c>
      <c r="R2926" s="11">
        <f t="shared" si="688"/>
        <v>22565.050000000003</v>
      </c>
      <c r="S2926" s="6">
        <f t="shared" si="681"/>
        <v>0</v>
      </c>
      <c r="T2926" s="11">
        <f t="shared" si="682"/>
        <v>0</v>
      </c>
      <c r="U2926" s="11">
        <f t="shared" si="683"/>
        <v>0</v>
      </c>
      <c r="V2926" s="11">
        <f t="shared" si="689"/>
        <v>0</v>
      </c>
      <c r="W2926" s="20"/>
    </row>
    <row r="2927" spans="1:23" x14ac:dyDescent="0.25">
      <c r="A2927">
        <v>2022050205</v>
      </c>
      <c r="B2927">
        <v>2</v>
      </c>
      <c r="C2927" s="8">
        <v>0.49019000000000001</v>
      </c>
      <c r="D2927" s="6">
        <f t="shared" si="675"/>
        <v>39215.200000000004</v>
      </c>
      <c r="E2927" s="62">
        <v>0</v>
      </c>
      <c r="F2927" s="6">
        <f t="shared" si="684"/>
        <v>0</v>
      </c>
      <c r="G2927" s="7">
        <v>0.60091000000000006</v>
      </c>
      <c r="H2927" s="6">
        <f t="shared" si="676"/>
        <v>21031.850000000002</v>
      </c>
      <c r="I2927" s="7">
        <v>0</v>
      </c>
      <c r="J2927" s="6">
        <f t="shared" si="677"/>
        <v>0</v>
      </c>
      <c r="K2927" s="20"/>
      <c r="L2927" s="6">
        <f t="shared" si="678"/>
        <v>39215.200000000004</v>
      </c>
      <c r="M2927" s="11">
        <f t="shared" si="685"/>
        <v>784.79999999999563</v>
      </c>
      <c r="N2927" s="6">
        <f t="shared" si="679"/>
        <v>0</v>
      </c>
      <c r="O2927" s="11">
        <f t="shared" si="686"/>
        <v>21031.850000000002</v>
      </c>
      <c r="P2927" s="11">
        <f t="shared" si="680"/>
        <v>0</v>
      </c>
      <c r="Q2927" s="11">
        <f t="shared" si="687"/>
        <v>0</v>
      </c>
      <c r="R2927" s="11">
        <f t="shared" si="688"/>
        <v>21816.649999999998</v>
      </c>
      <c r="S2927" s="6">
        <f t="shared" si="681"/>
        <v>0</v>
      </c>
      <c r="T2927" s="11">
        <f t="shared" si="682"/>
        <v>0</v>
      </c>
      <c r="U2927" s="11">
        <f t="shared" si="683"/>
        <v>0</v>
      </c>
      <c r="V2927" s="11">
        <f t="shared" si="689"/>
        <v>0</v>
      </c>
      <c r="W2927" s="20"/>
    </row>
    <row r="2928" spans="1:23" x14ac:dyDescent="0.25">
      <c r="A2928">
        <v>2022050206</v>
      </c>
      <c r="B2928">
        <v>2</v>
      </c>
      <c r="C2928" s="8">
        <v>0.50521000000000005</v>
      </c>
      <c r="D2928" s="6">
        <f t="shared" si="675"/>
        <v>40416.800000000003</v>
      </c>
      <c r="E2928" s="62">
        <v>0</v>
      </c>
      <c r="F2928" s="6">
        <f t="shared" si="684"/>
        <v>0</v>
      </c>
      <c r="G2928" s="7">
        <v>0.62839</v>
      </c>
      <c r="H2928" s="6">
        <f t="shared" si="676"/>
        <v>21993.65</v>
      </c>
      <c r="I2928" s="7">
        <v>0</v>
      </c>
      <c r="J2928" s="6">
        <f t="shared" si="677"/>
        <v>0</v>
      </c>
      <c r="K2928" s="20"/>
      <c r="L2928" s="6">
        <f t="shared" si="678"/>
        <v>40000</v>
      </c>
      <c r="M2928" s="11">
        <f t="shared" si="685"/>
        <v>0</v>
      </c>
      <c r="N2928" s="6">
        <f t="shared" si="679"/>
        <v>416.80000000000291</v>
      </c>
      <c r="O2928" s="11">
        <f t="shared" si="686"/>
        <v>21576.85</v>
      </c>
      <c r="P2928" s="11">
        <f t="shared" si="680"/>
        <v>0</v>
      </c>
      <c r="Q2928" s="11">
        <f t="shared" si="687"/>
        <v>0</v>
      </c>
      <c r="R2928" s="11">
        <f t="shared" si="688"/>
        <v>21576.85</v>
      </c>
      <c r="S2928" s="6">
        <f t="shared" si="681"/>
        <v>0</v>
      </c>
      <c r="T2928" s="11">
        <f t="shared" si="682"/>
        <v>0</v>
      </c>
      <c r="U2928" s="11">
        <f t="shared" si="683"/>
        <v>0</v>
      </c>
      <c r="V2928" s="11">
        <f t="shared" si="689"/>
        <v>0</v>
      </c>
      <c r="W2928" s="20"/>
    </row>
    <row r="2929" spans="1:23" x14ac:dyDescent="0.25">
      <c r="A2929">
        <v>2022050207</v>
      </c>
      <c r="B2929">
        <v>2</v>
      </c>
      <c r="C2929" s="8">
        <v>0.53842999999999996</v>
      </c>
      <c r="D2929" s="6">
        <f t="shared" si="675"/>
        <v>43074.399999999994</v>
      </c>
      <c r="E2929" s="62">
        <v>0</v>
      </c>
      <c r="F2929" s="6">
        <f t="shared" si="684"/>
        <v>0</v>
      </c>
      <c r="G2929" s="7">
        <v>0.65676000000000001</v>
      </c>
      <c r="H2929" s="6">
        <f t="shared" si="676"/>
        <v>22986.600000000002</v>
      </c>
      <c r="I2929" s="7">
        <v>0</v>
      </c>
      <c r="J2929" s="6">
        <f t="shared" si="677"/>
        <v>0</v>
      </c>
      <c r="K2929" s="20"/>
      <c r="L2929" s="6">
        <f t="shared" si="678"/>
        <v>40000</v>
      </c>
      <c r="M2929" s="11">
        <f t="shared" si="685"/>
        <v>0</v>
      </c>
      <c r="N2929" s="6">
        <f t="shared" si="679"/>
        <v>3074.3999999999942</v>
      </c>
      <c r="O2929" s="11">
        <f t="shared" si="686"/>
        <v>19912.200000000008</v>
      </c>
      <c r="P2929" s="11">
        <f t="shared" si="680"/>
        <v>0</v>
      </c>
      <c r="Q2929" s="11">
        <f t="shared" si="687"/>
        <v>0</v>
      </c>
      <c r="R2929" s="11">
        <f t="shared" si="688"/>
        <v>19912.200000000008</v>
      </c>
      <c r="S2929" s="6">
        <f t="shared" si="681"/>
        <v>0</v>
      </c>
      <c r="T2929" s="11">
        <f t="shared" si="682"/>
        <v>0</v>
      </c>
      <c r="U2929" s="11">
        <f t="shared" si="683"/>
        <v>0</v>
      </c>
      <c r="V2929" s="11">
        <f t="shared" si="689"/>
        <v>0</v>
      </c>
      <c r="W2929" s="20"/>
    </row>
    <row r="2930" spans="1:23" x14ac:dyDescent="0.25">
      <c r="A2930">
        <v>2022050208</v>
      </c>
      <c r="B2930">
        <v>2</v>
      </c>
      <c r="C2930" s="8">
        <v>0.55632000000000004</v>
      </c>
      <c r="D2930" s="6">
        <f t="shared" si="675"/>
        <v>44505.600000000006</v>
      </c>
      <c r="E2930" s="62">
        <v>0</v>
      </c>
      <c r="F2930" s="6">
        <f t="shared" si="684"/>
        <v>0</v>
      </c>
      <c r="G2930" s="7">
        <v>0.66559000000000001</v>
      </c>
      <c r="H2930" s="6">
        <f t="shared" si="676"/>
        <v>23295.65</v>
      </c>
      <c r="I2930" s="7">
        <v>4.3720000000000002E-2</v>
      </c>
      <c r="J2930" s="6">
        <f t="shared" si="677"/>
        <v>612.08000000000004</v>
      </c>
      <c r="K2930" s="20"/>
      <c r="L2930" s="6">
        <f t="shared" si="678"/>
        <v>40000</v>
      </c>
      <c r="M2930" s="11">
        <f t="shared" si="685"/>
        <v>0</v>
      </c>
      <c r="N2930" s="6">
        <f t="shared" si="679"/>
        <v>4505.6000000000058</v>
      </c>
      <c r="O2930" s="11">
        <f t="shared" si="686"/>
        <v>18790.049999999996</v>
      </c>
      <c r="P2930" s="11">
        <f t="shared" si="680"/>
        <v>0</v>
      </c>
      <c r="Q2930" s="11">
        <f t="shared" si="687"/>
        <v>612.08000000000004</v>
      </c>
      <c r="R2930" s="11">
        <f t="shared" si="688"/>
        <v>19402.129999999997</v>
      </c>
      <c r="S2930" s="6">
        <f t="shared" si="681"/>
        <v>0</v>
      </c>
      <c r="T2930" s="11">
        <f t="shared" si="682"/>
        <v>0</v>
      </c>
      <c r="U2930" s="11">
        <f t="shared" si="683"/>
        <v>0</v>
      </c>
      <c r="V2930" s="11">
        <f t="shared" si="689"/>
        <v>0</v>
      </c>
      <c r="W2930" s="20"/>
    </row>
    <row r="2931" spans="1:23" x14ac:dyDescent="0.25">
      <c r="A2931">
        <v>2022050209</v>
      </c>
      <c r="B2931">
        <v>2</v>
      </c>
      <c r="C2931" s="8">
        <v>0.57218000000000002</v>
      </c>
      <c r="D2931" s="6">
        <f t="shared" si="675"/>
        <v>45774.400000000001</v>
      </c>
      <c r="E2931" s="62">
        <v>0</v>
      </c>
      <c r="F2931" s="6">
        <f t="shared" si="684"/>
        <v>0</v>
      </c>
      <c r="G2931" s="7">
        <v>0.62982000000000005</v>
      </c>
      <c r="H2931" s="6">
        <f t="shared" si="676"/>
        <v>22043.7</v>
      </c>
      <c r="I2931" s="7">
        <v>0.25708999999999999</v>
      </c>
      <c r="J2931" s="6">
        <f t="shared" si="677"/>
        <v>3599.2599999999998</v>
      </c>
      <c r="K2931" s="20"/>
      <c r="L2931" s="6">
        <f t="shared" si="678"/>
        <v>40000</v>
      </c>
      <c r="M2931" s="11">
        <f t="shared" si="685"/>
        <v>0</v>
      </c>
      <c r="N2931" s="6">
        <f t="shared" si="679"/>
        <v>5774.4000000000015</v>
      </c>
      <c r="O2931" s="11">
        <f t="shared" si="686"/>
        <v>16269.3</v>
      </c>
      <c r="P2931" s="11">
        <f t="shared" si="680"/>
        <v>0</v>
      </c>
      <c r="Q2931" s="11">
        <f t="shared" si="687"/>
        <v>3599.2599999999998</v>
      </c>
      <c r="R2931" s="11">
        <f t="shared" si="688"/>
        <v>19868.559999999998</v>
      </c>
      <c r="S2931" s="6">
        <f t="shared" si="681"/>
        <v>0</v>
      </c>
      <c r="T2931" s="11">
        <f t="shared" si="682"/>
        <v>0</v>
      </c>
      <c r="U2931" s="11">
        <f t="shared" si="683"/>
        <v>0</v>
      </c>
      <c r="V2931" s="11">
        <f t="shared" si="689"/>
        <v>0</v>
      </c>
      <c r="W2931" s="20"/>
    </row>
    <row r="2932" spans="1:23" x14ac:dyDescent="0.25">
      <c r="A2932">
        <v>2022050210</v>
      </c>
      <c r="B2932">
        <v>2</v>
      </c>
      <c r="C2932" s="8">
        <v>0.59523999999999999</v>
      </c>
      <c r="D2932" s="6">
        <f t="shared" si="675"/>
        <v>47619.199999999997</v>
      </c>
      <c r="E2932" s="62">
        <v>0</v>
      </c>
      <c r="F2932" s="6">
        <f t="shared" si="684"/>
        <v>0</v>
      </c>
      <c r="G2932" s="7">
        <v>0.63354999999999995</v>
      </c>
      <c r="H2932" s="6">
        <f t="shared" si="676"/>
        <v>22174.249999999996</v>
      </c>
      <c r="I2932" s="7">
        <v>0.34114</v>
      </c>
      <c r="J2932" s="6">
        <f t="shared" si="677"/>
        <v>4775.96</v>
      </c>
      <c r="K2932" s="20"/>
      <c r="L2932" s="6">
        <f t="shared" si="678"/>
        <v>40000</v>
      </c>
      <c r="M2932" s="11">
        <f t="shared" si="685"/>
        <v>0</v>
      </c>
      <c r="N2932" s="6">
        <f t="shared" si="679"/>
        <v>7619.1999999999971</v>
      </c>
      <c r="O2932" s="11">
        <f t="shared" si="686"/>
        <v>14555.05</v>
      </c>
      <c r="P2932" s="11">
        <f t="shared" si="680"/>
        <v>0</v>
      </c>
      <c r="Q2932" s="11">
        <f t="shared" si="687"/>
        <v>4775.96</v>
      </c>
      <c r="R2932" s="11">
        <f t="shared" si="688"/>
        <v>19331.009999999998</v>
      </c>
      <c r="S2932" s="6">
        <f t="shared" si="681"/>
        <v>0</v>
      </c>
      <c r="T2932" s="11">
        <f t="shared" si="682"/>
        <v>0</v>
      </c>
      <c r="U2932" s="11">
        <f t="shared" si="683"/>
        <v>0</v>
      </c>
      <c r="V2932" s="11">
        <f t="shared" si="689"/>
        <v>0</v>
      </c>
      <c r="W2932" s="20"/>
    </row>
    <row r="2933" spans="1:23" x14ac:dyDescent="0.25">
      <c r="A2933">
        <v>2022050211</v>
      </c>
      <c r="B2933">
        <v>2</v>
      </c>
      <c r="C2933" s="8">
        <v>0.62604000000000004</v>
      </c>
      <c r="D2933" s="6">
        <f t="shared" si="675"/>
        <v>50083.200000000004</v>
      </c>
      <c r="E2933" s="62">
        <v>0</v>
      </c>
      <c r="F2933" s="6">
        <f t="shared" si="684"/>
        <v>0</v>
      </c>
      <c r="G2933" s="7">
        <v>0.63453999999999999</v>
      </c>
      <c r="H2933" s="6">
        <f t="shared" si="676"/>
        <v>22208.9</v>
      </c>
      <c r="I2933" s="7">
        <v>0.37791000000000002</v>
      </c>
      <c r="J2933" s="6">
        <f t="shared" si="677"/>
        <v>5290.7400000000007</v>
      </c>
      <c r="K2933" s="20"/>
      <c r="L2933" s="6">
        <f t="shared" si="678"/>
        <v>40000</v>
      </c>
      <c r="M2933" s="11">
        <f t="shared" si="685"/>
        <v>0</v>
      </c>
      <c r="N2933" s="6">
        <f t="shared" si="679"/>
        <v>10083.200000000004</v>
      </c>
      <c r="O2933" s="11">
        <f t="shared" si="686"/>
        <v>12125.699999999997</v>
      </c>
      <c r="P2933" s="11">
        <f t="shared" si="680"/>
        <v>0</v>
      </c>
      <c r="Q2933" s="11">
        <f t="shared" si="687"/>
        <v>5290.7400000000007</v>
      </c>
      <c r="R2933" s="11">
        <f t="shared" si="688"/>
        <v>17416.439999999999</v>
      </c>
      <c r="S2933" s="6">
        <f t="shared" si="681"/>
        <v>0</v>
      </c>
      <c r="T2933" s="11">
        <f t="shared" si="682"/>
        <v>0</v>
      </c>
      <c r="U2933" s="11">
        <f t="shared" si="683"/>
        <v>0</v>
      </c>
      <c r="V2933" s="11">
        <f t="shared" si="689"/>
        <v>0</v>
      </c>
      <c r="W2933" s="20"/>
    </row>
    <row r="2934" spans="1:23" x14ac:dyDescent="0.25">
      <c r="A2934">
        <v>2022050212</v>
      </c>
      <c r="B2934">
        <v>2</v>
      </c>
      <c r="C2934" s="8">
        <v>0.65300000000000002</v>
      </c>
      <c r="D2934" s="6">
        <f t="shared" si="675"/>
        <v>52240</v>
      </c>
      <c r="E2934" s="62">
        <v>0</v>
      </c>
      <c r="F2934" s="6">
        <f t="shared" si="684"/>
        <v>0</v>
      </c>
      <c r="G2934" s="7">
        <v>0.63312999999999997</v>
      </c>
      <c r="H2934" s="6">
        <f t="shared" si="676"/>
        <v>22159.55</v>
      </c>
      <c r="I2934" s="7">
        <v>0.39572000000000002</v>
      </c>
      <c r="J2934" s="6">
        <f t="shared" si="677"/>
        <v>5540.08</v>
      </c>
      <c r="K2934" s="20"/>
      <c r="L2934" s="6">
        <f t="shared" si="678"/>
        <v>40000</v>
      </c>
      <c r="M2934" s="11">
        <f t="shared" si="685"/>
        <v>0</v>
      </c>
      <c r="N2934" s="6">
        <f t="shared" si="679"/>
        <v>12240</v>
      </c>
      <c r="O2934" s="11">
        <f t="shared" si="686"/>
        <v>9919.5499999999993</v>
      </c>
      <c r="P2934" s="11">
        <f t="shared" si="680"/>
        <v>0</v>
      </c>
      <c r="Q2934" s="11">
        <f t="shared" si="687"/>
        <v>5540.08</v>
      </c>
      <c r="R2934" s="11">
        <f t="shared" si="688"/>
        <v>15459.63</v>
      </c>
      <c r="S2934" s="6">
        <f t="shared" si="681"/>
        <v>0</v>
      </c>
      <c r="T2934" s="11">
        <f t="shared" si="682"/>
        <v>0</v>
      </c>
      <c r="U2934" s="11">
        <f t="shared" si="683"/>
        <v>0</v>
      </c>
      <c r="V2934" s="11">
        <f t="shared" si="689"/>
        <v>0</v>
      </c>
      <c r="W2934" s="20"/>
    </row>
    <row r="2935" spans="1:23" x14ac:dyDescent="0.25">
      <c r="A2935">
        <v>2022050213</v>
      </c>
      <c r="B2935">
        <v>2</v>
      </c>
      <c r="C2935" s="8">
        <v>0.67969000000000002</v>
      </c>
      <c r="D2935" s="6">
        <f t="shared" si="675"/>
        <v>54375.200000000004</v>
      </c>
      <c r="E2935" s="62">
        <v>0</v>
      </c>
      <c r="F2935" s="6">
        <f t="shared" si="684"/>
        <v>0</v>
      </c>
      <c r="G2935" s="7">
        <v>0.61687999999999998</v>
      </c>
      <c r="H2935" s="6">
        <f t="shared" si="676"/>
        <v>21590.799999999999</v>
      </c>
      <c r="I2935" s="7">
        <v>0.45750999999999997</v>
      </c>
      <c r="J2935" s="6">
        <f t="shared" si="677"/>
        <v>6405.1399999999994</v>
      </c>
      <c r="K2935" s="20"/>
      <c r="L2935" s="6">
        <f t="shared" si="678"/>
        <v>40000</v>
      </c>
      <c r="M2935" s="11">
        <f t="shared" si="685"/>
        <v>0</v>
      </c>
      <c r="N2935" s="6">
        <f t="shared" si="679"/>
        <v>14375.200000000004</v>
      </c>
      <c r="O2935" s="11">
        <f t="shared" si="686"/>
        <v>7215.5999999999949</v>
      </c>
      <c r="P2935" s="11">
        <f t="shared" si="680"/>
        <v>0</v>
      </c>
      <c r="Q2935" s="11">
        <f t="shared" si="687"/>
        <v>6405.1399999999994</v>
      </c>
      <c r="R2935" s="11">
        <f t="shared" si="688"/>
        <v>13620.739999999994</v>
      </c>
      <c r="S2935" s="6">
        <f t="shared" si="681"/>
        <v>0</v>
      </c>
      <c r="T2935" s="11">
        <f t="shared" si="682"/>
        <v>0</v>
      </c>
      <c r="U2935" s="11">
        <f t="shared" si="683"/>
        <v>0</v>
      </c>
      <c r="V2935" s="11">
        <f t="shared" si="689"/>
        <v>0</v>
      </c>
      <c r="W2935" s="20"/>
    </row>
    <row r="2936" spans="1:23" x14ac:dyDescent="0.25">
      <c r="A2936">
        <v>2022050214</v>
      </c>
      <c r="B2936">
        <v>2</v>
      </c>
      <c r="C2936" s="8">
        <v>0.70216000000000001</v>
      </c>
      <c r="D2936" s="6">
        <f t="shared" si="675"/>
        <v>56172.800000000003</v>
      </c>
      <c r="E2936" s="62">
        <v>0</v>
      </c>
      <c r="F2936" s="6">
        <f t="shared" si="684"/>
        <v>0</v>
      </c>
      <c r="G2936" s="7">
        <v>0.57865</v>
      </c>
      <c r="H2936" s="6">
        <f t="shared" si="676"/>
        <v>20252.75</v>
      </c>
      <c r="I2936" s="7">
        <v>0.62922999999999996</v>
      </c>
      <c r="J2936" s="6">
        <f t="shared" si="677"/>
        <v>8809.2199999999993</v>
      </c>
      <c r="K2936" s="20"/>
      <c r="L2936" s="6">
        <f t="shared" si="678"/>
        <v>40000</v>
      </c>
      <c r="M2936" s="11">
        <f t="shared" si="685"/>
        <v>0</v>
      </c>
      <c r="N2936" s="6">
        <f t="shared" si="679"/>
        <v>16172.800000000003</v>
      </c>
      <c r="O2936" s="11">
        <f t="shared" si="686"/>
        <v>4079.9499999999971</v>
      </c>
      <c r="P2936" s="11">
        <f t="shared" si="680"/>
        <v>0</v>
      </c>
      <c r="Q2936" s="11">
        <f t="shared" si="687"/>
        <v>8809.2199999999993</v>
      </c>
      <c r="R2936" s="11">
        <f t="shared" si="688"/>
        <v>12889.169999999996</v>
      </c>
      <c r="S2936" s="6">
        <f t="shared" si="681"/>
        <v>0</v>
      </c>
      <c r="T2936" s="11">
        <f t="shared" si="682"/>
        <v>0</v>
      </c>
      <c r="U2936" s="11">
        <f t="shared" si="683"/>
        <v>0</v>
      </c>
      <c r="V2936" s="11">
        <f t="shared" si="689"/>
        <v>0</v>
      </c>
      <c r="W2936" s="20"/>
    </row>
    <row r="2937" spans="1:23" x14ac:dyDescent="0.25">
      <c r="A2937">
        <v>2022050215</v>
      </c>
      <c r="B2937">
        <v>2</v>
      </c>
      <c r="C2937" s="8">
        <v>0.71304999999999996</v>
      </c>
      <c r="D2937" s="6">
        <f t="shared" si="675"/>
        <v>57044</v>
      </c>
      <c r="E2937" s="62">
        <v>0</v>
      </c>
      <c r="F2937" s="6">
        <f t="shared" si="684"/>
        <v>0</v>
      </c>
      <c r="G2937" s="7">
        <v>0.54844000000000004</v>
      </c>
      <c r="H2937" s="6">
        <f t="shared" si="676"/>
        <v>19195.400000000001</v>
      </c>
      <c r="I2937" s="7">
        <v>0.66734000000000004</v>
      </c>
      <c r="J2937" s="6">
        <f t="shared" si="677"/>
        <v>9342.76</v>
      </c>
      <c r="K2937" s="20"/>
      <c r="L2937" s="6">
        <f t="shared" si="678"/>
        <v>40000</v>
      </c>
      <c r="M2937" s="11">
        <f t="shared" si="685"/>
        <v>0</v>
      </c>
      <c r="N2937" s="6">
        <f t="shared" si="679"/>
        <v>17044</v>
      </c>
      <c r="O2937" s="11">
        <f t="shared" si="686"/>
        <v>2151.4000000000015</v>
      </c>
      <c r="P2937" s="11">
        <f t="shared" si="680"/>
        <v>0</v>
      </c>
      <c r="Q2937" s="11">
        <f t="shared" si="687"/>
        <v>9342.76</v>
      </c>
      <c r="R2937" s="11">
        <f t="shared" si="688"/>
        <v>11494.160000000002</v>
      </c>
      <c r="S2937" s="6">
        <f t="shared" si="681"/>
        <v>0</v>
      </c>
      <c r="T2937" s="11">
        <f t="shared" si="682"/>
        <v>0</v>
      </c>
      <c r="U2937" s="11">
        <f t="shared" si="683"/>
        <v>0</v>
      </c>
      <c r="V2937" s="11">
        <f t="shared" si="689"/>
        <v>0</v>
      </c>
      <c r="W2937" s="20"/>
    </row>
    <row r="2938" spans="1:23" x14ac:dyDescent="0.25">
      <c r="A2938">
        <v>2022050216</v>
      </c>
      <c r="B2938">
        <v>2</v>
      </c>
      <c r="C2938" s="8">
        <v>0.71923999999999999</v>
      </c>
      <c r="D2938" s="6">
        <f t="shared" si="675"/>
        <v>57539.199999999997</v>
      </c>
      <c r="E2938" s="62">
        <v>0</v>
      </c>
      <c r="F2938" s="6">
        <f t="shared" si="684"/>
        <v>0</v>
      </c>
      <c r="G2938" s="7">
        <v>0.53451000000000004</v>
      </c>
      <c r="H2938" s="6">
        <f t="shared" si="676"/>
        <v>18707.850000000002</v>
      </c>
      <c r="I2938" s="7">
        <v>0.68964000000000003</v>
      </c>
      <c r="J2938" s="6">
        <f t="shared" si="677"/>
        <v>9654.9600000000009</v>
      </c>
      <c r="K2938" s="20"/>
      <c r="L2938" s="6">
        <f t="shared" si="678"/>
        <v>40000</v>
      </c>
      <c r="M2938" s="11">
        <f t="shared" si="685"/>
        <v>0</v>
      </c>
      <c r="N2938" s="6">
        <f t="shared" si="679"/>
        <v>17539.199999999997</v>
      </c>
      <c r="O2938" s="11">
        <f t="shared" si="686"/>
        <v>1168.6500000000051</v>
      </c>
      <c r="P2938" s="11">
        <f t="shared" si="680"/>
        <v>0</v>
      </c>
      <c r="Q2938" s="11">
        <f t="shared" si="687"/>
        <v>9654.9600000000009</v>
      </c>
      <c r="R2938" s="11">
        <f t="shared" si="688"/>
        <v>10823.610000000006</v>
      </c>
      <c r="S2938" s="6">
        <f t="shared" si="681"/>
        <v>0</v>
      </c>
      <c r="T2938" s="11">
        <f t="shared" si="682"/>
        <v>0</v>
      </c>
      <c r="U2938" s="11">
        <f t="shared" si="683"/>
        <v>0</v>
      </c>
      <c r="V2938" s="11">
        <f t="shared" si="689"/>
        <v>0</v>
      </c>
      <c r="W2938" s="20"/>
    </row>
    <row r="2939" spans="1:23" x14ac:dyDescent="0.25">
      <c r="A2939">
        <v>2022050217</v>
      </c>
      <c r="B2939">
        <v>2</v>
      </c>
      <c r="C2939" s="8">
        <v>0.72743000000000002</v>
      </c>
      <c r="D2939" s="6">
        <f t="shared" si="675"/>
        <v>58194.400000000001</v>
      </c>
      <c r="E2939" s="62">
        <v>0</v>
      </c>
      <c r="F2939" s="6">
        <f t="shared" si="684"/>
        <v>0</v>
      </c>
      <c r="G2939" s="7">
        <v>0.53647999999999996</v>
      </c>
      <c r="H2939" s="6">
        <f t="shared" si="676"/>
        <v>18776.8</v>
      </c>
      <c r="I2939" s="7">
        <v>0.68220999999999998</v>
      </c>
      <c r="J2939" s="6">
        <f t="shared" si="677"/>
        <v>9550.94</v>
      </c>
      <c r="K2939" s="20"/>
      <c r="L2939" s="6">
        <f t="shared" si="678"/>
        <v>40000</v>
      </c>
      <c r="M2939" s="11">
        <f t="shared" si="685"/>
        <v>0</v>
      </c>
      <c r="N2939" s="6">
        <f t="shared" si="679"/>
        <v>18194.400000000001</v>
      </c>
      <c r="O2939" s="11">
        <f t="shared" si="686"/>
        <v>582.39999999999782</v>
      </c>
      <c r="P2939" s="11">
        <f t="shared" si="680"/>
        <v>0</v>
      </c>
      <c r="Q2939" s="11">
        <f t="shared" si="687"/>
        <v>9550.94</v>
      </c>
      <c r="R2939" s="11">
        <f t="shared" si="688"/>
        <v>10133.339999999998</v>
      </c>
      <c r="S2939" s="6">
        <f t="shared" si="681"/>
        <v>0</v>
      </c>
      <c r="T2939" s="11">
        <f t="shared" si="682"/>
        <v>0</v>
      </c>
      <c r="U2939" s="11">
        <f t="shared" si="683"/>
        <v>0</v>
      </c>
      <c r="V2939" s="11">
        <f t="shared" si="689"/>
        <v>0</v>
      </c>
      <c r="W2939" s="20"/>
    </row>
    <row r="2940" spans="1:23" x14ac:dyDescent="0.25">
      <c r="A2940">
        <v>2022050218</v>
      </c>
      <c r="B2940">
        <v>2</v>
      </c>
      <c r="C2940" s="8">
        <v>0.73209000000000002</v>
      </c>
      <c r="D2940" s="6">
        <f t="shared" si="675"/>
        <v>58567.200000000004</v>
      </c>
      <c r="E2940" s="62">
        <v>0</v>
      </c>
      <c r="F2940" s="6">
        <f t="shared" si="684"/>
        <v>0</v>
      </c>
      <c r="G2940" s="7">
        <v>0.53169999999999995</v>
      </c>
      <c r="H2940" s="6">
        <f t="shared" si="676"/>
        <v>18609.5</v>
      </c>
      <c r="I2940" s="7">
        <v>0.67581999999999998</v>
      </c>
      <c r="J2940" s="6">
        <f t="shared" si="677"/>
        <v>9461.48</v>
      </c>
      <c r="K2940" s="20"/>
      <c r="L2940" s="6">
        <f t="shared" si="678"/>
        <v>40000</v>
      </c>
      <c r="M2940" s="11">
        <f t="shared" si="685"/>
        <v>0</v>
      </c>
      <c r="N2940" s="6">
        <f t="shared" si="679"/>
        <v>18567.200000000004</v>
      </c>
      <c r="O2940" s="11">
        <f t="shared" si="686"/>
        <v>42.299999999995634</v>
      </c>
      <c r="P2940" s="11">
        <f t="shared" si="680"/>
        <v>0</v>
      </c>
      <c r="Q2940" s="11">
        <f t="shared" si="687"/>
        <v>9461.48</v>
      </c>
      <c r="R2940" s="11">
        <f t="shared" si="688"/>
        <v>9503.7799999999952</v>
      </c>
      <c r="S2940" s="6">
        <f t="shared" si="681"/>
        <v>0</v>
      </c>
      <c r="T2940" s="11">
        <f t="shared" si="682"/>
        <v>0</v>
      </c>
      <c r="U2940" s="11">
        <f t="shared" si="683"/>
        <v>0</v>
      </c>
      <c r="V2940" s="11">
        <f t="shared" si="689"/>
        <v>0</v>
      </c>
      <c r="W2940" s="20"/>
    </row>
    <row r="2941" spans="1:23" x14ac:dyDescent="0.25">
      <c r="A2941">
        <v>2022050219</v>
      </c>
      <c r="B2941">
        <v>2</v>
      </c>
      <c r="C2941" s="8">
        <v>0.72245000000000004</v>
      </c>
      <c r="D2941" s="6">
        <f t="shared" si="675"/>
        <v>57796</v>
      </c>
      <c r="E2941" s="62">
        <v>0</v>
      </c>
      <c r="F2941" s="6">
        <f t="shared" si="684"/>
        <v>0</v>
      </c>
      <c r="G2941" s="7">
        <v>0.53681999999999996</v>
      </c>
      <c r="H2941" s="6">
        <f t="shared" si="676"/>
        <v>18788.699999999997</v>
      </c>
      <c r="I2941" s="7">
        <v>0.57969999999999999</v>
      </c>
      <c r="J2941" s="6">
        <f t="shared" si="677"/>
        <v>8115.8</v>
      </c>
      <c r="K2941" s="20"/>
      <c r="L2941" s="6">
        <f t="shared" si="678"/>
        <v>40000</v>
      </c>
      <c r="M2941" s="11">
        <f t="shared" si="685"/>
        <v>0</v>
      </c>
      <c r="N2941" s="6">
        <f t="shared" si="679"/>
        <v>17796</v>
      </c>
      <c r="O2941" s="11">
        <f t="shared" si="686"/>
        <v>992.69999999999709</v>
      </c>
      <c r="P2941" s="11">
        <f t="shared" si="680"/>
        <v>0</v>
      </c>
      <c r="Q2941" s="11">
        <f t="shared" si="687"/>
        <v>8115.8</v>
      </c>
      <c r="R2941" s="11">
        <f t="shared" si="688"/>
        <v>9108.4999999999964</v>
      </c>
      <c r="S2941" s="6">
        <f t="shared" si="681"/>
        <v>0</v>
      </c>
      <c r="T2941" s="11">
        <f t="shared" si="682"/>
        <v>0</v>
      </c>
      <c r="U2941" s="11">
        <f t="shared" si="683"/>
        <v>0</v>
      </c>
      <c r="V2941" s="11">
        <f t="shared" si="689"/>
        <v>0</v>
      </c>
      <c r="W2941" s="20"/>
    </row>
    <row r="2942" spans="1:23" x14ac:dyDescent="0.25">
      <c r="A2942">
        <v>2022050220</v>
      </c>
      <c r="B2942">
        <v>2</v>
      </c>
      <c r="C2942" s="8">
        <v>0.69886000000000004</v>
      </c>
      <c r="D2942" s="6">
        <f t="shared" si="675"/>
        <v>55908.800000000003</v>
      </c>
      <c r="E2942" s="62">
        <v>0</v>
      </c>
      <c r="F2942" s="6">
        <f t="shared" si="684"/>
        <v>0</v>
      </c>
      <c r="G2942" s="7">
        <v>0.50965000000000005</v>
      </c>
      <c r="H2942" s="6">
        <f t="shared" si="676"/>
        <v>17837.75</v>
      </c>
      <c r="I2942" s="7">
        <v>0.23934</v>
      </c>
      <c r="J2942" s="6">
        <f t="shared" si="677"/>
        <v>3350.7599999999998</v>
      </c>
      <c r="K2942" s="20"/>
      <c r="L2942" s="6">
        <f t="shared" si="678"/>
        <v>40000</v>
      </c>
      <c r="M2942" s="11">
        <f t="shared" si="685"/>
        <v>0</v>
      </c>
      <c r="N2942" s="6">
        <f t="shared" si="679"/>
        <v>15908.800000000003</v>
      </c>
      <c r="O2942" s="11">
        <f t="shared" si="686"/>
        <v>1928.9499999999971</v>
      </c>
      <c r="P2942" s="11">
        <f t="shared" si="680"/>
        <v>0</v>
      </c>
      <c r="Q2942" s="11">
        <f t="shared" si="687"/>
        <v>3350.7599999999998</v>
      </c>
      <c r="R2942" s="11">
        <f t="shared" si="688"/>
        <v>5279.7099999999973</v>
      </c>
      <c r="S2942" s="6">
        <f t="shared" si="681"/>
        <v>0</v>
      </c>
      <c r="T2942" s="11">
        <f t="shared" si="682"/>
        <v>0</v>
      </c>
      <c r="U2942" s="11">
        <f t="shared" si="683"/>
        <v>0</v>
      </c>
      <c r="V2942" s="11">
        <f t="shared" si="689"/>
        <v>0</v>
      </c>
      <c r="W2942" s="20"/>
    </row>
    <row r="2943" spans="1:23" x14ac:dyDescent="0.25">
      <c r="A2943">
        <v>2022050221</v>
      </c>
      <c r="B2943">
        <v>2</v>
      </c>
      <c r="C2943" s="8">
        <v>0.68284</v>
      </c>
      <c r="D2943" s="6">
        <f t="shared" si="675"/>
        <v>54627.199999999997</v>
      </c>
      <c r="E2943" s="62">
        <v>0</v>
      </c>
      <c r="F2943" s="6">
        <f t="shared" si="684"/>
        <v>0</v>
      </c>
      <c r="G2943" s="7">
        <v>0.47633999999999999</v>
      </c>
      <c r="H2943" s="6">
        <f t="shared" si="676"/>
        <v>16671.899999999998</v>
      </c>
      <c r="I2943" s="7">
        <v>8.8800000000000007E-3</v>
      </c>
      <c r="J2943" s="6">
        <f t="shared" si="677"/>
        <v>124.32000000000001</v>
      </c>
      <c r="K2943" s="20"/>
      <c r="L2943" s="6">
        <f t="shared" si="678"/>
        <v>40000</v>
      </c>
      <c r="M2943" s="11">
        <f t="shared" si="685"/>
        <v>0</v>
      </c>
      <c r="N2943" s="6">
        <f t="shared" si="679"/>
        <v>14627.199999999997</v>
      </c>
      <c r="O2943" s="11">
        <f t="shared" si="686"/>
        <v>2044.7000000000007</v>
      </c>
      <c r="P2943" s="11">
        <f t="shared" si="680"/>
        <v>0</v>
      </c>
      <c r="Q2943" s="11">
        <f t="shared" si="687"/>
        <v>124.32000000000001</v>
      </c>
      <c r="R2943" s="11">
        <f t="shared" si="688"/>
        <v>2169.0200000000009</v>
      </c>
      <c r="S2943" s="6">
        <f t="shared" si="681"/>
        <v>0</v>
      </c>
      <c r="T2943" s="11">
        <f t="shared" si="682"/>
        <v>0</v>
      </c>
      <c r="U2943" s="11">
        <f t="shared" si="683"/>
        <v>0</v>
      </c>
      <c r="V2943" s="11">
        <f t="shared" si="689"/>
        <v>0</v>
      </c>
      <c r="W2943" s="20"/>
    </row>
    <row r="2944" spans="1:23" x14ac:dyDescent="0.25">
      <c r="A2944">
        <v>2022050222</v>
      </c>
      <c r="B2944">
        <v>2</v>
      </c>
      <c r="C2944" s="8">
        <v>0.66869999999999996</v>
      </c>
      <c r="D2944" s="6">
        <f t="shared" si="675"/>
        <v>53496</v>
      </c>
      <c r="E2944" s="62">
        <v>0</v>
      </c>
      <c r="F2944" s="6">
        <f t="shared" si="684"/>
        <v>0</v>
      </c>
      <c r="G2944" s="7">
        <v>0.49396000000000001</v>
      </c>
      <c r="H2944" s="6">
        <f t="shared" si="676"/>
        <v>17288.599999999999</v>
      </c>
      <c r="I2944" s="7">
        <v>0</v>
      </c>
      <c r="J2944" s="6">
        <f t="shared" si="677"/>
        <v>0</v>
      </c>
      <c r="K2944" s="20"/>
      <c r="L2944" s="6">
        <f t="shared" si="678"/>
        <v>40000</v>
      </c>
      <c r="M2944" s="11">
        <f t="shared" si="685"/>
        <v>0</v>
      </c>
      <c r="N2944" s="6">
        <f t="shared" si="679"/>
        <v>13496</v>
      </c>
      <c r="O2944" s="11">
        <f t="shared" si="686"/>
        <v>3792.5999999999985</v>
      </c>
      <c r="P2944" s="11">
        <f t="shared" si="680"/>
        <v>0</v>
      </c>
      <c r="Q2944" s="11">
        <f t="shared" si="687"/>
        <v>0</v>
      </c>
      <c r="R2944" s="11">
        <f t="shared" si="688"/>
        <v>3792.5999999999985</v>
      </c>
      <c r="S2944" s="6">
        <f t="shared" si="681"/>
        <v>0</v>
      </c>
      <c r="T2944" s="11">
        <f t="shared" si="682"/>
        <v>0</v>
      </c>
      <c r="U2944" s="11">
        <f t="shared" si="683"/>
        <v>0</v>
      </c>
      <c r="V2944" s="11">
        <f t="shared" si="689"/>
        <v>0</v>
      </c>
      <c r="W2944" s="20"/>
    </row>
    <row r="2945" spans="1:23" x14ac:dyDescent="0.25">
      <c r="A2945">
        <v>2022050223</v>
      </c>
      <c r="B2945">
        <v>2</v>
      </c>
      <c r="C2945" s="8">
        <v>0.63066999999999995</v>
      </c>
      <c r="D2945" s="6">
        <f t="shared" si="675"/>
        <v>50453.599999999999</v>
      </c>
      <c r="E2945" s="62">
        <v>0</v>
      </c>
      <c r="F2945" s="6">
        <f t="shared" si="684"/>
        <v>0</v>
      </c>
      <c r="G2945" s="7">
        <v>0.55811999999999995</v>
      </c>
      <c r="H2945" s="6">
        <f t="shared" si="676"/>
        <v>19534.199999999997</v>
      </c>
      <c r="I2945" s="7">
        <v>0</v>
      </c>
      <c r="J2945" s="6">
        <f t="shared" si="677"/>
        <v>0</v>
      </c>
      <c r="K2945" s="20"/>
      <c r="L2945" s="6">
        <f t="shared" si="678"/>
        <v>40000</v>
      </c>
      <c r="M2945" s="11">
        <f t="shared" si="685"/>
        <v>0</v>
      </c>
      <c r="N2945" s="6">
        <f t="shared" si="679"/>
        <v>10453.599999999999</v>
      </c>
      <c r="O2945" s="11">
        <f t="shared" si="686"/>
        <v>9080.5999999999985</v>
      </c>
      <c r="P2945" s="11">
        <f t="shared" si="680"/>
        <v>0</v>
      </c>
      <c r="Q2945" s="11">
        <f t="shared" si="687"/>
        <v>0</v>
      </c>
      <c r="R2945" s="11">
        <f t="shared" si="688"/>
        <v>9080.5999999999985</v>
      </c>
      <c r="S2945" s="6">
        <f t="shared" si="681"/>
        <v>0</v>
      </c>
      <c r="T2945" s="11">
        <f t="shared" si="682"/>
        <v>0</v>
      </c>
      <c r="U2945" s="11">
        <f t="shared" si="683"/>
        <v>0</v>
      </c>
      <c r="V2945" s="11">
        <f t="shared" si="689"/>
        <v>0</v>
      </c>
      <c r="W2945" s="20"/>
    </row>
    <row r="2946" spans="1:23" x14ac:dyDescent="0.25">
      <c r="A2946">
        <v>2022050224</v>
      </c>
      <c r="B2946">
        <v>2</v>
      </c>
      <c r="C2946" s="8">
        <v>0.59053</v>
      </c>
      <c r="D2946" s="6">
        <f t="shared" si="675"/>
        <v>47242.400000000001</v>
      </c>
      <c r="E2946" s="62">
        <v>0</v>
      </c>
      <c r="F2946" s="6">
        <f t="shared" si="684"/>
        <v>0</v>
      </c>
      <c r="G2946" s="7">
        <v>0.62222</v>
      </c>
      <c r="H2946" s="6">
        <f t="shared" si="676"/>
        <v>21777.7</v>
      </c>
      <c r="I2946" s="7">
        <v>0</v>
      </c>
      <c r="J2946" s="6">
        <f t="shared" si="677"/>
        <v>0</v>
      </c>
      <c r="K2946" s="20"/>
      <c r="L2946" s="6">
        <f t="shared" si="678"/>
        <v>40000</v>
      </c>
      <c r="M2946" s="11">
        <f t="shared" si="685"/>
        <v>0</v>
      </c>
      <c r="N2946" s="6">
        <f t="shared" si="679"/>
        <v>7242.4000000000015</v>
      </c>
      <c r="O2946" s="11">
        <f t="shared" si="686"/>
        <v>14535.3</v>
      </c>
      <c r="P2946" s="11">
        <f t="shared" si="680"/>
        <v>0</v>
      </c>
      <c r="Q2946" s="11">
        <f t="shared" si="687"/>
        <v>0</v>
      </c>
      <c r="R2946" s="11">
        <f t="shared" si="688"/>
        <v>14535.3</v>
      </c>
      <c r="S2946" s="6">
        <f t="shared" si="681"/>
        <v>0</v>
      </c>
      <c r="T2946" s="11">
        <f t="shared" si="682"/>
        <v>0</v>
      </c>
      <c r="U2946" s="11">
        <f t="shared" si="683"/>
        <v>0</v>
      </c>
      <c r="V2946" s="11">
        <f t="shared" si="689"/>
        <v>0</v>
      </c>
      <c r="W2946" s="20"/>
    </row>
    <row r="2947" spans="1:23" x14ac:dyDescent="0.25">
      <c r="A2947">
        <v>2022050301</v>
      </c>
      <c r="B2947">
        <v>3</v>
      </c>
      <c r="C2947" s="8">
        <v>0.55818000000000001</v>
      </c>
      <c r="D2947" s="6">
        <f t="shared" si="675"/>
        <v>44654.400000000001</v>
      </c>
      <c r="E2947" s="62">
        <v>0</v>
      </c>
      <c r="F2947" s="6">
        <f t="shared" si="684"/>
        <v>0</v>
      </c>
      <c r="G2947" s="7">
        <v>0.6331</v>
      </c>
      <c r="H2947" s="6">
        <f t="shared" si="676"/>
        <v>22158.5</v>
      </c>
      <c r="I2947" s="7">
        <v>0</v>
      </c>
      <c r="J2947" s="6">
        <f t="shared" si="677"/>
        <v>0</v>
      </c>
      <c r="K2947" s="20"/>
      <c r="L2947" s="6">
        <f t="shared" si="678"/>
        <v>40000</v>
      </c>
      <c r="M2947" s="11">
        <f t="shared" si="685"/>
        <v>0</v>
      </c>
      <c r="N2947" s="6">
        <f t="shared" si="679"/>
        <v>4654.4000000000015</v>
      </c>
      <c r="O2947" s="11">
        <f t="shared" si="686"/>
        <v>17504.099999999999</v>
      </c>
      <c r="P2947" s="11">
        <f t="shared" si="680"/>
        <v>0</v>
      </c>
      <c r="Q2947" s="11">
        <f t="shared" si="687"/>
        <v>0</v>
      </c>
      <c r="R2947" s="11">
        <f t="shared" si="688"/>
        <v>17504.099999999999</v>
      </c>
      <c r="S2947" s="6">
        <f t="shared" si="681"/>
        <v>0</v>
      </c>
      <c r="T2947" s="11">
        <f t="shared" si="682"/>
        <v>0</v>
      </c>
      <c r="U2947" s="11">
        <f t="shared" si="683"/>
        <v>0</v>
      </c>
      <c r="V2947" s="11">
        <f t="shared" si="689"/>
        <v>0</v>
      </c>
      <c r="W2947" s="20"/>
    </row>
    <row r="2948" spans="1:23" x14ac:dyDescent="0.25">
      <c r="A2948">
        <v>2022050302</v>
      </c>
      <c r="B2948">
        <v>3</v>
      </c>
      <c r="C2948" s="8">
        <v>0.53051999999999999</v>
      </c>
      <c r="D2948" s="6">
        <f t="shared" si="675"/>
        <v>42441.599999999999</v>
      </c>
      <c r="E2948" s="62">
        <v>0</v>
      </c>
      <c r="F2948" s="6">
        <f t="shared" si="684"/>
        <v>0</v>
      </c>
      <c r="G2948" s="7">
        <v>0.62304000000000004</v>
      </c>
      <c r="H2948" s="6">
        <f t="shared" si="676"/>
        <v>21806.400000000001</v>
      </c>
      <c r="I2948" s="7">
        <v>0</v>
      </c>
      <c r="J2948" s="6">
        <f t="shared" si="677"/>
        <v>0</v>
      </c>
      <c r="K2948" s="20"/>
      <c r="L2948" s="6">
        <f t="shared" si="678"/>
        <v>40000</v>
      </c>
      <c r="M2948" s="11">
        <f t="shared" si="685"/>
        <v>0</v>
      </c>
      <c r="N2948" s="6">
        <f t="shared" si="679"/>
        <v>2441.5999999999985</v>
      </c>
      <c r="O2948" s="11">
        <f t="shared" si="686"/>
        <v>19364.800000000003</v>
      </c>
      <c r="P2948" s="11">
        <f t="shared" si="680"/>
        <v>0</v>
      </c>
      <c r="Q2948" s="11">
        <f t="shared" si="687"/>
        <v>0</v>
      </c>
      <c r="R2948" s="11">
        <f t="shared" si="688"/>
        <v>19364.800000000003</v>
      </c>
      <c r="S2948" s="6">
        <f t="shared" si="681"/>
        <v>0</v>
      </c>
      <c r="T2948" s="11">
        <f t="shared" si="682"/>
        <v>0</v>
      </c>
      <c r="U2948" s="11">
        <f t="shared" si="683"/>
        <v>0</v>
      </c>
      <c r="V2948" s="11">
        <f t="shared" si="689"/>
        <v>0</v>
      </c>
      <c r="W2948" s="20"/>
    </row>
    <row r="2949" spans="1:23" x14ac:dyDescent="0.25">
      <c r="A2949">
        <v>2022050303</v>
      </c>
      <c r="B2949">
        <v>3</v>
      </c>
      <c r="C2949" s="8">
        <v>0.50887000000000004</v>
      </c>
      <c r="D2949" s="6">
        <f t="shared" ref="D2949:D3012" si="690">D$18*C2949</f>
        <v>40709.600000000006</v>
      </c>
      <c r="E2949" s="62">
        <v>0</v>
      </c>
      <c r="F2949" s="6">
        <f t="shared" si="684"/>
        <v>0</v>
      </c>
      <c r="G2949" s="7">
        <v>0.60882000000000003</v>
      </c>
      <c r="H2949" s="6">
        <f t="shared" ref="H2949:H3012" si="691">H$18*G2949</f>
        <v>21308.7</v>
      </c>
      <c r="I2949" s="7">
        <v>0</v>
      </c>
      <c r="J2949" s="6">
        <f t="shared" ref="J2949:J3012" si="692">I2949*J$18</f>
        <v>0</v>
      </c>
      <c r="K2949" s="20"/>
      <c r="L2949" s="6">
        <f t="shared" si="678"/>
        <v>40000</v>
      </c>
      <c r="M2949" s="11">
        <f t="shared" si="685"/>
        <v>0</v>
      </c>
      <c r="N2949" s="6">
        <f t="shared" si="679"/>
        <v>709.60000000000582</v>
      </c>
      <c r="O2949" s="11">
        <f t="shared" si="686"/>
        <v>20599.099999999995</v>
      </c>
      <c r="P2949" s="11">
        <f t="shared" si="680"/>
        <v>0</v>
      </c>
      <c r="Q2949" s="11">
        <f t="shared" si="687"/>
        <v>0</v>
      </c>
      <c r="R2949" s="11">
        <f t="shared" si="688"/>
        <v>20599.099999999995</v>
      </c>
      <c r="S2949" s="6">
        <f t="shared" si="681"/>
        <v>0</v>
      </c>
      <c r="T2949" s="11">
        <f t="shared" si="682"/>
        <v>0</v>
      </c>
      <c r="U2949" s="11">
        <f t="shared" si="683"/>
        <v>0</v>
      </c>
      <c r="V2949" s="11">
        <f t="shared" si="689"/>
        <v>0</v>
      </c>
      <c r="W2949" s="20"/>
    </row>
    <row r="2950" spans="1:23" x14ac:dyDescent="0.25">
      <c r="A2950">
        <v>2022050304</v>
      </c>
      <c r="B2950">
        <v>3</v>
      </c>
      <c r="C2950" s="8">
        <v>0.49745</v>
      </c>
      <c r="D2950" s="6">
        <f t="shared" si="690"/>
        <v>39796</v>
      </c>
      <c r="E2950" s="62">
        <v>0</v>
      </c>
      <c r="F2950" s="6">
        <f t="shared" si="684"/>
        <v>0</v>
      </c>
      <c r="G2950" s="7">
        <v>0.57430000000000003</v>
      </c>
      <c r="H2950" s="6">
        <f t="shared" si="691"/>
        <v>20100.5</v>
      </c>
      <c r="I2950" s="7">
        <v>0</v>
      </c>
      <c r="J2950" s="6">
        <f t="shared" si="692"/>
        <v>0</v>
      </c>
      <c r="K2950" s="20"/>
      <c r="L2950" s="6">
        <f t="shared" si="678"/>
        <v>39796</v>
      </c>
      <c r="M2950" s="11">
        <f t="shared" si="685"/>
        <v>204</v>
      </c>
      <c r="N2950" s="6">
        <f t="shared" si="679"/>
        <v>0</v>
      </c>
      <c r="O2950" s="11">
        <f t="shared" si="686"/>
        <v>20100.5</v>
      </c>
      <c r="P2950" s="11">
        <f t="shared" si="680"/>
        <v>0</v>
      </c>
      <c r="Q2950" s="11">
        <f t="shared" si="687"/>
        <v>0</v>
      </c>
      <c r="R2950" s="11">
        <f t="shared" si="688"/>
        <v>20304.5</v>
      </c>
      <c r="S2950" s="6">
        <f t="shared" si="681"/>
        <v>0</v>
      </c>
      <c r="T2950" s="11">
        <f t="shared" si="682"/>
        <v>0</v>
      </c>
      <c r="U2950" s="11">
        <f t="shared" si="683"/>
        <v>0</v>
      </c>
      <c r="V2950" s="11">
        <f t="shared" si="689"/>
        <v>0</v>
      </c>
      <c r="W2950" s="20"/>
    </row>
    <row r="2951" spans="1:23" x14ac:dyDescent="0.25">
      <c r="A2951">
        <v>2022050305</v>
      </c>
      <c r="B2951">
        <v>3</v>
      </c>
      <c r="C2951" s="8">
        <v>0.4975</v>
      </c>
      <c r="D2951" s="6">
        <f t="shared" si="690"/>
        <v>39800</v>
      </c>
      <c r="E2951" s="62">
        <v>0</v>
      </c>
      <c r="F2951" s="6">
        <f t="shared" si="684"/>
        <v>0</v>
      </c>
      <c r="G2951" s="7">
        <v>0.51349</v>
      </c>
      <c r="H2951" s="6">
        <f t="shared" si="691"/>
        <v>17972.150000000001</v>
      </c>
      <c r="I2951" s="7">
        <v>0</v>
      </c>
      <c r="J2951" s="6">
        <f t="shared" si="692"/>
        <v>0</v>
      </c>
      <c r="K2951" s="20"/>
      <c r="L2951" s="6">
        <f t="shared" si="678"/>
        <v>39800</v>
      </c>
      <c r="M2951" s="11">
        <f t="shared" si="685"/>
        <v>200</v>
      </c>
      <c r="N2951" s="6">
        <f t="shared" si="679"/>
        <v>0</v>
      </c>
      <c r="O2951" s="11">
        <f t="shared" si="686"/>
        <v>17972.150000000001</v>
      </c>
      <c r="P2951" s="11">
        <f t="shared" si="680"/>
        <v>0</v>
      </c>
      <c r="Q2951" s="11">
        <f t="shared" si="687"/>
        <v>0</v>
      </c>
      <c r="R2951" s="11">
        <f t="shared" si="688"/>
        <v>18172.150000000001</v>
      </c>
      <c r="S2951" s="6">
        <f t="shared" si="681"/>
        <v>0</v>
      </c>
      <c r="T2951" s="11">
        <f t="shared" si="682"/>
        <v>0</v>
      </c>
      <c r="U2951" s="11">
        <f t="shared" si="683"/>
        <v>0</v>
      </c>
      <c r="V2951" s="11">
        <f t="shared" si="689"/>
        <v>0</v>
      </c>
      <c r="W2951" s="20"/>
    </row>
    <row r="2952" spans="1:23" x14ac:dyDescent="0.25">
      <c r="A2952">
        <v>2022050306</v>
      </c>
      <c r="B2952">
        <v>3</v>
      </c>
      <c r="C2952" s="8">
        <v>0.51068999999999998</v>
      </c>
      <c r="D2952" s="6">
        <f t="shared" si="690"/>
        <v>40855.199999999997</v>
      </c>
      <c r="E2952" s="62">
        <v>0</v>
      </c>
      <c r="F2952" s="6">
        <f t="shared" si="684"/>
        <v>0</v>
      </c>
      <c r="G2952" s="7">
        <v>0.47625000000000001</v>
      </c>
      <c r="H2952" s="6">
        <f t="shared" si="691"/>
        <v>16668.75</v>
      </c>
      <c r="I2952" s="7">
        <v>0</v>
      </c>
      <c r="J2952" s="6">
        <f t="shared" si="692"/>
        <v>0</v>
      </c>
      <c r="K2952" s="20"/>
      <c r="L2952" s="6">
        <f t="shared" si="678"/>
        <v>40000</v>
      </c>
      <c r="M2952" s="11">
        <f t="shared" si="685"/>
        <v>0</v>
      </c>
      <c r="N2952" s="6">
        <f t="shared" si="679"/>
        <v>855.19999999999709</v>
      </c>
      <c r="O2952" s="11">
        <f t="shared" si="686"/>
        <v>15813.550000000003</v>
      </c>
      <c r="P2952" s="11">
        <f t="shared" si="680"/>
        <v>0</v>
      </c>
      <c r="Q2952" s="11">
        <f t="shared" si="687"/>
        <v>0</v>
      </c>
      <c r="R2952" s="11">
        <f t="shared" si="688"/>
        <v>15813.550000000003</v>
      </c>
      <c r="S2952" s="6">
        <f t="shared" si="681"/>
        <v>0</v>
      </c>
      <c r="T2952" s="11">
        <f t="shared" si="682"/>
        <v>0</v>
      </c>
      <c r="U2952" s="11">
        <f t="shared" si="683"/>
        <v>0</v>
      </c>
      <c r="V2952" s="11">
        <f t="shared" si="689"/>
        <v>0</v>
      </c>
      <c r="W2952" s="20"/>
    </row>
    <row r="2953" spans="1:23" x14ac:dyDescent="0.25">
      <c r="A2953">
        <v>2022050307</v>
      </c>
      <c r="B2953">
        <v>3</v>
      </c>
      <c r="C2953" s="8">
        <v>0.53920999999999997</v>
      </c>
      <c r="D2953" s="6">
        <f t="shared" si="690"/>
        <v>43136.799999999996</v>
      </c>
      <c r="E2953" s="62">
        <v>0</v>
      </c>
      <c r="F2953" s="6">
        <f t="shared" si="684"/>
        <v>0</v>
      </c>
      <c r="G2953" s="7">
        <v>0.45268000000000003</v>
      </c>
      <c r="H2953" s="6">
        <f t="shared" si="691"/>
        <v>15843.800000000001</v>
      </c>
      <c r="I2953" s="7">
        <v>8.0000000000000007E-5</v>
      </c>
      <c r="J2953" s="6">
        <f t="shared" si="692"/>
        <v>1.1200000000000001</v>
      </c>
      <c r="K2953" s="20"/>
      <c r="L2953" s="6">
        <f t="shared" si="678"/>
        <v>40000</v>
      </c>
      <c r="M2953" s="11">
        <f t="shared" si="685"/>
        <v>0</v>
      </c>
      <c r="N2953" s="6">
        <f t="shared" si="679"/>
        <v>3136.7999999999956</v>
      </c>
      <c r="O2953" s="11">
        <f t="shared" si="686"/>
        <v>12707.000000000005</v>
      </c>
      <c r="P2953" s="11">
        <f t="shared" si="680"/>
        <v>0</v>
      </c>
      <c r="Q2953" s="11">
        <f t="shared" si="687"/>
        <v>1.1200000000000001</v>
      </c>
      <c r="R2953" s="11">
        <f t="shared" si="688"/>
        <v>12708.120000000006</v>
      </c>
      <c r="S2953" s="6">
        <f t="shared" si="681"/>
        <v>0</v>
      </c>
      <c r="T2953" s="11">
        <f t="shared" si="682"/>
        <v>0</v>
      </c>
      <c r="U2953" s="11">
        <f t="shared" si="683"/>
        <v>0</v>
      </c>
      <c r="V2953" s="11">
        <f t="shared" si="689"/>
        <v>0</v>
      </c>
      <c r="W2953" s="20"/>
    </row>
    <row r="2954" spans="1:23" x14ac:dyDescent="0.25">
      <c r="A2954">
        <v>2022050308</v>
      </c>
      <c r="B2954">
        <v>3</v>
      </c>
      <c r="C2954" s="8">
        <v>0.54942999999999997</v>
      </c>
      <c r="D2954" s="6">
        <f t="shared" si="690"/>
        <v>43954.400000000001</v>
      </c>
      <c r="E2954" s="62">
        <v>0</v>
      </c>
      <c r="F2954" s="6">
        <f t="shared" si="684"/>
        <v>0</v>
      </c>
      <c r="G2954" s="7">
        <v>0.43031000000000003</v>
      </c>
      <c r="H2954" s="6">
        <f t="shared" si="691"/>
        <v>15060.85</v>
      </c>
      <c r="I2954" s="7">
        <v>4.8890000000000003E-2</v>
      </c>
      <c r="J2954" s="6">
        <f t="shared" si="692"/>
        <v>684.46</v>
      </c>
      <c r="K2954" s="20"/>
      <c r="L2954" s="6">
        <f t="shared" si="678"/>
        <v>40000</v>
      </c>
      <c r="M2954" s="11">
        <f t="shared" si="685"/>
        <v>0</v>
      </c>
      <c r="N2954" s="6">
        <f t="shared" si="679"/>
        <v>3954.4000000000015</v>
      </c>
      <c r="O2954" s="11">
        <f t="shared" si="686"/>
        <v>11106.449999999999</v>
      </c>
      <c r="P2954" s="11">
        <f t="shared" si="680"/>
        <v>0</v>
      </c>
      <c r="Q2954" s="11">
        <f t="shared" si="687"/>
        <v>684.46</v>
      </c>
      <c r="R2954" s="11">
        <f t="shared" si="688"/>
        <v>11790.91</v>
      </c>
      <c r="S2954" s="6">
        <f t="shared" si="681"/>
        <v>0</v>
      </c>
      <c r="T2954" s="11">
        <f t="shared" si="682"/>
        <v>0</v>
      </c>
      <c r="U2954" s="11">
        <f t="shared" si="683"/>
        <v>0</v>
      </c>
      <c r="V2954" s="11">
        <f t="shared" si="689"/>
        <v>0</v>
      </c>
      <c r="W2954" s="20"/>
    </row>
    <row r="2955" spans="1:23" x14ac:dyDescent="0.25">
      <c r="A2955">
        <v>2022050309</v>
      </c>
      <c r="B2955">
        <v>3</v>
      </c>
      <c r="C2955" s="8">
        <v>0.55966000000000005</v>
      </c>
      <c r="D2955" s="6">
        <f t="shared" si="690"/>
        <v>44772.800000000003</v>
      </c>
      <c r="E2955" s="62">
        <v>0</v>
      </c>
      <c r="F2955" s="6">
        <f t="shared" si="684"/>
        <v>0</v>
      </c>
      <c r="G2955" s="7">
        <v>0.41438000000000003</v>
      </c>
      <c r="H2955" s="6">
        <f t="shared" si="691"/>
        <v>14503.300000000001</v>
      </c>
      <c r="I2955" s="7">
        <v>0.27773999999999999</v>
      </c>
      <c r="J2955" s="6">
        <f t="shared" si="692"/>
        <v>3888.3599999999997</v>
      </c>
      <c r="K2955" s="20"/>
      <c r="L2955" s="6">
        <f t="shared" si="678"/>
        <v>40000</v>
      </c>
      <c r="M2955" s="11">
        <f t="shared" si="685"/>
        <v>0</v>
      </c>
      <c r="N2955" s="6">
        <f t="shared" si="679"/>
        <v>4772.8000000000029</v>
      </c>
      <c r="O2955" s="11">
        <f t="shared" si="686"/>
        <v>9730.4999999999982</v>
      </c>
      <c r="P2955" s="11">
        <f t="shared" si="680"/>
        <v>0</v>
      </c>
      <c r="Q2955" s="11">
        <f t="shared" si="687"/>
        <v>3888.3599999999997</v>
      </c>
      <c r="R2955" s="11">
        <f t="shared" si="688"/>
        <v>13618.859999999997</v>
      </c>
      <c r="S2955" s="6">
        <f t="shared" si="681"/>
        <v>0</v>
      </c>
      <c r="T2955" s="11">
        <f t="shared" si="682"/>
        <v>0</v>
      </c>
      <c r="U2955" s="11">
        <f t="shared" si="683"/>
        <v>0</v>
      </c>
      <c r="V2955" s="11">
        <f t="shared" si="689"/>
        <v>0</v>
      </c>
      <c r="W2955" s="20"/>
    </row>
    <row r="2956" spans="1:23" x14ac:dyDescent="0.25">
      <c r="A2956">
        <v>2022050310</v>
      </c>
      <c r="B2956">
        <v>3</v>
      </c>
      <c r="C2956" s="8">
        <v>0.57177</v>
      </c>
      <c r="D2956" s="6">
        <f t="shared" si="690"/>
        <v>45741.599999999999</v>
      </c>
      <c r="E2956" s="62">
        <v>0</v>
      </c>
      <c r="F2956" s="6">
        <f t="shared" si="684"/>
        <v>0</v>
      </c>
      <c r="G2956" s="7">
        <v>0.34732000000000002</v>
      </c>
      <c r="H2956" s="6">
        <f t="shared" si="691"/>
        <v>12156.2</v>
      </c>
      <c r="I2956" s="7">
        <v>0.39923999999999998</v>
      </c>
      <c r="J2956" s="6">
        <f t="shared" si="692"/>
        <v>5589.36</v>
      </c>
      <c r="K2956" s="20"/>
      <c r="L2956" s="6">
        <f t="shared" si="678"/>
        <v>40000</v>
      </c>
      <c r="M2956" s="11">
        <f t="shared" si="685"/>
        <v>0</v>
      </c>
      <c r="N2956" s="6">
        <f t="shared" si="679"/>
        <v>5741.5999999999985</v>
      </c>
      <c r="O2956" s="11">
        <f t="shared" si="686"/>
        <v>6414.6000000000022</v>
      </c>
      <c r="P2956" s="11">
        <f t="shared" si="680"/>
        <v>0</v>
      </c>
      <c r="Q2956" s="11">
        <f t="shared" si="687"/>
        <v>5589.36</v>
      </c>
      <c r="R2956" s="11">
        <f t="shared" si="688"/>
        <v>12003.960000000003</v>
      </c>
      <c r="S2956" s="6">
        <f t="shared" si="681"/>
        <v>0</v>
      </c>
      <c r="T2956" s="11">
        <f t="shared" si="682"/>
        <v>0</v>
      </c>
      <c r="U2956" s="11">
        <f t="shared" si="683"/>
        <v>0</v>
      </c>
      <c r="V2956" s="11">
        <f t="shared" si="689"/>
        <v>0</v>
      </c>
      <c r="W2956" s="20"/>
    </row>
    <row r="2957" spans="1:23" x14ac:dyDescent="0.25">
      <c r="A2957">
        <v>2022050311</v>
      </c>
      <c r="B2957">
        <v>3</v>
      </c>
      <c r="C2957" s="8">
        <v>0.58435000000000004</v>
      </c>
      <c r="D2957" s="6">
        <f t="shared" si="690"/>
        <v>46748</v>
      </c>
      <c r="E2957" s="62">
        <v>0</v>
      </c>
      <c r="F2957" s="6">
        <f t="shared" si="684"/>
        <v>0</v>
      </c>
      <c r="G2957" s="7">
        <v>0.25855</v>
      </c>
      <c r="H2957" s="6">
        <f t="shared" si="691"/>
        <v>9049.25</v>
      </c>
      <c r="I2957" s="7">
        <v>0.44974999999999998</v>
      </c>
      <c r="J2957" s="6">
        <f t="shared" si="692"/>
        <v>6296.5</v>
      </c>
      <c r="K2957" s="20"/>
      <c r="L2957" s="6">
        <f t="shared" si="678"/>
        <v>40000</v>
      </c>
      <c r="M2957" s="11">
        <f t="shared" si="685"/>
        <v>0</v>
      </c>
      <c r="N2957" s="6">
        <f t="shared" si="679"/>
        <v>6748</v>
      </c>
      <c r="O2957" s="11">
        <f t="shared" si="686"/>
        <v>2301.25</v>
      </c>
      <c r="P2957" s="11">
        <f t="shared" si="680"/>
        <v>0</v>
      </c>
      <c r="Q2957" s="11">
        <f t="shared" si="687"/>
        <v>6296.5</v>
      </c>
      <c r="R2957" s="11">
        <f t="shared" si="688"/>
        <v>8597.75</v>
      </c>
      <c r="S2957" s="6">
        <f t="shared" si="681"/>
        <v>0</v>
      </c>
      <c r="T2957" s="11">
        <f t="shared" si="682"/>
        <v>0</v>
      </c>
      <c r="U2957" s="11">
        <f t="shared" si="683"/>
        <v>0</v>
      </c>
      <c r="V2957" s="11">
        <f t="shared" si="689"/>
        <v>0</v>
      </c>
      <c r="W2957" s="20"/>
    </row>
    <row r="2958" spans="1:23" x14ac:dyDescent="0.25">
      <c r="A2958">
        <v>2022050312</v>
      </c>
      <c r="B2958">
        <v>3</v>
      </c>
      <c r="C2958" s="8">
        <v>0.59982999999999997</v>
      </c>
      <c r="D2958" s="6">
        <f t="shared" si="690"/>
        <v>47986.400000000001</v>
      </c>
      <c r="E2958" s="62">
        <v>0</v>
      </c>
      <c r="F2958" s="6">
        <f t="shared" si="684"/>
        <v>0</v>
      </c>
      <c r="G2958" s="7">
        <v>0.19986999999999999</v>
      </c>
      <c r="H2958" s="6">
        <f t="shared" si="691"/>
        <v>6995.45</v>
      </c>
      <c r="I2958" s="7">
        <v>0.56149000000000004</v>
      </c>
      <c r="J2958" s="6">
        <f t="shared" si="692"/>
        <v>7860.8600000000006</v>
      </c>
      <c r="K2958" s="20"/>
      <c r="L2958" s="6">
        <f t="shared" si="678"/>
        <v>40000</v>
      </c>
      <c r="M2958" s="11">
        <f t="shared" si="685"/>
        <v>0</v>
      </c>
      <c r="N2958" s="6">
        <f t="shared" si="679"/>
        <v>6995.45</v>
      </c>
      <c r="O2958" s="11">
        <f t="shared" si="686"/>
        <v>0</v>
      </c>
      <c r="P2958" s="11">
        <f t="shared" si="680"/>
        <v>990.95000000000164</v>
      </c>
      <c r="Q2958" s="11">
        <f t="shared" si="687"/>
        <v>6869.9099999999989</v>
      </c>
      <c r="R2958" s="11">
        <f t="shared" si="688"/>
        <v>6869.9099999999989</v>
      </c>
      <c r="S2958" s="6">
        <f t="shared" si="681"/>
        <v>0</v>
      </c>
      <c r="T2958" s="11">
        <f t="shared" si="682"/>
        <v>0</v>
      </c>
      <c r="U2958" s="11">
        <f t="shared" si="683"/>
        <v>0</v>
      </c>
      <c r="V2958" s="11">
        <f t="shared" si="689"/>
        <v>0</v>
      </c>
      <c r="W2958" s="20"/>
    </row>
    <row r="2959" spans="1:23" x14ac:dyDescent="0.25">
      <c r="A2959">
        <v>2022050313</v>
      </c>
      <c r="B2959">
        <v>3</v>
      </c>
      <c r="C2959" s="8">
        <v>0.61514000000000002</v>
      </c>
      <c r="D2959" s="6">
        <f t="shared" si="690"/>
        <v>49211.200000000004</v>
      </c>
      <c r="E2959" s="62">
        <v>0</v>
      </c>
      <c r="F2959" s="6">
        <f t="shared" si="684"/>
        <v>0</v>
      </c>
      <c r="G2959" s="7">
        <v>0.16078000000000001</v>
      </c>
      <c r="H2959" s="6">
        <f t="shared" si="691"/>
        <v>5627.3</v>
      </c>
      <c r="I2959" s="7">
        <v>0.62878999999999996</v>
      </c>
      <c r="J2959" s="6">
        <f t="shared" si="692"/>
        <v>8803.06</v>
      </c>
      <c r="K2959" s="20"/>
      <c r="L2959" s="6">
        <f t="shared" si="678"/>
        <v>40000</v>
      </c>
      <c r="M2959" s="11">
        <f t="shared" si="685"/>
        <v>0</v>
      </c>
      <c r="N2959" s="6">
        <f t="shared" si="679"/>
        <v>5627.3</v>
      </c>
      <c r="O2959" s="11">
        <f t="shared" si="686"/>
        <v>0</v>
      </c>
      <c r="P2959" s="11">
        <f t="shared" si="680"/>
        <v>3583.9000000000042</v>
      </c>
      <c r="Q2959" s="11">
        <f t="shared" si="687"/>
        <v>5219.1599999999953</v>
      </c>
      <c r="R2959" s="11">
        <f t="shared" si="688"/>
        <v>5219.1599999999953</v>
      </c>
      <c r="S2959" s="6">
        <f t="shared" si="681"/>
        <v>0</v>
      </c>
      <c r="T2959" s="11">
        <f t="shared" si="682"/>
        <v>0</v>
      </c>
      <c r="U2959" s="11">
        <f t="shared" si="683"/>
        <v>0</v>
      </c>
      <c r="V2959" s="11">
        <f t="shared" si="689"/>
        <v>0</v>
      </c>
      <c r="W2959" s="20"/>
    </row>
    <row r="2960" spans="1:23" x14ac:dyDescent="0.25">
      <c r="A2960">
        <v>2022050314</v>
      </c>
      <c r="B2960">
        <v>3</v>
      </c>
      <c r="C2960" s="8">
        <v>0.63099000000000005</v>
      </c>
      <c r="D2960" s="6">
        <f t="shared" si="690"/>
        <v>50479.200000000004</v>
      </c>
      <c r="E2960" s="62">
        <v>0</v>
      </c>
      <c r="F2960" s="6">
        <f t="shared" si="684"/>
        <v>0</v>
      </c>
      <c r="G2960" s="7">
        <v>0.14446000000000001</v>
      </c>
      <c r="H2960" s="6">
        <f t="shared" si="691"/>
        <v>5056.1000000000004</v>
      </c>
      <c r="I2960" s="7">
        <v>0.66900999999999999</v>
      </c>
      <c r="J2960" s="6">
        <f t="shared" si="692"/>
        <v>9366.14</v>
      </c>
      <c r="K2960" s="20"/>
      <c r="L2960" s="6">
        <f t="shared" si="678"/>
        <v>40000</v>
      </c>
      <c r="M2960" s="11">
        <f t="shared" si="685"/>
        <v>0</v>
      </c>
      <c r="N2960" s="6">
        <f t="shared" si="679"/>
        <v>5056.1000000000004</v>
      </c>
      <c r="O2960" s="11">
        <f t="shared" si="686"/>
        <v>0</v>
      </c>
      <c r="P2960" s="11">
        <f t="shared" si="680"/>
        <v>5423.100000000004</v>
      </c>
      <c r="Q2960" s="11">
        <f t="shared" si="687"/>
        <v>3943.0399999999954</v>
      </c>
      <c r="R2960" s="11">
        <f t="shared" si="688"/>
        <v>3943.0399999999954</v>
      </c>
      <c r="S2960" s="6">
        <f t="shared" si="681"/>
        <v>0</v>
      </c>
      <c r="T2960" s="11">
        <f t="shared" si="682"/>
        <v>0</v>
      </c>
      <c r="U2960" s="11">
        <f t="shared" si="683"/>
        <v>0</v>
      </c>
      <c r="V2960" s="11">
        <f t="shared" si="689"/>
        <v>0</v>
      </c>
      <c r="W2960" s="20"/>
    </row>
    <row r="2961" spans="1:23" x14ac:dyDescent="0.25">
      <c r="A2961">
        <v>2022050315</v>
      </c>
      <c r="B2961">
        <v>3</v>
      </c>
      <c r="C2961" s="8">
        <v>0.64512000000000003</v>
      </c>
      <c r="D2961" s="6">
        <f t="shared" si="690"/>
        <v>51609.599999999999</v>
      </c>
      <c r="E2961" s="62">
        <v>0</v>
      </c>
      <c r="F2961" s="6">
        <f t="shared" si="684"/>
        <v>0</v>
      </c>
      <c r="G2961" s="7">
        <v>0.14452000000000001</v>
      </c>
      <c r="H2961" s="6">
        <f t="shared" si="691"/>
        <v>5058.2000000000007</v>
      </c>
      <c r="I2961" s="7">
        <v>0.66908999999999996</v>
      </c>
      <c r="J2961" s="6">
        <f t="shared" si="692"/>
        <v>9367.26</v>
      </c>
      <c r="K2961" s="20"/>
      <c r="L2961" s="6">
        <f t="shared" si="678"/>
        <v>40000</v>
      </c>
      <c r="M2961" s="11">
        <f t="shared" si="685"/>
        <v>0</v>
      </c>
      <c r="N2961" s="6">
        <f t="shared" si="679"/>
        <v>5058.2000000000007</v>
      </c>
      <c r="O2961" s="11">
        <f t="shared" si="686"/>
        <v>0</v>
      </c>
      <c r="P2961" s="11">
        <f t="shared" si="680"/>
        <v>6551.3999999999978</v>
      </c>
      <c r="Q2961" s="11">
        <f t="shared" si="687"/>
        <v>2815.8600000000024</v>
      </c>
      <c r="R2961" s="11">
        <f t="shared" si="688"/>
        <v>2815.8600000000024</v>
      </c>
      <c r="S2961" s="6">
        <f t="shared" si="681"/>
        <v>0</v>
      </c>
      <c r="T2961" s="11">
        <f t="shared" si="682"/>
        <v>0</v>
      </c>
      <c r="U2961" s="11">
        <f t="shared" si="683"/>
        <v>0</v>
      </c>
      <c r="V2961" s="11">
        <f t="shared" si="689"/>
        <v>0</v>
      </c>
      <c r="W2961" s="20"/>
    </row>
    <row r="2962" spans="1:23" x14ac:dyDescent="0.25">
      <c r="A2962">
        <v>2022050316</v>
      </c>
      <c r="B2962">
        <v>3</v>
      </c>
      <c r="C2962" s="8">
        <v>0.65966999999999998</v>
      </c>
      <c r="D2962" s="6">
        <f t="shared" si="690"/>
        <v>52773.599999999999</v>
      </c>
      <c r="E2962" s="62">
        <v>0</v>
      </c>
      <c r="F2962" s="6">
        <f t="shared" si="684"/>
        <v>0</v>
      </c>
      <c r="G2962" s="7">
        <v>0.15043999999999999</v>
      </c>
      <c r="H2962" s="6">
        <f t="shared" si="691"/>
        <v>5265.4</v>
      </c>
      <c r="I2962" s="7">
        <v>0.62661</v>
      </c>
      <c r="J2962" s="6">
        <f t="shared" si="692"/>
        <v>8772.5400000000009</v>
      </c>
      <c r="K2962" s="20"/>
      <c r="L2962" s="6">
        <f t="shared" si="678"/>
        <v>40000</v>
      </c>
      <c r="M2962" s="11">
        <f t="shared" si="685"/>
        <v>0</v>
      </c>
      <c r="N2962" s="6">
        <f t="shared" si="679"/>
        <v>5265.4</v>
      </c>
      <c r="O2962" s="11">
        <f t="shared" si="686"/>
        <v>0</v>
      </c>
      <c r="P2962" s="11">
        <f t="shared" si="680"/>
        <v>7508.1999999999989</v>
      </c>
      <c r="Q2962" s="11">
        <f t="shared" si="687"/>
        <v>1264.340000000002</v>
      </c>
      <c r="R2962" s="11">
        <f t="shared" si="688"/>
        <v>1264.340000000002</v>
      </c>
      <c r="S2962" s="6">
        <f t="shared" si="681"/>
        <v>0</v>
      </c>
      <c r="T2962" s="11">
        <f t="shared" si="682"/>
        <v>0</v>
      </c>
      <c r="U2962" s="11">
        <f t="shared" si="683"/>
        <v>0</v>
      </c>
      <c r="V2962" s="11">
        <f t="shared" si="689"/>
        <v>0</v>
      </c>
      <c r="W2962" s="20"/>
    </row>
    <row r="2963" spans="1:23" x14ac:dyDescent="0.25">
      <c r="A2963">
        <v>2022050317</v>
      </c>
      <c r="B2963">
        <v>3</v>
      </c>
      <c r="C2963" s="8">
        <v>0.67415000000000003</v>
      </c>
      <c r="D2963" s="6">
        <f t="shared" si="690"/>
        <v>53932</v>
      </c>
      <c r="E2963" s="62">
        <v>0</v>
      </c>
      <c r="F2963" s="6">
        <f t="shared" si="684"/>
        <v>0</v>
      </c>
      <c r="G2963" s="7">
        <v>0.18518999999999999</v>
      </c>
      <c r="H2963" s="6">
        <f t="shared" si="691"/>
        <v>6481.65</v>
      </c>
      <c r="I2963" s="7">
        <v>0.54881999999999997</v>
      </c>
      <c r="J2963" s="6">
        <f t="shared" si="692"/>
        <v>7683.48</v>
      </c>
      <c r="K2963" s="20"/>
      <c r="L2963" s="6">
        <f t="shared" si="678"/>
        <v>40000</v>
      </c>
      <c r="M2963" s="11">
        <f t="shared" si="685"/>
        <v>0</v>
      </c>
      <c r="N2963" s="6">
        <f t="shared" si="679"/>
        <v>6481.65</v>
      </c>
      <c r="O2963" s="11">
        <f t="shared" si="686"/>
        <v>0</v>
      </c>
      <c r="P2963" s="11">
        <f t="shared" si="680"/>
        <v>7450.35</v>
      </c>
      <c r="Q2963" s="11">
        <f t="shared" si="687"/>
        <v>233.1299999999992</v>
      </c>
      <c r="R2963" s="11">
        <f t="shared" si="688"/>
        <v>233.1299999999992</v>
      </c>
      <c r="S2963" s="6">
        <f t="shared" si="681"/>
        <v>0</v>
      </c>
      <c r="T2963" s="11">
        <f t="shared" si="682"/>
        <v>0</v>
      </c>
      <c r="U2963" s="11">
        <f t="shared" si="683"/>
        <v>0</v>
      </c>
      <c r="V2963" s="11">
        <f t="shared" si="689"/>
        <v>0</v>
      </c>
      <c r="W2963" s="20"/>
    </row>
    <row r="2964" spans="1:23" x14ac:dyDescent="0.25">
      <c r="A2964">
        <v>2022050318</v>
      </c>
      <c r="B2964">
        <v>3</v>
      </c>
      <c r="C2964" s="8">
        <v>0.67678000000000005</v>
      </c>
      <c r="D2964" s="6">
        <f t="shared" si="690"/>
        <v>54142.400000000001</v>
      </c>
      <c r="E2964" s="62">
        <v>0</v>
      </c>
      <c r="F2964" s="6">
        <f t="shared" si="684"/>
        <v>0</v>
      </c>
      <c r="G2964" s="7">
        <v>0.23239000000000001</v>
      </c>
      <c r="H2964" s="6">
        <f t="shared" si="691"/>
        <v>8133.6500000000005</v>
      </c>
      <c r="I2964" s="7">
        <v>0.38972000000000001</v>
      </c>
      <c r="J2964" s="6">
        <f t="shared" si="692"/>
        <v>5456.08</v>
      </c>
      <c r="K2964" s="20"/>
      <c r="L2964" s="6">
        <f t="shared" ref="L2964:L3027" si="693">IF(D2964-F2964&gt;C$17,C$17,D2964-F2964)</f>
        <v>40000</v>
      </c>
      <c r="M2964" s="11">
        <f t="shared" si="685"/>
        <v>0</v>
      </c>
      <c r="N2964" s="6">
        <f t="shared" ref="N2964:N3027" si="694">IF(D2964-F2964-L2964&gt;H2964,H2964,D2964-F2964-L2964)</f>
        <v>8133.6500000000005</v>
      </c>
      <c r="O2964" s="11">
        <f t="shared" si="686"/>
        <v>0</v>
      </c>
      <c r="P2964" s="11">
        <f t="shared" ref="P2964:P3027" si="695">IF(D2964-F2964-L2964-N2964&gt;J2964,J2964,D2964-F2964-L2964-N2964)</f>
        <v>5456.08</v>
      </c>
      <c r="Q2964" s="11">
        <f t="shared" si="687"/>
        <v>0</v>
      </c>
      <c r="R2964" s="11">
        <f t="shared" si="688"/>
        <v>0</v>
      </c>
      <c r="S2964" s="6">
        <f t="shared" ref="S2964:S3027" si="696">D2964-F2964-L2964-N2964-P2964</f>
        <v>552.67000000000098</v>
      </c>
      <c r="T2964" s="11">
        <f t="shared" ref="T2964:T3027" si="697">IF(T2963-AD$23+AD$24*R2964-S2964&gt;T$19,T$19,IF(T2963-AD$23+AD$24*R2964-S2964&lt;0,0,T2963-AD$23+AD$24*R2964-S2964))</f>
        <v>0</v>
      </c>
      <c r="U2964" s="11">
        <f t="shared" ref="U2964:U3027" si="698">IF(T2963-AD$23-T2964&gt;0,T2963-AD$23-T2964,0)</f>
        <v>0</v>
      </c>
      <c r="V2964" s="11">
        <f t="shared" si="689"/>
        <v>552.67000000000098</v>
      </c>
      <c r="W2964" s="20"/>
    </row>
    <row r="2965" spans="1:23" x14ac:dyDescent="0.25">
      <c r="A2965">
        <v>2022050319</v>
      </c>
      <c r="B2965">
        <v>3</v>
      </c>
      <c r="C2965" s="8">
        <v>0.66435999999999995</v>
      </c>
      <c r="D2965" s="6">
        <f t="shared" si="690"/>
        <v>53148.799999999996</v>
      </c>
      <c r="E2965" s="62">
        <v>0</v>
      </c>
      <c r="F2965" s="6">
        <f t="shared" ref="F2965:F3028" si="699">F$18*E2965</f>
        <v>0</v>
      </c>
      <c r="G2965" s="7">
        <v>0.26657999999999998</v>
      </c>
      <c r="H2965" s="6">
        <f t="shared" si="691"/>
        <v>9330.2999999999993</v>
      </c>
      <c r="I2965" s="7">
        <v>0.21437</v>
      </c>
      <c r="J2965" s="6">
        <f t="shared" si="692"/>
        <v>3001.1800000000003</v>
      </c>
      <c r="K2965" s="20"/>
      <c r="L2965" s="6">
        <f t="shared" si="693"/>
        <v>40000</v>
      </c>
      <c r="M2965" s="11">
        <f t="shared" ref="M2965:M3028" si="700">C$17-L2965</f>
        <v>0</v>
      </c>
      <c r="N2965" s="6">
        <f t="shared" si="694"/>
        <v>9330.2999999999993</v>
      </c>
      <c r="O2965" s="11">
        <f t="shared" ref="O2965:O3028" si="701">H2965-N2965</f>
        <v>0</v>
      </c>
      <c r="P2965" s="11">
        <f t="shared" si="695"/>
        <v>3001.1800000000003</v>
      </c>
      <c r="Q2965" s="11">
        <f t="shared" ref="Q2965:Q3028" si="702">J2965-P2965</f>
        <v>0</v>
      </c>
      <c r="R2965" s="11">
        <f t="shared" ref="R2965:R3028" si="703">M2965+O2965+Q2965</f>
        <v>0</v>
      </c>
      <c r="S2965" s="6">
        <f t="shared" si="696"/>
        <v>817.31999999999607</v>
      </c>
      <c r="T2965" s="11">
        <f t="shared" si="697"/>
        <v>0</v>
      </c>
      <c r="U2965" s="11">
        <f t="shared" si="698"/>
        <v>0</v>
      </c>
      <c r="V2965" s="11">
        <f t="shared" ref="V2965:V3028" si="704">D2965-F2965-L2965-N2965-P2965-U2965</f>
        <v>817.31999999999607</v>
      </c>
      <c r="W2965" s="20"/>
    </row>
    <row r="2966" spans="1:23" x14ac:dyDescent="0.25">
      <c r="A2966">
        <v>2022050320</v>
      </c>
      <c r="B2966">
        <v>3</v>
      </c>
      <c r="C2966" s="8">
        <v>0.64746999999999999</v>
      </c>
      <c r="D2966" s="6">
        <f t="shared" si="690"/>
        <v>51797.599999999999</v>
      </c>
      <c r="E2966" s="62">
        <v>0</v>
      </c>
      <c r="F2966" s="6">
        <f t="shared" si="699"/>
        <v>0</v>
      </c>
      <c r="G2966" s="7">
        <v>0.29655999999999999</v>
      </c>
      <c r="H2966" s="6">
        <f t="shared" si="691"/>
        <v>10379.6</v>
      </c>
      <c r="I2966" s="7">
        <v>6.5379999999999994E-2</v>
      </c>
      <c r="J2966" s="6">
        <f t="shared" si="692"/>
        <v>915.31999999999994</v>
      </c>
      <c r="K2966" s="20"/>
      <c r="L2966" s="6">
        <f t="shared" si="693"/>
        <v>40000</v>
      </c>
      <c r="M2966" s="11">
        <f t="shared" si="700"/>
        <v>0</v>
      </c>
      <c r="N2966" s="6">
        <f t="shared" si="694"/>
        <v>10379.6</v>
      </c>
      <c r="O2966" s="11">
        <f t="shared" si="701"/>
        <v>0</v>
      </c>
      <c r="P2966" s="11">
        <f t="shared" si="695"/>
        <v>915.31999999999994</v>
      </c>
      <c r="Q2966" s="11">
        <f t="shared" si="702"/>
        <v>0</v>
      </c>
      <c r="R2966" s="11">
        <f t="shared" si="703"/>
        <v>0</v>
      </c>
      <c r="S2966" s="6">
        <f t="shared" si="696"/>
        <v>502.67999999999824</v>
      </c>
      <c r="T2966" s="11">
        <f t="shared" si="697"/>
        <v>0</v>
      </c>
      <c r="U2966" s="11">
        <f t="shared" si="698"/>
        <v>0</v>
      </c>
      <c r="V2966" s="11">
        <f t="shared" si="704"/>
        <v>502.67999999999824</v>
      </c>
      <c r="W2966" s="20"/>
    </row>
    <row r="2967" spans="1:23" x14ac:dyDescent="0.25">
      <c r="A2967">
        <v>2022050321</v>
      </c>
      <c r="B2967">
        <v>3</v>
      </c>
      <c r="C2967" s="8">
        <v>0.64220999999999995</v>
      </c>
      <c r="D2967" s="6">
        <f t="shared" si="690"/>
        <v>51376.799999999996</v>
      </c>
      <c r="E2967" s="62">
        <v>0</v>
      </c>
      <c r="F2967" s="6">
        <f t="shared" si="699"/>
        <v>0</v>
      </c>
      <c r="G2967" s="7">
        <v>0.32014999999999999</v>
      </c>
      <c r="H2967" s="6">
        <f t="shared" si="691"/>
        <v>11205.25</v>
      </c>
      <c r="I2967" s="7">
        <v>3.6800000000000001E-3</v>
      </c>
      <c r="J2967" s="6">
        <f t="shared" si="692"/>
        <v>51.52</v>
      </c>
      <c r="K2967" s="20"/>
      <c r="L2967" s="6">
        <f t="shared" si="693"/>
        <v>40000</v>
      </c>
      <c r="M2967" s="11">
        <f t="shared" si="700"/>
        <v>0</v>
      </c>
      <c r="N2967" s="6">
        <f t="shared" si="694"/>
        <v>11205.25</v>
      </c>
      <c r="O2967" s="11">
        <f t="shared" si="701"/>
        <v>0</v>
      </c>
      <c r="P2967" s="11">
        <f t="shared" si="695"/>
        <v>51.52</v>
      </c>
      <c r="Q2967" s="11">
        <f t="shared" si="702"/>
        <v>0</v>
      </c>
      <c r="R2967" s="11">
        <f t="shared" si="703"/>
        <v>0</v>
      </c>
      <c r="S2967" s="6">
        <f t="shared" si="696"/>
        <v>120.02999999999562</v>
      </c>
      <c r="T2967" s="11">
        <f t="shared" si="697"/>
        <v>0</v>
      </c>
      <c r="U2967" s="11">
        <f t="shared" si="698"/>
        <v>0</v>
      </c>
      <c r="V2967" s="11">
        <f t="shared" si="704"/>
        <v>120.02999999999562</v>
      </c>
      <c r="W2967" s="20"/>
    </row>
    <row r="2968" spans="1:23" x14ac:dyDescent="0.25">
      <c r="A2968">
        <v>2022050322</v>
      </c>
      <c r="B2968">
        <v>3</v>
      </c>
      <c r="C2968" s="8">
        <v>0.62139</v>
      </c>
      <c r="D2968" s="6">
        <f t="shared" si="690"/>
        <v>49711.199999999997</v>
      </c>
      <c r="E2968" s="62">
        <v>0</v>
      </c>
      <c r="F2968" s="6">
        <f t="shared" si="699"/>
        <v>0</v>
      </c>
      <c r="G2968" s="7">
        <v>0.33901999999999999</v>
      </c>
      <c r="H2968" s="6">
        <f t="shared" si="691"/>
        <v>11865.699999999999</v>
      </c>
      <c r="I2968" s="7">
        <v>2.4099999999999998E-3</v>
      </c>
      <c r="J2968" s="6">
        <f t="shared" si="692"/>
        <v>33.739999999999995</v>
      </c>
      <c r="K2968" s="20"/>
      <c r="L2968" s="6">
        <f t="shared" si="693"/>
        <v>40000</v>
      </c>
      <c r="M2968" s="11">
        <f t="shared" si="700"/>
        <v>0</v>
      </c>
      <c r="N2968" s="6">
        <f t="shared" si="694"/>
        <v>9711.1999999999971</v>
      </c>
      <c r="O2968" s="11">
        <f t="shared" si="701"/>
        <v>2154.5000000000018</v>
      </c>
      <c r="P2968" s="11">
        <f t="shared" si="695"/>
        <v>0</v>
      </c>
      <c r="Q2968" s="11">
        <f t="shared" si="702"/>
        <v>33.739999999999995</v>
      </c>
      <c r="R2968" s="11">
        <f t="shared" si="703"/>
        <v>2188.2400000000016</v>
      </c>
      <c r="S2968" s="6">
        <f t="shared" si="696"/>
        <v>0</v>
      </c>
      <c r="T2968" s="11">
        <f t="shared" si="697"/>
        <v>0</v>
      </c>
      <c r="U2968" s="11">
        <f t="shared" si="698"/>
        <v>0</v>
      </c>
      <c r="V2968" s="11">
        <f t="shared" si="704"/>
        <v>0</v>
      </c>
      <c r="W2968" s="20"/>
    </row>
    <row r="2969" spans="1:23" x14ac:dyDescent="0.25">
      <c r="A2969">
        <v>2022050323</v>
      </c>
      <c r="B2969">
        <v>3</v>
      </c>
      <c r="C2969" s="8">
        <v>0.58665</v>
      </c>
      <c r="D2969" s="6">
        <f t="shared" si="690"/>
        <v>46932</v>
      </c>
      <c r="E2969" s="62">
        <v>0</v>
      </c>
      <c r="F2969" s="6">
        <f t="shared" si="699"/>
        <v>0</v>
      </c>
      <c r="G2969" s="7">
        <v>0.36487000000000003</v>
      </c>
      <c r="H2969" s="6">
        <f t="shared" si="691"/>
        <v>12770.45</v>
      </c>
      <c r="I2969" s="7">
        <v>2.4099999999999998E-3</v>
      </c>
      <c r="J2969" s="6">
        <f t="shared" si="692"/>
        <v>33.739999999999995</v>
      </c>
      <c r="K2969" s="20"/>
      <c r="L2969" s="6">
        <f t="shared" si="693"/>
        <v>40000</v>
      </c>
      <c r="M2969" s="11">
        <f t="shared" si="700"/>
        <v>0</v>
      </c>
      <c r="N2969" s="6">
        <f t="shared" si="694"/>
        <v>6932</v>
      </c>
      <c r="O2969" s="11">
        <f t="shared" si="701"/>
        <v>5838.4500000000007</v>
      </c>
      <c r="P2969" s="11">
        <f t="shared" si="695"/>
        <v>0</v>
      </c>
      <c r="Q2969" s="11">
        <f t="shared" si="702"/>
        <v>33.739999999999995</v>
      </c>
      <c r="R2969" s="11">
        <f t="shared" si="703"/>
        <v>5872.1900000000005</v>
      </c>
      <c r="S2969" s="6">
        <f t="shared" si="696"/>
        <v>0</v>
      </c>
      <c r="T2969" s="11">
        <f t="shared" si="697"/>
        <v>0</v>
      </c>
      <c r="U2969" s="11">
        <f t="shared" si="698"/>
        <v>0</v>
      </c>
      <c r="V2969" s="11">
        <f t="shared" si="704"/>
        <v>0</v>
      </c>
      <c r="W2969" s="20"/>
    </row>
    <row r="2970" spans="1:23" x14ac:dyDescent="0.25">
      <c r="A2970">
        <v>2022050324</v>
      </c>
      <c r="B2970">
        <v>3</v>
      </c>
      <c r="C2970" s="8">
        <v>0.54569999999999996</v>
      </c>
      <c r="D2970" s="6">
        <f t="shared" si="690"/>
        <v>43656</v>
      </c>
      <c r="E2970" s="62">
        <v>0</v>
      </c>
      <c r="F2970" s="6">
        <f t="shared" si="699"/>
        <v>0</v>
      </c>
      <c r="G2970" s="7">
        <v>0.37302000000000002</v>
      </c>
      <c r="H2970" s="6">
        <f t="shared" si="691"/>
        <v>13055.7</v>
      </c>
      <c r="I2970" s="7">
        <v>2.0000000000000001E-4</v>
      </c>
      <c r="J2970" s="6">
        <f t="shared" si="692"/>
        <v>2.8000000000000003</v>
      </c>
      <c r="K2970" s="20"/>
      <c r="L2970" s="6">
        <f t="shared" si="693"/>
        <v>40000</v>
      </c>
      <c r="M2970" s="11">
        <f t="shared" si="700"/>
        <v>0</v>
      </c>
      <c r="N2970" s="6">
        <f t="shared" si="694"/>
        <v>3656</v>
      </c>
      <c r="O2970" s="11">
        <f t="shared" si="701"/>
        <v>9399.7000000000007</v>
      </c>
      <c r="P2970" s="11">
        <f t="shared" si="695"/>
        <v>0</v>
      </c>
      <c r="Q2970" s="11">
        <f t="shared" si="702"/>
        <v>2.8000000000000003</v>
      </c>
      <c r="R2970" s="11">
        <f t="shared" si="703"/>
        <v>9402.5</v>
      </c>
      <c r="S2970" s="6">
        <f t="shared" si="696"/>
        <v>0</v>
      </c>
      <c r="T2970" s="11">
        <f t="shared" si="697"/>
        <v>0</v>
      </c>
      <c r="U2970" s="11">
        <f t="shared" si="698"/>
        <v>0</v>
      </c>
      <c r="V2970" s="11">
        <f t="shared" si="704"/>
        <v>0</v>
      </c>
      <c r="W2970" s="20"/>
    </row>
    <row r="2971" spans="1:23" x14ac:dyDescent="0.25">
      <c r="A2971">
        <v>2022050401</v>
      </c>
      <c r="B2971">
        <v>4</v>
      </c>
      <c r="C2971" s="8">
        <v>0.51324000000000003</v>
      </c>
      <c r="D2971" s="6">
        <f t="shared" si="690"/>
        <v>41059.200000000004</v>
      </c>
      <c r="E2971" s="62">
        <v>0</v>
      </c>
      <c r="F2971" s="6">
        <f t="shared" si="699"/>
        <v>0</v>
      </c>
      <c r="G2971" s="7">
        <v>0.37707000000000002</v>
      </c>
      <c r="H2971" s="6">
        <f t="shared" si="691"/>
        <v>13197.45</v>
      </c>
      <c r="I2971" s="7">
        <v>0</v>
      </c>
      <c r="J2971" s="6">
        <f t="shared" si="692"/>
        <v>0</v>
      </c>
      <c r="K2971" s="20"/>
      <c r="L2971" s="6">
        <f t="shared" si="693"/>
        <v>40000</v>
      </c>
      <c r="M2971" s="11">
        <f t="shared" si="700"/>
        <v>0</v>
      </c>
      <c r="N2971" s="6">
        <f t="shared" si="694"/>
        <v>1059.2000000000044</v>
      </c>
      <c r="O2971" s="11">
        <f t="shared" si="701"/>
        <v>12138.249999999996</v>
      </c>
      <c r="P2971" s="11">
        <f t="shared" si="695"/>
        <v>0</v>
      </c>
      <c r="Q2971" s="11">
        <f t="shared" si="702"/>
        <v>0</v>
      </c>
      <c r="R2971" s="11">
        <f t="shared" si="703"/>
        <v>12138.249999999996</v>
      </c>
      <c r="S2971" s="6">
        <f t="shared" si="696"/>
        <v>0</v>
      </c>
      <c r="T2971" s="11">
        <f t="shared" si="697"/>
        <v>0</v>
      </c>
      <c r="U2971" s="11">
        <f t="shared" si="698"/>
        <v>0</v>
      </c>
      <c r="V2971" s="11">
        <f t="shared" si="704"/>
        <v>0</v>
      </c>
      <c r="W2971" s="20"/>
    </row>
    <row r="2972" spans="1:23" x14ac:dyDescent="0.25">
      <c r="A2972">
        <v>2022050402</v>
      </c>
      <c r="B2972">
        <v>4</v>
      </c>
      <c r="C2972" s="8">
        <v>0.49308999999999997</v>
      </c>
      <c r="D2972" s="6">
        <f t="shared" si="690"/>
        <v>39447.199999999997</v>
      </c>
      <c r="E2972" s="62">
        <v>0</v>
      </c>
      <c r="F2972" s="6">
        <f t="shared" si="699"/>
        <v>0</v>
      </c>
      <c r="G2972" s="7">
        <v>0.39989000000000002</v>
      </c>
      <c r="H2972" s="6">
        <f t="shared" si="691"/>
        <v>13996.150000000001</v>
      </c>
      <c r="I2972" s="7">
        <v>0</v>
      </c>
      <c r="J2972" s="6">
        <f t="shared" si="692"/>
        <v>0</v>
      </c>
      <c r="K2972" s="20"/>
      <c r="L2972" s="6">
        <f t="shared" si="693"/>
        <v>39447.199999999997</v>
      </c>
      <c r="M2972" s="11">
        <f t="shared" si="700"/>
        <v>552.80000000000291</v>
      </c>
      <c r="N2972" s="6">
        <f t="shared" si="694"/>
        <v>0</v>
      </c>
      <c r="O2972" s="11">
        <f t="shared" si="701"/>
        <v>13996.150000000001</v>
      </c>
      <c r="P2972" s="11">
        <f t="shared" si="695"/>
        <v>0</v>
      </c>
      <c r="Q2972" s="11">
        <f t="shared" si="702"/>
        <v>0</v>
      </c>
      <c r="R2972" s="11">
        <f t="shared" si="703"/>
        <v>14548.950000000004</v>
      </c>
      <c r="S2972" s="6">
        <f t="shared" si="696"/>
        <v>0</v>
      </c>
      <c r="T2972" s="11">
        <f t="shared" si="697"/>
        <v>0</v>
      </c>
      <c r="U2972" s="11">
        <f t="shared" si="698"/>
        <v>0</v>
      </c>
      <c r="V2972" s="11">
        <f t="shared" si="704"/>
        <v>0</v>
      </c>
      <c r="W2972" s="20"/>
    </row>
    <row r="2973" spans="1:23" x14ac:dyDescent="0.25">
      <c r="A2973">
        <v>2022050403</v>
      </c>
      <c r="B2973">
        <v>4</v>
      </c>
      <c r="C2973" s="8">
        <v>0.48071999999999998</v>
      </c>
      <c r="D2973" s="6">
        <f t="shared" si="690"/>
        <v>38457.599999999999</v>
      </c>
      <c r="E2973" s="62">
        <v>0</v>
      </c>
      <c r="F2973" s="6">
        <f t="shared" si="699"/>
        <v>0</v>
      </c>
      <c r="G2973" s="7">
        <v>0.40667999999999999</v>
      </c>
      <c r="H2973" s="6">
        <f t="shared" si="691"/>
        <v>14233.8</v>
      </c>
      <c r="I2973" s="7">
        <v>0</v>
      </c>
      <c r="J2973" s="6">
        <f t="shared" si="692"/>
        <v>0</v>
      </c>
      <c r="K2973" s="20"/>
      <c r="L2973" s="6">
        <f t="shared" si="693"/>
        <v>38457.599999999999</v>
      </c>
      <c r="M2973" s="11">
        <f t="shared" si="700"/>
        <v>1542.4000000000015</v>
      </c>
      <c r="N2973" s="6">
        <f t="shared" si="694"/>
        <v>0</v>
      </c>
      <c r="O2973" s="11">
        <f t="shared" si="701"/>
        <v>14233.8</v>
      </c>
      <c r="P2973" s="11">
        <f t="shared" si="695"/>
        <v>0</v>
      </c>
      <c r="Q2973" s="11">
        <f t="shared" si="702"/>
        <v>0</v>
      </c>
      <c r="R2973" s="11">
        <f t="shared" si="703"/>
        <v>15776.2</v>
      </c>
      <c r="S2973" s="6">
        <f t="shared" si="696"/>
        <v>0</v>
      </c>
      <c r="T2973" s="11">
        <f t="shared" si="697"/>
        <v>0</v>
      </c>
      <c r="U2973" s="11">
        <f t="shared" si="698"/>
        <v>0</v>
      </c>
      <c r="V2973" s="11">
        <f t="shared" si="704"/>
        <v>0</v>
      </c>
      <c r="W2973" s="20"/>
    </row>
    <row r="2974" spans="1:23" x14ac:dyDescent="0.25">
      <c r="A2974">
        <v>2022050404</v>
      </c>
      <c r="B2974">
        <v>4</v>
      </c>
      <c r="C2974" s="8">
        <v>0.47500999999999999</v>
      </c>
      <c r="D2974" s="6">
        <f t="shared" si="690"/>
        <v>38000.799999999996</v>
      </c>
      <c r="E2974" s="62">
        <v>0</v>
      </c>
      <c r="F2974" s="6">
        <f t="shared" si="699"/>
        <v>0</v>
      </c>
      <c r="G2974" s="7">
        <v>0.38766</v>
      </c>
      <c r="H2974" s="6">
        <f t="shared" si="691"/>
        <v>13568.1</v>
      </c>
      <c r="I2974" s="7">
        <v>0</v>
      </c>
      <c r="J2974" s="6">
        <f t="shared" si="692"/>
        <v>0</v>
      </c>
      <c r="K2974" s="20"/>
      <c r="L2974" s="6">
        <f t="shared" si="693"/>
        <v>38000.799999999996</v>
      </c>
      <c r="M2974" s="11">
        <f t="shared" si="700"/>
        <v>1999.2000000000044</v>
      </c>
      <c r="N2974" s="6">
        <f t="shared" si="694"/>
        <v>0</v>
      </c>
      <c r="O2974" s="11">
        <f t="shared" si="701"/>
        <v>13568.1</v>
      </c>
      <c r="P2974" s="11">
        <f t="shared" si="695"/>
        <v>0</v>
      </c>
      <c r="Q2974" s="11">
        <f t="shared" si="702"/>
        <v>0</v>
      </c>
      <c r="R2974" s="11">
        <f t="shared" si="703"/>
        <v>15567.300000000005</v>
      </c>
      <c r="S2974" s="6">
        <f t="shared" si="696"/>
        <v>0</v>
      </c>
      <c r="T2974" s="11">
        <f t="shared" si="697"/>
        <v>0</v>
      </c>
      <c r="U2974" s="11">
        <f t="shared" si="698"/>
        <v>0</v>
      </c>
      <c r="V2974" s="11">
        <f t="shared" si="704"/>
        <v>0</v>
      </c>
      <c r="W2974" s="20"/>
    </row>
    <row r="2975" spans="1:23" x14ac:dyDescent="0.25">
      <c r="A2975">
        <v>2022050405</v>
      </c>
      <c r="B2975">
        <v>4</v>
      </c>
      <c r="C2975" s="8">
        <v>0.47761999999999999</v>
      </c>
      <c r="D2975" s="6">
        <f t="shared" si="690"/>
        <v>38209.599999999999</v>
      </c>
      <c r="E2975" s="62">
        <v>0</v>
      </c>
      <c r="F2975" s="6">
        <f t="shared" si="699"/>
        <v>0</v>
      </c>
      <c r="G2975" s="7">
        <v>0.37483</v>
      </c>
      <c r="H2975" s="6">
        <f t="shared" si="691"/>
        <v>13119.05</v>
      </c>
      <c r="I2975" s="7">
        <v>0</v>
      </c>
      <c r="J2975" s="6">
        <f t="shared" si="692"/>
        <v>0</v>
      </c>
      <c r="K2975" s="20"/>
      <c r="L2975" s="6">
        <f t="shared" si="693"/>
        <v>38209.599999999999</v>
      </c>
      <c r="M2975" s="11">
        <f t="shared" si="700"/>
        <v>1790.4000000000015</v>
      </c>
      <c r="N2975" s="6">
        <f t="shared" si="694"/>
        <v>0</v>
      </c>
      <c r="O2975" s="11">
        <f t="shared" si="701"/>
        <v>13119.05</v>
      </c>
      <c r="P2975" s="11">
        <f t="shared" si="695"/>
        <v>0</v>
      </c>
      <c r="Q2975" s="11">
        <f t="shared" si="702"/>
        <v>0</v>
      </c>
      <c r="R2975" s="11">
        <f t="shared" si="703"/>
        <v>14909.45</v>
      </c>
      <c r="S2975" s="6">
        <f t="shared" si="696"/>
        <v>0</v>
      </c>
      <c r="T2975" s="11">
        <f t="shared" si="697"/>
        <v>0</v>
      </c>
      <c r="U2975" s="11">
        <f t="shared" si="698"/>
        <v>0</v>
      </c>
      <c r="V2975" s="11">
        <f t="shared" si="704"/>
        <v>0</v>
      </c>
      <c r="W2975" s="20"/>
    </row>
    <row r="2976" spans="1:23" x14ac:dyDescent="0.25">
      <c r="A2976">
        <v>2022050406</v>
      </c>
      <c r="B2976">
        <v>4</v>
      </c>
      <c r="C2976" s="8">
        <v>0.49691999999999997</v>
      </c>
      <c r="D2976" s="6">
        <f t="shared" si="690"/>
        <v>39753.599999999999</v>
      </c>
      <c r="E2976" s="62">
        <v>0</v>
      </c>
      <c r="F2976" s="6">
        <f t="shared" si="699"/>
        <v>0</v>
      </c>
      <c r="G2976" s="7">
        <v>0.36448999999999998</v>
      </c>
      <c r="H2976" s="6">
        <f t="shared" si="691"/>
        <v>12757.15</v>
      </c>
      <c r="I2976" s="7">
        <v>0</v>
      </c>
      <c r="J2976" s="6">
        <f t="shared" si="692"/>
        <v>0</v>
      </c>
      <c r="K2976" s="20"/>
      <c r="L2976" s="6">
        <f t="shared" si="693"/>
        <v>39753.599999999999</v>
      </c>
      <c r="M2976" s="11">
        <f t="shared" si="700"/>
        <v>246.40000000000146</v>
      </c>
      <c r="N2976" s="6">
        <f t="shared" si="694"/>
        <v>0</v>
      </c>
      <c r="O2976" s="11">
        <f t="shared" si="701"/>
        <v>12757.15</v>
      </c>
      <c r="P2976" s="11">
        <f t="shared" si="695"/>
        <v>0</v>
      </c>
      <c r="Q2976" s="11">
        <f t="shared" si="702"/>
        <v>0</v>
      </c>
      <c r="R2976" s="11">
        <f t="shared" si="703"/>
        <v>13003.550000000001</v>
      </c>
      <c r="S2976" s="6">
        <f t="shared" si="696"/>
        <v>0</v>
      </c>
      <c r="T2976" s="11">
        <f t="shared" si="697"/>
        <v>0</v>
      </c>
      <c r="U2976" s="11">
        <f t="shared" si="698"/>
        <v>0</v>
      </c>
      <c r="V2976" s="11">
        <f t="shared" si="704"/>
        <v>0</v>
      </c>
      <c r="W2976" s="20"/>
    </row>
    <row r="2977" spans="1:23" x14ac:dyDescent="0.25">
      <c r="A2977">
        <v>2022050407</v>
      </c>
      <c r="B2977">
        <v>4</v>
      </c>
      <c r="C2977" s="8">
        <v>0.52959999999999996</v>
      </c>
      <c r="D2977" s="6">
        <f t="shared" si="690"/>
        <v>42368</v>
      </c>
      <c r="E2977" s="62">
        <v>0</v>
      </c>
      <c r="F2977" s="6">
        <f t="shared" si="699"/>
        <v>0</v>
      </c>
      <c r="G2977" s="7">
        <v>0.35896</v>
      </c>
      <c r="H2977" s="6">
        <f t="shared" si="691"/>
        <v>12563.6</v>
      </c>
      <c r="I2977" s="7">
        <v>1E-4</v>
      </c>
      <c r="J2977" s="6">
        <f t="shared" si="692"/>
        <v>1.4000000000000001</v>
      </c>
      <c r="K2977" s="20"/>
      <c r="L2977" s="6">
        <f t="shared" si="693"/>
        <v>40000</v>
      </c>
      <c r="M2977" s="11">
        <f t="shared" si="700"/>
        <v>0</v>
      </c>
      <c r="N2977" s="6">
        <f t="shared" si="694"/>
        <v>2368</v>
      </c>
      <c r="O2977" s="11">
        <f t="shared" si="701"/>
        <v>10195.6</v>
      </c>
      <c r="P2977" s="11">
        <f t="shared" si="695"/>
        <v>0</v>
      </c>
      <c r="Q2977" s="11">
        <f t="shared" si="702"/>
        <v>1.4000000000000001</v>
      </c>
      <c r="R2977" s="11">
        <f t="shared" si="703"/>
        <v>10197</v>
      </c>
      <c r="S2977" s="6">
        <f t="shared" si="696"/>
        <v>0</v>
      </c>
      <c r="T2977" s="11">
        <f t="shared" si="697"/>
        <v>0</v>
      </c>
      <c r="U2977" s="11">
        <f t="shared" si="698"/>
        <v>0</v>
      </c>
      <c r="V2977" s="11">
        <f t="shared" si="704"/>
        <v>0</v>
      </c>
      <c r="W2977" s="20"/>
    </row>
    <row r="2978" spans="1:23" x14ac:dyDescent="0.25">
      <c r="A2978">
        <v>2022050408</v>
      </c>
      <c r="B2978">
        <v>4</v>
      </c>
      <c r="C2978" s="8">
        <v>0.54461000000000004</v>
      </c>
      <c r="D2978" s="6">
        <f t="shared" si="690"/>
        <v>43568.800000000003</v>
      </c>
      <c r="E2978" s="62">
        <v>0</v>
      </c>
      <c r="F2978" s="6">
        <f t="shared" si="699"/>
        <v>0</v>
      </c>
      <c r="G2978" s="7">
        <v>0.34028999999999998</v>
      </c>
      <c r="H2978" s="6">
        <f t="shared" si="691"/>
        <v>11910.15</v>
      </c>
      <c r="I2978" s="7">
        <v>2.0629999999999999E-2</v>
      </c>
      <c r="J2978" s="6">
        <f t="shared" si="692"/>
        <v>288.82</v>
      </c>
      <c r="K2978" s="20"/>
      <c r="L2978" s="6">
        <f t="shared" si="693"/>
        <v>40000</v>
      </c>
      <c r="M2978" s="11">
        <f t="shared" si="700"/>
        <v>0</v>
      </c>
      <c r="N2978" s="6">
        <f t="shared" si="694"/>
        <v>3568.8000000000029</v>
      </c>
      <c r="O2978" s="11">
        <f t="shared" si="701"/>
        <v>8341.3499999999967</v>
      </c>
      <c r="P2978" s="11">
        <f t="shared" si="695"/>
        <v>0</v>
      </c>
      <c r="Q2978" s="11">
        <f t="shared" si="702"/>
        <v>288.82</v>
      </c>
      <c r="R2978" s="11">
        <f t="shared" si="703"/>
        <v>8630.1699999999964</v>
      </c>
      <c r="S2978" s="6">
        <f t="shared" si="696"/>
        <v>0</v>
      </c>
      <c r="T2978" s="11">
        <f t="shared" si="697"/>
        <v>0</v>
      </c>
      <c r="U2978" s="11">
        <f t="shared" si="698"/>
        <v>0</v>
      </c>
      <c r="V2978" s="11">
        <f t="shared" si="704"/>
        <v>0</v>
      </c>
      <c r="W2978" s="20"/>
    </row>
    <row r="2979" spans="1:23" x14ac:dyDescent="0.25">
      <c r="A2979">
        <v>2022050409</v>
      </c>
      <c r="B2979">
        <v>4</v>
      </c>
      <c r="C2979" s="8">
        <v>0.55837999999999999</v>
      </c>
      <c r="D2979" s="6">
        <f t="shared" si="690"/>
        <v>44670.400000000001</v>
      </c>
      <c r="E2979" s="62">
        <v>0</v>
      </c>
      <c r="F2979" s="6">
        <f t="shared" si="699"/>
        <v>0</v>
      </c>
      <c r="G2979" s="7">
        <v>0.35443999999999998</v>
      </c>
      <c r="H2979" s="6">
        <f t="shared" si="691"/>
        <v>12405.4</v>
      </c>
      <c r="I2979" s="7">
        <v>0.13908999999999999</v>
      </c>
      <c r="J2979" s="6">
        <f t="shared" si="692"/>
        <v>1947.26</v>
      </c>
      <c r="K2979" s="20"/>
      <c r="L2979" s="6">
        <f t="shared" si="693"/>
        <v>40000</v>
      </c>
      <c r="M2979" s="11">
        <f t="shared" si="700"/>
        <v>0</v>
      </c>
      <c r="N2979" s="6">
        <f t="shared" si="694"/>
        <v>4670.4000000000015</v>
      </c>
      <c r="O2979" s="11">
        <f t="shared" si="701"/>
        <v>7734.9999999999982</v>
      </c>
      <c r="P2979" s="11">
        <f t="shared" si="695"/>
        <v>0</v>
      </c>
      <c r="Q2979" s="11">
        <f t="shared" si="702"/>
        <v>1947.26</v>
      </c>
      <c r="R2979" s="11">
        <f t="shared" si="703"/>
        <v>9682.2599999999984</v>
      </c>
      <c r="S2979" s="6">
        <f t="shared" si="696"/>
        <v>0</v>
      </c>
      <c r="T2979" s="11">
        <f t="shared" si="697"/>
        <v>0</v>
      </c>
      <c r="U2979" s="11">
        <f t="shared" si="698"/>
        <v>0</v>
      </c>
      <c r="V2979" s="11">
        <f t="shared" si="704"/>
        <v>0</v>
      </c>
      <c r="W2979" s="20"/>
    </row>
    <row r="2980" spans="1:23" x14ac:dyDescent="0.25">
      <c r="A2980">
        <v>2022050410</v>
      </c>
      <c r="B2980">
        <v>4</v>
      </c>
      <c r="C2980" s="8">
        <v>0.57869000000000004</v>
      </c>
      <c r="D2980" s="6">
        <f t="shared" si="690"/>
        <v>46295.200000000004</v>
      </c>
      <c r="E2980" s="62">
        <v>0</v>
      </c>
      <c r="F2980" s="6">
        <f t="shared" si="699"/>
        <v>0</v>
      </c>
      <c r="G2980" s="7">
        <v>0.37063000000000001</v>
      </c>
      <c r="H2980" s="6">
        <f t="shared" si="691"/>
        <v>12972.050000000001</v>
      </c>
      <c r="I2980" s="7">
        <v>0.31755</v>
      </c>
      <c r="J2980" s="6">
        <f t="shared" si="692"/>
        <v>4445.7</v>
      </c>
      <c r="K2980" s="20"/>
      <c r="L2980" s="6">
        <f t="shared" si="693"/>
        <v>40000</v>
      </c>
      <c r="M2980" s="11">
        <f t="shared" si="700"/>
        <v>0</v>
      </c>
      <c r="N2980" s="6">
        <f t="shared" si="694"/>
        <v>6295.2000000000044</v>
      </c>
      <c r="O2980" s="11">
        <f t="shared" si="701"/>
        <v>6676.8499999999967</v>
      </c>
      <c r="P2980" s="11">
        <f t="shared" si="695"/>
        <v>0</v>
      </c>
      <c r="Q2980" s="11">
        <f t="shared" si="702"/>
        <v>4445.7</v>
      </c>
      <c r="R2980" s="11">
        <f t="shared" si="703"/>
        <v>11122.549999999996</v>
      </c>
      <c r="S2980" s="6">
        <f t="shared" si="696"/>
        <v>0</v>
      </c>
      <c r="T2980" s="11">
        <f t="shared" si="697"/>
        <v>0</v>
      </c>
      <c r="U2980" s="11">
        <f t="shared" si="698"/>
        <v>0</v>
      </c>
      <c r="V2980" s="11">
        <f t="shared" si="704"/>
        <v>0</v>
      </c>
      <c r="W2980" s="20"/>
    </row>
    <row r="2981" spans="1:23" x14ac:dyDescent="0.25">
      <c r="A2981">
        <v>2022050411</v>
      </c>
      <c r="B2981">
        <v>4</v>
      </c>
      <c r="C2981" s="8">
        <v>0.60507</v>
      </c>
      <c r="D2981" s="6">
        <f t="shared" si="690"/>
        <v>48405.599999999999</v>
      </c>
      <c r="E2981" s="62">
        <v>0</v>
      </c>
      <c r="F2981" s="6">
        <f t="shared" si="699"/>
        <v>0</v>
      </c>
      <c r="G2981" s="7">
        <v>0.40556999999999999</v>
      </c>
      <c r="H2981" s="6">
        <f t="shared" si="691"/>
        <v>14194.949999999999</v>
      </c>
      <c r="I2981" s="7">
        <v>0.44845000000000002</v>
      </c>
      <c r="J2981" s="6">
        <f t="shared" si="692"/>
        <v>6278.3</v>
      </c>
      <c r="K2981" s="20"/>
      <c r="L2981" s="6">
        <f t="shared" si="693"/>
        <v>40000</v>
      </c>
      <c r="M2981" s="11">
        <f t="shared" si="700"/>
        <v>0</v>
      </c>
      <c r="N2981" s="6">
        <f t="shared" si="694"/>
        <v>8405.5999999999985</v>
      </c>
      <c r="O2981" s="11">
        <f t="shared" si="701"/>
        <v>5789.35</v>
      </c>
      <c r="P2981" s="11">
        <f t="shared" si="695"/>
        <v>0</v>
      </c>
      <c r="Q2981" s="11">
        <f t="shared" si="702"/>
        <v>6278.3</v>
      </c>
      <c r="R2981" s="11">
        <f t="shared" si="703"/>
        <v>12067.650000000001</v>
      </c>
      <c r="S2981" s="6">
        <f t="shared" si="696"/>
        <v>0</v>
      </c>
      <c r="T2981" s="11">
        <f t="shared" si="697"/>
        <v>0</v>
      </c>
      <c r="U2981" s="11">
        <f t="shared" si="698"/>
        <v>0</v>
      </c>
      <c r="V2981" s="11">
        <f t="shared" si="704"/>
        <v>0</v>
      </c>
      <c r="W2981" s="20"/>
    </row>
    <row r="2982" spans="1:23" x14ac:dyDescent="0.25">
      <c r="A2982">
        <v>2022050412</v>
      </c>
      <c r="B2982">
        <v>4</v>
      </c>
      <c r="C2982" s="8">
        <v>0.63346999999999998</v>
      </c>
      <c r="D2982" s="6">
        <f t="shared" si="690"/>
        <v>50677.599999999999</v>
      </c>
      <c r="E2982" s="62">
        <v>0</v>
      </c>
      <c r="F2982" s="6">
        <f t="shared" si="699"/>
        <v>0</v>
      </c>
      <c r="G2982" s="7">
        <v>0.44934000000000002</v>
      </c>
      <c r="H2982" s="6">
        <f t="shared" si="691"/>
        <v>15726.900000000001</v>
      </c>
      <c r="I2982" s="7">
        <v>0.47599000000000002</v>
      </c>
      <c r="J2982" s="6">
        <f t="shared" si="692"/>
        <v>6663.8600000000006</v>
      </c>
      <c r="K2982" s="20"/>
      <c r="L2982" s="6">
        <f t="shared" si="693"/>
        <v>40000</v>
      </c>
      <c r="M2982" s="11">
        <f t="shared" si="700"/>
        <v>0</v>
      </c>
      <c r="N2982" s="6">
        <f t="shared" si="694"/>
        <v>10677.599999999999</v>
      </c>
      <c r="O2982" s="11">
        <f t="shared" si="701"/>
        <v>5049.3000000000029</v>
      </c>
      <c r="P2982" s="11">
        <f t="shared" si="695"/>
        <v>0</v>
      </c>
      <c r="Q2982" s="11">
        <f t="shared" si="702"/>
        <v>6663.8600000000006</v>
      </c>
      <c r="R2982" s="11">
        <f t="shared" si="703"/>
        <v>11713.160000000003</v>
      </c>
      <c r="S2982" s="6">
        <f t="shared" si="696"/>
        <v>0</v>
      </c>
      <c r="T2982" s="11">
        <f t="shared" si="697"/>
        <v>0</v>
      </c>
      <c r="U2982" s="11">
        <f t="shared" si="698"/>
        <v>0</v>
      </c>
      <c r="V2982" s="11">
        <f t="shared" si="704"/>
        <v>0</v>
      </c>
      <c r="W2982" s="20"/>
    </row>
    <row r="2983" spans="1:23" x14ac:dyDescent="0.25">
      <c r="A2983">
        <v>2022050413</v>
      </c>
      <c r="B2983">
        <v>4</v>
      </c>
      <c r="C2983" s="8">
        <v>0.66076999999999997</v>
      </c>
      <c r="D2983" s="6">
        <f t="shared" si="690"/>
        <v>52861.599999999999</v>
      </c>
      <c r="E2983" s="62">
        <v>0</v>
      </c>
      <c r="F2983" s="6">
        <f t="shared" si="699"/>
        <v>0</v>
      </c>
      <c r="G2983" s="7">
        <v>0.49012</v>
      </c>
      <c r="H2983" s="6">
        <f t="shared" si="691"/>
        <v>17154.2</v>
      </c>
      <c r="I2983" s="7">
        <v>0.56440000000000001</v>
      </c>
      <c r="J2983" s="6">
        <f t="shared" si="692"/>
        <v>7901.6</v>
      </c>
      <c r="K2983" s="20"/>
      <c r="L2983" s="6">
        <f t="shared" si="693"/>
        <v>40000</v>
      </c>
      <c r="M2983" s="11">
        <f t="shared" si="700"/>
        <v>0</v>
      </c>
      <c r="N2983" s="6">
        <f t="shared" si="694"/>
        <v>12861.599999999999</v>
      </c>
      <c r="O2983" s="11">
        <f t="shared" si="701"/>
        <v>4292.6000000000022</v>
      </c>
      <c r="P2983" s="11">
        <f t="shared" si="695"/>
        <v>0</v>
      </c>
      <c r="Q2983" s="11">
        <f t="shared" si="702"/>
        <v>7901.6</v>
      </c>
      <c r="R2983" s="11">
        <f t="shared" si="703"/>
        <v>12194.200000000003</v>
      </c>
      <c r="S2983" s="6">
        <f t="shared" si="696"/>
        <v>0</v>
      </c>
      <c r="T2983" s="11">
        <f t="shared" si="697"/>
        <v>0</v>
      </c>
      <c r="U2983" s="11">
        <f t="shared" si="698"/>
        <v>0</v>
      </c>
      <c r="V2983" s="11">
        <f t="shared" si="704"/>
        <v>0</v>
      </c>
      <c r="W2983" s="20"/>
    </row>
    <row r="2984" spans="1:23" x14ac:dyDescent="0.25">
      <c r="A2984">
        <v>2022050414</v>
      </c>
      <c r="B2984">
        <v>4</v>
      </c>
      <c r="C2984" s="8">
        <v>0.68647000000000002</v>
      </c>
      <c r="D2984" s="6">
        <f t="shared" si="690"/>
        <v>54917.599999999999</v>
      </c>
      <c r="E2984" s="62">
        <v>0</v>
      </c>
      <c r="F2984" s="6">
        <f t="shared" si="699"/>
        <v>0</v>
      </c>
      <c r="G2984" s="7">
        <v>0.50653000000000004</v>
      </c>
      <c r="H2984" s="6">
        <f t="shared" si="691"/>
        <v>17728.550000000003</v>
      </c>
      <c r="I2984" s="7">
        <v>0.58857999999999999</v>
      </c>
      <c r="J2984" s="6">
        <f t="shared" si="692"/>
        <v>8240.119999999999</v>
      </c>
      <c r="K2984" s="20"/>
      <c r="L2984" s="6">
        <f t="shared" si="693"/>
        <v>40000</v>
      </c>
      <c r="M2984" s="11">
        <f t="shared" si="700"/>
        <v>0</v>
      </c>
      <c r="N2984" s="6">
        <f t="shared" si="694"/>
        <v>14917.599999999999</v>
      </c>
      <c r="O2984" s="11">
        <f t="shared" si="701"/>
        <v>2810.9500000000044</v>
      </c>
      <c r="P2984" s="11">
        <f t="shared" si="695"/>
        <v>0</v>
      </c>
      <c r="Q2984" s="11">
        <f t="shared" si="702"/>
        <v>8240.119999999999</v>
      </c>
      <c r="R2984" s="11">
        <f t="shared" si="703"/>
        <v>11051.070000000003</v>
      </c>
      <c r="S2984" s="6">
        <f t="shared" si="696"/>
        <v>0</v>
      </c>
      <c r="T2984" s="11">
        <f t="shared" si="697"/>
        <v>0</v>
      </c>
      <c r="U2984" s="11">
        <f t="shared" si="698"/>
        <v>0</v>
      </c>
      <c r="V2984" s="11">
        <f t="shared" si="704"/>
        <v>0</v>
      </c>
      <c r="W2984" s="20"/>
    </row>
    <row r="2985" spans="1:23" x14ac:dyDescent="0.25">
      <c r="A2985">
        <v>2022050415</v>
      </c>
      <c r="B2985">
        <v>4</v>
      </c>
      <c r="C2985" s="8">
        <v>0.71162999999999998</v>
      </c>
      <c r="D2985" s="6">
        <f t="shared" si="690"/>
        <v>56930.400000000001</v>
      </c>
      <c r="E2985" s="62">
        <v>0</v>
      </c>
      <c r="F2985" s="6">
        <f t="shared" si="699"/>
        <v>0</v>
      </c>
      <c r="G2985" s="7">
        <v>0.51931000000000005</v>
      </c>
      <c r="H2985" s="6">
        <f t="shared" si="691"/>
        <v>18175.850000000002</v>
      </c>
      <c r="I2985" s="7">
        <v>0.58311000000000002</v>
      </c>
      <c r="J2985" s="6">
        <f t="shared" si="692"/>
        <v>8163.54</v>
      </c>
      <c r="K2985" s="20"/>
      <c r="L2985" s="6">
        <f t="shared" si="693"/>
        <v>40000</v>
      </c>
      <c r="M2985" s="11">
        <f t="shared" si="700"/>
        <v>0</v>
      </c>
      <c r="N2985" s="6">
        <f t="shared" si="694"/>
        <v>16930.400000000001</v>
      </c>
      <c r="O2985" s="11">
        <f t="shared" si="701"/>
        <v>1245.4500000000007</v>
      </c>
      <c r="P2985" s="11">
        <f t="shared" si="695"/>
        <v>0</v>
      </c>
      <c r="Q2985" s="11">
        <f t="shared" si="702"/>
        <v>8163.54</v>
      </c>
      <c r="R2985" s="11">
        <f t="shared" si="703"/>
        <v>9408.9900000000016</v>
      </c>
      <c r="S2985" s="6">
        <f t="shared" si="696"/>
        <v>0</v>
      </c>
      <c r="T2985" s="11">
        <f t="shared" si="697"/>
        <v>0</v>
      </c>
      <c r="U2985" s="11">
        <f t="shared" si="698"/>
        <v>0</v>
      </c>
      <c r="V2985" s="11">
        <f t="shared" si="704"/>
        <v>0</v>
      </c>
      <c r="W2985" s="20"/>
    </row>
    <row r="2986" spans="1:23" x14ac:dyDescent="0.25">
      <c r="A2986">
        <v>2022050416</v>
      </c>
      <c r="B2986">
        <v>4</v>
      </c>
      <c r="C2986" s="8">
        <v>0.72770000000000001</v>
      </c>
      <c r="D2986" s="6">
        <f t="shared" si="690"/>
        <v>58216</v>
      </c>
      <c r="E2986" s="62">
        <v>0</v>
      </c>
      <c r="F2986" s="6">
        <f t="shared" si="699"/>
        <v>0</v>
      </c>
      <c r="G2986" s="7">
        <v>0.54520999999999997</v>
      </c>
      <c r="H2986" s="6">
        <f t="shared" si="691"/>
        <v>19082.349999999999</v>
      </c>
      <c r="I2986" s="7">
        <v>0.57267999999999997</v>
      </c>
      <c r="J2986" s="6">
        <f t="shared" si="692"/>
        <v>8017.5199999999995</v>
      </c>
      <c r="K2986" s="20"/>
      <c r="L2986" s="6">
        <f t="shared" si="693"/>
        <v>40000</v>
      </c>
      <c r="M2986" s="11">
        <f t="shared" si="700"/>
        <v>0</v>
      </c>
      <c r="N2986" s="6">
        <f t="shared" si="694"/>
        <v>18216</v>
      </c>
      <c r="O2986" s="11">
        <f t="shared" si="701"/>
        <v>866.34999999999854</v>
      </c>
      <c r="P2986" s="11">
        <f t="shared" si="695"/>
        <v>0</v>
      </c>
      <c r="Q2986" s="11">
        <f t="shared" si="702"/>
        <v>8017.5199999999995</v>
      </c>
      <c r="R2986" s="11">
        <f t="shared" si="703"/>
        <v>8883.869999999999</v>
      </c>
      <c r="S2986" s="6">
        <f t="shared" si="696"/>
        <v>0</v>
      </c>
      <c r="T2986" s="11">
        <f t="shared" si="697"/>
        <v>0</v>
      </c>
      <c r="U2986" s="11">
        <f t="shared" si="698"/>
        <v>0</v>
      </c>
      <c r="V2986" s="11">
        <f t="shared" si="704"/>
        <v>0</v>
      </c>
      <c r="W2986" s="20"/>
    </row>
    <row r="2987" spans="1:23" x14ac:dyDescent="0.25">
      <c r="A2987">
        <v>2022050417</v>
      </c>
      <c r="B2987">
        <v>4</v>
      </c>
      <c r="C2987" s="8">
        <v>0.73733000000000004</v>
      </c>
      <c r="D2987" s="6">
        <f t="shared" si="690"/>
        <v>58986.400000000001</v>
      </c>
      <c r="E2987" s="62">
        <v>0</v>
      </c>
      <c r="F2987" s="6">
        <f t="shared" si="699"/>
        <v>0</v>
      </c>
      <c r="G2987" s="7">
        <v>0.56006</v>
      </c>
      <c r="H2987" s="6">
        <f t="shared" si="691"/>
        <v>19602.099999999999</v>
      </c>
      <c r="I2987" s="7">
        <v>0.44384000000000001</v>
      </c>
      <c r="J2987" s="6">
        <f t="shared" si="692"/>
        <v>6213.76</v>
      </c>
      <c r="K2987" s="20"/>
      <c r="L2987" s="6">
        <f t="shared" si="693"/>
        <v>40000</v>
      </c>
      <c r="M2987" s="11">
        <f t="shared" si="700"/>
        <v>0</v>
      </c>
      <c r="N2987" s="6">
        <f t="shared" si="694"/>
        <v>18986.400000000001</v>
      </c>
      <c r="O2987" s="11">
        <f t="shared" si="701"/>
        <v>615.69999999999709</v>
      </c>
      <c r="P2987" s="11">
        <f t="shared" si="695"/>
        <v>0</v>
      </c>
      <c r="Q2987" s="11">
        <f t="shared" si="702"/>
        <v>6213.76</v>
      </c>
      <c r="R2987" s="11">
        <f t="shared" si="703"/>
        <v>6829.4599999999973</v>
      </c>
      <c r="S2987" s="6">
        <f t="shared" si="696"/>
        <v>0</v>
      </c>
      <c r="T2987" s="11">
        <f t="shared" si="697"/>
        <v>0</v>
      </c>
      <c r="U2987" s="11">
        <f t="shared" si="698"/>
        <v>0</v>
      </c>
      <c r="V2987" s="11">
        <f t="shared" si="704"/>
        <v>0</v>
      </c>
      <c r="W2987" s="20"/>
    </row>
    <row r="2988" spans="1:23" x14ac:dyDescent="0.25">
      <c r="A2988">
        <v>2022050418</v>
      </c>
      <c r="B2988">
        <v>4</v>
      </c>
      <c r="C2988" s="8">
        <v>0.73865000000000003</v>
      </c>
      <c r="D2988" s="6">
        <f t="shared" si="690"/>
        <v>59092</v>
      </c>
      <c r="E2988" s="62">
        <v>0</v>
      </c>
      <c r="F2988" s="6">
        <f t="shared" si="699"/>
        <v>0</v>
      </c>
      <c r="G2988" s="7">
        <v>0.58004999999999995</v>
      </c>
      <c r="H2988" s="6">
        <f t="shared" si="691"/>
        <v>20301.75</v>
      </c>
      <c r="I2988" s="7">
        <v>0.37570999999999999</v>
      </c>
      <c r="J2988" s="6">
        <f t="shared" si="692"/>
        <v>5259.94</v>
      </c>
      <c r="K2988" s="20"/>
      <c r="L2988" s="6">
        <f t="shared" si="693"/>
        <v>40000</v>
      </c>
      <c r="M2988" s="11">
        <f t="shared" si="700"/>
        <v>0</v>
      </c>
      <c r="N2988" s="6">
        <f t="shared" si="694"/>
        <v>19092</v>
      </c>
      <c r="O2988" s="11">
        <f t="shared" si="701"/>
        <v>1209.75</v>
      </c>
      <c r="P2988" s="11">
        <f t="shared" si="695"/>
        <v>0</v>
      </c>
      <c r="Q2988" s="11">
        <f t="shared" si="702"/>
        <v>5259.94</v>
      </c>
      <c r="R2988" s="11">
        <f t="shared" si="703"/>
        <v>6469.69</v>
      </c>
      <c r="S2988" s="6">
        <f t="shared" si="696"/>
        <v>0</v>
      </c>
      <c r="T2988" s="11">
        <f t="shared" si="697"/>
        <v>0</v>
      </c>
      <c r="U2988" s="11">
        <f t="shared" si="698"/>
        <v>0</v>
      </c>
      <c r="V2988" s="11">
        <f t="shared" si="704"/>
        <v>0</v>
      </c>
      <c r="W2988" s="20"/>
    </row>
    <row r="2989" spans="1:23" x14ac:dyDescent="0.25">
      <c r="A2989">
        <v>2022050419</v>
      </c>
      <c r="B2989">
        <v>4</v>
      </c>
      <c r="C2989" s="8">
        <v>0.72452000000000005</v>
      </c>
      <c r="D2989" s="6">
        <f t="shared" si="690"/>
        <v>57961.600000000006</v>
      </c>
      <c r="E2989" s="62">
        <v>0</v>
      </c>
      <c r="F2989" s="6">
        <f t="shared" si="699"/>
        <v>0</v>
      </c>
      <c r="G2989" s="7">
        <v>0.61082999999999998</v>
      </c>
      <c r="H2989" s="6">
        <f t="shared" si="691"/>
        <v>21379.05</v>
      </c>
      <c r="I2989" s="7">
        <v>0.29780000000000001</v>
      </c>
      <c r="J2989" s="6">
        <f t="shared" si="692"/>
        <v>4169.2</v>
      </c>
      <c r="K2989" s="20"/>
      <c r="L2989" s="6">
        <f t="shared" si="693"/>
        <v>40000</v>
      </c>
      <c r="M2989" s="11">
        <f t="shared" si="700"/>
        <v>0</v>
      </c>
      <c r="N2989" s="6">
        <f t="shared" si="694"/>
        <v>17961.600000000006</v>
      </c>
      <c r="O2989" s="11">
        <f t="shared" si="701"/>
        <v>3417.4499999999935</v>
      </c>
      <c r="P2989" s="11">
        <f t="shared" si="695"/>
        <v>0</v>
      </c>
      <c r="Q2989" s="11">
        <f t="shared" si="702"/>
        <v>4169.2</v>
      </c>
      <c r="R2989" s="11">
        <f t="shared" si="703"/>
        <v>7586.6499999999933</v>
      </c>
      <c r="S2989" s="6">
        <f t="shared" si="696"/>
        <v>0</v>
      </c>
      <c r="T2989" s="11">
        <f t="shared" si="697"/>
        <v>0</v>
      </c>
      <c r="U2989" s="11">
        <f t="shared" si="698"/>
        <v>0</v>
      </c>
      <c r="V2989" s="11">
        <f t="shared" si="704"/>
        <v>0</v>
      </c>
      <c r="W2989" s="20"/>
    </row>
    <row r="2990" spans="1:23" x14ac:dyDescent="0.25">
      <c r="A2990">
        <v>2022050420</v>
      </c>
      <c r="B2990">
        <v>4</v>
      </c>
      <c r="C2990" s="8">
        <v>0.70257000000000003</v>
      </c>
      <c r="D2990" s="6">
        <f t="shared" si="690"/>
        <v>56205.600000000006</v>
      </c>
      <c r="E2990" s="62">
        <v>0</v>
      </c>
      <c r="F2990" s="6">
        <f t="shared" si="699"/>
        <v>0</v>
      </c>
      <c r="G2990" s="7">
        <v>0.61395999999999995</v>
      </c>
      <c r="H2990" s="6">
        <f t="shared" si="691"/>
        <v>21488.6</v>
      </c>
      <c r="I2990" s="7">
        <v>0.11885</v>
      </c>
      <c r="J2990" s="6">
        <f t="shared" si="692"/>
        <v>1663.8999999999999</v>
      </c>
      <c r="K2990" s="20"/>
      <c r="L2990" s="6">
        <f t="shared" si="693"/>
        <v>40000</v>
      </c>
      <c r="M2990" s="11">
        <f t="shared" si="700"/>
        <v>0</v>
      </c>
      <c r="N2990" s="6">
        <f t="shared" si="694"/>
        <v>16205.600000000006</v>
      </c>
      <c r="O2990" s="11">
        <f t="shared" si="701"/>
        <v>5282.9999999999927</v>
      </c>
      <c r="P2990" s="11">
        <f t="shared" si="695"/>
        <v>0</v>
      </c>
      <c r="Q2990" s="11">
        <f t="shared" si="702"/>
        <v>1663.8999999999999</v>
      </c>
      <c r="R2990" s="11">
        <f t="shared" si="703"/>
        <v>6946.8999999999924</v>
      </c>
      <c r="S2990" s="6">
        <f t="shared" si="696"/>
        <v>0</v>
      </c>
      <c r="T2990" s="11">
        <f t="shared" si="697"/>
        <v>0</v>
      </c>
      <c r="U2990" s="11">
        <f t="shared" si="698"/>
        <v>0</v>
      </c>
      <c r="V2990" s="11">
        <f t="shared" si="704"/>
        <v>0</v>
      </c>
      <c r="W2990" s="20"/>
    </row>
    <row r="2991" spans="1:23" x14ac:dyDescent="0.25">
      <c r="A2991">
        <v>2022050421</v>
      </c>
      <c r="B2991">
        <v>4</v>
      </c>
      <c r="C2991" s="8">
        <v>0.69121999999999995</v>
      </c>
      <c r="D2991" s="6">
        <f t="shared" si="690"/>
        <v>55297.599999999999</v>
      </c>
      <c r="E2991" s="62">
        <v>0</v>
      </c>
      <c r="F2991" s="6">
        <f t="shared" si="699"/>
        <v>0</v>
      </c>
      <c r="G2991" s="7">
        <v>0.58657999999999999</v>
      </c>
      <c r="H2991" s="6">
        <f t="shared" si="691"/>
        <v>20530.3</v>
      </c>
      <c r="I2991" s="7">
        <v>7.5500000000000003E-3</v>
      </c>
      <c r="J2991" s="6">
        <f t="shared" si="692"/>
        <v>105.7</v>
      </c>
      <c r="K2991" s="20"/>
      <c r="L2991" s="6">
        <f t="shared" si="693"/>
        <v>40000</v>
      </c>
      <c r="M2991" s="11">
        <f t="shared" si="700"/>
        <v>0</v>
      </c>
      <c r="N2991" s="6">
        <f t="shared" si="694"/>
        <v>15297.599999999999</v>
      </c>
      <c r="O2991" s="11">
        <f t="shared" si="701"/>
        <v>5232.7000000000007</v>
      </c>
      <c r="P2991" s="11">
        <f t="shared" si="695"/>
        <v>0</v>
      </c>
      <c r="Q2991" s="11">
        <f t="shared" si="702"/>
        <v>105.7</v>
      </c>
      <c r="R2991" s="11">
        <f t="shared" si="703"/>
        <v>5338.4000000000005</v>
      </c>
      <c r="S2991" s="6">
        <f t="shared" si="696"/>
        <v>0</v>
      </c>
      <c r="T2991" s="11">
        <f t="shared" si="697"/>
        <v>0</v>
      </c>
      <c r="U2991" s="11">
        <f t="shared" si="698"/>
        <v>0</v>
      </c>
      <c r="V2991" s="11">
        <f t="shared" si="704"/>
        <v>0</v>
      </c>
      <c r="W2991" s="20"/>
    </row>
    <row r="2992" spans="1:23" x14ac:dyDescent="0.25">
      <c r="A2992">
        <v>2022050422</v>
      </c>
      <c r="B2992">
        <v>4</v>
      </c>
      <c r="C2992" s="8">
        <v>0.67271000000000003</v>
      </c>
      <c r="D2992" s="6">
        <f t="shared" si="690"/>
        <v>53816.800000000003</v>
      </c>
      <c r="E2992" s="62">
        <v>0</v>
      </c>
      <c r="F2992" s="6">
        <f t="shared" si="699"/>
        <v>0</v>
      </c>
      <c r="G2992" s="7">
        <v>0.60750999999999999</v>
      </c>
      <c r="H2992" s="6">
        <f t="shared" si="691"/>
        <v>21262.85</v>
      </c>
      <c r="I2992" s="7">
        <v>0</v>
      </c>
      <c r="J2992" s="6">
        <f t="shared" si="692"/>
        <v>0</v>
      </c>
      <c r="K2992" s="20"/>
      <c r="L2992" s="6">
        <f t="shared" si="693"/>
        <v>40000</v>
      </c>
      <c r="M2992" s="11">
        <f t="shared" si="700"/>
        <v>0</v>
      </c>
      <c r="N2992" s="6">
        <f t="shared" si="694"/>
        <v>13816.800000000003</v>
      </c>
      <c r="O2992" s="11">
        <f t="shared" si="701"/>
        <v>7446.0499999999956</v>
      </c>
      <c r="P2992" s="11">
        <f t="shared" si="695"/>
        <v>0</v>
      </c>
      <c r="Q2992" s="11">
        <f t="shared" si="702"/>
        <v>0</v>
      </c>
      <c r="R2992" s="11">
        <f t="shared" si="703"/>
        <v>7446.0499999999956</v>
      </c>
      <c r="S2992" s="6">
        <f t="shared" si="696"/>
        <v>0</v>
      </c>
      <c r="T2992" s="11">
        <f t="shared" si="697"/>
        <v>0</v>
      </c>
      <c r="U2992" s="11">
        <f t="shared" si="698"/>
        <v>0</v>
      </c>
      <c r="V2992" s="11">
        <f t="shared" si="704"/>
        <v>0</v>
      </c>
      <c r="W2992" s="20"/>
    </row>
    <row r="2993" spans="1:23" x14ac:dyDescent="0.25">
      <c r="A2993">
        <v>2022050423</v>
      </c>
      <c r="B2993">
        <v>4</v>
      </c>
      <c r="C2993" s="8">
        <v>0.63768000000000002</v>
      </c>
      <c r="D2993" s="6">
        <f t="shared" si="690"/>
        <v>51014.400000000001</v>
      </c>
      <c r="E2993" s="62">
        <v>0</v>
      </c>
      <c r="F2993" s="6">
        <f t="shared" si="699"/>
        <v>0</v>
      </c>
      <c r="G2993" s="7">
        <v>0.5907</v>
      </c>
      <c r="H2993" s="6">
        <f t="shared" si="691"/>
        <v>20674.5</v>
      </c>
      <c r="I2993" s="7">
        <v>0</v>
      </c>
      <c r="J2993" s="6">
        <f t="shared" si="692"/>
        <v>0</v>
      </c>
      <c r="K2993" s="20"/>
      <c r="L2993" s="6">
        <f t="shared" si="693"/>
        <v>40000</v>
      </c>
      <c r="M2993" s="11">
        <f t="shared" si="700"/>
        <v>0</v>
      </c>
      <c r="N2993" s="6">
        <f t="shared" si="694"/>
        <v>11014.400000000001</v>
      </c>
      <c r="O2993" s="11">
        <f t="shared" si="701"/>
        <v>9660.0999999999985</v>
      </c>
      <c r="P2993" s="11">
        <f t="shared" si="695"/>
        <v>0</v>
      </c>
      <c r="Q2993" s="11">
        <f t="shared" si="702"/>
        <v>0</v>
      </c>
      <c r="R2993" s="11">
        <f t="shared" si="703"/>
        <v>9660.0999999999985</v>
      </c>
      <c r="S2993" s="6">
        <f t="shared" si="696"/>
        <v>0</v>
      </c>
      <c r="T2993" s="11">
        <f t="shared" si="697"/>
        <v>0</v>
      </c>
      <c r="U2993" s="11">
        <f t="shared" si="698"/>
        <v>0</v>
      </c>
      <c r="V2993" s="11">
        <f t="shared" si="704"/>
        <v>0</v>
      </c>
      <c r="W2993" s="20"/>
    </row>
    <row r="2994" spans="1:23" x14ac:dyDescent="0.25">
      <c r="A2994">
        <v>2022050424</v>
      </c>
      <c r="B2994">
        <v>4</v>
      </c>
      <c r="C2994" s="8">
        <v>0.59452000000000005</v>
      </c>
      <c r="D2994" s="6">
        <f t="shared" si="690"/>
        <v>47561.600000000006</v>
      </c>
      <c r="E2994" s="62">
        <v>0</v>
      </c>
      <c r="F2994" s="6">
        <f t="shared" si="699"/>
        <v>0</v>
      </c>
      <c r="G2994" s="7">
        <v>0.59511000000000003</v>
      </c>
      <c r="H2994" s="6">
        <f t="shared" si="691"/>
        <v>20828.850000000002</v>
      </c>
      <c r="I2994" s="7">
        <v>0</v>
      </c>
      <c r="J2994" s="6">
        <f t="shared" si="692"/>
        <v>0</v>
      </c>
      <c r="K2994" s="20"/>
      <c r="L2994" s="6">
        <f t="shared" si="693"/>
        <v>40000</v>
      </c>
      <c r="M2994" s="11">
        <f t="shared" si="700"/>
        <v>0</v>
      </c>
      <c r="N2994" s="6">
        <f t="shared" si="694"/>
        <v>7561.6000000000058</v>
      </c>
      <c r="O2994" s="11">
        <f t="shared" si="701"/>
        <v>13267.249999999996</v>
      </c>
      <c r="P2994" s="11">
        <f t="shared" si="695"/>
        <v>0</v>
      </c>
      <c r="Q2994" s="11">
        <f t="shared" si="702"/>
        <v>0</v>
      </c>
      <c r="R2994" s="11">
        <f t="shared" si="703"/>
        <v>13267.249999999996</v>
      </c>
      <c r="S2994" s="6">
        <f t="shared" si="696"/>
        <v>0</v>
      </c>
      <c r="T2994" s="11">
        <f t="shared" si="697"/>
        <v>0</v>
      </c>
      <c r="U2994" s="11">
        <f t="shared" si="698"/>
        <v>0</v>
      </c>
      <c r="V2994" s="11">
        <f t="shared" si="704"/>
        <v>0</v>
      </c>
      <c r="W2994" s="20"/>
    </row>
    <row r="2995" spans="1:23" x14ac:dyDescent="0.25">
      <c r="A2995">
        <v>2022050501</v>
      </c>
      <c r="B2995">
        <v>5</v>
      </c>
      <c r="C2995" s="8">
        <v>0.55927000000000004</v>
      </c>
      <c r="D2995" s="6">
        <f t="shared" si="690"/>
        <v>44741.600000000006</v>
      </c>
      <c r="E2995" s="62">
        <v>0</v>
      </c>
      <c r="F2995" s="6">
        <f t="shared" si="699"/>
        <v>0</v>
      </c>
      <c r="G2995" s="7">
        <v>0.58186000000000004</v>
      </c>
      <c r="H2995" s="6">
        <f t="shared" si="691"/>
        <v>20365.100000000002</v>
      </c>
      <c r="I2995" s="7">
        <v>0</v>
      </c>
      <c r="J2995" s="6">
        <f t="shared" si="692"/>
        <v>0</v>
      </c>
      <c r="K2995" s="20"/>
      <c r="L2995" s="6">
        <f t="shared" si="693"/>
        <v>40000</v>
      </c>
      <c r="M2995" s="11">
        <f t="shared" si="700"/>
        <v>0</v>
      </c>
      <c r="N2995" s="6">
        <f t="shared" si="694"/>
        <v>4741.6000000000058</v>
      </c>
      <c r="O2995" s="11">
        <f t="shared" si="701"/>
        <v>15623.499999999996</v>
      </c>
      <c r="P2995" s="11">
        <f t="shared" si="695"/>
        <v>0</v>
      </c>
      <c r="Q2995" s="11">
        <f t="shared" si="702"/>
        <v>0</v>
      </c>
      <c r="R2995" s="11">
        <f t="shared" si="703"/>
        <v>15623.499999999996</v>
      </c>
      <c r="S2995" s="6">
        <f t="shared" si="696"/>
        <v>0</v>
      </c>
      <c r="T2995" s="11">
        <f t="shared" si="697"/>
        <v>0</v>
      </c>
      <c r="U2995" s="11">
        <f t="shared" si="698"/>
        <v>0</v>
      </c>
      <c r="V2995" s="11">
        <f t="shared" si="704"/>
        <v>0</v>
      </c>
      <c r="W2995" s="20"/>
    </row>
    <row r="2996" spans="1:23" x14ac:dyDescent="0.25">
      <c r="A2996">
        <v>2022050502</v>
      </c>
      <c r="B2996">
        <v>5</v>
      </c>
      <c r="C2996" s="8">
        <v>0.53413999999999995</v>
      </c>
      <c r="D2996" s="6">
        <f t="shared" si="690"/>
        <v>42731.199999999997</v>
      </c>
      <c r="E2996" s="62">
        <v>0</v>
      </c>
      <c r="F2996" s="6">
        <f t="shared" si="699"/>
        <v>0</v>
      </c>
      <c r="G2996" s="7">
        <v>0.59987999999999997</v>
      </c>
      <c r="H2996" s="6">
        <f t="shared" si="691"/>
        <v>20995.8</v>
      </c>
      <c r="I2996" s="7">
        <v>0</v>
      </c>
      <c r="J2996" s="6">
        <f t="shared" si="692"/>
        <v>0</v>
      </c>
      <c r="K2996" s="20"/>
      <c r="L2996" s="6">
        <f t="shared" si="693"/>
        <v>40000</v>
      </c>
      <c r="M2996" s="11">
        <f t="shared" si="700"/>
        <v>0</v>
      </c>
      <c r="N2996" s="6">
        <f t="shared" si="694"/>
        <v>2731.1999999999971</v>
      </c>
      <c r="O2996" s="11">
        <f t="shared" si="701"/>
        <v>18264.600000000002</v>
      </c>
      <c r="P2996" s="11">
        <f t="shared" si="695"/>
        <v>0</v>
      </c>
      <c r="Q2996" s="11">
        <f t="shared" si="702"/>
        <v>0</v>
      </c>
      <c r="R2996" s="11">
        <f t="shared" si="703"/>
        <v>18264.600000000002</v>
      </c>
      <c r="S2996" s="6">
        <f t="shared" si="696"/>
        <v>0</v>
      </c>
      <c r="T2996" s="11">
        <f t="shared" si="697"/>
        <v>0</v>
      </c>
      <c r="U2996" s="11">
        <f t="shared" si="698"/>
        <v>0</v>
      </c>
      <c r="V2996" s="11">
        <f t="shared" si="704"/>
        <v>0</v>
      </c>
      <c r="W2996" s="20"/>
    </row>
    <row r="2997" spans="1:23" x14ac:dyDescent="0.25">
      <c r="A2997">
        <v>2022050503</v>
      </c>
      <c r="B2997">
        <v>5</v>
      </c>
      <c r="C2997" s="8">
        <v>0.51665000000000005</v>
      </c>
      <c r="D2997" s="6">
        <f t="shared" si="690"/>
        <v>41332.000000000007</v>
      </c>
      <c r="E2997" s="62">
        <v>0</v>
      </c>
      <c r="F2997" s="6">
        <f t="shared" si="699"/>
        <v>0</v>
      </c>
      <c r="G2997" s="7">
        <v>0.60290999999999995</v>
      </c>
      <c r="H2997" s="6">
        <f t="shared" si="691"/>
        <v>21101.85</v>
      </c>
      <c r="I2997" s="7">
        <v>0</v>
      </c>
      <c r="J2997" s="6">
        <f t="shared" si="692"/>
        <v>0</v>
      </c>
      <c r="K2997" s="20"/>
      <c r="L2997" s="6">
        <f t="shared" si="693"/>
        <v>40000</v>
      </c>
      <c r="M2997" s="11">
        <f t="shared" si="700"/>
        <v>0</v>
      </c>
      <c r="N2997" s="6">
        <f t="shared" si="694"/>
        <v>1332.0000000000073</v>
      </c>
      <c r="O2997" s="11">
        <f t="shared" si="701"/>
        <v>19769.849999999991</v>
      </c>
      <c r="P2997" s="11">
        <f t="shared" si="695"/>
        <v>0</v>
      </c>
      <c r="Q2997" s="11">
        <f t="shared" si="702"/>
        <v>0</v>
      </c>
      <c r="R2997" s="11">
        <f t="shared" si="703"/>
        <v>19769.849999999991</v>
      </c>
      <c r="S2997" s="6">
        <f t="shared" si="696"/>
        <v>0</v>
      </c>
      <c r="T2997" s="11">
        <f t="shared" si="697"/>
        <v>0</v>
      </c>
      <c r="U2997" s="11">
        <f t="shared" si="698"/>
        <v>0</v>
      </c>
      <c r="V2997" s="11">
        <f t="shared" si="704"/>
        <v>0</v>
      </c>
      <c r="W2997" s="20"/>
    </row>
    <row r="2998" spans="1:23" x14ac:dyDescent="0.25">
      <c r="A2998">
        <v>2022050504</v>
      </c>
      <c r="B2998">
        <v>5</v>
      </c>
      <c r="C2998" s="8">
        <v>0.50722</v>
      </c>
      <c r="D2998" s="6">
        <f t="shared" si="690"/>
        <v>40577.599999999999</v>
      </c>
      <c r="E2998" s="62">
        <v>0</v>
      </c>
      <c r="F2998" s="6">
        <f t="shared" si="699"/>
        <v>0</v>
      </c>
      <c r="G2998" s="7">
        <v>0.59284000000000003</v>
      </c>
      <c r="H2998" s="6">
        <f t="shared" si="691"/>
        <v>20749.400000000001</v>
      </c>
      <c r="I2998" s="7">
        <v>0</v>
      </c>
      <c r="J2998" s="6">
        <f t="shared" si="692"/>
        <v>0</v>
      </c>
      <c r="K2998" s="20"/>
      <c r="L2998" s="6">
        <f t="shared" si="693"/>
        <v>40000</v>
      </c>
      <c r="M2998" s="11">
        <f t="shared" si="700"/>
        <v>0</v>
      </c>
      <c r="N2998" s="6">
        <f t="shared" si="694"/>
        <v>577.59999999999854</v>
      </c>
      <c r="O2998" s="11">
        <f t="shared" si="701"/>
        <v>20171.800000000003</v>
      </c>
      <c r="P2998" s="11">
        <f t="shared" si="695"/>
        <v>0</v>
      </c>
      <c r="Q2998" s="11">
        <f t="shared" si="702"/>
        <v>0</v>
      </c>
      <c r="R2998" s="11">
        <f t="shared" si="703"/>
        <v>20171.800000000003</v>
      </c>
      <c r="S2998" s="6">
        <f t="shared" si="696"/>
        <v>0</v>
      </c>
      <c r="T2998" s="11">
        <f t="shared" si="697"/>
        <v>0</v>
      </c>
      <c r="U2998" s="11">
        <f t="shared" si="698"/>
        <v>0</v>
      </c>
      <c r="V2998" s="11">
        <f t="shared" si="704"/>
        <v>0</v>
      </c>
      <c r="W2998" s="20"/>
    </row>
    <row r="2999" spans="1:23" x14ac:dyDescent="0.25">
      <c r="A2999">
        <v>2022050505</v>
      </c>
      <c r="B2999">
        <v>5</v>
      </c>
      <c r="C2999" s="8">
        <v>0.50797000000000003</v>
      </c>
      <c r="D2999" s="6">
        <f t="shared" si="690"/>
        <v>40637.600000000006</v>
      </c>
      <c r="E2999" s="62">
        <v>0</v>
      </c>
      <c r="F2999" s="6">
        <f t="shared" si="699"/>
        <v>0</v>
      </c>
      <c r="G2999" s="7">
        <v>0.56606999999999996</v>
      </c>
      <c r="H2999" s="6">
        <f t="shared" si="691"/>
        <v>19812.449999999997</v>
      </c>
      <c r="I2999" s="7">
        <v>0</v>
      </c>
      <c r="J2999" s="6">
        <f t="shared" si="692"/>
        <v>0</v>
      </c>
      <c r="K2999" s="20"/>
      <c r="L2999" s="6">
        <f t="shared" si="693"/>
        <v>40000</v>
      </c>
      <c r="M2999" s="11">
        <f t="shared" si="700"/>
        <v>0</v>
      </c>
      <c r="N2999" s="6">
        <f t="shared" si="694"/>
        <v>637.60000000000582</v>
      </c>
      <c r="O2999" s="11">
        <f t="shared" si="701"/>
        <v>19174.849999999991</v>
      </c>
      <c r="P2999" s="11">
        <f t="shared" si="695"/>
        <v>0</v>
      </c>
      <c r="Q2999" s="11">
        <f t="shared" si="702"/>
        <v>0</v>
      </c>
      <c r="R2999" s="11">
        <f t="shared" si="703"/>
        <v>19174.849999999991</v>
      </c>
      <c r="S2999" s="6">
        <f t="shared" si="696"/>
        <v>0</v>
      </c>
      <c r="T2999" s="11">
        <f t="shared" si="697"/>
        <v>0</v>
      </c>
      <c r="U2999" s="11">
        <f t="shared" si="698"/>
        <v>0</v>
      </c>
      <c r="V2999" s="11">
        <f t="shared" si="704"/>
        <v>0</v>
      </c>
      <c r="W2999" s="20"/>
    </row>
    <row r="3000" spans="1:23" x14ac:dyDescent="0.25">
      <c r="A3000">
        <v>2022050506</v>
      </c>
      <c r="B3000">
        <v>5</v>
      </c>
      <c r="C3000" s="8">
        <v>0.52719000000000005</v>
      </c>
      <c r="D3000" s="6">
        <f t="shared" si="690"/>
        <v>42175.200000000004</v>
      </c>
      <c r="E3000" s="62">
        <v>0</v>
      </c>
      <c r="F3000" s="6">
        <f t="shared" si="699"/>
        <v>0</v>
      </c>
      <c r="G3000" s="7">
        <v>0.4919</v>
      </c>
      <c r="H3000" s="6">
        <f t="shared" si="691"/>
        <v>17216.5</v>
      </c>
      <c r="I3000" s="7">
        <v>0</v>
      </c>
      <c r="J3000" s="6">
        <f t="shared" si="692"/>
        <v>0</v>
      </c>
      <c r="K3000" s="20"/>
      <c r="L3000" s="6">
        <f t="shared" si="693"/>
        <v>40000</v>
      </c>
      <c r="M3000" s="11">
        <f t="shared" si="700"/>
        <v>0</v>
      </c>
      <c r="N3000" s="6">
        <f t="shared" si="694"/>
        <v>2175.2000000000044</v>
      </c>
      <c r="O3000" s="11">
        <f t="shared" si="701"/>
        <v>15041.299999999996</v>
      </c>
      <c r="P3000" s="11">
        <f t="shared" si="695"/>
        <v>0</v>
      </c>
      <c r="Q3000" s="11">
        <f t="shared" si="702"/>
        <v>0</v>
      </c>
      <c r="R3000" s="11">
        <f t="shared" si="703"/>
        <v>15041.299999999996</v>
      </c>
      <c r="S3000" s="6">
        <f t="shared" si="696"/>
        <v>0</v>
      </c>
      <c r="T3000" s="11">
        <f t="shared" si="697"/>
        <v>0</v>
      </c>
      <c r="U3000" s="11">
        <f t="shared" si="698"/>
        <v>0</v>
      </c>
      <c r="V3000" s="11">
        <f t="shared" si="704"/>
        <v>0</v>
      </c>
      <c r="W3000" s="20"/>
    </row>
    <row r="3001" spans="1:23" x14ac:dyDescent="0.25">
      <c r="A3001">
        <v>2022050507</v>
      </c>
      <c r="B3001">
        <v>5</v>
      </c>
      <c r="C3001" s="8">
        <v>0.55757999999999996</v>
      </c>
      <c r="D3001" s="6">
        <f t="shared" si="690"/>
        <v>44606.399999999994</v>
      </c>
      <c r="E3001" s="62">
        <v>0</v>
      </c>
      <c r="F3001" s="6">
        <f t="shared" si="699"/>
        <v>0</v>
      </c>
      <c r="G3001" s="7">
        <v>0.45924999999999999</v>
      </c>
      <c r="H3001" s="6">
        <f t="shared" si="691"/>
        <v>16073.75</v>
      </c>
      <c r="I3001" s="7">
        <v>1.2999999999999999E-4</v>
      </c>
      <c r="J3001" s="6">
        <f t="shared" si="692"/>
        <v>1.8199999999999998</v>
      </c>
      <c r="K3001" s="20"/>
      <c r="L3001" s="6">
        <f t="shared" si="693"/>
        <v>40000</v>
      </c>
      <c r="M3001" s="11">
        <f t="shared" si="700"/>
        <v>0</v>
      </c>
      <c r="N3001" s="6">
        <f t="shared" si="694"/>
        <v>4606.3999999999942</v>
      </c>
      <c r="O3001" s="11">
        <f t="shared" si="701"/>
        <v>11467.350000000006</v>
      </c>
      <c r="P3001" s="11">
        <f t="shared" si="695"/>
        <v>0</v>
      </c>
      <c r="Q3001" s="11">
        <f t="shared" si="702"/>
        <v>1.8199999999999998</v>
      </c>
      <c r="R3001" s="11">
        <f t="shared" si="703"/>
        <v>11469.170000000006</v>
      </c>
      <c r="S3001" s="6">
        <f t="shared" si="696"/>
        <v>0</v>
      </c>
      <c r="T3001" s="11">
        <f t="shared" si="697"/>
        <v>0</v>
      </c>
      <c r="U3001" s="11">
        <f t="shared" si="698"/>
        <v>0</v>
      </c>
      <c r="V3001" s="11">
        <f t="shared" si="704"/>
        <v>0</v>
      </c>
      <c r="W3001" s="20"/>
    </row>
    <row r="3002" spans="1:23" x14ac:dyDescent="0.25">
      <c r="A3002">
        <v>2022050508</v>
      </c>
      <c r="B3002">
        <v>5</v>
      </c>
      <c r="C3002" s="8">
        <v>0.57157000000000002</v>
      </c>
      <c r="D3002" s="6">
        <f t="shared" si="690"/>
        <v>45725.599999999999</v>
      </c>
      <c r="E3002" s="62">
        <v>0</v>
      </c>
      <c r="F3002" s="6">
        <f t="shared" si="699"/>
        <v>0</v>
      </c>
      <c r="G3002" s="7">
        <v>0.44239000000000001</v>
      </c>
      <c r="H3002" s="6">
        <f t="shared" si="691"/>
        <v>15483.65</v>
      </c>
      <c r="I3002" s="7">
        <v>4.2450000000000002E-2</v>
      </c>
      <c r="J3002" s="6">
        <f t="shared" si="692"/>
        <v>594.30000000000007</v>
      </c>
      <c r="K3002" s="20"/>
      <c r="L3002" s="6">
        <f t="shared" si="693"/>
        <v>40000</v>
      </c>
      <c r="M3002" s="11">
        <f t="shared" si="700"/>
        <v>0</v>
      </c>
      <c r="N3002" s="6">
        <f t="shared" si="694"/>
        <v>5725.5999999999985</v>
      </c>
      <c r="O3002" s="11">
        <f t="shared" si="701"/>
        <v>9758.0500000000011</v>
      </c>
      <c r="P3002" s="11">
        <f t="shared" si="695"/>
        <v>0</v>
      </c>
      <c r="Q3002" s="11">
        <f t="shared" si="702"/>
        <v>594.30000000000007</v>
      </c>
      <c r="R3002" s="11">
        <f t="shared" si="703"/>
        <v>10352.35</v>
      </c>
      <c r="S3002" s="6">
        <f t="shared" si="696"/>
        <v>0</v>
      </c>
      <c r="T3002" s="11">
        <f t="shared" si="697"/>
        <v>0</v>
      </c>
      <c r="U3002" s="11">
        <f t="shared" si="698"/>
        <v>0</v>
      </c>
      <c r="V3002" s="11">
        <f t="shared" si="704"/>
        <v>0</v>
      </c>
      <c r="W3002" s="20"/>
    </row>
    <row r="3003" spans="1:23" x14ac:dyDescent="0.25">
      <c r="A3003">
        <v>2022050509</v>
      </c>
      <c r="B3003">
        <v>5</v>
      </c>
      <c r="C3003" s="8">
        <v>0.58620000000000005</v>
      </c>
      <c r="D3003" s="6">
        <f t="shared" si="690"/>
        <v>46896.000000000007</v>
      </c>
      <c r="E3003" s="62">
        <v>0</v>
      </c>
      <c r="F3003" s="6">
        <f t="shared" si="699"/>
        <v>0</v>
      </c>
      <c r="G3003" s="7">
        <v>0.44540999999999997</v>
      </c>
      <c r="H3003" s="6">
        <f t="shared" si="691"/>
        <v>15589.349999999999</v>
      </c>
      <c r="I3003" s="7">
        <v>0.25972000000000001</v>
      </c>
      <c r="J3003" s="6">
        <f t="shared" si="692"/>
        <v>3636.08</v>
      </c>
      <c r="K3003" s="20"/>
      <c r="L3003" s="6">
        <f t="shared" si="693"/>
        <v>40000</v>
      </c>
      <c r="M3003" s="11">
        <f t="shared" si="700"/>
        <v>0</v>
      </c>
      <c r="N3003" s="6">
        <f t="shared" si="694"/>
        <v>6896.0000000000073</v>
      </c>
      <c r="O3003" s="11">
        <f t="shared" si="701"/>
        <v>8693.3499999999913</v>
      </c>
      <c r="P3003" s="11">
        <f t="shared" si="695"/>
        <v>0</v>
      </c>
      <c r="Q3003" s="11">
        <f t="shared" si="702"/>
        <v>3636.08</v>
      </c>
      <c r="R3003" s="11">
        <f t="shared" si="703"/>
        <v>12329.429999999991</v>
      </c>
      <c r="S3003" s="6">
        <f t="shared" si="696"/>
        <v>0</v>
      </c>
      <c r="T3003" s="11">
        <f t="shared" si="697"/>
        <v>0</v>
      </c>
      <c r="U3003" s="11">
        <f t="shared" si="698"/>
        <v>0</v>
      </c>
      <c r="V3003" s="11">
        <f t="shared" si="704"/>
        <v>0</v>
      </c>
      <c r="W3003" s="20"/>
    </row>
    <row r="3004" spans="1:23" x14ac:dyDescent="0.25">
      <c r="A3004">
        <v>2022050510</v>
      </c>
      <c r="B3004">
        <v>5</v>
      </c>
      <c r="C3004" s="8">
        <v>0.60414999999999996</v>
      </c>
      <c r="D3004" s="6">
        <f t="shared" si="690"/>
        <v>48332</v>
      </c>
      <c r="E3004" s="62">
        <v>0</v>
      </c>
      <c r="F3004" s="6">
        <f t="shared" si="699"/>
        <v>0</v>
      </c>
      <c r="G3004" s="7">
        <v>0.47524</v>
      </c>
      <c r="H3004" s="6">
        <f t="shared" si="691"/>
        <v>16633.400000000001</v>
      </c>
      <c r="I3004" s="7">
        <v>0.42442999999999997</v>
      </c>
      <c r="J3004" s="6">
        <f t="shared" si="692"/>
        <v>5942.0199999999995</v>
      </c>
      <c r="K3004" s="20"/>
      <c r="L3004" s="6">
        <f t="shared" si="693"/>
        <v>40000</v>
      </c>
      <c r="M3004" s="11">
        <f t="shared" si="700"/>
        <v>0</v>
      </c>
      <c r="N3004" s="6">
        <f t="shared" si="694"/>
        <v>8332</v>
      </c>
      <c r="O3004" s="11">
        <f t="shared" si="701"/>
        <v>8301.4000000000015</v>
      </c>
      <c r="P3004" s="11">
        <f t="shared" si="695"/>
        <v>0</v>
      </c>
      <c r="Q3004" s="11">
        <f t="shared" si="702"/>
        <v>5942.0199999999995</v>
      </c>
      <c r="R3004" s="11">
        <f t="shared" si="703"/>
        <v>14243.420000000002</v>
      </c>
      <c r="S3004" s="6">
        <f t="shared" si="696"/>
        <v>0</v>
      </c>
      <c r="T3004" s="11">
        <f t="shared" si="697"/>
        <v>0</v>
      </c>
      <c r="U3004" s="11">
        <f t="shared" si="698"/>
        <v>0</v>
      </c>
      <c r="V3004" s="11">
        <f t="shared" si="704"/>
        <v>0</v>
      </c>
      <c r="W3004" s="20"/>
    </row>
    <row r="3005" spans="1:23" x14ac:dyDescent="0.25">
      <c r="A3005">
        <v>2022050511</v>
      </c>
      <c r="B3005">
        <v>5</v>
      </c>
      <c r="C3005" s="8">
        <v>0.63221000000000005</v>
      </c>
      <c r="D3005" s="6">
        <f t="shared" si="690"/>
        <v>50576.800000000003</v>
      </c>
      <c r="E3005" s="62">
        <v>0</v>
      </c>
      <c r="F3005" s="6">
        <f t="shared" si="699"/>
        <v>0</v>
      </c>
      <c r="G3005" s="7">
        <v>0.49551000000000001</v>
      </c>
      <c r="H3005" s="6">
        <f t="shared" si="691"/>
        <v>17342.849999999999</v>
      </c>
      <c r="I3005" s="7">
        <v>0.5524</v>
      </c>
      <c r="J3005" s="6">
        <f t="shared" si="692"/>
        <v>7733.6</v>
      </c>
      <c r="K3005" s="20"/>
      <c r="L3005" s="6">
        <f t="shared" si="693"/>
        <v>40000</v>
      </c>
      <c r="M3005" s="11">
        <f t="shared" si="700"/>
        <v>0</v>
      </c>
      <c r="N3005" s="6">
        <f t="shared" si="694"/>
        <v>10576.800000000003</v>
      </c>
      <c r="O3005" s="11">
        <f t="shared" si="701"/>
        <v>6766.0499999999956</v>
      </c>
      <c r="P3005" s="11">
        <f t="shared" si="695"/>
        <v>0</v>
      </c>
      <c r="Q3005" s="11">
        <f t="shared" si="702"/>
        <v>7733.6</v>
      </c>
      <c r="R3005" s="11">
        <f t="shared" si="703"/>
        <v>14499.649999999996</v>
      </c>
      <c r="S3005" s="6">
        <f t="shared" si="696"/>
        <v>0</v>
      </c>
      <c r="T3005" s="11">
        <f t="shared" si="697"/>
        <v>0</v>
      </c>
      <c r="U3005" s="11">
        <f t="shared" si="698"/>
        <v>0</v>
      </c>
      <c r="V3005" s="11">
        <f t="shared" si="704"/>
        <v>0</v>
      </c>
      <c r="W3005" s="20"/>
    </row>
    <row r="3006" spans="1:23" x14ac:dyDescent="0.25">
      <c r="A3006">
        <v>2022050512</v>
      </c>
      <c r="B3006">
        <v>5</v>
      </c>
      <c r="C3006" s="8">
        <v>0.65007000000000004</v>
      </c>
      <c r="D3006" s="6">
        <f t="shared" si="690"/>
        <v>52005.600000000006</v>
      </c>
      <c r="E3006" s="62">
        <v>0</v>
      </c>
      <c r="F3006" s="6">
        <f t="shared" si="699"/>
        <v>0</v>
      </c>
      <c r="G3006" s="7">
        <v>0.45704</v>
      </c>
      <c r="H3006" s="6">
        <f t="shared" si="691"/>
        <v>15996.4</v>
      </c>
      <c r="I3006" s="7">
        <v>0.59826999999999997</v>
      </c>
      <c r="J3006" s="6">
        <f t="shared" si="692"/>
        <v>8375.7799999999988</v>
      </c>
      <c r="K3006" s="20"/>
      <c r="L3006" s="6">
        <f t="shared" si="693"/>
        <v>40000</v>
      </c>
      <c r="M3006" s="11">
        <f t="shared" si="700"/>
        <v>0</v>
      </c>
      <c r="N3006" s="6">
        <f t="shared" si="694"/>
        <v>12005.600000000006</v>
      </c>
      <c r="O3006" s="11">
        <f t="shared" si="701"/>
        <v>3990.7999999999938</v>
      </c>
      <c r="P3006" s="11">
        <f t="shared" si="695"/>
        <v>0</v>
      </c>
      <c r="Q3006" s="11">
        <f t="shared" si="702"/>
        <v>8375.7799999999988</v>
      </c>
      <c r="R3006" s="11">
        <f t="shared" si="703"/>
        <v>12366.579999999993</v>
      </c>
      <c r="S3006" s="6">
        <f t="shared" si="696"/>
        <v>0</v>
      </c>
      <c r="T3006" s="11">
        <f t="shared" si="697"/>
        <v>0</v>
      </c>
      <c r="U3006" s="11">
        <f t="shared" si="698"/>
        <v>0</v>
      </c>
      <c r="V3006" s="11">
        <f t="shared" si="704"/>
        <v>0</v>
      </c>
      <c r="W3006" s="20"/>
    </row>
    <row r="3007" spans="1:23" x14ac:dyDescent="0.25">
      <c r="A3007">
        <v>2022050513</v>
      </c>
      <c r="B3007">
        <v>5</v>
      </c>
      <c r="C3007" s="8">
        <v>0.66764000000000001</v>
      </c>
      <c r="D3007" s="6">
        <f t="shared" si="690"/>
        <v>53411.200000000004</v>
      </c>
      <c r="E3007" s="62">
        <v>0</v>
      </c>
      <c r="F3007" s="6">
        <f t="shared" si="699"/>
        <v>0</v>
      </c>
      <c r="G3007" s="7">
        <v>0.43403000000000003</v>
      </c>
      <c r="H3007" s="6">
        <f t="shared" si="691"/>
        <v>15191.050000000001</v>
      </c>
      <c r="I3007" s="7">
        <v>0.61887000000000003</v>
      </c>
      <c r="J3007" s="6">
        <f t="shared" si="692"/>
        <v>8664.18</v>
      </c>
      <c r="K3007" s="20"/>
      <c r="L3007" s="6">
        <f t="shared" si="693"/>
        <v>40000</v>
      </c>
      <c r="M3007" s="11">
        <f t="shared" si="700"/>
        <v>0</v>
      </c>
      <c r="N3007" s="6">
        <f t="shared" si="694"/>
        <v>13411.200000000004</v>
      </c>
      <c r="O3007" s="11">
        <f t="shared" si="701"/>
        <v>1779.8499999999967</v>
      </c>
      <c r="P3007" s="11">
        <f t="shared" si="695"/>
        <v>0</v>
      </c>
      <c r="Q3007" s="11">
        <f t="shared" si="702"/>
        <v>8664.18</v>
      </c>
      <c r="R3007" s="11">
        <f t="shared" si="703"/>
        <v>10444.029999999997</v>
      </c>
      <c r="S3007" s="6">
        <f t="shared" si="696"/>
        <v>0</v>
      </c>
      <c r="T3007" s="11">
        <f t="shared" si="697"/>
        <v>0</v>
      </c>
      <c r="U3007" s="11">
        <f t="shared" si="698"/>
        <v>0</v>
      </c>
      <c r="V3007" s="11">
        <f t="shared" si="704"/>
        <v>0</v>
      </c>
      <c r="W3007" s="20"/>
    </row>
    <row r="3008" spans="1:23" x14ac:dyDescent="0.25">
      <c r="A3008">
        <v>2022050514</v>
      </c>
      <c r="B3008">
        <v>5</v>
      </c>
      <c r="C3008" s="8">
        <v>0.67788000000000004</v>
      </c>
      <c r="D3008" s="6">
        <f t="shared" si="690"/>
        <v>54230.400000000001</v>
      </c>
      <c r="E3008" s="62">
        <v>0</v>
      </c>
      <c r="F3008" s="6">
        <f t="shared" si="699"/>
        <v>0</v>
      </c>
      <c r="G3008" s="7">
        <v>0.42446</v>
      </c>
      <c r="H3008" s="6">
        <f t="shared" si="691"/>
        <v>14856.1</v>
      </c>
      <c r="I3008" s="7">
        <v>0.61092000000000002</v>
      </c>
      <c r="J3008" s="6">
        <f t="shared" si="692"/>
        <v>8552.880000000001</v>
      </c>
      <c r="K3008" s="20"/>
      <c r="L3008" s="6">
        <f t="shared" si="693"/>
        <v>40000</v>
      </c>
      <c r="M3008" s="11">
        <f t="shared" si="700"/>
        <v>0</v>
      </c>
      <c r="N3008" s="6">
        <f t="shared" si="694"/>
        <v>14230.400000000001</v>
      </c>
      <c r="O3008" s="11">
        <f t="shared" si="701"/>
        <v>625.69999999999891</v>
      </c>
      <c r="P3008" s="11">
        <f t="shared" si="695"/>
        <v>0</v>
      </c>
      <c r="Q3008" s="11">
        <f t="shared" si="702"/>
        <v>8552.880000000001</v>
      </c>
      <c r="R3008" s="11">
        <f t="shared" si="703"/>
        <v>9178.58</v>
      </c>
      <c r="S3008" s="6">
        <f t="shared" si="696"/>
        <v>0</v>
      </c>
      <c r="T3008" s="11">
        <f t="shared" si="697"/>
        <v>0</v>
      </c>
      <c r="U3008" s="11">
        <f t="shared" si="698"/>
        <v>0</v>
      </c>
      <c r="V3008" s="11">
        <f t="shared" si="704"/>
        <v>0</v>
      </c>
      <c r="W3008" s="20"/>
    </row>
    <row r="3009" spans="1:23" x14ac:dyDescent="0.25">
      <c r="A3009">
        <v>2022050515</v>
      </c>
      <c r="B3009">
        <v>5</v>
      </c>
      <c r="C3009" s="8">
        <v>0.67952000000000001</v>
      </c>
      <c r="D3009" s="6">
        <f t="shared" si="690"/>
        <v>54361.599999999999</v>
      </c>
      <c r="E3009" s="62">
        <v>0</v>
      </c>
      <c r="F3009" s="6">
        <f t="shared" si="699"/>
        <v>0</v>
      </c>
      <c r="G3009" s="7">
        <v>0.40655999999999998</v>
      </c>
      <c r="H3009" s="6">
        <f t="shared" si="691"/>
        <v>14229.599999999999</v>
      </c>
      <c r="I3009" s="7">
        <v>0.60516000000000003</v>
      </c>
      <c r="J3009" s="6">
        <f t="shared" si="692"/>
        <v>8472.24</v>
      </c>
      <c r="K3009" s="20"/>
      <c r="L3009" s="6">
        <f t="shared" si="693"/>
        <v>40000</v>
      </c>
      <c r="M3009" s="11">
        <f t="shared" si="700"/>
        <v>0</v>
      </c>
      <c r="N3009" s="6">
        <f t="shared" si="694"/>
        <v>14229.599999999999</v>
      </c>
      <c r="O3009" s="11">
        <f t="shared" si="701"/>
        <v>0</v>
      </c>
      <c r="P3009" s="11">
        <f t="shared" si="695"/>
        <v>132</v>
      </c>
      <c r="Q3009" s="11">
        <f t="shared" si="702"/>
        <v>8340.24</v>
      </c>
      <c r="R3009" s="11">
        <f t="shared" si="703"/>
        <v>8340.24</v>
      </c>
      <c r="S3009" s="6">
        <f t="shared" si="696"/>
        <v>0</v>
      </c>
      <c r="T3009" s="11">
        <f t="shared" si="697"/>
        <v>0</v>
      </c>
      <c r="U3009" s="11">
        <f t="shared" si="698"/>
        <v>0</v>
      </c>
      <c r="V3009" s="11">
        <f t="shared" si="704"/>
        <v>0</v>
      </c>
      <c r="W3009" s="20"/>
    </row>
    <row r="3010" spans="1:23" x14ac:dyDescent="0.25">
      <c r="A3010">
        <v>2022050516</v>
      </c>
      <c r="B3010">
        <v>5</v>
      </c>
      <c r="C3010" s="8">
        <v>0.68028</v>
      </c>
      <c r="D3010" s="6">
        <f t="shared" si="690"/>
        <v>54422.400000000001</v>
      </c>
      <c r="E3010" s="62">
        <v>0</v>
      </c>
      <c r="F3010" s="6">
        <f t="shared" si="699"/>
        <v>0</v>
      </c>
      <c r="G3010" s="7">
        <v>0.39911999999999997</v>
      </c>
      <c r="H3010" s="6">
        <f t="shared" si="691"/>
        <v>13969.199999999999</v>
      </c>
      <c r="I3010" s="7">
        <v>0.60485</v>
      </c>
      <c r="J3010" s="6">
        <f t="shared" si="692"/>
        <v>8467.9</v>
      </c>
      <c r="K3010" s="20"/>
      <c r="L3010" s="6">
        <f t="shared" si="693"/>
        <v>40000</v>
      </c>
      <c r="M3010" s="11">
        <f t="shared" si="700"/>
        <v>0</v>
      </c>
      <c r="N3010" s="6">
        <f t="shared" si="694"/>
        <v>13969.199999999999</v>
      </c>
      <c r="O3010" s="11">
        <f t="shared" si="701"/>
        <v>0</v>
      </c>
      <c r="P3010" s="11">
        <f t="shared" si="695"/>
        <v>453.20000000000255</v>
      </c>
      <c r="Q3010" s="11">
        <f t="shared" si="702"/>
        <v>8014.6999999999971</v>
      </c>
      <c r="R3010" s="11">
        <f t="shared" si="703"/>
        <v>8014.6999999999971</v>
      </c>
      <c r="S3010" s="6">
        <f t="shared" si="696"/>
        <v>0</v>
      </c>
      <c r="T3010" s="11">
        <f t="shared" si="697"/>
        <v>0</v>
      </c>
      <c r="U3010" s="11">
        <f t="shared" si="698"/>
        <v>0</v>
      </c>
      <c r="V3010" s="11">
        <f t="shared" si="704"/>
        <v>0</v>
      </c>
      <c r="W3010" s="20"/>
    </row>
    <row r="3011" spans="1:23" x14ac:dyDescent="0.25">
      <c r="A3011">
        <v>2022050517</v>
      </c>
      <c r="B3011">
        <v>5</v>
      </c>
      <c r="C3011" s="8">
        <v>0.69149000000000005</v>
      </c>
      <c r="D3011" s="6">
        <f t="shared" si="690"/>
        <v>55319.200000000004</v>
      </c>
      <c r="E3011" s="62">
        <v>0</v>
      </c>
      <c r="F3011" s="6">
        <f t="shared" si="699"/>
        <v>0</v>
      </c>
      <c r="G3011" s="7">
        <v>0.41066000000000003</v>
      </c>
      <c r="H3011" s="6">
        <f t="shared" si="691"/>
        <v>14373.1</v>
      </c>
      <c r="I3011" s="7">
        <v>0.56586999999999998</v>
      </c>
      <c r="J3011" s="6">
        <f t="shared" si="692"/>
        <v>7922.1799999999994</v>
      </c>
      <c r="K3011" s="20"/>
      <c r="L3011" s="6">
        <f t="shared" si="693"/>
        <v>40000</v>
      </c>
      <c r="M3011" s="11">
        <f t="shared" si="700"/>
        <v>0</v>
      </c>
      <c r="N3011" s="6">
        <f t="shared" si="694"/>
        <v>14373.1</v>
      </c>
      <c r="O3011" s="11">
        <f t="shared" si="701"/>
        <v>0</v>
      </c>
      <c r="P3011" s="11">
        <f t="shared" si="695"/>
        <v>946.100000000004</v>
      </c>
      <c r="Q3011" s="11">
        <f t="shared" si="702"/>
        <v>6976.0799999999954</v>
      </c>
      <c r="R3011" s="11">
        <f t="shared" si="703"/>
        <v>6976.0799999999954</v>
      </c>
      <c r="S3011" s="6">
        <f t="shared" si="696"/>
        <v>0</v>
      </c>
      <c r="T3011" s="11">
        <f t="shared" si="697"/>
        <v>0</v>
      </c>
      <c r="U3011" s="11">
        <f t="shared" si="698"/>
        <v>0</v>
      </c>
      <c r="V3011" s="11">
        <f t="shared" si="704"/>
        <v>0</v>
      </c>
      <c r="W3011" s="20"/>
    </row>
    <row r="3012" spans="1:23" x14ac:dyDescent="0.25">
      <c r="A3012">
        <v>2022050518</v>
      </c>
      <c r="B3012">
        <v>5</v>
      </c>
      <c r="C3012" s="8">
        <v>0.69113000000000002</v>
      </c>
      <c r="D3012" s="6">
        <f t="shared" si="690"/>
        <v>55290.400000000001</v>
      </c>
      <c r="E3012" s="62">
        <v>0</v>
      </c>
      <c r="F3012" s="6">
        <f t="shared" si="699"/>
        <v>0</v>
      </c>
      <c r="G3012" s="7">
        <v>0.40183999999999997</v>
      </c>
      <c r="H3012" s="6">
        <f t="shared" si="691"/>
        <v>14064.4</v>
      </c>
      <c r="I3012" s="7">
        <v>0.54505000000000003</v>
      </c>
      <c r="J3012" s="6">
        <f t="shared" si="692"/>
        <v>7630.7000000000007</v>
      </c>
      <c r="K3012" s="20"/>
      <c r="L3012" s="6">
        <f t="shared" si="693"/>
        <v>40000</v>
      </c>
      <c r="M3012" s="11">
        <f t="shared" si="700"/>
        <v>0</v>
      </c>
      <c r="N3012" s="6">
        <f t="shared" si="694"/>
        <v>14064.4</v>
      </c>
      <c r="O3012" s="11">
        <f t="shared" si="701"/>
        <v>0</v>
      </c>
      <c r="P3012" s="11">
        <f t="shared" si="695"/>
        <v>1226.0000000000018</v>
      </c>
      <c r="Q3012" s="11">
        <f t="shared" si="702"/>
        <v>6404.6999999999989</v>
      </c>
      <c r="R3012" s="11">
        <f t="shared" si="703"/>
        <v>6404.6999999999989</v>
      </c>
      <c r="S3012" s="6">
        <f t="shared" si="696"/>
        <v>0</v>
      </c>
      <c r="T3012" s="11">
        <f t="shared" si="697"/>
        <v>0</v>
      </c>
      <c r="U3012" s="11">
        <f t="shared" si="698"/>
        <v>0</v>
      </c>
      <c r="V3012" s="11">
        <f t="shared" si="704"/>
        <v>0</v>
      </c>
      <c r="W3012" s="20"/>
    </row>
    <row r="3013" spans="1:23" x14ac:dyDescent="0.25">
      <c r="A3013">
        <v>2022050519</v>
      </c>
      <c r="B3013">
        <v>5</v>
      </c>
      <c r="C3013" s="8">
        <v>0.67827000000000004</v>
      </c>
      <c r="D3013" s="6">
        <f t="shared" ref="D3013:D3076" si="705">D$18*C3013</f>
        <v>54261.600000000006</v>
      </c>
      <c r="E3013" s="62">
        <v>0</v>
      </c>
      <c r="F3013" s="6">
        <f t="shared" si="699"/>
        <v>0</v>
      </c>
      <c r="G3013" s="7">
        <v>0.34116000000000002</v>
      </c>
      <c r="H3013" s="6">
        <f t="shared" ref="H3013:H3076" si="706">H$18*G3013</f>
        <v>11940.6</v>
      </c>
      <c r="I3013" s="7">
        <v>0.56364999999999998</v>
      </c>
      <c r="J3013" s="6">
        <f t="shared" ref="J3013:J3076" si="707">I3013*J$18</f>
        <v>7891.0999999999995</v>
      </c>
      <c r="K3013" s="20"/>
      <c r="L3013" s="6">
        <f t="shared" si="693"/>
        <v>40000</v>
      </c>
      <c r="M3013" s="11">
        <f t="shared" si="700"/>
        <v>0</v>
      </c>
      <c r="N3013" s="6">
        <f t="shared" si="694"/>
        <v>11940.6</v>
      </c>
      <c r="O3013" s="11">
        <f t="shared" si="701"/>
        <v>0</v>
      </c>
      <c r="P3013" s="11">
        <f t="shared" si="695"/>
        <v>2321.0000000000055</v>
      </c>
      <c r="Q3013" s="11">
        <f t="shared" si="702"/>
        <v>5570.099999999994</v>
      </c>
      <c r="R3013" s="11">
        <f t="shared" si="703"/>
        <v>5570.099999999994</v>
      </c>
      <c r="S3013" s="6">
        <f t="shared" si="696"/>
        <v>0</v>
      </c>
      <c r="T3013" s="11">
        <f t="shared" si="697"/>
        <v>0</v>
      </c>
      <c r="U3013" s="11">
        <f t="shared" si="698"/>
        <v>0</v>
      </c>
      <c r="V3013" s="11">
        <f t="shared" si="704"/>
        <v>0</v>
      </c>
      <c r="W3013" s="20"/>
    </row>
    <row r="3014" spans="1:23" x14ac:dyDescent="0.25">
      <c r="A3014">
        <v>2022050520</v>
      </c>
      <c r="B3014">
        <v>5</v>
      </c>
      <c r="C3014" s="8">
        <v>0.65302000000000004</v>
      </c>
      <c r="D3014" s="6">
        <f t="shared" si="705"/>
        <v>52241.600000000006</v>
      </c>
      <c r="E3014" s="62">
        <v>0</v>
      </c>
      <c r="F3014" s="6">
        <f t="shared" si="699"/>
        <v>0</v>
      </c>
      <c r="G3014" s="7">
        <v>0.23346</v>
      </c>
      <c r="H3014" s="6">
        <f t="shared" si="706"/>
        <v>8171.1</v>
      </c>
      <c r="I3014" s="7">
        <v>0.25728000000000001</v>
      </c>
      <c r="J3014" s="6">
        <f t="shared" si="707"/>
        <v>3601.92</v>
      </c>
      <c r="K3014" s="20"/>
      <c r="L3014" s="6">
        <f t="shared" si="693"/>
        <v>40000</v>
      </c>
      <c r="M3014" s="11">
        <f t="shared" si="700"/>
        <v>0</v>
      </c>
      <c r="N3014" s="6">
        <f t="shared" si="694"/>
        <v>8171.1</v>
      </c>
      <c r="O3014" s="11">
        <f t="shared" si="701"/>
        <v>0</v>
      </c>
      <c r="P3014" s="11">
        <f t="shared" si="695"/>
        <v>3601.92</v>
      </c>
      <c r="Q3014" s="11">
        <f t="shared" si="702"/>
        <v>0</v>
      </c>
      <c r="R3014" s="11">
        <f t="shared" si="703"/>
        <v>0</v>
      </c>
      <c r="S3014" s="6">
        <f t="shared" si="696"/>
        <v>468.58000000000538</v>
      </c>
      <c r="T3014" s="11">
        <f t="shared" si="697"/>
        <v>0</v>
      </c>
      <c r="U3014" s="11">
        <f t="shared" si="698"/>
        <v>0</v>
      </c>
      <c r="V3014" s="11">
        <f t="shared" si="704"/>
        <v>468.58000000000538</v>
      </c>
      <c r="W3014" s="20"/>
    </row>
    <row r="3015" spans="1:23" x14ac:dyDescent="0.25">
      <c r="A3015">
        <v>2022050521</v>
      </c>
      <c r="B3015">
        <v>5</v>
      </c>
      <c r="C3015" s="8">
        <v>0.63112000000000001</v>
      </c>
      <c r="D3015" s="6">
        <f t="shared" si="705"/>
        <v>50489.599999999999</v>
      </c>
      <c r="E3015" s="62">
        <v>0</v>
      </c>
      <c r="F3015" s="6">
        <f t="shared" si="699"/>
        <v>0</v>
      </c>
      <c r="G3015" s="7">
        <v>0.13708000000000001</v>
      </c>
      <c r="H3015" s="6">
        <f t="shared" si="706"/>
        <v>4797.8</v>
      </c>
      <c r="I3015" s="7">
        <v>1.078E-2</v>
      </c>
      <c r="J3015" s="6">
        <f t="shared" si="707"/>
        <v>150.91999999999999</v>
      </c>
      <c r="K3015" s="20"/>
      <c r="L3015" s="6">
        <f t="shared" si="693"/>
        <v>40000</v>
      </c>
      <c r="M3015" s="11">
        <f t="shared" si="700"/>
        <v>0</v>
      </c>
      <c r="N3015" s="6">
        <f t="shared" si="694"/>
        <v>4797.8</v>
      </c>
      <c r="O3015" s="11">
        <f t="shared" si="701"/>
        <v>0</v>
      </c>
      <c r="P3015" s="11">
        <f t="shared" si="695"/>
        <v>150.91999999999999</v>
      </c>
      <c r="Q3015" s="11">
        <f t="shared" si="702"/>
        <v>0</v>
      </c>
      <c r="R3015" s="11">
        <f t="shared" si="703"/>
        <v>0</v>
      </c>
      <c r="S3015" s="6">
        <f t="shared" si="696"/>
        <v>5540.8799999999983</v>
      </c>
      <c r="T3015" s="11">
        <f t="shared" si="697"/>
        <v>0</v>
      </c>
      <c r="U3015" s="11">
        <f t="shared" si="698"/>
        <v>0</v>
      </c>
      <c r="V3015" s="11">
        <f t="shared" si="704"/>
        <v>5540.8799999999983</v>
      </c>
      <c r="W3015" s="20"/>
    </row>
    <row r="3016" spans="1:23" x14ac:dyDescent="0.25">
      <c r="A3016">
        <v>2022050522</v>
      </c>
      <c r="B3016">
        <v>5</v>
      </c>
      <c r="C3016" s="8">
        <v>0.60573999999999995</v>
      </c>
      <c r="D3016" s="6">
        <f t="shared" si="705"/>
        <v>48459.199999999997</v>
      </c>
      <c r="E3016" s="62">
        <v>0</v>
      </c>
      <c r="F3016" s="6">
        <f t="shared" si="699"/>
        <v>0</v>
      </c>
      <c r="G3016" s="7">
        <v>0.11516</v>
      </c>
      <c r="H3016" s="6">
        <f t="shared" si="706"/>
        <v>4030.6</v>
      </c>
      <c r="I3016" s="7">
        <v>0</v>
      </c>
      <c r="J3016" s="6">
        <f t="shared" si="707"/>
        <v>0</v>
      </c>
      <c r="K3016" s="20"/>
      <c r="L3016" s="6">
        <f t="shared" si="693"/>
        <v>40000</v>
      </c>
      <c r="M3016" s="11">
        <f t="shared" si="700"/>
        <v>0</v>
      </c>
      <c r="N3016" s="6">
        <f t="shared" si="694"/>
        <v>4030.6</v>
      </c>
      <c r="O3016" s="11">
        <f t="shared" si="701"/>
        <v>0</v>
      </c>
      <c r="P3016" s="11">
        <f t="shared" si="695"/>
        <v>0</v>
      </c>
      <c r="Q3016" s="11">
        <f t="shared" si="702"/>
        <v>0</v>
      </c>
      <c r="R3016" s="11">
        <f t="shared" si="703"/>
        <v>0</v>
      </c>
      <c r="S3016" s="6">
        <f t="shared" si="696"/>
        <v>4428.5999999999967</v>
      </c>
      <c r="T3016" s="11">
        <f t="shared" si="697"/>
        <v>0</v>
      </c>
      <c r="U3016" s="11">
        <f t="shared" si="698"/>
        <v>0</v>
      </c>
      <c r="V3016" s="11">
        <f t="shared" si="704"/>
        <v>4428.5999999999967</v>
      </c>
      <c r="W3016" s="20"/>
    </row>
    <row r="3017" spans="1:23" x14ac:dyDescent="0.25">
      <c r="A3017">
        <v>2022050523</v>
      </c>
      <c r="B3017">
        <v>5</v>
      </c>
      <c r="C3017" s="8">
        <v>0.56586999999999998</v>
      </c>
      <c r="D3017" s="6">
        <f t="shared" si="705"/>
        <v>45269.599999999999</v>
      </c>
      <c r="E3017" s="62">
        <v>0</v>
      </c>
      <c r="F3017" s="6">
        <f t="shared" si="699"/>
        <v>0</v>
      </c>
      <c r="G3017" s="7">
        <v>0.11419</v>
      </c>
      <c r="H3017" s="6">
        <f t="shared" si="706"/>
        <v>3996.65</v>
      </c>
      <c r="I3017" s="7">
        <v>0</v>
      </c>
      <c r="J3017" s="6">
        <f t="shared" si="707"/>
        <v>0</v>
      </c>
      <c r="K3017" s="20"/>
      <c r="L3017" s="6">
        <f t="shared" si="693"/>
        <v>40000</v>
      </c>
      <c r="M3017" s="11">
        <f t="shared" si="700"/>
        <v>0</v>
      </c>
      <c r="N3017" s="6">
        <f t="shared" si="694"/>
        <v>3996.65</v>
      </c>
      <c r="O3017" s="11">
        <f t="shared" si="701"/>
        <v>0</v>
      </c>
      <c r="P3017" s="11">
        <f t="shared" si="695"/>
        <v>0</v>
      </c>
      <c r="Q3017" s="11">
        <f t="shared" si="702"/>
        <v>0</v>
      </c>
      <c r="R3017" s="11">
        <f t="shared" si="703"/>
        <v>0</v>
      </c>
      <c r="S3017" s="6">
        <f t="shared" si="696"/>
        <v>1272.9499999999985</v>
      </c>
      <c r="T3017" s="11">
        <f t="shared" si="697"/>
        <v>0</v>
      </c>
      <c r="U3017" s="11">
        <f t="shared" si="698"/>
        <v>0</v>
      </c>
      <c r="V3017" s="11">
        <f t="shared" si="704"/>
        <v>1272.9499999999985</v>
      </c>
      <c r="W3017" s="20"/>
    </row>
    <row r="3018" spans="1:23" x14ac:dyDescent="0.25">
      <c r="A3018">
        <v>2022050524</v>
      </c>
      <c r="B3018">
        <v>5</v>
      </c>
      <c r="C3018" s="8">
        <v>0.52431000000000005</v>
      </c>
      <c r="D3018" s="6">
        <f t="shared" si="705"/>
        <v>41944.800000000003</v>
      </c>
      <c r="E3018" s="62">
        <v>0</v>
      </c>
      <c r="F3018" s="6">
        <f t="shared" si="699"/>
        <v>0</v>
      </c>
      <c r="G3018" s="7">
        <v>0.13614000000000001</v>
      </c>
      <c r="H3018" s="6">
        <f t="shared" si="706"/>
        <v>4764.9000000000005</v>
      </c>
      <c r="I3018" s="7">
        <v>0</v>
      </c>
      <c r="J3018" s="6">
        <f t="shared" si="707"/>
        <v>0</v>
      </c>
      <c r="K3018" s="20"/>
      <c r="L3018" s="6">
        <f t="shared" si="693"/>
        <v>40000</v>
      </c>
      <c r="M3018" s="11">
        <f t="shared" si="700"/>
        <v>0</v>
      </c>
      <c r="N3018" s="6">
        <f t="shared" si="694"/>
        <v>1944.8000000000029</v>
      </c>
      <c r="O3018" s="11">
        <f t="shared" si="701"/>
        <v>2820.0999999999976</v>
      </c>
      <c r="P3018" s="11">
        <f t="shared" si="695"/>
        <v>0</v>
      </c>
      <c r="Q3018" s="11">
        <f t="shared" si="702"/>
        <v>0</v>
      </c>
      <c r="R3018" s="11">
        <f t="shared" si="703"/>
        <v>2820.0999999999976</v>
      </c>
      <c r="S3018" s="6">
        <f t="shared" si="696"/>
        <v>0</v>
      </c>
      <c r="T3018" s="11">
        <f t="shared" si="697"/>
        <v>0</v>
      </c>
      <c r="U3018" s="11">
        <f t="shared" si="698"/>
        <v>0</v>
      </c>
      <c r="V3018" s="11">
        <f t="shared" si="704"/>
        <v>0</v>
      </c>
      <c r="W3018" s="20"/>
    </row>
    <row r="3019" spans="1:23" x14ac:dyDescent="0.25">
      <c r="A3019">
        <v>2022050601</v>
      </c>
      <c r="B3019">
        <v>6</v>
      </c>
      <c r="C3019" s="8">
        <v>0.49138999999999999</v>
      </c>
      <c r="D3019" s="6">
        <f t="shared" si="705"/>
        <v>39311.199999999997</v>
      </c>
      <c r="E3019" s="62">
        <v>0</v>
      </c>
      <c r="F3019" s="6">
        <f t="shared" si="699"/>
        <v>0</v>
      </c>
      <c r="G3019" s="7">
        <v>0.18087</v>
      </c>
      <c r="H3019" s="6">
        <f t="shared" si="706"/>
        <v>6330.45</v>
      </c>
      <c r="I3019" s="7">
        <v>0</v>
      </c>
      <c r="J3019" s="6">
        <f t="shared" si="707"/>
        <v>0</v>
      </c>
      <c r="K3019" s="20"/>
      <c r="L3019" s="6">
        <f t="shared" si="693"/>
        <v>39311.199999999997</v>
      </c>
      <c r="M3019" s="11">
        <f t="shared" si="700"/>
        <v>688.80000000000291</v>
      </c>
      <c r="N3019" s="6">
        <f t="shared" si="694"/>
        <v>0</v>
      </c>
      <c r="O3019" s="11">
        <f t="shared" si="701"/>
        <v>6330.45</v>
      </c>
      <c r="P3019" s="11">
        <f t="shared" si="695"/>
        <v>0</v>
      </c>
      <c r="Q3019" s="11">
        <f t="shared" si="702"/>
        <v>0</v>
      </c>
      <c r="R3019" s="11">
        <f t="shared" si="703"/>
        <v>7019.2500000000027</v>
      </c>
      <c r="S3019" s="6">
        <f t="shared" si="696"/>
        <v>0</v>
      </c>
      <c r="T3019" s="11">
        <f t="shared" si="697"/>
        <v>0</v>
      </c>
      <c r="U3019" s="11">
        <f t="shared" si="698"/>
        <v>0</v>
      </c>
      <c r="V3019" s="11">
        <f t="shared" si="704"/>
        <v>0</v>
      </c>
      <c r="W3019" s="20"/>
    </row>
    <row r="3020" spans="1:23" x14ac:dyDescent="0.25">
      <c r="A3020">
        <v>2022050602</v>
      </c>
      <c r="B3020">
        <v>6</v>
      </c>
      <c r="C3020" s="8">
        <v>0.46901999999999999</v>
      </c>
      <c r="D3020" s="6">
        <f t="shared" si="705"/>
        <v>37521.599999999999</v>
      </c>
      <c r="E3020" s="62">
        <v>0</v>
      </c>
      <c r="F3020" s="6">
        <f t="shared" si="699"/>
        <v>0</v>
      </c>
      <c r="G3020" s="7">
        <v>0.2324</v>
      </c>
      <c r="H3020" s="6">
        <f t="shared" si="706"/>
        <v>8134</v>
      </c>
      <c r="I3020" s="7">
        <v>0</v>
      </c>
      <c r="J3020" s="6">
        <f t="shared" si="707"/>
        <v>0</v>
      </c>
      <c r="K3020" s="20"/>
      <c r="L3020" s="6">
        <f t="shared" si="693"/>
        <v>37521.599999999999</v>
      </c>
      <c r="M3020" s="11">
        <f t="shared" si="700"/>
        <v>2478.4000000000015</v>
      </c>
      <c r="N3020" s="6">
        <f t="shared" si="694"/>
        <v>0</v>
      </c>
      <c r="O3020" s="11">
        <f t="shared" si="701"/>
        <v>8134</v>
      </c>
      <c r="P3020" s="11">
        <f t="shared" si="695"/>
        <v>0</v>
      </c>
      <c r="Q3020" s="11">
        <f t="shared" si="702"/>
        <v>0</v>
      </c>
      <c r="R3020" s="11">
        <f t="shared" si="703"/>
        <v>10612.400000000001</v>
      </c>
      <c r="S3020" s="6">
        <f t="shared" si="696"/>
        <v>0</v>
      </c>
      <c r="T3020" s="11">
        <f t="shared" si="697"/>
        <v>0</v>
      </c>
      <c r="U3020" s="11">
        <f t="shared" si="698"/>
        <v>0</v>
      </c>
      <c r="V3020" s="11">
        <f t="shared" si="704"/>
        <v>0</v>
      </c>
      <c r="W3020" s="20"/>
    </row>
    <row r="3021" spans="1:23" x14ac:dyDescent="0.25">
      <c r="A3021">
        <v>2022050603</v>
      </c>
      <c r="B3021">
        <v>6</v>
      </c>
      <c r="C3021" s="8">
        <v>0.45872000000000002</v>
      </c>
      <c r="D3021" s="6">
        <f t="shared" si="705"/>
        <v>36697.599999999999</v>
      </c>
      <c r="E3021" s="62">
        <v>0</v>
      </c>
      <c r="F3021" s="6">
        <f t="shared" si="699"/>
        <v>0</v>
      </c>
      <c r="G3021" s="7">
        <v>0.31304999999999999</v>
      </c>
      <c r="H3021" s="6">
        <f t="shared" si="706"/>
        <v>10956.75</v>
      </c>
      <c r="I3021" s="7">
        <v>0</v>
      </c>
      <c r="J3021" s="6">
        <f t="shared" si="707"/>
        <v>0</v>
      </c>
      <c r="K3021" s="20"/>
      <c r="L3021" s="6">
        <f t="shared" si="693"/>
        <v>36697.599999999999</v>
      </c>
      <c r="M3021" s="11">
        <f t="shared" si="700"/>
        <v>3302.4000000000015</v>
      </c>
      <c r="N3021" s="6">
        <f t="shared" si="694"/>
        <v>0</v>
      </c>
      <c r="O3021" s="11">
        <f t="shared" si="701"/>
        <v>10956.75</v>
      </c>
      <c r="P3021" s="11">
        <f t="shared" si="695"/>
        <v>0</v>
      </c>
      <c r="Q3021" s="11">
        <f t="shared" si="702"/>
        <v>0</v>
      </c>
      <c r="R3021" s="11">
        <f t="shared" si="703"/>
        <v>14259.150000000001</v>
      </c>
      <c r="S3021" s="6">
        <f t="shared" si="696"/>
        <v>0</v>
      </c>
      <c r="T3021" s="11">
        <f t="shared" si="697"/>
        <v>0</v>
      </c>
      <c r="U3021" s="11">
        <f t="shared" si="698"/>
        <v>0</v>
      </c>
      <c r="V3021" s="11">
        <f t="shared" si="704"/>
        <v>0</v>
      </c>
      <c r="W3021" s="20"/>
    </row>
    <row r="3022" spans="1:23" x14ac:dyDescent="0.25">
      <c r="A3022">
        <v>2022050604</v>
      </c>
      <c r="B3022">
        <v>6</v>
      </c>
      <c r="C3022" s="8">
        <v>0.45080999999999999</v>
      </c>
      <c r="D3022" s="6">
        <f t="shared" si="705"/>
        <v>36064.799999999996</v>
      </c>
      <c r="E3022" s="62">
        <v>0</v>
      </c>
      <c r="F3022" s="6">
        <f t="shared" si="699"/>
        <v>0</v>
      </c>
      <c r="G3022" s="7">
        <v>0.33729999999999999</v>
      </c>
      <c r="H3022" s="6">
        <f t="shared" si="706"/>
        <v>11805.5</v>
      </c>
      <c r="I3022" s="7">
        <v>0</v>
      </c>
      <c r="J3022" s="6">
        <f t="shared" si="707"/>
        <v>0</v>
      </c>
      <c r="K3022" s="20"/>
      <c r="L3022" s="6">
        <f t="shared" si="693"/>
        <v>36064.799999999996</v>
      </c>
      <c r="M3022" s="11">
        <f t="shared" si="700"/>
        <v>3935.2000000000044</v>
      </c>
      <c r="N3022" s="6">
        <f t="shared" si="694"/>
        <v>0</v>
      </c>
      <c r="O3022" s="11">
        <f t="shared" si="701"/>
        <v>11805.5</v>
      </c>
      <c r="P3022" s="11">
        <f t="shared" si="695"/>
        <v>0</v>
      </c>
      <c r="Q3022" s="11">
        <f t="shared" si="702"/>
        <v>0</v>
      </c>
      <c r="R3022" s="11">
        <f t="shared" si="703"/>
        <v>15740.700000000004</v>
      </c>
      <c r="S3022" s="6">
        <f t="shared" si="696"/>
        <v>0</v>
      </c>
      <c r="T3022" s="11">
        <f t="shared" si="697"/>
        <v>0</v>
      </c>
      <c r="U3022" s="11">
        <f t="shared" si="698"/>
        <v>0</v>
      </c>
      <c r="V3022" s="11">
        <f t="shared" si="704"/>
        <v>0</v>
      </c>
      <c r="W3022" s="20"/>
    </row>
    <row r="3023" spans="1:23" x14ac:dyDescent="0.25">
      <c r="A3023">
        <v>2022050605</v>
      </c>
      <c r="B3023">
        <v>6</v>
      </c>
      <c r="C3023" s="8">
        <v>0.45191999999999999</v>
      </c>
      <c r="D3023" s="6">
        <f t="shared" si="705"/>
        <v>36153.599999999999</v>
      </c>
      <c r="E3023" s="62">
        <v>0</v>
      </c>
      <c r="F3023" s="6">
        <f t="shared" si="699"/>
        <v>0</v>
      </c>
      <c r="G3023" s="7">
        <v>0.33449000000000001</v>
      </c>
      <c r="H3023" s="6">
        <f t="shared" si="706"/>
        <v>11707.15</v>
      </c>
      <c r="I3023" s="7">
        <v>0</v>
      </c>
      <c r="J3023" s="6">
        <f t="shared" si="707"/>
        <v>0</v>
      </c>
      <c r="K3023" s="20"/>
      <c r="L3023" s="6">
        <f t="shared" si="693"/>
        <v>36153.599999999999</v>
      </c>
      <c r="M3023" s="11">
        <f t="shared" si="700"/>
        <v>3846.4000000000015</v>
      </c>
      <c r="N3023" s="6">
        <f t="shared" si="694"/>
        <v>0</v>
      </c>
      <c r="O3023" s="11">
        <f t="shared" si="701"/>
        <v>11707.15</v>
      </c>
      <c r="P3023" s="11">
        <f t="shared" si="695"/>
        <v>0</v>
      </c>
      <c r="Q3023" s="11">
        <f t="shared" si="702"/>
        <v>0</v>
      </c>
      <c r="R3023" s="11">
        <f t="shared" si="703"/>
        <v>15553.550000000001</v>
      </c>
      <c r="S3023" s="6">
        <f t="shared" si="696"/>
        <v>0</v>
      </c>
      <c r="T3023" s="11">
        <f t="shared" si="697"/>
        <v>0</v>
      </c>
      <c r="U3023" s="11">
        <f t="shared" si="698"/>
        <v>0</v>
      </c>
      <c r="V3023" s="11">
        <f t="shared" si="704"/>
        <v>0</v>
      </c>
      <c r="W3023" s="20"/>
    </row>
    <row r="3024" spans="1:23" x14ac:dyDescent="0.25">
      <c r="A3024">
        <v>2022050606</v>
      </c>
      <c r="B3024">
        <v>6</v>
      </c>
      <c r="C3024" s="8">
        <v>0.46639999999999998</v>
      </c>
      <c r="D3024" s="6">
        <f t="shared" si="705"/>
        <v>37312</v>
      </c>
      <c r="E3024" s="62">
        <v>0</v>
      </c>
      <c r="F3024" s="6">
        <f t="shared" si="699"/>
        <v>0</v>
      </c>
      <c r="G3024" s="7">
        <v>0.31892999999999999</v>
      </c>
      <c r="H3024" s="6">
        <f t="shared" si="706"/>
        <v>11162.55</v>
      </c>
      <c r="I3024" s="7">
        <v>0</v>
      </c>
      <c r="J3024" s="6">
        <f t="shared" si="707"/>
        <v>0</v>
      </c>
      <c r="K3024" s="20"/>
      <c r="L3024" s="6">
        <f t="shared" si="693"/>
        <v>37312</v>
      </c>
      <c r="M3024" s="11">
        <f t="shared" si="700"/>
        <v>2688</v>
      </c>
      <c r="N3024" s="6">
        <f t="shared" si="694"/>
        <v>0</v>
      </c>
      <c r="O3024" s="11">
        <f t="shared" si="701"/>
        <v>11162.55</v>
      </c>
      <c r="P3024" s="11">
        <f t="shared" si="695"/>
        <v>0</v>
      </c>
      <c r="Q3024" s="11">
        <f t="shared" si="702"/>
        <v>0</v>
      </c>
      <c r="R3024" s="11">
        <f t="shared" si="703"/>
        <v>13850.55</v>
      </c>
      <c r="S3024" s="6">
        <f t="shared" si="696"/>
        <v>0</v>
      </c>
      <c r="T3024" s="11">
        <f t="shared" si="697"/>
        <v>0</v>
      </c>
      <c r="U3024" s="11">
        <f t="shared" si="698"/>
        <v>0</v>
      </c>
      <c r="V3024" s="11">
        <f t="shared" si="704"/>
        <v>0</v>
      </c>
      <c r="W3024" s="20"/>
    </row>
    <row r="3025" spans="1:23" x14ac:dyDescent="0.25">
      <c r="A3025">
        <v>2022050607</v>
      </c>
      <c r="B3025">
        <v>6</v>
      </c>
      <c r="C3025" s="8">
        <v>0.49392000000000003</v>
      </c>
      <c r="D3025" s="6">
        <f t="shared" si="705"/>
        <v>39513.599999999999</v>
      </c>
      <c r="E3025" s="62">
        <v>0</v>
      </c>
      <c r="F3025" s="6">
        <f t="shared" si="699"/>
        <v>0</v>
      </c>
      <c r="G3025" s="7">
        <v>0.28012999999999999</v>
      </c>
      <c r="H3025" s="6">
        <f t="shared" si="706"/>
        <v>9804.5499999999993</v>
      </c>
      <c r="I3025" s="7">
        <v>1.34E-3</v>
      </c>
      <c r="J3025" s="6">
        <f t="shared" si="707"/>
        <v>18.760000000000002</v>
      </c>
      <c r="K3025" s="20"/>
      <c r="L3025" s="6">
        <f t="shared" si="693"/>
        <v>39513.599999999999</v>
      </c>
      <c r="M3025" s="11">
        <f t="shared" si="700"/>
        <v>486.40000000000146</v>
      </c>
      <c r="N3025" s="6">
        <f t="shared" si="694"/>
        <v>0</v>
      </c>
      <c r="O3025" s="11">
        <f t="shared" si="701"/>
        <v>9804.5499999999993</v>
      </c>
      <c r="P3025" s="11">
        <f t="shared" si="695"/>
        <v>0</v>
      </c>
      <c r="Q3025" s="11">
        <f t="shared" si="702"/>
        <v>18.760000000000002</v>
      </c>
      <c r="R3025" s="11">
        <f t="shared" si="703"/>
        <v>10309.710000000001</v>
      </c>
      <c r="S3025" s="6">
        <f t="shared" si="696"/>
        <v>0</v>
      </c>
      <c r="T3025" s="11">
        <f t="shared" si="697"/>
        <v>0</v>
      </c>
      <c r="U3025" s="11">
        <f t="shared" si="698"/>
        <v>0</v>
      </c>
      <c r="V3025" s="11">
        <f t="shared" si="704"/>
        <v>0</v>
      </c>
      <c r="W3025" s="20"/>
    </row>
    <row r="3026" spans="1:23" x14ac:dyDescent="0.25">
      <c r="A3026">
        <v>2022050608</v>
      </c>
      <c r="B3026">
        <v>6</v>
      </c>
      <c r="C3026" s="8">
        <v>0.51099000000000006</v>
      </c>
      <c r="D3026" s="6">
        <f t="shared" si="705"/>
        <v>40879.200000000004</v>
      </c>
      <c r="E3026" s="62">
        <v>0</v>
      </c>
      <c r="F3026" s="6">
        <f t="shared" si="699"/>
        <v>0</v>
      </c>
      <c r="G3026" s="7">
        <v>0.22142999999999999</v>
      </c>
      <c r="H3026" s="6">
        <f t="shared" si="706"/>
        <v>7750.0499999999993</v>
      </c>
      <c r="I3026" s="7">
        <v>0.14324999999999999</v>
      </c>
      <c r="J3026" s="6">
        <f t="shared" si="707"/>
        <v>2005.4999999999998</v>
      </c>
      <c r="K3026" s="20"/>
      <c r="L3026" s="6">
        <f t="shared" si="693"/>
        <v>40000</v>
      </c>
      <c r="M3026" s="11">
        <f t="shared" si="700"/>
        <v>0</v>
      </c>
      <c r="N3026" s="6">
        <f t="shared" si="694"/>
        <v>879.20000000000437</v>
      </c>
      <c r="O3026" s="11">
        <f t="shared" si="701"/>
        <v>6870.8499999999949</v>
      </c>
      <c r="P3026" s="11">
        <f t="shared" si="695"/>
        <v>0</v>
      </c>
      <c r="Q3026" s="11">
        <f t="shared" si="702"/>
        <v>2005.4999999999998</v>
      </c>
      <c r="R3026" s="11">
        <f t="shared" si="703"/>
        <v>8876.3499999999949</v>
      </c>
      <c r="S3026" s="6">
        <f t="shared" si="696"/>
        <v>0</v>
      </c>
      <c r="T3026" s="11">
        <f t="shared" si="697"/>
        <v>0</v>
      </c>
      <c r="U3026" s="11">
        <f t="shared" si="698"/>
        <v>0</v>
      </c>
      <c r="V3026" s="11">
        <f t="shared" si="704"/>
        <v>0</v>
      </c>
      <c r="W3026" s="20"/>
    </row>
    <row r="3027" spans="1:23" x14ac:dyDescent="0.25">
      <c r="A3027">
        <v>2022050609</v>
      </c>
      <c r="B3027">
        <v>6</v>
      </c>
      <c r="C3027" s="8">
        <v>0.53027999999999997</v>
      </c>
      <c r="D3027" s="6">
        <f t="shared" si="705"/>
        <v>42422.400000000001</v>
      </c>
      <c r="E3027" s="62">
        <v>0</v>
      </c>
      <c r="F3027" s="6">
        <f t="shared" si="699"/>
        <v>0</v>
      </c>
      <c r="G3027" s="7">
        <v>0.17113</v>
      </c>
      <c r="H3027" s="6">
        <f t="shared" si="706"/>
        <v>5989.55</v>
      </c>
      <c r="I3027" s="7">
        <v>0.56588000000000005</v>
      </c>
      <c r="J3027" s="6">
        <f t="shared" si="707"/>
        <v>7922.3200000000006</v>
      </c>
      <c r="K3027" s="20"/>
      <c r="L3027" s="6">
        <f t="shared" si="693"/>
        <v>40000</v>
      </c>
      <c r="M3027" s="11">
        <f t="shared" si="700"/>
        <v>0</v>
      </c>
      <c r="N3027" s="6">
        <f t="shared" si="694"/>
        <v>2422.4000000000015</v>
      </c>
      <c r="O3027" s="11">
        <f t="shared" si="701"/>
        <v>3567.1499999999987</v>
      </c>
      <c r="P3027" s="11">
        <f t="shared" si="695"/>
        <v>0</v>
      </c>
      <c r="Q3027" s="11">
        <f t="shared" si="702"/>
        <v>7922.3200000000006</v>
      </c>
      <c r="R3027" s="11">
        <f t="shared" si="703"/>
        <v>11489.47</v>
      </c>
      <c r="S3027" s="6">
        <f t="shared" si="696"/>
        <v>0</v>
      </c>
      <c r="T3027" s="11">
        <f t="shared" si="697"/>
        <v>0</v>
      </c>
      <c r="U3027" s="11">
        <f t="shared" si="698"/>
        <v>0</v>
      </c>
      <c r="V3027" s="11">
        <f t="shared" si="704"/>
        <v>0</v>
      </c>
      <c r="W3027" s="20"/>
    </row>
    <row r="3028" spans="1:23" x14ac:dyDescent="0.25">
      <c r="A3028">
        <v>2022050610</v>
      </c>
      <c r="B3028">
        <v>6</v>
      </c>
      <c r="C3028" s="8">
        <v>0.55383000000000004</v>
      </c>
      <c r="D3028" s="6">
        <f t="shared" si="705"/>
        <v>44306.400000000001</v>
      </c>
      <c r="E3028" s="62">
        <v>0</v>
      </c>
      <c r="F3028" s="6">
        <f t="shared" si="699"/>
        <v>0</v>
      </c>
      <c r="G3028" s="7">
        <v>0.17219000000000001</v>
      </c>
      <c r="H3028" s="6">
        <f t="shared" si="706"/>
        <v>6026.6500000000005</v>
      </c>
      <c r="I3028" s="7">
        <v>0.73426000000000002</v>
      </c>
      <c r="J3028" s="6">
        <f t="shared" si="707"/>
        <v>10279.640000000001</v>
      </c>
      <c r="K3028" s="20"/>
      <c r="L3028" s="6">
        <f t="shared" ref="L3028:L3091" si="708">IF(D3028-F3028&gt;C$17,C$17,D3028-F3028)</f>
        <v>40000</v>
      </c>
      <c r="M3028" s="11">
        <f t="shared" si="700"/>
        <v>0</v>
      </c>
      <c r="N3028" s="6">
        <f t="shared" ref="N3028:N3091" si="709">IF(D3028-F3028-L3028&gt;H3028,H3028,D3028-F3028-L3028)</f>
        <v>4306.4000000000015</v>
      </c>
      <c r="O3028" s="11">
        <f t="shared" si="701"/>
        <v>1720.2499999999991</v>
      </c>
      <c r="P3028" s="11">
        <f t="shared" ref="P3028:P3091" si="710">IF(D3028-F3028-L3028-N3028&gt;J3028,J3028,D3028-F3028-L3028-N3028)</f>
        <v>0</v>
      </c>
      <c r="Q3028" s="11">
        <f t="shared" si="702"/>
        <v>10279.640000000001</v>
      </c>
      <c r="R3028" s="11">
        <f t="shared" si="703"/>
        <v>11999.89</v>
      </c>
      <c r="S3028" s="6">
        <f t="shared" ref="S3028:S3091" si="711">D3028-F3028-L3028-N3028-P3028</f>
        <v>0</v>
      </c>
      <c r="T3028" s="11">
        <f t="shared" ref="T3028:T3091" si="712">IF(T3027-AD$23+AD$24*R3028-S3028&gt;T$19,T$19,IF(T3027-AD$23+AD$24*R3028-S3028&lt;0,0,T3027-AD$23+AD$24*R3028-S3028))</f>
        <v>0</v>
      </c>
      <c r="U3028" s="11">
        <f t="shared" ref="U3028:U3091" si="713">IF(T3027-AD$23-T3028&gt;0,T3027-AD$23-T3028,0)</f>
        <v>0</v>
      </c>
      <c r="V3028" s="11">
        <f t="shared" si="704"/>
        <v>0</v>
      </c>
      <c r="W3028" s="20"/>
    </row>
    <row r="3029" spans="1:23" x14ac:dyDescent="0.25">
      <c r="A3029">
        <v>2022050611</v>
      </c>
      <c r="B3029">
        <v>6</v>
      </c>
      <c r="C3029" s="8">
        <v>0.58538000000000001</v>
      </c>
      <c r="D3029" s="6">
        <f t="shared" si="705"/>
        <v>46830.400000000001</v>
      </c>
      <c r="E3029" s="62">
        <v>0</v>
      </c>
      <c r="F3029" s="6">
        <f t="shared" ref="F3029:F3092" si="714">F$18*E3029</f>
        <v>0</v>
      </c>
      <c r="G3029" s="7">
        <v>0.19524</v>
      </c>
      <c r="H3029" s="6">
        <f t="shared" si="706"/>
        <v>6833.4</v>
      </c>
      <c r="I3029" s="7">
        <v>0.76671999999999996</v>
      </c>
      <c r="J3029" s="6">
        <f t="shared" si="707"/>
        <v>10734.08</v>
      </c>
      <c r="K3029" s="20"/>
      <c r="L3029" s="6">
        <f t="shared" si="708"/>
        <v>40000</v>
      </c>
      <c r="M3029" s="11">
        <f t="shared" ref="M3029:M3092" si="715">C$17-L3029</f>
        <v>0</v>
      </c>
      <c r="N3029" s="6">
        <f t="shared" si="709"/>
        <v>6830.4000000000015</v>
      </c>
      <c r="O3029" s="11">
        <f t="shared" ref="O3029:O3092" si="716">H3029-N3029</f>
        <v>2.999999999998181</v>
      </c>
      <c r="P3029" s="11">
        <f t="shared" si="710"/>
        <v>0</v>
      </c>
      <c r="Q3029" s="11">
        <f t="shared" ref="Q3029:Q3092" si="717">J3029-P3029</f>
        <v>10734.08</v>
      </c>
      <c r="R3029" s="11">
        <f t="shared" ref="R3029:R3092" si="718">M3029+O3029+Q3029</f>
        <v>10737.079999999998</v>
      </c>
      <c r="S3029" s="6">
        <f t="shared" si="711"/>
        <v>0</v>
      </c>
      <c r="T3029" s="11">
        <f t="shared" si="712"/>
        <v>0</v>
      </c>
      <c r="U3029" s="11">
        <f t="shared" si="713"/>
        <v>0</v>
      </c>
      <c r="V3029" s="11">
        <f t="shared" ref="V3029:V3092" si="719">D3029-F3029-L3029-N3029-P3029-U3029</f>
        <v>0</v>
      </c>
      <c r="W3029" s="20"/>
    </row>
    <row r="3030" spans="1:23" x14ac:dyDescent="0.25">
      <c r="A3030">
        <v>2022050612</v>
      </c>
      <c r="B3030">
        <v>6</v>
      </c>
      <c r="C3030" s="8">
        <v>0.62131000000000003</v>
      </c>
      <c r="D3030" s="6">
        <f t="shared" si="705"/>
        <v>49704.800000000003</v>
      </c>
      <c r="E3030" s="62">
        <v>0</v>
      </c>
      <c r="F3030" s="6">
        <f t="shared" si="714"/>
        <v>0</v>
      </c>
      <c r="G3030" s="7">
        <v>0.1946</v>
      </c>
      <c r="H3030" s="6">
        <f t="shared" si="706"/>
        <v>6811</v>
      </c>
      <c r="I3030" s="7">
        <v>0.78081999999999996</v>
      </c>
      <c r="J3030" s="6">
        <f t="shared" si="707"/>
        <v>10931.48</v>
      </c>
      <c r="K3030" s="20"/>
      <c r="L3030" s="6">
        <f t="shared" si="708"/>
        <v>40000</v>
      </c>
      <c r="M3030" s="11">
        <f t="shared" si="715"/>
        <v>0</v>
      </c>
      <c r="N3030" s="6">
        <f t="shared" si="709"/>
        <v>6811</v>
      </c>
      <c r="O3030" s="11">
        <f t="shared" si="716"/>
        <v>0</v>
      </c>
      <c r="P3030" s="11">
        <f t="shared" si="710"/>
        <v>2893.8000000000029</v>
      </c>
      <c r="Q3030" s="11">
        <f t="shared" si="717"/>
        <v>8037.6799999999967</v>
      </c>
      <c r="R3030" s="11">
        <f t="shared" si="718"/>
        <v>8037.6799999999967</v>
      </c>
      <c r="S3030" s="6">
        <f t="shared" si="711"/>
        <v>0</v>
      </c>
      <c r="T3030" s="11">
        <f t="shared" si="712"/>
        <v>0</v>
      </c>
      <c r="U3030" s="11">
        <f t="shared" si="713"/>
        <v>0</v>
      </c>
      <c r="V3030" s="11">
        <f t="shared" si="719"/>
        <v>0</v>
      </c>
      <c r="W3030" s="20"/>
    </row>
    <row r="3031" spans="1:23" x14ac:dyDescent="0.25">
      <c r="A3031">
        <v>2022050613</v>
      </c>
      <c r="B3031">
        <v>6</v>
      </c>
      <c r="C3031" s="8">
        <v>0.65871000000000002</v>
      </c>
      <c r="D3031" s="6">
        <f t="shared" si="705"/>
        <v>52696.800000000003</v>
      </c>
      <c r="E3031" s="62">
        <v>0</v>
      </c>
      <c r="F3031" s="6">
        <f t="shared" si="714"/>
        <v>0</v>
      </c>
      <c r="G3031" s="7">
        <v>0.17435999999999999</v>
      </c>
      <c r="H3031" s="6">
        <f t="shared" si="706"/>
        <v>6102.5999999999995</v>
      </c>
      <c r="I3031" s="7">
        <v>0.78098999999999996</v>
      </c>
      <c r="J3031" s="6">
        <f t="shared" si="707"/>
        <v>10933.859999999999</v>
      </c>
      <c r="K3031" s="20"/>
      <c r="L3031" s="6">
        <f t="shared" si="708"/>
        <v>40000</v>
      </c>
      <c r="M3031" s="11">
        <f t="shared" si="715"/>
        <v>0</v>
      </c>
      <c r="N3031" s="6">
        <f t="shared" si="709"/>
        <v>6102.5999999999995</v>
      </c>
      <c r="O3031" s="11">
        <f t="shared" si="716"/>
        <v>0</v>
      </c>
      <c r="P3031" s="11">
        <f t="shared" si="710"/>
        <v>6594.2000000000035</v>
      </c>
      <c r="Q3031" s="11">
        <f t="shared" si="717"/>
        <v>4339.6599999999953</v>
      </c>
      <c r="R3031" s="11">
        <f t="shared" si="718"/>
        <v>4339.6599999999953</v>
      </c>
      <c r="S3031" s="6">
        <f t="shared" si="711"/>
        <v>0</v>
      </c>
      <c r="T3031" s="11">
        <f t="shared" si="712"/>
        <v>0</v>
      </c>
      <c r="U3031" s="11">
        <f t="shared" si="713"/>
        <v>0</v>
      </c>
      <c r="V3031" s="11">
        <f t="shared" si="719"/>
        <v>0</v>
      </c>
      <c r="W3031" s="20"/>
    </row>
    <row r="3032" spans="1:23" x14ac:dyDescent="0.25">
      <c r="A3032">
        <v>2022050614</v>
      </c>
      <c r="B3032">
        <v>6</v>
      </c>
      <c r="C3032" s="8">
        <v>0.69664000000000004</v>
      </c>
      <c r="D3032" s="6">
        <f t="shared" si="705"/>
        <v>55731.200000000004</v>
      </c>
      <c r="E3032" s="62">
        <v>0</v>
      </c>
      <c r="F3032" s="6">
        <f t="shared" si="714"/>
        <v>0</v>
      </c>
      <c r="G3032" s="7">
        <v>0.15847</v>
      </c>
      <c r="H3032" s="6">
        <f t="shared" si="706"/>
        <v>5546.45</v>
      </c>
      <c r="I3032" s="7">
        <v>0.77851000000000004</v>
      </c>
      <c r="J3032" s="6">
        <f t="shared" si="707"/>
        <v>10899.140000000001</v>
      </c>
      <c r="K3032" s="20"/>
      <c r="L3032" s="6">
        <f t="shared" si="708"/>
        <v>40000</v>
      </c>
      <c r="M3032" s="11">
        <f t="shared" si="715"/>
        <v>0</v>
      </c>
      <c r="N3032" s="6">
        <f t="shared" si="709"/>
        <v>5546.45</v>
      </c>
      <c r="O3032" s="11">
        <f t="shared" si="716"/>
        <v>0</v>
      </c>
      <c r="P3032" s="11">
        <f t="shared" si="710"/>
        <v>10184.750000000004</v>
      </c>
      <c r="Q3032" s="11">
        <f t="shared" si="717"/>
        <v>714.3899999999976</v>
      </c>
      <c r="R3032" s="11">
        <f t="shared" si="718"/>
        <v>714.3899999999976</v>
      </c>
      <c r="S3032" s="6">
        <f t="shared" si="711"/>
        <v>0</v>
      </c>
      <c r="T3032" s="11">
        <f t="shared" si="712"/>
        <v>0</v>
      </c>
      <c r="U3032" s="11">
        <f t="shared" si="713"/>
        <v>0</v>
      </c>
      <c r="V3032" s="11">
        <f t="shared" si="719"/>
        <v>0</v>
      </c>
      <c r="W3032" s="20"/>
    </row>
    <row r="3033" spans="1:23" x14ac:dyDescent="0.25">
      <c r="A3033">
        <v>2022050615</v>
      </c>
      <c r="B3033">
        <v>6</v>
      </c>
      <c r="C3033" s="8">
        <v>0.73087999999999997</v>
      </c>
      <c r="D3033" s="6">
        <f t="shared" si="705"/>
        <v>58470.400000000001</v>
      </c>
      <c r="E3033" s="62">
        <v>0</v>
      </c>
      <c r="F3033" s="6">
        <f t="shared" si="714"/>
        <v>0</v>
      </c>
      <c r="G3033" s="7">
        <v>0.18195</v>
      </c>
      <c r="H3033" s="6">
        <f t="shared" si="706"/>
        <v>6368.25</v>
      </c>
      <c r="I3033" s="7">
        <v>0.77481</v>
      </c>
      <c r="J3033" s="6">
        <f t="shared" si="707"/>
        <v>10847.34</v>
      </c>
      <c r="K3033" s="20"/>
      <c r="L3033" s="6">
        <f t="shared" si="708"/>
        <v>40000</v>
      </c>
      <c r="M3033" s="11">
        <f t="shared" si="715"/>
        <v>0</v>
      </c>
      <c r="N3033" s="6">
        <f t="shared" si="709"/>
        <v>6368.25</v>
      </c>
      <c r="O3033" s="11">
        <f t="shared" si="716"/>
        <v>0</v>
      </c>
      <c r="P3033" s="11">
        <f t="shared" si="710"/>
        <v>10847.34</v>
      </c>
      <c r="Q3033" s="11">
        <f t="shared" si="717"/>
        <v>0</v>
      </c>
      <c r="R3033" s="11">
        <f t="shared" si="718"/>
        <v>0</v>
      </c>
      <c r="S3033" s="6">
        <f t="shared" si="711"/>
        <v>1254.8100000000013</v>
      </c>
      <c r="T3033" s="11">
        <f t="shared" si="712"/>
        <v>0</v>
      </c>
      <c r="U3033" s="11">
        <f t="shared" si="713"/>
        <v>0</v>
      </c>
      <c r="V3033" s="11">
        <f t="shared" si="719"/>
        <v>1254.8100000000013</v>
      </c>
      <c r="W3033" s="20"/>
    </row>
    <row r="3034" spans="1:23" x14ac:dyDescent="0.25">
      <c r="A3034">
        <v>2022050616</v>
      </c>
      <c r="B3034">
        <v>6</v>
      </c>
      <c r="C3034" s="8">
        <v>0.75858000000000003</v>
      </c>
      <c r="D3034" s="6">
        <f t="shared" si="705"/>
        <v>60686.400000000001</v>
      </c>
      <c r="E3034" s="62">
        <v>0</v>
      </c>
      <c r="F3034" s="6">
        <f t="shared" si="714"/>
        <v>0</v>
      </c>
      <c r="G3034" s="7">
        <v>0.19714000000000001</v>
      </c>
      <c r="H3034" s="6">
        <f t="shared" si="706"/>
        <v>6899.9000000000005</v>
      </c>
      <c r="I3034" s="7">
        <v>0.76571</v>
      </c>
      <c r="J3034" s="6">
        <f t="shared" si="707"/>
        <v>10719.94</v>
      </c>
      <c r="K3034" s="20"/>
      <c r="L3034" s="6">
        <f t="shared" si="708"/>
        <v>40000</v>
      </c>
      <c r="M3034" s="11">
        <f t="shared" si="715"/>
        <v>0</v>
      </c>
      <c r="N3034" s="6">
        <f t="shared" si="709"/>
        <v>6899.9000000000005</v>
      </c>
      <c r="O3034" s="11">
        <f t="shared" si="716"/>
        <v>0</v>
      </c>
      <c r="P3034" s="11">
        <f t="shared" si="710"/>
        <v>10719.94</v>
      </c>
      <c r="Q3034" s="11">
        <f t="shared" si="717"/>
        <v>0</v>
      </c>
      <c r="R3034" s="11">
        <f t="shared" si="718"/>
        <v>0</v>
      </c>
      <c r="S3034" s="6">
        <f t="shared" si="711"/>
        <v>3066.5599999999995</v>
      </c>
      <c r="T3034" s="11">
        <f t="shared" si="712"/>
        <v>0</v>
      </c>
      <c r="U3034" s="11">
        <f t="shared" si="713"/>
        <v>0</v>
      </c>
      <c r="V3034" s="11">
        <f t="shared" si="719"/>
        <v>3066.5599999999995</v>
      </c>
      <c r="W3034" s="20"/>
    </row>
    <row r="3035" spans="1:23" x14ac:dyDescent="0.25">
      <c r="A3035">
        <v>2022050617</v>
      </c>
      <c r="B3035">
        <v>6</v>
      </c>
      <c r="C3035" s="8">
        <v>0.77959000000000001</v>
      </c>
      <c r="D3035" s="6">
        <f t="shared" si="705"/>
        <v>62367.199999999997</v>
      </c>
      <c r="E3035" s="62">
        <v>0</v>
      </c>
      <c r="F3035" s="6">
        <f t="shared" si="714"/>
        <v>0</v>
      </c>
      <c r="G3035" s="7">
        <v>0.21490999999999999</v>
      </c>
      <c r="H3035" s="6">
        <f t="shared" si="706"/>
        <v>7521.8499999999995</v>
      </c>
      <c r="I3035" s="7">
        <v>0.74599000000000004</v>
      </c>
      <c r="J3035" s="6">
        <f t="shared" si="707"/>
        <v>10443.86</v>
      </c>
      <c r="K3035" s="20"/>
      <c r="L3035" s="6">
        <f t="shared" si="708"/>
        <v>40000</v>
      </c>
      <c r="M3035" s="11">
        <f t="shared" si="715"/>
        <v>0</v>
      </c>
      <c r="N3035" s="6">
        <f t="shared" si="709"/>
        <v>7521.8499999999995</v>
      </c>
      <c r="O3035" s="11">
        <f t="shared" si="716"/>
        <v>0</v>
      </c>
      <c r="P3035" s="11">
        <f t="shared" si="710"/>
        <v>10443.86</v>
      </c>
      <c r="Q3035" s="11">
        <f t="shared" si="717"/>
        <v>0</v>
      </c>
      <c r="R3035" s="11">
        <f t="shared" si="718"/>
        <v>0</v>
      </c>
      <c r="S3035" s="6">
        <f t="shared" si="711"/>
        <v>4401.489999999998</v>
      </c>
      <c r="T3035" s="11">
        <f t="shared" si="712"/>
        <v>0</v>
      </c>
      <c r="U3035" s="11">
        <f t="shared" si="713"/>
        <v>0</v>
      </c>
      <c r="V3035" s="11">
        <f t="shared" si="719"/>
        <v>4401.489999999998</v>
      </c>
      <c r="W3035" s="20"/>
    </row>
    <row r="3036" spans="1:23" x14ac:dyDescent="0.25">
      <c r="A3036">
        <v>2022050618</v>
      </c>
      <c r="B3036">
        <v>6</v>
      </c>
      <c r="C3036" s="8">
        <v>0.78639000000000003</v>
      </c>
      <c r="D3036" s="6">
        <f t="shared" si="705"/>
        <v>62911.200000000004</v>
      </c>
      <c r="E3036" s="62">
        <v>0</v>
      </c>
      <c r="F3036" s="6">
        <f t="shared" si="714"/>
        <v>0</v>
      </c>
      <c r="G3036" s="7">
        <v>0.22473000000000001</v>
      </c>
      <c r="H3036" s="6">
        <f t="shared" si="706"/>
        <v>7865.55</v>
      </c>
      <c r="I3036" s="7">
        <v>0.73063999999999996</v>
      </c>
      <c r="J3036" s="6">
        <f t="shared" si="707"/>
        <v>10228.959999999999</v>
      </c>
      <c r="K3036" s="20"/>
      <c r="L3036" s="6">
        <f t="shared" si="708"/>
        <v>40000</v>
      </c>
      <c r="M3036" s="11">
        <f t="shared" si="715"/>
        <v>0</v>
      </c>
      <c r="N3036" s="6">
        <f t="shared" si="709"/>
        <v>7865.55</v>
      </c>
      <c r="O3036" s="11">
        <f t="shared" si="716"/>
        <v>0</v>
      </c>
      <c r="P3036" s="11">
        <f t="shared" si="710"/>
        <v>10228.959999999999</v>
      </c>
      <c r="Q3036" s="11">
        <f t="shared" si="717"/>
        <v>0</v>
      </c>
      <c r="R3036" s="11">
        <f t="shared" si="718"/>
        <v>0</v>
      </c>
      <c r="S3036" s="6">
        <f t="shared" si="711"/>
        <v>4816.690000000006</v>
      </c>
      <c r="T3036" s="11">
        <f t="shared" si="712"/>
        <v>0</v>
      </c>
      <c r="U3036" s="11">
        <f t="shared" si="713"/>
        <v>0</v>
      </c>
      <c r="V3036" s="11">
        <f t="shared" si="719"/>
        <v>4816.690000000006</v>
      </c>
      <c r="W3036" s="20"/>
    </row>
    <row r="3037" spans="1:23" x14ac:dyDescent="0.25">
      <c r="A3037">
        <v>2022050619</v>
      </c>
      <c r="B3037">
        <v>6</v>
      </c>
      <c r="C3037" s="8">
        <v>0.76229000000000002</v>
      </c>
      <c r="D3037" s="6">
        <f t="shared" si="705"/>
        <v>60983.200000000004</v>
      </c>
      <c r="E3037" s="62">
        <v>0</v>
      </c>
      <c r="F3037" s="6">
        <f t="shared" si="714"/>
        <v>0</v>
      </c>
      <c r="G3037" s="7">
        <v>0.24274999999999999</v>
      </c>
      <c r="H3037" s="6">
        <f t="shared" si="706"/>
        <v>8496.25</v>
      </c>
      <c r="I3037" s="7">
        <v>0.55274999999999996</v>
      </c>
      <c r="J3037" s="6">
        <f t="shared" si="707"/>
        <v>7738.4999999999991</v>
      </c>
      <c r="K3037" s="20"/>
      <c r="L3037" s="6">
        <f t="shared" si="708"/>
        <v>40000</v>
      </c>
      <c r="M3037" s="11">
        <f t="shared" si="715"/>
        <v>0</v>
      </c>
      <c r="N3037" s="6">
        <f t="shared" si="709"/>
        <v>8496.25</v>
      </c>
      <c r="O3037" s="11">
        <f t="shared" si="716"/>
        <v>0</v>
      </c>
      <c r="P3037" s="11">
        <f t="shared" si="710"/>
        <v>7738.4999999999991</v>
      </c>
      <c r="Q3037" s="11">
        <f t="shared" si="717"/>
        <v>0</v>
      </c>
      <c r="R3037" s="11">
        <f t="shared" si="718"/>
        <v>0</v>
      </c>
      <c r="S3037" s="6">
        <f t="shared" si="711"/>
        <v>4748.4500000000053</v>
      </c>
      <c r="T3037" s="11">
        <f t="shared" si="712"/>
        <v>0</v>
      </c>
      <c r="U3037" s="11">
        <f t="shared" si="713"/>
        <v>0</v>
      </c>
      <c r="V3037" s="11">
        <f t="shared" si="719"/>
        <v>4748.4500000000053</v>
      </c>
      <c r="W3037" s="20"/>
    </row>
    <row r="3038" spans="1:23" x14ac:dyDescent="0.25">
      <c r="A3038">
        <v>2022050620</v>
      </c>
      <c r="B3038">
        <v>6</v>
      </c>
      <c r="C3038" s="8">
        <v>0.72958000000000001</v>
      </c>
      <c r="D3038" s="6">
        <f t="shared" si="705"/>
        <v>58366.400000000001</v>
      </c>
      <c r="E3038" s="62">
        <v>0</v>
      </c>
      <c r="F3038" s="6">
        <f t="shared" si="714"/>
        <v>0</v>
      </c>
      <c r="G3038" s="7">
        <v>0.25844</v>
      </c>
      <c r="H3038" s="6">
        <f t="shared" si="706"/>
        <v>9045.4</v>
      </c>
      <c r="I3038" s="7">
        <v>0.20066999999999999</v>
      </c>
      <c r="J3038" s="6">
        <f t="shared" si="707"/>
        <v>2809.3799999999997</v>
      </c>
      <c r="K3038" s="20"/>
      <c r="L3038" s="6">
        <f t="shared" si="708"/>
        <v>40000</v>
      </c>
      <c r="M3038" s="11">
        <f t="shared" si="715"/>
        <v>0</v>
      </c>
      <c r="N3038" s="6">
        <f t="shared" si="709"/>
        <v>9045.4</v>
      </c>
      <c r="O3038" s="11">
        <f t="shared" si="716"/>
        <v>0</v>
      </c>
      <c r="P3038" s="11">
        <f t="shared" si="710"/>
        <v>2809.3799999999997</v>
      </c>
      <c r="Q3038" s="11">
        <f t="shared" si="717"/>
        <v>0</v>
      </c>
      <c r="R3038" s="11">
        <f t="shared" si="718"/>
        <v>0</v>
      </c>
      <c r="S3038" s="6">
        <f t="shared" si="711"/>
        <v>6511.6200000000026</v>
      </c>
      <c r="T3038" s="11">
        <f t="shared" si="712"/>
        <v>0</v>
      </c>
      <c r="U3038" s="11">
        <f t="shared" si="713"/>
        <v>0</v>
      </c>
      <c r="V3038" s="11">
        <f t="shared" si="719"/>
        <v>6511.6200000000026</v>
      </c>
      <c r="W3038" s="20"/>
    </row>
    <row r="3039" spans="1:23" x14ac:dyDescent="0.25">
      <c r="A3039">
        <v>2022050621</v>
      </c>
      <c r="B3039">
        <v>6</v>
      </c>
      <c r="C3039" s="8">
        <v>0.70547000000000004</v>
      </c>
      <c r="D3039" s="6">
        <f t="shared" si="705"/>
        <v>56437.600000000006</v>
      </c>
      <c r="E3039" s="62">
        <v>0</v>
      </c>
      <c r="F3039" s="6">
        <f t="shared" si="714"/>
        <v>0</v>
      </c>
      <c r="G3039" s="7">
        <v>0.27587</v>
      </c>
      <c r="H3039" s="6">
        <f t="shared" si="706"/>
        <v>9655.4500000000007</v>
      </c>
      <c r="I3039" s="7">
        <v>8.7299999999999999E-3</v>
      </c>
      <c r="J3039" s="6">
        <f t="shared" si="707"/>
        <v>122.22</v>
      </c>
      <c r="K3039" s="20"/>
      <c r="L3039" s="6">
        <f t="shared" si="708"/>
        <v>40000</v>
      </c>
      <c r="M3039" s="11">
        <f t="shared" si="715"/>
        <v>0</v>
      </c>
      <c r="N3039" s="6">
        <f t="shared" si="709"/>
        <v>9655.4500000000007</v>
      </c>
      <c r="O3039" s="11">
        <f t="shared" si="716"/>
        <v>0</v>
      </c>
      <c r="P3039" s="11">
        <f t="shared" si="710"/>
        <v>122.22</v>
      </c>
      <c r="Q3039" s="11">
        <f t="shared" si="717"/>
        <v>0</v>
      </c>
      <c r="R3039" s="11">
        <f t="shared" si="718"/>
        <v>0</v>
      </c>
      <c r="S3039" s="6">
        <f t="shared" si="711"/>
        <v>6659.9300000000048</v>
      </c>
      <c r="T3039" s="11">
        <f t="shared" si="712"/>
        <v>0</v>
      </c>
      <c r="U3039" s="11">
        <f t="shared" si="713"/>
        <v>0</v>
      </c>
      <c r="V3039" s="11">
        <f t="shared" si="719"/>
        <v>6659.9300000000048</v>
      </c>
      <c r="W3039" s="20"/>
    </row>
    <row r="3040" spans="1:23" x14ac:dyDescent="0.25">
      <c r="A3040">
        <v>2022050622</v>
      </c>
      <c r="B3040">
        <v>6</v>
      </c>
      <c r="C3040" s="8">
        <v>0.68006999999999995</v>
      </c>
      <c r="D3040" s="6">
        <f t="shared" si="705"/>
        <v>54405.599999999999</v>
      </c>
      <c r="E3040" s="62">
        <v>0</v>
      </c>
      <c r="F3040" s="6">
        <f t="shared" si="714"/>
        <v>0</v>
      </c>
      <c r="G3040" s="7">
        <v>0.32484000000000002</v>
      </c>
      <c r="H3040" s="6">
        <f t="shared" si="706"/>
        <v>11369.400000000001</v>
      </c>
      <c r="I3040" s="7">
        <v>0</v>
      </c>
      <c r="J3040" s="6">
        <f t="shared" si="707"/>
        <v>0</v>
      </c>
      <c r="K3040" s="20"/>
      <c r="L3040" s="6">
        <f t="shared" si="708"/>
        <v>40000</v>
      </c>
      <c r="M3040" s="11">
        <f t="shared" si="715"/>
        <v>0</v>
      </c>
      <c r="N3040" s="6">
        <f t="shared" si="709"/>
        <v>11369.400000000001</v>
      </c>
      <c r="O3040" s="11">
        <f t="shared" si="716"/>
        <v>0</v>
      </c>
      <c r="P3040" s="11">
        <f t="shared" si="710"/>
        <v>0</v>
      </c>
      <c r="Q3040" s="11">
        <f t="shared" si="717"/>
        <v>0</v>
      </c>
      <c r="R3040" s="11">
        <f t="shared" si="718"/>
        <v>0</v>
      </c>
      <c r="S3040" s="6">
        <f t="shared" si="711"/>
        <v>3036.1999999999971</v>
      </c>
      <c r="T3040" s="11">
        <f t="shared" si="712"/>
        <v>0</v>
      </c>
      <c r="U3040" s="11">
        <f t="shared" si="713"/>
        <v>0</v>
      </c>
      <c r="V3040" s="11">
        <f t="shared" si="719"/>
        <v>3036.1999999999971</v>
      </c>
      <c r="W3040" s="20"/>
    </row>
    <row r="3041" spans="1:23" x14ac:dyDescent="0.25">
      <c r="A3041">
        <v>2022050623</v>
      </c>
      <c r="B3041">
        <v>6</v>
      </c>
      <c r="C3041" s="8">
        <v>0.64415</v>
      </c>
      <c r="D3041" s="6">
        <f t="shared" si="705"/>
        <v>51532</v>
      </c>
      <c r="E3041" s="62">
        <v>0</v>
      </c>
      <c r="F3041" s="6">
        <f t="shared" si="714"/>
        <v>0</v>
      </c>
      <c r="G3041" s="7">
        <v>0.36836000000000002</v>
      </c>
      <c r="H3041" s="6">
        <f t="shared" si="706"/>
        <v>12892.6</v>
      </c>
      <c r="I3041" s="7">
        <v>0</v>
      </c>
      <c r="J3041" s="6">
        <f t="shared" si="707"/>
        <v>0</v>
      </c>
      <c r="K3041" s="20"/>
      <c r="L3041" s="6">
        <f t="shared" si="708"/>
        <v>40000</v>
      </c>
      <c r="M3041" s="11">
        <f t="shared" si="715"/>
        <v>0</v>
      </c>
      <c r="N3041" s="6">
        <f t="shared" si="709"/>
        <v>11532</v>
      </c>
      <c r="O3041" s="11">
        <f t="shared" si="716"/>
        <v>1360.6000000000004</v>
      </c>
      <c r="P3041" s="11">
        <f t="shared" si="710"/>
        <v>0</v>
      </c>
      <c r="Q3041" s="11">
        <f t="shared" si="717"/>
        <v>0</v>
      </c>
      <c r="R3041" s="11">
        <f t="shared" si="718"/>
        <v>1360.6000000000004</v>
      </c>
      <c r="S3041" s="6">
        <f t="shared" si="711"/>
        <v>0</v>
      </c>
      <c r="T3041" s="11">
        <f t="shared" si="712"/>
        <v>0</v>
      </c>
      <c r="U3041" s="11">
        <f t="shared" si="713"/>
        <v>0</v>
      </c>
      <c r="V3041" s="11">
        <f t="shared" si="719"/>
        <v>0</v>
      </c>
      <c r="W3041" s="20"/>
    </row>
    <row r="3042" spans="1:23" x14ac:dyDescent="0.25">
      <c r="A3042">
        <v>2022050624</v>
      </c>
      <c r="B3042">
        <v>6</v>
      </c>
      <c r="C3042" s="8">
        <v>0.60468</v>
      </c>
      <c r="D3042" s="6">
        <f t="shared" si="705"/>
        <v>48374.400000000001</v>
      </c>
      <c r="E3042" s="62">
        <v>0</v>
      </c>
      <c r="F3042" s="6">
        <f t="shared" si="714"/>
        <v>0</v>
      </c>
      <c r="G3042" s="7">
        <v>0.42392000000000002</v>
      </c>
      <c r="H3042" s="6">
        <f t="shared" si="706"/>
        <v>14837.2</v>
      </c>
      <c r="I3042" s="7">
        <v>0</v>
      </c>
      <c r="J3042" s="6">
        <f t="shared" si="707"/>
        <v>0</v>
      </c>
      <c r="K3042" s="20"/>
      <c r="L3042" s="6">
        <f t="shared" si="708"/>
        <v>40000</v>
      </c>
      <c r="M3042" s="11">
        <f t="shared" si="715"/>
        <v>0</v>
      </c>
      <c r="N3042" s="6">
        <f t="shared" si="709"/>
        <v>8374.4000000000015</v>
      </c>
      <c r="O3042" s="11">
        <f t="shared" si="716"/>
        <v>6462.7999999999993</v>
      </c>
      <c r="P3042" s="11">
        <f t="shared" si="710"/>
        <v>0</v>
      </c>
      <c r="Q3042" s="11">
        <f t="shared" si="717"/>
        <v>0</v>
      </c>
      <c r="R3042" s="11">
        <f t="shared" si="718"/>
        <v>6462.7999999999993</v>
      </c>
      <c r="S3042" s="6">
        <f t="shared" si="711"/>
        <v>0</v>
      </c>
      <c r="T3042" s="11">
        <f t="shared" si="712"/>
        <v>0</v>
      </c>
      <c r="U3042" s="11">
        <f t="shared" si="713"/>
        <v>0</v>
      </c>
      <c r="V3042" s="11">
        <f t="shared" si="719"/>
        <v>0</v>
      </c>
      <c r="W3042" s="20"/>
    </row>
    <row r="3043" spans="1:23" x14ac:dyDescent="0.25">
      <c r="A3043">
        <v>2022050701</v>
      </c>
      <c r="B3043">
        <v>7</v>
      </c>
      <c r="C3043" s="8">
        <v>0.56579000000000002</v>
      </c>
      <c r="D3043" s="6">
        <f t="shared" si="705"/>
        <v>45263.200000000004</v>
      </c>
      <c r="E3043" s="62">
        <v>0</v>
      </c>
      <c r="F3043" s="6">
        <f t="shared" si="714"/>
        <v>0</v>
      </c>
      <c r="G3043" s="7">
        <v>0.43775999999999998</v>
      </c>
      <c r="H3043" s="6">
        <f t="shared" si="706"/>
        <v>15321.599999999999</v>
      </c>
      <c r="I3043" s="7">
        <v>0</v>
      </c>
      <c r="J3043" s="6">
        <f t="shared" si="707"/>
        <v>0</v>
      </c>
      <c r="K3043" s="20"/>
      <c r="L3043" s="6">
        <f t="shared" si="708"/>
        <v>40000</v>
      </c>
      <c r="M3043" s="11">
        <f t="shared" si="715"/>
        <v>0</v>
      </c>
      <c r="N3043" s="6">
        <f t="shared" si="709"/>
        <v>5263.2000000000044</v>
      </c>
      <c r="O3043" s="11">
        <f t="shared" si="716"/>
        <v>10058.399999999994</v>
      </c>
      <c r="P3043" s="11">
        <f t="shared" si="710"/>
        <v>0</v>
      </c>
      <c r="Q3043" s="11">
        <f t="shared" si="717"/>
        <v>0</v>
      </c>
      <c r="R3043" s="11">
        <f t="shared" si="718"/>
        <v>10058.399999999994</v>
      </c>
      <c r="S3043" s="6">
        <f t="shared" si="711"/>
        <v>0</v>
      </c>
      <c r="T3043" s="11">
        <f t="shared" si="712"/>
        <v>0</v>
      </c>
      <c r="U3043" s="11">
        <f t="shared" si="713"/>
        <v>0</v>
      </c>
      <c r="V3043" s="11">
        <f t="shared" si="719"/>
        <v>0</v>
      </c>
      <c r="W3043" s="20"/>
    </row>
    <row r="3044" spans="1:23" x14ac:dyDescent="0.25">
      <c r="A3044">
        <v>2022050702</v>
      </c>
      <c r="B3044">
        <v>7</v>
      </c>
      <c r="C3044" s="8">
        <v>0.5373</v>
      </c>
      <c r="D3044" s="6">
        <f t="shared" si="705"/>
        <v>42984</v>
      </c>
      <c r="E3044" s="62">
        <v>0</v>
      </c>
      <c r="F3044" s="6">
        <f t="shared" si="714"/>
        <v>0</v>
      </c>
      <c r="G3044" s="7">
        <v>0.46329999999999999</v>
      </c>
      <c r="H3044" s="6">
        <f t="shared" si="706"/>
        <v>16215.5</v>
      </c>
      <c r="I3044" s="7">
        <v>0</v>
      </c>
      <c r="J3044" s="6">
        <f t="shared" si="707"/>
        <v>0</v>
      </c>
      <c r="K3044" s="20"/>
      <c r="L3044" s="6">
        <f t="shared" si="708"/>
        <v>40000</v>
      </c>
      <c r="M3044" s="11">
        <f t="shared" si="715"/>
        <v>0</v>
      </c>
      <c r="N3044" s="6">
        <f t="shared" si="709"/>
        <v>2984</v>
      </c>
      <c r="O3044" s="11">
        <f t="shared" si="716"/>
        <v>13231.5</v>
      </c>
      <c r="P3044" s="11">
        <f t="shared" si="710"/>
        <v>0</v>
      </c>
      <c r="Q3044" s="11">
        <f t="shared" si="717"/>
        <v>0</v>
      </c>
      <c r="R3044" s="11">
        <f t="shared" si="718"/>
        <v>13231.5</v>
      </c>
      <c r="S3044" s="6">
        <f t="shared" si="711"/>
        <v>0</v>
      </c>
      <c r="T3044" s="11">
        <f t="shared" si="712"/>
        <v>0</v>
      </c>
      <c r="U3044" s="11">
        <f t="shared" si="713"/>
        <v>0</v>
      </c>
      <c r="V3044" s="11">
        <f t="shared" si="719"/>
        <v>0</v>
      </c>
      <c r="W3044" s="20"/>
    </row>
    <row r="3045" spans="1:23" x14ac:dyDescent="0.25">
      <c r="A3045">
        <v>2022050703</v>
      </c>
      <c r="B3045">
        <v>7</v>
      </c>
      <c r="C3045" s="8">
        <v>0.51380000000000003</v>
      </c>
      <c r="D3045" s="6">
        <f t="shared" si="705"/>
        <v>41104</v>
      </c>
      <c r="E3045" s="62">
        <v>0</v>
      </c>
      <c r="F3045" s="6">
        <f t="shared" si="714"/>
        <v>0</v>
      </c>
      <c r="G3045" s="7">
        <v>0.44661000000000001</v>
      </c>
      <c r="H3045" s="6">
        <f t="shared" si="706"/>
        <v>15631.35</v>
      </c>
      <c r="I3045" s="7">
        <v>0</v>
      </c>
      <c r="J3045" s="6">
        <f t="shared" si="707"/>
        <v>0</v>
      </c>
      <c r="K3045" s="20"/>
      <c r="L3045" s="6">
        <f t="shared" si="708"/>
        <v>40000</v>
      </c>
      <c r="M3045" s="11">
        <f t="shared" si="715"/>
        <v>0</v>
      </c>
      <c r="N3045" s="6">
        <f t="shared" si="709"/>
        <v>1104</v>
      </c>
      <c r="O3045" s="11">
        <f t="shared" si="716"/>
        <v>14527.35</v>
      </c>
      <c r="P3045" s="11">
        <f t="shared" si="710"/>
        <v>0</v>
      </c>
      <c r="Q3045" s="11">
        <f t="shared" si="717"/>
        <v>0</v>
      </c>
      <c r="R3045" s="11">
        <f t="shared" si="718"/>
        <v>14527.35</v>
      </c>
      <c r="S3045" s="6">
        <f t="shared" si="711"/>
        <v>0</v>
      </c>
      <c r="T3045" s="11">
        <f t="shared" si="712"/>
        <v>0</v>
      </c>
      <c r="U3045" s="11">
        <f t="shared" si="713"/>
        <v>0</v>
      </c>
      <c r="V3045" s="11">
        <f t="shared" si="719"/>
        <v>0</v>
      </c>
      <c r="W3045" s="20"/>
    </row>
    <row r="3046" spans="1:23" x14ac:dyDescent="0.25">
      <c r="A3046">
        <v>2022050704</v>
      </c>
      <c r="B3046">
        <v>7</v>
      </c>
      <c r="C3046" s="8">
        <v>0.50029999999999997</v>
      </c>
      <c r="D3046" s="6">
        <f t="shared" si="705"/>
        <v>40024</v>
      </c>
      <c r="E3046" s="62">
        <v>0</v>
      </c>
      <c r="F3046" s="6">
        <f t="shared" si="714"/>
        <v>0</v>
      </c>
      <c r="G3046" s="7">
        <v>0.42692999999999998</v>
      </c>
      <c r="H3046" s="6">
        <f t="shared" si="706"/>
        <v>14942.55</v>
      </c>
      <c r="I3046" s="7">
        <v>0</v>
      </c>
      <c r="J3046" s="6">
        <f t="shared" si="707"/>
        <v>0</v>
      </c>
      <c r="K3046" s="20"/>
      <c r="L3046" s="6">
        <f t="shared" si="708"/>
        <v>40000</v>
      </c>
      <c r="M3046" s="11">
        <f t="shared" si="715"/>
        <v>0</v>
      </c>
      <c r="N3046" s="6">
        <f t="shared" si="709"/>
        <v>24</v>
      </c>
      <c r="O3046" s="11">
        <f t="shared" si="716"/>
        <v>14918.55</v>
      </c>
      <c r="P3046" s="11">
        <f t="shared" si="710"/>
        <v>0</v>
      </c>
      <c r="Q3046" s="11">
        <f t="shared" si="717"/>
        <v>0</v>
      </c>
      <c r="R3046" s="11">
        <f t="shared" si="718"/>
        <v>14918.55</v>
      </c>
      <c r="S3046" s="6">
        <f t="shared" si="711"/>
        <v>0</v>
      </c>
      <c r="T3046" s="11">
        <f t="shared" si="712"/>
        <v>0</v>
      </c>
      <c r="U3046" s="11">
        <f t="shared" si="713"/>
        <v>0</v>
      </c>
      <c r="V3046" s="11">
        <f t="shared" si="719"/>
        <v>0</v>
      </c>
      <c r="W3046" s="20"/>
    </row>
    <row r="3047" spans="1:23" x14ac:dyDescent="0.25">
      <c r="A3047">
        <v>2022050705</v>
      </c>
      <c r="B3047">
        <v>7</v>
      </c>
      <c r="C3047" s="8">
        <v>0.4924</v>
      </c>
      <c r="D3047" s="6">
        <f t="shared" si="705"/>
        <v>39392</v>
      </c>
      <c r="E3047" s="62">
        <v>0</v>
      </c>
      <c r="F3047" s="6">
        <f t="shared" si="714"/>
        <v>0</v>
      </c>
      <c r="G3047" s="7">
        <v>0.42408000000000001</v>
      </c>
      <c r="H3047" s="6">
        <f t="shared" si="706"/>
        <v>14842.800000000001</v>
      </c>
      <c r="I3047" s="7">
        <v>0</v>
      </c>
      <c r="J3047" s="6">
        <f t="shared" si="707"/>
        <v>0</v>
      </c>
      <c r="K3047" s="20"/>
      <c r="L3047" s="6">
        <f t="shared" si="708"/>
        <v>39392</v>
      </c>
      <c r="M3047" s="11">
        <f t="shared" si="715"/>
        <v>608</v>
      </c>
      <c r="N3047" s="6">
        <f t="shared" si="709"/>
        <v>0</v>
      </c>
      <c r="O3047" s="11">
        <f t="shared" si="716"/>
        <v>14842.800000000001</v>
      </c>
      <c r="P3047" s="11">
        <f t="shared" si="710"/>
        <v>0</v>
      </c>
      <c r="Q3047" s="11">
        <f t="shared" si="717"/>
        <v>0</v>
      </c>
      <c r="R3047" s="11">
        <f t="shared" si="718"/>
        <v>15450.800000000001</v>
      </c>
      <c r="S3047" s="6">
        <f t="shared" si="711"/>
        <v>0</v>
      </c>
      <c r="T3047" s="11">
        <f t="shared" si="712"/>
        <v>0</v>
      </c>
      <c r="U3047" s="11">
        <f t="shared" si="713"/>
        <v>0</v>
      </c>
      <c r="V3047" s="11">
        <f t="shared" si="719"/>
        <v>0</v>
      </c>
      <c r="W3047" s="20"/>
    </row>
    <row r="3048" spans="1:23" x14ac:dyDescent="0.25">
      <c r="A3048">
        <v>2022050706</v>
      </c>
      <c r="B3048">
        <v>7</v>
      </c>
      <c r="C3048" s="8">
        <v>0.49389</v>
      </c>
      <c r="D3048" s="6">
        <f t="shared" si="705"/>
        <v>39511.199999999997</v>
      </c>
      <c r="E3048" s="62">
        <v>0</v>
      </c>
      <c r="F3048" s="6">
        <f t="shared" si="714"/>
        <v>0</v>
      </c>
      <c r="G3048" s="7">
        <v>0.42374000000000001</v>
      </c>
      <c r="H3048" s="6">
        <f t="shared" si="706"/>
        <v>14830.9</v>
      </c>
      <c r="I3048" s="7">
        <v>0</v>
      </c>
      <c r="J3048" s="6">
        <f t="shared" si="707"/>
        <v>0</v>
      </c>
      <c r="K3048" s="20"/>
      <c r="L3048" s="6">
        <f t="shared" si="708"/>
        <v>39511.199999999997</v>
      </c>
      <c r="M3048" s="11">
        <f t="shared" si="715"/>
        <v>488.80000000000291</v>
      </c>
      <c r="N3048" s="6">
        <f t="shared" si="709"/>
        <v>0</v>
      </c>
      <c r="O3048" s="11">
        <f t="shared" si="716"/>
        <v>14830.9</v>
      </c>
      <c r="P3048" s="11">
        <f t="shared" si="710"/>
        <v>0</v>
      </c>
      <c r="Q3048" s="11">
        <f t="shared" si="717"/>
        <v>0</v>
      </c>
      <c r="R3048" s="11">
        <f t="shared" si="718"/>
        <v>15319.700000000003</v>
      </c>
      <c r="S3048" s="6">
        <f t="shared" si="711"/>
        <v>0</v>
      </c>
      <c r="T3048" s="11">
        <f t="shared" si="712"/>
        <v>0</v>
      </c>
      <c r="U3048" s="11">
        <f t="shared" si="713"/>
        <v>0</v>
      </c>
      <c r="V3048" s="11">
        <f t="shared" si="719"/>
        <v>0</v>
      </c>
      <c r="W3048" s="20"/>
    </row>
    <row r="3049" spans="1:23" x14ac:dyDescent="0.25">
      <c r="A3049">
        <v>2022050707</v>
      </c>
      <c r="B3049">
        <v>7</v>
      </c>
      <c r="C3049" s="8">
        <v>0.50180000000000002</v>
      </c>
      <c r="D3049" s="6">
        <f t="shared" si="705"/>
        <v>40144</v>
      </c>
      <c r="E3049" s="62">
        <v>0</v>
      </c>
      <c r="F3049" s="6">
        <f t="shared" si="714"/>
        <v>0</v>
      </c>
      <c r="G3049" s="7">
        <v>0.41010000000000002</v>
      </c>
      <c r="H3049" s="6">
        <f t="shared" si="706"/>
        <v>14353.5</v>
      </c>
      <c r="I3049" s="7">
        <v>7.3999999999999999E-4</v>
      </c>
      <c r="J3049" s="6">
        <f t="shared" si="707"/>
        <v>10.36</v>
      </c>
      <c r="K3049" s="20"/>
      <c r="L3049" s="6">
        <f t="shared" si="708"/>
        <v>40000</v>
      </c>
      <c r="M3049" s="11">
        <f t="shared" si="715"/>
        <v>0</v>
      </c>
      <c r="N3049" s="6">
        <f t="shared" si="709"/>
        <v>144</v>
      </c>
      <c r="O3049" s="11">
        <f t="shared" si="716"/>
        <v>14209.5</v>
      </c>
      <c r="P3049" s="11">
        <f t="shared" si="710"/>
        <v>0</v>
      </c>
      <c r="Q3049" s="11">
        <f t="shared" si="717"/>
        <v>10.36</v>
      </c>
      <c r="R3049" s="11">
        <f t="shared" si="718"/>
        <v>14219.86</v>
      </c>
      <c r="S3049" s="6">
        <f t="shared" si="711"/>
        <v>0</v>
      </c>
      <c r="T3049" s="11">
        <f t="shared" si="712"/>
        <v>0</v>
      </c>
      <c r="U3049" s="11">
        <f t="shared" si="713"/>
        <v>0</v>
      </c>
      <c r="V3049" s="11">
        <f t="shared" si="719"/>
        <v>0</v>
      </c>
      <c r="W3049" s="20"/>
    </row>
    <row r="3050" spans="1:23" x14ac:dyDescent="0.25">
      <c r="A3050">
        <v>2022050708</v>
      </c>
      <c r="B3050">
        <v>7</v>
      </c>
      <c r="C3050" s="8">
        <v>0.51073000000000002</v>
      </c>
      <c r="D3050" s="6">
        <f t="shared" si="705"/>
        <v>40858.400000000001</v>
      </c>
      <c r="E3050" s="62">
        <v>0</v>
      </c>
      <c r="F3050" s="6">
        <f t="shared" si="714"/>
        <v>0</v>
      </c>
      <c r="G3050" s="7">
        <v>0.38185999999999998</v>
      </c>
      <c r="H3050" s="6">
        <f t="shared" si="706"/>
        <v>13365.099999999999</v>
      </c>
      <c r="I3050" s="7">
        <v>0.10684</v>
      </c>
      <c r="J3050" s="6">
        <f t="shared" si="707"/>
        <v>1495.76</v>
      </c>
      <c r="K3050" s="20"/>
      <c r="L3050" s="6">
        <f t="shared" si="708"/>
        <v>40000</v>
      </c>
      <c r="M3050" s="11">
        <f t="shared" si="715"/>
        <v>0</v>
      </c>
      <c r="N3050" s="6">
        <f t="shared" si="709"/>
        <v>858.40000000000146</v>
      </c>
      <c r="O3050" s="11">
        <f t="shared" si="716"/>
        <v>12506.699999999997</v>
      </c>
      <c r="P3050" s="11">
        <f t="shared" si="710"/>
        <v>0</v>
      </c>
      <c r="Q3050" s="11">
        <f t="shared" si="717"/>
        <v>1495.76</v>
      </c>
      <c r="R3050" s="11">
        <f t="shared" si="718"/>
        <v>14002.459999999997</v>
      </c>
      <c r="S3050" s="6">
        <f t="shared" si="711"/>
        <v>0</v>
      </c>
      <c r="T3050" s="11">
        <f t="shared" si="712"/>
        <v>0</v>
      </c>
      <c r="U3050" s="11">
        <f t="shared" si="713"/>
        <v>0</v>
      </c>
      <c r="V3050" s="11">
        <f t="shared" si="719"/>
        <v>0</v>
      </c>
      <c r="W3050" s="20"/>
    </row>
    <row r="3051" spans="1:23" x14ac:dyDescent="0.25">
      <c r="A3051">
        <v>2022050709</v>
      </c>
      <c r="B3051">
        <v>7</v>
      </c>
      <c r="C3051" s="8">
        <v>0.53961000000000003</v>
      </c>
      <c r="D3051" s="6">
        <f t="shared" si="705"/>
        <v>43168.800000000003</v>
      </c>
      <c r="E3051" s="62">
        <v>0</v>
      </c>
      <c r="F3051" s="6">
        <f t="shared" si="714"/>
        <v>0</v>
      </c>
      <c r="G3051" s="7">
        <v>0.31580000000000003</v>
      </c>
      <c r="H3051" s="6">
        <f t="shared" si="706"/>
        <v>11053</v>
      </c>
      <c r="I3051" s="7">
        <v>0.49809999999999999</v>
      </c>
      <c r="J3051" s="6">
        <f t="shared" si="707"/>
        <v>6973.4</v>
      </c>
      <c r="K3051" s="20"/>
      <c r="L3051" s="6">
        <f t="shared" si="708"/>
        <v>40000</v>
      </c>
      <c r="M3051" s="11">
        <f t="shared" si="715"/>
        <v>0</v>
      </c>
      <c r="N3051" s="6">
        <f t="shared" si="709"/>
        <v>3168.8000000000029</v>
      </c>
      <c r="O3051" s="11">
        <f t="shared" si="716"/>
        <v>7884.1999999999971</v>
      </c>
      <c r="P3051" s="11">
        <f t="shared" si="710"/>
        <v>0</v>
      </c>
      <c r="Q3051" s="11">
        <f t="shared" si="717"/>
        <v>6973.4</v>
      </c>
      <c r="R3051" s="11">
        <f t="shared" si="718"/>
        <v>14857.599999999997</v>
      </c>
      <c r="S3051" s="6">
        <f t="shared" si="711"/>
        <v>0</v>
      </c>
      <c r="T3051" s="11">
        <f t="shared" si="712"/>
        <v>0</v>
      </c>
      <c r="U3051" s="11">
        <f t="shared" si="713"/>
        <v>0</v>
      </c>
      <c r="V3051" s="11">
        <f t="shared" si="719"/>
        <v>0</v>
      </c>
      <c r="W3051" s="20"/>
    </row>
    <row r="3052" spans="1:23" x14ac:dyDescent="0.25">
      <c r="A3052">
        <v>2022050710</v>
      </c>
      <c r="B3052">
        <v>7</v>
      </c>
      <c r="C3052" s="8">
        <v>0.57691999999999999</v>
      </c>
      <c r="D3052" s="6">
        <f t="shared" si="705"/>
        <v>46153.599999999999</v>
      </c>
      <c r="E3052" s="62">
        <v>0</v>
      </c>
      <c r="F3052" s="6">
        <f t="shared" si="714"/>
        <v>0</v>
      </c>
      <c r="G3052" s="7">
        <v>0.25931999999999999</v>
      </c>
      <c r="H3052" s="6">
        <f t="shared" si="706"/>
        <v>9076.2000000000007</v>
      </c>
      <c r="I3052" s="7">
        <v>0.67623999999999995</v>
      </c>
      <c r="J3052" s="6">
        <f t="shared" si="707"/>
        <v>9467.3599999999988</v>
      </c>
      <c r="K3052" s="20"/>
      <c r="L3052" s="6">
        <f t="shared" si="708"/>
        <v>40000</v>
      </c>
      <c r="M3052" s="11">
        <f t="shared" si="715"/>
        <v>0</v>
      </c>
      <c r="N3052" s="6">
        <f t="shared" si="709"/>
        <v>6153.5999999999985</v>
      </c>
      <c r="O3052" s="11">
        <f t="shared" si="716"/>
        <v>2922.6000000000022</v>
      </c>
      <c r="P3052" s="11">
        <f t="shared" si="710"/>
        <v>0</v>
      </c>
      <c r="Q3052" s="11">
        <f t="shared" si="717"/>
        <v>9467.3599999999988</v>
      </c>
      <c r="R3052" s="11">
        <f t="shared" si="718"/>
        <v>12389.960000000001</v>
      </c>
      <c r="S3052" s="6">
        <f t="shared" si="711"/>
        <v>0</v>
      </c>
      <c r="T3052" s="11">
        <f t="shared" si="712"/>
        <v>0</v>
      </c>
      <c r="U3052" s="11">
        <f t="shared" si="713"/>
        <v>0</v>
      </c>
      <c r="V3052" s="11">
        <f t="shared" si="719"/>
        <v>0</v>
      </c>
      <c r="W3052" s="20"/>
    </row>
    <row r="3053" spans="1:23" x14ac:dyDescent="0.25">
      <c r="A3053">
        <v>2022050711</v>
      </c>
      <c r="B3053">
        <v>7</v>
      </c>
      <c r="C3053" s="8">
        <v>0.61909000000000003</v>
      </c>
      <c r="D3053" s="6">
        <f t="shared" si="705"/>
        <v>49527.200000000004</v>
      </c>
      <c r="E3053" s="62">
        <v>0</v>
      </c>
      <c r="F3053" s="6">
        <f t="shared" si="714"/>
        <v>0</v>
      </c>
      <c r="G3053" s="7">
        <v>0.23638000000000001</v>
      </c>
      <c r="H3053" s="6">
        <f t="shared" si="706"/>
        <v>8273.3000000000011</v>
      </c>
      <c r="I3053" s="7">
        <v>0.71674000000000004</v>
      </c>
      <c r="J3053" s="6">
        <f t="shared" si="707"/>
        <v>10034.36</v>
      </c>
      <c r="K3053" s="20"/>
      <c r="L3053" s="6">
        <f t="shared" si="708"/>
        <v>40000</v>
      </c>
      <c r="M3053" s="11">
        <f t="shared" si="715"/>
        <v>0</v>
      </c>
      <c r="N3053" s="6">
        <f t="shared" si="709"/>
        <v>8273.3000000000011</v>
      </c>
      <c r="O3053" s="11">
        <f t="shared" si="716"/>
        <v>0</v>
      </c>
      <c r="P3053" s="11">
        <f t="shared" si="710"/>
        <v>1253.9000000000033</v>
      </c>
      <c r="Q3053" s="11">
        <f t="shared" si="717"/>
        <v>8780.4599999999973</v>
      </c>
      <c r="R3053" s="11">
        <f t="shared" si="718"/>
        <v>8780.4599999999973</v>
      </c>
      <c r="S3053" s="6">
        <f t="shared" si="711"/>
        <v>0</v>
      </c>
      <c r="T3053" s="11">
        <f t="shared" si="712"/>
        <v>0</v>
      </c>
      <c r="U3053" s="11">
        <f t="shared" si="713"/>
        <v>0</v>
      </c>
      <c r="V3053" s="11">
        <f t="shared" si="719"/>
        <v>0</v>
      </c>
      <c r="W3053" s="20"/>
    </row>
    <row r="3054" spans="1:23" x14ac:dyDescent="0.25">
      <c r="A3054">
        <v>2022050712</v>
      </c>
      <c r="B3054">
        <v>7</v>
      </c>
      <c r="C3054" s="8">
        <v>0.66019000000000005</v>
      </c>
      <c r="D3054" s="6">
        <f t="shared" si="705"/>
        <v>52815.200000000004</v>
      </c>
      <c r="E3054" s="62">
        <v>0</v>
      </c>
      <c r="F3054" s="6">
        <f t="shared" si="714"/>
        <v>0</v>
      </c>
      <c r="G3054" s="7">
        <v>0.22259999999999999</v>
      </c>
      <c r="H3054" s="6">
        <f t="shared" si="706"/>
        <v>7791</v>
      </c>
      <c r="I3054" s="7">
        <v>0.76088</v>
      </c>
      <c r="J3054" s="6">
        <f t="shared" si="707"/>
        <v>10652.32</v>
      </c>
      <c r="K3054" s="20"/>
      <c r="L3054" s="6">
        <f t="shared" si="708"/>
        <v>40000</v>
      </c>
      <c r="M3054" s="11">
        <f t="shared" si="715"/>
        <v>0</v>
      </c>
      <c r="N3054" s="6">
        <f t="shared" si="709"/>
        <v>7791</v>
      </c>
      <c r="O3054" s="11">
        <f t="shared" si="716"/>
        <v>0</v>
      </c>
      <c r="P3054" s="11">
        <f t="shared" si="710"/>
        <v>5024.2000000000044</v>
      </c>
      <c r="Q3054" s="11">
        <f t="shared" si="717"/>
        <v>5628.1199999999953</v>
      </c>
      <c r="R3054" s="11">
        <f t="shared" si="718"/>
        <v>5628.1199999999953</v>
      </c>
      <c r="S3054" s="6">
        <f t="shared" si="711"/>
        <v>0</v>
      </c>
      <c r="T3054" s="11">
        <f t="shared" si="712"/>
        <v>0</v>
      </c>
      <c r="U3054" s="11">
        <f t="shared" si="713"/>
        <v>0</v>
      </c>
      <c r="V3054" s="11">
        <f t="shared" si="719"/>
        <v>0</v>
      </c>
      <c r="W3054" s="20"/>
    </row>
    <row r="3055" spans="1:23" x14ac:dyDescent="0.25">
      <c r="A3055">
        <v>2022050713</v>
      </c>
      <c r="B3055">
        <v>7</v>
      </c>
      <c r="C3055" s="8">
        <v>0.70067000000000002</v>
      </c>
      <c r="D3055" s="6">
        <f t="shared" si="705"/>
        <v>56053.599999999999</v>
      </c>
      <c r="E3055" s="62">
        <v>0</v>
      </c>
      <c r="F3055" s="6">
        <f t="shared" si="714"/>
        <v>0</v>
      </c>
      <c r="G3055" s="7">
        <v>0.24154999999999999</v>
      </c>
      <c r="H3055" s="6">
        <f t="shared" si="706"/>
        <v>8454.25</v>
      </c>
      <c r="I3055" s="7">
        <v>0.77300000000000002</v>
      </c>
      <c r="J3055" s="6">
        <f t="shared" si="707"/>
        <v>10822</v>
      </c>
      <c r="K3055" s="20"/>
      <c r="L3055" s="6">
        <f t="shared" si="708"/>
        <v>40000</v>
      </c>
      <c r="M3055" s="11">
        <f t="shared" si="715"/>
        <v>0</v>
      </c>
      <c r="N3055" s="6">
        <f t="shared" si="709"/>
        <v>8454.25</v>
      </c>
      <c r="O3055" s="11">
        <f t="shared" si="716"/>
        <v>0</v>
      </c>
      <c r="P3055" s="11">
        <f t="shared" si="710"/>
        <v>7599.3499999999985</v>
      </c>
      <c r="Q3055" s="11">
        <f t="shared" si="717"/>
        <v>3222.6500000000015</v>
      </c>
      <c r="R3055" s="11">
        <f t="shared" si="718"/>
        <v>3222.6500000000015</v>
      </c>
      <c r="S3055" s="6">
        <f t="shared" si="711"/>
        <v>0</v>
      </c>
      <c r="T3055" s="11">
        <f t="shared" si="712"/>
        <v>0</v>
      </c>
      <c r="U3055" s="11">
        <f t="shared" si="713"/>
        <v>0</v>
      </c>
      <c r="V3055" s="11">
        <f t="shared" si="719"/>
        <v>0</v>
      </c>
      <c r="W3055" s="20"/>
    </row>
    <row r="3056" spans="1:23" x14ac:dyDescent="0.25">
      <c r="A3056">
        <v>2022050714</v>
      </c>
      <c r="B3056">
        <v>7</v>
      </c>
      <c r="C3056" s="8">
        <v>0.73950000000000005</v>
      </c>
      <c r="D3056" s="6">
        <f t="shared" si="705"/>
        <v>59160.000000000007</v>
      </c>
      <c r="E3056" s="62">
        <v>0</v>
      </c>
      <c r="F3056" s="6">
        <f t="shared" si="714"/>
        <v>0</v>
      </c>
      <c r="G3056" s="7">
        <v>0.29221000000000003</v>
      </c>
      <c r="H3056" s="6">
        <f t="shared" si="706"/>
        <v>10227.35</v>
      </c>
      <c r="I3056" s="7">
        <v>0.77580000000000005</v>
      </c>
      <c r="J3056" s="6">
        <f t="shared" si="707"/>
        <v>10861.2</v>
      </c>
      <c r="K3056" s="20"/>
      <c r="L3056" s="6">
        <f t="shared" si="708"/>
        <v>40000</v>
      </c>
      <c r="M3056" s="11">
        <f t="shared" si="715"/>
        <v>0</v>
      </c>
      <c r="N3056" s="6">
        <f t="shared" si="709"/>
        <v>10227.35</v>
      </c>
      <c r="O3056" s="11">
        <f t="shared" si="716"/>
        <v>0</v>
      </c>
      <c r="P3056" s="11">
        <f t="shared" si="710"/>
        <v>8932.6500000000069</v>
      </c>
      <c r="Q3056" s="11">
        <f t="shared" si="717"/>
        <v>1928.5499999999938</v>
      </c>
      <c r="R3056" s="11">
        <f t="shared" si="718"/>
        <v>1928.5499999999938</v>
      </c>
      <c r="S3056" s="6">
        <f t="shared" si="711"/>
        <v>0</v>
      </c>
      <c r="T3056" s="11">
        <f t="shared" si="712"/>
        <v>0</v>
      </c>
      <c r="U3056" s="11">
        <f t="shared" si="713"/>
        <v>0</v>
      </c>
      <c r="V3056" s="11">
        <f t="shared" si="719"/>
        <v>0</v>
      </c>
      <c r="W3056" s="20"/>
    </row>
    <row r="3057" spans="1:23" x14ac:dyDescent="0.25">
      <c r="A3057">
        <v>2022050715</v>
      </c>
      <c r="B3057">
        <v>7</v>
      </c>
      <c r="C3057" s="8">
        <v>0.77375000000000005</v>
      </c>
      <c r="D3057" s="6">
        <f t="shared" si="705"/>
        <v>61900.000000000007</v>
      </c>
      <c r="E3057" s="62">
        <v>0</v>
      </c>
      <c r="F3057" s="6">
        <f t="shared" si="714"/>
        <v>0</v>
      </c>
      <c r="G3057" s="7">
        <v>0.36747000000000002</v>
      </c>
      <c r="H3057" s="6">
        <f t="shared" si="706"/>
        <v>12861.45</v>
      </c>
      <c r="I3057" s="7">
        <v>0.76099000000000006</v>
      </c>
      <c r="J3057" s="6">
        <f t="shared" si="707"/>
        <v>10653.86</v>
      </c>
      <c r="K3057" s="20"/>
      <c r="L3057" s="6">
        <f t="shared" si="708"/>
        <v>40000</v>
      </c>
      <c r="M3057" s="11">
        <f t="shared" si="715"/>
        <v>0</v>
      </c>
      <c r="N3057" s="6">
        <f t="shared" si="709"/>
        <v>12861.45</v>
      </c>
      <c r="O3057" s="11">
        <f t="shared" si="716"/>
        <v>0</v>
      </c>
      <c r="P3057" s="11">
        <f t="shared" si="710"/>
        <v>9038.5500000000065</v>
      </c>
      <c r="Q3057" s="11">
        <f t="shared" si="717"/>
        <v>1615.309999999994</v>
      </c>
      <c r="R3057" s="11">
        <f t="shared" si="718"/>
        <v>1615.309999999994</v>
      </c>
      <c r="S3057" s="6">
        <f t="shared" si="711"/>
        <v>0</v>
      </c>
      <c r="T3057" s="11">
        <f t="shared" si="712"/>
        <v>0</v>
      </c>
      <c r="U3057" s="11">
        <f t="shared" si="713"/>
        <v>0</v>
      </c>
      <c r="V3057" s="11">
        <f t="shared" si="719"/>
        <v>0</v>
      </c>
      <c r="W3057" s="20"/>
    </row>
    <row r="3058" spans="1:23" x14ac:dyDescent="0.25">
      <c r="A3058">
        <v>2022050716</v>
      </c>
      <c r="B3058">
        <v>7</v>
      </c>
      <c r="C3058" s="8">
        <v>0.80225999999999997</v>
      </c>
      <c r="D3058" s="6">
        <f t="shared" si="705"/>
        <v>64180.799999999996</v>
      </c>
      <c r="E3058" s="62">
        <v>0</v>
      </c>
      <c r="F3058" s="6">
        <f t="shared" si="714"/>
        <v>0</v>
      </c>
      <c r="G3058" s="7">
        <v>0.44139</v>
      </c>
      <c r="H3058" s="6">
        <f t="shared" si="706"/>
        <v>15448.65</v>
      </c>
      <c r="I3058" s="7">
        <v>0.70096000000000003</v>
      </c>
      <c r="J3058" s="6">
        <f t="shared" si="707"/>
        <v>9813.44</v>
      </c>
      <c r="K3058" s="20"/>
      <c r="L3058" s="6">
        <f t="shared" si="708"/>
        <v>40000</v>
      </c>
      <c r="M3058" s="11">
        <f t="shared" si="715"/>
        <v>0</v>
      </c>
      <c r="N3058" s="6">
        <f t="shared" si="709"/>
        <v>15448.65</v>
      </c>
      <c r="O3058" s="11">
        <f t="shared" si="716"/>
        <v>0</v>
      </c>
      <c r="P3058" s="11">
        <f t="shared" si="710"/>
        <v>8732.149999999996</v>
      </c>
      <c r="Q3058" s="11">
        <f t="shared" si="717"/>
        <v>1081.2900000000045</v>
      </c>
      <c r="R3058" s="11">
        <f t="shared" si="718"/>
        <v>1081.2900000000045</v>
      </c>
      <c r="S3058" s="6">
        <f t="shared" si="711"/>
        <v>0</v>
      </c>
      <c r="T3058" s="11">
        <f t="shared" si="712"/>
        <v>0</v>
      </c>
      <c r="U3058" s="11">
        <f t="shared" si="713"/>
        <v>0</v>
      </c>
      <c r="V3058" s="11">
        <f t="shared" si="719"/>
        <v>0</v>
      </c>
      <c r="W3058" s="20"/>
    </row>
    <row r="3059" spans="1:23" x14ac:dyDescent="0.25">
      <c r="A3059">
        <v>2022050717</v>
      </c>
      <c r="B3059">
        <v>7</v>
      </c>
      <c r="C3059" s="8">
        <v>0.81938999999999995</v>
      </c>
      <c r="D3059" s="6">
        <f t="shared" si="705"/>
        <v>65551.199999999997</v>
      </c>
      <c r="E3059" s="62">
        <v>0</v>
      </c>
      <c r="F3059" s="6">
        <f t="shared" si="714"/>
        <v>0</v>
      </c>
      <c r="G3059" s="7">
        <v>0.48770000000000002</v>
      </c>
      <c r="H3059" s="6">
        <f t="shared" si="706"/>
        <v>17069.5</v>
      </c>
      <c r="I3059" s="7">
        <v>0.65576999999999996</v>
      </c>
      <c r="J3059" s="6">
        <f t="shared" si="707"/>
        <v>9180.7799999999988</v>
      </c>
      <c r="K3059" s="20"/>
      <c r="L3059" s="6">
        <f t="shared" si="708"/>
        <v>40000</v>
      </c>
      <c r="M3059" s="11">
        <f t="shared" si="715"/>
        <v>0</v>
      </c>
      <c r="N3059" s="6">
        <f t="shared" si="709"/>
        <v>17069.5</v>
      </c>
      <c r="O3059" s="11">
        <f t="shared" si="716"/>
        <v>0</v>
      </c>
      <c r="P3059" s="11">
        <f t="shared" si="710"/>
        <v>8481.6999999999971</v>
      </c>
      <c r="Q3059" s="11">
        <f t="shared" si="717"/>
        <v>699.08000000000175</v>
      </c>
      <c r="R3059" s="11">
        <f t="shared" si="718"/>
        <v>699.08000000000175</v>
      </c>
      <c r="S3059" s="6">
        <f t="shared" si="711"/>
        <v>0</v>
      </c>
      <c r="T3059" s="11">
        <f t="shared" si="712"/>
        <v>0</v>
      </c>
      <c r="U3059" s="11">
        <f t="shared" si="713"/>
        <v>0</v>
      </c>
      <c r="V3059" s="11">
        <f t="shared" si="719"/>
        <v>0</v>
      </c>
      <c r="W3059" s="20"/>
    </row>
    <row r="3060" spans="1:23" x14ac:dyDescent="0.25">
      <c r="A3060">
        <v>2022050718</v>
      </c>
      <c r="B3060">
        <v>7</v>
      </c>
      <c r="C3060" s="8">
        <v>0.82260999999999995</v>
      </c>
      <c r="D3060" s="6">
        <f t="shared" si="705"/>
        <v>65808.800000000003</v>
      </c>
      <c r="E3060" s="62">
        <v>0</v>
      </c>
      <c r="F3060" s="6">
        <f t="shared" si="714"/>
        <v>0</v>
      </c>
      <c r="G3060" s="7">
        <v>0.52847999999999995</v>
      </c>
      <c r="H3060" s="6">
        <f t="shared" si="706"/>
        <v>18496.8</v>
      </c>
      <c r="I3060" s="7">
        <v>0.56354000000000004</v>
      </c>
      <c r="J3060" s="6">
        <f t="shared" si="707"/>
        <v>7889.56</v>
      </c>
      <c r="K3060" s="20"/>
      <c r="L3060" s="6">
        <f t="shared" si="708"/>
        <v>40000</v>
      </c>
      <c r="M3060" s="11">
        <f t="shared" si="715"/>
        <v>0</v>
      </c>
      <c r="N3060" s="6">
        <f t="shared" si="709"/>
        <v>18496.8</v>
      </c>
      <c r="O3060" s="11">
        <f t="shared" si="716"/>
        <v>0</v>
      </c>
      <c r="P3060" s="11">
        <f t="shared" si="710"/>
        <v>7312.0000000000036</v>
      </c>
      <c r="Q3060" s="11">
        <f t="shared" si="717"/>
        <v>577.55999999999676</v>
      </c>
      <c r="R3060" s="11">
        <f t="shared" si="718"/>
        <v>577.55999999999676</v>
      </c>
      <c r="S3060" s="6">
        <f t="shared" si="711"/>
        <v>0</v>
      </c>
      <c r="T3060" s="11">
        <f t="shared" si="712"/>
        <v>0</v>
      </c>
      <c r="U3060" s="11">
        <f t="shared" si="713"/>
        <v>0</v>
      </c>
      <c r="V3060" s="11">
        <f t="shared" si="719"/>
        <v>0</v>
      </c>
      <c r="W3060" s="20"/>
    </row>
    <row r="3061" spans="1:23" x14ac:dyDescent="0.25">
      <c r="A3061">
        <v>2022050719</v>
      </c>
      <c r="B3061">
        <v>7</v>
      </c>
      <c r="C3061" s="8">
        <v>0.80747999999999998</v>
      </c>
      <c r="D3061" s="6">
        <f t="shared" si="705"/>
        <v>64598.400000000001</v>
      </c>
      <c r="E3061" s="62">
        <v>0</v>
      </c>
      <c r="F3061" s="6">
        <f t="shared" si="714"/>
        <v>0</v>
      </c>
      <c r="G3061" s="7">
        <v>0.54551000000000005</v>
      </c>
      <c r="H3061" s="6">
        <f t="shared" si="706"/>
        <v>19092.850000000002</v>
      </c>
      <c r="I3061" s="7">
        <v>0.47160000000000002</v>
      </c>
      <c r="J3061" s="6">
        <f t="shared" si="707"/>
        <v>6602.4000000000005</v>
      </c>
      <c r="K3061" s="20"/>
      <c r="L3061" s="6">
        <f t="shared" si="708"/>
        <v>40000</v>
      </c>
      <c r="M3061" s="11">
        <f t="shared" si="715"/>
        <v>0</v>
      </c>
      <c r="N3061" s="6">
        <f t="shared" si="709"/>
        <v>19092.850000000002</v>
      </c>
      <c r="O3061" s="11">
        <f t="shared" si="716"/>
        <v>0</v>
      </c>
      <c r="P3061" s="11">
        <f t="shared" si="710"/>
        <v>5505.5499999999993</v>
      </c>
      <c r="Q3061" s="11">
        <f t="shared" si="717"/>
        <v>1096.8500000000013</v>
      </c>
      <c r="R3061" s="11">
        <f t="shared" si="718"/>
        <v>1096.8500000000013</v>
      </c>
      <c r="S3061" s="6">
        <f t="shared" si="711"/>
        <v>0</v>
      </c>
      <c r="T3061" s="11">
        <f t="shared" si="712"/>
        <v>0</v>
      </c>
      <c r="U3061" s="11">
        <f t="shared" si="713"/>
        <v>0</v>
      </c>
      <c r="V3061" s="11">
        <f t="shared" si="719"/>
        <v>0</v>
      </c>
      <c r="W3061" s="20"/>
    </row>
    <row r="3062" spans="1:23" x14ac:dyDescent="0.25">
      <c r="A3062">
        <v>2022050720</v>
      </c>
      <c r="B3062">
        <v>7</v>
      </c>
      <c r="C3062" s="8">
        <v>0.77693000000000001</v>
      </c>
      <c r="D3062" s="6">
        <f t="shared" si="705"/>
        <v>62154.400000000001</v>
      </c>
      <c r="E3062" s="62">
        <v>0</v>
      </c>
      <c r="F3062" s="6">
        <f t="shared" si="714"/>
        <v>0</v>
      </c>
      <c r="G3062" s="7">
        <v>0.55637999999999999</v>
      </c>
      <c r="H3062" s="6">
        <f t="shared" si="706"/>
        <v>19473.3</v>
      </c>
      <c r="I3062" s="7">
        <v>0.23488000000000001</v>
      </c>
      <c r="J3062" s="6">
        <f t="shared" si="707"/>
        <v>3288.32</v>
      </c>
      <c r="K3062" s="20"/>
      <c r="L3062" s="6">
        <f t="shared" si="708"/>
        <v>40000</v>
      </c>
      <c r="M3062" s="11">
        <f t="shared" si="715"/>
        <v>0</v>
      </c>
      <c r="N3062" s="6">
        <f t="shared" si="709"/>
        <v>19473.3</v>
      </c>
      <c r="O3062" s="11">
        <f t="shared" si="716"/>
        <v>0</v>
      </c>
      <c r="P3062" s="11">
        <f t="shared" si="710"/>
        <v>2681.1000000000022</v>
      </c>
      <c r="Q3062" s="11">
        <f t="shared" si="717"/>
        <v>607.21999999999798</v>
      </c>
      <c r="R3062" s="11">
        <f t="shared" si="718"/>
        <v>607.21999999999798</v>
      </c>
      <c r="S3062" s="6">
        <f t="shared" si="711"/>
        <v>0</v>
      </c>
      <c r="T3062" s="11">
        <f t="shared" si="712"/>
        <v>0</v>
      </c>
      <c r="U3062" s="11">
        <f t="shared" si="713"/>
        <v>0</v>
      </c>
      <c r="V3062" s="11">
        <f t="shared" si="719"/>
        <v>0</v>
      </c>
      <c r="W3062" s="20"/>
    </row>
    <row r="3063" spans="1:23" x14ac:dyDescent="0.25">
      <c r="A3063">
        <v>2022050721</v>
      </c>
      <c r="B3063">
        <v>7</v>
      </c>
      <c r="C3063" s="8">
        <v>0.75138000000000005</v>
      </c>
      <c r="D3063" s="6">
        <f t="shared" si="705"/>
        <v>60110.400000000001</v>
      </c>
      <c r="E3063" s="62">
        <v>0</v>
      </c>
      <c r="F3063" s="6">
        <f t="shared" si="714"/>
        <v>0</v>
      </c>
      <c r="G3063" s="7">
        <v>0.56376999999999999</v>
      </c>
      <c r="H3063" s="6">
        <f t="shared" si="706"/>
        <v>19731.95</v>
      </c>
      <c r="I3063" s="7">
        <v>1.1299999999999999E-2</v>
      </c>
      <c r="J3063" s="6">
        <f t="shared" si="707"/>
        <v>158.19999999999999</v>
      </c>
      <c r="K3063" s="20"/>
      <c r="L3063" s="6">
        <f t="shared" si="708"/>
        <v>40000</v>
      </c>
      <c r="M3063" s="11">
        <f t="shared" si="715"/>
        <v>0</v>
      </c>
      <c r="N3063" s="6">
        <f t="shared" si="709"/>
        <v>19731.95</v>
      </c>
      <c r="O3063" s="11">
        <f t="shared" si="716"/>
        <v>0</v>
      </c>
      <c r="P3063" s="11">
        <f t="shared" si="710"/>
        <v>158.19999999999999</v>
      </c>
      <c r="Q3063" s="11">
        <f t="shared" si="717"/>
        <v>0</v>
      </c>
      <c r="R3063" s="11">
        <f t="shared" si="718"/>
        <v>0</v>
      </c>
      <c r="S3063" s="6">
        <f t="shared" si="711"/>
        <v>220.25000000000074</v>
      </c>
      <c r="T3063" s="11">
        <f t="shared" si="712"/>
        <v>0</v>
      </c>
      <c r="U3063" s="11">
        <f t="shared" si="713"/>
        <v>0</v>
      </c>
      <c r="V3063" s="11">
        <f t="shared" si="719"/>
        <v>220.25000000000074</v>
      </c>
      <c r="W3063" s="20"/>
    </row>
    <row r="3064" spans="1:23" x14ac:dyDescent="0.25">
      <c r="A3064">
        <v>2022050722</v>
      </c>
      <c r="B3064">
        <v>7</v>
      </c>
      <c r="C3064" s="8">
        <v>0.72597999999999996</v>
      </c>
      <c r="D3064" s="6">
        <f t="shared" si="705"/>
        <v>58078.399999999994</v>
      </c>
      <c r="E3064" s="62">
        <v>0</v>
      </c>
      <c r="F3064" s="6">
        <f t="shared" si="714"/>
        <v>0</v>
      </c>
      <c r="G3064" s="7">
        <v>0.60109000000000001</v>
      </c>
      <c r="H3064" s="6">
        <f t="shared" si="706"/>
        <v>21038.15</v>
      </c>
      <c r="I3064" s="7">
        <v>0</v>
      </c>
      <c r="J3064" s="6">
        <f t="shared" si="707"/>
        <v>0</v>
      </c>
      <c r="K3064" s="20"/>
      <c r="L3064" s="6">
        <f t="shared" si="708"/>
        <v>40000</v>
      </c>
      <c r="M3064" s="11">
        <f t="shared" si="715"/>
        <v>0</v>
      </c>
      <c r="N3064" s="6">
        <f t="shared" si="709"/>
        <v>18078.399999999994</v>
      </c>
      <c r="O3064" s="11">
        <f t="shared" si="716"/>
        <v>2959.7500000000073</v>
      </c>
      <c r="P3064" s="11">
        <f t="shared" si="710"/>
        <v>0</v>
      </c>
      <c r="Q3064" s="11">
        <f t="shared" si="717"/>
        <v>0</v>
      </c>
      <c r="R3064" s="11">
        <f t="shared" si="718"/>
        <v>2959.7500000000073</v>
      </c>
      <c r="S3064" s="6">
        <f t="shared" si="711"/>
        <v>0</v>
      </c>
      <c r="T3064" s="11">
        <f t="shared" si="712"/>
        <v>0</v>
      </c>
      <c r="U3064" s="11">
        <f t="shared" si="713"/>
        <v>0</v>
      </c>
      <c r="V3064" s="11">
        <f t="shared" si="719"/>
        <v>0</v>
      </c>
      <c r="W3064" s="20"/>
    </row>
    <row r="3065" spans="1:23" x14ac:dyDescent="0.25">
      <c r="A3065">
        <v>2022050723</v>
      </c>
      <c r="B3065">
        <v>7</v>
      </c>
      <c r="C3065" s="8">
        <v>0.69149000000000005</v>
      </c>
      <c r="D3065" s="6">
        <f t="shared" si="705"/>
        <v>55319.200000000004</v>
      </c>
      <c r="E3065" s="62">
        <v>0</v>
      </c>
      <c r="F3065" s="6">
        <f t="shared" si="714"/>
        <v>0</v>
      </c>
      <c r="G3065" s="7">
        <v>0.63726000000000005</v>
      </c>
      <c r="H3065" s="6">
        <f t="shared" si="706"/>
        <v>22304.100000000002</v>
      </c>
      <c r="I3065" s="7">
        <v>0</v>
      </c>
      <c r="J3065" s="6">
        <f t="shared" si="707"/>
        <v>0</v>
      </c>
      <c r="K3065" s="20"/>
      <c r="L3065" s="6">
        <f t="shared" si="708"/>
        <v>40000</v>
      </c>
      <c r="M3065" s="11">
        <f t="shared" si="715"/>
        <v>0</v>
      </c>
      <c r="N3065" s="6">
        <f t="shared" si="709"/>
        <v>15319.200000000004</v>
      </c>
      <c r="O3065" s="11">
        <f t="shared" si="716"/>
        <v>6984.8999999999978</v>
      </c>
      <c r="P3065" s="11">
        <f t="shared" si="710"/>
        <v>0</v>
      </c>
      <c r="Q3065" s="11">
        <f t="shared" si="717"/>
        <v>0</v>
      </c>
      <c r="R3065" s="11">
        <f t="shared" si="718"/>
        <v>6984.8999999999978</v>
      </c>
      <c r="S3065" s="6">
        <f t="shared" si="711"/>
        <v>0</v>
      </c>
      <c r="T3065" s="11">
        <f t="shared" si="712"/>
        <v>0</v>
      </c>
      <c r="U3065" s="11">
        <f t="shared" si="713"/>
        <v>0</v>
      </c>
      <c r="V3065" s="11">
        <f t="shared" si="719"/>
        <v>0</v>
      </c>
      <c r="W3065" s="20"/>
    </row>
    <row r="3066" spans="1:23" x14ac:dyDescent="0.25">
      <c r="A3066">
        <v>2022050724</v>
      </c>
      <c r="B3066">
        <v>7</v>
      </c>
      <c r="C3066" s="8">
        <v>0.65414000000000005</v>
      </c>
      <c r="D3066" s="6">
        <f t="shared" si="705"/>
        <v>52331.200000000004</v>
      </c>
      <c r="E3066" s="62">
        <v>0</v>
      </c>
      <c r="F3066" s="6">
        <f t="shared" si="714"/>
        <v>0</v>
      </c>
      <c r="G3066" s="7">
        <v>0.67332000000000003</v>
      </c>
      <c r="H3066" s="6">
        <f t="shared" si="706"/>
        <v>23566.2</v>
      </c>
      <c r="I3066" s="7">
        <v>0</v>
      </c>
      <c r="J3066" s="6">
        <f t="shared" si="707"/>
        <v>0</v>
      </c>
      <c r="K3066" s="20"/>
      <c r="L3066" s="6">
        <f t="shared" si="708"/>
        <v>40000</v>
      </c>
      <c r="M3066" s="11">
        <f t="shared" si="715"/>
        <v>0</v>
      </c>
      <c r="N3066" s="6">
        <f t="shared" si="709"/>
        <v>12331.200000000004</v>
      </c>
      <c r="O3066" s="11">
        <f t="shared" si="716"/>
        <v>11234.999999999996</v>
      </c>
      <c r="P3066" s="11">
        <f t="shared" si="710"/>
        <v>0</v>
      </c>
      <c r="Q3066" s="11">
        <f t="shared" si="717"/>
        <v>0</v>
      </c>
      <c r="R3066" s="11">
        <f t="shared" si="718"/>
        <v>11234.999999999996</v>
      </c>
      <c r="S3066" s="6">
        <f t="shared" si="711"/>
        <v>0</v>
      </c>
      <c r="T3066" s="11">
        <f t="shared" si="712"/>
        <v>0</v>
      </c>
      <c r="U3066" s="11">
        <f t="shared" si="713"/>
        <v>0</v>
      </c>
      <c r="V3066" s="11">
        <f t="shared" si="719"/>
        <v>0</v>
      </c>
      <c r="W3066" s="20"/>
    </row>
    <row r="3067" spans="1:23" x14ac:dyDescent="0.25">
      <c r="A3067">
        <v>2022050801</v>
      </c>
      <c r="B3067">
        <v>1</v>
      </c>
      <c r="C3067" s="8">
        <v>0.61848999999999998</v>
      </c>
      <c r="D3067" s="6">
        <f t="shared" si="705"/>
        <v>49479.199999999997</v>
      </c>
      <c r="E3067" s="62">
        <v>0</v>
      </c>
      <c r="F3067" s="6">
        <f t="shared" si="714"/>
        <v>0</v>
      </c>
      <c r="G3067" s="7">
        <v>0.6845</v>
      </c>
      <c r="H3067" s="6">
        <f t="shared" si="706"/>
        <v>23957.5</v>
      </c>
      <c r="I3067" s="7">
        <v>0</v>
      </c>
      <c r="J3067" s="6">
        <f t="shared" si="707"/>
        <v>0</v>
      </c>
      <c r="K3067" s="20"/>
      <c r="L3067" s="6">
        <f t="shared" si="708"/>
        <v>40000</v>
      </c>
      <c r="M3067" s="11">
        <f t="shared" si="715"/>
        <v>0</v>
      </c>
      <c r="N3067" s="6">
        <f t="shared" si="709"/>
        <v>9479.1999999999971</v>
      </c>
      <c r="O3067" s="11">
        <f t="shared" si="716"/>
        <v>14478.300000000003</v>
      </c>
      <c r="P3067" s="11">
        <f t="shared" si="710"/>
        <v>0</v>
      </c>
      <c r="Q3067" s="11">
        <f t="shared" si="717"/>
        <v>0</v>
      </c>
      <c r="R3067" s="11">
        <f t="shared" si="718"/>
        <v>14478.300000000003</v>
      </c>
      <c r="S3067" s="6">
        <f t="shared" si="711"/>
        <v>0</v>
      </c>
      <c r="T3067" s="11">
        <f t="shared" si="712"/>
        <v>0</v>
      </c>
      <c r="U3067" s="11">
        <f t="shared" si="713"/>
        <v>0</v>
      </c>
      <c r="V3067" s="11">
        <f t="shared" si="719"/>
        <v>0</v>
      </c>
      <c r="W3067" s="20"/>
    </row>
    <row r="3068" spans="1:23" x14ac:dyDescent="0.25">
      <c r="A3068">
        <v>2022050802</v>
      </c>
      <c r="B3068">
        <v>1</v>
      </c>
      <c r="C3068" s="8">
        <v>0.58801000000000003</v>
      </c>
      <c r="D3068" s="6">
        <f t="shared" si="705"/>
        <v>47040.800000000003</v>
      </c>
      <c r="E3068" s="62">
        <v>0</v>
      </c>
      <c r="F3068" s="6">
        <f t="shared" si="714"/>
        <v>0</v>
      </c>
      <c r="G3068" s="7">
        <v>0.68422000000000005</v>
      </c>
      <c r="H3068" s="6">
        <f t="shared" si="706"/>
        <v>23947.7</v>
      </c>
      <c r="I3068" s="7">
        <v>0</v>
      </c>
      <c r="J3068" s="6">
        <f t="shared" si="707"/>
        <v>0</v>
      </c>
      <c r="K3068" s="20"/>
      <c r="L3068" s="6">
        <f t="shared" si="708"/>
        <v>40000</v>
      </c>
      <c r="M3068" s="11">
        <f t="shared" si="715"/>
        <v>0</v>
      </c>
      <c r="N3068" s="6">
        <f t="shared" si="709"/>
        <v>7040.8000000000029</v>
      </c>
      <c r="O3068" s="11">
        <f t="shared" si="716"/>
        <v>16906.899999999998</v>
      </c>
      <c r="P3068" s="11">
        <f t="shared" si="710"/>
        <v>0</v>
      </c>
      <c r="Q3068" s="11">
        <f t="shared" si="717"/>
        <v>0</v>
      </c>
      <c r="R3068" s="11">
        <f t="shared" si="718"/>
        <v>16906.899999999998</v>
      </c>
      <c r="S3068" s="6">
        <f t="shared" si="711"/>
        <v>0</v>
      </c>
      <c r="T3068" s="11">
        <f t="shared" si="712"/>
        <v>0</v>
      </c>
      <c r="U3068" s="11">
        <f t="shared" si="713"/>
        <v>0</v>
      </c>
      <c r="V3068" s="11">
        <f t="shared" si="719"/>
        <v>0</v>
      </c>
      <c r="W3068" s="20"/>
    </row>
    <row r="3069" spans="1:23" x14ac:dyDescent="0.25">
      <c r="A3069">
        <v>2022050803</v>
      </c>
      <c r="B3069">
        <v>1</v>
      </c>
      <c r="C3069" s="8">
        <v>0.56523000000000001</v>
      </c>
      <c r="D3069" s="6">
        <f t="shared" si="705"/>
        <v>45218.400000000001</v>
      </c>
      <c r="E3069" s="62">
        <v>0</v>
      </c>
      <c r="F3069" s="6">
        <f t="shared" si="714"/>
        <v>0</v>
      </c>
      <c r="G3069" s="7">
        <v>0.67312000000000005</v>
      </c>
      <c r="H3069" s="6">
        <f t="shared" si="706"/>
        <v>23559.200000000001</v>
      </c>
      <c r="I3069" s="7">
        <v>0</v>
      </c>
      <c r="J3069" s="6">
        <f t="shared" si="707"/>
        <v>0</v>
      </c>
      <c r="K3069" s="20"/>
      <c r="L3069" s="6">
        <f t="shared" si="708"/>
        <v>40000</v>
      </c>
      <c r="M3069" s="11">
        <f t="shared" si="715"/>
        <v>0</v>
      </c>
      <c r="N3069" s="6">
        <f t="shared" si="709"/>
        <v>5218.4000000000015</v>
      </c>
      <c r="O3069" s="11">
        <f t="shared" si="716"/>
        <v>18340.8</v>
      </c>
      <c r="P3069" s="11">
        <f t="shared" si="710"/>
        <v>0</v>
      </c>
      <c r="Q3069" s="11">
        <f t="shared" si="717"/>
        <v>0</v>
      </c>
      <c r="R3069" s="11">
        <f t="shared" si="718"/>
        <v>18340.8</v>
      </c>
      <c r="S3069" s="6">
        <f t="shared" si="711"/>
        <v>0</v>
      </c>
      <c r="T3069" s="11">
        <f t="shared" si="712"/>
        <v>0</v>
      </c>
      <c r="U3069" s="11">
        <f t="shared" si="713"/>
        <v>0</v>
      </c>
      <c r="V3069" s="11">
        <f t="shared" si="719"/>
        <v>0</v>
      </c>
      <c r="W3069" s="20"/>
    </row>
    <row r="3070" spans="1:23" x14ac:dyDescent="0.25">
      <c r="A3070">
        <v>2022050804</v>
      </c>
      <c r="B3070">
        <v>1</v>
      </c>
      <c r="C3070" s="8">
        <v>0.55103999999999997</v>
      </c>
      <c r="D3070" s="6">
        <f t="shared" si="705"/>
        <v>44083.199999999997</v>
      </c>
      <c r="E3070" s="62">
        <v>0</v>
      </c>
      <c r="F3070" s="6">
        <f t="shared" si="714"/>
        <v>0</v>
      </c>
      <c r="G3070" s="7">
        <v>0.65503</v>
      </c>
      <c r="H3070" s="6">
        <f t="shared" si="706"/>
        <v>22926.05</v>
      </c>
      <c r="I3070" s="7">
        <v>0</v>
      </c>
      <c r="J3070" s="6">
        <f t="shared" si="707"/>
        <v>0</v>
      </c>
      <c r="K3070" s="20"/>
      <c r="L3070" s="6">
        <f t="shared" si="708"/>
        <v>40000</v>
      </c>
      <c r="M3070" s="11">
        <f t="shared" si="715"/>
        <v>0</v>
      </c>
      <c r="N3070" s="6">
        <f t="shared" si="709"/>
        <v>4083.1999999999971</v>
      </c>
      <c r="O3070" s="11">
        <f t="shared" si="716"/>
        <v>18842.850000000002</v>
      </c>
      <c r="P3070" s="11">
        <f t="shared" si="710"/>
        <v>0</v>
      </c>
      <c r="Q3070" s="11">
        <f t="shared" si="717"/>
        <v>0</v>
      </c>
      <c r="R3070" s="11">
        <f t="shared" si="718"/>
        <v>18842.850000000002</v>
      </c>
      <c r="S3070" s="6">
        <f t="shared" si="711"/>
        <v>0</v>
      </c>
      <c r="T3070" s="11">
        <f t="shared" si="712"/>
        <v>0</v>
      </c>
      <c r="U3070" s="11">
        <f t="shared" si="713"/>
        <v>0</v>
      </c>
      <c r="V3070" s="11">
        <f t="shared" si="719"/>
        <v>0</v>
      </c>
      <c r="W3070" s="20"/>
    </row>
    <row r="3071" spans="1:23" x14ac:dyDescent="0.25">
      <c r="A3071">
        <v>2022050805</v>
      </c>
      <c r="B3071">
        <v>1</v>
      </c>
      <c r="C3071" s="8">
        <v>0.53571000000000002</v>
      </c>
      <c r="D3071" s="6">
        <f t="shared" si="705"/>
        <v>42856.800000000003</v>
      </c>
      <c r="E3071" s="62">
        <v>0</v>
      </c>
      <c r="F3071" s="6">
        <f t="shared" si="714"/>
        <v>0</v>
      </c>
      <c r="G3071" s="7">
        <v>0.64122999999999997</v>
      </c>
      <c r="H3071" s="6">
        <f t="shared" si="706"/>
        <v>22443.05</v>
      </c>
      <c r="I3071" s="7">
        <v>0</v>
      </c>
      <c r="J3071" s="6">
        <f t="shared" si="707"/>
        <v>0</v>
      </c>
      <c r="K3071" s="20"/>
      <c r="L3071" s="6">
        <f t="shared" si="708"/>
        <v>40000</v>
      </c>
      <c r="M3071" s="11">
        <f t="shared" si="715"/>
        <v>0</v>
      </c>
      <c r="N3071" s="6">
        <f t="shared" si="709"/>
        <v>2856.8000000000029</v>
      </c>
      <c r="O3071" s="11">
        <f t="shared" si="716"/>
        <v>19586.249999999996</v>
      </c>
      <c r="P3071" s="11">
        <f t="shared" si="710"/>
        <v>0</v>
      </c>
      <c r="Q3071" s="11">
        <f t="shared" si="717"/>
        <v>0</v>
      </c>
      <c r="R3071" s="11">
        <f t="shared" si="718"/>
        <v>19586.249999999996</v>
      </c>
      <c r="S3071" s="6">
        <f t="shared" si="711"/>
        <v>0</v>
      </c>
      <c r="T3071" s="11">
        <f t="shared" si="712"/>
        <v>0</v>
      </c>
      <c r="U3071" s="11">
        <f t="shared" si="713"/>
        <v>0</v>
      </c>
      <c r="V3071" s="11">
        <f t="shared" si="719"/>
        <v>0</v>
      </c>
      <c r="W3071" s="20"/>
    </row>
    <row r="3072" spans="1:23" x14ac:dyDescent="0.25">
      <c r="A3072">
        <v>2022050806</v>
      </c>
      <c r="B3072">
        <v>1</v>
      </c>
      <c r="C3072" s="8">
        <v>0.52971000000000001</v>
      </c>
      <c r="D3072" s="6">
        <f t="shared" si="705"/>
        <v>42376.800000000003</v>
      </c>
      <c r="E3072" s="62">
        <v>0</v>
      </c>
      <c r="F3072" s="6">
        <f t="shared" si="714"/>
        <v>0</v>
      </c>
      <c r="G3072" s="7">
        <v>0.62582000000000004</v>
      </c>
      <c r="H3072" s="6">
        <f t="shared" si="706"/>
        <v>21903.7</v>
      </c>
      <c r="I3072" s="7">
        <v>0</v>
      </c>
      <c r="J3072" s="6">
        <f t="shared" si="707"/>
        <v>0</v>
      </c>
      <c r="K3072" s="20"/>
      <c r="L3072" s="6">
        <f t="shared" si="708"/>
        <v>40000</v>
      </c>
      <c r="M3072" s="11">
        <f t="shared" si="715"/>
        <v>0</v>
      </c>
      <c r="N3072" s="6">
        <f t="shared" si="709"/>
        <v>2376.8000000000029</v>
      </c>
      <c r="O3072" s="11">
        <f t="shared" si="716"/>
        <v>19526.899999999998</v>
      </c>
      <c r="P3072" s="11">
        <f t="shared" si="710"/>
        <v>0</v>
      </c>
      <c r="Q3072" s="11">
        <f t="shared" si="717"/>
        <v>0</v>
      </c>
      <c r="R3072" s="11">
        <f t="shared" si="718"/>
        <v>19526.899999999998</v>
      </c>
      <c r="S3072" s="6">
        <f t="shared" si="711"/>
        <v>0</v>
      </c>
      <c r="T3072" s="11">
        <f t="shared" si="712"/>
        <v>0</v>
      </c>
      <c r="U3072" s="11">
        <f t="shared" si="713"/>
        <v>0</v>
      </c>
      <c r="V3072" s="11">
        <f t="shared" si="719"/>
        <v>0</v>
      </c>
      <c r="W3072" s="20"/>
    </row>
    <row r="3073" spans="1:23" x14ac:dyDescent="0.25">
      <c r="A3073">
        <v>2022050807</v>
      </c>
      <c r="B3073">
        <v>1</v>
      </c>
      <c r="C3073" s="8">
        <v>0.52947</v>
      </c>
      <c r="D3073" s="6">
        <f t="shared" si="705"/>
        <v>42357.599999999999</v>
      </c>
      <c r="E3073" s="62">
        <v>0</v>
      </c>
      <c r="F3073" s="6">
        <f t="shared" si="714"/>
        <v>0</v>
      </c>
      <c r="G3073" s="7">
        <v>0.61272000000000004</v>
      </c>
      <c r="H3073" s="6">
        <f t="shared" si="706"/>
        <v>21445.200000000001</v>
      </c>
      <c r="I3073" s="7">
        <v>4.4000000000000002E-4</v>
      </c>
      <c r="J3073" s="6">
        <f t="shared" si="707"/>
        <v>6.16</v>
      </c>
      <c r="K3073" s="20"/>
      <c r="L3073" s="6">
        <f t="shared" si="708"/>
        <v>40000</v>
      </c>
      <c r="M3073" s="11">
        <f t="shared" si="715"/>
        <v>0</v>
      </c>
      <c r="N3073" s="6">
        <f t="shared" si="709"/>
        <v>2357.5999999999985</v>
      </c>
      <c r="O3073" s="11">
        <f t="shared" si="716"/>
        <v>19087.600000000002</v>
      </c>
      <c r="P3073" s="11">
        <f t="shared" si="710"/>
        <v>0</v>
      </c>
      <c r="Q3073" s="11">
        <f t="shared" si="717"/>
        <v>6.16</v>
      </c>
      <c r="R3073" s="11">
        <f t="shared" si="718"/>
        <v>19093.760000000002</v>
      </c>
      <c r="S3073" s="6">
        <f t="shared" si="711"/>
        <v>0</v>
      </c>
      <c r="T3073" s="11">
        <f t="shared" si="712"/>
        <v>0</v>
      </c>
      <c r="U3073" s="11">
        <f t="shared" si="713"/>
        <v>0</v>
      </c>
      <c r="V3073" s="11">
        <f t="shared" si="719"/>
        <v>0</v>
      </c>
      <c r="W3073" s="20"/>
    </row>
    <row r="3074" spans="1:23" x14ac:dyDescent="0.25">
      <c r="A3074">
        <v>2022050808</v>
      </c>
      <c r="B3074">
        <v>1</v>
      </c>
      <c r="C3074" s="8">
        <v>0.53405000000000002</v>
      </c>
      <c r="D3074" s="6">
        <f t="shared" si="705"/>
        <v>42724</v>
      </c>
      <c r="E3074" s="62">
        <v>0</v>
      </c>
      <c r="F3074" s="6">
        <f t="shared" si="714"/>
        <v>0</v>
      </c>
      <c r="G3074" s="7">
        <v>0.59816000000000003</v>
      </c>
      <c r="H3074" s="6">
        <f t="shared" si="706"/>
        <v>20935.600000000002</v>
      </c>
      <c r="I3074" s="7">
        <v>0.10928</v>
      </c>
      <c r="J3074" s="6">
        <f t="shared" si="707"/>
        <v>1529.92</v>
      </c>
      <c r="K3074" s="20"/>
      <c r="L3074" s="6">
        <f t="shared" si="708"/>
        <v>40000</v>
      </c>
      <c r="M3074" s="11">
        <f t="shared" si="715"/>
        <v>0</v>
      </c>
      <c r="N3074" s="6">
        <f t="shared" si="709"/>
        <v>2724</v>
      </c>
      <c r="O3074" s="11">
        <f t="shared" si="716"/>
        <v>18211.600000000002</v>
      </c>
      <c r="P3074" s="11">
        <f t="shared" si="710"/>
        <v>0</v>
      </c>
      <c r="Q3074" s="11">
        <f t="shared" si="717"/>
        <v>1529.92</v>
      </c>
      <c r="R3074" s="11">
        <f t="shared" si="718"/>
        <v>19741.520000000004</v>
      </c>
      <c r="S3074" s="6">
        <f t="shared" si="711"/>
        <v>0</v>
      </c>
      <c r="T3074" s="11">
        <f t="shared" si="712"/>
        <v>0</v>
      </c>
      <c r="U3074" s="11">
        <f t="shared" si="713"/>
        <v>0</v>
      </c>
      <c r="V3074" s="11">
        <f t="shared" si="719"/>
        <v>0</v>
      </c>
      <c r="W3074" s="20"/>
    </row>
    <row r="3075" spans="1:23" x14ac:dyDescent="0.25">
      <c r="A3075">
        <v>2022050809</v>
      </c>
      <c r="B3075">
        <v>1</v>
      </c>
      <c r="C3075" s="8">
        <v>0.56567999999999996</v>
      </c>
      <c r="D3075" s="6">
        <f t="shared" si="705"/>
        <v>45254.399999999994</v>
      </c>
      <c r="E3075" s="62">
        <v>0</v>
      </c>
      <c r="F3075" s="6">
        <f t="shared" si="714"/>
        <v>0</v>
      </c>
      <c r="G3075" s="7">
        <v>0.52537999999999996</v>
      </c>
      <c r="H3075" s="6">
        <f t="shared" si="706"/>
        <v>18388.3</v>
      </c>
      <c r="I3075" s="7">
        <v>0.48111999999999999</v>
      </c>
      <c r="J3075" s="6">
        <f t="shared" si="707"/>
        <v>6735.68</v>
      </c>
      <c r="K3075" s="20"/>
      <c r="L3075" s="6">
        <f t="shared" si="708"/>
        <v>40000</v>
      </c>
      <c r="M3075" s="11">
        <f t="shared" si="715"/>
        <v>0</v>
      </c>
      <c r="N3075" s="6">
        <f t="shared" si="709"/>
        <v>5254.3999999999942</v>
      </c>
      <c r="O3075" s="11">
        <f t="shared" si="716"/>
        <v>13133.900000000005</v>
      </c>
      <c r="P3075" s="11">
        <f t="shared" si="710"/>
        <v>0</v>
      </c>
      <c r="Q3075" s="11">
        <f t="shared" si="717"/>
        <v>6735.68</v>
      </c>
      <c r="R3075" s="11">
        <f t="shared" si="718"/>
        <v>19869.580000000005</v>
      </c>
      <c r="S3075" s="6">
        <f t="shared" si="711"/>
        <v>0</v>
      </c>
      <c r="T3075" s="11">
        <f t="shared" si="712"/>
        <v>0</v>
      </c>
      <c r="U3075" s="11">
        <f t="shared" si="713"/>
        <v>0</v>
      </c>
      <c r="V3075" s="11">
        <f t="shared" si="719"/>
        <v>0</v>
      </c>
      <c r="W3075" s="20"/>
    </row>
    <row r="3076" spans="1:23" x14ac:dyDescent="0.25">
      <c r="A3076">
        <v>2022050810</v>
      </c>
      <c r="B3076">
        <v>1</v>
      </c>
      <c r="C3076" s="8">
        <v>0.61133000000000004</v>
      </c>
      <c r="D3076" s="6">
        <f t="shared" si="705"/>
        <v>48906.400000000001</v>
      </c>
      <c r="E3076" s="62">
        <v>0</v>
      </c>
      <c r="F3076" s="6">
        <f t="shared" si="714"/>
        <v>0</v>
      </c>
      <c r="G3076" s="7">
        <v>0.49307000000000001</v>
      </c>
      <c r="H3076" s="6">
        <f t="shared" si="706"/>
        <v>17257.45</v>
      </c>
      <c r="I3076" s="7">
        <v>0.70077999999999996</v>
      </c>
      <c r="J3076" s="6">
        <f t="shared" si="707"/>
        <v>9810.92</v>
      </c>
      <c r="K3076" s="20"/>
      <c r="L3076" s="6">
        <f t="shared" si="708"/>
        <v>40000</v>
      </c>
      <c r="M3076" s="11">
        <f t="shared" si="715"/>
        <v>0</v>
      </c>
      <c r="N3076" s="6">
        <f t="shared" si="709"/>
        <v>8906.4000000000015</v>
      </c>
      <c r="O3076" s="11">
        <f t="shared" si="716"/>
        <v>8351.0499999999993</v>
      </c>
      <c r="P3076" s="11">
        <f t="shared" si="710"/>
        <v>0</v>
      </c>
      <c r="Q3076" s="11">
        <f t="shared" si="717"/>
        <v>9810.92</v>
      </c>
      <c r="R3076" s="11">
        <f t="shared" si="718"/>
        <v>18161.97</v>
      </c>
      <c r="S3076" s="6">
        <f t="shared" si="711"/>
        <v>0</v>
      </c>
      <c r="T3076" s="11">
        <f t="shared" si="712"/>
        <v>0</v>
      </c>
      <c r="U3076" s="11">
        <f t="shared" si="713"/>
        <v>0</v>
      </c>
      <c r="V3076" s="11">
        <f t="shared" si="719"/>
        <v>0</v>
      </c>
      <c r="W3076" s="20"/>
    </row>
    <row r="3077" spans="1:23" x14ac:dyDescent="0.25">
      <c r="A3077">
        <v>2022050811</v>
      </c>
      <c r="B3077">
        <v>1</v>
      </c>
      <c r="C3077" s="8">
        <v>0.65680000000000005</v>
      </c>
      <c r="D3077" s="6">
        <f t="shared" ref="D3077:D3140" si="720">D$18*C3077</f>
        <v>52544.000000000007</v>
      </c>
      <c r="E3077" s="62">
        <v>0</v>
      </c>
      <c r="F3077" s="6">
        <f t="shared" si="714"/>
        <v>0</v>
      </c>
      <c r="G3077" s="7">
        <v>0.45961999999999997</v>
      </c>
      <c r="H3077" s="6">
        <f t="shared" ref="H3077:H3140" si="721">H$18*G3077</f>
        <v>16086.699999999999</v>
      </c>
      <c r="I3077" s="7">
        <v>0.76146000000000003</v>
      </c>
      <c r="J3077" s="6">
        <f t="shared" ref="J3077:J3140" si="722">I3077*J$18</f>
        <v>10660.44</v>
      </c>
      <c r="K3077" s="20"/>
      <c r="L3077" s="6">
        <f t="shared" si="708"/>
        <v>40000</v>
      </c>
      <c r="M3077" s="11">
        <f t="shared" si="715"/>
        <v>0</v>
      </c>
      <c r="N3077" s="6">
        <f t="shared" si="709"/>
        <v>12544.000000000007</v>
      </c>
      <c r="O3077" s="11">
        <f t="shared" si="716"/>
        <v>3542.6999999999916</v>
      </c>
      <c r="P3077" s="11">
        <f t="shared" si="710"/>
        <v>0</v>
      </c>
      <c r="Q3077" s="11">
        <f t="shared" si="717"/>
        <v>10660.44</v>
      </c>
      <c r="R3077" s="11">
        <f t="shared" si="718"/>
        <v>14203.139999999992</v>
      </c>
      <c r="S3077" s="6">
        <f t="shared" si="711"/>
        <v>0</v>
      </c>
      <c r="T3077" s="11">
        <f t="shared" si="712"/>
        <v>0</v>
      </c>
      <c r="U3077" s="11">
        <f t="shared" si="713"/>
        <v>0</v>
      </c>
      <c r="V3077" s="11">
        <f t="shared" si="719"/>
        <v>0</v>
      </c>
      <c r="W3077" s="20"/>
    </row>
    <row r="3078" spans="1:23" x14ac:dyDescent="0.25">
      <c r="A3078">
        <v>2022050812</v>
      </c>
      <c r="B3078">
        <v>1</v>
      </c>
      <c r="C3078" s="8">
        <v>0.69550999999999996</v>
      </c>
      <c r="D3078" s="6">
        <f t="shared" si="720"/>
        <v>55640.799999999996</v>
      </c>
      <c r="E3078" s="62">
        <v>0</v>
      </c>
      <c r="F3078" s="6">
        <f t="shared" si="714"/>
        <v>0</v>
      </c>
      <c r="G3078" s="7">
        <v>0.40271000000000001</v>
      </c>
      <c r="H3078" s="6">
        <f t="shared" si="721"/>
        <v>14094.85</v>
      </c>
      <c r="I3078" s="7">
        <v>0.78896999999999995</v>
      </c>
      <c r="J3078" s="6">
        <f t="shared" si="722"/>
        <v>11045.58</v>
      </c>
      <c r="K3078" s="20"/>
      <c r="L3078" s="6">
        <f t="shared" si="708"/>
        <v>40000</v>
      </c>
      <c r="M3078" s="11">
        <f t="shared" si="715"/>
        <v>0</v>
      </c>
      <c r="N3078" s="6">
        <f t="shared" si="709"/>
        <v>14094.85</v>
      </c>
      <c r="O3078" s="11">
        <f t="shared" si="716"/>
        <v>0</v>
      </c>
      <c r="P3078" s="11">
        <f t="shared" si="710"/>
        <v>1545.9499999999953</v>
      </c>
      <c r="Q3078" s="11">
        <f t="shared" si="717"/>
        <v>9499.6300000000047</v>
      </c>
      <c r="R3078" s="11">
        <f t="shared" si="718"/>
        <v>9499.6300000000047</v>
      </c>
      <c r="S3078" s="6">
        <f t="shared" si="711"/>
        <v>0</v>
      </c>
      <c r="T3078" s="11">
        <f t="shared" si="712"/>
        <v>0</v>
      </c>
      <c r="U3078" s="11">
        <f t="shared" si="713"/>
        <v>0</v>
      </c>
      <c r="V3078" s="11">
        <f t="shared" si="719"/>
        <v>0</v>
      </c>
      <c r="W3078" s="20"/>
    </row>
    <row r="3079" spans="1:23" x14ac:dyDescent="0.25">
      <c r="A3079">
        <v>2022050813</v>
      </c>
      <c r="B3079">
        <v>1</v>
      </c>
      <c r="C3079" s="8">
        <v>0.73494000000000004</v>
      </c>
      <c r="D3079" s="6">
        <f t="shared" si="720"/>
        <v>58795.200000000004</v>
      </c>
      <c r="E3079" s="62">
        <v>0</v>
      </c>
      <c r="F3079" s="6">
        <f t="shared" si="714"/>
        <v>0</v>
      </c>
      <c r="G3079" s="7">
        <v>0.36525000000000002</v>
      </c>
      <c r="H3079" s="6">
        <f t="shared" si="721"/>
        <v>12783.75</v>
      </c>
      <c r="I3079" s="7">
        <v>0.79454000000000002</v>
      </c>
      <c r="J3079" s="6">
        <f t="shared" si="722"/>
        <v>11123.56</v>
      </c>
      <c r="K3079" s="20"/>
      <c r="L3079" s="6">
        <f t="shared" si="708"/>
        <v>40000</v>
      </c>
      <c r="M3079" s="11">
        <f t="shared" si="715"/>
        <v>0</v>
      </c>
      <c r="N3079" s="6">
        <f t="shared" si="709"/>
        <v>12783.75</v>
      </c>
      <c r="O3079" s="11">
        <f t="shared" si="716"/>
        <v>0</v>
      </c>
      <c r="P3079" s="11">
        <f t="shared" si="710"/>
        <v>6011.4500000000044</v>
      </c>
      <c r="Q3079" s="11">
        <f t="shared" si="717"/>
        <v>5112.1099999999951</v>
      </c>
      <c r="R3079" s="11">
        <f t="shared" si="718"/>
        <v>5112.1099999999951</v>
      </c>
      <c r="S3079" s="6">
        <f t="shared" si="711"/>
        <v>0</v>
      </c>
      <c r="T3079" s="11">
        <f t="shared" si="712"/>
        <v>0</v>
      </c>
      <c r="U3079" s="11">
        <f t="shared" si="713"/>
        <v>0</v>
      </c>
      <c r="V3079" s="11">
        <f t="shared" si="719"/>
        <v>0</v>
      </c>
      <c r="W3079" s="20"/>
    </row>
    <row r="3080" spans="1:23" x14ac:dyDescent="0.25">
      <c r="A3080">
        <v>2022050814</v>
      </c>
      <c r="B3080">
        <v>1</v>
      </c>
      <c r="C3080" s="8">
        <v>0.77002999999999999</v>
      </c>
      <c r="D3080" s="6">
        <f t="shared" si="720"/>
        <v>61602.400000000001</v>
      </c>
      <c r="E3080" s="62">
        <v>0</v>
      </c>
      <c r="F3080" s="6">
        <f t="shared" si="714"/>
        <v>0</v>
      </c>
      <c r="G3080" s="7">
        <v>0.38747999999999999</v>
      </c>
      <c r="H3080" s="6">
        <f t="shared" si="721"/>
        <v>13561.8</v>
      </c>
      <c r="I3080" s="7">
        <v>0.79379</v>
      </c>
      <c r="J3080" s="6">
        <f t="shared" si="722"/>
        <v>11113.06</v>
      </c>
      <c r="K3080" s="20"/>
      <c r="L3080" s="6">
        <f t="shared" si="708"/>
        <v>40000</v>
      </c>
      <c r="M3080" s="11">
        <f t="shared" si="715"/>
        <v>0</v>
      </c>
      <c r="N3080" s="6">
        <f t="shared" si="709"/>
        <v>13561.8</v>
      </c>
      <c r="O3080" s="11">
        <f t="shared" si="716"/>
        <v>0</v>
      </c>
      <c r="P3080" s="11">
        <f t="shared" si="710"/>
        <v>8040.6000000000022</v>
      </c>
      <c r="Q3080" s="11">
        <f t="shared" si="717"/>
        <v>3072.4599999999973</v>
      </c>
      <c r="R3080" s="11">
        <f t="shared" si="718"/>
        <v>3072.4599999999973</v>
      </c>
      <c r="S3080" s="6">
        <f t="shared" si="711"/>
        <v>0</v>
      </c>
      <c r="T3080" s="11">
        <f t="shared" si="712"/>
        <v>0</v>
      </c>
      <c r="U3080" s="11">
        <f t="shared" si="713"/>
        <v>0</v>
      </c>
      <c r="V3080" s="11">
        <f t="shared" si="719"/>
        <v>0</v>
      </c>
      <c r="W3080" s="20"/>
    </row>
    <row r="3081" spans="1:23" x14ac:dyDescent="0.25">
      <c r="A3081">
        <v>2022050815</v>
      </c>
      <c r="B3081">
        <v>1</v>
      </c>
      <c r="C3081" s="8">
        <v>0.80228999999999995</v>
      </c>
      <c r="D3081" s="6">
        <f t="shared" si="720"/>
        <v>64183.199999999997</v>
      </c>
      <c r="E3081" s="62">
        <v>0</v>
      </c>
      <c r="F3081" s="6">
        <f t="shared" si="714"/>
        <v>0</v>
      </c>
      <c r="G3081" s="7">
        <v>0.44222</v>
      </c>
      <c r="H3081" s="6">
        <f t="shared" si="721"/>
        <v>15477.7</v>
      </c>
      <c r="I3081" s="7">
        <v>0.78537000000000001</v>
      </c>
      <c r="J3081" s="6">
        <f t="shared" si="722"/>
        <v>10995.18</v>
      </c>
      <c r="K3081" s="20"/>
      <c r="L3081" s="6">
        <f t="shared" si="708"/>
        <v>40000</v>
      </c>
      <c r="M3081" s="11">
        <f t="shared" si="715"/>
        <v>0</v>
      </c>
      <c r="N3081" s="6">
        <f t="shared" si="709"/>
        <v>15477.7</v>
      </c>
      <c r="O3081" s="11">
        <f t="shared" si="716"/>
        <v>0</v>
      </c>
      <c r="P3081" s="11">
        <f t="shared" si="710"/>
        <v>8705.4999999999964</v>
      </c>
      <c r="Q3081" s="11">
        <f t="shared" si="717"/>
        <v>2289.6800000000039</v>
      </c>
      <c r="R3081" s="11">
        <f t="shared" si="718"/>
        <v>2289.6800000000039</v>
      </c>
      <c r="S3081" s="6">
        <f t="shared" si="711"/>
        <v>0</v>
      </c>
      <c r="T3081" s="11">
        <f t="shared" si="712"/>
        <v>0</v>
      </c>
      <c r="U3081" s="11">
        <f t="shared" si="713"/>
        <v>0</v>
      </c>
      <c r="V3081" s="11">
        <f t="shared" si="719"/>
        <v>0</v>
      </c>
      <c r="W3081" s="20"/>
    </row>
    <row r="3082" spans="1:23" x14ac:dyDescent="0.25">
      <c r="A3082">
        <v>2022050816</v>
      </c>
      <c r="B3082">
        <v>1</v>
      </c>
      <c r="C3082" s="8">
        <v>0.82674000000000003</v>
      </c>
      <c r="D3082" s="6">
        <f t="shared" si="720"/>
        <v>66139.199999999997</v>
      </c>
      <c r="E3082" s="62">
        <v>0</v>
      </c>
      <c r="F3082" s="6">
        <f t="shared" si="714"/>
        <v>0</v>
      </c>
      <c r="G3082" s="7">
        <v>0.49902999999999997</v>
      </c>
      <c r="H3082" s="6">
        <f t="shared" si="721"/>
        <v>17466.05</v>
      </c>
      <c r="I3082" s="7">
        <v>0.76771999999999996</v>
      </c>
      <c r="J3082" s="6">
        <f t="shared" si="722"/>
        <v>10748.08</v>
      </c>
      <c r="K3082" s="20"/>
      <c r="L3082" s="6">
        <f t="shared" si="708"/>
        <v>40000</v>
      </c>
      <c r="M3082" s="11">
        <f t="shared" si="715"/>
        <v>0</v>
      </c>
      <c r="N3082" s="6">
        <f t="shared" si="709"/>
        <v>17466.05</v>
      </c>
      <c r="O3082" s="11">
        <f t="shared" si="716"/>
        <v>0</v>
      </c>
      <c r="P3082" s="11">
        <f t="shared" si="710"/>
        <v>8673.1499999999978</v>
      </c>
      <c r="Q3082" s="11">
        <f t="shared" si="717"/>
        <v>2074.9300000000021</v>
      </c>
      <c r="R3082" s="11">
        <f t="shared" si="718"/>
        <v>2074.9300000000021</v>
      </c>
      <c r="S3082" s="6">
        <f t="shared" si="711"/>
        <v>0</v>
      </c>
      <c r="T3082" s="11">
        <f t="shared" si="712"/>
        <v>0</v>
      </c>
      <c r="U3082" s="11">
        <f t="shared" si="713"/>
        <v>0</v>
      </c>
      <c r="V3082" s="11">
        <f t="shared" si="719"/>
        <v>0</v>
      </c>
      <c r="W3082" s="20"/>
    </row>
    <row r="3083" spans="1:23" x14ac:dyDescent="0.25">
      <c r="A3083">
        <v>2022050817</v>
      </c>
      <c r="B3083">
        <v>1</v>
      </c>
      <c r="C3083" s="8">
        <v>0.84255999999999998</v>
      </c>
      <c r="D3083" s="6">
        <f t="shared" si="720"/>
        <v>67404.800000000003</v>
      </c>
      <c r="E3083" s="62">
        <v>0</v>
      </c>
      <c r="F3083" s="6">
        <f t="shared" si="714"/>
        <v>0</v>
      </c>
      <c r="G3083" s="7">
        <v>0.53681000000000001</v>
      </c>
      <c r="H3083" s="6">
        <f t="shared" si="721"/>
        <v>18788.349999999999</v>
      </c>
      <c r="I3083" s="7">
        <v>0.73151999999999995</v>
      </c>
      <c r="J3083" s="6">
        <f t="shared" si="722"/>
        <v>10241.279999999999</v>
      </c>
      <c r="K3083" s="20"/>
      <c r="L3083" s="6">
        <f t="shared" si="708"/>
        <v>40000</v>
      </c>
      <c r="M3083" s="11">
        <f t="shared" si="715"/>
        <v>0</v>
      </c>
      <c r="N3083" s="6">
        <f t="shared" si="709"/>
        <v>18788.349999999999</v>
      </c>
      <c r="O3083" s="11">
        <f t="shared" si="716"/>
        <v>0</v>
      </c>
      <c r="P3083" s="11">
        <f t="shared" si="710"/>
        <v>8616.4500000000044</v>
      </c>
      <c r="Q3083" s="11">
        <f t="shared" si="717"/>
        <v>1624.8299999999945</v>
      </c>
      <c r="R3083" s="11">
        <f t="shared" si="718"/>
        <v>1624.8299999999945</v>
      </c>
      <c r="S3083" s="6">
        <f t="shared" si="711"/>
        <v>0</v>
      </c>
      <c r="T3083" s="11">
        <f t="shared" si="712"/>
        <v>0</v>
      </c>
      <c r="U3083" s="11">
        <f t="shared" si="713"/>
        <v>0</v>
      </c>
      <c r="V3083" s="11">
        <f t="shared" si="719"/>
        <v>0</v>
      </c>
      <c r="W3083" s="20"/>
    </row>
    <row r="3084" spans="1:23" x14ac:dyDescent="0.25">
      <c r="A3084">
        <v>2022050818</v>
      </c>
      <c r="B3084">
        <v>1</v>
      </c>
      <c r="C3084" s="8">
        <v>0.84516999999999998</v>
      </c>
      <c r="D3084" s="6">
        <f t="shared" si="720"/>
        <v>67613.599999999991</v>
      </c>
      <c r="E3084" s="62">
        <v>0</v>
      </c>
      <c r="F3084" s="6">
        <f t="shared" si="714"/>
        <v>0</v>
      </c>
      <c r="G3084" s="7">
        <v>0.55864999999999998</v>
      </c>
      <c r="H3084" s="6">
        <f t="shared" si="721"/>
        <v>19552.75</v>
      </c>
      <c r="I3084" s="7">
        <v>0.66325999999999996</v>
      </c>
      <c r="J3084" s="6">
        <f t="shared" si="722"/>
        <v>9285.64</v>
      </c>
      <c r="K3084" s="20"/>
      <c r="L3084" s="6">
        <f t="shared" si="708"/>
        <v>40000</v>
      </c>
      <c r="M3084" s="11">
        <f t="shared" si="715"/>
        <v>0</v>
      </c>
      <c r="N3084" s="6">
        <f t="shared" si="709"/>
        <v>19552.75</v>
      </c>
      <c r="O3084" s="11">
        <f t="shared" si="716"/>
        <v>0</v>
      </c>
      <c r="P3084" s="11">
        <f t="shared" si="710"/>
        <v>8060.8499999999913</v>
      </c>
      <c r="Q3084" s="11">
        <f t="shared" si="717"/>
        <v>1224.7900000000081</v>
      </c>
      <c r="R3084" s="11">
        <f t="shared" si="718"/>
        <v>1224.7900000000081</v>
      </c>
      <c r="S3084" s="6">
        <f t="shared" si="711"/>
        <v>0</v>
      </c>
      <c r="T3084" s="11">
        <f t="shared" si="712"/>
        <v>0</v>
      </c>
      <c r="U3084" s="11">
        <f t="shared" si="713"/>
        <v>0</v>
      </c>
      <c r="V3084" s="11">
        <f t="shared" si="719"/>
        <v>0</v>
      </c>
      <c r="W3084" s="20"/>
    </row>
    <row r="3085" spans="1:23" x14ac:dyDescent="0.25">
      <c r="A3085">
        <v>2022050819</v>
      </c>
      <c r="B3085">
        <v>1</v>
      </c>
      <c r="C3085" s="8">
        <v>0.82862999999999998</v>
      </c>
      <c r="D3085" s="6">
        <f t="shared" si="720"/>
        <v>66290.399999999994</v>
      </c>
      <c r="E3085" s="62">
        <v>0</v>
      </c>
      <c r="F3085" s="6">
        <f t="shared" si="714"/>
        <v>0</v>
      </c>
      <c r="G3085" s="7">
        <v>0.57521999999999995</v>
      </c>
      <c r="H3085" s="6">
        <f t="shared" si="721"/>
        <v>20132.699999999997</v>
      </c>
      <c r="I3085" s="7">
        <v>0.55132999999999999</v>
      </c>
      <c r="J3085" s="6">
        <f t="shared" si="722"/>
        <v>7718.62</v>
      </c>
      <c r="K3085" s="20"/>
      <c r="L3085" s="6">
        <f t="shared" si="708"/>
        <v>40000</v>
      </c>
      <c r="M3085" s="11">
        <f t="shared" si="715"/>
        <v>0</v>
      </c>
      <c r="N3085" s="6">
        <f t="shared" si="709"/>
        <v>20132.699999999997</v>
      </c>
      <c r="O3085" s="11">
        <f t="shared" si="716"/>
        <v>0</v>
      </c>
      <c r="P3085" s="11">
        <f t="shared" si="710"/>
        <v>6157.6999999999971</v>
      </c>
      <c r="Q3085" s="11">
        <f t="shared" si="717"/>
        <v>1560.9200000000028</v>
      </c>
      <c r="R3085" s="11">
        <f t="shared" si="718"/>
        <v>1560.9200000000028</v>
      </c>
      <c r="S3085" s="6">
        <f t="shared" si="711"/>
        <v>0</v>
      </c>
      <c r="T3085" s="11">
        <f t="shared" si="712"/>
        <v>0</v>
      </c>
      <c r="U3085" s="11">
        <f t="shared" si="713"/>
        <v>0</v>
      </c>
      <c r="V3085" s="11">
        <f t="shared" si="719"/>
        <v>0</v>
      </c>
      <c r="W3085" s="20"/>
    </row>
    <row r="3086" spans="1:23" x14ac:dyDescent="0.25">
      <c r="A3086">
        <v>2022050820</v>
      </c>
      <c r="B3086">
        <v>1</v>
      </c>
      <c r="C3086" s="8">
        <v>0.79691999999999996</v>
      </c>
      <c r="D3086" s="6">
        <f t="shared" si="720"/>
        <v>63753.599999999999</v>
      </c>
      <c r="E3086" s="62">
        <v>0</v>
      </c>
      <c r="F3086" s="6">
        <f t="shared" si="714"/>
        <v>0</v>
      </c>
      <c r="G3086" s="7">
        <v>0.58443000000000001</v>
      </c>
      <c r="H3086" s="6">
        <f t="shared" si="721"/>
        <v>20455.05</v>
      </c>
      <c r="I3086" s="7">
        <v>0.25834000000000001</v>
      </c>
      <c r="J3086" s="6">
        <f t="shared" si="722"/>
        <v>3616.76</v>
      </c>
      <c r="K3086" s="20"/>
      <c r="L3086" s="6">
        <f t="shared" si="708"/>
        <v>40000</v>
      </c>
      <c r="M3086" s="11">
        <f t="shared" si="715"/>
        <v>0</v>
      </c>
      <c r="N3086" s="6">
        <f t="shared" si="709"/>
        <v>20455.05</v>
      </c>
      <c r="O3086" s="11">
        <f t="shared" si="716"/>
        <v>0</v>
      </c>
      <c r="P3086" s="11">
        <f t="shared" si="710"/>
        <v>3298.5499999999993</v>
      </c>
      <c r="Q3086" s="11">
        <f t="shared" si="717"/>
        <v>318.21000000000095</v>
      </c>
      <c r="R3086" s="11">
        <f t="shared" si="718"/>
        <v>318.21000000000095</v>
      </c>
      <c r="S3086" s="6">
        <f t="shared" si="711"/>
        <v>0</v>
      </c>
      <c r="T3086" s="11">
        <f t="shared" si="712"/>
        <v>0</v>
      </c>
      <c r="U3086" s="11">
        <f t="shared" si="713"/>
        <v>0</v>
      </c>
      <c r="V3086" s="11">
        <f t="shared" si="719"/>
        <v>0</v>
      </c>
      <c r="W3086" s="20"/>
    </row>
    <row r="3087" spans="1:23" x14ac:dyDescent="0.25">
      <c r="A3087">
        <v>2022050821</v>
      </c>
      <c r="B3087">
        <v>1</v>
      </c>
      <c r="C3087" s="8">
        <v>0.77442</v>
      </c>
      <c r="D3087" s="6">
        <f t="shared" si="720"/>
        <v>61953.599999999999</v>
      </c>
      <c r="E3087" s="62">
        <v>0</v>
      </c>
      <c r="F3087" s="6">
        <f t="shared" si="714"/>
        <v>0</v>
      </c>
      <c r="G3087" s="7">
        <v>0.57769000000000004</v>
      </c>
      <c r="H3087" s="6">
        <f t="shared" si="721"/>
        <v>20219.150000000001</v>
      </c>
      <c r="I3087" s="7">
        <v>1.5599999999999999E-2</v>
      </c>
      <c r="J3087" s="6">
        <f t="shared" si="722"/>
        <v>218.39999999999998</v>
      </c>
      <c r="K3087" s="20"/>
      <c r="L3087" s="6">
        <f t="shared" si="708"/>
        <v>40000</v>
      </c>
      <c r="M3087" s="11">
        <f t="shared" si="715"/>
        <v>0</v>
      </c>
      <c r="N3087" s="6">
        <f t="shared" si="709"/>
        <v>20219.150000000001</v>
      </c>
      <c r="O3087" s="11">
        <f t="shared" si="716"/>
        <v>0</v>
      </c>
      <c r="P3087" s="11">
        <f t="shared" si="710"/>
        <v>218.39999999999998</v>
      </c>
      <c r="Q3087" s="11">
        <f t="shared" si="717"/>
        <v>0</v>
      </c>
      <c r="R3087" s="11">
        <f t="shared" si="718"/>
        <v>0</v>
      </c>
      <c r="S3087" s="6">
        <f t="shared" si="711"/>
        <v>1516.049999999997</v>
      </c>
      <c r="T3087" s="11">
        <f t="shared" si="712"/>
        <v>0</v>
      </c>
      <c r="U3087" s="11">
        <f t="shared" si="713"/>
        <v>0</v>
      </c>
      <c r="V3087" s="11">
        <f t="shared" si="719"/>
        <v>1516.049999999997</v>
      </c>
      <c r="W3087" s="20"/>
    </row>
    <row r="3088" spans="1:23" x14ac:dyDescent="0.25">
      <c r="A3088">
        <v>2022050822</v>
      </c>
      <c r="B3088">
        <v>1</v>
      </c>
      <c r="C3088" s="8">
        <v>0.75156000000000001</v>
      </c>
      <c r="D3088" s="6">
        <f t="shared" si="720"/>
        <v>60124.800000000003</v>
      </c>
      <c r="E3088" s="62">
        <v>0</v>
      </c>
      <c r="F3088" s="6">
        <f t="shared" si="714"/>
        <v>0</v>
      </c>
      <c r="G3088" s="7">
        <v>0.61895999999999995</v>
      </c>
      <c r="H3088" s="6">
        <f t="shared" si="721"/>
        <v>21663.599999999999</v>
      </c>
      <c r="I3088" s="7">
        <v>0</v>
      </c>
      <c r="J3088" s="6">
        <f t="shared" si="722"/>
        <v>0</v>
      </c>
      <c r="K3088" s="20"/>
      <c r="L3088" s="6">
        <f t="shared" si="708"/>
        <v>40000</v>
      </c>
      <c r="M3088" s="11">
        <f t="shared" si="715"/>
        <v>0</v>
      </c>
      <c r="N3088" s="6">
        <f t="shared" si="709"/>
        <v>20124.800000000003</v>
      </c>
      <c r="O3088" s="11">
        <f t="shared" si="716"/>
        <v>1538.7999999999956</v>
      </c>
      <c r="P3088" s="11">
        <f t="shared" si="710"/>
        <v>0</v>
      </c>
      <c r="Q3088" s="11">
        <f t="shared" si="717"/>
        <v>0</v>
      </c>
      <c r="R3088" s="11">
        <f t="shared" si="718"/>
        <v>1538.7999999999956</v>
      </c>
      <c r="S3088" s="6">
        <f t="shared" si="711"/>
        <v>0</v>
      </c>
      <c r="T3088" s="11">
        <f t="shared" si="712"/>
        <v>0</v>
      </c>
      <c r="U3088" s="11">
        <f t="shared" si="713"/>
        <v>0</v>
      </c>
      <c r="V3088" s="11">
        <f t="shared" si="719"/>
        <v>0</v>
      </c>
      <c r="W3088" s="20"/>
    </row>
    <row r="3089" spans="1:23" x14ac:dyDescent="0.25">
      <c r="A3089">
        <v>2022050823</v>
      </c>
      <c r="B3089">
        <v>1</v>
      </c>
      <c r="C3089" s="8">
        <v>0.70731999999999995</v>
      </c>
      <c r="D3089" s="6">
        <f t="shared" si="720"/>
        <v>56585.599999999999</v>
      </c>
      <c r="E3089" s="62">
        <v>0</v>
      </c>
      <c r="F3089" s="6">
        <f t="shared" si="714"/>
        <v>0</v>
      </c>
      <c r="G3089" s="7">
        <v>0.65185999999999999</v>
      </c>
      <c r="H3089" s="6">
        <f t="shared" si="721"/>
        <v>22815.1</v>
      </c>
      <c r="I3089" s="7">
        <v>0</v>
      </c>
      <c r="J3089" s="6">
        <f t="shared" si="722"/>
        <v>0</v>
      </c>
      <c r="K3089" s="20"/>
      <c r="L3089" s="6">
        <f t="shared" si="708"/>
        <v>40000</v>
      </c>
      <c r="M3089" s="11">
        <f t="shared" si="715"/>
        <v>0</v>
      </c>
      <c r="N3089" s="6">
        <f t="shared" si="709"/>
        <v>16585.599999999999</v>
      </c>
      <c r="O3089" s="11">
        <f t="shared" si="716"/>
        <v>6229.5</v>
      </c>
      <c r="P3089" s="11">
        <f t="shared" si="710"/>
        <v>0</v>
      </c>
      <c r="Q3089" s="11">
        <f t="shared" si="717"/>
        <v>0</v>
      </c>
      <c r="R3089" s="11">
        <f t="shared" si="718"/>
        <v>6229.5</v>
      </c>
      <c r="S3089" s="6">
        <f t="shared" si="711"/>
        <v>0</v>
      </c>
      <c r="T3089" s="11">
        <f t="shared" si="712"/>
        <v>0</v>
      </c>
      <c r="U3089" s="11">
        <f t="shared" si="713"/>
        <v>0</v>
      </c>
      <c r="V3089" s="11">
        <f t="shared" si="719"/>
        <v>0</v>
      </c>
      <c r="W3089" s="20"/>
    </row>
    <row r="3090" spans="1:23" x14ac:dyDescent="0.25">
      <c r="A3090">
        <v>2022050824</v>
      </c>
      <c r="B3090">
        <v>1</v>
      </c>
      <c r="C3090" s="8">
        <v>0.65973000000000004</v>
      </c>
      <c r="D3090" s="6">
        <f t="shared" si="720"/>
        <v>52778.400000000001</v>
      </c>
      <c r="E3090" s="62">
        <v>0</v>
      </c>
      <c r="F3090" s="6">
        <f t="shared" si="714"/>
        <v>0</v>
      </c>
      <c r="G3090" s="7">
        <v>0.65464</v>
      </c>
      <c r="H3090" s="6">
        <f t="shared" si="721"/>
        <v>22912.400000000001</v>
      </c>
      <c r="I3090" s="7">
        <v>0</v>
      </c>
      <c r="J3090" s="6">
        <f t="shared" si="722"/>
        <v>0</v>
      </c>
      <c r="K3090" s="20"/>
      <c r="L3090" s="6">
        <f t="shared" si="708"/>
        <v>40000</v>
      </c>
      <c r="M3090" s="11">
        <f t="shared" si="715"/>
        <v>0</v>
      </c>
      <c r="N3090" s="6">
        <f t="shared" si="709"/>
        <v>12778.400000000001</v>
      </c>
      <c r="O3090" s="11">
        <f t="shared" si="716"/>
        <v>10134</v>
      </c>
      <c r="P3090" s="11">
        <f t="shared" si="710"/>
        <v>0</v>
      </c>
      <c r="Q3090" s="11">
        <f t="shared" si="717"/>
        <v>0</v>
      </c>
      <c r="R3090" s="11">
        <f t="shared" si="718"/>
        <v>10134</v>
      </c>
      <c r="S3090" s="6">
        <f t="shared" si="711"/>
        <v>0</v>
      </c>
      <c r="T3090" s="11">
        <f t="shared" si="712"/>
        <v>0</v>
      </c>
      <c r="U3090" s="11">
        <f t="shared" si="713"/>
        <v>0</v>
      </c>
      <c r="V3090" s="11">
        <f t="shared" si="719"/>
        <v>0</v>
      </c>
      <c r="W3090" s="20"/>
    </row>
    <row r="3091" spans="1:23" x14ac:dyDescent="0.25">
      <c r="A3091">
        <v>2022050901</v>
      </c>
      <c r="B3091">
        <v>2</v>
      </c>
      <c r="C3091" s="8">
        <v>0.61797000000000002</v>
      </c>
      <c r="D3091" s="6">
        <f t="shared" si="720"/>
        <v>49437.599999999999</v>
      </c>
      <c r="E3091" s="62">
        <v>0</v>
      </c>
      <c r="F3091" s="6">
        <f t="shared" si="714"/>
        <v>0</v>
      </c>
      <c r="G3091" s="7">
        <v>0.65105000000000002</v>
      </c>
      <c r="H3091" s="6">
        <f t="shared" si="721"/>
        <v>22786.75</v>
      </c>
      <c r="I3091" s="7">
        <v>0</v>
      </c>
      <c r="J3091" s="6">
        <f t="shared" si="722"/>
        <v>0</v>
      </c>
      <c r="K3091" s="20"/>
      <c r="L3091" s="6">
        <f t="shared" si="708"/>
        <v>40000</v>
      </c>
      <c r="M3091" s="11">
        <f t="shared" si="715"/>
        <v>0</v>
      </c>
      <c r="N3091" s="6">
        <f t="shared" si="709"/>
        <v>9437.5999999999985</v>
      </c>
      <c r="O3091" s="11">
        <f t="shared" si="716"/>
        <v>13349.150000000001</v>
      </c>
      <c r="P3091" s="11">
        <f t="shared" si="710"/>
        <v>0</v>
      </c>
      <c r="Q3091" s="11">
        <f t="shared" si="717"/>
        <v>0</v>
      </c>
      <c r="R3091" s="11">
        <f t="shared" si="718"/>
        <v>13349.150000000001</v>
      </c>
      <c r="S3091" s="6">
        <f t="shared" si="711"/>
        <v>0</v>
      </c>
      <c r="T3091" s="11">
        <f t="shared" si="712"/>
        <v>0</v>
      </c>
      <c r="U3091" s="11">
        <f t="shared" si="713"/>
        <v>0</v>
      </c>
      <c r="V3091" s="11">
        <f t="shared" si="719"/>
        <v>0</v>
      </c>
      <c r="W3091" s="20"/>
    </row>
    <row r="3092" spans="1:23" x14ac:dyDescent="0.25">
      <c r="A3092">
        <v>2022050902</v>
      </c>
      <c r="B3092">
        <v>2</v>
      </c>
      <c r="C3092" s="8">
        <v>0.58835000000000004</v>
      </c>
      <c r="D3092" s="6">
        <f t="shared" si="720"/>
        <v>47068</v>
      </c>
      <c r="E3092" s="62">
        <v>0</v>
      </c>
      <c r="F3092" s="6">
        <f t="shared" si="714"/>
        <v>0</v>
      </c>
      <c r="G3092" s="7">
        <v>0.65149999999999997</v>
      </c>
      <c r="H3092" s="6">
        <f t="shared" si="721"/>
        <v>22802.5</v>
      </c>
      <c r="I3092" s="7">
        <v>0</v>
      </c>
      <c r="J3092" s="6">
        <f t="shared" si="722"/>
        <v>0</v>
      </c>
      <c r="K3092" s="20"/>
      <c r="L3092" s="6">
        <f t="shared" ref="L3092:L3155" si="723">IF(D3092-F3092&gt;C$17,C$17,D3092-F3092)</f>
        <v>40000</v>
      </c>
      <c r="M3092" s="11">
        <f t="shared" si="715"/>
        <v>0</v>
      </c>
      <c r="N3092" s="6">
        <f t="shared" ref="N3092:N3155" si="724">IF(D3092-F3092-L3092&gt;H3092,H3092,D3092-F3092-L3092)</f>
        <v>7068</v>
      </c>
      <c r="O3092" s="11">
        <f t="shared" si="716"/>
        <v>15734.5</v>
      </c>
      <c r="P3092" s="11">
        <f t="shared" ref="P3092:P3155" si="725">IF(D3092-F3092-L3092-N3092&gt;J3092,J3092,D3092-F3092-L3092-N3092)</f>
        <v>0</v>
      </c>
      <c r="Q3092" s="11">
        <f t="shared" si="717"/>
        <v>0</v>
      </c>
      <c r="R3092" s="11">
        <f t="shared" si="718"/>
        <v>15734.5</v>
      </c>
      <c r="S3092" s="6">
        <f t="shared" ref="S3092:S3155" si="726">D3092-F3092-L3092-N3092-P3092</f>
        <v>0</v>
      </c>
      <c r="T3092" s="11">
        <f t="shared" ref="T3092:T3155" si="727">IF(T3091-AD$23+AD$24*R3092-S3092&gt;T$19,T$19,IF(T3091-AD$23+AD$24*R3092-S3092&lt;0,0,T3091-AD$23+AD$24*R3092-S3092))</f>
        <v>0</v>
      </c>
      <c r="U3092" s="11">
        <f t="shared" ref="U3092:U3155" si="728">IF(T3091-AD$23-T3092&gt;0,T3091-AD$23-T3092,0)</f>
        <v>0</v>
      </c>
      <c r="V3092" s="11">
        <f t="shared" si="719"/>
        <v>0</v>
      </c>
      <c r="W3092" s="20"/>
    </row>
    <row r="3093" spans="1:23" x14ac:dyDescent="0.25">
      <c r="A3093">
        <v>2022050903</v>
      </c>
      <c r="B3093">
        <v>2</v>
      </c>
      <c r="C3093" s="8">
        <v>0.56913000000000002</v>
      </c>
      <c r="D3093" s="6">
        <f t="shared" si="720"/>
        <v>45530.400000000001</v>
      </c>
      <c r="E3093" s="62">
        <v>0</v>
      </c>
      <c r="F3093" s="6">
        <f t="shared" ref="F3093:F3156" si="729">F$18*E3093</f>
        <v>0</v>
      </c>
      <c r="G3093" s="7">
        <v>0.65654999999999997</v>
      </c>
      <c r="H3093" s="6">
        <f t="shared" si="721"/>
        <v>22979.25</v>
      </c>
      <c r="I3093" s="7">
        <v>0</v>
      </c>
      <c r="J3093" s="6">
        <f t="shared" si="722"/>
        <v>0</v>
      </c>
      <c r="K3093" s="20"/>
      <c r="L3093" s="6">
        <f t="shared" si="723"/>
        <v>40000</v>
      </c>
      <c r="M3093" s="11">
        <f t="shared" ref="M3093:M3156" si="730">C$17-L3093</f>
        <v>0</v>
      </c>
      <c r="N3093" s="6">
        <f t="shared" si="724"/>
        <v>5530.4000000000015</v>
      </c>
      <c r="O3093" s="11">
        <f t="shared" ref="O3093:O3156" si="731">H3093-N3093</f>
        <v>17448.849999999999</v>
      </c>
      <c r="P3093" s="11">
        <f t="shared" si="725"/>
        <v>0</v>
      </c>
      <c r="Q3093" s="11">
        <f t="shared" ref="Q3093:Q3156" si="732">J3093-P3093</f>
        <v>0</v>
      </c>
      <c r="R3093" s="11">
        <f t="shared" ref="R3093:R3156" si="733">M3093+O3093+Q3093</f>
        <v>17448.849999999999</v>
      </c>
      <c r="S3093" s="6">
        <f t="shared" si="726"/>
        <v>0</v>
      </c>
      <c r="T3093" s="11">
        <f t="shared" si="727"/>
        <v>0</v>
      </c>
      <c r="U3093" s="11">
        <f t="shared" si="728"/>
        <v>0</v>
      </c>
      <c r="V3093" s="11">
        <f t="shared" ref="V3093:V3156" si="734">D3093-F3093-L3093-N3093-P3093-U3093</f>
        <v>0</v>
      </c>
      <c r="W3093" s="20"/>
    </row>
    <row r="3094" spans="1:23" x14ac:dyDescent="0.25">
      <c r="A3094">
        <v>2022050904</v>
      </c>
      <c r="B3094">
        <v>2</v>
      </c>
      <c r="C3094" s="8">
        <v>0.56020999999999999</v>
      </c>
      <c r="D3094" s="6">
        <f t="shared" si="720"/>
        <v>44816.799999999996</v>
      </c>
      <c r="E3094" s="62">
        <v>0</v>
      </c>
      <c r="F3094" s="6">
        <f t="shared" si="729"/>
        <v>0</v>
      </c>
      <c r="G3094" s="7">
        <v>0.65041000000000004</v>
      </c>
      <c r="H3094" s="6">
        <f t="shared" si="721"/>
        <v>22764.350000000002</v>
      </c>
      <c r="I3094" s="7">
        <v>0</v>
      </c>
      <c r="J3094" s="6">
        <f t="shared" si="722"/>
        <v>0</v>
      </c>
      <c r="K3094" s="20"/>
      <c r="L3094" s="6">
        <f t="shared" si="723"/>
        <v>40000</v>
      </c>
      <c r="M3094" s="11">
        <f t="shared" si="730"/>
        <v>0</v>
      </c>
      <c r="N3094" s="6">
        <f t="shared" si="724"/>
        <v>4816.7999999999956</v>
      </c>
      <c r="O3094" s="11">
        <f t="shared" si="731"/>
        <v>17947.550000000007</v>
      </c>
      <c r="P3094" s="11">
        <f t="shared" si="725"/>
        <v>0</v>
      </c>
      <c r="Q3094" s="11">
        <f t="shared" si="732"/>
        <v>0</v>
      </c>
      <c r="R3094" s="11">
        <f t="shared" si="733"/>
        <v>17947.550000000007</v>
      </c>
      <c r="S3094" s="6">
        <f t="shared" si="726"/>
        <v>0</v>
      </c>
      <c r="T3094" s="11">
        <f t="shared" si="727"/>
        <v>0</v>
      </c>
      <c r="U3094" s="11">
        <f t="shared" si="728"/>
        <v>0</v>
      </c>
      <c r="V3094" s="11">
        <f t="shared" si="734"/>
        <v>0</v>
      </c>
      <c r="W3094" s="20"/>
    </row>
    <row r="3095" spans="1:23" x14ac:dyDescent="0.25">
      <c r="A3095">
        <v>2022050905</v>
      </c>
      <c r="B3095">
        <v>2</v>
      </c>
      <c r="C3095" s="8">
        <v>0.55986000000000002</v>
      </c>
      <c r="D3095" s="6">
        <f t="shared" si="720"/>
        <v>44788.800000000003</v>
      </c>
      <c r="E3095" s="62">
        <v>0</v>
      </c>
      <c r="F3095" s="6">
        <f t="shared" si="729"/>
        <v>0</v>
      </c>
      <c r="G3095" s="7">
        <v>0.63458000000000003</v>
      </c>
      <c r="H3095" s="6">
        <f t="shared" si="721"/>
        <v>22210.300000000003</v>
      </c>
      <c r="I3095" s="7">
        <v>0</v>
      </c>
      <c r="J3095" s="6">
        <f t="shared" si="722"/>
        <v>0</v>
      </c>
      <c r="K3095" s="20"/>
      <c r="L3095" s="6">
        <f t="shared" si="723"/>
        <v>40000</v>
      </c>
      <c r="M3095" s="11">
        <f t="shared" si="730"/>
        <v>0</v>
      </c>
      <c r="N3095" s="6">
        <f t="shared" si="724"/>
        <v>4788.8000000000029</v>
      </c>
      <c r="O3095" s="11">
        <f t="shared" si="731"/>
        <v>17421.5</v>
      </c>
      <c r="P3095" s="11">
        <f t="shared" si="725"/>
        <v>0</v>
      </c>
      <c r="Q3095" s="11">
        <f t="shared" si="732"/>
        <v>0</v>
      </c>
      <c r="R3095" s="11">
        <f t="shared" si="733"/>
        <v>17421.5</v>
      </c>
      <c r="S3095" s="6">
        <f t="shared" si="726"/>
        <v>0</v>
      </c>
      <c r="T3095" s="11">
        <f t="shared" si="727"/>
        <v>0</v>
      </c>
      <c r="U3095" s="11">
        <f t="shared" si="728"/>
        <v>0</v>
      </c>
      <c r="V3095" s="11">
        <f t="shared" si="734"/>
        <v>0</v>
      </c>
      <c r="W3095" s="20"/>
    </row>
    <row r="3096" spans="1:23" x14ac:dyDescent="0.25">
      <c r="A3096">
        <v>2022050906</v>
      </c>
      <c r="B3096">
        <v>2</v>
      </c>
      <c r="C3096" s="8">
        <v>0.57601999999999998</v>
      </c>
      <c r="D3096" s="6">
        <f t="shared" si="720"/>
        <v>46081.599999999999</v>
      </c>
      <c r="E3096" s="62">
        <v>0</v>
      </c>
      <c r="F3096" s="6">
        <f t="shared" si="729"/>
        <v>0</v>
      </c>
      <c r="G3096" s="7">
        <v>0.61990999999999996</v>
      </c>
      <c r="H3096" s="6">
        <f t="shared" si="721"/>
        <v>21696.85</v>
      </c>
      <c r="I3096" s="7">
        <v>0</v>
      </c>
      <c r="J3096" s="6">
        <f t="shared" si="722"/>
        <v>0</v>
      </c>
      <c r="K3096" s="20"/>
      <c r="L3096" s="6">
        <f t="shared" si="723"/>
        <v>40000</v>
      </c>
      <c r="M3096" s="11">
        <f t="shared" si="730"/>
        <v>0</v>
      </c>
      <c r="N3096" s="6">
        <f t="shared" si="724"/>
        <v>6081.5999999999985</v>
      </c>
      <c r="O3096" s="11">
        <f t="shared" si="731"/>
        <v>15615.25</v>
      </c>
      <c r="P3096" s="11">
        <f t="shared" si="725"/>
        <v>0</v>
      </c>
      <c r="Q3096" s="11">
        <f t="shared" si="732"/>
        <v>0</v>
      </c>
      <c r="R3096" s="11">
        <f t="shared" si="733"/>
        <v>15615.25</v>
      </c>
      <c r="S3096" s="6">
        <f t="shared" si="726"/>
        <v>0</v>
      </c>
      <c r="T3096" s="11">
        <f t="shared" si="727"/>
        <v>0</v>
      </c>
      <c r="U3096" s="11">
        <f t="shared" si="728"/>
        <v>0</v>
      </c>
      <c r="V3096" s="11">
        <f t="shared" si="734"/>
        <v>0</v>
      </c>
      <c r="W3096" s="20"/>
    </row>
    <row r="3097" spans="1:23" x14ac:dyDescent="0.25">
      <c r="A3097">
        <v>2022050907</v>
      </c>
      <c r="B3097">
        <v>2</v>
      </c>
      <c r="C3097" s="8">
        <v>0.60409000000000002</v>
      </c>
      <c r="D3097" s="6">
        <f t="shared" si="720"/>
        <v>48327.200000000004</v>
      </c>
      <c r="E3097" s="62">
        <v>0</v>
      </c>
      <c r="F3097" s="6">
        <f t="shared" si="729"/>
        <v>0</v>
      </c>
      <c r="G3097" s="7">
        <v>0.61436000000000002</v>
      </c>
      <c r="H3097" s="6">
        <f t="shared" si="721"/>
        <v>21502.600000000002</v>
      </c>
      <c r="I3097" s="7">
        <v>3.5E-4</v>
      </c>
      <c r="J3097" s="6">
        <f t="shared" si="722"/>
        <v>4.9000000000000004</v>
      </c>
      <c r="K3097" s="20"/>
      <c r="L3097" s="6">
        <f t="shared" si="723"/>
        <v>40000</v>
      </c>
      <c r="M3097" s="11">
        <f t="shared" si="730"/>
        <v>0</v>
      </c>
      <c r="N3097" s="6">
        <f t="shared" si="724"/>
        <v>8327.2000000000044</v>
      </c>
      <c r="O3097" s="11">
        <f t="shared" si="731"/>
        <v>13175.399999999998</v>
      </c>
      <c r="P3097" s="11">
        <f t="shared" si="725"/>
        <v>0</v>
      </c>
      <c r="Q3097" s="11">
        <f t="shared" si="732"/>
        <v>4.9000000000000004</v>
      </c>
      <c r="R3097" s="11">
        <f t="shared" si="733"/>
        <v>13180.299999999997</v>
      </c>
      <c r="S3097" s="6">
        <f t="shared" si="726"/>
        <v>0</v>
      </c>
      <c r="T3097" s="11">
        <f t="shared" si="727"/>
        <v>0</v>
      </c>
      <c r="U3097" s="11">
        <f t="shared" si="728"/>
        <v>0</v>
      </c>
      <c r="V3097" s="11">
        <f t="shared" si="734"/>
        <v>0</v>
      </c>
      <c r="W3097" s="20"/>
    </row>
    <row r="3098" spans="1:23" x14ac:dyDescent="0.25">
      <c r="A3098">
        <v>2022050908</v>
      </c>
      <c r="B3098">
        <v>2</v>
      </c>
      <c r="C3098" s="8">
        <v>0.61902000000000001</v>
      </c>
      <c r="D3098" s="6">
        <f t="shared" si="720"/>
        <v>49521.599999999999</v>
      </c>
      <c r="E3098" s="62">
        <v>0</v>
      </c>
      <c r="F3098" s="6">
        <f t="shared" si="729"/>
        <v>0</v>
      </c>
      <c r="G3098" s="7">
        <v>0.58938999999999997</v>
      </c>
      <c r="H3098" s="6">
        <f t="shared" si="721"/>
        <v>20628.649999999998</v>
      </c>
      <c r="I3098" s="7">
        <v>0.10012</v>
      </c>
      <c r="J3098" s="6">
        <f t="shared" si="722"/>
        <v>1401.68</v>
      </c>
      <c r="K3098" s="20"/>
      <c r="L3098" s="6">
        <f t="shared" si="723"/>
        <v>40000</v>
      </c>
      <c r="M3098" s="11">
        <f t="shared" si="730"/>
        <v>0</v>
      </c>
      <c r="N3098" s="6">
        <f t="shared" si="724"/>
        <v>9521.5999999999985</v>
      </c>
      <c r="O3098" s="11">
        <f t="shared" si="731"/>
        <v>11107.05</v>
      </c>
      <c r="P3098" s="11">
        <f t="shared" si="725"/>
        <v>0</v>
      </c>
      <c r="Q3098" s="11">
        <f t="shared" si="732"/>
        <v>1401.68</v>
      </c>
      <c r="R3098" s="11">
        <f t="shared" si="733"/>
        <v>12508.73</v>
      </c>
      <c r="S3098" s="6">
        <f t="shared" si="726"/>
        <v>0</v>
      </c>
      <c r="T3098" s="11">
        <f t="shared" si="727"/>
        <v>0</v>
      </c>
      <c r="U3098" s="11">
        <f t="shared" si="728"/>
        <v>0</v>
      </c>
      <c r="V3098" s="11">
        <f t="shared" si="734"/>
        <v>0</v>
      </c>
      <c r="W3098" s="20"/>
    </row>
    <row r="3099" spans="1:23" x14ac:dyDescent="0.25">
      <c r="A3099">
        <v>2022050909</v>
      </c>
      <c r="B3099">
        <v>2</v>
      </c>
      <c r="C3099" s="8">
        <v>0.63710999999999995</v>
      </c>
      <c r="D3099" s="6">
        <f t="shared" si="720"/>
        <v>50968.799999999996</v>
      </c>
      <c r="E3099" s="62">
        <v>0</v>
      </c>
      <c r="F3099" s="6">
        <f t="shared" si="729"/>
        <v>0</v>
      </c>
      <c r="G3099" s="7">
        <v>0.56767999999999996</v>
      </c>
      <c r="H3099" s="6">
        <f t="shared" si="721"/>
        <v>19868.8</v>
      </c>
      <c r="I3099" s="7">
        <v>0.39773999999999998</v>
      </c>
      <c r="J3099" s="6">
        <f t="shared" si="722"/>
        <v>5568.36</v>
      </c>
      <c r="K3099" s="20"/>
      <c r="L3099" s="6">
        <f t="shared" si="723"/>
        <v>40000</v>
      </c>
      <c r="M3099" s="11">
        <f t="shared" si="730"/>
        <v>0</v>
      </c>
      <c r="N3099" s="6">
        <f t="shared" si="724"/>
        <v>10968.799999999996</v>
      </c>
      <c r="O3099" s="11">
        <f t="shared" si="731"/>
        <v>8900.0000000000036</v>
      </c>
      <c r="P3099" s="11">
        <f t="shared" si="725"/>
        <v>0</v>
      </c>
      <c r="Q3099" s="11">
        <f t="shared" si="732"/>
        <v>5568.36</v>
      </c>
      <c r="R3099" s="11">
        <f t="shared" si="733"/>
        <v>14468.360000000004</v>
      </c>
      <c r="S3099" s="6">
        <f t="shared" si="726"/>
        <v>0</v>
      </c>
      <c r="T3099" s="11">
        <f t="shared" si="727"/>
        <v>0</v>
      </c>
      <c r="U3099" s="11">
        <f t="shared" si="728"/>
        <v>0</v>
      </c>
      <c r="V3099" s="11">
        <f t="shared" si="734"/>
        <v>0</v>
      </c>
      <c r="W3099" s="20"/>
    </row>
    <row r="3100" spans="1:23" x14ac:dyDescent="0.25">
      <c r="A3100">
        <v>2022050910</v>
      </c>
      <c r="B3100">
        <v>2</v>
      </c>
      <c r="C3100" s="8">
        <v>0.66844000000000003</v>
      </c>
      <c r="D3100" s="6">
        <f t="shared" si="720"/>
        <v>53475.200000000004</v>
      </c>
      <c r="E3100" s="62">
        <v>0</v>
      </c>
      <c r="F3100" s="6">
        <f t="shared" si="729"/>
        <v>0</v>
      </c>
      <c r="G3100" s="7">
        <v>0.57437000000000005</v>
      </c>
      <c r="H3100" s="6">
        <f t="shared" si="721"/>
        <v>20102.95</v>
      </c>
      <c r="I3100" s="7">
        <v>0.46711999999999998</v>
      </c>
      <c r="J3100" s="6">
        <f t="shared" si="722"/>
        <v>6539.6799999999994</v>
      </c>
      <c r="K3100" s="20"/>
      <c r="L3100" s="6">
        <f t="shared" si="723"/>
        <v>40000</v>
      </c>
      <c r="M3100" s="11">
        <f t="shared" si="730"/>
        <v>0</v>
      </c>
      <c r="N3100" s="6">
        <f t="shared" si="724"/>
        <v>13475.200000000004</v>
      </c>
      <c r="O3100" s="11">
        <f t="shared" si="731"/>
        <v>6627.7499999999964</v>
      </c>
      <c r="P3100" s="11">
        <f t="shared" si="725"/>
        <v>0</v>
      </c>
      <c r="Q3100" s="11">
        <f t="shared" si="732"/>
        <v>6539.6799999999994</v>
      </c>
      <c r="R3100" s="11">
        <f t="shared" si="733"/>
        <v>13167.429999999997</v>
      </c>
      <c r="S3100" s="6">
        <f t="shared" si="726"/>
        <v>0</v>
      </c>
      <c r="T3100" s="11">
        <f t="shared" si="727"/>
        <v>0</v>
      </c>
      <c r="U3100" s="11">
        <f t="shared" si="728"/>
        <v>0</v>
      </c>
      <c r="V3100" s="11">
        <f t="shared" si="734"/>
        <v>0</v>
      </c>
      <c r="W3100" s="20"/>
    </row>
    <row r="3101" spans="1:23" x14ac:dyDescent="0.25">
      <c r="A3101">
        <v>2022050911</v>
      </c>
      <c r="B3101">
        <v>2</v>
      </c>
      <c r="C3101" s="8">
        <v>0.70638000000000001</v>
      </c>
      <c r="D3101" s="6">
        <f t="shared" si="720"/>
        <v>56510.400000000001</v>
      </c>
      <c r="E3101" s="62">
        <v>0</v>
      </c>
      <c r="F3101" s="6">
        <f t="shared" si="729"/>
        <v>0</v>
      </c>
      <c r="G3101" s="7">
        <v>0.56298000000000004</v>
      </c>
      <c r="H3101" s="6">
        <f t="shared" si="721"/>
        <v>19704.300000000003</v>
      </c>
      <c r="I3101" s="7">
        <v>0.59891000000000005</v>
      </c>
      <c r="J3101" s="6">
        <f t="shared" si="722"/>
        <v>8384.7400000000016</v>
      </c>
      <c r="K3101" s="20"/>
      <c r="L3101" s="6">
        <f t="shared" si="723"/>
        <v>40000</v>
      </c>
      <c r="M3101" s="11">
        <f t="shared" si="730"/>
        <v>0</v>
      </c>
      <c r="N3101" s="6">
        <f t="shared" si="724"/>
        <v>16510.400000000001</v>
      </c>
      <c r="O3101" s="11">
        <f t="shared" si="731"/>
        <v>3193.9000000000015</v>
      </c>
      <c r="P3101" s="11">
        <f t="shared" si="725"/>
        <v>0</v>
      </c>
      <c r="Q3101" s="11">
        <f t="shared" si="732"/>
        <v>8384.7400000000016</v>
      </c>
      <c r="R3101" s="11">
        <f t="shared" si="733"/>
        <v>11578.640000000003</v>
      </c>
      <c r="S3101" s="6">
        <f t="shared" si="726"/>
        <v>0</v>
      </c>
      <c r="T3101" s="11">
        <f t="shared" si="727"/>
        <v>0</v>
      </c>
      <c r="U3101" s="11">
        <f t="shared" si="728"/>
        <v>0</v>
      </c>
      <c r="V3101" s="11">
        <f t="shared" si="734"/>
        <v>0</v>
      </c>
      <c r="W3101" s="20"/>
    </row>
    <row r="3102" spans="1:23" x14ac:dyDescent="0.25">
      <c r="A3102">
        <v>2022050912</v>
      </c>
      <c r="B3102">
        <v>2</v>
      </c>
      <c r="C3102" s="8">
        <v>0.75153000000000003</v>
      </c>
      <c r="D3102" s="6">
        <f t="shared" si="720"/>
        <v>60122.400000000001</v>
      </c>
      <c r="E3102" s="62">
        <v>0</v>
      </c>
      <c r="F3102" s="6">
        <f t="shared" si="729"/>
        <v>0</v>
      </c>
      <c r="G3102" s="7">
        <v>0.55098999999999998</v>
      </c>
      <c r="H3102" s="6">
        <f t="shared" si="721"/>
        <v>19284.649999999998</v>
      </c>
      <c r="I3102" s="7">
        <v>0.68296000000000001</v>
      </c>
      <c r="J3102" s="6">
        <f t="shared" si="722"/>
        <v>9561.44</v>
      </c>
      <c r="K3102" s="20"/>
      <c r="L3102" s="6">
        <f t="shared" si="723"/>
        <v>40000</v>
      </c>
      <c r="M3102" s="11">
        <f t="shared" si="730"/>
        <v>0</v>
      </c>
      <c r="N3102" s="6">
        <f t="shared" si="724"/>
        <v>19284.649999999998</v>
      </c>
      <c r="O3102" s="11">
        <f t="shared" si="731"/>
        <v>0</v>
      </c>
      <c r="P3102" s="11">
        <f t="shared" si="725"/>
        <v>837.75000000000364</v>
      </c>
      <c r="Q3102" s="11">
        <f t="shared" si="732"/>
        <v>8723.6899999999969</v>
      </c>
      <c r="R3102" s="11">
        <f t="shared" si="733"/>
        <v>8723.6899999999969</v>
      </c>
      <c r="S3102" s="6">
        <f t="shared" si="726"/>
        <v>0</v>
      </c>
      <c r="T3102" s="11">
        <f t="shared" si="727"/>
        <v>0</v>
      </c>
      <c r="U3102" s="11">
        <f t="shared" si="728"/>
        <v>0</v>
      </c>
      <c r="V3102" s="11">
        <f t="shared" si="734"/>
        <v>0</v>
      </c>
      <c r="W3102" s="20"/>
    </row>
    <row r="3103" spans="1:23" x14ac:dyDescent="0.25">
      <c r="A3103">
        <v>2022050913</v>
      </c>
      <c r="B3103">
        <v>2</v>
      </c>
      <c r="C3103" s="8">
        <v>0.79183000000000003</v>
      </c>
      <c r="D3103" s="6">
        <f t="shared" si="720"/>
        <v>63346.400000000001</v>
      </c>
      <c r="E3103" s="62">
        <v>0</v>
      </c>
      <c r="F3103" s="6">
        <f t="shared" si="729"/>
        <v>0</v>
      </c>
      <c r="G3103" s="7">
        <v>0.54300000000000004</v>
      </c>
      <c r="H3103" s="6">
        <f t="shared" si="721"/>
        <v>19005</v>
      </c>
      <c r="I3103" s="7">
        <v>0.73085999999999995</v>
      </c>
      <c r="J3103" s="6">
        <f t="shared" si="722"/>
        <v>10232.039999999999</v>
      </c>
      <c r="K3103" s="20"/>
      <c r="L3103" s="6">
        <f t="shared" si="723"/>
        <v>40000</v>
      </c>
      <c r="M3103" s="11">
        <f t="shared" si="730"/>
        <v>0</v>
      </c>
      <c r="N3103" s="6">
        <f t="shared" si="724"/>
        <v>19005</v>
      </c>
      <c r="O3103" s="11">
        <f t="shared" si="731"/>
        <v>0</v>
      </c>
      <c r="P3103" s="11">
        <f t="shared" si="725"/>
        <v>4341.4000000000015</v>
      </c>
      <c r="Q3103" s="11">
        <f t="shared" si="732"/>
        <v>5890.6399999999976</v>
      </c>
      <c r="R3103" s="11">
        <f t="shared" si="733"/>
        <v>5890.6399999999976</v>
      </c>
      <c r="S3103" s="6">
        <f t="shared" si="726"/>
        <v>0</v>
      </c>
      <c r="T3103" s="11">
        <f t="shared" si="727"/>
        <v>0</v>
      </c>
      <c r="U3103" s="11">
        <f t="shared" si="728"/>
        <v>0</v>
      </c>
      <c r="V3103" s="11">
        <f t="shared" si="734"/>
        <v>0</v>
      </c>
      <c r="W3103" s="20"/>
    </row>
    <row r="3104" spans="1:23" x14ac:dyDescent="0.25">
      <c r="A3104">
        <v>2022050914</v>
      </c>
      <c r="B3104">
        <v>2</v>
      </c>
      <c r="C3104" s="8">
        <v>0.82760999999999996</v>
      </c>
      <c r="D3104" s="6">
        <f t="shared" si="720"/>
        <v>66208.800000000003</v>
      </c>
      <c r="E3104" s="62">
        <v>0</v>
      </c>
      <c r="F3104" s="6">
        <f t="shared" si="729"/>
        <v>0</v>
      </c>
      <c r="G3104" s="7">
        <v>0.53534999999999999</v>
      </c>
      <c r="H3104" s="6">
        <f t="shared" si="721"/>
        <v>18737.25</v>
      </c>
      <c r="I3104" s="7">
        <v>0.73562000000000005</v>
      </c>
      <c r="J3104" s="6">
        <f t="shared" si="722"/>
        <v>10298.68</v>
      </c>
      <c r="K3104" s="20"/>
      <c r="L3104" s="6">
        <f t="shared" si="723"/>
        <v>40000</v>
      </c>
      <c r="M3104" s="11">
        <f t="shared" si="730"/>
        <v>0</v>
      </c>
      <c r="N3104" s="6">
        <f t="shared" si="724"/>
        <v>18737.25</v>
      </c>
      <c r="O3104" s="11">
        <f t="shared" si="731"/>
        <v>0</v>
      </c>
      <c r="P3104" s="11">
        <f t="shared" si="725"/>
        <v>7471.5500000000029</v>
      </c>
      <c r="Q3104" s="11">
        <f t="shared" si="732"/>
        <v>2827.1299999999974</v>
      </c>
      <c r="R3104" s="11">
        <f t="shared" si="733"/>
        <v>2827.1299999999974</v>
      </c>
      <c r="S3104" s="6">
        <f t="shared" si="726"/>
        <v>0</v>
      </c>
      <c r="T3104" s="11">
        <f t="shared" si="727"/>
        <v>0</v>
      </c>
      <c r="U3104" s="11">
        <f t="shared" si="728"/>
        <v>0</v>
      </c>
      <c r="V3104" s="11">
        <f t="shared" si="734"/>
        <v>0</v>
      </c>
      <c r="W3104" s="20"/>
    </row>
    <row r="3105" spans="1:23" x14ac:dyDescent="0.25">
      <c r="A3105">
        <v>2022050915</v>
      </c>
      <c r="B3105">
        <v>2</v>
      </c>
      <c r="C3105" s="8">
        <v>0.85794999999999999</v>
      </c>
      <c r="D3105" s="6">
        <f t="shared" si="720"/>
        <v>68636</v>
      </c>
      <c r="E3105" s="62">
        <v>0</v>
      </c>
      <c r="F3105" s="6">
        <f t="shared" si="729"/>
        <v>0</v>
      </c>
      <c r="G3105" s="7">
        <v>0.54086999999999996</v>
      </c>
      <c r="H3105" s="6">
        <f t="shared" si="721"/>
        <v>18930.449999999997</v>
      </c>
      <c r="I3105" s="7">
        <v>0.71296000000000004</v>
      </c>
      <c r="J3105" s="6">
        <f t="shared" si="722"/>
        <v>9981.44</v>
      </c>
      <c r="K3105" s="20"/>
      <c r="L3105" s="6">
        <f t="shared" si="723"/>
        <v>40000</v>
      </c>
      <c r="M3105" s="11">
        <f t="shared" si="730"/>
        <v>0</v>
      </c>
      <c r="N3105" s="6">
        <f t="shared" si="724"/>
        <v>18930.449999999997</v>
      </c>
      <c r="O3105" s="11">
        <f t="shared" si="731"/>
        <v>0</v>
      </c>
      <c r="P3105" s="11">
        <f t="shared" si="725"/>
        <v>9705.5500000000029</v>
      </c>
      <c r="Q3105" s="11">
        <f t="shared" si="732"/>
        <v>275.8899999999976</v>
      </c>
      <c r="R3105" s="11">
        <f t="shared" si="733"/>
        <v>275.8899999999976</v>
      </c>
      <c r="S3105" s="6">
        <f t="shared" si="726"/>
        <v>0</v>
      </c>
      <c r="T3105" s="11">
        <f t="shared" si="727"/>
        <v>0</v>
      </c>
      <c r="U3105" s="11">
        <f t="shared" si="728"/>
        <v>0</v>
      </c>
      <c r="V3105" s="11">
        <f t="shared" si="734"/>
        <v>0</v>
      </c>
      <c r="W3105" s="20"/>
    </row>
    <row r="3106" spans="1:23" x14ac:dyDescent="0.25">
      <c r="A3106">
        <v>2022050916</v>
      </c>
      <c r="B3106">
        <v>2</v>
      </c>
      <c r="C3106" s="8">
        <v>0.87492000000000003</v>
      </c>
      <c r="D3106" s="6">
        <f t="shared" si="720"/>
        <v>69993.600000000006</v>
      </c>
      <c r="E3106" s="62">
        <v>0</v>
      </c>
      <c r="F3106" s="6">
        <f t="shared" si="729"/>
        <v>0</v>
      </c>
      <c r="G3106" s="7">
        <v>0.54466999999999999</v>
      </c>
      <c r="H3106" s="6">
        <f t="shared" si="721"/>
        <v>19063.45</v>
      </c>
      <c r="I3106" s="7">
        <v>0.69055999999999995</v>
      </c>
      <c r="J3106" s="6">
        <f t="shared" si="722"/>
        <v>9667.84</v>
      </c>
      <c r="K3106" s="20"/>
      <c r="L3106" s="6">
        <f t="shared" si="723"/>
        <v>40000</v>
      </c>
      <c r="M3106" s="11">
        <f t="shared" si="730"/>
        <v>0</v>
      </c>
      <c r="N3106" s="6">
        <f t="shared" si="724"/>
        <v>19063.45</v>
      </c>
      <c r="O3106" s="11">
        <f t="shared" si="731"/>
        <v>0</v>
      </c>
      <c r="P3106" s="11">
        <f t="shared" si="725"/>
        <v>9667.84</v>
      </c>
      <c r="Q3106" s="11">
        <f t="shared" si="732"/>
        <v>0</v>
      </c>
      <c r="R3106" s="11">
        <f t="shared" si="733"/>
        <v>0</v>
      </c>
      <c r="S3106" s="6">
        <f t="shared" si="726"/>
        <v>1262.3100000000049</v>
      </c>
      <c r="T3106" s="11">
        <f t="shared" si="727"/>
        <v>0</v>
      </c>
      <c r="U3106" s="11">
        <f t="shared" si="728"/>
        <v>0</v>
      </c>
      <c r="V3106" s="11">
        <f t="shared" si="734"/>
        <v>1262.3100000000049</v>
      </c>
      <c r="W3106" s="20"/>
    </row>
    <row r="3107" spans="1:23" x14ac:dyDescent="0.25">
      <c r="A3107">
        <v>2022050917</v>
      </c>
      <c r="B3107">
        <v>2</v>
      </c>
      <c r="C3107" s="8">
        <v>0.88590000000000002</v>
      </c>
      <c r="D3107" s="6">
        <f t="shared" si="720"/>
        <v>70872</v>
      </c>
      <c r="E3107" s="62">
        <v>0</v>
      </c>
      <c r="F3107" s="6">
        <f t="shared" si="729"/>
        <v>0</v>
      </c>
      <c r="G3107" s="7">
        <v>0.54407000000000005</v>
      </c>
      <c r="H3107" s="6">
        <f t="shared" si="721"/>
        <v>19042.45</v>
      </c>
      <c r="I3107" s="7">
        <v>0.66171000000000002</v>
      </c>
      <c r="J3107" s="6">
        <f t="shared" si="722"/>
        <v>9263.94</v>
      </c>
      <c r="K3107" s="20"/>
      <c r="L3107" s="6">
        <f t="shared" si="723"/>
        <v>40000</v>
      </c>
      <c r="M3107" s="11">
        <f t="shared" si="730"/>
        <v>0</v>
      </c>
      <c r="N3107" s="6">
        <f t="shared" si="724"/>
        <v>19042.45</v>
      </c>
      <c r="O3107" s="11">
        <f t="shared" si="731"/>
        <v>0</v>
      </c>
      <c r="P3107" s="11">
        <f t="shared" si="725"/>
        <v>9263.94</v>
      </c>
      <c r="Q3107" s="11">
        <f t="shared" si="732"/>
        <v>0</v>
      </c>
      <c r="R3107" s="11">
        <f t="shared" si="733"/>
        <v>0</v>
      </c>
      <c r="S3107" s="6">
        <f t="shared" si="726"/>
        <v>2565.6099999999988</v>
      </c>
      <c r="T3107" s="11">
        <f t="shared" si="727"/>
        <v>0</v>
      </c>
      <c r="U3107" s="11">
        <f t="shared" si="728"/>
        <v>0</v>
      </c>
      <c r="V3107" s="11">
        <f t="shared" si="734"/>
        <v>2565.6099999999988</v>
      </c>
      <c r="W3107" s="20"/>
    </row>
    <row r="3108" spans="1:23" x14ac:dyDescent="0.25">
      <c r="A3108">
        <v>2022050918</v>
      </c>
      <c r="B3108">
        <v>2</v>
      </c>
      <c r="C3108" s="8">
        <v>0.88256999999999997</v>
      </c>
      <c r="D3108" s="6">
        <f t="shared" si="720"/>
        <v>70605.599999999991</v>
      </c>
      <c r="E3108" s="62">
        <v>0</v>
      </c>
      <c r="F3108" s="6">
        <f t="shared" si="729"/>
        <v>0</v>
      </c>
      <c r="G3108" s="7">
        <v>0.56103000000000003</v>
      </c>
      <c r="H3108" s="6">
        <f t="shared" si="721"/>
        <v>19636.05</v>
      </c>
      <c r="I3108" s="7">
        <v>0.59706000000000004</v>
      </c>
      <c r="J3108" s="6">
        <f t="shared" si="722"/>
        <v>8358.84</v>
      </c>
      <c r="K3108" s="20"/>
      <c r="L3108" s="6">
        <f t="shared" si="723"/>
        <v>40000</v>
      </c>
      <c r="M3108" s="11">
        <f t="shared" si="730"/>
        <v>0</v>
      </c>
      <c r="N3108" s="6">
        <f t="shared" si="724"/>
        <v>19636.05</v>
      </c>
      <c r="O3108" s="11">
        <f t="shared" si="731"/>
        <v>0</v>
      </c>
      <c r="P3108" s="11">
        <f t="shared" si="725"/>
        <v>8358.84</v>
      </c>
      <c r="Q3108" s="11">
        <f t="shared" si="732"/>
        <v>0</v>
      </c>
      <c r="R3108" s="11">
        <f t="shared" si="733"/>
        <v>0</v>
      </c>
      <c r="S3108" s="6">
        <f t="shared" si="726"/>
        <v>2610.7099999999919</v>
      </c>
      <c r="T3108" s="11">
        <f t="shared" si="727"/>
        <v>0</v>
      </c>
      <c r="U3108" s="11">
        <f t="shared" si="728"/>
        <v>0</v>
      </c>
      <c r="V3108" s="11">
        <f t="shared" si="734"/>
        <v>2610.7099999999919</v>
      </c>
      <c r="W3108" s="20"/>
    </row>
    <row r="3109" spans="1:23" x14ac:dyDescent="0.25">
      <c r="A3109">
        <v>2022050919</v>
      </c>
      <c r="B3109">
        <v>2</v>
      </c>
      <c r="C3109" s="8">
        <v>0.86302999999999996</v>
      </c>
      <c r="D3109" s="6">
        <f t="shared" si="720"/>
        <v>69042.399999999994</v>
      </c>
      <c r="E3109" s="62">
        <v>0</v>
      </c>
      <c r="F3109" s="6">
        <f t="shared" si="729"/>
        <v>0</v>
      </c>
      <c r="G3109" s="7">
        <v>0.57515000000000005</v>
      </c>
      <c r="H3109" s="6">
        <f t="shared" si="721"/>
        <v>20130.25</v>
      </c>
      <c r="I3109" s="7">
        <v>0.51112999999999997</v>
      </c>
      <c r="J3109" s="6">
        <f t="shared" si="722"/>
        <v>7155.82</v>
      </c>
      <c r="K3109" s="20"/>
      <c r="L3109" s="6">
        <f t="shared" si="723"/>
        <v>40000</v>
      </c>
      <c r="M3109" s="11">
        <f t="shared" si="730"/>
        <v>0</v>
      </c>
      <c r="N3109" s="6">
        <f t="shared" si="724"/>
        <v>20130.25</v>
      </c>
      <c r="O3109" s="11">
        <f t="shared" si="731"/>
        <v>0</v>
      </c>
      <c r="P3109" s="11">
        <f t="shared" si="725"/>
        <v>7155.82</v>
      </c>
      <c r="Q3109" s="11">
        <f t="shared" si="732"/>
        <v>0</v>
      </c>
      <c r="R3109" s="11">
        <f t="shared" si="733"/>
        <v>0</v>
      </c>
      <c r="S3109" s="6">
        <f t="shared" si="726"/>
        <v>1756.3299999999945</v>
      </c>
      <c r="T3109" s="11">
        <f t="shared" si="727"/>
        <v>0</v>
      </c>
      <c r="U3109" s="11">
        <f t="shared" si="728"/>
        <v>0</v>
      </c>
      <c r="V3109" s="11">
        <f t="shared" si="734"/>
        <v>1756.3299999999945</v>
      </c>
      <c r="W3109" s="20"/>
    </row>
    <row r="3110" spans="1:23" x14ac:dyDescent="0.25">
      <c r="A3110">
        <v>2022050920</v>
      </c>
      <c r="B3110">
        <v>2</v>
      </c>
      <c r="C3110" s="8">
        <v>0.82991999999999999</v>
      </c>
      <c r="D3110" s="6">
        <f t="shared" si="720"/>
        <v>66393.600000000006</v>
      </c>
      <c r="E3110" s="62">
        <v>0</v>
      </c>
      <c r="F3110" s="6">
        <f t="shared" si="729"/>
        <v>0</v>
      </c>
      <c r="G3110" s="7">
        <v>0.58975</v>
      </c>
      <c r="H3110" s="6">
        <f t="shared" si="721"/>
        <v>20641.25</v>
      </c>
      <c r="I3110" s="7">
        <v>0.25949</v>
      </c>
      <c r="J3110" s="6">
        <f t="shared" si="722"/>
        <v>3632.86</v>
      </c>
      <c r="K3110" s="20"/>
      <c r="L3110" s="6">
        <f t="shared" si="723"/>
        <v>40000</v>
      </c>
      <c r="M3110" s="11">
        <f t="shared" si="730"/>
        <v>0</v>
      </c>
      <c r="N3110" s="6">
        <f t="shared" si="724"/>
        <v>20641.25</v>
      </c>
      <c r="O3110" s="11">
        <f t="shared" si="731"/>
        <v>0</v>
      </c>
      <c r="P3110" s="11">
        <f t="shared" si="725"/>
        <v>3632.86</v>
      </c>
      <c r="Q3110" s="11">
        <f t="shared" si="732"/>
        <v>0</v>
      </c>
      <c r="R3110" s="11">
        <f t="shared" si="733"/>
        <v>0</v>
      </c>
      <c r="S3110" s="6">
        <f t="shared" si="726"/>
        <v>2119.4900000000057</v>
      </c>
      <c r="T3110" s="11">
        <f t="shared" si="727"/>
        <v>0</v>
      </c>
      <c r="U3110" s="11">
        <f t="shared" si="728"/>
        <v>0</v>
      </c>
      <c r="V3110" s="11">
        <f t="shared" si="734"/>
        <v>2119.4900000000057</v>
      </c>
      <c r="W3110" s="20"/>
    </row>
    <row r="3111" spans="1:23" x14ac:dyDescent="0.25">
      <c r="A3111">
        <v>2022050921</v>
      </c>
      <c r="B3111">
        <v>2</v>
      </c>
      <c r="C3111" s="8">
        <v>0.80893999999999999</v>
      </c>
      <c r="D3111" s="6">
        <f t="shared" si="720"/>
        <v>64715.199999999997</v>
      </c>
      <c r="E3111" s="62">
        <v>0</v>
      </c>
      <c r="F3111" s="6">
        <f t="shared" si="729"/>
        <v>0</v>
      </c>
      <c r="G3111" s="7">
        <v>0.59243000000000001</v>
      </c>
      <c r="H3111" s="6">
        <f t="shared" si="721"/>
        <v>20735.05</v>
      </c>
      <c r="I3111" s="7">
        <v>2.0760000000000001E-2</v>
      </c>
      <c r="J3111" s="6">
        <f t="shared" si="722"/>
        <v>290.64</v>
      </c>
      <c r="K3111" s="20"/>
      <c r="L3111" s="6">
        <f t="shared" si="723"/>
        <v>40000</v>
      </c>
      <c r="M3111" s="11">
        <f t="shared" si="730"/>
        <v>0</v>
      </c>
      <c r="N3111" s="6">
        <f t="shared" si="724"/>
        <v>20735.05</v>
      </c>
      <c r="O3111" s="11">
        <f t="shared" si="731"/>
        <v>0</v>
      </c>
      <c r="P3111" s="11">
        <f t="shared" si="725"/>
        <v>290.64</v>
      </c>
      <c r="Q3111" s="11">
        <f t="shared" si="732"/>
        <v>0</v>
      </c>
      <c r="R3111" s="11">
        <f t="shared" si="733"/>
        <v>0</v>
      </c>
      <c r="S3111" s="6">
        <f t="shared" si="726"/>
        <v>3689.5099999999979</v>
      </c>
      <c r="T3111" s="11">
        <f t="shared" si="727"/>
        <v>0</v>
      </c>
      <c r="U3111" s="11">
        <f t="shared" si="728"/>
        <v>0</v>
      </c>
      <c r="V3111" s="11">
        <f t="shared" si="734"/>
        <v>3689.5099999999979</v>
      </c>
      <c r="W3111" s="20"/>
    </row>
    <row r="3112" spans="1:23" x14ac:dyDescent="0.25">
      <c r="A3112">
        <v>2022050922</v>
      </c>
      <c r="B3112">
        <v>2</v>
      </c>
      <c r="C3112" s="8">
        <v>0.78176999999999996</v>
      </c>
      <c r="D3112" s="6">
        <f t="shared" si="720"/>
        <v>62541.599999999999</v>
      </c>
      <c r="E3112" s="62">
        <v>0</v>
      </c>
      <c r="F3112" s="6">
        <f t="shared" si="729"/>
        <v>0</v>
      </c>
      <c r="G3112" s="7">
        <v>0.62673999999999996</v>
      </c>
      <c r="H3112" s="6">
        <f t="shared" si="721"/>
        <v>21935.899999999998</v>
      </c>
      <c r="I3112" s="7">
        <v>4.2000000000000002E-4</v>
      </c>
      <c r="J3112" s="6">
        <f t="shared" si="722"/>
        <v>5.88</v>
      </c>
      <c r="K3112" s="20"/>
      <c r="L3112" s="6">
        <f t="shared" si="723"/>
        <v>40000</v>
      </c>
      <c r="M3112" s="11">
        <f t="shared" si="730"/>
        <v>0</v>
      </c>
      <c r="N3112" s="6">
        <f t="shared" si="724"/>
        <v>21935.899999999998</v>
      </c>
      <c r="O3112" s="11">
        <f t="shared" si="731"/>
        <v>0</v>
      </c>
      <c r="P3112" s="11">
        <f t="shared" si="725"/>
        <v>5.88</v>
      </c>
      <c r="Q3112" s="11">
        <f t="shared" si="732"/>
        <v>0</v>
      </c>
      <c r="R3112" s="11">
        <f t="shared" si="733"/>
        <v>0</v>
      </c>
      <c r="S3112" s="6">
        <f t="shared" si="726"/>
        <v>599.82000000000073</v>
      </c>
      <c r="T3112" s="11">
        <f t="shared" si="727"/>
        <v>0</v>
      </c>
      <c r="U3112" s="11">
        <f t="shared" si="728"/>
        <v>0</v>
      </c>
      <c r="V3112" s="11">
        <f t="shared" si="734"/>
        <v>599.82000000000073</v>
      </c>
      <c r="W3112" s="20"/>
    </row>
    <row r="3113" spans="1:23" x14ac:dyDescent="0.25">
      <c r="A3113">
        <v>2022050923</v>
      </c>
      <c r="B3113">
        <v>2</v>
      </c>
      <c r="C3113" s="8">
        <v>0.73119999999999996</v>
      </c>
      <c r="D3113" s="6">
        <f t="shared" si="720"/>
        <v>58496</v>
      </c>
      <c r="E3113" s="62">
        <v>0</v>
      </c>
      <c r="F3113" s="6">
        <f t="shared" si="729"/>
        <v>0</v>
      </c>
      <c r="G3113" s="7">
        <v>0.63397999999999999</v>
      </c>
      <c r="H3113" s="6">
        <f t="shared" si="721"/>
        <v>22189.3</v>
      </c>
      <c r="I3113" s="7">
        <v>0</v>
      </c>
      <c r="J3113" s="6">
        <f t="shared" si="722"/>
        <v>0</v>
      </c>
      <c r="K3113" s="20"/>
      <c r="L3113" s="6">
        <f t="shared" si="723"/>
        <v>40000</v>
      </c>
      <c r="M3113" s="11">
        <f t="shared" si="730"/>
        <v>0</v>
      </c>
      <c r="N3113" s="6">
        <f t="shared" si="724"/>
        <v>18496</v>
      </c>
      <c r="O3113" s="11">
        <f t="shared" si="731"/>
        <v>3693.2999999999993</v>
      </c>
      <c r="P3113" s="11">
        <f t="shared" si="725"/>
        <v>0</v>
      </c>
      <c r="Q3113" s="11">
        <f t="shared" si="732"/>
        <v>0</v>
      </c>
      <c r="R3113" s="11">
        <f t="shared" si="733"/>
        <v>3693.2999999999993</v>
      </c>
      <c r="S3113" s="6">
        <f t="shared" si="726"/>
        <v>0</v>
      </c>
      <c r="T3113" s="11">
        <f t="shared" si="727"/>
        <v>0</v>
      </c>
      <c r="U3113" s="11">
        <f t="shared" si="728"/>
        <v>0</v>
      </c>
      <c r="V3113" s="11">
        <f t="shared" si="734"/>
        <v>0</v>
      </c>
      <c r="W3113" s="20"/>
    </row>
    <row r="3114" spans="1:23" x14ac:dyDescent="0.25">
      <c r="A3114">
        <v>2022050924</v>
      </c>
      <c r="B3114">
        <v>2</v>
      </c>
      <c r="C3114" s="8">
        <v>0.67923999999999995</v>
      </c>
      <c r="D3114" s="6">
        <f t="shared" si="720"/>
        <v>54339.199999999997</v>
      </c>
      <c r="E3114" s="62">
        <v>0</v>
      </c>
      <c r="F3114" s="6">
        <f t="shared" si="729"/>
        <v>0</v>
      </c>
      <c r="G3114" s="7">
        <v>0.64204000000000006</v>
      </c>
      <c r="H3114" s="6">
        <f t="shared" si="721"/>
        <v>22471.4</v>
      </c>
      <c r="I3114" s="7">
        <v>0</v>
      </c>
      <c r="J3114" s="6">
        <f t="shared" si="722"/>
        <v>0</v>
      </c>
      <c r="K3114" s="20"/>
      <c r="L3114" s="6">
        <f t="shared" si="723"/>
        <v>40000</v>
      </c>
      <c r="M3114" s="11">
        <f t="shared" si="730"/>
        <v>0</v>
      </c>
      <c r="N3114" s="6">
        <f t="shared" si="724"/>
        <v>14339.199999999997</v>
      </c>
      <c r="O3114" s="11">
        <f t="shared" si="731"/>
        <v>8132.2000000000044</v>
      </c>
      <c r="P3114" s="11">
        <f t="shared" si="725"/>
        <v>0</v>
      </c>
      <c r="Q3114" s="11">
        <f t="shared" si="732"/>
        <v>0</v>
      </c>
      <c r="R3114" s="11">
        <f t="shared" si="733"/>
        <v>8132.2000000000044</v>
      </c>
      <c r="S3114" s="6">
        <f t="shared" si="726"/>
        <v>0</v>
      </c>
      <c r="T3114" s="11">
        <f t="shared" si="727"/>
        <v>0</v>
      </c>
      <c r="U3114" s="11">
        <f t="shared" si="728"/>
        <v>0</v>
      </c>
      <c r="V3114" s="11">
        <f t="shared" si="734"/>
        <v>0</v>
      </c>
      <c r="W3114" s="20"/>
    </row>
    <row r="3115" spans="1:23" x14ac:dyDescent="0.25">
      <c r="A3115">
        <v>2022051001</v>
      </c>
      <c r="B3115">
        <v>3</v>
      </c>
      <c r="C3115" s="8">
        <v>0.63663999999999998</v>
      </c>
      <c r="D3115" s="6">
        <f t="shared" si="720"/>
        <v>50931.199999999997</v>
      </c>
      <c r="E3115" s="62">
        <v>0</v>
      </c>
      <c r="F3115" s="6">
        <f t="shared" si="729"/>
        <v>0</v>
      </c>
      <c r="G3115" s="7">
        <v>0.64573000000000003</v>
      </c>
      <c r="H3115" s="6">
        <f t="shared" si="721"/>
        <v>22600.55</v>
      </c>
      <c r="I3115" s="7">
        <v>0</v>
      </c>
      <c r="J3115" s="6">
        <f t="shared" si="722"/>
        <v>0</v>
      </c>
      <c r="K3115" s="20"/>
      <c r="L3115" s="6">
        <f t="shared" si="723"/>
        <v>40000</v>
      </c>
      <c r="M3115" s="11">
        <f t="shared" si="730"/>
        <v>0</v>
      </c>
      <c r="N3115" s="6">
        <f t="shared" si="724"/>
        <v>10931.199999999997</v>
      </c>
      <c r="O3115" s="11">
        <f t="shared" si="731"/>
        <v>11669.350000000002</v>
      </c>
      <c r="P3115" s="11">
        <f t="shared" si="725"/>
        <v>0</v>
      </c>
      <c r="Q3115" s="11">
        <f t="shared" si="732"/>
        <v>0</v>
      </c>
      <c r="R3115" s="11">
        <f t="shared" si="733"/>
        <v>11669.350000000002</v>
      </c>
      <c r="S3115" s="6">
        <f t="shared" si="726"/>
        <v>0</v>
      </c>
      <c r="T3115" s="11">
        <f t="shared" si="727"/>
        <v>0</v>
      </c>
      <c r="U3115" s="11">
        <f t="shared" si="728"/>
        <v>0</v>
      </c>
      <c r="V3115" s="11">
        <f t="shared" si="734"/>
        <v>0</v>
      </c>
      <c r="W3115" s="20"/>
    </row>
    <row r="3116" spans="1:23" x14ac:dyDescent="0.25">
      <c r="A3116">
        <v>2022051002</v>
      </c>
      <c r="B3116">
        <v>3</v>
      </c>
      <c r="C3116" s="8">
        <v>0.61050000000000004</v>
      </c>
      <c r="D3116" s="6">
        <f t="shared" si="720"/>
        <v>48840</v>
      </c>
      <c r="E3116" s="62">
        <v>0</v>
      </c>
      <c r="F3116" s="6">
        <f t="shared" si="729"/>
        <v>0</v>
      </c>
      <c r="G3116" s="7">
        <v>0.65336000000000005</v>
      </c>
      <c r="H3116" s="6">
        <f t="shared" si="721"/>
        <v>22867.600000000002</v>
      </c>
      <c r="I3116" s="7">
        <v>0</v>
      </c>
      <c r="J3116" s="6">
        <f t="shared" si="722"/>
        <v>0</v>
      </c>
      <c r="K3116" s="20"/>
      <c r="L3116" s="6">
        <f t="shared" si="723"/>
        <v>40000</v>
      </c>
      <c r="M3116" s="11">
        <f t="shared" si="730"/>
        <v>0</v>
      </c>
      <c r="N3116" s="6">
        <f t="shared" si="724"/>
        <v>8840</v>
      </c>
      <c r="O3116" s="11">
        <f t="shared" si="731"/>
        <v>14027.600000000002</v>
      </c>
      <c r="P3116" s="11">
        <f t="shared" si="725"/>
        <v>0</v>
      </c>
      <c r="Q3116" s="11">
        <f t="shared" si="732"/>
        <v>0</v>
      </c>
      <c r="R3116" s="11">
        <f t="shared" si="733"/>
        <v>14027.600000000002</v>
      </c>
      <c r="S3116" s="6">
        <f t="shared" si="726"/>
        <v>0</v>
      </c>
      <c r="T3116" s="11">
        <f t="shared" si="727"/>
        <v>0</v>
      </c>
      <c r="U3116" s="11">
        <f t="shared" si="728"/>
        <v>0</v>
      </c>
      <c r="V3116" s="11">
        <f t="shared" si="734"/>
        <v>0</v>
      </c>
      <c r="W3116" s="20"/>
    </row>
    <row r="3117" spans="1:23" x14ac:dyDescent="0.25">
      <c r="A3117">
        <v>2022051003</v>
      </c>
      <c r="B3117">
        <v>3</v>
      </c>
      <c r="C3117" s="8">
        <v>0.58701999999999999</v>
      </c>
      <c r="D3117" s="6">
        <f t="shared" si="720"/>
        <v>46961.599999999999</v>
      </c>
      <c r="E3117" s="62">
        <v>0</v>
      </c>
      <c r="F3117" s="6">
        <f t="shared" si="729"/>
        <v>0</v>
      </c>
      <c r="G3117" s="7">
        <v>0.65090000000000003</v>
      </c>
      <c r="H3117" s="6">
        <f t="shared" si="721"/>
        <v>22781.5</v>
      </c>
      <c r="I3117" s="7">
        <v>0</v>
      </c>
      <c r="J3117" s="6">
        <f t="shared" si="722"/>
        <v>0</v>
      </c>
      <c r="K3117" s="20"/>
      <c r="L3117" s="6">
        <f t="shared" si="723"/>
        <v>40000</v>
      </c>
      <c r="M3117" s="11">
        <f t="shared" si="730"/>
        <v>0</v>
      </c>
      <c r="N3117" s="6">
        <f t="shared" si="724"/>
        <v>6961.5999999999985</v>
      </c>
      <c r="O3117" s="11">
        <f t="shared" si="731"/>
        <v>15819.900000000001</v>
      </c>
      <c r="P3117" s="11">
        <f t="shared" si="725"/>
        <v>0</v>
      </c>
      <c r="Q3117" s="11">
        <f t="shared" si="732"/>
        <v>0</v>
      </c>
      <c r="R3117" s="11">
        <f t="shared" si="733"/>
        <v>15819.900000000001</v>
      </c>
      <c r="S3117" s="6">
        <f t="shared" si="726"/>
        <v>0</v>
      </c>
      <c r="T3117" s="11">
        <f t="shared" si="727"/>
        <v>0</v>
      </c>
      <c r="U3117" s="11">
        <f t="shared" si="728"/>
        <v>0</v>
      </c>
      <c r="V3117" s="11">
        <f t="shared" si="734"/>
        <v>0</v>
      </c>
      <c r="W3117" s="20"/>
    </row>
    <row r="3118" spans="1:23" x14ac:dyDescent="0.25">
      <c r="A3118">
        <v>2022051004</v>
      </c>
      <c r="B3118">
        <v>3</v>
      </c>
      <c r="C3118" s="8">
        <v>0.57157000000000002</v>
      </c>
      <c r="D3118" s="6">
        <f t="shared" si="720"/>
        <v>45725.599999999999</v>
      </c>
      <c r="E3118" s="62">
        <v>0</v>
      </c>
      <c r="F3118" s="6">
        <f t="shared" si="729"/>
        <v>0</v>
      </c>
      <c r="G3118" s="7">
        <v>0.62639</v>
      </c>
      <c r="H3118" s="6">
        <f t="shared" si="721"/>
        <v>21923.65</v>
      </c>
      <c r="I3118" s="7">
        <v>0</v>
      </c>
      <c r="J3118" s="6">
        <f t="shared" si="722"/>
        <v>0</v>
      </c>
      <c r="K3118" s="20"/>
      <c r="L3118" s="6">
        <f t="shared" si="723"/>
        <v>40000</v>
      </c>
      <c r="M3118" s="11">
        <f t="shared" si="730"/>
        <v>0</v>
      </c>
      <c r="N3118" s="6">
        <f t="shared" si="724"/>
        <v>5725.5999999999985</v>
      </c>
      <c r="O3118" s="11">
        <f t="shared" si="731"/>
        <v>16198.050000000003</v>
      </c>
      <c r="P3118" s="11">
        <f t="shared" si="725"/>
        <v>0</v>
      </c>
      <c r="Q3118" s="11">
        <f t="shared" si="732"/>
        <v>0</v>
      </c>
      <c r="R3118" s="11">
        <f t="shared" si="733"/>
        <v>16198.050000000003</v>
      </c>
      <c r="S3118" s="6">
        <f t="shared" si="726"/>
        <v>0</v>
      </c>
      <c r="T3118" s="11">
        <f t="shared" si="727"/>
        <v>0</v>
      </c>
      <c r="U3118" s="11">
        <f t="shared" si="728"/>
        <v>0</v>
      </c>
      <c r="V3118" s="11">
        <f t="shared" si="734"/>
        <v>0</v>
      </c>
      <c r="W3118" s="20"/>
    </row>
    <row r="3119" spans="1:23" x14ac:dyDescent="0.25">
      <c r="A3119">
        <v>2022051005</v>
      </c>
      <c r="B3119">
        <v>3</v>
      </c>
      <c r="C3119" s="8">
        <v>0.56860999999999995</v>
      </c>
      <c r="D3119" s="6">
        <f t="shared" si="720"/>
        <v>45488.799999999996</v>
      </c>
      <c r="E3119" s="62">
        <v>0</v>
      </c>
      <c r="F3119" s="6">
        <f t="shared" si="729"/>
        <v>0</v>
      </c>
      <c r="G3119" s="7">
        <v>0.60290999999999995</v>
      </c>
      <c r="H3119" s="6">
        <f t="shared" si="721"/>
        <v>21101.85</v>
      </c>
      <c r="I3119" s="7">
        <v>0</v>
      </c>
      <c r="J3119" s="6">
        <f t="shared" si="722"/>
        <v>0</v>
      </c>
      <c r="K3119" s="20"/>
      <c r="L3119" s="6">
        <f t="shared" si="723"/>
        <v>40000</v>
      </c>
      <c r="M3119" s="11">
        <f t="shared" si="730"/>
        <v>0</v>
      </c>
      <c r="N3119" s="6">
        <f t="shared" si="724"/>
        <v>5488.7999999999956</v>
      </c>
      <c r="O3119" s="11">
        <f t="shared" si="731"/>
        <v>15613.050000000003</v>
      </c>
      <c r="P3119" s="11">
        <f t="shared" si="725"/>
        <v>0</v>
      </c>
      <c r="Q3119" s="11">
        <f t="shared" si="732"/>
        <v>0</v>
      </c>
      <c r="R3119" s="11">
        <f t="shared" si="733"/>
        <v>15613.050000000003</v>
      </c>
      <c r="S3119" s="6">
        <f t="shared" si="726"/>
        <v>0</v>
      </c>
      <c r="T3119" s="11">
        <f t="shared" si="727"/>
        <v>0</v>
      </c>
      <c r="U3119" s="11">
        <f t="shared" si="728"/>
        <v>0</v>
      </c>
      <c r="V3119" s="11">
        <f t="shared" si="734"/>
        <v>0</v>
      </c>
      <c r="W3119" s="20"/>
    </row>
    <row r="3120" spans="1:23" x14ac:dyDescent="0.25">
      <c r="A3120">
        <v>2022051006</v>
      </c>
      <c r="B3120">
        <v>3</v>
      </c>
      <c r="C3120" s="8">
        <v>0.58372999999999997</v>
      </c>
      <c r="D3120" s="6">
        <f t="shared" si="720"/>
        <v>46698.399999999994</v>
      </c>
      <c r="E3120" s="62">
        <v>0</v>
      </c>
      <c r="F3120" s="6">
        <f t="shared" si="729"/>
        <v>0</v>
      </c>
      <c r="G3120" s="7">
        <v>0.57650000000000001</v>
      </c>
      <c r="H3120" s="6">
        <f t="shared" si="721"/>
        <v>20177.5</v>
      </c>
      <c r="I3120" s="7">
        <v>0</v>
      </c>
      <c r="J3120" s="6">
        <f t="shared" si="722"/>
        <v>0</v>
      </c>
      <c r="K3120" s="20"/>
      <c r="L3120" s="6">
        <f t="shared" si="723"/>
        <v>40000</v>
      </c>
      <c r="M3120" s="11">
        <f t="shared" si="730"/>
        <v>0</v>
      </c>
      <c r="N3120" s="6">
        <f t="shared" si="724"/>
        <v>6698.3999999999942</v>
      </c>
      <c r="O3120" s="11">
        <f t="shared" si="731"/>
        <v>13479.100000000006</v>
      </c>
      <c r="P3120" s="11">
        <f t="shared" si="725"/>
        <v>0</v>
      </c>
      <c r="Q3120" s="11">
        <f t="shared" si="732"/>
        <v>0</v>
      </c>
      <c r="R3120" s="11">
        <f t="shared" si="733"/>
        <v>13479.100000000006</v>
      </c>
      <c r="S3120" s="6">
        <f t="shared" si="726"/>
        <v>0</v>
      </c>
      <c r="T3120" s="11">
        <f t="shared" si="727"/>
        <v>0</v>
      </c>
      <c r="U3120" s="11">
        <f t="shared" si="728"/>
        <v>0</v>
      </c>
      <c r="V3120" s="11">
        <f t="shared" si="734"/>
        <v>0</v>
      </c>
      <c r="W3120" s="20"/>
    </row>
    <row r="3121" spans="1:23" x14ac:dyDescent="0.25">
      <c r="A3121">
        <v>2022051007</v>
      </c>
      <c r="B3121">
        <v>3</v>
      </c>
      <c r="C3121" s="8">
        <v>0.60596000000000005</v>
      </c>
      <c r="D3121" s="6">
        <f t="shared" si="720"/>
        <v>48476.800000000003</v>
      </c>
      <c r="E3121" s="62">
        <v>0</v>
      </c>
      <c r="F3121" s="6">
        <f t="shared" si="729"/>
        <v>0</v>
      </c>
      <c r="G3121" s="7">
        <v>0.53064</v>
      </c>
      <c r="H3121" s="6">
        <f t="shared" si="721"/>
        <v>18572.400000000001</v>
      </c>
      <c r="I3121" s="7">
        <v>4.6000000000000001E-4</v>
      </c>
      <c r="J3121" s="6">
        <f t="shared" si="722"/>
        <v>6.44</v>
      </c>
      <c r="K3121" s="20"/>
      <c r="L3121" s="6">
        <f t="shared" si="723"/>
        <v>40000</v>
      </c>
      <c r="M3121" s="11">
        <f t="shared" si="730"/>
        <v>0</v>
      </c>
      <c r="N3121" s="6">
        <f t="shared" si="724"/>
        <v>8476.8000000000029</v>
      </c>
      <c r="O3121" s="11">
        <f t="shared" si="731"/>
        <v>10095.599999999999</v>
      </c>
      <c r="P3121" s="11">
        <f t="shared" si="725"/>
        <v>0</v>
      </c>
      <c r="Q3121" s="11">
        <f t="shared" si="732"/>
        <v>6.44</v>
      </c>
      <c r="R3121" s="11">
        <f t="shared" si="733"/>
        <v>10102.039999999999</v>
      </c>
      <c r="S3121" s="6">
        <f t="shared" si="726"/>
        <v>0</v>
      </c>
      <c r="T3121" s="11">
        <f t="shared" si="727"/>
        <v>0</v>
      </c>
      <c r="U3121" s="11">
        <f t="shared" si="728"/>
        <v>0</v>
      </c>
      <c r="V3121" s="11">
        <f t="shared" si="734"/>
        <v>0</v>
      </c>
      <c r="W3121" s="20"/>
    </row>
    <row r="3122" spans="1:23" x14ac:dyDescent="0.25">
      <c r="A3122">
        <v>2022051008</v>
      </c>
      <c r="B3122">
        <v>3</v>
      </c>
      <c r="C3122" s="8">
        <v>0.61902999999999997</v>
      </c>
      <c r="D3122" s="6">
        <f t="shared" si="720"/>
        <v>49522.399999999994</v>
      </c>
      <c r="E3122" s="62">
        <v>0</v>
      </c>
      <c r="F3122" s="6">
        <f t="shared" si="729"/>
        <v>0</v>
      </c>
      <c r="G3122" s="7">
        <v>0.52320999999999995</v>
      </c>
      <c r="H3122" s="6">
        <f t="shared" si="721"/>
        <v>18312.349999999999</v>
      </c>
      <c r="I3122" s="7">
        <v>7.7270000000000005E-2</v>
      </c>
      <c r="J3122" s="6">
        <f t="shared" si="722"/>
        <v>1081.78</v>
      </c>
      <c r="K3122" s="20"/>
      <c r="L3122" s="6">
        <f t="shared" si="723"/>
        <v>40000</v>
      </c>
      <c r="M3122" s="11">
        <f t="shared" si="730"/>
        <v>0</v>
      </c>
      <c r="N3122" s="6">
        <f t="shared" si="724"/>
        <v>9522.3999999999942</v>
      </c>
      <c r="O3122" s="11">
        <f t="shared" si="731"/>
        <v>8789.9500000000044</v>
      </c>
      <c r="P3122" s="11">
        <f t="shared" si="725"/>
        <v>0</v>
      </c>
      <c r="Q3122" s="11">
        <f t="shared" si="732"/>
        <v>1081.78</v>
      </c>
      <c r="R3122" s="11">
        <f t="shared" si="733"/>
        <v>9871.730000000005</v>
      </c>
      <c r="S3122" s="6">
        <f t="shared" si="726"/>
        <v>0</v>
      </c>
      <c r="T3122" s="11">
        <f t="shared" si="727"/>
        <v>0</v>
      </c>
      <c r="U3122" s="11">
        <f t="shared" si="728"/>
        <v>0</v>
      </c>
      <c r="V3122" s="11">
        <f t="shared" si="734"/>
        <v>0</v>
      </c>
      <c r="W3122" s="20"/>
    </row>
    <row r="3123" spans="1:23" x14ac:dyDescent="0.25">
      <c r="A3123">
        <v>2022051009</v>
      </c>
      <c r="B3123">
        <v>3</v>
      </c>
      <c r="C3123" s="8">
        <v>0.63751000000000002</v>
      </c>
      <c r="D3123" s="6">
        <f t="shared" si="720"/>
        <v>51000.800000000003</v>
      </c>
      <c r="E3123" s="62">
        <v>0</v>
      </c>
      <c r="F3123" s="6">
        <f t="shared" si="729"/>
        <v>0</v>
      </c>
      <c r="G3123" s="7">
        <v>0.54264999999999997</v>
      </c>
      <c r="H3123" s="6">
        <f t="shared" si="721"/>
        <v>18992.75</v>
      </c>
      <c r="I3123" s="7">
        <v>0.32011000000000001</v>
      </c>
      <c r="J3123" s="6">
        <f t="shared" si="722"/>
        <v>4481.54</v>
      </c>
      <c r="K3123" s="20"/>
      <c r="L3123" s="6">
        <f t="shared" si="723"/>
        <v>40000</v>
      </c>
      <c r="M3123" s="11">
        <f t="shared" si="730"/>
        <v>0</v>
      </c>
      <c r="N3123" s="6">
        <f t="shared" si="724"/>
        <v>11000.800000000003</v>
      </c>
      <c r="O3123" s="11">
        <f t="shared" si="731"/>
        <v>7991.9499999999971</v>
      </c>
      <c r="P3123" s="11">
        <f t="shared" si="725"/>
        <v>0</v>
      </c>
      <c r="Q3123" s="11">
        <f t="shared" si="732"/>
        <v>4481.54</v>
      </c>
      <c r="R3123" s="11">
        <f t="shared" si="733"/>
        <v>12473.489999999998</v>
      </c>
      <c r="S3123" s="6">
        <f t="shared" si="726"/>
        <v>0</v>
      </c>
      <c r="T3123" s="11">
        <f t="shared" si="727"/>
        <v>0</v>
      </c>
      <c r="U3123" s="11">
        <f t="shared" si="728"/>
        <v>0</v>
      </c>
      <c r="V3123" s="11">
        <f t="shared" si="734"/>
        <v>0</v>
      </c>
      <c r="W3123" s="20"/>
    </row>
    <row r="3124" spans="1:23" x14ac:dyDescent="0.25">
      <c r="A3124">
        <v>2022051010</v>
      </c>
      <c r="B3124">
        <v>3</v>
      </c>
      <c r="C3124" s="8">
        <v>0.66461000000000003</v>
      </c>
      <c r="D3124" s="6">
        <f t="shared" si="720"/>
        <v>53168.800000000003</v>
      </c>
      <c r="E3124" s="62">
        <v>0</v>
      </c>
      <c r="F3124" s="6">
        <f t="shared" si="729"/>
        <v>0</v>
      </c>
      <c r="G3124" s="7">
        <v>0.56577999999999995</v>
      </c>
      <c r="H3124" s="6">
        <f t="shared" si="721"/>
        <v>19802.3</v>
      </c>
      <c r="I3124" s="7">
        <v>0.44468000000000002</v>
      </c>
      <c r="J3124" s="6">
        <f t="shared" si="722"/>
        <v>6225.52</v>
      </c>
      <c r="K3124" s="20"/>
      <c r="L3124" s="6">
        <f t="shared" si="723"/>
        <v>40000</v>
      </c>
      <c r="M3124" s="11">
        <f t="shared" si="730"/>
        <v>0</v>
      </c>
      <c r="N3124" s="6">
        <f t="shared" si="724"/>
        <v>13168.800000000003</v>
      </c>
      <c r="O3124" s="11">
        <f t="shared" si="731"/>
        <v>6633.4999999999964</v>
      </c>
      <c r="P3124" s="11">
        <f t="shared" si="725"/>
        <v>0</v>
      </c>
      <c r="Q3124" s="11">
        <f t="shared" si="732"/>
        <v>6225.52</v>
      </c>
      <c r="R3124" s="11">
        <f t="shared" si="733"/>
        <v>12859.019999999997</v>
      </c>
      <c r="S3124" s="6">
        <f t="shared" si="726"/>
        <v>0</v>
      </c>
      <c r="T3124" s="11">
        <f t="shared" si="727"/>
        <v>0</v>
      </c>
      <c r="U3124" s="11">
        <f t="shared" si="728"/>
        <v>0</v>
      </c>
      <c r="V3124" s="11">
        <f t="shared" si="734"/>
        <v>0</v>
      </c>
      <c r="W3124" s="20"/>
    </row>
    <row r="3125" spans="1:23" x14ac:dyDescent="0.25">
      <c r="A3125">
        <v>2022051011</v>
      </c>
      <c r="B3125">
        <v>3</v>
      </c>
      <c r="C3125" s="8">
        <v>0.69557000000000002</v>
      </c>
      <c r="D3125" s="6">
        <f t="shared" si="720"/>
        <v>55645.599999999999</v>
      </c>
      <c r="E3125" s="62">
        <v>0</v>
      </c>
      <c r="F3125" s="6">
        <f t="shared" si="729"/>
        <v>0</v>
      </c>
      <c r="G3125" s="7">
        <v>0.55084</v>
      </c>
      <c r="H3125" s="6">
        <f t="shared" si="721"/>
        <v>19279.400000000001</v>
      </c>
      <c r="I3125" s="7">
        <v>0.51651999999999998</v>
      </c>
      <c r="J3125" s="6">
        <f t="shared" si="722"/>
        <v>7231.28</v>
      </c>
      <c r="K3125" s="20"/>
      <c r="L3125" s="6">
        <f t="shared" si="723"/>
        <v>40000</v>
      </c>
      <c r="M3125" s="11">
        <f t="shared" si="730"/>
        <v>0</v>
      </c>
      <c r="N3125" s="6">
        <f t="shared" si="724"/>
        <v>15645.599999999999</v>
      </c>
      <c r="O3125" s="11">
        <f t="shared" si="731"/>
        <v>3633.8000000000029</v>
      </c>
      <c r="P3125" s="11">
        <f t="shared" si="725"/>
        <v>0</v>
      </c>
      <c r="Q3125" s="11">
        <f t="shared" si="732"/>
        <v>7231.28</v>
      </c>
      <c r="R3125" s="11">
        <f t="shared" si="733"/>
        <v>10865.080000000002</v>
      </c>
      <c r="S3125" s="6">
        <f t="shared" si="726"/>
        <v>0</v>
      </c>
      <c r="T3125" s="11">
        <f t="shared" si="727"/>
        <v>0</v>
      </c>
      <c r="U3125" s="11">
        <f t="shared" si="728"/>
        <v>0</v>
      </c>
      <c r="V3125" s="11">
        <f t="shared" si="734"/>
        <v>0</v>
      </c>
      <c r="W3125" s="20"/>
    </row>
    <row r="3126" spans="1:23" x14ac:dyDescent="0.25">
      <c r="A3126">
        <v>2022051012</v>
      </c>
      <c r="B3126">
        <v>3</v>
      </c>
      <c r="C3126" s="8">
        <v>0.73028000000000004</v>
      </c>
      <c r="D3126" s="6">
        <f t="shared" si="720"/>
        <v>58422.400000000001</v>
      </c>
      <c r="E3126" s="62">
        <v>0</v>
      </c>
      <c r="F3126" s="6">
        <f t="shared" si="729"/>
        <v>0</v>
      </c>
      <c r="G3126" s="7">
        <v>0.51237999999999995</v>
      </c>
      <c r="H3126" s="6">
        <f t="shared" si="721"/>
        <v>17933.3</v>
      </c>
      <c r="I3126" s="7">
        <v>0.58713000000000004</v>
      </c>
      <c r="J3126" s="6">
        <f t="shared" si="722"/>
        <v>8219.82</v>
      </c>
      <c r="K3126" s="20"/>
      <c r="L3126" s="6">
        <f t="shared" si="723"/>
        <v>40000</v>
      </c>
      <c r="M3126" s="11">
        <f t="shared" si="730"/>
        <v>0</v>
      </c>
      <c r="N3126" s="6">
        <f t="shared" si="724"/>
        <v>17933.3</v>
      </c>
      <c r="O3126" s="11">
        <f t="shared" si="731"/>
        <v>0</v>
      </c>
      <c r="P3126" s="11">
        <f t="shared" si="725"/>
        <v>489.10000000000218</v>
      </c>
      <c r="Q3126" s="11">
        <f t="shared" si="732"/>
        <v>7730.7199999999975</v>
      </c>
      <c r="R3126" s="11">
        <f t="shared" si="733"/>
        <v>7730.7199999999975</v>
      </c>
      <c r="S3126" s="6">
        <f t="shared" si="726"/>
        <v>0</v>
      </c>
      <c r="T3126" s="11">
        <f t="shared" si="727"/>
        <v>0</v>
      </c>
      <c r="U3126" s="11">
        <f t="shared" si="728"/>
        <v>0</v>
      </c>
      <c r="V3126" s="11">
        <f t="shared" si="734"/>
        <v>0</v>
      </c>
      <c r="W3126" s="20"/>
    </row>
    <row r="3127" spans="1:23" x14ac:dyDescent="0.25">
      <c r="A3127">
        <v>2022051013</v>
      </c>
      <c r="B3127">
        <v>3</v>
      </c>
      <c r="C3127" s="8">
        <v>0.76178000000000001</v>
      </c>
      <c r="D3127" s="6">
        <f t="shared" si="720"/>
        <v>60942.400000000001</v>
      </c>
      <c r="E3127" s="62">
        <v>0</v>
      </c>
      <c r="F3127" s="6">
        <f t="shared" si="729"/>
        <v>0</v>
      </c>
      <c r="G3127" s="7">
        <v>0.48300999999999999</v>
      </c>
      <c r="H3127" s="6">
        <f t="shared" si="721"/>
        <v>16905.349999999999</v>
      </c>
      <c r="I3127" s="7">
        <v>0.60494000000000003</v>
      </c>
      <c r="J3127" s="6">
        <f t="shared" si="722"/>
        <v>8469.16</v>
      </c>
      <c r="K3127" s="20"/>
      <c r="L3127" s="6">
        <f t="shared" si="723"/>
        <v>40000</v>
      </c>
      <c r="M3127" s="11">
        <f t="shared" si="730"/>
        <v>0</v>
      </c>
      <c r="N3127" s="6">
        <f t="shared" si="724"/>
        <v>16905.349999999999</v>
      </c>
      <c r="O3127" s="11">
        <f t="shared" si="731"/>
        <v>0</v>
      </c>
      <c r="P3127" s="11">
        <f t="shared" si="725"/>
        <v>4037.0500000000029</v>
      </c>
      <c r="Q3127" s="11">
        <f t="shared" si="732"/>
        <v>4432.1099999999969</v>
      </c>
      <c r="R3127" s="11">
        <f t="shared" si="733"/>
        <v>4432.1099999999969</v>
      </c>
      <c r="S3127" s="6">
        <f t="shared" si="726"/>
        <v>0</v>
      </c>
      <c r="T3127" s="11">
        <f t="shared" si="727"/>
        <v>0</v>
      </c>
      <c r="U3127" s="11">
        <f t="shared" si="728"/>
        <v>0</v>
      </c>
      <c r="V3127" s="11">
        <f t="shared" si="734"/>
        <v>0</v>
      </c>
      <c r="W3127" s="20"/>
    </row>
    <row r="3128" spans="1:23" x14ac:dyDescent="0.25">
      <c r="A3128">
        <v>2022051014</v>
      </c>
      <c r="B3128">
        <v>3</v>
      </c>
      <c r="C3128" s="8">
        <v>0.79686999999999997</v>
      </c>
      <c r="D3128" s="6">
        <f t="shared" si="720"/>
        <v>63749.599999999999</v>
      </c>
      <c r="E3128" s="62">
        <v>0</v>
      </c>
      <c r="F3128" s="6">
        <f t="shared" si="729"/>
        <v>0</v>
      </c>
      <c r="G3128" s="7">
        <v>0.48581999999999997</v>
      </c>
      <c r="H3128" s="6">
        <f t="shared" si="721"/>
        <v>17003.7</v>
      </c>
      <c r="I3128" s="7">
        <v>0.63802999999999999</v>
      </c>
      <c r="J3128" s="6">
        <f t="shared" si="722"/>
        <v>8932.42</v>
      </c>
      <c r="K3128" s="20"/>
      <c r="L3128" s="6">
        <f t="shared" si="723"/>
        <v>40000</v>
      </c>
      <c r="M3128" s="11">
        <f t="shared" si="730"/>
        <v>0</v>
      </c>
      <c r="N3128" s="6">
        <f t="shared" si="724"/>
        <v>17003.7</v>
      </c>
      <c r="O3128" s="11">
        <f t="shared" si="731"/>
        <v>0</v>
      </c>
      <c r="P3128" s="11">
        <f t="shared" si="725"/>
        <v>6745.8999999999978</v>
      </c>
      <c r="Q3128" s="11">
        <f t="shared" si="732"/>
        <v>2186.5200000000023</v>
      </c>
      <c r="R3128" s="11">
        <f t="shared" si="733"/>
        <v>2186.5200000000023</v>
      </c>
      <c r="S3128" s="6">
        <f t="shared" si="726"/>
        <v>0</v>
      </c>
      <c r="T3128" s="11">
        <f t="shared" si="727"/>
        <v>0</v>
      </c>
      <c r="U3128" s="11">
        <f t="shared" si="728"/>
        <v>0</v>
      </c>
      <c r="V3128" s="11">
        <f t="shared" si="734"/>
        <v>0</v>
      </c>
      <c r="W3128" s="20"/>
    </row>
    <row r="3129" spans="1:23" x14ac:dyDescent="0.25">
      <c r="A3129">
        <v>2022051015</v>
      </c>
      <c r="B3129">
        <v>3</v>
      </c>
      <c r="C3129" s="8">
        <v>0.82477</v>
      </c>
      <c r="D3129" s="6">
        <f t="shared" si="720"/>
        <v>65981.600000000006</v>
      </c>
      <c r="E3129" s="62">
        <v>0</v>
      </c>
      <c r="F3129" s="6">
        <f t="shared" si="729"/>
        <v>0</v>
      </c>
      <c r="G3129" s="7">
        <v>0.54496999999999995</v>
      </c>
      <c r="H3129" s="6">
        <f t="shared" si="721"/>
        <v>19073.949999999997</v>
      </c>
      <c r="I3129" s="7">
        <v>0.65824000000000005</v>
      </c>
      <c r="J3129" s="6">
        <f t="shared" si="722"/>
        <v>9215.36</v>
      </c>
      <c r="K3129" s="20"/>
      <c r="L3129" s="6">
        <f t="shared" si="723"/>
        <v>40000</v>
      </c>
      <c r="M3129" s="11">
        <f t="shared" si="730"/>
        <v>0</v>
      </c>
      <c r="N3129" s="6">
        <f t="shared" si="724"/>
        <v>19073.949999999997</v>
      </c>
      <c r="O3129" s="11">
        <f t="shared" si="731"/>
        <v>0</v>
      </c>
      <c r="P3129" s="11">
        <f t="shared" si="725"/>
        <v>6907.6500000000087</v>
      </c>
      <c r="Q3129" s="11">
        <f t="shared" si="732"/>
        <v>2307.7099999999919</v>
      </c>
      <c r="R3129" s="11">
        <f t="shared" si="733"/>
        <v>2307.7099999999919</v>
      </c>
      <c r="S3129" s="6">
        <f t="shared" si="726"/>
        <v>0</v>
      </c>
      <c r="T3129" s="11">
        <f t="shared" si="727"/>
        <v>0</v>
      </c>
      <c r="U3129" s="11">
        <f t="shared" si="728"/>
        <v>0</v>
      </c>
      <c r="V3129" s="11">
        <f t="shared" si="734"/>
        <v>0</v>
      </c>
      <c r="W3129" s="20"/>
    </row>
    <row r="3130" spans="1:23" x14ac:dyDescent="0.25">
      <c r="A3130">
        <v>2022051016</v>
      </c>
      <c r="B3130">
        <v>3</v>
      </c>
      <c r="C3130" s="8">
        <v>0.84769000000000005</v>
      </c>
      <c r="D3130" s="6">
        <f t="shared" si="720"/>
        <v>67815.200000000012</v>
      </c>
      <c r="E3130" s="62">
        <v>0</v>
      </c>
      <c r="F3130" s="6">
        <f t="shared" si="729"/>
        <v>0</v>
      </c>
      <c r="G3130" s="7">
        <v>0.59182999999999997</v>
      </c>
      <c r="H3130" s="6">
        <f t="shared" si="721"/>
        <v>20714.05</v>
      </c>
      <c r="I3130" s="7">
        <v>0.63832</v>
      </c>
      <c r="J3130" s="6">
        <f t="shared" si="722"/>
        <v>8936.48</v>
      </c>
      <c r="K3130" s="20"/>
      <c r="L3130" s="6">
        <f t="shared" si="723"/>
        <v>40000</v>
      </c>
      <c r="M3130" s="11">
        <f t="shared" si="730"/>
        <v>0</v>
      </c>
      <c r="N3130" s="6">
        <f t="shared" si="724"/>
        <v>20714.05</v>
      </c>
      <c r="O3130" s="11">
        <f t="shared" si="731"/>
        <v>0</v>
      </c>
      <c r="P3130" s="11">
        <f t="shared" si="725"/>
        <v>7101.1500000000124</v>
      </c>
      <c r="Q3130" s="11">
        <f t="shared" si="732"/>
        <v>1835.3299999999872</v>
      </c>
      <c r="R3130" s="11">
        <f t="shared" si="733"/>
        <v>1835.3299999999872</v>
      </c>
      <c r="S3130" s="6">
        <f t="shared" si="726"/>
        <v>0</v>
      </c>
      <c r="T3130" s="11">
        <f t="shared" si="727"/>
        <v>0</v>
      </c>
      <c r="U3130" s="11">
        <f t="shared" si="728"/>
        <v>0</v>
      </c>
      <c r="V3130" s="11">
        <f t="shared" si="734"/>
        <v>0</v>
      </c>
      <c r="W3130" s="20"/>
    </row>
    <row r="3131" spans="1:23" x14ac:dyDescent="0.25">
      <c r="A3131">
        <v>2022051017</v>
      </c>
      <c r="B3131">
        <v>3</v>
      </c>
      <c r="C3131" s="8">
        <v>0.86095999999999995</v>
      </c>
      <c r="D3131" s="6">
        <f t="shared" si="720"/>
        <v>68876.800000000003</v>
      </c>
      <c r="E3131" s="62">
        <v>0</v>
      </c>
      <c r="F3131" s="6">
        <f t="shared" si="729"/>
        <v>0</v>
      </c>
      <c r="G3131" s="7">
        <v>0.60396000000000005</v>
      </c>
      <c r="H3131" s="6">
        <f t="shared" si="721"/>
        <v>21138.600000000002</v>
      </c>
      <c r="I3131" s="7">
        <v>0.61797999999999997</v>
      </c>
      <c r="J3131" s="6">
        <f t="shared" si="722"/>
        <v>8651.7199999999993</v>
      </c>
      <c r="K3131" s="20"/>
      <c r="L3131" s="6">
        <f t="shared" si="723"/>
        <v>40000</v>
      </c>
      <c r="M3131" s="11">
        <f t="shared" si="730"/>
        <v>0</v>
      </c>
      <c r="N3131" s="6">
        <f t="shared" si="724"/>
        <v>21138.600000000002</v>
      </c>
      <c r="O3131" s="11">
        <f t="shared" si="731"/>
        <v>0</v>
      </c>
      <c r="P3131" s="11">
        <f t="shared" si="725"/>
        <v>7738.2000000000007</v>
      </c>
      <c r="Q3131" s="11">
        <f t="shared" si="732"/>
        <v>913.51999999999862</v>
      </c>
      <c r="R3131" s="11">
        <f t="shared" si="733"/>
        <v>913.51999999999862</v>
      </c>
      <c r="S3131" s="6">
        <f t="shared" si="726"/>
        <v>0</v>
      </c>
      <c r="T3131" s="11">
        <f t="shared" si="727"/>
        <v>0</v>
      </c>
      <c r="U3131" s="11">
        <f t="shared" si="728"/>
        <v>0</v>
      </c>
      <c r="V3131" s="11">
        <f t="shared" si="734"/>
        <v>0</v>
      </c>
      <c r="W3131" s="20"/>
    </row>
    <row r="3132" spans="1:23" x14ac:dyDescent="0.25">
      <c r="A3132">
        <v>2022051018</v>
      </c>
      <c r="B3132">
        <v>3</v>
      </c>
      <c r="C3132" s="8">
        <v>0.86009999999999998</v>
      </c>
      <c r="D3132" s="6">
        <f t="shared" si="720"/>
        <v>68808</v>
      </c>
      <c r="E3132" s="62">
        <v>0</v>
      </c>
      <c r="F3132" s="6">
        <f t="shared" si="729"/>
        <v>0</v>
      </c>
      <c r="G3132" s="7">
        <v>0.65361000000000002</v>
      </c>
      <c r="H3132" s="6">
        <f t="shared" si="721"/>
        <v>22876.350000000002</v>
      </c>
      <c r="I3132" s="7">
        <v>0.45057999999999998</v>
      </c>
      <c r="J3132" s="6">
        <f t="shared" si="722"/>
        <v>6308.12</v>
      </c>
      <c r="K3132" s="20"/>
      <c r="L3132" s="6">
        <f t="shared" si="723"/>
        <v>40000</v>
      </c>
      <c r="M3132" s="11">
        <f t="shared" si="730"/>
        <v>0</v>
      </c>
      <c r="N3132" s="6">
        <f t="shared" si="724"/>
        <v>22876.350000000002</v>
      </c>
      <c r="O3132" s="11">
        <f t="shared" si="731"/>
        <v>0</v>
      </c>
      <c r="P3132" s="11">
        <f t="shared" si="725"/>
        <v>5931.6499999999978</v>
      </c>
      <c r="Q3132" s="11">
        <f t="shared" si="732"/>
        <v>376.47000000000207</v>
      </c>
      <c r="R3132" s="11">
        <f t="shared" si="733"/>
        <v>376.47000000000207</v>
      </c>
      <c r="S3132" s="6">
        <f t="shared" si="726"/>
        <v>0</v>
      </c>
      <c r="T3132" s="11">
        <f t="shared" si="727"/>
        <v>0</v>
      </c>
      <c r="U3132" s="11">
        <f t="shared" si="728"/>
        <v>0</v>
      </c>
      <c r="V3132" s="11">
        <f t="shared" si="734"/>
        <v>0</v>
      </c>
      <c r="W3132" s="20"/>
    </row>
    <row r="3133" spans="1:23" x14ac:dyDescent="0.25">
      <c r="A3133">
        <v>2022051019</v>
      </c>
      <c r="B3133">
        <v>3</v>
      </c>
      <c r="C3133" s="8">
        <v>0.83865000000000001</v>
      </c>
      <c r="D3133" s="6">
        <f t="shared" si="720"/>
        <v>67092</v>
      </c>
      <c r="E3133" s="62">
        <v>0</v>
      </c>
      <c r="F3133" s="6">
        <f t="shared" si="729"/>
        <v>0</v>
      </c>
      <c r="G3133" s="7">
        <v>0.67761000000000005</v>
      </c>
      <c r="H3133" s="6">
        <f t="shared" si="721"/>
        <v>23716.350000000002</v>
      </c>
      <c r="I3133" s="7">
        <v>0.26417000000000002</v>
      </c>
      <c r="J3133" s="6">
        <f t="shared" si="722"/>
        <v>3698.38</v>
      </c>
      <c r="K3133" s="20"/>
      <c r="L3133" s="6">
        <f t="shared" si="723"/>
        <v>40000</v>
      </c>
      <c r="M3133" s="11">
        <f t="shared" si="730"/>
        <v>0</v>
      </c>
      <c r="N3133" s="6">
        <f t="shared" si="724"/>
        <v>23716.350000000002</v>
      </c>
      <c r="O3133" s="11">
        <f t="shared" si="731"/>
        <v>0</v>
      </c>
      <c r="P3133" s="11">
        <f t="shared" si="725"/>
        <v>3375.6499999999978</v>
      </c>
      <c r="Q3133" s="11">
        <f t="shared" si="732"/>
        <v>322.73000000000229</v>
      </c>
      <c r="R3133" s="11">
        <f t="shared" si="733"/>
        <v>322.73000000000229</v>
      </c>
      <c r="S3133" s="6">
        <f t="shared" si="726"/>
        <v>0</v>
      </c>
      <c r="T3133" s="11">
        <f t="shared" si="727"/>
        <v>0</v>
      </c>
      <c r="U3133" s="11">
        <f t="shared" si="728"/>
        <v>0</v>
      </c>
      <c r="V3133" s="11">
        <f t="shared" si="734"/>
        <v>0</v>
      </c>
      <c r="W3133" s="20"/>
    </row>
    <row r="3134" spans="1:23" x14ac:dyDescent="0.25">
      <c r="A3134">
        <v>2022051020</v>
      </c>
      <c r="B3134">
        <v>3</v>
      </c>
      <c r="C3134" s="8">
        <v>0.80310000000000004</v>
      </c>
      <c r="D3134" s="6">
        <f t="shared" si="720"/>
        <v>64248</v>
      </c>
      <c r="E3134" s="62">
        <v>0</v>
      </c>
      <c r="F3134" s="6">
        <f t="shared" si="729"/>
        <v>0</v>
      </c>
      <c r="G3134" s="7">
        <v>0.67301999999999995</v>
      </c>
      <c r="H3134" s="6">
        <f t="shared" si="721"/>
        <v>23555.699999999997</v>
      </c>
      <c r="I3134" s="7">
        <v>7.8509999999999996E-2</v>
      </c>
      <c r="J3134" s="6">
        <f t="shared" si="722"/>
        <v>1099.1399999999999</v>
      </c>
      <c r="K3134" s="20"/>
      <c r="L3134" s="6">
        <f t="shared" si="723"/>
        <v>40000</v>
      </c>
      <c r="M3134" s="11">
        <f t="shared" si="730"/>
        <v>0</v>
      </c>
      <c r="N3134" s="6">
        <f t="shared" si="724"/>
        <v>23555.699999999997</v>
      </c>
      <c r="O3134" s="11">
        <f t="shared" si="731"/>
        <v>0</v>
      </c>
      <c r="P3134" s="11">
        <f t="shared" si="725"/>
        <v>692.30000000000291</v>
      </c>
      <c r="Q3134" s="11">
        <f t="shared" si="732"/>
        <v>406.83999999999696</v>
      </c>
      <c r="R3134" s="11">
        <f t="shared" si="733"/>
        <v>406.83999999999696</v>
      </c>
      <c r="S3134" s="6">
        <f t="shared" si="726"/>
        <v>0</v>
      </c>
      <c r="T3134" s="11">
        <f t="shared" si="727"/>
        <v>0</v>
      </c>
      <c r="U3134" s="11">
        <f t="shared" si="728"/>
        <v>0</v>
      </c>
      <c r="V3134" s="11">
        <f t="shared" si="734"/>
        <v>0</v>
      </c>
      <c r="W3134" s="20"/>
    </row>
    <row r="3135" spans="1:23" x14ac:dyDescent="0.25">
      <c r="A3135">
        <v>2022051021</v>
      </c>
      <c r="B3135">
        <v>3</v>
      </c>
      <c r="C3135" s="8">
        <v>0.77725</v>
      </c>
      <c r="D3135" s="6">
        <f t="shared" si="720"/>
        <v>62180</v>
      </c>
      <c r="E3135" s="62">
        <v>0</v>
      </c>
      <c r="F3135" s="6">
        <f t="shared" si="729"/>
        <v>0</v>
      </c>
      <c r="G3135" s="7">
        <v>0.64349999999999996</v>
      </c>
      <c r="H3135" s="6">
        <f t="shared" si="721"/>
        <v>22522.5</v>
      </c>
      <c r="I3135" s="7">
        <v>4.8900000000000002E-3</v>
      </c>
      <c r="J3135" s="6">
        <f t="shared" si="722"/>
        <v>68.460000000000008</v>
      </c>
      <c r="K3135" s="20"/>
      <c r="L3135" s="6">
        <f t="shared" si="723"/>
        <v>40000</v>
      </c>
      <c r="M3135" s="11">
        <f t="shared" si="730"/>
        <v>0</v>
      </c>
      <c r="N3135" s="6">
        <f t="shared" si="724"/>
        <v>22180</v>
      </c>
      <c r="O3135" s="11">
        <f t="shared" si="731"/>
        <v>342.5</v>
      </c>
      <c r="P3135" s="11">
        <f t="shared" si="725"/>
        <v>0</v>
      </c>
      <c r="Q3135" s="11">
        <f t="shared" si="732"/>
        <v>68.460000000000008</v>
      </c>
      <c r="R3135" s="11">
        <f t="shared" si="733"/>
        <v>410.96000000000004</v>
      </c>
      <c r="S3135" s="6">
        <f t="shared" si="726"/>
        <v>0</v>
      </c>
      <c r="T3135" s="11">
        <f t="shared" si="727"/>
        <v>0</v>
      </c>
      <c r="U3135" s="11">
        <f t="shared" si="728"/>
        <v>0</v>
      </c>
      <c r="V3135" s="11">
        <f t="shared" si="734"/>
        <v>0</v>
      </c>
      <c r="W3135" s="20"/>
    </row>
    <row r="3136" spans="1:23" x14ac:dyDescent="0.25">
      <c r="A3136">
        <v>2022051022</v>
      </c>
      <c r="B3136">
        <v>3</v>
      </c>
      <c r="C3136" s="8">
        <v>0.74785999999999997</v>
      </c>
      <c r="D3136" s="6">
        <f t="shared" si="720"/>
        <v>59828.799999999996</v>
      </c>
      <c r="E3136" s="62">
        <v>0</v>
      </c>
      <c r="F3136" s="6">
        <f t="shared" si="729"/>
        <v>0</v>
      </c>
      <c r="G3136" s="7">
        <v>0.59836999999999996</v>
      </c>
      <c r="H3136" s="6">
        <f t="shared" si="721"/>
        <v>20942.949999999997</v>
      </c>
      <c r="I3136" s="7">
        <v>0</v>
      </c>
      <c r="J3136" s="6">
        <f t="shared" si="722"/>
        <v>0</v>
      </c>
      <c r="K3136" s="20"/>
      <c r="L3136" s="6">
        <f t="shared" si="723"/>
        <v>40000</v>
      </c>
      <c r="M3136" s="11">
        <f t="shared" si="730"/>
        <v>0</v>
      </c>
      <c r="N3136" s="6">
        <f t="shared" si="724"/>
        <v>19828.799999999996</v>
      </c>
      <c r="O3136" s="11">
        <f t="shared" si="731"/>
        <v>1114.1500000000015</v>
      </c>
      <c r="P3136" s="11">
        <f t="shared" si="725"/>
        <v>0</v>
      </c>
      <c r="Q3136" s="11">
        <f t="shared" si="732"/>
        <v>0</v>
      </c>
      <c r="R3136" s="11">
        <f t="shared" si="733"/>
        <v>1114.1500000000015</v>
      </c>
      <c r="S3136" s="6">
        <f t="shared" si="726"/>
        <v>0</v>
      </c>
      <c r="T3136" s="11">
        <f t="shared" si="727"/>
        <v>0</v>
      </c>
      <c r="U3136" s="11">
        <f t="shared" si="728"/>
        <v>0</v>
      </c>
      <c r="V3136" s="11">
        <f t="shared" si="734"/>
        <v>0</v>
      </c>
      <c r="W3136" s="20"/>
    </row>
    <row r="3137" spans="1:23" x14ac:dyDescent="0.25">
      <c r="A3137">
        <v>2022051023</v>
      </c>
      <c r="B3137">
        <v>3</v>
      </c>
      <c r="C3137" s="8">
        <v>0.69452999999999998</v>
      </c>
      <c r="D3137" s="6">
        <f t="shared" si="720"/>
        <v>55562.400000000001</v>
      </c>
      <c r="E3137" s="62">
        <v>0</v>
      </c>
      <c r="F3137" s="6">
        <f t="shared" si="729"/>
        <v>0</v>
      </c>
      <c r="G3137" s="7">
        <v>0.57264999999999999</v>
      </c>
      <c r="H3137" s="6">
        <f t="shared" si="721"/>
        <v>20042.75</v>
      </c>
      <c r="I3137" s="7">
        <v>0</v>
      </c>
      <c r="J3137" s="6">
        <f t="shared" si="722"/>
        <v>0</v>
      </c>
      <c r="K3137" s="20"/>
      <c r="L3137" s="6">
        <f t="shared" si="723"/>
        <v>40000</v>
      </c>
      <c r="M3137" s="11">
        <f t="shared" si="730"/>
        <v>0</v>
      </c>
      <c r="N3137" s="6">
        <f t="shared" si="724"/>
        <v>15562.400000000001</v>
      </c>
      <c r="O3137" s="11">
        <f t="shared" si="731"/>
        <v>4480.3499999999985</v>
      </c>
      <c r="P3137" s="11">
        <f t="shared" si="725"/>
        <v>0</v>
      </c>
      <c r="Q3137" s="11">
        <f t="shared" si="732"/>
        <v>0</v>
      </c>
      <c r="R3137" s="11">
        <f t="shared" si="733"/>
        <v>4480.3499999999985</v>
      </c>
      <c r="S3137" s="6">
        <f t="shared" si="726"/>
        <v>0</v>
      </c>
      <c r="T3137" s="11">
        <f t="shared" si="727"/>
        <v>0</v>
      </c>
      <c r="U3137" s="11">
        <f t="shared" si="728"/>
        <v>0</v>
      </c>
      <c r="V3137" s="11">
        <f t="shared" si="734"/>
        <v>0</v>
      </c>
      <c r="W3137" s="20"/>
    </row>
    <row r="3138" spans="1:23" x14ac:dyDescent="0.25">
      <c r="A3138">
        <v>2022051024</v>
      </c>
      <c r="B3138">
        <v>3</v>
      </c>
      <c r="C3138" s="8">
        <v>0.64341999999999999</v>
      </c>
      <c r="D3138" s="6">
        <f t="shared" si="720"/>
        <v>51473.599999999999</v>
      </c>
      <c r="E3138" s="62">
        <v>0</v>
      </c>
      <c r="F3138" s="6">
        <f t="shared" si="729"/>
        <v>0</v>
      </c>
      <c r="G3138" s="7">
        <v>0.5605</v>
      </c>
      <c r="H3138" s="6">
        <f t="shared" si="721"/>
        <v>19617.5</v>
      </c>
      <c r="I3138" s="7">
        <v>0</v>
      </c>
      <c r="J3138" s="6">
        <f t="shared" si="722"/>
        <v>0</v>
      </c>
      <c r="K3138" s="20"/>
      <c r="L3138" s="6">
        <f t="shared" si="723"/>
        <v>40000</v>
      </c>
      <c r="M3138" s="11">
        <f t="shared" si="730"/>
        <v>0</v>
      </c>
      <c r="N3138" s="6">
        <f t="shared" si="724"/>
        <v>11473.599999999999</v>
      </c>
      <c r="O3138" s="11">
        <f t="shared" si="731"/>
        <v>8143.9000000000015</v>
      </c>
      <c r="P3138" s="11">
        <f t="shared" si="725"/>
        <v>0</v>
      </c>
      <c r="Q3138" s="11">
        <f t="shared" si="732"/>
        <v>0</v>
      </c>
      <c r="R3138" s="11">
        <f t="shared" si="733"/>
        <v>8143.9000000000015</v>
      </c>
      <c r="S3138" s="6">
        <f t="shared" si="726"/>
        <v>0</v>
      </c>
      <c r="T3138" s="11">
        <f t="shared" si="727"/>
        <v>0</v>
      </c>
      <c r="U3138" s="11">
        <f t="shared" si="728"/>
        <v>0</v>
      </c>
      <c r="V3138" s="11">
        <f t="shared" si="734"/>
        <v>0</v>
      </c>
      <c r="W3138" s="20"/>
    </row>
    <row r="3139" spans="1:23" x14ac:dyDescent="0.25">
      <c r="A3139">
        <v>2022051101</v>
      </c>
      <c r="B3139">
        <v>4</v>
      </c>
      <c r="C3139" s="8">
        <v>0.60165000000000002</v>
      </c>
      <c r="D3139" s="6">
        <f t="shared" si="720"/>
        <v>48132</v>
      </c>
      <c r="E3139" s="62">
        <v>0</v>
      </c>
      <c r="F3139" s="6">
        <f t="shared" si="729"/>
        <v>0</v>
      </c>
      <c r="G3139" s="7">
        <v>0.53954999999999997</v>
      </c>
      <c r="H3139" s="6">
        <f t="shared" si="721"/>
        <v>18884.25</v>
      </c>
      <c r="I3139" s="7">
        <v>0</v>
      </c>
      <c r="J3139" s="6">
        <f t="shared" si="722"/>
        <v>0</v>
      </c>
      <c r="K3139" s="20"/>
      <c r="L3139" s="6">
        <f t="shared" si="723"/>
        <v>40000</v>
      </c>
      <c r="M3139" s="11">
        <f t="shared" si="730"/>
        <v>0</v>
      </c>
      <c r="N3139" s="6">
        <f t="shared" si="724"/>
        <v>8132</v>
      </c>
      <c r="O3139" s="11">
        <f t="shared" si="731"/>
        <v>10752.25</v>
      </c>
      <c r="P3139" s="11">
        <f t="shared" si="725"/>
        <v>0</v>
      </c>
      <c r="Q3139" s="11">
        <f t="shared" si="732"/>
        <v>0</v>
      </c>
      <c r="R3139" s="11">
        <f t="shared" si="733"/>
        <v>10752.25</v>
      </c>
      <c r="S3139" s="6">
        <f t="shared" si="726"/>
        <v>0</v>
      </c>
      <c r="T3139" s="11">
        <f t="shared" si="727"/>
        <v>0</v>
      </c>
      <c r="U3139" s="11">
        <f t="shared" si="728"/>
        <v>0</v>
      </c>
      <c r="V3139" s="11">
        <f t="shared" si="734"/>
        <v>0</v>
      </c>
      <c r="W3139" s="20"/>
    </row>
    <row r="3140" spans="1:23" x14ac:dyDescent="0.25">
      <c r="A3140">
        <v>2022051102</v>
      </c>
      <c r="B3140">
        <v>4</v>
      </c>
      <c r="C3140" s="8">
        <v>0.56666000000000005</v>
      </c>
      <c r="D3140" s="6">
        <f t="shared" si="720"/>
        <v>45332.800000000003</v>
      </c>
      <c r="E3140" s="62">
        <v>0</v>
      </c>
      <c r="F3140" s="6">
        <f t="shared" si="729"/>
        <v>0</v>
      </c>
      <c r="G3140" s="7">
        <v>0.47051999999999999</v>
      </c>
      <c r="H3140" s="6">
        <f t="shared" si="721"/>
        <v>16468.2</v>
      </c>
      <c r="I3140" s="7">
        <v>0</v>
      </c>
      <c r="J3140" s="6">
        <f t="shared" si="722"/>
        <v>0</v>
      </c>
      <c r="K3140" s="20"/>
      <c r="L3140" s="6">
        <f t="shared" si="723"/>
        <v>40000</v>
      </c>
      <c r="M3140" s="11">
        <f t="shared" si="730"/>
        <v>0</v>
      </c>
      <c r="N3140" s="6">
        <f t="shared" si="724"/>
        <v>5332.8000000000029</v>
      </c>
      <c r="O3140" s="11">
        <f t="shared" si="731"/>
        <v>11135.399999999998</v>
      </c>
      <c r="P3140" s="11">
        <f t="shared" si="725"/>
        <v>0</v>
      </c>
      <c r="Q3140" s="11">
        <f t="shared" si="732"/>
        <v>0</v>
      </c>
      <c r="R3140" s="11">
        <f t="shared" si="733"/>
        <v>11135.399999999998</v>
      </c>
      <c r="S3140" s="6">
        <f t="shared" si="726"/>
        <v>0</v>
      </c>
      <c r="T3140" s="11">
        <f t="shared" si="727"/>
        <v>0</v>
      </c>
      <c r="U3140" s="11">
        <f t="shared" si="728"/>
        <v>0</v>
      </c>
      <c r="V3140" s="11">
        <f t="shared" si="734"/>
        <v>0</v>
      </c>
      <c r="W3140" s="20"/>
    </row>
    <row r="3141" spans="1:23" x14ac:dyDescent="0.25">
      <c r="A3141">
        <v>2022051103</v>
      </c>
      <c r="B3141">
        <v>4</v>
      </c>
      <c r="C3141" s="8">
        <v>0.54483999999999999</v>
      </c>
      <c r="D3141" s="6">
        <f t="shared" ref="D3141:D3204" si="735">D$18*C3141</f>
        <v>43587.199999999997</v>
      </c>
      <c r="E3141" s="62">
        <v>0</v>
      </c>
      <c r="F3141" s="6">
        <f t="shared" si="729"/>
        <v>0</v>
      </c>
      <c r="G3141" s="7">
        <v>0.39346999999999999</v>
      </c>
      <c r="H3141" s="6">
        <f t="shared" ref="H3141:H3204" si="736">H$18*G3141</f>
        <v>13771.449999999999</v>
      </c>
      <c r="I3141" s="7">
        <v>0</v>
      </c>
      <c r="J3141" s="6">
        <f t="shared" ref="J3141:J3204" si="737">I3141*J$18</f>
        <v>0</v>
      </c>
      <c r="K3141" s="20"/>
      <c r="L3141" s="6">
        <f t="shared" si="723"/>
        <v>40000</v>
      </c>
      <c r="M3141" s="11">
        <f t="shared" si="730"/>
        <v>0</v>
      </c>
      <c r="N3141" s="6">
        <f t="shared" si="724"/>
        <v>3587.1999999999971</v>
      </c>
      <c r="O3141" s="11">
        <f t="shared" si="731"/>
        <v>10184.250000000002</v>
      </c>
      <c r="P3141" s="11">
        <f t="shared" si="725"/>
        <v>0</v>
      </c>
      <c r="Q3141" s="11">
        <f t="shared" si="732"/>
        <v>0</v>
      </c>
      <c r="R3141" s="11">
        <f t="shared" si="733"/>
        <v>10184.250000000002</v>
      </c>
      <c r="S3141" s="6">
        <f t="shared" si="726"/>
        <v>0</v>
      </c>
      <c r="T3141" s="11">
        <f t="shared" si="727"/>
        <v>0</v>
      </c>
      <c r="U3141" s="11">
        <f t="shared" si="728"/>
        <v>0</v>
      </c>
      <c r="V3141" s="11">
        <f t="shared" si="734"/>
        <v>0</v>
      </c>
      <c r="W3141" s="20"/>
    </row>
    <row r="3142" spans="1:23" x14ac:dyDescent="0.25">
      <c r="A3142">
        <v>2022051104</v>
      </c>
      <c r="B3142">
        <v>4</v>
      </c>
      <c r="C3142" s="8">
        <v>0.52986</v>
      </c>
      <c r="D3142" s="6">
        <f t="shared" si="735"/>
        <v>42388.800000000003</v>
      </c>
      <c r="E3142" s="62">
        <v>0</v>
      </c>
      <c r="F3142" s="6">
        <f t="shared" si="729"/>
        <v>0</v>
      </c>
      <c r="G3142" s="7">
        <v>0.34777000000000002</v>
      </c>
      <c r="H3142" s="6">
        <f t="shared" si="736"/>
        <v>12171.95</v>
      </c>
      <c r="I3142" s="7">
        <v>0</v>
      </c>
      <c r="J3142" s="6">
        <f t="shared" si="737"/>
        <v>0</v>
      </c>
      <c r="K3142" s="20"/>
      <c r="L3142" s="6">
        <f t="shared" si="723"/>
        <v>40000</v>
      </c>
      <c r="M3142" s="11">
        <f t="shared" si="730"/>
        <v>0</v>
      </c>
      <c r="N3142" s="6">
        <f t="shared" si="724"/>
        <v>2388.8000000000029</v>
      </c>
      <c r="O3142" s="11">
        <f t="shared" si="731"/>
        <v>9783.1499999999978</v>
      </c>
      <c r="P3142" s="11">
        <f t="shared" si="725"/>
        <v>0</v>
      </c>
      <c r="Q3142" s="11">
        <f t="shared" si="732"/>
        <v>0</v>
      </c>
      <c r="R3142" s="11">
        <f t="shared" si="733"/>
        <v>9783.1499999999978</v>
      </c>
      <c r="S3142" s="6">
        <f t="shared" si="726"/>
        <v>0</v>
      </c>
      <c r="T3142" s="11">
        <f t="shared" si="727"/>
        <v>0</v>
      </c>
      <c r="U3142" s="11">
        <f t="shared" si="728"/>
        <v>0</v>
      </c>
      <c r="V3142" s="11">
        <f t="shared" si="734"/>
        <v>0</v>
      </c>
      <c r="W3142" s="20"/>
    </row>
    <row r="3143" spans="1:23" x14ac:dyDescent="0.25">
      <c r="A3143">
        <v>2022051105</v>
      </c>
      <c r="B3143">
        <v>4</v>
      </c>
      <c r="C3143" s="8">
        <v>0.52630999999999994</v>
      </c>
      <c r="D3143" s="6">
        <f t="shared" si="735"/>
        <v>42104.799999999996</v>
      </c>
      <c r="E3143" s="62">
        <v>0</v>
      </c>
      <c r="F3143" s="6">
        <f t="shared" si="729"/>
        <v>0</v>
      </c>
      <c r="G3143" s="7">
        <v>0.29146</v>
      </c>
      <c r="H3143" s="6">
        <f t="shared" si="736"/>
        <v>10201.1</v>
      </c>
      <c r="I3143" s="7">
        <v>0</v>
      </c>
      <c r="J3143" s="6">
        <f t="shared" si="737"/>
        <v>0</v>
      </c>
      <c r="K3143" s="20"/>
      <c r="L3143" s="6">
        <f t="shared" si="723"/>
        <v>40000</v>
      </c>
      <c r="M3143" s="11">
        <f t="shared" si="730"/>
        <v>0</v>
      </c>
      <c r="N3143" s="6">
        <f t="shared" si="724"/>
        <v>2104.7999999999956</v>
      </c>
      <c r="O3143" s="11">
        <f t="shared" si="731"/>
        <v>8096.3000000000047</v>
      </c>
      <c r="P3143" s="11">
        <f t="shared" si="725"/>
        <v>0</v>
      </c>
      <c r="Q3143" s="11">
        <f t="shared" si="732"/>
        <v>0</v>
      </c>
      <c r="R3143" s="11">
        <f t="shared" si="733"/>
        <v>8096.3000000000047</v>
      </c>
      <c r="S3143" s="6">
        <f t="shared" si="726"/>
        <v>0</v>
      </c>
      <c r="T3143" s="11">
        <f t="shared" si="727"/>
        <v>0</v>
      </c>
      <c r="U3143" s="11">
        <f t="shared" si="728"/>
        <v>0</v>
      </c>
      <c r="V3143" s="11">
        <f t="shared" si="734"/>
        <v>0</v>
      </c>
      <c r="W3143" s="20"/>
    </row>
    <row r="3144" spans="1:23" x14ac:dyDescent="0.25">
      <c r="A3144">
        <v>2022051106</v>
      </c>
      <c r="B3144">
        <v>4</v>
      </c>
      <c r="C3144" s="8">
        <v>0.53842999999999996</v>
      </c>
      <c r="D3144" s="6">
        <f t="shared" si="735"/>
        <v>43074.399999999994</v>
      </c>
      <c r="E3144" s="62">
        <v>0</v>
      </c>
      <c r="F3144" s="6">
        <f t="shared" si="729"/>
        <v>0</v>
      </c>
      <c r="G3144" s="7">
        <v>0.29727999999999999</v>
      </c>
      <c r="H3144" s="6">
        <f t="shared" si="736"/>
        <v>10404.799999999999</v>
      </c>
      <c r="I3144" s="7">
        <v>0</v>
      </c>
      <c r="J3144" s="6">
        <f t="shared" si="737"/>
        <v>0</v>
      </c>
      <c r="K3144" s="20"/>
      <c r="L3144" s="6">
        <f t="shared" si="723"/>
        <v>40000</v>
      </c>
      <c r="M3144" s="11">
        <f t="shared" si="730"/>
        <v>0</v>
      </c>
      <c r="N3144" s="6">
        <f t="shared" si="724"/>
        <v>3074.3999999999942</v>
      </c>
      <c r="O3144" s="11">
        <f t="shared" si="731"/>
        <v>7330.4000000000051</v>
      </c>
      <c r="P3144" s="11">
        <f t="shared" si="725"/>
        <v>0</v>
      </c>
      <c r="Q3144" s="11">
        <f t="shared" si="732"/>
        <v>0</v>
      </c>
      <c r="R3144" s="11">
        <f t="shared" si="733"/>
        <v>7330.4000000000051</v>
      </c>
      <c r="S3144" s="6">
        <f t="shared" si="726"/>
        <v>0</v>
      </c>
      <c r="T3144" s="11">
        <f t="shared" si="727"/>
        <v>0</v>
      </c>
      <c r="U3144" s="11">
        <f t="shared" si="728"/>
        <v>0</v>
      </c>
      <c r="V3144" s="11">
        <f t="shared" si="734"/>
        <v>0</v>
      </c>
      <c r="W3144" s="20"/>
    </row>
    <row r="3145" spans="1:23" x14ac:dyDescent="0.25">
      <c r="A3145">
        <v>2022051107</v>
      </c>
      <c r="B3145">
        <v>4</v>
      </c>
      <c r="C3145" s="8">
        <v>0.56201000000000001</v>
      </c>
      <c r="D3145" s="6">
        <f t="shared" si="735"/>
        <v>44960.800000000003</v>
      </c>
      <c r="E3145" s="62">
        <v>0</v>
      </c>
      <c r="F3145" s="6">
        <f t="shared" si="729"/>
        <v>0</v>
      </c>
      <c r="G3145" s="7">
        <v>0.31235000000000002</v>
      </c>
      <c r="H3145" s="6">
        <f t="shared" si="736"/>
        <v>10932.25</v>
      </c>
      <c r="I3145" s="7">
        <v>9.8999999999999999E-4</v>
      </c>
      <c r="J3145" s="6">
        <f t="shared" si="737"/>
        <v>13.86</v>
      </c>
      <c r="K3145" s="20"/>
      <c r="L3145" s="6">
        <f t="shared" si="723"/>
        <v>40000</v>
      </c>
      <c r="M3145" s="11">
        <f t="shared" si="730"/>
        <v>0</v>
      </c>
      <c r="N3145" s="6">
        <f t="shared" si="724"/>
        <v>4960.8000000000029</v>
      </c>
      <c r="O3145" s="11">
        <f t="shared" si="731"/>
        <v>5971.4499999999971</v>
      </c>
      <c r="P3145" s="11">
        <f t="shared" si="725"/>
        <v>0</v>
      </c>
      <c r="Q3145" s="11">
        <f t="shared" si="732"/>
        <v>13.86</v>
      </c>
      <c r="R3145" s="11">
        <f t="shared" si="733"/>
        <v>5985.3099999999968</v>
      </c>
      <c r="S3145" s="6">
        <f t="shared" si="726"/>
        <v>0</v>
      </c>
      <c r="T3145" s="11">
        <f t="shared" si="727"/>
        <v>0</v>
      </c>
      <c r="U3145" s="11">
        <f t="shared" si="728"/>
        <v>0</v>
      </c>
      <c r="V3145" s="11">
        <f t="shared" si="734"/>
        <v>0</v>
      </c>
      <c r="W3145" s="20"/>
    </row>
    <row r="3146" spans="1:23" x14ac:dyDescent="0.25">
      <c r="A3146">
        <v>2022051108</v>
      </c>
      <c r="B3146">
        <v>4</v>
      </c>
      <c r="C3146" s="8">
        <v>0.57701999999999998</v>
      </c>
      <c r="D3146" s="6">
        <f t="shared" si="735"/>
        <v>46161.599999999999</v>
      </c>
      <c r="E3146" s="62">
        <v>0</v>
      </c>
      <c r="F3146" s="6">
        <f t="shared" si="729"/>
        <v>0</v>
      </c>
      <c r="G3146" s="7">
        <v>0.32926</v>
      </c>
      <c r="H3146" s="6">
        <f t="shared" si="736"/>
        <v>11524.1</v>
      </c>
      <c r="I3146" s="7">
        <v>7.288E-2</v>
      </c>
      <c r="J3146" s="6">
        <f t="shared" si="737"/>
        <v>1020.32</v>
      </c>
      <c r="K3146" s="20"/>
      <c r="L3146" s="6">
        <f t="shared" si="723"/>
        <v>40000</v>
      </c>
      <c r="M3146" s="11">
        <f t="shared" si="730"/>
        <v>0</v>
      </c>
      <c r="N3146" s="6">
        <f t="shared" si="724"/>
        <v>6161.5999999999985</v>
      </c>
      <c r="O3146" s="11">
        <f t="shared" si="731"/>
        <v>5362.5000000000018</v>
      </c>
      <c r="P3146" s="11">
        <f t="shared" si="725"/>
        <v>0</v>
      </c>
      <c r="Q3146" s="11">
        <f t="shared" si="732"/>
        <v>1020.32</v>
      </c>
      <c r="R3146" s="11">
        <f t="shared" si="733"/>
        <v>6382.8200000000015</v>
      </c>
      <c r="S3146" s="6">
        <f t="shared" si="726"/>
        <v>0</v>
      </c>
      <c r="T3146" s="11">
        <f t="shared" si="727"/>
        <v>0</v>
      </c>
      <c r="U3146" s="11">
        <f t="shared" si="728"/>
        <v>0</v>
      </c>
      <c r="V3146" s="11">
        <f t="shared" si="734"/>
        <v>0</v>
      </c>
      <c r="W3146" s="20"/>
    </row>
    <row r="3147" spans="1:23" x14ac:dyDescent="0.25">
      <c r="A3147">
        <v>2022051109</v>
      </c>
      <c r="B3147">
        <v>4</v>
      </c>
      <c r="C3147" s="8">
        <v>0.60143000000000002</v>
      </c>
      <c r="D3147" s="6">
        <f t="shared" si="735"/>
        <v>48114.400000000001</v>
      </c>
      <c r="E3147" s="62">
        <v>0</v>
      </c>
      <c r="F3147" s="6">
        <f t="shared" si="729"/>
        <v>0</v>
      </c>
      <c r="G3147" s="7">
        <v>0.34332000000000001</v>
      </c>
      <c r="H3147" s="6">
        <f t="shared" si="736"/>
        <v>12016.2</v>
      </c>
      <c r="I3147" s="7">
        <v>0.40212999999999999</v>
      </c>
      <c r="J3147" s="6">
        <f t="shared" si="737"/>
        <v>5629.82</v>
      </c>
      <c r="K3147" s="20"/>
      <c r="L3147" s="6">
        <f t="shared" si="723"/>
        <v>40000</v>
      </c>
      <c r="M3147" s="11">
        <f t="shared" si="730"/>
        <v>0</v>
      </c>
      <c r="N3147" s="6">
        <f t="shared" si="724"/>
        <v>8114.4000000000015</v>
      </c>
      <c r="O3147" s="11">
        <f t="shared" si="731"/>
        <v>3901.7999999999993</v>
      </c>
      <c r="P3147" s="11">
        <f t="shared" si="725"/>
        <v>0</v>
      </c>
      <c r="Q3147" s="11">
        <f t="shared" si="732"/>
        <v>5629.82</v>
      </c>
      <c r="R3147" s="11">
        <f t="shared" si="733"/>
        <v>9531.619999999999</v>
      </c>
      <c r="S3147" s="6">
        <f t="shared" si="726"/>
        <v>0</v>
      </c>
      <c r="T3147" s="11">
        <f t="shared" si="727"/>
        <v>0</v>
      </c>
      <c r="U3147" s="11">
        <f t="shared" si="728"/>
        <v>0</v>
      </c>
      <c r="V3147" s="11">
        <f t="shared" si="734"/>
        <v>0</v>
      </c>
      <c r="W3147" s="20"/>
    </row>
    <row r="3148" spans="1:23" x14ac:dyDescent="0.25">
      <c r="A3148">
        <v>2022051110</v>
      </c>
      <c r="B3148">
        <v>4</v>
      </c>
      <c r="C3148" s="8">
        <v>0.63790000000000002</v>
      </c>
      <c r="D3148" s="6">
        <f t="shared" si="735"/>
        <v>51032</v>
      </c>
      <c r="E3148" s="62">
        <v>0</v>
      </c>
      <c r="F3148" s="6">
        <f t="shared" si="729"/>
        <v>0</v>
      </c>
      <c r="G3148" s="7">
        <v>0.42880000000000001</v>
      </c>
      <c r="H3148" s="6">
        <f t="shared" si="736"/>
        <v>15008</v>
      </c>
      <c r="I3148" s="7">
        <v>0.63156999999999996</v>
      </c>
      <c r="J3148" s="6">
        <f t="shared" si="737"/>
        <v>8841.98</v>
      </c>
      <c r="K3148" s="20"/>
      <c r="L3148" s="6">
        <f t="shared" si="723"/>
        <v>40000</v>
      </c>
      <c r="M3148" s="11">
        <f t="shared" si="730"/>
        <v>0</v>
      </c>
      <c r="N3148" s="6">
        <f t="shared" si="724"/>
        <v>11032</v>
      </c>
      <c r="O3148" s="11">
        <f t="shared" si="731"/>
        <v>3976</v>
      </c>
      <c r="P3148" s="11">
        <f t="shared" si="725"/>
        <v>0</v>
      </c>
      <c r="Q3148" s="11">
        <f t="shared" si="732"/>
        <v>8841.98</v>
      </c>
      <c r="R3148" s="11">
        <f t="shared" si="733"/>
        <v>12817.98</v>
      </c>
      <c r="S3148" s="6">
        <f t="shared" si="726"/>
        <v>0</v>
      </c>
      <c r="T3148" s="11">
        <f t="shared" si="727"/>
        <v>0</v>
      </c>
      <c r="U3148" s="11">
        <f t="shared" si="728"/>
        <v>0</v>
      </c>
      <c r="V3148" s="11">
        <f t="shared" si="734"/>
        <v>0</v>
      </c>
      <c r="W3148" s="20"/>
    </row>
    <row r="3149" spans="1:23" x14ac:dyDescent="0.25">
      <c r="A3149">
        <v>2022051111</v>
      </c>
      <c r="B3149">
        <v>4</v>
      </c>
      <c r="C3149" s="8">
        <v>0.67954000000000003</v>
      </c>
      <c r="D3149" s="6">
        <f t="shared" si="735"/>
        <v>54363.200000000004</v>
      </c>
      <c r="E3149" s="62">
        <v>0</v>
      </c>
      <c r="F3149" s="6">
        <f t="shared" si="729"/>
        <v>0</v>
      </c>
      <c r="G3149" s="7">
        <v>0.51127999999999996</v>
      </c>
      <c r="H3149" s="6">
        <f t="shared" si="736"/>
        <v>17894.8</v>
      </c>
      <c r="I3149" s="7">
        <v>0.55101</v>
      </c>
      <c r="J3149" s="6">
        <f t="shared" si="737"/>
        <v>7714.14</v>
      </c>
      <c r="K3149" s="20"/>
      <c r="L3149" s="6">
        <f t="shared" si="723"/>
        <v>40000</v>
      </c>
      <c r="M3149" s="11">
        <f t="shared" si="730"/>
        <v>0</v>
      </c>
      <c r="N3149" s="6">
        <f t="shared" si="724"/>
        <v>14363.200000000004</v>
      </c>
      <c r="O3149" s="11">
        <f t="shared" si="731"/>
        <v>3531.5999999999949</v>
      </c>
      <c r="P3149" s="11">
        <f t="shared" si="725"/>
        <v>0</v>
      </c>
      <c r="Q3149" s="11">
        <f t="shared" si="732"/>
        <v>7714.14</v>
      </c>
      <c r="R3149" s="11">
        <f t="shared" si="733"/>
        <v>11245.739999999994</v>
      </c>
      <c r="S3149" s="6">
        <f t="shared" si="726"/>
        <v>0</v>
      </c>
      <c r="T3149" s="11">
        <f t="shared" si="727"/>
        <v>0</v>
      </c>
      <c r="U3149" s="11">
        <f t="shared" si="728"/>
        <v>0</v>
      </c>
      <c r="V3149" s="11">
        <f t="shared" si="734"/>
        <v>0</v>
      </c>
      <c r="W3149" s="20"/>
    </row>
    <row r="3150" spans="1:23" x14ac:dyDescent="0.25">
      <c r="A3150">
        <v>2022051112</v>
      </c>
      <c r="B3150">
        <v>4</v>
      </c>
      <c r="C3150" s="8">
        <v>0.71397999999999995</v>
      </c>
      <c r="D3150" s="6">
        <f t="shared" si="735"/>
        <v>57118.399999999994</v>
      </c>
      <c r="E3150" s="62">
        <v>0</v>
      </c>
      <c r="F3150" s="6">
        <f t="shared" si="729"/>
        <v>0</v>
      </c>
      <c r="G3150" s="7">
        <v>0.56569000000000003</v>
      </c>
      <c r="H3150" s="6">
        <f t="shared" si="736"/>
        <v>19799.150000000001</v>
      </c>
      <c r="I3150" s="7">
        <v>0.46209</v>
      </c>
      <c r="J3150" s="6">
        <f t="shared" si="737"/>
        <v>6469.26</v>
      </c>
      <c r="K3150" s="20"/>
      <c r="L3150" s="6">
        <f t="shared" si="723"/>
        <v>40000</v>
      </c>
      <c r="M3150" s="11">
        <f t="shared" si="730"/>
        <v>0</v>
      </c>
      <c r="N3150" s="6">
        <f t="shared" si="724"/>
        <v>17118.399999999994</v>
      </c>
      <c r="O3150" s="11">
        <f t="shared" si="731"/>
        <v>2680.7500000000073</v>
      </c>
      <c r="P3150" s="11">
        <f t="shared" si="725"/>
        <v>0</v>
      </c>
      <c r="Q3150" s="11">
        <f t="shared" si="732"/>
        <v>6469.26</v>
      </c>
      <c r="R3150" s="11">
        <f t="shared" si="733"/>
        <v>9150.0100000000075</v>
      </c>
      <c r="S3150" s="6">
        <f t="shared" si="726"/>
        <v>0</v>
      </c>
      <c r="T3150" s="11">
        <f t="shared" si="727"/>
        <v>0</v>
      </c>
      <c r="U3150" s="11">
        <f t="shared" si="728"/>
        <v>0</v>
      </c>
      <c r="V3150" s="11">
        <f t="shared" si="734"/>
        <v>0</v>
      </c>
      <c r="W3150" s="20"/>
    </row>
    <row r="3151" spans="1:23" x14ac:dyDescent="0.25">
      <c r="A3151">
        <v>2022051113</v>
      </c>
      <c r="B3151">
        <v>4</v>
      </c>
      <c r="C3151" s="8">
        <v>0.74787000000000003</v>
      </c>
      <c r="D3151" s="6">
        <f t="shared" si="735"/>
        <v>59829.600000000006</v>
      </c>
      <c r="E3151" s="62">
        <v>0</v>
      </c>
      <c r="F3151" s="6">
        <f t="shared" si="729"/>
        <v>0</v>
      </c>
      <c r="G3151" s="7">
        <v>0.57711000000000001</v>
      </c>
      <c r="H3151" s="6">
        <f t="shared" si="736"/>
        <v>20198.850000000002</v>
      </c>
      <c r="I3151" s="7">
        <v>0.50180999999999998</v>
      </c>
      <c r="J3151" s="6">
        <f t="shared" si="737"/>
        <v>7025.34</v>
      </c>
      <c r="K3151" s="20"/>
      <c r="L3151" s="6">
        <f t="shared" si="723"/>
        <v>40000</v>
      </c>
      <c r="M3151" s="11">
        <f t="shared" si="730"/>
        <v>0</v>
      </c>
      <c r="N3151" s="6">
        <f t="shared" si="724"/>
        <v>19829.600000000006</v>
      </c>
      <c r="O3151" s="11">
        <f t="shared" si="731"/>
        <v>369.24999999999636</v>
      </c>
      <c r="P3151" s="11">
        <f t="shared" si="725"/>
        <v>0</v>
      </c>
      <c r="Q3151" s="11">
        <f t="shared" si="732"/>
        <v>7025.34</v>
      </c>
      <c r="R3151" s="11">
        <f t="shared" si="733"/>
        <v>7394.5899999999965</v>
      </c>
      <c r="S3151" s="6">
        <f t="shared" si="726"/>
        <v>0</v>
      </c>
      <c r="T3151" s="11">
        <f t="shared" si="727"/>
        <v>0</v>
      </c>
      <c r="U3151" s="11">
        <f t="shared" si="728"/>
        <v>0</v>
      </c>
      <c r="V3151" s="11">
        <f t="shared" si="734"/>
        <v>0</v>
      </c>
      <c r="W3151" s="20"/>
    </row>
    <row r="3152" spans="1:23" x14ac:dyDescent="0.25">
      <c r="A3152">
        <v>2022051114</v>
      </c>
      <c r="B3152">
        <v>4</v>
      </c>
      <c r="C3152" s="8">
        <v>0.78695000000000004</v>
      </c>
      <c r="D3152" s="6">
        <f t="shared" si="735"/>
        <v>62956</v>
      </c>
      <c r="E3152" s="62">
        <v>0</v>
      </c>
      <c r="F3152" s="6">
        <f t="shared" si="729"/>
        <v>0</v>
      </c>
      <c r="G3152" s="7">
        <v>0.59226000000000001</v>
      </c>
      <c r="H3152" s="6">
        <f t="shared" si="736"/>
        <v>20729.099999999999</v>
      </c>
      <c r="I3152" s="7">
        <v>0.51715</v>
      </c>
      <c r="J3152" s="6">
        <f t="shared" si="737"/>
        <v>7240.1</v>
      </c>
      <c r="K3152" s="20"/>
      <c r="L3152" s="6">
        <f t="shared" si="723"/>
        <v>40000</v>
      </c>
      <c r="M3152" s="11">
        <f t="shared" si="730"/>
        <v>0</v>
      </c>
      <c r="N3152" s="6">
        <f t="shared" si="724"/>
        <v>20729.099999999999</v>
      </c>
      <c r="O3152" s="11">
        <f t="shared" si="731"/>
        <v>0</v>
      </c>
      <c r="P3152" s="11">
        <f t="shared" si="725"/>
        <v>2226.9000000000015</v>
      </c>
      <c r="Q3152" s="11">
        <f t="shared" si="732"/>
        <v>5013.1999999999989</v>
      </c>
      <c r="R3152" s="11">
        <f t="shared" si="733"/>
        <v>5013.1999999999989</v>
      </c>
      <c r="S3152" s="6">
        <f t="shared" si="726"/>
        <v>0</v>
      </c>
      <c r="T3152" s="11">
        <f t="shared" si="727"/>
        <v>0</v>
      </c>
      <c r="U3152" s="11">
        <f t="shared" si="728"/>
        <v>0</v>
      </c>
      <c r="V3152" s="11">
        <f t="shared" si="734"/>
        <v>0</v>
      </c>
      <c r="W3152" s="20"/>
    </row>
    <row r="3153" spans="1:23" x14ac:dyDescent="0.25">
      <c r="A3153">
        <v>2022051115</v>
      </c>
      <c r="B3153">
        <v>4</v>
      </c>
      <c r="C3153" s="8">
        <v>0.81566000000000005</v>
      </c>
      <c r="D3153" s="6">
        <f t="shared" si="735"/>
        <v>65252.800000000003</v>
      </c>
      <c r="E3153" s="62">
        <v>0</v>
      </c>
      <c r="F3153" s="6">
        <f t="shared" si="729"/>
        <v>0</v>
      </c>
      <c r="G3153" s="7">
        <v>0.59599999999999997</v>
      </c>
      <c r="H3153" s="6">
        <f t="shared" si="736"/>
        <v>20860</v>
      </c>
      <c r="I3153" s="7">
        <v>0.50243000000000004</v>
      </c>
      <c r="J3153" s="6">
        <f t="shared" si="737"/>
        <v>7034.02</v>
      </c>
      <c r="K3153" s="20"/>
      <c r="L3153" s="6">
        <f t="shared" si="723"/>
        <v>40000</v>
      </c>
      <c r="M3153" s="11">
        <f t="shared" si="730"/>
        <v>0</v>
      </c>
      <c r="N3153" s="6">
        <f t="shared" si="724"/>
        <v>20860</v>
      </c>
      <c r="O3153" s="11">
        <f t="shared" si="731"/>
        <v>0</v>
      </c>
      <c r="P3153" s="11">
        <f t="shared" si="725"/>
        <v>4392.8000000000029</v>
      </c>
      <c r="Q3153" s="11">
        <f t="shared" si="732"/>
        <v>2641.2199999999975</v>
      </c>
      <c r="R3153" s="11">
        <f t="shared" si="733"/>
        <v>2641.2199999999975</v>
      </c>
      <c r="S3153" s="6">
        <f t="shared" si="726"/>
        <v>0</v>
      </c>
      <c r="T3153" s="11">
        <f t="shared" si="727"/>
        <v>0</v>
      </c>
      <c r="U3153" s="11">
        <f t="shared" si="728"/>
        <v>0</v>
      </c>
      <c r="V3153" s="11">
        <f t="shared" si="734"/>
        <v>0</v>
      </c>
      <c r="W3153" s="20"/>
    </row>
    <row r="3154" spans="1:23" x14ac:dyDescent="0.25">
      <c r="A3154">
        <v>2022051116</v>
      </c>
      <c r="B3154">
        <v>4</v>
      </c>
      <c r="C3154" s="8">
        <v>0.83733999999999997</v>
      </c>
      <c r="D3154" s="6">
        <f t="shared" si="735"/>
        <v>66987.199999999997</v>
      </c>
      <c r="E3154" s="62">
        <v>0</v>
      </c>
      <c r="F3154" s="6">
        <f t="shared" si="729"/>
        <v>0</v>
      </c>
      <c r="G3154" s="7">
        <v>0.61290999999999995</v>
      </c>
      <c r="H3154" s="6">
        <f t="shared" si="736"/>
        <v>21451.85</v>
      </c>
      <c r="I3154" s="7">
        <v>0.50788999999999995</v>
      </c>
      <c r="J3154" s="6">
        <f t="shared" si="737"/>
        <v>7110.4599999999991</v>
      </c>
      <c r="K3154" s="20"/>
      <c r="L3154" s="6">
        <f t="shared" si="723"/>
        <v>40000</v>
      </c>
      <c r="M3154" s="11">
        <f t="shared" si="730"/>
        <v>0</v>
      </c>
      <c r="N3154" s="6">
        <f t="shared" si="724"/>
        <v>21451.85</v>
      </c>
      <c r="O3154" s="11">
        <f t="shared" si="731"/>
        <v>0</v>
      </c>
      <c r="P3154" s="11">
        <f t="shared" si="725"/>
        <v>5535.3499999999985</v>
      </c>
      <c r="Q3154" s="11">
        <f t="shared" si="732"/>
        <v>1575.1100000000006</v>
      </c>
      <c r="R3154" s="11">
        <f t="shared" si="733"/>
        <v>1575.1100000000006</v>
      </c>
      <c r="S3154" s="6">
        <f t="shared" si="726"/>
        <v>0</v>
      </c>
      <c r="T3154" s="11">
        <f t="shared" si="727"/>
        <v>0</v>
      </c>
      <c r="U3154" s="11">
        <f t="shared" si="728"/>
        <v>0</v>
      </c>
      <c r="V3154" s="11">
        <f t="shared" si="734"/>
        <v>0</v>
      </c>
      <c r="W3154" s="20"/>
    </row>
    <row r="3155" spans="1:23" x14ac:dyDescent="0.25">
      <c r="A3155">
        <v>2022051117</v>
      </c>
      <c r="B3155">
        <v>4</v>
      </c>
      <c r="C3155" s="8">
        <v>0.85551999999999995</v>
      </c>
      <c r="D3155" s="6">
        <f t="shared" si="735"/>
        <v>68441.599999999991</v>
      </c>
      <c r="E3155" s="62">
        <v>0</v>
      </c>
      <c r="F3155" s="6">
        <f t="shared" si="729"/>
        <v>0</v>
      </c>
      <c r="G3155" s="7">
        <v>0.63492000000000004</v>
      </c>
      <c r="H3155" s="6">
        <f t="shared" si="736"/>
        <v>22222.2</v>
      </c>
      <c r="I3155" s="7">
        <v>0.46790999999999999</v>
      </c>
      <c r="J3155" s="6">
        <f t="shared" si="737"/>
        <v>6550.74</v>
      </c>
      <c r="K3155" s="20"/>
      <c r="L3155" s="6">
        <f t="shared" si="723"/>
        <v>40000</v>
      </c>
      <c r="M3155" s="11">
        <f t="shared" si="730"/>
        <v>0</v>
      </c>
      <c r="N3155" s="6">
        <f t="shared" si="724"/>
        <v>22222.2</v>
      </c>
      <c r="O3155" s="11">
        <f t="shared" si="731"/>
        <v>0</v>
      </c>
      <c r="P3155" s="11">
        <f t="shared" si="725"/>
        <v>6219.3999999999905</v>
      </c>
      <c r="Q3155" s="11">
        <f t="shared" si="732"/>
        <v>331.34000000000924</v>
      </c>
      <c r="R3155" s="11">
        <f t="shared" si="733"/>
        <v>331.34000000000924</v>
      </c>
      <c r="S3155" s="6">
        <f t="shared" si="726"/>
        <v>0</v>
      </c>
      <c r="T3155" s="11">
        <f t="shared" si="727"/>
        <v>0</v>
      </c>
      <c r="U3155" s="11">
        <f t="shared" si="728"/>
        <v>0</v>
      </c>
      <c r="V3155" s="11">
        <f t="shared" si="734"/>
        <v>0</v>
      </c>
      <c r="W3155" s="20"/>
    </row>
    <row r="3156" spans="1:23" x14ac:dyDescent="0.25">
      <c r="A3156">
        <v>2022051118</v>
      </c>
      <c r="B3156">
        <v>4</v>
      </c>
      <c r="C3156" s="8">
        <v>0.85753000000000001</v>
      </c>
      <c r="D3156" s="6">
        <f t="shared" si="735"/>
        <v>68602.399999999994</v>
      </c>
      <c r="E3156" s="62">
        <v>0</v>
      </c>
      <c r="F3156" s="6">
        <f t="shared" si="729"/>
        <v>0</v>
      </c>
      <c r="G3156" s="7">
        <v>0.65383000000000002</v>
      </c>
      <c r="H3156" s="6">
        <f t="shared" si="736"/>
        <v>22884.05</v>
      </c>
      <c r="I3156" s="7">
        <v>0.40762999999999999</v>
      </c>
      <c r="J3156" s="6">
        <f t="shared" si="737"/>
        <v>5706.82</v>
      </c>
      <c r="K3156" s="20"/>
      <c r="L3156" s="6">
        <f t="shared" ref="L3156:L3219" si="738">IF(D3156-F3156&gt;C$17,C$17,D3156-F3156)</f>
        <v>40000</v>
      </c>
      <c r="M3156" s="11">
        <f t="shared" si="730"/>
        <v>0</v>
      </c>
      <c r="N3156" s="6">
        <f t="shared" ref="N3156:N3219" si="739">IF(D3156-F3156-L3156&gt;H3156,H3156,D3156-F3156-L3156)</f>
        <v>22884.05</v>
      </c>
      <c r="O3156" s="11">
        <f t="shared" si="731"/>
        <v>0</v>
      </c>
      <c r="P3156" s="11">
        <f t="shared" ref="P3156:P3219" si="740">IF(D3156-F3156-L3156-N3156&gt;J3156,J3156,D3156-F3156-L3156-N3156)</f>
        <v>5706.82</v>
      </c>
      <c r="Q3156" s="11">
        <f t="shared" si="732"/>
        <v>0</v>
      </c>
      <c r="R3156" s="11">
        <f t="shared" si="733"/>
        <v>0</v>
      </c>
      <c r="S3156" s="6">
        <f t="shared" ref="S3156:S3219" si="741">D3156-F3156-L3156-N3156-P3156</f>
        <v>11.529999999995198</v>
      </c>
      <c r="T3156" s="11">
        <f t="shared" ref="T3156:T3219" si="742">IF(T3155-AD$23+AD$24*R3156-S3156&gt;T$19,T$19,IF(T3155-AD$23+AD$24*R3156-S3156&lt;0,0,T3155-AD$23+AD$24*R3156-S3156))</f>
        <v>0</v>
      </c>
      <c r="U3156" s="11">
        <f t="shared" ref="U3156:U3219" si="743">IF(T3155-AD$23-T3156&gt;0,T3155-AD$23-T3156,0)</f>
        <v>0</v>
      </c>
      <c r="V3156" s="11">
        <f t="shared" si="734"/>
        <v>11.529999999995198</v>
      </c>
      <c r="W3156" s="20"/>
    </row>
    <row r="3157" spans="1:23" x14ac:dyDescent="0.25">
      <c r="A3157">
        <v>2022051119</v>
      </c>
      <c r="B3157">
        <v>4</v>
      </c>
      <c r="C3157" s="8">
        <v>0.83803000000000005</v>
      </c>
      <c r="D3157" s="6">
        <f t="shared" si="735"/>
        <v>67042.400000000009</v>
      </c>
      <c r="E3157" s="62">
        <v>0</v>
      </c>
      <c r="F3157" s="6">
        <f t="shared" ref="F3157:F3220" si="744">F$18*E3157</f>
        <v>0</v>
      </c>
      <c r="G3157" s="7">
        <v>0.66559999999999997</v>
      </c>
      <c r="H3157" s="6">
        <f t="shared" si="736"/>
        <v>23296</v>
      </c>
      <c r="I3157" s="7">
        <v>0.32876</v>
      </c>
      <c r="J3157" s="6">
        <f t="shared" si="737"/>
        <v>4602.6400000000003</v>
      </c>
      <c r="K3157" s="20"/>
      <c r="L3157" s="6">
        <f t="shared" si="738"/>
        <v>40000</v>
      </c>
      <c r="M3157" s="11">
        <f t="shared" ref="M3157:M3220" si="745">C$17-L3157</f>
        <v>0</v>
      </c>
      <c r="N3157" s="6">
        <f t="shared" si="739"/>
        <v>23296</v>
      </c>
      <c r="O3157" s="11">
        <f t="shared" ref="O3157:O3220" si="746">H3157-N3157</f>
        <v>0</v>
      </c>
      <c r="P3157" s="11">
        <f t="shared" si="740"/>
        <v>3746.4000000000087</v>
      </c>
      <c r="Q3157" s="11">
        <f t="shared" ref="Q3157:Q3220" si="747">J3157-P3157</f>
        <v>856.2399999999916</v>
      </c>
      <c r="R3157" s="11">
        <f t="shared" ref="R3157:R3220" si="748">M3157+O3157+Q3157</f>
        <v>856.2399999999916</v>
      </c>
      <c r="S3157" s="6">
        <f t="shared" si="741"/>
        <v>0</v>
      </c>
      <c r="T3157" s="11">
        <f t="shared" si="742"/>
        <v>0</v>
      </c>
      <c r="U3157" s="11">
        <f t="shared" si="743"/>
        <v>0</v>
      </c>
      <c r="V3157" s="11">
        <f t="shared" ref="V3157:V3220" si="749">D3157-F3157-L3157-N3157-P3157-U3157</f>
        <v>0</v>
      </c>
      <c r="W3157" s="20"/>
    </row>
    <row r="3158" spans="1:23" x14ac:dyDescent="0.25">
      <c r="A3158">
        <v>2022051120</v>
      </c>
      <c r="B3158">
        <v>4</v>
      </c>
      <c r="C3158" s="8">
        <v>0.80230999999999997</v>
      </c>
      <c r="D3158" s="6">
        <f t="shared" si="735"/>
        <v>64184.799999999996</v>
      </c>
      <c r="E3158" s="62">
        <v>0</v>
      </c>
      <c r="F3158" s="6">
        <f t="shared" si="744"/>
        <v>0</v>
      </c>
      <c r="G3158" s="7">
        <v>0.66527999999999998</v>
      </c>
      <c r="H3158" s="6">
        <f t="shared" si="736"/>
        <v>23284.799999999999</v>
      </c>
      <c r="I3158" s="7">
        <v>0.13608999999999999</v>
      </c>
      <c r="J3158" s="6">
        <f t="shared" si="737"/>
        <v>1905.2599999999998</v>
      </c>
      <c r="K3158" s="20"/>
      <c r="L3158" s="6">
        <f t="shared" si="738"/>
        <v>40000</v>
      </c>
      <c r="M3158" s="11">
        <f t="shared" si="745"/>
        <v>0</v>
      </c>
      <c r="N3158" s="6">
        <f t="shared" si="739"/>
        <v>23284.799999999999</v>
      </c>
      <c r="O3158" s="11">
        <f t="shared" si="746"/>
        <v>0</v>
      </c>
      <c r="P3158" s="11">
        <f t="shared" si="740"/>
        <v>899.99999999999636</v>
      </c>
      <c r="Q3158" s="11">
        <f t="shared" si="747"/>
        <v>1005.2600000000034</v>
      </c>
      <c r="R3158" s="11">
        <f t="shared" si="748"/>
        <v>1005.2600000000034</v>
      </c>
      <c r="S3158" s="6">
        <f t="shared" si="741"/>
        <v>0</v>
      </c>
      <c r="T3158" s="11">
        <f t="shared" si="742"/>
        <v>0</v>
      </c>
      <c r="U3158" s="11">
        <f t="shared" si="743"/>
        <v>0</v>
      </c>
      <c r="V3158" s="11">
        <f t="shared" si="749"/>
        <v>0</v>
      </c>
      <c r="W3158" s="20"/>
    </row>
    <row r="3159" spans="1:23" x14ac:dyDescent="0.25">
      <c r="A3159">
        <v>2022051121</v>
      </c>
      <c r="B3159">
        <v>4</v>
      </c>
      <c r="C3159" s="8">
        <v>0.77190999999999999</v>
      </c>
      <c r="D3159" s="6">
        <f t="shared" si="735"/>
        <v>61752.799999999996</v>
      </c>
      <c r="E3159" s="62">
        <v>0</v>
      </c>
      <c r="F3159" s="6">
        <f t="shared" si="744"/>
        <v>0</v>
      </c>
      <c r="G3159" s="7">
        <v>0.65747999999999995</v>
      </c>
      <c r="H3159" s="6">
        <f t="shared" si="736"/>
        <v>23011.8</v>
      </c>
      <c r="I3159" s="7">
        <v>6.2399999999999999E-3</v>
      </c>
      <c r="J3159" s="6">
        <f t="shared" si="737"/>
        <v>87.36</v>
      </c>
      <c r="K3159" s="20"/>
      <c r="L3159" s="6">
        <f t="shared" si="738"/>
        <v>40000</v>
      </c>
      <c r="M3159" s="11">
        <f t="shared" si="745"/>
        <v>0</v>
      </c>
      <c r="N3159" s="6">
        <f t="shared" si="739"/>
        <v>21752.799999999996</v>
      </c>
      <c r="O3159" s="11">
        <f t="shared" si="746"/>
        <v>1259.0000000000036</v>
      </c>
      <c r="P3159" s="11">
        <f t="shared" si="740"/>
        <v>0</v>
      </c>
      <c r="Q3159" s="11">
        <f t="shared" si="747"/>
        <v>87.36</v>
      </c>
      <c r="R3159" s="11">
        <f t="shared" si="748"/>
        <v>1346.3600000000035</v>
      </c>
      <c r="S3159" s="6">
        <f t="shared" si="741"/>
        <v>0</v>
      </c>
      <c r="T3159" s="11">
        <f t="shared" si="742"/>
        <v>0</v>
      </c>
      <c r="U3159" s="11">
        <f t="shared" si="743"/>
        <v>0</v>
      </c>
      <c r="V3159" s="11">
        <f t="shared" si="749"/>
        <v>0</v>
      </c>
      <c r="W3159" s="20"/>
    </row>
    <row r="3160" spans="1:23" x14ac:dyDescent="0.25">
      <c r="A3160">
        <v>2022051122</v>
      </c>
      <c r="B3160">
        <v>4</v>
      </c>
      <c r="C3160" s="8">
        <v>0.73980000000000001</v>
      </c>
      <c r="D3160" s="6">
        <f t="shared" si="735"/>
        <v>59184</v>
      </c>
      <c r="E3160" s="62">
        <v>0</v>
      </c>
      <c r="F3160" s="6">
        <f t="shared" si="744"/>
        <v>0</v>
      </c>
      <c r="G3160" s="7">
        <v>0.65025999999999995</v>
      </c>
      <c r="H3160" s="6">
        <f t="shared" si="736"/>
        <v>22759.1</v>
      </c>
      <c r="I3160" s="7">
        <v>0</v>
      </c>
      <c r="J3160" s="6">
        <f t="shared" si="737"/>
        <v>0</v>
      </c>
      <c r="K3160" s="20"/>
      <c r="L3160" s="6">
        <f t="shared" si="738"/>
        <v>40000</v>
      </c>
      <c r="M3160" s="11">
        <f t="shared" si="745"/>
        <v>0</v>
      </c>
      <c r="N3160" s="6">
        <f t="shared" si="739"/>
        <v>19184</v>
      </c>
      <c r="O3160" s="11">
        <f t="shared" si="746"/>
        <v>3575.0999999999985</v>
      </c>
      <c r="P3160" s="11">
        <f t="shared" si="740"/>
        <v>0</v>
      </c>
      <c r="Q3160" s="11">
        <f t="shared" si="747"/>
        <v>0</v>
      </c>
      <c r="R3160" s="11">
        <f t="shared" si="748"/>
        <v>3575.0999999999985</v>
      </c>
      <c r="S3160" s="6">
        <f t="shared" si="741"/>
        <v>0</v>
      </c>
      <c r="T3160" s="11">
        <f t="shared" si="742"/>
        <v>0</v>
      </c>
      <c r="U3160" s="11">
        <f t="shared" si="743"/>
        <v>0</v>
      </c>
      <c r="V3160" s="11">
        <f t="shared" si="749"/>
        <v>0</v>
      </c>
      <c r="W3160" s="20"/>
    </row>
    <row r="3161" spans="1:23" x14ac:dyDescent="0.25">
      <c r="A3161">
        <v>2022051123</v>
      </c>
      <c r="B3161">
        <v>4</v>
      </c>
      <c r="C3161" s="8">
        <v>0.68850999999999996</v>
      </c>
      <c r="D3161" s="6">
        <f t="shared" si="735"/>
        <v>55080.799999999996</v>
      </c>
      <c r="E3161" s="62">
        <v>0</v>
      </c>
      <c r="F3161" s="6">
        <f t="shared" si="744"/>
        <v>0</v>
      </c>
      <c r="G3161" s="7">
        <v>0.65390000000000004</v>
      </c>
      <c r="H3161" s="6">
        <f t="shared" si="736"/>
        <v>22886.5</v>
      </c>
      <c r="I3161" s="7">
        <v>0</v>
      </c>
      <c r="J3161" s="6">
        <f t="shared" si="737"/>
        <v>0</v>
      </c>
      <c r="K3161" s="20"/>
      <c r="L3161" s="6">
        <f t="shared" si="738"/>
        <v>40000</v>
      </c>
      <c r="M3161" s="11">
        <f t="shared" si="745"/>
        <v>0</v>
      </c>
      <c r="N3161" s="6">
        <f t="shared" si="739"/>
        <v>15080.799999999996</v>
      </c>
      <c r="O3161" s="11">
        <f t="shared" si="746"/>
        <v>7805.7000000000044</v>
      </c>
      <c r="P3161" s="11">
        <f t="shared" si="740"/>
        <v>0</v>
      </c>
      <c r="Q3161" s="11">
        <f t="shared" si="747"/>
        <v>0</v>
      </c>
      <c r="R3161" s="11">
        <f t="shared" si="748"/>
        <v>7805.7000000000044</v>
      </c>
      <c r="S3161" s="6">
        <f t="shared" si="741"/>
        <v>0</v>
      </c>
      <c r="T3161" s="11">
        <f t="shared" si="742"/>
        <v>0</v>
      </c>
      <c r="U3161" s="11">
        <f t="shared" si="743"/>
        <v>0</v>
      </c>
      <c r="V3161" s="11">
        <f t="shared" si="749"/>
        <v>0</v>
      </c>
      <c r="W3161" s="20"/>
    </row>
    <row r="3162" spans="1:23" x14ac:dyDescent="0.25">
      <c r="A3162">
        <v>2022051124</v>
      </c>
      <c r="B3162">
        <v>4</v>
      </c>
      <c r="C3162" s="8">
        <v>0.63173999999999997</v>
      </c>
      <c r="D3162" s="6">
        <f t="shared" si="735"/>
        <v>50539.199999999997</v>
      </c>
      <c r="E3162" s="62">
        <v>0</v>
      </c>
      <c r="F3162" s="6">
        <f t="shared" si="744"/>
        <v>0</v>
      </c>
      <c r="G3162" s="7">
        <v>0.64837999999999996</v>
      </c>
      <c r="H3162" s="6">
        <f t="shared" si="736"/>
        <v>22693.3</v>
      </c>
      <c r="I3162" s="7">
        <v>0</v>
      </c>
      <c r="J3162" s="6">
        <f t="shared" si="737"/>
        <v>0</v>
      </c>
      <c r="K3162" s="20"/>
      <c r="L3162" s="6">
        <f t="shared" si="738"/>
        <v>40000</v>
      </c>
      <c r="M3162" s="11">
        <f t="shared" si="745"/>
        <v>0</v>
      </c>
      <c r="N3162" s="6">
        <f t="shared" si="739"/>
        <v>10539.199999999997</v>
      </c>
      <c r="O3162" s="11">
        <f t="shared" si="746"/>
        <v>12154.100000000002</v>
      </c>
      <c r="P3162" s="11">
        <f t="shared" si="740"/>
        <v>0</v>
      </c>
      <c r="Q3162" s="11">
        <f t="shared" si="747"/>
        <v>0</v>
      </c>
      <c r="R3162" s="11">
        <f t="shared" si="748"/>
        <v>12154.100000000002</v>
      </c>
      <c r="S3162" s="6">
        <f t="shared" si="741"/>
        <v>0</v>
      </c>
      <c r="T3162" s="11">
        <f t="shared" si="742"/>
        <v>0</v>
      </c>
      <c r="U3162" s="11">
        <f t="shared" si="743"/>
        <v>0</v>
      </c>
      <c r="V3162" s="11">
        <f t="shared" si="749"/>
        <v>0</v>
      </c>
      <c r="W3162" s="20"/>
    </row>
    <row r="3163" spans="1:23" x14ac:dyDescent="0.25">
      <c r="A3163">
        <v>2022051201</v>
      </c>
      <c r="B3163">
        <v>5</v>
      </c>
      <c r="C3163" s="8">
        <v>0.58621999999999996</v>
      </c>
      <c r="D3163" s="6">
        <f t="shared" si="735"/>
        <v>46897.599999999999</v>
      </c>
      <c r="E3163" s="62">
        <v>0</v>
      </c>
      <c r="F3163" s="6">
        <f t="shared" si="744"/>
        <v>0</v>
      </c>
      <c r="G3163" s="7">
        <v>0.627</v>
      </c>
      <c r="H3163" s="6">
        <f t="shared" si="736"/>
        <v>21945</v>
      </c>
      <c r="I3163" s="7">
        <v>0</v>
      </c>
      <c r="J3163" s="6">
        <f t="shared" si="737"/>
        <v>0</v>
      </c>
      <c r="K3163" s="20"/>
      <c r="L3163" s="6">
        <f t="shared" si="738"/>
        <v>40000</v>
      </c>
      <c r="M3163" s="11">
        <f t="shared" si="745"/>
        <v>0</v>
      </c>
      <c r="N3163" s="6">
        <f t="shared" si="739"/>
        <v>6897.5999999999985</v>
      </c>
      <c r="O3163" s="11">
        <f t="shared" si="746"/>
        <v>15047.400000000001</v>
      </c>
      <c r="P3163" s="11">
        <f t="shared" si="740"/>
        <v>0</v>
      </c>
      <c r="Q3163" s="11">
        <f t="shared" si="747"/>
        <v>0</v>
      </c>
      <c r="R3163" s="11">
        <f t="shared" si="748"/>
        <v>15047.400000000001</v>
      </c>
      <c r="S3163" s="6">
        <f t="shared" si="741"/>
        <v>0</v>
      </c>
      <c r="T3163" s="11">
        <f t="shared" si="742"/>
        <v>0</v>
      </c>
      <c r="U3163" s="11">
        <f t="shared" si="743"/>
        <v>0</v>
      </c>
      <c r="V3163" s="11">
        <f t="shared" si="749"/>
        <v>0</v>
      </c>
      <c r="W3163" s="20"/>
    </row>
    <row r="3164" spans="1:23" x14ac:dyDescent="0.25">
      <c r="A3164">
        <v>2022051202</v>
      </c>
      <c r="B3164">
        <v>5</v>
      </c>
      <c r="C3164" s="8">
        <v>0.55335999999999996</v>
      </c>
      <c r="D3164" s="6">
        <f t="shared" si="735"/>
        <v>44268.799999999996</v>
      </c>
      <c r="E3164" s="62">
        <v>0</v>
      </c>
      <c r="F3164" s="6">
        <f t="shared" si="744"/>
        <v>0</v>
      </c>
      <c r="G3164" s="7">
        <v>0.59972999999999999</v>
      </c>
      <c r="H3164" s="6">
        <f t="shared" si="736"/>
        <v>20990.55</v>
      </c>
      <c r="I3164" s="7">
        <v>0</v>
      </c>
      <c r="J3164" s="6">
        <f t="shared" si="737"/>
        <v>0</v>
      </c>
      <c r="K3164" s="20"/>
      <c r="L3164" s="6">
        <f t="shared" si="738"/>
        <v>40000</v>
      </c>
      <c r="M3164" s="11">
        <f t="shared" si="745"/>
        <v>0</v>
      </c>
      <c r="N3164" s="6">
        <f t="shared" si="739"/>
        <v>4268.7999999999956</v>
      </c>
      <c r="O3164" s="11">
        <f t="shared" si="746"/>
        <v>16721.750000000004</v>
      </c>
      <c r="P3164" s="11">
        <f t="shared" si="740"/>
        <v>0</v>
      </c>
      <c r="Q3164" s="11">
        <f t="shared" si="747"/>
        <v>0</v>
      </c>
      <c r="R3164" s="11">
        <f t="shared" si="748"/>
        <v>16721.750000000004</v>
      </c>
      <c r="S3164" s="6">
        <f t="shared" si="741"/>
        <v>0</v>
      </c>
      <c r="T3164" s="11">
        <f t="shared" si="742"/>
        <v>0</v>
      </c>
      <c r="U3164" s="11">
        <f t="shared" si="743"/>
        <v>0</v>
      </c>
      <c r="V3164" s="11">
        <f t="shared" si="749"/>
        <v>0</v>
      </c>
      <c r="W3164" s="20"/>
    </row>
    <row r="3165" spans="1:23" x14ac:dyDescent="0.25">
      <c r="A3165">
        <v>2022051203</v>
      </c>
      <c r="B3165">
        <v>5</v>
      </c>
      <c r="C3165" s="8">
        <v>0.52954000000000001</v>
      </c>
      <c r="D3165" s="6">
        <f t="shared" si="735"/>
        <v>42363.200000000004</v>
      </c>
      <c r="E3165" s="62">
        <v>0</v>
      </c>
      <c r="F3165" s="6">
        <f t="shared" si="744"/>
        <v>0</v>
      </c>
      <c r="G3165" s="7">
        <v>0.58055999999999996</v>
      </c>
      <c r="H3165" s="6">
        <f t="shared" si="736"/>
        <v>20319.599999999999</v>
      </c>
      <c r="I3165" s="7">
        <v>0</v>
      </c>
      <c r="J3165" s="6">
        <f t="shared" si="737"/>
        <v>0</v>
      </c>
      <c r="K3165" s="20"/>
      <c r="L3165" s="6">
        <f t="shared" si="738"/>
        <v>40000</v>
      </c>
      <c r="M3165" s="11">
        <f t="shared" si="745"/>
        <v>0</v>
      </c>
      <c r="N3165" s="6">
        <f t="shared" si="739"/>
        <v>2363.2000000000044</v>
      </c>
      <c r="O3165" s="11">
        <f t="shared" si="746"/>
        <v>17956.399999999994</v>
      </c>
      <c r="P3165" s="11">
        <f t="shared" si="740"/>
        <v>0</v>
      </c>
      <c r="Q3165" s="11">
        <f t="shared" si="747"/>
        <v>0</v>
      </c>
      <c r="R3165" s="11">
        <f t="shared" si="748"/>
        <v>17956.399999999994</v>
      </c>
      <c r="S3165" s="6">
        <f t="shared" si="741"/>
        <v>0</v>
      </c>
      <c r="T3165" s="11">
        <f t="shared" si="742"/>
        <v>0</v>
      </c>
      <c r="U3165" s="11">
        <f t="shared" si="743"/>
        <v>0</v>
      </c>
      <c r="V3165" s="11">
        <f t="shared" si="749"/>
        <v>0</v>
      </c>
      <c r="W3165" s="20"/>
    </row>
    <row r="3166" spans="1:23" x14ac:dyDescent="0.25">
      <c r="A3166">
        <v>2022051204</v>
      </c>
      <c r="B3166">
        <v>5</v>
      </c>
      <c r="C3166" s="8">
        <v>0.51534000000000002</v>
      </c>
      <c r="D3166" s="6">
        <f t="shared" si="735"/>
        <v>41227.200000000004</v>
      </c>
      <c r="E3166" s="62">
        <v>0</v>
      </c>
      <c r="F3166" s="6">
        <f t="shared" si="744"/>
        <v>0</v>
      </c>
      <c r="G3166" s="7">
        <v>0.56974999999999998</v>
      </c>
      <c r="H3166" s="6">
        <f t="shared" si="736"/>
        <v>19941.25</v>
      </c>
      <c r="I3166" s="7">
        <v>0</v>
      </c>
      <c r="J3166" s="6">
        <f t="shared" si="737"/>
        <v>0</v>
      </c>
      <c r="K3166" s="20"/>
      <c r="L3166" s="6">
        <f t="shared" si="738"/>
        <v>40000</v>
      </c>
      <c r="M3166" s="11">
        <f t="shared" si="745"/>
        <v>0</v>
      </c>
      <c r="N3166" s="6">
        <f t="shared" si="739"/>
        <v>1227.2000000000044</v>
      </c>
      <c r="O3166" s="11">
        <f t="shared" si="746"/>
        <v>18714.049999999996</v>
      </c>
      <c r="P3166" s="11">
        <f t="shared" si="740"/>
        <v>0</v>
      </c>
      <c r="Q3166" s="11">
        <f t="shared" si="747"/>
        <v>0</v>
      </c>
      <c r="R3166" s="11">
        <f t="shared" si="748"/>
        <v>18714.049999999996</v>
      </c>
      <c r="S3166" s="6">
        <f t="shared" si="741"/>
        <v>0</v>
      </c>
      <c r="T3166" s="11">
        <f t="shared" si="742"/>
        <v>0</v>
      </c>
      <c r="U3166" s="11">
        <f t="shared" si="743"/>
        <v>0</v>
      </c>
      <c r="V3166" s="11">
        <f t="shared" si="749"/>
        <v>0</v>
      </c>
      <c r="W3166" s="20"/>
    </row>
    <row r="3167" spans="1:23" x14ac:dyDescent="0.25">
      <c r="A3167">
        <v>2022051205</v>
      </c>
      <c r="B3167">
        <v>5</v>
      </c>
      <c r="C3167" s="8">
        <v>0.51100000000000001</v>
      </c>
      <c r="D3167" s="6">
        <f t="shared" si="735"/>
        <v>40880</v>
      </c>
      <c r="E3167" s="62">
        <v>0</v>
      </c>
      <c r="F3167" s="6">
        <f t="shared" si="744"/>
        <v>0</v>
      </c>
      <c r="G3167" s="7">
        <v>0.56277999999999995</v>
      </c>
      <c r="H3167" s="6">
        <f t="shared" si="736"/>
        <v>19697.3</v>
      </c>
      <c r="I3167" s="7">
        <v>0</v>
      </c>
      <c r="J3167" s="6">
        <f t="shared" si="737"/>
        <v>0</v>
      </c>
      <c r="K3167" s="20"/>
      <c r="L3167" s="6">
        <f t="shared" si="738"/>
        <v>40000</v>
      </c>
      <c r="M3167" s="11">
        <f t="shared" si="745"/>
        <v>0</v>
      </c>
      <c r="N3167" s="6">
        <f t="shared" si="739"/>
        <v>880</v>
      </c>
      <c r="O3167" s="11">
        <f t="shared" si="746"/>
        <v>18817.3</v>
      </c>
      <c r="P3167" s="11">
        <f t="shared" si="740"/>
        <v>0</v>
      </c>
      <c r="Q3167" s="11">
        <f t="shared" si="747"/>
        <v>0</v>
      </c>
      <c r="R3167" s="11">
        <f t="shared" si="748"/>
        <v>18817.3</v>
      </c>
      <c r="S3167" s="6">
        <f t="shared" si="741"/>
        <v>0</v>
      </c>
      <c r="T3167" s="11">
        <f t="shared" si="742"/>
        <v>0</v>
      </c>
      <c r="U3167" s="11">
        <f t="shared" si="743"/>
        <v>0</v>
      </c>
      <c r="V3167" s="11">
        <f t="shared" si="749"/>
        <v>0</v>
      </c>
      <c r="W3167" s="20"/>
    </row>
    <row r="3168" spans="1:23" x14ac:dyDescent="0.25">
      <c r="A3168">
        <v>2022051206</v>
      </c>
      <c r="B3168">
        <v>5</v>
      </c>
      <c r="C3168" s="8">
        <v>0.52503999999999995</v>
      </c>
      <c r="D3168" s="6">
        <f t="shared" si="735"/>
        <v>42003.199999999997</v>
      </c>
      <c r="E3168" s="62">
        <v>0</v>
      </c>
      <c r="F3168" s="6">
        <f t="shared" si="744"/>
        <v>0</v>
      </c>
      <c r="G3168" s="7">
        <v>0.54581000000000002</v>
      </c>
      <c r="H3168" s="6">
        <f t="shared" si="736"/>
        <v>19103.350000000002</v>
      </c>
      <c r="I3168" s="7">
        <v>0</v>
      </c>
      <c r="J3168" s="6">
        <f t="shared" si="737"/>
        <v>0</v>
      </c>
      <c r="K3168" s="20"/>
      <c r="L3168" s="6">
        <f t="shared" si="738"/>
        <v>40000</v>
      </c>
      <c r="M3168" s="11">
        <f t="shared" si="745"/>
        <v>0</v>
      </c>
      <c r="N3168" s="6">
        <f t="shared" si="739"/>
        <v>2003.1999999999971</v>
      </c>
      <c r="O3168" s="11">
        <f t="shared" si="746"/>
        <v>17100.150000000005</v>
      </c>
      <c r="P3168" s="11">
        <f t="shared" si="740"/>
        <v>0</v>
      </c>
      <c r="Q3168" s="11">
        <f t="shared" si="747"/>
        <v>0</v>
      </c>
      <c r="R3168" s="11">
        <f t="shared" si="748"/>
        <v>17100.150000000005</v>
      </c>
      <c r="S3168" s="6">
        <f t="shared" si="741"/>
        <v>0</v>
      </c>
      <c r="T3168" s="11">
        <f t="shared" si="742"/>
        <v>0</v>
      </c>
      <c r="U3168" s="11">
        <f t="shared" si="743"/>
        <v>0</v>
      </c>
      <c r="V3168" s="11">
        <f t="shared" si="749"/>
        <v>0</v>
      </c>
      <c r="W3168" s="20"/>
    </row>
    <row r="3169" spans="1:23" x14ac:dyDescent="0.25">
      <c r="A3169">
        <v>2022051207</v>
      </c>
      <c r="B3169">
        <v>5</v>
      </c>
      <c r="C3169" s="8">
        <v>0.54656000000000005</v>
      </c>
      <c r="D3169" s="6">
        <f t="shared" si="735"/>
        <v>43724.800000000003</v>
      </c>
      <c r="E3169" s="62">
        <v>0</v>
      </c>
      <c r="F3169" s="6">
        <f t="shared" si="744"/>
        <v>0</v>
      </c>
      <c r="G3169" s="7">
        <v>0.54690000000000005</v>
      </c>
      <c r="H3169" s="6">
        <f t="shared" si="736"/>
        <v>19141.500000000004</v>
      </c>
      <c r="I3169" s="7">
        <v>1.72E-3</v>
      </c>
      <c r="J3169" s="6">
        <f t="shared" si="737"/>
        <v>24.08</v>
      </c>
      <c r="K3169" s="20"/>
      <c r="L3169" s="6">
        <f t="shared" si="738"/>
        <v>40000</v>
      </c>
      <c r="M3169" s="11">
        <f t="shared" si="745"/>
        <v>0</v>
      </c>
      <c r="N3169" s="6">
        <f t="shared" si="739"/>
        <v>3724.8000000000029</v>
      </c>
      <c r="O3169" s="11">
        <f t="shared" si="746"/>
        <v>15416.7</v>
      </c>
      <c r="P3169" s="11">
        <f t="shared" si="740"/>
        <v>0</v>
      </c>
      <c r="Q3169" s="11">
        <f t="shared" si="747"/>
        <v>24.08</v>
      </c>
      <c r="R3169" s="11">
        <f t="shared" si="748"/>
        <v>15440.78</v>
      </c>
      <c r="S3169" s="6">
        <f t="shared" si="741"/>
        <v>0</v>
      </c>
      <c r="T3169" s="11">
        <f t="shared" si="742"/>
        <v>0</v>
      </c>
      <c r="U3169" s="11">
        <f t="shared" si="743"/>
        <v>0</v>
      </c>
      <c r="V3169" s="11">
        <f t="shared" si="749"/>
        <v>0</v>
      </c>
      <c r="W3169" s="20"/>
    </row>
    <row r="3170" spans="1:23" x14ac:dyDescent="0.25">
      <c r="A3170">
        <v>2022051208</v>
      </c>
      <c r="B3170">
        <v>5</v>
      </c>
      <c r="C3170" s="8">
        <v>0.56020000000000003</v>
      </c>
      <c r="D3170" s="6">
        <f t="shared" si="735"/>
        <v>44816</v>
      </c>
      <c r="E3170" s="62">
        <v>0</v>
      </c>
      <c r="F3170" s="6">
        <f t="shared" si="744"/>
        <v>0</v>
      </c>
      <c r="G3170" s="7">
        <v>0.54259999999999997</v>
      </c>
      <c r="H3170" s="6">
        <f t="shared" si="736"/>
        <v>18991</v>
      </c>
      <c r="I3170" s="7">
        <v>0.11766</v>
      </c>
      <c r="J3170" s="6">
        <f t="shared" si="737"/>
        <v>1647.24</v>
      </c>
      <c r="K3170" s="20"/>
      <c r="L3170" s="6">
        <f t="shared" si="738"/>
        <v>40000</v>
      </c>
      <c r="M3170" s="11">
        <f t="shared" si="745"/>
        <v>0</v>
      </c>
      <c r="N3170" s="6">
        <f t="shared" si="739"/>
        <v>4816</v>
      </c>
      <c r="O3170" s="11">
        <f t="shared" si="746"/>
        <v>14175</v>
      </c>
      <c r="P3170" s="11">
        <f t="shared" si="740"/>
        <v>0</v>
      </c>
      <c r="Q3170" s="11">
        <f t="shared" si="747"/>
        <v>1647.24</v>
      </c>
      <c r="R3170" s="11">
        <f t="shared" si="748"/>
        <v>15822.24</v>
      </c>
      <c r="S3170" s="6">
        <f t="shared" si="741"/>
        <v>0</v>
      </c>
      <c r="T3170" s="11">
        <f t="shared" si="742"/>
        <v>0</v>
      </c>
      <c r="U3170" s="11">
        <f t="shared" si="743"/>
        <v>0</v>
      </c>
      <c r="V3170" s="11">
        <f t="shared" si="749"/>
        <v>0</v>
      </c>
      <c r="W3170" s="20"/>
    </row>
    <row r="3171" spans="1:23" x14ac:dyDescent="0.25">
      <c r="A3171">
        <v>2022051209</v>
      </c>
      <c r="B3171">
        <v>5</v>
      </c>
      <c r="C3171" s="8">
        <v>0.58518999999999999</v>
      </c>
      <c r="D3171" s="6">
        <f t="shared" si="735"/>
        <v>46815.199999999997</v>
      </c>
      <c r="E3171" s="62">
        <v>0</v>
      </c>
      <c r="F3171" s="6">
        <f t="shared" si="744"/>
        <v>0</v>
      </c>
      <c r="G3171" s="7">
        <v>0.52934000000000003</v>
      </c>
      <c r="H3171" s="6">
        <f t="shared" si="736"/>
        <v>18526.900000000001</v>
      </c>
      <c r="I3171" s="7">
        <v>0.35732999999999998</v>
      </c>
      <c r="J3171" s="6">
        <f t="shared" si="737"/>
        <v>5002.62</v>
      </c>
      <c r="K3171" s="20"/>
      <c r="L3171" s="6">
        <f t="shared" si="738"/>
        <v>40000</v>
      </c>
      <c r="M3171" s="11">
        <f t="shared" si="745"/>
        <v>0</v>
      </c>
      <c r="N3171" s="6">
        <f t="shared" si="739"/>
        <v>6815.1999999999971</v>
      </c>
      <c r="O3171" s="11">
        <f t="shared" si="746"/>
        <v>11711.700000000004</v>
      </c>
      <c r="P3171" s="11">
        <f t="shared" si="740"/>
        <v>0</v>
      </c>
      <c r="Q3171" s="11">
        <f t="shared" si="747"/>
        <v>5002.62</v>
      </c>
      <c r="R3171" s="11">
        <f t="shared" si="748"/>
        <v>16714.320000000003</v>
      </c>
      <c r="S3171" s="6">
        <f t="shared" si="741"/>
        <v>0</v>
      </c>
      <c r="T3171" s="11">
        <f t="shared" si="742"/>
        <v>0</v>
      </c>
      <c r="U3171" s="11">
        <f t="shared" si="743"/>
        <v>0</v>
      </c>
      <c r="V3171" s="11">
        <f t="shared" si="749"/>
        <v>0</v>
      </c>
      <c r="W3171" s="20"/>
    </row>
    <row r="3172" spans="1:23" x14ac:dyDescent="0.25">
      <c r="A3172">
        <v>2022051210</v>
      </c>
      <c r="B3172">
        <v>5</v>
      </c>
      <c r="C3172" s="8">
        <v>0.61785000000000001</v>
      </c>
      <c r="D3172" s="6">
        <f t="shared" si="735"/>
        <v>49428</v>
      </c>
      <c r="E3172" s="62">
        <v>0</v>
      </c>
      <c r="F3172" s="6">
        <f t="shared" si="744"/>
        <v>0</v>
      </c>
      <c r="G3172" s="7">
        <v>0.55086999999999997</v>
      </c>
      <c r="H3172" s="6">
        <f t="shared" si="736"/>
        <v>19280.45</v>
      </c>
      <c r="I3172" s="7">
        <v>0.44025999999999998</v>
      </c>
      <c r="J3172" s="6">
        <f t="shared" si="737"/>
        <v>6163.6399999999994</v>
      </c>
      <c r="K3172" s="20"/>
      <c r="L3172" s="6">
        <f t="shared" si="738"/>
        <v>40000</v>
      </c>
      <c r="M3172" s="11">
        <f t="shared" si="745"/>
        <v>0</v>
      </c>
      <c r="N3172" s="6">
        <f t="shared" si="739"/>
        <v>9428</v>
      </c>
      <c r="O3172" s="11">
        <f t="shared" si="746"/>
        <v>9852.4500000000007</v>
      </c>
      <c r="P3172" s="11">
        <f t="shared" si="740"/>
        <v>0</v>
      </c>
      <c r="Q3172" s="11">
        <f t="shared" si="747"/>
        <v>6163.6399999999994</v>
      </c>
      <c r="R3172" s="11">
        <f t="shared" si="748"/>
        <v>16016.09</v>
      </c>
      <c r="S3172" s="6">
        <f t="shared" si="741"/>
        <v>0</v>
      </c>
      <c r="T3172" s="11">
        <f t="shared" si="742"/>
        <v>0</v>
      </c>
      <c r="U3172" s="11">
        <f t="shared" si="743"/>
        <v>0</v>
      </c>
      <c r="V3172" s="11">
        <f t="shared" si="749"/>
        <v>0</v>
      </c>
      <c r="W3172" s="20"/>
    </row>
    <row r="3173" spans="1:23" x14ac:dyDescent="0.25">
      <c r="A3173">
        <v>2022051211</v>
      </c>
      <c r="B3173">
        <v>5</v>
      </c>
      <c r="C3173" s="8">
        <v>0.65739000000000003</v>
      </c>
      <c r="D3173" s="6">
        <f t="shared" si="735"/>
        <v>52591.200000000004</v>
      </c>
      <c r="E3173" s="62">
        <v>0</v>
      </c>
      <c r="F3173" s="6">
        <f t="shared" si="744"/>
        <v>0</v>
      </c>
      <c r="G3173" s="7">
        <v>0.54388000000000003</v>
      </c>
      <c r="H3173" s="6">
        <f t="shared" si="736"/>
        <v>19035.8</v>
      </c>
      <c r="I3173" s="7">
        <v>0.52139000000000002</v>
      </c>
      <c r="J3173" s="6">
        <f t="shared" si="737"/>
        <v>7299.46</v>
      </c>
      <c r="K3173" s="20"/>
      <c r="L3173" s="6">
        <f t="shared" si="738"/>
        <v>40000</v>
      </c>
      <c r="M3173" s="11">
        <f t="shared" si="745"/>
        <v>0</v>
      </c>
      <c r="N3173" s="6">
        <f t="shared" si="739"/>
        <v>12591.200000000004</v>
      </c>
      <c r="O3173" s="11">
        <f t="shared" si="746"/>
        <v>6444.5999999999949</v>
      </c>
      <c r="P3173" s="11">
        <f t="shared" si="740"/>
        <v>0</v>
      </c>
      <c r="Q3173" s="11">
        <f t="shared" si="747"/>
        <v>7299.46</v>
      </c>
      <c r="R3173" s="11">
        <f t="shared" si="748"/>
        <v>13744.059999999994</v>
      </c>
      <c r="S3173" s="6">
        <f t="shared" si="741"/>
        <v>0</v>
      </c>
      <c r="T3173" s="11">
        <f t="shared" si="742"/>
        <v>0</v>
      </c>
      <c r="U3173" s="11">
        <f t="shared" si="743"/>
        <v>0</v>
      </c>
      <c r="V3173" s="11">
        <f t="shared" si="749"/>
        <v>0</v>
      </c>
      <c r="W3173" s="20"/>
    </row>
    <row r="3174" spans="1:23" x14ac:dyDescent="0.25">
      <c r="A3174">
        <v>2022051212</v>
      </c>
      <c r="B3174">
        <v>5</v>
      </c>
      <c r="C3174" s="8">
        <v>0.69205000000000005</v>
      </c>
      <c r="D3174" s="6">
        <f t="shared" si="735"/>
        <v>55364.000000000007</v>
      </c>
      <c r="E3174" s="62">
        <v>0</v>
      </c>
      <c r="F3174" s="6">
        <f t="shared" si="744"/>
        <v>0</v>
      </c>
      <c r="G3174" s="7">
        <v>0.51709000000000005</v>
      </c>
      <c r="H3174" s="6">
        <f t="shared" si="736"/>
        <v>18098.150000000001</v>
      </c>
      <c r="I3174" s="7">
        <v>0.60726999999999998</v>
      </c>
      <c r="J3174" s="6">
        <f t="shared" si="737"/>
        <v>8501.7799999999988</v>
      </c>
      <c r="K3174" s="20"/>
      <c r="L3174" s="6">
        <f t="shared" si="738"/>
        <v>40000</v>
      </c>
      <c r="M3174" s="11">
        <f t="shared" si="745"/>
        <v>0</v>
      </c>
      <c r="N3174" s="6">
        <f t="shared" si="739"/>
        <v>15364.000000000007</v>
      </c>
      <c r="O3174" s="11">
        <f t="shared" si="746"/>
        <v>2734.1499999999942</v>
      </c>
      <c r="P3174" s="11">
        <f t="shared" si="740"/>
        <v>0</v>
      </c>
      <c r="Q3174" s="11">
        <f t="shared" si="747"/>
        <v>8501.7799999999988</v>
      </c>
      <c r="R3174" s="11">
        <f t="shared" si="748"/>
        <v>11235.929999999993</v>
      </c>
      <c r="S3174" s="6">
        <f t="shared" si="741"/>
        <v>0</v>
      </c>
      <c r="T3174" s="11">
        <f t="shared" si="742"/>
        <v>0</v>
      </c>
      <c r="U3174" s="11">
        <f t="shared" si="743"/>
        <v>0</v>
      </c>
      <c r="V3174" s="11">
        <f t="shared" si="749"/>
        <v>0</v>
      </c>
      <c r="W3174" s="20"/>
    </row>
    <row r="3175" spans="1:23" x14ac:dyDescent="0.25">
      <c r="A3175">
        <v>2022051213</v>
      </c>
      <c r="B3175">
        <v>5</v>
      </c>
      <c r="C3175" s="8">
        <v>0.73157000000000005</v>
      </c>
      <c r="D3175" s="6">
        <f t="shared" si="735"/>
        <v>58525.600000000006</v>
      </c>
      <c r="E3175" s="62">
        <v>0</v>
      </c>
      <c r="F3175" s="6">
        <f t="shared" si="744"/>
        <v>0</v>
      </c>
      <c r="G3175" s="7">
        <v>0.51963000000000004</v>
      </c>
      <c r="H3175" s="6">
        <f t="shared" si="736"/>
        <v>18187.050000000003</v>
      </c>
      <c r="I3175" s="7">
        <v>0.66012999999999999</v>
      </c>
      <c r="J3175" s="6">
        <f t="shared" si="737"/>
        <v>9241.82</v>
      </c>
      <c r="K3175" s="20"/>
      <c r="L3175" s="6">
        <f t="shared" si="738"/>
        <v>40000</v>
      </c>
      <c r="M3175" s="11">
        <f t="shared" si="745"/>
        <v>0</v>
      </c>
      <c r="N3175" s="6">
        <f t="shared" si="739"/>
        <v>18187.050000000003</v>
      </c>
      <c r="O3175" s="11">
        <f t="shared" si="746"/>
        <v>0</v>
      </c>
      <c r="P3175" s="11">
        <f t="shared" si="740"/>
        <v>338.55000000000291</v>
      </c>
      <c r="Q3175" s="11">
        <f t="shared" si="747"/>
        <v>8903.2699999999968</v>
      </c>
      <c r="R3175" s="11">
        <f t="shared" si="748"/>
        <v>8903.2699999999968</v>
      </c>
      <c r="S3175" s="6">
        <f t="shared" si="741"/>
        <v>0</v>
      </c>
      <c r="T3175" s="11">
        <f t="shared" si="742"/>
        <v>0</v>
      </c>
      <c r="U3175" s="11">
        <f t="shared" si="743"/>
        <v>0</v>
      </c>
      <c r="V3175" s="11">
        <f t="shared" si="749"/>
        <v>0</v>
      </c>
      <c r="W3175" s="20"/>
    </row>
    <row r="3176" spans="1:23" x14ac:dyDescent="0.25">
      <c r="A3176">
        <v>2022051214</v>
      </c>
      <c r="B3176">
        <v>5</v>
      </c>
      <c r="C3176" s="8">
        <v>0.77059</v>
      </c>
      <c r="D3176" s="6">
        <f t="shared" si="735"/>
        <v>61647.199999999997</v>
      </c>
      <c r="E3176" s="62">
        <v>0</v>
      </c>
      <c r="F3176" s="6">
        <f t="shared" si="744"/>
        <v>0</v>
      </c>
      <c r="G3176" s="7">
        <v>0.50261</v>
      </c>
      <c r="H3176" s="6">
        <f t="shared" si="736"/>
        <v>17591.349999999999</v>
      </c>
      <c r="I3176" s="7">
        <v>0.65783999999999998</v>
      </c>
      <c r="J3176" s="6">
        <f t="shared" si="737"/>
        <v>9209.76</v>
      </c>
      <c r="K3176" s="20"/>
      <c r="L3176" s="6">
        <f t="shared" si="738"/>
        <v>40000</v>
      </c>
      <c r="M3176" s="11">
        <f t="shared" si="745"/>
        <v>0</v>
      </c>
      <c r="N3176" s="6">
        <f t="shared" si="739"/>
        <v>17591.349999999999</v>
      </c>
      <c r="O3176" s="11">
        <f t="shared" si="746"/>
        <v>0</v>
      </c>
      <c r="P3176" s="11">
        <f t="shared" si="740"/>
        <v>4055.8499999999985</v>
      </c>
      <c r="Q3176" s="11">
        <f t="shared" si="747"/>
        <v>5153.9100000000017</v>
      </c>
      <c r="R3176" s="11">
        <f t="shared" si="748"/>
        <v>5153.9100000000017</v>
      </c>
      <c r="S3176" s="6">
        <f t="shared" si="741"/>
        <v>0</v>
      </c>
      <c r="T3176" s="11">
        <f t="shared" si="742"/>
        <v>0</v>
      </c>
      <c r="U3176" s="11">
        <f t="shared" si="743"/>
        <v>0</v>
      </c>
      <c r="V3176" s="11">
        <f t="shared" si="749"/>
        <v>0</v>
      </c>
      <c r="W3176" s="20"/>
    </row>
    <row r="3177" spans="1:23" x14ac:dyDescent="0.25">
      <c r="A3177">
        <v>2022051215</v>
      </c>
      <c r="B3177">
        <v>5</v>
      </c>
      <c r="C3177" s="8">
        <v>0.80266000000000004</v>
      </c>
      <c r="D3177" s="6">
        <f t="shared" si="735"/>
        <v>64212.800000000003</v>
      </c>
      <c r="E3177" s="62">
        <v>0</v>
      </c>
      <c r="F3177" s="6">
        <f t="shared" si="744"/>
        <v>0</v>
      </c>
      <c r="G3177" s="7">
        <v>0.46422999999999998</v>
      </c>
      <c r="H3177" s="6">
        <f t="shared" si="736"/>
        <v>16248.05</v>
      </c>
      <c r="I3177" s="7">
        <v>0.63127999999999995</v>
      </c>
      <c r="J3177" s="6">
        <f t="shared" si="737"/>
        <v>8837.92</v>
      </c>
      <c r="K3177" s="20"/>
      <c r="L3177" s="6">
        <f t="shared" si="738"/>
        <v>40000</v>
      </c>
      <c r="M3177" s="11">
        <f t="shared" si="745"/>
        <v>0</v>
      </c>
      <c r="N3177" s="6">
        <f t="shared" si="739"/>
        <v>16248.05</v>
      </c>
      <c r="O3177" s="11">
        <f t="shared" si="746"/>
        <v>0</v>
      </c>
      <c r="P3177" s="11">
        <f t="shared" si="740"/>
        <v>7964.7500000000036</v>
      </c>
      <c r="Q3177" s="11">
        <f t="shared" si="747"/>
        <v>873.16999999999643</v>
      </c>
      <c r="R3177" s="11">
        <f t="shared" si="748"/>
        <v>873.16999999999643</v>
      </c>
      <c r="S3177" s="6">
        <f t="shared" si="741"/>
        <v>0</v>
      </c>
      <c r="T3177" s="11">
        <f t="shared" si="742"/>
        <v>0</v>
      </c>
      <c r="U3177" s="11">
        <f t="shared" si="743"/>
        <v>0</v>
      </c>
      <c r="V3177" s="11">
        <f t="shared" si="749"/>
        <v>0</v>
      </c>
      <c r="W3177" s="20"/>
    </row>
    <row r="3178" spans="1:23" x14ac:dyDescent="0.25">
      <c r="A3178">
        <v>2022051216</v>
      </c>
      <c r="B3178">
        <v>5</v>
      </c>
      <c r="C3178" s="8">
        <v>0.82881000000000005</v>
      </c>
      <c r="D3178" s="6">
        <f t="shared" si="735"/>
        <v>66304.800000000003</v>
      </c>
      <c r="E3178" s="62">
        <v>0</v>
      </c>
      <c r="F3178" s="6">
        <f t="shared" si="744"/>
        <v>0</v>
      </c>
      <c r="G3178" s="7">
        <v>0.42951</v>
      </c>
      <c r="H3178" s="6">
        <f t="shared" si="736"/>
        <v>15032.85</v>
      </c>
      <c r="I3178" s="7">
        <v>0.65393999999999997</v>
      </c>
      <c r="J3178" s="6">
        <f t="shared" si="737"/>
        <v>9155.16</v>
      </c>
      <c r="K3178" s="20"/>
      <c r="L3178" s="6">
        <f t="shared" si="738"/>
        <v>40000</v>
      </c>
      <c r="M3178" s="11">
        <f t="shared" si="745"/>
        <v>0</v>
      </c>
      <c r="N3178" s="6">
        <f t="shared" si="739"/>
        <v>15032.85</v>
      </c>
      <c r="O3178" s="11">
        <f t="shared" si="746"/>
        <v>0</v>
      </c>
      <c r="P3178" s="11">
        <f t="shared" si="740"/>
        <v>9155.16</v>
      </c>
      <c r="Q3178" s="11">
        <f t="shared" si="747"/>
        <v>0</v>
      </c>
      <c r="R3178" s="11">
        <f t="shared" si="748"/>
        <v>0</v>
      </c>
      <c r="S3178" s="6">
        <f t="shared" si="741"/>
        <v>2116.7900000000027</v>
      </c>
      <c r="T3178" s="11">
        <f t="shared" si="742"/>
        <v>0</v>
      </c>
      <c r="U3178" s="11">
        <f t="shared" si="743"/>
        <v>0</v>
      </c>
      <c r="V3178" s="11">
        <f t="shared" si="749"/>
        <v>2116.7900000000027</v>
      </c>
      <c r="W3178" s="20"/>
    </row>
    <row r="3179" spans="1:23" x14ac:dyDescent="0.25">
      <c r="A3179">
        <v>2022051217</v>
      </c>
      <c r="B3179">
        <v>5</v>
      </c>
      <c r="C3179" s="8">
        <v>0.84833000000000003</v>
      </c>
      <c r="D3179" s="6">
        <f t="shared" si="735"/>
        <v>67866.400000000009</v>
      </c>
      <c r="E3179" s="62">
        <v>0</v>
      </c>
      <c r="F3179" s="6">
        <f t="shared" si="744"/>
        <v>0</v>
      </c>
      <c r="G3179" s="7">
        <v>0.42886999999999997</v>
      </c>
      <c r="H3179" s="6">
        <f t="shared" si="736"/>
        <v>15010.449999999999</v>
      </c>
      <c r="I3179" s="7">
        <v>0.70804999999999996</v>
      </c>
      <c r="J3179" s="6">
        <f t="shared" si="737"/>
        <v>9912.6999999999989</v>
      </c>
      <c r="K3179" s="20"/>
      <c r="L3179" s="6">
        <f t="shared" si="738"/>
        <v>40000</v>
      </c>
      <c r="M3179" s="11">
        <f t="shared" si="745"/>
        <v>0</v>
      </c>
      <c r="N3179" s="6">
        <f t="shared" si="739"/>
        <v>15010.449999999999</v>
      </c>
      <c r="O3179" s="11">
        <f t="shared" si="746"/>
        <v>0</v>
      </c>
      <c r="P3179" s="11">
        <f t="shared" si="740"/>
        <v>9912.6999999999989</v>
      </c>
      <c r="Q3179" s="11">
        <f t="shared" si="747"/>
        <v>0</v>
      </c>
      <c r="R3179" s="11">
        <f t="shared" si="748"/>
        <v>0</v>
      </c>
      <c r="S3179" s="6">
        <f t="shared" si="741"/>
        <v>2943.2500000000109</v>
      </c>
      <c r="T3179" s="11">
        <f t="shared" si="742"/>
        <v>0</v>
      </c>
      <c r="U3179" s="11">
        <f t="shared" si="743"/>
        <v>0</v>
      </c>
      <c r="V3179" s="11">
        <f t="shared" si="749"/>
        <v>2943.2500000000109</v>
      </c>
      <c r="W3179" s="20"/>
    </row>
    <row r="3180" spans="1:23" x14ac:dyDescent="0.25">
      <c r="A3180">
        <v>2022051218</v>
      </c>
      <c r="B3180">
        <v>5</v>
      </c>
      <c r="C3180" s="8">
        <v>0.84923999999999999</v>
      </c>
      <c r="D3180" s="6">
        <f t="shared" si="735"/>
        <v>67939.199999999997</v>
      </c>
      <c r="E3180" s="62">
        <v>0</v>
      </c>
      <c r="F3180" s="6">
        <f t="shared" si="744"/>
        <v>0</v>
      </c>
      <c r="G3180" s="7">
        <v>0.4415</v>
      </c>
      <c r="H3180" s="6">
        <f t="shared" si="736"/>
        <v>15452.5</v>
      </c>
      <c r="I3180" s="7">
        <v>0.66859999999999997</v>
      </c>
      <c r="J3180" s="6">
        <f t="shared" si="737"/>
        <v>9360.4</v>
      </c>
      <c r="K3180" s="20"/>
      <c r="L3180" s="6">
        <f t="shared" si="738"/>
        <v>40000</v>
      </c>
      <c r="M3180" s="11">
        <f t="shared" si="745"/>
        <v>0</v>
      </c>
      <c r="N3180" s="6">
        <f t="shared" si="739"/>
        <v>15452.5</v>
      </c>
      <c r="O3180" s="11">
        <f t="shared" si="746"/>
        <v>0</v>
      </c>
      <c r="P3180" s="11">
        <f t="shared" si="740"/>
        <v>9360.4</v>
      </c>
      <c r="Q3180" s="11">
        <f t="shared" si="747"/>
        <v>0</v>
      </c>
      <c r="R3180" s="11">
        <f t="shared" si="748"/>
        <v>0</v>
      </c>
      <c r="S3180" s="6">
        <f t="shared" si="741"/>
        <v>3126.2999999999975</v>
      </c>
      <c r="T3180" s="11">
        <f t="shared" si="742"/>
        <v>0</v>
      </c>
      <c r="U3180" s="11">
        <f t="shared" si="743"/>
        <v>0</v>
      </c>
      <c r="V3180" s="11">
        <f t="shared" si="749"/>
        <v>3126.2999999999975</v>
      </c>
      <c r="W3180" s="20"/>
    </row>
    <row r="3181" spans="1:23" x14ac:dyDescent="0.25">
      <c r="A3181">
        <v>2022051219</v>
      </c>
      <c r="B3181">
        <v>5</v>
      </c>
      <c r="C3181" s="8">
        <v>0.82816999999999996</v>
      </c>
      <c r="D3181" s="6">
        <f t="shared" si="735"/>
        <v>66253.599999999991</v>
      </c>
      <c r="E3181" s="62">
        <v>0</v>
      </c>
      <c r="F3181" s="6">
        <f t="shared" si="744"/>
        <v>0</v>
      </c>
      <c r="G3181" s="7">
        <v>0.46373999999999999</v>
      </c>
      <c r="H3181" s="6">
        <f t="shared" si="736"/>
        <v>16230.9</v>
      </c>
      <c r="I3181" s="7">
        <v>0.47352</v>
      </c>
      <c r="J3181" s="6">
        <f t="shared" si="737"/>
        <v>6629.28</v>
      </c>
      <c r="K3181" s="20"/>
      <c r="L3181" s="6">
        <f t="shared" si="738"/>
        <v>40000</v>
      </c>
      <c r="M3181" s="11">
        <f t="shared" si="745"/>
        <v>0</v>
      </c>
      <c r="N3181" s="6">
        <f t="shared" si="739"/>
        <v>16230.9</v>
      </c>
      <c r="O3181" s="11">
        <f t="shared" si="746"/>
        <v>0</v>
      </c>
      <c r="P3181" s="11">
        <f t="shared" si="740"/>
        <v>6629.28</v>
      </c>
      <c r="Q3181" s="11">
        <f t="shared" si="747"/>
        <v>0</v>
      </c>
      <c r="R3181" s="11">
        <f t="shared" si="748"/>
        <v>0</v>
      </c>
      <c r="S3181" s="6">
        <f t="shared" si="741"/>
        <v>3393.4199999999919</v>
      </c>
      <c r="T3181" s="11">
        <f t="shared" si="742"/>
        <v>0</v>
      </c>
      <c r="U3181" s="11">
        <f t="shared" si="743"/>
        <v>0</v>
      </c>
      <c r="V3181" s="11">
        <f t="shared" si="749"/>
        <v>3393.4199999999919</v>
      </c>
      <c r="W3181" s="20"/>
    </row>
    <row r="3182" spans="1:23" x14ac:dyDescent="0.25">
      <c r="A3182">
        <v>2022051220</v>
      </c>
      <c r="B3182">
        <v>5</v>
      </c>
      <c r="C3182" s="8">
        <v>0.79232999999999998</v>
      </c>
      <c r="D3182" s="6">
        <f t="shared" si="735"/>
        <v>63386.400000000001</v>
      </c>
      <c r="E3182" s="62">
        <v>0</v>
      </c>
      <c r="F3182" s="6">
        <f t="shared" si="744"/>
        <v>0</v>
      </c>
      <c r="G3182" s="7">
        <v>0.49870999999999999</v>
      </c>
      <c r="H3182" s="6">
        <f t="shared" si="736"/>
        <v>17454.849999999999</v>
      </c>
      <c r="I3182" s="7">
        <v>0.16647000000000001</v>
      </c>
      <c r="J3182" s="6">
        <f t="shared" si="737"/>
        <v>2330.58</v>
      </c>
      <c r="K3182" s="20"/>
      <c r="L3182" s="6">
        <f t="shared" si="738"/>
        <v>40000</v>
      </c>
      <c r="M3182" s="11">
        <f t="shared" si="745"/>
        <v>0</v>
      </c>
      <c r="N3182" s="6">
        <f t="shared" si="739"/>
        <v>17454.849999999999</v>
      </c>
      <c r="O3182" s="11">
        <f t="shared" si="746"/>
        <v>0</v>
      </c>
      <c r="P3182" s="11">
        <f t="shared" si="740"/>
        <v>2330.58</v>
      </c>
      <c r="Q3182" s="11">
        <f t="shared" si="747"/>
        <v>0</v>
      </c>
      <c r="R3182" s="11">
        <f t="shared" si="748"/>
        <v>0</v>
      </c>
      <c r="S3182" s="6">
        <f t="shared" si="741"/>
        <v>3600.970000000003</v>
      </c>
      <c r="T3182" s="11">
        <f t="shared" si="742"/>
        <v>0</v>
      </c>
      <c r="U3182" s="11">
        <f t="shared" si="743"/>
        <v>0</v>
      </c>
      <c r="V3182" s="11">
        <f t="shared" si="749"/>
        <v>3600.970000000003</v>
      </c>
      <c r="W3182" s="20"/>
    </row>
    <row r="3183" spans="1:23" x14ac:dyDescent="0.25">
      <c r="A3183">
        <v>2022051221</v>
      </c>
      <c r="B3183">
        <v>5</v>
      </c>
      <c r="C3183" s="8">
        <v>0.76204000000000005</v>
      </c>
      <c r="D3183" s="6">
        <f t="shared" si="735"/>
        <v>60963.200000000004</v>
      </c>
      <c r="E3183" s="62">
        <v>0</v>
      </c>
      <c r="F3183" s="6">
        <f t="shared" si="744"/>
        <v>0</v>
      </c>
      <c r="G3183" s="7">
        <v>0.50107000000000002</v>
      </c>
      <c r="H3183" s="6">
        <f t="shared" si="736"/>
        <v>17537.45</v>
      </c>
      <c r="I3183" s="7">
        <v>1.9300000000000001E-2</v>
      </c>
      <c r="J3183" s="6">
        <f t="shared" si="737"/>
        <v>270.2</v>
      </c>
      <c r="K3183" s="20"/>
      <c r="L3183" s="6">
        <f t="shared" si="738"/>
        <v>40000</v>
      </c>
      <c r="M3183" s="11">
        <f t="shared" si="745"/>
        <v>0</v>
      </c>
      <c r="N3183" s="6">
        <f t="shared" si="739"/>
        <v>17537.45</v>
      </c>
      <c r="O3183" s="11">
        <f t="shared" si="746"/>
        <v>0</v>
      </c>
      <c r="P3183" s="11">
        <f t="shared" si="740"/>
        <v>270.2</v>
      </c>
      <c r="Q3183" s="11">
        <f t="shared" si="747"/>
        <v>0</v>
      </c>
      <c r="R3183" s="11">
        <f t="shared" si="748"/>
        <v>0</v>
      </c>
      <c r="S3183" s="6">
        <f t="shared" si="741"/>
        <v>3155.5500000000038</v>
      </c>
      <c r="T3183" s="11">
        <f t="shared" si="742"/>
        <v>0</v>
      </c>
      <c r="U3183" s="11">
        <f t="shared" si="743"/>
        <v>0</v>
      </c>
      <c r="V3183" s="11">
        <f t="shared" si="749"/>
        <v>3155.5500000000038</v>
      </c>
      <c r="W3183" s="20"/>
    </row>
    <row r="3184" spans="1:23" x14ac:dyDescent="0.25">
      <c r="A3184">
        <v>2022051222</v>
      </c>
      <c r="B3184">
        <v>5</v>
      </c>
      <c r="C3184" s="8">
        <v>0.73016999999999999</v>
      </c>
      <c r="D3184" s="6">
        <f t="shared" si="735"/>
        <v>58413.599999999999</v>
      </c>
      <c r="E3184" s="62">
        <v>0</v>
      </c>
      <c r="F3184" s="6">
        <f t="shared" si="744"/>
        <v>0</v>
      </c>
      <c r="G3184" s="7">
        <v>0.56162000000000001</v>
      </c>
      <c r="H3184" s="6">
        <f t="shared" si="736"/>
        <v>19656.7</v>
      </c>
      <c r="I3184" s="7">
        <v>0</v>
      </c>
      <c r="J3184" s="6">
        <f t="shared" si="737"/>
        <v>0</v>
      </c>
      <c r="K3184" s="20"/>
      <c r="L3184" s="6">
        <f t="shared" si="738"/>
        <v>40000</v>
      </c>
      <c r="M3184" s="11">
        <f t="shared" si="745"/>
        <v>0</v>
      </c>
      <c r="N3184" s="6">
        <f t="shared" si="739"/>
        <v>18413.599999999999</v>
      </c>
      <c r="O3184" s="11">
        <f t="shared" si="746"/>
        <v>1243.1000000000022</v>
      </c>
      <c r="P3184" s="11">
        <f t="shared" si="740"/>
        <v>0</v>
      </c>
      <c r="Q3184" s="11">
        <f t="shared" si="747"/>
        <v>0</v>
      </c>
      <c r="R3184" s="11">
        <f t="shared" si="748"/>
        <v>1243.1000000000022</v>
      </c>
      <c r="S3184" s="6">
        <f t="shared" si="741"/>
        <v>0</v>
      </c>
      <c r="T3184" s="11">
        <f t="shared" si="742"/>
        <v>0</v>
      </c>
      <c r="U3184" s="11">
        <f t="shared" si="743"/>
        <v>0</v>
      </c>
      <c r="V3184" s="11">
        <f t="shared" si="749"/>
        <v>0</v>
      </c>
      <c r="W3184" s="20"/>
    </row>
    <row r="3185" spans="1:23" x14ac:dyDescent="0.25">
      <c r="A3185">
        <v>2022051223</v>
      </c>
      <c r="B3185">
        <v>5</v>
      </c>
      <c r="C3185" s="8">
        <v>0.68301000000000001</v>
      </c>
      <c r="D3185" s="6">
        <f t="shared" si="735"/>
        <v>54640.800000000003</v>
      </c>
      <c r="E3185" s="62">
        <v>0</v>
      </c>
      <c r="F3185" s="6">
        <f t="shared" si="744"/>
        <v>0</v>
      </c>
      <c r="G3185" s="7">
        <v>0.62880999999999998</v>
      </c>
      <c r="H3185" s="6">
        <f t="shared" si="736"/>
        <v>22008.35</v>
      </c>
      <c r="I3185" s="7">
        <v>0</v>
      </c>
      <c r="J3185" s="6">
        <f t="shared" si="737"/>
        <v>0</v>
      </c>
      <c r="K3185" s="20"/>
      <c r="L3185" s="6">
        <f t="shared" si="738"/>
        <v>40000</v>
      </c>
      <c r="M3185" s="11">
        <f t="shared" si="745"/>
        <v>0</v>
      </c>
      <c r="N3185" s="6">
        <f t="shared" si="739"/>
        <v>14640.800000000003</v>
      </c>
      <c r="O3185" s="11">
        <f t="shared" si="746"/>
        <v>7367.5499999999956</v>
      </c>
      <c r="P3185" s="11">
        <f t="shared" si="740"/>
        <v>0</v>
      </c>
      <c r="Q3185" s="11">
        <f t="shared" si="747"/>
        <v>0</v>
      </c>
      <c r="R3185" s="11">
        <f t="shared" si="748"/>
        <v>7367.5499999999956</v>
      </c>
      <c r="S3185" s="6">
        <f t="shared" si="741"/>
        <v>0</v>
      </c>
      <c r="T3185" s="11">
        <f t="shared" si="742"/>
        <v>0</v>
      </c>
      <c r="U3185" s="11">
        <f t="shared" si="743"/>
        <v>0</v>
      </c>
      <c r="V3185" s="11">
        <f t="shared" si="749"/>
        <v>0</v>
      </c>
      <c r="W3185" s="20"/>
    </row>
    <row r="3186" spans="1:23" x14ac:dyDescent="0.25">
      <c r="A3186">
        <v>2022051224</v>
      </c>
      <c r="B3186">
        <v>5</v>
      </c>
      <c r="C3186" s="8">
        <v>0.62853000000000003</v>
      </c>
      <c r="D3186" s="6">
        <f t="shared" si="735"/>
        <v>50282.400000000001</v>
      </c>
      <c r="E3186" s="62">
        <v>0</v>
      </c>
      <c r="F3186" s="6">
        <f t="shared" si="744"/>
        <v>0</v>
      </c>
      <c r="G3186" s="7">
        <v>0.63756000000000002</v>
      </c>
      <c r="H3186" s="6">
        <f t="shared" si="736"/>
        <v>22314.600000000002</v>
      </c>
      <c r="I3186" s="7">
        <v>0</v>
      </c>
      <c r="J3186" s="6">
        <f t="shared" si="737"/>
        <v>0</v>
      </c>
      <c r="K3186" s="20"/>
      <c r="L3186" s="6">
        <f t="shared" si="738"/>
        <v>40000</v>
      </c>
      <c r="M3186" s="11">
        <f t="shared" si="745"/>
        <v>0</v>
      </c>
      <c r="N3186" s="6">
        <f t="shared" si="739"/>
        <v>10282.400000000001</v>
      </c>
      <c r="O3186" s="11">
        <f t="shared" si="746"/>
        <v>12032.2</v>
      </c>
      <c r="P3186" s="11">
        <f t="shared" si="740"/>
        <v>0</v>
      </c>
      <c r="Q3186" s="11">
        <f t="shared" si="747"/>
        <v>0</v>
      </c>
      <c r="R3186" s="11">
        <f t="shared" si="748"/>
        <v>12032.2</v>
      </c>
      <c r="S3186" s="6">
        <f t="shared" si="741"/>
        <v>0</v>
      </c>
      <c r="T3186" s="11">
        <f t="shared" si="742"/>
        <v>0</v>
      </c>
      <c r="U3186" s="11">
        <f t="shared" si="743"/>
        <v>0</v>
      </c>
      <c r="V3186" s="11">
        <f t="shared" si="749"/>
        <v>0</v>
      </c>
      <c r="W3186" s="20"/>
    </row>
    <row r="3187" spans="1:23" x14ac:dyDescent="0.25">
      <c r="A3187">
        <v>2022051301</v>
      </c>
      <c r="B3187">
        <v>6</v>
      </c>
      <c r="C3187" s="8">
        <v>0.58206999999999998</v>
      </c>
      <c r="D3187" s="6">
        <f t="shared" si="735"/>
        <v>46565.599999999999</v>
      </c>
      <c r="E3187" s="62">
        <v>0</v>
      </c>
      <c r="F3187" s="6">
        <f t="shared" si="744"/>
        <v>0</v>
      </c>
      <c r="G3187" s="7">
        <v>0.61165999999999998</v>
      </c>
      <c r="H3187" s="6">
        <f t="shared" si="736"/>
        <v>21408.1</v>
      </c>
      <c r="I3187" s="7">
        <v>0</v>
      </c>
      <c r="J3187" s="6">
        <f t="shared" si="737"/>
        <v>0</v>
      </c>
      <c r="K3187" s="20"/>
      <c r="L3187" s="6">
        <f t="shared" si="738"/>
        <v>40000</v>
      </c>
      <c r="M3187" s="11">
        <f t="shared" si="745"/>
        <v>0</v>
      </c>
      <c r="N3187" s="6">
        <f t="shared" si="739"/>
        <v>6565.5999999999985</v>
      </c>
      <c r="O3187" s="11">
        <f t="shared" si="746"/>
        <v>14842.5</v>
      </c>
      <c r="P3187" s="11">
        <f t="shared" si="740"/>
        <v>0</v>
      </c>
      <c r="Q3187" s="11">
        <f t="shared" si="747"/>
        <v>0</v>
      </c>
      <c r="R3187" s="11">
        <f t="shared" si="748"/>
        <v>14842.5</v>
      </c>
      <c r="S3187" s="6">
        <f t="shared" si="741"/>
        <v>0</v>
      </c>
      <c r="T3187" s="11">
        <f t="shared" si="742"/>
        <v>0</v>
      </c>
      <c r="U3187" s="11">
        <f t="shared" si="743"/>
        <v>0</v>
      </c>
      <c r="V3187" s="11">
        <f t="shared" si="749"/>
        <v>0</v>
      </c>
      <c r="W3187" s="20"/>
    </row>
    <row r="3188" spans="1:23" x14ac:dyDescent="0.25">
      <c r="A3188">
        <v>2022051302</v>
      </c>
      <c r="B3188">
        <v>6</v>
      </c>
      <c r="C3188" s="8">
        <v>0.54901999999999995</v>
      </c>
      <c r="D3188" s="6">
        <f t="shared" si="735"/>
        <v>43921.599999999999</v>
      </c>
      <c r="E3188" s="62">
        <v>0</v>
      </c>
      <c r="F3188" s="6">
        <f t="shared" si="744"/>
        <v>0</v>
      </c>
      <c r="G3188" s="7">
        <v>0.58694000000000002</v>
      </c>
      <c r="H3188" s="6">
        <f t="shared" si="736"/>
        <v>20542.900000000001</v>
      </c>
      <c r="I3188" s="7">
        <v>0</v>
      </c>
      <c r="J3188" s="6">
        <f t="shared" si="737"/>
        <v>0</v>
      </c>
      <c r="K3188" s="20"/>
      <c r="L3188" s="6">
        <f t="shared" si="738"/>
        <v>40000</v>
      </c>
      <c r="M3188" s="11">
        <f t="shared" si="745"/>
        <v>0</v>
      </c>
      <c r="N3188" s="6">
        <f t="shared" si="739"/>
        <v>3921.5999999999985</v>
      </c>
      <c r="O3188" s="11">
        <f t="shared" si="746"/>
        <v>16621.300000000003</v>
      </c>
      <c r="P3188" s="11">
        <f t="shared" si="740"/>
        <v>0</v>
      </c>
      <c r="Q3188" s="11">
        <f t="shared" si="747"/>
        <v>0</v>
      </c>
      <c r="R3188" s="11">
        <f t="shared" si="748"/>
        <v>16621.300000000003</v>
      </c>
      <c r="S3188" s="6">
        <f t="shared" si="741"/>
        <v>0</v>
      </c>
      <c r="T3188" s="11">
        <f t="shared" si="742"/>
        <v>0</v>
      </c>
      <c r="U3188" s="11">
        <f t="shared" si="743"/>
        <v>0</v>
      </c>
      <c r="V3188" s="11">
        <f t="shared" si="749"/>
        <v>0</v>
      </c>
      <c r="W3188" s="20"/>
    </row>
    <row r="3189" spans="1:23" x14ac:dyDescent="0.25">
      <c r="A3189">
        <v>2022051303</v>
      </c>
      <c r="B3189">
        <v>6</v>
      </c>
      <c r="C3189" s="8">
        <v>0.52512000000000003</v>
      </c>
      <c r="D3189" s="6">
        <f t="shared" si="735"/>
        <v>42009.600000000006</v>
      </c>
      <c r="E3189" s="62">
        <v>0</v>
      </c>
      <c r="F3189" s="6">
        <f t="shared" si="744"/>
        <v>0</v>
      </c>
      <c r="G3189" s="7">
        <v>0.56598000000000004</v>
      </c>
      <c r="H3189" s="6">
        <f t="shared" si="736"/>
        <v>19809.300000000003</v>
      </c>
      <c r="I3189" s="7">
        <v>0</v>
      </c>
      <c r="J3189" s="6">
        <f t="shared" si="737"/>
        <v>0</v>
      </c>
      <c r="K3189" s="20"/>
      <c r="L3189" s="6">
        <f t="shared" si="738"/>
        <v>40000</v>
      </c>
      <c r="M3189" s="11">
        <f t="shared" si="745"/>
        <v>0</v>
      </c>
      <c r="N3189" s="6">
        <f t="shared" si="739"/>
        <v>2009.6000000000058</v>
      </c>
      <c r="O3189" s="11">
        <f t="shared" si="746"/>
        <v>17799.699999999997</v>
      </c>
      <c r="P3189" s="11">
        <f t="shared" si="740"/>
        <v>0</v>
      </c>
      <c r="Q3189" s="11">
        <f t="shared" si="747"/>
        <v>0</v>
      </c>
      <c r="R3189" s="11">
        <f t="shared" si="748"/>
        <v>17799.699999999997</v>
      </c>
      <c r="S3189" s="6">
        <f t="shared" si="741"/>
        <v>0</v>
      </c>
      <c r="T3189" s="11">
        <f t="shared" si="742"/>
        <v>0</v>
      </c>
      <c r="U3189" s="11">
        <f t="shared" si="743"/>
        <v>0</v>
      </c>
      <c r="V3189" s="11">
        <f t="shared" si="749"/>
        <v>0</v>
      </c>
      <c r="W3189" s="20"/>
    </row>
    <row r="3190" spans="1:23" x14ac:dyDescent="0.25">
      <c r="A3190">
        <v>2022051304</v>
      </c>
      <c r="B3190">
        <v>6</v>
      </c>
      <c r="C3190" s="8">
        <v>0.50944</v>
      </c>
      <c r="D3190" s="6">
        <f t="shared" si="735"/>
        <v>40755.199999999997</v>
      </c>
      <c r="E3190" s="62">
        <v>0</v>
      </c>
      <c r="F3190" s="6">
        <f t="shared" si="744"/>
        <v>0</v>
      </c>
      <c r="G3190" s="7">
        <v>0.51680000000000004</v>
      </c>
      <c r="H3190" s="6">
        <f t="shared" si="736"/>
        <v>18088</v>
      </c>
      <c r="I3190" s="7">
        <v>0</v>
      </c>
      <c r="J3190" s="6">
        <f t="shared" si="737"/>
        <v>0</v>
      </c>
      <c r="K3190" s="20"/>
      <c r="L3190" s="6">
        <f t="shared" si="738"/>
        <v>40000</v>
      </c>
      <c r="M3190" s="11">
        <f t="shared" si="745"/>
        <v>0</v>
      </c>
      <c r="N3190" s="6">
        <f t="shared" si="739"/>
        <v>755.19999999999709</v>
      </c>
      <c r="O3190" s="11">
        <f t="shared" si="746"/>
        <v>17332.800000000003</v>
      </c>
      <c r="P3190" s="11">
        <f t="shared" si="740"/>
        <v>0</v>
      </c>
      <c r="Q3190" s="11">
        <f t="shared" si="747"/>
        <v>0</v>
      </c>
      <c r="R3190" s="11">
        <f t="shared" si="748"/>
        <v>17332.800000000003</v>
      </c>
      <c r="S3190" s="6">
        <f t="shared" si="741"/>
        <v>0</v>
      </c>
      <c r="T3190" s="11">
        <f t="shared" si="742"/>
        <v>0</v>
      </c>
      <c r="U3190" s="11">
        <f t="shared" si="743"/>
        <v>0</v>
      </c>
      <c r="V3190" s="11">
        <f t="shared" si="749"/>
        <v>0</v>
      </c>
      <c r="W3190" s="20"/>
    </row>
    <row r="3191" spans="1:23" x14ac:dyDescent="0.25">
      <c r="A3191">
        <v>2022051305</v>
      </c>
      <c r="B3191">
        <v>6</v>
      </c>
      <c r="C3191" s="8">
        <v>0.50541000000000003</v>
      </c>
      <c r="D3191" s="6">
        <f t="shared" si="735"/>
        <v>40432.800000000003</v>
      </c>
      <c r="E3191" s="62">
        <v>0</v>
      </c>
      <c r="F3191" s="6">
        <f t="shared" si="744"/>
        <v>0</v>
      </c>
      <c r="G3191" s="7">
        <v>0.48792999999999997</v>
      </c>
      <c r="H3191" s="6">
        <f t="shared" si="736"/>
        <v>17077.55</v>
      </c>
      <c r="I3191" s="7">
        <v>0</v>
      </c>
      <c r="J3191" s="6">
        <f t="shared" si="737"/>
        <v>0</v>
      </c>
      <c r="K3191" s="20"/>
      <c r="L3191" s="6">
        <f t="shared" si="738"/>
        <v>40000</v>
      </c>
      <c r="M3191" s="11">
        <f t="shared" si="745"/>
        <v>0</v>
      </c>
      <c r="N3191" s="6">
        <f t="shared" si="739"/>
        <v>432.80000000000291</v>
      </c>
      <c r="O3191" s="11">
        <f t="shared" si="746"/>
        <v>16644.749999999996</v>
      </c>
      <c r="P3191" s="11">
        <f t="shared" si="740"/>
        <v>0</v>
      </c>
      <c r="Q3191" s="11">
        <f t="shared" si="747"/>
        <v>0</v>
      </c>
      <c r="R3191" s="11">
        <f t="shared" si="748"/>
        <v>16644.749999999996</v>
      </c>
      <c r="S3191" s="6">
        <f t="shared" si="741"/>
        <v>0</v>
      </c>
      <c r="T3191" s="11">
        <f t="shared" si="742"/>
        <v>0</v>
      </c>
      <c r="U3191" s="11">
        <f t="shared" si="743"/>
        <v>0</v>
      </c>
      <c r="V3191" s="11">
        <f t="shared" si="749"/>
        <v>0</v>
      </c>
      <c r="W3191" s="20"/>
    </row>
    <row r="3192" spans="1:23" x14ac:dyDescent="0.25">
      <c r="A3192">
        <v>2022051306</v>
      </c>
      <c r="B3192">
        <v>6</v>
      </c>
      <c r="C3192" s="8">
        <v>0.51946999999999999</v>
      </c>
      <c r="D3192" s="6">
        <f t="shared" si="735"/>
        <v>41557.599999999999</v>
      </c>
      <c r="E3192" s="62">
        <v>0</v>
      </c>
      <c r="F3192" s="6">
        <f t="shared" si="744"/>
        <v>0</v>
      </c>
      <c r="G3192" s="7">
        <v>0.47927999999999998</v>
      </c>
      <c r="H3192" s="6">
        <f t="shared" si="736"/>
        <v>16774.8</v>
      </c>
      <c r="I3192" s="7">
        <v>0</v>
      </c>
      <c r="J3192" s="6">
        <f t="shared" si="737"/>
        <v>0</v>
      </c>
      <c r="K3192" s="20"/>
      <c r="L3192" s="6">
        <f t="shared" si="738"/>
        <v>40000</v>
      </c>
      <c r="M3192" s="11">
        <f t="shared" si="745"/>
        <v>0</v>
      </c>
      <c r="N3192" s="6">
        <f t="shared" si="739"/>
        <v>1557.5999999999985</v>
      </c>
      <c r="O3192" s="11">
        <f t="shared" si="746"/>
        <v>15217.2</v>
      </c>
      <c r="P3192" s="11">
        <f t="shared" si="740"/>
        <v>0</v>
      </c>
      <c r="Q3192" s="11">
        <f t="shared" si="747"/>
        <v>0</v>
      </c>
      <c r="R3192" s="11">
        <f t="shared" si="748"/>
        <v>15217.2</v>
      </c>
      <c r="S3192" s="6">
        <f t="shared" si="741"/>
        <v>0</v>
      </c>
      <c r="T3192" s="11">
        <f t="shared" si="742"/>
        <v>0</v>
      </c>
      <c r="U3192" s="11">
        <f t="shared" si="743"/>
        <v>0</v>
      </c>
      <c r="V3192" s="11">
        <f t="shared" si="749"/>
        <v>0</v>
      </c>
      <c r="W3192" s="20"/>
    </row>
    <row r="3193" spans="1:23" x14ac:dyDescent="0.25">
      <c r="A3193">
        <v>2022051307</v>
      </c>
      <c r="B3193">
        <v>6</v>
      </c>
      <c r="C3193" s="8">
        <v>0.53963000000000005</v>
      </c>
      <c r="D3193" s="6">
        <f t="shared" si="735"/>
        <v>43170.400000000001</v>
      </c>
      <c r="E3193" s="62">
        <v>0</v>
      </c>
      <c r="F3193" s="6">
        <f t="shared" si="744"/>
        <v>0</v>
      </c>
      <c r="G3193" s="7">
        <v>0.46199000000000001</v>
      </c>
      <c r="H3193" s="6">
        <f t="shared" si="736"/>
        <v>16169.65</v>
      </c>
      <c r="I3193" s="7">
        <v>2.2799999999999999E-3</v>
      </c>
      <c r="J3193" s="6">
        <f t="shared" si="737"/>
        <v>31.919999999999998</v>
      </c>
      <c r="K3193" s="20"/>
      <c r="L3193" s="6">
        <f t="shared" si="738"/>
        <v>40000</v>
      </c>
      <c r="M3193" s="11">
        <f t="shared" si="745"/>
        <v>0</v>
      </c>
      <c r="N3193" s="6">
        <f t="shared" si="739"/>
        <v>3170.4000000000015</v>
      </c>
      <c r="O3193" s="11">
        <f t="shared" si="746"/>
        <v>12999.249999999998</v>
      </c>
      <c r="P3193" s="11">
        <f t="shared" si="740"/>
        <v>0</v>
      </c>
      <c r="Q3193" s="11">
        <f t="shared" si="747"/>
        <v>31.919999999999998</v>
      </c>
      <c r="R3193" s="11">
        <f t="shared" si="748"/>
        <v>13031.169999999998</v>
      </c>
      <c r="S3193" s="6">
        <f t="shared" si="741"/>
        <v>0</v>
      </c>
      <c r="T3193" s="11">
        <f t="shared" si="742"/>
        <v>0</v>
      </c>
      <c r="U3193" s="11">
        <f t="shared" si="743"/>
        <v>0</v>
      </c>
      <c r="V3193" s="11">
        <f t="shared" si="749"/>
        <v>0</v>
      </c>
      <c r="W3193" s="20"/>
    </row>
    <row r="3194" spans="1:23" x14ac:dyDescent="0.25">
      <c r="A3194">
        <v>2022051308</v>
      </c>
      <c r="B3194">
        <v>6</v>
      </c>
      <c r="C3194" s="8">
        <v>0.55681999999999998</v>
      </c>
      <c r="D3194" s="6">
        <f t="shared" si="735"/>
        <v>44545.599999999999</v>
      </c>
      <c r="E3194" s="62">
        <v>0</v>
      </c>
      <c r="F3194" s="6">
        <f t="shared" si="744"/>
        <v>0</v>
      </c>
      <c r="G3194" s="7">
        <v>0.45637</v>
      </c>
      <c r="H3194" s="6">
        <f t="shared" si="736"/>
        <v>15972.95</v>
      </c>
      <c r="I3194" s="7">
        <v>0.15479999999999999</v>
      </c>
      <c r="J3194" s="6">
        <f t="shared" si="737"/>
        <v>2167.1999999999998</v>
      </c>
      <c r="K3194" s="20"/>
      <c r="L3194" s="6">
        <f t="shared" si="738"/>
        <v>40000</v>
      </c>
      <c r="M3194" s="11">
        <f t="shared" si="745"/>
        <v>0</v>
      </c>
      <c r="N3194" s="6">
        <f t="shared" si="739"/>
        <v>4545.5999999999985</v>
      </c>
      <c r="O3194" s="11">
        <f t="shared" si="746"/>
        <v>11427.350000000002</v>
      </c>
      <c r="P3194" s="11">
        <f t="shared" si="740"/>
        <v>0</v>
      </c>
      <c r="Q3194" s="11">
        <f t="shared" si="747"/>
        <v>2167.1999999999998</v>
      </c>
      <c r="R3194" s="11">
        <f t="shared" si="748"/>
        <v>13594.550000000003</v>
      </c>
      <c r="S3194" s="6">
        <f t="shared" si="741"/>
        <v>0</v>
      </c>
      <c r="T3194" s="11">
        <f t="shared" si="742"/>
        <v>0</v>
      </c>
      <c r="U3194" s="11">
        <f t="shared" si="743"/>
        <v>0</v>
      </c>
      <c r="V3194" s="11">
        <f t="shared" si="749"/>
        <v>0</v>
      </c>
      <c r="W3194" s="20"/>
    </row>
    <row r="3195" spans="1:23" x14ac:dyDescent="0.25">
      <c r="A3195">
        <v>2022051309</v>
      </c>
      <c r="B3195">
        <v>6</v>
      </c>
      <c r="C3195" s="8">
        <v>0.58191000000000004</v>
      </c>
      <c r="D3195" s="6">
        <f t="shared" si="735"/>
        <v>46552.800000000003</v>
      </c>
      <c r="E3195" s="62">
        <v>0</v>
      </c>
      <c r="F3195" s="6">
        <f t="shared" si="744"/>
        <v>0</v>
      </c>
      <c r="G3195" s="7">
        <v>0.38790000000000002</v>
      </c>
      <c r="H3195" s="6">
        <f t="shared" si="736"/>
        <v>13576.5</v>
      </c>
      <c r="I3195" s="7">
        <v>0.55405000000000004</v>
      </c>
      <c r="J3195" s="6">
        <f t="shared" si="737"/>
        <v>7756.7000000000007</v>
      </c>
      <c r="K3195" s="20"/>
      <c r="L3195" s="6">
        <f t="shared" si="738"/>
        <v>40000</v>
      </c>
      <c r="M3195" s="11">
        <f t="shared" si="745"/>
        <v>0</v>
      </c>
      <c r="N3195" s="6">
        <f t="shared" si="739"/>
        <v>6552.8000000000029</v>
      </c>
      <c r="O3195" s="11">
        <f t="shared" si="746"/>
        <v>7023.6999999999971</v>
      </c>
      <c r="P3195" s="11">
        <f t="shared" si="740"/>
        <v>0</v>
      </c>
      <c r="Q3195" s="11">
        <f t="shared" si="747"/>
        <v>7756.7000000000007</v>
      </c>
      <c r="R3195" s="11">
        <f t="shared" si="748"/>
        <v>14780.399999999998</v>
      </c>
      <c r="S3195" s="6">
        <f t="shared" si="741"/>
        <v>0</v>
      </c>
      <c r="T3195" s="11">
        <f t="shared" si="742"/>
        <v>0</v>
      </c>
      <c r="U3195" s="11">
        <f t="shared" si="743"/>
        <v>0</v>
      </c>
      <c r="V3195" s="11">
        <f t="shared" si="749"/>
        <v>0</v>
      </c>
      <c r="W3195" s="20"/>
    </row>
    <row r="3196" spans="1:23" x14ac:dyDescent="0.25">
      <c r="A3196">
        <v>2022051310</v>
      </c>
      <c r="B3196">
        <v>6</v>
      </c>
      <c r="C3196" s="8">
        <v>0.61433000000000004</v>
      </c>
      <c r="D3196" s="6">
        <f t="shared" si="735"/>
        <v>49146.400000000001</v>
      </c>
      <c r="E3196" s="62">
        <v>0</v>
      </c>
      <c r="F3196" s="6">
        <f t="shared" si="744"/>
        <v>0</v>
      </c>
      <c r="G3196" s="7">
        <v>0.36165999999999998</v>
      </c>
      <c r="H3196" s="6">
        <f t="shared" si="736"/>
        <v>12658.099999999999</v>
      </c>
      <c r="I3196" s="7">
        <v>0.70867999999999998</v>
      </c>
      <c r="J3196" s="6">
        <f t="shared" si="737"/>
        <v>9921.52</v>
      </c>
      <c r="K3196" s="20"/>
      <c r="L3196" s="6">
        <f t="shared" si="738"/>
        <v>40000</v>
      </c>
      <c r="M3196" s="11">
        <f t="shared" si="745"/>
        <v>0</v>
      </c>
      <c r="N3196" s="6">
        <f t="shared" si="739"/>
        <v>9146.4000000000015</v>
      </c>
      <c r="O3196" s="11">
        <f t="shared" si="746"/>
        <v>3511.6999999999971</v>
      </c>
      <c r="P3196" s="11">
        <f t="shared" si="740"/>
        <v>0</v>
      </c>
      <c r="Q3196" s="11">
        <f t="shared" si="747"/>
        <v>9921.52</v>
      </c>
      <c r="R3196" s="11">
        <f t="shared" si="748"/>
        <v>13433.219999999998</v>
      </c>
      <c r="S3196" s="6">
        <f t="shared" si="741"/>
        <v>0</v>
      </c>
      <c r="T3196" s="11">
        <f t="shared" si="742"/>
        <v>0</v>
      </c>
      <c r="U3196" s="11">
        <f t="shared" si="743"/>
        <v>0</v>
      </c>
      <c r="V3196" s="11">
        <f t="shared" si="749"/>
        <v>0</v>
      </c>
      <c r="W3196" s="20"/>
    </row>
    <row r="3197" spans="1:23" x14ac:dyDescent="0.25">
      <c r="A3197">
        <v>2022051311</v>
      </c>
      <c r="B3197">
        <v>6</v>
      </c>
      <c r="C3197" s="8">
        <v>0.65186999999999995</v>
      </c>
      <c r="D3197" s="6">
        <f t="shared" si="735"/>
        <v>52149.599999999999</v>
      </c>
      <c r="E3197" s="62">
        <v>0</v>
      </c>
      <c r="F3197" s="6">
        <f t="shared" si="744"/>
        <v>0</v>
      </c>
      <c r="G3197" s="7">
        <v>0.27964</v>
      </c>
      <c r="H3197" s="6">
        <f t="shared" si="736"/>
        <v>9787.4</v>
      </c>
      <c r="I3197" s="7">
        <v>0.70311000000000001</v>
      </c>
      <c r="J3197" s="6">
        <f t="shared" si="737"/>
        <v>9843.5400000000009</v>
      </c>
      <c r="K3197" s="20"/>
      <c r="L3197" s="6">
        <f t="shared" si="738"/>
        <v>40000</v>
      </c>
      <c r="M3197" s="11">
        <f t="shared" si="745"/>
        <v>0</v>
      </c>
      <c r="N3197" s="6">
        <f t="shared" si="739"/>
        <v>9787.4</v>
      </c>
      <c r="O3197" s="11">
        <f t="shared" si="746"/>
        <v>0</v>
      </c>
      <c r="P3197" s="11">
        <f t="shared" si="740"/>
        <v>2362.1999999999989</v>
      </c>
      <c r="Q3197" s="11">
        <f t="shared" si="747"/>
        <v>7481.340000000002</v>
      </c>
      <c r="R3197" s="11">
        <f t="shared" si="748"/>
        <v>7481.340000000002</v>
      </c>
      <c r="S3197" s="6">
        <f t="shared" si="741"/>
        <v>0</v>
      </c>
      <c r="T3197" s="11">
        <f t="shared" si="742"/>
        <v>0</v>
      </c>
      <c r="U3197" s="11">
        <f t="shared" si="743"/>
        <v>0</v>
      </c>
      <c r="V3197" s="11">
        <f t="shared" si="749"/>
        <v>0</v>
      </c>
      <c r="W3197" s="20"/>
    </row>
    <row r="3198" spans="1:23" x14ac:dyDescent="0.25">
      <c r="A3198">
        <v>2022051312</v>
      </c>
      <c r="B3198">
        <v>6</v>
      </c>
      <c r="C3198" s="8">
        <v>0.68881999999999999</v>
      </c>
      <c r="D3198" s="6">
        <f t="shared" si="735"/>
        <v>55105.599999999999</v>
      </c>
      <c r="E3198" s="62">
        <v>0</v>
      </c>
      <c r="F3198" s="6">
        <f t="shared" si="744"/>
        <v>0</v>
      </c>
      <c r="G3198" s="7">
        <v>0.21556</v>
      </c>
      <c r="H3198" s="6">
        <f t="shared" si="736"/>
        <v>7544.6</v>
      </c>
      <c r="I3198" s="7">
        <v>0.64866999999999997</v>
      </c>
      <c r="J3198" s="6">
        <f t="shared" si="737"/>
        <v>9081.3799999999992</v>
      </c>
      <c r="K3198" s="20"/>
      <c r="L3198" s="6">
        <f t="shared" si="738"/>
        <v>40000</v>
      </c>
      <c r="M3198" s="11">
        <f t="shared" si="745"/>
        <v>0</v>
      </c>
      <c r="N3198" s="6">
        <f t="shared" si="739"/>
        <v>7544.6</v>
      </c>
      <c r="O3198" s="11">
        <f t="shared" si="746"/>
        <v>0</v>
      </c>
      <c r="P3198" s="11">
        <f t="shared" si="740"/>
        <v>7560.9999999999982</v>
      </c>
      <c r="Q3198" s="11">
        <f t="shared" si="747"/>
        <v>1520.380000000001</v>
      </c>
      <c r="R3198" s="11">
        <f t="shared" si="748"/>
        <v>1520.380000000001</v>
      </c>
      <c r="S3198" s="6">
        <f t="shared" si="741"/>
        <v>0</v>
      </c>
      <c r="T3198" s="11">
        <f t="shared" si="742"/>
        <v>0</v>
      </c>
      <c r="U3198" s="11">
        <f t="shared" si="743"/>
        <v>0</v>
      </c>
      <c r="V3198" s="11">
        <f t="shared" si="749"/>
        <v>0</v>
      </c>
      <c r="W3198" s="20"/>
    </row>
    <row r="3199" spans="1:23" x14ac:dyDescent="0.25">
      <c r="A3199">
        <v>2022051313</v>
      </c>
      <c r="B3199">
        <v>6</v>
      </c>
      <c r="C3199" s="8">
        <v>0.72504000000000002</v>
      </c>
      <c r="D3199" s="6">
        <f t="shared" si="735"/>
        <v>58003.200000000004</v>
      </c>
      <c r="E3199" s="62">
        <v>0</v>
      </c>
      <c r="F3199" s="6">
        <f t="shared" si="744"/>
        <v>0</v>
      </c>
      <c r="G3199" s="7">
        <v>0.16403999999999999</v>
      </c>
      <c r="H3199" s="6">
        <f t="shared" si="736"/>
        <v>5741.4</v>
      </c>
      <c r="I3199" s="7">
        <v>0.72546999999999995</v>
      </c>
      <c r="J3199" s="6">
        <f t="shared" si="737"/>
        <v>10156.58</v>
      </c>
      <c r="K3199" s="20"/>
      <c r="L3199" s="6">
        <f t="shared" si="738"/>
        <v>40000</v>
      </c>
      <c r="M3199" s="11">
        <f t="shared" si="745"/>
        <v>0</v>
      </c>
      <c r="N3199" s="6">
        <f t="shared" si="739"/>
        <v>5741.4</v>
      </c>
      <c r="O3199" s="11">
        <f t="shared" si="746"/>
        <v>0</v>
      </c>
      <c r="P3199" s="11">
        <f t="shared" si="740"/>
        <v>10156.58</v>
      </c>
      <c r="Q3199" s="11">
        <f t="shared" si="747"/>
        <v>0</v>
      </c>
      <c r="R3199" s="11">
        <f t="shared" si="748"/>
        <v>0</v>
      </c>
      <c r="S3199" s="6">
        <f t="shared" si="741"/>
        <v>2105.2200000000048</v>
      </c>
      <c r="T3199" s="11">
        <f t="shared" si="742"/>
        <v>0</v>
      </c>
      <c r="U3199" s="11">
        <f t="shared" si="743"/>
        <v>0</v>
      </c>
      <c r="V3199" s="11">
        <f t="shared" si="749"/>
        <v>2105.2200000000048</v>
      </c>
      <c r="W3199" s="20"/>
    </row>
    <row r="3200" spans="1:23" x14ac:dyDescent="0.25">
      <c r="A3200">
        <v>2022051314</v>
      </c>
      <c r="B3200">
        <v>6</v>
      </c>
      <c r="C3200" s="8">
        <v>0.76149</v>
      </c>
      <c r="D3200" s="6">
        <f t="shared" si="735"/>
        <v>60919.199999999997</v>
      </c>
      <c r="E3200" s="62">
        <v>0</v>
      </c>
      <c r="F3200" s="6">
        <f t="shared" si="744"/>
        <v>0</v>
      </c>
      <c r="G3200" s="7">
        <v>0.13811000000000001</v>
      </c>
      <c r="H3200" s="6">
        <f t="shared" si="736"/>
        <v>4833.8500000000004</v>
      </c>
      <c r="I3200" s="7">
        <v>0.74634999999999996</v>
      </c>
      <c r="J3200" s="6">
        <f t="shared" si="737"/>
        <v>10448.9</v>
      </c>
      <c r="K3200" s="20"/>
      <c r="L3200" s="6">
        <f t="shared" si="738"/>
        <v>40000</v>
      </c>
      <c r="M3200" s="11">
        <f t="shared" si="745"/>
        <v>0</v>
      </c>
      <c r="N3200" s="6">
        <f t="shared" si="739"/>
        <v>4833.8500000000004</v>
      </c>
      <c r="O3200" s="11">
        <f t="shared" si="746"/>
        <v>0</v>
      </c>
      <c r="P3200" s="11">
        <f t="shared" si="740"/>
        <v>10448.9</v>
      </c>
      <c r="Q3200" s="11">
        <f t="shared" si="747"/>
        <v>0</v>
      </c>
      <c r="R3200" s="11">
        <f t="shared" si="748"/>
        <v>0</v>
      </c>
      <c r="S3200" s="6">
        <f t="shared" si="741"/>
        <v>5636.4499999999971</v>
      </c>
      <c r="T3200" s="11">
        <f t="shared" si="742"/>
        <v>0</v>
      </c>
      <c r="U3200" s="11">
        <f t="shared" si="743"/>
        <v>0</v>
      </c>
      <c r="V3200" s="11">
        <f t="shared" si="749"/>
        <v>5636.4499999999971</v>
      </c>
      <c r="W3200" s="20"/>
    </row>
    <row r="3201" spans="1:23" x14ac:dyDescent="0.25">
      <c r="A3201">
        <v>2022051315</v>
      </c>
      <c r="B3201">
        <v>6</v>
      </c>
      <c r="C3201" s="8">
        <v>0.78305000000000002</v>
      </c>
      <c r="D3201" s="6">
        <f t="shared" si="735"/>
        <v>62644</v>
      </c>
      <c r="E3201" s="62">
        <v>0</v>
      </c>
      <c r="F3201" s="6">
        <f t="shared" si="744"/>
        <v>0</v>
      </c>
      <c r="G3201" s="7">
        <v>0.12404999999999999</v>
      </c>
      <c r="H3201" s="6">
        <f t="shared" si="736"/>
        <v>4341.75</v>
      </c>
      <c r="I3201" s="7">
        <v>0.7379</v>
      </c>
      <c r="J3201" s="6">
        <f t="shared" si="737"/>
        <v>10330.6</v>
      </c>
      <c r="K3201" s="20"/>
      <c r="L3201" s="6">
        <f t="shared" si="738"/>
        <v>40000</v>
      </c>
      <c r="M3201" s="11">
        <f t="shared" si="745"/>
        <v>0</v>
      </c>
      <c r="N3201" s="6">
        <f t="shared" si="739"/>
        <v>4341.75</v>
      </c>
      <c r="O3201" s="11">
        <f t="shared" si="746"/>
        <v>0</v>
      </c>
      <c r="P3201" s="11">
        <f t="shared" si="740"/>
        <v>10330.6</v>
      </c>
      <c r="Q3201" s="11">
        <f t="shared" si="747"/>
        <v>0</v>
      </c>
      <c r="R3201" s="11">
        <f t="shared" si="748"/>
        <v>0</v>
      </c>
      <c r="S3201" s="6">
        <f t="shared" si="741"/>
        <v>7971.65</v>
      </c>
      <c r="T3201" s="11">
        <f t="shared" si="742"/>
        <v>0</v>
      </c>
      <c r="U3201" s="11">
        <f t="shared" si="743"/>
        <v>0</v>
      </c>
      <c r="V3201" s="11">
        <f t="shared" si="749"/>
        <v>7971.65</v>
      </c>
      <c r="W3201" s="20"/>
    </row>
    <row r="3202" spans="1:23" x14ac:dyDescent="0.25">
      <c r="A3202">
        <v>2022051316</v>
      </c>
      <c r="B3202">
        <v>6</v>
      </c>
      <c r="C3202" s="8">
        <v>0.80469000000000002</v>
      </c>
      <c r="D3202" s="6">
        <f t="shared" si="735"/>
        <v>64375.200000000004</v>
      </c>
      <c r="E3202" s="62">
        <v>0</v>
      </c>
      <c r="F3202" s="6">
        <f t="shared" si="744"/>
        <v>0</v>
      </c>
      <c r="G3202" s="7">
        <v>0.13572999999999999</v>
      </c>
      <c r="H3202" s="6">
        <f t="shared" si="736"/>
        <v>4750.5499999999993</v>
      </c>
      <c r="I3202" s="7">
        <v>0.73360000000000003</v>
      </c>
      <c r="J3202" s="6">
        <f t="shared" si="737"/>
        <v>10270.4</v>
      </c>
      <c r="K3202" s="20"/>
      <c r="L3202" s="6">
        <f t="shared" si="738"/>
        <v>40000</v>
      </c>
      <c r="M3202" s="11">
        <f t="shared" si="745"/>
        <v>0</v>
      </c>
      <c r="N3202" s="6">
        <f t="shared" si="739"/>
        <v>4750.5499999999993</v>
      </c>
      <c r="O3202" s="11">
        <f t="shared" si="746"/>
        <v>0</v>
      </c>
      <c r="P3202" s="11">
        <f t="shared" si="740"/>
        <v>10270.4</v>
      </c>
      <c r="Q3202" s="11">
        <f t="shared" si="747"/>
        <v>0</v>
      </c>
      <c r="R3202" s="11">
        <f t="shared" si="748"/>
        <v>0</v>
      </c>
      <c r="S3202" s="6">
        <f t="shared" si="741"/>
        <v>9354.2500000000055</v>
      </c>
      <c r="T3202" s="11">
        <f t="shared" si="742"/>
        <v>0</v>
      </c>
      <c r="U3202" s="11">
        <f t="shared" si="743"/>
        <v>0</v>
      </c>
      <c r="V3202" s="11">
        <f t="shared" si="749"/>
        <v>9354.2500000000055</v>
      </c>
      <c r="W3202" s="20"/>
    </row>
    <row r="3203" spans="1:23" x14ac:dyDescent="0.25">
      <c r="A3203">
        <v>2022051317</v>
      </c>
      <c r="B3203">
        <v>6</v>
      </c>
      <c r="C3203" s="8">
        <v>0.81659000000000004</v>
      </c>
      <c r="D3203" s="6">
        <f t="shared" si="735"/>
        <v>65327.200000000004</v>
      </c>
      <c r="E3203" s="62">
        <v>0</v>
      </c>
      <c r="F3203" s="6">
        <f t="shared" si="744"/>
        <v>0</v>
      </c>
      <c r="G3203" s="7">
        <v>0.15714</v>
      </c>
      <c r="H3203" s="6">
        <f t="shared" si="736"/>
        <v>5499.9</v>
      </c>
      <c r="I3203" s="7">
        <v>0.72784000000000004</v>
      </c>
      <c r="J3203" s="6">
        <f t="shared" si="737"/>
        <v>10189.76</v>
      </c>
      <c r="K3203" s="20"/>
      <c r="L3203" s="6">
        <f t="shared" si="738"/>
        <v>40000</v>
      </c>
      <c r="M3203" s="11">
        <f t="shared" si="745"/>
        <v>0</v>
      </c>
      <c r="N3203" s="6">
        <f t="shared" si="739"/>
        <v>5499.9</v>
      </c>
      <c r="O3203" s="11">
        <f t="shared" si="746"/>
        <v>0</v>
      </c>
      <c r="P3203" s="11">
        <f t="shared" si="740"/>
        <v>10189.76</v>
      </c>
      <c r="Q3203" s="11">
        <f t="shared" si="747"/>
        <v>0</v>
      </c>
      <c r="R3203" s="11">
        <f t="shared" si="748"/>
        <v>0</v>
      </c>
      <c r="S3203" s="6">
        <f t="shared" si="741"/>
        <v>9637.5400000000027</v>
      </c>
      <c r="T3203" s="11">
        <f t="shared" si="742"/>
        <v>0</v>
      </c>
      <c r="U3203" s="11">
        <f t="shared" si="743"/>
        <v>0</v>
      </c>
      <c r="V3203" s="11">
        <f t="shared" si="749"/>
        <v>9637.5400000000027</v>
      </c>
      <c r="W3203" s="20"/>
    </row>
    <row r="3204" spans="1:23" x14ac:dyDescent="0.25">
      <c r="A3204">
        <v>2022051318</v>
      </c>
      <c r="B3204">
        <v>6</v>
      </c>
      <c r="C3204" s="8">
        <v>0.81413000000000002</v>
      </c>
      <c r="D3204" s="6">
        <f t="shared" si="735"/>
        <v>65130.400000000001</v>
      </c>
      <c r="E3204" s="62">
        <v>0</v>
      </c>
      <c r="F3204" s="6">
        <f t="shared" si="744"/>
        <v>0</v>
      </c>
      <c r="G3204" s="7">
        <v>0.17562</v>
      </c>
      <c r="H3204" s="6">
        <f t="shared" si="736"/>
        <v>6146.7</v>
      </c>
      <c r="I3204" s="7">
        <v>0.65293999999999996</v>
      </c>
      <c r="J3204" s="6">
        <f t="shared" si="737"/>
        <v>9141.16</v>
      </c>
      <c r="K3204" s="20"/>
      <c r="L3204" s="6">
        <f t="shared" si="738"/>
        <v>40000</v>
      </c>
      <c r="M3204" s="11">
        <f t="shared" si="745"/>
        <v>0</v>
      </c>
      <c r="N3204" s="6">
        <f t="shared" si="739"/>
        <v>6146.7</v>
      </c>
      <c r="O3204" s="11">
        <f t="shared" si="746"/>
        <v>0</v>
      </c>
      <c r="P3204" s="11">
        <f t="shared" si="740"/>
        <v>9141.16</v>
      </c>
      <c r="Q3204" s="11">
        <f t="shared" si="747"/>
        <v>0</v>
      </c>
      <c r="R3204" s="11">
        <f t="shared" si="748"/>
        <v>0</v>
      </c>
      <c r="S3204" s="6">
        <f t="shared" si="741"/>
        <v>9842.5400000000009</v>
      </c>
      <c r="T3204" s="11">
        <f t="shared" si="742"/>
        <v>0</v>
      </c>
      <c r="U3204" s="11">
        <f t="shared" si="743"/>
        <v>0</v>
      </c>
      <c r="V3204" s="11">
        <f t="shared" si="749"/>
        <v>9842.5400000000009</v>
      </c>
      <c r="W3204" s="20"/>
    </row>
    <row r="3205" spans="1:23" x14ac:dyDescent="0.25">
      <c r="A3205">
        <v>2022051319</v>
      </c>
      <c r="B3205">
        <v>6</v>
      </c>
      <c r="C3205" s="8">
        <v>0.79730000000000001</v>
      </c>
      <c r="D3205" s="6">
        <f t="shared" ref="D3205:D3268" si="750">D$18*C3205</f>
        <v>63784</v>
      </c>
      <c r="E3205" s="62">
        <v>0</v>
      </c>
      <c r="F3205" s="6">
        <f t="shared" si="744"/>
        <v>0</v>
      </c>
      <c r="G3205" s="7">
        <v>0.22953999999999999</v>
      </c>
      <c r="H3205" s="6">
        <f t="shared" ref="H3205:H3268" si="751">H$18*G3205</f>
        <v>8033.9</v>
      </c>
      <c r="I3205" s="7">
        <v>0.53419000000000005</v>
      </c>
      <c r="J3205" s="6">
        <f t="shared" ref="J3205:J3268" si="752">I3205*J$18</f>
        <v>7478.6600000000008</v>
      </c>
      <c r="K3205" s="20"/>
      <c r="L3205" s="6">
        <f t="shared" si="738"/>
        <v>40000</v>
      </c>
      <c r="M3205" s="11">
        <f t="shared" si="745"/>
        <v>0</v>
      </c>
      <c r="N3205" s="6">
        <f t="shared" si="739"/>
        <v>8033.9</v>
      </c>
      <c r="O3205" s="11">
        <f t="shared" si="746"/>
        <v>0</v>
      </c>
      <c r="P3205" s="11">
        <f t="shared" si="740"/>
        <v>7478.6600000000008</v>
      </c>
      <c r="Q3205" s="11">
        <f t="shared" si="747"/>
        <v>0</v>
      </c>
      <c r="R3205" s="11">
        <f t="shared" si="748"/>
        <v>0</v>
      </c>
      <c r="S3205" s="6">
        <f t="shared" si="741"/>
        <v>8271.4399999999987</v>
      </c>
      <c r="T3205" s="11">
        <f t="shared" si="742"/>
        <v>0</v>
      </c>
      <c r="U3205" s="11">
        <f t="shared" si="743"/>
        <v>0</v>
      </c>
      <c r="V3205" s="11">
        <f t="shared" si="749"/>
        <v>8271.4399999999987</v>
      </c>
      <c r="W3205" s="20"/>
    </row>
    <row r="3206" spans="1:23" x14ac:dyDescent="0.25">
      <c r="A3206">
        <v>2022051320</v>
      </c>
      <c r="B3206">
        <v>6</v>
      </c>
      <c r="C3206" s="8">
        <v>0.76568000000000003</v>
      </c>
      <c r="D3206" s="6">
        <f t="shared" si="750"/>
        <v>61254.400000000001</v>
      </c>
      <c r="E3206" s="62">
        <v>0</v>
      </c>
      <c r="F3206" s="6">
        <f t="shared" si="744"/>
        <v>0</v>
      </c>
      <c r="G3206" s="7">
        <v>0.29646</v>
      </c>
      <c r="H3206" s="6">
        <f t="shared" si="751"/>
        <v>10376.1</v>
      </c>
      <c r="I3206" s="7">
        <v>0.25795000000000001</v>
      </c>
      <c r="J3206" s="6">
        <f t="shared" si="752"/>
        <v>3611.3</v>
      </c>
      <c r="K3206" s="20"/>
      <c r="L3206" s="6">
        <f t="shared" si="738"/>
        <v>40000</v>
      </c>
      <c r="M3206" s="11">
        <f t="shared" si="745"/>
        <v>0</v>
      </c>
      <c r="N3206" s="6">
        <f t="shared" si="739"/>
        <v>10376.1</v>
      </c>
      <c r="O3206" s="11">
        <f t="shared" si="746"/>
        <v>0</v>
      </c>
      <c r="P3206" s="11">
        <f t="shared" si="740"/>
        <v>3611.3</v>
      </c>
      <c r="Q3206" s="11">
        <f t="shared" si="747"/>
        <v>0</v>
      </c>
      <c r="R3206" s="11">
        <f t="shared" si="748"/>
        <v>0</v>
      </c>
      <c r="S3206" s="6">
        <f t="shared" si="741"/>
        <v>7267.0000000000009</v>
      </c>
      <c r="T3206" s="11">
        <f t="shared" si="742"/>
        <v>0</v>
      </c>
      <c r="U3206" s="11">
        <f t="shared" si="743"/>
        <v>0</v>
      </c>
      <c r="V3206" s="11">
        <f t="shared" si="749"/>
        <v>7267.0000000000009</v>
      </c>
      <c r="W3206" s="20"/>
    </row>
    <row r="3207" spans="1:23" x14ac:dyDescent="0.25">
      <c r="A3207">
        <v>2022051321</v>
      </c>
      <c r="B3207">
        <v>6</v>
      </c>
      <c r="C3207" s="8">
        <v>0.73900999999999994</v>
      </c>
      <c r="D3207" s="6">
        <f t="shared" si="750"/>
        <v>59120.799999999996</v>
      </c>
      <c r="E3207" s="62">
        <v>0</v>
      </c>
      <c r="F3207" s="6">
        <f t="shared" si="744"/>
        <v>0</v>
      </c>
      <c r="G3207" s="7">
        <v>0.32136999999999999</v>
      </c>
      <c r="H3207" s="6">
        <f t="shared" si="751"/>
        <v>11247.949999999999</v>
      </c>
      <c r="I3207" s="7">
        <v>1.7809999999999999E-2</v>
      </c>
      <c r="J3207" s="6">
        <f t="shared" si="752"/>
        <v>249.34</v>
      </c>
      <c r="K3207" s="20"/>
      <c r="L3207" s="6">
        <f t="shared" si="738"/>
        <v>40000</v>
      </c>
      <c r="M3207" s="11">
        <f t="shared" si="745"/>
        <v>0</v>
      </c>
      <c r="N3207" s="6">
        <f t="shared" si="739"/>
        <v>11247.949999999999</v>
      </c>
      <c r="O3207" s="11">
        <f t="shared" si="746"/>
        <v>0</v>
      </c>
      <c r="P3207" s="11">
        <f t="shared" si="740"/>
        <v>249.34</v>
      </c>
      <c r="Q3207" s="11">
        <f t="shared" si="747"/>
        <v>0</v>
      </c>
      <c r="R3207" s="11">
        <f t="shared" si="748"/>
        <v>0</v>
      </c>
      <c r="S3207" s="6">
        <f t="shared" si="741"/>
        <v>7623.5099999999966</v>
      </c>
      <c r="T3207" s="11">
        <f t="shared" si="742"/>
        <v>0</v>
      </c>
      <c r="U3207" s="11">
        <f t="shared" si="743"/>
        <v>0</v>
      </c>
      <c r="V3207" s="11">
        <f t="shared" si="749"/>
        <v>7623.5099999999966</v>
      </c>
      <c r="W3207" s="20"/>
    </row>
    <row r="3208" spans="1:23" x14ac:dyDescent="0.25">
      <c r="A3208">
        <v>2022051322</v>
      </c>
      <c r="B3208">
        <v>6</v>
      </c>
      <c r="C3208" s="8">
        <v>0.71028000000000002</v>
      </c>
      <c r="D3208" s="6">
        <f t="shared" si="750"/>
        <v>56822.400000000001</v>
      </c>
      <c r="E3208" s="62">
        <v>0</v>
      </c>
      <c r="F3208" s="6">
        <f t="shared" si="744"/>
        <v>0</v>
      </c>
      <c r="G3208" s="7">
        <v>0.32629999999999998</v>
      </c>
      <c r="H3208" s="6">
        <f t="shared" si="751"/>
        <v>11420.5</v>
      </c>
      <c r="I3208" s="7">
        <v>0</v>
      </c>
      <c r="J3208" s="6">
        <f t="shared" si="752"/>
        <v>0</v>
      </c>
      <c r="K3208" s="20"/>
      <c r="L3208" s="6">
        <f t="shared" si="738"/>
        <v>40000</v>
      </c>
      <c r="M3208" s="11">
        <f t="shared" si="745"/>
        <v>0</v>
      </c>
      <c r="N3208" s="6">
        <f t="shared" si="739"/>
        <v>11420.5</v>
      </c>
      <c r="O3208" s="11">
        <f t="shared" si="746"/>
        <v>0</v>
      </c>
      <c r="P3208" s="11">
        <f t="shared" si="740"/>
        <v>0</v>
      </c>
      <c r="Q3208" s="11">
        <f t="shared" si="747"/>
        <v>0</v>
      </c>
      <c r="R3208" s="11">
        <f t="shared" si="748"/>
        <v>0</v>
      </c>
      <c r="S3208" s="6">
        <f t="shared" si="741"/>
        <v>5401.9000000000015</v>
      </c>
      <c r="T3208" s="11">
        <f t="shared" si="742"/>
        <v>0</v>
      </c>
      <c r="U3208" s="11">
        <f t="shared" si="743"/>
        <v>0</v>
      </c>
      <c r="V3208" s="11">
        <f t="shared" si="749"/>
        <v>5401.9000000000015</v>
      </c>
      <c r="W3208" s="20"/>
    </row>
    <row r="3209" spans="1:23" x14ac:dyDescent="0.25">
      <c r="A3209">
        <v>2022051323</v>
      </c>
      <c r="B3209">
        <v>6</v>
      </c>
      <c r="C3209" s="8">
        <v>0.67174999999999996</v>
      </c>
      <c r="D3209" s="6">
        <f t="shared" si="750"/>
        <v>53740</v>
      </c>
      <c r="E3209" s="62">
        <v>0</v>
      </c>
      <c r="F3209" s="6">
        <f t="shared" si="744"/>
        <v>0</v>
      </c>
      <c r="G3209" s="7">
        <v>0.40728999999999999</v>
      </c>
      <c r="H3209" s="6">
        <f t="shared" si="751"/>
        <v>14255.15</v>
      </c>
      <c r="I3209" s="7">
        <v>0</v>
      </c>
      <c r="J3209" s="6">
        <f t="shared" si="752"/>
        <v>0</v>
      </c>
      <c r="K3209" s="20"/>
      <c r="L3209" s="6">
        <f t="shared" si="738"/>
        <v>40000</v>
      </c>
      <c r="M3209" s="11">
        <f t="shared" si="745"/>
        <v>0</v>
      </c>
      <c r="N3209" s="6">
        <f t="shared" si="739"/>
        <v>13740</v>
      </c>
      <c r="O3209" s="11">
        <f t="shared" si="746"/>
        <v>515.14999999999964</v>
      </c>
      <c r="P3209" s="11">
        <f t="shared" si="740"/>
        <v>0</v>
      </c>
      <c r="Q3209" s="11">
        <f t="shared" si="747"/>
        <v>0</v>
      </c>
      <c r="R3209" s="11">
        <f t="shared" si="748"/>
        <v>515.14999999999964</v>
      </c>
      <c r="S3209" s="6">
        <f t="shared" si="741"/>
        <v>0</v>
      </c>
      <c r="T3209" s="11">
        <f t="shared" si="742"/>
        <v>0</v>
      </c>
      <c r="U3209" s="11">
        <f t="shared" si="743"/>
        <v>0</v>
      </c>
      <c r="V3209" s="11">
        <f t="shared" si="749"/>
        <v>0</v>
      </c>
      <c r="W3209" s="20"/>
    </row>
    <row r="3210" spans="1:23" x14ac:dyDescent="0.25">
      <c r="A3210">
        <v>2022051324</v>
      </c>
      <c r="B3210">
        <v>6</v>
      </c>
      <c r="C3210" s="8">
        <v>0.62819999999999998</v>
      </c>
      <c r="D3210" s="6">
        <f t="shared" si="750"/>
        <v>50256</v>
      </c>
      <c r="E3210" s="62">
        <v>0</v>
      </c>
      <c r="F3210" s="6">
        <f t="shared" si="744"/>
        <v>0</v>
      </c>
      <c r="G3210" s="7">
        <v>0.45445999999999998</v>
      </c>
      <c r="H3210" s="6">
        <f t="shared" si="751"/>
        <v>15906.099999999999</v>
      </c>
      <c r="I3210" s="7">
        <v>0</v>
      </c>
      <c r="J3210" s="6">
        <f t="shared" si="752"/>
        <v>0</v>
      </c>
      <c r="K3210" s="20"/>
      <c r="L3210" s="6">
        <f t="shared" si="738"/>
        <v>40000</v>
      </c>
      <c r="M3210" s="11">
        <f t="shared" si="745"/>
        <v>0</v>
      </c>
      <c r="N3210" s="6">
        <f t="shared" si="739"/>
        <v>10256</v>
      </c>
      <c r="O3210" s="11">
        <f t="shared" si="746"/>
        <v>5650.0999999999985</v>
      </c>
      <c r="P3210" s="11">
        <f t="shared" si="740"/>
        <v>0</v>
      </c>
      <c r="Q3210" s="11">
        <f t="shared" si="747"/>
        <v>0</v>
      </c>
      <c r="R3210" s="11">
        <f t="shared" si="748"/>
        <v>5650.0999999999985</v>
      </c>
      <c r="S3210" s="6">
        <f t="shared" si="741"/>
        <v>0</v>
      </c>
      <c r="T3210" s="11">
        <f t="shared" si="742"/>
        <v>0</v>
      </c>
      <c r="U3210" s="11">
        <f t="shared" si="743"/>
        <v>0</v>
      </c>
      <c r="V3210" s="11">
        <f t="shared" si="749"/>
        <v>0</v>
      </c>
      <c r="W3210" s="20"/>
    </row>
    <row r="3211" spans="1:23" x14ac:dyDescent="0.25">
      <c r="A3211">
        <v>2022051401</v>
      </c>
      <c r="B3211">
        <v>7</v>
      </c>
      <c r="C3211" s="8">
        <v>0.58914</v>
      </c>
      <c r="D3211" s="6">
        <f t="shared" si="750"/>
        <v>47131.199999999997</v>
      </c>
      <c r="E3211" s="62">
        <v>0</v>
      </c>
      <c r="F3211" s="6">
        <f t="shared" si="744"/>
        <v>0</v>
      </c>
      <c r="G3211" s="7">
        <v>0.44522</v>
      </c>
      <c r="H3211" s="6">
        <f t="shared" si="751"/>
        <v>15582.7</v>
      </c>
      <c r="I3211" s="7">
        <v>0</v>
      </c>
      <c r="J3211" s="6">
        <f t="shared" si="752"/>
        <v>0</v>
      </c>
      <c r="K3211" s="20"/>
      <c r="L3211" s="6">
        <f t="shared" si="738"/>
        <v>40000</v>
      </c>
      <c r="M3211" s="11">
        <f t="shared" si="745"/>
        <v>0</v>
      </c>
      <c r="N3211" s="6">
        <f t="shared" si="739"/>
        <v>7131.1999999999971</v>
      </c>
      <c r="O3211" s="11">
        <f t="shared" si="746"/>
        <v>8451.5000000000036</v>
      </c>
      <c r="P3211" s="11">
        <f t="shared" si="740"/>
        <v>0</v>
      </c>
      <c r="Q3211" s="11">
        <f t="shared" si="747"/>
        <v>0</v>
      </c>
      <c r="R3211" s="11">
        <f t="shared" si="748"/>
        <v>8451.5000000000036</v>
      </c>
      <c r="S3211" s="6">
        <f t="shared" si="741"/>
        <v>0</v>
      </c>
      <c r="T3211" s="11">
        <f t="shared" si="742"/>
        <v>0</v>
      </c>
      <c r="U3211" s="11">
        <f t="shared" si="743"/>
        <v>0</v>
      </c>
      <c r="V3211" s="11">
        <f t="shared" si="749"/>
        <v>0</v>
      </c>
      <c r="W3211" s="20"/>
    </row>
    <row r="3212" spans="1:23" x14ac:dyDescent="0.25">
      <c r="A3212">
        <v>2022051402</v>
      </c>
      <c r="B3212">
        <v>7</v>
      </c>
      <c r="C3212" s="8">
        <v>0.55596000000000001</v>
      </c>
      <c r="D3212" s="6">
        <f t="shared" si="750"/>
        <v>44476.800000000003</v>
      </c>
      <c r="E3212" s="62">
        <v>0</v>
      </c>
      <c r="F3212" s="6">
        <f t="shared" si="744"/>
        <v>0</v>
      </c>
      <c r="G3212" s="7">
        <v>0.46895999999999999</v>
      </c>
      <c r="H3212" s="6">
        <f t="shared" si="751"/>
        <v>16413.599999999999</v>
      </c>
      <c r="I3212" s="7">
        <v>0</v>
      </c>
      <c r="J3212" s="6">
        <f t="shared" si="752"/>
        <v>0</v>
      </c>
      <c r="K3212" s="20"/>
      <c r="L3212" s="6">
        <f t="shared" si="738"/>
        <v>40000</v>
      </c>
      <c r="M3212" s="11">
        <f t="shared" si="745"/>
        <v>0</v>
      </c>
      <c r="N3212" s="6">
        <f t="shared" si="739"/>
        <v>4476.8000000000029</v>
      </c>
      <c r="O3212" s="11">
        <f t="shared" si="746"/>
        <v>11936.799999999996</v>
      </c>
      <c r="P3212" s="11">
        <f t="shared" si="740"/>
        <v>0</v>
      </c>
      <c r="Q3212" s="11">
        <f t="shared" si="747"/>
        <v>0</v>
      </c>
      <c r="R3212" s="11">
        <f t="shared" si="748"/>
        <v>11936.799999999996</v>
      </c>
      <c r="S3212" s="6">
        <f t="shared" si="741"/>
        <v>0</v>
      </c>
      <c r="T3212" s="11">
        <f t="shared" si="742"/>
        <v>0</v>
      </c>
      <c r="U3212" s="11">
        <f t="shared" si="743"/>
        <v>0</v>
      </c>
      <c r="V3212" s="11">
        <f t="shared" si="749"/>
        <v>0</v>
      </c>
      <c r="W3212" s="20"/>
    </row>
    <row r="3213" spans="1:23" x14ac:dyDescent="0.25">
      <c r="A3213">
        <v>2022051403</v>
      </c>
      <c r="B3213">
        <v>7</v>
      </c>
      <c r="C3213" s="8">
        <v>0.53069999999999995</v>
      </c>
      <c r="D3213" s="6">
        <f t="shared" si="750"/>
        <v>42455.999999999993</v>
      </c>
      <c r="E3213" s="62">
        <v>0</v>
      </c>
      <c r="F3213" s="6">
        <f t="shared" si="744"/>
        <v>0</v>
      </c>
      <c r="G3213" s="7">
        <v>0.4793</v>
      </c>
      <c r="H3213" s="6">
        <f t="shared" si="751"/>
        <v>16775.5</v>
      </c>
      <c r="I3213" s="7">
        <v>0</v>
      </c>
      <c r="J3213" s="6">
        <f t="shared" si="752"/>
        <v>0</v>
      </c>
      <c r="K3213" s="20"/>
      <c r="L3213" s="6">
        <f t="shared" si="738"/>
        <v>40000</v>
      </c>
      <c r="M3213" s="11">
        <f t="shared" si="745"/>
        <v>0</v>
      </c>
      <c r="N3213" s="6">
        <f t="shared" si="739"/>
        <v>2455.9999999999927</v>
      </c>
      <c r="O3213" s="11">
        <f t="shared" si="746"/>
        <v>14319.500000000007</v>
      </c>
      <c r="P3213" s="11">
        <f t="shared" si="740"/>
        <v>0</v>
      </c>
      <c r="Q3213" s="11">
        <f t="shared" si="747"/>
        <v>0</v>
      </c>
      <c r="R3213" s="11">
        <f t="shared" si="748"/>
        <v>14319.500000000007</v>
      </c>
      <c r="S3213" s="6">
        <f t="shared" si="741"/>
        <v>0</v>
      </c>
      <c r="T3213" s="11">
        <f t="shared" si="742"/>
        <v>0</v>
      </c>
      <c r="U3213" s="11">
        <f t="shared" si="743"/>
        <v>0</v>
      </c>
      <c r="V3213" s="11">
        <f t="shared" si="749"/>
        <v>0</v>
      </c>
      <c r="W3213" s="20"/>
    </row>
    <row r="3214" spans="1:23" x14ac:dyDescent="0.25">
      <c r="A3214">
        <v>2022051404</v>
      </c>
      <c r="B3214">
        <v>7</v>
      </c>
      <c r="C3214" s="8">
        <v>0.50880000000000003</v>
      </c>
      <c r="D3214" s="6">
        <f t="shared" si="750"/>
        <v>40704</v>
      </c>
      <c r="E3214" s="62">
        <v>0</v>
      </c>
      <c r="F3214" s="6">
        <f t="shared" si="744"/>
        <v>0</v>
      </c>
      <c r="G3214" s="7">
        <v>0.45334000000000002</v>
      </c>
      <c r="H3214" s="6">
        <f t="shared" si="751"/>
        <v>15866.900000000001</v>
      </c>
      <c r="I3214" s="7">
        <v>0</v>
      </c>
      <c r="J3214" s="6">
        <f t="shared" si="752"/>
        <v>0</v>
      </c>
      <c r="K3214" s="20"/>
      <c r="L3214" s="6">
        <f t="shared" si="738"/>
        <v>40000</v>
      </c>
      <c r="M3214" s="11">
        <f t="shared" si="745"/>
        <v>0</v>
      </c>
      <c r="N3214" s="6">
        <f t="shared" si="739"/>
        <v>704</v>
      </c>
      <c r="O3214" s="11">
        <f t="shared" si="746"/>
        <v>15162.900000000001</v>
      </c>
      <c r="P3214" s="11">
        <f t="shared" si="740"/>
        <v>0</v>
      </c>
      <c r="Q3214" s="11">
        <f t="shared" si="747"/>
        <v>0</v>
      </c>
      <c r="R3214" s="11">
        <f t="shared" si="748"/>
        <v>15162.900000000001</v>
      </c>
      <c r="S3214" s="6">
        <f t="shared" si="741"/>
        <v>0</v>
      </c>
      <c r="T3214" s="11">
        <f t="shared" si="742"/>
        <v>0</v>
      </c>
      <c r="U3214" s="11">
        <f t="shared" si="743"/>
        <v>0</v>
      </c>
      <c r="V3214" s="11">
        <f t="shared" si="749"/>
        <v>0</v>
      </c>
      <c r="W3214" s="20"/>
    </row>
    <row r="3215" spans="1:23" x14ac:dyDescent="0.25">
      <c r="A3215">
        <v>2022051405</v>
      </c>
      <c r="B3215">
        <v>7</v>
      </c>
      <c r="C3215" s="8">
        <v>0.49630000000000002</v>
      </c>
      <c r="D3215" s="6">
        <f t="shared" si="750"/>
        <v>39704</v>
      </c>
      <c r="E3215" s="62">
        <v>0</v>
      </c>
      <c r="F3215" s="6">
        <f t="shared" si="744"/>
        <v>0</v>
      </c>
      <c r="G3215" s="7">
        <v>0.41915999999999998</v>
      </c>
      <c r="H3215" s="6">
        <f t="shared" si="751"/>
        <v>14670.599999999999</v>
      </c>
      <c r="I3215" s="7">
        <v>0</v>
      </c>
      <c r="J3215" s="6">
        <f t="shared" si="752"/>
        <v>0</v>
      </c>
      <c r="K3215" s="20"/>
      <c r="L3215" s="6">
        <f t="shared" si="738"/>
        <v>39704</v>
      </c>
      <c r="M3215" s="11">
        <f t="shared" si="745"/>
        <v>296</v>
      </c>
      <c r="N3215" s="6">
        <f t="shared" si="739"/>
        <v>0</v>
      </c>
      <c r="O3215" s="11">
        <f t="shared" si="746"/>
        <v>14670.599999999999</v>
      </c>
      <c r="P3215" s="11">
        <f t="shared" si="740"/>
        <v>0</v>
      </c>
      <c r="Q3215" s="11">
        <f t="shared" si="747"/>
        <v>0</v>
      </c>
      <c r="R3215" s="11">
        <f t="shared" si="748"/>
        <v>14966.599999999999</v>
      </c>
      <c r="S3215" s="6">
        <f t="shared" si="741"/>
        <v>0</v>
      </c>
      <c r="T3215" s="11">
        <f t="shared" si="742"/>
        <v>0</v>
      </c>
      <c r="U3215" s="11">
        <f t="shared" si="743"/>
        <v>0</v>
      </c>
      <c r="V3215" s="11">
        <f t="shared" si="749"/>
        <v>0</v>
      </c>
      <c r="W3215" s="20"/>
    </row>
    <row r="3216" spans="1:23" x14ac:dyDescent="0.25">
      <c r="A3216">
        <v>2022051406</v>
      </c>
      <c r="B3216">
        <v>7</v>
      </c>
      <c r="C3216" s="8">
        <v>0.49331000000000003</v>
      </c>
      <c r="D3216" s="6">
        <f t="shared" si="750"/>
        <v>39464.800000000003</v>
      </c>
      <c r="E3216" s="62">
        <v>0</v>
      </c>
      <c r="F3216" s="6">
        <f t="shared" si="744"/>
        <v>0</v>
      </c>
      <c r="G3216" s="7">
        <v>0.36225000000000002</v>
      </c>
      <c r="H3216" s="6">
        <f t="shared" si="751"/>
        <v>12678.75</v>
      </c>
      <c r="I3216" s="7">
        <v>0</v>
      </c>
      <c r="J3216" s="6">
        <f t="shared" si="752"/>
        <v>0</v>
      </c>
      <c r="K3216" s="20"/>
      <c r="L3216" s="6">
        <f t="shared" si="738"/>
        <v>39464.800000000003</v>
      </c>
      <c r="M3216" s="11">
        <f t="shared" si="745"/>
        <v>535.19999999999709</v>
      </c>
      <c r="N3216" s="6">
        <f t="shared" si="739"/>
        <v>0</v>
      </c>
      <c r="O3216" s="11">
        <f t="shared" si="746"/>
        <v>12678.75</v>
      </c>
      <c r="P3216" s="11">
        <f t="shared" si="740"/>
        <v>0</v>
      </c>
      <c r="Q3216" s="11">
        <f t="shared" si="747"/>
        <v>0</v>
      </c>
      <c r="R3216" s="11">
        <f t="shared" si="748"/>
        <v>13213.949999999997</v>
      </c>
      <c r="S3216" s="6">
        <f t="shared" si="741"/>
        <v>0</v>
      </c>
      <c r="T3216" s="11">
        <f t="shared" si="742"/>
        <v>0</v>
      </c>
      <c r="U3216" s="11">
        <f t="shared" si="743"/>
        <v>0</v>
      </c>
      <c r="V3216" s="11">
        <f t="shared" si="749"/>
        <v>0</v>
      </c>
      <c r="W3216" s="20"/>
    </row>
    <row r="3217" spans="1:23" x14ac:dyDescent="0.25">
      <c r="A3217">
        <v>2022051407</v>
      </c>
      <c r="B3217">
        <v>7</v>
      </c>
      <c r="C3217" s="8">
        <v>0.49630000000000002</v>
      </c>
      <c r="D3217" s="6">
        <f t="shared" si="750"/>
        <v>39704</v>
      </c>
      <c r="E3217" s="62">
        <v>0</v>
      </c>
      <c r="F3217" s="6">
        <f t="shared" si="744"/>
        <v>0</v>
      </c>
      <c r="G3217" s="7">
        <v>0.30587999999999999</v>
      </c>
      <c r="H3217" s="6">
        <f t="shared" si="751"/>
        <v>10705.8</v>
      </c>
      <c r="I3217" s="7">
        <v>1.83E-3</v>
      </c>
      <c r="J3217" s="6">
        <f t="shared" si="752"/>
        <v>25.62</v>
      </c>
      <c r="K3217" s="20"/>
      <c r="L3217" s="6">
        <f t="shared" si="738"/>
        <v>39704</v>
      </c>
      <c r="M3217" s="11">
        <f t="shared" si="745"/>
        <v>296</v>
      </c>
      <c r="N3217" s="6">
        <f t="shared" si="739"/>
        <v>0</v>
      </c>
      <c r="O3217" s="11">
        <f t="shared" si="746"/>
        <v>10705.8</v>
      </c>
      <c r="P3217" s="11">
        <f t="shared" si="740"/>
        <v>0</v>
      </c>
      <c r="Q3217" s="11">
        <f t="shared" si="747"/>
        <v>25.62</v>
      </c>
      <c r="R3217" s="11">
        <f t="shared" si="748"/>
        <v>11027.42</v>
      </c>
      <c r="S3217" s="6">
        <f t="shared" si="741"/>
        <v>0</v>
      </c>
      <c r="T3217" s="11">
        <f t="shared" si="742"/>
        <v>0</v>
      </c>
      <c r="U3217" s="11">
        <f t="shared" si="743"/>
        <v>0</v>
      </c>
      <c r="V3217" s="11">
        <f t="shared" si="749"/>
        <v>0</v>
      </c>
      <c r="W3217" s="20"/>
    </row>
    <row r="3218" spans="1:23" x14ac:dyDescent="0.25">
      <c r="A3218">
        <v>2022051408</v>
      </c>
      <c r="B3218">
        <v>7</v>
      </c>
      <c r="C3218" s="8">
        <v>0.51043000000000005</v>
      </c>
      <c r="D3218" s="6">
        <f t="shared" si="750"/>
        <v>40834.400000000001</v>
      </c>
      <c r="E3218" s="62">
        <v>0</v>
      </c>
      <c r="F3218" s="6">
        <f t="shared" si="744"/>
        <v>0</v>
      </c>
      <c r="G3218" s="7">
        <v>0.27489000000000002</v>
      </c>
      <c r="H3218" s="6">
        <f t="shared" si="751"/>
        <v>9621.1500000000015</v>
      </c>
      <c r="I3218" s="7">
        <v>0.1396</v>
      </c>
      <c r="J3218" s="6">
        <f t="shared" si="752"/>
        <v>1954.4</v>
      </c>
      <c r="K3218" s="20"/>
      <c r="L3218" s="6">
        <f t="shared" si="738"/>
        <v>40000</v>
      </c>
      <c r="M3218" s="11">
        <f t="shared" si="745"/>
        <v>0</v>
      </c>
      <c r="N3218" s="6">
        <f t="shared" si="739"/>
        <v>834.40000000000146</v>
      </c>
      <c r="O3218" s="11">
        <f t="shared" si="746"/>
        <v>8786.75</v>
      </c>
      <c r="P3218" s="11">
        <f t="shared" si="740"/>
        <v>0</v>
      </c>
      <c r="Q3218" s="11">
        <f t="shared" si="747"/>
        <v>1954.4</v>
      </c>
      <c r="R3218" s="11">
        <f t="shared" si="748"/>
        <v>10741.15</v>
      </c>
      <c r="S3218" s="6">
        <f t="shared" si="741"/>
        <v>0</v>
      </c>
      <c r="T3218" s="11">
        <f t="shared" si="742"/>
        <v>0</v>
      </c>
      <c r="U3218" s="11">
        <f t="shared" si="743"/>
        <v>0</v>
      </c>
      <c r="V3218" s="11">
        <f t="shared" si="749"/>
        <v>0</v>
      </c>
      <c r="W3218" s="20"/>
    </row>
    <row r="3219" spans="1:23" x14ac:dyDescent="0.25">
      <c r="A3219">
        <v>2022051409</v>
      </c>
      <c r="B3219">
        <v>7</v>
      </c>
      <c r="C3219" s="8">
        <v>0.54652000000000001</v>
      </c>
      <c r="D3219" s="6">
        <f t="shared" si="750"/>
        <v>43721.599999999999</v>
      </c>
      <c r="E3219" s="62">
        <v>0</v>
      </c>
      <c r="F3219" s="6">
        <f t="shared" si="744"/>
        <v>0</v>
      </c>
      <c r="G3219" s="7">
        <v>0.24457999999999999</v>
      </c>
      <c r="H3219" s="6">
        <f t="shared" si="751"/>
        <v>8560.2999999999993</v>
      </c>
      <c r="I3219" s="7">
        <v>0.55520999999999998</v>
      </c>
      <c r="J3219" s="6">
        <f t="shared" si="752"/>
        <v>7772.94</v>
      </c>
      <c r="K3219" s="20"/>
      <c r="L3219" s="6">
        <f t="shared" si="738"/>
        <v>40000</v>
      </c>
      <c r="M3219" s="11">
        <f t="shared" si="745"/>
        <v>0</v>
      </c>
      <c r="N3219" s="6">
        <f t="shared" si="739"/>
        <v>3721.5999999999985</v>
      </c>
      <c r="O3219" s="11">
        <f t="shared" si="746"/>
        <v>4838.7000000000007</v>
      </c>
      <c r="P3219" s="11">
        <f t="shared" si="740"/>
        <v>0</v>
      </c>
      <c r="Q3219" s="11">
        <f t="shared" si="747"/>
        <v>7772.94</v>
      </c>
      <c r="R3219" s="11">
        <f t="shared" si="748"/>
        <v>12611.64</v>
      </c>
      <c r="S3219" s="6">
        <f t="shared" si="741"/>
        <v>0</v>
      </c>
      <c r="T3219" s="11">
        <f t="shared" si="742"/>
        <v>0</v>
      </c>
      <c r="U3219" s="11">
        <f t="shared" si="743"/>
        <v>0</v>
      </c>
      <c r="V3219" s="11">
        <f t="shared" si="749"/>
        <v>0</v>
      </c>
      <c r="W3219" s="20"/>
    </row>
    <row r="3220" spans="1:23" x14ac:dyDescent="0.25">
      <c r="A3220">
        <v>2022051410</v>
      </c>
      <c r="B3220">
        <v>7</v>
      </c>
      <c r="C3220" s="8">
        <v>0.59411999999999998</v>
      </c>
      <c r="D3220" s="6">
        <f t="shared" si="750"/>
        <v>47529.599999999999</v>
      </c>
      <c r="E3220" s="62">
        <v>0</v>
      </c>
      <c r="F3220" s="6">
        <f t="shared" si="744"/>
        <v>0</v>
      </c>
      <c r="G3220" s="7">
        <v>0.29594999999999999</v>
      </c>
      <c r="H3220" s="6">
        <f t="shared" si="751"/>
        <v>10358.25</v>
      </c>
      <c r="I3220" s="7">
        <v>0.72533999999999998</v>
      </c>
      <c r="J3220" s="6">
        <f t="shared" si="752"/>
        <v>10154.76</v>
      </c>
      <c r="K3220" s="20"/>
      <c r="L3220" s="6">
        <f t="shared" ref="L3220:L3283" si="753">IF(D3220-F3220&gt;C$17,C$17,D3220-F3220)</f>
        <v>40000</v>
      </c>
      <c r="M3220" s="11">
        <f t="shared" si="745"/>
        <v>0</v>
      </c>
      <c r="N3220" s="6">
        <f t="shared" ref="N3220:N3283" si="754">IF(D3220-F3220-L3220&gt;H3220,H3220,D3220-F3220-L3220)</f>
        <v>7529.5999999999985</v>
      </c>
      <c r="O3220" s="11">
        <f t="shared" si="746"/>
        <v>2828.6500000000015</v>
      </c>
      <c r="P3220" s="11">
        <f t="shared" ref="P3220:P3283" si="755">IF(D3220-F3220-L3220-N3220&gt;J3220,J3220,D3220-F3220-L3220-N3220)</f>
        <v>0</v>
      </c>
      <c r="Q3220" s="11">
        <f t="shared" si="747"/>
        <v>10154.76</v>
      </c>
      <c r="R3220" s="11">
        <f t="shared" si="748"/>
        <v>12983.410000000002</v>
      </c>
      <c r="S3220" s="6">
        <f t="shared" ref="S3220:S3283" si="756">D3220-F3220-L3220-N3220-P3220</f>
        <v>0</v>
      </c>
      <c r="T3220" s="11">
        <f t="shared" ref="T3220:T3283" si="757">IF(T3219-AD$23+AD$24*R3220-S3220&gt;T$19,T$19,IF(T3219-AD$23+AD$24*R3220-S3220&lt;0,0,T3219-AD$23+AD$24*R3220-S3220))</f>
        <v>0</v>
      </c>
      <c r="U3220" s="11">
        <f t="shared" ref="U3220:U3283" si="758">IF(T3219-AD$23-T3220&gt;0,T3219-AD$23-T3220,0)</f>
        <v>0</v>
      </c>
      <c r="V3220" s="11">
        <f t="shared" si="749"/>
        <v>0</v>
      </c>
      <c r="W3220" s="20"/>
    </row>
    <row r="3221" spans="1:23" x14ac:dyDescent="0.25">
      <c r="A3221">
        <v>2022051411</v>
      </c>
      <c r="B3221">
        <v>7</v>
      </c>
      <c r="C3221" s="8">
        <v>0.63583999999999996</v>
      </c>
      <c r="D3221" s="6">
        <f t="shared" si="750"/>
        <v>50867.199999999997</v>
      </c>
      <c r="E3221" s="62">
        <v>0</v>
      </c>
      <c r="F3221" s="6">
        <f t="shared" ref="F3221:F3284" si="759">F$18*E3221</f>
        <v>0</v>
      </c>
      <c r="G3221" s="7">
        <v>0.2666</v>
      </c>
      <c r="H3221" s="6">
        <f t="shared" si="751"/>
        <v>9331</v>
      </c>
      <c r="I3221" s="7">
        <v>0.77634999999999998</v>
      </c>
      <c r="J3221" s="6">
        <f t="shared" si="752"/>
        <v>10868.9</v>
      </c>
      <c r="K3221" s="20"/>
      <c r="L3221" s="6">
        <f t="shared" si="753"/>
        <v>40000</v>
      </c>
      <c r="M3221" s="11">
        <f t="shared" ref="M3221:M3284" si="760">C$17-L3221</f>
        <v>0</v>
      </c>
      <c r="N3221" s="6">
        <f t="shared" si="754"/>
        <v>9331</v>
      </c>
      <c r="O3221" s="11">
        <f t="shared" ref="O3221:O3284" si="761">H3221-N3221</f>
        <v>0</v>
      </c>
      <c r="P3221" s="11">
        <f t="shared" si="755"/>
        <v>1536.1999999999971</v>
      </c>
      <c r="Q3221" s="11">
        <f t="shared" ref="Q3221:Q3284" si="762">J3221-P3221</f>
        <v>9332.7000000000025</v>
      </c>
      <c r="R3221" s="11">
        <f t="shared" ref="R3221:R3284" si="763">M3221+O3221+Q3221</f>
        <v>9332.7000000000025</v>
      </c>
      <c r="S3221" s="6">
        <f t="shared" si="756"/>
        <v>0</v>
      </c>
      <c r="T3221" s="11">
        <f t="shared" si="757"/>
        <v>0</v>
      </c>
      <c r="U3221" s="11">
        <f t="shared" si="758"/>
        <v>0</v>
      </c>
      <c r="V3221" s="11">
        <f t="shared" ref="V3221:V3284" si="764">D3221-F3221-L3221-N3221-P3221-U3221</f>
        <v>0</v>
      </c>
      <c r="W3221" s="20"/>
    </row>
    <row r="3222" spans="1:23" x14ac:dyDescent="0.25">
      <c r="A3222">
        <v>2022051412</v>
      </c>
      <c r="B3222">
        <v>7</v>
      </c>
      <c r="C3222" s="8">
        <v>0.67715000000000003</v>
      </c>
      <c r="D3222" s="6">
        <f t="shared" si="750"/>
        <v>54172</v>
      </c>
      <c r="E3222" s="62">
        <v>0</v>
      </c>
      <c r="F3222" s="6">
        <f t="shared" si="759"/>
        <v>0</v>
      </c>
      <c r="G3222" s="7">
        <v>0.18178</v>
      </c>
      <c r="H3222" s="6">
        <f t="shared" si="751"/>
        <v>6362.3</v>
      </c>
      <c r="I3222" s="7">
        <v>0.80042000000000002</v>
      </c>
      <c r="J3222" s="6">
        <f t="shared" si="752"/>
        <v>11205.880000000001</v>
      </c>
      <c r="K3222" s="20"/>
      <c r="L3222" s="6">
        <f t="shared" si="753"/>
        <v>40000</v>
      </c>
      <c r="M3222" s="11">
        <f t="shared" si="760"/>
        <v>0</v>
      </c>
      <c r="N3222" s="6">
        <f t="shared" si="754"/>
        <v>6362.3</v>
      </c>
      <c r="O3222" s="11">
        <f t="shared" si="761"/>
        <v>0</v>
      </c>
      <c r="P3222" s="11">
        <f t="shared" si="755"/>
        <v>7809.7</v>
      </c>
      <c r="Q3222" s="11">
        <f t="shared" si="762"/>
        <v>3396.1800000000012</v>
      </c>
      <c r="R3222" s="11">
        <f t="shared" si="763"/>
        <v>3396.1800000000012</v>
      </c>
      <c r="S3222" s="6">
        <f t="shared" si="756"/>
        <v>0</v>
      </c>
      <c r="T3222" s="11">
        <f t="shared" si="757"/>
        <v>0</v>
      </c>
      <c r="U3222" s="11">
        <f t="shared" si="758"/>
        <v>0</v>
      </c>
      <c r="V3222" s="11">
        <f t="shared" si="764"/>
        <v>0</v>
      </c>
      <c r="W3222" s="20"/>
    </row>
    <row r="3223" spans="1:23" x14ac:dyDescent="0.25">
      <c r="A3223">
        <v>2022051413</v>
      </c>
      <c r="B3223">
        <v>7</v>
      </c>
      <c r="C3223" s="8">
        <v>0.71748000000000001</v>
      </c>
      <c r="D3223" s="6">
        <f t="shared" si="750"/>
        <v>57398.400000000001</v>
      </c>
      <c r="E3223" s="62">
        <v>0</v>
      </c>
      <c r="F3223" s="6">
        <f t="shared" si="759"/>
        <v>0</v>
      </c>
      <c r="G3223" s="7">
        <v>0.114</v>
      </c>
      <c r="H3223" s="6">
        <f t="shared" si="751"/>
        <v>3990</v>
      </c>
      <c r="I3223" s="7">
        <v>0.79339999999999999</v>
      </c>
      <c r="J3223" s="6">
        <f t="shared" si="752"/>
        <v>11107.6</v>
      </c>
      <c r="K3223" s="20"/>
      <c r="L3223" s="6">
        <f t="shared" si="753"/>
        <v>40000</v>
      </c>
      <c r="M3223" s="11">
        <f t="shared" si="760"/>
        <v>0</v>
      </c>
      <c r="N3223" s="6">
        <f t="shared" si="754"/>
        <v>3990</v>
      </c>
      <c r="O3223" s="11">
        <f t="shared" si="761"/>
        <v>0</v>
      </c>
      <c r="P3223" s="11">
        <f t="shared" si="755"/>
        <v>11107.6</v>
      </c>
      <c r="Q3223" s="11">
        <f t="shared" si="762"/>
        <v>0</v>
      </c>
      <c r="R3223" s="11">
        <f t="shared" si="763"/>
        <v>0</v>
      </c>
      <c r="S3223" s="6">
        <f t="shared" si="756"/>
        <v>2300.8000000000011</v>
      </c>
      <c r="T3223" s="11">
        <f t="shared" si="757"/>
        <v>0</v>
      </c>
      <c r="U3223" s="11">
        <f t="shared" si="758"/>
        <v>0</v>
      </c>
      <c r="V3223" s="11">
        <f t="shared" si="764"/>
        <v>2300.8000000000011</v>
      </c>
      <c r="W3223" s="20"/>
    </row>
    <row r="3224" spans="1:23" x14ac:dyDescent="0.25">
      <c r="A3224">
        <v>2022051414</v>
      </c>
      <c r="B3224">
        <v>7</v>
      </c>
      <c r="C3224" s="8">
        <v>0.75185999999999997</v>
      </c>
      <c r="D3224" s="6">
        <f t="shared" si="750"/>
        <v>60148.799999999996</v>
      </c>
      <c r="E3224" s="62">
        <v>0</v>
      </c>
      <c r="F3224" s="6">
        <f t="shared" si="759"/>
        <v>0</v>
      </c>
      <c r="G3224" s="7">
        <v>9.8180000000000003E-2</v>
      </c>
      <c r="H3224" s="6">
        <f t="shared" si="751"/>
        <v>3436.3</v>
      </c>
      <c r="I3224" s="7">
        <v>0.78859000000000001</v>
      </c>
      <c r="J3224" s="6">
        <f t="shared" si="752"/>
        <v>11040.26</v>
      </c>
      <c r="K3224" s="20"/>
      <c r="L3224" s="6">
        <f t="shared" si="753"/>
        <v>40000</v>
      </c>
      <c r="M3224" s="11">
        <f t="shared" si="760"/>
        <v>0</v>
      </c>
      <c r="N3224" s="6">
        <f t="shared" si="754"/>
        <v>3436.3</v>
      </c>
      <c r="O3224" s="11">
        <f t="shared" si="761"/>
        <v>0</v>
      </c>
      <c r="P3224" s="11">
        <f t="shared" si="755"/>
        <v>11040.26</v>
      </c>
      <c r="Q3224" s="11">
        <f t="shared" si="762"/>
        <v>0</v>
      </c>
      <c r="R3224" s="11">
        <f t="shared" si="763"/>
        <v>0</v>
      </c>
      <c r="S3224" s="6">
        <f t="shared" si="756"/>
        <v>5672.2399999999961</v>
      </c>
      <c r="T3224" s="11">
        <f t="shared" si="757"/>
        <v>0</v>
      </c>
      <c r="U3224" s="11">
        <f t="shared" si="758"/>
        <v>0</v>
      </c>
      <c r="V3224" s="11">
        <f t="shared" si="764"/>
        <v>5672.2399999999961</v>
      </c>
      <c r="W3224" s="20"/>
    </row>
    <row r="3225" spans="1:23" x14ac:dyDescent="0.25">
      <c r="A3225">
        <v>2022051415</v>
      </c>
      <c r="B3225">
        <v>7</v>
      </c>
      <c r="C3225" s="8">
        <v>0.78588999999999998</v>
      </c>
      <c r="D3225" s="6">
        <f t="shared" si="750"/>
        <v>62871.199999999997</v>
      </c>
      <c r="E3225" s="62">
        <v>0</v>
      </c>
      <c r="F3225" s="6">
        <f t="shared" si="759"/>
        <v>0</v>
      </c>
      <c r="G3225" s="7">
        <v>0.10856</v>
      </c>
      <c r="H3225" s="6">
        <f t="shared" si="751"/>
        <v>3799.6</v>
      </c>
      <c r="I3225" s="7">
        <v>0.77819000000000005</v>
      </c>
      <c r="J3225" s="6">
        <f t="shared" si="752"/>
        <v>10894.66</v>
      </c>
      <c r="K3225" s="20"/>
      <c r="L3225" s="6">
        <f t="shared" si="753"/>
        <v>40000</v>
      </c>
      <c r="M3225" s="11">
        <f t="shared" si="760"/>
        <v>0</v>
      </c>
      <c r="N3225" s="6">
        <f t="shared" si="754"/>
        <v>3799.6</v>
      </c>
      <c r="O3225" s="11">
        <f t="shared" si="761"/>
        <v>0</v>
      </c>
      <c r="P3225" s="11">
        <f t="shared" si="755"/>
        <v>10894.66</v>
      </c>
      <c r="Q3225" s="11">
        <f t="shared" si="762"/>
        <v>0</v>
      </c>
      <c r="R3225" s="11">
        <f t="shared" si="763"/>
        <v>0</v>
      </c>
      <c r="S3225" s="6">
        <f t="shared" si="756"/>
        <v>8176.9399999999987</v>
      </c>
      <c r="T3225" s="11">
        <f t="shared" si="757"/>
        <v>0</v>
      </c>
      <c r="U3225" s="11">
        <f t="shared" si="758"/>
        <v>0</v>
      </c>
      <c r="V3225" s="11">
        <f t="shared" si="764"/>
        <v>8176.9399999999987</v>
      </c>
      <c r="W3225" s="20"/>
    </row>
    <row r="3226" spans="1:23" x14ac:dyDescent="0.25">
      <c r="A3226">
        <v>2022051416</v>
      </c>
      <c r="B3226">
        <v>7</v>
      </c>
      <c r="C3226" s="8">
        <v>0.81023999999999996</v>
      </c>
      <c r="D3226" s="6">
        <f t="shared" si="750"/>
        <v>64819.199999999997</v>
      </c>
      <c r="E3226" s="62">
        <v>0</v>
      </c>
      <c r="F3226" s="6">
        <f t="shared" si="759"/>
        <v>0</v>
      </c>
      <c r="G3226" s="7">
        <v>0.13963999999999999</v>
      </c>
      <c r="H3226" s="6">
        <f t="shared" si="751"/>
        <v>4887.3999999999996</v>
      </c>
      <c r="I3226" s="7">
        <v>0.74397000000000002</v>
      </c>
      <c r="J3226" s="6">
        <f t="shared" si="752"/>
        <v>10415.58</v>
      </c>
      <c r="K3226" s="20"/>
      <c r="L3226" s="6">
        <f t="shared" si="753"/>
        <v>40000</v>
      </c>
      <c r="M3226" s="11">
        <f t="shared" si="760"/>
        <v>0</v>
      </c>
      <c r="N3226" s="6">
        <f t="shared" si="754"/>
        <v>4887.3999999999996</v>
      </c>
      <c r="O3226" s="11">
        <f t="shared" si="761"/>
        <v>0</v>
      </c>
      <c r="P3226" s="11">
        <f t="shared" si="755"/>
        <v>10415.58</v>
      </c>
      <c r="Q3226" s="11">
        <f t="shared" si="762"/>
        <v>0</v>
      </c>
      <c r="R3226" s="11">
        <f t="shared" si="763"/>
        <v>0</v>
      </c>
      <c r="S3226" s="6">
        <f t="shared" si="756"/>
        <v>9516.2199999999957</v>
      </c>
      <c r="T3226" s="11">
        <f t="shared" si="757"/>
        <v>0</v>
      </c>
      <c r="U3226" s="11">
        <f t="shared" si="758"/>
        <v>0</v>
      </c>
      <c r="V3226" s="11">
        <f t="shared" si="764"/>
        <v>9516.2199999999957</v>
      </c>
      <c r="W3226" s="20"/>
    </row>
    <row r="3227" spans="1:23" x14ac:dyDescent="0.25">
      <c r="A3227">
        <v>2022051417</v>
      </c>
      <c r="B3227">
        <v>7</v>
      </c>
      <c r="C3227" s="8">
        <v>0.82576000000000005</v>
      </c>
      <c r="D3227" s="6">
        <f t="shared" si="750"/>
        <v>66060.800000000003</v>
      </c>
      <c r="E3227" s="62">
        <v>0</v>
      </c>
      <c r="F3227" s="6">
        <f t="shared" si="759"/>
        <v>0</v>
      </c>
      <c r="G3227" s="7">
        <v>0.19966</v>
      </c>
      <c r="H3227" s="6">
        <f t="shared" si="751"/>
        <v>6988.1</v>
      </c>
      <c r="I3227" s="7">
        <v>0.70101000000000002</v>
      </c>
      <c r="J3227" s="6">
        <f t="shared" si="752"/>
        <v>9814.14</v>
      </c>
      <c r="K3227" s="20"/>
      <c r="L3227" s="6">
        <f t="shared" si="753"/>
        <v>40000</v>
      </c>
      <c r="M3227" s="11">
        <f t="shared" si="760"/>
        <v>0</v>
      </c>
      <c r="N3227" s="6">
        <f t="shared" si="754"/>
        <v>6988.1</v>
      </c>
      <c r="O3227" s="11">
        <f t="shared" si="761"/>
        <v>0</v>
      </c>
      <c r="P3227" s="11">
        <f t="shared" si="755"/>
        <v>9814.14</v>
      </c>
      <c r="Q3227" s="11">
        <f t="shared" si="762"/>
        <v>0</v>
      </c>
      <c r="R3227" s="11">
        <f t="shared" si="763"/>
        <v>0</v>
      </c>
      <c r="S3227" s="6">
        <f t="shared" si="756"/>
        <v>9258.5600000000049</v>
      </c>
      <c r="T3227" s="11">
        <f t="shared" si="757"/>
        <v>0</v>
      </c>
      <c r="U3227" s="11">
        <f t="shared" si="758"/>
        <v>0</v>
      </c>
      <c r="V3227" s="11">
        <f t="shared" si="764"/>
        <v>9258.5600000000049</v>
      </c>
      <c r="W3227" s="20"/>
    </row>
    <row r="3228" spans="1:23" x14ac:dyDescent="0.25">
      <c r="A3228">
        <v>2022051418</v>
      </c>
      <c r="B3228">
        <v>7</v>
      </c>
      <c r="C3228" s="8">
        <v>0.82638999999999996</v>
      </c>
      <c r="D3228" s="6">
        <f t="shared" si="750"/>
        <v>66111.199999999997</v>
      </c>
      <c r="E3228" s="62">
        <v>0</v>
      </c>
      <c r="F3228" s="6">
        <f t="shared" si="759"/>
        <v>0</v>
      </c>
      <c r="G3228" s="7">
        <v>0.26495999999999997</v>
      </c>
      <c r="H3228" s="6">
        <f t="shared" si="751"/>
        <v>9273.5999999999985</v>
      </c>
      <c r="I3228" s="7">
        <v>0.65468000000000004</v>
      </c>
      <c r="J3228" s="6">
        <f t="shared" si="752"/>
        <v>9165.52</v>
      </c>
      <c r="K3228" s="20"/>
      <c r="L3228" s="6">
        <f t="shared" si="753"/>
        <v>40000</v>
      </c>
      <c r="M3228" s="11">
        <f t="shared" si="760"/>
        <v>0</v>
      </c>
      <c r="N3228" s="6">
        <f t="shared" si="754"/>
        <v>9273.5999999999985</v>
      </c>
      <c r="O3228" s="11">
        <f t="shared" si="761"/>
        <v>0</v>
      </c>
      <c r="P3228" s="11">
        <f t="shared" si="755"/>
        <v>9165.52</v>
      </c>
      <c r="Q3228" s="11">
        <f t="shared" si="762"/>
        <v>0</v>
      </c>
      <c r="R3228" s="11">
        <f t="shared" si="763"/>
        <v>0</v>
      </c>
      <c r="S3228" s="6">
        <f t="shared" si="756"/>
        <v>7672.0799999999981</v>
      </c>
      <c r="T3228" s="11">
        <f t="shared" si="757"/>
        <v>0</v>
      </c>
      <c r="U3228" s="11">
        <f t="shared" si="758"/>
        <v>0</v>
      </c>
      <c r="V3228" s="11">
        <f t="shared" si="764"/>
        <v>7672.0799999999981</v>
      </c>
      <c r="W3228" s="20"/>
    </row>
    <row r="3229" spans="1:23" x14ac:dyDescent="0.25">
      <c r="A3229">
        <v>2022051419</v>
      </c>
      <c r="B3229">
        <v>7</v>
      </c>
      <c r="C3229" s="8">
        <v>0.80883000000000005</v>
      </c>
      <c r="D3229" s="6">
        <f t="shared" si="750"/>
        <v>64706.400000000001</v>
      </c>
      <c r="E3229" s="62">
        <v>0</v>
      </c>
      <c r="F3229" s="6">
        <f t="shared" si="759"/>
        <v>0</v>
      </c>
      <c r="G3229" s="7">
        <v>0.30753999999999998</v>
      </c>
      <c r="H3229" s="6">
        <f t="shared" si="751"/>
        <v>10763.9</v>
      </c>
      <c r="I3229" s="7">
        <v>0.57189999999999996</v>
      </c>
      <c r="J3229" s="6">
        <f t="shared" si="752"/>
        <v>8006.5999999999995</v>
      </c>
      <c r="K3229" s="20"/>
      <c r="L3229" s="6">
        <f t="shared" si="753"/>
        <v>40000</v>
      </c>
      <c r="M3229" s="11">
        <f t="shared" si="760"/>
        <v>0</v>
      </c>
      <c r="N3229" s="6">
        <f t="shared" si="754"/>
        <v>10763.9</v>
      </c>
      <c r="O3229" s="11">
        <f t="shared" si="761"/>
        <v>0</v>
      </c>
      <c r="P3229" s="11">
        <f t="shared" si="755"/>
        <v>8006.5999999999995</v>
      </c>
      <c r="Q3229" s="11">
        <f t="shared" si="762"/>
        <v>0</v>
      </c>
      <c r="R3229" s="11">
        <f t="shared" si="763"/>
        <v>0</v>
      </c>
      <c r="S3229" s="6">
        <f t="shared" si="756"/>
        <v>5935.9000000000024</v>
      </c>
      <c r="T3229" s="11">
        <f t="shared" si="757"/>
        <v>0</v>
      </c>
      <c r="U3229" s="11">
        <f t="shared" si="758"/>
        <v>0</v>
      </c>
      <c r="V3229" s="11">
        <f t="shared" si="764"/>
        <v>5935.9000000000024</v>
      </c>
      <c r="W3229" s="20"/>
    </row>
    <row r="3230" spans="1:23" x14ac:dyDescent="0.25">
      <c r="A3230">
        <v>2022051420</v>
      </c>
      <c r="B3230">
        <v>7</v>
      </c>
      <c r="C3230" s="8">
        <v>0.77407999999999999</v>
      </c>
      <c r="D3230" s="6">
        <f t="shared" si="750"/>
        <v>61926.400000000001</v>
      </c>
      <c r="E3230" s="62">
        <v>0</v>
      </c>
      <c r="F3230" s="6">
        <f t="shared" si="759"/>
        <v>0</v>
      </c>
      <c r="G3230" s="7">
        <v>0.34040999999999999</v>
      </c>
      <c r="H3230" s="6">
        <f t="shared" si="751"/>
        <v>11914.35</v>
      </c>
      <c r="I3230" s="7">
        <v>0.26937</v>
      </c>
      <c r="J3230" s="6">
        <f t="shared" si="752"/>
        <v>3771.18</v>
      </c>
      <c r="K3230" s="20"/>
      <c r="L3230" s="6">
        <f t="shared" si="753"/>
        <v>40000</v>
      </c>
      <c r="M3230" s="11">
        <f t="shared" si="760"/>
        <v>0</v>
      </c>
      <c r="N3230" s="6">
        <f t="shared" si="754"/>
        <v>11914.35</v>
      </c>
      <c r="O3230" s="11">
        <f t="shared" si="761"/>
        <v>0</v>
      </c>
      <c r="P3230" s="11">
        <f t="shared" si="755"/>
        <v>3771.18</v>
      </c>
      <c r="Q3230" s="11">
        <f t="shared" si="762"/>
        <v>0</v>
      </c>
      <c r="R3230" s="11">
        <f t="shared" si="763"/>
        <v>0</v>
      </c>
      <c r="S3230" s="6">
        <f t="shared" si="756"/>
        <v>6240.8700000000008</v>
      </c>
      <c r="T3230" s="11">
        <f t="shared" si="757"/>
        <v>0</v>
      </c>
      <c r="U3230" s="11">
        <f t="shared" si="758"/>
        <v>0</v>
      </c>
      <c r="V3230" s="11">
        <f t="shared" si="764"/>
        <v>6240.8700000000008</v>
      </c>
      <c r="W3230" s="20"/>
    </row>
    <row r="3231" spans="1:23" x14ac:dyDescent="0.25">
      <c r="A3231">
        <v>2022051421</v>
      </c>
      <c r="B3231">
        <v>7</v>
      </c>
      <c r="C3231" s="8">
        <v>0.74343999999999999</v>
      </c>
      <c r="D3231" s="6">
        <f t="shared" si="750"/>
        <v>59475.199999999997</v>
      </c>
      <c r="E3231" s="62">
        <v>0</v>
      </c>
      <c r="F3231" s="6">
        <f t="shared" si="759"/>
        <v>0</v>
      </c>
      <c r="G3231" s="7">
        <v>0.38463999999999998</v>
      </c>
      <c r="H3231" s="6">
        <f t="shared" si="751"/>
        <v>13462.4</v>
      </c>
      <c r="I3231" s="7">
        <v>1.7610000000000001E-2</v>
      </c>
      <c r="J3231" s="6">
        <f t="shared" si="752"/>
        <v>246.54000000000002</v>
      </c>
      <c r="K3231" s="20"/>
      <c r="L3231" s="6">
        <f t="shared" si="753"/>
        <v>40000</v>
      </c>
      <c r="M3231" s="11">
        <f t="shared" si="760"/>
        <v>0</v>
      </c>
      <c r="N3231" s="6">
        <f t="shared" si="754"/>
        <v>13462.4</v>
      </c>
      <c r="O3231" s="11">
        <f t="shared" si="761"/>
        <v>0</v>
      </c>
      <c r="P3231" s="11">
        <f t="shared" si="755"/>
        <v>246.54000000000002</v>
      </c>
      <c r="Q3231" s="11">
        <f t="shared" si="762"/>
        <v>0</v>
      </c>
      <c r="R3231" s="11">
        <f t="shared" si="763"/>
        <v>0</v>
      </c>
      <c r="S3231" s="6">
        <f t="shared" si="756"/>
        <v>5766.2599999999975</v>
      </c>
      <c r="T3231" s="11">
        <f t="shared" si="757"/>
        <v>0</v>
      </c>
      <c r="U3231" s="11">
        <f t="shared" si="758"/>
        <v>0</v>
      </c>
      <c r="V3231" s="11">
        <f t="shared" si="764"/>
        <v>5766.2599999999975</v>
      </c>
      <c r="W3231" s="20"/>
    </row>
    <row r="3232" spans="1:23" x14ac:dyDescent="0.25">
      <c r="A3232">
        <v>2022051422</v>
      </c>
      <c r="B3232">
        <v>7</v>
      </c>
      <c r="C3232" s="8">
        <v>0.71442000000000005</v>
      </c>
      <c r="D3232" s="6">
        <f t="shared" si="750"/>
        <v>57153.600000000006</v>
      </c>
      <c r="E3232" s="62">
        <v>0</v>
      </c>
      <c r="F3232" s="6">
        <f t="shared" si="759"/>
        <v>0</v>
      </c>
      <c r="G3232" s="7">
        <v>0.45366000000000001</v>
      </c>
      <c r="H3232" s="6">
        <f t="shared" si="751"/>
        <v>15878.1</v>
      </c>
      <c r="I3232" s="7">
        <v>0</v>
      </c>
      <c r="J3232" s="6">
        <f t="shared" si="752"/>
        <v>0</v>
      </c>
      <c r="K3232" s="20"/>
      <c r="L3232" s="6">
        <f t="shared" si="753"/>
        <v>40000</v>
      </c>
      <c r="M3232" s="11">
        <f t="shared" si="760"/>
        <v>0</v>
      </c>
      <c r="N3232" s="6">
        <f t="shared" si="754"/>
        <v>15878.1</v>
      </c>
      <c r="O3232" s="11">
        <f t="shared" si="761"/>
        <v>0</v>
      </c>
      <c r="P3232" s="11">
        <f t="shared" si="755"/>
        <v>0</v>
      </c>
      <c r="Q3232" s="11">
        <f t="shared" si="762"/>
        <v>0</v>
      </c>
      <c r="R3232" s="11">
        <f t="shared" si="763"/>
        <v>0</v>
      </c>
      <c r="S3232" s="6">
        <f t="shared" si="756"/>
        <v>1275.5000000000055</v>
      </c>
      <c r="T3232" s="11">
        <f t="shared" si="757"/>
        <v>0</v>
      </c>
      <c r="U3232" s="11">
        <f t="shared" si="758"/>
        <v>0</v>
      </c>
      <c r="V3232" s="11">
        <f t="shared" si="764"/>
        <v>1275.5000000000055</v>
      </c>
      <c r="W3232" s="20"/>
    </row>
    <row r="3233" spans="1:23" x14ac:dyDescent="0.25">
      <c r="A3233">
        <v>2022051423</v>
      </c>
      <c r="B3233">
        <v>7</v>
      </c>
      <c r="C3233" s="8">
        <v>0.67403999999999997</v>
      </c>
      <c r="D3233" s="6">
        <f t="shared" si="750"/>
        <v>53923.199999999997</v>
      </c>
      <c r="E3233" s="62">
        <v>0</v>
      </c>
      <c r="F3233" s="6">
        <f t="shared" si="759"/>
        <v>0</v>
      </c>
      <c r="G3233" s="7">
        <v>0.52619000000000005</v>
      </c>
      <c r="H3233" s="6">
        <f t="shared" si="751"/>
        <v>18416.650000000001</v>
      </c>
      <c r="I3233" s="7">
        <v>0</v>
      </c>
      <c r="J3233" s="6">
        <f t="shared" si="752"/>
        <v>0</v>
      </c>
      <c r="K3233" s="20"/>
      <c r="L3233" s="6">
        <f t="shared" si="753"/>
        <v>40000</v>
      </c>
      <c r="M3233" s="11">
        <f t="shared" si="760"/>
        <v>0</v>
      </c>
      <c r="N3233" s="6">
        <f t="shared" si="754"/>
        <v>13923.199999999997</v>
      </c>
      <c r="O3233" s="11">
        <f t="shared" si="761"/>
        <v>4493.4500000000044</v>
      </c>
      <c r="P3233" s="11">
        <f t="shared" si="755"/>
        <v>0</v>
      </c>
      <c r="Q3233" s="11">
        <f t="shared" si="762"/>
        <v>0</v>
      </c>
      <c r="R3233" s="11">
        <f t="shared" si="763"/>
        <v>4493.4500000000044</v>
      </c>
      <c r="S3233" s="6">
        <f t="shared" si="756"/>
        <v>0</v>
      </c>
      <c r="T3233" s="11">
        <f t="shared" si="757"/>
        <v>0</v>
      </c>
      <c r="U3233" s="11">
        <f t="shared" si="758"/>
        <v>0</v>
      </c>
      <c r="V3233" s="11">
        <f t="shared" si="764"/>
        <v>0</v>
      </c>
      <c r="W3233" s="20"/>
    </row>
    <row r="3234" spans="1:23" x14ac:dyDescent="0.25">
      <c r="A3234">
        <v>2022051424</v>
      </c>
      <c r="B3234">
        <v>7</v>
      </c>
      <c r="C3234" s="8">
        <v>0.63312000000000002</v>
      </c>
      <c r="D3234" s="6">
        <f t="shared" si="750"/>
        <v>50649.599999999999</v>
      </c>
      <c r="E3234" s="62">
        <v>0</v>
      </c>
      <c r="F3234" s="6">
        <f t="shared" si="759"/>
        <v>0</v>
      </c>
      <c r="G3234" s="7">
        <v>0.57318999999999998</v>
      </c>
      <c r="H3234" s="6">
        <f t="shared" si="751"/>
        <v>20061.649999999998</v>
      </c>
      <c r="I3234" s="7">
        <v>0</v>
      </c>
      <c r="J3234" s="6">
        <f t="shared" si="752"/>
        <v>0</v>
      </c>
      <c r="K3234" s="20"/>
      <c r="L3234" s="6">
        <f t="shared" si="753"/>
        <v>40000</v>
      </c>
      <c r="M3234" s="11">
        <f t="shared" si="760"/>
        <v>0</v>
      </c>
      <c r="N3234" s="6">
        <f t="shared" si="754"/>
        <v>10649.599999999999</v>
      </c>
      <c r="O3234" s="11">
        <f t="shared" si="761"/>
        <v>9412.0499999999993</v>
      </c>
      <c r="P3234" s="11">
        <f t="shared" si="755"/>
        <v>0</v>
      </c>
      <c r="Q3234" s="11">
        <f t="shared" si="762"/>
        <v>0</v>
      </c>
      <c r="R3234" s="11">
        <f t="shared" si="763"/>
        <v>9412.0499999999993</v>
      </c>
      <c r="S3234" s="6">
        <f t="shared" si="756"/>
        <v>0</v>
      </c>
      <c r="T3234" s="11">
        <f t="shared" si="757"/>
        <v>0</v>
      </c>
      <c r="U3234" s="11">
        <f t="shared" si="758"/>
        <v>0</v>
      </c>
      <c r="V3234" s="11">
        <f t="shared" si="764"/>
        <v>0</v>
      </c>
      <c r="W3234" s="20"/>
    </row>
    <row r="3235" spans="1:23" x14ac:dyDescent="0.25">
      <c r="A3235">
        <v>2022051501</v>
      </c>
      <c r="B3235">
        <v>1</v>
      </c>
      <c r="C3235" s="8">
        <v>0.59489000000000003</v>
      </c>
      <c r="D3235" s="6">
        <f t="shared" si="750"/>
        <v>47591.200000000004</v>
      </c>
      <c r="E3235" s="62">
        <v>0</v>
      </c>
      <c r="F3235" s="6">
        <f t="shared" si="759"/>
        <v>0</v>
      </c>
      <c r="G3235" s="7">
        <v>0.58689000000000002</v>
      </c>
      <c r="H3235" s="6">
        <f t="shared" si="751"/>
        <v>20541.150000000001</v>
      </c>
      <c r="I3235" s="7">
        <v>0</v>
      </c>
      <c r="J3235" s="6">
        <f t="shared" si="752"/>
        <v>0</v>
      </c>
      <c r="K3235" s="20"/>
      <c r="L3235" s="6">
        <f t="shared" si="753"/>
        <v>40000</v>
      </c>
      <c r="M3235" s="11">
        <f t="shared" si="760"/>
        <v>0</v>
      </c>
      <c r="N3235" s="6">
        <f t="shared" si="754"/>
        <v>7591.2000000000044</v>
      </c>
      <c r="O3235" s="11">
        <f t="shared" si="761"/>
        <v>12949.949999999997</v>
      </c>
      <c r="P3235" s="11">
        <f t="shared" si="755"/>
        <v>0</v>
      </c>
      <c r="Q3235" s="11">
        <f t="shared" si="762"/>
        <v>0</v>
      </c>
      <c r="R3235" s="11">
        <f t="shared" si="763"/>
        <v>12949.949999999997</v>
      </c>
      <c r="S3235" s="6">
        <f t="shared" si="756"/>
        <v>0</v>
      </c>
      <c r="T3235" s="11">
        <f t="shared" si="757"/>
        <v>0</v>
      </c>
      <c r="U3235" s="11">
        <f t="shared" si="758"/>
        <v>0</v>
      </c>
      <c r="V3235" s="11">
        <f t="shared" si="764"/>
        <v>0</v>
      </c>
      <c r="W3235" s="20"/>
    </row>
    <row r="3236" spans="1:23" x14ac:dyDescent="0.25">
      <c r="A3236">
        <v>2022051502</v>
      </c>
      <c r="B3236">
        <v>1</v>
      </c>
      <c r="C3236" s="8">
        <v>0.56108999999999998</v>
      </c>
      <c r="D3236" s="6">
        <f t="shared" si="750"/>
        <v>44887.199999999997</v>
      </c>
      <c r="E3236" s="62">
        <v>0</v>
      </c>
      <c r="F3236" s="6">
        <f t="shared" si="759"/>
        <v>0</v>
      </c>
      <c r="G3236" s="7">
        <v>0.57650999999999997</v>
      </c>
      <c r="H3236" s="6">
        <f t="shared" si="751"/>
        <v>20177.849999999999</v>
      </c>
      <c r="I3236" s="7">
        <v>0</v>
      </c>
      <c r="J3236" s="6">
        <f t="shared" si="752"/>
        <v>0</v>
      </c>
      <c r="K3236" s="20"/>
      <c r="L3236" s="6">
        <f t="shared" si="753"/>
        <v>40000</v>
      </c>
      <c r="M3236" s="11">
        <f t="shared" si="760"/>
        <v>0</v>
      </c>
      <c r="N3236" s="6">
        <f t="shared" si="754"/>
        <v>4887.1999999999971</v>
      </c>
      <c r="O3236" s="11">
        <f t="shared" si="761"/>
        <v>15290.650000000001</v>
      </c>
      <c r="P3236" s="11">
        <f t="shared" si="755"/>
        <v>0</v>
      </c>
      <c r="Q3236" s="11">
        <f t="shared" si="762"/>
        <v>0</v>
      </c>
      <c r="R3236" s="11">
        <f t="shared" si="763"/>
        <v>15290.650000000001</v>
      </c>
      <c r="S3236" s="6">
        <f t="shared" si="756"/>
        <v>0</v>
      </c>
      <c r="T3236" s="11">
        <f t="shared" si="757"/>
        <v>0</v>
      </c>
      <c r="U3236" s="11">
        <f t="shared" si="758"/>
        <v>0</v>
      </c>
      <c r="V3236" s="11">
        <f t="shared" si="764"/>
        <v>0</v>
      </c>
      <c r="W3236" s="20"/>
    </row>
    <row r="3237" spans="1:23" x14ac:dyDescent="0.25">
      <c r="A3237">
        <v>2022051503</v>
      </c>
      <c r="B3237">
        <v>1</v>
      </c>
      <c r="C3237" s="8">
        <v>0.53269</v>
      </c>
      <c r="D3237" s="6">
        <f t="shared" si="750"/>
        <v>42615.199999999997</v>
      </c>
      <c r="E3237" s="62">
        <v>0</v>
      </c>
      <c r="F3237" s="6">
        <f t="shared" si="759"/>
        <v>0</v>
      </c>
      <c r="G3237" s="7">
        <v>0.52803999999999995</v>
      </c>
      <c r="H3237" s="6">
        <f t="shared" si="751"/>
        <v>18481.399999999998</v>
      </c>
      <c r="I3237" s="7">
        <v>0</v>
      </c>
      <c r="J3237" s="6">
        <f t="shared" si="752"/>
        <v>0</v>
      </c>
      <c r="K3237" s="20"/>
      <c r="L3237" s="6">
        <f t="shared" si="753"/>
        <v>40000</v>
      </c>
      <c r="M3237" s="11">
        <f t="shared" si="760"/>
        <v>0</v>
      </c>
      <c r="N3237" s="6">
        <f t="shared" si="754"/>
        <v>2615.1999999999971</v>
      </c>
      <c r="O3237" s="11">
        <f t="shared" si="761"/>
        <v>15866.2</v>
      </c>
      <c r="P3237" s="11">
        <f t="shared" si="755"/>
        <v>0</v>
      </c>
      <c r="Q3237" s="11">
        <f t="shared" si="762"/>
        <v>0</v>
      </c>
      <c r="R3237" s="11">
        <f t="shared" si="763"/>
        <v>15866.2</v>
      </c>
      <c r="S3237" s="6">
        <f t="shared" si="756"/>
        <v>0</v>
      </c>
      <c r="T3237" s="11">
        <f t="shared" si="757"/>
        <v>0</v>
      </c>
      <c r="U3237" s="11">
        <f t="shared" si="758"/>
        <v>0</v>
      </c>
      <c r="V3237" s="11">
        <f t="shared" si="764"/>
        <v>0</v>
      </c>
      <c r="W3237" s="20"/>
    </row>
    <row r="3238" spans="1:23" x14ac:dyDescent="0.25">
      <c r="A3238">
        <v>2022051504</v>
      </c>
      <c r="B3238">
        <v>1</v>
      </c>
      <c r="C3238" s="8">
        <v>0.51246000000000003</v>
      </c>
      <c r="D3238" s="6">
        <f t="shared" si="750"/>
        <v>40996.800000000003</v>
      </c>
      <c r="E3238" s="62">
        <v>0</v>
      </c>
      <c r="F3238" s="6">
        <f t="shared" si="759"/>
        <v>0</v>
      </c>
      <c r="G3238" s="7">
        <v>0.49048000000000003</v>
      </c>
      <c r="H3238" s="6">
        <f t="shared" si="751"/>
        <v>17166.8</v>
      </c>
      <c r="I3238" s="7">
        <v>0</v>
      </c>
      <c r="J3238" s="6">
        <f t="shared" si="752"/>
        <v>0</v>
      </c>
      <c r="K3238" s="20"/>
      <c r="L3238" s="6">
        <f t="shared" si="753"/>
        <v>40000</v>
      </c>
      <c r="M3238" s="11">
        <f t="shared" si="760"/>
        <v>0</v>
      </c>
      <c r="N3238" s="6">
        <f t="shared" si="754"/>
        <v>996.80000000000291</v>
      </c>
      <c r="O3238" s="11">
        <f t="shared" si="761"/>
        <v>16169.999999999996</v>
      </c>
      <c r="P3238" s="11">
        <f t="shared" si="755"/>
        <v>0</v>
      </c>
      <c r="Q3238" s="11">
        <f t="shared" si="762"/>
        <v>0</v>
      </c>
      <c r="R3238" s="11">
        <f t="shared" si="763"/>
        <v>16169.999999999996</v>
      </c>
      <c r="S3238" s="6">
        <f t="shared" si="756"/>
        <v>0</v>
      </c>
      <c r="T3238" s="11">
        <f t="shared" si="757"/>
        <v>0</v>
      </c>
      <c r="U3238" s="11">
        <f t="shared" si="758"/>
        <v>0</v>
      </c>
      <c r="V3238" s="11">
        <f t="shared" si="764"/>
        <v>0</v>
      </c>
      <c r="W3238" s="20"/>
    </row>
    <row r="3239" spans="1:23" x14ac:dyDescent="0.25">
      <c r="A3239">
        <v>2022051505</v>
      </c>
      <c r="B3239">
        <v>1</v>
      </c>
      <c r="C3239" s="8">
        <v>0.49789</v>
      </c>
      <c r="D3239" s="6">
        <f t="shared" si="750"/>
        <v>39831.199999999997</v>
      </c>
      <c r="E3239" s="62">
        <v>0</v>
      </c>
      <c r="F3239" s="6">
        <f t="shared" si="759"/>
        <v>0</v>
      </c>
      <c r="G3239" s="7">
        <v>0.46581</v>
      </c>
      <c r="H3239" s="6">
        <f t="shared" si="751"/>
        <v>16303.35</v>
      </c>
      <c r="I3239" s="7">
        <v>0</v>
      </c>
      <c r="J3239" s="6">
        <f t="shared" si="752"/>
        <v>0</v>
      </c>
      <c r="K3239" s="20"/>
      <c r="L3239" s="6">
        <f t="shared" si="753"/>
        <v>39831.199999999997</v>
      </c>
      <c r="M3239" s="11">
        <f t="shared" si="760"/>
        <v>168.80000000000291</v>
      </c>
      <c r="N3239" s="6">
        <f t="shared" si="754"/>
        <v>0</v>
      </c>
      <c r="O3239" s="11">
        <f t="shared" si="761"/>
        <v>16303.35</v>
      </c>
      <c r="P3239" s="11">
        <f t="shared" si="755"/>
        <v>0</v>
      </c>
      <c r="Q3239" s="11">
        <f t="shared" si="762"/>
        <v>0</v>
      </c>
      <c r="R3239" s="11">
        <f t="shared" si="763"/>
        <v>16472.150000000001</v>
      </c>
      <c r="S3239" s="6">
        <f t="shared" si="756"/>
        <v>0</v>
      </c>
      <c r="T3239" s="11">
        <f t="shared" si="757"/>
        <v>0</v>
      </c>
      <c r="U3239" s="11">
        <f t="shared" si="758"/>
        <v>0</v>
      </c>
      <c r="V3239" s="11">
        <f t="shared" si="764"/>
        <v>0</v>
      </c>
      <c r="W3239" s="20"/>
    </row>
    <row r="3240" spans="1:23" x14ac:dyDescent="0.25">
      <c r="A3240">
        <v>2022051506</v>
      </c>
      <c r="B3240">
        <v>1</v>
      </c>
      <c r="C3240" s="8">
        <v>0.49215999999999999</v>
      </c>
      <c r="D3240" s="6">
        <f t="shared" si="750"/>
        <v>39372.799999999996</v>
      </c>
      <c r="E3240" s="62">
        <v>0</v>
      </c>
      <c r="F3240" s="6">
        <f t="shared" si="759"/>
        <v>0</v>
      </c>
      <c r="G3240" s="7">
        <v>0.46145999999999998</v>
      </c>
      <c r="H3240" s="6">
        <f t="shared" si="751"/>
        <v>16151.099999999999</v>
      </c>
      <c r="I3240" s="7">
        <v>0</v>
      </c>
      <c r="J3240" s="6">
        <f t="shared" si="752"/>
        <v>0</v>
      </c>
      <c r="K3240" s="20"/>
      <c r="L3240" s="6">
        <f t="shared" si="753"/>
        <v>39372.799999999996</v>
      </c>
      <c r="M3240" s="11">
        <f t="shared" si="760"/>
        <v>627.20000000000437</v>
      </c>
      <c r="N3240" s="6">
        <f t="shared" si="754"/>
        <v>0</v>
      </c>
      <c r="O3240" s="11">
        <f t="shared" si="761"/>
        <v>16151.099999999999</v>
      </c>
      <c r="P3240" s="11">
        <f t="shared" si="755"/>
        <v>0</v>
      </c>
      <c r="Q3240" s="11">
        <f t="shared" si="762"/>
        <v>0</v>
      </c>
      <c r="R3240" s="11">
        <f t="shared" si="763"/>
        <v>16778.300000000003</v>
      </c>
      <c r="S3240" s="6">
        <f t="shared" si="756"/>
        <v>0</v>
      </c>
      <c r="T3240" s="11">
        <f t="shared" si="757"/>
        <v>0</v>
      </c>
      <c r="U3240" s="11">
        <f t="shared" si="758"/>
        <v>0</v>
      </c>
      <c r="V3240" s="11">
        <f t="shared" si="764"/>
        <v>0</v>
      </c>
      <c r="W3240" s="20"/>
    </row>
    <row r="3241" spans="1:23" x14ac:dyDescent="0.25">
      <c r="A3241">
        <v>2022051507</v>
      </c>
      <c r="B3241">
        <v>1</v>
      </c>
      <c r="C3241" s="8">
        <v>0.48577999999999999</v>
      </c>
      <c r="D3241" s="6">
        <f t="shared" si="750"/>
        <v>38862.400000000001</v>
      </c>
      <c r="E3241" s="62">
        <v>0</v>
      </c>
      <c r="F3241" s="6">
        <f t="shared" si="759"/>
        <v>0</v>
      </c>
      <c r="G3241" s="7">
        <v>0.44496000000000002</v>
      </c>
      <c r="H3241" s="6">
        <f t="shared" si="751"/>
        <v>15573.6</v>
      </c>
      <c r="I3241" s="7">
        <v>2.2000000000000001E-4</v>
      </c>
      <c r="J3241" s="6">
        <f t="shared" si="752"/>
        <v>3.08</v>
      </c>
      <c r="K3241" s="20"/>
      <c r="L3241" s="6">
        <f t="shared" si="753"/>
        <v>38862.400000000001</v>
      </c>
      <c r="M3241" s="11">
        <f t="shared" si="760"/>
        <v>1137.5999999999985</v>
      </c>
      <c r="N3241" s="6">
        <f t="shared" si="754"/>
        <v>0</v>
      </c>
      <c r="O3241" s="11">
        <f t="shared" si="761"/>
        <v>15573.6</v>
      </c>
      <c r="P3241" s="11">
        <f t="shared" si="755"/>
        <v>0</v>
      </c>
      <c r="Q3241" s="11">
        <f t="shared" si="762"/>
        <v>3.08</v>
      </c>
      <c r="R3241" s="11">
        <f t="shared" si="763"/>
        <v>16714.28</v>
      </c>
      <c r="S3241" s="6">
        <f t="shared" si="756"/>
        <v>0</v>
      </c>
      <c r="T3241" s="11">
        <f t="shared" si="757"/>
        <v>0</v>
      </c>
      <c r="U3241" s="11">
        <f t="shared" si="758"/>
        <v>0</v>
      </c>
      <c r="V3241" s="11">
        <f t="shared" si="764"/>
        <v>0</v>
      </c>
      <c r="W3241" s="20"/>
    </row>
    <row r="3242" spans="1:23" x14ac:dyDescent="0.25">
      <c r="A3242">
        <v>2022051508</v>
      </c>
      <c r="B3242">
        <v>1</v>
      </c>
      <c r="C3242" s="8">
        <v>0.49175999999999997</v>
      </c>
      <c r="D3242" s="6">
        <f t="shared" si="750"/>
        <v>39340.799999999996</v>
      </c>
      <c r="E3242" s="62">
        <v>0</v>
      </c>
      <c r="F3242" s="6">
        <f t="shared" si="759"/>
        <v>0</v>
      </c>
      <c r="G3242" s="7">
        <v>0.44081999999999999</v>
      </c>
      <c r="H3242" s="6">
        <f t="shared" si="751"/>
        <v>15428.699999999999</v>
      </c>
      <c r="I3242" s="7">
        <v>6.3839999999999994E-2</v>
      </c>
      <c r="J3242" s="6">
        <f t="shared" si="752"/>
        <v>893.75999999999988</v>
      </c>
      <c r="K3242" s="20"/>
      <c r="L3242" s="6">
        <f t="shared" si="753"/>
        <v>39340.799999999996</v>
      </c>
      <c r="M3242" s="11">
        <f t="shared" si="760"/>
        <v>659.20000000000437</v>
      </c>
      <c r="N3242" s="6">
        <f t="shared" si="754"/>
        <v>0</v>
      </c>
      <c r="O3242" s="11">
        <f t="shared" si="761"/>
        <v>15428.699999999999</v>
      </c>
      <c r="P3242" s="11">
        <f t="shared" si="755"/>
        <v>0</v>
      </c>
      <c r="Q3242" s="11">
        <f t="shared" si="762"/>
        <v>893.75999999999988</v>
      </c>
      <c r="R3242" s="11">
        <f t="shared" si="763"/>
        <v>16981.660000000003</v>
      </c>
      <c r="S3242" s="6">
        <f t="shared" si="756"/>
        <v>0</v>
      </c>
      <c r="T3242" s="11">
        <f t="shared" si="757"/>
        <v>0</v>
      </c>
      <c r="U3242" s="11">
        <f t="shared" si="758"/>
        <v>0</v>
      </c>
      <c r="V3242" s="11">
        <f t="shared" si="764"/>
        <v>0</v>
      </c>
      <c r="W3242" s="20"/>
    </row>
    <row r="3243" spans="1:23" x14ac:dyDescent="0.25">
      <c r="A3243">
        <v>2022051509</v>
      </c>
      <c r="B3243">
        <v>1</v>
      </c>
      <c r="C3243" s="8">
        <v>0.53013999999999994</v>
      </c>
      <c r="D3243" s="6">
        <f t="shared" si="750"/>
        <v>42411.199999999997</v>
      </c>
      <c r="E3243" s="62">
        <v>0</v>
      </c>
      <c r="F3243" s="6">
        <f t="shared" si="759"/>
        <v>0</v>
      </c>
      <c r="G3243" s="7">
        <v>0.37637999999999999</v>
      </c>
      <c r="H3243" s="6">
        <f t="shared" si="751"/>
        <v>13173.3</v>
      </c>
      <c r="I3243" s="7">
        <v>0.48964999999999997</v>
      </c>
      <c r="J3243" s="6">
        <f t="shared" si="752"/>
        <v>6855.0999999999995</v>
      </c>
      <c r="K3243" s="20"/>
      <c r="L3243" s="6">
        <f t="shared" si="753"/>
        <v>40000</v>
      </c>
      <c r="M3243" s="11">
        <f t="shared" si="760"/>
        <v>0</v>
      </c>
      <c r="N3243" s="6">
        <f t="shared" si="754"/>
        <v>2411.1999999999971</v>
      </c>
      <c r="O3243" s="11">
        <f t="shared" si="761"/>
        <v>10762.100000000002</v>
      </c>
      <c r="P3243" s="11">
        <f t="shared" si="755"/>
        <v>0</v>
      </c>
      <c r="Q3243" s="11">
        <f t="shared" si="762"/>
        <v>6855.0999999999995</v>
      </c>
      <c r="R3243" s="11">
        <f t="shared" si="763"/>
        <v>17617.2</v>
      </c>
      <c r="S3243" s="6">
        <f t="shared" si="756"/>
        <v>0</v>
      </c>
      <c r="T3243" s="11">
        <f t="shared" si="757"/>
        <v>0</v>
      </c>
      <c r="U3243" s="11">
        <f t="shared" si="758"/>
        <v>0</v>
      </c>
      <c r="V3243" s="11">
        <f t="shared" si="764"/>
        <v>0</v>
      </c>
      <c r="W3243" s="20"/>
    </row>
    <row r="3244" spans="1:23" x14ac:dyDescent="0.25">
      <c r="A3244">
        <v>2022051510</v>
      </c>
      <c r="B3244">
        <v>1</v>
      </c>
      <c r="C3244" s="8">
        <v>0.57909999999999995</v>
      </c>
      <c r="D3244" s="6">
        <f t="shared" si="750"/>
        <v>46327.999999999993</v>
      </c>
      <c r="E3244" s="62">
        <v>0</v>
      </c>
      <c r="F3244" s="6">
        <f t="shared" si="759"/>
        <v>0</v>
      </c>
      <c r="G3244" s="7">
        <v>0.35982999999999998</v>
      </c>
      <c r="H3244" s="6">
        <f t="shared" si="751"/>
        <v>12594.05</v>
      </c>
      <c r="I3244" s="7">
        <v>0.71694000000000002</v>
      </c>
      <c r="J3244" s="6">
        <f t="shared" si="752"/>
        <v>10037.16</v>
      </c>
      <c r="K3244" s="20"/>
      <c r="L3244" s="6">
        <f t="shared" si="753"/>
        <v>40000</v>
      </c>
      <c r="M3244" s="11">
        <f t="shared" si="760"/>
        <v>0</v>
      </c>
      <c r="N3244" s="6">
        <f t="shared" si="754"/>
        <v>6327.9999999999927</v>
      </c>
      <c r="O3244" s="11">
        <f t="shared" si="761"/>
        <v>6266.0500000000065</v>
      </c>
      <c r="P3244" s="11">
        <f t="shared" si="755"/>
        <v>0</v>
      </c>
      <c r="Q3244" s="11">
        <f t="shared" si="762"/>
        <v>10037.16</v>
      </c>
      <c r="R3244" s="11">
        <f t="shared" si="763"/>
        <v>16303.210000000006</v>
      </c>
      <c r="S3244" s="6">
        <f t="shared" si="756"/>
        <v>0</v>
      </c>
      <c r="T3244" s="11">
        <f t="shared" si="757"/>
        <v>0</v>
      </c>
      <c r="U3244" s="11">
        <f t="shared" si="758"/>
        <v>0</v>
      </c>
      <c r="V3244" s="11">
        <f t="shared" si="764"/>
        <v>0</v>
      </c>
      <c r="W3244" s="20"/>
    </row>
    <row r="3245" spans="1:23" x14ac:dyDescent="0.25">
      <c r="A3245">
        <v>2022051511</v>
      </c>
      <c r="B3245">
        <v>1</v>
      </c>
      <c r="C3245" s="8">
        <v>0.62809999999999999</v>
      </c>
      <c r="D3245" s="6">
        <f t="shared" si="750"/>
        <v>50248</v>
      </c>
      <c r="E3245" s="62">
        <v>0</v>
      </c>
      <c r="F3245" s="6">
        <f t="shared" si="759"/>
        <v>0</v>
      </c>
      <c r="G3245" s="7">
        <v>0.35342000000000001</v>
      </c>
      <c r="H3245" s="6">
        <f t="shared" si="751"/>
        <v>12369.7</v>
      </c>
      <c r="I3245" s="7">
        <v>0.78042</v>
      </c>
      <c r="J3245" s="6">
        <f t="shared" si="752"/>
        <v>10925.88</v>
      </c>
      <c r="K3245" s="20"/>
      <c r="L3245" s="6">
        <f t="shared" si="753"/>
        <v>40000</v>
      </c>
      <c r="M3245" s="11">
        <f t="shared" si="760"/>
        <v>0</v>
      </c>
      <c r="N3245" s="6">
        <f t="shared" si="754"/>
        <v>10248</v>
      </c>
      <c r="O3245" s="11">
        <f t="shared" si="761"/>
        <v>2121.7000000000007</v>
      </c>
      <c r="P3245" s="11">
        <f t="shared" si="755"/>
        <v>0</v>
      </c>
      <c r="Q3245" s="11">
        <f t="shared" si="762"/>
        <v>10925.88</v>
      </c>
      <c r="R3245" s="11">
        <f t="shared" si="763"/>
        <v>13047.58</v>
      </c>
      <c r="S3245" s="6">
        <f t="shared" si="756"/>
        <v>0</v>
      </c>
      <c r="T3245" s="11">
        <f t="shared" si="757"/>
        <v>0</v>
      </c>
      <c r="U3245" s="11">
        <f t="shared" si="758"/>
        <v>0</v>
      </c>
      <c r="V3245" s="11">
        <f t="shared" si="764"/>
        <v>0</v>
      </c>
      <c r="W3245" s="20"/>
    </row>
    <row r="3246" spans="1:23" x14ac:dyDescent="0.25">
      <c r="A3246">
        <v>2022051512</v>
      </c>
      <c r="B3246">
        <v>1</v>
      </c>
      <c r="C3246" s="8">
        <v>0.68120999999999998</v>
      </c>
      <c r="D3246" s="6">
        <f t="shared" si="750"/>
        <v>54496.799999999996</v>
      </c>
      <c r="E3246" s="62">
        <v>0</v>
      </c>
      <c r="F3246" s="6">
        <f t="shared" si="759"/>
        <v>0</v>
      </c>
      <c r="G3246" s="7">
        <v>0.35976999999999998</v>
      </c>
      <c r="H3246" s="6">
        <f t="shared" si="751"/>
        <v>12591.949999999999</v>
      </c>
      <c r="I3246" s="7">
        <v>0.79669999999999996</v>
      </c>
      <c r="J3246" s="6">
        <f t="shared" si="752"/>
        <v>11153.8</v>
      </c>
      <c r="K3246" s="20"/>
      <c r="L3246" s="6">
        <f t="shared" si="753"/>
        <v>40000</v>
      </c>
      <c r="M3246" s="11">
        <f t="shared" si="760"/>
        <v>0</v>
      </c>
      <c r="N3246" s="6">
        <f t="shared" si="754"/>
        <v>12591.949999999999</v>
      </c>
      <c r="O3246" s="11">
        <f t="shared" si="761"/>
        <v>0</v>
      </c>
      <c r="P3246" s="11">
        <f t="shared" si="755"/>
        <v>1904.8499999999967</v>
      </c>
      <c r="Q3246" s="11">
        <f t="shared" si="762"/>
        <v>9248.9500000000025</v>
      </c>
      <c r="R3246" s="11">
        <f t="shared" si="763"/>
        <v>9248.9500000000025</v>
      </c>
      <c r="S3246" s="6">
        <f t="shared" si="756"/>
        <v>0</v>
      </c>
      <c r="T3246" s="11">
        <f t="shared" si="757"/>
        <v>0</v>
      </c>
      <c r="U3246" s="11">
        <f t="shared" si="758"/>
        <v>0</v>
      </c>
      <c r="V3246" s="11">
        <f t="shared" si="764"/>
        <v>0</v>
      </c>
      <c r="W3246" s="20"/>
    </row>
    <row r="3247" spans="1:23" x14ac:dyDescent="0.25">
      <c r="A3247">
        <v>2022051513</v>
      </c>
      <c r="B3247">
        <v>1</v>
      </c>
      <c r="C3247" s="8">
        <v>0.73299000000000003</v>
      </c>
      <c r="D3247" s="6">
        <f t="shared" si="750"/>
        <v>58639.200000000004</v>
      </c>
      <c r="E3247" s="62">
        <v>0</v>
      </c>
      <c r="F3247" s="6">
        <f t="shared" si="759"/>
        <v>0</v>
      </c>
      <c r="G3247" s="7">
        <v>0.35119</v>
      </c>
      <c r="H3247" s="6">
        <f t="shared" si="751"/>
        <v>12291.65</v>
      </c>
      <c r="I3247" s="7">
        <v>0.80261000000000005</v>
      </c>
      <c r="J3247" s="6">
        <f t="shared" si="752"/>
        <v>11236.54</v>
      </c>
      <c r="K3247" s="20"/>
      <c r="L3247" s="6">
        <f t="shared" si="753"/>
        <v>40000</v>
      </c>
      <c r="M3247" s="11">
        <f t="shared" si="760"/>
        <v>0</v>
      </c>
      <c r="N3247" s="6">
        <f t="shared" si="754"/>
        <v>12291.65</v>
      </c>
      <c r="O3247" s="11">
        <f t="shared" si="761"/>
        <v>0</v>
      </c>
      <c r="P3247" s="11">
        <f t="shared" si="755"/>
        <v>6347.5500000000047</v>
      </c>
      <c r="Q3247" s="11">
        <f t="shared" si="762"/>
        <v>4888.9899999999961</v>
      </c>
      <c r="R3247" s="11">
        <f t="shared" si="763"/>
        <v>4888.9899999999961</v>
      </c>
      <c r="S3247" s="6">
        <f t="shared" si="756"/>
        <v>0</v>
      </c>
      <c r="T3247" s="11">
        <f t="shared" si="757"/>
        <v>0</v>
      </c>
      <c r="U3247" s="11">
        <f t="shared" si="758"/>
        <v>0</v>
      </c>
      <c r="V3247" s="11">
        <f t="shared" si="764"/>
        <v>0</v>
      </c>
      <c r="W3247" s="20"/>
    </row>
    <row r="3248" spans="1:23" x14ac:dyDescent="0.25">
      <c r="A3248">
        <v>2022051514</v>
      </c>
      <c r="B3248">
        <v>1</v>
      </c>
      <c r="C3248" s="8">
        <v>0.77768000000000004</v>
      </c>
      <c r="D3248" s="6">
        <f t="shared" si="750"/>
        <v>62214.400000000001</v>
      </c>
      <c r="E3248" s="62">
        <v>0</v>
      </c>
      <c r="F3248" s="6">
        <f t="shared" si="759"/>
        <v>0</v>
      </c>
      <c r="G3248" s="7">
        <v>0.33434000000000003</v>
      </c>
      <c r="H3248" s="6">
        <f t="shared" si="751"/>
        <v>11701.900000000001</v>
      </c>
      <c r="I3248" s="7">
        <v>0.80628</v>
      </c>
      <c r="J3248" s="6">
        <f t="shared" si="752"/>
        <v>11287.92</v>
      </c>
      <c r="K3248" s="20"/>
      <c r="L3248" s="6">
        <f t="shared" si="753"/>
        <v>40000</v>
      </c>
      <c r="M3248" s="11">
        <f t="shared" si="760"/>
        <v>0</v>
      </c>
      <c r="N3248" s="6">
        <f t="shared" si="754"/>
        <v>11701.900000000001</v>
      </c>
      <c r="O3248" s="11">
        <f t="shared" si="761"/>
        <v>0</v>
      </c>
      <c r="P3248" s="11">
        <f t="shared" si="755"/>
        <v>10512.5</v>
      </c>
      <c r="Q3248" s="11">
        <f t="shared" si="762"/>
        <v>775.42000000000007</v>
      </c>
      <c r="R3248" s="11">
        <f t="shared" si="763"/>
        <v>775.42000000000007</v>
      </c>
      <c r="S3248" s="6">
        <f t="shared" si="756"/>
        <v>0</v>
      </c>
      <c r="T3248" s="11">
        <f t="shared" si="757"/>
        <v>0</v>
      </c>
      <c r="U3248" s="11">
        <f t="shared" si="758"/>
        <v>0</v>
      </c>
      <c r="V3248" s="11">
        <f t="shared" si="764"/>
        <v>0</v>
      </c>
      <c r="W3248" s="20"/>
    </row>
    <row r="3249" spans="1:23" x14ac:dyDescent="0.25">
      <c r="A3249">
        <v>2022051515</v>
      </c>
      <c r="B3249">
        <v>1</v>
      </c>
      <c r="C3249" s="8">
        <v>0.80888000000000004</v>
      </c>
      <c r="D3249" s="6">
        <f t="shared" si="750"/>
        <v>64710.400000000001</v>
      </c>
      <c r="E3249" s="62">
        <v>0</v>
      </c>
      <c r="F3249" s="6">
        <f t="shared" si="759"/>
        <v>0</v>
      </c>
      <c r="G3249" s="7">
        <v>0.31501000000000001</v>
      </c>
      <c r="H3249" s="6">
        <f t="shared" si="751"/>
        <v>11025.35</v>
      </c>
      <c r="I3249" s="7">
        <v>0.79835999999999996</v>
      </c>
      <c r="J3249" s="6">
        <f t="shared" si="752"/>
        <v>11177.039999999999</v>
      </c>
      <c r="K3249" s="20"/>
      <c r="L3249" s="6">
        <f t="shared" si="753"/>
        <v>40000</v>
      </c>
      <c r="M3249" s="11">
        <f t="shared" si="760"/>
        <v>0</v>
      </c>
      <c r="N3249" s="6">
        <f t="shared" si="754"/>
        <v>11025.35</v>
      </c>
      <c r="O3249" s="11">
        <f t="shared" si="761"/>
        <v>0</v>
      </c>
      <c r="P3249" s="11">
        <f t="shared" si="755"/>
        <v>11177.039999999999</v>
      </c>
      <c r="Q3249" s="11">
        <f t="shared" si="762"/>
        <v>0</v>
      </c>
      <c r="R3249" s="11">
        <f t="shared" si="763"/>
        <v>0</v>
      </c>
      <c r="S3249" s="6">
        <f t="shared" si="756"/>
        <v>2508.010000000002</v>
      </c>
      <c r="T3249" s="11">
        <f t="shared" si="757"/>
        <v>0</v>
      </c>
      <c r="U3249" s="11">
        <f t="shared" si="758"/>
        <v>0</v>
      </c>
      <c r="V3249" s="11">
        <f t="shared" si="764"/>
        <v>2508.010000000002</v>
      </c>
      <c r="W3249" s="20"/>
    </row>
    <row r="3250" spans="1:23" x14ac:dyDescent="0.25">
      <c r="A3250">
        <v>2022051516</v>
      </c>
      <c r="B3250">
        <v>1</v>
      </c>
      <c r="C3250" s="8">
        <v>0.83445000000000003</v>
      </c>
      <c r="D3250" s="6">
        <f t="shared" si="750"/>
        <v>66756</v>
      </c>
      <c r="E3250" s="62">
        <v>0</v>
      </c>
      <c r="F3250" s="6">
        <f t="shared" si="759"/>
        <v>0</v>
      </c>
      <c r="G3250" s="7">
        <v>0.30093999999999999</v>
      </c>
      <c r="H3250" s="6">
        <f t="shared" si="751"/>
        <v>10532.9</v>
      </c>
      <c r="I3250" s="7">
        <v>0.77934999999999999</v>
      </c>
      <c r="J3250" s="6">
        <f t="shared" si="752"/>
        <v>10910.9</v>
      </c>
      <c r="K3250" s="20"/>
      <c r="L3250" s="6">
        <f t="shared" si="753"/>
        <v>40000</v>
      </c>
      <c r="M3250" s="11">
        <f t="shared" si="760"/>
        <v>0</v>
      </c>
      <c r="N3250" s="6">
        <f t="shared" si="754"/>
        <v>10532.9</v>
      </c>
      <c r="O3250" s="11">
        <f t="shared" si="761"/>
        <v>0</v>
      </c>
      <c r="P3250" s="11">
        <f t="shared" si="755"/>
        <v>10910.9</v>
      </c>
      <c r="Q3250" s="11">
        <f t="shared" si="762"/>
        <v>0</v>
      </c>
      <c r="R3250" s="11">
        <f t="shared" si="763"/>
        <v>0</v>
      </c>
      <c r="S3250" s="6">
        <f t="shared" si="756"/>
        <v>5312.2000000000007</v>
      </c>
      <c r="T3250" s="11">
        <f t="shared" si="757"/>
        <v>0</v>
      </c>
      <c r="U3250" s="11">
        <f t="shared" si="758"/>
        <v>0</v>
      </c>
      <c r="V3250" s="11">
        <f t="shared" si="764"/>
        <v>5312.2000000000007</v>
      </c>
      <c r="W3250" s="20"/>
    </row>
    <row r="3251" spans="1:23" x14ac:dyDescent="0.25">
      <c r="A3251">
        <v>2022051517</v>
      </c>
      <c r="B3251">
        <v>1</v>
      </c>
      <c r="C3251" s="8">
        <v>0.85304999999999997</v>
      </c>
      <c r="D3251" s="6">
        <f t="shared" si="750"/>
        <v>68244</v>
      </c>
      <c r="E3251" s="62">
        <v>0</v>
      </c>
      <c r="F3251" s="6">
        <f t="shared" si="759"/>
        <v>0</v>
      </c>
      <c r="G3251" s="7">
        <v>0.29635</v>
      </c>
      <c r="H3251" s="6">
        <f t="shared" si="751"/>
        <v>10372.25</v>
      </c>
      <c r="I3251" s="7">
        <v>0.75048999999999999</v>
      </c>
      <c r="J3251" s="6">
        <f t="shared" si="752"/>
        <v>10506.86</v>
      </c>
      <c r="K3251" s="20"/>
      <c r="L3251" s="6">
        <f t="shared" si="753"/>
        <v>40000</v>
      </c>
      <c r="M3251" s="11">
        <f t="shared" si="760"/>
        <v>0</v>
      </c>
      <c r="N3251" s="6">
        <f t="shared" si="754"/>
        <v>10372.25</v>
      </c>
      <c r="O3251" s="11">
        <f t="shared" si="761"/>
        <v>0</v>
      </c>
      <c r="P3251" s="11">
        <f t="shared" si="755"/>
        <v>10506.86</v>
      </c>
      <c r="Q3251" s="11">
        <f t="shared" si="762"/>
        <v>0</v>
      </c>
      <c r="R3251" s="11">
        <f t="shared" si="763"/>
        <v>0</v>
      </c>
      <c r="S3251" s="6">
        <f t="shared" si="756"/>
        <v>7364.8899999999994</v>
      </c>
      <c r="T3251" s="11">
        <f t="shared" si="757"/>
        <v>0</v>
      </c>
      <c r="U3251" s="11">
        <f t="shared" si="758"/>
        <v>0</v>
      </c>
      <c r="V3251" s="11">
        <f t="shared" si="764"/>
        <v>7364.8899999999994</v>
      </c>
      <c r="W3251" s="20"/>
    </row>
    <row r="3252" spans="1:23" x14ac:dyDescent="0.25">
      <c r="A3252">
        <v>2022051518</v>
      </c>
      <c r="B3252">
        <v>1</v>
      </c>
      <c r="C3252" s="8">
        <v>0.85895999999999995</v>
      </c>
      <c r="D3252" s="6">
        <f t="shared" si="750"/>
        <v>68716.800000000003</v>
      </c>
      <c r="E3252" s="62">
        <v>0</v>
      </c>
      <c r="F3252" s="6">
        <f t="shared" si="759"/>
        <v>0</v>
      </c>
      <c r="G3252" s="7">
        <v>0.32035999999999998</v>
      </c>
      <c r="H3252" s="6">
        <f t="shared" si="751"/>
        <v>11212.599999999999</v>
      </c>
      <c r="I3252" s="7">
        <v>0.71331</v>
      </c>
      <c r="J3252" s="6">
        <f t="shared" si="752"/>
        <v>9986.34</v>
      </c>
      <c r="K3252" s="20"/>
      <c r="L3252" s="6">
        <f t="shared" si="753"/>
        <v>40000</v>
      </c>
      <c r="M3252" s="11">
        <f t="shared" si="760"/>
        <v>0</v>
      </c>
      <c r="N3252" s="6">
        <f t="shared" si="754"/>
        <v>11212.599999999999</v>
      </c>
      <c r="O3252" s="11">
        <f t="shared" si="761"/>
        <v>0</v>
      </c>
      <c r="P3252" s="11">
        <f t="shared" si="755"/>
        <v>9986.34</v>
      </c>
      <c r="Q3252" s="11">
        <f t="shared" si="762"/>
        <v>0</v>
      </c>
      <c r="R3252" s="11">
        <f t="shared" si="763"/>
        <v>0</v>
      </c>
      <c r="S3252" s="6">
        <f t="shared" si="756"/>
        <v>7517.8600000000042</v>
      </c>
      <c r="T3252" s="11">
        <f t="shared" si="757"/>
        <v>0</v>
      </c>
      <c r="U3252" s="11">
        <f t="shared" si="758"/>
        <v>0</v>
      </c>
      <c r="V3252" s="11">
        <f t="shared" si="764"/>
        <v>7517.8600000000042</v>
      </c>
      <c r="W3252" s="20"/>
    </row>
    <row r="3253" spans="1:23" x14ac:dyDescent="0.25">
      <c r="A3253">
        <v>2022051519</v>
      </c>
      <c r="B3253">
        <v>1</v>
      </c>
      <c r="C3253" s="8">
        <v>0.84699000000000002</v>
      </c>
      <c r="D3253" s="6">
        <f t="shared" si="750"/>
        <v>67759.199999999997</v>
      </c>
      <c r="E3253" s="62">
        <v>0</v>
      </c>
      <c r="F3253" s="6">
        <f t="shared" si="759"/>
        <v>0</v>
      </c>
      <c r="G3253" s="7">
        <v>0.37408999999999998</v>
      </c>
      <c r="H3253" s="6">
        <f t="shared" si="751"/>
        <v>13093.15</v>
      </c>
      <c r="I3253" s="7">
        <v>0.60160000000000002</v>
      </c>
      <c r="J3253" s="6">
        <f t="shared" si="752"/>
        <v>8422.4</v>
      </c>
      <c r="K3253" s="20"/>
      <c r="L3253" s="6">
        <f t="shared" si="753"/>
        <v>40000</v>
      </c>
      <c r="M3253" s="11">
        <f t="shared" si="760"/>
        <v>0</v>
      </c>
      <c r="N3253" s="6">
        <f t="shared" si="754"/>
        <v>13093.15</v>
      </c>
      <c r="O3253" s="11">
        <f t="shared" si="761"/>
        <v>0</v>
      </c>
      <c r="P3253" s="11">
        <f t="shared" si="755"/>
        <v>8422.4</v>
      </c>
      <c r="Q3253" s="11">
        <f t="shared" si="762"/>
        <v>0</v>
      </c>
      <c r="R3253" s="11">
        <f t="shared" si="763"/>
        <v>0</v>
      </c>
      <c r="S3253" s="6">
        <f t="shared" si="756"/>
        <v>6243.6499999999978</v>
      </c>
      <c r="T3253" s="11">
        <f t="shared" si="757"/>
        <v>0</v>
      </c>
      <c r="U3253" s="11">
        <f t="shared" si="758"/>
        <v>0</v>
      </c>
      <c r="V3253" s="11">
        <f t="shared" si="764"/>
        <v>6243.6499999999978</v>
      </c>
      <c r="W3253" s="20"/>
    </row>
    <row r="3254" spans="1:23" x14ac:dyDescent="0.25">
      <c r="A3254">
        <v>2022051520</v>
      </c>
      <c r="B3254">
        <v>1</v>
      </c>
      <c r="C3254" s="8">
        <v>0.81520000000000004</v>
      </c>
      <c r="D3254" s="6">
        <f t="shared" si="750"/>
        <v>65216</v>
      </c>
      <c r="E3254" s="62">
        <v>0</v>
      </c>
      <c r="F3254" s="6">
        <f t="shared" si="759"/>
        <v>0</v>
      </c>
      <c r="G3254" s="7">
        <v>0.44174999999999998</v>
      </c>
      <c r="H3254" s="6">
        <f t="shared" si="751"/>
        <v>15461.25</v>
      </c>
      <c r="I3254" s="7">
        <v>0.27517999999999998</v>
      </c>
      <c r="J3254" s="6">
        <f t="shared" si="752"/>
        <v>3852.5199999999995</v>
      </c>
      <c r="K3254" s="20"/>
      <c r="L3254" s="6">
        <f t="shared" si="753"/>
        <v>40000</v>
      </c>
      <c r="M3254" s="11">
        <f t="shared" si="760"/>
        <v>0</v>
      </c>
      <c r="N3254" s="6">
        <f t="shared" si="754"/>
        <v>15461.25</v>
      </c>
      <c r="O3254" s="11">
        <f t="shared" si="761"/>
        <v>0</v>
      </c>
      <c r="P3254" s="11">
        <f t="shared" si="755"/>
        <v>3852.5199999999995</v>
      </c>
      <c r="Q3254" s="11">
        <f t="shared" si="762"/>
        <v>0</v>
      </c>
      <c r="R3254" s="11">
        <f t="shared" si="763"/>
        <v>0</v>
      </c>
      <c r="S3254" s="6">
        <f t="shared" si="756"/>
        <v>5902.2300000000005</v>
      </c>
      <c r="T3254" s="11">
        <f t="shared" si="757"/>
        <v>0</v>
      </c>
      <c r="U3254" s="11">
        <f t="shared" si="758"/>
        <v>0</v>
      </c>
      <c r="V3254" s="11">
        <f t="shared" si="764"/>
        <v>5902.2300000000005</v>
      </c>
      <c r="W3254" s="20"/>
    </row>
    <row r="3255" spans="1:23" x14ac:dyDescent="0.25">
      <c r="A3255">
        <v>2022051521</v>
      </c>
      <c r="B3255">
        <v>1</v>
      </c>
      <c r="C3255" s="8">
        <v>0.78356999999999999</v>
      </c>
      <c r="D3255" s="6">
        <f t="shared" si="750"/>
        <v>62685.599999999999</v>
      </c>
      <c r="E3255" s="62">
        <v>0</v>
      </c>
      <c r="F3255" s="6">
        <f t="shared" si="759"/>
        <v>0</v>
      </c>
      <c r="G3255" s="7">
        <v>0.51029000000000002</v>
      </c>
      <c r="H3255" s="6">
        <f t="shared" si="751"/>
        <v>17860.150000000001</v>
      </c>
      <c r="I3255" s="7">
        <v>1.8190000000000001E-2</v>
      </c>
      <c r="J3255" s="6">
        <f t="shared" si="752"/>
        <v>254.66000000000003</v>
      </c>
      <c r="K3255" s="20"/>
      <c r="L3255" s="6">
        <f t="shared" si="753"/>
        <v>40000</v>
      </c>
      <c r="M3255" s="11">
        <f t="shared" si="760"/>
        <v>0</v>
      </c>
      <c r="N3255" s="6">
        <f t="shared" si="754"/>
        <v>17860.150000000001</v>
      </c>
      <c r="O3255" s="11">
        <f t="shared" si="761"/>
        <v>0</v>
      </c>
      <c r="P3255" s="11">
        <f t="shared" si="755"/>
        <v>254.66000000000003</v>
      </c>
      <c r="Q3255" s="11">
        <f t="shared" si="762"/>
        <v>0</v>
      </c>
      <c r="R3255" s="11">
        <f t="shared" si="763"/>
        <v>0</v>
      </c>
      <c r="S3255" s="6">
        <f t="shared" si="756"/>
        <v>4570.7899999999972</v>
      </c>
      <c r="T3255" s="11">
        <f t="shared" si="757"/>
        <v>0</v>
      </c>
      <c r="U3255" s="11">
        <f t="shared" si="758"/>
        <v>0</v>
      </c>
      <c r="V3255" s="11">
        <f t="shared" si="764"/>
        <v>4570.7899999999972</v>
      </c>
      <c r="W3255" s="20"/>
    </row>
    <row r="3256" spans="1:23" x14ac:dyDescent="0.25">
      <c r="A3256">
        <v>2022051522</v>
      </c>
      <c r="B3256">
        <v>1</v>
      </c>
      <c r="C3256" s="8">
        <v>0.75583</v>
      </c>
      <c r="D3256" s="6">
        <f t="shared" si="750"/>
        <v>60466.400000000001</v>
      </c>
      <c r="E3256" s="62">
        <v>0</v>
      </c>
      <c r="F3256" s="6">
        <f t="shared" si="759"/>
        <v>0</v>
      </c>
      <c r="G3256" s="7">
        <v>0.57972000000000001</v>
      </c>
      <c r="H3256" s="6">
        <f t="shared" si="751"/>
        <v>20290.2</v>
      </c>
      <c r="I3256" s="7">
        <v>0</v>
      </c>
      <c r="J3256" s="6">
        <f t="shared" si="752"/>
        <v>0</v>
      </c>
      <c r="K3256" s="20"/>
      <c r="L3256" s="6">
        <f t="shared" si="753"/>
        <v>40000</v>
      </c>
      <c r="M3256" s="11">
        <f t="shared" si="760"/>
        <v>0</v>
      </c>
      <c r="N3256" s="6">
        <f t="shared" si="754"/>
        <v>20290.2</v>
      </c>
      <c r="O3256" s="11">
        <f t="shared" si="761"/>
        <v>0</v>
      </c>
      <c r="P3256" s="11">
        <f t="shared" si="755"/>
        <v>0</v>
      </c>
      <c r="Q3256" s="11">
        <f t="shared" si="762"/>
        <v>0</v>
      </c>
      <c r="R3256" s="11">
        <f t="shared" si="763"/>
        <v>0</v>
      </c>
      <c r="S3256" s="6">
        <f t="shared" si="756"/>
        <v>176.20000000000073</v>
      </c>
      <c r="T3256" s="11">
        <f t="shared" si="757"/>
        <v>0</v>
      </c>
      <c r="U3256" s="11">
        <f t="shared" si="758"/>
        <v>0</v>
      </c>
      <c r="V3256" s="11">
        <f t="shared" si="764"/>
        <v>176.20000000000073</v>
      </c>
      <c r="W3256" s="20"/>
    </row>
    <row r="3257" spans="1:23" x14ac:dyDescent="0.25">
      <c r="A3257">
        <v>2022051523</v>
      </c>
      <c r="B3257">
        <v>1</v>
      </c>
      <c r="C3257" s="8">
        <v>0.70111000000000001</v>
      </c>
      <c r="D3257" s="6">
        <f t="shared" si="750"/>
        <v>56088.800000000003</v>
      </c>
      <c r="E3257" s="62">
        <v>0</v>
      </c>
      <c r="F3257" s="6">
        <f t="shared" si="759"/>
        <v>0</v>
      </c>
      <c r="G3257" s="7">
        <v>0.58581000000000005</v>
      </c>
      <c r="H3257" s="6">
        <f t="shared" si="751"/>
        <v>20503.350000000002</v>
      </c>
      <c r="I3257" s="7">
        <v>0</v>
      </c>
      <c r="J3257" s="6">
        <f t="shared" si="752"/>
        <v>0</v>
      </c>
      <c r="K3257" s="20"/>
      <c r="L3257" s="6">
        <f t="shared" si="753"/>
        <v>40000</v>
      </c>
      <c r="M3257" s="11">
        <f t="shared" si="760"/>
        <v>0</v>
      </c>
      <c r="N3257" s="6">
        <f t="shared" si="754"/>
        <v>16088.800000000003</v>
      </c>
      <c r="O3257" s="11">
        <f t="shared" si="761"/>
        <v>4414.5499999999993</v>
      </c>
      <c r="P3257" s="11">
        <f t="shared" si="755"/>
        <v>0</v>
      </c>
      <c r="Q3257" s="11">
        <f t="shared" si="762"/>
        <v>0</v>
      </c>
      <c r="R3257" s="11">
        <f t="shared" si="763"/>
        <v>4414.5499999999993</v>
      </c>
      <c r="S3257" s="6">
        <f t="shared" si="756"/>
        <v>0</v>
      </c>
      <c r="T3257" s="11">
        <f t="shared" si="757"/>
        <v>0</v>
      </c>
      <c r="U3257" s="11">
        <f t="shared" si="758"/>
        <v>0</v>
      </c>
      <c r="V3257" s="11">
        <f t="shared" si="764"/>
        <v>0</v>
      </c>
      <c r="W3257" s="20"/>
    </row>
    <row r="3258" spans="1:23" x14ac:dyDescent="0.25">
      <c r="A3258">
        <v>2022051524</v>
      </c>
      <c r="B3258">
        <v>1</v>
      </c>
      <c r="C3258" s="8">
        <v>0.63956000000000002</v>
      </c>
      <c r="D3258" s="6">
        <f t="shared" si="750"/>
        <v>51164.800000000003</v>
      </c>
      <c r="E3258" s="62">
        <v>0</v>
      </c>
      <c r="F3258" s="6">
        <f t="shared" si="759"/>
        <v>0</v>
      </c>
      <c r="G3258" s="7">
        <v>0.59363999999999995</v>
      </c>
      <c r="H3258" s="6">
        <f t="shared" si="751"/>
        <v>20777.399999999998</v>
      </c>
      <c r="I3258" s="7">
        <v>0</v>
      </c>
      <c r="J3258" s="6">
        <f t="shared" si="752"/>
        <v>0</v>
      </c>
      <c r="K3258" s="20"/>
      <c r="L3258" s="6">
        <f t="shared" si="753"/>
        <v>40000</v>
      </c>
      <c r="M3258" s="11">
        <f t="shared" si="760"/>
        <v>0</v>
      </c>
      <c r="N3258" s="6">
        <f t="shared" si="754"/>
        <v>11164.800000000003</v>
      </c>
      <c r="O3258" s="11">
        <f t="shared" si="761"/>
        <v>9612.5999999999949</v>
      </c>
      <c r="P3258" s="11">
        <f t="shared" si="755"/>
        <v>0</v>
      </c>
      <c r="Q3258" s="11">
        <f t="shared" si="762"/>
        <v>0</v>
      </c>
      <c r="R3258" s="11">
        <f t="shared" si="763"/>
        <v>9612.5999999999949</v>
      </c>
      <c r="S3258" s="6">
        <f t="shared" si="756"/>
        <v>0</v>
      </c>
      <c r="T3258" s="11">
        <f t="shared" si="757"/>
        <v>0</v>
      </c>
      <c r="U3258" s="11">
        <f t="shared" si="758"/>
        <v>0</v>
      </c>
      <c r="V3258" s="11">
        <f t="shared" si="764"/>
        <v>0</v>
      </c>
      <c r="W3258" s="20"/>
    </row>
    <row r="3259" spans="1:23" x14ac:dyDescent="0.25">
      <c r="A3259">
        <v>2022051601</v>
      </c>
      <c r="B3259">
        <v>2</v>
      </c>
      <c r="C3259" s="8">
        <v>0.58794000000000002</v>
      </c>
      <c r="D3259" s="6">
        <f t="shared" si="750"/>
        <v>47035.200000000004</v>
      </c>
      <c r="E3259" s="62">
        <v>0</v>
      </c>
      <c r="F3259" s="6">
        <f t="shared" si="759"/>
        <v>0</v>
      </c>
      <c r="G3259" s="7">
        <v>0.57072000000000001</v>
      </c>
      <c r="H3259" s="6">
        <f t="shared" si="751"/>
        <v>19975.2</v>
      </c>
      <c r="I3259" s="7">
        <v>0</v>
      </c>
      <c r="J3259" s="6">
        <f t="shared" si="752"/>
        <v>0</v>
      </c>
      <c r="K3259" s="20"/>
      <c r="L3259" s="6">
        <f t="shared" si="753"/>
        <v>40000</v>
      </c>
      <c r="M3259" s="11">
        <f t="shared" si="760"/>
        <v>0</v>
      </c>
      <c r="N3259" s="6">
        <f t="shared" si="754"/>
        <v>7035.2000000000044</v>
      </c>
      <c r="O3259" s="11">
        <f t="shared" si="761"/>
        <v>12939.999999999996</v>
      </c>
      <c r="P3259" s="11">
        <f t="shared" si="755"/>
        <v>0</v>
      </c>
      <c r="Q3259" s="11">
        <f t="shared" si="762"/>
        <v>0</v>
      </c>
      <c r="R3259" s="11">
        <f t="shared" si="763"/>
        <v>12939.999999999996</v>
      </c>
      <c r="S3259" s="6">
        <f t="shared" si="756"/>
        <v>0</v>
      </c>
      <c r="T3259" s="11">
        <f t="shared" si="757"/>
        <v>0</v>
      </c>
      <c r="U3259" s="11">
        <f t="shared" si="758"/>
        <v>0</v>
      </c>
      <c r="V3259" s="11">
        <f t="shared" si="764"/>
        <v>0</v>
      </c>
      <c r="W3259" s="20"/>
    </row>
    <row r="3260" spans="1:23" x14ac:dyDescent="0.25">
      <c r="A3260">
        <v>2022051602</v>
      </c>
      <c r="B3260">
        <v>2</v>
      </c>
      <c r="C3260" s="8">
        <v>0.55196999999999996</v>
      </c>
      <c r="D3260" s="6">
        <f t="shared" si="750"/>
        <v>44157.599999999999</v>
      </c>
      <c r="E3260" s="62">
        <v>0</v>
      </c>
      <c r="F3260" s="6">
        <f t="shared" si="759"/>
        <v>0</v>
      </c>
      <c r="G3260" s="7">
        <v>0.49399999999999999</v>
      </c>
      <c r="H3260" s="6">
        <f t="shared" si="751"/>
        <v>17290</v>
      </c>
      <c r="I3260" s="7">
        <v>0</v>
      </c>
      <c r="J3260" s="6">
        <f t="shared" si="752"/>
        <v>0</v>
      </c>
      <c r="K3260" s="20"/>
      <c r="L3260" s="6">
        <f t="shared" si="753"/>
        <v>40000</v>
      </c>
      <c r="M3260" s="11">
        <f t="shared" si="760"/>
        <v>0</v>
      </c>
      <c r="N3260" s="6">
        <f t="shared" si="754"/>
        <v>4157.5999999999985</v>
      </c>
      <c r="O3260" s="11">
        <f t="shared" si="761"/>
        <v>13132.400000000001</v>
      </c>
      <c r="P3260" s="11">
        <f t="shared" si="755"/>
        <v>0</v>
      </c>
      <c r="Q3260" s="11">
        <f t="shared" si="762"/>
        <v>0</v>
      </c>
      <c r="R3260" s="11">
        <f t="shared" si="763"/>
        <v>13132.400000000001</v>
      </c>
      <c r="S3260" s="6">
        <f t="shared" si="756"/>
        <v>0</v>
      </c>
      <c r="T3260" s="11">
        <f t="shared" si="757"/>
        <v>0</v>
      </c>
      <c r="U3260" s="11">
        <f t="shared" si="758"/>
        <v>0</v>
      </c>
      <c r="V3260" s="11">
        <f t="shared" si="764"/>
        <v>0</v>
      </c>
      <c r="W3260" s="20"/>
    </row>
    <row r="3261" spans="1:23" x14ac:dyDescent="0.25">
      <c r="A3261">
        <v>2022051603</v>
      </c>
      <c r="B3261">
        <v>2</v>
      </c>
      <c r="C3261" s="8">
        <v>0.52807000000000004</v>
      </c>
      <c r="D3261" s="6">
        <f t="shared" si="750"/>
        <v>42245.600000000006</v>
      </c>
      <c r="E3261" s="62">
        <v>0</v>
      </c>
      <c r="F3261" s="6">
        <f t="shared" si="759"/>
        <v>0</v>
      </c>
      <c r="G3261" s="7">
        <v>0.40928999999999999</v>
      </c>
      <c r="H3261" s="6">
        <f t="shared" si="751"/>
        <v>14325.15</v>
      </c>
      <c r="I3261" s="7">
        <v>0</v>
      </c>
      <c r="J3261" s="6">
        <f t="shared" si="752"/>
        <v>0</v>
      </c>
      <c r="K3261" s="20"/>
      <c r="L3261" s="6">
        <f t="shared" si="753"/>
        <v>40000</v>
      </c>
      <c r="M3261" s="11">
        <f t="shared" si="760"/>
        <v>0</v>
      </c>
      <c r="N3261" s="6">
        <f t="shared" si="754"/>
        <v>2245.6000000000058</v>
      </c>
      <c r="O3261" s="11">
        <f t="shared" si="761"/>
        <v>12079.549999999994</v>
      </c>
      <c r="P3261" s="11">
        <f t="shared" si="755"/>
        <v>0</v>
      </c>
      <c r="Q3261" s="11">
        <f t="shared" si="762"/>
        <v>0</v>
      </c>
      <c r="R3261" s="11">
        <f t="shared" si="763"/>
        <v>12079.549999999994</v>
      </c>
      <c r="S3261" s="6">
        <f t="shared" si="756"/>
        <v>0</v>
      </c>
      <c r="T3261" s="11">
        <f t="shared" si="757"/>
        <v>0</v>
      </c>
      <c r="U3261" s="11">
        <f t="shared" si="758"/>
        <v>0</v>
      </c>
      <c r="V3261" s="11">
        <f t="shared" si="764"/>
        <v>0</v>
      </c>
      <c r="W3261" s="20"/>
    </row>
    <row r="3262" spans="1:23" x14ac:dyDescent="0.25">
      <c r="A3262">
        <v>2022051604</v>
      </c>
      <c r="B3262">
        <v>2</v>
      </c>
      <c r="C3262" s="8">
        <v>0.51571999999999996</v>
      </c>
      <c r="D3262" s="6">
        <f t="shared" si="750"/>
        <v>41257.599999999999</v>
      </c>
      <c r="E3262" s="62">
        <v>0</v>
      </c>
      <c r="F3262" s="6">
        <f t="shared" si="759"/>
        <v>0</v>
      </c>
      <c r="G3262" s="7">
        <v>0.36542000000000002</v>
      </c>
      <c r="H3262" s="6">
        <f t="shared" si="751"/>
        <v>12789.7</v>
      </c>
      <c r="I3262" s="7">
        <v>0</v>
      </c>
      <c r="J3262" s="6">
        <f t="shared" si="752"/>
        <v>0</v>
      </c>
      <c r="K3262" s="20"/>
      <c r="L3262" s="6">
        <f t="shared" si="753"/>
        <v>40000</v>
      </c>
      <c r="M3262" s="11">
        <f t="shared" si="760"/>
        <v>0</v>
      </c>
      <c r="N3262" s="6">
        <f t="shared" si="754"/>
        <v>1257.5999999999985</v>
      </c>
      <c r="O3262" s="11">
        <f t="shared" si="761"/>
        <v>11532.100000000002</v>
      </c>
      <c r="P3262" s="11">
        <f t="shared" si="755"/>
        <v>0</v>
      </c>
      <c r="Q3262" s="11">
        <f t="shared" si="762"/>
        <v>0</v>
      </c>
      <c r="R3262" s="11">
        <f t="shared" si="763"/>
        <v>11532.100000000002</v>
      </c>
      <c r="S3262" s="6">
        <f t="shared" si="756"/>
        <v>0</v>
      </c>
      <c r="T3262" s="11">
        <f t="shared" si="757"/>
        <v>0</v>
      </c>
      <c r="U3262" s="11">
        <f t="shared" si="758"/>
        <v>0</v>
      </c>
      <c r="V3262" s="11">
        <f t="shared" si="764"/>
        <v>0</v>
      </c>
      <c r="W3262" s="20"/>
    </row>
    <row r="3263" spans="1:23" x14ac:dyDescent="0.25">
      <c r="A3263">
        <v>2022051605</v>
      </c>
      <c r="B3263">
        <v>2</v>
      </c>
      <c r="C3263" s="8">
        <v>0.51334000000000002</v>
      </c>
      <c r="D3263" s="6">
        <f t="shared" si="750"/>
        <v>41067.200000000004</v>
      </c>
      <c r="E3263" s="62">
        <v>0</v>
      </c>
      <c r="F3263" s="6">
        <f t="shared" si="759"/>
        <v>0</v>
      </c>
      <c r="G3263" s="7">
        <v>0.35676999999999998</v>
      </c>
      <c r="H3263" s="6">
        <f t="shared" si="751"/>
        <v>12486.949999999999</v>
      </c>
      <c r="I3263" s="7">
        <v>0</v>
      </c>
      <c r="J3263" s="6">
        <f t="shared" si="752"/>
        <v>0</v>
      </c>
      <c r="K3263" s="20"/>
      <c r="L3263" s="6">
        <f t="shared" si="753"/>
        <v>40000</v>
      </c>
      <c r="M3263" s="11">
        <f t="shared" si="760"/>
        <v>0</v>
      </c>
      <c r="N3263" s="6">
        <f t="shared" si="754"/>
        <v>1067.2000000000044</v>
      </c>
      <c r="O3263" s="11">
        <f t="shared" si="761"/>
        <v>11419.749999999995</v>
      </c>
      <c r="P3263" s="11">
        <f t="shared" si="755"/>
        <v>0</v>
      </c>
      <c r="Q3263" s="11">
        <f t="shared" si="762"/>
        <v>0</v>
      </c>
      <c r="R3263" s="11">
        <f t="shared" si="763"/>
        <v>11419.749999999995</v>
      </c>
      <c r="S3263" s="6">
        <f t="shared" si="756"/>
        <v>0</v>
      </c>
      <c r="T3263" s="11">
        <f t="shared" si="757"/>
        <v>0</v>
      </c>
      <c r="U3263" s="11">
        <f t="shared" si="758"/>
        <v>0</v>
      </c>
      <c r="V3263" s="11">
        <f t="shared" si="764"/>
        <v>0</v>
      </c>
      <c r="W3263" s="20"/>
    </row>
    <row r="3264" spans="1:23" x14ac:dyDescent="0.25">
      <c r="A3264">
        <v>2022051606</v>
      </c>
      <c r="B3264">
        <v>2</v>
      </c>
      <c r="C3264" s="8">
        <v>0.52490999999999999</v>
      </c>
      <c r="D3264" s="6">
        <f t="shared" si="750"/>
        <v>41992.799999999996</v>
      </c>
      <c r="E3264" s="62">
        <v>0</v>
      </c>
      <c r="F3264" s="6">
        <f t="shared" si="759"/>
        <v>0</v>
      </c>
      <c r="G3264" s="7">
        <v>0.32249</v>
      </c>
      <c r="H3264" s="6">
        <f t="shared" si="751"/>
        <v>11287.15</v>
      </c>
      <c r="I3264" s="7">
        <v>0</v>
      </c>
      <c r="J3264" s="6">
        <f t="shared" si="752"/>
        <v>0</v>
      </c>
      <c r="K3264" s="20"/>
      <c r="L3264" s="6">
        <f t="shared" si="753"/>
        <v>40000</v>
      </c>
      <c r="M3264" s="11">
        <f t="shared" si="760"/>
        <v>0</v>
      </c>
      <c r="N3264" s="6">
        <f t="shared" si="754"/>
        <v>1992.7999999999956</v>
      </c>
      <c r="O3264" s="11">
        <f t="shared" si="761"/>
        <v>9294.350000000004</v>
      </c>
      <c r="P3264" s="11">
        <f t="shared" si="755"/>
        <v>0</v>
      </c>
      <c r="Q3264" s="11">
        <f t="shared" si="762"/>
        <v>0</v>
      </c>
      <c r="R3264" s="11">
        <f t="shared" si="763"/>
        <v>9294.350000000004</v>
      </c>
      <c r="S3264" s="6">
        <f t="shared" si="756"/>
        <v>0</v>
      </c>
      <c r="T3264" s="11">
        <f t="shared" si="757"/>
        <v>0</v>
      </c>
      <c r="U3264" s="11">
        <f t="shared" si="758"/>
        <v>0</v>
      </c>
      <c r="V3264" s="11">
        <f t="shared" si="764"/>
        <v>0</v>
      </c>
      <c r="W3264" s="20"/>
    </row>
    <row r="3265" spans="1:23" x14ac:dyDescent="0.25">
      <c r="A3265">
        <v>2022051607</v>
      </c>
      <c r="B3265">
        <v>2</v>
      </c>
      <c r="C3265" s="8">
        <v>0.55132999999999999</v>
      </c>
      <c r="D3265" s="6">
        <f t="shared" si="750"/>
        <v>44106.400000000001</v>
      </c>
      <c r="E3265" s="62">
        <v>0</v>
      </c>
      <c r="F3265" s="6">
        <f t="shared" si="759"/>
        <v>0</v>
      </c>
      <c r="G3265" s="7">
        <v>0.29821999999999999</v>
      </c>
      <c r="H3265" s="6">
        <f t="shared" si="751"/>
        <v>10437.699999999999</v>
      </c>
      <c r="I3265" s="7">
        <v>1.16E-3</v>
      </c>
      <c r="J3265" s="6">
        <f t="shared" si="752"/>
        <v>16.239999999999998</v>
      </c>
      <c r="K3265" s="20"/>
      <c r="L3265" s="6">
        <f t="shared" si="753"/>
        <v>40000</v>
      </c>
      <c r="M3265" s="11">
        <f t="shared" si="760"/>
        <v>0</v>
      </c>
      <c r="N3265" s="6">
        <f t="shared" si="754"/>
        <v>4106.4000000000015</v>
      </c>
      <c r="O3265" s="11">
        <f t="shared" si="761"/>
        <v>6331.2999999999975</v>
      </c>
      <c r="P3265" s="11">
        <f t="shared" si="755"/>
        <v>0</v>
      </c>
      <c r="Q3265" s="11">
        <f t="shared" si="762"/>
        <v>16.239999999999998</v>
      </c>
      <c r="R3265" s="11">
        <f t="shared" si="763"/>
        <v>6347.5399999999972</v>
      </c>
      <c r="S3265" s="6">
        <f t="shared" si="756"/>
        <v>0</v>
      </c>
      <c r="T3265" s="11">
        <f t="shared" si="757"/>
        <v>0</v>
      </c>
      <c r="U3265" s="11">
        <f t="shared" si="758"/>
        <v>0</v>
      </c>
      <c r="V3265" s="11">
        <f t="shared" si="764"/>
        <v>0</v>
      </c>
      <c r="W3265" s="20"/>
    </row>
    <row r="3266" spans="1:23" x14ac:dyDescent="0.25">
      <c r="A3266">
        <v>2022051608</v>
      </c>
      <c r="B3266">
        <v>2</v>
      </c>
      <c r="C3266" s="8">
        <v>0.56215999999999999</v>
      </c>
      <c r="D3266" s="6">
        <f t="shared" si="750"/>
        <v>44972.800000000003</v>
      </c>
      <c r="E3266" s="62">
        <v>0</v>
      </c>
      <c r="F3266" s="6">
        <f t="shared" si="759"/>
        <v>0</v>
      </c>
      <c r="G3266" s="7">
        <v>0.28144000000000002</v>
      </c>
      <c r="H3266" s="6">
        <f t="shared" si="751"/>
        <v>9850.4000000000015</v>
      </c>
      <c r="I3266" s="7">
        <v>0.11602</v>
      </c>
      <c r="J3266" s="6">
        <f t="shared" si="752"/>
        <v>1624.28</v>
      </c>
      <c r="K3266" s="20"/>
      <c r="L3266" s="6">
        <f t="shared" si="753"/>
        <v>40000</v>
      </c>
      <c r="M3266" s="11">
        <f t="shared" si="760"/>
        <v>0</v>
      </c>
      <c r="N3266" s="6">
        <f t="shared" si="754"/>
        <v>4972.8000000000029</v>
      </c>
      <c r="O3266" s="11">
        <f t="shared" si="761"/>
        <v>4877.5999999999985</v>
      </c>
      <c r="P3266" s="11">
        <f t="shared" si="755"/>
        <v>0</v>
      </c>
      <c r="Q3266" s="11">
        <f t="shared" si="762"/>
        <v>1624.28</v>
      </c>
      <c r="R3266" s="11">
        <f t="shared" si="763"/>
        <v>6501.8799999999983</v>
      </c>
      <c r="S3266" s="6">
        <f t="shared" si="756"/>
        <v>0</v>
      </c>
      <c r="T3266" s="11">
        <f t="shared" si="757"/>
        <v>0</v>
      </c>
      <c r="U3266" s="11">
        <f t="shared" si="758"/>
        <v>0</v>
      </c>
      <c r="V3266" s="11">
        <f t="shared" si="764"/>
        <v>0</v>
      </c>
      <c r="W3266" s="20"/>
    </row>
    <row r="3267" spans="1:23" x14ac:dyDescent="0.25">
      <c r="A3267">
        <v>2022051609</v>
      </c>
      <c r="B3267">
        <v>2</v>
      </c>
      <c r="C3267" s="8">
        <v>0.58779999999999999</v>
      </c>
      <c r="D3267" s="6">
        <f t="shared" si="750"/>
        <v>47024</v>
      </c>
      <c r="E3267" s="62">
        <v>0</v>
      </c>
      <c r="F3267" s="6">
        <f t="shared" si="759"/>
        <v>0</v>
      </c>
      <c r="G3267" s="7">
        <v>0.23254</v>
      </c>
      <c r="H3267" s="6">
        <f t="shared" si="751"/>
        <v>8138.9</v>
      </c>
      <c r="I3267" s="7">
        <v>0.49823000000000001</v>
      </c>
      <c r="J3267" s="6">
        <f t="shared" si="752"/>
        <v>6975.22</v>
      </c>
      <c r="K3267" s="20"/>
      <c r="L3267" s="6">
        <f t="shared" si="753"/>
        <v>40000</v>
      </c>
      <c r="M3267" s="11">
        <f t="shared" si="760"/>
        <v>0</v>
      </c>
      <c r="N3267" s="6">
        <f t="shared" si="754"/>
        <v>7024</v>
      </c>
      <c r="O3267" s="11">
        <f t="shared" si="761"/>
        <v>1114.8999999999996</v>
      </c>
      <c r="P3267" s="11">
        <f t="shared" si="755"/>
        <v>0</v>
      </c>
      <c r="Q3267" s="11">
        <f t="shared" si="762"/>
        <v>6975.22</v>
      </c>
      <c r="R3267" s="11">
        <f t="shared" si="763"/>
        <v>8090.12</v>
      </c>
      <c r="S3267" s="6">
        <f t="shared" si="756"/>
        <v>0</v>
      </c>
      <c r="T3267" s="11">
        <f t="shared" si="757"/>
        <v>0</v>
      </c>
      <c r="U3267" s="11">
        <f t="shared" si="758"/>
        <v>0</v>
      </c>
      <c r="V3267" s="11">
        <f t="shared" si="764"/>
        <v>0</v>
      </c>
      <c r="W3267" s="20"/>
    </row>
    <row r="3268" spans="1:23" x14ac:dyDescent="0.25">
      <c r="A3268">
        <v>2022051610</v>
      </c>
      <c r="B3268">
        <v>2</v>
      </c>
      <c r="C3268" s="8">
        <v>0.62507999999999997</v>
      </c>
      <c r="D3268" s="6">
        <f t="shared" si="750"/>
        <v>50006.399999999994</v>
      </c>
      <c r="E3268" s="62">
        <v>0</v>
      </c>
      <c r="F3268" s="6">
        <f t="shared" si="759"/>
        <v>0</v>
      </c>
      <c r="G3268" s="7">
        <v>0.20147999999999999</v>
      </c>
      <c r="H3268" s="6">
        <f t="shared" si="751"/>
        <v>7051.8</v>
      </c>
      <c r="I3268" s="7">
        <v>0.7137</v>
      </c>
      <c r="J3268" s="6">
        <f t="shared" si="752"/>
        <v>9991.7999999999993</v>
      </c>
      <c r="K3268" s="20"/>
      <c r="L3268" s="6">
        <f t="shared" si="753"/>
        <v>40000</v>
      </c>
      <c r="M3268" s="11">
        <f t="shared" si="760"/>
        <v>0</v>
      </c>
      <c r="N3268" s="6">
        <f t="shared" si="754"/>
        <v>7051.8</v>
      </c>
      <c r="O3268" s="11">
        <f t="shared" si="761"/>
        <v>0</v>
      </c>
      <c r="P3268" s="11">
        <f t="shared" si="755"/>
        <v>2954.599999999994</v>
      </c>
      <c r="Q3268" s="11">
        <f t="shared" si="762"/>
        <v>7037.2000000000053</v>
      </c>
      <c r="R3268" s="11">
        <f t="shared" si="763"/>
        <v>7037.2000000000053</v>
      </c>
      <c r="S3268" s="6">
        <f t="shared" si="756"/>
        <v>0</v>
      </c>
      <c r="T3268" s="11">
        <f t="shared" si="757"/>
        <v>0</v>
      </c>
      <c r="U3268" s="11">
        <f t="shared" si="758"/>
        <v>0</v>
      </c>
      <c r="V3268" s="11">
        <f t="shared" si="764"/>
        <v>0</v>
      </c>
      <c r="W3268" s="20"/>
    </row>
    <row r="3269" spans="1:23" x14ac:dyDescent="0.25">
      <c r="A3269">
        <v>2022051611</v>
      </c>
      <c r="B3269">
        <v>2</v>
      </c>
      <c r="C3269" s="8">
        <v>0.66371999999999998</v>
      </c>
      <c r="D3269" s="6">
        <f t="shared" ref="D3269:D3332" si="765">D$18*C3269</f>
        <v>53097.599999999999</v>
      </c>
      <c r="E3269" s="62">
        <v>0</v>
      </c>
      <c r="F3269" s="6">
        <f t="shared" si="759"/>
        <v>0</v>
      </c>
      <c r="G3269" s="7">
        <v>0.16728999999999999</v>
      </c>
      <c r="H3269" s="6">
        <f t="shared" ref="H3269:H3332" si="766">H$18*G3269</f>
        <v>5855.15</v>
      </c>
      <c r="I3269" s="7">
        <v>0.75288999999999995</v>
      </c>
      <c r="J3269" s="6">
        <f t="shared" ref="J3269:J3332" si="767">I3269*J$18</f>
        <v>10540.46</v>
      </c>
      <c r="K3269" s="20"/>
      <c r="L3269" s="6">
        <f t="shared" si="753"/>
        <v>40000</v>
      </c>
      <c r="M3269" s="11">
        <f t="shared" si="760"/>
        <v>0</v>
      </c>
      <c r="N3269" s="6">
        <f t="shared" si="754"/>
        <v>5855.15</v>
      </c>
      <c r="O3269" s="11">
        <f t="shared" si="761"/>
        <v>0</v>
      </c>
      <c r="P3269" s="11">
        <f t="shared" si="755"/>
        <v>7242.4499999999989</v>
      </c>
      <c r="Q3269" s="11">
        <f t="shared" si="762"/>
        <v>3298.01</v>
      </c>
      <c r="R3269" s="11">
        <f t="shared" si="763"/>
        <v>3298.01</v>
      </c>
      <c r="S3269" s="6">
        <f t="shared" si="756"/>
        <v>0</v>
      </c>
      <c r="T3269" s="11">
        <f t="shared" si="757"/>
        <v>0</v>
      </c>
      <c r="U3269" s="11">
        <f t="shared" si="758"/>
        <v>0</v>
      </c>
      <c r="V3269" s="11">
        <f t="shared" si="764"/>
        <v>0</v>
      </c>
      <c r="W3269" s="20"/>
    </row>
    <row r="3270" spans="1:23" x14ac:dyDescent="0.25">
      <c r="A3270">
        <v>2022051612</v>
      </c>
      <c r="B3270">
        <v>2</v>
      </c>
      <c r="C3270" s="8">
        <v>0.70691999999999999</v>
      </c>
      <c r="D3270" s="6">
        <f t="shared" si="765"/>
        <v>56553.599999999999</v>
      </c>
      <c r="E3270" s="62">
        <v>0</v>
      </c>
      <c r="F3270" s="6">
        <f t="shared" si="759"/>
        <v>0</v>
      </c>
      <c r="G3270" s="7">
        <v>0.17008000000000001</v>
      </c>
      <c r="H3270" s="6">
        <f t="shared" si="766"/>
        <v>5952.8</v>
      </c>
      <c r="I3270" s="7">
        <v>0.78429000000000004</v>
      </c>
      <c r="J3270" s="6">
        <f t="shared" si="767"/>
        <v>10980.060000000001</v>
      </c>
      <c r="K3270" s="20"/>
      <c r="L3270" s="6">
        <f t="shared" si="753"/>
        <v>40000</v>
      </c>
      <c r="M3270" s="11">
        <f t="shared" si="760"/>
        <v>0</v>
      </c>
      <c r="N3270" s="6">
        <f t="shared" si="754"/>
        <v>5952.8</v>
      </c>
      <c r="O3270" s="11">
        <f t="shared" si="761"/>
        <v>0</v>
      </c>
      <c r="P3270" s="11">
        <f t="shared" si="755"/>
        <v>10600.8</v>
      </c>
      <c r="Q3270" s="11">
        <f t="shared" si="762"/>
        <v>379.26000000000204</v>
      </c>
      <c r="R3270" s="11">
        <f t="shared" si="763"/>
        <v>379.26000000000204</v>
      </c>
      <c r="S3270" s="6">
        <f t="shared" si="756"/>
        <v>0</v>
      </c>
      <c r="T3270" s="11">
        <f t="shared" si="757"/>
        <v>0</v>
      </c>
      <c r="U3270" s="11">
        <f t="shared" si="758"/>
        <v>0</v>
      </c>
      <c r="V3270" s="11">
        <f t="shared" si="764"/>
        <v>0</v>
      </c>
      <c r="W3270" s="20"/>
    </row>
    <row r="3271" spans="1:23" x14ac:dyDescent="0.25">
      <c r="A3271">
        <v>2022051613</v>
      </c>
      <c r="B3271">
        <v>2</v>
      </c>
      <c r="C3271" s="8">
        <v>0.75039999999999996</v>
      </c>
      <c r="D3271" s="6">
        <f t="shared" si="765"/>
        <v>60032</v>
      </c>
      <c r="E3271" s="62">
        <v>0</v>
      </c>
      <c r="F3271" s="6">
        <f t="shared" si="759"/>
        <v>0</v>
      </c>
      <c r="G3271" s="7">
        <v>0.18784999999999999</v>
      </c>
      <c r="H3271" s="6">
        <f t="shared" si="766"/>
        <v>6574.75</v>
      </c>
      <c r="I3271" s="7">
        <v>0.80142999999999998</v>
      </c>
      <c r="J3271" s="6">
        <f t="shared" si="767"/>
        <v>11220.02</v>
      </c>
      <c r="K3271" s="20"/>
      <c r="L3271" s="6">
        <f t="shared" si="753"/>
        <v>40000</v>
      </c>
      <c r="M3271" s="11">
        <f t="shared" si="760"/>
        <v>0</v>
      </c>
      <c r="N3271" s="6">
        <f t="shared" si="754"/>
        <v>6574.75</v>
      </c>
      <c r="O3271" s="11">
        <f t="shared" si="761"/>
        <v>0</v>
      </c>
      <c r="P3271" s="11">
        <f t="shared" si="755"/>
        <v>11220.02</v>
      </c>
      <c r="Q3271" s="11">
        <f t="shared" si="762"/>
        <v>0</v>
      </c>
      <c r="R3271" s="11">
        <f t="shared" si="763"/>
        <v>0</v>
      </c>
      <c r="S3271" s="6">
        <f t="shared" si="756"/>
        <v>2237.2299999999996</v>
      </c>
      <c r="T3271" s="11">
        <f t="shared" si="757"/>
        <v>0</v>
      </c>
      <c r="U3271" s="11">
        <f t="shared" si="758"/>
        <v>0</v>
      </c>
      <c r="V3271" s="11">
        <f t="shared" si="764"/>
        <v>2237.2299999999996</v>
      </c>
      <c r="W3271" s="20"/>
    </row>
    <row r="3272" spans="1:23" x14ac:dyDescent="0.25">
      <c r="A3272">
        <v>2022051614</v>
      </c>
      <c r="B3272">
        <v>2</v>
      </c>
      <c r="C3272" s="8">
        <v>0.79285000000000005</v>
      </c>
      <c r="D3272" s="6">
        <f t="shared" si="765"/>
        <v>63428.000000000007</v>
      </c>
      <c r="E3272" s="62">
        <v>0</v>
      </c>
      <c r="F3272" s="6">
        <f t="shared" si="759"/>
        <v>0</v>
      </c>
      <c r="G3272" s="7">
        <v>0.19772999999999999</v>
      </c>
      <c r="H3272" s="6">
        <f t="shared" si="766"/>
        <v>6920.5499999999993</v>
      </c>
      <c r="I3272" s="7">
        <v>0.78710000000000002</v>
      </c>
      <c r="J3272" s="6">
        <f t="shared" si="767"/>
        <v>11019.4</v>
      </c>
      <c r="K3272" s="20"/>
      <c r="L3272" s="6">
        <f t="shared" si="753"/>
        <v>40000</v>
      </c>
      <c r="M3272" s="11">
        <f t="shared" si="760"/>
        <v>0</v>
      </c>
      <c r="N3272" s="6">
        <f t="shared" si="754"/>
        <v>6920.5499999999993</v>
      </c>
      <c r="O3272" s="11">
        <f t="shared" si="761"/>
        <v>0</v>
      </c>
      <c r="P3272" s="11">
        <f t="shared" si="755"/>
        <v>11019.4</v>
      </c>
      <c r="Q3272" s="11">
        <f t="shared" si="762"/>
        <v>0</v>
      </c>
      <c r="R3272" s="11">
        <f t="shared" si="763"/>
        <v>0</v>
      </c>
      <c r="S3272" s="6">
        <f t="shared" si="756"/>
        <v>5488.0500000000084</v>
      </c>
      <c r="T3272" s="11">
        <f t="shared" si="757"/>
        <v>0</v>
      </c>
      <c r="U3272" s="11">
        <f t="shared" si="758"/>
        <v>0</v>
      </c>
      <c r="V3272" s="11">
        <f t="shared" si="764"/>
        <v>5488.0500000000084</v>
      </c>
      <c r="W3272" s="20"/>
    </row>
    <row r="3273" spans="1:23" x14ac:dyDescent="0.25">
      <c r="A3273">
        <v>2022051615</v>
      </c>
      <c r="B3273">
        <v>2</v>
      </c>
      <c r="C3273" s="8">
        <v>0.83115000000000006</v>
      </c>
      <c r="D3273" s="6">
        <f t="shared" si="765"/>
        <v>66492</v>
      </c>
      <c r="E3273" s="62">
        <v>0</v>
      </c>
      <c r="F3273" s="6">
        <f t="shared" si="759"/>
        <v>0</v>
      </c>
      <c r="G3273" s="7">
        <v>0.24315000000000001</v>
      </c>
      <c r="H3273" s="6">
        <f t="shared" si="766"/>
        <v>8510.25</v>
      </c>
      <c r="I3273" s="7">
        <v>0.77037999999999995</v>
      </c>
      <c r="J3273" s="6">
        <f t="shared" si="767"/>
        <v>10785.32</v>
      </c>
      <c r="K3273" s="20"/>
      <c r="L3273" s="6">
        <f t="shared" si="753"/>
        <v>40000</v>
      </c>
      <c r="M3273" s="11">
        <f t="shared" si="760"/>
        <v>0</v>
      </c>
      <c r="N3273" s="6">
        <f t="shared" si="754"/>
        <v>8510.25</v>
      </c>
      <c r="O3273" s="11">
        <f t="shared" si="761"/>
        <v>0</v>
      </c>
      <c r="P3273" s="11">
        <f t="shared" si="755"/>
        <v>10785.32</v>
      </c>
      <c r="Q3273" s="11">
        <f t="shared" si="762"/>
        <v>0</v>
      </c>
      <c r="R3273" s="11">
        <f t="shared" si="763"/>
        <v>0</v>
      </c>
      <c r="S3273" s="6">
        <f t="shared" si="756"/>
        <v>7196.43</v>
      </c>
      <c r="T3273" s="11">
        <f t="shared" si="757"/>
        <v>0</v>
      </c>
      <c r="U3273" s="11">
        <f t="shared" si="758"/>
        <v>0</v>
      </c>
      <c r="V3273" s="11">
        <f t="shared" si="764"/>
        <v>7196.43</v>
      </c>
      <c r="W3273" s="20"/>
    </row>
    <row r="3274" spans="1:23" x14ac:dyDescent="0.25">
      <c r="A3274">
        <v>2022051616</v>
      </c>
      <c r="B3274">
        <v>2</v>
      </c>
      <c r="C3274" s="8">
        <v>0.85992000000000002</v>
      </c>
      <c r="D3274" s="6">
        <f t="shared" si="765"/>
        <v>68793.600000000006</v>
      </c>
      <c r="E3274" s="62">
        <v>0</v>
      </c>
      <c r="F3274" s="6">
        <f t="shared" si="759"/>
        <v>0</v>
      </c>
      <c r="G3274" s="7">
        <v>0.28671999999999997</v>
      </c>
      <c r="H3274" s="6">
        <f t="shared" si="766"/>
        <v>10035.199999999999</v>
      </c>
      <c r="I3274" s="7">
        <v>0.72785999999999995</v>
      </c>
      <c r="J3274" s="6">
        <f t="shared" si="767"/>
        <v>10190.039999999999</v>
      </c>
      <c r="K3274" s="20"/>
      <c r="L3274" s="6">
        <f t="shared" si="753"/>
        <v>40000</v>
      </c>
      <c r="M3274" s="11">
        <f t="shared" si="760"/>
        <v>0</v>
      </c>
      <c r="N3274" s="6">
        <f t="shared" si="754"/>
        <v>10035.199999999999</v>
      </c>
      <c r="O3274" s="11">
        <f t="shared" si="761"/>
        <v>0</v>
      </c>
      <c r="P3274" s="11">
        <f t="shared" si="755"/>
        <v>10190.039999999999</v>
      </c>
      <c r="Q3274" s="11">
        <f t="shared" si="762"/>
        <v>0</v>
      </c>
      <c r="R3274" s="11">
        <f t="shared" si="763"/>
        <v>0</v>
      </c>
      <c r="S3274" s="6">
        <f t="shared" si="756"/>
        <v>8568.3600000000097</v>
      </c>
      <c r="T3274" s="11">
        <f t="shared" si="757"/>
        <v>0</v>
      </c>
      <c r="U3274" s="11">
        <f t="shared" si="758"/>
        <v>0</v>
      </c>
      <c r="V3274" s="11">
        <f t="shared" si="764"/>
        <v>8568.3600000000097</v>
      </c>
      <c r="W3274" s="20"/>
    </row>
    <row r="3275" spans="1:23" x14ac:dyDescent="0.25">
      <c r="A3275">
        <v>2022051617</v>
      </c>
      <c r="B3275">
        <v>2</v>
      </c>
      <c r="C3275" s="8">
        <v>0.87919999999999998</v>
      </c>
      <c r="D3275" s="6">
        <f t="shared" si="765"/>
        <v>70336</v>
      </c>
      <c r="E3275" s="62">
        <v>0</v>
      </c>
      <c r="F3275" s="6">
        <f t="shared" si="759"/>
        <v>0</v>
      </c>
      <c r="G3275" s="7">
        <v>0.33712999999999999</v>
      </c>
      <c r="H3275" s="6">
        <f t="shared" si="766"/>
        <v>11799.55</v>
      </c>
      <c r="I3275" s="7">
        <v>0.67803999999999998</v>
      </c>
      <c r="J3275" s="6">
        <f t="shared" si="767"/>
        <v>9492.56</v>
      </c>
      <c r="K3275" s="20"/>
      <c r="L3275" s="6">
        <f t="shared" si="753"/>
        <v>40000</v>
      </c>
      <c r="M3275" s="11">
        <f t="shared" si="760"/>
        <v>0</v>
      </c>
      <c r="N3275" s="6">
        <f t="shared" si="754"/>
        <v>11799.55</v>
      </c>
      <c r="O3275" s="11">
        <f t="shared" si="761"/>
        <v>0</v>
      </c>
      <c r="P3275" s="11">
        <f t="shared" si="755"/>
        <v>9492.56</v>
      </c>
      <c r="Q3275" s="11">
        <f t="shared" si="762"/>
        <v>0</v>
      </c>
      <c r="R3275" s="11">
        <f t="shared" si="763"/>
        <v>0</v>
      </c>
      <c r="S3275" s="6">
        <f t="shared" si="756"/>
        <v>9043.8900000000012</v>
      </c>
      <c r="T3275" s="11">
        <f t="shared" si="757"/>
        <v>0</v>
      </c>
      <c r="U3275" s="11">
        <f t="shared" si="758"/>
        <v>0</v>
      </c>
      <c r="V3275" s="11">
        <f t="shared" si="764"/>
        <v>9043.8900000000012</v>
      </c>
      <c r="W3275" s="20"/>
    </row>
    <row r="3276" spans="1:23" x14ac:dyDescent="0.25">
      <c r="A3276">
        <v>2022051618</v>
      </c>
      <c r="B3276">
        <v>2</v>
      </c>
      <c r="C3276" s="8">
        <v>0.88041000000000003</v>
      </c>
      <c r="D3276" s="6">
        <f t="shared" si="765"/>
        <v>70432.800000000003</v>
      </c>
      <c r="E3276" s="62">
        <v>0</v>
      </c>
      <c r="F3276" s="6">
        <f t="shared" si="759"/>
        <v>0</v>
      </c>
      <c r="G3276" s="7">
        <v>0.39193</v>
      </c>
      <c r="H3276" s="6">
        <f t="shared" si="766"/>
        <v>13717.55</v>
      </c>
      <c r="I3276" s="7">
        <v>0.58272999999999997</v>
      </c>
      <c r="J3276" s="6">
        <f t="shared" si="767"/>
        <v>8158.2199999999993</v>
      </c>
      <c r="K3276" s="20"/>
      <c r="L3276" s="6">
        <f t="shared" si="753"/>
        <v>40000</v>
      </c>
      <c r="M3276" s="11">
        <f t="shared" si="760"/>
        <v>0</v>
      </c>
      <c r="N3276" s="6">
        <f t="shared" si="754"/>
        <v>13717.55</v>
      </c>
      <c r="O3276" s="11">
        <f t="shared" si="761"/>
        <v>0</v>
      </c>
      <c r="P3276" s="11">
        <f t="shared" si="755"/>
        <v>8158.2199999999993</v>
      </c>
      <c r="Q3276" s="11">
        <f t="shared" si="762"/>
        <v>0</v>
      </c>
      <c r="R3276" s="11">
        <f t="shared" si="763"/>
        <v>0</v>
      </c>
      <c r="S3276" s="6">
        <f t="shared" si="756"/>
        <v>8557.0300000000043</v>
      </c>
      <c r="T3276" s="11">
        <f t="shared" si="757"/>
        <v>0</v>
      </c>
      <c r="U3276" s="11">
        <f t="shared" si="758"/>
        <v>0</v>
      </c>
      <c r="V3276" s="11">
        <f t="shared" si="764"/>
        <v>8557.0300000000043</v>
      </c>
      <c r="W3276" s="20"/>
    </row>
    <row r="3277" spans="1:23" x14ac:dyDescent="0.25">
      <c r="A3277">
        <v>2022051619</v>
      </c>
      <c r="B3277">
        <v>2</v>
      </c>
      <c r="C3277" s="8">
        <v>0.86090999999999995</v>
      </c>
      <c r="D3277" s="6">
        <f t="shared" si="765"/>
        <v>68872.800000000003</v>
      </c>
      <c r="E3277" s="62">
        <v>0</v>
      </c>
      <c r="F3277" s="6">
        <f t="shared" si="759"/>
        <v>0</v>
      </c>
      <c r="G3277" s="7">
        <v>0.44216</v>
      </c>
      <c r="H3277" s="6">
        <f t="shared" si="766"/>
        <v>15475.6</v>
      </c>
      <c r="I3277" s="7">
        <v>0.38484000000000002</v>
      </c>
      <c r="J3277" s="6">
        <f t="shared" si="767"/>
        <v>5387.76</v>
      </c>
      <c r="K3277" s="20"/>
      <c r="L3277" s="6">
        <f t="shared" si="753"/>
        <v>40000</v>
      </c>
      <c r="M3277" s="11">
        <f t="shared" si="760"/>
        <v>0</v>
      </c>
      <c r="N3277" s="6">
        <f t="shared" si="754"/>
        <v>15475.6</v>
      </c>
      <c r="O3277" s="11">
        <f t="shared" si="761"/>
        <v>0</v>
      </c>
      <c r="P3277" s="11">
        <f t="shared" si="755"/>
        <v>5387.76</v>
      </c>
      <c r="Q3277" s="11">
        <f t="shared" si="762"/>
        <v>0</v>
      </c>
      <c r="R3277" s="11">
        <f t="shared" si="763"/>
        <v>0</v>
      </c>
      <c r="S3277" s="6">
        <f t="shared" si="756"/>
        <v>8009.4400000000023</v>
      </c>
      <c r="T3277" s="11">
        <f t="shared" si="757"/>
        <v>0</v>
      </c>
      <c r="U3277" s="11">
        <f t="shared" si="758"/>
        <v>0</v>
      </c>
      <c r="V3277" s="11">
        <f t="shared" si="764"/>
        <v>8009.4400000000023</v>
      </c>
      <c r="W3277" s="20"/>
    </row>
    <row r="3278" spans="1:23" x14ac:dyDescent="0.25">
      <c r="A3278">
        <v>2022051620</v>
      </c>
      <c r="B3278">
        <v>2</v>
      </c>
      <c r="C3278" s="8">
        <v>0.82593000000000005</v>
      </c>
      <c r="D3278" s="6">
        <f t="shared" si="765"/>
        <v>66074.400000000009</v>
      </c>
      <c r="E3278" s="62">
        <v>0</v>
      </c>
      <c r="F3278" s="6">
        <f t="shared" si="759"/>
        <v>0</v>
      </c>
      <c r="G3278" s="7">
        <v>0.50519999999999998</v>
      </c>
      <c r="H3278" s="6">
        <f t="shared" si="766"/>
        <v>17682</v>
      </c>
      <c r="I3278" s="7">
        <v>0.17014000000000001</v>
      </c>
      <c r="J3278" s="6">
        <f t="shared" si="767"/>
        <v>2381.96</v>
      </c>
      <c r="K3278" s="20"/>
      <c r="L3278" s="6">
        <f t="shared" si="753"/>
        <v>40000</v>
      </c>
      <c r="M3278" s="11">
        <f t="shared" si="760"/>
        <v>0</v>
      </c>
      <c r="N3278" s="6">
        <f t="shared" si="754"/>
        <v>17682</v>
      </c>
      <c r="O3278" s="11">
        <f t="shared" si="761"/>
        <v>0</v>
      </c>
      <c r="P3278" s="11">
        <f t="shared" si="755"/>
        <v>2381.96</v>
      </c>
      <c r="Q3278" s="11">
        <f t="shared" si="762"/>
        <v>0</v>
      </c>
      <c r="R3278" s="11">
        <f t="shared" si="763"/>
        <v>0</v>
      </c>
      <c r="S3278" s="6">
        <f t="shared" si="756"/>
        <v>6010.4400000000087</v>
      </c>
      <c r="T3278" s="11">
        <f t="shared" si="757"/>
        <v>0</v>
      </c>
      <c r="U3278" s="11">
        <f t="shared" si="758"/>
        <v>0</v>
      </c>
      <c r="V3278" s="11">
        <f t="shared" si="764"/>
        <v>6010.4400000000087</v>
      </c>
      <c r="W3278" s="20"/>
    </row>
    <row r="3279" spans="1:23" x14ac:dyDescent="0.25">
      <c r="A3279">
        <v>2022051621</v>
      </c>
      <c r="B3279">
        <v>2</v>
      </c>
      <c r="C3279" s="8">
        <v>0.79437999999999998</v>
      </c>
      <c r="D3279" s="6">
        <f t="shared" si="765"/>
        <v>63550.400000000001</v>
      </c>
      <c r="E3279" s="62">
        <v>0</v>
      </c>
      <c r="F3279" s="6">
        <f t="shared" si="759"/>
        <v>0</v>
      </c>
      <c r="G3279" s="7">
        <v>0.53917999999999999</v>
      </c>
      <c r="H3279" s="6">
        <f t="shared" si="766"/>
        <v>18871.3</v>
      </c>
      <c r="I3279" s="7">
        <v>0.01</v>
      </c>
      <c r="J3279" s="6">
        <f t="shared" si="767"/>
        <v>140</v>
      </c>
      <c r="K3279" s="20"/>
      <c r="L3279" s="6">
        <f t="shared" si="753"/>
        <v>40000</v>
      </c>
      <c r="M3279" s="11">
        <f t="shared" si="760"/>
        <v>0</v>
      </c>
      <c r="N3279" s="6">
        <f t="shared" si="754"/>
        <v>18871.3</v>
      </c>
      <c r="O3279" s="11">
        <f t="shared" si="761"/>
        <v>0</v>
      </c>
      <c r="P3279" s="11">
        <f t="shared" si="755"/>
        <v>140</v>
      </c>
      <c r="Q3279" s="11">
        <f t="shared" si="762"/>
        <v>0</v>
      </c>
      <c r="R3279" s="11">
        <f t="shared" si="763"/>
        <v>0</v>
      </c>
      <c r="S3279" s="6">
        <f t="shared" si="756"/>
        <v>4539.1000000000022</v>
      </c>
      <c r="T3279" s="11">
        <f t="shared" si="757"/>
        <v>0</v>
      </c>
      <c r="U3279" s="11">
        <f t="shared" si="758"/>
        <v>0</v>
      </c>
      <c r="V3279" s="11">
        <f t="shared" si="764"/>
        <v>4539.1000000000022</v>
      </c>
      <c r="W3279" s="20"/>
    </row>
    <row r="3280" spans="1:23" x14ac:dyDescent="0.25">
      <c r="A3280">
        <v>2022051622</v>
      </c>
      <c r="B3280">
        <v>2</v>
      </c>
      <c r="C3280" s="8">
        <v>0.76109000000000004</v>
      </c>
      <c r="D3280" s="6">
        <f t="shared" si="765"/>
        <v>60887.200000000004</v>
      </c>
      <c r="E3280" s="62">
        <v>0</v>
      </c>
      <c r="F3280" s="6">
        <f t="shared" si="759"/>
        <v>0</v>
      </c>
      <c r="G3280" s="7">
        <v>0.57630000000000003</v>
      </c>
      <c r="H3280" s="6">
        <f t="shared" si="766"/>
        <v>20170.5</v>
      </c>
      <c r="I3280" s="7">
        <v>0</v>
      </c>
      <c r="J3280" s="6">
        <f t="shared" si="767"/>
        <v>0</v>
      </c>
      <c r="K3280" s="20"/>
      <c r="L3280" s="6">
        <f t="shared" si="753"/>
        <v>40000</v>
      </c>
      <c r="M3280" s="11">
        <f t="shared" si="760"/>
        <v>0</v>
      </c>
      <c r="N3280" s="6">
        <f t="shared" si="754"/>
        <v>20170.5</v>
      </c>
      <c r="O3280" s="11">
        <f t="shared" si="761"/>
        <v>0</v>
      </c>
      <c r="P3280" s="11">
        <f t="shared" si="755"/>
        <v>0</v>
      </c>
      <c r="Q3280" s="11">
        <f t="shared" si="762"/>
        <v>0</v>
      </c>
      <c r="R3280" s="11">
        <f t="shared" si="763"/>
        <v>0</v>
      </c>
      <c r="S3280" s="6">
        <f t="shared" si="756"/>
        <v>716.70000000000437</v>
      </c>
      <c r="T3280" s="11">
        <f t="shared" si="757"/>
        <v>0</v>
      </c>
      <c r="U3280" s="11">
        <f t="shared" si="758"/>
        <v>0</v>
      </c>
      <c r="V3280" s="11">
        <f t="shared" si="764"/>
        <v>716.70000000000437</v>
      </c>
      <c r="W3280" s="20"/>
    </row>
    <row r="3281" spans="1:23" x14ac:dyDescent="0.25">
      <c r="A3281">
        <v>2022051623</v>
      </c>
      <c r="B3281">
        <v>2</v>
      </c>
      <c r="C3281" s="8">
        <v>0.70628000000000002</v>
      </c>
      <c r="D3281" s="6">
        <f t="shared" si="765"/>
        <v>56502.400000000001</v>
      </c>
      <c r="E3281" s="62">
        <v>0</v>
      </c>
      <c r="F3281" s="6">
        <f t="shared" si="759"/>
        <v>0</v>
      </c>
      <c r="G3281" s="7">
        <v>0.55867</v>
      </c>
      <c r="H3281" s="6">
        <f t="shared" si="766"/>
        <v>19553.45</v>
      </c>
      <c r="I3281" s="7">
        <v>0</v>
      </c>
      <c r="J3281" s="6">
        <f t="shared" si="767"/>
        <v>0</v>
      </c>
      <c r="K3281" s="20"/>
      <c r="L3281" s="6">
        <f t="shared" si="753"/>
        <v>40000</v>
      </c>
      <c r="M3281" s="11">
        <f t="shared" si="760"/>
        <v>0</v>
      </c>
      <c r="N3281" s="6">
        <f t="shared" si="754"/>
        <v>16502.400000000001</v>
      </c>
      <c r="O3281" s="11">
        <f t="shared" si="761"/>
        <v>3051.0499999999993</v>
      </c>
      <c r="P3281" s="11">
        <f t="shared" si="755"/>
        <v>0</v>
      </c>
      <c r="Q3281" s="11">
        <f t="shared" si="762"/>
        <v>0</v>
      </c>
      <c r="R3281" s="11">
        <f t="shared" si="763"/>
        <v>3051.0499999999993</v>
      </c>
      <c r="S3281" s="6">
        <f t="shared" si="756"/>
        <v>0</v>
      </c>
      <c r="T3281" s="11">
        <f t="shared" si="757"/>
        <v>0</v>
      </c>
      <c r="U3281" s="11">
        <f t="shared" si="758"/>
        <v>0</v>
      </c>
      <c r="V3281" s="11">
        <f t="shared" si="764"/>
        <v>0</v>
      </c>
      <c r="W3281" s="20"/>
    </row>
    <row r="3282" spans="1:23" x14ac:dyDescent="0.25">
      <c r="A3282">
        <v>2022051624</v>
      </c>
      <c r="B3282">
        <v>2</v>
      </c>
      <c r="C3282" s="8">
        <v>0.65178999999999998</v>
      </c>
      <c r="D3282" s="6">
        <f t="shared" si="765"/>
        <v>52143.199999999997</v>
      </c>
      <c r="E3282" s="62">
        <v>0</v>
      </c>
      <c r="F3282" s="6">
        <f t="shared" si="759"/>
        <v>0</v>
      </c>
      <c r="G3282" s="7">
        <v>0.55349000000000004</v>
      </c>
      <c r="H3282" s="6">
        <f t="shared" si="766"/>
        <v>19372.150000000001</v>
      </c>
      <c r="I3282" s="7">
        <v>0</v>
      </c>
      <c r="J3282" s="6">
        <f t="shared" si="767"/>
        <v>0</v>
      </c>
      <c r="K3282" s="20"/>
      <c r="L3282" s="6">
        <f t="shared" si="753"/>
        <v>40000</v>
      </c>
      <c r="M3282" s="11">
        <f t="shared" si="760"/>
        <v>0</v>
      </c>
      <c r="N3282" s="6">
        <f t="shared" si="754"/>
        <v>12143.199999999997</v>
      </c>
      <c r="O3282" s="11">
        <f t="shared" si="761"/>
        <v>7228.9500000000044</v>
      </c>
      <c r="P3282" s="11">
        <f t="shared" si="755"/>
        <v>0</v>
      </c>
      <c r="Q3282" s="11">
        <f t="shared" si="762"/>
        <v>0</v>
      </c>
      <c r="R3282" s="11">
        <f t="shared" si="763"/>
        <v>7228.9500000000044</v>
      </c>
      <c r="S3282" s="6">
        <f t="shared" si="756"/>
        <v>0</v>
      </c>
      <c r="T3282" s="11">
        <f t="shared" si="757"/>
        <v>0</v>
      </c>
      <c r="U3282" s="11">
        <f t="shared" si="758"/>
        <v>0</v>
      </c>
      <c r="V3282" s="11">
        <f t="shared" si="764"/>
        <v>0</v>
      </c>
      <c r="W3282" s="20"/>
    </row>
    <row r="3283" spans="1:23" x14ac:dyDescent="0.25">
      <c r="A3283">
        <v>2022051701</v>
      </c>
      <c r="B3283">
        <v>3</v>
      </c>
      <c r="C3283" s="8">
        <v>0.60411000000000004</v>
      </c>
      <c r="D3283" s="6">
        <f t="shared" si="765"/>
        <v>48328.800000000003</v>
      </c>
      <c r="E3283" s="62">
        <v>0</v>
      </c>
      <c r="F3283" s="6">
        <f t="shared" si="759"/>
        <v>0</v>
      </c>
      <c r="G3283" s="7">
        <v>0.54471999999999998</v>
      </c>
      <c r="H3283" s="6">
        <f t="shared" si="766"/>
        <v>19065.2</v>
      </c>
      <c r="I3283" s="7">
        <v>0</v>
      </c>
      <c r="J3283" s="6">
        <f t="shared" si="767"/>
        <v>0</v>
      </c>
      <c r="K3283" s="20"/>
      <c r="L3283" s="6">
        <f t="shared" si="753"/>
        <v>40000</v>
      </c>
      <c r="M3283" s="11">
        <f t="shared" si="760"/>
        <v>0</v>
      </c>
      <c r="N3283" s="6">
        <f t="shared" si="754"/>
        <v>8328.8000000000029</v>
      </c>
      <c r="O3283" s="11">
        <f t="shared" si="761"/>
        <v>10736.399999999998</v>
      </c>
      <c r="P3283" s="11">
        <f t="shared" si="755"/>
        <v>0</v>
      </c>
      <c r="Q3283" s="11">
        <f t="shared" si="762"/>
        <v>0</v>
      </c>
      <c r="R3283" s="11">
        <f t="shared" si="763"/>
        <v>10736.399999999998</v>
      </c>
      <c r="S3283" s="6">
        <f t="shared" si="756"/>
        <v>0</v>
      </c>
      <c r="T3283" s="11">
        <f t="shared" si="757"/>
        <v>0</v>
      </c>
      <c r="U3283" s="11">
        <f t="shared" si="758"/>
        <v>0</v>
      </c>
      <c r="V3283" s="11">
        <f t="shared" si="764"/>
        <v>0</v>
      </c>
      <c r="W3283" s="20"/>
    </row>
    <row r="3284" spans="1:23" x14ac:dyDescent="0.25">
      <c r="A3284">
        <v>2022051702</v>
      </c>
      <c r="B3284">
        <v>3</v>
      </c>
      <c r="C3284" s="8">
        <v>0.56788000000000005</v>
      </c>
      <c r="D3284" s="6">
        <f t="shared" si="765"/>
        <v>45430.400000000001</v>
      </c>
      <c r="E3284" s="62">
        <v>0</v>
      </c>
      <c r="F3284" s="6">
        <f t="shared" si="759"/>
        <v>0</v>
      </c>
      <c r="G3284" s="7">
        <v>0.47711999999999999</v>
      </c>
      <c r="H3284" s="6">
        <f t="shared" si="766"/>
        <v>16699.2</v>
      </c>
      <c r="I3284" s="7">
        <v>0</v>
      </c>
      <c r="J3284" s="6">
        <f t="shared" si="767"/>
        <v>0</v>
      </c>
      <c r="K3284" s="20"/>
      <c r="L3284" s="6">
        <f t="shared" ref="L3284:L3347" si="768">IF(D3284-F3284&gt;C$17,C$17,D3284-F3284)</f>
        <v>40000</v>
      </c>
      <c r="M3284" s="11">
        <f t="shared" si="760"/>
        <v>0</v>
      </c>
      <c r="N3284" s="6">
        <f t="shared" ref="N3284:N3347" si="769">IF(D3284-F3284-L3284&gt;H3284,H3284,D3284-F3284-L3284)</f>
        <v>5430.4000000000015</v>
      </c>
      <c r="O3284" s="11">
        <f t="shared" si="761"/>
        <v>11268.8</v>
      </c>
      <c r="P3284" s="11">
        <f t="shared" ref="P3284:P3347" si="770">IF(D3284-F3284-L3284-N3284&gt;J3284,J3284,D3284-F3284-L3284-N3284)</f>
        <v>0</v>
      </c>
      <c r="Q3284" s="11">
        <f t="shared" si="762"/>
        <v>0</v>
      </c>
      <c r="R3284" s="11">
        <f t="shared" si="763"/>
        <v>11268.8</v>
      </c>
      <c r="S3284" s="6">
        <f t="shared" ref="S3284:S3347" si="771">D3284-F3284-L3284-N3284-P3284</f>
        <v>0</v>
      </c>
      <c r="T3284" s="11">
        <f t="shared" ref="T3284:T3347" si="772">IF(T3283-AD$23+AD$24*R3284-S3284&gt;T$19,T$19,IF(T3283-AD$23+AD$24*R3284-S3284&lt;0,0,T3283-AD$23+AD$24*R3284-S3284))</f>
        <v>0</v>
      </c>
      <c r="U3284" s="11">
        <f t="shared" ref="U3284:U3347" si="773">IF(T3283-AD$23-T3284&gt;0,T3283-AD$23-T3284,0)</f>
        <v>0</v>
      </c>
      <c r="V3284" s="11">
        <f t="shared" si="764"/>
        <v>0</v>
      </c>
      <c r="W3284" s="20"/>
    </row>
    <row r="3285" spans="1:23" x14ac:dyDescent="0.25">
      <c r="A3285">
        <v>2022051703</v>
      </c>
      <c r="B3285">
        <v>3</v>
      </c>
      <c r="C3285" s="8">
        <v>0.54224000000000006</v>
      </c>
      <c r="D3285" s="6">
        <f t="shared" si="765"/>
        <v>43379.200000000004</v>
      </c>
      <c r="E3285" s="62">
        <v>0</v>
      </c>
      <c r="F3285" s="6">
        <f t="shared" ref="F3285:F3348" si="774">F$18*E3285</f>
        <v>0</v>
      </c>
      <c r="G3285" s="7">
        <v>0.44429999999999997</v>
      </c>
      <c r="H3285" s="6">
        <f t="shared" si="766"/>
        <v>15550.499999999998</v>
      </c>
      <c r="I3285" s="7">
        <v>0</v>
      </c>
      <c r="J3285" s="6">
        <f t="shared" si="767"/>
        <v>0</v>
      </c>
      <c r="K3285" s="20"/>
      <c r="L3285" s="6">
        <f t="shared" si="768"/>
        <v>40000</v>
      </c>
      <c r="M3285" s="11">
        <f t="shared" ref="M3285:M3348" si="775">C$17-L3285</f>
        <v>0</v>
      </c>
      <c r="N3285" s="6">
        <f t="shared" si="769"/>
        <v>3379.2000000000044</v>
      </c>
      <c r="O3285" s="11">
        <f t="shared" ref="O3285:O3348" si="776">H3285-N3285</f>
        <v>12171.299999999994</v>
      </c>
      <c r="P3285" s="11">
        <f t="shared" si="770"/>
        <v>0</v>
      </c>
      <c r="Q3285" s="11">
        <f t="shared" ref="Q3285:Q3348" si="777">J3285-P3285</f>
        <v>0</v>
      </c>
      <c r="R3285" s="11">
        <f t="shared" ref="R3285:R3348" si="778">M3285+O3285+Q3285</f>
        <v>12171.299999999994</v>
      </c>
      <c r="S3285" s="6">
        <f t="shared" si="771"/>
        <v>0</v>
      </c>
      <c r="T3285" s="11">
        <f t="shared" si="772"/>
        <v>0</v>
      </c>
      <c r="U3285" s="11">
        <f t="shared" si="773"/>
        <v>0</v>
      </c>
      <c r="V3285" s="11">
        <f t="shared" ref="V3285:V3348" si="779">D3285-F3285-L3285-N3285-P3285-U3285</f>
        <v>0</v>
      </c>
      <c r="W3285" s="20"/>
    </row>
    <row r="3286" spans="1:23" x14ac:dyDescent="0.25">
      <c r="A3286">
        <v>2022051704</v>
      </c>
      <c r="B3286">
        <v>3</v>
      </c>
      <c r="C3286" s="8">
        <v>0.53086999999999995</v>
      </c>
      <c r="D3286" s="6">
        <f t="shared" si="765"/>
        <v>42469.599999999999</v>
      </c>
      <c r="E3286" s="62">
        <v>0</v>
      </c>
      <c r="F3286" s="6">
        <f t="shared" si="774"/>
        <v>0</v>
      </c>
      <c r="G3286" s="7">
        <v>0.45512000000000002</v>
      </c>
      <c r="H3286" s="6">
        <f t="shared" si="766"/>
        <v>15929.2</v>
      </c>
      <c r="I3286" s="7">
        <v>0</v>
      </c>
      <c r="J3286" s="6">
        <f t="shared" si="767"/>
        <v>0</v>
      </c>
      <c r="K3286" s="20"/>
      <c r="L3286" s="6">
        <f t="shared" si="768"/>
        <v>40000</v>
      </c>
      <c r="M3286" s="11">
        <f t="shared" si="775"/>
        <v>0</v>
      </c>
      <c r="N3286" s="6">
        <f t="shared" si="769"/>
        <v>2469.5999999999985</v>
      </c>
      <c r="O3286" s="11">
        <f t="shared" si="776"/>
        <v>13459.600000000002</v>
      </c>
      <c r="P3286" s="11">
        <f t="shared" si="770"/>
        <v>0</v>
      </c>
      <c r="Q3286" s="11">
        <f t="shared" si="777"/>
        <v>0</v>
      </c>
      <c r="R3286" s="11">
        <f t="shared" si="778"/>
        <v>13459.600000000002</v>
      </c>
      <c r="S3286" s="6">
        <f t="shared" si="771"/>
        <v>0</v>
      </c>
      <c r="T3286" s="11">
        <f t="shared" si="772"/>
        <v>0</v>
      </c>
      <c r="U3286" s="11">
        <f t="shared" si="773"/>
        <v>0</v>
      </c>
      <c r="V3286" s="11">
        <f t="shared" si="779"/>
        <v>0</v>
      </c>
      <c r="W3286" s="20"/>
    </row>
    <row r="3287" spans="1:23" x14ac:dyDescent="0.25">
      <c r="A3287">
        <v>2022051705</v>
      </c>
      <c r="B3287">
        <v>3</v>
      </c>
      <c r="C3287" s="8">
        <v>0.53008999999999995</v>
      </c>
      <c r="D3287" s="6">
        <f t="shared" si="765"/>
        <v>42407.199999999997</v>
      </c>
      <c r="E3287" s="62">
        <v>0</v>
      </c>
      <c r="F3287" s="6">
        <f t="shared" si="774"/>
        <v>0</v>
      </c>
      <c r="G3287" s="7">
        <v>0.50731000000000004</v>
      </c>
      <c r="H3287" s="6">
        <f t="shared" si="766"/>
        <v>17755.850000000002</v>
      </c>
      <c r="I3287" s="7">
        <v>0</v>
      </c>
      <c r="J3287" s="6">
        <f t="shared" si="767"/>
        <v>0</v>
      </c>
      <c r="K3287" s="20"/>
      <c r="L3287" s="6">
        <f t="shared" si="768"/>
        <v>40000</v>
      </c>
      <c r="M3287" s="11">
        <f t="shared" si="775"/>
        <v>0</v>
      </c>
      <c r="N3287" s="6">
        <f t="shared" si="769"/>
        <v>2407.1999999999971</v>
      </c>
      <c r="O3287" s="11">
        <f t="shared" si="776"/>
        <v>15348.650000000005</v>
      </c>
      <c r="P3287" s="11">
        <f t="shared" si="770"/>
        <v>0</v>
      </c>
      <c r="Q3287" s="11">
        <f t="shared" si="777"/>
        <v>0</v>
      </c>
      <c r="R3287" s="11">
        <f t="shared" si="778"/>
        <v>15348.650000000005</v>
      </c>
      <c r="S3287" s="6">
        <f t="shared" si="771"/>
        <v>0</v>
      </c>
      <c r="T3287" s="11">
        <f t="shared" si="772"/>
        <v>0</v>
      </c>
      <c r="U3287" s="11">
        <f t="shared" si="773"/>
        <v>0</v>
      </c>
      <c r="V3287" s="11">
        <f t="shared" si="779"/>
        <v>0</v>
      </c>
      <c r="W3287" s="20"/>
    </row>
    <row r="3288" spans="1:23" x14ac:dyDescent="0.25">
      <c r="A3288">
        <v>2022051706</v>
      </c>
      <c r="B3288">
        <v>3</v>
      </c>
      <c r="C3288" s="8">
        <v>0.54696999999999996</v>
      </c>
      <c r="D3288" s="6">
        <f t="shared" si="765"/>
        <v>43757.599999999999</v>
      </c>
      <c r="E3288" s="62">
        <v>0</v>
      </c>
      <c r="F3288" s="6">
        <f t="shared" si="774"/>
        <v>0</v>
      </c>
      <c r="G3288" s="7">
        <v>0.51297999999999999</v>
      </c>
      <c r="H3288" s="6">
        <f t="shared" si="766"/>
        <v>17954.3</v>
      </c>
      <c r="I3288" s="7">
        <v>0</v>
      </c>
      <c r="J3288" s="6">
        <f t="shared" si="767"/>
        <v>0</v>
      </c>
      <c r="K3288" s="20"/>
      <c r="L3288" s="6">
        <f t="shared" si="768"/>
        <v>40000</v>
      </c>
      <c r="M3288" s="11">
        <f t="shared" si="775"/>
        <v>0</v>
      </c>
      <c r="N3288" s="6">
        <f t="shared" si="769"/>
        <v>3757.5999999999985</v>
      </c>
      <c r="O3288" s="11">
        <f t="shared" si="776"/>
        <v>14196.7</v>
      </c>
      <c r="P3288" s="11">
        <f t="shared" si="770"/>
        <v>0</v>
      </c>
      <c r="Q3288" s="11">
        <f t="shared" si="777"/>
        <v>0</v>
      </c>
      <c r="R3288" s="11">
        <f t="shared" si="778"/>
        <v>14196.7</v>
      </c>
      <c r="S3288" s="6">
        <f t="shared" si="771"/>
        <v>0</v>
      </c>
      <c r="T3288" s="11">
        <f t="shared" si="772"/>
        <v>0</v>
      </c>
      <c r="U3288" s="11">
        <f t="shared" si="773"/>
        <v>0</v>
      </c>
      <c r="V3288" s="11">
        <f t="shared" si="779"/>
        <v>0</v>
      </c>
      <c r="W3288" s="20"/>
    </row>
    <row r="3289" spans="1:23" x14ac:dyDescent="0.25">
      <c r="A3289">
        <v>2022051707</v>
      </c>
      <c r="B3289">
        <v>3</v>
      </c>
      <c r="C3289" s="8">
        <v>0.56969999999999998</v>
      </c>
      <c r="D3289" s="6">
        <f t="shared" si="765"/>
        <v>45576</v>
      </c>
      <c r="E3289" s="62">
        <v>0</v>
      </c>
      <c r="F3289" s="6">
        <f t="shared" si="774"/>
        <v>0</v>
      </c>
      <c r="G3289" s="7">
        <v>0.50282000000000004</v>
      </c>
      <c r="H3289" s="6">
        <f t="shared" si="766"/>
        <v>17598.7</v>
      </c>
      <c r="I3289" s="7">
        <v>1.09E-3</v>
      </c>
      <c r="J3289" s="6">
        <f t="shared" si="767"/>
        <v>15.26</v>
      </c>
      <c r="K3289" s="20"/>
      <c r="L3289" s="6">
        <f t="shared" si="768"/>
        <v>40000</v>
      </c>
      <c r="M3289" s="11">
        <f t="shared" si="775"/>
        <v>0</v>
      </c>
      <c r="N3289" s="6">
        <f t="shared" si="769"/>
        <v>5576</v>
      </c>
      <c r="O3289" s="11">
        <f t="shared" si="776"/>
        <v>12022.7</v>
      </c>
      <c r="P3289" s="11">
        <f t="shared" si="770"/>
        <v>0</v>
      </c>
      <c r="Q3289" s="11">
        <f t="shared" si="777"/>
        <v>15.26</v>
      </c>
      <c r="R3289" s="11">
        <f t="shared" si="778"/>
        <v>12037.960000000001</v>
      </c>
      <c r="S3289" s="6">
        <f t="shared" si="771"/>
        <v>0</v>
      </c>
      <c r="T3289" s="11">
        <f t="shared" si="772"/>
        <v>0</v>
      </c>
      <c r="U3289" s="11">
        <f t="shared" si="773"/>
        <v>0</v>
      </c>
      <c r="V3289" s="11">
        <f t="shared" si="779"/>
        <v>0</v>
      </c>
      <c r="W3289" s="20"/>
    </row>
    <row r="3290" spans="1:23" x14ac:dyDescent="0.25">
      <c r="A3290">
        <v>2022051708</v>
      </c>
      <c r="B3290">
        <v>3</v>
      </c>
      <c r="C3290" s="8">
        <v>0.58211000000000002</v>
      </c>
      <c r="D3290" s="6">
        <f t="shared" si="765"/>
        <v>46568.800000000003</v>
      </c>
      <c r="E3290" s="62">
        <v>0</v>
      </c>
      <c r="F3290" s="6">
        <f t="shared" si="774"/>
        <v>0</v>
      </c>
      <c r="G3290" s="7">
        <v>0.50627</v>
      </c>
      <c r="H3290" s="6">
        <f t="shared" si="766"/>
        <v>17719.45</v>
      </c>
      <c r="I3290" s="7">
        <v>7.3330000000000006E-2</v>
      </c>
      <c r="J3290" s="6">
        <f t="shared" si="767"/>
        <v>1026.6200000000001</v>
      </c>
      <c r="K3290" s="20"/>
      <c r="L3290" s="6">
        <f t="shared" si="768"/>
        <v>40000</v>
      </c>
      <c r="M3290" s="11">
        <f t="shared" si="775"/>
        <v>0</v>
      </c>
      <c r="N3290" s="6">
        <f t="shared" si="769"/>
        <v>6568.8000000000029</v>
      </c>
      <c r="O3290" s="11">
        <f t="shared" si="776"/>
        <v>11150.649999999998</v>
      </c>
      <c r="P3290" s="11">
        <f t="shared" si="770"/>
        <v>0</v>
      </c>
      <c r="Q3290" s="11">
        <f t="shared" si="777"/>
        <v>1026.6200000000001</v>
      </c>
      <c r="R3290" s="11">
        <f t="shared" si="778"/>
        <v>12177.269999999999</v>
      </c>
      <c r="S3290" s="6">
        <f t="shared" si="771"/>
        <v>0</v>
      </c>
      <c r="T3290" s="11">
        <f t="shared" si="772"/>
        <v>0</v>
      </c>
      <c r="U3290" s="11">
        <f t="shared" si="773"/>
        <v>0</v>
      </c>
      <c r="V3290" s="11">
        <f t="shared" si="779"/>
        <v>0</v>
      </c>
      <c r="W3290" s="20"/>
    </row>
    <row r="3291" spans="1:23" x14ac:dyDescent="0.25">
      <c r="A3291">
        <v>2022051709</v>
      </c>
      <c r="B3291">
        <v>3</v>
      </c>
      <c r="C3291" s="8">
        <v>0.60636000000000001</v>
      </c>
      <c r="D3291" s="6">
        <f t="shared" si="765"/>
        <v>48508.800000000003</v>
      </c>
      <c r="E3291" s="62">
        <v>0</v>
      </c>
      <c r="F3291" s="6">
        <f t="shared" si="774"/>
        <v>0</v>
      </c>
      <c r="G3291" s="7">
        <v>0.52834000000000003</v>
      </c>
      <c r="H3291" s="6">
        <f t="shared" si="766"/>
        <v>18491.900000000001</v>
      </c>
      <c r="I3291" s="7">
        <v>0.31402999999999998</v>
      </c>
      <c r="J3291" s="6">
        <f t="shared" si="767"/>
        <v>4396.42</v>
      </c>
      <c r="K3291" s="20"/>
      <c r="L3291" s="6">
        <f t="shared" si="768"/>
        <v>40000</v>
      </c>
      <c r="M3291" s="11">
        <f t="shared" si="775"/>
        <v>0</v>
      </c>
      <c r="N3291" s="6">
        <f t="shared" si="769"/>
        <v>8508.8000000000029</v>
      </c>
      <c r="O3291" s="11">
        <f t="shared" si="776"/>
        <v>9983.0999999999985</v>
      </c>
      <c r="P3291" s="11">
        <f t="shared" si="770"/>
        <v>0</v>
      </c>
      <c r="Q3291" s="11">
        <f t="shared" si="777"/>
        <v>4396.42</v>
      </c>
      <c r="R3291" s="11">
        <f t="shared" si="778"/>
        <v>14379.519999999999</v>
      </c>
      <c r="S3291" s="6">
        <f t="shared" si="771"/>
        <v>0</v>
      </c>
      <c r="T3291" s="11">
        <f t="shared" si="772"/>
        <v>0</v>
      </c>
      <c r="U3291" s="11">
        <f t="shared" si="773"/>
        <v>0</v>
      </c>
      <c r="V3291" s="11">
        <f t="shared" si="779"/>
        <v>0</v>
      </c>
      <c r="W3291" s="20"/>
    </row>
    <row r="3292" spans="1:23" x14ac:dyDescent="0.25">
      <c r="A3292">
        <v>2022051710</v>
      </c>
      <c r="B3292">
        <v>3</v>
      </c>
      <c r="C3292" s="8">
        <v>0.64488000000000001</v>
      </c>
      <c r="D3292" s="6">
        <f t="shared" si="765"/>
        <v>51590.400000000001</v>
      </c>
      <c r="E3292" s="62">
        <v>0</v>
      </c>
      <c r="F3292" s="6">
        <f t="shared" si="774"/>
        <v>0</v>
      </c>
      <c r="G3292" s="7">
        <v>0.60472000000000004</v>
      </c>
      <c r="H3292" s="6">
        <f t="shared" si="766"/>
        <v>21165.200000000001</v>
      </c>
      <c r="I3292" s="7">
        <v>0.41759000000000002</v>
      </c>
      <c r="J3292" s="6">
        <f t="shared" si="767"/>
        <v>5846.26</v>
      </c>
      <c r="K3292" s="20"/>
      <c r="L3292" s="6">
        <f t="shared" si="768"/>
        <v>40000</v>
      </c>
      <c r="M3292" s="11">
        <f t="shared" si="775"/>
        <v>0</v>
      </c>
      <c r="N3292" s="6">
        <f t="shared" si="769"/>
        <v>11590.400000000001</v>
      </c>
      <c r="O3292" s="11">
        <f t="shared" si="776"/>
        <v>9574.7999999999993</v>
      </c>
      <c r="P3292" s="11">
        <f t="shared" si="770"/>
        <v>0</v>
      </c>
      <c r="Q3292" s="11">
        <f t="shared" si="777"/>
        <v>5846.26</v>
      </c>
      <c r="R3292" s="11">
        <f t="shared" si="778"/>
        <v>15421.06</v>
      </c>
      <c r="S3292" s="6">
        <f t="shared" si="771"/>
        <v>0</v>
      </c>
      <c r="T3292" s="11">
        <f t="shared" si="772"/>
        <v>0</v>
      </c>
      <c r="U3292" s="11">
        <f t="shared" si="773"/>
        <v>0</v>
      </c>
      <c r="V3292" s="11">
        <f t="shared" si="779"/>
        <v>0</v>
      </c>
      <c r="W3292" s="20"/>
    </row>
    <row r="3293" spans="1:23" x14ac:dyDescent="0.25">
      <c r="A3293">
        <v>2022051711</v>
      </c>
      <c r="B3293">
        <v>3</v>
      </c>
      <c r="C3293" s="8">
        <v>0.68125999999999998</v>
      </c>
      <c r="D3293" s="6">
        <f t="shared" si="765"/>
        <v>54500.799999999996</v>
      </c>
      <c r="E3293" s="62">
        <v>0</v>
      </c>
      <c r="F3293" s="6">
        <f t="shared" si="774"/>
        <v>0</v>
      </c>
      <c r="G3293" s="7">
        <v>0.61836000000000002</v>
      </c>
      <c r="H3293" s="6">
        <f t="shared" si="766"/>
        <v>21642.600000000002</v>
      </c>
      <c r="I3293" s="7">
        <v>0.42842000000000002</v>
      </c>
      <c r="J3293" s="6">
        <f t="shared" si="767"/>
        <v>5997.88</v>
      </c>
      <c r="K3293" s="20"/>
      <c r="L3293" s="6">
        <f t="shared" si="768"/>
        <v>40000</v>
      </c>
      <c r="M3293" s="11">
        <f t="shared" si="775"/>
        <v>0</v>
      </c>
      <c r="N3293" s="6">
        <f t="shared" si="769"/>
        <v>14500.799999999996</v>
      </c>
      <c r="O3293" s="11">
        <f t="shared" si="776"/>
        <v>7141.8000000000065</v>
      </c>
      <c r="P3293" s="11">
        <f t="shared" si="770"/>
        <v>0</v>
      </c>
      <c r="Q3293" s="11">
        <f t="shared" si="777"/>
        <v>5997.88</v>
      </c>
      <c r="R3293" s="11">
        <f t="shared" si="778"/>
        <v>13139.680000000008</v>
      </c>
      <c r="S3293" s="6">
        <f t="shared" si="771"/>
        <v>0</v>
      </c>
      <c r="T3293" s="11">
        <f t="shared" si="772"/>
        <v>0</v>
      </c>
      <c r="U3293" s="11">
        <f t="shared" si="773"/>
        <v>0</v>
      </c>
      <c r="V3293" s="11">
        <f t="shared" si="779"/>
        <v>0</v>
      </c>
      <c r="W3293" s="20"/>
    </row>
    <row r="3294" spans="1:23" x14ac:dyDescent="0.25">
      <c r="A3294">
        <v>2022051712</v>
      </c>
      <c r="B3294">
        <v>3</v>
      </c>
      <c r="C3294" s="8">
        <v>0.72719999999999996</v>
      </c>
      <c r="D3294" s="6">
        <f t="shared" si="765"/>
        <v>58176</v>
      </c>
      <c r="E3294" s="62">
        <v>0</v>
      </c>
      <c r="F3294" s="6">
        <f t="shared" si="774"/>
        <v>0</v>
      </c>
      <c r="G3294" s="7">
        <v>0.61716000000000004</v>
      </c>
      <c r="H3294" s="6">
        <f t="shared" si="766"/>
        <v>21600.600000000002</v>
      </c>
      <c r="I3294" s="7">
        <v>0.48404000000000003</v>
      </c>
      <c r="J3294" s="6">
        <f t="shared" si="767"/>
        <v>6776.56</v>
      </c>
      <c r="K3294" s="20"/>
      <c r="L3294" s="6">
        <f t="shared" si="768"/>
        <v>40000</v>
      </c>
      <c r="M3294" s="11">
        <f t="shared" si="775"/>
        <v>0</v>
      </c>
      <c r="N3294" s="6">
        <f t="shared" si="769"/>
        <v>18176</v>
      </c>
      <c r="O3294" s="11">
        <f t="shared" si="776"/>
        <v>3424.6000000000022</v>
      </c>
      <c r="P3294" s="11">
        <f t="shared" si="770"/>
        <v>0</v>
      </c>
      <c r="Q3294" s="11">
        <f t="shared" si="777"/>
        <v>6776.56</v>
      </c>
      <c r="R3294" s="11">
        <f t="shared" si="778"/>
        <v>10201.160000000003</v>
      </c>
      <c r="S3294" s="6">
        <f t="shared" si="771"/>
        <v>0</v>
      </c>
      <c r="T3294" s="11">
        <f t="shared" si="772"/>
        <v>0</v>
      </c>
      <c r="U3294" s="11">
        <f t="shared" si="773"/>
        <v>0</v>
      </c>
      <c r="V3294" s="11">
        <f t="shared" si="779"/>
        <v>0</v>
      </c>
      <c r="W3294" s="20"/>
    </row>
    <row r="3295" spans="1:23" x14ac:dyDescent="0.25">
      <c r="A3295">
        <v>2022051713</v>
      </c>
      <c r="B3295">
        <v>3</v>
      </c>
      <c r="C3295" s="8">
        <v>0.76985000000000003</v>
      </c>
      <c r="D3295" s="6">
        <f t="shared" si="765"/>
        <v>61588</v>
      </c>
      <c r="E3295" s="62">
        <v>0</v>
      </c>
      <c r="F3295" s="6">
        <f t="shared" si="774"/>
        <v>0</v>
      </c>
      <c r="G3295" s="7">
        <v>0.63627999999999996</v>
      </c>
      <c r="H3295" s="6">
        <f t="shared" si="766"/>
        <v>22269.8</v>
      </c>
      <c r="I3295" s="7">
        <v>0.44922000000000001</v>
      </c>
      <c r="J3295" s="6">
        <f t="shared" si="767"/>
        <v>6289.08</v>
      </c>
      <c r="K3295" s="20"/>
      <c r="L3295" s="6">
        <f t="shared" si="768"/>
        <v>40000</v>
      </c>
      <c r="M3295" s="11">
        <f t="shared" si="775"/>
        <v>0</v>
      </c>
      <c r="N3295" s="6">
        <f t="shared" si="769"/>
        <v>21588</v>
      </c>
      <c r="O3295" s="11">
        <f t="shared" si="776"/>
        <v>681.79999999999927</v>
      </c>
      <c r="P3295" s="11">
        <f t="shared" si="770"/>
        <v>0</v>
      </c>
      <c r="Q3295" s="11">
        <f t="shared" si="777"/>
        <v>6289.08</v>
      </c>
      <c r="R3295" s="11">
        <f t="shared" si="778"/>
        <v>6970.8799999999992</v>
      </c>
      <c r="S3295" s="6">
        <f t="shared" si="771"/>
        <v>0</v>
      </c>
      <c r="T3295" s="11">
        <f t="shared" si="772"/>
        <v>0</v>
      </c>
      <c r="U3295" s="11">
        <f t="shared" si="773"/>
        <v>0</v>
      </c>
      <c r="V3295" s="11">
        <f t="shared" si="779"/>
        <v>0</v>
      </c>
      <c r="W3295" s="20"/>
    </row>
    <row r="3296" spans="1:23" x14ac:dyDescent="0.25">
      <c r="A3296">
        <v>2022051714</v>
      </c>
      <c r="B3296">
        <v>3</v>
      </c>
      <c r="C3296" s="8">
        <v>0.80928999999999995</v>
      </c>
      <c r="D3296" s="6">
        <f t="shared" si="765"/>
        <v>64743.199999999997</v>
      </c>
      <c r="E3296" s="62">
        <v>0</v>
      </c>
      <c r="F3296" s="6">
        <f t="shared" si="774"/>
        <v>0</v>
      </c>
      <c r="G3296" s="7">
        <v>0.66329000000000005</v>
      </c>
      <c r="H3296" s="6">
        <f t="shared" si="766"/>
        <v>23215.15</v>
      </c>
      <c r="I3296" s="7">
        <v>0.43891000000000002</v>
      </c>
      <c r="J3296" s="6">
        <f t="shared" si="767"/>
        <v>6144.7400000000007</v>
      </c>
      <c r="K3296" s="20"/>
      <c r="L3296" s="6">
        <f t="shared" si="768"/>
        <v>40000</v>
      </c>
      <c r="M3296" s="11">
        <f t="shared" si="775"/>
        <v>0</v>
      </c>
      <c r="N3296" s="6">
        <f t="shared" si="769"/>
        <v>23215.15</v>
      </c>
      <c r="O3296" s="11">
        <f t="shared" si="776"/>
        <v>0</v>
      </c>
      <c r="P3296" s="11">
        <f t="shared" si="770"/>
        <v>1528.0499999999956</v>
      </c>
      <c r="Q3296" s="11">
        <f t="shared" si="777"/>
        <v>4616.6900000000051</v>
      </c>
      <c r="R3296" s="11">
        <f t="shared" si="778"/>
        <v>4616.6900000000051</v>
      </c>
      <c r="S3296" s="6">
        <f t="shared" si="771"/>
        <v>0</v>
      </c>
      <c r="T3296" s="11">
        <f t="shared" si="772"/>
        <v>0</v>
      </c>
      <c r="U3296" s="11">
        <f t="shared" si="773"/>
        <v>0</v>
      </c>
      <c r="V3296" s="11">
        <f t="shared" si="779"/>
        <v>0</v>
      </c>
      <c r="W3296" s="20"/>
    </row>
    <row r="3297" spans="1:23" x14ac:dyDescent="0.25">
      <c r="A3297">
        <v>2022051715</v>
      </c>
      <c r="B3297">
        <v>3</v>
      </c>
      <c r="C3297" s="8">
        <v>0.84191000000000005</v>
      </c>
      <c r="D3297" s="6">
        <f t="shared" si="765"/>
        <v>67352.800000000003</v>
      </c>
      <c r="E3297" s="62">
        <v>0</v>
      </c>
      <c r="F3297" s="6">
        <f t="shared" si="774"/>
        <v>0</v>
      </c>
      <c r="G3297" s="7">
        <v>0.67657999999999996</v>
      </c>
      <c r="H3297" s="6">
        <f t="shared" si="766"/>
        <v>23680.3</v>
      </c>
      <c r="I3297" s="7">
        <v>0.45540000000000003</v>
      </c>
      <c r="J3297" s="6">
        <f t="shared" si="767"/>
        <v>6375.6</v>
      </c>
      <c r="K3297" s="20"/>
      <c r="L3297" s="6">
        <f t="shared" si="768"/>
        <v>40000</v>
      </c>
      <c r="M3297" s="11">
        <f t="shared" si="775"/>
        <v>0</v>
      </c>
      <c r="N3297" s="6">
        <f t="shared" si="769"/>
        <v>23680.3</v>
      </c>
      <c r="O3297" s="11">
        <f t="shared" si="776"/>
        <v>0</v>
      </c>
      <c r="P3297" s="11">
        <f t="shared" si="770"/>
        <v>3672.5000000000036</v>
      </c>
      <c r="Q3297" s="11">
        <f t="shared" si="777"/>
        <v>2703.0999999999967</v>
      </c>
      <c r="R3297" s="11">
        <f t="shared" si="778"/>
        <v>2703.0999999999967</v>
      </c>
      <c r="S3297" s="6">
        <f t="shared" si="771"/>
        <v>0</v>
      </c>
      <c r="T3297" s="11">
        <f t="shared" si="772"/>
        <v>0</v>
      </c>
      <c r="U3297" s="11">
        <f t="shared" si="773"/>
        <v>0</v>
      </c>
      <c r="V3297" s="11">
        <f t="shared" si="779"/>
        <v>0</v>
      </c>
      <c r="W3297" s="20"/>
    </row>
    <row r="3298" spans="1:23" x14ac:dyDescent="0.25">
      <c r="A3298">
        <v>2022051716</v>
      </c>
      <c r="B3298">
        <v>3</v>
      </c>
      <c r="C3298" s="8">
        <v>0.87060999999999999</v>
      </c>
      <c r="D3298" s="6">
        <f t="shared" si="765"/>
        <v>69648.800000000003</v>
      </c>
      <c r="E3298" s="62">
        <v>0</v>
      </c>
      <c r="F3298" s="6">
        <f t="shared" si="774"/>
        <v>0</v>
      </c>
      <c r="G3298" s="7">
        <v>0.66552</v>
      </c>
      <c r="H3298" s="6">
        <f t="shared" si="766"/>
        <v>23293.200000000001</v>
      </c>
      <c r="I3298" s="7">
        <v>0.49797999999999998</v>
      </c>
      <c r="J3298" s="6">
        <f t="shared" si="767"/>
        <v>6971.7199999999993</v>
      </c>
      <c r="K3298" s="20"/>
      <c r="L3298" s="6">
        <f t="shared" si="768"/>
        <v>40000</v>
      </c>
      <c r="M3298" s="11">
        <f t="shared" si="775"/>
        <v>0</v>
      </c>
      <c r="N3298" s="6">
        <f t="shared" si="769"/>
        <v>23293.200000000001</v>
      </c>
      <c r="O3298" s="11">
        <f t="shared" si="776"/>
        <v>0</v>
      </c>
      <c r="P3298" s="11">
        <f t="shared" si="770"/>
        <v>6355.6000000000022</v>
      </c>
      <c r="Q3298" s="11">
        <f t="shared" si="777"/>
        <v>616.11999999999716</v>
      </c>
      <c r="R3298" s="11">
        <f t="shared" si="778"/>
        <v>616.11999999999716</v>
      </c>
      <c r="S3298" s="6">
        <f t="shared" si="771"/>
        <v>0</v>
      </c>
      <c r="T3298" s="11">
        <f t="shared" si="772"/>
        <v>0</v>
      </c>
      <c r="U3298" s="11">
        <f t="shared" si="773"/>
        <v>0</v>
      </c>
      <c r="V3298" s="11">
        <f t="shared" si="779"/>
        <v>0</v>
      </c>
      <c r="W3298" s="20"/>
    </row>
    <row r="3299" spans="1:23" x14ac:dyDescent="0.25">
      <c r="A3299">
        <v>2022051717</v>
      </c>
      <c r="B3299">
        <v>3</v>
      </c>
      <c r="C3299" s="8">
        <v>0.88707999999999998</v>
      </c>
      <c r="D3299" s="6">
        <f t="shared" si="765"/>
        <v>70966.399999999994</v>
      </c>
      <c r="E3299" s="62">
        <v>0</v>
      </c>
      <c r="F3299" s="6">
        <f t="shared" si="774"/>
        <v>0</v>
      </c>
      <c r="G3299" s="7">
        <v>0.64637999999999995</v>
      </c>
      <c r="H3299" s="6">
        <f t="shared" si="766"/>
        <v>22623.3</v>
      </c>
      <c r="I3299" s="7">
        <v>0.52747999999999995</v>
      </c>
      <c r="J3299" s="6">
        <f t="shared" si="767"/>
        <v>7384.7199999999993</v>
      </c>
      <c r="K3299" s="20"/>
      <c r="L3299" s="6">
        <f t="shared" si="768"/>
        <v>40000</v>
      </c>
      <c r="M3299" s="11">
        <f t="shared" si="775"/>
        <v>0</v>
      </c>
      <c r="N3299" s="6">
        <f t="shared" si="769"/>
        <v>22623.3</v>
      </c>
      <c r="O3299" s="11">
        <f t="shared" si="776"/>
        <v>0</v>
      </c>
      <c r="P3299" s="11">
        <f t="shared" si="770"/>
        <v>7384.7199999999993</v>
      </c>
      <c r="Q3299" s="11">
        <f t="shared" si="777"/>
        <v>0</v>
      </c>
      <c r="R3299" s="11">
        <f t="shared" si="778"/>
        <v>0</v>
      </c>
      <c r="S3299" s="6">
        <f t="shared" si="771"/>
        <v>958.37999999999556</v>
      </c>
      <c r="T3299" s="11">
        <f t="shared" si="772"/>
        <v>0</v>
      </c>
      <c r="U3299" s="11">
        <f t="shared" si="773"/>
        <v>0</v>
      </c>
      <c r="V3299" s="11">
        <f t="shared" si="779"/>
        <v>958.37999999999556</v>
      </c>
      <c r="W3299" s="20"/>
    </row>
    <row r="3300" spans="1:23" x14ac:dyDescent="0.25">
      <c r="A3300">
        <v>2022051718</v>
      </c>
      <c r="B3300">
        <v>3</v>
      </c>
      <c r="C3300" s="8">
        <v>0.88327999999999995</v>
      </c>
      <c r="D3300" s="6">
        <f t="shared" si="765"/>
        <v>70662.399999999994</v>
      </c>
      <c r="E3300" s="62">
        <v>0</v>
      </c>
      <c r="F3300" s="6">
        <f t="shared" si="774"/>
        <v>0</v>
      </c>
      <c r="G3300" s="7">
        <v>0.65386999999999995</v>
      </c>
      <c r="H3300" s="6">
        <f t="shared" si="766"/>
        <v>22885.449999999997</v>
      </c>
      <c r="I3300" s="7">
        <v>0.47794999999999999</v>
      </c>
      <c r="J3300" s="6">
        <f t="shared" si="767"/>
        <v>6691.3</v>
      </c>
      <c r="K3300" s="20"/>
      <c r="L3300" s="6">
        <f t="shared" si="768"/>
        <v>40000</v>
      </c>
      <c r="M3300" s="11">
        <f t="shared" si="775"/>
        <v>0</v>
      </c>
      <c r="N3300" s="6">
        <f t="shared" si="769"/>
        <v>22885.449999999997</v>
      </c>
      <c r="O3300" s="11">
        <f t="shared" si="776"/>
        <v>0</v>
      </c>
      <c r="P3300" s="11">
        <f t="shared" si="770"/>
        <v>6691.3</v>
      </c>
      <c r="Q3300" s="11">
        <f t="shared" si="777"/>
        <v>0</v>
      </c>
      <c r="R3300" s="11">
        <f t="shared" si="778"/>
        <v>0</v>
      </c>
      <c r="S3300" s="6">
        <f t="shared" si="771"/>
        <v>1085.6499999999969</v>
      </c>
      <c r="T3300" s="11">
        <f t="shared" si="772"/>
        <v>0</v>
      </c>
      <c r="U3300" s="11">
        <f t="shared" si="773"/>
        <v>0</v>
      </c>
      <c r="V3300" s="11">
        <f t="shared" si="779"/>
        <v>1085.6499999999969</v>
      </c>
      <c r="W3300" s="20"/>
    </row>
    <row r="3301" spans="1:23" x14ac:dyDescent="0.25">
      <c r="A3301">
        <v>2022051719</v>
      </c>
      <c r="B3301">
        <v>3</v>
      </c>
      <c r="C3301" s="8">
        <v>0.86031999999999997</v>
      </c>
      <c r="D3301" s="6">
        <f t="shared" si="765"/>
        <v>68825.599999999991</v>
      </c>
      <c r="E3301" s="62">
        <v>0</v>
      </c>
      <c r="F3301" s="6">
        <f t="shared" si="774"/>
        <v>0</v>
      </c>
      <c r="G3301" s="7">
        <v>0.65932999999999997</v>
      </c>
      <c r="H3301" s="6">
        <f t="shared" si="766"/>
        <v>23076.55</v>
      </c>
      <c r="I3301" s="7">
        <v>0.40844000000000003</v>
      </c>
      <c r="J3301" s="6">
        <f t="shared" si="767"/>
        <v>5718.1600000000008</v>
      </c>
      <c r="K3301" s="20"/>
      <c r="L3301" s="6">
        <f t="shared" si="768"/>
        <v>40000</v>
      </c>
      <c r="M3301" s="11">
        <f t="shared" si="775"/>
        <v>0</v>
      </c>
      <c r="N3301" s="6">
        <f t="shared" si="769"/>
        <v>23076.55</v>
      </c>
      <c r="O3301" s="11">
        <f t="shared" si="776"/>
        <v>0</v>
      </c>
      <c r="P3301" s="11">
        <f t="shared" si="770"/>
        <v>5718.1600000000008</v>
      </c>
      <c r="Q3301" s="11">
        <f t="shared" si="777"/>
        <v>0</v>
      </c>
      <c r="R3301" s="11">
        <f t="shared" si="778"/>
        <v>0</v>
      </c>
      <c r="S3301" s="6">
        <f t="shared" si="771"/>
        <v>30.889999999991232</v>
      </c>
      <c r="T3301" s="11">
        <f t="shared" si="772"/>
        <v>0</v>
      </c>
      <c r="U3301" s="11">
        <f t="shared" si="773"/>
        <v>0</v>
      </c>
      <c r="V3301" s="11">
        <f t="shared" si="779"/>
        <v>30.889999999991232</v>
      </c>
      <c r="W3301" s="20"/>
    </row>
    <row r="3302" spans="1:23" x14ac:dyDescent="0.25">
      <c r="A3302">
        <v>2022051720</v>
      </c>
      <c r="B3302">
        <v>3</v>
      </c>
      <c r="C3302" s="8">
        <v>0.82469000000000003</v>
      </c>
      <c r="D3302" s="6">
        <f t="shared" si="765"/>
        <v>65975.199999999997</v>
      </c>
      <c r="E3302" s="62">
        <v>0</v>
      </c>
      <c r="F3302" s="6">
        <f t="shared" si="774"/>
        <v>0</v>
      </c>
      <c r="G3302" s="7">
        <v>0.66017999999999999</v>
      </c>
      <c r="H3302" s="6">
        <f t="shared" si="766"/>
        <v>23106.3</v>
      </c>
      <c r="I3302" s="7">
        <v>0.23175000000000001</v>
      </c>
      <c r="J3302" s="6">
        <f t="shared" si="767"/>
        <v>3244.5</v>
      </c>
      <c r="K3302" s="20"/>
      <c r="L3302" s="6">
        <f t="shared" si="768"/>
        <v>40000</v>
      </c>
      <c r="M3302" s="11">
        <f t="shared" si="775"/>
        <v>0</v>
      </c>
      <c r="N3302" s="6">
        <f t="shared" si="769"/>
        <v>23106.3</v>
      </c>
      <c r="O3302" s="11">
        <f t="shared" si="776"/>
        <v>0</v>
      </c>
      <c r="P3302" s="11">
        <f t="shared" si="770"/>
        <v>2868.8999999999978</v>
      </c>
      <c r="Q3302" s="11">
        <f t="shared" si="777"/>
        <v>375.60000000000218</v>
      </c>
      <c r="R3302" s="11">
        <f t="shared" si="778"/>
        <v>375.60000000000218</v>
      </c>
      <c r="S3302" s="6">
        <f t="shared" si="771"/>
        <v>0</v>
      </c>
      <c r="T3302" s="11">
        <f t="shared" si="772"/>
        <v>0</v>
      </c>
      <c r="U3302" s="11">
        <f t="shared" si="773"/>
        <v>0</v>
      </c>
      <c r="V3302" s="11">
        <f t="shared" si="779"/>
        <v>0</v>
      </c>
      <c r="W3302" s="20"/>
    </row>
    <row r="3303" spans="1:23" x14ac:dyDescent="0.25">
      <c r="A3303">
        <v>2022051721</v>
      </c>
      <c r="B3303">
        <v>3</v>
      </c>
      <c r="C3303" s="8">
        <v>0.79625000000000001</v>
      </c>
      <c r="D3303" s="6">
        <f t="shared" si="765"/>
        <v>63700</v>
      </c>
      <c r="E3303" s="62">
        <v>0</v>
      </c>
      <c r="F3303" s="6">
        <f t="shared" si="774"/>
        <v>0</v>
      </c>
      <c r="G3303" s="7">
        <v>0.67027000000000003</v>
      </c>
      <c r="H3303" s="6">
        <f t="shared" si="766"/>
        <v>23459.45</v>
      </c>
      <c r="I3303" s="7">
        <v>1.883E-2</v>
      </c>
      <c r="J3303" s="6">
        <f t="shared" si="767"/>
        <v>263.62</v>
      </c>
      <c r="K3303" s="20"/>
      <c r="L3303" s="6">
        <f t="shared" si="768"/>
        <v>40000</v>
      </c>
      <c r="M3303" s="11">
        <f t="shared" si="775"/>
        <v>0</v>
      </c>
      <c r="N3303" s="6">
        <f t="shared" si="769"/>
        <v>23459.45</v>
      </c>
      <c r="O3303" s="11">
        <f t="shared" si="776"/>
        <v>0</v>
      </c>
      <c r="P3303" s="11">
        <f t="shared" si="770"/>
        <v>240.54999999999927</v>
      </c>
      <c r="Q3303" s="11">
        <f t="shared" si="777"/>
        <v>23.070000000000732</v>
      </c>
      <c r="R3303" s="11">
        <f t="shared" si="778"/>
        <v>23.070000000000732</v>
      </c>
      <c r="S3303" s="6">
        <f t="shared" si="771"/>
        <v>0</v>
      </c>
      <c r="T3303" s="11">
        <f t="shared" si="772"/>
        <v>0</v>
      </c>
      <c r="U3303" s="11">
        <f t="shared" si="773"/>
        <v>0</v>
      </c>
      <c r="V3303" s="11">
        <f t="shared" si="779"/>
        <v>0</v>
      </c>
      <c r="W3303" s="20"/>
    </row>
    <row r="3304" spans="1:23" x14ac:dyDescent="0.25">
      <c r="A3304">
        <v>2022051722</v>
      </c>
      <c r="B3304">
        <v>3</v>
      </c>
      <c r="C3304" s="8">
        <v>0.76600999999999997</v>
      </c>
      <c r="D3304" s="6">
        <f t="shared" si="765"/>
        <v>61280.799999999996</v>
      </c>
      <c r="E3304" s="62">
        <v>0</v>
      </c>
      <c r="F3304" s="6">
        <f t="shared" si="774"/>
        <v>0</v>
      </c>
      <c r="G3304" s="7">
        <v>0.67500000000000004</v>
      </c>
      <c r="H3304" s="6">
        <f t="shared" si="766"/>
        <v>23625</v>
      </c>
      <c r="I3304" s="7">
        <v>0</v>
      </c>
      <c r="J3304" s="6">
        <f t="shared" si="767"/>
        <v>0</v>
      </c>
      <c r="K3304" s="20"/>
      <c r="L3304" s="6">
        <f t="shared" si="768"/>
        <v>40000</v>
      </c>
      <c r="M3304" s="11">
        <f t="shared" si="775"/>
        <v>0</v>
      </c>
      <c r="N3304" s="6">
        <f t="shared" si="769"/>
        <v>21280.799999999996</v>
      </c>
      <c r="O3304" s="11">
        <f t="shared" si="776"/>
        <v>2344.2000000000044</v>
      </c>
      <c r="P3304" s="11">
        <f t="shared" si="770"/>
        <v>0</v>
      </c>
      <c r="Q3304" s="11">
        <f t="shared" si="777"/>
        <v>0</v>
      </c>
      <c r="R3304" s="11">
        <f t="shared" si="778"/>
        <v>2344.2000000000044</v>
      </c>
      <c r="S3304" s="6">
        <f t="shared" si="771"/>
        <v>0</v>
      </c>
      <c r="T3304" s="11">
        <f t="shared" si="772"/>
        <v>0</v>
      </c>
      <c r="U3304" s="11">
        <f t="shared" si="773"/>
        <v>0</v>
      </c>
      <c r="V3304" s="11">
        <f t="shared" si="779"/>
        <v>0</v>
      </c>
      <c r="W3304" s="20"/>
    </row>
    <row r="3305" spans="1:23" x14ac:dyDescent="0.25">
      <c r="A3305">
        <v>2022051723</v>
      </c>
      <c r="B3305">
        <v>3</v>
      </c>
      <c r="C3305" s="8">
        <v>0.71475</v>
      </c>
      <c r="D3305" s="6">
        <f t="shared" si="765"/>
        <v>57180</v>
      </c>
      <c r="E3305" s="62">
        <v>0</v>
      </c>
      <c r="F3305" s="6">
        <f t="shared" si="774"/>
        <v>0</v>
      </c>
      <c r="G3305" s="7">
        <v>0.67581000000000002</v>
      </c>
      <c r="H3305" s="6">
        <f t="shared" si="766"/>
        <v>23653.350000000002</v>
      </c>
      <c r="I3305" s="7">
        <v>0</v>
      </c>
      <c r="J3305" s="6">
        <f t="shared" si="767"/>
        <v>0</v>
      </c>
      <c r="K3305" s="20"/>
      <c r="L3305" s="6">
        <f t="shared" si="768"/>
        <v>40000</v>
      </c>
      <c r="M3305" s="11">
        <f t="shared" si="775"/>
        <v>0</v>
      </c>
      <c r="N3305" s="6">
        <f t="shared" si="769"/>
        <v>17180</v>
      </c>
      <c r="O3305" s="11">
        <f t="shared" si="776"/>
        <v>6473.3500000000022</v>
      </c>
      <c r="P3305" s="11">
        <f t="shared" si="770"/>
        <v>0</v>
      </c>
      <c r="Q3305" s="11">
        <f t="shared" si="777"/>
        <v>0</v>
      </c>
      <c r="R3305" s="11">
        <f t="shared" si="778"/>
        <v>6473.3500000000022</v>
      </c>
      <c r="S3305" s="6">
        <f t="shared" si="771"/>
        <v>0</v>
      </c>
      <c r="T3305" s="11">
        <f t="shared" si="772"/>
        <v>0</v>
      </c>
      <c r="U3305" s="11">
        <f t="shared" si="773"/>
        <v>0</v>
      </c>
      <c r="V3305" s="11">
        <f t="shared" si="779"/>
        <v>0</v>
      </c>
      <c r="W3305" s="20"/>
    </row>
    <row r="3306" spans="1:23" x14ac:dyDescent="0.25">
      <c r="A3306">
        <v>2022051724</v>
      </c>
      <c r="B3306">
        <v>3</v>
      </c>
      <c r="C3306" s="8">
        <v>0.66081999999999996</v>
      </c>
      <c r="D3306" s="6">
        <f t="shared" si="765"/>
        <v>52865.599999999999</v>
      </c>
      <c r="E3306" s="62">
        <v>0</v>
      </c>
      <c r="F3306" s="6">
        <f t="shared" si="774"/>
        <v>0</v>
      </c>
      <c r="G3306" s="7">
        <v>0.68644000000000005</v>
      </c>
      <c r="H3306" s="6">
        <f t="shared" si="766"/>
        <v>24025.4</v>
      </c>
      <c r="I3306" s="7">
        <v>0</v>
      </c>
      <c r="J3306" s="6">
        <f t="shared" si="767"/>
        <v>0</v>
      </c>
      <c r="K3306" s="20"/>
      <c r="L3306" s="6">
        <f t="shared" si="768"/>
        <v>40000</v>
      </c>
      <c r="M3306" s="11">
        <f t="shared" si="775"/>
        <v>0</v>
      </c>
      <c r="N3306" s="6">
        <f t="shared" si="769"/>
        <v>12865.599999999999</v>
      </c>
      <c r="O3306" s="11">
        <f t="shared" si="776"/>
        <v>11159.800000000003</v>
      </c>
      <c r="P3306" s="11">
        <f t="shared" si="770"/>
        <v>0</v>
      </c>
      <c r="Q3306" s="11">
        <f t="shared" si="777"/>
        <v>0</v>
      </c>
      <c r="R3306" s="11">
        <f t="shared" si="778"/>
        <v>11159.800000000003</v>
      </c>
      <c r="S3306" s="6">
        <f t="shared" si="771"/>
        <v>0</v>
      </c>
      <c r="T3306" s="11">
        <f t="shared" si="772"/>
        <v>0</v>
      </c>
      <c r="U3306" s="11">
        <f t="shared" si="773"/>
        <v>0</v>
      </c>
      <c r="V3306" s="11">
        <f t="shared" si="779"/>
        <v>0</v>
      </c>
      <c r="W3306" s="20"/>
    </row>
    <row r="3307" spans="1:23" x14ac:dyDescent="0.25">
      <c r="A3307">
        <v>2022051801</v>
      </c>
      <c r="B3307">
        <v>4</v>
      </c>
      <c r="C3307" s="8">
        <v>0.61711000000000005</v>
      </c>
      <c r="D3307" s="6">
        <f t="shared" si="765"/>
        <v>49368.800000000003</v>
      </c>
      <c r="E3307" s="62">
        <v>0</v>
      </c>
      <c r="F3307" s="6">
        <f t="shared" si="774"/>
        <v>0</v>
      </c>
      <c r="G3307" s="7">
        <v>0.67974000000000001</v>
      </c>
      <c r="H3307" s="6">
        <f t="shared" si="766"/>
        <v>23790.9</v>
      </c>
      <c r="I3307" s="7">
        <v>0</v>
      </c>
      <c r="J3307" s="6">
        <f t="shared" si="767"/>
        <v>0</v>
      </c>
      <c r="K3307" s="20"/>
      <c r="L3307" s="6">
        <f t="shared" si="768"/>
        <v>40000</v>
      </c>
      <c r="M3307" s="11">
        <f t="shared" si="775"/>
        <v>0</v>
      </c>
      <c r="N3307" s="6">
        <f t="shared" si="769"/>
        <v>9368.8000000000029</v>
      </c>
      <c r="O3307" s="11">
        <f t="shared" si="776"/>
        <v>14422.099999999999</v>
      </c>
      <c r="P3307" s="11">
        <f t="shared" si="770"/>
        <v>0</v>
      </c>
      <c r="Q3307" s="11">
        <f t="shared" si="777"/>
        <v>0</v>
      </c>
      <c r="R3307" s="11">
        <f t="shared" si="778"/>
        <v>14422.099999999999</v>
      </c>
      <c r="S3307" s="6">
        <f t="shared" si="771"/>
        <v>0</v>
      </c>
      <c r="T3307" s="11">
        <f t="shared" si="772"/>
        <v>0</v>
      </c>
      <c r="U3307" s="11">
        <f t="shared" si="773"/>
        <v>0</v>
      </c>
      <c r="V3307" s="11">
        <f t="shared" si="779"/>
        <v>0</v>
      </c>
      <c r="W3307" s="20"/>
    </row>
    <row r="3308" spans="1:23" x14ac:dyDescent="0.25">
      <c r="A3308">
        <v>2022051802</v>
      </c>
      <c r="B3308">
        <v>4</v>
      </c>
      <c r="C3308" s="8">
        <v>0.58804999999999996</v>
      </c>
      <c r="D3308" s="6">
        <f t="shared" si="765"/>
        <v>47044</v>
      </c>
      <c r="E3308" s="62">
        <v>0</v>
      </c>
      <c r="F3308" s="6">
        <f t="shared" si="774"/>
        <v>0</v>
      </c>
      <c r="G3308" s="7">
        <v>0.68352000000000002</v>
      </c>
      <c r="H3308" s="6">
        <f t="shared" si="766"/>
        <v>23923.200000000001</v>
      </c>
      <c r="I3308" s="7">
        <v>0</v>
      </c>
      <c r="J3308" s="6">
        <f t="shared" si="767"/>
        <v>0</v>
      </c>
      <c r="K3308" s="20"/>
      <c r="L3308" s="6">
        <f t="shared" si="768"/>
        <v>40000</v>
      </c>
      <c r="M3308" s="11">
        <f t="shared" si="775"/>
        <v>0</v>
      </c>
      <c r="N3308" s="6">
        <f t="shared" si="769"/>
        <v>7044</v>
      </c>
      <c r="O3308" s="11">
        <f t="shared" si="776"/>
        <v>16879.2</v>
      </c>
      <c r="P3308" s="11">
        <f t="shared" si="770"/>
        <v>0</v>
      </c>
      <c r="Q3308" s="11">
        <f t="shared" si="777"/>
        <v>0</v>
      </c>
      <c r="R3308" s="11">
        <f t="shared" si="778"/>
        <v>16879.2</v>
      </c>
      <c r="S3308" s="6">
        <f t="shared" si="771"/>
        <v>0</v>
      </c>
      <c r="T3308" s="11">
        <f t="shared" si="772"/>
        <v>0</v>
      </c>
      <c r="U3308" s="11">
        <f t="shared" si="773"/>
        <v>0</v>
      </c>
      <c r="V3308" s="11">
        <f t="shared" si="779"/>
        <v>0</v>
      </c>
      <c r="W3308" s="20"/>
    </row>
    <row r="3309" spans="1:23" x14ac:dyDescent="0.25">
      <c r="A3309">
        <v>2022051803</v>
      </c>
      <c r="B3309">
        <v>4</v>
      </c>
      <c r="C3309" s="8">
        <v>0.56488000000000005</v>
      </c>
      <c r="D3309" s="6">
        <f t="shared" si="765"/>
        <v>45190.400000000001</v>
      </c>
      <c r="E3309" s="62">
        <v>0</v>
      </c>
      <c r="F3309" s="6">
        <f t="shared" si="774"/>
        <v>0</v>
      </c>
      <c r="G3309" s="7">
        <v>0.66876000000000002</v>
      </c>
      <c r="H3309" s="6">
        <f t="shared" si="766"/>
        <v>23406.600000000002</v>
      </c>
      <c r="I3309" s="7">
        <v>0</v>
      </c>
      <c r="J3309" s="6">
        <f t="shared" si="767"/>
        <v>0</v>
      </c>
      <c r="K3309" s="20"/>
      <c r="L3309" s="6">
        <f t="shared" si="768"/>
        <v>40000</v>
      </c>
      <c r="M3309" s="11">
        <f t="shared" si="775"/>
        <v>0</v>
      </c>
      <c r="N3309" s="6">
        <f t="shared" si="769"/>
        <v>5190.4000000000015</v>
      </c>
      <c r="O3309" s="11">
        <f t="shared" si="776"/>
        <v>18216.2</v>
      </c>
      <c r="P3309" s="11">
        <f t="shared" si="770"/>
        <v>0</v>
      </c>
      <c r="Q3309" s="11">
        <f t="shared" si="777"/>
        <v>0</v>
      </c>
      <c r="R3309" s="11">
        <f t="shared" si="778"/>
        <v>18216.2</v>
      </c>
      <c r="S3309" s="6">
        <f t="shared" si="771"/>
        <v>0</v>
      </c>
      <c r="T3309" s="11">
        <f t="shared" si="772"/>
        <v>0</v>
      </c>
      <c r="U3309" s="11">
        <f t="shared" si="773"/>
        <v>0</v>
      </c>
      <c r="V3309" s="11">
        <f t="shared" si="779"/>
        <v>0</v>
      </c>
      <c r="W3309" s="20"/>
    </row>
    <row r="3310" spans="1:23" x14ac:dyDescent="0.25">
      <c r="A3310">
        <v>2022051804</v>
      </c>
      <c r="B3310">
        <v>4</v>
      </c>
      <c r="C3310" s="8">
        <v>0.55076999999999998</v>
      </c>
      <c r="D3310" s="6">
        <f t="shared" si="765"/>
        <v>44061.599999999999</v>
      </c>
      <c r="E3310" s="62">
        <v>0</v>
      </c>
      <c r="F3310" s="6">
        <f t="shared" si="774"/>
        <v>0</v>
      </c>
      <c r="G3310" s="7">
        <v>0.65130999999999994</v>
      </c>
      <c r="H3310" s="6">
        <f t="shared" si="766"/>
        <v>22795.85</v>
      </c>
      <c r="I3310" s="7">
        <v>0</v>
      </c>
      <c r="J3310" s="6">
        <f t="shared" si="767"/>
        <v>0</v>
      </c>
      <c r="K3310" s="20"/>
      <c r="L3310" s="6">
        <f t="shared" si="768"/>
        <v>40000</v>
      </c>
      <c r="M3310" s="11">
        <f t="shared" si="775"/>
        <v>0</v>
      </c>
      <c r="N3310" s="6">
        <f t="shared" si="769"/>
        <v>4061.5999999999985</v>
      </c>
      <c r="O3310" s="11">
        <f t="shared" si="776"/>
        <v>18734.25</v>
      </c>
      <c r="P3310" s="11">
        <f t="shared" si="770"/>
        <v>0</v>
      </c>
      <c r="Q3310" s="11">
        <f t="shared" si="777"/>
        <v>0</v>
      </c>
      <c r="R3310" s="11">
        <f t="shared" si="778"/>
        <v>18734.25</v>
      </c>
      <c r="S3310" s="6">
        <f t="shared" si="771"/>
        <v>0</v>
      </c>
      <c r="T3310" s="11">
        <f t="shared" si="772"/>
        <v>0</v>
      </c>
      <c r="U3310" s="11">
        <f t="shared" si="773"/>
        <v>0</v>
      </c>
      <c r="V3310" s="11">
        <f t="shared" si="779"/>
        <v>0</v>
      </c>
      <c r="W3310" s="20"/>
    </row>
    <row r="3311" spans="1:23" x14ac:dyDescent="0.25">
      <c r="A3311">
        <v>2022051805</v>
      </c>
      <c r="B3311">
        <v>4</v>
      </c>
      <c r="C3311" s="8">
        <v>0.54718</v>
      </c>
      <c r="D3311" s="6">
        <f t="shared" si="765"/>
        <v>43774.400000000001</v>
      </c>
      <c r="E3311" s="62">
        <v>0</v>
      </c>
      <c r="F3311" s="6">
        <f t="shared" si="774"/>
        <v>0</v>
      </c>
      <c r="G3311" s="7">
        <v>0.61999000000000004</v>
      </c>
      <c r="H3311" s="6">
        <f t="shared" si="766"/>
        <v>21699.65</v>
      </c>
      <c r="I3311" s="7">
        <v>0</v>
      </c>
      <c r="J3311" s="6">
        <f t="shared" si="767"/>
        <v>0</v>
      </c>
      <c r="K3311" s="20"/>
      <c r="L3311" s="6">
        <f t="shared" si="768"/>
        <v>40000</v>
      </c>
      <c r="M3311" s="11">
        <f t="shared" si="775"/>
        <v>0</v>
      </c>
      <c r="N3311" s="6">
        <f t="shared" si="769"/>
        <v>3774.4000000000015</v>
      </c>
      <c r="O3311" s="11">
        <f t="shared" si="776"/>
        <v>17925.25</v>
      </c>
      <c r="P3311" s="11">
        <f t="shared" si="770"/>
        <v>0</v>
      </c>
      <c r="Q3311" s="11">
        <f t="shared" si="777"/>
        <v>0</v>
      </c>
      <c r="R3311" s="11">
        <f t="shared" si="778"/>
        <v>17925.25</v>
      </c>
      <c r="S3311" s="6">
        <f t="shared" si="771"/>
        <v>0</v>
      </c>
      <c r="T3311" s="11">
        <f t="shared" si="772"/>
        <v>0</v>
      </c>
      <c r="U3311" s="11">
        <f t="shared" si="773"/>
        <v>0</v>
      </c>
      <c r="V3311" s="11">
        <f t="shared" si="779"/>
        <v>0</v>
      </c>
      <c r="W3311" s="20"/>
    </row>
    <row r="3312" spans="1:23" x14ac:dyDescent="0.25">
      <c r="A3312">
        <v>2022051806</v>
      </c>
      <c r="B3312">
        <v>4</v>
      </c>
      <c r="C3312" s="8">
        <v>0.56096999999999997</v>
      </c>
      <c r="D3312" s="6">
        <f t="shared" si="765"/>
        <v>44877.599999999999</v>
      </c>
      <c r="E3312" s="62">
        <v>0</v>
      </c>
      <c r="F3312" s="6">
        <f t="shared" si="774"/>
        <v>0</v>
      </c>
      <c r="G3312" s="7">
        <v>0.59733999999999998</v>
      </c>
      <c r="H3312" s="6">
        <f t="shared" si="766"/>
        <v>20906.899999999998</v>
      </c>
      <c r="I3312" s="7">
        <v>0</v>
      </c>
      <c r="J3312" s="6">
        <f t="shared" si="767"/>
        <v>0</v>
      </c>
      <c r="K3312" s="20"/>
      <c r="L3312" s="6">
        <f t="shared" si="768"/>
        <v>40000</v>
      </c>
      <c r="M3312" s="11">
        <f t="shared" si="775"/>
        <v>0</v>
      </c>
      <c r="N3312" s="6">
        <f t="shared" si="769"/>
        <v>4877.5999999999985</v>
      </c>
      <c r="O3312" s="11">
        <f t="shared" si="776"/>
        <v>16029.3</v>
      </c>
      <c r="P3312" s="11">
        <f t="shared" si="770"/>
        <v>0</v>
      </c>
      <c r="Q3312" s="11">
        <f t="shared" si="777"/>
        <v>0</v>
      </c>
      <c r="R3312" s="11">
        <f t="shared" si="778"/>
        <v>16029.3</v>
      </c>
      <c r="S3312" s="6">
        <f t="shared" si="771"/>
        <v>0</v>
      </c>
      <c r="T3312" s="11">
        <f t="shared" si="772"/>
        <v>0</v>
      </c>
      <c r="U3312" s="11">
        <f t="shared" si="773"/>
        <v>0</v>
      </c>
      <c r="V3312" s="11">
        <f t="shared" si="779"/>
        <v>0</v>
      </c>
      <c r="W3312" s="20"/>
    </row>
    <row r="3313" spans="1:23" x14ac:dyDescent="0.25">
      <c r="A3313">
        <v>2022051807</v>
      </c>
      <c r="B3313">
        <v>4</v>
      </c>
      <c r="C3313" s="8">
        <v>0.58067999999999997</v>
      </c>
      <c r="D3313" s="6">
        <f t="shared" si="765"/>
        <v>46454.400000000001</v>
      </c>
      <c r="E3313" s="62">
        <v>0</v>
      </c>
      <c r="F3313" s="6">
        <f t="shared" si="774"/>
        <v>0</v>
      </c>
      <c r="G3313" s="7">
        <v>0.58135999999999999</v>
      </c>
      <c r="H3313" s="6">
        <f t="shared" si="766"/>
        <v>20347.599999999999</v>
      </c>
      <c r="I3313" s="7">
        <v>1.8500000000000001E-3</v>
      </c>
      <c r="J3313" s="6">
        <f t="shared" si="767"/>
        <v>25.900000000000002</v>
      </c>
      <c r="K3313" s="20"/>
      <c r="L3313" s="6">
        <f t="shared" si="768"/>
        <v>40000</v>
      </c>
      <c r="M3313" s="11">
        <f t="shared" si="775"/>
        <v>0</v>
      </c>
      <c r="N3313" s="6">
        <f t="shared" si="769"/>
        <v>6454.4000000000015</v>
      </c>
      <c r="O3313" s="11">
        <f t="shared" si="776"/>
        <v>13893.199999999997</v>
      </c>
      <c r="P3313" s="11">
        <f t="shared" si="770"/>
        <v>0</v>
      </c>
      <c r="Q3313" s="11">
        <f t="shared" si="777"/>
        <v>25.900000000000002</v>
      </c>
      <c r="R3313" s="11">
        <f t="shared" si="778"/>
        <v>13919.099999999997</v>
      </c>
      <c r="S3313" s="6">
        <f t="shared" si="771"/>
        <v>0</v>
      </c>
      <c r="T3313" s="11">
        <f t="shared" si="772"/>
        <v>0</v>
      </c>
      <c r="U3313" s="11">
        <f t="shared" si="773"/>
        <v>0</v>
      </c>
      <c r="V3313" s="11">
        <f t="shared" si="779"/>
        <v>0</v>
      </c>
      <c r="W3313" s="20"/>
    </row>
    <row r="3314" spans="1:23" x14ac:dyDescent="0.25">
      <c r="A3314">
        <v>2022051808</v>
      </c>
      <c r="B3314">
        <v>4</v>
      </c>
      <c r="C3314" s="8">
        <v>0.59214999999999995</v>
      </c>
      <c r="D3314" s="6">
        <f t="shared" si="765"/>
        <v>47371.999999999993</v>
      </c>
      <c r="E3314" s="62">
        <v>0</v>
      </c>
      <c r="F3314" s="6">
        <f t="shared" si="774"/>
        <v>0</v>
      </c>
      <c r="G3314" s="7">
        <v>0.55872999999999995</v>
      </c>
      <c r="H3314" s="6">
        <f t="shared" si="766"/>
        <v>19555.55</v>
      </c>
      <c r="I3314" s="7">
        <v>0.13616</v>
      </c>
      <c r="J3314" s="6">
        <f t="shared" si="767"/>
        <v>1906.24</v>
      </c>
      <c r="K3314" s="20"/>
      <c r="L3314" s="6">
        <f t="shared" si="768"/>
        <v>40000</v>
      </c>
      <c r="M3314" s="11">
        <f t="shared" si="775"/>
        <v>0</v>
      </c>
      <c r="N3314" s="6">
        <f t="shared" si="769"/>
        <v>7371.9999999999927</v>
      </c>
      <c r="O3314" s="11">
        <f t="shared" si="776"/>
        <v>12183.550000000007</v>
      </c>
      <c r="P3314" s="11">
        <f t="shared" si="770"/>
        <v>0</v>
      </c>
      <c r="Q3314" s="11">
        <f t="shared" si="777"/>
        <v>1906.24</v>
      </c>
      <c r="R3314" s="11">
        <f t="shared" si="778"/>
        <v>14089.790000000006</v>
      </c>
      <c r="S3314" s="6">
        <f t="shared" si="771"/>
        <v>0</v>
      </c>
      <c r="T3314" s="11">
        <f t="shared" si="772"/>
        <v>0</v>
      </c>
      <c r="U3314" s="11">
        <f t="shared" si="773"/>
        <v>0</v>
      </c>
      <c r="V3314" s="11">
        <f t="shared" si="779"/>
        <v>0</v>
      </c>
      <c r="W3314" s="20"/>
    </row>
    <row r="3315" spans="1:23" x14ac:dyDescent="0.25">
      <c r="A3315">
        <v>2022051809</v>
      </c>
      <c r="B3315">
        <v>4</v>
      </c>
      <c r="C3315" s="8">
        <v>0.61802999999999997</v>
      </c>
      <c r="D3315" s="6">
        <f t="shared" si="765"/>
        <v>49442.399999999994</v>
      </c>
      <c r="E3315" s="62">
        <v>0</v>
      </c>
      <c r="F3315" s="6">
        <f t="shared" si="774"/>
        <v>0</v>
      </c>
      <c r="G3315" s="7">
        <v>0.50102999999999998</v>
      </c>
      <c r="H3315" s="6">
        <f t="shared" si="766"/>
        <v>17536.05</v>
      </c>
      <c r="I3315" s="7">
        <v>0.50539000000000001</v>
      </c>
      <c r="J3315" s="6">
        <f t="shared" si="767"/>
        <v>7075.46</v>
      </c>
      <c r="K3315" s="20"/>
      <c r="L3315" s="6">
        <f t="shared" si="768"/>
        <v>40000</v>
      </c>
      <c r="M3315" s="11">
        <f t="shared" si="775"/>
        <v>0</v>
      </c>
      <c r="N3315" s="6">
        <f t="shared" si="769"/>
        <v>9442.3999999999942</v>
      </c>
      <c r="O3315" s="11">
        <f t="shared" si="776"/>
        <v>8093.6500000000051</v>
      </c>
      <c r="P3315" s="11">
        <f t="shared" si="770"/>
        <v>0</v>
      </c>
      <c r="Q3315" s="11">
        <f t="shared" si="777"/>
        <v>7075.46</v>
      </c>
      <c r="R3315" s="11">
        <f t="shared" si="778"/>
        <v>15169.110000000004</v>
      </c>
      <c r="S3315" s="6">
        <f t="shared" si="771"/>
        <v>0</v>
      </c>
      <c r="T3315" s="11">
        <f t="shared" si="772"/>
        <v>0</v>
      </c>
      <c r="U3315" s="11">
        <f t="shared" si="773"/>
        <v>0</v>
      </c>
      <c r="V3315" s="11">
        <f t="shared" si="779"/>
        <v>0</v>
      </c>
      <c r="W3315" s="20"/>
    </row>
    <row r="3316" spans="1:23" x14ac:dyDescent="0.25">
      <c r="A3316">
        <v>2022051810</v>
      </c>
      <c r="B3316">
        <v>4</v>
      </c>
      <c r="C3316" s="8">
        <v>0.64856000000000003</v>
      </c>
      <c r="D3316" s="6">
        <f t="shared" si="765"/>
        <v>51884.800000000003</v>
      </c>
      <c r="E3316" s="62">
        <v>0</v>
      </c>
      <c r="F3316" s="6">
        <f t="shared" si="774"/>
        <v>0</v>
      </c>
      <c r="G3316" s="7">
        <v>0.49365999999999999</v>
      </c>
      <c r="H3316" s="6">
        <f t="shared" si="766"/>
        <v>17278.099999999999</v>
      </c>
      <c r="I3316" s="7">
        <v>0.68769999999999998</v>
      </c>
      <c r="J3316" s="6">
        <f t="shared" si="767"/>
        <v>9627.7999999999993</v>
      </c>
      <c r="K3316" s="20"/>
      <c r="L3316" s="6">
        <f t="shared" si="768"/>
        <v>40000</v>
      </c>
      <c r="M3316" s="11">
        <f t="shared" si="775"/>
        <v>0</v>
      </c>
      <c r="N3316" s="6">
        <f t="shared" si="769"/>
        <v>11884.800000000003</v>
      </c>
      <c r="O3316" s="11">
        <f t="shared" si="776"/>
        <v>5393.2999999999956</v>
      </c>
      <c r="P3316" s="11">
        <f t="shared" si="770"/>
        <v>0</v>
      </c>
      <c r="Q3316" s="11">
        <f t="shared" si="777"/>
        <v>9627.7999999999993</v>
      </c>
      <c r="R3316" s="11">
        <f t="shared" si="778"/>
        <v>15021.099999999995</v>
      </c>
      <c r="S3316" s="6">
        <f t="shared" si="771"/>
        <v>0</v>
      </c>
      <c r="T3316" s="11">
        <f t="shared" si="772"/>
        <v>0</v>
      </c>
      <c r="U3316" s="11">
        <f t="shared" si="773"/>
        <v>0</v>
      </c>
      <c r="V3316" s="11">
        <f t="shared" si="779"/>
        <v>0</v>
      </c>
      <c r="W3316" s="20"/>
    </row>
    <row r="3317" spans="1:23" x14ac:dyDescent="0.25">
      <c r="A3317">
        <v>2022051811</v>
      </c>
      <c r="B3317">
        <v>4</v>
      </c>
      <c r="C3317" s="8">
        <v>0.68274999999999997</v>
      </c>
      <c r="D3317" s="6">
        <f t="shared" si="765"/>
        <v>54620</v>
      </c>
      <c r="E3317" s="62">
        <v>0</v>
      </c>
      <c r="F3317" s="6">
        <f t="shared" si="774"/>
        <v>0</v>
      </c>
      <c r="G3317" s="7">
        <v>0.4748</v>
      </c>
      <c r="H3317" s="6">
        <f t="shared" si="766"/>
        <v>16618</v>
      </c>
      <c r="I3317" s="7">
        <v>0.76080999999999999</v>
      </c>
      <c r="J3317" s="6">
        <f t="shared" si="767"/>
        <v>10651.34</v>
      </c>
      <c r="K3317" s="20"/>
      <c r="L3317" s="6">
        <f t="shared" si="768"/>
        <v>40000</v>
      </c>
      <c r="M3317" s="11">
        <f t="shared" si="775"/>
        <v>0</v>
      </c>
      <c r="N3317" s="6">
        <f t="shared" si="769"/>
        <v>14620</v>
      </c>
      <c r="O3317" s="11">
        <f t="shared" si="776"/>
        <v>1998</v>
      </c>
      <c r="P3317" s="11">
        <f t="shared" si="770"/>
        <v>0</v>
      </c>
      <c r="Q3317" s="11">
        <f t="shared" si="777"/>
        <v>10651.34</v>
      </c>
      <c r="R3317" s="11">
        <f t="shared" si="778"/>
        <v>12649.34</v>
      </c>
      <c r="S3317" s="6">
        <f t="shared" si="771"/>
        <v>0</v>
      </c>
      <c r="T3317" s="11">
        <f t="shared" si="772"/>
        <v>0</v>
      </c>
      <c r="U3317" s="11">
        <f t="shared" si="773"/>
        <v>0</v>
      </c>
      <c r="V3317" s="11">
        <f t="shared" si="779"/>
        <v>0</v>
      </c>
      <c r="W3317" s="20"/>
    </row>
    <row r="3318" spans="1:23" x14ac:dyDescent="0.25">
      <c r="A3318">
        <v>2022051812</v>
      </c>
      <c r="B3318">
        <v>4</v>
      </c>
      <c r="C3318" s="8">
        <v>0.71984000000000004</v>
      </c>
      <c r="D3318" s="6">
        <f t="shared" si="765"/>
        <v>57587.200000000004</v>
      </c>
      <c r="E3318" s="62">
        <v>0</v>
      </c>
      <c r="F3318" s="6">
        <f t="shared" si="774"/>
        <v>0</v>
      </c>
      <c r="G3318" s="7">
        <v>0.43733</v>
      </c>
      <c r="H3318" s="6">
        <f t="shared" si="766"/>
        <v>15306.55</v>
      </c>
      <c r="I3318" s="7">
        <v>0.77847999999999995</v>
      </c>
      <c r="J3318" s="6">
        <f t="shared" si="767"/>
        <v>10898.72</v>
      </c>
      <c r="K3318" s="20"/>
      <c r="L3318" s="6">
        <f t="shared" si="768"/>
        <v>40000</v>
      </c>
      <c r="M3318" s="11">
        <f t="shared" si="775"/>
        <v>0</v>
      </c>
      <c r="N3318" s="6">
        <f t="shared" si="769"/>
        <v>15306.55</v>
      </c>
      <c r="O3318" s="11">
        <f t="shared" si="776"/>
        <v>0</v>
      </c>
      <c r="P3318" s="11">
        <f t="shared" si="770"/>
        <v>2280.6500000000051</v>
      </c>
      <c r="Q3318" s="11">
        <f t="shared" si="777"/>
        <v>8618.0699999999943</v>
      </c>
      <c r="R3318" s="11">
        <f t="shared" si="778"/>
        <v>8618.0699999999943</v>
      </c>
      <c r="S3318" s="6">
        <f t="shared" si="771"/>
        <v>0</v>
      </c>
      <c r="T3318" s="11">
        <f t="shared" si="772"/>
        <v>0</v>
      </c>
      <c r="U3318" s="11">
        <f t="shared" si="773"/>
        <v>0</v>
      </c>
      <c r="V3318" s="11">
        <f t="shared" si="779"/>
        <v>0</v>
      </c>
      <c r="W3318" s="20"/>
    </row>
    <row r="3319" spans="1:23" x14ac:dyDescent="0.25">
      <c r="A3319">
        <v>2022051813</v>
      </c>
      <c r="B3319">
        <v>4</v>
      </c>
      <c r="C3319" s="8">
        <v>0.76168000000000002</v>
      </c>
      <c r="D3319" s="6">
        <f t="shared" si="765"/>
        <v>60934.400000000001</v>
      </c>
      <c r="E3319" s="62">
        <v>0</v>
      </c>
      <c r="F3319" s="6">
        <f t="shared" si="774"/>
        <v>0</v>
      </c>
      <c r="G3319" s="7">
        <v>0.41349000000000002</v>
      </c>
      <c r="H3319" s="6">
        <f t="shared" si="766"/>
        <v>14472.150000000001</v>
      </c>
      <c r="I3319" s="7">
        <v>0.77846000000000004</v>
      </c>
      <c r="J3319" s="6">
        <f t="shared" si="767"/>
        <v>10898.44</v>
      </c>
      <c r="K3319" s="20"/>
      <c r="L3319" s="6">
        <f t="shared" si="768"/>
        <v>40000</v>
      </c>
      <c r="M3319" s="11">
        <f t="shared" si="775"/>
        <v>0</v>
      </c>
      <c r="N3319" s="6">
        <f t="shared" si="769"/>
        <v>14472.150000000001</v>
      </c>
      <c r="O3319" s="11">
        <f t="shared" si="776"/>
        <v>0</v>
      </c>
      <c r="P3319" s="11">
        <f t="shared" si="770"/>
        <v>6462.25</v>
      </c>
      <c r="Q3319" s="11">
        <f t="shared" si="777"/>
        <v>4436.1900000000005</v>
      </c>
      <c r="R3319" s="11">
        <f t="shared" si="778"/>
        <v>4436.1900000000005</v>
      </c>
      <c r="S3319" s="6">
        <f t="shared" si="771"/>
        <v>0</v>
      </c>
      <c r="T3319" s="11">
        <f t="shared" si="772"/>
        <v>0</v>
      </c>
      <c r="U3319" s="11">
        <f t="shared" si="773"/>
        <v>0</v>
      </c>
      <c r="V3319" s="11">
        <f t="shared" si="779"/>
        <v>0</v>
      </c>
      <c r="W3319" s="20"/>
    </row>
    <row r="3320" spans="1:23" x14ac:dyDescent="0.25">
      <c r="A3320">
        <v>2022051814</v>
      </c>
      <c r="B3320">
        <v>4</v>
      </c>
      <c r="C3320" s="8">
        <v>0.79800000000000004</v>
      </c>
      <c r="D3320" s="6">
        <f t="shared" si="765"/>
        <v>63840</v>
      </c>
      <c r="E3320" s="62">
        <v>0</v>
      </c>
      <c r="F3320" s="6">
        <f t="shared" si="774"/>
        <v>0</v>
      </c>
      <c r="G3320" s="7">
        <v>0.40493000000000001</v>
      </c>
      <c r="H3320" s="6">
        <f t="shared" si="766"/>
        <v>14172.550000000001</v>
      </c>
      <c r="I3320" s="7">
        <v>0.76327</v>
      </c>
      <c r="J3320" s="6">
        <f t="shared" si="767"/>
        <v>10685.78</v>
      </c>
      <c r="K3320" s="20"/>
      <c r="L3320" s="6">
        <f t="shared" si="768"/>
        <v>40000</v>
      </c>
      <c r="M3320" s="11">
        <f t="shared" si="775"/>
        <v>0</v>
      </c>
      <c r="N3320" s="6">
        <f t="shared" si="769"/>
        <v>14172.550000000001</v>
      </c>
      <c r="O3320" s="11">
        <f t="shared" si="776"/>
        <v>0</v>
      </c>
      <c r="P3320" s="11">
        <f t="shared" si="770"/>
        <v>9667.4499999999989</v>
      </c>
      <c r="Q3320" s="11">
        <f t="shared" si="777"/>
        <v>1018.3300000000017</v>
      </c>
      <c r="R3320" s="11">
        <f t="shared" si="778"/>
        <v>1018.3300000000017</v>
      </c>
      <c r="S3320" s="6">
        <f t="shared" si="771"/>
        <v>0</v>
      </c>
      <c r="T3320" s="11">
        <f t="shared" si="772"/>
        <v>0</v>
      </c>
      <c r="U3320" s="11">
        <f t="shared" si="773"/>
        <v>0</v>
      </c>
      <c r="V3320" s="11">
        <f t="shared" si="779"/>
        <v>0</v>
      </c>
      <c r="W3320" s="20"/>
    </row>
    <row r="3321" spans="1:23" x14ac:dyDescent="0.25">
      <c r="A3321">
        <v>2022051815</v>
      </c>
      <c r="B3321">
        <v>4</v>
      </c>
      <c r="C3321" s="8">
        <v>0.82767999999999997</v>
      </c>
      <c r="D3321" s="6">
        <f t="shared" si="765"/>
        <v>66214.399999999994</v>
      </c>
      <c r="E3321" s="62">
        <v>0</v>
      </c>
      <c r="F3321" s="6">
        <f t="shared" si="774"/>
        <v>0</v>
      </c>
      <c r="G3321" s="7">
        <v>0.38228000000000001</v>
      </c>
      <c r="H3321" s="6">
        <f t="shared" si="766"/>
        <v>13379.800000000001</v>
      </c>
      <c r="I3321" s="7">
        <v>0.74939999999999996</v>
      </c>
      <c r="J3321" s="6">
        <f t="shared" si="767"/>
        <v>10491.599999999999</v>
      </c>
      <c r="K3321" s="20"/>
      <c r="L3321" s="6">
        <f t="shared" si="768"/>
        <v>40000</v>
      </c>
      <c r="M3321" s="11">
        <f t="shared" si="775"/>
        <v>0</v>
      </c>
      <c r="N3321" s="6">
        <f t="shared" si="769"/>
        <v>13379.800000000001</v>
      </c>
      <c r="O3321" s="11">
        <f t="shared" si="776"/>
        <v>0</v>
      </c>
      <c r="P3321" s="11">
        <f t="shared" si="770"/>
        <v>10491.599999999999</v>
      </c>
      <c r="Q3321" s="11">
        <f t="shared" si="777"/>
        <v>0</v>
      </c>
      <c r="R3321" s="11">
        <f t="shared" si="778"/>
        <v>0</v>
      </c>
      <c r="S3321" s="6">
        <f t="shared" si="771"/>
        <v>2342.9999999999945</v>
      </c>
      <c r="T3321" s="11">
        <f t="shared" si="772"/>
        <v>0</v>
      </c>
      <c r="U3321" s="11">
        <f t="shared" si="773"/>
        <v>0</v>
      </c>
      <c r="V3321" s="11">
        <f t="shared" si="779"/>
        <v>2342.9999999999945</v>
      </c>
      <c r="W3321" s="20"/>
    </row>
    <row r="3322" spans="1:23" x14ac:dyDescent="0.25">
      <c r="A3322">
        <v>2022051816</v>
      </c>
      <c r="B3322">
        <v>4</v>
      </c>
      <c r="C3322" s="8">
        <v>0.85477000000000003</v>
      </c>
      <c r="D3322" s="6">
        <f t="shared" si="765"/>
        <v>68381.600000000006</v>
      </c>
      <c r="E3322" s="62">
        <v>0</v>
      </c>
      <c r="F3322" s="6">
        <f t="shared" si="774"/>
        <v>0</v>
      </c>
      <c r="G3322" s="7">
        <v>0.37358000000000002</v>
      </c>
      <c r="H3322" s="6">
        <f t="shared" si="766"/>
        <v>13075.300000000001</v>
      </c>
      <c r="I3322" s="7">
        <v>0.73409999999999997</v>
      </c>
      <c r="J3322" s="6">
        <f t="shared" si="767"/>
        <v>10277.4</v>
      </c>
      <c r="K3322" s="20"/>
      <c r="L3322" s="6">
        <f t="shared" si="768"/>
        <v>40000</v>
      </c>
      <c r="M3322" s="11">
        <f t="shared" si="775"/>
        <v>0</v>
      </c>
      <c r="N3322" s="6">
        <f t="shared" si="769"/>
        <v>13075.300000000001</v>
      </c>
      <c r="O3322" s="11">
        <f t="shared" si="776"/>
        <v>0</v>
      </c>
      <c r="P3322" s="11">
        <f t="shared" si="770"/>
        <v>10277.4</v>
      </c>
      <c r="Q3322" s="11">
        <f t="shared" si="777"/>
        <v>0</v>
      </c>
      <c r="R3322" s="11">
        <f t="shared" si="778"/>
        <v>0</v>
      </c>
      <c r="S3322" s="6">
        <f t="shared" si="771"/>
        <v>5028.9000000000051</v>
      </c>
      <c r="T3322" s="11">
        <f t="shared" si="772"/>
        <v>0</v>
      </c>
      <c r="U3322" s="11">
        <f t="shared" si="773"/>
        <v>0</v>
      </c>
      <c r="V3322" s="11">
        <f t="shared" si="779"/>
        <v>5028.9000000000051</v>
      </c>
      <c r="W3322" s="20"/>
    </row>
    <row r="3323" spans="1:23" x14ac:dyDescent="0.25">
      <c r="A3323">
        <v>2022051817</v>
      </c>
      <c r="B3323">
        <v>4</v>
      </c>
      <c r="C3323" s="8">
        <v>0.87604000000000004</v>
      </c>
      <c r="D3323" s="6">
        <f t="shared" si="765"/>
        <v>70083.199999999997</v>
      </c>
      <c r="E3323" s="62">
        <v>0</v>
      </c>
      <c r="F3323" s="6">
        <f t="shared" si="774"/>
        <v>0</v>
      </c>
      <c r="G3323" s="7">
        <v>0.37132999999999999</v>
      </c>
      <c r="H3323" s="6">
        <f t="shared" si="766"/>
        <v>12996.55</v>
      </c>
      <c r="I3323" s="7">
        <v>0.71918000000000004</v>
      </c>
      <c r="J3323" s="6">
        <f t="shared" si="767"/>
        <v>10068.52</v>
      </c>
      <c r="K3323" s="20"/>
      <c r="L3323" s="6">
        <f t="shared" si="768"/>
        <v>40000</v>
      </c>
      <c r="M3323" s="11">
        <f t="shared" si="775"/>
        <v>0</v>
      </c>
      <c r="N3323" s="6">
        <f t="shared" si="769"/>
        <v>12996.55</v>
      </c>
      <c r="O3323" s="11">
        <f t="shared" si="776"/>
        <v>0</v>
      </c>
      <c r="P3323" s="11">
        <f t="shared" si="770"/>
        <v>10068.52</v>
      </c>
      <c r="Q3323" s="11">
        <f t="shared" si="777"/>
        <v>0</v>
      </c>
      <c r="R3323" s="11">
        <f t="shared" si="778"/>
        <v>0</v>
      </c>
      <c r="S3323" s="6">
        <f t="shared" si="771"/>
        <v>7018.1299999999974</v>
      </c>
      <c r="T3323" s="11">
        <f t="shared" si="772"/>
        <v>0</v>
      </c>
      <c r="U3323" s="11">
        <f t="shared" si="773"/>
        <v>0</v>
      </c>
      <c r="V3323" s="11">
        <f t="shared" si="779"/>
        <v>7018.1299999999974</v>
      </c>
      <c r="W3323" s="20"/>
    </row>
    <row r="3324" spans="1:23" x14ac:dyDescent="0.25">
      <c r="A3324">
        <v>2022051818</v>
      </c>
      <c r="B3324">
        <v>4</v>
      </c>
      <c r="C3324" s="8">
        <v>0.88014999999999999</v>
      </c>
      <c r="D3324" s="6">
        <f t="shared" si="765"/>
        <v>70412</v>
      </c>
      <c r="E3324" s="62">
        <v>0</v>
      </c>
      <c r="F3324" s="6">
        <f t="shared" si="774"/>
        <v>0</v>
      </c>
      <c r="G3324" s="7">
        <v>0.36398999999999998</v>
      </c>
      <c r="H3324" s="6">
        <f t="shared" si="766"/>
        <v>12739.65</v>
      </c>
      <c r="I3324" s="7">
        <v>0.67547000000000001</v>
      </c>
      <c r="J3324" s="6">
        <f t="shared" si="767"/>
        <v>9456.58</v>
      </c>
      <c r="K3324" s="20"/>
      <c r="L3324" s="6">
        <f t="shared" si="768"/>
        <v>40000</v>
      </c>
      <c r="M3324" s="11">
        <f t="shared" si="775"/>
        <v>0</v>
      </c>
      <c r="N3324" s="6">
        <f t="shared" si="769"/>
        <v>12739.65</v>
      </c>
      <c r="O3324" s="11">
        <f t="shared" si="776"/>
        <v>0</v>
      </c>
      <c r="P3324" s="11">
        <f t="shared" si="770"/>
        <v>9456.58</v>
      </c>
      <c r="Q3324" s="11">
        <f t="shared" si="777"/>
        <v>0</v>
      </c>
      <c r="R3324" s="11">
        <f t="shared" si="778"/>
        <v>0</v>
      </c>
      <c r="S3324" s="6">
        <f t="shared" si="771"/>
        <v>8215.7699999999986</v>
      </c>
      <c r="T3324" s="11">
        <f t="shared" si="772"/>
        <v>0</v>
      </c>
      <c r="U3324" s="11">
        <f t="shared" si="773"/>
        <v>0</v>
      </c>
      <c r="V3324" s="11">
        <f t="shared" si="779"/>
        <v>8215.7699999999986</v>
      </c>
      <c r="W3324" s="20"/>
    </row>
    <row r="3325" spans="1:23" x14ac:dyDescent="0.25">
      <c r="A3325">
        <v>2022051819</v>
      </c>
      <c r="B3325">
        <v>4</v>
      </c>
      <c r="C3325" s="8">
        <v>0.86102000000000001</v>
      </c>
      <c r="D3325" s="6">
        <f t="shared" si="765"/>
        <v>68881.600000000006</v>
      </c>
      <c r="E3325" s="62">
        <v>0</v>
      </c>
      <c r="F3325" s="6">
        <f t="shared" si="774"/>
        <v>0</v>
      </c>
      <c r="G3325" s="7">
        <v>0.36636999999999997</v>
      </c>
      <c r="H3325" s="6">
        <f t="shared" si="766"/>
        <v>12822.949999999999</v>
      </c>
      <c r="I3325" s="7">
        <v>0.55410999999999999</v>
      </c>
      <c r="J3325" s="6">
        <f t="shared" si="767"/>
        <v>7757.54</v>
      </c>
      <c r="K3325" s="20"/>
      <c r="L3325" s="6">
        <f t="shared" si="768"/>
        <v>40000</v>
      </c>
      <c r="M3325" s="11">
        <f t="shared" si="775"/>
        <v>0</v>
      </c>
      <c r="N3325" s="6">
        <f t="shared" si="769"/>
        <v>12822.949999999999</v>
      </c>
      <c r="O3325" s="11">
        <f t="shared" si="776"/>
        <v>0</v>
      </c>
      <c r="P3325" s="11">
        <f t="shared" si="770"/>
        <v>7757.54</v>
      </c>
      <c r="Q3325" s="11">
        <f t="shared" si="777"/>
        <v>0</v>
      </c>
      <c r="R3325" s="11">
        <f t="shared" si="778"/>
        <v>0</v>
      </c>
      <c r="S3325" s="6">
        <f t="shared" si="771"/>
        <v>8301.1100000000079</v>
      </c>
      <c r="T3325" s="11">
        <f t="shared" si="772"/>
        <v>0</v>
      </c>
      <c r="U3325" s="11">
        <f t="shared" si="773"/>
        <v>0</v>
      </c>
      <c r="V3325" s="11">
        <f t="shared" si="779"/>
        <v>8301.1100000000079</v>
      </c>
      <c r="W3325" s="20"/>
    </row>
    <row r="3326" spans="1:23" x14ac:dyDescent="0.25">
      <c r="A3326">
        <v>2022051820</v>
      </c>
      <c r="B3326">
        <v>4</v>
      </c>
      <c r="C3326" s="8">
        <v>0.82672999999999996</v>
      </c>
      <c r="D3326" s="6">
        <f t="shared" si="765"/>
        <v>66138.399999999994</v>
      </c>
      <c r="E3326" s="62">
        <v>0</v>
      </c>
      <c r="F3326" s="6">
        <f t="shared" si="774"/>
        <v>0</v>
      </c>
      <c r="G3326" s="7">
        <v>0.37113000000000002</v>
      </c>
      <c r="H3326" s="6">
        <f t="shared" si="766"/>
        <v>12989.550000000001</v>
      </c>
      <c r="I3326" s="7">
        <v>0.24301</v>
      </c>
      <c r="J3326" s="6">
        <f t="shared" si="767"/>
        <v>3402.14</v>
      </c>
      <c r="K3326" s="20"/>
      <c r="L3326" s="6">
        <f t="shared" si="768"/>
        <v>40000</v>
      </c>
      <c r="M3326" s="11">
        <f t="shared" si="775"/>
        <v>0</v>
      </c>
      <c r="N3326" s="6">
        <f t="shared" si="769"/>
        <v>12989.550000000001</v>
      </c>
      <c r="O3326" s="11">
        <f t="shared" si="776"/>
        <v>0</v>
      </c>
      <c r="P3326" s="11">
        <f t="shared" si="770"/>
        <v>3402.14</v>
      </c>
      <c r="Q3326" s="11">
        <f t="shared" si="777"/>
        <v>0</v>
      </c>
      <c r="R3326" s="11">
        <f t="shared" si="778"/>
        <v>0</v>
      </c>
      <c r="S3326" s="6">
        <f t="shared" si="771"/>
        <v>9746.7099999999937</v>
      </c>
      <c r="T3326" s="11">
        <f t="shared" si="772"/>
        <v>0</v>
      </c>
      <c r="U3326" s="11">
        <f t="shared" si="773"/>
        <v>0</v>
      </c>
      <c r="V3326" s="11">
        <f t="shared" si="779"/>
        <v>9746.7099999999937</v>
      </c>
      <c r="W3326" s="20"/>
    </row>
    <row r="3327" spans="1:23" x14ac:dyDescent="0.25">
      <c r="A3327">
        <v>2022051821</v>
      </c>
      <c r="B3327">
        <v>4</v>
      </c>
      <c r="C3327" s="8">
        <v>0.79588000000000003</v>
      </c>
      <c r="D3327" s="6">
        <f t="shared" si="765"/>
        <v>63670.400000000001</v>
      </c>
      <c r="E3327" s="62">
        <v>0</v>
      </c>
      <c r="F3327" s="6">
        <f t="shared" si="774"/>
        <v>0</v>
      </c>
      <c r="G3327" s="7">
        <v>0.40405999999999997</v>
      </c>
      <c r="H3327" s="6">
        <f t="shared" si="766"/>
        <v>14142.099999999999</v>
      </c>
      <c r="I3327" s="7">
        <v>1.3610000000000001E-2</v>
      </c>
      <c r="J3327" s="6">
        <f t="shared" si="767"/>
        <v>190.54000000000002</v>
      </c>
      <c r="K3327" s="20"/>
      <c r="L3327" s="6">
        <f t="shared" si="768"/>
        <v>40000</v>
      </c>
      <c r="M3327" s="11">
        <f t="shared" si="775"/>
        <v>0</v>
      </c>
      <c r="N3327" s="6">
        <f t="shared" si="769"/>
        <v>14142.099999999999</v>
      </c>
      <c r="O3327" s="11">
        <f t="shared" si="776"/>
        <v>0</v>
      </c>
      <c r="P3327" s="11">
        <f t="shared" si="770"/>
        <v>190.54000000000002</v>
      </c>
      <c r="Q3327" s="11">
        <f t="shared" si="777"/>
        <v>0</v>
      </c>
      <c r="R3327" s="11">
        <f t="shared" si="778"/>
        <v>0</v>
      </c>
      <c r="S3327" s="6">
        <f t="shared" si="771"/>
        <v>9337.760000000002</v>
      </c>
      <c r="T3327" s="11">
        <f t="shared" si="772"/>
        <v>0</v>
      </c>
      <c r="U3327" s="11">
        <f t="shared" si="773"/>
        <v>0</v>
      </c>
      <c r="V3327" s="11">
        <f t="shared" si="779"/>
        <v>9337.760000000002</v>
      </c>
      <c r="W3327" s="20"/>
    </row>
    <row r="3328" spans="1:23" x14ac:dyDescent="0.25">
      <c r="A3328">
        <v>2022051822</v>
      </c>
      <c r="B3328">
        <v>4</v>
      </c>
      <c r="C3328" s="8">
        <v>0.76702999999999999</v>
      </c>
      <c r="D3328" s="6">
        <f t="shared" si="765"/>
        <v>61362.400000000001</v>
      </c>
      <c r="E3328" s="62">
        <v>0</v>
      </c>
      <c r="F3328" s="6">
        <f t="shared" si="774"/>
        <v>0</v>
      </c>
      <c r="G3328" s="7">
        <v>0.47987000000000002</v>
      </c>
      <c r="H3328" s="6">
        <f t="shared" si="766"/>
        <v>16795.45</v>
      </c>
      <c r="I3328" s="7">
        <v>0</v>
      </c>
      <c r="J3328" s="6">
        <f t="shared" si="767"/>
        <v>0</v>
      </c>
      <c r="K3328" s="20"/>
      <c r="L3328" s="6">
        <f t="shared" si="768"/>
        <v>40000</v>
      </c>
      <c r="M3328" s="11">
        <f t="shared" si="775"/>
        <v>0</v>
      </c>
      <c r="N3328" s="6">
        <f t="shared" si="769"/>
        <v>16795.45</v>
      </c>
      <c r="O3328" s="11">
        <f t="shared" si="776"/>
        <v>0</v>
      </c>
      <c r="P3328" s="11">
        <f t="shared" si="770"/>
        <v>0</v>
      </c>
      <c r="Q3328" s="11">
        <f t="shared" si="777"/>
        <v>0</v>
      </c>
      <c r="R3328" s="11">
        <f t="shared" si="778"/>
        <v>0</v>
      </c>
      <c r="S3328" s="6">
        <f t="shared" si="771"/>
        <v>4566.9500000000007</v>
      </c>
      <c r="T3328" s="11">
        <f t="shared" si="772"/>
        <v>0</v>
      </c>
      <c r="U3328" s="11">
        <f t="shared" si="773"/>
        <v>0</v>
      </c>
      <c r="V3328" s="11">
        <f t="shared" si="779"/>
        <v>4566.9500000000007</v>
      </c>
      <c r="W3328" s="20"/>
    </row>
    <row r="3329" spans="1:23" x14ac:dyDescent="0.25">
      <c r="A3329">
        <v>2022051823</v>
      </c>
      <c r="B3329">
        <v>4</v>
      </c>
      <c r="C3329" s="8">
        <v>0.71655999999999997</v>
      </c>
      <c r="D3329" s="6">
        <f t="shared" si="765"/>
        <v>57324.799999999996</v>
      </c>
      <c r="E3329" s="62">
        <v>0</v>
      </c>
      <c r="F3329" s="6">
        <f t="shared" si="774"/>
        <v>0</v>
      </c>
      <c r="G3329" s="7">
        <v>0.54964999999999997</v>
      </c>
      <c r="H3329" s="6">
        <f t="shared" si="766"/>
        <v>19237.75</v>
      </c>
      <c r="I3329" s="7">
        <v>0</v>
      </c>
      <c r="J3329" s="6">
        <f t="shared" si="767"/>
        <v>0</v>
      </c>
      <c r="K3329" s="20"/>
      <c r="L3329" s="6">
        <f t="shared" si="768"/>
        <v>40000</v>
      </c>
      <c r="M3329" s="11">
        <f t="shared" si="775"/>
        <v>0</v>
      </c>
      <c r="N3329" s="6">
        <f t="shared" si="769"/>
        <v>17324.799999999996</v>
      </c>
      <c r="O3329" s="11">
        <f t="shared" si="776"/>
        <v>1912.9500000000044</v>
      </c>
      <c r="P3329" s="11">
        <f t="shared" si="770"/>
        <v>0</v>
      </c>
      <c r="Q3329" s="11">
        <f t="shared" si="777"/>
        <v>0</v>
      </c>
      <c r="R3329" s="11">
        <f t="shared" si="778"/>
        <v>1912.9500000000044</v>
      </c>
      <c r="S3329" s="6">
        <f t="shared" si="771"/>
        <v>0</v>
      </c>
      <c r="T3329" s="11">
        <f t="shared" si="772"/>
        <v>0</v>
      </c>
      <c r="U3329" s="11">
        <f t="shared" si="773"/>
        <v>0</v>
      </c>
      <c r="V3329" s="11">
        <f t="shared" si="779"/>
        <v>0</v>
      </c>
      <c r="W3329" s="20"/>
    </row>
    <row r="3330" spans="1:23" x14ac:dyDescent="0.25">
      <c r="A3330">
        <v>2022051824</v>
      </c>
      <c r="B3330">
        <v>4</v>
      </c>
      <c r="C3330" s="8">
        <v>0.66391999999999995</v>
      </c>
      <c r="D3330" s="6">
        <f t="shared" si="765"/>
        <v>53113.599999999999</v>
      </c>
      <c r="E3330" s="62">
        <v>0</v>
      </c>
      <c r="F3330" s="6">
        <f t="shared" si="774"/>
        <v>0</v>
      </c>
      <c r="G3330" s="7">
        <v>0.58750000000000002</v>
      </c>
      <c r="H3330" s="6">
        <f t="shared" si="766"/>
        <v>20562.5</v>
      </c>
      <c r="I3330" s="7">
        <v>0</v>
      </c>
      <c r="J3330" s="6">
        <f t="shared" si="767"/>
        <v>0</v>
      </c>
      <c r="K3330" s="20"/>
      <c r="L3330" s="6">
        <f t="shared" si="768"/>
        <v>40000</v>
      </c>
      <c r="M3330" s="11">
        <f t="shared" si="775"/>
        <v>0</v>
      </c>
      <c r="N3330" s="6">
        <f t="shared" si="769"/>
        <v>13113.599999999999</v>
      </c>
      <c r="O3330" s="11">
        <f t="shared" si="776"/>
        <v>7448.9000000000015</v>
      </c>
      <c r="P3330" s="11">
        <f t="shared" si="770"/>
        <v>0</v>
      </c>
      <c r="Q3330" s="11">
        <f t="shared" si="777"/>
        <v>0</v>
      </c>
      <c r="R3330" s="11">
        <f t="shared" si="778"/>
        <v>7448.9000000000015</v>
      </c>
      <c r="S3330" s="6">
        <f t="shared" si="771"/>
        <v>0</v>
      </c>
      <c r="T3330" s="11">
        <f t="shared" si="772"/>
        <v>0</v>
      </c>
      <c r="U3330" s="11">
        <f t="shared" si="773"/>
        <v>0</v>
      </c>
      <c r="V3330" s="11">
        <f t="shared" si="779"/>
        <v>0</v>
      </c>
      <c r="W3330" s="20"/>
    </row>
    <row r="3331" spans="1:23" x14ac:dyDescent="0.25">
      <c r="A3331">
        <v>2022051901</v>
      </c>
      <c r="B3331">
        <v>5</v>
      </c>
      <c r="C3331" s="8">
        <v>0.62166999999999994</v>
      </c>
      <c r="D3331" s="6">
        <f t="shared" si="765"/>
        <v>49733.599999999999</v>
      </c>
      <c r="E3331" s="62">
        <v>0</v>
      </c>
      <c r="F3331" s="6">
        <f t="shared" si="774"/>
        <v>0</v>
      </c>
      <c r="G3331" s="7">
        <v>0.58608000000000005</v>
      </c>
      <c r="H3331" s="6">
        <f t="shared" si="766"/>
        <v>20512.800000000003</v>
      </c>
      <c r="I3331" s="7">
        <v>0</v>
      </c>
      <c r="J3331" s="6">
        <f t="shared" si="767"/>
        <v>0</v>
      </c>
      <c r="K3331" s="20"/>
      <c r="L3331" s="6">
        <f t="shared" si="768"/>
        <v>40000</v>
      </c>
      <c r="M3331" s="11">
        <f t="shared" si="775"/>
        <v>0</v>
      </c>
      <c r="N3331" s="6">
        <f t="shared" si="769"/>
        <v>9733.5999999999985</v>
      </c>
      <c r="O3331" s="11">
        <f t="shared" si="776"/>
        <v>10779.200000000004</v>
      </c>
      <c r="P3331" s="11">
        <f t="shared" si="770"/>
        <v>0</v>
      </c>
      <c r="Q3331" s="11">
        <f t="shared" si="777"/>
        <v>0</v>
      </c>
      <c r="R3331" s="11">
        <f t="shared" si="778"/>
        <v>10779.200000000004</v>
      </c>
      <c r="S3331" s="6">
        <f t="shared" si="771"/>
        <v>0</v>
      </c>
      <c r="T3331" s="11">
        <f t="shared" si="772"/>
        <v>0</v>
      </c>
      <c r="U3331" s="11">
        <f t="shared" si="773"/>
        <v>0</v>
      </c>
      <c r="V3331" s="11">
        <f t="shared" si="779"/>
        <v>0</v>
      </c>
      <c r="W3331" s="20"/>
    </row>
    <row r="3332" spans="1:23" x14ac:dyDescent="0.25">
      <c r="A3332">
        <v>2022051902</v>
      </c>
      <c r="B3332">
        <v>5</v>
      </c>
      <c r="C3332" s="8">
        <v>0.58777000000000001</v>
      </c>
      <c r="D3332" s="6">
        <f t="shared" si="765"/>
        <v>47021.599999999999</v>
      </c>
      <c r="E3332" s="62">
        <v>0</v>
      </c>
      <c r="F3332" s="6">
        <f t="shared" si="774"/>
        <v>0</v>
      </c>
      <c r="G3332" s="7">
        <v>0.59897999999999996</v>
      </c>
      <c r="H3332" s="6">
        <f t="shared" si="766"/>
        <v>20964.3</v>
      </c>
      <c r="I3332" s="7">
        <v>0</v>
      </c>
      <c r="J3332" s="6">
        <f t="shared" si="767"/>
        <v>0</v>
      </c>
      <c r="K3332" s="20"/>
      <c r="L3332" s="6">
        <f t="shared" si="768"/>
        <v>40000</v>
      </c>
      <c r="M3332" s="11">
        <f t="shared" si="775"/>
        <v>0</v>
      </c>
      <c r="N3332" s="6">
        <f t="shared" si="769"/>
        <v>7021.5999999999985</v>
      </c>
      <c r="O3332" s="11">
        <f t="shared" si="776"/>
        <v>13942.7</v>
      </c>
      <c r="P3332" s="11">
        <f t="shared" si="770"/>
        <v>0</v>
      </c>
      <c r="Q3332" s="11">
        <f t="shared" si="777"/>
        <v>0</v>
      </c>
      <c r="R3332" s="11">
        <f t="shared" si="778"/>
        <v>13942.7</v>
      </c>
      <c r="S3332" s="6">
        <f t="shared" si="771"/>
        <v>0</v>
      </c>
      <c r="T3332" s="11">
        <f t="shared" si="772"/>
        <v>0</v>
      </c>
      <c r="U3332" s="11">
        <f t="shared" si="773"/>
        <v>0</v>
      </c>
      <c r="V3332" s="11">
        <f t="shared" si="779"/>
        <v>0</v>
      </c>
      <c r="W3332" s="20"/>
    </row>
    <row r="3333" spans="1:23" x14ac:dyDescent="0.25">
      <c r="A3333">
        <v>2022051903</v>
      </c>
      <c r="B3333">
        <v>5</v>
      </c>
      <c r="C3333" s="8">
        <v>0.56544000000000005</v>
      </c>
      <c r="D3333" s="6">
        <f t="shared" ref="D3333:D3396" si="780">D$18*C3333</f>
        <v>45235.200000000004</v>
      </c>
      <c r="E3333" s="62">
        <v>0</v>
      </c>
      <c r="F3333" s="6">
        <f t="shared" si="774"/>
        <v>0</v>
      </c>
      <c r="G3333" s="7">
        <v>0.61617999999999995</v>
      </c>
      <c r="H3333" s="6">
        <f t="shared" ref="H3333:H3396" si="781">H$18*G3333</f>
        <v>21566.3</v>
      </c>
      <c r="I3333" s="7">
        <v>0</v>
      </c>
      <c r="J3333" s="6">
        <f t="shared" ref="J3333:J3396" si="782">I3333*J$18</f>
        <v>0</v>
      </c>
      <c r="K3333" s="20"/>
      <c r="L3333" s="6">
        <f t="shared" si="768"/>
        <v>40000</v>
      </c>
      <c r="M3333" s="11">
        <f t="shared" si="775"/>
        <v>0</v>
      </c>
      <c r="N3333" s="6">
        <f t="shared" si="769"/>
        <v>5235.2000000000044</v>
      </c>
      <c r="O3333" s="11">
        <f t="shared" si="776"/>
        <v>16331.099999999995</v>
      </c>
      <c r="P3333" s="11">
        <f t="shared" si="770"/>
        <v>0</v>
      </c>
      <c r="Q3333" s="11">
        <f t="shared" si="777"/>
        <v>0</v>
      </c>
      <c r="R3333" s="11">
        <f t="shared" si="778"/>
        <v>16331.099999999995</v>
      </c>
      <c r="S3333" s="6">
        <f t="shared" si="771"/>
        <v>0</v>
      </c>
      <c r="T3333" s="11">
        <f t="shared" si="772"/>
        <v>0</v>
      </c>
      <c r="U3333" s="11">
        <f t="shared" si="773"/>
        <v>0</v>
      </c>
      <c r="V3333" s="11">
        <f t="shared" si="779"/>
        <v>0</v>
      </c>
      <c r="W3333" s="20"/>
    </row>
    <row r="3334" spans="1:23" x14ac:dyDescent="0.25">
      <c r="A3334">
        <v>2022051904</v>
      </c>
      <c r="B3334">
        <v>5</v>
      </c>
      <c r="C3334" s="8">
        <v>0.55279</v>
      </c>
      <c r="D3334" s="6">
        <f t="shared" si="780"/>
        <v>44223.199999999997</v>
      </c>
      <c r="E3334" s="62">
        <v>0</v>
      </c>
      <c r="F3334" s="6">
        <f t="shared" si="774"/>
        <v>0</v>
      </c>
      <c r="G3334" s="7">
        <v>0.61465000000000003</v>
      </c>
      <c r="H3334" s="6">
        <f t="shared" si="781"/>
        <v>21512.75</v>
      </c>
      <c r="I3334" s="7">
        <v>0</v>
      </c>
      <c r="J3334" s="6">
        <f t="shared" si="782"/>
        <v>0</v>
      </c>
      <c r="K3334" s="20"/>
      <c r="L3334" s="6">
        <f t="shared" si="768"/>
        <v>40000</v>
      </c>
      <c r="M3334" s="11">
        <f t="shared" si="775"/>
        <v>0</v>
      </c>
      <c r="N3334" s="6">
        <f t="shared" si="769"/>
        <v>4223.1999999999971</v>
      </c>
      <c r="O3334" s="11">
        <f t="shared" si="776"/>
        <v>17289.550000000003</v>
      </c>
      <c r="P3334" s="11">
        <f t="shared" si="770"/>
        <v>0</v>
      </c>
      <c r="Q3334" s="11">
        <f t="shared" si="777"/>
        <v>0</v>
      </c>
      <c r="R3334" s="11">
        <f t="shared" si="778"/>
        <v>17289.550000000003</v>
      </c>
      <c r="S3334" s="6">
        <f t="shared" si="771"/>
        <v>0</v>
      </c>
      <c r="T3334" s="11">
        <f t="shared" si="772"/>
        <v>0</v>
      </c>
      <c r="U3334" s="11">
        <f t="shared" si="773"/>
        <v>0</v>
      </c>
      <c r="V3334" s="11">
        <f t="shared" si="779"/>
        <v>0</v>
      </c>
      <c r="W3334" s="20"/>
    </row>
    <row r="3335" spans="1:23" x14ac:dyDescent="0.25">
      <c r="A3335">
        <v>2022051905</v>
      </c>
      <c r="B3335">
        <v>5</v>
      </c>
      <c r="C3335" s="8">
        <v>0.54781999999999997</v>
      </c>
      <c r="D3335" s="6">
        <f t="shared" si="780"/>
        <v>43825.599999999999</v>
      </c>
      <c r="E3335" s="62">
        <v>0</v>
      </c>
      <c r="F3335" s="6">
        <f t="shared" si="774"/>
        <v>0</v>
      </c>
      <c r="G3335" s="7">
        <v>0.55047000000000001</v>
      </c>
      <c r="H3335" s="6">
        <f t="shared" si="781"/>
        <v>19266.45</v>
      </c>
      <c r="I3335" s="7">
        <v>0</v>
      </c>
      <c r="J3335" s="6">
        <f t="shared" si="782"/>
        <v>0</v>
      </c>
      <c r="K3335" s="20"/>
      <c r="L3335" s="6">
        <f t="shared" si="768"/>
        <v>40000</v>
      </c>
      <c r="M3335" s="11">
        <f t="shared" si="775"/>
        <v>0</v>
      </c>
      <c r="N3335" s="6">
        <f t="shared" si="769"/>
        <v>3825.5999999999985</v>
      </c>
      <c r="O3335" s="11">
        <f t="shared" si="776"/>
        <v>15440.850000000002</v>
      </c>
      <c r="P3335" s="11">
        <f t="shared" si="770"/>
        <v>0</v>
      </c>
      <c r="Q3335" s="11">
        <f t="shared" si="777"/>
        <v>0</v>
      </c>
      <c r="R3335" s="11">
        <f t="shared" si="778"/>
        <v>15440.850000000002</v>
      </c>
      <c r="S3335" s="6">
        <f t="shared" si="771"/>
        <v>0</v>
      </c>
      <c r="T3335" s="11">
        <f t="shared" si="772"/>
        <v>0</v>
      </c>
      <c r="U3335" s="11">
        <f t="shared" si="773"/>
        <v>0</v>
      </c>
      <c r="V3335" s="11">
        <f t="shared" si="779"/>
        <v>0</v>
      </c>
      <c r="W3335" s="20"/>
    </row>
    <row r="3336" spans="1:23" x14ac:dyDescent="0.25">
      <c r="A3336">
        <v>2022051906</v>
      </c>
      <c r="B3336">
        <v>5</v>
      </c>
      <c r="C3336" s="8">
        <v>0.56284999999999996</v>
      </c>
      <c r="D3336" s="6">
        <f t="shared" si="780"/>
        <v>45028</v>
      </c>
      <c r="E3336" s="62">
        <v>0</v>
      </c>
      <c r="F3336" s="6">
        <f t="shared" si="774"/>
        <v>0</v>
      </c>
      <c r="G3336" s="7">
        <v>0.46987000000000001</v>
      </c>
      <c r="H3336" s="6">
        <f t="shared" si="781"/>
        <v>16445.45</v>
      </c>
      <c r="I3336" s="7">
        <v>0</v>
      </c>
      <c r="J3336" s="6">
        <f t="shared" si="782"/>
        <v>0</v>
      </c>
      <c r="K3336" s="20"/>
      <c r="L3336" s="6">
        <f t="shared" si="768"/>
        <v>40000</v>
      </c>
      <c r="M3336" s="11">
        <f t="shared" si="775"/>
        <v>0</v>
      </c>
      <c r="N3336" s="6">
        <f t="shared" si="769"/>
        <v>5028</v>
      </c>
      <c r="O3336" s="11">
        <f t="shared" si="776"/>
        <v>11417.45</v>
      </c>
      <c r="P3336" s="11">
        <f t="shared" si="770"/>
        <v>0</v>
      </c>
      <c r="Q3336" s="11">
        <f t="shared" si="777"/>
        <v>0</v>
      </c>
      <c r="R3336" s="11">
        <f t="shared" si="778"/>
        <v>11417.45</v>
      </c>
      <c r="S3336" s="6">
        <f t="shared" si="771"/>
        <v>0</v>
      </c>
      <c r="T3336" s="11">
        <f t="shared" si="772"/>
        <v>0</v>
      </c>
      <c r="U3336" s="11">
        <f t="shared" si="773"/>
        <v>0</v>
      </c>
      <c r="V3336" s="11">
        <f t="shared" si="779"/>
        <v>0</v>
      </c>
      <c r="W3336" s="20"/>
    </row>
    <row r="3337" spans="1:23" x14ac:dyDescent="0.25">
      <c r="A3337">
        <v>2022051907</v>
      </c>
      <c r="B3337">
        <v>5</v>
      </c>
      <c r="C3337" s="8">
        <v>0.58394000000000001</v>
      </c>
      <c r="D3337" s="6">
        <f t="shared" si="780"/>
        <v>46715.200000000004</v>
      </c>
      <c r="E3337" s="62">
        <v>0</v>
      </c>
      <c r="F3337" s="6">
        <f t="shared" si="774"/>
        <v>0</v>
      </c>
      <c r="G3337" s="7">
        <v>0.43392999999999998</v>
      </c>
      <c r="H3337" s="6">
        <f t="shared" si="781"/>
        <v>15187.55</v>
      </c>
      <c r="I3337" s="7">
        <v>1.1199999999999999E-3</v>
      </c>
      <c r="J3337" s="6">
        <f t="shared" si="782"/>
        <v>15.679999999999998</v>
      </c>
      <c r="K3337" s="20"/>
      <c r="L3337" s="6">
        <f t="shared" si="768"/>
        <v>40000</v>
      </c>
      <c r="M3337" s="11">
        <f t="shared" si="775"/>
        <v>0</v>
      </c>
      <c r="N3337" s="6">
        <f t="shared" si="769"/>
        <v>6715.2000000000044</v>
      </c>
      <c r="O3337" s="11">
        <f t="shared" si="776"/>
        <v>8472.3499999999949</v>
      </c>
      <c r="P3337" s="11">
        <f t="shared" si="770"/>
        <v>0</v>
      </c>
      <c r="Q3337" s="11">
        <f t="shared" si="777"/>
        <v>15.679999999999998</v>
      </c>
      <c r="R3337" s="11">
        <f t="shared" si="778"/>
        <v>8488.0299999999952</v>
      </c>
      <c r="S3337" s="6">
        <f t="shared" si="771"/>
        <v>0</v>
      </c>
      <c r="T3337" s="11">
        <f t="shared" si="772"/>
        <v>0</v>
      </c>
      <c r="U3337" s="11">
        <f t="shared" si="773"/>
        <v>0</v>
      </c>
      <c r="V3337" s="11">
        <f t="shared" si="779"/>
        <v>0</v>
      </c>
      <c r="W3337" s="20"/>
    </row>
    <row r="3338" spans="1:23" x14ac:dyDescent="0.25">
      <c r="A3338">
        <v>2022051908</v>
      </c>
      <c r="B3338">
        <v>5</v>
      </c>
      <c r="C3338" s="8">
        <v>0.59257000000000004</v>
      </c>
      <c r="D3338" s="6">
        <f t="shared" si="780"/>
        <v>47405.600000000006</v>
      </c>
      <c r="E3338" s="62">
        <v>0</v>
      </c>
      <c r="F3338" s="6">
        <f t="shared" si="774"/>
        <v>0</v>
      </c>
      <c r="G3338" s="7">
        <v>0.34605000000000002</v>
      </c>
      <c r="H3338" s="6">
        <f t="shared" si="781"/>
        <v>12111.75</v>
      </c>
      <c r="I3338" s="7">
        <v>0.12481</v>
      </c>
      <c r="J3338" s="6">
        <f t="shared" si="782"/>
        <v>1747.3400000000001</v>
      </c>
      <c r="K3338" s="20"/>
      <c r="L3338" s="6">
        <f t="shared" si="768"/>
        <v>40000</v>
      </c>
      <c r="M3338" s="11">
        <f t="shared" si="775"/>
        <v>0</v>
      </c>
      <c r="N3338" s="6">
        <f t="shared" si="769"/>
        <v>7405.6000000000058</v>
      </c>
      <c r="O3338" s="11">
        <f t="shared" si="776"/>
        <v>4706.1499999999942</v>
      </c>
      <c r="P3338" s="11">
        <f t="shared" si="770"/>
        <v>0</v>
      </c>
      <c r="Q3338" s="11">
        <f t="shared" si="777"/>
        <v>1747.3400000000001</v>
      </c>
      <c r="R3338" s="11">
        <f t="shared" si="778"/>
        <v>6453.4899999999943</v>
      </c>
      <c r="S3338" s="6">
        <f t="shared" si="771"/>
        <v>0</v>
      </c>
      <c r="T3338" s="11">
        <f t="shared" si="772"/>
        <v>0</v>
      </c>
      <c r="U3338" s="11">
        <f t="shared" si="773"/>
        <v>0</v>
      </c>
      <c r="V3338" s="11">
        <f t="shared" si="779"/>
        <v>0</v>
      </c>
      <c r="W3338" s="20"/>
    </row>
    <row r="3339" spans="1:23" x14ac:dyDescent="0.25">
      <c r="A3339">
        <v>2022051909</v>
      </c>
      <c r="B3339">
        <v>5</v>
      </c>
      <c r="C3339" s="8">
        <v>0.61712</v>
      </c>
      <c r="D3339" s="6">
        <f t="shared" si="780"/>
        <v>49369.599999999999</v>
      </c>
      <c r="E3339" s="62">
        <v>0</v>
      </c>
      <c r="F3339" s="6">
        <f t="shared" si="774"/>
        <v>0</v>
      </c>
      <c r="G3339" s="7">
        <v>0.35026000000000002</v>
      </c>
      <c r="H3339" s="6">
        <f t="shared" si="781"/>
        <v>12259.1</v>
      </c>
      <c r="I3339" s="7">
        <v>0.48309999999999997</v>
      </c>
      <c r="J3339" s="6">
        <f t="shared" si="782"/>
        <v>6763.4</v>
      </c>
      <c r="K3339" s="20"/>
      <c r="L3339" s="6">
        <f t="shared" si="768"/>
        <v>40000</v>
      </c>
      <c r="M3339" s="11">
        <f t="shared" si="775"/>
        <v>0</v>
      </c>
      <c r="N3339" s="6">
        <f t="shared" si="769"/>
        <v>9369.5999999999985</v>
      </c>
      <c r="O3339" s="11">
        <f t="shared" si="776"/>
        <v>2889.5000000000018</v>
      </c>
      <c r="P3339" s="11">
        <f t="shared" si="770"/>
        <v>0</v>
      </c>
      <c r="Q3339" s="11">
        <f t="shared" si="777"/>
        <v>6763.4</v>
      </c>
      <c r="R3339" s="11">
        <f t="shared" si="778"/>
        <v>9652.9000000000015</v>
      </c>
      <c r="S3339" s="6">
        <f t="shared" si="771"/>
        <v>0</v>
      </c>
      <c r="T3339" s="11">
        <f t="shared" si="772"/>
        <v>0</v>
      </c>
      <c r="U3339" s="11">
        <f t="shared" si="773"/>
        <v>0</v>
      </c>
      <c r="V3339" s="11">
        <f t="shared" si="779"/>
        <v>0</v>
      </c>
      <c r="W3339" s="20"/>
    </row>
    <row r="3340" spans="1:23" x14ac:dyDescent="0.25">
      <c r="A3340">
        <v>2022051910</v>
      </c>
      <c r="B3340">
        <v>5</v>
      </c>
      <c r="C3340" s="8">
        <v>0.65505000000000002</v>
      </c>
      <c r="D3340" s="6">
        <f t="shared" si="780"/>
        <v>52404</v>
      </c>
      <c r="E3340" s="62">
        <v>0</v>
      </c>
      <c r="F3340" s="6">
        <f t="shared" si="774"/>
        <v>0</v>
      </c>
      <c r="G3340" s="7">
        <v>0.38306000000000001</v>
      </c>
      <c r="H3340" s="6">
        <f t="shared" si="781"/>
        <v>13407.1</v>
      </c>
      <c r="I3340" s="7">
        <v>0.69055</v>
      </c>
      <c r="J3340" s="6">
        <f t="shared" si="782"/>
        <v>9667.7000000000007</v>
      </c>
      <c r="K3340" s="20"/>
      <c r="L3340" s="6">
        <f t="shared" si="768"/>
        <v>40000</v>
      </c>
      <c r="M3340" s="11">
        <f t="shared" si="775"/>
        <v>0</v>
      </c>
      <c r="N3340" s="6">
        <f t="shared" si="769"/>
        <v>12404</v>
      </c>
      <c r="O3340" s="11">
        <f t="shared" si="776"/>
        <v>1003.1000000000004</v>
      </c>
      <c r="P3340" s="11">
        <f t="shared" si="770"/>
        <v>0</v>
      </c>
      <c r="Q3340" s="11">
        <f t="shared" si="777"/>
        <v>9667.7000000000007</v>
      </c>
      <c r="R3340" s="11">
        <f t="shared" si="778"/>
        <v>10670.800000000001</v>
      </c>
      <c r="S3340" s="6">
        <f t="shared" si="771"/>
        <v>0</v>
      </c>
      <c r="T3340" s="11">
        <f t="shared" si="772"/>
        <v>0</v>
      </c>
      <c r="U3340" s="11">
        <f t="shared" si="773"/>
        <v>0</v>
      </c>
      <c r="V3340" s="11">
        <f t="shared" si="779"/>
        <v>0</v>
      </c>
      <c r="W3340" s="20"/>
    </row>
    <row r="3341" spans="1:23" x14ac:dyDescent="0.25">
      <c r="A3341">
        <v>2022051911</v>
      </c>
      <c r="B3341">
        <v>5</v>
      </c>
      <c r="C3341" s="8">
        <v>0.69464999999999999</v>
      </c>
      <c r="D3341" s="6">
        <f t="shared" si="780"/>
        <v>55572</v>
      </c>
      <c r="E3341" s="62">
        <v>0</v>
      </c>
      <c r="F3341" s="6">
        <f t="shared" si="774"/>
        <v>0</v>
      </c>
      <c r="G3341" s="7">
        <v>0.40526000000000001</v>
      </c>
      <c r="H3341" s="6">
        <f t="shared" si="781"/>
        <v>14184.1</v>
      </c>
      <c r="I3341" s="7">
        <v>0.75239</v>
      </c>
      <c r="J3341" s="6">
        <f t="shared" si="782"/>
        <v>10533.460000000001</v>
      </c>
      <c r="K3341" s="20"/>
      <c r="L3341" s="6">
        <f t="shared" si="768"/>
        <v>40000</v>
      </c>
      <c r="M3341" s="11">
        <f t="shared" si="775"/>
        <v>0</v>
      </c>
      <c r="N3341" s="6">
        <f t="shared" si="769"/>
        <v>14184.1</v>
      </c>
      <c r="O3341" s="11">
        <f t="shared" si="776"/>
        <v>0</v>
      </c>
      <c r="P3341" s="11">
        <f t="shared" si="770"/>
        <v>1387.8999999999996</v>
      </c>
      <c r="Q3341" s="11">
        <f t="shared" si="777"/>
        <v>9145.5600000000013</v>
      </c>
      <c r="R3341" s="11">
        <f t="shared" si="778"/>
        <v>9145.5600000000013</v>
      </c>
      <c r="S3341" s="6">
        <f t="shared" si="771"/>
        <v>0</v>
      </c>
      <c r="T3341" s="11">
        <f t="shared" si="772"/>
        <v>0</v>
      </c>
      <c r="U3341" s="11">
        <f t="shared" si="773"/>
        <v>0</v>
      </c>
      <c r="V3341" s="11">
        <f t="shared" si="779"/>
        <v>0</v>
      </c>
      <c r="W3341" s="20"/>
    </row>
    <row r="3342" spans="1:23" x14ac:dyDescent="0.25">
      <c r="A3342">
        <v>2022051912</v>
      </c>
      <c r="B3342">
        <v>5</v>
      </c>
      <c r="C3342" s="8">
        <v>0.73395999999999995</v>
      </c>
      <c r="D3342" s="6">
        <f t="shared" si="780"/>
        <v>58716.799999999996</v>
      </c>
      <c r="E3342" s="62">
        <v>0</v>
      </c>
      <c r="F3342" s="6">
        <f t="shared" si="774"/>
        <v>0</v>
      </c>
      <c r="G3342" s="7">
        <v>0.40188000000000001</v>
      </c>
      <c r="H3342" s="6">
        <f t="shared" si="781"/>
        <v>14065.800000000001</v>
      </c>
      <c r="I3342" s="7">
        <v>0.77905000000000002</v>
      </c>
      <c r="J3342" s="6">
        <f t="shared" si="782"/>
        <v>10906.7</v>
      </c>
      <c r="K3342" s="20"/>
      <c r="L3342" s="6">
        <f t="shared" si="768"/>
        <v>40000</v>
      </c>
      <c r="M3342" s="11">
        <f t="shared" si="775"/>
        <v>0</v>
      </c>
      <c r="N3342" s="6">
        <f t="shared" si="769"/>
        <v>14065.800000000001</v>
      </c>
      <c r="O3342" s="11">
        <f t="shared" si="776"/>
        <v>0</v>
      </c>
      <c r="P3342" s="11">
        <f t="shared" si="770"/>
        <v>4650.9999999999945</v>
      </c>
      <c r="Q3342" s="11">
        <f t="shared" si="777"/>
        <v>6255.7000000000062</v>
      </c>
      <c r="R3342" s="11">
        <f t="shared" si="778"/>
        <v>6255.7000000000062</v>
      </c>
      <c r="S3342" s="6">
        <f t="shared" si="771"/>
        <v>0</v>
      </c>
      <c r="T3342" s="11">
        <f t="shared" si="772"/>
        <v>0</v>
      </c>
      <c r="U3342" s="11">
        <f t="shared" si="773"/>
        <v>0</v>
      </c>
      <c r="V3342" s="11">
        <f t="shared" si="779"/>
        <v>0</v>
      </c>
      <c r="W3342" s="20"/>
    </row>
    <row r="3343" spans="1:23" x14ac:dyDescent="0.25">
      <c r="A3343">
        <v>2022051913</v>
      </c>
      <c r="B3343">
        <v>5</v>
      </c>
      <c r="C3343" s="8">
        <v>0.77285999999999999</v>
      </c>
      <c r="D3343" s="6">
        <f t="shared" si="780"/>
        <v>61828.800000000003</v>
      </c>
      <c r="E3343" s="62">
        <v>0</v>
      </c>
      <c r="F3343" s="6">
        <f t="shared" si="774"/>
        <v>0</v>
      </c>
      <c r="G3343" s="7">
        <v>0.38439000000000001</v>
      </c>
      <c r="H3343" s="6">
        <f t="shared" si="781"/>
        <v>13453.65</v>
      </c>
      <c r="I3343" s="7">
        <v>0.80386000000000002</v>
      </c>
      <c r="J3343" s="6">
        <f t="shared" si="782"/>
        <v>11254.04</v>
      </c>
      <c r="K3343" s="20"/>
      <c r="L3343" s="6">
        <f t="shared" si="768"/>
        <v>40000</v>
      </c>
      <c r="M3343" s="11">
        <f t="shared" si="775"/>
        <v>0</v>
      </c>
      <c r="N3343" s="6">
        <f t="shared" si="769"/>
        <v>13453.65</v>
      </c>
      <c r="O3343" s="11">
        <f t="shared" si="776"/>
        <v>0</v>
      </c>
      <c r="P3343" s="11">
        <f t="shared" si="770"/>
        <v>8375.1500000000033</v>
      </c>
      <c r="Q3343" s="11">
        <f t="shared" si="777"/>
        <v>2878.8899999999976</v>
      </c>
      <c r="R3343" s="11">
        <f t="shared" si="778"/>
        <v>2878.8899999999976</v>
      </c>
      <c r="S3343" s="6">
        <f t="shared" si="771"/>
        <v>0</v>
      </c>
      <c r="T3343" s="11">
        <f t="shared" si="772"/>
        <v>0</v>
      </c>
      <c r="U3343" s="11">
        <f t="shared" si="773"/>
        <v>0</v>
      </c>
      <c r="V3343" s="11">
        <f t="shared" si="779"/>
        <v>0</v>
      </c>
      <c r="W3343" s="20"/>
    </row>
    <row r="3344" spans="1:23" x14ac:dyDescent="0.25">
      <c r="A3344">
        <v>2022051914</v>
      </c>
      <c r="B3344">
        <v>5</v>
      </c>
      <c r="C3344" s="8">
        <v>0.81181999999999999</v>
      </c>
      <c r="D3344" s="6">
        <f t="shared" si="780"/>
        <v>64945.599999999999</v>
      </c>
      <c r="E3344" s="62">
        <v>0</v>
      </c>
      <c r="F3344" s="6">
        <f t="shared" si="774"/>
        <v>0</v>
      </c>
      <c r="G3344" s="7">
        <v>0.41316000000000003</v>
      </c>
      <c r="H3344" s="6">
        <f t="shared" si="781"/>
        <v>14460.6</v>
      </c>
      <c r="I3344" s="7">
        <v>0.81440999999999997</v>
      </c>
      <c r="J3344" s="6">
        <f t="shared" si="782"/>
        <v>11401.74</v>
      </c>
      <c r="K3344" s="20"/>
      <c r="L3344" s="6">
        <f t="shared" si="768"/>
        <v>40000</v>
      </c>
      <c r="M3344" s="11">
        <f t="shared" si="775"/>
        <v>0</v>
      </c>
      <c r="N3344" s="6">
        <f t="shared" si="769"/>
        <v>14460.6</v>
      </c>
      <c r="O3344" s="11">
        <f t="shared" si="776"/>
        <v>0</v>
      </c>
      <c r="P3344" s="11">
        <f t="shared" si="770"/>
        <v>10484.999999999998</v>
      </c>
      <c r="Q3344" s="11">
        <f t="shared" si="777"/>
        <v>916.7400000000016</v>
      </c>
      <c r="R3344" s="11">
        <f t="shared" si="778"/>
        <v>916.7400000000016</v>
      </c>
      <c r="S3344" s="6">
        <f t="shared" si="771"/>
        <v>0</v>
      </c>
      <c r="T3344" s="11">
        <f t="shared" si="772"/>
        <v>0</v>
      </c>
      <c r="U3344" s="11">
        <f t="shared" si="773"/>
        <v>0</v>
      </c>
      <c r="V3344" s="11">
        <f t="shared" si="779"/>
        <v>0</v>
      </c>
      <c r="W3344" s="20"/>
    </row>
    <row r="3345" spans="1:23" x14ac:dyDescent="0.25">
      <c r="A3345">
        <v>2022051915</v>
      </c>
      <c r="B3345">
        <v>5</v>
      </c>
      <c r="C3345" s="8">
        <v>0.84728000000000003</v>
      </c>
      <c r="D3345" s="6">
        <f t="shared" si="780"/>
        <v>67782.400000000009</v>
      </c>
      <c r="E3345" s="62">
        <v>0</v>
      </c>
      <c r="F3345" s="6">
        <f t="shared" si="774"/>
        <v>0</v>
      </c>
      <c r="G3345" s="7">
        <v>0.47704000000000002</v>
      </c>
      <c r="H3345" s="6">
        <f t="shared" si="781"/>
        <v>16696.400000000001</v>
      </c>
      <c r="I3345" s="7">
        <v>0.79852999999999996</v>
      </c>
      <c r="J3345" s="6">
        <f t="shared" si="782"/>
        <v>11179.42</v>
      </c>
      <c r="K3345" s="20"/>
      <c r="L3345" s="6">
        <f t="shared" si="768"/>
        <v>40000</v>
      </c>
      <c r="M3345" s="11">
        <f t="shared" si="775"/>
        <v>0</v>
      </c>
      <c r="N3345" s="6">
        <f t="shared" si="769"/>
        <v>16696.400000000001</v>
      </c>
      <c r="O3345" s="11">
        <f t="shared" si="776"/>
        <v>0</v>
      </c>
      <c r="P3345" s="11">
        <f t="shared" si="770"/>
        <v>11086.000000000007</v>
      </c>
      <c r="Q3345" s="11">
        <f t="shared" si="777"/>
        <v>93.419999999992797</v>
      </c>
      <c r="R3345" s="11">
        <f t="shared" si="778"/>
        <v>93.419999999992797</v>
      </c>
      <c r="S3345" s="6">
        <f t="shared" si="771"/>
        <v>0</v>
      </c>
      <c r="T3345" s="11">
        <f t="shared" si="772"/>
        <v>0</v>
      </c>
      <c r="U3345" s="11">
        <f t="shared" si="773"/>
        <v>0</v>
      </c>
      <c r="V3345" s="11">
        <f t="shared" si="779"/>
        <v>0</v>
      </c>
      <c r="W3345" s="20"/>
    </row>
    <row r="3346" spans="1:23" x14ac:dyDescent="0.25">
      <c r="A3346">
        <v>2022051916</v>
      </c>
      <c r="B3346">
        <v>5</v>
      </c>
      <c r="C3346" s="8">
        <v>0.87426999999999999</v>
      </c>
      <c r="D3346" s="6">
        <f t="shared" si="780"/>
        <v>69941.600000000006</v>
      </c>
      <c r="E3346" s="62">
        <v>0</v>
      </c>
      <c r="F3346" s="6">
        <f t="shared" si="774"/>
        <v>0</v>
      </c>
      <c r="G3346" s="7">
        <v>0.53283999999999998</v>
      </c>
      <c r="H3346" s="6">
        <f t="shared" si="781"/>
        <v>18649.399999999998</v>
      </c>
      <c r="I3346" s="7">
        <v>0.76315999999999995</v>
      </c>
      <c r="J3346" s="6">
        <f t="shared" si="782"/>
        <v>10684.24</v>
      </c>
      <c r="K3346" s="20"/>
      <c r="L3346" s="6">
        <f t="shared" si="768"/>
        <v>40000</v>
      </c>
      <c r="M3346" s="11">
        <f t="shared" si="775"/>
        <v>0</v>
      </c>
      <c r="N3346" s="6">
        <f t="shared" si="769"/>
        <v>18649.399999999998</v>
      </c>
      <c r="O3346" s="11">
        <f t="shared" si="776"/>
        <v>0</v>
      </c>
      <c r="P3346" s="11">
        <f t="shared" si="770"/>
        <v>10684.24</v>
      </c>
      <c r="Q3346" s="11">
        <f t="shared" si="777"/>
        <v>0</v>
      </c>
      <c r="R3346" s="11">
        <f t="shared" si="778"/>
        <v>0</v>
      </c>
      <c r="S3346" s="6">
        <f t="shared" si="771"/>
        <v>607.96000000000822</v>
      </c>
      <c r="T3346" s="11">
        <f t="shared" si="772"/>
        <v>0</v>
      </c>
      <c r="U3346" s="11">
        <f t="shared" si="773"/>
        <v>0</v>
      </c>
      <c r="V3346" s="11">
        <f t="shared" si="779"/>
        <v>607.96000000000822</v>
      </c>
      <c r="W3346" s="20"/>
    </row>
    <row r="3347" spans="1:23" x14ac:dyDescent="0.25">
      <c r="A3347">
        <v>2022051917</v>
      </c>
      <c r="B3347">
        <v>5</v>
      </c>
      <c r="C3347" s="8">
        <v>0.89168000000000003</v>
      </c>
      <c r="D3347" s="6">
        <f t="shared" si="780"/>
        <v>71334.400000000009</v>
      </c>
      <c r="E3347" s="62">
        <v>0</v>
      </c>
      <c r="F3347" s="6">
        <f t="shared" si="774"/>
        <v>0</v>
      </c>
      <c r="G3347" s="7">
        <v>0.56379000000000001</v>
      </c>
      <c r="H3347" s="6">
        <f t="shared" si="781"/>
        <v>19732.650000000001</v>
      </c>
      <c r="I3347" s="7">
        <v>0.72938999999999998</v>
      </c>
      <c r="J3347" s="6">
        <f t="shared" si="782"/>
        <v>10211.459999999999</v>
      </c>
      <c r="K3347" s="20"/>
      <c r="L3347" s="6">
        <f t="shared" si="768"/>
        <v>40000</v>
      </c>
      <c r="M3347" s="11">
        <f t="shared" si="775"/>
        <v>0</v>
      </c>
      <c r="N3347" s="6">
        <f t="shared" si="769"/>
        <v>19732.650000000001</v>
      </c>
      <c r="O3347" s="11">
        <f t="shared" si="776"/>
        <v>0</v>
      </c>
      <c r="P3347" s="11">
        <f t="shared" si="770"/>
        <v>10211.459999999999</v>
      </c>
      <c r="Q3347" s="11">
        <f t="shared" si="777"/>
        <v>0</v>
      </c>
      <c r="R3347" s="11">
        <f t="shared" si="778"/>
        <v>0</v>
      </c>
      <c r="S3347" s="6">
        <f t="shared" si="771"/>
        <v>1390.2900000000081</v>
      </c>
      <c r="T3347" s="11">
        <f t="shared" si="772"/>
        <v>0</v>
      </c>
      <c r="U3347" s="11">
        <f t="shared" si="773"/>
        <v>0</v>
      </c>
      <c r="V3347" s="11">
        <f t="shared" si="779"/>
        <v>1390.2900000000081</v>
      </c>
      <c r="W3347" s="20"/>
    </row>
    <row r="3348" spans="1:23" x14ac:dyDescent="0.25">
      <c r="A3348">
        <v>2022051918</v>
      </c>
      <c r="B3348">
        <v>5</v>
      </c>
      <c r="C3348" s="8">
        <v>0.88939000000000001</v>
      </c>
      <c r="D3348" s="6">
        <f t="shared" si="780"/>
        <v>71151.199999999997</v>
      </c>
      <c r="E3348" s="62">
        <v>0</v>
      </c>
      <c r="F3348" s="6">
        <f t="shared" si="774"/>
        <v>0</v>
      </c>
      <c r="G3348" s="7">
        <v>0.57747000000000004</v>
      </c>
      <c r="H3348" s="6">
        <f t="shared" si="781"/>
        <v>20211.45</v>
      </c>
      <c r="I3348" s="7">
        <v>0.69474999999999998</v>
      </c>
      <c r="J3348" s="6">
        <f t="shared" si="782"/>
        <v>9726.5</v>
      </c>
      <c r="K3348" s="20"/>
      <c r="L3348" s="6">
        <f t="shared" ref="L3348:L3411" si="783">IF(D3348-F3348&gt;C$17,C$17,D3348-F3348)</f>
        <v>40000</v>
      </c>
      <c r="M3348" s="11">
        <f t="shared" si="775"/>
        <v>0</v>
      </c>
      <c r="N3348" s="6">
        <f t="shared" ref="N3348:N3411" si="784">IF(D3348-F3348-L3348&gt;H3348,H3348,D3348-F3348-L3348)</f>
        <v>20211.45</v>
      </c>
      <c r="O3348" s="11">
        <f t="shared" si="776"/>
        <v>0</v>
      </c>
      <c r="P3348" s="11">
        <f t="shared" ref="P3348:P3411" si="785">IF(D3348-F3348-L3348-N3348&gt;J3348,J3348,D3348-F3348-L3348-N3348)</f>
        <v>9726.5</v>
      </c>
      <c r="Q3348" s="11">
        <f t="shared" si="777"/>
        <v>0</v>
      </c>
      <c r="R3348" s="11">
        <f t="shared" si="778"/>
        <v>0</v>
      </c>
      <c r="S3348" s="6">
        <f t="shared" ref="S3348:S3411" si="786">D3348-F3348-L3348-N3348-P3348</f>
        <v>1213.2499999999964</v>
      </c>
      <c r="T3348" s="11">
        <f t="shared" ref="T3348:T3411" si="787">IF(T3347-AD$23+AD$24*R3348-S3348&gt;T$19,T$19,IF(T3347-AD$23+AD$24*R3348-S3348&lt;0,0,T3347-AD$23+AD$24*R3348-S3348))</f>
        <v>0</v>
      </c>
      <c r="U3348" s="11">
        <f t="shared" ref="U3348:U3411" si="788">IF(T3347-AD$23-T3348&gt;0,T3347-AD$23-T3348,0)</f>
        <v>0</v>
      </c>
      <c r="V3348" s="11">
        <f t="shared" si="779"/>
        <v>1213.2499999999964</v>
      </c>
      <c r="W3348" s="20"/>
    </row>
    <row r="3349" spans="1:23" x14ac:dyDescent="0.25">
      <c r="A3349">
        <v>2022051919</v>
      </c>
      <c r="B3349">
        <v>5</v>
      </c>
      <c r="C3349" s="8">
        <v>0.86256999999999995</v>
      </c>
      <c r="D3349" s="6">
        <f t="shared" si="780"/>
        <v>69005.599999999991</v>
      </c>
      <c r="E3349" s="62">
        <v>0</v>
      </c>
      <c r="F3349" s="6">
        <f t="shared" ref="F3349:F3412" si="789">F$18*E3349</f>
        <v>0</v>
      </c>
      <c r="G3349" s="7">
        <v>0.57984000000000002</v>
      </c>
      <c r="H3349" s="6">
        <f t="shared" si="781"/>
        <v>20294.400000000001</v>
      </c>
      <c r="I3349" s="7">
        <v>0.57801000000000002</v>
      </c>
      <c r="J3349" s="6">
        <f t="shared" si="782"/>
        <v>8092.14</v>
      </c>
      <c r="K3349" s="20"/>
      <c r="L3349" s="6">
        <f t="shared" si="783"/>
        <v>40000</v>
      </c>
      <c r="M3349" s="11">
        <f t="shared" ref="M3349:M3412" si="790">C$17-L3349</f>
        <v>0</v>
      </c>
      <c r="N3349" s="6">
        <f t="shared" si="784"/>
        <v>20294.400000000001</v>
      </c>
      <c r="O3349" s="11">
        <f t="shared" ref="O3349:O3412" si="791">H3349-N3349</f>
        <v>0</v>
      </c>
      <c r="P3349" s="11">
        <f t="shared" si="785"/>
        <v>8092.14</v>
      </c>
      <c r="Q3349" s="11">
        <f t="shared" ref="Q3349:Q3412" si="792">J3349-P3349</f>
        <v>0</v>
      </c>
      <c r="R3349" s="11">
        <f t="shared" ref="R3349:R3412" si="793">M3349+O3349+Q3349</f>
        <v>0</v>
      </c>
      <c r="S3349" s="6">
        <f t="shared" si="786"/>
        <v>619.05999999998949</v>
      </c>
      <c r="T3349" s="11">
        <f t="shared" si="787"/>
        <v>0</v>
      </c>
      <c r="U3349" s="11">
        <f t="shared" si="788"/>
        <v>0</v>
      </c>
      <c r="V3349" s="11">
        <f t="shared" ref="V3349:V3412" si="794">D3349-F3349-L3349-N3349-P3349-U3349</f>
        <v>619.05999999998949</v>
      </c>
      <c r="W3349" s="20"/>
    </row>
    <row r="3350" spans="1:23" x14ac:dyDescent="0.25">
      <c r="A3350">
        <v>2022051920</v>
      </c>
      <c r="B3350">
        <v>5</v>
      </c>
      <c r="C3350" s="8">
        <v>0.82616000000000001</v>
      </c>
      <c r="D3350" s="6">
        <f t="shared" si="780"/>
        <v>66092.800000000003</v>
      </c>
      <c r="E3350" s="62">
        <v>0</v>
      </c>
      <c r="F3350" s="6">
        <f t="shared" si="789"/>
        <v>0</v>
      </c>
      <c r="G3350" s="7">
        <v>0.57145999999999997</v>
      </c>
      <c r="H3350" s="6">
        <f t="shared" si="781"/>
        <v>20001.099999999999</v>
      </c>
      <c r="I3350" s="7">
        <v>0.27816000000000002</v>
      </c>
      <c r="J3350" s="6">
        <f t="shared" si="782"/>
        <v>3894.2400000000002</v>
      </c>
      <c r="K3350" s="20"/>
      <c r="L3350" s="6">
        <f t="shared" si="783"/>
        <v>40000</v>
      </c>
      <c r="M3350" s="11">
        <f t="shared" si="790"/>
        <v>0</v>
      </c>
      <c r="N3350" s="6">
        <f t="shared" si="784"/>
        <v>20001.099999999999</v>
      </c>
      <c r="O3350" s="11">
        <f t="shared" si="791"/>
        <v>0</v>
      </c>
      <c r="P3350" s="11">
        <f t="shared" si="785"/>
        <v>3894.2400000000002</v>
      </c>
      <c r="Q3350" s="11">
        <f t="shared" si="792"/>
        <v>0</v>
      </c>
      <c r="R3350" s="11">
        <f t="shared" si="793"/>
        <v>0</v>
      </c>
      <c r="S3350" s="6">
        <f t="shared" si="786"/>
        <v>2197.4600000000041</v>
      </c>
      <c r="T3350" s="11">
        <f t="shared" si="787"/>
        <v>0</v>
      </c>
      <c r="U3350" s="11">
        <f t="shared" si="788"/>
        <v>0</v>
      </c>
      <c r="V3350" s="11">
        <f t="shared" si="794"/>
        <v>2197.4600000000041</v>
      </c>
      <c r="W3350" s="20"/>
    </row>
    <row r="3351" spans="1:23" x14ac:dyDescent="0.25">
      <c r="A3351">
        <v>2022051921</v>
      </c>
      <c r="B3351">
        <v>5</v>
      </c>
      <c r="C3351" s="8">
        <v>0.79856000000000005</v>
      </c>
      <c r="D3351" s="6">
        <f t="shared" si="780"/>
        <v>63884.800000000003</v>
      </c>
      <c r="E3351" s="62">
        <v>0</v>
      </c>
      <c r="F3351" s="6">
        <f t="shared" si="789"/>
        <v>0</v>
      </c>
      <c r="G3351" s="7">
        <v>0.58718000000000004</v>
      </c>
      <c r="H3351" s="6">
        <f t="shared" si="781"/>
        <v>20551.300000000003</v>
      </c>
      <c r="I3351" s="7">
        <v>2.1999999999999999E-2</v>
      </c>
      <c r="J3351" s="6">
        <f t="shared" si="782"/>
        <v>308</v>
      </c>
      <c r="K3351" s="20"/>
      <c r="L3351" s="6">
        <f t="shared" si="783"/>
        <v>40000</v>
      </c>
      <c r="M3351" s="11">
        <f t="shared" si="790"/>
        <v>0</v>
      </c>
      <c r="N3351" s="6">
        <f t="shared" si="784"/>
        <v>20551.300000000003</v>
      </c>
      <c r="O3351" s="11">
        <f t="shared" si="791"/>
        <v>0</v>
      </c>
      <c r="P3351" s="11">
        <f t="shared" si="785"/>
        <v>308</v>
      </c>
      <c r="Q3351" s="11">
        <f t="shared" si="792"/>
        <v>0</v>
      </c>
      <c r="R3351" s="11">
        <f t="shared" si="793"/>
        <v>0</v>
      </c>
      <c r="S3351" s="6">
        <f t="shared" si="786"/>
        <v>3025.5</v>
      </c>
      <c r="T3351" s="11">
        <f t="shared" si="787"/>
        <v>0</v>
      </c>
      <c r="U3351" s="11">
        <f t="shared" si="788"/>
        <v>0</v>
      </c>
      <c r="V3351" s="11">
        <f t="shared" si="794"/>
        <v>3025.5</v>
      </c>
      <c r="W3351" s="20"/>
    </row>
    <row r="3352" spans="1:23" x14ac:dyDescent="0.25">
      <c r="A3352">
        <v>2022051922</v>
      </c>
      <c r="B3352">
        <v>5</v>
      </c>
      <c r="C3352" s="8">
        <v>0.77212999999999998</v>
      </c>
      <c r="D3352" s="6">
        <f t="shared" si="780"/>
        <v>61770.400000000001</v>
      </c>
      <c r="E3352" s="62">
        <v>0</v>
      </c>
      <c r="F3352" s="6">
        <f t="shared" si="789"/>
        <v>0</v>
      </c>
      <c r="G3352" s="7">
        <v>0.65573000000000004</v>
      </c>
      <c r="H3352" s="6">
        <f t="shared" si="781"/>
        <v>22950.550000000003</v>
      </c>
      <c r="I3352" s="7">
        <v>0</v>
      </c>
      <c r="J3352" s="6">
        <f t="shared" si="782"/>
        <v>0</v>
      </c>
      <c r="K3352" s="20"/>
      <c r="L3352" s="6">
        <f t="shared" si="783"/>
        <v>40000</v>
      </c>
      <c r="M3352" s="11">
        <f t="shared" si="790"/>
        <v>0</v>
      </c>
      <c r="N3352" s="6">
        <f t="shared" si="784"/>
        <v>21770.400000000001</v>
      </c>
      <c r="O3352" s="11">
        <f t="shared" si="791"/>
        <v>1180.1500000000015</v>
      </c>
      <c r="P3352" s="11">
        <f t="shared" si="785"/>
        <v>0</v>
      </c>
      <c r="Q3352" s="11">
        <f t="shared" si="792"/>
        <v>0</v>
      </c>
      <c r="R3352" s="11">
        <f t="shared" si="793"/>
        <v>1180.1500000000015</v>
      </c>
      <c r="S3352" s="6">
        <f t="shared" si="786"/>
        <v>0</v>
      </c>
      <c r="T3352" s="11">
        <f t="shared" si="787"/>
        <v>0</v>
      </c>
      <c r="U3352" s="11">
        <f t="shared" si="788"/>
        <v>0</v>
      </c>
      <c r="V3352" s="11">
        <f t="shared" si="794"/>
        <v>0</v>
      </c>
      <c r="W3352" s="20"/>
    </row>
    <row r="3353" spans="1:23" x14ac:dyDescent="0.25">
      <c r="A3353">
        <v>2022051923</v>
      </c>
      <c r="B3353">
        <v>5</v>
      </c>
      <c r="C3353" s="8">
        <v>0.72792000000000001</v>
      </c>
      <c r="D3353" s="6">
        <f t="shared" si="780"/>
        <v>58233.599999999999</v>
      </c>
      <c r="E3353" s="62">
        <v>0</v>
      </c>
      <c r="F3353" s="6">
        <f t="shared" si="789"/>
        <v>0</v>
      </c>
      <c r="G3353" s="7">
        <v>0.70579999999999998</v>
      </c>
      <c r="H3353" s="6">
        <f t="shared" si="781"/>
        <v>24703</v>
      </c>
      <c r="I3353" s="7">
        <v>0</v>
      </c>
      <c r="J3353" s="6">
        <f t="shared" si="782"/>
        <v>0</v>
      </c>
      <c r="K3353" s="20"/>
      <c r="L3353" s="6">
        <f t="shared" si="783"/>
        <v>40000</v>
      </c>
      <c r="M3353" s="11">
        <f t="shared" si="790"/>
        <v>0</v>
      </c>
      <c r="N3353" s="6">
        <f t="shared" si="784"/>
        <v>18233.599999999999</v>
      </c>
      <c r="O3353" s="11">
        <f t="shared" si="791"/>
        <v>6469.4000000000015</v>
      </c>
      <c r="P3353" s="11">
        <f t="shared" si="785"/>
        <v>0</v>
      </c>
      <c r="Q3353" s="11">
        <f t="shared" si="792"/>
        <v>0</v>
      </c>
      <c r="R3353" s="11">
        <f t="shared" si="793"/>
        <v>6469.4000000000015</v>
      </c>
      <c r="S3353" s="6">
        <f t="shared" si="786"/>
        <v>0</v>
      </c>
      <c r="T3353" s="11">
        <f t="shared" si="787"/>
        <v>0</v>
      </c>
      <c r="U3353" s="11">
        <f t="shared" si="788"/>
        <v>0</v>
      </c>
      <c r="V3353" s="11">
        <f t="shared" si="794"/>
        <v>0</v>
      </c>
      <c r="W3353" s="20"/>
    </row>
    <row r="3354" spans="1:23" x14ac:dyDescent="0.25">
      <c r="A3354">
        <v>2022051924</v>
      </c>
      <c r="B3354">
        <v>5</v>
      </c>
      <c r="C3354" s="8">
        <v>0.67896999999999996</v>
      </c>
      <c r="D3354" s="6">
        <f t="shared" si="780"/>
        <v>54317.599999999999</v>
      </c>
      <c r="E3354" s="62">
        <v>0</v>
      </c>
      <c r="F3354" s="6">
        <f t="shared" si="789"/>
        <v>0</v>
      </c>
      <c r="G3354" s="7">
        <v>0.72928999999999999</v>
      </c>
      <c r="H3354" s="6">
        <f t="shared" si="781"/>
        <v>25525.15</v>
      </c>
      <c r="I3354" s="7">
        <v>0</v>
      </c>
      <c r="J3354" s="6">
        <f t="shared" si="782"/>
        <v>0</v>
      </c>
      <c r="K3354" s="20"/>
      <c r="L3354" s="6">
        <f t="shared" si="783"/>
        <v>40000</v>
      </c>
      <c r="M3354" s="11">
        <f t="shared" si="790"/>
        <v>0</v>
      </c>
      <c r="N3354" s="6">
        <f t="shared" si="784"/>
        <v>14317.599999999999</v>
      </c>
      <c r="O3354" s="11">
        <f t="shared" si="791"/>
        <v>11207.550000000003</v>
      </c>
      <c r="P3354" s="11">
        <f t="shared" si="785"/>
        <v>0</v>
      </c>
      <c r="Q3354" s="11">
        <f t="shared" si="792"/>
        <v>0</v>
      </c>
      <c r="R3354" s="11">
        <f t="shared" si="793"/>
        <v>11207.550000000003</v>
      </c>
      <c r="S3354" s="6">
        <f t="shared" si="786"/>
        <v>0</v>
      </c>
      <c r="T3354" s="11">
        <f t="shared" si="787"/>
        <v>0</v>
      </c>
      <c r="U3354" s="11">
        <f t="shared" si="788"/>
        <v>0</v>
      </c>
      <c r="V3354" s="11">
        <f t="shared" si="794"/>
        <v>0</v>
      </c>
      <c r="W3354" s="20"/>
    </row>
    <row r="3355" spans="1:23" x14ac:dyDescent="0.25">
      <c r="A3355">
        <v>2022052001</v>
      </c>
      <c r="B3355">
        <v>6</v>
      </c>
      <c r="C3355" s="8">
        <v>0.63278999999999996</v>
      </c>
      <c r="D3355" s="6">
        <f t="shared" si="780"/>
        <v>50623.199999999997</v>
      </c>
      <c r="E3355" s="62">
        <v>0</v>
      </c>
      <c r="F3355" s="6">
        <f t="shared" si="789"/>
        <v>0</v>
      </c>
      <c r="G3355" s="7">
        <v>0.72667999999999999</v>
      </c>
      <c r="H3355" s="6">
        <f t="shared" si="781"/>
        <v>25433.8</v>
      </c>
      <c r="I3355" s="7">
        <v>0</v>
      </c>
      <c r="J3355" s="6">
        <f t="shared" si="782"/>
        <v>0</v>
      </c>
      <c r="K3355" s="20"/>
      <c r="L3355" s="6">
        <f t="shared" si="783"/>
        <v>40000</v>
      </c>
      <c r="M3355" s="11">
        <f t="shared" si="790"/>
        <v>0</v>
      </c>
      <c r="N3355" s="6">
        <f t="shared" si="784"/>
        <v>10623.199999999997</v>
      </c>
      <c r="O3355" s="11">
        <f t="shared" si="791"/>
        <v>14810.600000000002</v>
      </c>
      <c r="P3355" s="11">
        <f t="shared" si="785"/>
        <v>0</v>
      </c>
      <c r="Q3355" s="11">
        <f t="shared" si="792"/>
        <v>0</v>
      </c>
      <c r="R3355" s="11">
        <f t="shared" si="793"/>
        <v>14810.600000000002</v>
      </c>
      <c r="S3355" s="6">
        <f t="shared" si="786"/>
        <v>0</v>
      </c>
      <c r="T3355" s="11">
        <f t="shared" si="787"/>
        <v>0</v>
      </c>
      <c r="U3355" s="11">
        <f t="shared" si="788"/>
        <v>0</v>
      </c>
      <c r="V3355" s="11">
        <f t="shared" si="794"/>
        <v>0</v>
      </c>
      <c r="W3355" s="20"/>
    </row>
    <row r="3356" spans="1:23" x14ac:dyDescent="0.25">
      <c r="A3356">
        <v>2022052002</v>
      </c>
      <c r="B3356">
        <v>6</v>
      </c>
      <c r="C3356" s="8">
        <v>0.60365000000000002</v>
      </c>
      <c r="D3356" s="6">
        <f t="shared" si="780"/>
        <v>48292</v>
      </c>
      <c r="E3356" s="62">
        <v>0</v>
      </c>
      <c r="F3356" s="6">
        <f t="shared" si="789"/>
        <v>0</v>
      </c>
      <c r="G3356" s="7">
        <v>0.72589999999999999</v>
      </c>
      <c r="H3356" s="6">
        <f t="shared" si="781"/>
        <v>25406.5</v>
      </c>
      <c r="I3356" s="7">
        <v>0</v>
      </c>
      <c r="J3356" s="6">
        <f t="shared" si="782"/>
        <v>0</v>
      </c>
      <c r="K3356" s="20"/>
      <c r="L3356" s="6">
        <f t="shared" si="783"/>
        <v>40000</v>
      </c>
      <c r="M3356" s="11">
        <f t="shared" si="790"/>
        <v>0</v>
      </c>
      <c r="N3356" s="6">
        <f t="shared" si="784"/>
        <v>8292</v>
      </c>
      <c r="O3356" s="11">
        <f t="shared" si="791"/>
        <v>17114.5</v>
      </c>
      <c r="P3356" s="11">
        <f t="shared" si="785"/>
        <v>0</v>
      </c>
      <c r="Q3356" s="11">
        <f t="shared" si="792"/>
        <v>0</v>
      </c>
      <c r="R3356" s="11">
        <f t="shared" si="793"/>
        <v>17114.5</v>
      </c>
      <c r="S3356" s="6">
        <f t="shared" si="786"/>
        <v>0</v>
      </c>
      <c r="T3356" s="11">
        <f t="shared" si="787"/>
        <v>0</v>
      </c>
      <c r="U3356" s="11">
        <f t="shared" si="788"/>
        <v>0</v>
      </c>
      <c r="V3356" s="11">
        <f t="shared" si="794"/>
        <v>0</v>
      </c>
      <c r="W3356" s="20"/>
    </row>
    <row r="3357" spans="1:23" x14ac:dyDescent="0.25">
      <c r="A3357">
        <v>2022052003</v>
      </c>
      <c r="B3357">
        <v>6</v>
      </c>
      <c r="C3357" s="8">
        <v>0.58343</v>
      </c>
      <c r="D3357" s="6">
        <f t="shared" si="780"/>
        <v>46674.400000000001</v>
      </c>
      <c r="E3357" s="62">
        <v>0</v>
      </c>
      <c r="F3357" s="6">
        <f t="shared" si="789"/>
        <v>0</v>
      </c>
      <c r="G3357" s="7">
        <v>0.72663999999999995</v>
      </c>
      <c r="H3357" s="6">
        <f t="shared" si="781"/>
        <v>25432.399999999998</v>
      </c>
      <c r="I3357" s="7">
        <v>0</v>
      </c>
      <c r="J3357" s="6">
        <f t="shared" si="782"/>
        <v>0</v>
      </c>
      <c r="K3357" s="20"/>
      <c r="L3357" s="6">
        <f t="shared" si="783"/>
        <v>40000</v>
      </c>
      <c r="M3357" s="11">
        <f t="shared" si="790"/>
        <v>0</v>
      </c>
      <c r="N3357" s="6">
        <f t="shared" si="784"/>
        <v>6674.4000000000015</v>
      </c>
      <c r="O3357" s="11">
        <f t="shared" si="791"/>
        <v>18757.999999999996</v>
      </c>
      <c r="P3357" s="11">
        <f t="shared" si="785"/>
        <v>0</v>
      </c>
      <c r="Q3357" s="11">
        <f t="shared" si="792"/>
        <v>0</v>
      </c>
      <c r="R3357" s="11">
        <f t="shared" si="793"/>
        <v>18757.999999999996</v>
      </c>
      <c r="S3357" s="6">
        <f t="shared" si="786"/>
        <v>0</v>
      </c>
      <c r="T3357" s="11">
        <f t="shared" si="787"/>
        <v>0</v>
      </c>
      <c r="U3357" s="11">
        <f t="shared" si="788"/>
        <v>0</v>
      </c>
      <c r="V3357" s="11">
        <f t="shared" si="794"/>
        <v>0</v>
      </c>
      <c r="W3357" s="20"/>
    </row>
    <row r="3358" spans="1:23" x14ac:dyDescent="0.25">
      <c r="A3358">
        <v>2022052004</v>
      </c>
      <c r="B3358">
        <v>6</v>
      </c>
      <c r="C3358" s="8">
        <v>0.57108000000000003</v>
      </c>
      <c r="D3358" s="6">
        <f t="shared" si="780"/>
        <v>45686.400000000001</v>
      </c>
      <c r="E3358" s="62">
        <v>0</v>
      </c>
      <c r="F3358" s="6">
        <f t="shared" si="789"/>
        <v>0</v>
      </c>
      <c r="G3358" s="7">
        <v>0.71860000000000002</v>
      </c>
      <c r="H3358" s="6">
        <f t="shared" si="781"/>
        <v>25151</v>
      </c>
      <c r="I3358" s="7">
        <v>0</v>
      </c>
      <c r="J3358" s="6">
        <f t="shared" si="782"/>
        <v>0</v>
      </c>
      <c r="K3358" s="20"/>
      <c r="L3358" s="6">
        <f t="shared" si="783"/>
        <v>40000</v>
      </c>
      <c r="M3358" s="11">
        <f t="shared" si="790"/>
        <v>0</v>
      </c>
      <c r="N3358" s="6">
        <f t="shared" si="784"/>
        <v>5686.4000000000015</v>
      </c>
      <c r="O3358" s="11">
        <f t="shared" si="791"/>
        <v>19464.599999999999</v>
      </c>
      <c r="P3358" s="11">
        <f t="shared" si="785"/>
        <v>0</v>
      </c>
      <c r="Q3358" s="11">
        <f t="shared" si="792"/>
        <v>0</v>
      </c>
      <c r="R3358" s="11">
        <f t="shared" si="793"/>
        <v>19464.599999999999</v>
      </c>
      <c r="S3358" s="6">
        <f t="shared" si="786"/>
        <v>0</v>
      </c>
      <c r="T3358" s="11">
        <f t="shared" si="787"/>
        <v>0</v>
      </c>
      <c r="U3358" s="11">
        <f t="shared" si="788"/>
        <v>0</v>
      </c>
      <c r="V3358" s="11">
        <f t="shared" si="794"/>
        <v>0</v>
      </c>
      <c r="W3358" s="20"/>
    </row>
    <row r="3359" spans="1:23" x14ac:dyDescent="0.25">
      <c r="A3359">
        <v>2022052005</v>
      </c>
      <c r="B3359">
        <v>6</v>
      </c>
      <c r="C3359" s="8">
        <v>0.57003999999999999</v>
      </c>
      <c r="D3359" s="6">
        <f t="shared" si="780"/>
        <v>45603.199999999997</v>
      </c>
      <c r="E3359" s="62">
        <v>0</v>
      </c>
      <c r="F3359" s="6">
        <f t="shared" si="789"/>
        <v>0</v>
      </c>
      <c r="G3359" s="7">
        <v>0.70699999999999996</v>
      </c>
      <c r="H3359" s="6">
        <f t="shared" si="781"/>
        <v>24745</v>
      </c>
      <c r="I3359" s="7">
        <v>0</v>
      </c>
      <c r="J3359" s="6">
        <f t="shared" si="782"/>
        <v>0</v>
      </c>
      <c r="K3359" s="20"/>
      <c r="L3359" s="6">
        <f t="shared" si="783"/>
        <v>40000</v>
      </c>
      <c r="M3359" s="11">
        <f t="shared" si="790"/>
        <v>0</v>
      </c>
      <c r="N3359" s="6">
        <f t="shared" si="784"/>
        <v>5603.1999999999971</v>
      </c>
      <c r="O3359" s="11">
        <f t="shared" si="791"/>
        <v>19141.800000000003</v>
      </c>
      <c r="P3359" s="11">
        <f t="shared" si="785"/>
        <v>0</v>
      </c>
      <c r="Q3359" s="11">
        <f t="shared" si="792"/>
        <v>0</v>
      </c>
      <c r="R3359" s="11">
        <f t="shared" si="793"/>
        <v>19141.800000000003</v>
      </c>
      <c r="S3359" s="6">
        <f t="shared" si="786"/>
        <v>0</v>
      </c>
      <c r="T3359" s="11">
        <f t="shared" si="787"/>
        <v>0</v>
      </c>
      <c r="U3359" s="11">
        <f t="shared" si="788"/>
        <v>0</v>
      </c>
      <c r="V3359" s="11">
        <f t="shared" si="794"/>
        <v>0</v>
      </c>
      <c r="W3359" s="20"/>
    </row>
    <row r="3360" spans="1:23" x14ac:dyDescent="0.25">
      <c r="A3360">
        <v>2022052006</v>
      </c>
      <c r="B3360">
        <v>6</v>
      </c>
      <c r="C3360" s="8">
        <v>0.58347000000000004</v>
      </c>
      <c r="D3360" s="6">
        <f t="shared" si="780"/>
        <v>46677.600000000006</v>
      </c>
      <c r="E3360" s="62">
        <v>0</v>
      </c>
      <c r="F3360" s="6">
        <f t="shared" si="789"/>
        <v>0</v>
      </c>
      <c r="G3360" s="7">
        <v>0.67993000000000003</v>
      </c>
      <c r="H3360" s="6">
        <f t="shared" si="781"/>
        <v>23797.550000000003</v>
      </c>
      <c r="I3360" s="7">
        <v>0</v>
      </c>
      <c r="J3360" s="6">
        <f t="shared" si="782"/>
        <v>0</v>
      </c>
      <c r="K3360" s="20"/>
      <c r="L3360" s="6">
        <f t="shared" si="783"/>
        <v>40000</v>
      </c>
      <c r="M3360" s="11">
        <f t="shared" si="790"/>
        <v>0</v>
      </c>
      <c r="N3360" s="6">
        <f t="shared" si="784"/>
        <v>6677.6000000000058</v>
      </c>
      <c r="O3360" s="11">
        <f t="shared" si="791"/>
        <v>17119.949999999997</v>
      </c>
      <c r="P3360" s="11">
        <f t="shared" si="785"/>
        <v>0</v>
      </c>
      <c r="Q3360" s="11">
        <f t="shared" si="792"/>
        <v>0</v>
      </c>
      <c r="R3360" s="11">
        <f t="shared" si="793"/>
        <v>17119.949999999997</v>
      </c>
      <c r="S3360" s="6">
        <f t="shared" si="786"/>
        <v>0</v>
      </c>
      <c r="T3360" s="11">
        <f t="shared" si="787"/>
        <v>0</v>
      </c>
      <c r="U3360" s="11">
        <f t="shared" si="788"/>
        <v>0</v>
      </c>
      <c r="V3360" s="11">
        <f t="shared" si="794"/>
        <v>0</v>
      </c>
      <c r="W3360" s="20"/>
    </row>
    <row r="3361" spans="1:23" x14ac:dyDescent="0.25">
      <c r="A3361">
        <v>2022052007</v>
      </c>
      <c r="B3361">
        <v>6</v>
      </c>
      <c r="C3361" s="8">
        <v>0.60775999999999997</v>
      </c>
      <c r="D3361" s="6">
        <f t="shared" si="780"/>
        <v>48620.799999999996</v>
      </c>
      <c r="E3361" s="62">
        <v>0</v>
      </c>
      <c r="F3361" s="6">
        <f t="shared" si="789"/>
        <v>0</v>
      </c>
      <c r="G3361" s="7">
        <v>0.66564000000000001</v>
      </c>
      <c r="H3361" s="6">
        <f t="shared" si="781"/>
        <v>23297.4</v>
      </c>
      <c r="I3361" s="7">
        <v>1.09E-3</v>
      </c>
      <c r="J3361" s="6">
        <f t="shared" si="782"/>
        <v>15.26</v>
      </c>
      <c r="K3361" s="20"/>
      <c r="L3361" s="6">
        <f t="shared" si="783"/>
        <v>40000</v>
      </c>
      <c r="M3361" s="11">
        <f t="shared" si="790"/>
        <v>0</v>
      </c>
      <c r="N3361" s="6">
        <f t="shared" si="784"/>
        <v>8620.7999999999956</v>
      </c>
      <c r="O3361" s="11">
        <f t="shared" si="791"/>
        <v>14676.600000000006</v>
      </c>
      <c r="P3361" s="11">
        <f t="shared" si="785"/>
        <v>0</v>
      </c>
      <c r="Q3361" s="11">
        <f t="shared" si="792"/>
        <v>15.26</v>
      </c>
      <c r="R3361" s="11">
        <f t="shared" si="793"/>
        <v>14691.860000000006</v>
      </c>
      <c r="S3361" s="6">
        <f t="shared" si="786"/>
        <v>0</v>
      </c>
      <c r="T3361" s="11">
        <f t="shared" si="787"/>
        <v>0</v>
      </c>
      <c r="U3361" s="11">
        <f t="shared" si="788"/>
        <v>0</v>
      </c>
      <c r="V3361" s="11">
        <f t="shared" si="794"/>
        <v>0</v>
      </c>
      <c r="W3361" s="20"/>
    </row>
    <row r="3362" spans="1:23" x14ac:dyDescent="0.25">
      <c r="A3362">
        <v>2022052008</v>
      </c>
      <c r="B3362">
        <v>6</v>
      </c>
      <c r="C3362" s="8">
        <v>0.62331999999999999</v>
      </c>
      <c r="D3362" s="6">
        <f t="shared" si="780"/>
        <v>49865.599999999999</v>
      </c>
      <c r="E3362" s="62">
        <v>0</v>
      </c>
      <c r="F3362" s="6">
        <f t="shared" si="789"/>
        <v>0</v>
      </c>
      <c r="G3362" s="7">
        <v>0.64217999999999997</v>
      </c>
      <c r="H3362" s="6">
        <f t="shared" si="781"/>
        <v>22476.3</v>
      </c>
      <c r="I3362" s="7">
        <v>0.11949</v>
      </c>
      <c r="J3362" s="6">
        <f t="shared" si="782"/>
        <v>1672.86</v>
      </c>
      <c r="K3362" s="20"/>
      <c r="L3362" s="6">
        <f t="shared" si="783"/>
        <v>40000</v>
      </c>
      <c r="M3362" s="11">
        <f t="shared" si="790"/>
        <v>0</v>
      </c>
      <c r="N3362" s="6">
        <f t="shared" si="784"/>
        <v>9865.5999999999985</v>
      </c>
      <c r="O3362" s="11">
        <f t="shared" si="791"/>
        <v>12610.7</v>
      </c>
      <c r="P3362" s="11">
        <f t="shared" si="785"/>
        <v>0</v>
      </c>
      <c r="Q3362" s="11">
        <f t="shared" si="792"/>
        <v>1672.86</v>
      </c>
      <c r="R3362" s="11">
        <f t="shared" si="793"/>
        <v>14283.560000000001</v>
      </c>
      <c r="S3362" s="6">
        <f t="shared" si="786"/>
        <v>0</v>
      </c>
      <c r="T3362" s="11">
        <f t="shared" si="787"/>
        <v>0</v>
      </c>
      <c r="U3362" s="11">
        <f t="shared" si="788"/>
        <v>0</v>
      </c>
      <c r="V3362" s="11">
        <f t="shared" si="794"/>
        <v>0</v>
      </c>
      <c r="W3362" s="20"/>
    </row>
    <row r="3363" spans="1:23" x14ac:dyDescent="0.25">
      <c r="A3363">
        <v>2022052009</v>
      </c>
      <c r="B3363">
        <v>6</v>
      </c>
      <c r="C3363" s="8">
        <v>0.64622999999999997</v>
      </c>
      <c r="D3363" s="6">
        <f t="shared" si="780"/>
        <v>51698.399999999994</v>
      </c>
      <c r="E3363" s="62">
        <v>0</v>
      </c>
      <c r="F3363" s="6">
        <f t="shared" si="789"/>
        <v>0</v>
      </c>
      <c r="G3363" s="7">
        <v>0.61326000000000003</v>
      </c>
      <c r="H3363" s="6">
        <f t="shared" si="781"/>
        <v>21464.100000000002</v>
      </c>
      <c r="I3363" s="7">
        <v>0.43663999999999997</v>
      </c>
      <c r="J3363" s="6">
        <f t="shared" si="782"/>
        <v>6112.96</v>
      </c>
      <c r="K3363" s="20"/>
      <c r="L3363" s="6">
        <f t="shared" si="783"/>
        <v>40000</v>
      </c>
      <c r="M3363" s="11">
        <f t="shared" si="790"/>
        <v>0</v>
      </c>
      <c r="N3363" s="6">
        <f t="shared" si="784"/>
        <v>11698.399999999994</v>
      </c>
      <c r="O3363" s="11">
        <f t="shared" si="791"/>
        <v>9765.700000000008</v>
      </c>
      <c r="P3363" s="11">
        <f t="shared" si="785"/>
        <v>0</v>
      </c>
      <c r="Q3363" s="11">
        <f t="shared" si="792"/>
        <v>6112.96</v>
      </c>
      <c r="R3363" s="11">
        <f t="shared" si="793"/>
        <v>15878.660000000007</v>
      </c>
      <c r="S3363" s="6">
        <f t="shared" si="786"/>
        <v>0</v>
      </c>
      <c r="T3363" s="11">
        <f t="shared" si="787"/>
        <v>0</v>
      </c>
      <c r="U3363" s="11">
        <f t="shared" si="788"/>
        <v>0</v>
      </c>
      <c r="V3363" s="11">
        <f t="shared" si="794"/>
        <v>0</v>
      </c>
      <c r="W3363" s="20"/>
    </row>
    <row r="3364" spans="1:23" x14ac:dyDescent="0.25">
      <c r="A3364">
        <v>2022052010</v>
      </c>
      <c r="B3364">
        <v>6</v>
      </c>
      <c r="C3364" s="8">
        <v>0.68101</v>
      </c>
      <c r="D3364" s="6">
        <f t="shared" si="780"/>
        <v>54480.800000000003</v>
      </c>
      <c r="E3364" s="62">
        <v>0</v>
      </c>
      <c r="F3364" s="6">
        <f t="shared" si="789"/>
        <v>0</v>
      </c>
      <c r="G3364" s="7">
        <v>0.59545999999999999</v>
      </c>
      <c r="H3364" s="6">
        <f t="shared" si="781"/>
        <v>20841.099999999999</v>
      </c>
      <c r="I3364" s="7">
        <v>0.57235999999999998</v>
      </c>
      <c r="J3364" s="6">
        <f t="shared" si="782"/>
        <v>8013.04</v>
      </c>
      <c r="K3364" s="20"/>
      <c r="L3364" s="6">
        <f t="shared" si="783"/>
        <v>40000</v>
      </c>
      <c r="M3364" s="11">
        <f t="shared" si="790"/>
        <v>0</v>
      </c>
      <c r="N3364" s="6">
        <f t="shared" si="784"/>
        <v>14480.800000000003</v>
      </c>
      <c r="O3364" s="11">
        <f t="shared" si="791"/>
        <v>6360.2999999999956</v>
      </c>
      <c r="P3364" s="11">
        <f t="shared" si="785"/>
        <v>0</v>
      </c>
      <c r="Q3364" s="11">
        <f t="shared" si="792"/>
        <v>8013.04</v>
      </c>
      <c r="R3364" s="11">
        <f t="shared" si="793"/>
        <v>14373.339999999997</v>
      </c>
      <c r="S3364" s="6">
        <f t="shared" si="786"/>
        <v>0</v>
      </c>
      <c r="T3364" s="11">
        <f t="shared" si="787"/>
        <v>0</v>
      </c>
      <c r="U3364" s="11">
        <f t="shared" si="788"/>
        <v>0</v>
      </c>
      <c r="V3364" s="11">
        <f t="shared" si="794"/>
        <v>0</v>
      </c>
      <c r="W3364" s="20"/>
    </row>
    <row r="3365" spans="1:23" x14ac:dyDescent="0.25">
      <c r="A3365">
        <v>2022052011</v>
      </c>
      <c r="B3365">
        <v>6</v>
      </c>
      <c r="C3365" s="8">
        <v>0.72170999999999996</v>
      </c>
      <c r="D3365" s="6">
        <f t="shared" si="780"/>
        <v>57736.799999999996</v>
      </c>
      <c r="E3365" s="62">
        <v>0</v>
      </c>
      <c r="F3365" s="6">
        <f t="shared" si="789"/>
        <v>0</v>
      </c>
      <c r="G3365" s="7">
        <v>0.55808000000000002</v>
      </c>
      <c r="H3365" s="6">
        <f t="shared" si="781"/>
        <v>19532.8</v>
      </c>
      <c r="I3365" s="7">
        <v>0.70859000000000005</v>
      </c>
      <c r="J3365" s="6">
        <f t="shared" si="782"/>
        <v>9920.26</v>
      </c>
      <c r="K3365" s="20"/>
      <c r="L3365" s="6">
        <f t="shared" si="783"/>
        <v>40000</v>
      </c>
      <c r="M3365" s="11">
        <f t="shared" si="790"/>
        <v>0</v>
      </c>
      <c r="N3365" s="6">
        <f t="shared" si="784"/>
        <v>17736.799999999996</v>
      </c>
      <c r="O3365" s="11">
        <f t="shared" si="791"/>
        <v>1796.0000000000036</v>
      </c>
      <c r="P3365" s="11">
        <f t="shared" si="785"/>
        <v>0</v>
      </c>
      <c r="Q3365" s="11">
        <f t="shared" si="792"/>
        <v>9920.26</v>
      </c>
      <c r="R3365" s="11">
        <f t="shared" si="793"/>
        <v>11716.260000000004</v>
      </c>
      <c r="S3365" s="6">
        <f t="shared" si="786"/>
        <v>0</v>
      </c>
      <c r="T3365" s="11">
        <f t="shared" si="787"/>
        <v>0</v>
      </c>
      <c r="U3365" s="11">
        <f t="shared" si="788"/>
        <v>0</v>
      </c>
      <c r="V3365" s="11">
        <f t="shared" si="794"/>
        <v>0</v>
      </c>
      <c r="W3365" s="20"/>
    </row>
    <row r="3366" spans="1:23" x14ac:dyDescent="0.25">
      <c r="A3366">
        <v>2022052012</v>
      </c>
      <c r="B3366">
        <v>6</v>
      </c>
      <c r="C3366" s="8">
        <v>0.76080000000000003</v>
      </c>
      <c r="D3366" s="6">
        <f t="shared" si="780"/>
        <v>60864</v>
      </c>
      <c r="E3366" s="62">
        <v>0</v>
      </c>
      <c r="F3366" s="6">
        <f t="shared" si="789"/>
        <v>0</v>
      </c>
      <c r="G3366" s="7">
        <v>0.49493999999999999</v>
      </c>
      <c r="H3366" s="6">
        <f t="shared" si="781"/>
        <v>17322.900000000001</v>
      </c>
      <c r="I3366" s="7">
        <v>0.74382000000000004</v>
      </c>
      <c r="J3366" s="6">
        <f t="shared" si="782"/>
        <v>10413.480000000001</v>
      </c>
      <c r="K3366" s="20"/>
      <c r="L3366" s="6">
        <f t="shared" si="783"/>
        <v>40000</v>
      </c>
      <c r="M3366" s="11">
        <f t="shared" si="790"/>
        <v>0</v>
      </c>
      <c r="N3366" s="6">
        <f t="shared" si="784"/>
        <v>17322.900000000001</v>
      </c>
      <c r="O3366" s="11">
        <f t="shared" si="791"/>
        <v>0</v>
      </c>
      <c r="P3366" s="11">
        <f t="shared" si="785"/>
        <v>3541.0999999999985</v>
      </c>
      <c r="Q3366" s="11">
        <f t="shared" si="792"/>
        <v>6872.3800000000028</v>
      </c>
      <c r="R3366" s="11">
        <f t="shared" si="793"/>
        <v>6872.3800000000028</v>
      </c>
      <c r="S3366" s="6">
        <f t="shared" si="786"/>
        <v>0</v>
      </c>
      <c r="T3366" s="11">
        <f t="shared" si="787"/>
        <v>0</v>
      </c>
      <c r="U3366" s="11">
        <f t="shared" si="788"/>
        <v>0</v>
      </c>
      <c r="V3366" s="11">
        <f t="shared" si="794"/>
        <v>0</v>
      </c>
      <c r="W3366" s="20"/>
    </row>
    <row r="3367" spans="1:23" x14ac:dyDescent="0.25">
      <c r="A3367">
        <v>2022052013</v>
      </c>
      <c r="B3367">
        <v>6</v>
      </c>
      <c r="C3367" s="8">
        <v>0.79900000000000004</v>
      </c>
      <c r="D3367" s="6">
        <f t="shared" si="780"/>
        <v>63920</v>
      </c>
      <c r="E3367" s="62">
        <v>0</v>
      </c>
      <c r="F3367" s="6">
        <f t="shared" si="789"/>
        <v>0</v>
      </c>
      <c r="G3367" s="7">
        <v>0.42120999999999997</v>
      </c>
      <c r="H3367" s="6">
        <f t="shared" si="781"/>
        <v>14742.349999999999</v>
      </c>
      <c r="I3367" s="7">
        <v>0.75797000000000003</v>
      </c>
      <c r="J3367" s="6">
        <f t="shared" si="782"/>
        <v>10611.58</v>
      </c>
      <c r="K3367" s="20"/>
      <c r="L3367" s="6">
        <f t="shared" si="783"/>
        <v>40000</v>
      </c>
      <c r="M3367" s="11">
        <f t="shared" si="790"/>
        <v>0</v>
      </c>
      <c r="N3367" s="6">
        <f t="shared" si="784"/>
        <v>14742.349999999999</v>
      </c>
      <c r="O3367" s="11">
        <f t="shared" si="791"/>
        <v>0</v>
      </c>
      <c r="P3367" s="11">
        <f t="shared" si="785"/>
        <v>9177.6500000000015</v>
      </c>
      <c r="Q3367" s="11">
        <f t="shared" si="792"/>
        <v>1433.9299999999985</v>
      </c>
      <c r="R3367" s="11">
        <f t="shared" si="793"/>
        <v>1433.9299999999985</v>
      </c>
      <c r="S3367" s="6">
        <f t="shared" si="786"/>
        <v>0</v>
      </c>
      <c r="T3367" s="11">
        <f t="shared" si="787"/>
        <v>0</v>
      </c>
      <c r="U3367" s="11">
        <f t="shared" si="788"/>
        <v>0</v>
      </c>
      <c r="V3367" s="11">
        <f t="shared" si="794"/>
        <v>0</v>
      </c>
      <c r="W3367" s="20"/>
    </row>
    <row r="3368" spans="1:23" x14ac:dyDescent="0.25">
      <c r="A3368">
        <v>2022052014</v>
      </c>
      <c r="B3368">
        <v>6</v>
      </c>
      <c r="C3368" s="8">
        <v>0.83448</v>
      </c>
      <c r="D3368" s="6">
        <f t="shared" si="780"/>
        <v>66758.399999999994</v>
      </c>
      <c r="E3368" s="62">
        <v>0</v>
      </c>
      <c r="F3368" s="6">
        <f t="shared" si="789"/>
        <v>0</v>
      </c>
      <c r="G3368" s="7">
        <v>0.35719000000000001</v>
      </c>
      <c r="H3368" s="6">
        <f t="shared" si="781"/>
        <v>12501.65</v>
      </c>
      <c r="I3368" s="7">
        <v>0.75922999999999996</v>
      </c>
      <c r="J3368" s="6">
        <f t="shared" si="782"/>
        <v>10629.22</v>
      </c>
      <c r="K3368" s="20"/>
      <c r="L3368" s="6">
        <f t="shared" si="783"/>
        <v>40000</v>
      </c>
      <c r="M3368" s="11">
        <f t="shared" si="790"/>
        <v>0</v>
      </c>
      <c r="N3368" s="6">
        <f t="shared" si="784"/>
        <v>12501.65</v>
      </c>
      <c r="O3368" s="11">
        <f t="shared" si="791"/>
        <v>0</v>
      </c>
      <c r="P3368" s="11">
        <f t="shared" si="785"/>
        <v>10629.22</v>
      </c>
      <c r="Q3368" s="11">
        <f t="shared" si="792"/>
        <v>0</v>
      </c>
      <c r="R3368" s="11">
        <f t="shared" si="793"/>
        <v>0</v>
      </c>
      <c r="S3368" s="6">
        <f t="shared" si="786"/>
        <v>3627.5299999999952</v>
      </c>
      <c r="T3368" s="11">
        <f t="shared" si="787"/>
        <v>0</v>
      </c>
      <c r="U3368" s="11">
        <f t="shared" si="788"/>
        <v>0</v>
      </c>
      <c r="V3368" s="11">
        <f t="shared" si="794"/>
        <v>3627.5299999999952</v>
      </c>
      <c r="W3368" s="20"/>
    </row>
    <row r="3369" spans="1:23" x14ac:dyDescent="0.25">
      <c r="A3369">
        <v>2022052015</v>
      </c>
      <c r="B3369">
        <v>6</v>
      </c>
      <c r="C3369" s="8">
        <v>0.85540000000000005</v>
      </c>
      <c r="D3369" s="6">
        <f t="shared" si="780"/>
        <v>68432</v>
      </c>
      <c r="E3369" s="62">
        <v>0</v>
      </c>
      <c r="F3369" s="6">
        <f t="shared" si="789"/>
        <v>0</v>
      </c>
      <c r="G3369" s="7">
        <v>0.30029</v>
      </c>
      <c r="H3369" s="6">
        <f t="shared" si="781"/>
        <v>10510.15</v>
      </c>
      <c r="I3369" s="7">
        <v>0.74561999999999995</v>
      </c>
      <c r="J3369" s="6">
        <f t="shared" si="782"/>
        <v>10438.679999999998</v>
      </c>
      <c r="K3369" s="20"/>
      <c r="L3369" s="6">
        <f t="shared" si="783"/>
        <v>40000</v>
      </c>
      <c r="M3369" s="11">
        <f t="shared" si="790"/>
        <v>0</v>
      </c>
      <c r="N3369" s="6">
        <f t="shared" si="784"/>
        <v>10510.15</v>
      </c>
      <c r="O3369" s="11">
        <f t="shared" si="791"/>
        <v>0</v>
      </c>
      <c r="P3369" s="11">
        <f t="shared" si="785"/>
        <v>10438.679999999998</v>
      </c>
      <c r="Q3369" s="11">
        <f t="shared" si="792"/>
        <v>0</v>
      </c>
      <c r="R3369" s="11">
        <f t="shared" si="793"/>
        <v>0</v>
      </c>
      <c r="S3369" s="6">
        <f t="shared" si="786"/>
        <v>7483.17</v>
      </c>
      <c r="T3369" s="11">
        <f t="shared" si="787"/>
        <v>0</v>
      </c>
      <c r="U3369" s="11">
        <f t="shared" si="788"/>
        <v>0</v>
      </c>
      <c r="V3369" s="11">
        <f t="shared" si="794"/>
        <v>7483.17</v>
      </c>
      <c r="W3369" s="20"/>
    </row>
    <row r="3370" spans="1:23" x14ac:dyDescent="0.25">
      <c r="A3370">
        <v>2022052016</v>
      </c>
      <c r="B3370">
        <v>6</v>
      </c>
      <c r="C3370" s="8">
        <v>0.86868999999999996</v>
      </c>
      <c r="D3370" s="6">
        <f t="shared" si="780"/>
        <v>69495.199999999997</v>
      </c>
      <c r="E3370" s="62">
        <v>0</v>
      </c>
      <c r="F3370" s="6">
        <f t="shared" si="789"/>
        <v>0</v>
      </c>
      <c r="G3370" s="7">
        <v>0.28431000000000001</v>
      </c>
      <c r="H3370" s="6">
        <f t="shared" si="781"/>
        <v>9950.85</v>
      </c>
      <c r="I3370" s="7">
        <v>0.73229999999999995</v>
      </c>
      <c r="J3370" s="6">
        <f t="shared" si="782"/>
        <v>10252.199999999999</v>
      </c>
      <c r="K3370" s="20"/>
      <c r="L3370" s="6">
        <f t="shared" si="783"/>
        <v>40000</v>
      </c>
      <c r="M3370" s="11">
        <f t="shared" si="790"/>
        <v>0</v>
      </c>
      <c r="N3370" s="6">
        <f t="shared" si="784"/>
        <v>9950.85</v>
      </c>
      <c r="O3370" s="11">
        <f t="shared" si="791"/>
        <v>0</v>
      </c>
      <c r="P3370" s="11">
        <f t="shared" si="785"/>
        <v>10252.199999999999</v>
      </c>
      <c r="Q3370" s="11">
        <f t="shared" si="792"/>
        <v>0</v>
      </c>
      <c r="R3370" s="11">
        <f t="shared" si="793"/>
        <v>0</v>
      </c>
      <c r="S3370" s="6">
        <f t="shared" si="786"/>
        <v>9292.15</v>
      </c>
      <c r="T3370" s="11">
        <f t="shared" si="787"/>
        <v>0</v>
      </c>
      <c r="U3370" s="11">
        <f t="shared" si="788"/>
        <v>0</v>
      </c>
      <c r="V3370" s="11">
        <f t="shared" si="794"/>
        <v>9292.15</v>
      </c>
      <c r="W3370" s="20"/>
    </row>
    <row r="3371" spans="1:23" x14ac:dyDescent="0.25">
      <c r="A3371">
        <v>2022052017</v>
      </c>
      <c r="B3371">
        <v>6</v>
      </c>
      <c r="C3371" s="8">
        <v>0.87419999999999998</v>
      </c>
      <c r="D3371" s="6">
        <f t="shared" si="780"/>
        <v>69936</v>
      </c>
      <c r="E3371" s="62">
        <v>0</v>
      </c>
      <c r="F3371" s="6">
        <f t="shared" si="789"/>
        <v>0</v>
      </c>
      <c r="G3371" s="7">
        <v>0.30164999999999997</v>
      </c>
      <c r="H3371" s="6">
        <f t="shared" si="781"/>
        <v>10557.749999999998</v>
      </c>
      <c r="I3371" s="7">
        <v>0.70269999999999999</v>
      </c>
      <c r="J3371" s="6">
        <f t="shared" si="782"/>
        <v>9837.7999999999993</v>
      </c>
      <c r="K3371" s="20"/>
      <c r="L3371" s="6">
        <f t="shared" si="783"/>
        <v>40000</v>
      </c>
      <c r="M3371" s="11">
        <f t="shared" si="790"/>
        <v>0</v>
      </c>
      <c r="N3371" s="6">
        <f t="shared" si="784"/>
        <v>10557.749999999998</v>
      </c>
      <c r="O3371" s="11">
        <f t="shared" si="791"/>
        <v>0</v>
      </c>
      <c r="P3371" s="11">
        <f t="shared" si="785"/>
        <v>9837.7999999999993</v>
      </c>
      <c r="Q3371" s="11">
        <f t="shared" si="792"/>
        <v>0</v>
      </c>
      <c r="R3371" s="11">
        <f t="shared" si="793"/>
        <v>0</v>
      </c>
      <c r="S3371" s="6">
        <f t="shared" si="786"/>
        <v>9540.4500000000007</v>
      </c>
      <c r="T3371" s="11">
        <f t="shared" si="787"/>
        <v>0</v>
      </c>
      <c r="U3371" s="11">
        <f t="shared" si="788"/>
        <v>0</v>
      </c>
      <c r="V3371" s="11">
        <f t="shared" si="794"/>
        <v>9540.4500000000007</v>
      </c>
      <c r="W3371" s="20"/>
    </row>
    <row r="3372" spans="1:23" x14ac:dyDescent="0.25">
      <c r="A3372">
        <v>2022052018</v>
      </c>
      <c r="B3372">
        <v>6</v>
      </c>
      <c r="C3372" s="8">
        <v>0.87141000000000002</v>
      </c>
      <c r="D3372" s="6">
        <f t="shared" si="780"/>
        <v>69712.800000000003</v>
      </c>
      <c r="E3372" s="62">
        <v>0</v>
      </c>
      <c r="F3372" s="6">
        <f t="shared" si="789"/>
        <v>0</v>
      </c>
      <c r="G3372" s="7">
        <v>0.35265000000000002</v>
      </c>
      <c r="H3372" s="6">
        <f t="shared" si="781"/>
        <v>12342.75</v>
      </c>
      <c r="I3372" s="7">
        <v>0.62905</v>
      </c>
      <c r="J3372" s="6">
        <f t="shared" si="782"/>
        <v>8806.7000000000007</v>
      </c>
      <c r="K3372" s="20"/>
      <c r="L3372" s="6">
        <f t="shared" si="783"/>
        <v>40000</v>
      </c>
      <c r="M3372" s="11">
        <f t="shared" si="790"/>
        <v>0</v>
      </c>
      <c r="N3372" s="6">
        <f t="shared" si="784"/>
        <v>12342.75</v>
      </c>
      <c r="O3372" s="11">
        <f t="shared" si="791"/>
        <v>0</v>
      </c>
      <c r="P3372" s="11">
        <f t="shared" si="785"/>
        <v>8806.7000000000007</v>
      </c>
      <c r="Q3372" s="11">
        <f t="shared" si="792"/>
        <v>0</v>
      </c>
      <c r="R3372" s="11">
        <f t="shared" si="793"/>
        <v>0</v>
      </c>
      <c r="S3372" s="6">
        <f t="shared" si="786"/>
        <v>8563.3500000000022</v>
      </c>
      <c r="T3372" s="11">
        <f t="shared" si="787"/>
        <v>0</v>
      </c>
      <c r="U3372" s="11">
        <f t="shared" si="788"/>
        <v>0</v>
      </c>
      <c r="V3372" s="11">
        <f t="shared" si="794"/>
        <v>8563.3500000000022</v>
      </c>
      <c r="W3372" s="20"/>
    </row>
    <row r="3373" spans="1:23" x14ac:dyDescent="0.25">
      <c r="A3373">
        <v>2022052019</v>
      </c>
      <c r="B3373">
        <v>6</v>
      </c>
      <c r="C3373" s="8">
        <v>0.84560999999999997</v>
      </c>
      <c r="D3373" s="6">
        <f t="shared" si="780"/>
        <v>67648.800000000003</v>
      </c>
      <c r="E3373" s="62">
        <v>0</v>
      </c>
      <c r="F3373" s="6">
        <f t="shared" si="789"/>
        <v>0</v>
      </c>
      <c r="G3373" s="7">
        <v>0.39795999999999998</v>
      </c>
      <c r="H3373" s="6">
        <f t="shared" si="781"/>
        <v>13928.599999999999</v>
      </c>
      <c r="I3373" s="7">
        <v>0.47621999999999998</v>
      </c>
      <c r="J3373" s="6">
        <f t="shared" si="782"/>
        <v>6667.08</v>
      </c>
      <c r="K3373" s="20"/>
      <c r="L3373" s="6">
        <f t="shared" si="783"/>
        <v>40000</v>
      </c>
      <c r="M3373" s="11">
        <f t="shared" si="790"/>
        <v>0</v>
      </c>
      <c r="N3373" s="6">
        <f t="shared" si="784"/>
        <v>13928.599999999999</v>
      </c>
      <c r="O3373" s="11">
        <f t="shared" si="791"/>
        <v>0</v>
      </c>
      <c r="P3373" s="11">
        <f t="shared" si="785"/>
        <v>6667.08</v>
      </c>
      <c r="Q3373" s="11">
        <f t="shared" si="792"/>
        <v>0</v>
      </c>
      <c r="R3373" s="11">
        <f t="shared" si="793"/>
        <v>0</v>
      </c>
      <c r="S3373" s="6">
        <f t="shared" si="786"/>
        <v>7053.1200000000044</v>
      </c>
      <c r="T3373" s="11">
        <f t="shared" si="787"/>
        <v>0</v>
      </c>
      <c r="U3373" s="11">
        <f t="shared" si="788"/>
        <v>0</v>
      </c>
      <c r="V3373" s="11">
        <f t="shared" si="794"/>
        <v>7053.1200000000044</v>
      </c>
      <c r="W3373" s="20"/>
    </row>
    <row r="3374" spans="1:23" x14ac:dyDescent="0.25">
      <c r="A3374">
        <v>2022052020</v>
      </c>
      <c r="B3374">
        <v>6</v>
      </c>
      <c r="C3374" s="8">
        <v>0.81150999999999995</v>
      </c>
      <c r="D3374" s="6">
        <f t="shared" si="780"/>
        <v>64920.799999999996</v>
      </c>
      <c r="E3374" s="62">
        <v>0</v>
      </c>
      <c r="F3374" s="6">
        <f t="shared" si="789"/>
        <v>0</v>
      </c>
      <c r="G3374" s="7">
        <v>0.43855</v>
      </c>
      <c r="H3374" s="6">
        <f t="shared" si="781"/>
        <v>15349.25</v>
      </c>
      <c r="I3374" s="7">
        <v>0.24399999999999999</v>
      </c>
      <c r="J3374" s="6">
        <f t="shared" si="782"/>
        <v>3416</v>
      </c>
      <c r="K3374" s="20"/>
      <c r="L3374" s="6">
        <f t="shared" si="783"/>
        <v>40000</v>
      </c>
      <c r="M3374" s="11">
        <f t="shared" si="790"/>
        <v>0</v>
      </c>
      <c r="N3374" s="6">
        <f t="shared" si="784"/>
        <v>15349.25</v>
      </c>
      <c r="O3374" s="11">
        <f t="shared" si="791"/>
        <v>0</v>
      </c>
      <c r="P3374" s="11">
        <f t="shared" si="785"/>
        <v>3416</v>
      </c>
      <c r="Q3374" s="11">
        <f t="shared" si="792"/>
        <v>0</v>
      </c>
      <c r="R3374" s="11">
        <f t="shared" si="793"/>
        <v>0</v>
      </c>
      <c r="S3374" s="6">
        <f t="shared" si="786"/>
        <v>6155.5499999999956</v>
      </c>
      <c r="T3374" s="11">
        <f t="shared" si="787"/>
        <v>0</v>
      </c>
      <c r="U3374" s="11">
        <f t="shared" si="788"/>
        <v>0</v>
      </c>
      <c r="V3374" s="11">
        <f t="shared" si="794"/>
        <v>6155.5499999999956</v>
      </c>
      <c r="W3374" s="20"/>
    </row>
    <row r="3375" spans="1:23" x14ac:dyDescent="0.25">
      <c r="A3375">
        <v>2022052021</v>
      </c>
      <c r="B3375">
        <v>6</v>
      </c>
      <c r="C3375" s="8">
        <v>0.78425999999999996</v>
      </c>
      <c r="D3375" s="6">
        <f t="shared" si="780"/>
        <v>62740.799999999996</v>
      </c>
      <c r="E3375" s="62">
        <v>0</v>
      </c>
      <c r="F3375" s="6">
        <f t="shared" si="789"/>
        <v>0</v>
      </c>
      <c r="G3375" s="7">
        <v>0.43235000000000001</v>
      </c>
      <c r="H3375" s="6">
        <f t="shared" si="781"/>
        <v>15132.25</v>
      </c>
      <c r="I3375" s="7">
        <v>2.7959999999999999E-2</v>
      </c>
      <c r="J3375" s="6">
        <f t="shared" si="782"/>
        <v>391.44</v>
      </c>
      <c r="K3375" s="20"/>
      <c r="L3375" s="6">
        <f t="shared" si="783"/>
        <v>40000</v>
      </c>
      <c r="M3375" s="11">
        <f t="shared" si="790"/>
        <v>0</v>
      </c>
      <c r="N3375" s="6">
        <f t="shared" si="784"/>
        <v>15132.25</v>
      </c>
      <c r="O3375" s="11">
        <f t="shared" si="791"/>
        <v>0</v>
      </c>
      <c r="P3375" s="11">
        <f t="shared" si="785"/>
        <v>391.44</v>
      </c>
      <c r="Q3375" s="11">
        <f t="shared" si="792"/>
        <v>0</v>
      </c>
      <c r="R3375" s="11">
        <f t="shared" si="793"/>
        <v>0</v>
      </c>
      <c r="S3375" s="6">
        <f t="shared" si="786"/>
        <v>7217.109999999996</v>
      </c>
      <c r="T3375" s="11">
        <f t="shared" si="787"/>
        <v>0</v>
      </c>
      <c r="U3375" s="11">
        <f t="shared" si="788"/>
        <v>0</v>
      </c>
      <c r="V3375" s="11">
        <f t="shared" si="794"/>
        <v>7217.109999999996</v>
      </c>
      <c r="W3375" s="20"/>
    </row>
    <row r="3376" spans="1:23" x14ac:dyDescent="0.25">
      <c r="A3376">
        <v>2022052022</v>
      </c>
      <c r="B3376">
        <v>6</v>
      </c>
      <c r="C3376" s="8">
        <v>0.76051999999999997</v>
      </c>
      <c r="D3376" s="6">
        <f t="shared" si="780"/>
        <v>60841.599999999999</v>
      </c>
      <c r="E3376" s="62">
        <v>0</v>
      </c>
      <c r="F3376" s="6">
        <f t="shared" si="789"/>
        <v>0</v>
      </c>
      <c r="G3376" s="7">
        <v>0.46611999999999998</v>
      </c>
      <c r="H3376" s="6">
        <f t="shared" si="781"/>
        <v>16314.199999999999</v>
      </c>
      <c r="I3376" s="7">
        <v>0</v>
      </c>
      <c r="J3376" s="6">
        <f t="shared" si="782"/>
        <v>0</v>
      </c>
      <c r="K3376" s="20"/>
      <c r="L3376" s="6">
        <f t="shared" si="783"/>
        <v>40000</v>
      </c>
      <c r="M3376" s="11">
        <f t="shared" si="790"/>
        <v>0</v>
      </c>
      <c r="N3376" s="6">
        <f t="shared" si="784"/>
        <v>16314.199999999999</v>
      </c>
      <c r="O3376" s="11">
        <f t="shared" si="791"/>
        <v>0</v>
      </c>
      <c r="P3376" s="11">
        <f t="shared" si="785"/>
        <v>0</v>
      </c>
      <c r="Q3376" s="11">
        <f t="shared" si="792"/>
        <v>0</v>
      </c>
      <c r="R3376" s="11">
        <f t="shared" si="793"/>
        <v>0</v>
      </c>
      <c r="S3376" s="6">
        <f t="shared" si="786"/>
        <v>4527.3999999999996</v>
      </c>
      <c r="T3376" s="11">
        <f t="shared" si="787"/>
        <v>0</v>
      </c>
      <c r="U3376" s="11">
        <f t="shared" si="788"/>
        <v>0</v>
      </c>
      <c r="V3376" s="11">
        <f t="shared" si="794"/>
        <v>4527.3999999999996</v>
      </c>
      <c r="W3376" s="20"/>
    </row>
    <row r="3377" spans="1:23" x14ac:dyDescent="0.25">
      <c r="A3377">
        <v>2022052023</v>
      </c>
      <c r="B3377">
        <v>6</v>
      </c>
      <c r="C3377" s="8">
        <v>0.72545000000000004</v>
      </c>
      <c r="D3377" s="6">
        <f t="shared" si="780"/>
        <v>58036</v>
      </c>
      <c r="E3377" s="62">
        <v>0</v>
      </c>
      <c r="F3377" s="6">
        <f t="shared" si="789"/>
        <v>0</v>
      </c>
      <c r="G3377" s="7">
        <v>0.52802000000000004</v>
      </c>
      <c r="H3377" s="6">
        <f t="shared" si="781"/>
        <v>18480.7</v>
      </c>
      <c r="I3377" s="7">
        <v>0</v>
      </c>
      <c r="J3377" s="6">
        <f t="shared" si="782"/>
        <v>0</v>
      </c>
      <c r="K3377" s="20"/>
      <c r="L3377" s="6">
        <f t="shared" si="783"/>
        <v>40000</v>
      </c>
      <c r="M3377" s="11">
        <f t="shared" si="790"/>
        <v>0</v>
      </c>
      <c r="N3377" s="6">
        <f t="shared" si="784"/>
        <v>18036</v>
      </c>
      <c r="O3377" s="11">
        <f t="shared" si="791"/>
        <v>444.70000000000073</v>
      </c>
      <c r="P3377" s="11">
        <f t="shared" si="785"/>
        <v>0</v>
      </c>
      <c r="Q3377" s="11">
        <f t="shared" si="792"/>
        <v>0</v>
      </c>
      <c r="R3377" s="11">
        <f t="shared" si="793"/>
        <v>444.70000000000073</v>
      </c>
      <c r="S3377" s="6">
        <f t="shared" si="786"/>
        <v>0</v>
      </c>
      <c r="T3377" s="11">
        <f t="shared" si="787"/>
        <v>0</v>
      </c>
      <c r="U3377" s="11">
        <f t="shared" si="788"/>
        <v>0</v>
      </c>
      <c r="V3377" s="11">
        <f t="shared" si="794"/>
        <v>0</v>
      </c>
      <c r="W3377" s="20"/>
    </row>
    <row r="3378" spans="1:23" x14ac:dyDescent="0.25">
      <c r="A3378">
        <v>2022052024</v>
      </c>
      <c r="B3378">
        <v>6</v>
      </c>
      <c r="C3378" s="8">
        <v>0.69033</v>
      </c>
      <c r="D3378" s="6">
        <f t="shared" si="780"/>
        <v>55226.400000000001</v>
      </c>
      <c r="E3378" s="62">
        <v>0</v>
      </c>
      <c r="F3378" s="6">
        <f t="shared" si="789"/>
        <v>0</v>
      </c>
      <c r="G3378" s="7">
        <v>0.59067999999999998</v>
      </c>
      <c r="H3378" s="6">
        <f t="shared" si="781"/>
        <v>20673.8</v>
      </c>
      <c r="I3378" s="7">
        <v>0</v>
      </c>
      <c r="J3378" s="6">
        <f t="shared" si="782"/>
        <v>0</v>
      </c>
      <c r="K3378" s="20"/>
      <c r="L3378" s="6">
        <f t="shared" si="783"/>
        <v>40000</v>
      </c>
      <c r="M3378" s="11">
        <f t="shared" si="790"/>
        <v>0</v>
      </c>
      <c r="N3378" s="6">
        <f t="shared" si="784"/>
        <v>15226.400000000001</v>
      </c>
      <c r="O3378" s="11">
        <f t="shared" si="791"/>
        <v>5447.3999999999978</v>
      </c>
      <c r="P3378" s="11">
        <f t="shared" si="785"/>
        <v>0</v>
      </c>
      <c r="Q3378" s="11">
        <f t="shared" si="792"/>
        <v>0</v>
      </c>
      <c r="R3378" s="11">
        <f t="shared" si="793"/>
        <v>5447.3999999999978</v>
      </c>
      <c r="S3378" s="6">
        <f t="shared" si="786"/>
        <v>0</v>
      </c>
      <c r="T3378" s="11">
        <f t="shared" si="787"/>
        <v>0</v>
      </c>
      <c r="U3378" s="11">
        <f t="shared" si="788"/>
        <v>0</v>
      </c>
      <c r="V3378" s="11">
        <f t="shared" si="794"/>
        <v>0</v>
      </c>
      <c r="W3378" s="20"/>
    </row>
    <row r="3379" spans="1:23" x14ac:dyDescent="0.25">
      <c r="A3379">
        <v>2022052101</v>
      </c>
      <c r="B3379">
        <v>7</v>
      </c>
      <c r="C3379" s="8">
        <v>0.65034999999999998</v>
      </c>
      <c r="D3379" s="6">
        <f t="shared" si="780"/>
        <v>52028</v>
      </c>
      <c r="E3379" s="62">
        <v>0</v>
      </c>
      <c r="F3379" s="6">
        <f t="shared" si="789"/>
        <v>0</v>
      </c>
      <c r="G3379" s="7">
        <v>0.59401999999999999</v>
      </c>
      <c r="H3379" s="6">
        <f t="shared" si="781"/>
        <v>20790.7</v>
      </c>
      <c r="I3379" s="7">
        <v>0</v>
      </c>
      <c r="J3379" s="6">
        <f t="shared" si="782"/>
        <v>0</v>
      </c>
      <c r="K3379" s="20"/>
      <c r="L3379" s="6">
        <f t="shared" si="783"/>
        <v>40000</v>
      </c>
      <c r="M3379" s="11">
        <f t="shared" si="790"/>
        <v>0</v>
      </c>
      <c r="N3379" s="6">
        <f t="shared" si="784"/>
        <v>12028</v>
      </c>
      <c r="O3379" s="11">
        <f t="shared" si="791"/>
        <v>8762.7000000000007</v>
      </c>
      <c r="P3379" s="11">
        <f t="shared" si="785"/>
        <v>0</v>
      </c>
      <c r="Q3379" s="11">
        <f t="shared" si="792"/>
        <v>0</v>
      </c>
      <c r="R3379" s="11">
        <f t="shared" si="793"/>
        <v>8762.7000000000007</v>
      </c>
      <c r="S3379" s="6">
        <f t="shared" si="786"/>
        <v>0</v>
      </c>
      <c r="T3379" s="11">
        <f t="shared" si="787"/>
        <v>0</v>
      </c>
      <c r="U3379" s="11">
        <f t="shared" si="788"/>
        <v>0</v>
      </c>
      <c r="V3379" s="11">
        <f t="shared" si="794"/>
        <v>0</v>
      </c>
      <c r="W3379" s="20"/>
    </row>
    <row r="3380" spans="1:23" x14ac:dyDescent="0.25">
      <c r="A3380">
        <v>2022052102</v>
      </c>
      <c r="B3380">
        <v>7</v>
      </c>
      <c r="C3380" s="8">
        <v>0.61865999999999999</v>
      </c>
      <c r="D3380" s="6">
        <f t="shared" si="780"/>
        <v>49492.799999999996</v>
      </c>
      <c r="E3380" s="62">
        <v>0</v>
      </c>
      <c r="F3380" s="6">
        <f t="shared" si="789"/>
        <v>0</v>
      </c>
      <c r="G3380" s="7">
        <v>0.58433000000000002</v>
      </c>
      <c r="H3380" s="6">
        <f t="shared" si="781"/>
        <v>20451.55</v>
      </c>
      <c r="I3380" s="7">
        <v>0</v>
      </c>
      <c r="J3380" s="6">
        <f t="shared" si="782"/>
        <v>0</v>
      </c>
      <c r="K3380" s="20"/>
      <c r="L3380" s="6">
        <f t="shared" si="783"/>
        <v>40000</v>
      </c>
      <c r="M3380" s="11">
        <f t="shared" si="790"/>
        <v>0</v>
      </c>
      <c r="N3380" s="6">
        <f t="shared" si="784"/>
        <v>9492.7999999999956</v>
      </c>
      <c r="O3380" s="11">
        <f t="shared" si="791"/>
        <v>10958.750000000004</v>
      </c>
      <c r="P3380" s="11">
        <f t="shared" si="785"/>
        <v>0</v>
      </c>
      <c r="Q3380" s="11">
        <f t="shared" si="792"/>
        <v>0</v>
      </c>
      <c r="R3380" s="11">
        <f t="shared" si="793"/>
        <v>10958.750000000004</v>
      </c>
      <c r="S3380" s="6">
        <f t="shared" si="786"/>
        <v>0</v>
      </c>
      <c r="T3380" s="11">
        <f t="shared" si="787"/>
        <v>0</v>
      </c>
      <c r="U3380" s="11">
        <f t="shared" si="788"/>
        <v>0</v>
      </c>
      <c r="V3380" s="11">
        <f t="shared" si="794"/>
        <v>0</v>
      </c>
      <c r="W3380" s="20"/>
    </row>
    <row r="3381" spans="1:23" x14ac:dyDescent="0.25">
      <c r="A3381">
        <v>2022052103</v>
      </c>
      <c r="B3381">
        <v>7</v>
      </c>
      <c r="C3381" s="8">
        <v>0.59404999999999997</v>
      </c>
      <c r="D3381" s="6">
        <f t="shared" si="780"/>
        <v>47524</v>
      </c>
      <c r="E3381" s="62">
        <v>0</v>
      </c>
      <c r="F3381" s="6">
        <f t="shared" si="789"/>
        <v>0</v>
      </c>
      <c r="G3381" s="7">
        <v>0.57808999999999999</v>
      </c>
      <c r="H3381" s="6">
        <f t="shared" si="781"/>
        <v>20233.150000000001</v>
      </c>
      <c r="I3381" s="7">
        <v>0</v>
      </c>
      <c r="J3381" s="6">
        <f t="shared" si="782"/>
        <v>0</v>
      </c>
      <c r="K3381" s="20"/>
      <c r="L3381" s="6">
        <f t="shared" si="783"/>
        <v>40000</v>
      </c>
      <c r="M3381" s="11">
        <f t="shared" si="790"/>
        <v>0</v>
      </c>
      <c r="N3381" s="6">
        <f t="shared" si="784"/>
        <v>7524</v>
      </c>
      <c r="O3381" s="11">
        <f t="shared" si="791"/>
        <v>12709.150000000001</v>
      </c>
      <c r="P3381" s="11">
        <f t="shared" si="785"/>
        <v>0</v>
      </c>
      <c r="Q3381" s="11">
        <f t="shared" si="792"/>
        <v>0</v>
      </c>
      <c r="R3381" s="11">
        <f t="shared" si="793"/>
        <v>12709.150000000001</v>
      </c>
      <c r="S3381" s="6">
        <f t="shared" si="786"/>
        <v>0</v>
      </c>
      <c r="T3381" s="11">
        <f t="shared" si="787"/>
        <v>0</v>
      </c>
      <c r="U3381" s="11">
        <f t="shared" si="788"/>
        <v>0</v>
      </c>
      <c r="V3381" s="11">
        <f t="shared" si="794"/>
        <v>0</v>
      </c>
      <c r="W3381" s="20"/>
    </row>
    <row r="3382" spans="1:23" x14ac:dyDescent="0.25">
      <c r="A3382">
        <v>2022052104</v>
      </c>
      <c r="B3382">
        <v>7</v>
      </c>
      <c r="C3382" s="8">
        <v>0.5776</v>
      </c>
      <c r="D3382" s="6">
        <f t="shared" si="780"/>
        <v>46208</v>
      </c>
      <c r="E3382" s="62">
        <v>0</v>
      </c>
      <c r="F3382" s="6">
        <f t="shared" si="789"/>
        <v>0</v>
      </c>
      <c r="G3382" s="7">
        <v>0.57145999999999997</v>
      </c>
      <c r="H3382" s="6">
        <f t="shared" si="781"/>
        <v>20001.099999999999</v>
      </c>
      <c r="I3382" s="7">
        <v>0</v>
      </c>
      <c r="J3382" s="6">
        <f t="shared" si="782"/>
        <v>0</v>
      </c>
      <c r="K3382" s="20"/>
      <c r="L3382" s="6">
        <f t="shared" si="783"/>
        <v>40000</v>
      </c>
      <c r="M3382" s="11">
        <f t="shared" si="790"/>
        <v>0</v>
      </c>
      <c r="N3382" s="6">
        <f t="shared" si="784"/>
        <v>6208</v>
      </c>
      <c r="O3382" s="11">
        <f t="shared" si="791"/>
        <v>13793.099999999999</v>
      </c>
      <c r="P3382" s="11">
        <f t="shared" si="785"/>
        <v>0</v>
      </c>
      <c r="Q3382" s="11">
        <f t="shared" si="792"/>
        <v>0</v>
      </c>
      <c r="R3382" s="11">
        <f t="shared" si="793"/>
        <v>13793.099999999999</v>
      </c>
      <c r="S3382" s="6">
        <f t="shared" si="786"/>
        <v>0</v>
      </c>
      <c r="T3382" s="11">
        <f t="shared" si="787"/>
        <v>0</v>
      </c>
      <c r="U3382" s="11">
        <f t="shared" si="788"/>
        <v>0</v>
      </c>
      <c r="V3382" s="11">
        <f t="shared" si="794"/>
        <v>0</v>
      </c>
      <c r="W3382" s="20"/>
    </row>
    <row r="3383" spans="1:23" x14ac:dyDescent="0.25">
      <c r="A3383">
        <v>2022052105</v>
      </c>
      <c r="B3383">
        <v>7</v>
      </c>
      <c r="C3383" s="8">
        <v>0.56835999999999998</v>
      </c>
      <c r="D3383" s="6">
        <f t="shared" si="780"/>
        <v>45468.799999999996</v>
      </c>
      <c r="E3383" s="62">
        <v>0</v>
      </c>
      <c r="F3383" s="6">
        <f t="shared" si="789"/>
        <v>0</v>
      </c>
      <c r="G3383" s="7">
        <v>0.57564000000000004</v>
      </c>
      <c r="H3383" s="6">
        <f t="shared" si="781"/>
        <v>20147.400000000001</v>
      </c>
      <c r="I3383" s="7">
        <v>0</v>
      </c>
      <c r="J3383" s="6">
        <f t="shared" si="782"/>
        <v>0</v>
      </c>
      <c r="K3383" s="20"/>
      <c r="L3383" s="6">
        <f t="shared" si="783"/>
        <v>40000</v>
      </c>
      <c r="M3383" s="11">
        <f t="shared" si="790"/>
        <v>0</v>
      </c>
      <c r="N3383" s="6">
        <f t="shared" si="784"/>
        <v>5468.7999999999956</v>
      </c>
      <c r="O3383" s="11">
        <f t="shared" si="791"/>
        <v>14678.600000000006</v>
      </c>
      <c r="P3383" s="11">
        <f t="shared" si="785"/>
        <v>0</v>
      </c>
      <c r="Q3383" s="11">
        <f t="shared" si="792"/>
        <v>0</v>
      </c>
      <c r="R3383" s="11">
        <f t="shared" si="793"/>
        <v>14678.600000000006</v>
      </c>
      <c r="S3383" s="6">
        <f t="shared" si="786"/>
        <v>0</v>
      </c>
      <c r="T3383" s="11">
        <f t="shared" si="787"/>
        <v>0</v>
      </c>
      <c r="U3383" s="11">
        <f t="shared" si="788"/>
        <v>0</v>
      </c>
      <c r="V3383" s="11">
        <f t="shared" si="794"/>
        <v>0</v>
      </c>
      <c r="W3383" s="20"/>
    </row>
    <row r="3384" spans="1:23" x14ac:dyDescent="0.25">
      <c r="A3384">
        <v>2022052106</v>
      </c>
      <c r="B3384">
        <v>7</v>
      </c>
      <c r="C3384" s="8">
        <v>0.56689000000000001</v>
      </c>
      <c r="D3384" s="6">
        <f t="shared" si="780"/>
        <v>45351.199999999997</v>
      </c>
      <c r="E3384" s="62">
        <v>0</v>
      </c>
      <c r="F3384" s="6">
        <f t="shared" si="789"/>
        <v>0</v>
      </c>
      <c r="G3384" s="7">
        <v>0.57077999999999995</v>
      </c>
      <c r="H3384" s="6">
        <f t="shared" si="781"/>
        <v>19977.3</v>
      </c>
      <c r="I3384" s="7">
        <v>0</v>
      </c>
      <c r="J3384" s="6">
        <f t="shared" si="782"/>
        <v>0</v>
      </c>
      <c r="K3384" s="20"/>
      <c r="L3384" s="6">
        <f t="shared" si="783"/>
        <v>40000</v>
      </c>
      <c r="M3384" s="11">
        <f t="shared" si="790"/>
        <v>0</v>
      </c>
      <c r="N3384" s="6">
        <f t="shared" si="784"/>
        <v>5351.1999999999971</v>
      </c>
      <c r="O3384" s="11">
        <f t="shared" si="791"/>
        <v>14626.100000000002</v>
      </c>
      <c r="P3384" s="11">
        <f t="shared" si="785"/>
        <v>0</v>
      </c>
      <c r="Q3384" s="11">
        <f t="shared" si="792"/>
        <v>0</v>
      </c>
      <c r="R3384" s="11">
        <f t="shared" si="793"/>
        <v>14626.100000000002</v>
      </c>
      <c r="S3384" s="6">
        <f t="shared" si="786"/>
        <v>0</v>
      </c>
      <c r="T3384" s="11">
        <f t="shared" si="787"/>
        <v>0</v>
      </c>
      <c r="U3384" s="11">
        <f t="shared" si="788"/>
        <v>0</v>
      </c>
      <c r="V3384" s="11">
        <f t="shared" si="794"/>
        <v>0</v>
      </c>
      <c r="W3384" s="20"/>
    </row>
    <row r="3385" spans="1:23" x14ac:dyDescent="0.25">
      <c r="A3385">
        <v>2022052107</v>
      </c>
      <c r="B3385">
        <v>7</v>
      </c>
      <c r="C3385" s="8">
        <v>0.57016999999999995</v>
      </c>
      <c r="D3385" s="6">
        <f t="shared" si="780"/>
        <v>45613.599999999999</v>
      </c>
      <c r="E3385" s="62">
        <v>0</v>
      </c>
      <c r="F3385" s="6">
        <f t="shared" si="789"/>
        <v>0</v>
      </c>
      <c r="G3385" s="7">
        <v>0.56125000000000003</v>
      </c>
      <c r="H3385" s="6">
        <f t="shared" si="781"/>
        <v>19643.75</v>
      </c>
      <c r="I3385" s="7">
        <v>1.72E-3</v>
      </c>
      <c r="J3385" s="6">
        <f t="shared" si="782"/>
        <v>24.08</v>
      </c>
      <c r="K3385" s="20"/>
      <c r="L3385" s="6">
        <f t="shared" si="783"/>
        <v>40000</v>
      </c>
      <c r="M3385" s="11">
        <f t="shared" si="790"/>
        <v>0</v>
      </c>
      <c r="N3385" s="6">
        <f t="shared" si="784"/>
        <v>5613.5999999999985</v>
      </c>
      <c r="O3385" s="11">
        <f t="shared" si="791"/>
        <v>14030.150000000001</v>
      </c>
      <c r="P3385" s="11">
        <f t="shared" si="785"/>
        <v>0</v>
      </c>
      <c r="Q3385" s="11">
        <f t="shared" si="792"/>
        <v>24.08</v>
      </c>
      <c r="R3385" s="11">
        <f t="shared" si="793"/>
        <v>14054.230000000001</v>
      </c>
      <c r="S3385" s="6">
        <f t="shared" si="786"/>
        <v>0</v>
      </c>
      <c r="T3385" s="11">
        <f t="shared" si="787"/>
        <v>0</v>
      </c>
      <c r="U3385" s="11">
        <f t="shared" si="788"/>
        <v>0</v>
      </c>
      <c r="V3385" s="11">
        <f t="shared" si="794"/>
        <v>0</v>
      </c>
      <c r="W3385" s="20"/>
    </row>
    <row r="3386" spans="1:23" x14ac:dyDescent="0.25">
      <c r="A3386">
        <v>2022052108</v>
      </c>
      <c r="B3386">
        <v>7</v>
      </c>
      <c r="C3386" s="8">
        <v>0.58781000000000005</v>
      </c>
      <c r="D3386" s="6">
        <f t="shared" si="780"/>
        <v>47024.800000000003</v>
      </c>
      <c r="E3386" s="62">
        <v>0</v>
      </c>
      <c r="F3386" s="6">
        <f t="shared" si="789"/>
        <v>0</v>
      </c>
      <c r="G3386" s="7">
        <v>0.60763999999999996</v>
      </c>
      <c r="H3386" s="6">
        <f t="shared" si="781"/>
        <v>21267.399999999998</v>
      </c>
      <c r="I3386" s="7">
        <v>0.12684999999999999</v>
      </c>
      <c r="J3386" s="6">
        <f t="shared" si="782"/>
        <v>1775.8999999999999</v>
      </c>
      <c r="K3386" s="20"/>
      <c r="L3386" s="6">
        <f t="shared" si="783"/>
        <v>40000</v>
      </c>
      <c r="M3386" s="11">
        <f t="shared" si="790"/>
        <v>0</v>
      </c>
      <c r="N3386" s="6">
        <f t="shared" si="784"/>
        <v>7024.8000000000029</v>
      </c>
      <c r="O3386" s="11">
        <f t="shared" si="791"/>
        <v>14242.599999999995</v>
      </c>
      <c r="P3386" s="11">
        <f t="shared" si="785"/>
        <v>0</v>
      </c>
      <c r="Q3386" s="11">
        <f t="shared" si="792"/>
        <v>1775.8999999999999</v>
      </c>
      <c r="R3386" s="11">
        <f t="shared" si="793"/>
        <v>16018.499999999995</v>
      </c>
      <c r="S3386" s="6">
        <f t="shared" si="786"/>
        <v>0</v>
      </c>
      <c r="T3386" s="11">
        <f t="shared" si="787"/>
        <v>0</v>
      </c>
      <c r="U3386" s="11">
        <f t="shared" si="788"/>
        <v>0</v>
      </c>
      <c r="V3386" s="11">
        <f t="shared" si="794"/>
        <v>0</v>
      </c>
      <c r="W3386" s="20"/>
    </row>
    <row r="3387" spans="1:23" x14ac:dyDescent="0.25">
      <c r="A3387">
        <v>2022052109</v>
      </c>
      <c r="B3387">
        <v>7</v>
      </c>
      <c r="C3387" s="8">
        <v>0.61811000000000005</v>
      </c>
      <c r="D3387" s="6">
        <f t="shared" si="780"/>
        <v>49448.800000000003</v>
      </c>
      <c r="E3387" s="62">
        <v>0</v>
      </c>
      <c r="F3387" s="6">
        <f t="shared" si="789"/>
        <v>0</v>
      </c>
      <c r="G3387" s="7">
        <v>0.62341000000000002</v>
      </c>
      <c r="H3387" s="6">
        <f t="shared" si="781"/>
        <v>21819.350000000002</v>
      </c>
      <c r="I3387" s="7">
        <v>0.27522999999999997</v>
      </c>
      <c r="J3387" s="6">
        <f t="shared" si="782"/>
        <v>3853.22</v>
      </c>
      <c r="K3387" s="20"/>
      <c r="L3387" s="6">
        <f t="shared" si="783"/>
        <v>40000</v>
      </c>
      <c r="M3387" s="11">
        <f t="shared" si="790"/>
        <v>0</v>
      </c>
      <c r="N3387" s="6">
        <f t="shared" si="784"/>
        <v>9448.8000000000029</v>
      </c>
      <c r="O3387" s="11">
        <f t="shared" si="791"/>
        <v>12370.55</v>
      </c>
      <c r="P3387" s="11">
        <f t="shared" si="785"/>
        <v>0</v>
      </c>
      <c r="Q3387" s="11">
        <f t="shared" si="792"/>
        <v>3853.22</v>
      </c>
      <c r="R3387" s="11">
        <f t="shared" si="793"/>
        <v>16223.769999999999</v>
      </c>
      <c r="S3387" s="6">
        <f t="shared" si="786"/>
        <v>0</v>
      </c>
      <c r="T3387" s="11">
        <f t="shared" si="787"/>
        <v>0</v>
      </c>
      <c r="U3387" s="11">
        <f t="shared" si="788"/>
        <v>0</v>
      </c>
      <c r="V3387" s="11">
        <f t="shared" si="794"/>
        <v>0</v>
      </c>
      <c r="W3387" s="20"/>
    </row>
    <row r="3388" spans="1:23" x14ac:dyDescent="0.25">
      <c r="A3388">
        <v>2022052110</v>
      </c>
      <c r="B3388">
        <v>7</v>
      </c>
      <c r="C3388" s="8">
        <v>0.65452999999999995</v>
      </c>
      <c r="D3388" s="6">
        <f t="shared" si="780"/>
        <v>52362.399999999994</v>
      </c>
      <c r="E3388" s="62">
        <v>0</v>
      </c>
      <c r="F3388" s="6">
        <f t="shared" si="789"/>
        <v>0</v>
      </c>
      <c r="G3388" s="7">
        <v>0.60653999999999997</v>
      </c>
      <c r="H3388" s="6">
        <f t="shared" si="781"/>
        <v>21228.899999999998</v>
      </c>
      <c r="I3388" s="7">
        <v>0.37573000000000001</v>
      </c>
      <c r="J3388" s="6">
        <f t="shared" si="782"/>
        <v>5260.22</v>
      </c>
      <c r="K3388" s="20"/>
      <c r="L3388" s="6">
        <f t="shared" si="783"/>
        <v>40000</v>
      </c>
      <c r="M3388" s="11">
        <f t="shared" si="790"/>
        <v>0</v>
      </c>
      <c r="N3388" s="6">
        <f t="shared" si="784"/>
        <v>12362.399999999994</v>
      </c>
      <c r="O3388" s="11">
        <f t="shared" si="791"/>
        <v>8866.5000000000036</v>
      </c>
      <c r="P3388" s="11">
        <f t="shared" si="785"/>
        <v>0</v>
      </c>
      <c r="Q3388" s="11">
        <f t="shared" si="792"/>
        <v>5260.22</v>
      </c>
      <c r="R3388" s="11">
        <f t="shared" si="793"/>
        <v>14126.720000000005</v>
      </c>
      <c r="S3388" s="6">
        <f t="shared" si="786"/>
        <v>0</v>
      </c>
      <c r="T3388" s="11">
        <f t="shared" si="787"/>
        <v>0</v>
      </c>
      <c r="U3388" s="11">
        <f t="shared" si="788"/>
        <v>0</v>
      </c>
      <c r="V3388" s="11">
        <f t="shared" si="794"/>
        <v>0</v>
      </c>
      <c r="W3388" s="20"/>
    </row>
    <row r="3389" spans="1:23" x14ac:dyDescent="0.25">
      <c r="A3389">
        <v>2022052111</v>
      </c>
      <c r="B3389">
        <v>7</v>
      </c>
      <c r="C3389" s="8">
        <v>0.69730999999999999</v>
      </c>
      <c r="D3389" s="6">
        <f t="shared" si="780"/>
        <v>55784.799999999996</v>
      </c>
      <c r="E3389" s="62">
        <v>0</v>
      </c>
      <c r="F3389" s="6">
        <f t="shared" si="789"/>
        <v>0</v>
      </c>
      <c r="G3389" s="7">
        <v>0.58330000000000004</v>
      </c>
      <c r="H3389" s="6">
        <f t="shared" si="781"/>
        <v>20415.5</v>
      </c>
      <c r="I3389" s="7">
        <v>0.53976000000000002</v>
      </c>
      <c r="J3389" s="6">
        <f t="shared" si="782"/>
        <v>7556.64</v>
      </c>
      <c r="K3389" s="20"/>
      <c r="L3389" s="6">
        <f t="shared" si="783"/>
        <v>40000</v>
      </c>
      <c r="M3389" s="11">
        <f t="shared" si="790"/>
        <v>0</v>
      </c>
      <c r="N3389" s="6">
        <f t="shared" si="784"/>
        <v>15784.799999999996</v>
      </c>
      <c r="O3389" s="11">
        <f t="shared" si="791"/>
        <v>4630.7000000000044</v>
      </c>
      <c r="P3389" s="11">
        <f t="shared" si="785"/>
        <v>0</v>
      </c>
      <c r="Q3389" s="11">
        <f t="shared" si="792"/>
        <v>7556.64</v>
      </c>
      <c r="R3389" s="11">
        <f t="shared" si="793"/>
        <v>12187.340000000004</v>
      </c>
      <c r="S3389" s="6">
        <f t="shared" si="786"/>
        <v>0</v>
      </c>
      <c r="T3389" s="11">
        <f t="shared" si="787"/>
        <v>0</v>
      </c>
      <c r="U3389" s="11">
        <f t="shared" si="788"/>
        <v>0</v>
      </c>
      <c r="V3389" s="11">
        <f t="shared" si="794"/>
        <v>0</v>
      </c>
      <c r="W3389" s="20"/>
    </row>
    <row r="3390" spans="1:23" x14ac:dyDescent="0.25">
      <c r="A3390">
        <v>2022052112</v>
      </c>
      <c r="B3390">
        <v>7</v>
      </c>
      <c r="C3390" s="8">
        <v>0.73834999999999995</v>
      </c>
      <c r="D3390" s="6">
        <f t="shared" si="780"/>
        <v>59067.999999999993</v>
      </c>
      <c r="E3390" s="62">
        <v>0</v>
      </c>
      <c r="F3390" s="6">
        <f t="shared" si="789"/>
        <v>0</v>
      </c>
      <c r="G3390" s="7">
        <v>0.56847999999999999</v>
      </c>
      <c r="H3390" s="6">
        <f t="shared" si="781"/>
        <v>19896.8</v>
      </c>
      <c r="I3390" s="7">
        <v>0.57452000000000003</v>
      </c>
      <c r="J3390" s="6">
        <f t="shared" si="782"/>
        <v>8043.2800000000007</v>
      </c>
      <c r="K3390" s="20"/>
      <c r="L3390" s="6">
        <f t="shared" si="783"/>
        <v>40000</v>
      </c>
      <c r="M3390" s="11">
        <f t="shared" si="790"/>
        <v>0</v>
      </c>
      <c r="N3390" s="6">
        <f t="shared" si="784"/>
        <v>19067.999999999993</v>
      </c>
      <c r="O3390" s="11">
        <f t="shared" si="791"/>
        <v>828.80000000000655</v>
      </c>
      <c r="P3390" s="11">
        <f t="shared" si="785"/>
        <v>0</v>
      </c>
      <c r="Q3390" s="11">
        <f t="shared" si="792"/>
        <v>8043.2800000000007</v>
      </c>
      <c r="R3390" s="11">
        <f t="shared" si="793"/>
        <v>8872.0800000000072</v>
      </c>
      <c r="S3390" s="6">
        <f t="shared" si="786"/>
        <v>0</v>
      </c>
      <c r="T3390" s="11">
        <f t="shared" si="787"/>
        <v>0</v>
      </c>
      <c r="U3390" s="11">
        <f t="shared" si="788"/>
        <v>0</v>
      </c>
      <c r="V3390" s="11">
        <f t="shared" si="794"/>
        <v>0</v>
      </c>
      <c r="W3390" s="20"/>
    </row>
    <row r="3391" spans="1:23" x14ac:dyDescent="0.25">
      <c r="A3391">
        <v>2022052113</v>
      </c>
      <c r="B3391">
        <v>7</v>
      </c>
      <c r="C3391" s="8">
        <v>0.77590999999999999</v>
      </c>
      <c r="D3391" s="6">
        <f t="shared" si="780"/>
        <v>62072.799999999996</v>
      </c>
      <c r="E3391" s="62">
        <v>0</v>
      </c>
      <c r="F3391" s="6">
        <f t="shared" si="789"/>
        <v>0</v>
      </c>
      <c r="G3391" s="7">
        <v>0.53200999999999998</v>
      </c>
      <c r="H3391" s="6">
        <f t="shared" si="781"/>
        <v>18620.349999999999</v>
      </c>
      <c r="I3391" s="7">
        <v>0.61397999999999997</v>
      </c>
      <c r="J3391" s="6">
        <f t="shared" si="782"/>
        <v>8595.7199999999993</v>
      </c>
      <c r="K3391" s="20"/>
      <c r="L3391" s="6">
        <f t="shared" si="783"/>
        <v>40000</v>
      </c>
      <c r="M3391" s="11">
        <f t="shared" si="790"/>
        <v>0</v>
      </c>
      <c r="N3391" s="6">
        <f t="shared" si="784"/>
        <v>18620.349999999999</v>
      </c>
      <c r="O3391" s="11">
        <f t="shared" si="791"/>
        <v>0</v>
      </c>
      <c r="P3391" s="11">
        <f t="shared" si="785"/>
        <v>3452.4499999999971</v>
      </c>
      <c r="Q3391" s="11">
        <f t="shared" si="792"/>
        <v>5143.2700000000023</v>
      </c>
      <c r="R3391" s="11">
        <f t="shared" si="793"/>
        <v>5143.2700000000023</v>
      </c>
      <c r="S3391" s="6">
        <f t="shared" si="786"/>
        <v>0</v>
      </c>
      <c r="T3391" s="11">
        <f t="shared" si="787"/>
        <v>0</v>
      </c>
      <c r="U3391" s="11">
        <f t="shared" si="788"/>
        <v>0</v>
      </c>
      <c r="V3391" s="11">
        <f t="shared" si="794"/>
        <v>0</v>
      </c>
      <c r="W3391" s="20"/>
    </row>
    <row r="3392" spans="1:23" x14ac:dyDescent="0.25">
      <c r="A3392">
        <v>2022052114</v>
      </c>
      <c r="B3392">
        <v>7</v>
      </c>
      <c r="C3392" s="8">
        <v>0.80584999999999996</v>
      </c>
      <c r="D3392" s="6">
        <f t="shared" si="780"/>
        <v>64468</v>
      </c>
      <c r="E3392" s="62">
        <v>0</v>
      </c>
      <c r="F3392" s="6">
        <f t="shared" si="789"/>
        <v>0</v>
      </c>
      <c r="G3392" s="7">
        <v>0.49725999999999998</v>
      </c>
      <c r="H3392" s="6">
        <f t="shared" si="781"/>
        <v>17404.099999999999</v>
      </c>
      <c r="I3392" s="7">
        <v>0.64107999999999998</v>
      </c>
      <c r="J3392" s="6">
        <f t="shared" si="782"/>
        <v>8975.119999999999</v>
      </c>
      <c r="K3392" s="20"/>
      <c r="L3392" s="6">
        <f t="shared" si="783"/>
        <v>40000</v>
      </c>
      <c r="M3392" s="11">
        <f t="shared" si="790"/>
        <v>0</v>
      </c>
      <c r="N3392" s="6">
        <f t="shared" si="784"/>
        <v>17404.099999999999</v>
      </c>
      <c r="O3392" s="11">
        <f t="shared" si="791"/>
        <v>0</v>
      </c>
      <c r="P3392" s="11">
        <f t="shared" si="785"/>
        <v>7063.9000000000015</v>
      </c>
      <c r="Q3392" s="11">
        <f t="shared" si="792"/>
        <v>1911.2199999999975</v>
      </c>
      <c r="R3392" s="11">
        <f t="shared" si="793"/>
        <v>1911.2199999999975</v>
      </c>
      <c r="S3392" s="6">
        <f t="shared" si="786"/>
        <v>0</v>
      </c>
      <c r="T3392" s="11">
        <f t="shared" si="787"/>
        <v>0</v>
      </c>
      <c r="U3392" s="11">
        <f t="shared" si="788"/>
        <v>0</v>
      </c>
      <c r="V3392" s="11">
        <f t="shared" si="794"/>
        <v>0</v>
      </c>
      <c r="W3392" s="20"/>
    </row>
    <row r="3393" spans="1:23" x14ac:dyDescent="0.25">
      <c r="A3393">
        <v>2022052115</v>
      </c>
      <c r="B3393">
        <v>7</v>
      </c>
      <c r="C3393" s="8">
        <v>0.82704</v>
      </c>
      <c r="D3393" s="6">
        <f t="shared" si="780"/>
        <v>66163.199999999997</v>
      </c>
      <c r="E3393" s="62">
        <v>0</v>
      </c>
      <c r="F3393" s="6">
        <f t="shared" si="789"/>
        <v>0</v>
      </c>
      <c r="G3393" s="7">
        <v>0.46905999999999998</v>
      </c>
      <c r="H3393" s="6">
        <f t="shared" si="781"/>
        <v>16417.099999999999</v>
      </c>
      <c r="I3393" s="7">
        <v>0.69289999999999996</v>
      </c>
      <c r="J3393" s="6">
        <f t="shared" si="782"/>
        <v>9700.5999999999985</v>
      </c>
      <c r="K3393" s="20"/>
      <c r="L3393" s="6">
        <f t="shared" si="783"/>
        <v>40000</v>
      </c>
      <c r="M3393" s="11">
        <f t="shared" si="790"/>
        <v>0</v>
      </c>
      <c r="N3393" s="6">
        <f t="shared" si="784"/>
        <v>16417.099999999999</v>
      </c>
      <c r="O3393" s="11">
        <f t="shared" si="791"/>
        <v>0</v>
      </c>
      <c r="P3393" s="11">
        <f t="shared" si="785"/>
        <v>9700.5999999999985</v>
      </c>
      <c r="Q3393" s="11">
        <f t="shared" si="792"/>
        <v>0</v>
      </c>
      <c r="R3393" s="11">
        <f t="shared" si="793"/>
        <v>0</v>
      </c>
      <c r="S3393" s="6">
        <f t="shared" si="786"/>
        <v>45.5</v>
      </c>
      <c r="T3393" s="11">
        <f t="shared" si="787"/>
        <v>0</v>
      </c>
      <c r="U3393" s="11">
        <f t="shared" si="788"/>
        <v>0</v>
      </c>
      <c r="V3393" s="11">
        <f t="shared" si="794"/>
        <v>45.5</v>
      </c>
      <c r="W3393" s="20"/>
    </row>
    <row r="3394" spans="1:23" x14ac:dyDescent="0.25">
      <c r="A3394">
        <v>2022052116</v>
      </c>
      <c r="B3394">
        <v>7</v>
      </c>
      <c r="C3394" s="8">
        <v>0.83792</v>
      </c>
      <c r="D3394" s="6">
        <f t="shared" si="780"/>
        <v>67033.600000000006</v>
      </c>
      <c r="E3394" s="62">
        <v>0</v>
      </c>
      <c r="F3394" s="6">
        <f t="shared" si="789"/>
        <v>0</v>
      </c>
      <c r="G3394" s="7">
        <v>0.45230999999999999</v>
      </c>
      <c r="H3394" s="6">
        <f t="shared" si="781"/>
        <v>15830.85</v>
      </c>
      <c r="I3394" s="7">
        <v>0.74577000000000004</v>
      </c>
      <c r="J3394" s="6">
        <f t="shared" si="782"/>
        <v>10440.780000000001</v>
      </c>
      <c r="K3394" s="20"/>
      <c r="L3394" s="6">
        <f t="shared" si="783"/>
        <v>40000</v>
      </c>
      <c r="M3394" s="11">
        <f t="shared" si="790"/>
        <v>0</v>
      </c>
      <c r="N3394" s="6">
        <f t="shared" si="784"/>
        <v>15830.85</v>
      </c>
      <c r="O3394" s="11">
        <f t="shared" si="791"/>
        <v>0</v>
      </c>
      <c r="P3394" s="11">
        <f t="shared" si="785"/>
        <v>10440.780000000001</v>
      </c>
      <c r="Q3394" s="11">
        <f t="shared" si="792"/>
        <v>0</v>
      </c>
      <c r="R3394" s="11">
        <f t="shared" si="793"/>
        <v>0</v>
      </c>
      <c r="S3394" s="6">
        <f t="shared" si="786"/>
        <v>761.9700000000048</v>
      </c>
      <c r="T3394" s="11">
        <f t="shared" si="787"/>
        <v>0</v>
      </c>
      <c r="U3394" s="11">
        <f t="shared" si="788"/>
        <v>0</v>
      </c>
      <c r="V3394" s="11">
        <f t="shared" si="794"/>
        <v>761.9700000000048</v>
      </c>
      <c r="W3394" s="20"/>
    </row>
    <row r="3395" spans="1:23" x14ac:dyDescent="0.25">
      <c r="A3395">
        <v>2022052117</v>
      </c>
      <c r="B3395">
        <v>7</v>
      </c>
      <c r="C3395" s="8">
        <v>0.83696000000000004</v>
      </c>
      <c r="D3395" s="6">
        <f t="shared" si="780"/>
        <v>66956.800000000003</v>
      </c>
      <c r="E3395" s="62">
        <v>0</v>
      </c>
      <c r="F3395" s="6">
        <f t="shared" si="789"/>
        <v>0</v>
      </c>
      <c r="G3395" s="7">
        <v>0.45759</v>
      </c>
      <c r="H3395" s="6">
        <f t="shared" si="781"/>
        <v>16015.65</v>
      </c>
      <c r="I3395" s="7">
        <v>0.71731</v>
      </c>
      <c r="J3395" s="6">
        <f t="shared" si="782"/>
        <v>10042.34</v>
      </c>
      <c r="K3395" s="20"/>
      <c r="L3395" s="6">
        <f t="shared" si="783"/>
        <v>40000</v>
      </c>
      <c r="M3395" s="11">
        <f t="shared" si="790"/>
        <v>0</v>
      </c>
      <c r="N3395" s="6">
        <f t="shared" si="784"/>
        <v>16015.65</v>
      </c>
      <c r="O3395" s="11">
        <f t="shared" si="791"/>
        <v>0</v>
      </c>
      <c r="P3395" s="11">
        <f t="shared" si="785"/>
        <v>10042.34</v>
      </c>
      <c r="Q3395" s="11">
        <f t="shared" si="792"/>
        <v>0</v>
      </c>
      <c r="R3395" s="11">
        <f t="shared" si="793"/>
        <v>0</v>
      </c>
      <c r="S3395" s="6">
        <f t="shared" si="786"/>
        <v>898.81000000000313</v>
      </c>
      <c r="T3395" s="11">
        <f t="shared" si="787"/>
        <v>0</v>
      </c>
      <c r="U3395" s="11">
        <f t="shared" si="788"/>
        <v>0</v>
      </c>
      <c r="V3395" s="11">
        <f t="shared" si="794"/>
        <v>898.81000000000313</v>
      </c>
      <c r="W3395" s="20"/>
    </row>
    <row r="3396" spans="1:23" x14ac:dyDescent="0.25">
      <c r="A3396">
        <v>2022052118</v>
      </c>
      <c r="B3396">
        <v>7</v>
      </c>
      <c r="C3396" s="8">
        <v>0.81733</v>
      </c>
      <c r="D3396" s="6">
        <f t="shared" si="780"/>
        <v>65386.400000000001</v>
      </c>
      <c r="E3396" s="62">
        <v>0</v>
      </c>
      <c r="F3396" s="6">
        <f t="shared" si="789"/>
        <v>0</v>
      </c>
      <c r="G3396" s="7">
        <v>0.49874000000000002</v>
      </c>
      <c r="H3396" s="6">
        <f t="shared" si="781"/>
        <v>17455.900000000001</v>
      </c>
      <c r="I3396" s="7">
        <v>0.64487000000000005</v>
      </c>
      <c r="J3396" s="6">
        <f t="shared" si="782"/>
        <v>9028.18</v>
      </c>
      <c r="K3396" s="20"/>
      <c r="L3396" s="6">
        <f t="shared" si="783"/>
        <v>40000</v>
      </c>
      <c r="M3396" s="11">
        <f t="shared" si="790"/>
        <v>0</v>
      </c>
      <c r="N3396" s="6">
        <f t="shared" si="784"/>
        <v>17455.900000000001</v>
      </c>
      <c r="O3396" s="11">
        <f t="shared" si="791"/>
        <v>0</v>
      </c>
      <c r="P3396" s="11">
        <f t="shared" si="785"/>
        <v>7930.5</v>
      </c>
      <c r="Q3396" s="11">
        <f t="shared" si="792"/>
        <v>1097.6800000000003</v>
      </c>
      <c r="R3396" s="11">
        <f t="shared" si="793"/>
        <v>1097.6800000000003</v>
      </c>
      <c r="S3396" s="6">
        <f t="shared" si="786"/>
        <v>0</v>
      </c>
      <c r="T3396" s="11">
        <f t="shared" si="787"/>
        <v>0</v>
      </c>
      <c r="U3396" s="11">
        <f t="shared" si="788"/>
        <v>0</v>
      </c>
      <c r="V3396" s="11">
        <f t="shared" si="794"/>
        <v>0</v>
      </c>
      <c r="W3396" s="20"/>
    </row>
    <row r="3397" spans="1:23" x14ac:dyDescent="0.25">
      <c r="A3397">
        <v>2022052119</v>
      </c>
      <c r="B3397">
        <v>7</v>
      </c>
      <c r="C3397" s="8">
        <v>0.77812999999999999</v>
      </c>
      <c r="D3397" s="6">
        <f t="shared" ref="D3397:D3460" si="795">D$18*C3397</f>
        <v>62250.400000000001</v>
      </c>
      <c r="E3397" s="62">
        <v>0</v>
      </c>
      <c r="F3397" s="6">
        <f t="shared" si="789"/>
        <v>0</v>
      </c>
      <c r="G3397" s="7">
        <v>0.54866000000000004</v>
      </c>
      <c r="H3397" s="6">
        <f t="shared" ref="H3397:H3460" si="796">H$18*G3397</f>
        <v>19203.100000000002</v>
      </c>
      <c r="I3397" s="7">
        <v>0.46135999999999999</v>
      </c>
      <c r="J3397" s="6">
        <f t="shared" ref="J3397:J3460" si="797">I3397*J$18</f>
        <v>6459.04</v>
      </c>
      <c r="K3397" s="20"/>
      <c r="L3397" s="6">
        <f t="shared" si="783"/>
        <v>40000</v>
      </c>
      <c r="M3397" s="11">
        <f t="shared" si="790"/>
        <v>0</v>
      </c>
      <c r="N3397" s="6">
        <f t="shared" si="784"/>
        <v>19203.100000000002</v>
      </c>
      <c r="O3397" s="11">
        <f t="shared" si="791"/>
        <v>0</v>
      </c>
      <c r="P3397" s="11">
        <f t="shared" si="785"/>
        <v>3047.2999999999993</v>
      </c>
      <c r="Q3397" s="11">
        <f t="shared" si="792"/>
        <v>3411.7400000000007</v>
      </c>
      <c r="R3397" s="11">
        <f t="shared" si="793"/>
        <v>3411.7400000000007</v>
      </c>
      <c r="S3397" s="6">
        <f t="shared" si="786"/>
        <v>0</v>
      </c>
      <c r="T3397" s="11">
        <f t="shared" si="787"/>
        <v>0</v>
      </c>
      <c r="U3397" s="11">
        <f t="shared" si="788"/>
        <v>0</v>
      </c>
      <c r="V3397" s="11">
        <f t="shared" si="794"/>
        <v>0</v>
      </c>
      <c r="W3397" s="20"/>
    </row>
    <row r="3398" spans="1:23" x14ac:dyDescent="0.25">
      <c r="A3398">
        <v>2022052120</v>
      </c>
      <c r="B3398">
        <v>7</v>
      </c>
      <c r="C3398" s="8">
        <v>0.73960000000000004</v>
      </c>
      <c r="D3398" s="6">
        <f t="shared" si="795"/>
        <v>59168</v>
      </c>
      <c r="E3398" s="62">
        <v>0</v>
      </c>
      <c r="F3398" s="6">
        <f t="shared" si="789"/>
        <v>0</v>
      </c>
      <c r="G3398" s="7">
        <v>0.59363999999999995</v>
      </c>
      <c r="H3398" s="6">
        <f t="shared" si="796"/>
        <v>20777.399999999998</v>
      </c>
      <c r="I3398" s="7">
        <v>0.23005999999999999</v>
      </c>
      <c r="J3398" s="6">
        <f t="shared" si="797"/>
        <v>3220.8399999999997</v>
      </c>
      <c r="K3398" s="20"/>
      <c r="L3398" s="6">
        <f t="shared" si="783"/>
        <v>40000</v>
      </c>
      <c r="M3398" s="11">
        <f t="shared" si="790"/>
        <v>0</v>
      </c>
      <c r="N3398" s="6">
        <f t="shared" si="784"/>
        <v>19168</v>
      </c>
      <c r="O3398" s="11">
        <f t="shared" si="791"/>
        <v>1609.3999999999978</v>
      </c>
      <c r="P3398" s="11">
        <f t="shared" si="785"/>
        <v>0</v>
      </c>
      <c r="Q3398" s="11">
        <f t="shared" si="792"/>
        <v>3220.8399999999997</v>
      </c>
      <c r="R3398" s="11">
        <f t="shared" si="793"/>
        <v>4830.239999999998</v>
      </c>
      <c r="S3398" s="6">
        <f t="shared" si="786"/>
        <v>0</v>
      </c>
      <c r="T3398" s="11">
        <f t="shared" si="787"/>
        <v>0</v>
      </c>
      <c r="U3398" s="11">
        <f t="shared" si="788"/>
        <v>0</v>
      </c>
      <c r="V3398" s="11">
        <f t="shared" si="794"/>
        <v>0</v>
      </c>
      <c r="W3398" s="20"/>
    </row>
    <row r="3399" spans="1:23" x14ac:dyDescent="0.25">
      <c r="A3399">
        <v>2022052121</v>
      </c>
      <c r="B3399">
        <v>7</v>
      </c>
      <c r="C3399" s="8">
        <v>0.71526000000000001</v>
      </c>
      <c r="D3399" s="6">
        <f t="shared" si="795"/>
        <v>57220.800000000003</v>
      </c>
      <c r="E3399" s="62">
        <v>0</v>
      </c>
      <c r="F3399" s="6">
        <f t="shared" si="789"/>
        <v>0</v>
      </c>
      <c r="G3399" s="7">
        <v>0.63044999999999995</v>
      </c>
      <c r="H3399" s="6">
        <f t="shared" si="796"/>
        <v>22065.75</v>
      </c>
      <c r="I3399" s="7">
        <v>2.2120000000000001E-2</v>
      </c>
      <c r="J3399" s="6">
        <f t="shared" si="797"/>
        <v>309.68</v>
      </c>
      <c r="K3399" s="20"/>
      <c r="L3399" s="6">
        <f t="shared" si="783"/>
        <v>40000</v>
      </c>
      <c r="M3399" s="11">
        <f t="shared" si="790"/>
        <v>0</v>
      </c>
      <c r="N3399" s="6">
        <f t="shared" si="784"/>
        <v>17220.800000000003</v>
      </c>
      <c r="O3399" s="11">
        <f t="shared" si="791"/>
        <v>4844.9499999999971</v>
      </c>
      <c r="P3399" s="11">
        <f t="shared" si="785"/>
        <v>0</v>
      </c>
      <c r="Q3399" s="11">
        <f t="shared" si="792"/>
        <v>309.68</v>
      </c>
      <c r="R3399" s="11">
        <f t="shared" si="793"/>
        <v>5154.6299999999974</v>
      </c>
      <c r="S3399" s="6">
        <f t="shared" si="786"/>
        <v>0</v>
      </c>
      <c r="T3399" s="11">
        <f t="shared" si="787"/>
        <v>0</v>
      </c>
      <c r="U3399" s="11">
        <f t="shared" si="788"/>
        <v>0</v>
      </c>
      <c r="V3399" s="11">
        <f t="shared" si="794"/>
        <v>0</v>
      </c>
      <c r="W3399" s="20"/>
    </row>
    <row r="3400" spans="1:23" x14ac:dyDescent="0.25">
      <c r="A3400">
        <v>2022052122</v>
      </c>
      <c r="B3400">
        <v>7</v>
      </c>
      <c r="C3400" s="8">
        <v>0.69016999999999995</v>
      </c>
      <c r="D3400" s="6">
        <f t="shared" si="795"/>
        <v>55213.599999999999</v>
      </c>
      <c r="E3400" s="62">
        <v>0</v>
      </c>
      <c r="F3400" s="6">
        <f t="shared" si="789"/>
        <v>0</v>
      </c>
      <c r="G3400" s="7">
        <v>0.62492000000000003</v>
      </c>
      <c r="H3400" s="6">
        <f t="shared" si="796"/>
        <v>21872.2</v>
      </c>
      <c r="I3400" s="7">
        <v>0</v>
      </c>
      <c r="J3400" s="6">
        <f t="shared" si="797"/>
        <v>0</v>
      </c>
      <c r="K3400" s="20"/>
      <c r="L3400" s="6">
        <f t="shared" si="783"/>
        <v>40000</v>
      </c>
      <c r="M3400" s="11">
        <f t="shared" si="790"/>
        <v>0</v>
      </c>
      <c r="N3400" s="6">
        <f t="shared" si="784"/>
        <v>15213.599999999999</v>
      </c>
      <c r="O3400" s="11">
        <f t="shared" si="791"/>
        <v>6658.6000000000022</v>
      </c>
      <c r="P3400" s="11">
        <f t="shared" si="785"/>
        <v>0</v>
      </c>
      <c r="Q3400" s="11">
        <f t="shared" si="792"/>
        <v>0</v>
      </c>
      <c r="R3400" s="11">
        <f t="shared" si="793"/>
        <v>6658.6000000000022</v>
      </c>
      <c r="S3400" s="6">
        <f t="shared" si="786"/>
        <v>0</v>
      </c>
      <c r="T3400" s="11">
        <f t="shared" si="787"/>
        <v>0</v>
      </c>
      <c r="U3400" s="11">
        <f t="shared" si="788"/>
        <v>0</v>
      </c>
      <c r="V3400" s="11">
        <f t="shared" si="794"/>
        <v>0</v>
      </c>
      <c r="W3400" s="20"/>
    </row>
    <row r="3401" spans="1:23" x14ac:dyDescent="0.25">
      <c r="A3401">
        <v>2022052123</v>
      </c>
      <c r="B3401">
        <v>7</v>
      </c>
      <c r="C3401" s="8">
        <v>0.65478000000000003</v>
      </c>
      <c r="D3401" s="6">
        <f t="shared" si="795"/>
        <v>52382.400000000001</v>
      </c>
      <c r="E3401" s="62">
        <v>0</v>
      </c>
      <c r="F3401" s="6">
        <f t="shared" si="789"/>
        <v>0</v>
      </c>
      <c r="G3401" s="7">
        <v>0.66017000000000003</v>
      </c>
      <c r="H3401" s="6">
        <f t="shared" si="796"/>
        <v>23105.95</v>
      </c>
      <c r="I3401" s="7">
        <v>0</v>
      </c>
      <c r="J3401" s="6">
        <f t="shared" si="797"/>
        <v>0</v>
      </c>
      <c r="K3401" s="20"/>
      <c r="L3401" s="6">
        <f t="shared" si="783"/>
        <v>40000</v>
      </c>
      <c r="M3401" s="11">
        <f t="shared" si="790"/>
        <v>0</v>
      </c>
      <c r="N3401" s="6">
        <f t="shared" si="784"/>
        <v>12382.400000000001</v>
      </c>
      <c r="O3401" s="11">
        <f t="shared" si="791"/>
        <v>10723.55</v>
      </c>
      <c r="P3401" s="11">
        <f t="shared" si="785"/>
        <v>0</v>
      </c>
      <c r="Q3401" s="11">
        <f t="shared" si="792"/>
        <v>0</v>
      </c>
      <c r="R3401" s="11">
        <f t="shared" si="793"/>
        <v>10723.55</v>
      </c>
      <c r="S3401" s="6">
        <f t="shared" si="786"/>
        <v>0</v>
      </c>
      <c r="T3401" s="11">
        <f t="shared" si="787"/>
        <v>0</v>
      </c>
      <c r="U3401" s="11">
        <f t="shared" si="788"/>
        <v>0</v>
      </c>
      <c r="V3401" s="11">
        <f t="shared" si="794"/>
        <v>0</v>
      </c>
      <c r="W3401" s="20"/>
    </row>
    <row r="3402" spans="1:23" x14ac:dyDescent="0.25">
      <c r="A3402">
        <v>2022052124</v>
      </c>
      <c r="B3402">
        <v>7</v>
      </c>
      <c r="C3402" s="8">
        <v>0.61304000000000003</v>
      </c>
      <c r="D3402" s="6">
        <f t="shared" si="795"/>
        <v>49043.200000000004</v>
      </c>
      <c r="E3402" s="62">
        <v>0</v>
      </c>
      <c r="F3402" s="6">
        <f t="shared" si="789"/>
        <v>0</v>
      </c>
      <c r="G3402" s="7">
        <v>0.64983999999999997</v>
      </c>
      <c r="H3402" s="6">
        <f t="shared" si="796"/>
        <v>22744.399999999998</v>
      </c>
      <c r="I3402" s="7">
        <v>0</v>
      </c>
      <c r="J3402" s="6">
        <f t="shared" si="797"/>
        <v>0</v>
      </c>
      <c r="K3402" s="20"/>
      <c r="L3402" s="6">
        <f t="shared" si="783"/>
        <v>40000</v>
      </c>
      <c r="M3402" s="11">
        <f t="shared" si="790"/>
        <v>0</v>
      </c>
      <c r="N3402" s="6">
        <f t="shared" si="784"/>
        <v>9043.2000000000044</v>
      </c>
      <c r="O3402" s="11">
        <f t="shared" si="791"/>
        <v>13701.199999999993</v>
      </c>
      <c r="P3402" s="11">
        <f t="shared" si="785"/>
        <v>0</v>
      </c>
      <c r="Q3402" s="11">
        <f t="shared" si="792"/>
        <v>0</v>
      </c>
      <c r="R3402" s="11">
        <f t="shared" si="793"/>
        <v>13701.199999999993</v>
      </c>
      <c r="S3402" s="6">
        <f t="shared" si="786"/>
        <v>0</v>
      </c>
      <c r="T3402" s="11">
        <f t="shared" si="787"/>
        <v>0</v>
      </c>
      <c r="U3402" s="11">
        <f t="shared" si="788"/>
        <v>0</v>
      </c>
      <c r="V3402" s="11">
        <f t="shared" si="794"/>
        <v>0</v>
      </c>
      <c r="W3402" s="20"/>
    </row>
    <row r="3403" spans="1:23" x14ac:dyDescent="0.25">
      <c r="A3403">
        <v>2022052201</v>
      </c>
      <c r="B3403">
        <v>1</v>
      </c>
      <c r="C3403" s="8">
        <v>0.57435999999999998</v>
      </c>
      <c r="D3403" s="6">
        <f t="shared" si="795"/>
        <v>45948.799999999996</v>
      </c>
      <c r="E3403" s="62">
        <v>0</v>
      </c>
      <c r="F3403" s="6">
        <f t="shared" si="789"/>
        <v>0</v>
      </c>
      <c r="G3403" s="7">
        <v>0.62846999999999997</v>
      </c>
      <c r="H3403" s="6">
        <f t="shared" si="796"/>
        <v>21996.45</v>
      </c>
      <c r="I3403" s="7">
        <v>0</v>
      </c>
      <c r="J3403" s="6">
        <f t="shared" si="797"/>
        <v>0</v>
      </c>
      <c r="K3403" s="20"/>
      <c r="L3403" s="6">
        <f t="shared" si="783"/>
        <v>40000</v>
      </c>
      <c r="M3403" s="11">
        <f t="shared" si="790"/>
        <v>0</v>
      </c>
      <c r="N3403" s="6">
        <f t="shared" si="784"/>
        <v>5948.7999999999956</v>
      </c>
      <c r="O3403" s="11">
        <f t="shared" si="791"/>
        <v>16047.650000000005</v>
      </c>
      <c r="P3403" s="11">
        <f t="shared" si="785"/>
        <v>0</v>
      </c>
      <c r="Q3403" s="11">
        <f t="shared" si="792"/>
        <v>0</v>
      </c>
      <c r="R3403" s="11">
        <f t="shared" si="793"/>
        <v>16047.650000000005</v>
      </c>
      <c r="S3403" s="6">
        <f t="shared" si="786"/>
        <v>0</v>
      </c>
      <c r="T3403" s="11">
        <f t="shared" si="787"/>
        <v>0</v>
      </c>
      <c r="U3403" s="11">
        <f t="shared" si="788"/>
        <v>0</v>
      </c>
      <c r="V3403" s="11">
        <f t="shared" si="794"/>
        <v>0</v>
      </c>
      <c r="W3403" s="20"/>
    </row>
    <row r="3404" spans="1:23" x14ac:dyDescent="0.25">
      <c r="A3404">
        <v>2022052202</v>
      </c>
      <c r="B3404">
        <v>1</v>
      </c>
      <c r="C3404" s="8">
        <v>0.54086000000000001</v>
      </c>
      <c r="D3404" s="6">
        <f t="shared" si="795"/>
        <v>43268.800000000003</v>
      </c>
      <c r="E3404" s="62">
        <v>0</v>
      </c>
      <c r="F3404" s="6">
        <f t="shared" si="789"/>
        <v>0</v>
      </c>
      <c r="G3404" s="7">
        <v>0.61375999999999997</v>
      </c>
      <c r="H3404" s="6">
        <f t="shared" si="796"/>
        <v>21481.599999999999</v>
      </c>
      <c r="I3404" s="7">
        <v>0</v>
      </c>
      <c r="J3404" s="6">
        <f t="shared" si="797"/>
        <v>0</v>
      </c>
      <c r="K3404" s="20"/>
      <c r="L3404" s="6">
        <f t="shared" si="783"/>
        <v>40000</v>
      </c>
      <c r="M3404" s="11">
        <f t="shared" si="790"/>
        <v>0</v>
      </c>
      <c r="N3404" s="6">
        <f t="shared" si="784"/>
        <v>3268.8000000000029</v>
      </c>
      <c r="O3404" s="11">
        <f t="shared" si="791"/>
        <v>18212.799999999996</v>
      </c>
      <c r="P3404" s="11">
        <f t="shared" si="785"/>
        <v>0</v>
      </c>
      <c r="Q3404" s="11">
        <f t="shared" si="792"/>
        <v>0</v>
      </c>
      <c r="R3404" s="11">
        <f t="shared" si="793"/>
        <v>18212.799999999996</v>
      </c>
      <c r="S3404" s="6">
        <f t="shared" si="786"/>
        <v>0</v>
      </c>
      <c r="T3404" s="11">
        <f t="shared" si="787"/>
        <v>0</v>
      </c>
      <c r="U3404" s="11">
        <f t="shared" si="788"/>
        <v>0</v>
      </c>
      <c r="V3404" s="11">
        <f t="shared" si="794"/>
        <v>0</v>
      </c>
      <c r="W3404" s="20"/>
    </row>
    <row r="3405" spans="1:23" x14ac:dyDescent="0.25">
      <c r="A3405">
        <v>2022052203</v>
      </c>
      <c r="B3405">
        <v>1</v>
      </c>
      <c r="C3405" s="8">
        <v>0.51390999999999998</v>
      </c>
      <c r="D3405" s="6">
        <f t="shared" si="795"/>
        <v>41112.799999999996</v>
      </c>
      <c r="E3405" s="62">
        <v>0</v>
      </c>
      <c r="F3405" s="6">
        <f t="shared" si="789"/>
        <v>0</v>
      </c>
      <c r="G3405" s="7">
        <v>0.60290999999999995</v>
      </c>
      <c r="H3405" s="6">
        <f t="shared" si="796"/>
        <v>21101.85</v>
      </c>
      <c r="I3405" s="7">
        <v>0</v>
      </c>
      <c r="J3405" s="6">
        <f t="shared" si="797"/>
        <v>0</v>
      </c>
      <c r="K3405" s="20"/>
      <c r="L3405" s="6">
        <f t="shared" si="783"/>
        <v>40000</v>
      </c>
      <c r="M3405" s="11">
        <f t="shared" si="790"/>
        <v>0</v>
      </c>
      <c r="N3405" s="6">
        <f t="shared" si="784"/>
        <v>1112.7999999999956</v>
      </c>
      <c r="O3405" s="11">
        <f t="shared" si="791"/>
        <v>19989.050000000003</v>
      </c>
      <c r="P3405" s="11">
        <f t="shared" si="785"/>
        <v>0</v>
      </c>
      <c r="Q3405" s="11">
        <f t="shared" si="792"/>
        <v>0</v>
      </c>
      <c r="R3405" s="11">
        <f t="shared" si="793"/>
        <v>19989.050000000003</v>
      </c>
      <c r="S3405" s="6">
        <f t="shared" si="786"/>
        <v>0</v>
      </c>
      <c r="T3405" s="11">
        <f t="shared" si="787"/>
        <v>0</v>
      </c>
      <c r="U3405" s="11">
        <f t="shared" si="788"/>
        <v>0</v>
      </c>
      <c r="V3405" s="11">
        <f t="shared" si="794"/>
        <v>0</v>
      </c>
      <c r="W3405" s="20"/>
    </row>
    <row r="3406" spans="1:23" x14ac:dyDescent="0.25">
      <c r="A3406">
        <v>2022052204</v>
      </c>
      <c r="B3406">
        <v>1</v>
      </c>
      <c r="C3406" s="8">
        <v>0.49169000000000002</v>
      </c>
      <c r="D3406" s="6">
        <f t="shared" si="795"/>
        <v>39335.200000000004</v>
      </c>
      <c r="E3406" s="62">
        <v>0</v>
      </c>
      <c r="F3406" s="6">
        <f t="shared" si="789"/>
        <v>0</v>
      </c>
      <c r="G3406" s="7">
        <v>0.58382999999999996</v>
      </c>
      <c r="H3406" s="6">
        <f t="shared" si="796"/>
        <v>20434.05</v>
      </c>
      <c r="I3406" s="7">
        <v>0</v>
      </c>
      <c r="J3406" s="6">
        <f t="shared" si="797"/>
        <v>0</v>
      </c>
      <c r="K3406" s="20"/>
      <c r="L3406" s="6">
        <f t="shared" si="783"/>
        <v>39335.200000000004</v>
      </c>
      <c r="M3406" s="11">
        <f t="shared" si="790"/>
        <v>664.79999999999563</v>
      </c>
      <c r="N3406" s="6">
        <f t="shared" si="784"/>
        <v>0</v>
      </c>
      <c r="O3406" s="11">
        <f t="shared" si="791"/>
        <v>20434.05</v>
      </c>
      <c r="P3406" s="11">
        <f t="shared" si="785"/>
        <v>0</v>
      </c>
      <c r="Q3406" s="11">
        <f t="shared" si="792"/>
        <v>0</v>
      </c>
      <c r="R3406" s="11">
        <f t="shared" si="793"/>
        <v>21098.849999999995</v>
      </c>
      <c r="S3406" s="6">
        <f t="shared" si="786"/>
        <v>0</v>
      </c>
      <c r="T3406" s="11">
        <f t="shared" si="787"/>
        <v>0</v>
      </c>
      <c r="U3406" s="11">
        <f t="shared" si="788"/>
        <v>0</v>
      </c>
      <c r="V3406" s="11">
        <f t="shared" si="794"/>
        <v>0</v>
      </c>
      <c r="W3406" s="20"/>
    </row>
    <row r="3407" spans="1:23" x14ac:dyDescent="0.25">
      <c r="A3407">
        <v>2022052205</v>
      </c>
      <c r="B3407">
        <v>1</v>
      </c>
      <c r="C3407" s="8">
        <v>0.47123999999999999</v>
      </c>
      <c r="D3407" s="6">
        <f t="shared" si="795"/>
        <v>37699.199999999997</v>
      </c>
      <c r="E3407" s="62">
        <v>0</v>
      </c>
      <c r="F3407" s="6">
        <f t="shared" si="789"/>
        <v>0</v>
      </c>
      <c r="G3407" s="7">
        <v>0.55889999999999995</v>
      </c>
      <c r="H3407" s="6">
        <f t="shared" si="796"/>
        <v>19561.5</v>
      </c>
      <c r="I3407" s="7">
        <v>0</v>
      </c>
      <c r="J3407" s="6">
        <f t="shared" si="797"/>
        <v>0</v>
      </c>
      <c r="K3407" s="20"/>
      <c r="L3407" s="6">
        <f t="shared" si="783"/>
        <v>37699.199999999997</v>
      </c>
      <c r="M3407" s="11">
        <f t="shared" si="790"/>
        <v>2300.8000000000029</v>
      </c>
      <c r="N3407" s="6">
        <f t="shared" si="784"/>
        <v>0</v>
      </c>
      <c r="O3407" s="11">
        <f t="shared" si="791"/>
        <v>19561.5</v>
      </c>
      <c r="P3407" s="11">
        <f t="shared" si="785"/>
        <v>0</v>
      </c>
      <c r="Q3407" s="11">
        <f t="shared" si="792"/>
        <v>0</v>
      </c>
      <c r="R3407" s="11">
        <f t="shared" si="793"/>
        <v>21862.300000000003</v>
      </c>
      <c r="S3407" s="6">
        <f t="shared" si="786"/>
        <v>0</v>
      </c>
      <c r="T3407" s="11">
        <f t="shared" si="787"/>
        <v>0</v>
      </c>
      <c r="U3407" s="11">
        <f t="shared" si="788"/>
        <v>0</v>
      </c>
      <c r="V3407" s="11">
        <f t="shared" si="794"/>
        <v>0</v>
      </c>
      <c r="W3407" s="20"/>
    </row>
    <row r="3408" spans="1:23" x14ac:dyDescent="0.25">
      <c r="A3408">
        <v>2022052206</v>
      </c>
      <c r="B3408">
        <v>1</v>
      </c>
      <c r="C3408" s="8">
        <v>0.46456999999999998</v>
      </c>
      <c r="D3408" s="6">
        <f t="shared" si="795"/>
        <v>37165.599999999999</v>
      </c>
      <c r="E3408" s="62">
        <v>0</v>
      </c>
      <c r="F3408" s="6">
        <f t="shared" si="789"/>
        <v>0</v>
      </c>
      <c r="G3408" s="7">
        <v>0.53690000000000004</v>
      </c>
      <c r="H3408" s="6">
        <f t="shared" si="796"/>
        <v>18791.5</v>
      </c>
      <c r="I3408" s="7">
        <v>0</v>
      </c>
      <c r="J3408" s="6">
        <f t="shared" si="797"/>
        <v>0</v>
      </c>
      <c r="K3408" s="20"/>
      <c r="L3408" s="6">
        <f t="shared" si="783"/>
        <v>37165.599999999999</v>
      </c>
      <c r="M3408" s="11">
        <f t="shared" si="790"/>
        <v>2834.4000000000015</v>
      </c>
      <c r="N3408" s="6">
        <f t="shared" si="784"/>
        <v>0</v>
      </c>
      <c r="O3408" s="11">
        <f t="shared" si="791"/>
        <v>18791.5</v>
      </c>
      <c r="P3408" s="11">
        <f t="shared" si="785"/>
        <v>0</v>
      </c>
      <c r="Q3408" s="11">
        <f t="shared" si="792"/>
        <v>0</v>
      </c>
      <c r="R3408" s="11">
        <f t="shared" si="793"/>
        <v>21625.9</v>
      </c>
      <c r="S3408" s="6">
        <f t="shared" si="786"/>
        <v>0</v>
      </c>
      <c r="T3408" s="11">
        <f t="shared" si="787"/>
        <v>0</v>
      </c>
      <c r="U3408" s="11">
        <f t="shared" si="788"/>
        <v>0</v>
      </c>
      <c r="V3408" s="11">
        <f t="shared" si="794"/>
        <v>0</v>
      </c>
      <c r="W3408" s="20"/>
    </row>
    <row r="3409" spans="1:23" x14ac:dyDescent="0.25">
      <c r="A3409">
        <v>2022052207</v>
      </c>
      <c r="B3409">
        <v>1</v>
      </c>
      <c r="C3409" s="8">
        <v>0.46217000000000003</v>
      </c>
      <c r="D3409" s="6">
        <f t="shared" si="795"/>
        <v>36973.599999999999</v>
      </c>
      <c r="E3409" s="62">
        <v>0</v>
      </c>
      <c r="F3409" s="6">
        <f t="shared" si="789"/>
        <v>0</v>
      </c>
      <c r="G3409" s="7">
        <v>0.52834999999999999</v>
      </c>
      <c r="H3409" s="6">
        <f t="shared" si="796"/>
        <v>18492.25</v>
      </c>
      <c r="I3409" s="7">
        <v>1.7000000000000001E-4</v>
      </c>
      <c r="J3409" s="6">
        <f t="shared" si="797"/>
        <v>2.3800000000000003</v>
      </c>
      <c r="K3409" s="20"/>
      <c r="L3409" s="6">
        <f t="shared" si="783"/>
        <v>36973.599999999999</v>
      </c>
      <c r="M3409" s="11">
        <f t="shared" si="790"/>
        <v>3026.4000000000015</v>
      </c>
      <c r="N3409" s="6">
        <f t="shared" si="784"/>
        <v>0</v>
      </c>
      <c r="O3409" s="11">
        <f t="shared" si="791"/>
        <v>18492.25</v>
      </c>
      <c r="P3409" s="11">
        <f t="shared" si="785"/>
        <v>0</v>
      </c>
      <c r="Q3409" s="11">
        <f t="shared" si="792"/>
        <v>2.3800000000000003</v>
      </c>
      <c r="R3409" s="11">
        <f t="shared" si="793"/>
        <v>21521.030000000002</v>
      </c>
      <c r="S3409" s="6">
        <f t="shared" si="786"/>
        <v>0</v>
      </c>
      <c r="T3409" s="11">
        <f t="shared" si="787"/>
        <v>0</v>
      </c>
      <c r="U3409" s="11">
        <f t="shared" si="788"/>
        <v>0</v>
      </c>
      <c r="V3409" s="11">
        <f t="shared" si="794"/>
        <v>0</v>
      </c>
      <c r="W3409" s="20"/>
    </row>
    <row r="3410" spans="1:23" x14ac:dyDescent="0.25">
      <c r="A3410">
        <v>2022052208</v>
      </c>
      <c r="B3410">
        <v>1</v>
      </c>
      <c r="C3410" s="8">
        <v>0.46844999999999998</v>
      </c>
      <c r="D3410" s="6">
        <f t="shared" si="795"/>
        <v>37476</v>
      </c>
      <c r="E3410" s="62">
        <v>0</v>
      </c>
      <c r="F3410" s="6">
        <f t="shared" si="789"/>
        <v>0</v>
      </c>
      <c r="G3410" s="7">
        <v>0.51829000000000003</v>
      </c>
      <c r="H3410" s="6">
        <f t="shared" si="796"/>
        <v>18140.150000000001</v>
      </c>
      <c r="I3410" s="7">
        <v>3.2259999999999997E-2</v>
      </c>
      <c r="J3410" s="6">
        <f t="shared" si="797"/>
        <v>451.64</v>
      </c>
      <c r="K3410" s="20"/>
      <c r="L3410" s="6">
        <f t="shared" si="783"/>
        <v>37476</v>
      </c>
      <c r="M3410" s="11">
        <f t="shared" si="790"/>
        <v>2524</v>
      </c>
      <c r="N3410" s="6">
        <f t="shared" si="784"/>
        <v>0</v>
      </c>
      <c r="O3410" s="11">
        <f t="shared" si="791"/>
        <v>18140.150000000001</v>
      </c>
      <c r="P3410" s="11">
        <f t="shared" si="785"/>
        <v>0</v>
      </c>
      <c r="Q3410" s="11">
        <f t="shared" si="792"/>
        <v>451.64</v>
      </c>
      <c r="R3410" s="11">
        <f t="shared" si="793"/>
        <v>21115.79</v>
      </c>
      <c r="S3410" s="6">
        <f t="shared" si="786"/>
        <v>0</v>
      </c>
      <c r="T3410" s="11">
        <f t="shared" si="787"/>
        <v>0</v>
      </c>
      <c r="U3410" s="11">
        <f t="shared" si="788"/>
        <v>0</v>
      </c>
      <c r="V3410" s="11">
        <f t="shared" si="794"/>
        <v>0</v>
      </c>
      <c r="W3410" s="20"/>
    </row>
    <row r="3411" spans="1:23" x14ac:dyDescent="0.25">
      <c r="A3411">
        <v>2022052209</v>
      </c>
      <c r="B3411">
        <v>1</v>
      </c>
      <c r="C3411" s="8">
        <v>0.48482999999999998</v>
      </c>
      <c r="D3411" s="6">
        <f t="shared" si="795"/>
        <v>38786.400000000001</v>
      </c>
      <c r="E3411" s="62">
        <v>0</v>
      </c>
      <c r="F3411" s="6">
        <f t="shared" si="789"/>
        <v>0</v>
      </c>
      <c r="G3411" s="7">
        <v>0.51234999999999997</v>
      </c>
      <c r="H3411" s="6">
        <f t="shared" si="796"/>
        <v>17932.25</v>
      </c>
      <c r="I3411" s="7">
        <v>0.11969</v>
      </c>
      <c r="J3411" s="6">
        <f t="shared" si="797"/>
        <v>1675.66</v>
      </c>
      <c r="K3411" s="20"/>
      <c r="L3411" s="6">
        <f t="shared" si="783"/>
        <v>38786.400000000001</v>
      </c>
      <c r="M3411" s="11">
        <f t="shared" si="790"/>
        <v>1213.5999999999985</v>
      </c>
      <c r="N3411" s="6">
        <f t="shared" si="784"/>
        <v>0</v>
      </c>
      <c r="O3411" s="11">
        <f t="shared" si="791"/>
        <v>17932.25</v>
      </c>
      <c r="P3411" s="11">
        <f t="shared" si="785"/>
        <v>0</v>
      </c>
      <c r="Q3411" s="11">
        <f t="shared" si="792"/>
        <v>1675.66</v>
      </c>
      <c r="R3411" s="11">
        <f t="shared" si="793"/>
        <v>20821.509999999998</v>
      </c>
      <c r="S3411" s="6">
        <f t="shared" si="786"/>
        <v>0</v>
      </c>
      <c r="T3411" s="11">
        <f t="shared" si="787"/>
        <v>0</v>
      </c>
      <c r="U3411" s="11">
        <f t="shared" si="788"/>
        <v>0</v>
      </c>
      <c r="V3411" s="11">
        <f t="shared" si="794"/>
        <v>0</v>
      </c>
      <c r="W3411" s="20"/>
    </row>
    <row r="3412" spans="1:23" x14ac:dyDescent="0.25">
      <c r="A3412">
        <v>2022052210</v>
      </c>
      <c r="B3412">
        <v>1</v>
      </c>
      <c r="C3412" s="8">
        <v>0.50577000000000005</v>
      </c>
      <c r="D3412" s="6">
        <f t="shared" si="795"/>
        <v>40461.600000000006</v>
      </c>
      <c r="E3412" s="62">
        <v>0</v>
      </c>
      <c r="F3412" s="6">
        <f t="shared" si="789"/>
        <v>0</v>
      </c>
      <c r="G3412" s="7">
        <v>0.52415</v>
      </c>
      <c r="H3412" s="6">
        <f t="shared" si="796"/>
        <v>18345.25</v>
      </c>
      <c r="I3412" s="7">
        <v>0.19195999999999999</v>
      </c>
      <c r="J3412" s="6">
        <f t="shared" si="797"/>
        <v>2687.44</v>
      </c>
      <c r="K3412" s="20"/>
      <c r="L3412" s="6">
        <f t="shared" ref="L3412:L3475" si="798">IF(D3412-F3412&gt;C$17,C$17,D3412-F3412)</f>
        <v>40000</v>
      </c>
      <c r="M3412" s="11">
        <f t="shared" si="790"/>
        <v>0</v>
      </c>
      <c r="N3412" s="6">
        <f t="shared" ref="N3412:N3475" si="799">IF(D3412-F3412-L3412&gt;H3412,H3412,D3412-F3412-L3412)</f>
        <v>461.60000000000582</v>
      </c>
      <c r="O3412" s="11">
        <f t="shared" si="791"/>
        <v>17883.649999999994</v>
      </c>
      <c r="P3412" s="11">
        <f t="shared" ref="P3412:P3475" si="800">IF(D3412-F3412-L3412-N3412&gt;J3412,J3412,D3412-F3412-L3412-N3412)</f>
        <v>0</v>
      </c>
      <c r="Q3412" s="11">
        <f t="shared" si="792"/>
        <v>2687.44</v>
      </c>
      <c r="R3412" s="11">
        <f t="shared" si="793"/>
        <v>20571.089999999993</v>
      </c>
      <c r="S3412" s="6">
        <f t="shared" ref="S3412:S3475" si="801">D3412-F3412-L3412-N3412-P3412</f>
        <v>0</v>
      </c>
      <c r="T3412" s="11">
        <f t="shared" ref="T3412:T3475" si="802">IF(T3411-AD$23+AD$24*R3412-S3412&gt;T$19,T$19,IF(T3411-AD$23+AD$24*R3412-S3412&lt;0,0,T3411-AD$23+AD$24*R3412-S3412))</f>
        <v>0</v>
      </c>
      <c r="U3412" s="11">
        <f t="shared" ref="U3412:U3475" si="803">IF(T3411-AD$23-T3412&gt;0,T3411-AD$23-T3412,0)</f>
        <v>0</v>
      </c>
      <c r="V3412" s="11">
        <f t="shared" si="794"/>
        <v>0</v>
      </c>
      <c r="W3412" s="20"/>
    </row>
    <row r="3413" spans="1:23" x14ac:dyDescent="0.25">
      <c r="A3413">
        <v>2022052211</v>
      </c>
      <c r="B3413">
        <v>1</v>
      </c>
      <c r="C3413" s="8">
        <v>0.52148000000000005</v>
      </c>
      <c r="D3413" s="6">
        <f t="shared" si="795"/>
        <v>41718.400000000001</v>
      </c>
      <c r="E3413" s="62">
        <v>0</v>
      </c>
      <c r="F3413" s="6">
        <f t="shared" ref="F3413:F3476" si="804">F$18*E3413</f>
        <v>0</v>
      </c>
      <c r="G3413" s="7">
        <v>0.45779999999999998</v>
      </c>
      <c r="H3413" s="6">
        <f t="shared" si="796"/>
        <v>16023</v>
      </c>
      <c r="I3413" s="7">
        <v>0.34577000000000002</v>
      </c>
      <c r="J3413" s="6">
        <f t="shared" si="797"/>
        <v>4840.7800000000007</v>
      </c>
      <c r="K3413" s="20"/>
      <c r="L3413" s="6">
        <f t="shared" si="798"/>
        <v>40000</v>
      </c>
      <c r="M3413" s="11">
        <f t="shared" ref="M3413:M3476" si="805">C$17-L3413</f>
        <v>0</v>
      </c>
      <c r="N3413" s="6">
        <f t="shared" si="799"/>
        <v>1718.4000000000015</v>
      </c>
      <c r="O3413" s="11">
        <f t="shared" ref="O3413:O3476" si="806">H3413-N3413</f>
        <v>14304.599999999999</v>
      </c>
      <c r="P3413" s="11">
        <f t="shared" si="800"/>
        <v>0</v>
      </c>
      <c r="Q3413" s="11">
        <f t="shared" ref="Q3413:Q3476" si="807">J3413-P3413</f>
        <v>4840.7800000000007</v>
      </c>
      <c r="R3413" s="11">
        <f t="shared" ref="R3413:R3476" si="808">M3413+O3413+Q3413</f>
        <v>19145.379999999997</v>
      </c>
      <c r="S3413" s="6">
        <f t="shared" si="801"/>
        <v>0</v>
      </c>
      <c r="T3413" s="11">
        <f t="shared" si="802"/>
        <v>0</v>
      </c>
      <c r="U3413" s="11">
        <f t="shared" si="803"/>
        <v>0</v>
      </c>
      <c r="V3413" s="11">
        <f t="shared" ref="V3413:V3476" si="809">D3413-F3413-L3413-N3413-P3413-U3413</f>
        <v>0</v>
      </c>
      <c r="W3413" s="20"/>
    </row>
    <row r="3414" spans="1:23" x14ac:dyDescent="0.25">
      <c r="A3414">
        <v>2022052212</v>
      </c>
      <c r="B3414">
        <v>1</v>
      </c>
      <c r="C3414" s="8">
        <v>0.53698999999999997</v>
      </c>
      <c r="D3414" s="6">
        <f t="shared" si="795"/>
        <v>42959.199999999997</v>
      </c>
      <c r="E3414" s="62">
        <v>0</v>
      </c>
      <c r="F3414" s="6">
        <f t="shared" si="804"/>
        <v>0</v>
      </c>
      <c r="G3414" s="7">
        <v>0.33076</v>
      </c>
      <c r="H3414" s="6">
        <f t="shared" si="796"/>
        <v>11576.6</v>
      </c>
      <c r="I3414" s="7">
        <v>0.48642000000000002</v>
      </c>
      <c r="J3414" s="6">
        <f t="shared" si="797"/>
        <v>6809.88</v>
      </c>
      <c r="K3414" s="20"/>
      <c r="L3414" s="6">
        <f t="shared" si="798"/>
        <v>40000</v>
      </c>
      <c r="M3414" s="11">
        <f t="shared" si="805"/>
        <v>0</v>
      </c>
      <c r="N3414" s="6">
        <f t="shared" si="799"/>
        <v>2959.1999999999971</v>
      </c>
      <c r="O3414" s="11">
        <f t="shared" si="806"/>
        <v>8617.4000000000033</v>
      </c>
      <c r="P3414" s="11">
        <f t="shared" si="800"/>
        <v>0</v>
      </c>
      <c r="Q3414" s="11">
        <f t="shared" si="807"/>
        <v>6809.88</v>
      </c>
      <c r="R3414" s="11">
        <f t="shared" si="808"/>
        <v>15427.280000000002</v>
      </c>
      <c r="S3414" s="6">
        <f t="shared" si="801"/>
        <v>0</v>
      </c>
      <c r="T3414" s="11">
        <f t="shared" si="802"/>
        <v>0</v>
      </c>
      <c r="U3414" s="11">
        <f t="shared" si="803"/>
        <v>0</v>
      </c>
      <c r="V3414" s="11">
        <f t="shared" si="809"/>
        <v>0</v>
      </c>
      <c r="W3414" s="20"/>
    </row>
    <row r="3415" spans="1:23" x14ac:dyDescent="0.25">
      <c r="A3415">
        <v>2022052213</v>
      </c>
      <c r="B3415">
        <v>1</v>
      </c>
      <c r="C3415" s="8">
        <v>0.55545999999999995</v>
      </c>
      <c r="D3415" s="6">
        <f t="shared" si="795"/>
        <v>44436.799999999996</v>
      </c>
      <c r="E3415" s="62">
        <v>0</v>
      </c>
      <c r="F3415" s="6">
        <f t="shared" si="804"/>
        <v>0</v>
      </c>
      <c r="G3415" s="7">
        <v>0.26128000000000001</v>
      </c>
      <c r="H3415" s="6">
        <f t="shared" si="796"/>
        <v>9144.8000000000011</v>
      </c>
      <c r="I3415" s="7">
        <v>0.58226</v>
      </c>
      <c r="J3415" s="6">
        <f t="shared" si="797"/>
        <v>8151.64</v>
      </c>
      <c r="K3415" s="20"/>
      <c r="L3415" s="6">
        <f t="shared" si="798"/>
        <v>40000</v>
      </c>
      <c r="M3415" s="11">
        <f t="shared" si="805"/>
        <v>0</v>
      </c>
      <c r="N3415" s="6">
        <f t="shared" si="799"/>
        <v>4436.7999999999956</v>
      </c>
      <c r="O3415" s="11">
        <f t="shared" si="806"/>
        <v>4708.0000000000055</v>
      </c>
      <c r="P3415" s="11">
        <f t="shared" si="800"/>
        <v>0</v>
      </c>
      <c r="Q3415" s="11">
        <f t="shared" si="807"/>
        <v>8151.64</v>
      </c>
      <c r="R3415" s="11">
        <f t="shared" si="808"/>
        <v>12859.640000000007</v>
      </c>
      <c r="S3415" s="6">
        <f t="shared" si="801"/>
        <v>0</v>
      </c>
      <c r="T3415" s="11">
        <f t="shared" si="802"/>
        <v>0</v>
      </c>
      <c r="U3415" s="11">
        <f t="shared" si="803"/>
        <v>0</v>
      </c>
      <c r="V3415" s="11">
        <f t="shared" si="809"/>
        <v>0</v>
      </c>
      <c r="W3415" s="20"/>
    </row>
    <row r="3416" spans="1:23" x14ac:dyDescent="0.25">
      <c r="A3416">
        <v>2022052214</v>
      </c>
      <c r="B3416">
        <v>1</v>
      </c>
      <c r="C3416" s="8">
        <v>0.57533999999999996</v>
      </c>
      <c r="D3416" s="6">
        <f t="shared" si="795"/>
        <v>46027.199999999997</v>
      </c>
      <c r="E3416" s="62">
        <v>0</v>
      </c>
      <c r="F3416" s="6">
        <f t="shared" si="804"/>
        <v>0</v>
      </c>
      <c r="G3416" s="7">
        <v>0.20219000000000001</v>
      </c>
      <c r="H3416" s="6">
        <f t="shared" si="796"/>
        <v>7076.6500000000005</v>
      </c>
      <c r="I3416" s="7">
        <v>0.62456999999999996</v>
      </c>
      <c r="J3416" s="6">
        <f t="shared" si="797"/>
        <v>8743.98</v>
      </c>
      <c r="K3416" s="20"/>
      <c r="L3416" s="6">
        <f t="shared" si="798"/>
        <v>40000</v>
      </c>
      <c r="M3416" s="11">
        <f t="shared" si="805"/>
        <v>0</v>
      </c>
      <c r="N3416" s="6">
        <f t="shared" si="799"/>
        <v>6027.1999999999971</v>
      </c>
      <c r="O3416" s="11">
        <f t="shared" si="806"/>
        <v>1049.4500000000035</v>
      </c>
      <c r="P3416" s="11">
        <f t="shared" si="800"/>
        <v>0</v>
      </c>
      <c r="Q3416" s="11">
        <f t="shared" si="807"/>
        <v>8743.98</v>
      </c>
      <c r="R3416" s="11">
        <f t="shared" si="808"/>
        <v>9793.4300000000039</v>
      </c>
      <c r="S3416" s="6">
        <f t="shared" si="801"/>
        <v>0</v>
      </c>
      <c r="T3416" s="11">
        <f t="shared" si="802"/>
        <v>0</v>
      </c>
      <c r="U3416" s="11">
        <f t="shared" si="803"/>
        <v>0</v>
      </c>
      <c r="V3416" s="11">
        <f t="shared" si="809"/>
        <v>0</v>
      </c>
      <c r="W3416" s="20"/>
    </row>
    <row r="3417" spans="1:23" x14ac:dyDescent="0.25">
      <c r="A3417">
        <v>2022052215</v>
      </c>
      <c r="B3417">
        <v>1</v>
      </c>
      <c r="C3417" s="8">
        <v>0.59614999999999996</v>
      </c>
      <c r="D3417" s="6">
        <f t="shared" si="795"/>
        <v>47692</v>
      </c>
      <c r="E3417" s="62">
        <v>0</v>
      </c>
      <c r="F3417" s="6">
        <f t="shared" si="804"/>
        <v>0</v>
      </c>
      <c r="G3417" s="7">
        <v>0.13657</v>
      </c>
      <c r="H3417" s="6">
        <f t="shared" si="796"/>
        <v>4779.95</v>
      </c>
      <c r="I3417" s="7">
        <v>0.64154</v>
      </c>
      <c r="J3417" s="6">
        <f t="shared" si="797"/>
        <v>8981.56</v>
      </c>
      <c r="K3417" s="20"/>
      <c r="L3417" s="6">
        <f t="shared" si="798"/>
        <v>40000</v>
      </c>
      <c r="M3417" s="11">
        <f t="shared" si="805"/>
        <v>0</v>
      </c>
      <c r="N3417" s="6">
        <f t="shared" si="799"/>
        <v>4779.95</v>
      </c>
      <c r="O3417" s="11">
        <f t="shared" si="806"/>
        <v>0</v>
      </c>
      <c r="P3417" s="11">
        <f t="shared" si="800"/>
        <v>2912.05</v>
      </c>
      <c r="Q3417" s="11">
        <f t="shared" si="807"/>
        <v>6069.5099999999993</v>
      </c>
      <c r="R3417" s="11">
        <f t="shared" si="808"/>
        <v>6069.5099999999993</v>
      </c>
      <c r="S3417" s="6">
        <f t="shared" si="801"/>
        <v>0</v>
      </c>
      <c r="T3417" s="11">
        <f t="shared" si="802"/>
        <v>0</v>
      </c>
      <c r="U3417" s="11">
        <f t="shared" si="803"/>
        <v>0</v>
      </c>
      <c r="V3417" s="11">
        <f t="shared" si="809"/>
        <v>0</v>
      </c>
      <c r="W3417" s="20"/>
    </row>
    <row r="3418" spans="1:23" x14ac:dyDescent="0.25">
      <c r="A3418">
        <v>2022052216</v>
      </c>
      <c r="B3418">
        <v>1</v>
      </c>
      <c r="C3418" s="8">
        <v>0.61534999999999995</v>
      </c>
      <c r="D3418" s="6">
        <f t="shared" si="795"/>
        <v>49227.999999999993</v>
      </c>
      <c r="E3418" s="62">
        <v>0</v>
      </c>
      <c r="F3418" s="6">
        <f t="shared" si="804"/>
        <v>0</v>
      </c>
      <c r="G3418" s="7">
        <v>9.887E-2</v>
      </c>
      <c r="H3418" s="6">
        <f t="shared" si="796"/>
        <v>3460.45</v>
      </c>
      <c r="I3418" s="7">
        <v>0.63434999999999997</v>
      </c>
      <c r="J3418" s="6">
        <f t="shared" si="797"/>
        <v>8880.9</v>
      </c>
      <c r="K3418" s="20"/>
      <c r="L3418" s="6">
        <f t="shared" si="798"/>
        <v>40000</v>
      </c>
      <c r="M3418" s="11">
        <f t="shared" si="805"/>
        <v>0</v>
      </c>
      <c r="N3418" s="6">
        <f t="shared" si="799"/>
        <v>3460.45</v>
      </c>
      <c r="O3418" s="11">
        <f t="shared" si="806"/>
        <v>0</v>
      </c>
      <c r="P3418" s="11">
        <f t="shared" si="800"/>
        <v>5767.5499999999929</v>
      </c>
      <c r="Q3418" s="11">
        <f t="shared" si="807"/>
        <v>3113.3500000000067</v>
      </c>
      <c r="R3418" s="11">
        <f t="shared" si="808"/>
        <v>3113.3500000000067</v>
      </c>
      <c r="S3418" s="6">
        <f t="shared" si="801"/>
        <v>0</v>
      </c>
      <c r="T3418" s="11">
        <f t="shared" si="802"/>
        <v>0</v>
      </c>
      <c r="U3418" s="11">
        <f t="shared" si="803"/>
        <v>0</v>
      </c>
      <c r="V3418" s="11">
        <f t="shared" si="809"/>
        <v>0</v>
      </c>
      <c r="W3418" s="20"/>
    </row>
    <row r="3419" spans="1:23" x14ac:dyDescent="0.25">
      <c r="A3419">
        <v>2022052217</v>
      </c>
      <c r="B3419">
        <v>1</v>
      </c>
      <c r="C3419" s="8">
        <v>0.63295999999999997</v>
      </c>
      <c r="D3419" s="6">
        <f t="shared" si="795"/>
        <v>50636.799999999996</v>
      </c>
      <c r="E3419" s="62">
        <v>0</v>
      </c>
      <c r="F3419" s="6">
        <f t="shared" si="804"/>
        <v>0</v>
      </c>
      <c r="G3419" s="7">
        <v>8.7660000000000002E-2</v>
      </c>
      <c r="H3419" s="6">
        <f t="shared" si="796"/>
        <v>3068.1</v>
      </c>
      <c r="I3419" s="7">
        <v>0.58718000000000004</v>
      </c>
      <c r="J3419" s="6">
        <f t="shared" si="797"/>
        <v>8220.52</v>
      </c>
      <c r="K3419" s="20"/>
      <c r="L3419" s="6">
        <f t="shared" si="798"/>
        <v>40000</v>
      </c>
      <c r="M3419" s="11">
        <f t="shared" si="805"/>
        <v>0</v>
      </c>
      <c r="N3419" s="6">
        <f t="shared" si="799"/>
        <v>3068.1</v>
      </c>
      <c r="O3419" s="11">
        <f t="shared" si="806"/>
        <v>0</v>
      </c>
      <c r="P3419" s="11">
        <f t="shared" si="800"/>
        <v>7568.6999999999953</v>
      </c>
      <c r="Q3419" s="11">
        <f t="shared" si="807"/>
        <v>651.82000000000517</v>
      </c>
      <c r="R3419" s="11">
        <f t="shared" si="808"/>
        <v>651.82000000000517</v>
      </c>
      <c r="S3419" s="6">
        <f t="shared" si="801"/>
        <v>0</v>
      </c>
      <c r="T3419" s="11">
        <f t="shared" si="802"/>
        <v>0</v>
      </c>
      <c r="U3419" s="11">
        <f t="shared" si="803"/>
        <v>0</v>
      </c>
      <c r="V3419" s="11">
        <f t="shared" si="809"/>
        <v>0</v>
      </c>
      <c r="W3419" s="20"/>
    </row>
    <row r="3420" spans="1:23" x14ac:dyDescent="0.25">
      <c r="A3420">
        <v>2022052218</v>
      </c>
      <c r="B3420">
        <v>1</v>
      </c>
      <c r="C3420" s="8">
        <v>0.6421</v>
      </c>
      <c r="D3420" s="6">
        <f t="shared" si="795"/>
        <v>51368</v>
      </c>
      <c r="E3420" s="62">
        <v>0</v>
      </c>
      <c r="F3420" s="6">
        <f t="shared" si="804"/>
        <v>0</v>
      </c>
      <c r="G3420" s="7">
        <v>8.5860000000000006E-2</v>
      </c>
      <c r="H3420" s="6">
        <f t="shared" si="796"/>
        <v>3005.1000000000004</v>
      </c>
      <c r="I3420" s="7">
        <v>0.48137999999999997</v>
      </c>
      <c r="J3420" s="6">
        <f t="shared" si="797"/>
        <v>6739.32</v>
      </c>
      <c r="K3420" s="20"/>
      <c r="L3420" s="6">
        <f t="shared" si="798"/>
        <v>40000</v>
      </c>
      <c r="M3420" s="11">
        <f t="shared" si="805"/>
        <v>0</v>
      </c>
      <c r="N3420" s="6">
        <f t="shared" si="799"/>
        <v>3005.1000000000004</v>
      </c>
      <c r="O3420" s="11">
        <f t="shared" si="806"/>
        <v>0</v>
      </c>
      <c r="P3420" s="11">
        <f t="shared" si="800"/>
        <v>6739.32</v>
      </c>
      <c r="Q3420" s="11">
        <f t="shared" si="807"/>
        <v>0</v>
      </c>
      <c r="R3420" s="11">
        <f t="shared" si="808"/>
        <v>0</v>
      </c>
      <c r="S3420" s="6">
        <f t="shared" si="801"/>
        <v>1623.58</v>
      </c>
      <c r="T3420" s="11">
        <f t="shared" si="802"/>
        <v>0</v>
      </c>
      <c r="U3420" s="11">
        <f t="shared" si="803"/>
        <v>0</v>
      </c>
      <c r="V3420" s="11">
        <f t="shared" si="809"/>
        <v>1623.58</v>
      </c>
      <c r="W3420" s="20"/>
    </row>
    <row r="3421" spans="1:23" x14ac:dyDescent="0.25">
      <c r="A3421">
        <v>2022052219</v>
      </c>
      <c r="B3421">
        <v>1</v>
      </c>
      <c r="C3421" s="8">
        <v>0.63958999999999999</v>
      </c>
      <c r="D3421" s="6">
        <f t="shared" si="795"/>
        <v>51167.199999999997</v>
      </c>
      <c r="E3421" s="62">
        <v>0</v>
      </c>
      <c r="F3421" s="6">
        <f t="shared" si="804"/>
        <v>0</v>
      </c>
      <c r="G3421" s="7">
        <v>0.12709999999999999</v>
      </c>
      <c r="H3421" s="6">
        <f t="shared" si="796"/>
        <v>4448.5</v>
      </c>
      <c r="I3421" s="7">
        <v>0.32121</v>
      </c>
      <c r="J3421" s="6">
        <f t="shared" si="797"/>
        <v>4496.9399999999996</v>
      </c>
      <c r="K3421" s="20"/>
      <c r="L3421" s="6">
        <f t="shared" si="798"/>
        <v>40000</v>
      </c>
      <c r="M3421" s="11">
        <f t="shared" si="805"/>
        <v>0</v>
      </c>
      <c r="N3421" s="6">
        <f t="shared" si="799"/>
        <v>4448.5</v>
      </c>
      <c r="O3421" s="11">
        <f t="shared" si="806"/>
        <v>0</v>
      </c>
      <c r="P3421" s="11">
        <f t="shared" si="800"/>
        <v>4496.9399999999996</v>
      </c>
      <c r="Q3421" s="11">
        <f t="shared" si="807"/>
        <v>0</v>
      </c>
      <c r="R3421" s="11">
        <f t="shared" si="808"/>
        <v>0</v>
      </c>
      <c r="S3421" s="6">
        <f t="shared" si="801"/>
        <v>2221.7599999999975</v>
      </c>
      <c r="T3421" s="11">
        <f t="shared" si="802"/>
        <v>0</v>
      </c>
      <c r="U3421" s="11">
        <f t="shared" si="803"/>
        <v>0</v>
      </c>
      <c r="V3421" s="11">
        <f t="shared" si="809"/>
        <v>2221.7599999999975</v>
      </c>
      <c r="W3421" s="20"/>
    </row>
    <row r="3422" spans="1:23" x14ac:dyDescent="0.25">
      <c r="A3422">
        <v>2022052220</v>
      </c>
      <c r="B3422">
        <v>1</v>
      </c>
      <c r="C3422" s="8">
        <v>0.62451000000000001</v>
      </c>
      <c r="D3422" s="6">
        <f t="shared" si="795"/>
        <v>49960.800000000003</v>
      </c>
      <c r="E3422" s="62">
        <v>0</v>
      </c>
      <c r="F3422" s="6">
        <f t="shared" si="804"/>
        <v>0</v>
      </c>
      <c r="G3422" s="7">
        <v>0.16289000000000001</v>
      </c>
      <c r="H3422" s="6">
        <f t="shared" si="796"/>
        <v>5701.1500000000005</v>
      </c>
      <c r="I3422" s="7">
        <v>0.13178000000000001</v>
      </c>
      <c r="J3422" s="6">
        <f t="shared" si="797"/>
        <v>1844.92</v>
      </c>
      <c r="K3422" s="20"/>
      <c r="L3422" s="6">
        <f t="shared" si="798"/>
        <v>40000</v>
      </c>
      <c r="M3422" s="11">
        <f t="shared" si="805"/>
        <v>0</v>
      </c>
      <c r="N3422" s="6">
        <f t="shared" si="799"/>
        <v>5701.1500000000005</v>
      </c>
      <c r="O3422" s="11">
        <f t="shared" si="806"/>
        <v>0</v>
      </c>
      <c r="P3422" s="11">
        <f t="shared" si="800"/>
        <v>1844.92</v>
      </c>
      <c r="Q3422" s="11">
        <f t="shared" si="807"/>
        <v>0</v>
      </c>
      <c r="R3422" s="11">
        <f t="shared" si="808"/>
        <v>0</v>
      </c>
      <c r="S3422" s="6">
        <f t="shared" si="801"/>
        <v>2414.7300000000023</v>
      </c>
      <c r="T3422" s="11">
        <f t="shared" si="802"/>
        <v>0</v>
      </c>
      <c r="U3422" s="11">
        <f t="shared" si="803"/>
        <v>0</v>
      </c>
      <c r="V3422" s="11">
        <f t="shared" si="809"/>
        <v>2414.7300000000023</v>
      </c>
      <c r="W3422" s="20"/>
    </row>
    <row r="3423" spans="1:23" x14ac:dyDescent="0.25">
      <c r="A3423">
        <v>2022052221</v>
      </c>
      <c r="B3423">
        <v>1</v>
      </c>
      <c r="C3423" s="8">
        <v>0.61477000000000004</v>
      </c>
      <c r="D3423" s="6">
        <f t="shared" si="795"/>
        <v>49181.600000000006</v>
      </c>
      <c r="E3423" s="62">
        <v>0</v>
      </c>
      <c r="F3423" s="6">
        <f t="shared" si="804"/>
        <v>0</v>
      </c>
      <c r="G3423" s="7">
        <v>0.18189</v>
      </c>
      <c r="H3423" s="6">
        <f t="shared" si="796"/>
        <v>6366.15</v>
      </c>
      <c r="I3423" s="7">
        <v>1.1860000000000001E-2</v>
      </c>
      <c r="J3423" s="6">
        <f t="shared" si="797"/>
        <v>166.04000000000002</v>
      </c>
      <c r="K3423" s="20"/>
      <c r="L3423" s="6">
        <f t="shared" si="798"/>
        <v>40000</v>
      </c>
      <c r="M3423" s="11">
        <f t="shared" si="805"/>
        <v>0</v>
      </c>
      <c r="N3423" s="6">
        <f t="shared" si="799"/>
        <v>6366.15</v>
      </c>
      <c r="O3423" s="11">
        <f t="shared" si="806"/>
        <v>0</v>
      </c>
      <c r="P3423" s="11">
        <f t="shared" si="800"/>
        <v>166.04000000000002</v>
      </c>
      <c r="Q3423" s="11">
        <f t="shared" si="807"/>
        <v>0</v>
      </c>
      <c r="R3423" s="11">
        <f t="shared" si="808"/>
        <v>0</v>
      </c>
      <c r="S3423" s="6">
        <f t="shared" si="801"/>
        <v>2649.4100000000062</v>
      </c>
      <c r="T3423" s="11">
        <f t="shared" si="802"/>
        <v>0</v>
      </c>
      <c r="U3423" s="11">
        <f t="shared" si="803"/>
        <v>0</v>
      </c>
      <c r="V3423" s="11">
        <f t="shared" si="809"/>
        <v>2649.4100000000062</v>
      </c>
      <c r="W3423" s="20"/>
    </row>
    <row r="3424" spans="1:23" x14ac:dyDescent="0.25">
      <c r="A3424">
        <v>2022052222</v>
      </c>
      <c r="B3424">
        <v>1</v>
      </c>
      <c r="C3424" s="8">
        <v>0.60241</v>
      </c>
      <c r="D3424" s="6">
        <f t="shared" si="795"/>
        <v>48192.800000000003</v>
      </c>
      <c r="E3424" s="62">
        <v>0</v>
      </c>
      <c r="F3424" s="6">
        <f t="shared" si="804"/>
        <v>0</v>
      </c>
      <c r="G3424" s="7">
        <v>0.21661</v>
      </c>
      <c r="H3424" s="6">
        <f t="shared" si="796"/>
        <v>7581.3499999999995</v>
      </c>
      <c r="I3424" s="7">
        <v>5.0200000000000002E-3</v>
      </c>
      <c r="J3424" s="6">
        <f t="shared" si="797"/>
        <v>70.28</v>
      </c>
      <c r="K3424" s="20"/>
      <c r="L3424" s="6">
        <f t="shared" si="798"/>
        <v>40000</v>
      </c>
      <c r="M3424" s="11">
        <f t="shared" si="805"/>
        <v>0</v>
      </c>
      <c r="N3424" s="6">
        <f t="shared" si="799"/>
        <v>7581.3499999999995</v>
      </c>
      <c r="O3424" s="11">
        <f t="shared" si="806"/>
        <v>0</v>
      </c>
      <c r="P3424" s="11">
        <f t="shared" si="800"/>
        <v>70.28</v>
      </c>
      <c r="Q3424" s="11">
        <f t="shared" si="807"/>
        <v>0</v>
      </c>
      <c r="R3424" s="11">
        <f t="shared" si="808"/>
        <v>0</v>
      </c>
      <c r="S3424" s="6">
        <f t="shared" si="801"/>
        <v>541.17000000000348</v>
      </c>
      <c r="T3424" s="11">
        <f t="shared" si="802"/>
        <v>0</v>
      </c>
      <c r="U3424" s="11">
        <f t="shared" si="803"/>
        <v>0</v>
      </c>
      <c r="V3424" s="11">
        <f t="shared" si="809"/>
        <v>541.17000000000348</v>
      </c>
      <c r="W3424" s="20"/>
    </row>
    <row r="3425" spans="1:23" x14ac:dyDescent="0.25">
      <c r="A3425">
        <v>2022052223</v>
      </c>
      <c r="B3425">
        <v>1</v>
      </c>
      <c r="C3425" s="8">
        <v>0.57054000000000005</v>
      </c>
      <c r="D3425" s="6">
        <f t="shared" si="795"/>
        <v>45643.200000000004</v>
      </c>
      <c r="E3425" s="62">
        <v>0</v>
      </c>
      <c r="F3425" s="6">
        <f t="shared" si="804"/>
        <v>0</v>
      </c>
      <c r="G3425" s="7">
        <v>0.25652000000000003</v>
      </c>
      <c r="H3425" s="6">
        <f t="shared" si="796"/>
        <v>8978.2000000000007</v>
      </c>
      <c r="I3425" s="7">
        <v>5.0200000000000002E-3</v>
      </c>
      <c r="J3425" s="6">
        <f t="shared" si="797"/>
        <v>70.28</v>
      </c>
      <c r="K3425" s="20"/>
      <c r="L3425" s="6">
        <f t="shared" si="798"/>
        <v>40000</v>
      </c>
      <c r="M3425" s="11">
        <f t="shared" si="805"/>
        <v>0</v>
      </c>
      <c r="N3425" s="6">
        <f t="shared" si="799"/>
        <v>5643.2000000000044</v>
      </c>
      <c r="O3425" s="11">
        <f t="shared" si="806"/>
        <v>3334.9999999999964</v>
      </c>
      <c r="P3425" s="11">
        <f t="shared" si="800"/>
        <v>0</v>
      </c>
      <c r="Q3425" s="11">
        <f t="shared" si="807"/>
        <v>70.28</v>
      </c>
      <c r="R3425" s="11">
        <f t="shared" si="808"/>
        <v>3405.2799999999966</v>
      </c>
      <c r="S3425" s="6">
        <f t="shared" si="801"/>
        <v>0</v>
      </c>
      <c r="T3425" s="11">
        <f t="shared" si="802"/>
        <v>0</v>
      </c>
      <c r="U3425" s="11">
        <f t="shared" si="803"/>
        <v>0</v>
      </c>
      <c r="V3425" s="11">
        <f t="shared" si="809"/>
        <v>0</v>
      </c>
      <c r="W3425" s="20"/>
    </row>
    <row r="3426" spans="1:23" x14ac:dyDescent="0.25">
      <c r="A3426">
        <v>2022052224</v>
      </c>
      <c r="B3426">
        <v>1</v>
      </c>
      <c r="C3426" s="8">
        <v>0.52983999999999998</v>
      </c>
      <c r="D3426" s="6">
        <f t="shared" si="795"/>
        <v>42387.199999999997</v>
      </c>
      <c r="E3426" s="62">
        <v>0</v>
      </c>
      <c r="F3426" s="6">
        <f t="shared" si="804"/>
        <v>0</v>
      </c>
      <c r="G3426" s="7">
        <v>0.28774</v>
      </c>
      <c r="H3426" s="6">
        <f t="shared" si="796"/>
        <v>10070.9</v>
      </c>
      <c r="I3426" s="7">
        <v>5.0200000000000002E-3</v>
      </c>
      <c r="J3426" s="6">
        <f t="shared" si="797"/>
        <v>70.28</v>
      </c>
      <c r="K3426" s="20"/>
      <c r="L3426" s="6">
        <f t="shared" si="798"/>
        <v>40000</v>
      </c>
      <c r="M3426" s="11">
        <f t="shared" si="805"/>
        <v>0</v>
      </c>
      <c r="N3426" s="6">
        <f t="shared" si="799"/>
        <v>2387.1999999999971</v>
      </c>
      <c r="O3426" s="11">
        <f t="shared" si="806"/>
        <v>7683.7000000000025</v>
      </c>
      <c r="P3426" s="11">
        <f t="shared" si="800"/>
        <v>0</v>
      </c>
      <c r="Q3426" s="11">
        <f t="shared" si="807"/>
        <v>70.28</v>
      </c>
      <c r="R3426" s="11">
        <f t="shared" si="808"/>
        <v>7753.9800000000023</v>
      </c>
      <c r="S3426" s="6">
        <f t="shared" si="801"/>
        <v>0</v>
      </c>
      <c r="T3426" s="11">
        <f t="shared" si="802"/>
        <v>0</v>
      </c>
      <c r="U3426" s="11">
        <f t="shared" si="803"/>
        <v>0</v>
      </c>
      <c r="V3426" s="11">
        <f t="shared" si="809"/>
        <v>0</v>
      </c>
      <c r="W3426" s="20"/>
    </row>
    <row r="3427" spans="1:23" x14ac:dyDescent="0.25">
      <c r="A3427">
        <v>2022052301</v>
      </c>
      <c r="B3427">
        <v>2</v>
      </c>
      <c r="C3427" s="8">
        <v>0.49595</v>
      </c>
      <c r="D3427" s="6">
        <f t="shared" si="795"/>
        <v>39676</v>
      </c>
      <c r="E3427" s="62">
        <v>0</v>
      </c>
      <c r="F3427" s="6">
        <f t="shared" si="804"/>
        <v>0</v>
      </c>
      <c r="G3427" s="7">
        <v>0.29494999999999999</v>
      </c>
      <c r="H3427" s="6">
        <f t="shared" si="796"/>
        <v>10323.25</v>
      </c>
      <c r="I3427" s="7">
        <v>5.0200000000000002E-3</v>
      </c>
      <c r="J3427" s="6">
        <f t="shared" si="797"/>
        <v>70.28</v>
      </c>
      <c r="K3427" s="20"/>
      <c r="L3427" s="6">
        <f t="shared" si="798"/>
        <v>39676</v>
      </c>
      <c r="M3427" s="11">
        <f t="shared" si="805"/>
        <v>324</v>
      </c>
      <c r="N3427" s="6">
        <f t="shared" si="799"/>
        <v>0</v>
      </c>
      <c r="O3427" s="11">
        <f t="shared" si="806"/>
        <v>10323.25</v>
      </c>
      <c r="P3427" s="11">
        <f t="shared" si="800"/>
        <v>0</v>
      </c>
      <c r="Q3427" s="11">
        <f t="shared" si="807"/>
        <v>70.28</v>
      </c>
      <c r="R3427" s="11">
        <f t="shared" si="808"/>
        <v>10717.53</v>
      </c>
      <c r="S3427" s="6">
        <f t="shared" si="801"/>
        <v>0</v>
      </c>
      <c r="T3427" s="11">
        <f t="shared" si="802"/>
        <v>0</v>
      </c>
      <c r="U3427" s="11">
        <f t="shared" si="803"/>
        <v>0</v>
      </c>
      <c r="V3427" s="11">
        <f t="shared" si="809"/>
        <v>0</v>
      </c>
      <c r="W3427" s="20"/>
    </row>
    <row r="3428" spans="1:23" x14ac:dyDescent="0.25">
      <c r="A3428">
        <v>2022052302</v>
      </c>
      <c r="B3428">
        <v>2</v>
      </c>
      <c r="C3428" s="8">
        <v>0.47244000000000003</v>
      </c>
      <c r="D3428" s="6">
        <f t="shared" si="795"/>
        <v>37795.200000000004</v>
      </c>
      <c r="E3428" s="62">
        <v>0</v>
      </c>
      <c r="F3428" s="6">
        <f t="shared" si="804"/>
        <v>0</v>
      </c>
      <c r="G3428" s="7">
        <v>0.28687000000000001</v>
      </c>
      <c r="H3428" s="6">
        <f t="shared" si="796"/>
        <v>10040.450000000001</v>
      </c>
      <c r="I3428" s="7">
        <v>5.0200000000000002E-3</v>
      </c>
      <c r="J3428" s="6">
        <f t="shared" si="797"/>
        <v>70.28</v>
      </c>
      <c r="K3428" s="20"/>
      <c r="L3428" s="6">
        <f t="shared" si="798"/>
        <v>37795.200000000004</v>
      </c>
      <c r="M3428" s="11">
        <f t="shared" si="805"/>
        <v>2204.7999999999956</v>
      </c>
      <c r="N3428" s="6">
        <f t="shared" si="799"/>
        <v>0</v>
      </c>
      <c r="O3428" s="11">
        <f t="shared" si="806"/>
        <v>10040.450000000001</v>
      </c>
      <c r="P3428" s="11">
        <f t="shared" si="800"/>
        <v>0</v>
      </c>
      <c r="Q3428" s="11">
        <f t="shared" si="807"/>
        <v>70.28</v>
      </c>
      <c r="R3428" s="11">
        <f t="shared" si="808"/>
        <v>12315.529999999997</v>
      </c>
      <c r="S3428" s="6">
        <f t="shared" si="801"/>
        <v>0</v>
      </c>
      <c r="T3428" s="11">
        <f t="shared" si="802"/>
        <v>0</v>
      </c>
      <c r="U3428" s="11">
        <f t="shared" si="803"/>
        <v>0</v>
      </c>
      <c r="V3428" s="11">
        <f t="shared" si="809"/>
        <v>0</v>
      </c>
      <c r="W3428" s="20"/>
    </row>
    <row r="3429" spans="1:23" x14ac:dyDescent="0.25">
      <c r="A3429">
        <v>2022052303</v>
      </c>
      <c r="B3429">
        <v>2</v>
      </c>
      <c r="C3429" s="8">
        <v>0.45789999999999997</v>
      </c>
      <c r="D3429" s="6">
        <f t="shared" si="795"/>
        <v>36632</v>
      </c>
      <c r="E3429" s="62">
        <v>0</v>
      </c>
      <c r="F3429" s="6">
        <f t="shared" si="804"/>
        <v>0</v>
      </c>
      <c r="G3429" s="7">
        <v>0.25741999999999998</v>
      </c>
      <c r="H3429" s="6">
        <f t="shared" si="796"/>
        <v>9009.6999999999989</v>
      </c>
      <c r="I3429" s="7">
        <v>5.0200000000000002E-3</v>
      </c>
      <c r="J3429" s="6">
        <f t="shared" si="797"/>
        <v>70.28</v>
      </c>
      <c r="K3429" s="20"/>
      <c r="L3429" s="6">
        <f t="shared" si="798"/>
        <v>36632</v>
      </c>
      <c r="M3429" s="11">
        <f t="shared" si="805"/>
        <v>3368</v>
      </c>
      <c r="N3429" s="6">
        <f t="shared" si="799"/>
        <v>0</v>
      </c>
      <c r="O3429" s="11">
        <f t="shared" si="806"/>
        <v>9009.6999999999989</v>
      </c>
      <c r="P3429" s="11">
        <f t="shared" si="800"/>
        <v>0</v>
      </c>
      <c r="Q3429" s="11">
        <f t="shared" si="807"/>
        <v>70.28</v>
      </c>
      <c r="R3429" s="11">
        <f t="shared" si="808"/>
        <v>12447.98</v>
      </c>
      <c r="S3429" s="6">
        <f t="shared" si="801"/>
        <v>0</v>
      </c>
      <c r="T3429" s="11">
        <f t="shared" si="802"/>
        <v>0</v>
      </c>
      <c r="U3429" s="11">
        <f t="shared" si="803"/>
        <v>0</v>
      </c>
      <c r="V3429" s="11">
        <f t="shared" si="809"/>
        <v>0</v>
      </c>
      <c r="W3429" s="20"/>
    </row>
    <row r="3430" spans="1:23" x14ac:dyDescent="0.25">
      <c r="A3430">
        <v>2022052304</v>
      </c>
      <c r="B3430">
        <v>2</v>
      </c>
      <c r="C3430" s="8">
        <v>0.45461000000000001</v>
      </c>
      <c r="D3430" s="6">
        <f t="shared" si="795"/>
        <v>36368.800000000003</v>
      </c>
      <c r="E3430" s="62">
        <v>0</v>
      </c>
      <c r="F3430" s="6">
        <f t="shared" si="804"/>
        <v>0</v>
      </c>
      <c r="G3430" s="7">
        <v>0.23854</v>
      </c>
      <c r="H3430" s="6">
        <f t="shared" si="796"/>
        <v>8348.9</v>
      </c>
      <c r="I3430" s="7">
        <v>5.0200000000000002E-3</v>
      </c>
      <c r="J3430" s="6">
        <f t="shared" si="797"/>
        <v>70.28</v>
      </c>
      <c r="K3430" s="20"/>
      <c r="L3430" s="6">
        <f t="shared" si="798"/>
        <v>36368.800000000003</v>
      </c>
      <c r="M3430" s="11">
        <f t="shared" si="805"/>
        <v>3631.1999999999971</v>
      </c>
      <c r="N3430" s="6">
        <f t="shared" si="799"/>
        <v>0</v>
      </c>
      <c r="O3430" s="11">
        <f t="shared" si="806"/>
        <v>8348.9</v>
      </c>
      <c r="P3430" s="11">
        <f t="shared" si="800"/>
        <v>0</v>
      </c>
      <c r="Q3430" s="11">
        <f t="shared" si="807"/>
        <v>70.28</v>
      </c>
      <c r="R3430" s="11">
        <f t="shared" si="808"/>
        <v>12050.379999999997</v>
      </c>
      <c r="S3430" s="6">
        <f t="shared" si="801"/>
        <v>0</v>
      </c>
      <c r="T3430" s="11">
        <f t="shared" si="802"/>
        <v>0</v>
      </c>
      <c r="U3430" s="11">
        <f t="shared" si="803"/>
        <v>0</v>
      </c>
      <c r="V3430" s="11">
        <f t="shared" si="809"/>
        <v>0</v>
      </c>
      <c r="W3430" s="20"/>
    </row>
    <row r="3431" spans="1:23" x14ac:dyDescent="0.25">
      <c r="A3431">
        <v>2022052305</v>
      </c>
      <c r="B3431">
        <v>2</v>
      </c>
      <c r="C3431" s="8">
        <v>0.45700000000000002</v>
      </c>
      <c r="D3431" s="6">
        <f t="shared" si="795"/>
        <v>36560</v>
      </c>
      <c r="E3431" s="62">
        <v>0</v>
      </c>
      <c r="F3431" s="6">
        <f t="shared" si="804"/>
        <v>0</v>
      </c>
      <c r="G3431" s="7">
        <v>0.22907</v>
      </c>
      <c r="H3431" s="6">
        <f t="shared" si="796"/>
        <v>8017.45</v>
      </c>
      <c r="I3431" s="7">
        <v>3.5500000000000002E-3</v>
      </c>
      <c r="J3431" s="6">
        <f t="shared" si="797"/>
        <v>49.7</v>
      </c>
      <c r="K3431" s="20"/>
      <c r="L3431" s="6">
        <f t="shared" si="798"/>
        <v>36560</v>
      </c>
      <c r="M3431" s="11">
        <f t="shared" si="805"/>
        <v>3440</v>
      </c>
      <c r="N3431" s="6">
        <f t="shared" si="799"/>
        <v>0</v>
      </c>
      <c r="O3431" s="11">
        <f t="shared" si="806"/>
        <v>8017.45</v>
      </c>
      <c r="P3431" s="11">
        <f t="shared" si="800"/>
        <v>0</v>
      </c>
      <c r="Q3431" s="11">
        <f t="shared" si="807"/>
        <v>49.7</v>
      </c>
      <c r="R3431" s="11">
        <f t="shared" si="808"/>
        <v>11507.150000000001</v>
      </c>
      <c r="S3431" s="6">
        <f t="shared" si="801"/>
        <v>0</v>
      </c>
      <c r="T3431" s="11">
        <f t="shared" si="802"/>
        <v>0</v>
      </c>
      <c r="U3431" s="11">
        <f t="shared" si="803"/>
        <v>0</v>
      </c>
      <c r="V3431" s="11">
        <f t="shared" si="809"/>
        <v>0</v>
      </c>
      <c r="W3431" s="20"/>
    </row>
    <row r="3432" spans="1:23" x14ac:dyDescent="0.25">
      <c r="A3432">
        <v>2022052306</v>
      </c>
      <c r="B3432">
        <v>2</v>
      </c>
      <c r="C3432" s="8">
        <v>0.47765000000000002</v>
      </c>
      <c r="D3432" s="6">
        <f t="shared" si="795"/>
        <v>38212</v>
      </c>
      <c r="E3432" s="62">
        <v>0</v>
      </c>
      <c r="F3432" s="6">
        <f t="shared" si="804"/>
        <v>0</v>
      </c>
      <c r="G3432" s="7">
        <v>0.22731000000000001</v>
      </c>
      <c r="H3432" s="6">
        <f t="shared" si="796"/>
        <v>7955.85</v>
      </c>
      <c r="I3432" s="7">
        <v>0</v>
      </c>
      <c r="J3432" s="6">
        <f t="shared" si="797"/>
        <v>0</v>
      </c>
      <c r="K3432" s="20"/>
      <c r="L3432" s="6">
        <f t="shared" si="798"/>
        <v>38212</v>
      </c>
      <c r="M3432" s="11">
        <f t="shared" si="805"/>
        <v>1788</v>
      </c>
      <c r="N3432" s="6">
        <f t="shared" si="799"/>
        <v>0</v>
      </c>
      <c r="O3432" s="11">
        <f t="shared" si="806"/>
        <v>7955.85</v>
      </c>
      <c r="P3432" s="11">
        <f t="shared" si="800"/>
        <v>0</v>
      </c>
      <c r="Q3432" s="11">
        <f t="shared" si="807"/>
        <v>0</v>
      </c>
      <c r="R3432" s="11">
        <f t="shared" si="808"/>
        <v>9743.85</v>
      </c>
      <c r="S3432" s="6">
        <f t="shared" si="801"/>
        <v>0</v>
      </c>
      <c r="T3432" s="11">
        <f t="shared" si="802"/>
        <v>0</v>
      </c>
      <c r="U3432" s="11">
        <f t="shared" si="803"/>
        <v>0</v>
      </c>
      <c r="V3432" s="11">
        <f t="shared" si="809"/>
        <v>0</v>
      </c>
      <c r="W3432" s="20"/>
    </row>
    <row r="3433" spans="1:23" x14ac:dyDescent="0.25">
      <c r="A3433">
        <v>2022052307</v>
      </c>
      <c r="B3433">
        <v>2</v>
      </c>
      <c r="C3433" s="8">
        <v>0.50368000000000002</v>
      </c>
      <c r="D3433" s="6">
        <f t="shared" si="795"/>
        <v>40294.400000000001</v>
      </c>
      <c r="E3433" s="62">
        <v>0</v>
      </c>
      <c r="F3433" s="6">
        <f t="shared" si="804"/>
        <v>0</v>
      </c>
      <c r="G3433" s="7">
        <v>0.22847000000000001</v>
      </c>
      <c r="H3433" s="6">
        <f t="shared" si="796"/>
        <v>7996.45</v>
      </c>
      <c r="I3433" s="7">
        <v>4.2999999999999999E-4</v>
      </c>
      <c r="J3433" s="6">
        <f t="shared" si="797"/>
        <v>6.02</v>
      </c>
      <c r="K3433" s="20"/>
      <c r="L3433" s="6">
        <f t="shared" si="798"/>
        <v>40000</v>
      </c>
      <c r="M3433" s="11">
        <f t="shared" si="805"/>
        <v>0</v>
      </c>
      <c r="N3433" s="6">
        <f t="shared" si="799"/>
        <v>294.40000000000146</v>
      </c>
      <c r="O3433" s="11">
        <f t="shared" si="806"/>
        <v>7702.0499999999984</v>
      </c>
      <c r="P3433" s="11">
        <f t="shared" si="800"/>
        <v>0</v>
      </c>
      <c r="Q3433" s="11">
        <f t="shared" si="807"/>
        <v>6.02</v>
      </c>
      <c r="R3433" s="11">
        <f t="shared" si="808"/>
        <v>7708.0699999999988</v>
      </c>
      <c r="S3433" s="6">
        <f t="shared" si="801"/>
        <v>0</v>
      </c>
      <c r="T3433" s="11">
        <f t="shared" si="802"/>
        <v>0</v>
      </c>
      <c r="U3433" s="11">
        <f t="shared" si="803"/>
        <v>0</v>
      </c>
      <c r="V3433" s="11">
        <f t="shared" si="809"/>
        <v>0</v>
      </c>
      <c r="W3433" s="20"/>
    </row>
    <row r="3434" spans="1:23" x14ac:dyDescent="0.25">
      <c r="A3434">
        <v>2022052308</v>
      </c>
      <c r="B3434">
        <v>2</v>
      </c>
      <c r="C3434" s="8">
        <v>0.51805999999999996</v>
      </c>
      <c r="D3434" s="6">
        <f t="shared" si="795"/>
        <v>41444.799999999996</v>
      </c>
      <c r="E3434" s="62">
        <v>0</v>
      </c>
      <c r="F3434" s="6">
        <f t="shared" si="804"/>
        <v>0</v>
      </c>
      <c r="G3434" s="7">
        <v>0.22763</v>
      </c>
      <c r="H3434" s="6">
        <f t="shared" si="796"/>
        <v>7967.05</v>
      </c>
      <c r="I3434" s="7">
        <v>3.7359999999999997E-2</v>
      </c>
      <c r="J3434" s="6">
        <f t="shared" si="797"/>
        <v>523.04</v>
      </c>
      <c r="K3434" s="20"/>
      <c r="L3434" s="6">
        <f t="shared" si="798"/>
        <v>40000</v>
      </c>
      <c r="M3434" s="11">
        <f t="shared" si="805"/>
        <v>0</v>
      </c>
      <c r="N3434" s="6">
        <f t="shared" si="799"/>
        <v>1444.7999999999956</v>
      </c>
      <c r="O3434" s="11">
        <f t="shared" si="806"/>
        <v>6522.2500000000045</v>
      </c>
      <c r="P3434" s="11">
        <f t="shared" si="800"/>
        <v>0</v>
      </c>
      <c r="Q3434" s="11">
        <f t="shared" si="807"/>
        <v>523.04</v>
      </c>
      <c r="R3434" s="11">
        <f t="shared" si="808"/>
        <v>7045.2900000000045</v>
      </c>
      <c r="S3434" s="6">
        <f t="shared" si="801"/>
        <v>0</v>
      </c>
      <c r="T3434" s="11">
        <f t="shared" si="802"/>
        <v>0</v>
      </c>
      <c r="U3434" s="11">
        <f t="shared" si="803"/>
        <v>0</v>
      </c>
      <c r="V3434" s="11">
        <f t="shared" si="809"/>
        <v>0</v>
      </c>
      <c r="W3434" s="20"/>
    </row>
    <row r="3435" spans="1:23" x14ac:dyDescent="0.25">
      <c r="A3435">
        <v>2022052309</v>
      </c>
      <c r="B3435">
        <v>2</v>
      </c>
      <c r="C3435" s="8">
        <v>0.53047999999999995</v>
      </c>
      <c r="D3435" s="6">
        <f t="shared" si="795"/>
        <v>42438.399999999994</v>
      </c>
      <c r="E3435" s="62">
        <v>0</v>
      </c>
      <c r="F3435" s="6">
        <f t="shared" si="804"/>
        <v>0</v>
      </c>
      <c r="G3435" s="7">
        <v>0.22900000000000001</v>
      </c>
      <c r="H3435" s="6">
        <f t="shared" si="796"/>
        <v>8015</v>
      </c>
      <c r="I3435" s="7">
        <v>0.1419</v>
      </c>
      <c r="J3435" s="6">
        <f t="shared" si="797"/>
        <v>1986.6</v>
      </c>
      <c r="K3435" s="20"/>
      <c r="L3435" s="6">
        <f t="shared" si="798"/>
        <v>40000</v>
      </c>
      <c r="M3435" s="11">
        <f t="shared" si="805"/>
        <v>0</v>
      </c>
      <c r="N3435" s="6">
        <f t="shared" si="799"/>
        <v>2438.3999999999942</v>
      </c>
      <c r="O3435" s="11">
        <f t="shared" si="806"/>
        <v>5576.6000000000058</v>
      </c>
      <c r="P3435" s="11">
        <f t="shared" si="800"/>
        <v>0</v>
      </c>
      <c r="Q3435" s="11">
        <f t="shared" si="807"/>
        <v>1986.6</v>
      </c>
      <c r="R3435" s="11">
        <f t="shared" si="808"/>
        <v>7563.2000000000062</v>
      </c>
      <c r="S3435" s="6">
        <f t="shared" si="801"/>
        <v>0</v>
      </c>
      <c r="T3435" s="11">
        <f t="shared" si="802"/>
        <v>0</v>
      </c>
      <c r="U3435" s="11">
        <f t="shared" si="803"/>
        <v>0</v>
      </c>
      <c r="V3435" s="11">
        <f t="shared" si="809"/>
        <v>0</v>
      </c>
      <c r="W3435" s="20"/>
    </row>
    <row r="3436" spans="1:23" x14ac:dyDescent="0.25">
      <c r="A3436">
        <v>2022052310</v>
      </c>
      <c r="B3436">
        <v>2</v>
      </c>
      <c r="C3436" s="8">
        <v>0.54595000000000005</v>
      </c>
      <c r="D3436" s="6">
        <f t="shared" si="795"/>
        <v>43676.000000000007</v>
      </c>
      <c r="E3436" s="62">
        <v>0</v>
      </c>
      <c r="F3436" s="6">
        <f t="shared" si="804"/>
        <v>0</v>
      </c>
      <c r="G3436" s="7">
        <v>0.23477000000000001</v>
      </c>
      <c r="H3436" s="6">
        <f t="shared" si="796"/>
        <v>8216.9500000000007</v>
      </c>
      <c r="I3436" s="7">
        <v>0.28127000000000002</v>
      </c>
      <c r="J3436" s="6">
        <f t="shared" si="797"/>
        <v>3937.78</v>
      </c>
      <c r="K3436" s="20"/>
      <c r="L3436" s="6">
        <f t="shared" si="798"/>
        <v>40000</v>
      </c>
      <c r="M3436" s="11">
        <f t="shared" si="805"/>
        <v>0</v>
      </c>
      <c r="N3436" s="6">
        <f t="shared" si="799"/>
        <v>3676.0000000000073</v>
      </c>
      <c r="O3436" s="11">
        <f t="shared" si="806"/>
        <v>4540.9499999999935</v>
      </c>
      <c r="P3436" s="11">
        <f t="shared" si="800"/>
        <v>0</v>
      </c>
      <c r="Q3436" s="11">
        <f t="shared" si="807"/>
        <v>3937.78</v>
      </c>
      <c r="R3436" s="11">
        <f t="shared" si="808"/>
        <v>8478.7299999999941</v>
      </c>
      <c r="S3436" s="6">
        <f t="shared" si="801"/>
        <v>0</v>
      </c>
      <c r="T3436" s="11">
        <f t="shared" si="802"/>
        <v>0</v>
      </c>
      <c r="U3436" s="11">
        <f t="shared" si="803"/>
        <v>0</v>
      </c>
      <c r="V3436" s="11">
        <f t="shared" si="809"/>
        <v>0</v>
      </c>
      <c r="W3436" s="20"/>
    </row>
    <row r="3437" spans="1:23" x14ac:dyDescent="0.25">
      <c r="A3437">
        <v>2022052311</v>
      </c>
      <c r="B3437">
        <v>2</v>
      </c>
      <c r="C3437" s="8">
        <v>0.56583000000000006</v>
      </c>
      <c r="D3437" s="6">
        <f t="shared" si="795"/>
        <v>45266.400000000001</v>
      </c>
      <c r="E3437" s="62">
        <v>0</v>
      </c>
      <c r="F3437" s="6">
        <f t="shared" si="804"/>
        <v>0</v>
      </c>
      <c r="G3437" s="7">
        <v>0.23407</v>
      </c>
      <c r="H3437" s="6">
        <f t="shared" si="796"/>
        <v>8192.4500000000007</v>
      </c>
      <c r="I3437" s="7">
        <v>0.37663000000000002</v>
      </c>
      <c r="J3437" s="6">
        <f t="shared" si="797"/>
        <v>5272.8200000000006</v>
      </c>
      <c r="K3437" s="20"/>
      <c r="L3437" s="6">
        <f t="shared" si="798"/>
        <v>40000</v>
      </c>
      <c r="M3437" s="11">
        <f t="shared" si="805"/>
        <v>0</v>
      </c>
      <c r="N3437" s="6">
        <f t="shared" si="799"/>
        <v>5266.4000000000015</v>
      </c>
      <c r="O3437" s="11">
        <f t="shared" si="806"/>
        <v>2926.0499999999993</v>
      </c>
      <c r="P3437" s="11">
        <f t="shared" si="800"/>
        <v>0</v>
      </c>
      <c r="Q3437" s="11">
        <f t="shared" si="807"/>
        <v>5272.8200000000006</v>
      </c>
      <c r="R3437" s="11">
        <f t="shared" si="808"/>
        <v>8198.869999999999</v>
      </c>
      <c r="S3437" s="6">
        <f t="shared" si="801"/>
        <v>0</v>
      </c>
      <c r="T3437" s="11">
        <f t="shared" si="802"/>
        <v>0</v>
      </c>
      <c r="U3437" s="11">
        <f t="shared" si="803"/>
        <v>0</v>
      </c>
      <c r="V3437" s="11">
        <f t="shared" si="809"/>
        <v>0</v>
      </c>
      <c r="W3437" s="20"/>
    </row>
    <row r="3438" spans="1:23" x14ac:dyDescent="0.25">
      <c r="A3438">
        <v>2022052312</v>
      </c>
      <c r="B3438">
        <v>2</v>
      </c>
      <c r="C3438" s="8">
        <v>0.59228000000000003</v>
      </c>
      <c r="D3438" s="6">
        <f t="shared" si="795"/>
        <v>47382.400000000001</v>
      </c>
      <c r="E3438" s="62">
        <v>0</v>
      </c>
      <c r="F3438" s="6">
        <f t="shared" si="804"/>
        <v>0</v>
      </c>
      <c r="G3438" s="7">
        <v>0.26439000000000001</v>
      </c>
      <c r="H3438" s="6">
        <f t="shared" si="796"/>
        <v>9253.65</v>
      </c>
      <c r="I3438" s="7">
        <v>0.44429000000000002</v>
      </c>
      <c r="J3438" s="6">
        <f t="shared" si="797"/>
        <v>6220.06</v>
      </c>
      <c r="K3438" s="20"/>
      <c r="L3438" s="6">
        <f t="shared" si="798"/>
        <v>40000</v>
      </c>
      <c r="M3438" s="11">
        <f t="shared" si="805"/>
        <v>0</v>
      </c>
      <c r="N3438" s="6">
        <f t="shared" si="799"/>
        <v>7382.4000000000015</v>
      </c>
      <c r="O3438" s="11">
        <f t="shared" si="806"/>
        <v>1871.2499999999982</v>
      </c>
      <c r="P3438" s="11">
        <f t="shared" si="800"/>
        <v>0</v>
      </c>
      <c r="Q3438" s="11">
        <f t="shared" si="807"/>
        <v>6220.06</v>
      </c>
      <c r="R3438" s="11">
        <f t="shared" si="808"/>
        <v>8091.3099999999986</v>
      </c>
      <c r="S3438" s="6">
        <f t="shared" si="801"/>
        <v>0</v>
      </c>
      <c r="T3438" s="11">
        <f t="shared" si="802"/>
        <v>0</v>
      </c>
      <c r="U3438" s="11">
        <f t="shared" si="803"/>
        <v>0</v>
      </c>
      <c r="V3438" s="11">
        <f t="shared" si="809"/>
        <v>0</v>
      </c>
      <c r="W3438" s="20"/>
    </row>
    <row r="3439" spans="1:23" x14ac:dyDescent="0.25">
      <c r="A3439">
        <v>2022052313</v>
      </c>
      <c r="B3439">
        <v>2</v>
      </c>
      <c r="C3439" s="8">
        <v>0.61926000000000003</v>
      </c>
      <c r="D3439" s="6">
        <f t="shared" si="795"/>
        <v>49540.800000000003</v>
      </c>
      <c r="E3439" s="62">
        <v>0</v>
      </c>
      <c r="F3439" s="6">
        <f t="shared" si="804"/>
        <v>0</v>
      </c>
      <c r="G3439" s="7">
        <v>0.31051000000000001</v>
      </c>
      <c r="H3439" s="6">
        <f t="shared" si="796"/>
        <v>10867.85</v>
      </c>
      <c r="I3439" s="7">
        <v>0.50992999999999999</v>
      </c>
      <c r="J3439" s="6">
        <f t="shared" si="797"/>
        <v>7139.0199999999995</v>
      </c>
      <c r="K3439" s="20"/>
      <c r="L3439" s="6">
        <f t="shared" si="798"/>
        <v>40000</v>
      </c>
      <c r="M3439" s="11">
        <f t="shared" si="805"/>
        <v>0</v>
      </c>
      <c r="N3439" s="6">
        <f t="shared" si="799"/>
        <v>9540.8000000000029</v>
      </c>
      <c r="O3439" s="11">
        <f t="shared" si="806"/>
        <v>1327.0499999999975</v>
      </c>
      <c r="P3439" s="11">
        <f t="shared" si="800"/>
        <v>0</v>
      </c>
      <c r="Q3439" s="11">
        <f t="shared" si="807"/>
        <v>7139.0199999999995</v>
      </c>
      <c r="R3439" s="11">
        <f t="shared" si="808"/>
        <v>8466.0699999999961</v>
      </c>
      <c r="S3439" s="6">
        <f t="shared" si="801"/>
        <v>0</v>
      </c>
      <c r="T3439" s="11">
        <f t="shared" si="802"/>
        <v>0</v>
      </c>
      <c r="U3439" s="11">
        <f t="shared" si="803"/>
        <v>0</v>
      </c>
      <c r="V3439" s="11">
        <f t="shared" si="809"/>
        <v>0</v>
      </c>
      <c r="W3439" s="20"/>
    </row>
    <row r="3440" spans="1:23" x14ac:dyDescent="0.25">
      <c r="A3440">
        <v>2022052314</v>
      </c>
      <c r="B3440">
        <v>2</v>
      </c>
      <c r="C3440" s="8">
        <v>0.64873000000000003</v>
      </c>
      <c r="D3440" s="6">
        <f t="shared" si="795"/>
        <v>51898.400000000001</v>
      </c>
      <c r="E3440" s="62">
        <v>0</v>
      </c>
      <c r="F3440" s="6">
        <f t="shared" si="804"/>
        <v>0</v>
      </c>
      <c r="G3440" s="7">
        <v>0.34309000000000001</v>
      </c>
      <c r="H3440" s="6">
        <f t="shared" si="796"/>
        <v>12008.15</v>
      </c>
      <c r="I3440" s="7">
        <v>0.51895999999999998</v>
      </c>
      <c r="J3440" s="6">
        <f t="shared" si="797"/>
        <v>7265.44</v>
      </c>
      <c r="K3440" s="20"/>
      <c r="L3440" s="6">
        <f t="shared" si="798"/>
        <v>40000</v>
      </c>
      <c r="M3440" s="11">
        <f t="shared" si="805"/>
        <v>0</v>
      </c>
      <c r="N3440" s="6">
        <f t="shared" si="799"/>
        <v>11898.400000000001</v>
      </c>
      <c r="O3440" s="11">
        <f t="shared" si="806"/>
        <v>109.74999999999818</v>
      </c>
      <c r="P3440" s="11">
        <f t="shared" si="800"/>
        <v>0</v>
      </c>
      <c r="Q3440" s="11">
        <f t="shared" si="807"/>
        <v>7265.44</v>
      </c>
      <c r="R3440" s="11">
        <f t="shared" si="808"/>
        <v>7375.1899999999978</v>
      </c>
      <c r="S3440" s="6">
        <f t="shared" si="801"/>
        <v>0</v>
      </c>
      <c r="T3440" s="11">
        <f t="shared" si="802"/>
        <v>0</v>
      </c>
      <c r="U3440" s="11">
        <f t="shared" si="803"/>
        <v>0</v>
      </c>
      <c r="V3440" s="11">
        <f t="shared" si="809"/>
        <v>0</v>
      </c>
      <c r="W3440" s="20"/>
    </row>
    <row r="3441" spans="1:23" x14ac:dyDescent="0.25">
      <c r="A3441">
        <v>2022052315</v>
      </c>
      <c r="B3441">
        <v>2</v>
      </c>
      <c r="C3441" s="8">
        <v>0.67342999999999997</v>
      </c>
      <c r="D3441" s="6">
        <f t="shared" si="795"/>
        <v>53874.400000000001</v>
      </c>
      <c r="E3441" s="62">
        <v>0</v>
      </c>
      <c r="F3441" s="6">
        <f t="shared" si="804"/>
        <v>0</v>
      </c>
      <c r="G3441" s="7">
        <v>0.36852000000000001</v>
      </c>
      <c r="H3441" s="6">
        <f t="shared" si="796"/>
        <v>12898.2</v>
      </c>
      <c r="I3441" s="7">
        <v>0.47688000000000003</v>
      </c>
      <c r="J3441" s="6">
        <f t="shared" si="797"/>
        <v>6676.3200000000006</v>
      </c>
      <c r="K3441" s="20"/>
      <c r="L3441" s="6">
        <f t="shared" si="798"/>
        <v>40000</v>
      </c>
      <c r="M3441" s="11">
        <f t="shared" si="805"/>
        <v>0</v>
      </c>
      <c r="N3441" s="6">
        <f t="shared" si="799"/>
        <v>12898.2</v>
      </c>
      <c r="O3441" s="11">
        <f t="shared" si="806"/>
        <v>0</v>
      </c>
      <c r="P3441" s="11">
        <f t="shared" si="800"/>
        <v>976.20000000000073</v>
      </c>
      <c r="Q3441" s="11">
        <f t="shared" si="807"/>
        <v>5700.12</v>
      </c>
      <c r="R3441" s="11">
        <f t="shared" si="808"/>
        <v>5700.12</v>
      </c>
      <c r="S3441" s="6">
        <f t="shared" si="801"/>
        <v>0</v>
      </c>
      <c r="T3441" s="11">
        <f t="shared" si="802"/>
        <v>0</v>
      </c>
      <c r="U3441" s="11">
        <f t="shared" si="803"/>
        <v>0</v>
      </c>
      <c r="V3441" s="11">
        <f t="shared" si="809"/>
        <v>0</v>
      </c>
      <c r="W3441" s="20"/>
    </row>
    <row r="3442" spans="1:23" x14ac:dyDescent="0.25">
      <c r="A3442">
        <v>2022052316</v>
      </c>
      <c r="B3442">
        <v>2</v>
      </c>
      <c r="C3442" s="8">
        <v>0.69606000000000001</v>
      </c>
      <c r="D3442" s="6">
        <f t="shared" si="795"/>
        <v>55684.800000000003</v>
      </c>
      <c r="E3442" s="62">
        <v>0</v>
      </c>
      <c r="F3442" s="6">
        <f t="shared" si="804"/>
        <v>0</v>
      </c>
      <c r="G3442" s="7">
        <v>0.40384999999999999</v>
      </c>
      <c r="H3442" s="6">
        <f t="shared" si="796"/>
        <v>14134.75</v>
      </c>
      <c r="I3442" s="7">
        <v>0.47946</v>
      </c>
      <c r="J3442" s="6">
        <f t="shared" si="797"/>
        <v>6712.44</v>
      </c>
      <c r="K3442" s="20"/>
      <c r="L3442" s="6">
        <f t="shared" si="798"/>
        <v>40000</v>
      </c>
      <c r="M3442" s="11">
        <f t="shared" si="805"/>
        <v>0</v>
      </c>
      <c r="N3442" s="6">
        <f t="shared" si="799"/>
        <v>14134.75</v>
      </c>
      <c r="O3442" s="11">
        <f t="shared" si="806"/>
        <v>0</v>
      </c>
      <c r="P3442" s="11">
        <f t="shared" si="800"/>
        <v>1550.0500000000029</v>
      </c>
      <c r="Q3442" s="11">
        <f t="shared" si="807"/>
        <v>5162.3899999999967</v>
      </c>
      <c r="R3442" s="11">
        <f t="shared" si="808"/>
        <v>5162.3899999999967</v>
      </c>
      <c r="S3442" s="6">
        <f t="shared" si="801"/>
        <v>0</v>
      </c>
      <c r="T3442" s="11">
        <f t="shared" si="802"/>
        <v>0</v>
      </c>
      <c r="U3442" s="11">
        <f t="shared" si="803"/>
        <v>0</v>
      </c>
      <c r="V3442" s="11">
        <f t="shared" si="809"/>
        <v>0</v>
      </c>
      <c r="W3442" s="20"/>
    </row>
    <row r="3443" spans="1:23" x14ac:dyDescent="0.25">
      <c r="A3443">
        <v>2022052317</v>
      </c>
      <c r="B3443">
        <v>2</v>
      </c>
      <c r="C3443" s="8">
        <v>0.70533000000000001</v>
      </c>
      <c r="D3443" s="6">
        <f t="shared" si="795"/>
        <v>56426.400000000001</v>
      </c>
      <c r="E3443" s="62">
        <v>0</v>
      </c>
      <c r="F3443" s="6">
        <f t="shared" si="804"/>
        <v>0</v>
      </c>
      <c r="G3443" s="7">
        <v>0.41156999999999999</v>
      </c>
      <c r="H3443" s="6">
        <f t="shared" si="796"/>
        <v>14404.949999999999</v>
      </c>
      <c r="I3443" s="7">
        <v>0.52334999999999998</v>
      </c>
      <c r="J3443" s="6">
        <f t="shared" si="797"/>
        <v>7326.9</v>
      </c>
      <c r="K3443" s="20"/>
      <c r="L3443" s="6">
        <f t="shared" si="798"/>
        <v>40000</v>
      </c>
      <c r="M3443" s="11">
        <f t="shared" si="805"/>
        <v>0</v>
      </c>
      <c r="N3443" s="6">
        <f t="shared" si="799"/>
        <v>14404.949999999999</v>
      </c>
      <c r="O3443" s="11">
        <f t="shared" si="806"/>
        <v>0</v>
      </c>
      <c r="P3443" s="11">
        <f t="shared" si="800"/>
        <v>2021.4500000000025</v>
      </c>
      <c r="Q3443" s="11">
        <f t="shared" si="807"/>
        <v>5305.4499999999971</v>
      </c>
      <c r="R3443" s="11">
        <f t="shared" si="808"/>
        <v>5305.4499999999971</v>
      </c>
      <c r="S3443" s="6">
        <f t="shared" si="801"/>
        <v>0</v>
      </c>
      <c r="T3443" s="11">
        <f t="shared" si="802"/>
        <v>0</v>
      </c>
      <c r="U3443" s="11">
        <f t="shared" si="803"/>
        <v>0</v>
      </c>
      <c r="V3443" s="11">
        <f t="shared" si="809"/>
        <v>0</v>
      </c>
      <c r="W3443" s="20"/>
    </row>
    <row r="3444" spans="1:23" x14ac:dyDescent="0.25">
      <c r="A3444">
        <v>2022052318</v>
      </c>
      <c r="B3444">
        <v>2</v>
      </c>
      <c r="C3444" s="8">
        <v>0.70245000000000002</v>
      </c>
      <c r="D3444" s="6">
        <f t="shared" si="795"/>
        <v>56196</v>
      </c>
      <c r="E3444" s="62">
        <v>0</v>
      </c>
      <c r="F3444" s="6">
        <f t="shared" si="804"/>
        <v>0</v>
      </c>
      <c r="G3444" s="7">
        <v>0.44866</v>
      </c>
      <c r="H3444" s="6">
        <f t="shared" si="796"/>
        <v>15703.1</v>
      </c>
      <c r="I3444" s="7">
        <v>0.53808</v>
      </c>
      <c r="J3444" s="6">
        <f t="shared" si="797"/>
        <v>7533.12</v>
      </c>
      <c r="K3444" s="20"/>
      <c r="L3444" s="6">
        <f t="shared" si="798"/>
        <v>40000</v>
      </c>
      <c r="M3444" s="11">
        <f t="shared" si="805"/>
        <v>0</v>
      </c>
      <c r="N3444" s="6">
        <f t="shared" si="799"/>
        <v>15703.1</v>
      </c>
      <c r="O3444" s="11">
        <f t="shared" si="806"/>
        <v>0</v>
      </c>
      <c r="P3444" s="11">
        <f t="shared" si="800"/>
        <v>492.89999999999964</v>
      </c>
      <c r="Q3444" s="11">
        <f t="shared" si="807"/>
        <v>7040.22</v>
      </c>
      <c r="R3444" s="11">
        <f t="shared" si="808"/>
        <v>7040.22</v>
      </c>
      <c r="S3444" s="6">
        <f t="shared" si="801"/>
        <v>0</v>
      </c>
      <c r="T3444" s="11">
        <f t="shared" si="802"/>
        <v>0</v>
      </c>
      <c r="U3444" s="11">
        <f t="shared" si="803"/>
        <v>0</v>
      </c>
      <c r="V3444" s="11">
        <f t="shared" si="809"/>
        <v>0</v>
      </c>
      <c r="W3444" s="20"/>
    </row>
    <row r="3445" spans="1:23" x14ac:dyDescent="0.25">
      <c r="A3445">
        <v>2022052319</v>
      </c>
      <c r="B3445">
        <v>2</v>
      </c>
      <c r="C3445" s="8">
        <v>0.68584999999999996</v>
      </c>
      <c r="D3445" s="6">
        <f t="shared" si="795"/>
        <v>54868</v>
      </c>
      <c r="E3445" s="62">
        <v>0</v>
      </c>
      <c r="F3445" s="6">
        <f t="shared" si="804"/>
        <v>0</v>
      </c>
      <c r="G3445" s="7">
        <v>0.49965999999999999</v>
      </c>
      <c r="H3445" s="6">
        <f t="shared" si="796"/>
        <v>17488.099999999999</v>
      </c>
      <c r="I3445" s="7">
        <v>0.40960000000000002</v>
      </c>
      <c r="J3445" s="6">
        <f t="shared" si="797"/>
        <v>5734.4000000000005</v>
      </c>
      <c r="K3445" s="20"/>
      <c r="L3445" s="6">
        <f t="shared" si="798"/>
        <v>40000</v>
      </c>
      <c r="M3445" s="11">
        <f t="shared" si="805"/>
        <v>0</v>
      </c>
      <c r="N3445" s="6">
        <f t="shared" si="799"/>
        <v>14868</v>
      </c>
      <c r="O3445" s="11">
        <f t="shared" si="806"/>
        <v>2620.0999999999985</v>
      </c>
      <c r="P3445" s="11">
        <f t="shared" si="800"/>
        <v>0</v>
      </c>
      <c r="Q3445" s="11">
        <f t="shared" si="807"/>
        <v>5734.4000000000005</v>
      </c>
      <c r="R3445" s="11">
        <f t="shared" si="808"/>
        <v>8354.5</v>
      </c>
      <c r="S3445" s="6">
        <f t="shared" si="801"/>
        <v>0</v>
      </c>
      <c r="T3445" s="11">
        <f t="shared" si="802"/>
        <v>0</v>
      </c>
      <c r="U3445" s="11">
        <f t="shared" si="803"/>
        <v>0</v>
      </c>
      <c r="V3445" s="11">
        <f t="shared" si="809"/>
        <v>0</v>
      </c>
      <c r="W3445" s="20"/>
    </row>
    <row r="3446" spans="1:23" x14ac:dyDescent="0.25">
      <c r="A3446">
        <v>2022052320</v>
      </c>
      <c r="B3446">
        <v>2</v>
      </c>
      <c r="C3446" s="8">
        <v>0.66298999999999997</v>
      </c>
      <c r="D3446" s="6">
        <f t="shared" si="795"/>
        <v>53039.199999999997</v>
      </c>
      <c r="E3446" s="62">
        <v>0</v>
      </c>
      <c r="F3446" s="6">
        <f t="shared" si="804"/>
        <v>0</v>
      </c>
      <c r="G3446" s="7">
        <v>0.53254999999999997</v>
      </c>
      <c r="H3446" s="6">
        <f t="shared" si="796"/>
        <v>18639.25</v>
      </c>
      <c r="I3446" s="7">
        <v>0.14008999999999999</v>
      </c>
      <c r="J3446" s="6">
        <f t="shared" si="797"/>
        <v>1961.26</v>
      </c>
      <c r="K3446" s="20"/>
      <c r="L3446" s="6">
        <f t="shared" si="798"/>
        <v>40000</v>
      </c>
      <c r="M3446" s="11">
        <f t="shared" si="805"/>
        <v>0</v>
      </c>
      <c r="N3446" s="6">
        <f t="shared" si="799"/>
        <v>13039.199999999997</v>
      </c>
      <c r="O3446" s="11">
        <f t="shared" si="806"/>
        <v>5600.0500000000029</v>
      </c>
      <c r="P3446" s="11">
        <f t="shared" si="800"/>
        <v>0</v>
      </c>
      <c r="Q3446" s="11">
        <f t="shared" si="807"/>
        <v>1961.26</v>
      </c>
      <c r="R3446" s="11">
        <f t="shared" si="808"/>
        <v>7561.3100000000031</v>
      </c>
      <c r="S3446" s="6">
        <f t="shared" si="801"/>
        <v>0</v>
      </c>
      <c r="T3446" s="11">
        <f t="shared" si="802"/>
        <v>0</v>
      </c>
      <c r="U3446" s="11">
        <f t="shared" si="803"/>
        <v>0</v>
      </c>
      <c r="V3446" s="11">
        <f t="shared" si="809"/>
        <v>0</v>
      </c>
      <c r="W3446" s="20"/>
    </row>
    <row r="3447" spans="1:23" x14ac:dyDescent="0.25">
      <c r="A3447">
        <v>2022052321</v>
      </c>
      <c r="B3447">
        <v>2</v>
      </c>
      <c r="C3447" s="8">
        <v>0.65302000000000004</v>
      </c>
      <c r="D3447" s="6">
        <f t="shared" si="795"/>
        <v>52241.600000000006</v>
      </c>
      <c r="E3447" s="62">
        <v>0</v>
      </c>
      <c r="F3447" s="6">
        <f t="shared" si="804"/>
        <v>0</v>
      </c>
      <c r="G3447" s="7">
        <v>0.55801999999999996</v>
      </c>
      <c r="H3447" s="6">
        <f t="shared" si="796"/>
        <v>19530.699999999997</v>
      </c>
      <c r="I3447" s="7">
        <v>1.255E-2</v>
      </c>
      <c r="J3447" s="6">
        <f t="shared" si="797"/>
        <v>175.70000000000002</v>
      </c>
      <c r="K3447" s="20"/>
      <c r="L3447" s="6">
        <f t="shared" si="798"/>
        <v>40000</v>
      </c>
      <c r="M3447" s="11">
        <f t="shared" si="805"/>
        <v>0</v>
      </c>
      <c r="N3447" s="6">
        <f t="shared" si="799"/>
        <v>12241.600000000006</v>
      </c>
      <c r="O3447" s="11">
        <f t="shared" si="806"/>
        <v>7289.0999999999913</v>
      </c>
      <c r="P3447" s="11">
        <f t="shared" si="800"/>
        <v>0</v>
      </c>
      <c r="Q3447" s="11">
        <f t="shared" si="807"/>
        <v>175.70000000000002</v>
      </c>
      <c r="R3447" s="11">
        <f t="shared" si="808"/>
        <v>7464.7999999999911</v>
      </c>
      <c r="S3447" s="6">
        <f t="shared" si="801"/>
        <v>0</v>
      </c>
      <c r="T3447" s="11">
        <f t="shared" si="802"/>
        <v>0</v>
      </c>
      <c r="U3447" s="11">
        <f t="shared" si="803"/>
        <v>0</v>
      </c>
      <c r="V3447" s="11">
        <f t="shared" si="809"/>
        <v>0</v>
      </c>
      <c r="W3447" s="20"/>
    </row>
    <row r="3448" spans="1:23" x14ac:dyDescent="0.25">
      <c r="A3448">
        <v>2022052322</v>
      </c>
      <c r="B3448">
        <v>2</v>
      </c>
      <c r="C3448" s="8">
        <v>0.63471999999999995</v>
      </c>
      <c r="D3448" s="6">
        <f t="shared" si="795"/>
        <v>50777.599999999999</v>
      </c>
      <c r="E3448" s="62">
        <v>0</v>
      </c>
      <c r="F3448" s="6">
        <f t="shared" si="804"/>
        <v>0</v>
      </c>
      <c r="G3448" s="7">
        <v>0.54249000000000003</v>
      </c>
      <c r="H3448" s="6">
        <f t="shared" si="796"/>
        <v>18987.150000000001</v>
      </c>
      <c r="I3448" s="7">
        <v>0</v>
      </c>
      <c r="J3448" s="6">
        <f t="shared" si="797"/>
        <v>0</v>
      </c>
      <c r="K3448" s="20"/>
      <c r="L3448" s="6">
        <f t="shared" si="798"/>
        <v>40000</v>
      </c>
      <c r="M3448" s="11">
        <f t="shared" si="805"/>
        <v>0</v>
      </c>
      <c r="N3448" s="6">
        <f t="shared" si="799"/>
        <v>10777.599999999999</v>
      </c>
      <c r="O3448" s="11">
        <f t="shared" si="806"/>
        <v>8209.5500000000029</v>
      </c>
      <c r="P3448" s="11">
        <f t="shared" si="800"/>
        <v>0</v>
      </c>
      <c r="Q3448" s="11">
        <f t="shared" si="807"/>
        <v>0</v>
      </c>
      <c r="R3448" s="11">
        <f t="shared" si="808"/>
        <v>8209.5500000000029</v>
      </c>
      <c r="S3448" s="6">
        <f t="shared" si="801"/>
        <v>0</v>
      </c>
      <c r="T3448" s="11">
        <f t="shared" si="802"/>
        <v>0</v>
      </c>
      <c r="U3448" s="11">
        <f t="shared" si="803"/>
        <v>0</v>
      </c>
      <c r="V3448" s="11">
        <f t="shared" si="809"/>
        <v>0</v>
      </c>
      <c r="W3448" s="20"/>
    </row>
    <row r="3449" spans="1:23" x14ac:dyDescent="0.25">
      <c r="A3449">
        <v>2022052323</v>
      </c>
      <c r="B3449">
        <v>2</v>
      </c>
      <c r="C3449" s="8">
        <v>0.59694000000000003</v>
      </c>
      <c r="D3449" s="6">
        <f t="shared" si="795"/>
        <v>47755.200000000004</v>
      </c>
      <c r="E3449" s="62">
        <v>0</v>
      </c>
      <c r="F3449" s="6">
        <f t="shared" si="804"/>
        <v>0</v>
      </c>
      <c r="G3449" s="7">
        <v>0.53120000000000001</v>
      </c>
      <c r="H3449" s="6">
        <f t="shared" si="796"/>
        <v>18592</v>
      </c>
      <c r="I3449" s="7">
        <v>0</v>
      </c>
      <c r="J3449" s="6">
        <f t="shared" si="797"/>
        <v>0</v>
      </c>
      <c r="K3449" s="20"/>
      <c r="L3449" s="6">
        <f t="shared" si="798"/>
        <v>40000</v>
      </c>
      <c r="M3449" s="11">
        <f t="shared" si="805"/>
        <v>0</v>
      </c>
      <c r="N3449" s="6">
        <f t="shared" si="799"/>
        <v>7755.2000000000044</v>
      </c>
      <c r="O3449" s="11">
        <f t="shared" si="806"/>
        <v>10836.799999999996</v>
      </c>
      <c r="P3449" s="11">
        <f t="shared" si="800"/>
        <v>0</v>
      </c>
      <c r="Q3449" s="11">
        <f t="shared" si="807"/>
        <v>0</v>
      </c>
      <c r="R3449" s="11">
        <f t="shared" si="808"/>
        <v>10836.799999999996</v>
      </c>
      <c r="S3449" s="6">
        <f t="shared" si="801"/>
        <v>0</v>
      </c>
      <c r="T3449" s="11">
        <f t="shared" si="802"/>
        <v>0</v>
      </c>
      <c r="U3449" s="11">
        <f t="shared" si="803"/>
        <v>0</v>
      </c>
      <c r="V3449" s="11">
        <f t="shared" si="809"/>
        <v>0</v>
      </c>
      <c r="W3449" s="20"/>
    </row>
    <row r="3450" spans="1:23" x14ac:dyDescent="0.25">
      <c r="A3450">
        <v>2022052324</v>
      </c>
      <c r="B3450">
        <v>2</v>
      </c>
      <c r="C3450" s="8">
        <v>0.55274999999999996</v>
      </c>
      <c r="D3450" s="6">
        <f t="shared" si="795"/>
        <v>44220</v>
      </c>
      <c r="E3450" s="62">
        <v>0</v>
      </c>
      <c r="F3450" s="6">
        <f t="shared" si="804"/>
        <v>0</v>
      </c>
      <c r="G3450" s="7">
        <v>0.49931999999999999</v>
      </c>
      <c r="H3450" s="6">
        <f t="shared" si="796"/>
        <v>17476.2</v>
      </c>
      <c r="I3450" s="7">
        <v>0</v>
      </c>
      <c r="J3450" s="6">
        <f t="shared" si="797"/>
        <v>0</v>
      </c>
      <c r="K3450" s="20"/>
      <c r="L3450" s="6">
        <f t="shared" si="798"/>
        <v>40000</v>
      </c>
      <c r="M3450" s="11">
        <f t="shared" si="805"/>
        <v>0</v>
      </c>
      <c r="N3450" s="6">
        <f t="shared" si="799"/>
        <v>4220</v>
      </c>
      <c r="O3450" s="11">
        <f t="shared" si="806"/>
        <v>13256.2</v>
      </c>
      <c r="P3450" s="11">
        <f t="shared" si="800"/>
        <v>0</v>
      </c>
      <c r="Q3450" s="11">
        <f t="shared" si="807"/>
        <v>0</v>
      </c>
      <c r="R3450" s="11">
        <f t="shared" si="808"/>
        <v>13256.2</v>
      </c>
      <c r="S3450" s="6">
        <f t="shared" si="801"/>
        <v>0</v>
      </c>
      <c r="T3450" s="11">
        <f t="shared" si="802"/>
        <v>0</v>
      </c>
      <c r="U3450" s="11">
        <f t="shared" si="803"/>
        <v>0</v>
      </c>
      <c r="V3450" s="11">
        <f t="shared" si="809"/>
        <v>0</v>
      </c>
      <c r="W3450" s="20"/>
    </row>
    <row r="3451" spans="1:23" x14ac:dyDescent="0.25">
      <c r="A3451">
        <v>2022052401</v>
      </c>
      <c r="B3451">
        <v>3</v>
      </c>
      <c r="C3451" s="8">
        <v>0.52000999999999997</v>
      </c>
      <c r="D3451" s="6">
        <f t="shared" si="795"/>
        <v>41600.799999999996</v>
      </c>
      <c r="E3451" s="62">
        <v>0</v>
      </c>
      <c r="F3451" s="6">
        <f t="shared" si="804"/>
        <v>0</v>
      </c>
      <c r="G3451" s="7">
        <v>0.49852000000000002</v>
      </c>
      <c r="H3451" s="6">
        <f t="shared" si="796"/>
        <v>17448.2</v>
      </c>
      <c r="I3451" s="7">
        <v>0</v>
      </c>
      <c r="J3451" s="6">
        <f t="shared" si="797"/>
        <v>0</v>
      </c>
      <c r="K3451" s="20"/>
      <c r="L3451" s="6">
        <f t="shared" si="798"/>
        <v>40000</v>
      </c>
      <c r="M3451" s="11">
        <f t="shared" si="805"/>
        <v>0</v>
      </c>
      <c r="N3451" s="6">
        <f t="shared" si="799"/>
        <v>1600.7999999999956</v>
      </c>
      <c r="O3451" s="11">
        <f t="shared" si="806"/>
        <v>15847.400000000005</v>
      </c>
      <c r="P3451" s="11">
        <f t="shared" si="800"/>
        <v>0</v>
      </c>
      <c r="Q3451" s="11">
        <f t="shared" si="807"/>
        <v>0</v>
      </c>
      <c r="R3451" s="11">
        <f t="shared" si="808"/>
        <v>15847.400000000005</v>
      </c>
      <c r="S3451" s="6">
        <f t="shared" si="801"/>
        <v>0</v>
      </c>
      <c r="T3451" s="11">
        <f t="shared" si="802"/>
        <v>0</v>
      </c>
      <c r="U3451" s="11">
        <f t="shared" si="803"/>
        <v>0</v>
      </c>
      <c r="V3451" s="11">
        <f t="shared" si="809"/>
        <v>0</v>
      </c>
      <c r="W3451" s="20"/>
    </row>
    <row r="3452" spans="1:23" x14ac:dyDescent="0.25">
      <c r="A3452">
        <v>2022052402</v>
      </c>
      <c r="B3452">
        <v>3</v>
      </c>
      <c r="C3452" s="8">
        <v>0.49780999999999997</v>
      </c>
      <c r="D3452" s="6">
        <f t="shared" si="795"/>
        <v>39824.799999999996</v>
      </c>
      <c r="E3452" s="62">
        <v>0</v>
      </c>
      <c r="F3452" s="6">
        <f t="shared" si="804"/>
        <v>0</v>
      </c>
      <c r="G3452" s="7">
        <v>0.50277000000000005</v>
      </c>
      <c r="H3452" s="6">
        <f t="shared" si="796"/>
        <v>17596.95</v>
      </c>
      <c r="I3452" s="7">
        <v>0</v>
      </c>
      <c r="J3452" s="6">
        <f t="shared" si="797"/>
        <v>0</v>
      </c>
      <c r="K3452" s="20"/>
      <c r="L3452" s="6">
        <f t="shared" si="798"/>
        <v>39824.799999999996</v>
      </c>
      <c r="M3452" s="11">
        <f t="shared" si="805"/>
        <v>175.20000000000437</v>
      </c>
      <c r="N3452" s="6">
        <f t="shared" si="799"/>
        <v>0</v>
      </c>
      <c r="O3452" s="11">
        <f t="shared" si="806"/>
        <v>17596.95</v>
      </c>
      <c r="P3452" s="11">
        <f t="shared" si="800"/>
        <v>0</v>
      </c>
      <c r="Q3452" s="11">
        <f t="shared" si="807"/>
        <v>0</v>
      </c>
      <c r="R3452" s="11">
        <f t="shared" si="808"/>
        <v>17772.150000000005</v>
      </c>
      <c r="S3452" s="6">
        <f t="shared" si="801"/>
        <v>0</v>
      </c>
      <c r="T3452" s="11">
        <f t="shared" si="802"/>
        <v>0</v>
      </c>
      <c r="U3452" s="11">
        <f t="shared" si="803"/>
        <v>0</v>
      </c>
      <c r="V3452" s="11">
        <f t="shared" si="809"/>
        <v>0</v>
      </c>
      <c r="W3452" s="20"/>
    </row>
    <row r="3453" spans="1:23" x14ac:dyDescent="0.25">
      <c r="A3453">
        <v>2022052403</v>
      </c>
      <c r="B3453">
        <v>3</v>
      </c>
      <c r="C3453" s="8">
        <v>0.48214000000000001</v>
      </c>
      <c r="D3453" s="6">
        <f t="shared" si="795"/>
        <v>38571.200000000004</v>
      </c>
      <c r="E3453" s="62">
        <v>0</v>
      </c>
      <c r="F3453" s="6">
        <f t="shared" si="804"/>
        <v>0</v>
      </c>
      <c r="G3453" s="7">
        <v>0.44783000000000001</v>
      </c>
      <c r="H3453" s="6">
        <f t="shared" si="796"/>
        <v>15674.050000000001</v>
      </c>
      <c r="I3453" s="7">
        <v>0</v>
      </c>
      <c r="J3453" s="6">
        <f t="shared" si="797"/>
        <v>0</v>
      </c>
      <c r="K3453" s="20"/>
      <c r="L3453" s="6">
        <f t="shared" si="798"/>
        <v>38571.200000000004</v>
      </c>
      <c r="M3453" s="11">
        <f t="shared" si="805"/>
        <v>1428.7999999999956</v>
      </c>
      <c r="N3453" s="6">
        <f t="shared" si="799"/>
        <v>0</v>
      </c>
      <c r="O3453" s="11">
        <f t="shared" si="806"/>
        <v>15674.050000000001</v>
      </c>
      <c r="P3453" s="11">
        <f t="shared" si="800"/>
        <v>0</v>
      </c>
      <c r="Q3453" s="11">
        <f t="shared" si="807"/>
        <v>0</v>
      </c>
      <c r="R3453" s="11">
        <f t="shared" si="808"/>
        <v>17102.849999999999</v>
      </c>
      <c r="S3453" s="6">
        <f t="shared" si="801"/>
        <v>0</v>
      </c>
      <c r="T3453" s="11">
        <f t="shared" si="802"/>
        <v>0</v>
      </c>
      <c r="U3453" s="11">
        <f t="shared" si="803"/>
        <v>0</v>
      </c>
      <c r="V3453" s="11">
        <f t="shared" si="809"/>
        <v>0</v>
      </c>
      <c r="W3453" s="20"/>
    </row>
    <row r="3454" spans="1:23" x14ac:dyDescent="0.25">
      <c r="A3454">
        <v>2022052404</v>
      </c>
      <c r="B3454">
        <v>3</v>
      </c>
      <c r="C3454" s="8">
        <v>0.47843999999999998</v>
      </c>
      <c r="D3454" s="6">
        <f t="shared" si="795"/>
        <v>38275.199999999997</v>
      </c>
      <c r="E3454" s="62">
        <v>0</v>
      </c>
      <c r="F3454" s="6">
        <f t="shared" si="804"/>
        <v>0</v>
      </c>
      <c r="G3454" s="7">
        <v>0.47874</v>
      </c>
      <c r="H3454" s="6">
        <f t="shared" si="796"/>
        <v>16755.900000000001</v>
      </c>
      <c r="I3454" s="7">
        <v>0</v>
      </c>
      <c r="J3454" s="6">
        <f t="shared" si="797"/>
        <v>0</v>
      </c>
      <c r="K3454" s="20"/>
      <c r="L3454" s="6">
        <f t="shared" si="798"/>
        <v>38275.199999999997</v>
      </c>
      <c r="M3454" s="11">
        <f t="shared" si="805"/>
        <v>1724.8000000000029</v>
      </c>
      <c r="N3454" s="6">
        <f t="shared" si="799"/>
        <v>0</v>
      </c>
      <c r="O3454" s="11">
        <f t="shared" si="806"/>
        <v>16755.900000000001</v>
      </c>
      <c r="P3454" s="11">
        <f t="shared" si="800"/>
        <v>0</v>
      </c>
      <c r="Q3454" s="11">
        <f t="shared" si="807"/>
        <v>0</v>
      </c>
      <c r="R3454" s="11">
        <f t="shared" si="808"/>
        <v>18480.700000000004</v>
      </c>
      <c r="S3454" s="6">
        <f t="shared" si="801"/>
        <v>0</v>
      </c>
      <c r="T3454" s="11">
        <f t="shared" si="802"/>
        <v>0</v>
      </c>
      <c r="U3454" s="11">
        <f t="shared" si="803"/>
        <v>0</v>
      </c>
      <c r="V3454" s="11">
        <f t="shared" si="809"/>
        <v>0</v>
      </c>
      <c r="W3454" s="20"/>
    </row>
    <row r="3455" spans="1:23" x14ac:dyDescent="0.25">
      <c r="A3455">
        <v>2022052405</v>
      </c>
      <c r="B3455">
        <v>3</v>
      </c>
      <c r="C3455" s="8">
        <v>0.47819</v>
      </c>
      <c r="D3455" s="6">
        <f t="shared" si="795"/>
        <v>38255.199999999997</v>
      </c>
      <c r="E3455" s="62">
        <v>0</v>
      </c>
      <c r="F3455" s="6">
        <f t="shared" si="804"/>
        <v>0</v>
      </c>
      <c r="G3455" s="7">
        <v>0.47331000000000001</v>
      </c>
      <c r="H3455" s="6">
        <f t="shared" si="796"/>
        <v>16565.849999999999</v>
      </c>
      <c r="I3455" s="7">
        <v>0</v>
      </c>
      <c r="J3455" s="6">
        <f t="shared" si="797"/>
        <v>0</v>
      </c>
      <c r="K3455" s="20"/>
      <c r="L3455" s="6">
        <f t="shared" si="798"/>
        <v>38255.199999999997</v>
      </c>
      <c r="M3455" s="11">
        <f t="shared" si="805"/>
        <v>1744.8000000000029</v>
      </c>
      <c r="N3455" s="6">
        <f t="shared" si="799"/>
        <v>0</v>
      </c>
      <c r="O3455" s="11">
        <f t="shared" si="806"/>
        <v>16565.849999999999</v>
      </c>
      <c r="P3455" s="11">
        <f t="shared" si="800"/>
        <v>0</v>
      </c>
      <c r="Q3455" s="11">
        <f t="shared" si="807"/>
        <v>0</v>
      </c>
      <c r="R3455" s="11">
        <f t="shared" si="808"/>
        <v>18310.650000000001</v>
      </c>
      <c r="S3455" s="6">
        <f t="shared" si="801"/>
        <v>0</v>
      </c>
      <c r="T3455" s="11">
        <f t="shared" si="802"/>
        <v>0</v>
      </c>
      <c r="U3455" s="11">
        <f t="shared" si="803"/>
        <v>0</v>
      </c>
      <c r="V3455" s="11">
        <f t="shared" si="809"/>
        <v>0</v>
      </c>
      <c r="W3455" s="20"/>
    </row>
    <row r="3456" spans="1:23" x14ac:dyDescent="0.25">
      <c r="A3456">
        <v>2022052406</v>
      </c>
      <c r="B3456">
        <v>3</v>
      </c>
      <c r="C3456" s="8">
        <v>0.49676999999999999</v>
      </c>
      <c r="D3456" s="6">
        <f t="shared" si="795"/>
        <v>39741.599999999999</v>
      </c>
      <c r="E3456" s="62">
        <v>0</v>
      </c>
      <c r="F3456" s="6">
        <f t="shared" si="804"/>
        <v>0</v>
      </c>
      <c r="G3456" s="7">
        <v>0.44902999999999998</v>
      </c>
      <c r="H3456" s="6">
        <f t="shared" si="796"/>
        <v>15716.05</v>
      </c>
      <c r="I3456" s="7">
        <v>2.5000000000000001E-4</v>
      </c>
      <c r="J3456" s="6">
        <f t="shared" si="797"/>
        <v>3.5</v>
      </c>
      <c r="K3456" s="20"/>
      <c r="L3456" s="6">
        <f t="shared" si="798"/>
        <v>39741.599999999999</v>
      </c>
      <c r="M3456" s="11">
        <f t="shared" si="805"/>
        <v>258.40000000000146</v>
      </c>
      <c r="N3456" s="6">
        <f t="shared" si="799"/>
        <v>0</v>
      </c>
      <c r="O3456" s="11">
        <f t="shared" si="806"/>
        <v>15716.05</v>
      </c>
      <c r="P3456" s="11">
        <f t="shared" si="800"/>
        <v>0</v>
      </c>
      <c r="Q3456" s="11">
        <f t="shared" si="807"/>
        <v>3.5</v>
      </c>
      <c r="R3456" s="11">
        <f t="shared" si="808"/>
        <v>15977.95</v>
      </c>
      <c r="S3456" s="6">
        <f t="shared" si="801"/>
        <v>0</v>
      </c>
      <c r="T3456" s="11">
        <f t="shared" si="802"/>
        <v>0</v>
      </c>
      <c r="U3456" s="11">
        <f t="shared" si="803"/>
        <v>0</v>
      </c>
      <c r="V3456" s="11">
        <f t="shared" si="809"/>
        <v>0</v>
      </c>
      <c r="W3456" s="20"/>
    </row>
    <row r="3457" spans="1:23" x14ac:dyDescent="0.25">
      <c r="A3457">
        <v>2022052407</v>
      </c>
      <c r="B3457">
        <v>3</v>
      </c>
      <c r="C3457" s="8">
        <v>0.52112999999999998</v>
      </c>
      <c r="D3457" s="6">
        <f t="shared" si="795"/>
        <v>41690.400000000001</v>
      </c>
      <c r="E3457" s="62">
        <v>0</v>
      </c>
      <c r="F3457" s="6">
        <f t="shared" si="804"/>
        <v>0</v>
      </c>
      <c r="G3457" s="7">
        <v>0.36709000000000003</v>
      </c>
      <c r="H3457" s="6">
        <f t="shared" si="796"/>
        <v>12848.150000000001</v>
      </c>
      <c r="I3457" s="7">
        <v>8.8999999999999995E-4</v>
      </c>
      <c r="J3457" s="6">
        <f t="shared" si="797"/>
        <v>12.459999999999999</v>
      </c>
      <c r="K3457" s="20"/>
      <c r="L3457" s="6">
        <f t="shared" si="798"/>
        <v>40000</v>
      </c>
      <c r="M3457" s="11">
        <f t="shared" si="805"/>
        <v>0</v>
      </c>
      <c r="N3457" s="6">
        <f t="shared" si="799"/>
        <v>1690.4000000000015</v>
      </c>
      <c r="O3457" s="11">
        <f t="shared" si="806"/>
        <v>11157.75</v>
      </c>
      <c r="P3457" s="11">
        <f t="shared" si="800"/>
        <v>0</v>
      </c>
      <c r="Q3457" s="11">
        <f t="shared" si="807"/>
        <v>12.459999999999999</v>
      </c>
      <c r="R3457" s="11">
        <f t="shared" si="808"/>
        <v>11170.21</v>
      </c>
      <c r="S3457" s="6">
        <f t="shared" si="801"/>
        <v>0</v>
      </c>
      <c r="T3457" s="11">
        <f t="shared" si="802"/>
        <v>0</v>
      </c>
      <c r="U3457" s="11">
        <f t="shared" si="803"/>
        <v>0</v>
      </c>
      <c r="V3457" s="11">
        <f t="shared" si="809"/>
        <v>0</v>
      </c>
      <c r="W3457" s="20"/>
    </row>
    <row r="3458" spans="1:23" x14ac:dyDescent="0.25">
      <c r="A3458">
        <v>2022052408</v>
      </c>
      <c r="B3458">
        <v>3</v>
      </c>
      <c r="C3458" s="8">
        <v>0.53280000000000005</v>
      </c>
      <c r="D3458" s="6">
        <f t="shared" si="795"/>
        <v>42624.000000000007</v>
      </c>
      <c r="E3458" s="62">
        <v>0</v>
      </c>
      <c r="F3458" s="6">
        <f t="shared" si="804"/>
        <v>0</v>
      </c>
      <c r="G3458" s="7">
        <v>0.27296999999999999</v>
      </c>
      <c r="H3458" s="6">
        <f t="shared" si="796"/>
        <v>9553.9499999999989</v>
      </c>
      <c r="I3458" s="7">
        <v>4.0289999999999999E-2</v>
      </c>
      <c r="J3458" s="6">
        <f t="shared" si="797"/>
        <v>564.05999999999995</v>
      </c>
      <c r="K3458" s="20"/>
      <c r="L3458" s="6">
        <f t="shared" si="798"/>
        <v>40000</v>
      </c>
      <c r="M3458" s="11">
        <f t="shared" si="805"/>
        <v>0</v>
      </c>
      <c r="N3458" s="6">
        <f t="shared" si="799"/>
        <v>2624.0000000000073</v>
      </c>
      <c r="O3458" s="11">
        <f t="shared" si="806"/>
        <v>6929.9499999999916</v>
      </c>
      <c r="P3458" s="11">
        <f t="shared" si="800"/>
        <v>0</v>
      </c>
      <c r="Q3458" s="11">
        <f t="shared" si="807"/>
        <v>564.05999999999995</v>
      </c>
      <c r="R3458" s="11">
        <f t="shared" si="808"/>
        <v>7494.0099999999911</v>
      </c>
      <c r="S3458" s="6">
        <f t="shared" si="801"/>
        <v>0</v>
      </c>
      <c r="T3458" s="11">
        <f t="shared" si="802"/>
        <v>0</v>
      </c>
      <c r="U3458" s="11">
        <f t="shared" si="803"/>
        <v>0</v>
      </c>
      <c r="V3458" s="11">
        <f t="shared" si="809"/>
        <v>0</v>
      </c>
      <c r="W3458" s="20"/>
    </row>
    <row r="3459" spans="1:23" x14ac:dyDescent="0.25">
      <c r="A3459">
        <v>2022052409</v>
      </c>
      <c r="B3459">
        <v>3</v>
      </c>
      <c r="C3459" s="8">
        <v>0.54566999999999999</v>
      </c>
      <c r="D3459" s="6">
        <f t="shared" si="795"/>
        <v>43653.599999999999</v>
      </c>
      <c r="E3459" s="62">
        <v>0</v>
      </c>
      <c r="F3459" s="6">
        <f t="shared" si="804"/>
        <v>0</v>
      </c>
      <c r="G3459" s="7">
        <v>0.23752999999999999</v>
      </c>
      <c r="H3459" s="6">
        <f t="shared" si="796"/>
        <v>8313.5499999999993</v>
      </c>
      <c r="I3459" s="7">
        <v>0.15262000000000001</v>
      </c>
      <c r="J3459" s="6">
        <f t="shared" si="797"/>
        <v>2136.6800000000003</v>
      </c>
      <c r="K3459" s="20"/>
      <c r="L3459" s="6">
        <f t="shared" si="798"/>
        <v>40000</v>
      </c>
      <c r="M3459" s="11">
        <f t="shared" si="805"/>
        <v>0</v>
      </c>
      <c r="N3459" s="6">
        <f t="shared" si="799"/>
        <v>3653.5999999999985</v>
      </c>
      <c r="O3459" s="11">
        <f t="shared" si="806"/>
        <v>4659.9500000000007</v>
      </c>
      <c r="P3459" s="11">
        <f t="shared" si="800"/>
        <v>0</v>
      </c>
      <c r="Q3459" s="11">
        <f t="shared" si="807"/>
        <v>2136.6800000000003</v>
      </c>
      <c r="R3459" s="11">
        <f t="shared" si="808"/>
        <v>6796.630000000001</v>
      </c>
      <c r="S3459" s="6">
        <f t="shared" si="801"/>
        <v>0</v>
      </c>
      <c r="T3459" s="11">
        <f t="shared" si="802"/>
        <v>0</v>
      </c>
      <c r="U3459" s="11">
        <f t="shared" si="803"/>
        <v>0</v>
      </c>
      <c r="V3459" s="11">
        <f t="shared" si="809"/>
        <v>0</v>
      </c>
      <c r="W3459" s="20"/>
    </row>
    <row r="3460" spans="1:23" x14ac:dyDescent="0.25">
      <c r="A3460">
        <v>2022052410</v>
      </c>
      <c r="B3460">
        <v>3</v>
      </c>
      <c r="C3460" s="8">
        <v>0.56081999999999999</v>
      </c>
      <c r="D3460" s="6">
        <f t="shared" si="795"/>
        <v>44865.599999999999</v>
      </c>
      <c r="E3460" s="62">
        <v>0</v>
      </c>
      <c r="F3460" s="6">
        <f t="shared" si="804"/>
        <v>0</v>
      </c>
      <c r="G3460" s="7">
        <v>0.20766999999999999</v>
      </c>
      <c r="H3460" s="6">
        <f t="shared" si="796"/>
        <v>7268.45</v>
      </c>
      <c r="I3460" s="7">
        <v>0.24848999999999999</v>
      </c>
      <c r="J3460" s="6">
        <f t="shared" si="797"/>
        <v>3478.8599999999997</v>
      </c>
      <c r="K3460" s="20"/>
      <c r="L3460" s="6">
        <f t="shared" si="798"/>
        <v>40000</v>
      </c>
      <c r="M3460" s="11">
        <f t="shared" si="805"/>
        <v>0</v>
      </c>
      <c r="N3460" s="6">
        <f t="shared" si="799"/>
        <v>4865.5999999999985</v>
      </c>
      <c r="O3460" s="11">
        <f t="shared" si="806"/>
        <v>2402.8500000000013</v>
      </c>
      <c r="P3460" s="11">
        <f t="shared" si="800"/>
        <v>0</v>
      </c>
      <c r="Q3460" s="11">
        <f t="shared" si="807"/>
        <v>3478.8599999999997</v>
      </c>
      <c r="R3460" s="11">
        <f t="shared" si="808"/>
        <v>5881.7100000000009</v>
      </c>
      <c r="S3460" s="6">
        <f t="shared" si="801"/>
        <v>0</v>
      </c>
      <c r="T3460" s="11">
        <f t="shared" si="802"/>
        <v>0</v>
      </c>
      <c r="U3460" s="11">
        <f t="shared" si="803"/>
        <v>0</v>
      </c>
      <c r="V3460" s="11">
        <f t="shared" si="809"/>
        <v>0</v>
      </c>
      <c r="W3460" s="20"/>
    </row>
    <row r="3461" spans="1:23" x14ac:dyDescent="0.25">
      <c r="A3461">
        <v>2022052411</v>
      </c>
      <c r="B3461">
        <v>3</v>
      </c>
      <c r="C3461" s="8">
        <v>0.58001000000000003</v>
      </c>
      <c r="D3461" s="6">
        <f t="shared" ref="D3461:D3524" si="810">D$18*C3461</f>
        <v>46400.800000000003</v>
      </c>
      <c r="E3461" s="62">
        <v>0</v>
      </c>
      <c r="F3461" s="6">
        <f t="shared" si="804"/>
        <v>0</v>
      </c>
      <c r="G3461" s="7">
        <v>0.20169999999999999</v>
      </c>
      <c r="H3461" s="6">
        <f t="shared" ref="H3461:H3524" si="811">H$18*G3461</f>
        <v>7059.5</v>
      </c>
      <c r="I3461" s="7">
        <v>0.33226</v>
      </c>
      <c r="J3461" s="6">
        <f t="shared" ref="J3461:J3524" si="812">I3461*J$18</f>
        <v>4651.6400000000003</v>
      </c>
      <c r="K3461" s="20"/>
      <c r="L3461" s="6">
        <f t="shared" si="798"/>
        <v>40000</v>
      </c>
      <c r="M3461" s="11">
        <f t="shared" si="805"/>
        <v>0</v>
      </c>
      <c r="N3461" s="6">
        <f t="shared" si="799"/>
        <v>6400.8000000000029</v>
      </c>
      <c r="O3461" s="11">
        <f t="shared" si="806"/>
        <v>658.69999999999709</v>
      </c>
      <c r="P3461" s="11">
        <f t="shared" si="800"/>
        <v>0</v>
      </c>
      <c r="Q3461" s="11">
        <f t="shared" si="807"/>
        <v>4651.6400000000003</v>
      </c>
      <c r="R3461" s="11">
        <f t="shared" si="808"/>
        <v>5310.3399999999974</v>
      </c>
      <c r="S3461" s="6">
        <f t="shared" si="801"/>
        <v>0</v>
      </c>
      <c r="T3461" s="11">
        <f t="shared" si="802"/>
        <v>0</v>
      </c>
      <c r="U3461" s="11">
        <f t="shared" si="803"/>
        <v>0</v>
      </c>
      <c r="V3461" s="11">
        <f t="shared" si="809"/>
        <v>0</v>
      </c>
      <c r="W3461" s="20"/>
    </row>
    <row r="3462" spans="1:23" x14ac:dyDescent="0.25">
      <c r="A3462">
        <v>2022052412</v>
      </c>
      <c r="B3462">
        <v>3</v>
      </c>
      <c r="C3462" s="8">
        <v>0.58682999999999996</v>
      </c>
      <c r="D3462" s="6">
        <f t="shared" si="810"/>
        <v>46946.399999999994</v>
      </c>
      <c r="E3462" s="62">
        <v>0</v>
      </c>
      <c r="F3462" s="6">
        <f t="shared" si="804"/>
        <v>0</v>
      </c>
      <c r="G3462" s="7">
        <v>0.17510999999999999</v>
      </c>
      <c r="H3462" s="6">
        <f t="shared" si="811"/>
        <v>6128.8499999999995</v>
      </c>
      <c r="I3462" s="7">
        <v>0.46061999999999997</v>
      </c>
      <c r="J3462" s="6">
        <f t="shared" si="812"/>
        <v>6448.6799999999994</v>
      </c>
      <c r="K3462" s="20"/>
      <c r="L3462" s="6">
        <f t="shared" si="798"/>
        <v>40000</v>
      </c>
      <c r="M3462" s="11">
        <f t="shared" si="805"/>
        <v>0</v>
      </c>
      <c r="N3462" s="6">
        <f t="shared" si="799"/>
        <v>6128.8499999999995</v>
      </c>
      <c r="O3462" s="11">
        <f t="shared" si="806"/>
        <v>0</v>
      </c>
      <c r="P3462" s="11">
        <f t="shared" si="800"/>
        <v>817.54999999999472</v>
      </c>
      <c r="Q3462" s="11">
        <f t="shared" si="807"/>
        <v>5631.1300000000047</v>
      </c>
      <c r="R3462" s="11">
        <f t="shared" si="808"/>
        <v>5631.1300000000047</v>
      </c>
      <c r="S3462" s="6">
        <f t="shared" si="801"/>
        <v>0</v>
      </c>
      <c r="T3462" s="11">
        <f t="shared" si="802"/>
        <v>0</v>
      </c>
      <c r="U3462" s="11">
        <f t="shared" si="803"/>
        <v>0</v>
      </c>
      <c r="V3462" s="11">
        <f t="shared" si="809"/>
        <v>0</v>
      </c>
      <c r="W3462" s="20"/>
    </row>
    <row r="3463" spans="1:23" x14ac:dyDescent="0.25">
      <c r="A3463">
        <v>2022052413</v>
      </c>
      <c r="B3463">
        <v>3</v>
      </c>
      <c r="C3463" s="8">
        <v>0.59530000000000005</v>
      </c>
      <c r="D3463" s="6">
        <f t="shared" si="810"/>
        <v>47624.000000000007</v>
      </c>
      <c r="E3463" s="62">
        <v>0</v>
      </c>
      <c r="F3463" s="6">
        <f t="shared" si="804"/>
        <v>0</v>
      </c>
      <c r="G3463" s="7">
        <v>0.14559</v>
      </c>
      <c r="H3463" s="6">
        <f t="shared" si="811"/>
        <v>5095.6499999999996</v>
      </c>
      <c r="I3463" s="7">
        <v>0.53169999999999995</v>
      </c>
      <c r="J3463" s="6">
        <f t="shared" si="812"/>
        <v>7443.7999999999993</v>
      </c>
      <c r="K3463" s="20"/>
      <c r="L3463" s="6">
        <f t="shared" si="798"/>
        <v>40000</v>
      </c>
      <c r="M3463" s="11">
        <f t="shared" si="805"/>
        <v>0</v>
      </c>
      <c r="N3463" s="6">
        <f t="shared" si="799"/>
        <v>5095.6499999999996</v>
      </c>
      <c r="O3463" s="11">
        <f t="shared" si="806"/>
        <v>0</v>
      </c>
      <c r="P3463" s="11">
        <f t="shared" si="800"/>
        <v>2528.3500000000076</v>
      </c>
      <c r="Q3463" s="11">
        <f t="shared" si="807"/>
        <v>4915.4499999999916</v>
      </c>
      <c r="R3463" s="11">
        <f t="shared" si="808"/>
        <v>4915.4499999999916</v>
      </c>
      <c r="S3463" s="6">
        <f t="shared" si="801"/>
        <v>0</v>
      </c>
      <c r="T3463" s="11">
        <f t="shared" si="802"/>
        <v>0</v>
      </c>
      <c r="U3463" s="11">
        <f t="shared" si="803"/>
        <v>0</v>
      </c>
      <c r="V3463" s="11">
        <f t="shared" si="809"/>
        <v>0</v>
      </c>
      <c r="W3463" s="20"/>
    </row>
    <row r="3464" spans="1:23" x14ac:dyDescent="0.25">
      <c r="A3464">
        <v>2022052414</v>
      </c>
      <c r="B3464">
        <v>3</v>
      </c>
      <c r="C3464" s="8">
        <v>0.61319000000000001</v>
      </c>
      <c r="D3464" s="6">
        <f t="shared" si="810"/>
        <v>49055.200000000004</v>
      </c>
      <c r="E3464" s="62">
        <v>0</v>
      </c>
      <c r="F3464" s="6">
        <f t="shared" si="804"/>
        <v>0</v>
      </c>
      <c r="G3464" s="7">
        <v>0.16914999999999999</v>
      </c>
      <c r="H3464" s="6">
        <f t="shared" si="811"/>
        <v>5920.25</v>
      </c>
      <c r="I3464" s="7">
        <v>0.53954999999999997</v>
      </c>
      <c r="J3464" s="6">
        <f t="shared" si="812"/>
        <v>7553.7</v>
      </c>
      <c r="K3464" s="20"/>
      <c r="L3464" s="6">
        <f t="shared" si="798"/>
        <v>40000</v>
      </c>
      <c r="M3464" s="11">
        <f t="shared" si="805"/>
        <v>0</v>
      </c>
      <c r="N3464" s="6">
        <f t="shared" si="799"/>
        <v>5920.25</v>
      </c>
      <c r="O3464" s="11">
        <f t="shared" si="806"/>
        <v>0</v>
      </c>
      <c r="P3464" s="11">
        <f t="shared" si="800"/>
        <v>3134.9500000000044</v>
      </c>
      <c r="Q3464" s="11">
        <f t="shared" si="807"/>
        <v>4418.7499999999955</v>
      </c>
      <c r="R3464" s="11">
        <f t="shared" si="808"/>
        <v>4418.7499999999955</v>
      </c>
      <c r="S3464" s="6">
        <f t="shared" si="801"/>
        <v>0</v>
      </c>
      <c r="T3464" s="11">
        <f t="shared" si="802"/>
        <v>0</v>
      </c>
      <c r="U3464" s="11">
        <f t="shared" si="803"/>
        <v>0</v>
      </c>
      <c r="V3464" s="11">
        <f t="shared" si="809"/>
        <v>0</v>
      </c>
      <c r="W3464" s="20"/>
    </row>
    <row r="3465" spans="1:23" x14ac:dyDescent="0.25">
      <c r="A3465">
        <v>2022052415</v>
      </c>
      <c r="B3465">
        <v>3</v>
      </c>
      <c r="C3465" s="8">
        <v>0.62814000000000003</v>
      </c>
      <c r="D3465" s="6">
        <f t="shared" si="810"/>
        <v>50251.200000000004</v>
      </c>
      <c r="E3465" s="62">
        <v>0</v>
      </c>
      <c r="F3465" s="6">
        <f t="shared" si="804"/>
        <v>0</v>
      </c>
      <c r="G3465" s="7">
        <v>0.23214000000000001</v>
      </c>
      <c r="H3465" s="6">
        <f t="shared" si="811"/>
        <v>8124.9000000000005</v>
      </c>
      <c r="I3465" s="7">
        <v>0.52107999999999999</v>
      </c>
      <c r="J3465" s="6">
        <f t="shared" si="812"/>
        <v>7295.12</v>
      </c>
      <c r="K3465" s="20"/>
      <c r="L3465" s="6">
        <f t="shared" si="798"/>
        <v>40000</v>
      </c>
      <c r="M3465" s="11">
        <f t="shared" si="805"/>
        <v>0</v>
      </c>
      <c r="N3465" s="6">
        <f t="shared" si="799"/>
        <v>8124.9000000000005</v>
      </c>
      <c r="O3465" s="11">
        <f t="shared" si="806"/>
        <v>0</v>
      </c>
      <c r="P3465" s="11">
        <f t="shared" si="800"/>
        <v>2126.3000000000038</v>
      </c>
      <c r="Q3465" s="11">
        <f t="shared" si="807"/>
        <v>5168.8199999999961</v>
      </c>
      <c r="R3465" s="11">
        <f t="shared" si="808"/>
        <v>5168.8199999999961</v>
      </c>
      <c r="S3465" s="6">
        <f t="shared" si="801"/>
        <v>0</v>
      </c>
      <c r="T3465" s="11">
        <f t="shared" si="802"/>
        <v>0</v>
      </c>
      <c r="U3465" s="11">
        <f t="shared" si="803"/>
        <v>0</v>
      </c>
      <c r="V3465" s="11">
        <f t="shared" si="809"/>
        <v>0</v>
      </c>
      <c r="W3465" s="20"/>
    </row>
    <row r="3466" spans="1:23" x14ac:dyDescent="0.25">
      <c r="A3466">
        <v>2022052416</v>
      </c>
      <c r="B3466">
        <v>3</v>
      </c>
      <c r="C3466" s="8">
        <v>0.64259999999999995</v>
      </c>
      <c r="D3466" s="6">
        <f t="shared" si="810"/>
        <v>51407.999999999993</v>
      </c>
      <c r="E3466" s="62">
        <v>0</v>
      </c>
      <c r="F3466" s="6">
        <f t="shared" si="804"/>
        <v>0</v>
      </c>
      <c r="G3466" s="7">
        <v>0.29810999999999999</v>
      </c>
      <c r="H3466" s="6">
        <f t="shared" si="811"/>
        <v>10433.85</v>
      </c>
      <c r="I3466" s="7">
        <v>0.46</v>
      </c>
      <c r="J3466" s="6">
        <f t="shared" si="812"/>
        <v>6440</v>
      </c>
      <c r="K3466" s="20"/>
      <c r="L3466" s="6">
        <f t="shared" si="798"/>
        <v>40000</v>
      </c>
      <c r="M3466" s="11">
        <f t="shared" si="805"/>
        <v>0</v>
      </c>
      <c r="N3466" s="6">
        <f t="shared" si="799"/>
        <v>10433.85</v>
      </c>
      <c r="O3466" s="11">
        <f t="shared" si="806"/>
        <v>0</v>
      </c>
      <c r="P3466" s="11">
        <f t="shared" si="800"/>
        <v>974.14999999999236</v>
      </c>
      <c r="Q3466" s="11">
        <f t="shared" si="807"/>
        <v>5465.8500000000076</v>
      </c>
      <c r="R3466" s="11">
        <f t="shared" si="808"/>
        <v>5465.8500000000076</v>
      </c>
      <c r="S3466" s="6">
        <f t="shared" si="801"/>
        <v>0</v>
      </c>
      <c r="T3466" s="11">
        <f t="shared" si="802"/>
        <v>0</v>
      </c>
      <c r="U3466" s="11">
        <f t="shared" si="803"/>
        <v>0</v>
      </c>
      <c r="V3466" s="11">
        <f t="shared" si="809"/>
        <v>0</v>
      </c>
      <c r="W3466" s="20"/>
    </row>
    <row r="3467" spans="1:23" x14ac:dyDescent="0.25">
      <c r="A3467">
        <v>2022052417</v>
      </c>
      <c r="B3467">
        <v>3</v>
      </c>
      <c r="C3467" s="8">
        <v>0.66363000000000005</v>
      </c>
      <c r="D3467" s="6">
        <f t="shared" si="810"/>
        <v>53090.400000000001</v>
      </c>
      <c r="E3467" s="62">
        <v>0</v>
      </c>
      <c r="F3467" s="6">
        <f t="shared" si="804"/>
        <v>0</v>
      </c>
      <c r="G3467" s="7">
        <v>0.36810999999999999</v>
      </c>
      <c r="H3467" s="6">
        <f t="shared" si="811"/>
        <v>12883.85</v>
      </c>
      <c r="I3467" s="7">
        <v>0.36124000000000001</v>
      </c>
      <c r="J3467" s="6">
        <f t="shared" si="812"/>
        <v>5057.3599999999997</v>
      </c>
      <c r="K3467" s="20"/>
      <c r="L3467" s="6">
        <f t="shared" si="798"/>
        <v>40000</v>
      </c>
      <c r="M3467" s="11">
        <f t="shared" si="805"/>
        <v>0</v>
      </c>
      <c r="N3467" s="6">
        <f t="shared" si="799"/>
        <v>12883.85</v>
      </c>
      <c r="O3467" s="11">
        <f t="shared" si="806"/>
        <v>0</v>
      </c>
      <c r="P3467" s="11">
        <f t="shared" si="800"/>
        <v>206.55000000000109</v>
      </c>
      <c r="Q3467" s="11">
        <f t="shared" si="807"/>
        <v>4850.8099999999986</v>
      </c>
      <c r="R3467" s="11">
        <f t="shared" si="808"/>
        <v>4850.8099999999986</v>
      </c>
      <c r="S3467" s="6">
        <f t="shared" si="801"/>
        <v>0</v>
      </c>
      <c r="T3467" s="11">
        <f t="shared" si="802"/>
        <v>0</v>
      </c>
      <c r="U3467" s="11">
        <f t="shared" si="803"/>
        <v>0</v>
      </c>
      <c r="V3467" s="11">
        <f t="shared" si="809"/>
        <v>0</v>
      </c>
      <c r="W3467" s="20"/>
    </row>
    <row r="3468" spans="1:23" x14ac:dyDescent="0.25">
      <c r="A3468">
        <v>2022052418</v>
      </c>
      <c r="B3468">
        <v>3</v>
      </c>
      <c r="C3468" s="8">
        <v>0.66908000000000001</v>
      </c>
      <c r="D3468" s="6">
        <f t="shared" si="810"/>
        <v>53526.400000000001</v>
      </c>
      <c r="E3468" s="62">
        <v>0</v>
      </c>
      <c r="F3468" s="6">
        <f t="shared" si="804"/>
        <v>0</v>
      </c>
      <c r="G3468" s="7">
        <v>0.41505999999999998</v>
      </c>
      <c r="H3468" s="6">
        <f t="shared" si="811"/>
        <v>14527.1</v>
      </c>
      <c r="I3468" s="7">
        <v>0.29207</v>
      </c>
      <c r="J3468" s="6">
        <f t="shared" si="812"/>
        <v>4088.98</v>
      </c>
      <c r="K3468" s="20"/>
      <c r="L3468" s="6">
        <f t="shared" si="798"/>
        <v>40000</v>
      </c>
      <c r="M3468" s="11">
        <f t="shared" si="805"/>
        <v>0</v>
      </c>
      <c r="N3468" s="6">
        <f t="shared" si="799"/>
        <v>13526.400000000001</v>
      </c>
      <c r="O3468" s="11">
        <f t="shared" si="806"/>
        <v>1000.6999999999989</v>
      </c>
      <c r="P3468" s="11">
        <f t="shared" si="800"/>
        <v>0</v>
      </c>
      <c r="Q3468" s="11">
        <f t="shared" si="807"/>
        <v>4088.98</v>
      </c>
      <c r="R3468" s="11">
        <f t="shared" si="808"/>
        <v>5089.6799999999985</v>
      </c>
      <c r="S3468" s="6">
        <f t="shared" si="801"/>
        <v>0</v>
      </c>
      <c r="T3468" s="11">
        <f t="shared" si="802"/>
        <v>0</v>
      </c>
      <c r="U3468" s="11">
        <f t="shared" si="803"/>
        <v>0</v>
      </c>
      <c r="V3468" s="11">
        <f t="shared" si="809"/>
        <v>0</v>
      </c>
      <c r="W3468" s="20"/>
    </row>
    <row r="3469" spans="1:23" x14ac:dyDescent="0.25">
      <c r="A3469">
        <v>2022052419</v>
      </c>
      <c r="B3469">
        <v>3</v>
      </c>
      <c r="C3469" s="8">
        <v>0.65525999999999995</v>
      </c>
      <c r="D3469" s="6">
        <f t="shared" si="810"/>
        <v>52420.799999999996</v>
      </c>
      <c r="E3469" s="62">
        <v>0</v>
      </c>
      <c r="F3469" s="6">
        <f t="shared" si="804"/>
        <v>0</v>
      </c>
      <c r="G3469" s="7">
        <v>0.46176</v>
      </c>
      <c r="H3469" s="6">
        <f t="shared" si="811"/>
        <v>16161.6</v>
      </c>
      <c r="I3469" s="7">
        <v>0.14216000000000001</v>
      </c>
      <c r="J3469" s="6">
        <f t="shared" si="812"/>
        <v>1990.24</v>
      </c>
      <c r="K3469" s="20"/>
      <c r="L3469" s="6">
        <f t="shared" si="798"/>
        <v>40000</v>
      </c>
      <c r="M3469" s="11">
        <f t="shared" si="805"/>
        <v>0</v>
      </c>
      <c r="N3469" s="6">
        <f t="shared" si="799"/>
        <v>12420.799999999996</v>
      </c>
      <c r="O3469" s="11">
        <f t="shared" si="806"/>
        <v>3740.8000000000047</v>
      </c>
      <c r="P3469" s="11">
        <f t="shared" si="800"/>
        <v>0</v>
      </c>
      <c r="Q3469" s="11">
        <f t="shared" si="807"/>
        <v>1990.24</v>
      </c>
      <c r="R3469" s="11">
        <f t="shared" si="808"/>
        <v>5731.0400000000045</v>
      </c>
      <c r="S3469" s="6">
        <f t="shared" si="801"/>
        <v>0</v>
      </c>
      <c r="T3469" s="11">
        <f t="shared" si="802"/>
        <v>0</v>
      </c>
      <c r="U3469" s="11">
        <f t="shared" si="803"/>
        <v>0</v>
      </c>
      <c r="V3469" s="11">
        <f t="shared" si="809"/>
        <v>0</v>
      </c>
      <c r="W3469" s="20"/>
    </row>
    <row r="3470" spans="1:23" x14ac:dyDescent="0.25">
      <c r="A3470">
        <v>2022052420</v>
      </c>
      <c r="B3470">
        <v>3</v>
      </c>
      <c r="C3470" s="8">
        <v>0.63624999999999998</v>
      </c>
      <c r="D3470" s="6">
        <f t="shared" si="810"/>
        <v>50900</v>
      </c>
      <c r="E3470" s="62">
        <v>0</v>
      </c>
      <c r="F3470" s="6">
        <f t="shared" si="804"/>
        <v>0</v>
      </c>
      <c r="G3470" s="7">
        <v>0.49113000000000001</v>
      </c>
      <c r="H3470" s="6">
        <f t="shared" si="811"/>
        <v>17189.55</v>
      </c>
      <c r="I3470" s="7">
        <v>4.9090000000000002E-2</v>
      </c>
      <c r="J3470" s="6">
        <f t="shared" si="812"/>
        <v>687.26</v>
      </c>
      <c r="K3470" s="20"/>
      <c r="L3470" s="6">
        <f t="shared" si="798"/>
        <v>40000</v>
      </c>
      <c r="M3470" s="11">
        <f t="shared" si="805"/>
        <v>0</v>
      </c>
      <c r="N3470" s="6">
        <f t="shared" si="799"/>
        <v>10900</v>
      </c>
      <c r="O3470" s="11">
        <f t="shared" si="806"/>
        <v>6289.5499999999993</v>
      </c>
      <c r="P3470" s="11">
        <f t="shared" si="800"/>
        <v>0</v>
      </c>
      <c r="Q3470" s="11">
        <f t="shared" si="807"/>
        <v>687.26</v>
      </c>
      <c r="R3470" s="11">
        <f t="shared" si="808"/>
        <v>6976.8099999999995</v>
      </c>
      <c r="S3470" s="6">
        <f t="shared" si="801"/>
        <v>0</v>
      </c>
      <c r="T3470" s="11">
        <f t="shared" si="802"/>
        <v>0</v>
      </c>
      <c r="U3470" s="11">
        <f t="shared" si="803"/>
        <v>0</v>
      </c>
      <c r="V3470" s="11">
        <f t="shared" si="809"/>
        <v>0</v>
      </c>
      <c r="W3470" s="20"/>
    </row>
    <row r="3471" spans="1:23" x14ac:dyDescent="0.25">
      <c r="A3471">
        <v>2022052421</v>
      </c>
      <c r="B3471">
        <v>3</v>
      </c>
      <c r="C3471" s="8">
        <v>0.62866999999999995</v>
      </c>
      <c r="D3471" s="6">
        <f t="shared" si="810"/>
        <v>50293.599999999999</v>
      </c>
      <c r="E3471" s="62">
        <v>0</v>
      </c>
      <c r="F3471" s="6">
        <f t="shared" si="804"/>
        <v>0</v>
      </c>
      <c r="G3471" s="7">
        <v>0.56825999999999999</v>
      </c>
      <c r="H3471" s="6">
        <f t="shared" si="811"/>
        <v>19889.099999999999</v>
      </c>
      <c r="I3471" s="7">
        <v>7.9699999999999997E-3</v>
      </c>
      <c r="J3471" s="6">
        <f t="shared" si="812"/>
        <v>111.58</v>
      </c>
      <c r="K3471" s="20"/>
      <c r="L3471" s="6">
        <f t="shared" si="798"/>
        <v>40000</v>
      </c>
      <c r="M3471" s="11">
        <f t="shared" si="805"/>
        <v>0</v>
      </c>
      <c r="N3471" s="6">
        <f t="shared" si="799"/>
        <v>10293.599999999999</v>
      </c>
      <c r="O3471" s="11">
        <f t="shared" si="806"/>
        <v>9595.5</v>
      </c>
      <c r="P3471" s="11">
        <f t="shared" si="800"/>
        <v>0</v>
      </c>
      <c r="Q3471" s="11">
        <f t="shared" si="807"/>
        <v>111.58</v>
      </c>
      <c r="R3471" s="11">
        <f t="shared" si="808"/>
        <v>9707.08</v>
      </c>
      <c r="S3471" s="6">
        <f t="shared" si="801"/>
        <v>0</v>
      </c>
      <c r="T3471" s="11">
        <f t="shared" si="802"/>
        <v>0</v>
      </c>
      <c r="U3471" s="11">
        <f t="shared" si="803"/>
        <v>0</v>
      </c>
      <c r="V3471" s="11">
        <f t="shared" si="809"/>
        <v>0</v>
      </c>
      <c r="W3471" s="20"/>
    </row>
    <row r="3472" spans="1:23" x14ac:dyDescent="0.25">
      <c r="A3472">
        <v>2022052422</v>
      </c>
      <c r="B3472">
        <v>3</v>
      </c>
      <c r="C3472" s="8">
        <v>0.61441999999999997</v>
      </c>
      <c r="D3472" s="6">
        <f t="shared" si="810"/>
        <v>49153.599999999999</v>
      </c>
      <c r="E3472" s="62">
        <v>0</v>
      </c>
      <c r="F3472" s="6">
        <f t="shared" si="804"/>
        <v>0</v>
      </c>
      <c r="G3472" s="7">
        <v>0.59580999999999995</v>
      </c>
      <c r="H3472" s="6">
        <f t="shared" si="811"/>
        <v>20853.349999999999</v>
      </c>
      <c r="I3472" s="7">
        <v>0</v>
      </c>
      <c r="J3472" s="6">
        <f t="shared" si="812"/>
        <v>0</v>
      </c>
      <c r="K3472" s="20"/>
      <c r="L3472" s="6">
        <f t="shared" si="798"/>
        <v>40000</v>
      </c>
      <c r="M3472" s="11">
        <f t="shared" si="805"/>
        <v>0</v>
      </c>
      <c r="N3472" s="6">
        <f t="shared" si="799"/>
        <v>9153.5999999999985</v>
      </c>
      <c r="O3472" s="11">
        <f t="shared" si="806"/>
        <v>11699.75</v>
      </c>
      <c r="P3472" s="11">
        <f t="shared" si="800"/>
        <v>0</v>
      </c>
      <c r="Q3472" s="11">
        <f t="shared" si="807"/>
        <v>0</v>
      </c>
      <c r="R3472" s="11">
        <f t="shared" si="808"/>
        <v>11699.75</v>
      </c>
      <c r="S3472" s="6">
        <f t="shared" si="801"/>
        <v>0</v>
      </c>
      <c r="T3472" s="11">
        <f t="shared" si="802"/>
        <v>0</v>
      </c>
      <c r="U3472" s="11">
        <f t="shared" si="803"/>
        <v>0</v>
      </c>
      <c r="V3472" s="11">
        <f t="shared" si="809"/>
        <v>0</v>
      </c>
      <c r="W3472" s="20"/>
    </row>
    <row r="3473" spans="1:23" x14ac:dyDescent="0.25">
      <c r="A3473">
        <v>2022052423</v>
      </c>
      <c r="B3473">
        <v>3</v>
      </c>
      <c r="C3473" s="8">
        <v>0.57437000000000005</v>
      </c>
      <c r="D3473" s="6">
        <f t="shared" si="810"/>
        <v>45949.600000000006</v>
      </c>
      <c r="E3473" s="62">
        <v>0</v>
      </c>
      <c r="F3473" s="6">
        <f t="shared" si="804"/>
        <v>0</v>
      </c>
      <c r="G3473" s="7">
        <v>0.53869</v>
      </c>
      <c r="H3473" s="6">
        <f t="shared" si="811"/>
        <v>18854.150000000001</v>
      </c>
      <c r="I3473" s="7">
        <v>0</v>
      </c>
      <c r="J3473" s="6">
        <f t="shared" si="812"/>
        <v>0</v>
      </c>
      <c r="K3473" s="20"/>
      <c r="L3473" s="6">
        <f t="shared" si="798"/>
        <v>40000</v>
      </c>
      <c r="M3473" s="11">
        <f t="shared" si="805"/>
        <v>0</v>
      </c>
      <c r="N3473" s="6">
        <f t="shared" si="799"/>
        <v>5949.6000000000058</v>
      </c>
      <c r="O3473" s="11">
        <f t="shared" si="806"/>
        <v>12904.549999999996</v>
      </c>
      <c r="P3473" s="11">
        <f t="shared" si="800"/>
        <v>0</v>
      </c>
      <c r="Q3473" s="11">
        <f t="shared" si="807"/>
        <v>0</v>
      </c>
      <c r="R3473" s="11">
        <f t="shared" si="808"/>
        <v>12904.549999999996</v>
      </c>
      <c r="S3473" s="6">
        <f t="shared" si="801"/>
        <v>0</v>
      </c>
      <c r="T3473" s="11">
        <f t="shared" si="802"/>
        <v>0</v>
      </c>
      <c r="U3473" s="11">
        <f t="shared" si="803"/>
        <v>0</v>
      </c>
      <c r="V3473" s="11">
        <f t="shared" si="809"/>
        <v>0</v>
      </c>
      <c r="W3473" s="20"/>
    </row>
    <row r="3474" spans="1:23" x14ac:dyDescent="0.25">
      <c r="A3474">
        <v>2022052424</v>
      </c>
      <c r="B3474">
        <v>3</v>
      </c>
      <c r="C3474" s="8">
        <v>0.53190999999999999</v>
      </c>
      <c r="D3474" s="6">
        <f t="shared" si="810"/>
        <v>42552.800000000003</v>
      </c>
      <c r="E3474" s="62">
        <v>0</v>
      </c>
      <c r="F3474" s="6">
        <f t="shared" si="804"/>
        <v>0</v>
      </c>
      <c r="G3474" s="7">
        <v>0.48731000000000002</v>
      </c>
      <c r="H3474" s="6">
        <f t="shared" si="811"/>
        <v>17055.850000000002</v>
      </c>
      <c r="I3474" s="7">
        <v>0</v>
      </c>
      <c r="J3474" s="6">
        <f t="shared" si="812"/>
        <v>0</v>
      </c>
      <c r="K3474" s="20"/>
      <c r="L3474" s="6">
        <f t="shared" si="798"/>
        <v>40000</v>
      </c>
      <c r="M3474" s="11">
        <f t="shared" si="805"/>
        <v>0</v>
      </c>
      <c r="N3474" s="6">
        <f t="shared" si="799"/>
        <v>2552.8000000000029</v>
      </c>
      <c r="O3474" s="11">
        <f t="shared" si="806"/>
        <v>14503.05</v>
      </c>
      <c r="P3474" s="11">
        <f t="shared" si="800"/>
        <v>0</v>
      </c>
      <c r="Q3474" s="11">
        <f t="shared" si="807"/>
        <v>0</v>
      </c>
      <c r="R3474" s="11">
        <f t="shared" si="808"/>
        <v>14503.05</v>
      </c>
      <c r="S3474" s="6">
        <f t="shared" si="801"/>
        <v>0</v>
      </c>
      <c r="T3474" s="11">
        <f t="shared" si="802"/>
        <v>0</v>
      </c>
      <c r="U3474" s="11">
        <f t="shared" si="803"/>
        <v>0</v>
      </c>
      <c r="V3474" s="11">
        <f t="shared" si="809"/>
        <v>0</v>
      </c>
      <c r="W3474" s="20"/>
    </row>
    <row r="3475" spans="1:23" x14ac:dyDescent="0.25">
      <c r="A3475">
        <v>2022052501</v>
      </c>
      <c r="B3475">
        <v>4</v>
      </c>
      <c r="C3475" s="8">
        <v>0.49313000000000001</v>
      </c>
      <c r="D3475" s="6">
        <f t="shared" si="810"/>
        <v>39450.400000000001</v>
      </c>
      <c r="E3475" s="62">
        <v>0</v>
      </c>
      <c r="F3475" s="6">
        <f t="shared" si="804"/>
        <v>0</v>
      </c>
      <c r="G3475" s="7">
        <v>0.52385999999999999</v>
      </c>
      <c r="H3475" s="6">
        <f t="shared" si="811"/>
        <v>18335.099999999999</v>
      </c>
      <c r="I3475" s="7">
        <v>0</v>
      </c>
      <c r="J3475" s="6">
        <f t="shared" si="812"/>
        <v>0</v>
      </c>
      <c r="K3475" s="20"/>
      <c r="L3475" s="6">
        <f t="shared" si="798"/>
        <v>39450.400000000001</v>
      </c>
      <c r="M3475" s="11">
        <f t="shared" si="805"/>
        <v>549.59999999999854</v>
      </c>
      <c r="N3475" s="6">
        <f t="shared" si="799"/>
        <v>0</v>
      </c>
      <c r="O3475" s="11">
        <f t="shared" si="806"/>
        <v>18335.099999999999</v>
      </c>
      <c r="P3475" s="11">
        <f t="shared" si="800"/>
        <v>0</v>
      </c>
      <c r="Q3475" s="11">
        <f t="shared" si="807"/>
        <v>0</v>
      </c>
      <c r="R3475" s="11">
        <f t="shared" si="808"/>
        <v>18884.699999999997</v>
      </c>
      <c r="S3475" s="6">
        <f t="shared" si="801"/>
        <v>0</v>
      </c>
      <c r="T3475" s="11">
        <f t="shared" si="802"/>
        <v>0</v>
      </c>
      <c r="U3475" s="11">
        <f t="shared" si="803"/>
        <v>0</v>
      </c>
      <c r="V3475" s="11">
        <f t="shared" si="809"/>
        <v>0</v>
      </c>
      <c r="W3475" s="20"/>
    </row>
    <row r="3476" spans="1:23" x14ac:dyDescent="0.25">
      <c r="A3476">
        <v>2022052502</v>
      </c>
      <c r="B3476">
        <v>4</v>
      </c>
      <c r="C3476" s="8">
        <v>0.46928999999999998</v>
      </c>
      <c r="D3476" s="6">
        <f t="shared" si="810"/>
        <v>37543.199999999997</v>
      </c>
      <c r="E3476" s="62">
        <v>0</v>
      </c>
      <c r="F3476" s="6">
        <f t="shared" si="804"/>
        <v>0</v>
      </c>
      <c r="G3476" s="7">
        <v>0.53986000000000001</v>
      </c>
      <c r="H3476" s="6">
        <f t="shared" si="811"/>
        <v>18895.099999999999</v>
      </c>
      <c r="I3476" s="7">
        <v>0</v>
      </c>
      <c r="J3476" s="6">
        <f t="shared" si="812"/>
        <v>0</v>
      </c>
      <c r="K3476" s="20"/>
      <c r="L3476" s="6">
        <f t="shared" ref="L3476:L3539" si="813">IF(D3476-F3476&gt;C$17,C$17,D3476-F3476)</f>
        <v>37543.199999999997</v>
      </c>
      <c r="M3476" s="11">
        <f t="shared" si="805"/>
        <v>2456.8000000000029</v>
      </c>
      <c r="N3476" s="6">
        <f t="shared" ref="N3476:N3539" si="814">IF(D3476-F3476-L3476&gt;H3476,H3476,D3476-F3476-L3476)</f>
        <v>0</v>
      </c>
      <c r="O3476" s="11">
        <f t="shared" si="806"/>
        <v>18895.099999999999</v>
      </c>
      <c r="P3476" s="11">
        <f t="shared" ref="P3476:P3539" si="815">IF(D3476-F3476-L3476-N3476&gt;J3476,J3476,D3476-F3476-L3476-N3476)</f>
        <v>0</v>
      </c>
      <c r="Q3476" s="11">
        <f t="shared" si="807"/>
        <v>0</v>
      </c>
      <c r="R3476" s="11">
        <f t="shared" si="808"/>
        <v>21351.9</v>
      </c>
      <c r="S3476" s="6">
        <f t="shared" ref="S3476:S3539" si="816">D3476-F3476-L3476-N3476-P3476</f>
        <v>0</v>
      </c>
      <c r="T3476" s="11">
        <f t="shared" ref="T3476:T3539" si="817">IF(T3475-AD$23+AD$24*R3476-S3476&gt;T$19,T$19,IF(T3475-AD$23+AD$24*R3476-S3476&lt;0,0,T3475-AD$23+AD$24*R3476-S3476))</f>
        <v>0</v>
      </c>
      <c r="U3476" s="11">
        <f t="shared" ref="U3476:U3539" si="818">IF(T3475-AD$23-T3476&gt;0,T3475-AD$23-T3476,0)</f>
        <v>0</v>
      </c>
      <c r="V3476" s="11">
        <f t="shared" si="809"/>
        <v>0</v>
      </c>
      <c r="W3476" s="20"/>
    </row>
    <row r="3477" spans="1:23" x14ac:dyDescent="0.25">
      <c r="A3477">
        <v>2022052503</v>
      </c>
      <c r="B3477">
        <v>4</v>
      </c>
      <c r="C3477" s="8">
        <v>0.45282</v>
      </c>
      <c r="D3477" s="6">
        <f t="shared" si="810"/>
        <v>36225.599999999999</v>
      </c>
      <c r="E3477" s="62">
        <v>0</v>
      </c>
      <c r="F3477" s="6">
        <f t="shared" ref="F3477:F3540" si="819">F$18*E3477</f>
        <v>0</v>
      </c>
      <c r="G3477" s="7">
        <v>0.48233999999999999</v>
      </c>
      <c r="H3477" s="6">
        <f t="shared" si="811"/>
        <v>16881.900000000001</v>
      </c>
      <c r="I3477" s="7">
        <v>0</v>
      </c>
      <c r="J3477" s="6">
        <f t="shared" si="812"/>
        <v>0</v>
      </c>
      <c r="K3477" s="20"/>
      <c r="L3477" s="6">
        <f t="shared" si="813"/>
        <v>36225.599999999999</v>
      </c>
      <c r="M3477" s="11">
        <f t="shared" ref="M3477:M3540" si="820">C$17-L3477</f>
        <v>3774.4000000000015</v>
      </c>
      <c r="N3477" s="6">
        <f t="shared" si="814"/>
        <v>0</v>
      </c>
      <c r="O3477" s="11">
        <f t="shared" ref="O3477:O3540" si="821">H3477-N3477</f>
        <v>16881.900000000001</v>
      </c>
      <c r="P3477" s="11">
        <f t="shared" si="815"/>
        <v>0</v>
      </c>
      <c r="Q3477" s="11">
        <f t="shared" ref="Q3477:Q3540" si="822">J3477-P3477</f>
        <v>0</v>
      </c>
      <c r="R3477" s="11">
        <f t="shared" ref="R3477:R3540" si="823">M3477+O3477+Q3477</f>
        <v>20656.300000000003</v>
      </c>
      <c r="S3477" s="6">
        <f t="shared" si="816"/>
        <v>0</v>
      </c>
      <c r="T3477" s="11">
        <f t="shared" si="817"/>
        <v>0</v>
      </c>
      <c r="U3477" s="11">
        <f t="shared" si="818"/>
        <v>0</v>
      </c>
      <c r="V3477" s="11">
        <f t="shared" ref="V3477:V3540" si="824">D3477-F3477-L3477-N3477-P3477-U3477</f>
        <v>0</v>
      </c>
      <c r="W3477" s="20"/>
    </row>
    <row r="3478" spans="1:23" x14ac:dyDescent="0.25">
      <c r="A3478">
        <v>2022052504</v>
      </c>
      <c r="B3478">
        <v>4</v>
      </c>
      <c r="C3478" s="8">
        <v>0.43785000000000002</v>
      </c>
      <c r="D3478" s="6">
        <f t="shared" si="810"/>
        <v>35028</v>
      </c>
      <c r="E3478" s="62">
        <v>0</v>
      </c>
      <c r="F3478" s="6">
        <f t="shared" si="819"/>
        <v>0</v>
      </c>
      <c r="G3478" s="7">
        <v>0.45278000000000002</v>
      </c>
      <c r="H3478" s="6">
        <f t="shared" si="811"/>
        <v>15847.300000000001</v>
      </c>
      <c r="I3478" s="7">
        <v>0</v>
      </c>
      <c r="J3478" s="6">
        <f t="shared" si="812"/>
        <v>0</v>
      </c>
      <c r="K3478" s="20"/>
      <c r="L3478" s="6">
        <f t="shared" si="813"/>
        <v>35028</v>
      </c>
      <c r="M3478" s="11">
        <f t="shared" si="820"/>
        <v>4972</v>
      </c>
      <c r="N3478" s="6">
        <f t="shared" si="814"/>
        <v>0</v>
      </c>
      <c r="O3478" s="11">
        <f t="shared" si="821"/>
        <v>15847.300000000001</v>
      </c>
      <c r="P3478" s="11">
        <f t="shared" si="815"/>
        <v>0</v>
      </c>
      <c r="Q3478" s="11">
        <f t="shared" si="822"/>
        <v>0</v>
      </c>
      <c r="R3478" s="11">
        <f t="shared" si="823"/>
        <v>20819.300000000003</v>
      </c>
      <c r="S3478" s="6">
        <f t="shared" si="816"/>
        <v>0</v>
      </c>
      <c r="T3478" s="11">
        <f t="shared" si="817"/>
        <v>0</v>
      </c>
      <c r="U3478" s="11">
        <f t="shared" si="818"/>
        <v>0</v>
      </c>
      <c r="V3478" s="11">
        <f t="shared" si="824"/>
        <v>0</v>
      </c>
      <c r="W3478" s="20"/>
    </row>
    <row r="3479" spans="1:23" x14ac:dyDescent="0.25">
      <c r="A3479">
        <v>2022052505</v>
      </c>
      <c r="B3479">
        <v>4</v>
      </c>
      <c r="C3479" s="8">
        <v>0.43431999999999998</v>
      </c>
      <c r="D3479" s="6">
        <f t="shared" si="810"/>
        <v>34745.599999999999</v>
      </c>
      <c r="E3479" s="62">
        <v>0</v>
      </c>
      <c r="F3479" s="6">
        <f t="shared" si="819"/>
        <v>0</v>
      </c>
      <c r="G3479" s="7">
        <v>0.44564999999999999</v>
      </c>
      <c r="H3479" s="6">
        <f t="shared" si="811"/>
        <v>15597.75</v>
      </c>
      <c r="I3479" s="7">
        <v>0</v>
      </c>
      <c r="J3479" s="6">
        <f t="shared" si="812"/>
        <v>0</v>
      </c>
      <c r="K3479" s="20"/>
      <c r="L3479" s="6">
        <f t="shared" si="813"/>
        <v>34745.599999999999</v>
      </c>
      <c r="M3479" s="11">
        <f t="shared" si="820"/>
        <v>5254.4000000000015</v>
      </c>
      <c r="N3479" s="6">
        <f t="shared" si="814"/>
        <v>0</v>
      </c>
      <c r="O3479" s="11">
        <f t="shared" si="821"/>
        <v>15597.75</v>
      </c>
      <c r="P3479" s="11">
        <f t="shared" si="815"/>
        <v>0</v>
      </c>
      <c r="Q3479" s="11">
        <f t="shared" si="822"/>
        <v>0</v>
      </c>
      <c r="R3479" s="11">
        <f t="shared" si="823"/>
        <v>20852.150000000001</v>
      </c>
      <c r="S3479" s="6">
        <f t="shared" si="816"/>
        <v>0</v>
      </c>
      <c r="T3479" s="11">
        <f t="shared" si="817"/>
        <v>0</v>
      </c>
      <c r="U3479" s="11">
        <f t="shared" si="818"/>
        <v>0</v>
      </c>
      <c r="V3479" s="11">
        <f t="shared" si="824"/>
        <v>0</v>
      </c>
      <c r="W3479" s="20"/>
    </row>
    <row r="3480" spans="1:23" x14ac:dyDescent="0.25">
      <c r="A3480">
        <v>2022052506</v>
      </c>
      <c r="B3480">
        <v>4</v>
      </c>
      <c r="C3480" s="8">
        <v>0.45101999999999998</v>
      </c>
      <c r="D3480" s="6">
        <f t="shared" si="810"/>
        <v>36081.599999999999</v>
      </c>
      <c r="E3480" s="62">
        <v>0</v>
      </c>
      <c r="F3480" s="6">
        <f t="shared" si="819"/>
        <v>0</v>
      </c>
      <c r="G3480" s="7">
        <v>0.45944000000000002</v>
      </c>
      <c r="H3480" s="6">
        <f t="shared" si="811"/>
        <v>16080.4</v>
      </c>
      <c r="I3480" s="7">
        <v>0</v>
      </c>
      <c r="J3480" s="6">
        <f t="shared" si="812"/>
        <v>0</v>
      </c>
      <c r="K3480" s="20"/>
      <c r="L3480" s="6">
        <f t="shared" si="813"/>
        <v>36081.599999999999</v>
      </c>
      <c r="M3480" s="11">
        <f t="shared" si="820"/>
        <v>3918.4000000000015</v>
      </c>
      <c r="N3480" s="6">
        <f t="shared" si="814"/>
        <v>0</v>
      </c>
      <c r="O3480" s="11">
        <f t="shared" si="821"/>
        <v>16080.4</v>
      </c>
      <c r="P3480" s="11">
        <f t="shared" si="815"/>
        <v>0</v>
      </c>
      <c r="Q3480" s="11">
        <f t="shared" si="822"/>
        <v>0</v>
      </c>
      <c r="R3480" s="11">
        <f t="shared" si="823"/>
        <v>19998.800000000003</v>
      </c>
      <c r="S3480" s="6">
        <f t="shared" si="816"/>
        <v>0</v>
      </c>
      <c r="T3480" s="11">
        <f t="shared" si="817"/>
        <v>0</v>
      </c>
      <c r="U3480" s="11">
        <f t="shared" si="818"/>
        <v>0</v>
      </c>
      <c r="V3480" s="11">
        <f t="shared" si="824"/>
        <v>0</v>
      </c>
      <c r="W3480" s="20"/>
    </row>
    <row r="3481" spans="1:23" x14ac:dyDescent="0.25">
      <c r="A3481">
        <v>2022052507</v>
      </c>
      <c r="B3481">
        <v>4</v>
      </c>
      <c r="C3481" s="8">
        <v>0.47806999999999999</v>
      </c>
      <c r="D3481" s="6">
        <f t="shared" si="810"/>
        <v>38245.599999999999</v>
      </c>
      <c r="E3481" s="62">
        <v>0</v>
      </c>
      <c r="F3481" s="6">
        <f t="shared" si="819"/>
        <v>0</v>
      </c>
      <c r="G3481" s="7">
        <v>0.45748</v>
      </c>
      <c r="H3481" s="6">
        <f t="shared" si="811"/>
        <v>16011.8</v>
      </c>
      <c r="I3481" s="7">
        <v>7.5000000000000002E-4</v>
      </c>
      <c r="J3481" s="6">
        <f t="shared" si="812"/>
        <v>10.5</v>
      </c>
      <c r="K3481" s="20"/>
      <c r="L3481" s="6">
        <f t="shared" si="813"/>
        <v>38245.599999999999</v>
      </c>
      <c r="M3481" s="11">
        <f t="shared" si="820"/>
        <v>1754.4000000000015</v>
      </c>
      <c r="N3481" s="6">
        <f t="shared" si="814"/>
        <v>0</v>
      </c>
      <c r="O3481" s="11">
        <f t="shared" si="821"/>
        <v>16011.8</v>
      </c>
      <c r="P3481" s="11">
        <f t="shared" si="815"/>
        <v>0</v>
      </c>
      <c r="Q3481" s="11">
        <f t="shared" si="822"/>
        <v>10.5</v>
      </c>
      <c r="R3481" s="11">
        <f t="shared" si="823"/>
        <v>17776.7</v>
      </c>
      <c r="S3481" s="6">
        <f t="shared" si="816"/>
        <v>0</v>
      </c>
      <c r="T3481" s="11">
        <f t="shared" si="817"/>
        <v>0</v>
      </c>
      <c r="U3481" s="11">
        <f t="shared" si="818"/>
        <v>0</v>
      </c>
      <c r="V3481" s="11">
        <f t="shared" si="824"/>
        <v>0</v>
      </c>
      <c r="W3481" s="20"/>
    </row>
    <row r="3482" spans="1:23" x14ac:dyDescent="0.25">
      <c r="A3482">
        <v>2022052508</v>
      </c>
      <c r="B3482">
        <v>4</v>
      </c>
      <c r="C3482" s="8">
        <v>0.49114999999999998</v>
      </c>
      <c r="D3482" s="6">
        <f t="shared" si="810"/>
        <v>39292</v>
      </c>
      <c r="E3482" s="62">
        <v>0</v>
      </c>
      <c r="F3482" s="6">
        <f t="shared" si="819"/>
        <v>0</v>
      </c>
      <c r="G3482" s="7">
        <v>0.44756000000000001</v>
      </c>
      <c r="H3482" s="6">
        <f t="shared" si="811"/>
        <v>15664.6</v>
      </c>
      <c r="I3482" s="7">
        <v>8.4260000000000002E-2</v>
      </c>
      <c r="J3482" s="6">
        <f t="shared" si="812"/>
        <v>1179.6400000000001</v>
      </c>
      <c r="K3482" s="20"/>
      <c r="L3482" s="6">
        <f t="shared" si="813"/>
        <v>39292</v>
      </c>
      <c r="M3482" s="11">
        <f t="shared" si="820"/>
        <v>708</v>
      </c>
      <c r="N3482" s="6">
        <f t="shared" si="814"/>
        <v>0</v>
      </c>
      <c r="O3482" s="11">
        <f t="shared" si="821"/>
        <v>15664.6</v>
      </c>
      <c r="P3482" s="11">
        <f t="shared" si="815"/>
        <v>0</v>
      </c>
      <c r="Q3482" s="11">
        <f t="shared" si="822"/>
        <v>1179.6400000000001</v>
      </c>
      <c r="R3482" s="11">
        <f t="shared" si="823"/>
        <v>17552.240000000002</v>
      </c>
      <c r="S3482" s="6">
        <f t="shared" si="816"/>
        <v>0</v>
      </c>
      <c r="T3482" s="11">
        <f t="shared" si="817"/>
        <v>0</v>
      </c>
      <c r="U3482" s="11">
        <f t="shared" si="818"/>
        <v>0</v>
      </c>
      <c r="V3482" s="11">
        <f t="shared" si="824"/>
        <v>0</v>
      </c>
      <c r="W3482" s="20"/>
    </row>
    <row r="3483" spans="1:23" x14ac:dyDescent="0.25">
      <c r="A3483">
        <v>2022052509</v>
      </c>
      <c r="B3483">
        <v>4</v>
      </c>
      <c r="C3483" s="8">
        <v>0.50436000000000003</v>
      </c>
      <c r="D3483" s="6">
        <f t="shared" si="810"/>
        <v>40348.800000000003</v>
      </c>
      <c r="E3483" s="62">
        <v>0</v>
      </c>
      <c r="F3483" s="6">
        <f t="shared" si="819"/>
        <v>0</v>
      </c>
      <c r="G3483" s="7">
        <v>0.43489</v>
      </c>
      <c r="H3483" s="6">
        <f t="shared" si="811"/>
        <v>15221.15</v>
      </c>
      <c r="I3483" s="7">
        <v>0.26212000000000002</v>
      </c>
      <c r="J3483" s="6">
        <f t="shared" si="812"/>
        <v>3669.6800000000003</v>
      </c>
      <c r="K3483" s="20"/>
      <c r="L3483" s="6">
        <f t="shared" si="813"/>
        <v>40000</v>
      </c>
      <c r="M3483" s="11">
        <f t="shared" si="820"/>
        <v>0</v>
      </c>
      <c r="N3483" s="6">
        <f t="shared" si="814"/>
        <v>348.80000000000291</v>
      </c>
      <c r="O3483" s="11">
        <f t="shared" si="821"/>
        <v>14872.349999999997</v>
      </c>
      <c r="P3483" s="11">
        <f t="shared" si="815"/>
        <v>0</v>
      </c>
      <c r="Q3483" s="11">
        <f t="shared" si="822"/>
        <v>3669.6800000000003</v>
      </c>
      <c r="R3483" s="11">
        <f t="shared" si="823"/>
        <v>18542.03</v>
      </c>
      <c r="S3483" s="6">
        <f t="shared" si="816"/>
        <v>0</v>
      </c>
      <c r="T3483" s="11">
        <f t="shared" si="817"/>
        <v>0</v>
      </c>
      <c r="U3483" s="11">
        <f t="shared" si="818"/>
        <v>0</v>
      </c>
      <c r="V3483" s="11">
        <f t="shared" si="824"/>
        <v>0</v>
      </c>
      <c r="W3483" s="20"/>
    </row>
    <row r="3484" spans="1:23" x14ac:dyDescent="0.25">
      <c r="A3484">
        <v>2022052510</v>
      </c>
      <c r="B3484">
        <v>4</v>
      </c>
      <c r="C3484" s="8">
        <v>0.51859999999999995</v>
      </c>
      <c r="D3484" s="6">
        <f t="shared" si="810"/>
        <v>41487.999999999993</v>
      </c>
      <c r="E3484" s="62">
        <v>0</v>
      </c>
      <c r="F3484" s="6">
        <f t="shared" si="819"/>
        <v>0</v>
      </c>
      <c r="G3484" s="7">
        <v>0.47277999999999998</v>
      </c>
      <c r="H3484" s="6">
        <f t="shared" si="811"/>
        <v>16547.3</v>
      </c>
      <c r="I3484" s="7">
        <v>0.29466999999999999</v>
      </c>
      <c r="J3484" s="6">
        <f t="shared" si="812"/>
        <v>4125.38</v>
      </c>
      <c r="K3484" s="20"/>
      <c r="L3484" s="6">
        <f t="shared" si="813"/>
        <v>40000</v>
      </c>
      <c r="M3484" s="11">
        <f t="shared" si="820"/>
        <v>0</v>
      </c>
      <c r="N3484" s="6">
        <f t="shared" si="814"/>
        <v>1487.9999999999927</v>
      </c>
      <c r="O3484" s="11">
        <f t="shared" si="821"/>
        <v>15059.300000000007</v>
      </c>
      <c r="P3484" s="11">
        <f t="shared" si="815"/>
        <v>0</v>
      </c>
      <c r="Q3484" s="11">
        <f t="shared" si="822"/>
        <v>4125.38</v>
      </c>
      <c r="R3484" s="11">
        <f t="shared" si="823"/>
        <v>19184.680000000008</v>
      </c>
      <c r="S3484" s="6">
        <f t="shared" si="816"/>
        <v>0</v>
      </c>
      <c r="T3484" s="11">
        <f t="shared" si="817"/>
        <v>0</v>
      </c>
      <c r="U3484" s="11">
        <f t="shared" si="818"/>
        <v>0</v>
      </c>
      <c r="V3484" s="11">
        <f t="shared" si="824"/>
        <v>0</v>
      </c>
      <c r="W3484" s="20"/>
    </row>
    <row r="3485" spans="1:23" x14ac:dyDescent="0.25">
      <c r="A3485">
        <v>2022052511</v>
      </c>
      <c r="B3485">
        <v>4</v>
      </c>
      <c r="C3485" s="8">
        <v>0.53378000000000003</v>
      </c>
      <c r="D3485" s="6">
        <f t="shared" si="810"/>
        <v>42702.400000000001</v>
      </c>
      <c r="E3485" s="62">
        <v>0</v>
      </c>
      <c r="F3485" s="6">
        <f t="shared" si="819"/>
        <v>0</v>
      </c>
      <c r="G3485" s="7">
        <v>0.47556999999999999</v>
      </c>
      <c r="H3485" s="6">
        <f t="shared" si="811"/>
        <v>16644.95</v>
      </c>
      <c r="I3485" s="7">
        <v>0.36357</v>
      </c>
      <c r="J3485" s="6">
        <f t="shared" si="812"/>
        <v>5089.9800000000005</v>
      </c>
      <c r="K3485" s="20"/>
      <c r="L3485" s="6">
        <f t="shared" si="813"/>
        <v>40000</v>
      </c>
      <c r="M3485" s="11">
        <f t="shared" si="820"/>
        <v>0</v>
      </c>
      <c r="N3485" s="6">
        <f t="shared" si="814"/>
        <v>2702.4000000000015</v>
      </c>
      <c r="O3485" s="11">
        <f t="shared" si="821"/>
        <v>13942.55</v>
      </c>
      <c r="P3485" s="11">
        <f t="shared" si="815"/>
        <v>0</v>
      </c>
      <c r="Q3485" s="11">
        <f t="shared" si="822"/>
        <v>5089.9800000000005</v>
      </c>
      <c r="R3485" s="11">
        <f t="shared" si="823"/>
        <v>19032.53</v>
      </c>
      <c r="S3485" s="6">
        <f t="shared" si="816"/>
        <v>0</v>
      </c>
      <c r="T3485" s="11">
        <f t="shared" si="817"/>
        <v>0</v>
      </c>
      <c r="U3485" s="11">
        <f t="shared" si="818"/>
        <v>0</v>
      </c>
      <c r="V3485" s="11">
        <f t="shared" si="824"/>
        <v>0</v>
      </c>
      <c r="W3485" s="20"/>
    </row>
    <row r="3486" spans="1:23" x14ac:dyDescent="0.25">
      <c r="A3486">
        <v>2022052512</v>
      </c>
      <c r="B3486">
        <v>4</v>
      </c>
      <c r="C3486" s="8">
        <v>0.54912000000000005</v>
      </c>
      <c r="D3486" s="6">
        <f t="shared" si="810"/>
        <v>43929.600000000006</v>
      </c>
      <c r="E3486" s="62">
        <v>0</v>
      </c>
      <c r="F3486" s="6">
        <f t="shared" si="819"/>
        <v>0</v>
      </c>
      <c r="G3486" s="7">
        <v>0.44470999999999999</v>
      </c>
      <c r="H3486" s="6">
        <f t="shared" si="811"/>
        <v>15564.85</v>
      </c>
      <c r="I3486" s="7">
        <v>0.47704999999999997</v>
      </c>
      <c r="J3486" s="6">
        <f t="shared" si="812"/>
        <v>6678.7</v>
      </c>
      <c r="K3486" s="20"/>
      <c r="L3486" s="6">
        <f t="shared" si="813"/>
        <v>40000</v>
      </c>
      <c r="M3486" s="11">
        <f t="shared" si="820"/>
        <v>0</v>
      </c>
      <c r="N3486" s="6">
        <f t="shared" si="814"/>
        <v>3929.6000000000058</v>
      </c>
      <c r="O3486" s="11">
        <f t="shared" si="821"/>
        <v>11635.249999999995</v>
      </c>
      <c r="P3486" s="11">
        <f t="shared" si="815"/>
        <v>0</v>
      </c>
      <c r="Q3486" s="11">
        <f t="shared" si="822"/>
        <v>6678.7</v>
      </c>
      <c r="R3486" s="11">
        <f t="shared" si="823"/>
        <v>18313.949999999993</v>
      </c>
      <c r="S3486" s="6">
        <f t="shared" si="816"/>
        <v>0</v>
      </c>
      <c r="T3486" s="11">
        <f t="shared" si="817"/>
        <v>0</v>
      </c>
      <c r="U3486" s="11">
        <f t="shared" si="818"/>
        <v>0</v>
      </c>
      <c r="V3486" s="11">
        <f t="shared" si="824"/>
        <v>0</v>
      </c>
      <c r="W3486" s="20"/>
    </row>
    <row r="3487" spans="1:23" x14ac:dyDescent="0.25">
      <c r="A3487">
        <v>2022052513</v>
      </c>
      <c r="B3487">
        <v>4</v>
      </c>
      <c r="C3487" s="8">
        <v>0.56655</v>
      </c>
      <c r="D3487" s="6">
        <f t="shared" si="810"/>
        <v>45324</v>
      </c>
      <c r="E3487" s="62">
        <v>0</v>
      </c>
      <c r="F3487" s="6">
        <f t="shared" si="819"/>
        <v>0</v>
      </c>
      <c r="G3487" s="7">
        <v>0.44895000000000002</v>
      </c>
      <c r="H3487" s="6">
        <f t="shared" si="811"/>
        <v>15713.25</v>
      </c>
      <c r="I3487" s="7">
        <v>0.48193000000000003</v>
      </c>
      <c r="J3487" s="6">
        <f t="shared" si="812"/>
        <v>6747.02</v>
      </c>
      <c r="K3487" s="20"/>
      <c r="L3487" s="6">
        <f t="shared" si="813"/>
        <v>40000</v>
      </c>
      <c r="M3487" s="11">
        <f t="shared" si="820"/>
        <v>0</v>
      </c>
      <c r="N3487" s="6">
        <f t="shared" si="814"/>
        <v>5324</v>
      </c>
      <c r="O3487" s="11">
        <f t="shared" si="821"/>
        <v>10389.25</v>
      </c>
      <c r="P3487" s="11">
        <f t="shared" si="815"/>
        <v>0</v>
      </c>
      <c r="Q3487" s="11">
        <f t="shared" si="822"/>
        <v>6747.02</v>
      </c>
      <c r="R3487" s="11">
        <f t="shared" si="823"/>
        <v>17136.27</v>
      </c>
      <c r="S3487" s="6">
        <f t="shared" si="816"/>
        <v>0</v>
      </c>
      <c r="T3487" s="11">
        <f t="shared" si="817"/>
        <v>0</v>
      </c>
      <c r="U3487" s="11">
        <f t="shared" si="818"/>
        <v>0</v>
      </c>
      <c r="V3487" s="11">
        <f t="shared" si="824"/>
        <v>0</v>
      </c>
      <c r="W3487" s="20"/>
    </row>
    <row r="3488" spans="1:23" x14ac:dyDescent="0.25">
      <c r="A3488">
        <v>2022052514</v>
      </c>
      <c r="B3488">
        <v>4</v>
      </c>
      <c r="C3488" s="8">
        <v>0.58716999999999997</v>
      </c>
      <c r="D3488" s="6">
        <f t="shared" si="810"/>
        <v>46973.599999999999</v>
      </c>
      <c r="E3488" s="62">
        <v>0</v>
      </c>
      <c r="F3488" s="6">
        <f t="shared" si="819"/>
        <v>0</v>
      </c>
      <c r="G3488" s="7">
        <v>0.43185000000000001</v>
      </c>
      <c r="H3488" s="6">
        <f t="shared" si="811"/>
        <v>15114.75</v>
      </c>
      <c r="I3488" s="7">
        <v>0.52519000000000005</v>
      </c>
      <c r="J3488" s="6">
        <f t="shared" si="812"/>
        <v>7352.6600000000008</v>
      </c>
      <c r="K3488" s="20"/>
      <c r="L3488" s="6">
        <f t="shared" si="813"/>
        <v>40000</v>
      </c>
      <c r="M3488" s="11">
        <f t="shared" si="820"/>
        <v>0</v>
      </c>
      <c r="N3488" s="6">
        <f t="shared" si="814"/>
        <v>6973.5999999999985</v>
      </c>
      <c r="O3488" s="11">
        <f t="shared" si="821"/>
        <v>8141.1500000000015</v>
      </c>
      <c r="P3488" s="11">
        <f t="shared" si="815"/>
        <v>0</v>
      </c>
      <c r="Q3488" s="11">
        <f t="shared" si="822"/>
        <v>7352.6600000000008</v>
      </c>
      <c r="R3488" s="11">
        <f t="shared" si="823"/>
        <v>15493.810000000001</v>
      </c>
      <c r="S3488" s="6">
        <f t="shared" si="816"/>
        <v>0</v>
      </c>
      <c r="T3488" s="11">
        <f t="shared" si="817"/>
        <v>0</v>
      </c>
      <c r="U3488" s="11">
        <f t="shared" si="818"/>
        <v>0</v>
      </c>
      <c r="V3488" s="11">
        <f t="shared" si="824"/>
        <v>0</v>
      </c>
      <c r="W3488" s="20"/>
    </row>
    <row r="3489" spans="1:23" x14ac:dyDescent="0.25">
      <c r="A3489">
        <v>2022052515</v>
      </c>
      <c r="B3489">
        <v>4</v>
      </c>
      <c r="C3489" s="8">
        <v>0.60658000000000001</v>
      </c>
      <c r="D3489" s="6">
        <f t="shared" si="810"/>
        <v>48526.400000000001</v>
      </c>
      <c r="E3489" s="62">
        <v>0</v>
      </c>
      <c r="F3489" s="6">
        <f t="shared" si="819"/>
        <v>0</v>
      </c>
      <c r="G3489" s="7">
        <v>0.42455999999999999</v>
      </c>
      <c r="H3489" s="6">
        <f t="shared" si="811"/>
        <v>14859.6</v>
      </c>
      <c r="I3489" s="7">
        <v>0.53298000000000001</v>
      </c>
      <c r="J3489" s="6">
        <f t="shared" si="812"/>
        <v>7461.72</v>
      </c>
      <c r="K3489" s="20"/>
      <c r="L3489" s="6">
        <f t="shared" si="813"/>
        <v>40000</v>
      </c>
      <c r="M3489" s="11">
        <f t="shared" si="820"/>
        <v>0</v>
      </c>
      <c r="N3489" s="6">
        <f t="shared" si="814"/>
        <v>8526.4000000000015</v>
      </c>
      <c r="O3489" s="11">
        <f t="shared" si="821"/>
        <v>6333.1999999999989</v>
      </c>
      <c r="P3489" s="11">
        <f t="shared" si="815"/>
        <v>0</v>
      </c>
      <c r="Q3489" s="11">
        <f t="shared" si="822"/>
        <v>7461.72</v>
      </c>
      <c r="R3489" s="11">
        <f t="shared" si="823"/>
        <v>13794.919999999998</v>
      </c>
      <c r="S3489" s="6">
        <f t="shared" si="816"/>
        <v>0</v>
      </c>
      <c r="T3489" s="11">
        <f t="shared" si="817"/>
        <v>0</v>
      </c>
      <c r="U3489" s="11">
        <f t="shared" si="818"/>
        <v>0</v>
      </c>
      <c r="V3489" s="11">
        <f t="shared" si="824"/>
        <v>0</v>
      </c>
      <c r="W3489" s="20"/>
    </row>
    <row r="3490" spans="1:23" x14ac:dyDescent="0.25">
      <c r="A3490">
        <v>2022052516</v>
      </c>
      <c r="B3490">
        <v>4</v>
      </c>
      <c r="C3490" s="8">
        <v>0.62482000000000004</v>
      </c>
      <c r="D3490" s="6">
        <f t="shared" si="810"/>
        <v>49985.600000000006</v>
      </c>
      <c r="E3490" s="62">
        <v>0</v>
      </c>
      <c r="F3490" s="6">
        <f t="shared" si="819"/>
        <v>0</v>
      </c>
      <c r="G3490" s="7">
        <v>0.43459999999999999</v>
      </c>
      <c r="H3490" s="6">
        <f t="shared" si="811"/>
        <v>15211</v>
      </c>
      <c r="I3490" s="7">
        <v>0.48139999999999999</v>
      </c>
      <c r="J3490" s="6">
        <f t="shared" si="812"/>
        <v>6739.6</v>
      </c>
      <c r="K3490" s="20"/>
      <c r="L3490" s="6">
        <f t="shared" si="813"/>
        <v>40000</v>
      </c>
      <c r="M3490" s="11">
        <f t="shared" si="820"/>
        <v>0</v>
      </c>
      <c r="N3490" s="6">
        <f t="shared" si="814"/>
        <v>9985.6000000000058</v>
      </c>
      <c r="O3490" s="11">
        <f t="shared" si="821"/>
        <v>5225.3999999999942</v>
      </c>
      <c r="P3490" s="11">
        <f t="shared" si="815"/>
        <v>0</v>
      </c>
      <c r="Q3490" s="11">
        <f t="shared" si="822"/>
        <v>6739.6</v>
      </c>
      <c r="R3490" s="11">
        <f t="shared" si="823"/>
        <v>11964.999999999995</v>
      </c>
      <c r="S3490" s="6">
        <f t="shared" si="816"/>
        <v>0</v>
      </c>
      <c r="T3490" s="11">
        <f t="shared" si="817"/>
        <v>0</v>
      </c>
      <c r="U3490" s="11">
        <f t="shared" si="818"/>
        <v>0</v>
      </c>
      <c r="V3490" s="11">
        <f t="shared" si="824"/>
        <v>0</v>
      </c>
      <c r="W3490" s="20"/>
    </row>
    <row r="3491" spans="1:23" x14ac:dyDescent="0.25">
      <c r="A3491">
        <v>2022052517</v>
      </c>
      <c r="B3491">
        <v>4</v>
      </c>
      <c r="C3491" s="8">
        <v>0.64009000000000005</v>
      </c>
      <c r="D3491" s="6">
        <f t="shared" si="810"/>
        <v>51207.200000000004</v>
      </c>
      <c r="E3491" s="62">
        <v>0</v>
      </c>
      <c r="F3491" s="6">
        <f t="shared" si="819"/>
        <v>0</v>
      </c>
      <c r="G3491" s="7">
        <v>0.42381000000000002</v>
      </c>
      <c r="H3491" s="6">
        <f t="shared" si="811"/>
        <v>14833.35</v>
      </c>
      <c r="I3491" s="7">
        <v>0.44851999999999997</v>
      </c>
      <c r="J3491" s="6">
        <f t="shared" si="812"/>
        <v>6279.28</v>
      </c>
      <c r="K3491" s="20"/>
      <c r="L3491" s="6">
        <f t="shared" si="813"/>
        <v>40000</v>
      </c>
      <c r="M3491" s="11">
        <f t="shared" si="820"/>
        <v>0</v>
      </c>
      <c r="N3491" s="6">
        <f t="shared" si="814"/>
        <v>11207.200000000004</v>
      </c>
      <c r="O3491" s="11">
        <f t="shared" si="821"/>
        <v>3626.149999999996</v>
      </c>
      <c r="P3491" s="11">
        <f t="shared" si="815"/>
        <v>0</v>
      </c>
      <c r="Q3491" s="11">
        <f t="shared" si="822"/>
        <v>6279.28</v>
      </c>
      <c r="R3491" s="11">
        <f t="shared" si="823"/>
        <v>9905.4299999999967</v>
      </c>
      <c r="S3491" s="6">
        <f t="shared" si="816"/>
        <v>0</v>
      </c>
      <c r="T3491" s="11">
        <f t="shared" si="817"/>
        <v>0</v>
      </c>
      <c r="U3491" s="11">
        <f t="shared" si="818"/>
        <v>0</v>
      </c>
      <c r="V3491" s="11">
        <f t="shared" si="824"/>
        <v>0</v>
      </c>
      <c r="W3491" s="20"/>
    </row>
    <row r="3492" spans="1:23" x14ac:dyDescent="0.25">
      <c r="A3492">
        <v>2022052518</v>
      </c>
      <c r="B3492">
        <v>4</v>
      </c>
      <c r="C3492" s="8">
        <v>0.64714000000000005</v>
      </c>
      <c r="D3492" s="6">
        <f t="shared" si="810"/>
        <v>51771.200000000004</v>
      </c>
      <c r="E3492" s="62">
        <v>0</v>
      </c>
      <c r="F3492" s="6">
        <f t="shared" si="819"/>
        <v>0</v>
      </c>
      <c r="G3492" s="7">
        <v>0.38151000000000002</v>
      </c>
      <c r="H3492" s="6">
        <f t="shared" si="811"/>
        <v>13352.85</v>
      </c>
      <c r="I3492" s="7">
        <v>0.45334000000000002</v>
      </c>
      <c r="J3492" s="6">
        <f t="shared" si="812"/>
        <v>6346.76</v>
      </c>
      <c r="K3492" s="20"/>
      <c r="L3492" s="6">
        <f t="shared" si="813"/>
        <v>40000</v>
      </c>
      <c r="M3492" s="11">
        <f t="shared" si="820"/>
        <v>0</v>
      </c>
      <c r="N3492" s="6">
        <f t="shared" si="814"/>
        <v>11771.200000000004</v>
      </c>
      <c r="O3492" s="11">
        <f t="shared" si="821"/>
        <v>1581.649999999996</v>
      </c>
      <c r="P3492" s="11">
        <f t="shared" si="815"/>
        <v>0</v>
      </c>
      <c r="Q3492" s="11">
        <f t="shared" si="822"/>
        <v>6346.76</v>
      </c>
      <c r="R3492" s="11">
        <f t="shared" si="823"/>
        <v>7928.4099999999962</v>
      </c>
      <c r="S3492" s="6">
        <f t="shared" si="816"/>
        <v>0</v>
      </c>
      <c r="T3492" s="11">
        <f t="shared" si="817"/>
        <v>0</v>
      </c>
      <c r="U3492" s="11">
        <f t="shared" si="818"/>
        <v>0</v>
      </c>
      <c r="V3492" s="11">
        <f t="shared" si="824"/>
        <v>0</v>
      </c>
      <c r="W3492" s="20"/>
    </row>
    <row r="3493" spans="1:23" x14ac:dyDescent="0.25">
      <c r="A3493">
        <v>2022052519</v>
      </c>
      <c r="B3493">
        <v>4</v>
      </c>
      <c r="C3493" s="8">
        <v>0.64070000000000005</v>
      </c>
      <c r="D3493" s="6">
        <f t="shared" si="810"/>
        <v>51256.000000000007</v>
      </c>
      <c r="E3493" s="62">
        <v>0</v>
      </c>
      <c r="F3493" s="6">
        <f t="shared" si="819"/>
        <v>0</v>
      </c>
      <c r="G3493" s="7">
        <v>0.34084999999999999</v>
      </c>
      <c r="H3493" s="6">
        <f t="shared" si="811"/>
        <v>11929.75</v>
      </c>
      <c r="I3493" s="7">
        <v>0.43913000000000002</v>
      </c>
      <c r="J3493" s="6">
        <f t="shared" si="812"/>
        <v>6147.8200000000006</v>
      </c>
      <c r="K3493" s="20"/>
      <c r="L3493" s="6">
        <f t="shared" si="813"/>
        <v>40000</v>
      </c>
      <c r="M3493" s="11">
        <f t="shared" si="820"/>
        <v>0</v>
      </c>
      <c r="N3493" s="6">
        <f t="shared" si="814"/>
        <v>11256.000000000007</v>
      </c>
      <c r="O3493" s="11">
        <f t="shared" si="821"/>
        <v>673.74999999999272</v>
      </c>
      <c r="P3493" s="11">
        <f t="shared" si="815"/>
        <v>0</v>
      </c>
      <c r="Q3493" s="11">
        <f t="shared" si="822"/>
        <v>6147.8200000000006</v>
      </c>
      <c r="R3493" s="11">
        <f t="shared" si="823"/>
        <v>6821.5699999999933</v>
      </c>
      <c r="S3493" s="6">
        <f t="shared" si="816"/>
        <v>0</v>
      </c>
      <c r="T3493" s="11">
        <f t="shared" si="817"/>
        <v>0</v>
      </c>
      <c r="U3493" s="11">
        <f t="shared" si="818"/>
        <v>0</v>
      </c>
      <c r="V3493" s="11">
        <f t="shared" si="824"/>
        <v>0</v>
      </c>
      <c r="W3493" s="20"/>
    </row>
    <row r="3494" spans="1:23" x14ac:dyDescent="0.25">
      <c r="A3494">
        <v>2022052520</v>
      </c>
      <c r="B3494">
        <v>4</v>
      </c>
      <c r="C3494" s="8">
        <v>0.62097999999999998</v>
      </c>
      <c r="D3494" s="6">
        <f t="shared" si="810"/>
        <v>49678.400000000001</v>
      </c>
      <c r="E3494" s="62">
        <v>0</v>
      </c>
      <c r="F3494" s="6">
        <f t="shared" si="819"/>
        <v>0</v>
      </c>
      <c r="G3494" s="7">
        <v>0.25563000000000002</v>
      </c>
      <c r="H3494" s="6">
        <f t="shared" si="811"/>
        <v>8947.0500000000011</v>
      </c>
      <c r="I3494" s="7">
        <v>0.29500999999999999</v>
      </c>
      <c r="J3494" s="6">
        <f t="shared" si="812"/>
        <v>4130.1400000000003</v>
      </c>
      <c r="K3494" s="20"/>
      <c r="L3494" s="6">
        <f t="shared" si="813"/>
        <v>40000</v>
      </c>
      <c r="M3494" s="11">
        <f t="shared" si="820"/>
        <v>0</v>
      </c>
      <c r="N3494" s="6">
        <f t="shared" si="814"/>
        <v>8947.0500000000011</v>
      </c>
      <c r="O3494" s="11">
        <f t="shared" si="821"/>
        <v>0</v>
      </c>
      <c r="P3494" s="11">
        <f t="shared" si="815"/>
        <v>731.35000000000036</v>
      </c>
      <c r="Q3494" s="11">
        <f t="shared" si="822"/>
        <v>3398.79</v>
      </c>
      <c r="R3494" s="11">
        <f t="shared" si="823"/>
        <v>3398.79</v>
      </c>
      <c r="S3494" s="6">
        <f t="shared" si="816"/>
        <v>0</v>
      </c>
      <c r="T3494" s="11">
        <f t="shared" si="817"/>
        <v>0</v>
      </c>
      <c r="U3494" s="11">
        <f t="shared" si="818"/>
        <v>0</v>
      </c>
      <c r="V3494" s="11">
        <f t="shared" si="824"/>
        <v>0</v>
      </c>
      <c r="W3494" s="20"/>
    </row>
    <row r="3495" spans="1:23" x14ac:dyDescent="0.25">
      <c r="A3495">
        <v>2022052521</v>
      </c>
      <c r="B3495">
        <v>4</v>
      </c>
      <c r="C3495" s="8">
        <v>0.60158</v>
      </c>
      <c r="D3495" s="6">
        <f t="shared" si="810"/>
        <v>48126.400000000001</v>
      </c>
      <c r="E3495" s="62">
        <v>0</v>
      </c>
      <c r="F3495" s="6">
        <f t="shared" si="819"/>
        <v>0</v>
      </c>
      <c r="G3495" s="7">
        <v>0.12388</v>
      </c>
      <c r="H3495" s="6">
        <f t="shared" si="811"/>
        <v>4335.8</v>
      </c>
      <c r="I3495" s="7">
        <v>2.9139999999999999E-2</v>
      </c>
      <c r="J3495" s="6">
        <f t="shared" si="812"/>
        <v>407.96</v>
      </c>
      <c r="K3495" s="20"/>
      <c r="L3495" s="6">
        <f t="shared" si="813"/>
        <v>40000</v>
      </c>
      <c r="M3495" s="11">
        <f t="shared" si="820"/>
        <v>0</v>
      </c>
      <c r="N3495" s="6">
        <f t="shared" si="814"/>
        <v>4335.8</v>
      </c>
      <c r="O3495" s="11">
        <f t="shared" si="821"/>
        <v>0</v>
      </c>
      <c r="P3495" s="11">
        <f t="shared" si="815"/>
        <v>407.96</v>
      </c>
      <c r="Q3495" s="11">
        <f t="shared" si="822"/>
        <v>0</v>
      </c>
      <c r="R3495" s="11">
        <f t="shared" si="823"/>
        <v>0</v>
      </c>
      <c r="S3495" s="6">
        <f t="shared" si="816"/>
        <v>3382.6400000000012</v>
      </c>
      <c r="T3495" s="11">
        <f t="shared" si="817"/>
        <v>0</v>
      </c>
      <c r="U3495" s="11">
        <f t="shared" si="818"/>
        <v>0</v>
      </c>
      <c r="V3495" s="11">
        <f t="shared" si="824"/>
        <v>3382.6400000000012</v>
      </c>
      <c r="W3495" s="20"/>
    </row>
    <row r="3496" spans="1:23" x14ac:dyDescent="0.25">
      <c r="A3496">
        <v>2022052522</v>
      </c>
      <c r="B3496">
        <v>4</v>
      </c>
      <c r="C3496" s="8">
        <v>0.58331999999999995</v>
      </c>
      <c r="D3496" s="6">
        <f t="shared" si="810"/>
        <v>46665.599999999999</v>
      </c>
      <c r="E3496" s="62">
        <v>0</v>
      </c>
      <c r="F3496" s="6">
        <f t="shared" si="819"/>
        <v>0</v>
      </c>
      <c r="G3496" s="7">
        <v>6.1780000000000002E-2</v>
      </c>
      <c r="H3496" s="6">
        <f t="shared" si="811"/>
        <v>2162.3000000000002</v>
      </c>
      <c r="I3496" s="7">
        <v>0</v>
      </c>
      <c r="J3496" s="6">
        <f t="shared" si="812"/>
        <v>0</v>
      </c>
      <c r="K3496" s="20"/>
      <c r="L3496" s="6">
        <f t="shared" si="813"/>
        <v>40000</v>
      </c>
      <c r="M3496" s="11">
        <f t="shared" si="820"/>
        <v>0</v>
      </c>
      <c r="N3496" s="6">
        <f t="shared" si="814"/>
        <v>2162.3000000000002</v>
      </c>
      <c r="O3496" s="11">
        <f t="shared" si="821"/>
        <v>0</v>
      </c>
      <c r="P3496" s="11">
        <f t="shared" si="815"/>
        <v>0</v>
      </c>
      <c r="Q3496" s="11">
        <f t="shared" si="822"/>
        <v>0</v>
      </c>
      <c r="R3496" s="11">
        <f t="shared" si="823"/>
        <v>0</v>
      </c>
      <c r="S3496" s="6">
        <f t="shared" si="816"/>
        <v>4503.2999999999984</v>
      </c>
      <c r="T3496" s="11">
        <f t="shared" si="817"/>
        <v>0</v>
      </c>
      <c r="U3496" s="11">
        <f t="shared" si="818"/>
        <v>0</v>
      </c>
      <c r="V3496" s="11">
        <f t="shared" si="824"/>
        <v>4503.2999999999984</v>
      </c>
      <c r="W3496" s="20"/>
    </row>
    <row r="3497" spans="1:23" x14ac:dyDescent="0.25">
      <c r="A3497">
        <v>2022052523</v>
      </c>
      <c r="B3497">
        <v>4</v>
      </c>
      <c r="C3497" s="8">
        <v>0.54568000000000005</v>
      </c>
      <c r="D3497" s="6">
        <f t="shared" si="810"/>
        <v>43654.400000000001</v>
      </c>
      <c r="E3497" s="62">
        <v>0</v>
      </c>
      <c r="F3497" s="6">
        <f t="shared" si="819"/>
        <v>0</v>
      </c>
      <c r="G3497" s="7">
        <v>4.5719999999999997E-2</v>
      </c>
      <c r="H3497" s="6">
        <f t="shared" si="811"/>
        <v>1600.1999999999998</v>
      </c>
      <c r="I3497" s="7">
        <v>0</v>
      </c>
      <c r="J3497" s="6">
        <f t="shared" si="812"/>
        <v>0</v>
      </c>
      <c r="K3497" s="20"/>
      <c r="L3497" s="6">
        <f t="shared" si="813"/>
        <v>40000</v>
      </c>
      <c r="M3497" s="11">
        <f t="shared" si="820"/>
        <v>0</v>
      </c>
      <c r="N3497" s="6">
        <f t="shared" si="814"/>
        <v>1600.1999999999998</v>
      </c>
      <c r="O3497" s="11">
        <f t="shared" si="821"/>
        <v>0</v>
      </c>
      <c r="P3497" s="11">
        <f t="shared" si="815"/>
        <v>0</v>
      </c>
      <c r="Q3497" s="11">
        <f t="shared" si="822"/>
        <v>0</v>
      </c>
      <c r="R3497" s="11">
        <f t="shared" si="823"/>
        <v>0</v>
      </c>
      <c r="S3497" s="6">
        <f t="shared" si="816"/>
        <v>2054.2000000000016</v>
      </c>
      <c r="T3497" s="11">
        <f t="shared" si="817"/>
        <v>0</v>
      </c>
      <c r="U3497" s="11">
        <f t="shared" si="818"/>
        <v>0</v>
      </c>
      <c r="V3497" s="11">
        <f t="shared" si="824"/>
        <v>2054.2000000000016</v>
      </c>
      <c r="W3497" s="20"/>
    </row>
    <row r="3498" spans="1:23" x14ac:dyDescent="0.25">
      <c r="A3498">
        <v>2022052524</v>
      </c>
      <c r="B3498">
        <v>4</v>
      </c>
      <c r="C3498" s="8">
        <v>0.50365000000000004</v>
      </c>
      <c r="D3498" s="6">
        <f t="shared" si="810"/>
        <v>40292</v>
      </c>
      <c r="E3498" s="62">
        <v>0</v>
      </c>
      <c r="F3498" s="6">
        <f t="shared" si="819"/>
        <v>0</v>
      </c>
      <c r="G3498" s="7">
        <v>5.2749999999999998E-2</v>
      </c>
      <c r="H3498" s="6">
        <f t="shared" si="811"/>
        <v>1846.25</v>
      </c>
      <c r="I3498" s="7">
        <v>0</v>
      </c>
      <c r="J3498" s="6">
        <f t="shared" si="812"/>
        <v>0</v>
      </c>
      <c r="K3498" s="20"/>
      <c r="L3498" s="6">
        <f t="shared" si="813"/>
        <v>40000</v>
      </c>
      <c r="M3498" s="11">
        <f t="shared" si="820"/>
        <v>0</v>
      </c>
      <c r="N3498" s="6">
        <f t="shared" si="814"/>
        <v>292</v>
      </c>
      <c r="O3498" s="11">
        <f t="shared" si="821"/>
        <v>1554.25</v>
      </c>
      <c r="P3498" s="11">
        <f t="shared" si="815"/>
        <v>0</v>
      </c>
      <c r="Q3498" s="11">
        <f t="shared" si="822"/>
        <v>0</v>
      </c>
      <c r="R3498" s="11">
        <f t="shared" si="823"/>
        <v>1554.25</v>
      </c>
      <c r="S3498" s="6">
        <f t="shared" si="816"/>
        <v>0</v>
      </c>
      <c r="T3498" s="11">
        <f t="shared" si="817"/>
        <v>0</v>
      </c>
      <c r="U3498" s="11">
        <f t="shared" si="818"/>
        <v>0</v>
      </c>
      <c r="V3498" s="11">
        <f t="shared" si="824"/>
        <v>0</v>
      </c>
      <c r="W3498" s="20"/>
    </row>
    <row r="3499" spans="1:23" x14ac:dyDescent="0.25">
      <c r="A3499">
        <v>2022052601</v>
      </c>
      <c r="B3499">
        <v>5</v>
      </c>
      <c r="C3499" s="8">
        <v>0.46921000000000002</v>
      </c>
      <c r="D3499" s="6">
        <f t="shared" si="810"/>
        <v>37536.800000000003</v>
      </c>
      <c r="E3499" s="62">
        <v>0</v>
      </c>
      <c r="F3499" s="6">
        <f t="shared" si="819"/>
        <v>0</v>
      </c>
      <c r="G3499" s="7">
        <v>7.3230000000000003E-2</v>
      </c>
      <c r="H3499" s="6">
        <f t="shared" si="811"/>
        <v>2563.0500000000002</v>
      </c>
      <c r="I3499" s="7">
        <v>0</v>
      </c>
      <c r="J3499" s="6">
        <f t="shared" si="812"/>
        <v>0</v>
      </c>
      <c r="K3499" s="20"/>
      <c r="L3499" s="6">
        <f t="shared" si="813"/>
        <v>37536.800000000003</v>
      </c>
      <c r="M3499" s="11">
        <f t="shared" si="820"/>
        <v>2463.1999999999971</v>
      </c>
      <c r="N3499" s="6">
        <f t="shared" si="814"/>
        <v>0</v>
      </c>
      <c r="O3499" s="11">
        <f t="shared" si="821"/>
        <v>2563.0500000000002</v>
      </c>
      <c r="P3499" s="11">
        <f t="shared" si="815"/>
        <v>0</v>
      </c>
      <c r="Q3499" s="11">
        <f t="shared" si="822"/>
        <v>0</v>
      </c>
      <c r="R3499" s="11">
        <f t="shared" si="823"/>
        <v>5026.2499999999973</v>
      </c>
      <c r="S3499" s="6">
        <f t="shared" si="816"/>
        <v>0</v>
      </c>
      <c r="T3499" s="11">
        <f t="shared" si="817"/>
        <v>0</v>
      </c>
      <c r="U3499" s="11">
        <f t="shared" si="818"/>
        <v>0</v>
      </c>
      <c r="V3499" s="11">
        <f t="shared" si="824"/>
        <v>0</v>
      </c>
      <c r="W3499" s="20"/>
    </row>
    <row r="3500" spans="1:23" x14ac:dyDescent="0.25">
      <c r="A3500">
        <v>2022052602</v>
      </c>
      <c r="B3500">
        <v>5</v>
      </c>
      <c r="C3500" s="8">
        <v>0.44724999999999998</v>
      </c>
      <c r="D3500" s="6">
        <f t="shared" si="810"/>
        <v>35780</v>
      </c>
      <c r="E3500" s="62">
        <v>0</v>
      </c>
      <c r="F3500" s="6">
        <f t="shared" si="819"/>
        <v>0</v>
      </c>
      <c r="G3500" s="7">
        <v>0.11586</v>
      </c>
      <c r="H3500" s="6">
        <f t="shared" si="811"/>
        <v>4055.1000000000004</v>
      </c>
      <c r="I3500" s="7">
        <v>0</v>
      </c>
      <c r="J3500" s="6">
        <f t="shared" si="812"/>
        <v>0</v>
      </c>
      <c r="K3500" s="20"/>
      <c r="L3500" s="6">
        <f t="shared" si="813"/>
        <v>35780</v>
      </c>
      <c r="M3500" s="11">
        <f t="shared" si="820"/>
        <v>4220</v>
      </c>
      <c r="N3500" s="6">
        <f t="shared" si="814"/>
        <v>0</v>
      </c>
      <c r="O3500" s="11">
        <f t="shared" si="821"/>
        <v>4055.1000000000004</v>
      </c>
      <c r="P3500" s="11">
        <f t="shared" si="815"/>
        <v>0</v>
      </c>
      <c r="Q3500" s="11">
        <f t="shared" si="822"/>
        <v>0</v>
      </c>
      <c r="R3500" s="11">
        <f t="shared" si="823"/>
        <v>8275.1</v>
      </c>
      <c r="S3500" s="6">
        <f t="shared" si="816"/>
        <v>0</v>
      </c>
      <c r="T3500" s="11">
        <f t="shared" si="817"/>
        <v>0</v>
      </c>
      <c r="U3500" s="11">
        <f t="shared" si="818"/>
        <v>0</v>
      </c>
      <c r="V3500" s="11">
        <f t="shared" si="824"/>
        <v>0</v>
      </c>
      <c r="W3500" s="20"/>
    </row>
    <row r="3501" spans="1:23" x14ac:dyDescent="0.25">
      <c r="A3501">
        <v>2022052603</v>
      </c>
      <c r="B3501">
        <v>5</v>
      </c>
      <c r="C3501" s="8">
        <v>0.43203999999999998</v>
      </c>
      <c r="D3501" s="6">
        <f t="shared" si="810"/>
        <v>34563.199999999997</v>
      </c>
      <c r="E3501" s="62">
        <v>0</v>
      </c>
      <c r="F3501" s="6">
        <f t="shared" si="819"/>
        <v>0</v>
      </c>
      <c r="G3501" s="7">
        <v>0.19509000000000001</v>
      </c>
      <c r="H3501" s="6">
        <f t="shared" si="811"/>
        <v>6828.1500000000005</v>
      </c>
      <c r="I3501" s="7">
        <v>0</v>
      </c>
      <c r="J3501" s="6">
        <f t="shared" si="812"/>
        <v>0</v>
      </c>
      <c r="K3501" s="20"/>
      <c r="L3501" s="6">
        <f t="shared" si="813"/>
        <v>34563.199999999997</v>
      </c>
      <c r="M3501" s="11">
        <f t="shared" si="820"/>
        <v>5436.8000000000029</v>
      </c>
      <c r="N3501" s="6">
        <f t="shared" si="814"/>
        <v>0</v>
      </c>
      <c r="O3501" s="11">
        <f t="shared" si="821"/>
        <v>6828.1500000000005</v>
      </c>
      <c r="P3501" s="11">
        <f t="shared" si="815"/>
        <v>0</v>
      </c>
      <c r="Q3501" s="11">
        <f t="shared" si="822"/>
        <v>0</v>
      </c>
      <c r="R3501" s="11">
        <f t="shared" si="823"/>
        <v>12264.950000000004</v>
      </c>
      <c r="S3501" s="6">
        <f t="shared" si="816"/>
        <v>0</v>
      </c>
      <c r="T3501" s="11">
        <f t="shared" si="817"/>
        <v>0</v>
      </c>
      <c r="U3501" s="11">
        <f t="shared" si="818"/>
        <v>0</v>
      </c>
      <c r="V3501" s="11">
        <f t="shared" si="824"/>
        <v>0</v>
      </c>
      <c r="W3501" s="20"/>
    </row>
    <row r="3502" spans="1:23" x14ac:dyDescent="0.25">
      <c r="A3502">
        <v>2022052604</v>
      </c>
      <c r="B3502">
        <v>5</v>
      </c>
      <c r="C3502" s="8">
        <v>0.42602000000000001</v>
      </c>
      <c r="D3502" s="6">
        <f t="shared" si="810"/>
        <v>34081.599999999999</v>
      </c>
      <c r="E3502" s="62">
        <v>0</v>
      </c>
      <c r="F3502" s="6">
        <f t="shared" si="819"/>
        <v>0</v>
      </c>
      <c r="G3502" s="7">
        <v>0.25738</v>
      </c>
      <c r="H3502" s="6">
        <f t="shared" si="811"/>
        <v>9008.2999999999993</v>
      </c>
      <c r="I3502" s="7">
        <v>0</v>
      </c>
      <c r="J3502" s="6">
        <f t="shared" si="812"/>
        <v>0</v>
      </c>
      <c r="K3502" s="20"/>
      <c r="L3502" s="6">
        <f t="shared" si="813"/>
        <v>34081.599999999999</v>
      </c>
      <c r="M3502" s="11">
        <f t="shared" si="820"/>
        <v>5918.4000000000015</v>
      </c>
      <c r="N3502" s="6">
        <f t="shared" si="814"/>
        <v>0</v>
      </c>
      <c r="O3502" s="11">
        <f t="shared" si="821"/>
        <v>9008.2999999999993</v>
      </c>
      <c r="P3502" s="11">
        <f t="shared" si="815"/>
        <v>0</v>
      </c>
      <c r="Q3502" s="11">
        <f t="shared" si="822"/>
        <v>0</v>
      </c>
      <c r="R3502" s="11">
        <f t="shared" si="823"/>
        <v>14926.7</v>
      </c>
      <c r="S3502" s="6">
        <f t="shared" si="816"/>
        <v>0</v>
      </c>
      <c r="T3502" s="11">
        <f t="shared" si="817"/>
        <v>0</v>
      </c>
      <c r="U3502" s="11">
        <f t="shared" si="818"/>
        <v>0</v>
      </c>
      <c r="V3502" s="11">
        <f t="shared" si="824"/>
        <v>0</v>
      </c>
      <c r="W3502" s="20"/>
    </row>
    <row r="3503" spans="1:23" x14ac:dyDescent="0.25">
      <c r="A3503">
        <v>2022052605</v>
      </c>
      <c r="B3503">
        <v>5</v>
      </c>
      <c r="C3503" s="8">
        <v>0.43176999999999999</v>
      </c>
      <c r="D3503" s="6">
        <f t="shared" si="810"/>
        <v>34541.599999999999</v>
      </c>
      <c r="E3503" s="62">
        <v>0</v>
      </c>
      <c r="F3503" s="6">
        <f t="shared" si="819"/>
        <v>0</v>
      </c>
      <c r="G3503" s="7">
        <v>0.28766000000000003</v>
      </c>
      <c r="H3503" s="6">
        <f t="shared" si="811"/>
        <v>10068.1</v>
      </c>
      <c r="I3503" s="7">
        <v>0</v>
      </c>
      <c r="J3503" s="6">
        <f t="shared" si="812"/>
        <v>0</v>
      </c>
      <c r="K3503" s="20"/>
      <c r="L3503" s="6">
        <f t="shared" si="813"/>
        <v>34541.599999999999</v>
      </c>
      <c r="M3503" s="11">
        <f t="shared" si="820"/>
        <v>5458.4000000000015</v>
      </c>
      <c r="N3503" s="6">
        <f t="shared" si="814"/>
        <v>0</v>
      </c>
      <c r="O3503" s="11">
        <f t="shared" si="821"/>
        <v>10068.1</v>
      </c>
      <c r="P3503" s="11">
        <f t="shared" si="815"/>
        <v>0</v>
      </c>
      <c r="Q3503" s="11">
        <f t="shared" si="822"/>
        <v>0</v>
      </c>
      <c r="R3503" s="11">
        <f t="shared" si="823"/>
        <v>15526.500000000002</v>
      </c>
      <c r="S3503" s="6">
        <f t="shared" si="816"/>
        <v>0</v>
      </c>
      <c r="T3503" s="11">
        <f t="shared" si="817"/>
        <v>0</v>
      </c>
      <c r="U3503" s="11">
        <f t="shared" si="818"/>
        <v>0</v>
      </c>
      <c r="V3503" s="11">
        <f t="shared" si="824"/>
        <v>0</v>
      </c>
      <c r="W3503" s="20"/>
    </row>
    <row r="3504" spans="1:23" x14ac:dyDescent="0.25">
      <c r="A3504">
        <v>2022052606</v>
      </c>
      <c r="B3504">
        <v>5</v>
      </c>
      <c r="C3504" s="8">
        <v>0.44713000000000003</v>
      </c>
      <c r="D3504" s="6">
        <f t="shared" si="810"/>
        <v>35770.400000000001</v>
      </c>
      <c r="E3504" s="62">
        <v>0</v>
      </c>
      <c r="F3504" s="6">
        <f t="shared" si="819"/>
        <v>0</v>
      </c>
      <c r="G3504" s="7">
        <v>0.32168999999999998</v>
      </c>
      <c r="H3504" s="6">
        <f t="shared" si="811"/>
        <v>11259.15</v>
      </c>
      <c r="I3504" s="7">
        <v>0</v>
      </c>
      <c r="J3504" s="6">
        <f t="shared" si="812"/>
        <v>0</v>
      </c>
      <c r="K3504" s="20"/>
      <c r="L3504" s="6">
        <f t="shared" si="813"/>
        <v>35770.400000000001</v>
      </c>
      <c r="M3504" s="11">
        <f t="shared" si="820"/>
        <v>4229.5999999999985</v>
      </c>
      <c r="N3504" s="6">
        <f t="shared" si="814"/>
        <v>0</v>
      </c>
      <c r="O3504" s="11">
        <f t="shared" si="821"/>
        <v>11259.15</v>
      </c>
      <c r="P3504" s="11">
        <f t="shared" si="815"/>
        <v>0</v>
      </c>
      <c r="Q3504" s="11">
        <f t="shared" si="822"/>
        <v>0</v>
      </c>
      <c r="R3504" s="11">
        <f t="shared" si="823"/>
        <v>15488.749999999998</v>
      </c>
      <c r="S3504" s="6">
        <f t="shared" si="816"/>
        <v>0</v>
      </c>
      <c r="T3504" s="11">
        <f t="shared" si="817"/>
        <v>0</v>
      </c>
      <c r="U3504" s="11">
        <f t="shared" si="818"/>
        <v>0</v>
      </c>
      <c r="V3504" s="11">
        <f t="shared" si="824"/>
        <v>0</v>
      </c>
      <c r="W3504" s="20"/>
    </row>
    <row r="3505" spans="1:23" x14ac:dyDescent="0.25">
      <c r="A3505">
        <v>2022052607</v>
      </c>
      <c r="B3505">
        <v>5</v>
      </c>
      <c r="C3505" s="8">
        <v>0.47198000000000001</v>
      </c>
      <c r="D3505" s="6">
        <f t="shared" si="810"/>
        <v>37758.400000000001</v>
      </c>
      <c r="E3505" s="62">
        <v>0</v>
      </c>
      <c r="F3505" s="6">
        <f t="shared" si="819"/>
        <v>0</v>
      </c>
      <c r="G3505" s="7">
        <v>0.35743999999999998</v>
      </c>
      <c r="H3505" s="6">
        <f t="shared" si="811"/>
        <v>12510.4</v>
      </c>
      <c r="I3505" s="7">
        <v>3.9100000000000003E-3</v>
      </c>
      <c r="J3505" s="6">
        <f t="shared" si="812"/>
        <v>54.74</v>
      </c>
      <c r="K3505" s="20"/>
      <c r="L3505" s="6">
        <f t="shared" si="813"/>
        <v>37758.400000000001</v>
      </c>
      <c r="M3505" s="11">
        <f t="shared" si="820"/>
        <v>2241.5999999999985</v>
      </c>
      <c r="N3505" s="6">
        <f t="shared" si="814"/>
        <v>0</v>
      </c>
      <c r="O3505" s="11">
        <f t="shared" si="821"/>
        <v>12510.4</v>
      </c>
      <c r="P3505" s="11">
        <f t="shared" si="815"/>
        <v>0</v>
      </c>
      <c r="Q3505" s="11">
        <f t="shared" si="822"/>
        <v>54.74</v>
      </c>
      <c r="R3505" s="11">
        <f t="shared" si="823"/>
        <v>14806.739999999998</v>
      </c>
      <c r="S3505" s="6">
        <f t="shared" si="816"/>
        <v>0</v>
      </c>
      <c r="T3505" s="11">
        <f t="shared" si="817"/>
        <v>0</v>
      </c>
      <c r="U3505" s="11">
        <f t="shared" si="818"/>
        <v>0</v>
      </c>
      <c r="V3505" s="11">
        <f t="shared" si="824"/>
        <v>0</v>
      </c>
      <c r="W3505" s="20"/>
    </row>
    <row r="3506" spans="1:23" x14ac:dyDescent="0.25">
      <c r="A3506">
        <v>2022052608</v>
      </c>
      <c r="B3506">
        <v>5</v>
      </c>
      <c r="C3506" s="8">
        <v>0.49030000000000001</v>
      </c>
      <c r="D3506" s="6">
        <f t="shared" si="810"/>
        <v>39224</v>
      </c>
      <c r="E3506" s="62">
        <v>0</v>
      </c>
      <c r="F3506" s="6">
        <f t="shared" si="819"/>
        <v>0</v>
      </c>
      <c r="G3506" s="7">
        <v>0.34453</v>
      </c>
      <c r="H3506" s="6">
        <f t="shared" si="811"/>
        <v>12058.55</v>
      </c>
      <c r="I3506" s="7">
        <v>0.20444000000000001</v>
      </c>
      <c r="J3506" s="6">
        <f t="shared" si="812"/>
        <v>2862.1600000000003</v>
      </c>
      <c r="K3506" s="20"/>
      <c r="L3506" s="6">
        <f t="shared" si="813"/>
        <v>39224</v>
      </c>
      <c r="M3506" s="11">
        <f t="shared" si="820"/>
        <v>776</v>
      </c>
      <c r="N3506" s="6">
        <f t="shared" si="814"/>
        <v>0</v>
      </c>
      <c r="O3506" s="11">
        <f t="shared" si="821"/>
        <v>12058.55</v>
      </c>
      <c r="P3506" s="11">
        <f t="shared" si="815"/>
        <v>0</v>
      </c>
      <c r="Q3506" s="11">
        <f t="shared" si="822"/>
        <v>2862.1600000000003</v>
      </c>
      <c r="R3506" s="11">
        <f t="shared" si="823"/>
        <v>15696.71</v>
      </c>
      <c r="S3506" s="6">
        <f t="shared" si="816"/>
        <v>0</v>
      </c>
      <c r="T3506" s="11">
        <f t="shared" si="817"/>
        <v>0</v>
      </c>
      <c r="U3506" s="11">
        <f t="shared" si="818"/>
        <v>0</v>
      </c>
      <c r="V3506" s="11">
        <f t="shared" si="824"/>
        <v>0</v>
      </c>
      <c r="W3506" s="20"/>
    </row>
    <row r="3507" spans="1:23" x14ac:dyDescent="0.25">
      <c r="A3507">
        <v>2022052609</v>
      </c>
      <c r="B3507">
        <v>5</v>
      </c>
      <c r="C3507" s="8">
        <v>0.51500999999999997</v>
      </c>
      <c r="D3507" s="6">
        <f t="shared" si="810"/>
        <v>41200.799999999996</v>
      </c>
      <c r="E3507" s="62">
        <v>0</v>
      </c>
      <c r="F3507" s="6">
        <f t="shared" si="819"/>
        <v>0</v>
      </c>
      <c r="G3507" s="7">
        <v>0.25230000000000002</v>
      </c>
      <c r="H3507" s="6">
        <f t="shared" si="811"/>
        <v>8830.5</v>
      </c>
      <c r="I3507" s="7">
        <v>0.61450000000000005</v>
      </c>
      <c r="J3507" s="6">
        <f t="shared" si="812"/>
        <v>8603</v>
      </c>
      <c r="K3507" s="20"/>
      <c r="L3507" s="6">
        <f t="shared" si="813"/>
        <v>40000</v>
      </c>
      <c r="M3507" s="11">
        <f t="shared" si="820"/>
        <v>0</v>
      </c>
      <c r="N3507" s="6">
        <f t="shared" si="814"/>
        <v>1200.7999999999956</v>
      </c>
      <c r="O3507" s="11">
        <f t="shared" si="821"/>
        <v>7629.7000000000044</v>
      </c>
      <c r="P3507" s="11">
        <f t="shared" si="815"/>
        <v>0</v>
      </c>
      <c r="Q3507" s="11">
        <f t="shared" si="822"/>
        <v>8603</v>
      </c>
      <c r="R3507" s="11">
        <f t="shared" si="823"/>
        <v>16232.700000000004</v>
      </c>
      <c r="S3507" s="6">
        <f t="shared" si="816"/>
        <v>0</v>
      </c>
      <c r="T3507" s="11">
        <f t="shared" si="817"/>
        <v>0</v>
      </c>
      <c r="U3507" s="11">
        <f t="shared" si="818"/>
        <v>0</v>
      </c>
      <c r="V3507" s="11">
        <f t="shared" si="824"/>
        <v>0</v>
      </c>
      <c r="W3507" s="20"/>
    </row>
    <row r="3508" spans="1:23" x14ac:dyDescent="0.25">
      <c r="A3508">
        <v>2022052610</v>
      </c>
      <c r="B3508">
        <v>5</v>
      </c>
      <c r="C3508" s="8">
        <v>0.54139999999999999</v>
      </c>
      <c r="D3508" s="6">
        <f t="shared" si="810"/>
        <v>43312</v>
      </c>
      <c r="E3508" s="62">
        <v>0</v>
      </c>
      <c r="F3508" s="6">
        <f t="shared" si="819"/>
        <v>0</v>
      </c>
      <c r="G3508" s="7">
        <v>0.19978000000000001</v>
      </c>
      <c r="H3508" s="6">
        <f t="shared" si="811"/>
        <v>6992.3</v>
      </c>
      <c r="I3508" s="7">
        <v>0.75929999999999997</v>
      </c>
      <c r="J3508" s="6">
        <f t="shared" si="812"/>
        <v>10630.199999999999</v>
      </c>
      <c r="K3508" s="20"/>
      <c r="L3508" s="6">
        <f t="shared" si="813"/>
        <v>40000</v>
      </c>
      <c r="M3508" s="11">
        <f t="shared" si="820"/>
        <v>0</v>
      </c>
      <c r="N3508" s="6">
        <f t="shared" si="814"/>
        <v>3312</v>
      </c>
      <c r="O3508" s="11">
        <f t="shared" si="821"/>
        <v>3680.3</v>
      </c>
      <c r="P3508" s="11">
        <f t="shared" si="815"/>
        <v>0</v>
      </c>
      <c r="Q3508" s="11">
        <f t="shared" si="822"/>
        <v>10630.199999999999</v>
      </c>
      <c r="R3508" s="11">
        <f t="shared" si="823"/>
        <v>14310.5</v>
      </c>
      <c r="S3508" s="6">
        <f t="shared" si="816"/>
        <v>0</v>
      </c>
      <c r="T3508" s="11">
        <f t="shared" si="817"/>
        <v>0</v>
      </c>
      <c r="U3508" s="11">
        <f t="shared" si="818"/>
        <v>0</v>
      </c>
      <c r="V3508" s="11">
        <f t="shared" si="824"/>
        <v>0</v>
      </c>
      <c r="W3508" s="20"/>
    </row>
    <row r="3509" spans="1:23" x14ac:dyDescent="0.25">
      <c r="A3509">
        <v>2022052611</v>
      </c>
      <c r="B3509">
        <v>5</v>
      </c>
      <c r="C3509" s="8">
        <v>0.57245000000000001</v>
      </c>
      <c r="D3509" s="6">
        <f t="shared" si="810"/>
        <v>45796</v>
      </c>
      <c r="E3509" s="62">
        <v>0</v>
      </c>
      <c r="F3509" s="6">
        <f t="shared" si="819"/>
        <v>0</v>
      </c>
      <c r="G3509" s="7">
        <v>0.21931</v>
      </c>
      <c r="H3509" s="6">
        <f t="shared" si="811"/>
        <v>7675.85</v>
      </c>
      <c r="I3509" s="7">
        <v>0.79268000000000005</v>
      </c>
      <c r="J3509" s="6">
        <f t="shared" si="812"/>
        <v>11097.52</v>
      </c>
      <c r="K3509" s="20"/>
      <c r="L3509" s="6">
        <f t="shared" si="813"/>
        <v>40000</v>
      </c>
      <c r="M3509" s="11">
        <f t="shared" si="820"/>
        <v>0</v>
      </c>
      <c r="N3509" s="6">
        <f t="shared" si="814"/>
        <v>5796</v>
      </c>
      <c r="O3509" s="11">
        <f t="shared" si="821"/>
        <v>1879.8500000000004</v>
      </c>
      <c r="P3509" s="11">
        <f t="shared" si="815"/>
        <v>0</v>
      </c>
      <c r="Q3509" s="11">
        <f t="shared" si="822"/>
        <v>11097.52</v>
      </c>
      <c r="R3509" s="11">
        <f t="shared" si="823"/>
        <v>12977.37</v>
      </c>
      <c r="S3509" s="6">
        <f t="shared" si="816"/>
        <v>0</v>
      </c>
      <c r="T3509" s="11">
        <f t="shared" si="817"/>
        <v>0</v>
      </c>
      <c r="U3509" s="11">
        <f t="shared" si="818"/>
        <v>0</v>
      </c>
      <c r="V3509" s="11">
        <f t="shared" si="824"/>
        <v>0</v>
      </c>
      <c r="W3509" s="20"/>
    </row>
    <row r="3510" spans="1:23" x14ac:dyDescent="0.25">
      <c r="A3510">
        <v>2022052612</v>
      </c>
      <c r="B3510">
        <v>5</v>
      </c>
      <c r="C3510" s="8">
        <v>0.6048</v>
      </c>
      <c r="D3510" s="6">
        <f t="shared" si="810"/>
        <v>48384</v>
      </c>
      <c r="E3510" s="62">
        <v>0</v>
      </c>
      <c r="F3510" s="6">
        <f t="shared" si="819"/>
        <v>0</v>
      </c>
      <c r="G3510" s="7">
        <v>0.16345000000000001</v>
      </c>
      <c r="H3510" s="6">
        <f t="shared" si="811"/>
        <v>5720.75</v>
      </c>
      <c r="I3510" s="7">
        <v>0.81330000000000002</v>
      </c>
      <c r="J3510" s="6">
        <f t="shared" si="812"/>
        <v>11386.2</v>
      </c>
      <c r="K3510" s="20"/>
      <c r="L3510" s="6">
        <f t="shared" si="813"/>
        <v>40000</v>
      </c>
      <c r="M3510" s="11">
        <f t="shared" si="820"/>
        <v>0</v>
      </c>
      <c r="N3510" s="6">
        <f t="shared" si="814"/>
        <v>5720.75</v>
      </c>
      <c r="O3510" s="11">
        <f t="shared" si="821"/>
        <v>0</v>
      </c>
      <c r="P3510" s="11">
        <f t="shared" si="815"/>
        <v>2663.25</v>
      </c>
      <c r="Q3510" s="11">
        <f t="shared" si="822"/>
        <v>8722.9500000000007</v>
      </c>
      <c r="R3510" s="11">
        <f t="shared" si="823"/>
        <v>8722.9500000000007</v>
      </c>
      <c r="S3510" s="6">
        <f t="shared" si="816"/>
        <v>0</v>
      </c>
      <c r="T3510" s="11">
        <f t="shared" si="817"/>
        <v>0</v>
      </c>
      <c r="U3510" s="11">
        <f t="shared" si="818"/>
        <v>0</v>
      </c>
      <c r="V3510" s="11">
        <f t="shared" si="824"/>
        <v>0</v>
      </c>
      <c r="W3510" s="20"/>
    </row>
    <row r="3511" spans="1:23" x14ac:dyDescent="0.25">
      <c r="A3511">
        <v>2022052613</v>
      </c>
      <c r="B3511">
        <v>5</v>
      </c>
      <c r="C3511" s="8">
        <v>0.63746000000000003</v>
      </c>
      <c r="D3511" s="6">
        <f t="shared" si="810"/>
        <v>50996.800000000003</v>
      </c>
      <c r="E3511" s="62">
        <v>0</v>
      </c>
      <c r="F3511" s="6">
        <f t="shared" si="819"/>
        <v>0</v>
      </c>
      <c r="G3511" s="7">
        <v>0.11982</v>
      </c>
      <c r="H3511" s="6">
        <f t="shared" si="811"/>
        <v>4193.7</v>
      </c>
      <c r="I3511" s="7">
        <v>0.81505000000000005</v>
      </c>
      <c r="J3511" s="6">
        <f t="shared" si="812"/>
        <v>11410.7</v>
      </c>
      <c r="K3511" s="20"/>
      <c r="L3511" s="6">
        <f t="shared" si="813"/>
        <v>40000</v>
      </c>
      <c r="M3511" s="11">
        <f t="shared" si="820"/>
        <v>0</v>
      </c>
      <c r="N3511" s="6">
        <f t="shared" si="814"/>
        <v>4193.7</v>
      </c>
      <c r="O3511" s="11">
        <f t="shared" si="821"/>
        <v>0</v>
      </c>
      <c r="P3511" s="11">
        <f t="shared" si="815"/>
        <v>6803.1000000000031</v>
      </c>
      <c r="Q3511" s="11">
        <f t="shared" si="822"/>
        <v>4607.5999999999976</v>
      </c>
      <c r="R3511" s="11">
        <f t="shared" si="823"/>
        <v>4607.5999999999976</v>
      </c>
      <c r="S3511" s="6">
        <f t="shared" si="816"/>
        <v>0</v>
      </c>
      <c r="T3511" s="11">
        <f t="shared" si="817"/>
        <v>0</v>
      </c>
      <c r="U3511" s="11">
        <f t="shared" si="818"/>
        <v>0</v>
      </c>
      <c r="V3511" s="11">
        <f t="shared" si="824"/>
        <v>0</v>
      </c>
      <c r="W3511" s="20"/>
    </row>
    <row r="3512" spans="1:23" x14ac:dyDescent="0.25">
      <c r="A3512">
        <v>2022052614</v>
      </c>
      <c r="B3512">
        <v>5</v>
      </c>
      <c r="C3512" s="8">
        <v>0.67342000000000002</v>
      </c>
      <c r="D3512" s="6">
        <f t="shared" si="810"/>
        <v>53873.599999999999</v>
      </c>
      <c r="E3512" s="62">
        <v>0</v>
      </c>
      <c r="F3512" s="6">
        <f t="shared" si="819"/>
        <v>0</v>
      </c>
      <c r="G3512" s="7">
        <v>0.11124000000000001</v>
      </c>
      <c r="H3512" s="6">
        <f t="shared" si="811"/>
        <v>3893.4</v>
      </c>
      <c r="I3512" s="7">
        <v>0.81581999999999999</v>
      </c>
      <c r="J3512" s="6">
        <f t="shared" si="812"/>
        <v>11421.48</v>
      </c>
      <c r="K3512" s="20"/>
      <c r="L3512" s="6">
        <f t="shared" si="813"/>
        <v>40000</v>
      </c>
      <c r="M3512" s="11">
        <f t="shared" si="820"/>
        <v>0</v>
      </c>
      <c r="N3512" s="6">
        <f t="shared" si="814"/>
        <v>3893.4</v>
      </c>
      <c r="O3512" s="11">
        <f t="shared" si="821"/>
        <v>0</v>
      </c>
      <c r="P3512" s="11">
        <f t="shared" si="815"/>
        <v>9980.1999999999989</v>
      </c>
      <c r="Q3512" s="11">
        <f t="shared" si="822"/>
        <v>1441.2800000000007</v>
      </c>
      <c r="R3512" s="11">
        <f t="shared" si="823"/>
        <v>1441.2800000000007</v>
      </c>
      <c r="S3512" s="6">
        <f t="shared" si="816"/>
        <v>0</v>
      </c>
      <c r="T3512" s="11">
        <f t="shared" si="817"/>
        <v>0</v>
      </c>
      <c r="U3512" s="11">
        <f t="shared" si="818"/>
        <v>0</v>
      </c>
      <c r="V3512" s="11">
        <f t="shared" si="824"/>
        <v>0</v>
      </c>
      <c r="W3512" s="20"/>
    </row>
    <row r="3513" spans="1:23" x14ac:dyDescent="0.25">
      <c r="A3513">
        <v>2022052615</v>
      </c>
      <c r="B3513">
        <v>5</v>
      </c>
      <c r="C3513" s="8">
        <v>0.70859000000000005</v>
      </c>
      <c r="D3513" s="6">
        <f t="shared" si="810"/>
        <v>56687.200000000004</v>
      </c>
      <c r="E3513" s="62">
        <v>0</v>
      </c>
      <c r="F3513" s="6">
        <f t="shared" si="819"/>
        <v>0</v>
      </c>
      <c r="G3513" s="7">
        <v>0.10627</v>
      </c>
      <c r="H3513" s="6">
        <f t="shared" si="811"/>
        <v>3719.4500000000003</v>
      </c>
      <c r="I3513" s="7">
        <v>0.83253999999999995</v>
      </c>
      <c r="J3513" s="6">
        <f t="shared" si="812"/>
        <v>11655.56</v>
      </c>
      <c r="K3513" s="20"/>
      <c r="L3513" s="6">
        <f t="shared" si="813"/>
        <v>40000</v>
      </c>
      <c r="M3513" s="11">
        <f t="shared" si="820"/>
        <v>0</v>
      </c>
      <c r="N3513" s="6">
        <f t="shared" si="814"/>
        <v>3719.4500000000003</v>
      </c>
      <c r="O3513" s="11">
        <f t="shared" si="821"/>
        <v>0</v>
      </c>
      <c r="P3513" s="11">
        <f t="shared" si="815"/>
        <v>11655.56</v>
      </c>
      <c r="Q3513" s="11">
        <f t="shared" si="822"/>
        <v>0</v>
      </c>
      <c r="R3513" s="11">
        <f t="shared" si="823"/>
        <v>0</v>
      </c>
      <c r="S3513" s="6">
        <f t="shared" si="816"/>
        <v>1312.1900000000041</v>
      </c>
      <c r="T3513" s="11">
        <f t="shared" si="817"/>
        <v>0</v>
      </c>
      <c r="U3513" s="11">
        <f t="shared" si="818"/>
        <v>0</v>
      </c>
      <c r="V3513" s="11">
        <f t="shared" si="824"/>
        <v>1312.1900000000041</v>
      </c>
      <c r="W3513" s="20"/>
    </row>
    <row r="3514" spans="1:23" x14ac:dyDescent="0.25">
      <c r="A3514">
        <v>2022052616</v>
      </c>
      <c r="B3514">
        <v>5</v>
      </c>
      <c r="C3514" s="8">
        <v>0.73682999999999998</v>
      </c>
      <c r="D3514" s="6">
        <f t="shared" si="810"/>
        <v>58946.400000000001</v>
      </c>
      <c r="E3514" s="62">
        <v>0</v>
      </c>
      <c r="F3514" s="6">
        <f t="shared" si="819"/>
        <v>0</v>
      </c>
      <c r="G3514" s="7">
        <v>0.10156</v>
      </c>
      <c r="H3514" s="6">
        <f t="shared" si="811"/>
        <v>3554.6</v>
      </c>
      <c r="I3514" s="7">
        <v>0.83396000000000003</v>
      </c>
      <c r="J3514" s="6">
        <f t="shared" si="812"/>
        <v>11675.44</v>
      </c>
      <c r="K3514" s="20"/>
      <c r="L3514" s="6">
        <f t="shared" si="813"/>
        <v>40000</v>
      </c>
      <c r="M3514" s="11">
        <f t="shared" si="820"/>
        <v>0</v>
      </c>
      <c r="N3514" s="6">
        <f t="shared" si="814"/>
        <v>3554.6</v>
      </c>
      <c r="O3514" s="11">
        <f t="shared" si="821"/>
        <v>0</v>
      </c>
      <c r="P3514" s="11">
        <f t="shared" si="815"/>
        <v>11675.44</v>
      </c>
      <c r="Q3514" s="11">
        <f t="shared" si="822"/>
        <v>0</v>
      </c>
      <c r="R3514" s="11">
        <f t="shared" si="823"/>
        <v>0</v>
      </c>
      <c r="S3514" s="6">
        <f t="shared" si="816"/>
        <v>3716.3600000000006</v>
      </c>
      <c r="T3514" s="11">
        <f t="shared" si="817"/>
        <v>0</v>
      </c>
      <c r="U3514" s="11">
        <f t="shared" si="818"/>
        <v>0</v>
      </c>
      <c r="V3514" s="11">
        <f t="shared" si="824"/>
        <v>3716.3600000000006</v>
      </c>
      <c r="W3514" s="20"/>
    </row>
    <row r="3515" spans="1:23" x14ac:dyDescent="0.25">
      <c r="A3515">
        <v>2022052617</v>
      </c>
      <c r="B3515">
        <v>5</v>
      </c>
      <c r="C3515" s="8">
        <v>0.75756000000000001</v>
      </c>
      <c r="D3515" s="6">
        <f t="shared" si="810"/>
        <v>60604.800000000003</v>
      </c>
      <c r="E3515" s="62">
        <v>0</v>
      </c>
      <c r="F3515" s="6">
        <f t="shared" si="819"/>
        <v>0</v>
      </c>
      <c r="G3515" s="7">
        <v>0.10578</v>
      </c>
      <c r="H3515" s="6">
        <f t="shared" si="811"/>
        <v>3702.3</v>
      </c>
      <c r="I3515" s="7">
        <v>0.81927000000000005</v>
      </c>
      <c r="J3515" s="6">
        <f t="shared" si="812"/>
        <v>11469.78</v>
      </c>
      <c r="K3515" s="20"/>
      <c r="L3515" s="6">
        <f t="shared" si="813"/>
        <v>40000</v>
      </c>
      <c r="M3515" s="11">
        <f t="shared" si="820"/>
        <v>0</v>
      </c>
      <c r="N3515" s="6">
        <f t="shared" si="814"/>
        <v>3702.3</v>
      </c>
      <c r="O3515" s="11">
        <f t="shared" si="821"/>
        <v>0</v>
      </c>
      <c r="P3515" s="11">
        <f t="shared" si="815"/>
        <v>11469.78</v>
      </c>
      <c r="Q3515" s="11">
        <f t="shared" si="822"/>
        <v>0</v>
      </c>
      <c r="R3515" s="11">
        <f t="shared" si="823"/>
        <v>0</v>
      </c>
      <c r="S3515" s="6">
        <f t="shared" si="816"/>
        <v>5432.720000000003</v>
      </c>
      <c r="T3515" s="11">
        <f t="shared" si="817"/>
        <v>0</v>
      </c>
      <c r="U3515" s="11">
        <f t="shared" si="818"/>
        <v>0</v>
      </c>
      <c r="V3515" s="11">
        <f t="shared" si="824"/>
        <v>5432.720000000003</v>
      </c>
      <c r="W3515" s="20"/>
    </row>
    <row r="3516" spans="1:23" x14ac:dyDescent="0.25">
      <c r="A3516">
        <v>2022052618</v>
      </c>
      <c r="B3516">
        <v>5</v>
      </c>
      <c r="C3516" s="8">
        <v>0.76963999999999999</v>
      </c>
      <c r="D3516" s="6">
        <f t="shared" si="810"/>
        <v>61571.199999999997</v>
      </c>
      <c r="E3516" s="62">
        <v>0</v>
      </c>
      <c r="F3516" s="6">
        <f t="shared" si="819"/>
        <v>0</v>
      </c>
      <c r="G3516" s="7">
        <v>0.10881</v>
      </c>
      <c r="H3516" s="6">
        <f t="shared" si="811"/>
        <v>3808.3500000000004</v>
      </c>
      <c r="I3516" s="7">
        <v>0.79410000000000003</v>
      </c>
      <c r="J3516" s="6">
        <f t="shared" si="812"/>
        <v>11117.4</v>
      </c>
      <c r="K3516" s="20"/>
      <c r="L3516" s="6">
        <f t="shared" si="813"/>
        <v>40000</v>
      </c>
      <c r="M3516" s="11">
        <f t="shared" si="820"/>
        <v>0</v>
      </c>
      <c r="N3516" s="6">
        <f t="shared" si="814"/>
        <v>3808.3500000000004</v>
      </c>
      <c r="O3516" s="11">
        <f t="shared" si="821"/>
        <v>0</v>
      </c>
      <c r="P3516" s="11">
        <f t="shared" si="815"/>
        <v>11117.4</v>
      </c>
      <c r="Q3516" s="11">
        <f t="shared" si="822"/>
        <v>0</v>
      </c>
      <c r="R3516" s="11">
        <f t="shared" si="823"/>
        <v>0</v>
      </c>
      <c r="S3516" s="6">
        <f t="shared" si="816"/>
        <v>6645.4499999999989</v>
      </c>
      <c r="T3516" s="11">
        <f t="shared" si="817"/>
        <v>0</v>
      </c>
      <c r="U3516" s="11">
        <f t="shared" si="818"/>
        <v>0</v>
      </c>
      <c r="V3516" s="11">
        <f t="shared" si="824"/>
        <v>6645.4499999999989</v>
      </c>
      <c r="W3516" s="20"/>
    </row>
    <row r="3517" spans="1:23" x14ac:dyDescent="0.25">
      <c r="A3517">
        <v>2022052619</v>
      </c>
      <c r="B3517">
        <v>5</v>
      </c>
      <c r="C3517" s="8">
        <v>0.76141000000000003</v>
      </c>
      <c r="D3517" s="6">
        <f t="shared" si="810"/>
        <v>60912.800000000003</v>
      </c>
      <c r="E3517" s="62">
        <v>0</v>
      </c>
      <c r="F3517" s="6">
        <f t="shared" si="819"/>
        <v>0</v>
      </c>
      <c r="G3517" s="7">
        <v>0.11166</v>
      </c>
      <c r="H3517" s="6">
        <f t="shared" si="811"/>
        <v>3908.1</v>
      </c>
      <c r="I3517" s="7">
        <v>0.69113999999999998</v>
      </c>
      <c r="J3517" s="6">
        <f t="shared" si="812"/>
        <v>9675.9599999999991</v>
      </c>
      <c r="K3517" s="20"/>
      <c r="L3517" s="6">
        <f t="shared" si="813"/>
        <v>40000</v>
      </c>
      <c r="M3517" s="11">
        <f t="shared" si="820"/>
        <v>0</v>
      </c>
      <c r="N3517" s="6">
        <f t="shared" si="814"/>
        <v>3908.1</v>
      </c>
      <c r="O3517" s="11">
        <f t="shared" si="821"/>
        <v>0</v>
      </c>
      <c r="P3517" s="11">
        <f t="shared" si="815"/>
        <v>9675.9599999999991</v>
      </c>
      <c r="Q3517" s="11">
        <f t="shared" si="822"/>
        <v>0</v>
      </c>
      <c r="R3517" s="11">
        <f t="shared" si="823"/>
        <v>0</v>
      </c>
      <c r="S3517" s="6">
        <f t="shared" si="816"/>
        <v>7328.7400000000052</v>
      </c>
      <c r="T3517" s="11">
        <f t="shared" si="817"/>
        <v>0</v>
      </c>
      <c r="U3517" s="11">
        <f t="shared" si="818"/>
        <v>0</v>
      </c>
      <c r="V3517" s="11">
        <f t="shared" si="824"/>
        <v>7328.7400000000052</v>
      </c>
      <c r="W3517" s="20"/>
    </row>
    <row r="3518" spans="1:23" x14ac:dyDescent="0.25">
      <c r="A3518">
        <v>2022052620</v>
      </c>
      <c r="B3518">
        <v>5</v>
      </c>
      <c r="C3518" s="8">
        <v>0.73512</v>
      </c>
      <c r="D3518" s="6">
        <f t="shared" si="810"/>
        <v>58809.599999999999</v>
      </c>
      <c r="E3518" s="62">
        <v>0</v>
      </c>
      <c r="F3518" s="6">
        <f t="shared" si="819"/>
        <v>0</v>
      </c>
      <c r="G3518" s="7">
        <v>0.12495000000000001</v>
      </c>
      <c r="H3518" s="6">
        <f t="shared" si="811"/>
        <v>4373.25</v>
      </c>
      <c r="I3518" s="7">
        <v>0.36025000000000001</v>
      </c>
      <c r="J3518" s="6">
        <f t="shared" si="812"/>
        <v>5043.5</v>
      </c>
      <c r="K3518" s="20"/>
      <c r="L3518" s="6">
        <f t="shared" si="813"/>
        <v>40000</v>
      </c>
      <c r="M3518" s="11">
        <f t="shared" si="820"/>
        <v>0</v>
      </c>
      <c r="N3518" s="6">
        <f t="shared" si="814"/>
        <v>4373.25</v>
      </c>
      <c r="O3518" s="11">
        <f t="shared" si="821"/>
        <v>0</v>
      </c>
      <c r="P3518" s="11">
        <f t="shared" si="815"/>
        <v>5043.5</v>
      </c>
      <c r="Q3518" s="11">
        <f t="shared" si="822"/>
        <v>0</v>
      </c>
      <c r="R3518" s="11">
        <f t="shared" si="823"/>
        <v>0</v>
      </c>
      <c r="S3518" s="6">
        <f t="shared" si="816"/>
        <v>9392.8499999999985</v>
      </c>
      <c r="T3518" s="11">
        <f t="shared" si="817"/>
        <v>0</v>
      </c>
      <c r="U3518" s="11">
        <f t="shared" si="818"/>
        <v>0</v>
      </c>
      <c r="V3518" s="11">
        <f t="shared" si="824"/>
        <v>9392.8499999999985</v>
      </c>
      <c r="W3518" s="20"/>
    </row>
    <row r="3519" spans="1:23" x14ac:dyDescent="0.25">
      <c r="A3519">
        <v>2022052621</v>
      </c>
      <c r="B3519">
        <v>5</v>
      </c>
      <c r="C3519" s="8">
        <v>0.69969000000000003</v>
      </c>
      <c r="D3519" s="6">
        <f t="shared" si="810"/>
        <v>55975.200000000004</v>
      </c>
      <c r="E3519" s="62">
        <v>0</v>
      </c>
      <c r="F3519" s="6">
        <f t="shared" si="819"/>
        <v>0</v>
      </c>
      <c r="G3519" s="7">
        <v>0.16502</v>
      </c>
      <c r="H3519" s="6">
        <f t="shared" si="811"/>
        <v>5775.7</v>
      </c>
      <c r="I3519" s="7">
        <v>3.5540000000000002E-2</v>
      </c>
      <c r="J3519" s="6">
        <f t="shared" si="812"/>
        <v>497.56</v>
      </c>
      <c r="K3519" s="20"/>
      <c r="L3519" s="6">
        <f t="shared" si="813"/>
        <v>40000</v>
      </c>
      <c r="M3519" s="11">
        <f t="shared" si="820"/>
        <v>0</v>
      </c>
      <c r="N3519" s="6">
        <f t="shared" si="814"/>
        <v>5775.7</v>
      </c>
      <c r="O3519" s="11">
        <f t="shared" si="821"/>
        <v>0</v>
      </c>
      <c r="P3519" s="11">
        <f t="shared" si="815"/>
        <v>497.56</v>
      </c>
      <c r="Q3519" s="11">
        <f t="shared" si="822"/>
        <v>0</v>
      </c>
      <c r="R3519" s="11">
        <f t="shared" si="823"/>
        <v>0</v>
      </c>
      <c r="S3519" s="6">
        <f t="shared" si="816"/>
        <v>9701.9400000000041</v>
      </c>
      <c r="T3519" s="11">
        <f t="shared" si="817"/>
        <v>0</v>
      </c>
      <c r="U3519" s="11">
        <f t="shared" si="818"/>
        <v>0</v>
      </c>
      <c r="V3519" s="11">
        <f t="shared" si="824"/>
        <v>9701.9400000000041</v>
      </c>
      <c r="W3519" s="20"/>
    </row>
    <row r="3520" spans="1:23" x14ac:dyDescent="0.25">
      <c r="A3520">
        <v>2022052622</v>
      </c>
      <c r="B3520">
        <v>5</v>
      </c>
      <c r="C3520" s="8">
        <v>0.67161000000000004</v>
      </c>
      <c r="D3520" s="6">
        <f t="shared" si="810"/>
        <v>53728.800000000003</v>
      </c>
      <c r="E3520" s="62">
        <v>0</v>
      </c>
      <c r="F3520" s="6">
        <f t="shared" si="819"/>
        <v>0</v>
      </c>
      <c r="G3520" s="7">
        <v>0.22178</v>
      </c>
      <c r="H3520" s="6">
        <f t="shared" si="811"/>
        <v>7762.3</v>
      </c>
      <c r="I3520" s="7">
        <v>0</v>
      </c>
      <c r="J3520" s="6">
        <f t="shared" si="812"/>
        <v>0</v>
      </c>
      <c r="K3520" s="20"/>
      <c r="L3520" s="6">
        <f t="shared" si="813"/>
        <v>40000</v>
      </c>
      <c r="M3520" s="11">
        <f t="shared" si="820"/>
        <v>0</v>
      </c>
      <c r="N3520" s="6">
        <f t="shared" si="814"/>
        <v>7762.3</v>
      </c>
      <c r="O3520" s="11">
        <f t="shared" si="821"/>
        <v>0</v>
      </c>
      <c r="P3520" s="11">
        <f t="shared" si="815"/>
        <v>0</v>
      </c>
      <c r="Q3520" s="11">
        <f t="shared" si="822"/>
        <v>0</v>
      </c>
      <c r="R3520" s="11">
        <f t="shared" si="823"/>
        <v>0</v>
      </c>
      <c r="S3520" s="6">
        <f t="shared" si="816"/>
        <v>5966.5000000000027</v>
      </c>
      <c r="T3520" s="11">
        <f t="shared" si="817"/>
        <v>0</v>
      </c>
      <c r="U3520" s="11">
        <f t="shared" si="818"/>
        <v>0</v>
      </c>
      <c r="V3520" s="11">
        <f t="shared" si="824"/>
        <v>5966.5000000000027</v>
      </c>
      <c r="W3520" s="20"/>
    </row>
    <row r="3521" spans="1:23" x14ac:dyDescent="0.25">
      <c r="A3521">
        <v>2022052623</v>
      </c>
      <c r="B3521">
        <v>5</v>
      </c>
      <c r="C3521" s="8">
        <v>0.62387999999999999</v>
      </c>
      <c r="D3521" s="6">
        <f t="shared" si="810"/>
        <v>49910.400000000001</v>
      </c>
      <c r="E3521" s="62">
        <v>0</v>
      </c>
      <c r="F3521" s="6">
        <f t="shared" si="819"/>
        <v>0</v>
      </c>
      <c r="G3521" s="7">
        <v>0.26232</v>
      </c>
      <c r="H3521" s="6">
        <f t="shared" si="811"/>
        <v>9181.2000000000007</v>
      </c>
      <c r="I3521" s="7">
        <v>0</v>
      </c>
      <c r="J3521" s="6">
        <f t="shared" si="812"/>
        <v>0</v>
      </c>
      <c r="K3521" s="20"/>
      <c r="L3521" s="6">
        <f t="shared" si="813"/>
        <v>40000</v>
      </c>
      <c r="M3521" s="11">
        <f t="shared" si="820"/>
        <v>0</v>
      </c>
      <c r="N3521" s="6">
        <f t="shared" si="814"/>
        <v>9181.2000000000007</v>
      </c>
      <c r="O3521" s="11">
        <f t="shared" si="821"/>
        <v>0</v>
      </c>
      <c r="P3521" s="11">
        <f t="shared" si="815"/>
        <v>0</v>
      </c>
      <c r="Q3521" s="11">
        <f t="shared" si="822"/>
        <v>0</v>
      </c>
      <c r="R3521" s="11">
        <f t="shared" si="823"/>
        <v>0</v>
      </c>
      <c r="S3521" s="6">
        <f t="shared" si="816"/>
        <v>729.20000000000073</v>
      </c>
      <c r="T3521" s="11">
        <f t="shared" si="817"/>
        <v>0</v>
      </c>
      <c r="U3521" s="11">
        <f t="shared" si="818"/>
        <v>0</v>
      </c>
      <c r="V3521" s="11">
        <f t="shared" si="824"/>
        <v>729.20000000000073</v>
      </c>
      <c r="W3521" s="20"/>
    </row>
    <row r="3522" spans="1:23" x14ac:dyDescent="0.25">
      <c r="A3522">
        <v>2022052624</v>
      </c>
      <c r="B3522">
        <v>5</v>
      </c>
      <c r="C3522" s="8">
        <v>0.57643999999999995</v>
      </c>
      <c r="D3522" s="6">
        <f t="shared" si="810"/>
        <v>46115.199999999997</v>
      </c>
      <c r="E3522" s="62">
        <v>0</v>
      </c>
      <c r="F3522" s="6">
        <f t="shared" si="819"/>
        <v>0</v>
      </c>
      <c r="G3522" s="7">
        <v>0.28954999999999997</v>
      </c>
      <c r="H3522" s="6">
        <f t="shared" si="811"/>
        <v>10134.25</v>
      </c>
      <c r="I3522" s="7">
        <v>0</v>
      </c>
      <c r="J3522" s="6">
        <f t="shared" si="812"/>
        <v>0</v>
      </c>
      <c r="K3522" s="20"/>
      <c r="L3522" s="6">
        <f t="shared" si="813"/>
        <v>40000</v>
      </c>
      <c r="M3522" s="11">
        <f t="shared" si="820"/>
        <v>0</v>
      </c>
      <c r="N3522" s="6">
        <f t="shared" si="814"/>
        <v>6115.1999999999971</v>
      </c>
      <c r="O3522" s="11">
        <f t="shared" si="821"/>
        <v>4019.0500000000029</v>
      </c>
      <c r="P3522" s="11">
        <f t="shared" si="815"/>
        <v>0</v>
      </c>
      <c r="Q3522" s="11">
        <f t="shared" si="822"/>
        <v>0</v>
      </c>
      <c r="R3522" s="11">
        <f t="shared" si="823"/>
        <v>4019.0500000000029</v>
      </c>
      <c r="S3522" s="6">
        <f t="shared" si="816"/>
        <v>0</v>
      </c>
      <c r="T3522" s="11">
        <f t="shared" si="817"/>
        <v>0</v>
      </c>
      <c r="U3522" s="11">
        <f t="shared" si="818"/>
        <v>0</v>
      </c>
      <c r="V3522" s="11">
        <f t="shared" si="824"/>
        <v>0</v>
      </c>
      <c r="W3522" s="20"/>
    </row>
    <row r="3523" spans="1:23" x14ac:dyDescent="0.25">
      <c r="A3523">
        <v>2022052701</v>
      </c>
      <c r="B3523">
        <v>6</v>
      </c>
      <c r="C3523" s="8">
        <v>0.53615999999999997</v>
      </c>
      <c r="D3523" s="6">
        <f t="shared" si="810"/>
        <v>42892.799999999996</v>
      </c>
      <c r="E3523" s="62">
        <v>0</v>
      </c>
      <c r="F3523" s="6">
        <f t="shared" si="819"/>
        <v>0</v>
      </c>
      <c r="G3523" s="7">
        <v>0.35121999999999998</v>
      </c>
      <c r="H3523" s="6">
        <f t="shared" si="811"/>
        <v>12292.699999999999</v>
      </c>
      <c r="I3523" s="7">
        <v>0</v>
      </c>
      <c r="J3523" s="6">
        <f t="shared" si="812"/>
        <v>0</v>
      </c>
      <c r="K3523" s="20"/>
      <c r="L3523" s="6">
        <f t="shared" si="813"/>
        <v>40000</v>
      </c>
      <c r="M3523" s="11">
        <f t="shared" si="820"/>
        <v>0</v>
      </c>
      <c r="N3523" s="6">
        <f t="shared" si="814"/>
        <v>2892.7999999999956</v>
      </c>
      <c r="O3523" s="11">
        <f t="shared" si="821"/>
        <v>9399.9000000000033</v>
      </c>
      <c r="P3523" s="11">
        <f t="shared" si="815"/>
        <v>0</v>
      </c>
      <c r="Q3523" s="11">
        <f t="shared" si="822"/>
        <v>0</v>
      </c>
      <c r="R3523" s="11">
        <f t="shared" si="823"/>
        <v>9399.9000000000033</v>
      </c>
      <c r="S3523" s="6">
        <f t="shared" si="816"/>
        <v>0</v>
      </c>
      <c r="T3523" s="11">
        <f t="shared" si="817"/>
        <v>0</v>
      </c>
      <c r="U3523" s="11">
        <f t="shared" si="818"/>
        <v>0</v>
      </c>
      <c r="V3523" s="11">
        <f t="shared" si="824"/>
        <v>0</v>
      </c>
      <c r="W3523" s="20"/>
    </row>
    <row r="3524" spans="1:23" x14ac:dyDescent="0.25">
      <c r="A3524">
        <v>2022052702</v>
      </c>
      <c r="B3524">
        <v>6</v>
      </c>
      <c r="C3524" s="8">
        <v>0.50524999999999998</v>
      </c>
      <c r="D3524" s="6">
        <f t="shared" si="810"/>
        <v>40420</v>
      </c>
      <c r="E3524" s="62">
        <v>0</v>
      </c>
      <c r="F3524" s="6">
        <f t="shared" si="819"/>
        <v>0</v>
      </c>
      <c r="G3524" s="7">
        <v>0.38096999999999998</v>
      </c>
      <c r="H3524" s="6">
        <f t="shared" si="811"/>
        <v>13333.949999999999</v>
      </c>
      <c r="I3524" s="7">
        <v>0</v>
      </c>
      <c r="J3524" s="6">
        <f t="shared" si="812"/>
        <v>0</v>
      </c>
      <c r="K3524" s="20"/>
      <c r="L3524" s="6">
        <f t="shared" si="813"/>
        <v>40000</v>
      </c>
      <c r="M3524" s="11">
        <f t="shared" si="820"/>
        <v>0</v>
      </c>
      <c r="N3524" s="6">
        <f t="shared" si="814"/>
        <v>420</v>
      </c>
      <c r="O3524" s="11">
        <f t="shared" si="821"/>
        <v>12913.949999999999</v>
      </c>
      <c r="P3524" s="11">
        <f t="shared" si="815"/>
        <v>0</v>
      </c>
      <c r="Q3524" s="11">
        <f t="shared" si="822"/>
        <v>0</v>
      </c>
      <c r="R3524" s="11">
        <f t="shared" si="823"/>
        <v>12913.949999999999</v>
      </c>
      <c r="S3524" s="6">
        <f t="shared" si="816"/>
        <v>0</v>
      </c>
      <c r="T3524" s="11">
        <f t="shared" si="817"/>
        <v>0</v>
      </c>
      <c r="U3524" s="11">
        <f t="shared" si="818"/>
        <v>0</v>
      </c>
      <c r="V3524" s="11">
        <f t="shared" si="824"/>
        <v>0</v>
      </c>
      <c r="W3524" s="20"/>
    </row>
    <row r="3525" spans="1:23" x14ac:dyDescent="0.25">
      <c r="A3525">
        <v>2022052703</v>
      </c>
      <c r="B3525">
        <v>6</v>
      </c>
      <c r="C3525" s="8">
        <v>0.48865999999999998</v>
      </c>
      <c r="D3525" s="6">
        <f t="shared" ref="D3525:D3588" si="825">D$18*C3525</f>
        <v>39092.799999999996</v>
      </c>
      <c r="E3525" s="62">
        <v>0</v>
      </c>
      <c r="F3525" s="6">
        <f t="shared" si="819"/>
        <v>0</v>
      </c>
      <c r="G3525" s="7">
        <v>0.38246000000000002</v>
      </c>
      <c r="H3525" s="6">
        <f t="shared" ref="H3525:H3588" si="826">H$18*G3525</f>
        <v>13386.1</v>
      </c>
      <c r="I3525" s="7">
        <v>0</v>
      </c>
      <c r="J3525" s="6">
        <f t="shared" ref="J3525:J3588" si="827">I3525*J$18</f>
        <v>0</v>
      </c>
      <c r="K3525" s="20"/>
      <c r="L3525" s="6">
        <f t="shared" si="813"/>
        <v>39092.799999999996</v>
      </c>
      <c r="M3525" s="11">
        <f t="shared" si="820"/>
        <v>907.20000000000437</v>
      </c>
      <c r="N3525" s="6">
        <f t="shared" si="814"/>
        <v>0</v>
      </c>
      <c r="O3525" s="11">
        <f t="shared" si="821"/>
        <v>13386.1</v>
      </c>
      <c r="P3525" s="11">
        <f t="shared" si="815"/>
        <v>0</v>
      </c>
      <c r="Q3525" s="11">
        <f t="shared" si="822"/>
        <v>0</v>
      </c>
      <c r="R3525" s="11">
        <f t="shared" si="823"/>
        <v>14293.300000000005</v>
      </c>
      <c r="S3525" s="6">
        <f t="shared" si="816"/>
        <v>0</v>
      </c>
      <c r="T3525" s="11">
        <f t="shared" si="817"/>
        <v>0</v>
      </c>
      <c r="U3525" s="11">
        <f t="shared" si="818"/>
        <v>0</v>
      </c>
      <c r="V3525" s="11">
        <f t="shared" si="824"/>
        <v>0</v>
      </c>
      <c r="W3525" s="20"/>
    </row>
    <row r="3526" spans="1:23" x14ac:dyDescent="0.25">
      <c r="A3526">
        <v>2022052704</v>
      </c>
      <c r="B3526">
        <v>6</v>
      </c>
      <c r="C3526" s="8">
        <v>0.47487000000000001</v>
      </c>
      <c r="D3526" s="6">
        <f t="shared" si="825"/>
        <v>37989.599999999999</v>
      </c>
      <c r="E3526" s="62">
        <v>0</v>
      </c>
      <c r="F3526" s="6">
        <f t="shared" si="819"/>
        <v>0</v>
      </c>
      <c r="G3526" s="7">
        <v>0.36481000000000002</v>
      </c>
      <c r="H3526" s="6">
        <f t="shared" si="826"/>
        <v>12768.35</v>
      </c>
      <c r="I3526" s="7">
        <v>0</v>
      </c>
      <c r="J3526" s="6">
        <f t="shared" si="827"/>
        <v>0</v>
      </c>
      <c r="K3526" s="20"/>
      <c r="L3526" s="6">
        <f t="shared" si="813"/>
        <v>37989.599999999999</v>
      </c>
      <c r="M3526" s="11">
        <f t="shared" si="820"/>
        <v>2010.4000000000015</v>
      </c>
      <c r="N3526" s="6">
        <f t="shared" si="814"/>
        <v>0</v>
      </c>
      <c r="O3526" s="11">
        <f t="shared" si="821"/>
        <v>12768.35</v>
      </c>
      <c r="P3526" s="11">
        <f t="shared" si="815"/>
        <v>0</v>
      </c>
      <c r="Q3526" s="11">
        <f t="shared" si="822"/>
        <v>0</v>
      </c>
      <c r="R3526" s="11">
        <f t="shared" si="823"/>
        <v>14778.750000000002</v>
      </c>
      <c r="S3526" s="6">
        <f t="shared" si="816"/>
        <v>0</v>
      </c>
      <c r="T3526" s="11">
        <f t="shared" si="817"/>
        <v>0</v>
      </c>
      <c r="U3526" s="11">
        <f t="shared" si="818"/>
        <v>0</v>
      </c>
      <c r="V3526" s="11">
        <f t="shared" si="824"/>
        <v>0</v>
      </c>
      <c r="W3526" s="20"/>
    </row>
    <row r="3527" spans="1:23" x14ac:dyDescent="0.25">
      <c r="A3527">
        <v>2022052705</v>
      </c>
      <c r="B3527">
        <v>6</v>
      </c>
      <c r="C3527" s="8">
        <v>0.47173999999999999</v>
      </c>
      <c r="D3527" s="6">
        <f t="shared" si="825"/>
        <v>37739.199999999997</v>
      </c>
      <c r="E3527" s="62">
        <v>0</v>
      </c>
      <c r="F3527" s="6">
        <f t="shared" si="819"/>
        <v>0</v>
      </c>
      <c r="G3527" s="7">
        <v>0.3644</v>
      </c>
      <c r="H3527" s="6">
        <f t="shared" si="826"/>
        <v>12754</v>
      </c>
      <c r="I3527" s="7">
        <v>0</v>
      </c>
      <c r="J3527" s="6">
        <f t="shared" si="827"/>
        <v>0</v>
      </c>
      <c r="K3527" s="20"/>
      <c r="L3527" s="6">
        <f t="shared" si="813"/>
        <v>37739.199999999997</v>
      </c>
      <c r="M3527" s="11">
        <f t="shared" si="820"/>
        <v>2260.8000000000029</v>
      </c>
      <c r="N3527" s="6">
        <f t="shared" si="814"/>
        <v>0</v>
      </c>
      <c r="O3527" s="11">
        <f t="shared" si="821"/>
        <v>12754</v>
      </c>
      <c r="P3527" s="11">
        <f t="shared" si="815"/>
        <v>0</v>
      </c>
      <c r="Q3527" s="11">
        <f t="shared" si="822"/>
        <v>0</v>
      </c>
      <c r="R3527" s="11">
        <f t="shared" si="823"/>
        <v>15014.800000000003</v>
      </c>
      <c r="S3527" s="6">
        <f t="shared" si="816"/>
        <v>0</v>
      </c>
      <c r="T3527" s="11">
        <f t="shared" si="817"/>
        <v>0</v>
      </c>
      <c r="U3527" s="11">
        <f t="shared" si="818"/>
        <v>0</v>
      </c>
      <c r="V3527" s="11">
        <f t="shared" si="824"/>
        <v>0</v>
      </c>
      <c r="W3527" s="20"/>
    </row>
    <row r="3528" spans="1:23" x14ac:dyDescent="0.25">
      <c r="A3528">
        <v>2022052706</v>
      </c>
      <c r="B3528">
        <v>6</v>
      </c>
      <c r="C3528" s="8">
        <v>0.48370000000000002</v>
      </c>
      <c r="D3528" s="6">
        <f t="shared" si="825"/>
        <v>38696</v>
      </c>
      <c r="E3528" s="62">
        <v>0</v>
      </c>
      <c r="F3528" s="6">
        <f t="shared" si="819"/>
        <v>0</v>
      </c>
      <c r="G3528" s="7">
        <v>0.35034999999999999</v>
      </c>
      <c r="H3528" s="6">
        <f t="shared" si="826"/>
        <v>12262.25</v>
      </c>
      <c r="I3528" s="7">
        <v>0</v>
      </c>
      <c r="J3528" s="6">
        <f t="shared" si="827"/>
        <v>0</v>
      </c>
      <c r="K3528" s="20"/>
      <c r="L3528" s="6">
        <f t="shared" si="813"/>
        <v>38696</v>
      </c>
      <c r="M3528" s="11">
        <f t="shared" si="820"/>
        <v>1304</v>
      </c>
      <c r="N3528" s="6">
        <f t="shared" si="814"/>
        <v>0</v>
      </c>
      <c r="O3528" s="11">
        <f t="shared" si="821"/>
        <v>12262.25</v>
      </c>
      <c r="P3528" s="11">
        <f t="shared" si="815"/>
        <v>0</v>
      </c>
      <c r="Q3528" s="11">
        <f t="shared" si="822"/>
        <v>0</v>
      </c>
      <c r="R3528" s="11">
        <f t="shared" si="823"/>
        <v>13566.25</v>
      </c>
      <c r="S3528" s="6">
        <f t="shared" si="816"/>
        <v>0</v>
      </c>
      <c r="T3528" s="11">
        <f t="shared" si="817"/>
        <v>0</v>
      </c>
      <c r="U3528" s="11">
        <f t="shared" si="818"/>
        <v>0</v>
      </c>
      <c r="V3528" s="11">
        <f t="shared" si="824"/>
        <v>0</v>
      </c>
      <c r="W3528" s="20"/>
    </row>
    <row r="3529" spans="1:23" x14ac:dyDescent="0.25">
      <c r="A3529">
        <v>2022052707</v>
      </c>
      <c r="B3529">
        <v>6</v>
      </c>
      <c r="C3529" s="8">
        <v>0.50312999999999997</v>
      </c>
      <c r="D3529" s="6">
        <f t="shared" si="825"/>
        <v>40250.399999999994</v>
      </c>
      <c r="E3529" s="62">
        <v>0</v>
      </c>
      <c r="F3529" s="6">
        <f t="shared" si="819"/>
        <v>0</v>
      </c>
      <c r="G3529" s="7">
        <v>0.34256999999999999</v>
      </c>
      <c r="H3529" s="6">
        <f t="shared" si="826"/>
        <v>11989.949999999999</v>
      </c>
      <c r="I3529" s="7">
        <v>6.2700000000000004E-3</v>
      </c>
      <c r="J3529" s="6">
        <f t="shared" si="827"/>
        <v>87.78</v>
      </c>
      <c r="K3529" s="20"/>
      <c r="L3529" s="6">
        <f t="shared" si="813"/>
        <v>40000</v>
      </c>
      <c r="M3529" s="11">
        <f t="shared" si="820"/>
        <v>0</v>
      </c>
      <c r="N3529" s="6">
        <f t="shared" si="814"/>
        <v>250.39999999999418</v>
      </c>
      <c r="O3529" s="11">
        <f t="shared" si="821"/>
        <v>11739.550000000005</v>
      </c>
      <c r="P3529" s="11">
        <f t="shared" si="815"/>
        <v>0</v>
      </c>
      <c r="Q3529" s="11">
        <f t="shared" si="822"/>
        <v>87.78</v>
      </c>
      <c r="R3529" s="11">
        <f t="shared" si="823"/>
        <v>11827.330000000005</v>
      </c>
      <c r="S3529" s="6">
        <f t="shared" si="816"/>
        <v>0</v>
      </c>
      <c r="T3529" s="11">
        <f t="shared" si="817"/>
        <v>0</v>
      </c>
      <c r="U3529" s="11">
        <f t="shared" si="818"/>
        <v>0</v>
      </c>
      <c r="V3529" s="11">
        <f t="shared" si="824"/>
        <v>0</v>
      </c>
      <c r="W3529" s="20"/>
    </row>
    <row r="3530" spans="1:23" x14ac:dyDescent="0.25">
      <c r="A3530">
        <v>2022052708</v>
      </c>
      <c r="B3530">
        <v>6</v>
      </c>
      <c r="C3530" s="8">
        <v>0.52212000000000003</v>
      </c>
      <c r="D3530" s="6">
        <f t="shared" si="825"/>
        <v>41769.600000000006</v>
      </c>
      <c r="E3530" s="62">
        <v>0</v>
      </c>
      <c r="F3530" s="6">
        <f t="shared" si="819"/>
        <v>0</v>
      </c>
      <c r="G3530" s="7">
        <v>0.31256</v>
      </c>
      <c r="H3530" s="6">
        <f t="shared" si="826"/>
        <v>10939.6</v>
      </c>
      <c r="I3530" s="7">
        <v>0.20327999999999999</v>
      </c>
      <c r="J3530" s="6">
        <f t="shared" si="827"/>
        <v>2845.9199999999996</v>
      </c>
      <c r="K3530" s="20"/>
      <c r="L3530" s="6">
        <f t="shared" si="813"/>
        <v>40000</v>
      </c>
      <c r="M3530" s="11">
        <f t="shared" si="820"/>
        <v>0</v>
      </c>
      <c r="N3530" s="6">
        <f t="shared" si="814"/>
        <v>1769.6000000000058</v>
      </c>
      <c r="O3530" s="11">
        <f t="shared" si="821"/>
        <v>9169.9999999999945</v>
      </c>
      <c r="P3530" s="11">
        <f t="shared" si="815"/>
        <v>0</v>
      </c>
      <c r="Q3530" s="11">
        <f t="shared" si="822"/>
        <v>2845.9199999999996</v>
      </c>
      <c r="R3530" s="11">
        <f t="shared" si="823"/>
        <v>12015.919999999995</v>
      </c>
      <c r="S3530" s="6">
        <f t="shared" si="816"/>
        <v>0</v>
      </c>
      <c r="T3530" s="11">
        <f t="shared" si="817"/>
        <v>0</v>
      </c>
      <c r="U3530" s="11">
        <f t="shared" si="818"/>
        <v>0</v>
      </c>
      <c r="V3530" s="11">
        <f t="shared" si="824"/>
        <v>0</v>
      </c>
      <c r="W3530" s="20"/>
    </row>
    <row r="3531" spans="1:23" x14ac:dyDescent="0.25">
      <c r="A3531">
        <v>2022052709</v>
      </c>
      <c r="B3531">
        <v>6</v>
      </c>
      <c r="C3531" s="8">
        <v>0.55332999999999999</v>
      </c>
      <c r="D3531" s="6">
        <f t="shared" si="825"/>
        <v>44266.400000000001</v>
      </c>
      <c r="E3531" s="62">
        <v>0</v>
      </c>
      <c r="F3531" s="6">
        <f t="shared" si="819"/>
        <v>0</v>
      </c>
      <c r="G3531" s="7">
        <v>0.23451</v>
      </c>
      <c r="H3531" s="6">
        <f t="shared" si="826"/>
        <v>8207.85</v>
      </c>
      <c r="I3531" s="7">
        <v>0.59641999999999995</v>
      </c>
      <c r="J3531" s="6">
        <f t="shared" si="827"/>
        <v>8349.8799999999992</v>
      </c>
      <c r="K3531" s="20"/>
      <c r="L3531" s="6">
        <f t="shared" si="813"/>
        <v>40000</v>
      </c>
      <c r="M3531" s="11">
        <f t="shared" si="820"/>
        <v>0</v>
      </c>
      <c r="N3531" s="6">
        <f t="shared" si="814"/>
        <v>4266.4000000000015</v>
      </c>
      <c r="O3531" s="11">
        <f t="shared" si="821"/>
        <v>3941.4499999999989</v>
      </c>
      <c r="P3531" s="11">
        <f t="shared" si="815"/>
        <v>0</v>
      </c>
      <c r="Q3531" s="11">
        <f t="shared" si="822"/>
        <v>8349.8799999999992</v>
      </c>
      <c r="R3531" s="11">
        <f t="shared" si="823"/>
        <v>12291.329999999998</v>
      </c>
      <c r="S3531" s="6">
        <f t="shared" si="816"/>
        <v>0</v>
      </c>
      <c r="T3531" s="11">
        <f t="shared" si="817"/>
        <v>0</v>
      </c>
      <c r="U3531" s="11">
        <f t="shared" si="818"/>
        <v>0</v>
      </c>
      <c r="V3531" s="11">
        <f t="shared" si="824"/>
        <v>0</v>
      </c>
      <c r="W3531" s="20"/>
    </row>
    <row r="3532" spans="1:23" x14ac:dyDescent="0.25">
      <c r="A3532">
        <v>2022052710</v>
      </c>
      <c r="B3532">
        <v>6</v>
      </c>
      <c r="C3532" s="8">
        <v>0.59089000000000003</v>
      </c>
      <c r="D3532" s="6">
        <f t="shared" si="825"/>
        <v>47271.200000000004</v>
      </c>
      <c r="E3532" s="62">
        <v>0</v>
      </c>
      <c r="F3532" s="6">
        <f t="shared" si="819"/>
        <v>0</v>
      </c>
      <c r="G3532" s="7">
        <v>0.25213999999999998</v>
      </c>
      <c r="H3532" s="6">
        <f t="shared" si="826"/>
        <v>8824.9</v>
      </c>
      <c r="I3532" s="7">
        <v>0.74541000000000002</v>
      </c>
      <c r="J3532" s="6">
        <f t="shared" si="827"/>
        <v>10435.74</v>
      </c>
      <c r="K3532" s="20"/>
      <c r="L3532" s="6">
        <f t="shared" si="813"/>
        <v>40000</v>
      </c>
      <c r="M3532" s="11">
        <f t="shared" si="820"/>
        <v>0</v>
      </c>
      <c r="N3532" s="6">
        <f t="shared" si="814"/>
        <v>7271.2000000000044</v>
      </c>
      <c r="O3532" s="11">
        <f t="shared" si="821"/>
        <v>1553.6999999999953</v>
      </c>
      <c r="P3532" s="11">
        <f t="shared" si="815"/>
        <v>0</v>
      </c>
      <c r="Q3532" s="11">
        <f t="shared" si="822"/>
        <v>10435.74</v>
      </c>
      <c r="R3532" s="11">
        <f t="shared" si="823"/>
        <v>11989.439999999995</v>
      </c>
      <c r="S3532" s="6">
        <f t="shared" si="816"/>
        <v>0</v>
      </c>
      <c r="T3532" s="11">
        <f t="shared" si="817"/>
        <v>0</v>
      </c>
      <c r="U3532" s="11">
        <f t="shared" si="818"/>
        <v>0</v>
      </c>
      <c r="V3532" s="11">
        <f t="shared" si="824"/>
        <v>0</v>
      </c>
      <c r="W3532" s="20"/>
    </row>
    <row r="3533" spans="1:23" x14ac:dyDescent="0.25">
      <c r="A3533">
        <v>2022052711</v>
      </c>
      <c r="B3533">
        <v>6</v>
      </c>
      <c r="C3533" s="8">
        <v>0.63026000000000004</v>
      </c>
      <c r="D3533" s="6">
        <f t="shared" si="825"/>
        <v>50420.800000000003</v>
      </c>
      <c r="E3533" s="62">
        <v>0</v>
      </c>
      <c r="F3533" s="6">
        <f t="shared" si="819"/>
        <v>0</v>
      </c>
      <c r="G3533" s="7">
        <v>0.27304</v>
      </c>
      <c r="H3533" s="6">
        <f t="shared" si="826"/>
        <v>9556.4</v>
      </c>
      <c r="I3533" s="7">
        <v>0.76951999999999998</v>
      </c>
      <c r="J3533" s="6">
        <f t="shared" si="827"/>
        <v>10773.279999999999</v>
      </c>
      <c r="K3533" s="20"/>
      <c r="L3533" s="6">
        <f t="shared" si="813"/>
        <v>40000</v>
      </c>
      <c r="M3533" s="11">
        <f t="shared" si="820"/>
        <v>0</v>
      </c>
      <c r="N3533" s="6">
        <f t="shared" si="814"/>
        <v>9556.4</v>
      </c>
      <c r="O3533" s="11">
        <f t="shared" si="821"/>
        <v>0</v>
      </c>
      <c r="P3533" s="11">
        <f t="shared" si="815"/>
        <v>864.40000000000327</v>
      </c>
      <c r="Q3533" s="11">
        <f t="shared" si="822"/>
        <v>9908.8799999999956</v>
      </c>
      <c r="R3533" s="11">
        <f t="shared" si="823"/>
        <v>9908.8799999999956</v>
      </c>
      <c r="S3533" s="6">
        <f t="shared" si="816"/>
        <v>0</v>
      </c>
      <c r="T3533" s="11">
        <f t="shared" si="817"/>
        <v>0</v>
      </c>
      <c r="U3533" s="11">
        <f t="shared" si="818"/>
        <v>0</v>
      </c>
      <c r="V3533" s="11">
        <f t="shared" si="824"/>
        <v>0</v>
      </c>
      <c r="W3533" s="20"/>
    </row>
    <row r="3534" spans="1:23" x14ac:dyDescent="0.25">
      <c r="A3534">
        <v>2022052712</v>
      </c>
      <c r="B3534">
        <v>6</v>
      </c>
      <c r="C3534" s="8">
        <v>0.67542000000000002</v>
      </c>
      <c r="D3534" s="6">
        <f t="shared" si="825"/>
        <v>54033.599999999999</v>
      </c>
      <c r="E3534" s="62">
        <v>0</v>
      </c>
      <c r="F3534" s="6">
        <f t="shared" si="819"/>
        <v>0</v>
      </c>
      <c r="G3534" s="7">
        <v>0.26512999999999998</v>
      </c>
      <c r="H3534" s="6">
        <f t="shared" si="826"/>
        <v>9279.5499999999993</v>
      </c>
      <c r="I3534" s="7">
        <v>0.78330999999999995</v>
      </c>
      <c r="J3534" s="6">
        <f t="shared" si="827"/>
        <v>10966.34</v>
      </c>
      <c r="K3534" s="20"/>
      <c r="L3534" s="6">
        <f t="shared" si="813"/>
        <v>40000</v>
      </c>
      <c r="M3534" s="11">
        <f t="shared" si="820"/>
        <v>0</v>
      </c>
      <c r="N3534" s="6">
        <f t="shared" si="814"/>
        <v>9279.5499999999993</v>
      </c>
      <c r="O3534" s="11">
        <f t="shared" si="821"/>
        <v>0</v>
      </c>
      <c r="P3534" s="11">
        <f t="shared" si="815"/>
        <v>4754.0499999999993</v>
      </c>
      <c r="Q3534" s="11">
        <f t="shared" si="822"/>
        <v>6212.2900000000009</v>
      </c>
      <c r="R3534" s="11">
        <f t="shared" si="823"/>
        <v>6212.2900000000009</v>
      </c>
      <c r="S3534" s="6">
        <f t="shared" si="816"/>
        <v>0</v>
      </c>
      <c r="T3534" s="11">
        <f t="shared" si="817"/>
        <v>0</v>
      </c>
      <c r="U3534" s="11">
        <f t="shared" si="818"/>
        <v>0</v>
      </c>
      <c r="V3534" s="11">
        <f t="shared" si="824"/>
        <v>0</v>
      </c>
      <c r="W3534" s="20"/>
    </row>
    <row r="3535" spans="1:23" x14ac:dyDescent="0.25">
      <c r="A3535">
        <v>2022052713</v>
      </c>
      <c r="B3535">
        <v>6</v>
      </c>
      <c r="C3535" s="8">
        <v>0.71797</v>
      </c>
      <c r="D3535" s="6">
        <f t="shared" si="825"/>
        <v>57437.599999999999</v>
      </c>
      <c r="E3535" s="62">
        <v>0</v>
      </c>
      <c r="F3535" s="6">
        <f t="shared" si="819"/>
        <v>0</v>
      </c>
      <c r="G3535" s="7">
        <v>0.26538</v>
      </c>
      <c r="H3535" s="6">
        <f t="shared" si="826"/>
        <v>9288.2999999999993</v>
      </c>
      <c r="I3535" s="7">
        <v>0.78871000000000002</v>
      </c>
      <c r="J3535" s="6">
        <f t="shared" si="827"/>
        <v>11041.94</v>
      </c>
      <c r="K3535" s="20"/>
      <c r="L3535" s="6">
        <f t="shared" si="813"/>
        <v>40000</v>
      </c>
      <c r="M3535" s="11">
        <f t="shared" si="820"/>
        <v>0</v>
      </c>
      <c r="N3535" s="6">
        <f t="shared" si="814"/>
        <v>9288.2999999999993</v>
      </c>
      <c r="O3535" s="11">
        <f t="shared" si="821"/>
        <v>0</v>
      </c>
      <c r="P3535" s="11">
        <f t="shared" si="815"/>
        <v>8149.2999999999993</v>
      </c>
      <c r="Q3535" s="11">
        <f t="shared" si="822"/>
        <v>2892.6400000000012</v>
      </c>
      <c r="R3535" s="11">
        <f t="shared" si="823"/>
        <v>2892.6400000000012</v>
      </c>
      <c r="S3535" s="6">
        <f t="shared" si="816"/>
        <v>0</v>
      </c>
      <c r="T3535" s="11">
        <f t="shared" si="817"/>
        <v>0</v>
      </c>
      <c r="U3535" s="11">
        <f t="shared" si="818"/>
        <v>0</v>
      </c>
      <c r="V3535" s="11">
        <f t="shared" si="824"/>
        <v>0</v>
      </c>
      <c r="W3535" s="20"/>
    </row>
    <row r="3536" spans="1:23" x14ac:dyDescent="0.25">
      <c r="A3536">
        <v>2022052714</v>
      </c>
      <c r="B3536">
        <v>6</v>
      </c>
      <c r="C3536" s="8">
        <v>0.75834000000000001</v>
      </c>
      <c r="D3536" s="6">
        <f t="shared" si="825"/>
        <v>60667.200000000004</v>
      </c>
      <c r="E3536" s="62">
        <v>0</v>
      </c>
      <c r="F3536" s="6">
        <f t="shared" si="819"/>
        <v>0</v>
      </c>
      <c r="G3536" s="7">
        <v>0.26524999999999999</v>
      </c>
      <c r="H3536" s="6">
        <f t="shared" si="826"/>
        <v>9283.75</v>
      </c>
      <c r="I3536" s="7">
        <v>0.78981999999999997</v>
      </c>
      <c r="J3536" s="6">
        <f t="shared" si="827"/>
        <v>11057.48</v>
      </c>
      <c r="K3536" s="20"/>
      <c r="L3536" s="6">
        <f t="shared" si="813"/>
        <v>40000</v>
      </c>
      <c r="M3536" s="11">
        <f t="shared" si="820"/>
        <v>0</v>
      </c>
      <c r="N3536" s="6">
        <f t="shared" si="814"/>
        <v>9283.75</v>
      </c>
      <c r="O3536" s="11">
        <f t="shared" si="821"/>
        <v>0</v>
      </c>
      <c r="P3536" s="11">
        <f t="shared" si="815"/>
        <v>11057.48</v>
      </c>
      <c r="Q3536" s="11">
        <f t="shared" si="822"/>
        <v>0</v>
      </c>
      <c r="R3536" s="11">
        <f t="shared" si="823"/>
        <v>0</v>
      </c>
      <c r="S3536" s="6">
        <f t="shared" si="816"/>
        <v>325.9700000000048</v>
      </c>
      <c r="T3536" s="11">
        <f t="shared" si="817"/>
        <v>0</v>
      </c>
      <c r="U3536" s="11">
        <f t="shared" si="818"/>
        <v>0</v>
      </c>
      <c r="V3536" s="11">
        <f t="shared" si="824"/>
        <v>325.9700000000048</v>
      </c>
      <c r="W3536" s="20"/>
    </row>
    <row r="3537" spans="1:23" x14ac:dyDescent="0.25">
      <c r="A3537">
        <v>2022052715</v>
      </c>
      <c r="B3537">
        <v>6</v>
      </c>
      <c r="C3537" s="8">
        <v>0.79178000000000004</v>
      </c>
      <c r="D3537" s="6">
        <f t="shared" si="825"/>
        <v>63342.400000000001</v>
      </c>
      <c r="E3537" s="62">
        <v>0</v>
      </c>
      <c r="F3537" s="6">
        <f t="shared" si="819"/>
        <v>0</v>
      </c>
      <c r="G3537" s="7">
        <v>0.26706000000000002</v>
      </c>
      <c r="H3537" s="6">
        <f t="shared" si="826"/>
        <v>9347.1</v>
      </c>
      <c r="I3537" s="7">
        <v>0.77305999999999997</v>
      </c>
      <c r="J3537" s="6">
        <f t="shared" si="827"/>
        <v>10822.84</v>
      </c>
      <c r="K3537" s="20"/>
      <c r="L3537" s="6">
        <f t="shared" si="813"/>
        <v>40000</v>
      </c>
      <c r="M3537" s="11">
        <f t="shared" si="820"/>
        <v>0</v>
      </c>
      <c r="N3537" s="6">
        <f t="shared" si="814"/>
        <v>9347.1</v>
      </c>
      <c r="O3537" s="11">
        <f t="shared" si="821"/>
        <v>0</v>
      </c>
      <c r="P3537" s="11">
        <f t="shared" si="815"/>
        <v>10822.84</v>
      </c>
      <c r="Q3537" s="11">
        <f t="shared" si="822"/>
        <v>0</v>
      </c>
      <c r="R3537" s="11">
        <f t="shared" si="823"/>
        <v>0</v>
      </c>
      <c r="S3537" s="6">
        <f t="shared" si="816"/>
        <v>3172.4600000000009</v>
      </c>
      <c r="T3537" s="11">
        <f t="shared" si="817"/>
        <v>0</v>
      </c>
      <c r="U3537" s="11">
        <f t="shared" si="818"/>
        <v>0</v>
      </c>
      <c r="V3537" s="11">
        <f t="shared" si="824"/>
        <v>3172.4600000000009</v>
      </c>
      <c r="W3537" s="20"/>
    </row>
    <row r="3538" spans="1:23" x14ac:dyDescent="0.25">
      <c r="A3538">
        <v>2022052716</v>
      </c>
      <c r="B3538">
        <v>6</v>
      </c>
      <c r="C3538" s="8">
        <v>0.81828999999999996</v>
      </c>
      <c r="D3538" s="6">
        <f t="shared" si="825"/>
        <v>65463.199999999997</v>
      </c>
      <c r="E3538" s="62">
        <v>0</v>
      </c>
      <c r="F3538" s="6">
        <f t="shared" si="819"/>
        <v>0</v>
      </c>
      <c r="G3538" s="7">
        <v>0.28144999999999998</v>
      </c>
      <c r="H3538" s="6">
        <f t="shared" si="826"/>
        <v>9850.75</v>
      </c>
      <c r="I3538" s="7">
        <v>0.73992000000000002</v>
      </c>
      <c r="J3538" s="6">
        <f t="shared" si="827"/>
        <v>10358.880000000001</v>
      </c>
      <c r="K3538" s="20"/>
      <c r="L3538" s="6">
        <f t="shared" si="813"/>
        <v>40000</v>
      </c>
      <c r="M3538" s="11">
        <f t="shared" si="820"/>
        <v>0</v>
      </c>
      <c r="N3538" s="6">
        <f t="shared" si="814"/>
        <v>9850.75</v>
      </c>
      <c r="O3538" s="11">
        <f t="shared" si="821"/>
        <v>0</v>
      </c>
      <c r="P3538" s="11">
        <f t="shared" si="815"/>
        <v>10358.880000000001</v>
      </c>
      <c r="Q3538" s="11">
        <f t="shared" si="822"/>
        <v>0</v>
      </c>
      <c r="R3538" s="11">
        <f t="shared" si="823"/>
        <v>0</v>
      </c>
      <c r="S3538" s="6">
        <f t="shared" si="816"/>
        <v>5253.5699999999961</v>
      </c>
      <c r="T3538" s="11">
        <f t="shared" si="817"/>
        <v>0</v>
      </c>
      <c r="U3538" s="11">
        <f t="shared" si="818"/>
        <v>0</v>
      </c>
      <c r="V3538" s="11">
        <f t="shared" si="824"/>
        <v>5253.5699999999961</v>
      </c>
      <c r="W3538" s="20"/>
    </row>
    <row r="3539" spans="1:23" x14ac:dyDescent="0.25">
      <c r="A3539">
        <v>2022052717</v>
      </c>
      <c r="B3539">
        <v>6</v>
      </c>
      <c r="C3539" s="8">
        <v>0.83516999999999997</v>
      </c>
      <c r="D3539" s="6">
        <f t="shared" si="825"/>
        <v>66813.599999999991</v>
      </c>
      <c r="E3539" s="62">
        <v>0</v>
      </c>
      <c r="F3539" s="6">
        <f t="shared" si="819"/>
        <v>0</v>
      </c>
      <c r="G3539" s="7">
        <v>0.29826000000000003</v>
      </c>
      <c r="H3539" s="6">
        <f t="shared" si="826"/>
        <v>10439.1</v>
      </c>
      <c r="I3539" s="7">
        <v>0.71525000000000005</v>
      </c>
      <c r="J3539" s="6">
        <f t="shared" si="827"/>
        <v>10013.5</v>
      </c>
      <c r="K3539" s="20"/>
      <c r="L3539" s="6">
        <f t="shared" si="813"/>
        <v>40000</v>
      </c>
      <c r="M3539" s="11">
        <f t="shared" si="820"/>
        <v>0</v>
      </c>
      <c r="N3539" s="6">
        <f t="shared" si="814"/>
        <v>10439.1</v>
      </c>
      <c r="O3539" s="11">
        <f t="shared" si="821"/>
        <v>0</v>
      </c>
      <c r="P3539" s="11">
        <f t="shared" si="815"/>
        <v>10013.5</v>
      </c>
      <c r="Q3539" s="11">
        <f t="shared" si="822"/>
        <v>0</v>
      </c>
      <c r="R3539" s="11">
        <f t="shared" si="823"/>
        <v>0</v>
      </c>
      <c r="S3539" s="6">
        <f t="shared" si="816"/>
        <v>6360.9999999999909</v>
      </c>
      <c r="T3539" s="11">
        <f t="shared" si="817"/>
        <v>0</v>
      </c>
      <c r="U3539" s="11">
        <f t="shared" si="818"/>
        <v>0</v>
      </c>
      <c r="V3539" s="11">
        <f t="shared" si="824"/>
        <v>6360.9999999999909</v>
      </c>
      <c r="W3539" s="20"/>
    </row>
    <row r="3540" spans="1:23" x14ac:dyDescent="0.25">
      <c r="A3540">
        <v>2022052718</v>
      </c>
      <c r="B3540">
        <v>6</v>
      </c>
      <c r="C3540" s="8">
        <v>0.83740999999999999</v>
      </c>
      <c r="D3540" s="6">
        <f t="shared" si="825"/>
        <v>66992.800000000003</v>
      </c>
      <c r="E3540" s="62">
        <v>0</v>
      </c>
      <c r="F3540" s="6">
        <f t="shared" si="819"/>
        <v>0</v>
      </c>
      <c r="G3540" s="7">
        <v>0.32158999999999999</v>
      </c>
      <c r="H3540" s="6">
        <f t="shared" si="826"/>
        <v>11255.65</v>
      </c>
      <c r="I3540" s="7">
        <v>0.68862000000000001</v>
      </c>
      <c r="J3540" s="6">
        <f t="shared" si="827"/>
        <v>9640.68</v>
      </c>
      <c r="K3540" s="20"/>
      <c r="L3540" s="6">
        <f t="shared" ref="L3540:L3603" si="828">IF(D3540-F3540&gt;C$17,C$17,D3540-F3540)</f>
        <v>40000</v>
      </c>
      <c r="M3540" s="11">
        <f t="shared" si="820"/>
        <v>0</v>
      </c>
      <c r="N3540" s="6">
        <f t="shared" ref="N3540:N3603" si="829">IF(D3540-F3540-L3540&gt;H3540,H3540,D3540-F3540-L3540)</f>
        <v>11255.65</v>
      </c>
      <c r="O3540" s="11">
        <f t="shared" si="821"/>
        <v>0</v>
      </c>
      <c r="P3540" s="11">
        <f t="shared" ref="P3540:P3603" si="830">IF(D3540-F3540-L3540-N3540&gt;J3540,J3540,D3540-F3540-L3540-N3540)</f>
        <v>9640.68</v>
      </c>
      <c r="Q3540" s="11">
        <f t="shared" si="822"/>
        <v>0</v>
      </c>
      <c r="R3540" s="11">
        <f t="shared" si="823"/>
        <v>0</v>
      </c>
      <c r="S3540" s="6">
        <f t="shared" ref="S3540:S3603" si="831">D3540-F3540-L3540-N3540-P3540</f>
        <v>6096.470000000003</v>
      </c>
      <c r="T3540" s="11">
        <f t="shared" ref="T3540:T3603" si="832">IF(T3539-AD$23+AD$24*R3540-S3540&gt;T$19,T$19,IF(T3539-AD$23+AD$24*R3540-S3540&lt;0,0,T3539-AD$23+AD$24*R3540-S3540))</f>
        <v>0</v>
      </c>
      <c r="U3540" s="11">
        <f t="shared" ref="U3540:U3603" si="833">IF(T3539-AD$23-T3540&gt;0,T3539-AD$23-T3540,0)</f>
        <v>0</v>
      </c>
      <c r="V3540" s="11">
        <f t="shared" si="824"/>
        <v>6096.470000000003</v>
      </c>
      <c r="W3540" s="20"/>
    </row>
    <row r="3541" spans="1:23" x14ac:dyDescent="0.25">
      <c r="A3541">
        <v>2022052719</v>
      </c>
      <c r="B3541">
        <v>6</v>
      </c>
      <c r="C3541" s="8">
        <v>0.82350999999999996</v>
      </c>
      <c r="D3541" s="6">
        <f t="shared" si="825"/>
        <v>65880.800000000003</v>
      </c>
      <c r="E3541" s="62">
        <v>0</v>
      </c>
      <c r="F3541" s="6">
        <f t="shared" ref="F3541:F3604" si="834">F$18*E3541</f>
        <v>0</v>
      </c>
      <c r="G3541" s="7">
        <v>0.36865999999999999</v>
      </c>
      <c r="H3541" s="6">
        <f t="shared" si="826"/>
        <v>12903.1</v>
      </c>
      <c r="I3541" s="7">
        <v>0.60755999999999999</v>
      </c>
      <c r="J3541" s="6">
        <f t="shared" si="827"/>
        <v>8505.84</v>
      </c>
      <c r="K3541" s="20"/>
      <c r="L3541" s="6">
        <f t="shared" si="828"/>
        <v>40000</v>
      </c>
      <c r="M3541" s="11">
        <f t="shared" ref="M3541:M3604" si="835">C$17-L3541</f>
        <v>0</v>
      </c>
      <c r="N3541" s="6">
        <f t="shared" si="829"/>
        <v>12903.1</v>
      </c>
      <c r="O3541" s="11">
        <f t="shared" ref="O3541:O3604" si="836">H3541-N3541</f>
        <v>0</v>
      </c>
      <c r="P3541" s="11">
        <f t="shared" si="830"/>
        <v>8505.84</v>
      </c>
      <c r="Q3541" s="11">
        <f t="shared" ref="Q3541:Q3604" si="837">J3541-P3541</f>
        <v>0</v>
      </c>
      <c r="R3541" s="11">
        <f t="shared" ref="R3541:R3604" si="838">M3541+O3541+Q3541</f>
        <v>0</v>
      </c>
      <c r="S3541" s="6">
        <f t="shared" si="831"/>
        <v>4471.8600000000024</v>
      </c>
      <c r="T3541" s="11">
        <f t="shared" si="832"/>
        <v>0</v>
      </c>
      <c r="U3541" s="11">
        <f t="shared" si="833"/>
        <v>0</v>
      </c>
      <c r="V3541" s="11">
        <f t="shared" ref="V3541:V3604" si="839">D3541-F3541-L3541-N3541-P3541-U3541</f>
        <v>4471.8600000000024</v>
      </c>
      <c r="W3541" s="20"/>
    </row>
    <row r="3542" spans="1:23" x14ac:dyDescent="0.25">
      <c r="A3542">
        <v>2022052720</v>
      </c>
      <c r="B3542">
        <v>6</v>
      </c>
      <c r="C3542" s="8">
        <v>0.79122999999999999</v>
      </c>
      <c r="D3542" s="6">
        <f t="shared" si="825"/>
        <v>63298.400000000001</v>
      </c>
      <c r="E3542" s="62">
        <v>0</v>
      </c>
      <c r="F3542" s="6">
        <f t="shared" si="834"/>
        <v>0</v>
      </c>
      <c r="G3542" s="7">
        <v>0.42359999999999998</v>
      </c>
      <c r="H3542" s="6">
        <f t="shared" si="826"/>
        <v>14826</v>
      </c>
      <c r="I3542" s="7">
        <v>0.31163999999999997</v>
      </c>
      <c r="J3542" s="6">
        <f t="shared" si="827"/>
        <v>4362.96</v>
      </c>
      <c r="K3542" s="20"/>
      <c r="L3542" s="6">
        <f t="shared" si="828"/>
        <v>40000</v>
      </c>
      <c r="M3542" s="11">
        <f t="shared" si="835"/>
        <v>0</v>
      </c>
      <c r="N3542" s="6">
        <f t="shared" si="829"/>
        <v>14826</v>
      </c>
      <c r="O3542" s="11">
        <f t="shared" si="836"/>
        <v>0</v>
      </c>
      <c r="P3542" s="11">
        <f t="shared" si="830"/>
        <v>4362.96</v>
      </c>
      <c r="Q3542" s="11">
        <f t="shared" si="837"/>
        <v>0</v>
      </c>
      <c r="R3542" s="11">
        <f t="shared" si="838"/>
        <v>0</v>
      </c>
      <c r="S3542" s="6">
        <f t="shared" si="831"/>
        <v>4109.4400000000014</v>
      </c>
      <c r="T3542" s="11">
        <f t="shared" si="832"/>
        <v>0</v>
      </c>
      <c r="U3542" s="11">
        <f t="shared" si="833"/>
        <v>0</v>
      </c>
      <c r="V3542" s="11">
        <f t="shared" si="839"/>
        <v>4109.4400000000014</v>
      </c>
      <c r="W3542" s="20"/>
    </row>
    <row r="3543" spans="1:23" x14ac:dyDescent="0.25">
      <c r="A3543">
        <v>2022052721</v>
      </c>
      <c r="B3543">
        <v>6</v>
      </c>
      <c r="C3543" s="8">
        <v>0.75009000000000003</v>
      </c>
      <c r="D3543" s="6">
        <f t="shared" si="825"/>
        <v>60007.200000000004</v>
      </c>
      <c r="E3543" s="62">
        <v>0</v>
      </c>
      <c r="F3543" s="6">
        <f t="shared" si="834"/>
        <v>0</v>
      </c>
      <c r="G3543" s="7">
        <v>0.48753999999999997</v>
      </c>
      <c r="H3543" s="6">
        <f t="shared" si="826"/>
        <v>17063.899999999998</v>
      </c>
      <c r="I3543" s="7">
        <v>2.937E-2</v>
      </c>
      <c r="J3543" s="6">
        <f t="shared" si="827"/>
        <v>411.18</v>
      </c>
      <c r="K3543" s="20"/>
      <c r="L3543" s="6">
        <f t="shared" si="828"/>
        <v>40000</v>
      </c>
      <c r="M3543" s="11">
        <f t="shared" si="835"/>
        <v>0</v>
      </c>
      <c r="N3543" s="6">
        <f t="shared" si="829"/>
        <v>17063.899999999998</v>
      </c>
      <c r="O3543" s="11">
        <f t="shared" si="836"/>
        <v>0</v>
      </c>
      <c r="P3543" s="11">
        <f t="shared" si="830"/>
        <v>411.18</v>
      </c>
      <c r="Q3543" s="11">
        <f t="shared" si="837"/>
        <v>0</v>
      </c>
      <c r="R3543" s="11">
        <f t="shared" si="838"/>
        <v>0</v>
      </c>
      <c r="S3543" s="6">
        <f t="shared" si="831"/>
        <v>2532.1200000000067</v>
      </c>
      <c r="T3543" s="11">
        <f t="shared" si="832"/>
        <v>0</v>
      </c>
      <c r="U3543" s="11">
        <f t="shared" si="833"/>
        <v>0</v>
      </c>
      <c r="V3543" s="11">
        <f t="shared" si="839"/>
        <v>2532.1200000000067</v>
      </c>
      <c r="W3543" s="20"/>
    </row>
    <row r="3544" spans="1:23" x14ac:dyDescent="0.25">
      <c r="A3544">
        <v>2022052722</v>
      </c>
      <c r="B3544">
        <v>6</v>
      </c>
      <c r="C3544" s="8">
        <v>0.71655000000000002</v>
      </c>
      <c r="D3544" s="6">
        <f t="shared" si="825"/>
        <v>57324</v>
      </c>
      <c r="E3544" s="62">
        <v>0</v>
      </c>
      <c r="F3544" s="6">
        <f t="shared" si="834"/>
        <v>0</v>
      </c>
      <c r="G3544" s="7">
        <v>0.58350000000000002</v>
      </c>
      <c r="H3544" s="6">
        <f t="shared" si="826"/>
        <v>20422.5</v>
      </c>
      <c r="I3544" s="7">
        <v>0</v>
      </c>
      <c r="J3544" s="6">
        <f t="shared" si="827"/>
        <v>0</v>
      </c>
      <c r="K3544" s="20"/>
      <c r="L3544" s="6">
        <f t="shared" si="828"/>
        <v>40000</v>
      </c>
      <c r="M3544" s="11">
        <f t="shared" si="835"/>
        <v>0</v>
      </c>
      <c r="N3544" s="6">
        <f t="shared" si="829"/>
        <v>17324</v>
      </c>
      <c r="O3544" s="11">
        <f t="shared" si="836"/>
        <v>3098.5</v>
      </c>
      <c r="P3544" s="11">
        <f t="shared" si="830"/>
        <v>0</v>
      </c>
      <c r="Q3544" s="11">
        <f t="shared" si="837"/>
        <v>0</v>
      </c>
      <c r="R3544" s="11">
        <f t="shared" si="838"/>
        <v>3098.5</v>
      </c>
      <c r="S3544" s="6">
        <f t="shared" si="831"/>
        <v>0</v>
      </c>
      <c r="T3544" s="11">
        <f t="shared" si="832"/>
        <v>0</v>
      </c>
      <c r="U3544" s="11">
        <f t="shared" si="833"/>
        <v>0</v>
      </c>
      <c r="V3544" s="11">
        <f t="shared" si="839"/>
        <v>0</v>
      </c>
      <c r="W3544" s="20"/>
    </row>
    <row r="3545" spans="1:23" x14ac:dyDescent="0.25">
      <c r="A3545">
        <v>2022052723</v>
      </c>
      <c r="B3545">
        <v>6</v>
      </c>
      <c r="C3545" s="8">
        <v>0.67196999999999996</v>
      </c>
      <c r="D3545" s="6">
        <f t="shared" si="825"/>
        <v>53757.599999999999</v>
      </c>
      <c r="E3545" s="62">
        <v>0</v>
      </c>
      <c r="F3545" s="6">
        <f t="shared" si="834"/>
        <v>0</v>
      </c>
      <c r="G3545" s="7">
        <v>0.64263999999999999</v>
      </c>
      <c r="H3545" s="6">
        <f t="shared" si="826"/>
        <v>22492.399999999998</v>
      </c>
      <c r="I3545" s="7">
        <v>0</v>
      </c>
      <c r="J3545" s="6">
        <f t="shared" si="827"/>
        <v>0</v>
      </c>
      <c r="K3545" s="20"/>
      <c r="L3545" s="6">
        <f t="shared" si="828"/>
        <v>40000</v>
      </c>
      <c r="M3545" s="11">
        <f t="shared" si="835"/>
        <v>0</v>
      </c>
      <c r="N3545" s="6">
        <f t="shared" si="829"/>
        <v>13757.599999999999</v>
      </c>
      <c r="O3545" s="11">
        <f t="shared" si="836"/>
        <v>8734.7999999999993</v>
      </c>
      <c r="P3545" s="11">
        <f t="shared" si="830"/>
        <v>0</v>
      </c>
      <c r="Q3545" s="11">
        <f t="shared" si="837"/>
        <v>0</v>
      </c>
      <c r="R3545" s="11">
        <f t="shared" si="838"/>
        <v>8734.7999999999993</v>
      </c>
      <c r="S3545" s="6">
        <f t="shared" si="831"/>
        <v>0</v>
      </c>
      <c r="T3545" s="11">
        <f t="shared" si="832"/>
        <v>0</v>
      </c>
      <c r="U3545" s="11">
        <f t="shared" si="833"/>
        <v>0</v>
      </c>
      <c r="V3545" s="11">
        <f t="shared" si="839"/>
        <v>0</v>
      </c>
      <c r="W3545" s="20"/>
    </row>
    <row r="3546" spans="1:23" x14ac:dyDescent="0.25">
      <c r="A3546">
        <v>2022052724</v>
      </c>
      <c r="B3546">
        <v>6</v>
      </c>
      <c r="C3546" s="8">
        <v>0.62739999999999996</v>
      </c>
      <c r="D3546" s="6">
        <f t="shared" si="825"/>
        <v>50192</v>
      </c>
      <c r="E3546" s="62">
        <v>0</v>
      </c>
      <c r="F3546" s="6">
        <f t="shared" si="834"/>
        <v>0</v>
      </c>
      <c r="G3546" s="7">
        <v>0.64702000000000004</v>
      </c>
      <c r="H3546" s="6">
        <f t="shared" si="826"/>
        <v>22645.7</v>
      </c>
      <c r="I3546" s="7">
        <v>0</v>
      </c>
      <c r="J3546" s="6">
        <f t="shared" si="827"/>
        <v>0</v>
      </c>
      <c r="K3546" s="20"/>
      <c r="L3546" s="6">
        <f t="shared" si="828"/>
        <v>40000</v>
      </c>
      <c r="M3546" s="11">
        <f t="shared" si="835"/>
        <v>0</v>
      </c>
      <c r="N3546" s="6">
        <f t="shared" si="829"/>
        <v>10192</v>
      </c>
      <c r="O3546" s="11">
        <f t="shared" si="836"/>
        <v>12453.7</v>
      </c>
      <c r="P3546" s="11">
        <f t="shared" si="830"/>
        <v>0</v>
      </c>
      <c r="Q3546" s="11">
        <f t="shared" si="837"/>
        <v>0</v>
      </c>
      <c r="R3546" s="11">
        <f t="shared" si="838"/>
        <v>12453.7</v>
      </c>
      <c r="S3546" s="6">
        <f t="shared" si="831"/>
        <v>0</v>
      </c>
      <c r="T3546" s="11">
        <f t="shared" si="832"/>
        <v>0</v>
      </c>
      <c r="U3546" s="11">
        <f t="shared" si="833"/>
        <v>0</v>
      </c>
      <c r="V3546" s="11">
        <f t="shared" si="839"/>
        <v>0</v>
      </c>
      <c r="W3546" s="20"/>
    </row>
    <row r="3547" spans="1:23" x14ac:dyDescent="0.25">
      <c r="A3547">
        <v>2022052801</v>
      </c>
      <c r="B3547">
        <v>7</v>
      </c>
      <c r="C3547" s="8">
        <v>0.58084000000000002</v>
      </c>
      <c r="D3547" s="6">
        <f t="shared" si="825"/>
        <v>46467.200000000004</v>
      </c>
      <c r="E3547" s="62">
        <v>0</v>
      </c>
      <c r="F3547" s="6">
        <f t="shared" si="834"/>
        <v>0</v>
      </c>
      <c r="G3547" s="7">
        <v>0.63370000000000004</v>
      </c>
      <c r="H3547" s="6">
        <f t="shared" si="826"/>
        <v>22179.5</v>
      </c>
      <c r="I3547" s="7">
        <v>0</v>
      </c>
      <c r="J3547" s="6">
        <f t="shared" si="827"/>
        <v>0</v>
      </c>
      <c r="K3547" s="20"/>
      <c r="L3547" s="6">
        <f t="shared" si="828"/>
        <v>40000</v>
      </c>
      <c r="M3547" s="11">
        <f t="shared" si="835"/>
        <v>0</v>
      </c>
      <c r="N3547" s="6">
        <f t="shared" si="829"/>
        <v>6467.2000000000044</v>
      </c>
      <c r="O3547" s="11">
        <f t="shared" si="836"/>
        <v>15712.299999999996</v>
      </c>
      <c r="P3547" s="11">
        <f t="shared" si="830"/>
        <v>0</v>
      </c>
      <c r="Q3547" s="11">
        <f t="shared" si="837"/>
        <v>0</v>
      </c>
      <c r="R3547" s="11">
        <f t="shared" si="838"/>
        <v>15712.299999999996</v>
      </c>
      <c r="S3547" s="6">
        <f t="shared" si="831"/>
        <v>0</v>
      </c>
      <c r="T3547" s="11">
        <f t="shared" si="832"/>
        <v>0</v>
      </c>
      <c r="U3547" s="11">
        <f t="shared" si="833"/>
        <v>0</v>
      </c>
      <c r="V3547" s="11">
        <f t="shared" si="839"/>
        <v>0</v>
      </c>
      <c r="W3547" s="20"/>
    </row>
    <row r="3548" spans="1:23" x14ac:dyDescent="0.25">
      <c r="A3548">
        <v>2022052802</v>
      </c>
      <c r="B3548">
        <v>7</v>
      </c>
      <c r="C3548" s="8">
        <v>0.54812000000000005</v>
      </c>
      <c r="D3548" s="6">
        <f t="shared" si="825"/>
        <v>43849.600000000006</v>
      </c>
      <c r="E3548" s="62">
        <v>0</v>
      </c>
      <c r="F3548" s="6">
        <f t="shared" si="834"/>
        <v>0</v>
      </c>
      <c r="G3548" s="7">
        <v>0.63427999999999995</v>
      </c>
      <c r="H3548" s="6">
        <f t="shared" si="826"/>
        <v>22199.8</v>
      </c>
      <c r="I3548" s="7">
        <v>0</v>
      </c>
      <c r="J3548" s="6">
        <f t="shared" si="827"/>
        <v>0</v>
      </c>
      <c r="K3548" s="20"/>
      <c r="L3548" s="6">
        <f t="shared" si="828"/>
        <v>40000</v>
      </c>
      <c r="M3548" s="11">
        <f t="shared" si="835"/>
        <v>0</v>
      </c>
      <c r="N3548" s="6">
        <f t="shared" si="829"/>
        <v>3849.6000000000058</v>
      </c>
      <c r="O3548" s="11">
        <f t="shared" si="836"/>
        <v>18350.199999999993</v>
      </c>
      <c r="P3548" s="11">
        <f t="shared" si="830"/>
        <v>0</v>
      </c>
      <c r="Q3548" s="11">
        <f t="shared" si="837"/>
        <v>0</v>
      </c>
      <c r="R3548" s="11">
        <f t="shared" si="838"/>
        <v>18350.199999999993</v>
      </c>
      <c r="S3548" s="6">
        <f t="shared" si="831"/>
        <v>0</v>
      </c>
      <c r="T3548" s="11">
        <f t="shared" si="832"/>
        <v>0</v>
      </c>
      <c r="U3548" s="11">
        <f t="shared" si="833"/>
        <v>0</v>
      </c>
      <c r="V3548" s="11">
        <f t="shared" si="839"/>
        <v>0</v>
      </c>
      <c r="W3548" s="20"/>
    </row>
    <row r="3549" spans="1:23" x14ac:dyDescent="0.25">
      <c r="A3549">
        <v>2022052803</v>
      </c>
      <c r="B3549">
        <v>7</v>
      </c>
      <c r="C3549" s="8">
        <v>0.52144999999999997</v>
      </c>
      <c r="D3549" s="6">
        <f t="shared" si="825"/>
        <v>41716</v>
      </c>
      <c r="E3549" s="62">
        <v>0</v>
      </c>
      <c r="F3549" s="6">
        <f t="shared" si="834"/>
        <v>0</v>
      </c>
      <c r="G3549" s="7">
        <v>0.62744</v>
      </c>
      <c r="H3549" s="6">
        <f t="shared" si="826"/>
        <v>21960.400000000001</v>
      </c>
      <c r="I3549" s="7">
        <v>0</v>
      </c>
      <c r="J3549" s="6">
        <f t="shared" si="827"/>
        <v>0</v>
      </c>
      <c r="K3549" s="20"/>
      <c r="L3549" s="6">
        <f t="shared" si="828"/>
        <v>40000</v>
      </c>
      <c r="M3549" s="11">
        <f t="shared" si="835"/>
        <v>0</v>
      </c>
      <c r="N3549" s="6">
        <f t="shared" si="829"/>
        <v>1716</v>
      </c>
      <c r="O3549" s="11">
        <f t="shared" si="836"/>
        <v>20244.400000000001</v>
      </c>
      <c r="P3549" s="11">
        <f t="shared" si="830"/>
        <v>0</v>
      </c>
      <c r="Q3549" s="11">
        <f t="shared" si="837"/>
        <v>0</v>
      </c>
      <c r="R3549" s="11">
        <f t="shared" si="838"/>
        <v>20244.400000000001</v>
      </c>
      <c r="S3549" s="6">
        <f t="shared" si="831"/>
        <v>0</v>
      </c>
      <c r="T3549" s="11">
        <f t="shared" si="832"/>
        <v>0</v>
      </c>
      <c r="U3549" s="11">
        <f t="shared" si="833"/>
        <v>0</v>
      </c>
      <c r="V3549" s="11">
        <f t="shared" si="839"/>
        <v>0</v>
      </c>
      <c r="W3549" s="20"/>
    </row>
    <row r="3550" spans="1:23" x14ac:dyDescent="0.25">
      <c r="A3550">
        <v>2022052804</v>
      </c>
      <c r="B3550">
        <v>7</v>
      </c>
      <c r="C3550" s="8">
        <v>0.50392999999999999</v>
      </c>
      <c r="D3550" s="6">
        <f t="shared" si="825"/>
        <v>40314.400000000001</v>
      </c>
      <c r="E3550" s="62">
        <v>0</v>
      </c>
      <c r="F3550" s="6">
        <f t="shared" si="834"/>
        <v>0</v>
      </c>
      <c r="G3550" s="7">
        <v>0.60755999999999999</v>
      </c>
      <c r="H3550" s="6">
        <f t="shared" si="826"/>
        <v>21264.6</v>
      </c>
      <c r="I3550" s="7">
        <v>0</v>
      </c>
      <c r="J3550" s="6">
        <f t="shared" si="827"/>
        <v>0</v>
      </c>
      <c r="K3550" s="20"/>
      <c r="L3550" s="6">
        <f t="shared" si="828"/>
        <v>40000</v>
      </c>
      <c r="M3550" s="11">
        <f t="shared" si="835"/>
        <v>0</v>
      </c>
      <c r="N3550" s="6">
        <f t="shared" si="829"/>
        <v>314.40000000000146</v>
      </c>
      <c r="O3550" s="11">
        <f t="shared" si="836"/>
        <v>20950.199999999997</v>
      </c>
      <c r="P3550" s="11">
        <f t="shared" si="830"/>
        <v>0</v>
      </c>
      <c r="Q3550" s="11">
        <f t="shared" si="837"/>
        <v>0</v>
      </c>
      <c r="R3550" s="11">
        <f t="shared" si="838"/>
        <v>20950.199999999997</v>
      </c>
      <c r="S3550" s="6">
        <f t="shared" si="831"/>
        <v>0</v>
      </c>
      <c r="T3550" s="11">
        <f t="shared" si="832"/>
        <v>0</v>
      </c>
      <c r="U3550" s="11">
        <f t="shared" si="833"/>
        <v>0</v>
      </c>
      <c r="V3550" s="11">
        <f t="shared" si="839"/>
        <v>0</v>
      </c>
      <c r="W3550" s="20"/>
    </row>
    <row r="3551" spans="1:23" x14ac:dyDescent="0.25">
      <c r="A3551">
        <v>2022052805</v>
      </c>
      <c r="B3551">
        <v>7</v>
      </c>
      <c r="C3551" s="8">
        <v>0.49169000000000002</v>
      </c>
      <c r="D3551" s="6">
        <f t="shared" si="825"/>
        <v>39335.200000000004</v>
      </c>
      <c r="E3551" s="62">
        <v>0</v>
      </c>
      <c r="F3551" s="6">
        <f t="shared" si="834"/>
        <v>0</v>
      </c>
      <c r="G3551" s="7">
        <v>0.59074000000000004</v>
      </c>
      <c r="H3551" s="6">
        <f t="shared" si="826"/>
        <v>20675.900000000001</v>
      </c>
      <c r="I3551" s="7">
        <v>0</v>
      </c>
      <c r="J3551" s="6">
        <f t="shared" si="827"/>
        <v>0</v>
      </c>
      <c r="K3551" s="20"/>
      <c r="L3551" s="6">
        <f t="shared" si="828"/>
        <v>39335.200000000004</v>
      </c>
      <c r="M3551" s="11">
        <f t="shared" si="835"/>
        <v>664.79999999999563</v>
      </c>
      <c r="N3551" s="6">
        <f t="shared" si="829"/>
        <v>0</v>
      </c>
      <c r="O3551" s="11">
        <f t="shared" si="836"/>
        <v>20675.900000000001</v>
      </c>
      <c r="P3551" s="11">
        <f t="shared" si="830"/>
        <v>0</v>
      </c>
      <c r="Q3551" s="11">
        <f t="shared" si="837"/>
        <v>0</v>
      </c>
      <c r="R3551" s="11">
        <f t="shared" si="838"/>
        <v>21340.699999999997</v>
      </c>
      <c r="S3551" s="6">
        <f t="shared" si="831"/>
        <v>0</v>
      </c>
      <c r="T3551" s="11">
        <f t="shared" si="832"/>
        <v>0</v>
      </c>
      <c r="U3551" s="11">
        <f t="shared" si="833"/>
        <v>0</v>
      </c>
      <c r="V3551" s="11">
        <f t="shared" si="839"/>
        <v>0</v>
      </c>
      <c r="W3551" s="20"/>
    </row>
    <row r="3552" spans="1:23" x14ac:dyDescent="0.25">
      <c r="A3552">
        <v>2022052806</v>
      </c>
      <c r="B3552">
        <v>7</v>
      </c>
      <c r="C3552" s="8">
        <v>0.49278</v>
      </c>
      <c r="D3552" s="6">
        <f t="shared" si="825"/>
        <v>39422.400000000001</v>
      </c>
      <c r="E3552" s="62">
        <v>0</v>
      </c>
      <c r="F3552" s="6">
        <f t="shared" si="834"/>
        <v>0</v>
      </c>
      <c r="G3552" s="7">
        <v>0.58370999999999995</v>
      </c>
      <c r="H3552" s="6">
        <f t="shared" si="826"/>
        <v>20429.849999999999</v>
      </c>
      <c r="I3552" s="7">
        <v>0</v>
      </c>
      <c r="J3552" s="6">
        <f t="shared" si="827"/>
        <v>0</v>
      </c>
      <c r="K3552" s="20"/>
      <c r="L3552" s="6">
        <f t="shared" si="828"/>
        <v>39422.400000000001</v>
      </c>
      <c r="M3552" s="11">
        <f t="shared" si="835"/>
        <v>577.59999999999854</v>
      </c>
      <c r="N3552" s="6">
        <f t="shared" si="829"/>
        <v>0</v>
      </c>
      <c r="O3552" s="11">
        <f t="shared" si="836"/>
        <v>20429.849999999999</v>
      </c>
      <c r="P3552" s="11">
        <f t="shared" si="830"/>
        <v>0</v>
      </c>
      <c r="Q3552" s="11">
        <f t="shared" si="837"/>
        <v>0</v>
      </c>
      <c r="R3552" s="11">
        <f t="shared" si="838"/>
        <v>21007.449999999997</v>
      </c>
      <c r="S3552" s="6">
        <f t="shared" si="831"/>
        <v>0</v>
      </c>
      <c r="T3552" s="11">
        <f t="shared" si="832"/>
        <v>0</v>
      </c>
      <c r="U3552" s="11">
        <f t="shared" si="833"/>
        <v>0</v>
      </c>
      <c r="V3552" s="11">
        <f t="shared" si="839"/>
        <v>0</v>
      </c>
      <c r="W3552" s="20"/>
    </row>
    <row r="3553" spans="1:23" x14ac:dyDescent="0.25">
      <c r="A3553">
        <v>2022052807</v>
      </c>
      <c r="B3553">
        <v>7</v>
      </c>
      <c r="C3553" s="8">
        <v>0.49125999999999997</v>
      </c>
      <c r="D3553" s="6">
        <f t="shared" si="825"/>
        <v>39300.799999999996</v>
      </c>
      <c r="E3553" s="62">
        <v>0</v>
      </c>
      <c r="F3553" s="6">
        <f t="shared" si="834"/>
        <v>0</v>
      </c>
      <c r="G3553" s="7">
        <v>0.57769000000000004</v>
      </c>
      <c r="H3553" s="6">
        <f t="shared" si="826"/>
        <v>20219.150000000001</v>
      </c>
      <c r="I3553" s="7">
        <v>2.31E-3</v>
      </c>
      <c r="J3553" s="6">
        <f t="shared" si="827"/>
        <v>32.339999999999996</v>
      </c>
      <c r="K3553" s="20"/>
      <c r="L3553" s="6">
        <f t="shared" si="828"/>
        <v>39300.799999999996</v>
      </c>
      <c r="M3553" s="11">
        <f t="shared" si="835"/>
        <v>699.20000000000437</v>
      </c>
      <c r="N3553" s="6">
        <f t="shared" si="829"/>
        <v>0</v>
      </c>
      <c r="O3553" s="11">
        <f t="shared" si="836"/>
        <v>20219.150000000001</v>
      </c>
      <c r="P3553" s="11">
        <f t="shared" si="830"/>
        <v>0</v>
      </c>
      <c r="Q3553" s="11">
        <f t="shared" si="837"/>
        <v>32.339999999999996</v>
      </c>
      <c r="R3553" s="11">
        <f t="shared" si="838"/>
        <v>20950.690000000006</v>
      </c>
      <c r="S3553" s="6">
        <f t="shared" si="831"/>
        <v>0</v>
      </c>
      <c r="T3553" s="11">
        <f t="shared" si="832"/>
        <v>0</v>
      </c>
      <c r="U3553" s="11">
        <f t="shared" si="833"/>
        <v>0</v>
      </c>
      <c r="V3553" s="11">
        <f t="shared" si="839"/>
        <v>0</v>
      </c>
      <c r="W3553" s="20"/>
    </row>
    <row r="3554" spans="1:23" x14ac:dyDescent="0.25">
      <c r="A3554">
        <v>2022052808</v>
      </c>
      <c r="B3554">
        <v>7</v>
      </c>
      <c r="C3554" s="8">
        <v>0.50427</v>
      </c>
      <c r="D3554" s="6">
        <f t="shared" si="825"/>
        <v>40341.599999999999</v>
      </c>
      <c r="E3554" s="62">
        <v>0</v>
      </c>
      <c r="F3554" s="6">
        <f t="shared" si="834"/>
        <v>0</v>
      </c>
      <c r="G3554" s="7">
        <v>0.57438999999999996</v>
      </c>
      <c r="H3554" s="6">
        <f t="shared" si="826"/>
        <v>20103.649999999998</v>
      </c>
      <c r="I3554" s="7">
        <v>9.2799999999999994E-2</v>
      </c>
      <c r="J3554" s="6">
        <f t="shared" si="827"/>
        <v>1299.1999999999998</v>
      </c>
      <c r="K3554" s="20"/>
      <c r="L3554" s="6">
        <f t="shared" si="828"/>
        <v>40000</v>
      </c>
      <c r="M3554" s="11">
        <f t="shared" si="835"/>
        <v>0</v>
      </c>
      <c r="N3554" s="6">
        <f t="shared" si="829"/>
        <v>341.59999999999854</v>
      </c>
      <c r="O3554" s="11">
        <f t="shared" si="836"/>
        <v>19762.05</v>
      </c>
      <c r="P3554" s="11">
        <f t="shared" si="830"/>
        <v>0</v>
      </c>
      <c r="Q3554" s="11">
        <f t="shared" si="837"/>
        <v>1299.1999999999998</v>
      </c>
      <c r="R3554" s="11">
        <f t="shared" si="838"/>
        <v>21061.25</v>
      </c>
      <c r="S3554" s="6">
        <f t="shared" si="831"/>
        <v>0</v>
      </c>
      <c r="T3554" s="11">
        <f t="shared" si="832"/>
        <v>0</v>
      </c>
      <c r="U3554" s="11">
        <f t="shared" si="833"/>
        <v>0</v>
      </c>
      <c r="V3554" s="11">
        <f t="shared" si="839"/>
        <v>0</v>
      </c>
      <c r="W3554" s="20"/>
    </row>
    <row r="3555" spans="1:23" x14ac:dyDescent="0.25">
      <c r="A3555">
        <v>2022052809</v>
      </c>
      <c r="B3555">
        <v>7</v>
      </c>
      <c r="C3555" s="8">
        <v>0.54168000000000005</v>
      </c>
      <c r="D3555" s="6">
        <f t="shared" si="825"/>
        <v>43334.400000000001</v>
      </c>
      <c r="E3555" s="62">
        <v>0</v>
      </c>
      <c r="F3555" s="6">
        <f t="shared" si="834"/>
        <v>0</v>
      </c>
      <c r="G3555" s="7">
        <v>0.56222000000000005</v>
      </c>
      <c r="H3555" s="6">
        <f t="shared" si="826"/>
        <v>19677.7</v>
      </c>
      <c r="I3555" s="7">
        <v>0.29588999999999999</v>
      </c>
      <c r="J3555" s="6">
        <f t="shared" si="827"/>
        <v>4142.46</v>
      </c>
      <c r="K3555" s="20"/>
      <c r="L3555" s="6">
        <f t="shared" si="828"/>
        <v>40000</v>
      </c>
      <c r="M3555" s="11">
        <f t="shared" si="835"/>
        <v>0</v>
      </c>
      <c r="N3555" s="6">
        <f t="shared" si="829"/>
        <v>3334.4000000000015</v>
      </c>
      <c r="O3555" s="11">
        <f t="shared" si="836"/>
        <v>16343.3</v>
      </c>
      <c r="P3555" s="11">
        <f t="shared" si="830"/>
        <v>0</v>
      </c>
      <c r="Q3555" s="11">
        <f t="shared" si="837"/>
        <v>4142.46</v>
      </c>
      <c r="R3555" s="11">
        <f t="shared" si="838"/>
        <v>20485.759999999998</v>
      </c>
      <c r="S3555" s="6">
        <f t="shared" si="831"/>
        <v>0</v>
      </c>
      <c r="T3555" s="11">
        <f t="shared" si="832"/>
        <v>0</v>
      </c>
      <c r="U3555" s="11">
        <f t="shared" si="833"/>
        <v>0</v>
      </c>
      <c r="V3555" s="11">
        <f t="shared" si="839"/>
        <v>0</v>
      </c>
      <c r="W3555" s="20"/>
    </row>
    <row r="3556" spans="1:23" x14ac:dyDescent="0.25">
      <c r="A3556">
        <v>2022052810</v>
      </c>
      <c r="B3556">
        <v>7</v>
      </c>
      <c r="C3556" s="8">
        <v>0.58486000000000005</v>
      </c>
      <c r="D3556" s="6">
        <f t="shared" si="825"/>
        <v>46788.800000000003</v>
      </c>
      <c r="E3556" s="62">
        <v>0</v>
      </c>
      <c r="F3556" s="6">
        <f t="shared" si="834"/>
        <v>0</v>
      </c>
      <c r="G3556" s="7">
        <v>0.57591000000000003</v>
      </c>
      <c r="H3556" s="6">
        <f t="shared" si="826"/>
        <v>20156.850000000002</v>
      </c>
      <c r="I3556" s="7">
        <v>0.38950000000000001</v>
      </c>
      <c r="J3556" s="6">
        <f t="shared" si="827"/>
        <v>5453</v>
      </c>
      <c r="K3556" s="20"/>
      <c r="L3556" s="6">
        <f t="shared" si="828"/>
        <v>40000</v>
      </c>
      <c r="M3556" s="11">
        <f t="shared" si="835"/>
        <v>0</v>
      </c>
      <c r="N3556" s="6">
        <f t="shared" si="829"/>
        <v>6788.8000000000029</v>
      </c>
      <c r="O3556" s="11">
        <f t="shared" si="836"/>
        <v>13368.05</v>
      </c>
      <c r="P3556" s="11">
        <f t="shared" si="830"/>
        <v>0</v>
      </c>
      <c r="Q3556" s="11">
        <f t="shared" si="837"/>
        <v>5453</v>
      </c>
      <c r="R3556" s="11">
        <f t="shared" si="838"/>
        <v>18821.05</v>
      </c>
      <c r="S3556" s="6">
        <f t="shared" si="831"/>
        <v>0</v>
      </c>
      <c r="T3556" s="11">
        <f t="shared" si="832"/>
        <v>0</v>
      </c>
      <c r="U3556" s="11">
        <f t="shared" si="833"/>
        <v>0</v>
      </c>
      <c r="V3556" s="11">
        <f t="shared" si="839"/>
        <v>0</v>
      </c>
      <c r="W3556" s="20"/>
    </row>
    <row r="3557" spans="1:23" x14ac:dyDescent="0.25">
      <c r="A3557">
        <v>2022052811</v>
      </c>
      <c r="B3557">
        <v>7</v>
      </c>
      <c r="C3557" s="8">
        <v>0.63187000000000004</v>
      </c>
      <c r="D3557" s="6">
        <f t="shared" si="825"/>
        <v>50549.600000000006</v>
      </c>
      <c r="E3557" s="62">
        <v>0</v>
      </c>
      <c r="F3557" s="6">
        <f t="shared" si="834"/>
        <v>0</v>
      </c>
      <c r="G3557" s="7">
        <v>0.58665999999999996</v>
      </c>
      <c r="H3557" s="6">
        <f t="shared" si="826"/>
        <v>20533.099999999999</v>
      </c>
      <c r="I3557" s="7">
        <v>0.42430000000000001</v>
      </c>
      <c r="J3557" s="6">
        <f t="shared" si="827"/>
        <v>5940.2</v>
      </c>
      <c r="K3557" s="20"/>
      <c r="L3557" s="6">
        <f t="shared" si="828"/>
        <v>40000</v>
      </c>
      <c r="M3557" s="11">
        <f t="shared" si="835"/>
        <v>0</v>
      </c>
      <c r="N3557" s="6">
        <f t="shared" si="829"/>
        <v>10549.600000000006</v>
      </c>
      <c r="O3557" s="11">
        <f t="shared" si="836"/>
        <v>9983.4999999999927</v>
      </c>
      <c r="P3557" s="11">
        <f t="shared" si="830"/>
        <v>0</v>
      </c>
      <c r="Q3557" s="11">
        <f t="shared" si="837"/>
        <v>5940.2</v>
      </c>
      <c r="R3557" s="11">
        <f t="shared" si="838"/>
        <v>15923.699999999993</v>
      </c>
      <c r="S3557" s="6">
        <f t="shared" si="831"/>
        <v>0</v>
      </c>
      <c r="T3557" s="11">
        <f t="shared" si="832"/>
        <v>0</v>
      </c>
      <c r="U3557" s="11">
        <f t="shared" si="833"/>
        <v>0</v>
      </c>
      <c r="V3557" s="11">
        <f t="shared" si="839"/>
        <v>0</v>
      </c>
      <c r="W3557" s="20"/>
    </row>
    <row r="3558" spans="1:23" x14ac:dyDescent="0.25">
      <c r="A3558">
        <v>2022052812</v>
      </c>
      <c r="B3558">
        <v>7</v>
      </c>
      <c r="C3558" s="8">
        <v>0.68162999999999996</v>
      </c>
      <c r="D3558" s="6">
        <f t="shared" si="825"/>
        <v>54530.399999999994</v>
      </c>
      <c r="E3558" s="62">
        <v>0</v>
      </c>
      <c r="F3558" s="6">
        <f t="shared" si="834"/>
        <v>0</v>
      </c>
      <c r="G3558" s="7">
        <v>0.57616999999999996</v>
      </c>
      <c r="H3558" s="6">
        <f t="shared" si="826"/>
        <v>20165.949999999997</v>
      </c>
      <c r="I3558" s="7">
        <v>0.45901999999999998</v>
      </c>
      <c r="J3558" s="6">
        <f t="shared" si="827"/>
        <v>6426.28</v>
      </c>
      <c r="K3558" s="20"/>
      <c r="L3558" s="6">
        <f t="shared" si="828"/>
        <v>40000</v>
      </c>
      <c r="M3558" s="11">
        <f t="shared" si="835"/>
        <v>0</v>
      </c>
      <c r="N3558" s="6">
        <f t="shared" si="829"/>
        <v>14530.399999999994</v>
      </c>
      <c r="O3558" s="11">
        <f t="shared" si="836"/>
        <v>5635.5500000000029</v>
      </c>
      <c r="P3558" s="11">
        <f t="shared" si="830"/>
        <v>0</v>
      </c>
      <c r="Q3558" s="11">
        <f t="shared" si="837"/>
        <v>6426.28</v>
      </c>
      <c r="R3558" s="11">
        <f t="shared" si="838"/>
        <v>12061.830000000002</v>
      </c>
      <c r="S3558" s="6">
        <f t="shared" si="831"/>
        <v>0</v>
      </c>
      <c r="T3558" s="11">
        <f t="shared" si="832"/>
        <v>0</v>
      </c>
      <c r="U3558" s="11">
        <f t="shared" si="833"/>
        <v>0</v>
      </c>
      <c r="V3558" s="11">
        <f t="shared" si="839"/>
        <v>0</v>
      </c>
      <c r="W3558" s="20"/>
    </row>
    <row r="3559" spans="1:23" x14ac:dyDescent="0.25">
      <c r="A3559">
        <v>2022052813</v>
      </c>
      <c r="B3559">
        <v>7</v>
      </c>
      <c r="C3559" s="8">
        <v>0.72477000000000003</v>
      </c>
      <c r="D3559" s="6">
        <f t="shared" si="825"/>
        <v>57981.599999999999</v>
      </c>
      <c r="E3559" s="62">
        <v>0</v>
      </c>
      <c r="F3559" s="6">
        <f t="shared" si="834"/>
        <v>0</v>
      </c>
      <c r="G3559" s="7">
        <v>0.56942000000000004</v>
      </c>
      <c r="H3559" s="6">
        <f t="shared" si="826"/>
        <v>19929.7</v>
      </c>
      <c r="I3559" s="7">
        <v>0.49503999999999998</v>
      </c>
      <c r="J3559" s="6">
        <f t="shared" si="827"/>
        <v>6930.5599999999995</v>
      </c>
      <c r="K3559" s="20"/>
      <c r="L3559" s="6">
        <f t="shared" si="828"/>
        <v>40000</v>
      </c>
      <c r="M3559" s="11">
        <f t="shared" si="835"/>
        <v>0</v>
      </c>
      <c r="N3559" s="6">
        <f t="shared" si="829"/>
        <v>17981.599999999999</v>
      </c>
      <c r="O3559" s="11">
        <f t="shared" si="836"/>
        <v>1948.1000000000022</v>
      </c>
      <c r="P3559" s="11">
        <f t="shared" si="830"/>
        <v>0</v>
      </c>
      <c r="Q3559" s="11">
        <f t="shared" si="837"/>
        <v>6930.5599999999995</v>
      </c>
      <c r="R3559" s="11">
        <f t="shared" si="838"/>
        <v>8878.6600000000017</v>
      </c>
      <c r="S3559" s="6">
        <f t="shared" si="831"/>
        <v>0</v>
      </c>
      <c r="T3559" s="11">
        <f t="shared" si="832"/>
        <v>0</v>
      </c>
      <c r="U3559" s="11">
        <f t="shared" si="833"/>
        <v>0</v>
      </c>
      <c r="V3559" s="11">
        <f t="shared" si="839"/>
        <v>0</v>
      </c>
      <c r="W3559" s="20"/>
    </row>
    <row r="3560" spans="1:23" x14ac:dyDescent="0.25">
      <c r="A3560">
        <v>2022052814</v>
      </c>
      <c r="B3560">
        <v>7</v>
      </c>
      <c r="C3560" s="8">
        <v>0.76302000000000003</v>
      </c>
      <c r="D3560" s="6">
        <f t="shared" si="825"/>
        <v>61041.600000000006</v>
      </c>
      <c r="E3560" s="62">
        <v>0</v>
      </c>
      <c r="F3560" s="6">
        <f t="shared" si="834"/>
        <v>0</v>
      </c>
      <c r="G3560" s="7">
        <v>0.55452999999999997</v>
      </c>
      <c r="H3560" s="6">
        <f t="shared" si="826"/>
        <v>19408.55</v>
      </c>
      <c r="I3560" s="7">
        <v>0.55098999999999998</v>
      </c>
      <c r="J3560" s="6">
        <f t="shared" si="827"/>
        <v>7713.86</v>
      </c>
      <c r="K3560" s="20"/>
      <c r="L3560" s="6">
        <f t="shared" si="828"/>
        <v>40000</v>
      </c>
      <c r="M3560" s="11">
        <f t="shared" si="835"/>
        <v>0</v>
      </c>
      <c r="N3560" s="6">
        <f t="shared" si="829"/>
        <v>19408.55</v>
      </c>
      <c r="O3560" s="11">
        <f t="shared" si="836"/>
        <v>0</v>
      </c>
      <c r="P3560" s="11">
        <f t="shared" si="830"/>
        <v>1633.0500000000065</v>
      </c>
      <c r="Q3560" s="11">
        <f t="shared" si="837"/>
        <v>6080.8099999999931</v>
      </c>
      <c r="R3560" s="11">
        <f t="shared" si="838"/>
        <v>6080.8099999999931</v>
      </c>
      <c r="S3560" s="6">
        <f t="shared" si="831"/>
        <v>0</v>
      </c>
      <c r="T3560" s="11">
        <f t="shared" si="832"/>
        <v>0</v>
      </c>
      <c r="U3560" s="11">
        <f t="shared" si="833"/>
        <v>0</v>
      </c>
      <c r="V3560" s="11">
        <f t="shared" si="839"/>
        <v>0</v>
      </c>
      <c r="W3560" s="20"/>
    </row>
    <row r="3561" spans="1:23" x14ac:dyDescent="0.25">
      <c r="A3561">
        <v>2022052815</v>
      </c>
      <c r="B3561">
        <v>7</v>
      </c>
      <c r="C3561" s="8">
        <v>0.79568000000000005</v>
      </c>
      <c r="D3561" s="6">
        <f t="shared" si="825"/>
        <v>63654.400000000001</v>
      </c>
      <c r="E3561" s="62">
        <v>0</v>
      </c>
      <c r="F3561" s="6">
        <f t="shared" si="834"/>
        <v>0</v>
      </c>
      <c r="G3561" s="7">
        <v>0.57281000000000004</v>
      </c>
      <c r="H3561" s="6">
        <f t="shared" si="826"/>
        <v>20048.350000000002</v>
      </c>
      <c r="I3561" s="7">
        <v>0.57198000000000004</v>
      </c>
      <c r="J3561" s="6">
        <f t="shared" si="827"/>
        <v>8007.72</v>
      </c>
      <c r="K3561" s="20"/>
      <c r="L3561" s="6">
        <f t="shared" si="828"/>
        <v>40000</v>
      </c>
      <c r="M3561" s="11">
        <f t="shared" si="835"/>
        <v>0</v>
      </c>
      <c r="N3561" s="6">
        <f t="shared" si="829"/>
        <v>20048.350000000002</v>
      </c>
      <c r="O3561" s="11">
        <f t="shared" si="836"/>
        <v>0</v>
      </c>
      <c r="P3561" s="11">
        <f t="shared" si="830"/>
        <v>3606.0499999999993</v>
      </c>
      <c r="Q3561" s="11">
        <f t="shared" si="837"/>
        <v>4401.670000000001</v>
      </c>
      <c r="R3561" s="11">
        <f t="shared" si="838"/>
        <v>4401.670000000001</v>
      </c>
      <c r="S3561" s="6">
        <f t="shared" si="831"/>
        <v>0</v>
      </c>
      <c r="T3561" s="11">
        <f t="shared" si="832"/>
        <v>0</v>
      </c>
      <c r="U3561" s="11">
        <f t="shared" si="833"/>
        <v>0</v>
      </c>
      <c r="V3561" s="11">
        <f t="shared" si="839"/>
        <v>0</v>
      </c>
      <c r="W3561" s="20"/>
    </row>
    <row r="3562" spans="1:23" x14ac:dyDescent="0.25">
      <c r="A3562">
        <v>2022052816</v>
      </c>
      <c r="B3562">
        <v>7</v>
      </c>
      <c r="C3562" s="8">
        <v>0.82142000000000004</v>
      </c>
      <c r="D3562" s="6">
        <f t="shared" si="825"/>
        <v>65713.600000000006</v>
      </c>
      <c r="E3562" s="62">
        <v>0</v>
      </c>
      <c r="F3562" s="6">
        <f t="shared" si="834"/>
        <v>0</v>
      </c>
      <c r="G3562" s="7">
        <v>0.58248</v>
      </c>
      <c r="H3562" s="6">
        <f t="shared" si="826"/>
        <v>20386.8</v>
      </c>
      <c r="I3562" s="7">
        <v>0.60274000000000005</v>
      </c>
      <c r="J3562" s="6">
        <f t="shared" si="827"/>
        <v>8438.36</v>
      </c>
      <c r="K3562" s="20"/>
      <c r="L3562" s="6">
        <f t="shared" si="828"/>
        <v>40000</v>
      </c>
      <c r="M3562" s="11">
        <f t="shared" si="835"/>
        <v>0</v>
      </c>
      <c r="N3562" s="6">
        <f t="shared" si="829"/>
        <v>20386.8</v>
      </c>
      <c r="O3562" s="11">
        <f t="shared" si="836"/>
        <v>0</v>
      </c>
      <c r="P3562" s="11">
        <f t="shared" si="830"/>
        <v>5326.8000000000065</v>
      </c>
      <c r="Q3562" s="11">
        <f t="shared" si="837"/>
        <v>3111.559999999994</v>
      </c>
      <c r="R3562" s="11">
        <f t="shared" si="838"/>
        <v>3111.559999999994</v>
      </c>
      <c r="S3562" s="6">
        <f t="shared" si="831"/>
        <v>0</v>
      </c>
      <c r="T3562" s="11">
        <f t="shared" si="832"/>
        <v>0</v>
      </c>
      <c r="U3562" s="11">
        <f t="shared" si="833"/>
        <v>0</v>
      </c>
      <c r="V3562" s="11">
        <f t="shared" si="839"/>
        <v>0</v>
      </c>
      <c r="W3562" s="20"/>
    </row>
    <row r="3563" spans="1:23" x14ac:dyDescent="0.25">
      <c r="A3563">
        <v>2022052817</v>
      </c>
      <c r="B3563">
        <v>7</v>
      </c>
      <c r="C3563" s="8">
        <v>0.83792999999999995</v>
      </c>
      <c r="D3563" s="6">
        <f t="shared" si="825"/>
        <v>67034.399999999994</v>
      </c>
      <c r="E3563" s="62">
        <v>0</v>
      </c>
      <c r="F3563" s="6">
        <f t="shared" si="834"/>
        <v>0</v>
      </c>
      <c r="G3563" s="7">
        <v>0.60067000000000004</v>
      </c>
      <c r="H3563" s="6">
        <f t="shared" si="826"/>
        <v>21023.45</v>
      </c>
      <c r="I3563" s="7">
        <v>0.61729999999999996</v>
      </c>
      <c r="J3563" s="6">
        <f t="shared" si="827"/>
        <v>8642.1999999999989</v>
      </c>
      <c r="K3563" s="20"/>
      <c r="L3563" s="6">
        <f t="shared" si="828"/>
        <v>40000</v>
      </c>
      <c r="M3563" s="11">
        <f t="shared" si="835"/>
        <v>0</v>
      </c>
      <c r="N3563" s="6">
        <f t="shared" si="829"/>
        <v>21023.45</v>
      </c>
      <c r="O3563" s="11">
        <f t="shared" si="836"/>
        <v>0</v>
      </c>
      <c r="P3563" s="11">
        <f t="shared" si="830"/>
        <v>6010.9499999999935</v>
      </c>
      <c r="Q3563" s="11">
        <f t="shared" si="837"/>
        <v>2631.2500000000055</v>
      </c>
      <c r="R3563" s="11">
        <f t="shared" si="838"/>
        <v>2631.2500000000055</v>
      </c>
      <c r="S3563" s="6">
        <f t="shared" si="831"/>
        <v>0</v>
      </c>
      <c r="T3563" s="11">
        <f t="shared" si="832"/>
        <v>0</v>
      </c>
      <c r="U3563" s="11">
        <f t="shared" si="833"/>
        <v>0</v>
      </c>
      <c r="V3563" s="11">
        <f t="shared" si="839"/>
        <v>0</v>
      </c>
      <c r="W3563" s="20"/>
    </row>
    <row r="3564" spans="1:23" x14ac:dyDescent="0.25">
      <c r="A3564">
        <v>2022052818</v>
      </c>
      <c r="B3564">
        <v>7</v>
      </c>
      <c r="C3564" s="8">
        <v>0.84165999999999996</v>
      </c>
      <c r="D3564" s="6">
        <f t="shared" si="825"/>
        <v>67332.800000000003</v>
      </c>
      <c r="E3564" s="62">
        <v>0</v>
      </c>
      <c r="F3564" s="6">
        <f t="shared" si="834"/>
        <v>0</v>
      </c>
      <c r="G3564" s="7">
        <v>0.62111000000000005</v>
      </c>
      <c r="H3564" s="6">
        <f t="shared" si="826"/>
        <v>21738.850000000002</v>
      </c>
      <c r="I3564" s="7">
        <v>0.56179000000000001</v>
      </c>
      <c r="J3564" s="6">
        <f t="shared" si="827"/>
        <v>7865.06</v>
      </c>
      <c r="K3564" s="20"/>
      <c r="L3564" s="6">
        <f t="shared" si="828"/>
        <v>40000</v>
      </c>
      <c r="M3564" s="11">
        <f t="shared" si="835"/>
        <v>0</v>
      </c>
      <c r="N3564" s="6">
        <f t="shared" si="829"/>
        <v>21738.850000000002</v>
      </c>
      <c r="O3564" s="11">
        <f t="shared" si="836"/>
        <v>0</v>
      </c>
      <c r="P3564" s="11">
        <f t="shared" si="830"/>
        <v>5593.9500000000007</v>
      </c>
      <c r="Q3564" s="11">
        <f t="shared" si="837"/>
        <v>2271.1099999999997</v>
      </c>
      <c r="R3564" s="11">
        <f t="shared" si="838"/>
        <v>2271.1099999999997</v>
      </c>
      <c r="S3564" s="6">
        <f t="shared" si="831"/>
        <v>0</v>
      </c>
      <c r="T3564" s="11">
        <f t="shared" si="832"/>
        <v>0</v>
      </c>
      <c r="U3564" s="11">
        <f t="shared" si="833"/>
        <v>0</v>
      </c>
      <c r="V3564" s="11">
        <f t="shared" si="839"/>
        <v>0</v>
      </c>
      <c r="W3564" s="20"/>
    </row>
    <row r="3565" spans="1:23" x14ac:dyDescent="0.25">
      <c r="A3565">
        <v>2022052819</v>
      </c>
      <c r="B3565">
        <v>7</v>
      </c>
      <c r="C3565" s="8">
        <v>0.82686000000000004</v>
      </c>
      <c r="D3565" s="6">
        <f t="shared" si="825"/>
        <v>66148.800000000003</v>
      </c>
      <c r="E3565" s="62">
        <v>0</v>
      </c>
      <c r="F3565" s="6">
        <f t="shared" si="834"/>
        <v>0</v>
      </c>
      <c r="G3565" s="7">
        <v>0.64949000000000001</v>
      </c>
      <c r="H3565" s="6">
        <f t="shared" si="826"/>
        <v>22732.15</v>
      </c>
      <c r="I3565" s="7">
        <v>0.42808000000000002</v>
      </c>
      <c r="J3565" s="6">
        <f t="shared" si="827"/>
        <v>5993.12</v>
      </c>
      <c r="K3565" s="20"/>
      <c r="L3565" s="6">
        <f t="shared" si="828"/>
        <v>40000</v>
      </c>
      <c r="M3565" s="11">
        <f t="shared" si="835"/>
        <v>0</v>
      </c>
      <c r="N3565" s="6">
        <f t="shared" si="829"/>
        <v>22732.15</v>
      </c>
      <c r="O3565" s="11">
        <f t="shared" si="836"/>
        <v>0</v>
      </c>
      <c r="P3565" s="11">
        <f t="shared" si="830"/>
        <v>3416.6500000000015</v>
      </c>
      <c r="Q3565" s="11">
        <f t="shared" si="837"/>
        <v>2576.4699999999984</v>
      </c>
      <c r="R3565" s="11">
        <f t="shared" si="838"/>
        <v>2576.4699999999984</v>
      </c>
      <c r="S3565" s="6">
        <f t="shared" si="831"/>
        <v>0</v>
      </c>
      <c r="T3565" s="11">
        <f t="shared" si="832"/>
        <v>0</v>
      </c>
      <c r="U3565" s="11">
        <f t="shared" si="833"/>
        <v>0</v>
      </c>
      <c r="V3565" s="11">
        <f t="shared" si="839"/>
        <v>0</v>
      </c>
      <c r="W3565" s="20"/>
    </row>
    <row r="3566" spans="1:23" x14ac:dyDescent="0.25">
      <c r="A3566">
        <v>2022052820</v>
      </c>
      <c r="B3566">
        <v>7</v>
      </c>
      <c r="C3566" s="8">
        <v>0.79713000000000001</v>
      </c>
      <c r="D3566" s="6">
        <f t="shared" si="825"/>
        <v>63770.400000000001</v>
      </c>
      <c r="E3566" s="62">
        <v>0</v>
      </c>
      <c r="F3566" s="6">
        <f t="shared" si="834"/>
        <v>0</v>
      </c>
      <c r="G3566" s="7">
        <v>0.66474999999999995</v>
      </c>
      <c r="H3566" s="6">
        <f t="shared" si="826"/>
        <v>23266.25</v>
      </c>
      <c r="I3566" s="7">
        <v>0.21268999999999999</v>
      </c>
      <c r="J3566" s="6">
        <f t="shared" si="827"/>
        <v>2977.66</v>
      </c>
      <c r="K3566" s="20"/>
      <c r="L3566" s="6">
        <f t="shared" si="828"/>
        <v>40000</v>
      </c>
      <c r="M3566" s="11">
        <f t="shared" si="835"/>
        <v>0</v>
      </c>
      <c r="N3566" s="6">
        <f t="shared" si="829"/>
        <v>23266.25</v>
      </c>
      <c r="O3566" s="11">
        <f t="shared" si="836"/>
        <v>0</v>
      </c>
      <c r="P3566" s="11">
        <f t="shared" si="830"/>
        <v>504.15000000000146</v>
      </c>
      <c r="Q3566" s="11">
        <f t="shared" si="837"/>
        <v>2473.5099999999984</v>
      </c>
      <c r="R3566" s="11">
        <f t="shared" si="838"/>
        <v>2473.5099999999984</v>
      </c>
      <c r="S3566" s="6">
        <f t="shared" si="831"/>
        <v>0</v>
      </c>
      <c r="T3566" s="11">
        <f t="shared" si="832"/>
        <v>0</v>
      </c>
      <c r="U3566" s="11">
        <f t="shared" si="833"/>
        <v>0</v>
      </c>
      <c r="V3566" s="11">
        <f t="shared" si="839"/>
        <v>0</v>
      </c>
      <c r="W3566" s="20"/>
    </row>
    <row r="3567" spans="1:23" x14ac:dyDescent="0.25">
      <c r="A3567">
        <v>2022052821</v>
      </c>
      <c r="B3567">
        <v>7</v>
      </c>
      <c r="C3567" s="8">
        <v>0.76243000000000005</v>
      </c>
      <c r="D3567" s="6">
        <f t="shared" si="825"/>
        <v>60994.400000000001</v>
      </c>
      <c r="E3567" s="62">
        <v>0</v>
      </c>
      <c r="F3567" s="6">
        <f t="shared" si="834"/>
        <v>0</v>
      </c>
      <c r="G3567" s="7">
        <v>0.67881000000000002</v>
      </c>
      <c r="H3567" s="6">
        <f t="shared" si="826"/>
        <v>23758.350000000002</v>
      </c>
      <c r="I3567" s="7">
        <v>1.7749999999999998E-2</v>
      </c>
      <c r="J3567" s="6">
        <f t="shared" si="827"/>
        <v>248.49999999999997</v>
      </c>
      <c r="K3567" s="20"/>
      <c r="L3567" s="6">
        <f t="shared" si="828"/>
        <v>40000</v>
      </c>
      <c r="M3567" s="11">
        <f t="shared" si="835"/>
        <v>0</v>
      </c>
      <c r="N3567" s="6">
        <f t="shared" si="829"/>
        <v>20994.400000000001</v>
      </c>
      <c r="O3567" s="11">
        <f t="shared" si="836"/>
        <v>2763.9500000000007</v>
      </c>
      <c r="P3567" s="11">
        <f t="shared" si="830"/>
        <v>0</v>
      </c>
      <c r="Q3567" s="11">
        <f t="shared" si="837"/>
        <v>248.49999999999997</v>
      </c>
      <c r="R3567" s="11">
        <f t="shared" si="838"/>
        <v>3012.4500000000007</v>
      </c>
      <c r="S3567" s="6">
        <f t="shared" si="831"/>
        <v>0</v>
      </c>
      <c r="T3567" s="11">
        <f t="shared" si="832"/>
        <v>0</v>
      </c>
      <c r="U3567" s="11">
        <f t="shared" si="833"/>
        <v>0</v>
      </c>
      <c r="V3567" s="11">
        <f t="shared" si="839"/>
        <v>0</v>
      </c>
      <c r="W3567" s="20"/>
    </row>
    <row r="3568" spans="1:23" x14ac:dyDescent="0.25">
      <c r="A3568">
        <v>2022052822</v>
      </c>
      <c r="B3568">
        <v>7</v>
      </c>
      <c r="C3568" s="8">
        <v>0.73601000000000005</v>
      </c>
      <c r="D3568" s="6">
        <f t="shared" si="825"/>
        <v>58880.800000000003</v>
      </c>
      <c r="E3568" s="62">
        <v>0</v>
      </c>
      <c r="F3568" s="6">
        <f t="shared" si="834"/>
        <v>0</v>
      </c>
      <c r="G3568" s="7">
        <v>0.69454000000000005</v>
      </c>
      <c r="H3568" s="6">
        <f t="shared" si="826"/>
        <v>24308.9</v>
      </c>
      <c r="I3568" s="7">
        <v>0</v>
      </c>
      <c r="J3568" s="6">
        <f t="shared" si="827"/>
        <v>0</v>
      </c>
      <c r="K3568" s="20"/>
      <c r="L3568" s="6">
        <f t="shared" si="828"/>
        <v>40000</v>
      </c>
      <c r="M3568" s="11">
        <f t="shared" si="835"/>
        <v>0</v>
      </c>
      <c r="N3568" s="6">
        <f t="shared" si="829"/>
        <v>18880.800000000003</v>
      </c>
      <c r="O3568" s="11">
        <f t="shared" si="836"/>
        <v>5428.0999999999985</v>
      </c>
      <c r="P3568" s="11">
        <f t="shared" si="830"/>
        <v>0</v>
      </c>
      <c r="Q3568" s="11">
        <f t="shared" si="837"/>
        <v>0</v>
      </c>
      <c r="R3568" s="11">
        <f t="shared" si="838"/>
        <v>5428.0999999999985</v>
      </c>
      <c r="S3568" s="6">
        <f t="shared" si="831"/>
        <v>0</v>
      </c>
      <c r="T3568" s="11">
        <f t="shared" si="832"/>
        <v>0</v>
      </c>
      <c r="U3568" s="11">
        <f t="shared" si="833"/>
        <v>0</v>
      </c>
      <c r="V3568" s="11">
        <f t="shared" si="839"/>
        <v>0</v>
      </c>
      <c r="W3568" s="20"/>
    </row>
    <row r="3569" spans="1:23" x14ac:dyDescent="0.25">
      <c r="A3569">
        <v>2022052823</v>
      </c>
      <c r="B3569">
        <v>7</v>
      </c>
      <c r="C3569" s="8">
        <v>0.69674999999999998</v>
      </c>
      <c r="D3569" s="6">
        <f t="shared" si="825"/>
        <v>55740</v>
      </c>
      <c r="E3569" s="62">
        <v>0</v>
      </c>
      <c r="F3569" s="6">
        <f t="shared" si="834"/>
        <v>0</v>
      </c>
      <c r="G3569" s="7">
        <v>0.69301000000000001</v>
      </c>
      <c r="H3569" s="6">
        <f t="shared" si="826"/>
        <v>24255.350000000002</v>
      </c>
      <c r="I3569" s="7">
        <v>0</v>
      </c>
      <c r="J3569" s="6">
        <f t="shared" si="827"/>
        <v>0</v>
      </c>
      <c r="K3569" s="20"/>
      <c r="L3569" s="6">
        <f t="shared" si="828"/>
        <v>40000</v>
      </c>
      <c r="M3569" s="11">
        <f t="shared" si="835"/>
        <v>0</v>
      </c>
      <c r="N3569" s="6">
        <f t="shared" si="829"/>
        <v>15740</v>
      </c>
      <c r="O3569" s="11">
        <f t="shared" si="836"/>
        <v>8515.3500000000022</v>
      </c>
      <c r="P3569" s="11">
        <f t="shared" si="830"/>
        <v>0</v>
      </c>
      <c r="Q3569" s="11">
        <f t="shared" si="837"/>
        <v>0</v>
      </c>
      <c r="R3569" s="11">
        <f t="shared" si="838"/>
        <v>8515.3500000000022</v>
      </c>
      <c r="S3569" s="6">
        <f t="shared" si="831"/>
        <v>0</v>
      </c>
      <c r="T3569" s="11">
        <f t="shared" si="832"/>
        <v>0</v>
      </c>
      <c r="U3569" s="11">
        <f t="shared" si="833"/>
        <v>0</v>
      </c>
      <c r="V3569" s="11">
        <f t="shared" si="839"/>
        <v>0</v>
      </c>
      <c r="W3569" s="20"/>
    </row>
    <row r="3570" spans="1:23" x14ac:dyDescent="0.25">
      <c r="A3570">
        <v>2022052824</v>
      </c>
      <c r="B3570">
        <v>7</v>
      </c>
      <c r="C3570" s="8">
        <v>0.65475000000000005</v>
      </c>
      <c r="D3570" s="6">
        <f t="shared" si="825"/>
        <v>52380.000000000007</v>
      </c>
      <c r="E3570" s="62">
        <v>0</v>
      </c>
      <c r="F3570" s="6">
        <f t="shared" si="834"/>
        <v>0</v>
      </c>
      <c r="G3570" s="7">
        <v>0.70708000000000004</v>
      </c>
      <c r="H3570" s="6">
        <f t="shared" si="826"/>
        <v>24747.800000000003</v>
      </c>
      <c r="I3570" s="7">
        <v>0</v>
      </c>
      <c r="J3570" s="6">
        <f t="shared" si="827"/>
        <v>0</v>
      </c>
      <c r="K3570" s="20"/>
      <c r="L3570" s="6">
        <f t="shared" si="828"/>
        <v>40000</v>
      </c>
      <c r="M3570" s="11">
        <f t="shared" si="835"/>
        <v>0</v>
      </c>
      <c r="N3570" s="6">
        <f t="shared" si="829"/>
        <v>12380.000000000007</v>
      </c>
      <c r="O3570" s="11">
        <f t="shared" si="836"/>
        <v>12367.799999999996</v>
      </c>
      <c r="P3570" s="11">
        <f t="shared" si="830"/>
        <v>0</v>
      </c>
      <c r="Q3570" s="11">
        <f t="shared" si="837"/>
        <v>0</v>
      </c>
      <c r="R3570" s="11">
        <f t="shared" si="838"/>
        <v>12367.799999999996</v>
      </c>
      <c r="S3570" s="6">
        <f t="shared" si="831"/>
        <v>0</v>
      </c>
      <c r="T3570" s="11">
        <f t="shared" si="832"/>
        <v>0</v>
      </c>
      <c r="U3570" s="11">
        <f t="shared" si="833"/>
        <v>0</v>
      </c>
      <c r="V3570" s="11">
        <f t="shared" si="839"/>
        <v>0</v>
      </c>
      <c r="W3570" s="20"/>
    </row>
    <row r="3571" spans="1:23" x14ac:dyDescent="0.25">
      <c r="A3571">
        <v>2022052901</v>
      </c>
      <c r="B3571">
        <v>1</v>
      </c>
      <c r="C3571" s="8">
        <v>0.61689000000000005</v>
      </c>
      <c r="D3571" s="6">
        <f t="shared" si="825"/>
        <v>49351.200000000004</v>
      </c>
      <c r="E3571" s="62">
        <v>0</v>
      </c>
      <c r="F3571" s="6">
        <f t="shared" si="834"/>
        <v>0</v>
      </c>
      <c r="G3571" s="7">
        <v>0.71721999999999997</v>
      </c>
      <c r="H3571" s="6">
        <f t="shared" si="826"/>
        <v>25102.699999999997</v>
      </c>
      <c r="I3571" s="7">
        <v>0</v>
      </c>
      <c r="J3571" s="6">
        <f t="shared" si="827"/>
        <v>0</v>
      </c>
      <c r="K3571" s="20"/>
      <c r="L3571" s="6">
        <f t="shared" si="828"/>
        <v>40000</v>
      </c>
      <c r="M3571" s="11">
        <f t="shared" si="835"/>
        <v>0</v>
      </c>
      <c r="N3571" s="6">
        <f t="shared" si="829"/>
        <v>9351.2000000000044</v>
      </c>
      <c r="O3571" s="11">
        <f t="shared" si="836"/>
        <v>15751.499999999993</v>
      </c>
      <c r="P3571" s="11">
        <f t="shared" si="830"/>
        <v>0</v>
      </c>
      <c r="Q3571" s="11">
        <f t="shared" si="837"/>
        <v>0</v>
      </c>
      <c r="R3571" s="11">
        <f t="shared" si="838"/>
        <v>15751.499999999993</v>
      </c>
      <c r="S3571" s="6">
        <f t="shared" si="831"/>
        <v>0</v>
      </c>
      <c r="T3571" s="11">
        <f t="shared" si="832"/>
        <v>0</v>
      </c>
      <c r="U3571" s="11">
        <f t="shared" si="833"/>
        <v>0</v>
      </c>
      <c r="V3571" s="11">
        <f t="shared" si="839"/>
        <v>0</v>
      </c>
      <c r="W3571" s="20"/>
    </row>
    <row r="3572" spans="1:23" x14ac:dyDescent="0.25">
      <c r="A3572">
        <v>2022052902</v>
      </c>
      <c r="B3572">
        <v>1</v>
      </c>
      <c r="C3572" s="8">
        <v>0.58486000000000005</v>
      </c>
      <c r="D3572" s="6">
        <f t="shared" si="825"/>
        <v>46788.800000000003</v>
      </c>
      <c r="E3572" s="62">
        <v>0</v>
      </c>
      <c r="F3572" s="6">
        <f t="shared" si="834"/>
        <v>0</v>
      </c>
      <c r="G3572" s="7">
        <v>0.72453999999999996</v>
      </c>
      <c r="H3572" s="6">
        <f t="shared" si="826"/>
        <v>25358.899999999998</v>
      </c>
      <c r="I3572" s="7">
        <v>0</v>
      </c>
      <c r="J3572" s="6">
        <f t="shared" si="827"/>
        <v>0</v>
      </c>
      <c r="K3572" s="20"/>
      <c r="L3572" s="6">
        <f t="shared" si="828"/>
        <v>40000</v>
      </c>
      <c r="M3572" s="11">
        <f t="shared" si="835"/>
        <v>0</v>
      </c>
      <c r="N3572" s="6">
        <f t="shared" si="829"/>
        <v>6788.8000000000029</v>
      </c>
      <c r="O3572" s="11">
        <f t="shared" si="836"/>
        <v>18570.099999999995</v>
      </c>
      <c r="P3572" s="11">
        <f t="shared" si="830"/>
        <v>0</v>
      </c>
      <c r="Q3572" s="11">
        <f t="shared" si="837"/>
        <v>0</v>
      </c>
      <c r="R3572" s="11">
        <f t="shared" si="838"/>
        <v>18570.099999999995</v>
      </c>
      <c r="S3572" s="6">
        <f t="shared" si="831"/>
        <v>0</v>
      </c>
      <c r="T3572" s="11">
        <f t="shared" si="832"/>
        <v>0</v>
      </c>
      <c r="U3572" s="11">
        <f t="shared" si="833"/>
        <v>0</v>
      </c>
      <c r="V3572" s="11">
        <f t="shared" si="839"/>
        <v>0</v>
      </c>
      <c r="W3572" s="20"/>
    </row>
    <row r="3573" spans="1:23" x14ac:dyDescent="0.25">
      <c r="A3573">
        <v>2022052903</v>
      </c>
      <c r="B3573">
        <v>1</v>
      </c>
      <c r="C3573" s="8">
        <v>0.56103999999999998</v>
      </c>
      <c r="D3573" s="6">
        <f t="shared" si="825"/>
        <v>44883.199999999997</v>
      </c>
      <c r="E3573" s="62">
        <v>0</v>
      </c>
      <c r="F3573" s="6">
        <f t="shared" si="834"/>
        <v>0</v>
      </c>
      <c r="G3573" s="7">
        <v>0.72138999999999998</v>
      </c>
      <c r="H3573" s="6">
        <f t="shared" si="826"/>
        <v>25248.649999999998</v>
      </c>
      <c r="I3573" s="7">
        <v>0</v>
      </c>
      <c r="J3573" s="6">
        <f t="shared" si="827"/>
        <v>0</v>
      </c>
      <c r="K3573" s="20"/>
      <c r="L3573" s="6">
        <f t="shared" si="828"/>
        <v>40000</v>
      </c>
      <c r="M3573" s="11">
        <f t="shared" si="835"/>
        <v>0</v>
      </c>
      <c r="N3573" s="6">
        <f t="shared" si="829"/>
        <v>4883.1999999999971</v>
      </c>
      <c r="O3573" s="11">
        <f t="shared" si="836"/>
        <v>20365.45</v>
      </c>
      <c r="P3573" s="11">
        <f t="shared" si="830"/>
        <v>0</v>
      </c>
      <c r="Q3573" s="11">
        <f t="shared" si="837"/>
        <v>0</v>
      </c>
      <c r="R3573" s="11">
        <f t="shared" si="838"/>
        <v>20365.45</v>
      </c>
      <c r="S3573" s="6">
        <f t="shared" si="831"/>
        <v>0</v>
      </c>
      <c r="T3573" s="11">
        <f t="shared" si="832"/>
        <v>0</v>
      </c>
      <c r="U3573" s="11">
        <f t="shared" si="833"/>
        <v>0</v>
      </c>
      <c r="V3573" s="11">
        <f t="shared" si="839"/>
        <v>0</v>
      </c>
      <c r="W3573" s="20"/>
    </row>
    <row r="3574" spans="1:23" x14ac:dyDescent="0.25">
      <c r="A3574">
        <v>2022052904</v>
      </c>
      <c r="B3574">
        <v>1</v>
      </c>
      <c r="C3574" s="8">
        <v>0.54630000000000001</v>
      </c>
      <c r="D3574" s="6">
        <f t="shared" si="825"/>
        <v>43704</v>
      </c>
      <c r="E3574" s="62">
        <v>0</v>
      </c>
      <c r="F3574" s="6">
        <f t="shared" si="834"/>
        <v>0</v>
      </c>
      <c r="G3574" s="7">
        <v>0.71126999999999996</v>
      </c>
      <c r="H3574" s="6">
        <f t="shared" si="826"/>
        <v>24894.449999999997</v>
      </c>
      <c r="I3574" s="7">
        <v>0</v>
      </c>
      <c r="J3574" s="6">
        <f t="shared" si="827"/>
        <v>0</v>
      </c>
      <c r="K3574" s="20"/>
      <c r="L3574" s="6">
        <f t="shared" si="828"/>
        <v>40000</v>
      </c>
      <c r="M3574" s="11">
        <f t="shared" si="835"/>
        <v>0</v>
      </c>
      <c r="N3574" s="6">
        <f t="shared" si="829"/>
        <v>3704</v>
      </c>
      <c r="O3574" s="11">
        <f t="shared" si="836"/>
        <v>21190.449999999997</v>
      </c>
      <c r="P3574" s="11">
        <f t="shared" si="830"/>
        <v>0</v>
      </c>
      <c r="Q3574" s="11">
        <f t="shared" si="837"/>
        <v>0</v>
      </c>
      <c r="R3574" s="11">
        <f t="shared" si="838"/>
        <v>21190.449999999997</v>
      </c>
      <c r="S3574" s="6">
        <f t="shared" si="831"/>
        <v>0</v>
      </c>
      <c r="T3574" s="11">
        <f t="shared" si="832"/>
        <v>0</v>
      </c>
      <c r="U3574" s="11">
        <f t="shared" si="833"/>
        <v>0</v>
      </c>
      <c r="V3574" s="11">
        <f t="shared" si="839"/>
        <v>0</v>
      </c>
      <c r="W3574" s="20"/>
    </row>
    <row r="3575" spans="1:23" x14ac:dyDescent="0.25">
      <c r="A3575">
        <v>2022052905</v>
      </c>
      <c r="B3575">
        <v>1</v>
      </c>
      <c r="C3575" s="8">
        <v>0.52859999999999996</v>
      </c>
      <c r="D3575" s="6">
        <f t="shared" si="825"/>
        <v>42288</v>
      </c>
      <c r="E3575" s="62">
        <v>0</v>
      </c>
      <c r="F3575" s="6">
        <f t="shared" si="834"/>
        <v>0</v>
      </c>
      <c r="G3575" s="7">
        <v>0.68206</v>
      </c>
      <c r="H3575" s="6">
        <f t="shared" si="826"/>
        <v>23872.1</v>
      </c>
      <c r="I3575" s="7">
        <v>0</v>
      </c>
      <c r="J3575" s="6">
        <f t="shared" si="827"/>
        <v>0</v>
      </c>
      <c r="K3575" s="20"/>
      <c r="L3575" s="6">
        <f t="shared" si="828"/>
        <v>40000</v>
      </c>
      <c r="M3575" s="11">
        <f t="shared" si="835"/>
        <v>0</v>
      </c>
      <c r="N3575" s="6">
        <f t="shared" si="829"/>
        <v>2288</v>
      </c>
      <c r="O3575" s="11">
        <f t="shared" si="836"/>
        <v>21584.1</v>
      </c>
      <c r="P3575" s="11">
        <f t="shared" si="830"/>
        <v>0</v>
      </c>
      <c r="Q3575" s="11">
        <f t="shared" si="837"/>
        <v>0</v>
      </c>
      <c r="R3575" s="11">
        <f t="shared" si="838"/>
        <v>21584.1</v>
      </c>
      <c r="S3575" s="6">
        <f t="shared" si="831"/>
        <v>0</v>
      </c>
      <c r="T3575" s="11">
        <f t="shared" si="832"/>
        <v>0</v>
      </c>
      <c r="U3575" s="11">
        <f t="shared" si="833"/>
        <v>0</v>
      </c>
      <c r="V3575" s="11">
        <f t="shared" si="839"/>
        <v>0</v>
      </c>
      <c r="W3575" s="20"/>
    </row>
    <row r="3576" spans="1:23" x14ac:dyDescent="0.25">
      <c r="A3576">
        <v>2022052906</v>
      </c>
      <c r="B3576">
        <v>1</v>
      </c>
      <c r="C3576" s="8">
        <v>0.52200999999999997</v>
      </c>
      <c r="D3576" s="6">
        <f t="shared" si="825"/>
        <v>41760.799999999996</v>
      </c>
      <c r="E3576" s="62">
        <v>0</v>
      </c>
      <c r="F3576" s="6">
        <f t="shared" si="834"/>
        <v>0</v>
      </c>
      <c r="G3576" s="7">
        <v>0.67601999999999995</v>
      </c>
      <c r="H3576" s="6">
        <f t="shared" si="826"/>
        <v>23660.699999999997</v>
      </c>
      <c r="I3576" s="7">
        <v>0</v>
      </c>
      <c r="J3576" s="6">
        <f t="shared" si="827"/>
        <v>0</v>
      </c>
      <c r="K3576" s="20"/>
      <c r="L3576" s="6">
        <f t="shared" si="828"/>
        <v>40000</v>
      </c>
      <c r="M3576" s="11">
        <f t="shared" si="835"/>
        <v>0</v>
      </c>
      <c r="N3576" s="6">
        <f t="shared" si="829"/>
        <v>1760.7999999999956</v>
      </c>
      <c r="O3576" s="11">
        <f t="shared" si="836"/>
        <v>21899.9</v>
      </c>
      <c r="P3576" s="11">
        <f t="shared" si="830"/>
        <v>0</v>
      </c>
      <c r="Q3576" s="11">
        <f t="shared" si="837"/>
        <v>0</v>
      </c>
      <c r="R3576" s="11">
        <f t="shared" si="838"/>
        <v>21899.9</v>
      </c>
      <c r="S3576" s="6">
        <f t="shared" si="831"/>
        <v>0</v>
      </c>
      <c r="T3576" s="11">
        <f t="shared" si="832"/>
        <v>0</v>
      </c>
      <c r="U3576" s="11">
        <f t="shared" si="833"/>
        <v>0</v>
      </c>
      <c r="V3576" s="11">
        <f t="shared" si="839"/>
        <v>0</v>
      </c>
      <c r="W3576" s="20"/>
    </row>
    <row r="3577" spans="1:23" x14ac:dyDescent="0.25">
      <c r="A3577">
        <v>2022052907</v>
      </c>
      <c r="B3577">
        <v>1</v>
      </c>
      <c r="C3577" s="8">
        <v>0.51834000000000002</v>
      </c>
      <c r="D3577" s="6">
        <f t="shared" si="825"/>
        <v>41467.200000000004</v>
      </c>
      <c r="E3577" s="62">
        <v>0</v>
      </c>
      <c r="F3577" s="6">
        <f t="shared" si="834"/>
        <v>0</v>
      </c>
      <c r="G3577" s="7">
        <v>0.66873000000000005</v>
      </c>
      <c r="H3577" s="6">
        <f t="shared" si="826"/>
        <v>23405.550000000003</v>
      </c>
      <c r="I3577" s="7">
        <v>2.0200000000000001E-3</v>
      </c>
      <c r="J3577" s="6">
        <f t="shared" si="827"/>
        <v>28.28</v>
      </c>
      <c r="K3577" s="20"/>
      <c r="L3577" s="6">
        <f t="shared" si="828"/>
        <v>40000</v>
      </c>
      <c r="M3577" s="11">
        <f t="shared" si="835"/>
        <v>0</v>
      </c>
      <c r="N3577" s="6">
        <f t="shared" si="829"/>
        <v>1467.2000000000044</v>
      </c>
      <c r="O3577" s="11">
        <f t="shared" si="836"/>
        <v>21938.35</v>
      </c>
      <c r="P3577" s="11">
        <f t="shared" si="830"/>
        <v>0</v>
      </c>
      <c r="Q3577" s="11">
        <f t="shared" si="837"/>
        <v>28.28</v>
      </c>
      <c r="R3577" s="11">
        <f t="shared" si="838"/>
        <v>21966.629999999997</v>
      </c>
      <c r="S3577" s="6">
        <f t="shared" si="831"/>
        <v>0</v>
      </c>
      <c r="T3577" s="11">
        <f t="shared" si="832"/>
        <v>0</v>
      </c>
      <c r="U3577" s="11">
        <f t="shared" si="833"/>
        <v>0</v>
      </c>
      <c r="V3577" s="11">
        <f t="shared" si="839"/>
        <v>0</v>
      </c>
      <c r="W3577" s="20"/>
    </row>
    <row r="3578" spans="1:23" x14ac:dyDescent="0.25">
      <c r="A3578">
        <v>2022052908</v>
      </c>
      <c r="B3578">
        <v>1</v>
      </c>
      <c r="C3578" s="8">
        <v>0.52615000000000001</v>
      </c>
      <c r="D3578" s="6">
        <f t="shared" si="825"/>
        <v>42092</v>
      </c>
      <c r="E3578" s="62">
        <v>0</v>
      </c>
      <c r="F3578" s="6">
        <f t="shared" si="834"/>
        <v>0</v>
      </c>
      <c r="G3578" s="7">
        <v>0.65654999999999997</v>
      </c>
      <c r="H3578" s="6">
        <f t="shared" si="826"/>
        <v>22979.25</v>
      </c>
      <c r="I3578" s="7">
        <v>7.3859999999999995E-2</v>
      </c>
      <c r="J3578" s="6">
        <f t="shared" si="827"/>
        <v>1034.04</v>
      </c>
      <c r="K3578" s="20"/>
      <c r="L3578" s="6">
        <f t="shared" si="828"/>
        <v>40000</v>
      </c>
      <c r="M3578" s="11">
        <f t="shared" si="835"/>
        <v>0</v>
      </c>
      <c r="N3578" s="6">
        <f t="shared" si="829"/>
        <v>2092</v>
      </c>
      <c r="O3578" s="11">
        <f t="shared" si="836"/>
        <v>20887.25</v>
      </c>
      <c r="P3578" s="11">
        <f t="shared" si="830"/>
        <v>0</v>
      </c>
      <c r="Q3578" s="11">
        <f t="shared" si="837"/>
        <v>1034.04</v>
      </c>
      <c r="R3578" s="11">
        <f t="shared" si="838"/>
        <v>21921.29</v>
      </c>
      <c r="S3578" s="6">
        <f t="shared" si="831"/>
        <v>0</v>
      </c>
      <c r="T3578" s="11">
        <f t="shared" si="832"/>
        <v>0</v>
      </c>
      <c r="U3578" s="11">
        <f t="shared" si="833"/>
        <v>0</v>
      </c>
      <c r="V3578" s="11">
        <f t="shared" si="839"/>
        <v>0</v>
      </c>
      <c r="W3578" s="20"/>
    </row>
    <row r="3579" spans="1:23" x14ac:dyDescent="0.25">
      <c r="A3579">
        <v>2022052909</v>
      </c>
      <c r="B3579">
        <v>1</v>
      </c>
      <c r="C3579" s="8">
        <v>0.56169999999999998</v>
      </c>
      <c r="D3579" s="6">
        <f t="shared" si="825"/>
        <v>44936</v>
      </c>
      <c r="E3579" s="62">
        <v>0</v>
      </c>
      <c r="F3579" s="6">
        <f t="shared" si="834"/>
        <v>0</v>
      </c>
      <c r="G3579" s="7">
        <v>0.66607000000000005</v>
      </c>
      <c r="H3579" s="6">
        <f t="shared" si="826"/>
        <v>23312.45</v>
      </c>
      <c r="I3579" s="7">
        <v>0.25814999999999999</v>
      </c>
      <c r="J3579" s="6">
        <f t="shared" si="827"/>
        <v>3614.1</v>
      </c>
      <c r="K3579" s="20"/>
      <c r="L3579" s="6">
        <f t="shared" si="828"/>
        <v>40000</v>
      </c>
      <c r="M3579" s="11">
        <f t="shared" si="835"/>
        <v>0</v>
      </c>
      <c r="N3579" s="6">
        <f t="shared" si="829"/>
        <v>4936</v>
      </c>
      <c r="O3579" s="11">
        <f t="shared" si="836"/>
        <v>18376.45</v>
      </c>
      <c r="P3579" s="11">
        <f t="shared" si="830"/>
        <v>0</v>
      </c>
      <c r="Q3579" s="11">
        <f t="shared" si="837"/>
        <v>3614.1</v>
      </c>
      <c r="R3579" s="11">
        <f t="shared" si="838"/>
        <v>21990.55</v>
      </c>
      <c r="S3579" s="6">
        <f t="shared" si="831"/>
        <v>0</v>
      </c>
      <c r="T3579" s="11">
        <f t="shared" si="832"/>
        <v>0</v>
      </c>
      <c r="U3579" s="11">
        <f t="shared" si="833"/>
        <v>0</v>
      </c>
      <c r="V3579" s="11">
        <f t="shared" si="839"/>
        <v>0</v>
      </c>
      <c r="W3579" s="20"/>
    </row>
    <row r="3580" spans="1:23" x14ac:dyDescent="0.25">
      <c r="A3580">
        <v>2022052910</v>
      </c>
      <c r="B3580">
        <v>1</v>
      </c>
      <c r="C3580" s="8">
        <v>0.60702999999999996</v>
      </c>
      <c r="D3580" s="6">
        <f t="shared" si="825"/>
        <v>48562.399999999994</v>
      </c>
      <c r="E3580" s="62">
        <v>0</v>
      </c>
      <c r="F3580" s="6">
        <f t="shared" si="834"/>
        <v>0</v>
      </c>
      <c r="G3580" s="7">
        <v>0.68323999999999996</v>
      </c>
      <c r="H3580" s="6">
        <f t="shared" si="826"/>
        <v>23913.399999999998</v>
      </c>
      <c r="I3580" s="7">
        <v>0.37556</v>
      </c>
      <c r="J3580" s="6">
        <f t="shared" si="827"/>
        <v>5257.84</v>
      </c>
      <c r="K3580" s="20"/>
      <c r="L3580" s="6">
        <f t="shared" si="828"/>
        <v>40000</v>
      </c>
      <c r="M3580" s="11">
        <f t="shared" si="835"/>
        <v>0</v>
      </c>
      <c r="N3580" s="6">
        <f t="shared" si="829"/>
        <v>8562.3999999999942</v>
      </c>
      <c r="O3580" s="11">
        <f t="shared" si="836"/>
        <v>15351.000000000004</v>
      </c>
      <c r="P3580" s="11">
        <f t="shared" si="830"/>
        <v>0</v>
      </c>
      <c r="Q3580" s="11">
        <f t="shared" si="837"/>
        <v>5257.84</v>
      </c>
      <c r="R3580" s="11">
        <f t="shared" si="838"/>
        <v>20608.840000000004</v>
      </c>
      <c r="S3580" s="6">
        <f t="shared" si="831"/>
        <v>0</v>
      </c>
      <c r="T3580" s="11">
        <f t="shared" si="832"/>
        <v>0</v>
      </c>
      <c r="U3580" s="11">
        <f t="shared" si="833"/>
        <v>0</v>
      </c>
      <c r="V3580" s="11">
        <f t="shared" si="839"/>
        <v>0</v>
      </c>
      <c r="W3580" s="20"/>
    </row>
    <row r="3581" spans="1:23" x14ac:dyDescent="0.25">
      <c r="A3581">
        <v>2022052911</v>
      </c>
      <c r="B3581">
        <v>1</v>
      </c>
      <c r="C3581" s="8">
        <v>0.64985000000000004</v>
      </c>
      <c r="D3581" s="6">
        <f t="shared" si="825"/>
        <v>51988</v>
      </c>
      <c r="E3581" s="62">
        <v>0</v>
      </c>
      <c r="F3581" s="6">
        <f t="shared" si="834"/>
        <v>0</v>
      </c>
      <c r="G3581" s="7">
        <v>0.67334000000000005</v>
      </c>
      <c r="H3581" s="6">
        <f t="shared" si="826"/>
        <v>23566.9</v>
      </c>
      <c r="I3581" s="7">
        <v>0.46198</v>
      </c>
      <c r="J3581" s="6">
        <f t="shared" si="827"/>
        <v>6467.72</v>
      </c>
      <c r="K3581" s="20"/>
      <c r="L3581" s="6">
        <f t="shared" si="828"/>
        <v>40000</v>
      </c>
      <c r="M3581" s="11">
        <f t="shared" si="835"/>
        <v>0</v>
      </c>
      <c r="N3581" s="6">
        <f t="shared" si="829"/>
        <v>11988</v>
      </c>
      <c r="O3581" s="11">
        <f t="shared" si="836"/>
        <v>11578.900000000001</v>
      </c>
      <c r="P3581" s="11">
        <f t="shared" si="830"/>
        <v>0</v>
      </c>
      <c r="Q3581" s="11">
        <f t="shared" si="837"/>
        <v>6467.72</v>
      </c>
      <c r="R3581" s="11">
        <f t="shared" si="838"/>
        <v>18046.620000000003</v>
      </c>
      <c r="S3581" s="6">
        <f t="shared" si="831"/>
        <v>0</v>
      </c>
      <c r="T3581" s="11">
        <f t="shared" si="832"/>
        <v>0</v>
      </c>
      <c r="U3581" s="11">
        <f t="shared" si="833"/>
        <v>0</v>
      </c>
      <c r="V3581" s="11">
        <f t="shared" si="839"/>
        <v>0</v>
      </c>
      <c r="W3581" s="20"/>
    </row>
    <row r="3582" spans="1:23" x14ac:dyDescent="0.25">
      <c r="A3582">
        <v>2022052912</v>
      </c>
      <c r="B3582">
        <v>1</v>
      </c>
      <c r="C3582" s="8">
        <v>0.69367000000000001</v>
      </c>
      <c r="D3582" s="6">
        <f t="shared" si="825"/>
        <v>55493.599999999999</v>
      </c>
      <c r="E3582" s="62">
        <v>0</v>
      </c>
      <c r="F3582" s="6">
        <f t="shared" si="834"/>
        <v>0</v>
      </c>
      <c r="G3582" s="7">
        <v>0.68</v>
      </c>
      <c r="H3582" s="6">
        <f t="shared" si="826"/>
        <v>23800</v>
      </c>
      <c r="I3582" s="7">
        <v>0.45992</v>
      </c>
      <c r="J3582" s="6">
        <f t="shared" si="827"/>
        <v>6438.88</v>
      </c>
      <c r="K3582" s="20"/>
      <c r="L3582" s="6">
        <f t="shared" si="828"/>
        <v>40000</v>
      </c>
      <c r="M3582" s="11">
        <f t="shared" si="835"/>
        <v>0</v>
      </c>
      <c r="N3582" s="6">
        <f t="shared" si="829"/>
        <v>15493.599999999999</v>
      </c>
      <c r="O3582" s="11">
        <f t="shared" si="836"/>
        <v>8306.4000000000015</v>
      </c>
      <c r="P3582" s="11">
        <f t="shared" si="830"/>
        <v>0</v>
      </c>
      <c r="Q3582" s="11">
        <f t="shared" si="837"/>
        <v>6438.88</v>
      </c>
      <c r="R3582" s="11">
        <f t="shared" si="838"/>
        <v>14745.280000000002</v>
      </c>
      <c r="S3582" s="6">
        <f t="shared" si="831"/>
        <v>0</v>
      </c>
      <c r="T3582" s="11">
        <f t="shared" si="832"/>
        <v>0</v>
      </c>
      <c r="U3582" s="11">
        <f t="shared" si="833"/>
        <v>0</v>
      </c>
      <c r="V3582" s="11">
        <f t="shared" si="839"/>
        <v>0</v>
      </c>
      <c r="W3582" s="20"/>
    </row>
    <row r="3583" spans="1:23" x14ac:dyDescent="0.25">
      <c r="A3583">
        <v>2022052913</v>
      </c>
      <c r="B3583">
        <v>1</v>
      </c>
      <c r="C3583" s="8">
        <v>0.73604999999999998</v>
      </c>
      <c r="D3583" s="6">
        <f t="shared" si="825"/>
        <v>58884</v>
      </c>
      <c r="E3583" s="62">
        <v>0</v>
      </c>
      <c r="F3583" s="6">
        <f t="shared" si="834"/>
        <v>0</v>
      </c>
      <c r="G3583" s="7">
        <v>0.68718000000000001</v>
      </c>
      <c r="H3583" s="6">
        <f t="shared" si="826"/>
        <v>24051.3</v>
      </c>
      <c r="I3583" s="7">
        <v>0.45943000000000001</v>
      </c>
      <c r="J3583" s="6">
        <f t="shared" si="827"/>
        <v>6432.02</v>
      </c>
      <c r="K3583" s="20"/>
      <c r="L3583" s="6">
        <f t="shared" si="828"/>
        <v>40000</v>
      </c>
      <c r="M3583" s="11">
        <f t="shared" si="835"/>
        <v>0</v>
      </c>
      <c r="N3583" s="6">
        <f t="shared" si="829"/>
        <v>18884</v>
      </c>
      <c r="O3583" s="11">
        <f t="shared" si="836"/>
        <v>5167.2999999999993</v>
      </c>
      <c r="P3583" s="11">
        <f t="shared" si="830"/>
        <v>0</v>
      </c>
      <c r="Q3583" s="11">
        <f t="shared" si="837"/>
        <v>6432.02</v>
      </c>
      <c r="R3583" s="11">
        <f t="shared" si="838"/>
        <v>11599.32</v>
      </c>
      <c r="S3583" s="6">
        <f t="shared" si="831"/>
        <v>0</v>
      </c>
      <c r="T3583" s="11">
        <f t="shared" si="832"/>
        <v>0</v>
      </c>
      <c r="U3583" s="11">
        <f t="shared" si="833"/>
        <v>0</v>
      </c>
      <c r="V3583" s="11">
        <f t="shared" si="839"/>
        <v>0</v>
      </c>
      <c r="W3583" s="20"/>
    </row>
    <row r="3584" spans="1:23" x14ac:dyDescent="0.25">
      <c r="A3584">
        <v>2022052914</v>
      </c>
      <c r="B3584">
        <v>1</v>
      </c>
      <c r="C3584" s="8">
        <v>0.76944999999999997</v>
      </c>
      <c r="D3584" s="6">
        <f t="shared" si="825"/>
        <v>61556</v>
      </c>
      <c r="E3584" s="62">
        <v>0</v>
      </c>
      <c r="F3584" s="6">
        <f t="shared" si="834"/>
        <v>0</v>
      </c>
      <c r="G3584" s="7">
        <v>0.66193999999999997</v>
      </c>
      <c r="H3584" s="6">
        <f t="shared" si="826"/>
        <v>23167.899999999998</v>
      </c>
      <c r="I3584" s="7">
        <v>0.54615999999999998</v>
      </c>
      <c r="J3584" s="6">
        <f t="shared" si="827"/>
        <v>7646.24</v>
      </c>
      <c r="K3584" s="20"/>
      <c r="L3584" s="6">
        <f t="shared" si="828"/>
        <v>40000</v>
      </c>
      <c r="M3584" s="11">
        <f t="shared" si="835"/>
        <v>0</v>
      </c>
      <c r="N3584" s="6">
        <f t="shared" si="829"/>
        <v>21556</v>
      </c>
      <c r="O3584" s="11">
        <f t="shared" si="836"/>
        <v>1611.8999999999978</v>
      </c>
      <c r="P3584" s="11">
        <f t="shared" si="830"/>
        <v>0</v>
      </c>
      <c r="Q3584" s="11">
        <f t="shared" si="837"/>
        <v>7646.24</v>
      </c>
      <c r="R3584" s="11">
        <f t="shared" si="838"/>
        <v>9258.1399999999976</v>
      </c>
      <c r="S3584" s="6">
        <f t="shared" si="831"/>
        <v>0</v>
      </c>
      <c r="T3584" s="11">
        <f t="shared" si="832"/>
        <v>0</v>
      </c>
      <c r="U3584" s="11">
        <f t="shared" si="833"/>
        <v>0</v>
      </c>
      <c r="V3584" s="11">
        <f t="shared" si="839"/>
        <v>0</v>
      </c>
      <c r="W3584" s="20"/>
    </row>
    <row r="3585" spans="1:23" x14ac:dyDescent="0.25">
      <c r="A3585">
        <v>2022052915</v>
      </c>
      <c r="B3585">
        <v>1</v>
      </c>
      <c r="C3585" s="8">
        <v>0.79583000000000004</v>
      </c>
      <c r="D3585" s="6">
        <f t="shared" si="825"/>
        <v>63666.400000000001</v>
      </c>
      <c r="E3585" s="62">
        <v>0</v>
      </c>
      <c r="F3585" s="6">
        <f t="shared" si="834"/>
        <v>0</v>
      </c>
      <c r="G3585" s="7">
        <v>0.67725999999999997</v>
      </c>
      <c r="H3585" s="6">
        <f t="shared" si="826"/>
        <v>23704.1</v>
      </c>
      <c r="I3585" s="7">
        <v>0.51275000000000004</v>
      </c>
      <c r="J3585" s="6">
        <f t="shared" si="827"/>
        <v>7178.5000000000009</v>
      </c>
      <c r="K3585" s="20"/>
      <c r="L3585" s="6">
        <f t="shared" si="828"/>
        <v>40000</v>
      </c>
      <c r="M3585" s="11">
        <f t="shared" si="835"/>
        <v>0</v>
      </c>
      <c r="N3585" s="6">
        <f t="shared" si="829"/>
        <v>23666.400000000001</v>
      </c>
      <c r="O3585" s="11">
        <f t="shared" si="836"/>
        <v>37.69999999999709</v>
      </c>
      <c r="P3585" s="11">
        <f t="shared" si="830"/>
        <v>0</v>
      </c>
      <c r="Q3585" s="11">
        <f t="shared" si="837"/>
        <v>7178.5000000000009</v>
      </c>
      <c r="R3585" s="11">
        <f t="shared" si="838"/>
        <v>7216.199999999998</v>
      </c>
      <c r="S3585" s="6">
        <f t="shared" si="831"/>
        <v>0</v>
      </c>
      <c r="T3585" s="11">
        <f t="shared" si="832"/>
        <v>0</v>
      </c>
      <c r="U3585" s="11">
        <f t="shared" si="833"/>
        <v>0</v>
      </c>
      <c r="V3585" s="11">
        <f t="shared" si="839"/>
        <v>0</v>
      </c>
      <c r="W3585" s="20"/>
    </row>
    <row r="3586" spans="1:23" x14ac:dyDescent="0.25">
      <c r="A3586">
        <v>2022052916</v>
      </c>
      <c r="B3586">
        <v>1</v>
      </c>
      <c r="C3586" s="8">
        <v>0.81710000000000005</v>
      </c>
      <c r="D3586" s="6">
        <f t="shared" si="825"/>
        <v>65368.000000000007</v>
      </c>
      <c r="E3586" s="62">
        <v>0</v>
      </c>
      <c r="F3586" s="6">
        <f t="shared" si="834"/>
        <v>0</v>
      </c>
      <c r="G3586" s="7">
        <v>0.67605999999999999</v>
      </c>
      <c r="H3586" s="6">
        <f t="shared" si="826"/>
        <v>23662.1</v>
      </c>
      <c r="I3586" s="7">
        <v>0.51802999999999999</v>
      </c>
      <c r="J3586" s="6">
        <f t="shared" si="827"/>
        <v>7252.42</v>
      </c>
      <c r="K3586" s="20"/>
      <c r="L3586" s="6">
        <f t="shared" si="828"/>
        <v>40000</v>
      </c>
      <c r="M3586" s="11">
        <f t="shared" si="835"/>
        <v>0</v>
      </c>
      <c r="N3586" s="6">
        <f t="shared" si="829"/>
        <v>23662.1</v>
      </c>
      <c r="O3586" s="11">
        <f t="shared" si="836"/>
        <v>0</v>
      </c>
      <c r="P3586" s="11">
        <f t="shared" si="830"/>
        <v>1705.9000000000087</v>
      </c>
      <c r="Q3586" s="11">
        <f t="shared" si="837"/>
        <v>5546.5199999999913</v>
      </c>
      <c r="R3586" s="11">
        <f t="shared" si="838"/>
        <v>5546.5199999999913</v>
      </c>
      <c r="S3586" s="6">
        <f t="shared" si="831"/>
        <v>0</v>
      </c>
      <c r="T3586" s="11">
        <f t="shared" si="832"/>
        <v>0</v>
      </c>
      <c r="U3586" s="11">
        <f t="shared" si="833"/>
        <v>0</v>
      </c>
      <c r="V3586" s="11">
        <f t="shared" si="839"/>
        <v>0</v>
      </c>
      <c r="W3586" s="20"/>
    </row>
    <row r="3587" spans="1:23" x14ac:dyDescent="0.25">
      <c r="A3587">
        <v>2022052917</v>
      </c>
      <c r="B3587">
        <v>1</v>
      </c>
      <c r="C3587" s="8">
        <v>0.83170999999999995</v>
      </c>
      <c r="D3587" s="6">
        <f t="shared" si="825"/>
        <v>66536.800000000003</v>
      </c>
      <c r="E3587" s="62">
        <v>0</v>
      </c>
      <c r="F3587" s="6">
        <f t="shared" si="834"/>
        <v>0</v>
      </c>
      <c r="G3587" s="7">
        <v>0.67259000000000002</v>
      </c>
      <c r="H3587" s="6">
        <f t="shared" si="826"/>
        <v>23540.65</v>
      </c>
      <c r="I3587" s="7">
        <v>0.52146000000000003</v>
      </c>
      <c r="J3587" s="6">
        <f t="shared" si="827"/>
        <v>7300.4400000000005</v>
      </c>
      <c r="K3587" s="20"/>
      <c r="L3587" s="6">
        <f t="shared" si="828"/>
        <v>40000</v>
      </c>
      <c r="M3587" s="11">
        <f t="shared" si="835"/>
        <v>0</v>
      </c>
      <c r="N3587" s="6">
        <f t="shared" si="829"/>
        <v>23540.65</v>
      </c>
      <c r="O3587" s="11">
        <f t="shared" si="836"/>
        <v>0</v>
      </c>
      <c r="P3587" s="11">
        <f t="shared" si="830"/>
        <v>2996.1500000000015</v>
      </c>
      <c r="Q3587" s="11">
        <f t="shared" si="837"/>
        <v>4304.2899999999991</v>
      </c>
      <c r="R3587" s="11">
        <f t="shared" si="838"/>
        <v>4304.2899999999991</v>
      </c>
      <c r="S3587" s="6">
        <f t="shared" si="831"/>
        <v>0</v>
      </c>
      <c r="T3587" s="11">
        <f t="shared" si="832"/>
        <v>0</v>
      </c>
      <c r="U3587" s="11">
        <f t="shared" si="833"/>
        <v>0</v>
      </c>
      <c r="V3587" s="11">
        <f t="shared" si="839"/>
        <v>0</v>
      </c>
      <c r="W3587" s="20"/>
    </row>
    <row r="3588" spans="1:23" x14ac:dyDescent="0.25">
      <c r="A3588">
        <v>2022052918</v>
      </c>
      <c r="B3588">
        <v>1</v>
      </c>
      <c r="C3588" s="8">
        <v>0.83211000000000002</v>
      </c>
      <c r="D3588" s="6">
        <f t="shared" si="825"/>
        <v>66568.800000000003</v>
      </c>
      <c r="E3588" s="62">
        <v>0</v>
      </c>
      <c r="F3588" s="6">
        <f t="shared" si="834"/>
        <v>0</v>
      </c>
      <c r="G3588" s="7">
        <v>0.67369000000000001</v>
      </c>
      <c r="H3588" s="6">
        <f t="shared" si="826"/>
        <v>23579.15</v>
      </c>
      <c r="I3588" s="7">
        <v>0.49075999999999997</v>
      </c>
      <c r="J3588" s="6">
        <f t="shared" si="827"/>
        <v>6870.6399999999994</v>
      </c>
      <c r="K3588" s="20"/>
      <c r="L3588" s="6">
        <f t="shared" si="828"/>
        <v>40000</v>
      </c>
      <c r="M3588" s="11">
        <f t="shared" si="835"/>
        <v>0</v>
      </c>
      <c r="N3588" s="6">
        <f t="shared" si="829"/>
        <v>23579.15</v>
      </c>
      <c r="O3588" s="11">
        <f t="shared" si="836"/>
        <v>0</v>
      </c>
      <c r="P3588" s="11">
        <f t="shared" si="830"/>
        <v>2989.6500000000015</v>
      </c>
      <c r="Q3588" s="11">
        <f t="shared" si="837"/>
        <v>3880.989999999998</v>
      </c>
      <c r="R3588" s="11">
        <f t="shared" si="838"/>
        <v>3880.989999999998</v>
      </c>
      <c r="S3588" s="6">
        <f t="shared" si="831"/>
        <v>0</v>
      </c>
      <c r="T3588" s="11">
        <f t="shared" si="832"/>
        <v>0</v>
      </c>
      <c r="U3588" s="11">
        <f t="shared" si="833"/>
        <v>0</v>
      </c>
      <c r="V3588" s="11">
        <f t="shared" si="839"/>
        <v>0</v>
      </c>
      <c r="W3588" s="20"/>
    </row>
    <row r="3589" spans="1:23" x14ac:dyDescent="0.25">
      <c r="A3589">
        <v>2022052919</v>
      </c>
      <c r="B3589">
        <v>1</v>
      </c>
      <c r="C3589" s="8">
        <v>0.81462999999999997</v>
      </c>
      <c r="D3589" s="6">
        <f t="shared" ref="D3589:D3652" si="840">D$18*C3589</f>
        <v>65170.399999999994</v>
      </c>
      <c r="E3589" s="62">
        <v>0</v>
      </c>
      <c r="F3589" s="6">
        <f t="shared" si="834"/>
        <v>0</v>
      </c>
      <c r="G3589" s="7">
        <v>0.67310999999999999</v>
      </c>
      <c r="H3589" s="6">
        <f t="shared" ref="H3589:H3652" si="841">H$18*G3589</f>
        <v>23558.85</v>
      </c>
      <c r="I3589" s="7">
        <v>0.42476999999999998</v>
      </c>
      <c r="J3589" s="6">
        <f t="shared" ref="J3589:J3652" si="842">I3589*J$18</f>
        <v>5946.78</v>
      </c>
      <c r="K3589" s="20"/>
      <c r="L3589" s="6">
        <f t="shared" si="828"/>
        <v>40000</v>
      </c>
      <c r="M3589" s="11">
        <f t="shared" si="835"/>
        <v>0</v>
      </c>
      <c r="N3589" s="6">
        <f t="shared" si="829"/>
        <v>23558.85</v>
      </c>
      <c r="O3589" s="11">
        <f t="shared" si="836"/>
        <v>0</v>
      </c>
      <c r="P3589" s="11">
        <f t="shared" si="830"/>
        <v>1611.5499999999956</v>
      </c>
      <c r="Q3589" s="11">
        <f t="shared" si="837"/>
        <v>4335.2300000000041</v>
      </c>
      <c r="R3589" s="11">
        <f t="shared" si="838"/>
        <v>4335.2300000000041</v>
      </c>
      <c r="S3589" s="6">
        <f t="shared" si="831"/>
        <v>0</v>
      </c>
      <c r="T3589" s="11">
        <f t="shared" si="832"/>
        <v>0</v>
      </c>
      <c r="U3589" s="11">
        <f t="shared" si="833"/>
        <v>0</v>
      </c>
      <c r="V3589" s="11">
        <f t="shared" si="839"/>
        <v>0</v>
      </c>
      <c r="W3589" s="20"/>
    </row>
    <row r="3590" spans="1:23" x14ac:dyDescent="0.25">
      <c r="A3590">
        <v>2022052920</v>
      </c>
      <c r="B3590">
        <v>1</v>
      </c>
      <c r="C3590" s="8">
        <v>0.78473000000000004</v>
      </c>
      <c r="D3590" s="6">
        <f t="shared" si="840"/>
        <v>62778.400000000001</v>
      </c>
      <c r="E3590" s="62">
        <v>0</v>
      </c>
      <c r="F3590" s="6">
        <f t="shared" si="834"/>
        <v>0</v>
      </c>
      <c r="G3590" s="7">
        <v>0.69040000000000001</v>
      </c>
      <c r="H3590" s="6">
        <f t="shared" si="841"/>
        <v>24164</v>
      </c>
      <c r="I3590" s="7">
        <v>0.23918</v>
      </c>
      <c r="J3590" s="6">
        <f t="shared" si="842"/>
        <v>3348.52</v>
      </c>
      <c r="K3590" s="20"/>
      <c r="L3590" s="6">
        <f t="shared" si="828"/>
        <v>40000</v>
      </c>
      <c r="M3590" s="11">
        <f t="shared" si="835"/>
        <v>0</v>
      </c>
      <c r="N3590" s="6">
        <f t="shared" si="829"/>
        <v>22778.400000000001</v>
      </c>
      <c r="O3590" s="11">
        <f t="shared" si="836"/>
        <v>1385.5999999999985</v>
      </c>
      <c r="P3590" s="11">
        <f t="shared" si="830"/>
        <v>0</v>
      </c>
      <c r="Q3590" s="11">
        <f t="shared" si="837"/>
        <v>3348.52</v>
      </c>
      <c r="R3590" s="11">
        <f t="shared" si="838"/>
        <v>4734.119999999999</v>
      </c>
      <c r="S3590" s="6">
        <f t="shared" si="831"/>
        <v>0</v>
      </c>
      <c r="T3590" s="11">
        <f t="shared" si="832"/>
        <v>0</v>
      </c>
      <c r="U3590" s="11">
        <f t="shared" si="833"/>
        <v>0</v>
      </c>
      <c r="V3590" s="11">
        <f t="shared" si="839"/>
        <v>0</v>
      </c>
      <c r="W3590" s="20"/>
    </row>
    <row r="3591" spans="1:23" x14ac:dyDescent="0.25">
      <c r="A3591">
        <v>2022052921</v>
      </c>
      <c r="B3591">
        <v>1</v>
      </c>
      <c r="C3591" s="8">
        <v>0.75529999999999997</v>
      </c>
      <c r="D3591" s="6">
        <f t="shared" si="840"/>
        <v>60424</v>
      </c>
      <c r="E3591" s="62">
        <v>0</v>
      </c>
      <c r="F3591" s="6">
        <f t="shared" si="834"/>
        <v>0</v>
      </c>
      <c r="G3591" s="7">
        <v>0.72784000000000004</v>
      </c>
      <c r="H3591" s="6">
        <f t="shared" si="841"/>
        <v>25474.400000000001</v>
      </c>
      <c r="I3591" s="7">
        <v>3.4529999999999998E-2</v>
      </c>
      <c r="J3591" s="6">
        <f t="shared" si="842"/>
        <v>483.41999999999996</v>
      </c>
      <c r="K3591" s="20"/>
      <c r="L3591" s="6">
        <f t="shared" si="828"/>
        <v>40000</v>
      </c>
      <c r="M3591" s="11">
        <f t="shared" si="835"/>
        <v>0</v>
      </c>
      <c r="N3591" s="6">
        <f t="shared" si="829"/>
        <v>20424</v>
      </c>
      <c r="O3591" s="11">
        <f t="shared" si="836"/>
        <v>5050.4000000000015</v>
      </c>
      <c r="P3591" s="11">
        <f t="shared" si="830"/>
        <v>0</v>
      </c>
      <c r="Q3591" s="11">
        <f t="shared" si="837"/>
        <v>483.41999999999996</v>
      </c>
      <c r="R3591" s="11">
        <f t="shared" si="838"/>
        <v>5533.8200000000015</v>
      </c>
      <c r="S3591" s="6">
        <f t="shared" si="831"/>
        <v>0</v>
      </c>
      <c r="T3591" s="11">
        <f t="shared" si="832"/>
        <v>0</v>
      </c>
      <c r="U3591" s="11">
        <f t="shared" si="833"/>
        <v>0</v>
      </c>
      <c r="V3591" s="11">
        <f t="shared" si="839"/>
        <v>0</v>
      </c>
      <c r="W3591" s="20"/>
    </row>
    <row r="3592" spans="1:23" x14ac:dyDescent="0.25">
      <c r="A3592">
        <v>2022052922</v>
      </c>
      <c r="B3592">
        <v>1</v>
      </c>
      <c r="C3592" s="8">
        <v>0.73304999999999998</v>
      </c>
      <c r="D3592" s="6">
        <f t="shared" si="840"/>
        <v>58644</v>
      </c>
      <c r="E3592" s="62">
        <v>0</v>
      </c>
      <c r="F3592" s="6">
        <f t="shared" si="834"/>
        <v>0</v>
      </c>
      <c r="G3592" s="7">
        <v>0.74368000000000001</v>
      </c>
      <c r="H3592" s="6">
        <f t="shared" si="841"/>
        <v>26028.799999999999</v>
      </c>
      <c r="I3592" s="7">
        <v>0</v>
      </c>
      <c r="J3592" s="6">
        <f t="shared" si="842"/>
        <v>0</v>
      </c>
      <c r="K3592" s="20"/>
      <c r="L3592" s="6">
        <f t="shared" si="828"/>
        <v>40000</v>
      </c>
      <c r="M3592" s="11">
        <f t="shared" si="835"/>
        <v>0</v>
      </c>
      <c r="N3592" s="6">
        <f t="shared" si="829"/>
        <v>18644</v>
      </c>
      <c r="O3592" s="11">
        <f t="shared" si="836"/>
        <v>7384.7999999999993</v>
      </c>
      <c r="P3592" s="11">
        <f t="shared" si="830"/>
        <v>0</v>
      </c>
      <c r="Q3592" s="11">
        <f t="shared" si="837"/>
        <v>0</v>
      </c>
      <c r="R3592" s="11">
        <f t="shared" si="838"/>
        <v>7384.7999999999993</v>
      </c>
      <c r="S3592" s="6">
        <f t="shared" si="831"/>
        <v>0</v>
      </c>
      <c r="T3592" s="11">
        <f t="shared" si="832"/>
        <v>0</v>
      </c>
      <c r="U3592" s="11">
        <f t="shared" si="833"/>
        <v>0</v>
      </c>
      <c r="V3592" s="11">
        <f t="shared" si="839"/>
        <v>0</v>
      </c>
      <c r="W3592" s="20"/>
    </row>
    <row r="3593" spans="1:23" x14ac:dyDescent="0.25">
      <c r="A3593">
        <v>2022052923</v>
      </c>
      <c r="B3593">
        <v>1</v>
      </c>
      <c r="C3593" s="8">
        <v>0.69515000000000005</v>
      </c>
      <c r="D3593" s="6">
        <f t="shared" si="840"/>
        <v>55612.000000000007</v>
      </c>
      <c r="E3593" s="62">
        <v>0</v>
      </c>
      <c r="F3593" s="6">
        <f t="shared" si="834"/>
        <v>0</v>
      </c>
      <c r="G3593" s="7">
        <v>0.75385000000000002</v>
      </c>
      <c r="H3593" s="6">
        <f t="shared" si="841"/>
        <v>26384.75</v>
      </c>
      <c r="I3593" s="7">
        <v>0</v>
      </c>
      <c r="J3593" s="6">
        <f t="shared" si="842"/>
        <v>0</v>
      </c>
      <c r="K3593" s="20"/>
      <c r="L3593" s="6">
        <f t="shared" si="828"/>
        <v>40000</v>
      </c>
      <c r="M3593" s="11">
        <f t="shared" si="835"/>
        <v>0</v>
      </c>
      <c r="N3593" s="6">
        <f t="shared" si="829"/>
        <v>15612.000000000007</v>
      </c>
      <c r="O3593" s="11">
        <f t="shared" si="836"/>
        <v>10772.749999999993</v>
      </c>
      <c r="P3593" s="11">
        <f t="shared" si="830"/>
        <v>0</v>
      </c>
      <c r="Q3593" s="11">
        <f t="shared" si="837"/>
        <v>0</v>
      </c>
      <c r="R3593" s="11">
        <f t="shared" si="838"/>
        <v>10772.749999999993</v>
      </c>
      <c r="S3593" s="6">
        <f t="shared" si="831"/>
        <v>0</v>
      </c>
      <c r="T3593" s="11">
        <f t="shared" si="832"/>
        <v>0</v>
      </c>
      <c r="U3593" s="11">
        <f t="shared" si="833"/>
        <v>0</v>
      </c>
      <c r="V3593" s="11">
        <f t="shared" si="839"/>
        <v>0</v>
      </c>
      <c r="W3593" s="20"/>
    </row>
    <row r="3594" spans="1:23" x14ac:dyDescent="0.25">
      <c r="A3594">
        <v>2022052924</v>
      </c>
      <c r="B3594">
        <v>1</v>
      </c>
      <c r="C3594" s="8">
        <v>0.65563000000000005</v>
      </c>
      <c r="D3594" s="6">
        <f t="shared" si="840"/>
        <v>52450.400000000001</v>
      </c>
      <c r="E3594" s="62">
        <v>0</v>
      </c>
      <c r="F3594" s="6">
        <f t="shared" si="834"/>
        <v>0</v>
      </c>
      <c r="G3594" s="7">
        <v>0.75329999999999997</v>
      </c>
      <c r="H3594" s="6">
        <f t="shared" si="841"/>
        <v>26365.5</v>
      </c>
      <c r="I3594" s="7">
        <v>0</v>
      </c>
      <c r="J3594" s="6">
        <f t="shared" si="842"/>
        <v>0</v>
      </c>
      <c r="K3594" s="20"/>
      <c r="L3594" s="6">
        <f t="shared" si="828"/>
        <v>40000</v>
      </c>
      <c r="M3594" s="11">
        <f t="shared" si="835"/>
        <v>0</v>
      </c>
      <c r="N3594" s="6">
        <f t="shared" si="829"/>
        <v>12450.400000000001</v>
      </c>
      <c r="O3594" s="11">
        <f t="shared" si="836"/>
        <v>13915.099999999999</v>
      </c>
      <c r="P3594" s="11">
        <f t="shared" si="830"/>
        <v>0</v>
      </c>
      <c r="Q3594" s="11">
        <f t="shared" si="837"/>
        <v>0</v>
      </c>
      <c r="R3594" s="11">
        <f t="shared" si="838"/>
        <v>13915.099999999999</v>
      </c>
      <c r="S3594" s="6">
        <f t="shared" si="831"/>
        <v>0</v>
      </c>
      <c r="T3594" s="11">
        <f t="shared" si="832"/>
        <v>0</v>
      </c>
      <c r="U3594" s="11">
        <f t="shared" si="833"/>
        <v>0</v>
      </c>
      <c r="V3594" s="11">
        <f t="shared" si="839"/>
        <v>0</v>
      </c>
      <c r="W3594" s="20"/>
    </row>
    <row r="3595" spans="1:23" x14ac:dyDescent="0.25">
      <c r="A3595">
        <v>2022053001</v>
      </c>
      <c r="B3595">
        <v>2</v>
      </c>
      <c r="C3595" s="8">
        <v>0.62007999999999996</v>
      </c>
      <c r="D3595" s="6">
        <f t="shared" si="840"/>
        <v>49606.399999999994</v>
      </c>
      <c r="E3595" s="62">
        <v>0</v>
      </c>
      <c r="F3595" s="6">
        <f t="shared" si="834"/>
        <v>0</v>
      </c>
      <c r="G3595" s="7">
        <v>0.74690999999999996</v>
      </c>
      <c r="H3595" s="6">
        <f t="shared" si="841"/>
        <v>26141.85</v>
      </c>
      <c r="I3595" s="7">
        <v>0</v>
      </c>
      <c r="J3595" s="6">
        <f t="shared" si="842"/>
        <v>0</v>
      </c>
      <c r="K3595" s="20"/>
      <c r="L3595" s="6">
        <f t="shared" si="828"/>
        <v>40000</v>
      </c>
      <c r="M3595" s="11">
        <f t="shared" si="835"/>
        <v>0</v>
      </c>
      <c r="N3595" s="6">
        <f t="shared" si="829"/>
        <v>9606.3999999999942</v>
      </c>
      <c r="O3595" s="11">
        <f t="shared" si="836"/>
        <v>16535.450000000004</v>
      </c>
      <c r="P3595" s="11">
        <f t="shared" si="830"/>
        <v>0</v>
      </c>
      <c r="Q3595" s="11">
        <f t="shared" si="837"/>
        <v>0</v>
      </c>
      <c r="R3595" s="11">
        <f t="shared" si="838"/>
        <v>16535.450000000004</v>
      </c>
      <c r="S3595" s="6">
        <f t="shared" si="831"/>
        <v>0</v>
      </c>
      <c r="T3595" s="11">
        <f t="shared" si="832"/>
        <v>0</v>
      </c>
      <c r="U3595" s="11">
        <f t="shared" si="833"/>
        <v>0</v>
      </c>
      <c r="V3595" s="11">
        <f t="shared" si="839"/>
        <v>0</v>
      </c>
      <c r="W3595" s="20"/>
    </row>
    <row r="3596" spans="1:23" x14ac:dyDescent="0.25">
      <c r="A3596">
        <v>2022053002</v>
      </c>
      <c r="B3596">
        <v>2</v>
      </c>
      <c r="C3596" s="8">
        <v>0.58906000000000003</v>
      </c>
      <c r="D3596" s="6">
        <f t="shared" si="840"/>
        <v>47124.800000000003</v>
      </c>
      <c r="E3596" s="62">
        <v>0</v>
      </c>
      <c r="F3596" s="6">
        <f t="shared" si="834"/>
        <v>0</v>
      </c>
      <c r="G3596" s="7">
        <v>0.74365999999999999</v>
      </c>
      <c r="H3596" s="6">
        <f t="shared" si="841"/>
        <v>26028.1</v>
      </c>
      <c r="I3596" s="7">
        <v>0</v>
      </c>
      <c r="J3596" s="6">
        <f t="shared" si="842"/>
        <v>0</v>
      </c>
      <c r="K3596" s="20"/>
      <c r="L3596" s="6">
        <f t="shared" si="828"/>
        <v>40000</v>
      </c>
      <c r="M3596" s="11">
        <f t="shared" si="835"/>
        <v>0</v>
      </c>
      <c r="N3596" s="6">
        <f t="shared" si="829"/>
        <v>7124.8000000000029</v>
      </c>
      <c r="O3596" s="11">
        <f t="shared" si="836"/>
        <v>18903.299999999996</v>
      </c>
      <c r="P3596" s="11">
        <f t="shared" si="830"/>
        <v>0</v>
      </c>
      <c r="Q3596" s="11">
        <f t="shared" si="837"/>
        <v>0</v>
      </c>
      <c r="R3596" s="11">
        <f t="shared" si="838"/>
        <v>18903.299999999996</v>
      </c>
      <c r="S3596" s="6">
        <f t="shared" si="831"/>
        <v>0</v>
      </c>
      <c r="T3596" s="11">
        <f t="shared" si="832"/>
        <v>0</v>
      </c>
      <c r="U3596" s="11">
        <f t="shared" si="833"/>
        <v>0</v>
      </c>
      <c r="V3596" s="11">
        <f t="shared" si="839"/>
        <v>0</v>
      </c>
      <c r="W3596" s="20"/>
    </row>
    <row r="3597" spans="1:23" x14ac:dyDescent="0.25">
      <c r="A3597">
        <v>2022053003</v>
      </c>
      <c r="B3597">
        <v>2</v>
      </c>
      <c r="C3597" s="8">
        <v>0.56815000000000004</v>
      </c>
      <c r="D3597" s="6">
        <f t="shared" si="840"/>
        <v>45452</v>
      </c>
      <c r="E3597" s="62">
        <v>0</v>
      </c>
      <c r="F3597" s="6">
        <f t="shared" si="834"/>
        <v>0</v>
      </c>
      <c r="G3597" s="7">
        <v>0.73736000000000002</v>
      </c>
      <c r="H3597" s="6">
        <f t="shared" si="841"/>
        <v>25807.600000000002</v>
      </c>
      <c r="I3597" s="7">
        <v>0</v>
      </c>
      <c r="J3597" s="6">
        <f t="shared" si="842"/>
        <v>0</v>
      </c>
      <c r="K3597" s="20"/>
      <c r="L3597" s="6">
        <f t="shared" si="828"/>
        <v>40000</v>
      </c>
      <c r="M3597" s="11">
        <f t="shared" si="835"/>
        <v>0</v>
      </c>
      <c r="N3597" s="6">
        <f t="shared" si="829"/>
        <v>5452</v>
      </c>
      <c r="O3597" s="11">
        <f t="shared" si="836"/>
        <v>20355.600000000002</v>
      </c>
      <c r="P3597" s="11">
        <f t="shared" si="830"/>
        <v>0</v>
      </c>
      <c r="Q3597" s="11">
        <f t="shared" si="837"/>
        <v>0</v>
      </c>
      <c r="R3597" s="11">
        <f t="shared" si="838"/>
        <v>20355.600000000002</v>
      </c>
      <c r="S3597" s="6">
        <f t="shared" si="831"/>
        <v>0</v>
      </c>
      <c r="T3597" s="11">
        <f t="shared" si="832"/>
        <v>0</v>
      </c>
      <c r="U3597" s="11">
        <f t="shared" si="833"/>
        <v>0</v>
      </c>
      <c r="V3597" s="11">
        <f t="shared" si="839"/>
        <v>0</v>
      </c>
      <c r="W3597" s="20"/>
    </row>
    <row r="3598" spans="1:23" x14ac:dyDescent="0.25">
      <c r="A3598">
        <v>2022053004</v>
      </c>
      <c r="B3598">
        <v>2</v>
      </c>
      <c r="C3598" s="8">
        <v>0.55547999999999997</v>
      </c>
      <c r="D3598" s="6">
        <f t="shared" si="840"/>
        <v>44438.400000000001</v>
      </c>
      <c r="E3598" s="62">
        <v>0</v>
      </c>
      <c r="F3598" s="6">
        <f t="shared" si="834"/>
        <v>0</v>
      </c>
      <c r="G3598" s="7">
        <v>0.73136999999999996</v>
      </c>
      <c r="H3598" s="6">
        <f t="shared" si="841"/>
        <v>25597.949999999997</v>
      </c>
      <c r="I3598" s="7">
        <v>0</v>
      </c>
      <c r="J3598" s="6">
        <f t="shared" si="842"/>
        <v>0</v>
      </c>
      <c r="K3598" s="20"/>
      <c r="L3598" s="6">
        <f t="shared" si="828"/>
        <v>40000</v>
      </c>
      <c r="M3598" s="11">
        <f t="shared" si="835"/>
        <v>0</v>
      </c>
      <c r="N3598" s="6">
        <f t="shared" si="829"/>
        <v>4438.4000000000015</v>
      </c>
      <c r="O3598" s="11">
        <f t="shared" si="836"/>
        <v>21159.549999999996</v>
      </c>
      <c r="P3598" s="11">
        <f t="shared" si="830"/>
        <v>0</v>
      </c>
      <c r="Q3598" s="11">
        <f t="shared" si="837"/>
        <v>0</v>
      </c>
      <c r="R3598" s="11">
        <f t="shared" si="838"/>
        <v>21159.549999999996</v>
      </c>
      <c r="S3598" s="6">
        <f t="shared" si="831"/>
        <v>0</v>
      </c>
      <c r="T3598" s="11">
        <f t="shared" si="832"/>
        <v>0</v>
      </c>
      <c r="U3598" s="11">
        <f t="shared" si="833"/>
        <v>0</v>
      </c>
      <c r="V3598" s="11">
        <f t="shared" si="839"/>
        <v>0</v>
      </c>
      <c r="W3598" s="20"/>
    </row>
    <row r="3599" spans="1:23" x14ac:dyDescent="0.25">
      <c r="A3599">
        <v>2022053005</v>
      </c>
      <c r="B3599">
        <v>2</v>
      </c>
      <c r="C3599" s="8">
        <v>0.55266000000000004</v>
      </c>
      <c r="D3599" s="6">
        <f t="shared" si="840"/>
        <v>44212.800000000003</v>
      </c>
      <c r="E3599" s="62">
        <v>0</v>
      </c>
      <c r="F3599" s="6">
        <f t="shared" si="834"/>
        <v>0</v>
      </c>
      <c r="G3599" s="7">
        <v>0.72570000000000001</v>
      </c>
      <c r="H3599" s="6">
        <f t="shared" si="841"/>
        <v>25399.5</v>
      </c>
      <c r="I3599" s="7">
        <v>0</v>
      </c>
      <c r="J3599" s="6">
        <f t="shared" si="842"/>
        <v>0</v>
      </c>
      <c r="K3599" s="20"/>
      <c r="L3599" s="6">
        <f t="shared" si="828"/>
        <v>40000</v>
      </c>
      <c r="M3599" s="11">
        <f t="shared" si="835"/>
        <v>0</v>
      </c>
      <c r="N3599" s="6">
        <f t="shared" si="829"/>
        <v>4212.8000000000029</v>
      </c>
      <c r="O3599" s="11">
        <f t="shared" si="836"/>
        <v>21186.699999999997</v>
      </c>
      <c r="P3599" s="11">
        <f t="shared" si="830"/>
        <v>0</v>
      </c>
      <c r="Q3599" s="11">
        <f t="shared" si="837"/>
        <v>0</v>
      </c>
      <c r="R3599" s="11">
        <f t="shared" si="838"/>
        <v>21186.699999999997</v>
      </c>
      <c r="S3599" s="6">
        <f t="shared" si="831"/>
        <v>0</v>
      </c>
      <c r="T3599" s="11">
        <f t="shared" si="832"/>
        <v>0</v>
      </c>
      <c r="U3599" s="11">
        <f t="shared" si="833"/>
        <v>0</v>
      </c>
      <c r="V3599" s="11">
        <f t="shared" si="839"/>
        <v>0</v>
      </c>
      <c r="W3599" s="20"/>
    </row>
    <row r="3600" spans="1:23" x14ac:dyDescent="0.25">
      <c r="A3600">
        <v>2022053006</v>
      </c>
      <c r="B3600">
        <v>2</v>
      </c>
      <c r="C3600" s="8">
        <v>0.5575</v>
      </c>
      <c r="D3600" s="6">
        <f t="shared" si="840"/>
        <v>44600</v>
      </c>
      <c r="E3600" s="62">
        <v>0</v>
      </c>
      <c r="F3600" s="6">
        <f t="shared" si="834"/>
        <v>0</v>
      </c>
      <c r="G3600" s="7">
        <v>0.72589000000000004</v>
      </c>
      <c r="H3600" s="6">
        <f t="shared" si="841"/>
        <v>25406.15</v>
      </c>
      <c r="I3600" s="7">
        <v>0</v>
      </c>
      <c r="J3600" s="6">
        <f t="shared" si="842"/>
        <v>0</v>
      </c>
      <c r="K3600" s="20"/>
      <c r="L3600" s="6">
        <f t="shared" si="828"/>
        <v>40000</v>
      </c>
      <c r="M3600" s="11">
        <f t="shared" si="835"/>
        <v>0</v>
      </c>
      <c r="N3600" s="6">
        <f t="shared" si="829"/>
        <v>4600</v>
      </c>
      <c r="O3600" s="11">
        <f t="shared" si="836"/>
        <v>20806.150000000001</v>
      </c>
      <c r="P3600" s="11">
        <f t="shared" si="830"/>
        <v>0</v>
      </c>
      <c r="Q3600" s="11">
        <f t="shared" si="837"/>
        <v>0</v>
      </c>
      <c r="R3600" s="11">
        <f t="shared" si="838"/>
        <v>20806.150000000001</v>
      </c>
      <c r="S3600" s="6">
        <f t="shared" si="831"/>
        <v>0</v>
      </c>
      <c r="T3600" s="11">
        <f t="shared" si="832"/>
        <v>0</v>
      </c>
      <c r="U3600" s="11">
        <f t="shared" si="833"/>
        <v>0</v>
      </c>
      <c r="V3600" s="11">
        <f t="shared" si="839"/>
        <v>0</v>
      </c>
      <c r="W3600" s="20"/>
    </row>
    <row r="3601" spans="1:23" x14ac:dyDescent="0.25">
      <c r="A3601">
        <v>2022053007</v>
      </c>
      <c r="B3601">
        <v>2</v>
      </c>
      <c r="C3601" s="8">
        <v>0.55635000000000001</v>
      </c>
      <c r="D3601" s="6">
        <f t="shared" si="840"/>
        <v>44508</v>
      </c>
      <c r="E3601" s="62">
        <v>0</v>
      </c>
      <c r="F3601" s="6">
        <f t="shared" si="834"/>
        <v>0</v>
      </c>
      <c r="G3601" s="7">
        <v>0.71094000000000002</v>
      </c>
      <c r="H3601" s="6">
        <f t="shared" si="841"/>
        <v>24882.9</v>
      </c>
      <c r="I3601" s="7">
        <v>4.0200000000000001E-3</v>
      </c>
      <c r="J3601" s="6">
        <f t="shared" si="842"/>
        <v>56.28</v>
      </c>
      <c r="K3601" s="20"/>
      <c r="L3601" s="6">
        <f t="shared" si="828"/>
        <v>40000</v>
      </c>
      <c r="M3601" s="11">
        <f t="shared" si="835"/>
        <v>0</v>
      </c>
      <c r="N3601" s="6">
        <f t="shared" si="829"/>
        <v>4508</v>
      </c>
      <c r="O3601" s="11">
        <f t="shared" si="836"/>
        <v>20374.900000000001</v>
      </c>
      <c r="P3601" s="11">
        <f t="shared" si="830"/>
        <v>0</v>
      </c>
      <c r="Q3601" s="11">
        <f t="shared" si="837"/>
        <v>56.28</v>
      </c>
      <c r="R3601" s="11">
        <f t="shared" si="838"/>
        <v>20431.18</v>
      </c>
      <c r="S3601" s="6">
        <f t="shared" si="831"/>
        <v>0</v>
      </c>
      <c r="T3601" s="11">
        <f t="shared" si="832"/>
        <v>0</v>
      </c>
      <c r="U3601" s="11">
        <f t="shared" si="833"/>
        <v>0</v>
      </c>
      <c r="V3601" s="11">
        <f t="shared" si="839"/>
        <v>0</v>
      </c>
      <c r="W3601" s="20"/>
    </row>
    <row r="3602" spans="1:23" x14ac:dyDescent="0.25">
      <c r="A3602">
        <v>2022053008</v>
      </c>
      <c r="B3602">
        <v>2</v>
      </c>
      <c r="C3602" s="8">
        <v>0.56142000000000003</v>
      </c>
      <c r="D3602" s="6">
        <f t="shared" si="840"/>
        <v>44913.600000000006</v>
      </c>
      <c r="E3602" s="62">
        <v>0</v>
      </c>
      <c r="F3602" s="6">
        <f t="shared" si="834"/>
        <v>0</v>
      </c>
      <c r="G3602" s="7">
        <v>0.67168000000000005</v>
      </c>
      <c r="H3602" s="6">
        <f t="shared" si="841"/>
        <v>23508.800000000003</v>
      </c>
      <c r="I3602" s="7">
        <v>0.14865</v>
      </c>
      <c r="J3602" s="6">
        <f t="shared" si="842"/>
        <v>2081.1</v>
      </c>
      <c r="K3602" s="20"/>
      <c r="L3602" s="6">
        <f t="shared" si="828"/>
        <v>40000</v>
      </c>
      <c r="M3602" s="11">
        <f t="shared" si="835"/>
        <v>0</v>
      </c>
      <c r="N3602" s="6">
        <f t="shared" si="829"/>
        <v>4913.6000000000058</v>
      </c>
      <c r="O3602" s="11">
        <f t="shared" si="836"/>
        <v>18595.199999999997</v>
      </c>
      <c r="P3602" s="11">
        <f t="shared" si="830"/>
        <v>0</v>
      </c>
      <c r="Q3602" s="11">
        <f t="shared" si="837"/>
        <v>2081.1</v>
      </c>
      <c r="R3602" s="11">
        <f t="shared" si="838"/>
        <v>20676.299999999996</v>
      </c>
      <c r="S3602" s="6">
        <f t="shared" si="831"/>
        <v>0</v>
      </c>
      <c r="T3602" s="11">
        <f t="shared" si="832"/>
        <v>0</v>
      </c>
      <c r="U3602" s="11">
        <f t="shared" si="833"/>
        <v>0</v>
      </c>
      <c r="V3602" s="11">
        <f t="shared" si="839"/>
        <v>0</v>
      </c>
      <c r="W3602" s="20"/>
    </row>
    <row r="3603" spans="1:23" x14ac:dyDescent="0.25">
      <c r="A3603">
        <v>2022053009</v>
      </c>
      <c r="B3603">
        <v>2</v>
      </c>
      <c r="C3603" s="8">
        <v>0.59209999999999996</v>
      </c>
      <c r="D3603" s="6">
        <f t="shared" si="840"/>
        <v>47368</v>
      </c>
      <c r="E3603" s="62">
        <v>0</v>
      </c>
      <c r="F3603" s="6">
        <f t="shared" si="834"/>
        <v>0</v>
      </c>
      <c r="G3603" s="7">
        <v>0.65424000000000004</v>
      </c>
      <c r="H3603" s="6">
        <f t="shared" si="841"/>
        <v>22898.400000000001</v>
      </c>
      <c r="I3603" s="7">
        <v>0.36584</v>
      </c>
      <c r="J3603" s="6">
        <f t="shared" si="842"/>
        <v>5121.76</v>
      </c>
      <c r="K3603" s="20"/>
      <c r="L3603" s="6">
        <f t="shared" si="828"/>
        <v>40000</v>
      </c>
      <c r="M3603" s="11">
        <f t="shared" si="835"/>
        <v>0</v>
      </c>
      <c r="N3603" s="6">
        <f t="shared" si="829"/>
        <v>7368</v>
      </c>
      <c r="O3603" s="11">
        <f t="shared" si="836"/>
        <v>15530.400000000001</v>
      </c>
      <c r="P3603" s="11">
        <f t="shared" si="830"/>
        <v>0</v>
      </c>
      <c r="Q3603" s="11">
        <f t="shared" si="837"/>
        <v>5121.76</v>
      </c>
      <c r="R3603" s="11">
        <f t="shared" si="838"/>
        <v>20652.160000000003</v>
      </c>
      <c r="S3603" s="6">
        <f t="shared" si="831"/>
        <v>0</v>
      </c>
      <c r="T3603" s="11">
        <f t="shared" si="832"/>
        <v>0</v>
      </c>
      <c r="U3603" s="11">
        <f t="shared" si="833"/>
        <v>0</v>
      </c>
      <c r="V3603" s="11">
        <f t="shared" si="839"/>
        <v>0</v>
      </c>
      <c r="W3603" s="20"/>
    </row>
    <row r="3604" spans="1:23" x14ac:dyDescent="0.25">
      <c r="A3604">
        <v>2022053010</v>
      </c>
      <c r="B3604">
        <v>2</v>
      </c>
      <c r="C3604" s="8">
        <v>0.63405999999999996</v>
      </c>
      <c r="D3604" s="6">
        <f t="shared" si="840"/>
        <v>50724.799999999996</v>
      </c>
      <c r="E3604" s="62">
        <v>0</v>
      </c>
      <c r="F3604" s="6">
        <f t="shared" si="834"/>
        <v>0</v>
      </c>
      <c r="G3604" s="7">
        <v>0.64566999999999997</v>
      </c>
      <c r="H3604" s="6">
        <f t="shared" si="841"/>
        <v>22598.449999999997</v>
      </c>
      <c r="I3604" s="7">
        <v>0.43558000000000002</v>
      </c>
      <c r="J3604" s="6">
        <f t="shared" si="842"/>
        <v>6098.12</v>
      </c>
      <c r="K3604" s="20"/>
      <c r="L3604" s="6">
        <f t="shared" ref="L3604:L3667" si="843">IF(D3604-F3604&gt;C$17,C$17,D3604-F3604)</f>
        <v>40000</v>
      </c>
      <c r="M3604" s="11">
        <f t="shared" si="835"/>
        <v>0</v>
      </c>
      <c r="N3604" s="6">
        <f t="shared" ref="N3604:N3667" si="844">IF(D3604-F3604-L3604&gt;H3604,H3604,D3604-F3604-L3604)</f>
        <v>10724.799999999996</v>
      </c>
      <c r="O3604" s="11">
        <f t="shared" si="836"/>
        <v>11873.650000000001</v>
      </c>
      <c r="P3604" s="11">
        <f t="shared" ref="P3604:P3667" si="845">IF(D3604-F3604-L3604-N3604&gt;J3604,J3604,D3604-F3604-L3604-N3604)</f>
        <v>0</v>
      </c>
      <c r="Q3604" s="11">
        <f t="shared" si="837"/>
        <v>6098.12</v>
      </c>
      <c r="R3604" s="11">
        <f t="shared" si="838"/>
        <v>17971.77</v>
      </c>
      <c r="S3604" s="6">
        <f t="shared" ref="S3604:S3667" si="846">D3604-F3604-L3604-N3604-P3604</f>
        <v>0</v>
      </c>
      <c r="T3604" s="11">
        <f t="shared" ref="T3604:T3667" si="847">IF(T3603-AD$23+AD$24*R3604-S3604&gt;T$19,T$19,IF(T3603-AD$23+AD$24*R3604-S3604&lt;0,0,T3603-AD$23+AD$24*R3604-S3604))</f>
        <v>0</v>
      </c>
      <c r="U3604" s="11">
        <f t="shared" ref="U3604:U3667" si="848">IF(T3603-AD$23-T3604&gt;0,T3603-AD$23-T3604,0)</f>
        <v>0</v>
      </c>
      <c r="V3604" s="11">
        <f t="shared" si="839"/>
        <v>0</v>
      </c>
      <c r="W3604" s="20"/>
    </row>
    <row r="3605" spans="1:23" x14ac:dyDescent="0.25">
      <c r="A3605">
        <v>2022053011</v>
      </c>
      <c r="B3605">
        <v>2</v>
      </c>
      <c r="C3605" s="8">
        <v>0.67950999999999995</v>
      </c>
      <c r="D3605" s="6">
        <f t="shared" si="840"/>
        <v>54360.799999999996</v>
      </c>
      <c r="E3605" s="62">
        <v>0</v>
      </c>
      <c r="F3605" s="6">
        <f t="shared" ref="F3605:F3668" si="849">F$18*E3605</f>
        <v>0</v>
      </c>
      <c r="G3605" s="7">
        <v>0.60801000000000005</v>
      </c>
      <c r="H3605" s="6">
        <f t="shared" si="841"/>
        <v>21280.350000000002</v>
      </c>
      <c r="I3605" s="7">
        <v>0.58760999999999997</v>
      </c>
      <c r="J3605" s="6">
        <f t="shared" si="842"/>
        <v>8226.5399999999991</v>
      </c>
      <c r="K3605" s="20"/>
      <c r="L3605" s="6">
        <f t="shared" si="843"/>
        <v>40000</v>
      </c>
      <c r="M3605" s="11">
        <f t="shared" ref="M3605:M3668" si="850">C$17-L3605</f>
        <v>0</v>
      </c>
      <c r="N3605" s="6">
        <f t="shared" si="844"/>
        <v>14360.799999999996</v>
      </c>
      <c r="O3605" s="11">
        <f t="shared" ref="O3605:O3668" si="851">H3605-N3605</f>
        <v>6919.5500000000065</v>
      </c>
      <c r="P3605" s="11">
        <f t="shared" si="845"/>
        <v>0</v>
      </c>
      <c r="Q3605" s="11">
        <f t="shared" ref="Q3605:Q3668" si="852">J3605-P3605</f>
        <v>8226.5399999999991</v>
      </c>
      <c r="R3605" s="11">
        <f t="shared" ref="R3605:R3668" si="853">M3605+O3605+Q3605</f>
        <v>15146.090000000006</v>
      </c>
      <c r="S3605" s="6">
        <f t="shared" si="846"/>
        <v>0</v>
      </c>
      <c r="T3605" s="11">
        <f t="shared" si="847"/>
        <v>0</v>
      </c>
      <c r="U3605" s="11">
        <f t="shared" si="848"/>
        <v>0</v>
      </c>
      <c r="V3605" s="11">
        <f t="shared" ref="V3605:V3668" si="854">D3605-F3605-L3605-N3605-P3605-U3605</f>
        <v>0</v>
      </c>
      <c r="W3605" s="20"/>
    </row>
    <row r="3606" spans="1:23" x14ac:dyDescent="0.25">
      <c r="A3606">
        <v>2022053012</v>
      </c>
      <c r="B3606">
        <v>2</v>
      </c>
      <c r="C3606" s="8">
        <v>0.71774000000000004</v>
      </c>
      <c r="D3606" s="6">
        <f t="shared" si="840"/>
        <v>57419.200000000004</v>
      </c>
      <c r="E3606" s="62">
        <v>0</v>
      </c>
      <c r="F3606" s="6">
        <f t="shared" si="849"/>
        <v>0</v>
      </c>
      <c r="G3606" s="7">
        <v>0.54815000000000003</v>
      </c>
      <c r="H3606" s="6">
        <f t="shared" si="841"/>
        <v>19185.25</v>
      </c>
      <c r="I3606" s="7">
        <v>0.74260999999999999</v>
      </c>
      <c r="J3606" s="6">
        <f t="shared" si="842"/>
        <v>10396.539999999999</v>
      </c>
      <c r="K3606" s="20"/>
      <c r="L3606" s="6">
        <f t="shared" si="843"/>
        <v>40000</v>
      </c>
      <c r="M3606" s="11">
        <f t="shared" si="850"/>
        <v>0</v>
      </c>
      <c r="N3606" s="6">
        <f t="shared" si="844"/>
        <v>17419.200000000004</v>
      </c>
      <c r="O3606" s="11">
        <f t="shared" si="851"/>
        <v>1766.0499999999956</v>
      </c>
      <c r="P3606" s="11">
        <f t="shared" si="845"/>
        <v>0</v>
      </c>
      <c r="Q3606" s="11">
        <f t="shared" si="852"/>
        <v>10396.539999999999</v>
      </c>
      <c r="R3606" s="11">
        <f t="shared" si="853"/>
        <v>12162.589999999995</v>
      </c>
      <c r="S3606" s="6">
        <f t="shared" si="846"/>
        <v>0</v>
      </c>
      <c r="T3606" s="11">
        <f t="shared" si="847"/>
        <v>0</v>
      </c>
      <c r="U3606" s="11">
        <f t="shared" si="848"/>
        <v>0</v>
      </c>
      <c r="V3606" s="11">
        <f t="shared" si="854"/>
        <v>0</v>
      </c>
      <c r="W3606" s="20"/>
    </row>
    <row r="3607" spans="1:23" x14ac:dyDescent="0.25">
      <c r="A3607">
        <v>2022053013</v>
      </c>
      <c r="B3607">
        <v>2</v>
      </c>
      <c r="C3607" s="8">
        <v>0.74880999999999998</v>
      </c>
      <c r="D3607" s="6">
        <f t="shared" si="840"/>
        <v>59904.799999999996</v>
      </c>
      <c r="E3607" s="62">
        <v>0</v>
      </c>
      <c r="F3607" s="6">
        <f t="shared" si="849"/>
        <v>0</v>
      </c>
      <c r="G3607" s="7">
        <v>0.4713</v>
      </c>
      <c r="H3607" s="6">
        <f t="shared" si="841"/>
        <v>16495.5</v>
      </c>
      <c r="I3607" s="7">
        <v>0.75438000000000005</v>
      </c>
      <c r="J3607" s="6">
        <f t="shared" si="842"/>
        <v>10561.320000000002</v>
      </c>
      <c r="K3607" s="20"/>
      <c r="L3607" s="6">
        <f t="shared" si="843"/>
        <v>40000</v>
      </c>
      <c r="M3607" s="11">
        <f t="shared" si="850"/>
        <v>0</v>
      </c>
      <c r="N3607" s="6">
        <f t="shared" si="844"/>
        <v>16495.5</v>
      </c>
      <c r="O3607" s="11">
        <f t="shared" si="851"/>
        <v>0</v>
      </c>
      <c r="P3607" s="11">
        <f t="shared" si="845"/>
        <v>3409.2999999999956</v>
      </c>
      <c r="Q3607" s="11">
        <f t="shared" si="852"/>
        <v>7152.0200000000059</v>
      </c>
      <c r="R3607" s="11">
        <f t="shared" si="853"/>
        <v>7152.0200000000059</v>
      </c>
      <c r="S3607" s="6">
        <f t="shared" si="846"/>
        <v>0</v>
      </c>
      <c r="T3607" s="11">
        <f t="shared" si="847"/>
        <v>0</v>
      </c>
      <c r="U3607" s="11">
        <f t="shared" si="848"/>
        <v>0</v>
      </c>
      <c r="V3607" s="11">
        <f t="shared" si="854"/>
        <v>0</v>
      </c>
      <c r="W3607" s="20"/>
    </row>
    <row r="3608" spans="1:23" x14ac:dyDescent="0.25">
      <c r="A3608">
        <v>2022053014</v>
      </c>
      <c r="B3608">
        <v>2</v>
      </c>
      <c r="C3608" s="8">
        <v>0.77871000000000001</v>
      </c>
      <c r="D3608" s="6">
        <f t="shared" si="840"/>
        <v>62296.800000000003</v>
      </c>
      <c r="E3608" s="62">
        <v>0</v>
      </c>
      <c r="F3608" s="6">
        <f t="shared" si="849"/>
        <v>0</v>
      </c>
      <c r="G3608" s="7">
        <v>0.44174999999999998</v>
      </c>
      <c r="H3608" s="6">
        <f t="shared" si="841"/>
        <v>15461.25</v>
      </c>
      <c r="I3608" s="7">
        <v>0.76246999999999998</v>
      </c>
      <c r="J3608" s="6">
        <f t="shared" si="842"/>
        <v>10674.58</v>
      </c>
      <c r="K3608" s="20"/>
      <c r="L3608" s="6">
        <f t="shared" si="843"/>
        <v>40000</v>
      </c>
      <c r="M3608" s="11">
        <f t="shared" si="850"/>
        <v>0</v>
      </c>
      <c r="N3608" s="6">
        <f t="shared" si="844"/>
        <v>15461.25</v>
      </c>
      <c r="O3608" s="11">
        <f t="shared" si="851"/>
        <v>0</v>
      </c>
      <c r="P3608" s="11">
        <f t="shared" si="845"/>
        <v>6835.5500000000029</v>
      </c>
      <c r="Q3608" s="11">
        <f t="shared" si="852"/>
        <v>3839.029999999997</v>
      </c>
      <c r="R3608" s="11">
        <f t="shared" si="853"/>
        <v>3839.029999999997</v>
      </c>
      <c r="S3608" s="6">
        <f t="shared" si="846"/>
        <v>0</v>
      </c>
      <c r="T3608" s="11">
        <f t="shared" si="847"/>
        <v>0</v>
      </c>
      <c r="U3608" s="11">
        <f t="shared" si="848"/>
        <v>0</v>
      </c>
      <c r="V3608" s="11">
        <f t="shared" si="854"/>
        <v>0</v>
      </c>
      <c r="W3608" s="20"/>
    </row>
    <row r="3609" spans="1:23" x14ac:dyDescent="0.25">
      <c r="A3609">
        <v>2022053015</v>
      </c>
      <c r="B3609">
        <v>2</v>
      </c>
      <c r="C3609" s="8">
        <v>0.80315000000000003</v>
      </c>
      <c r="D3609" s="6">
        <f t="shared" si="840"/>
        <v>64252</v>
      </c>
      <c r="E3609" s="62">
        <v>0</v>
      </c>
      <c r="F3609" s="6">
        <f t="shared" si="849"/>
        <v>0</v>
      </c>
      <c r="G3609" s="7">
        <v>0.47034999999999999</v>
      </c>
      <c r="H3609" s="6">
        <f t="shared" si="841"/>
        <v>16462.25</v>
      </c>
      <c r="I3609" s="7">
        <v>0.76234000000000002</v>
      </c>
      <c r="J3609" s="6">
        <f t="shared" si="842"/>
        <v>10672.76</v>
      </c>
      <c r="K3609" s="20"/>
      <c r="L3609" s="6">
        <f t="shared" si="843"/>
        <v>40000</v>
      </c>
      <c r="M3609" s="11">
        <f t="shared" si="850"/>
        <v>0</v>
      </c>
      <c r="N3609" s="6">
        <f t="shared" si="844"/>
        <v>16462.25</v>
      </c>
      <c r="O3609" s="11">
        <f t="shared" si="851"/>
        <v>0</v>
      </c>
      <c r="P3609" s="11">
        <f t="shared" si="845"/>
        <v>7789.75</v>
      </c>
      <c r="Q3609" s="11">
        <f t="shared" si="852"/>
        <v>2883.01</v>
      </c>
      <c r="R3609" s="11">
        <f t="shared" si="853"/>
        <v>2883.01</v>
      </c>
      <c r="S3609" s="6">
        <f t="shared" si="846"/>
        <v>0</v>
      </c>
      <c r="T3609" s="11">
        <f t="shared" si="847"/>
        <v>0</v>
      </c>
      <c r="U3609" s="11">
        <f t="shared" si="848"/>
        <v>0</v>
      </c>
      <c r="V3609" s="11">
        <f t="shared" si="854"/>
        <v>0</v>
      </c>
      <c r="W3609" s="20"/>
    </row>
    <row r="3610" spans="1:23" x14ac:dyDescent="0.25">
      <c r="A3610">
        <v>2022053016</v>
      </c>
      <c r="B3610">
        <v>2</v>
      </c>
      <c r="C3610" s="8">
        <v>0.82332000000000005</v>
      </c>
      <c r="D3610" s="6">
        <f t="shared" si="840"/>
        <v>65865.600000000006</v>
      </c>
      <c r="E3610" s="62">
        <v>0</v>
      </c>
      <c r="F3610" s="6">
        <f t="shared" si="849"/>
        <v>0</v>
      </c>
      <c r="G3610" s="7">
        <v>0.51709000000000005</v>
      </c>
      <c r="H3610" s="6">
        <f t="shared" si="841"/>
        <v>18098.150000000001</v>
      </c>
      <c r="I3610" s="7">
        <v>0.76014999999999999</v>
      </c>
      <c r="J3610" s="6">
        <f t="shared" si="842"/>
        <v>10642.1</v>
      </c>
      <c r="K3610" s="20"/>
      <c r="L3610" s="6">
        <f t="shared" si="843"/>
        <v>40000</v>
      </c>
      <c r="M3610" s="11">
        <f t="shared" si="850"/>
        <v>0</v>
      </c>
      <c r="N3610" s="6">
        <f t="shared" si="844"/>
        <v>18098.150000000001</v>
      </c>
      <c r="O3610" s="11">
        <f t="shared" si="851"/>
        <v>0</v>
      </c>
      <c r="P3610" s="11">
        <f t="shared" si="845"/>
        <v>7767.4500000000044</v>
      </c>
      <c r="Q3610" s="11">
        <f t="shared" si="852"/>
        <v>2874.649999999996</v>
      </c>
      <c r="R3610" s="11">
        <f t="shared" si="853"/>
        <v>2874.649999999996</v>
      </c>
      <c r="S3610" s="6">
        <f t="shared" si="846"/>
        <v>0</v>
      </c>
      <c r="T3610" s="11">
        <f t="shared" si="847"/>
        <v>0</v>
      </c>
      <c r="U3610" s="11">
        <f t="shared" si="848"/>
        <v>0</v>
      </c>
      <c r="V3610" s="11">
        <f t="shared" si="854"/>
        <v>0</v>
      </c>
      <c r="W3610" s="20"/>
    </row>
    <row r="3611" spans="1:23" x14ac:dyDescent="0.25">
      <c r="A3611">
        <v>2022053017</v>
      </c>
      <c r="B3611">
        <v>2</v>
      </c>
      <c r="C3611" s="8">
        <v>0.83592</v>
      </c>
      <c r="D3611" s="6">
        <f t="shared" si="840"/>
        <v>66873.600000000006</v>
      </c>
      <c r="E3611" s="62">
        <v>0</v>
      </c>
      <c r="F3611" s="6">
        <f t="shared" si="849"/>
        <v>0</v>
      </c>
      <c r="G3611" s="7">
        <v>0.56033999999999995</v>
      </c>
      <c r="H3611" s="6">
        <f t="shared" si="841"/>
        <v>19611.899999999998</v>
      </c>
      <c r="I3611" s="7">
        <v>0.72979000000000005</v>
      </c>
      <c r="J3611" s="6">
        <f t="shared" si="842"/>
        <v>10217.060000000001</v>
      </c>
      <c r="K3611" s="20"/>
      <c r="L3611" s="6">
        <f t="shared" si="843"/>
        <v>40000</v>
      </c>
      <c r="M3611" s="11">
        <f t="shared" si="850"/>
        <v>0</v>
      </c>
      <c r="N3611" s="6">
        <f t="shared" si="844"/>
        <v>19611.899999999998</v>
      </c>
      <c r="O3611" s="11">
        <f t="shared" si="851"/>
        <v>0</v>
      </c>
      <c r="P3611" s="11">
        <f t="shared" si="845"/>
        <v>7261.700000000008</v>
      </c>
      <c r="Q3611" s="11">
        <f t="shared" si="852"/>
        <v>2955.3599999999933</v>
      </c>
      <c r="R3611" s="11">
        <f t="shared" si="853"/>
        <v>2955.3599999999933</v>
      </c>
      <c r="S3611" s="6">
        <f t="shared" si="846"/>
        <v>0</v>
      </c>
      <c r="T3611" s="11">
        <f t="shared" si="847"/>
        <v>0</v>
      </c>
      <c r="U3611" s="11">
        <f t="shared" si="848"/>
        <v>0</v>
      </c>
      <c r="V3611" s="11">
        <f t="shared" si="854"/>
        <v>0</v>
      </c>
      <c r="W3611" s="20"/>
    </row>
    <row r="3612" spans="1:23" x14ac:dyDescent="0.25">
      <c r="A3612">
        <v>2022053018</v>
      </c>
      <c r="B3612">
        <v>2</v>
      </c>
      <c r="C3612" s="8">
        <v>0.83896000000000004</v>
      </c>
      <c r="D3612" s="6">
        <f t="shared" si="840"/>
        <v>67116.800000000003</v>
      </c>
      <c r="E3612" s="62">
        <v>0</v>
      </c>
      <c r="F3612" s="6">
        <f t="shared" si="849"/>
        <v>0</v>
      </c>
      <c r="G3612" s="7">
        <v>0.60362000000000005</v>
      </c>
      <c r="H3612" s="6">
        <f t="shared" si="841"/>
        <v>21126.7</v>
      </c>
      <c r="I3612" s="7">
        <v>0.63436000000000003</v>
      </c>
      <c r="J3612" s="6">
        <f t="shared" si="842"/>
        <v>8881.0400000000009</v>
      </c>
      <c r="K3612" s="20"/>
      <c r="L3612" s="6">
        <f t="shared" si="843"/>
        <v>40000</v>
      </c>
      <c r="M3612" s="11">
        <f t="shared" si="850"/>
        <v>0</v>
      </c>
      <c r="N3612" s="6">
        <f t="shared" si="844"/>
        <v>21126.7</v>
      </c>
      <c r="O3612" s="11">
        <f t="shared" si="851"/>
        <v>0</v>
      </c>
      <c r="P3612" s="11">
        <f t="shared" si="845"/>
        <v>5990.1000000000022</v>
      </c>
      <c r="Q3612" s="11">
        <f t="shared" si="852"/>
        <v>2890.9399999999987</v>
      </c>
      <c r="R3612" s="11">
        <f t="shared" si="853"/>
        <v>2890.9399999999987</v>
      </c>
      <c r="S3612" s="6">
        <f t="shared" si="846"/>
        <v>0</v>
      </c>
      <c r="T3612" s="11">
        <f t="shared" si="847"/>
        <v>0</v>
      </c>
      <c r="U3612" s="11">
        <f t="shared" si="848"/>
        <v>0</v>
      </c>
      <c r="V3612" s="11">
        <f t="shared" si="854"/>
        <v>0</v>
      </c>
      <c r="W3612" s="20"/>
    </row>
    <row r="3613" spans="1:23" x14ac:dyDescent="0.25">
      <c r="A3613">
        <v>2022053019</v>
      </c>
      <c r="B3613">
        <v>2</v>
      </c>
      <c r="C3613" s="8">
        <v>0.82415000000000005</v>
      </c>
      <c r="D3613" s="6">
        <f t="shared" si="840"/>
        <v>65932</v>
      </c>
      <c r="E3613" s="62">
        <v>0</v>
      </c>
      <c r="F3613" s="6">
        <f t="shared" si="849"/>
        <v>0</v>
      </c>
      <c r="G3613" s="7">
        <v>0.64195999999999998</v>
      </c>
      <c r="H3613" s="6">
        <f t="shared" si="841"/>
        <v>22468.6</v>
      </c>
      <c r="I3613" s="7">
        <v>0.48313</v>
      </c>
      <c r="J3613" s="6">
        <f t="shared" si="842"/>
        <v>6763.82</v>
      </c>
      <c r="K3613" s="20"/>
      <c r="L3613" s="6">
        <f t="shared" si="843"/>
        <v>40000</v>
      </c>
      <c r="M3613" s="11">
        <f t="shared" si="850"/>
        <v>0</v>
      </c>
      <c r="N3613" s="6">
        <f t="shared" si="844"/>
        <v>22468.6</v>
      </c>
      <c r="O3613" s="11">
        <f t="shared" si="851"/>
        <v>0</v>
      </c>
      <c r="P3613" s="11">
        <f t="shared" si="845"/>
        <v>3463.4000000000015</v>
      </c>
      <c r="Q3613" s="11">
        <f t="shared" si="852"/>
        <v>3300.4199999999983</v>
      </c>
      <c r="R3613" s="11">
        <f t="shared" si="853"/>
        <v>3300.4199999999983</v>
      </c>
      <c r="S3613" s="6">
        <f t="shared" si="846"/>
        <v>0</v>
      </c>
      <c r="T3613" s="11">
        <f t="shared" si="847"/>
        <v>0</v>
      </c>
      <c r="U3613" s="11">
        <f t="shared" si="848"/>
        <v>0</v>
      </c>
      <c r="V3613" s="11">
        <f t="shared" si="854"/>
        <v>0</v>
      </c>
      <c r="W3613" s="20"/>
    </row>
    <row r="3614" spans="1:23" x14ac:dyDescent="0.25">
      <c r="A3614">
        <v>2022053020</v>
      </c>
      <c r="B3614">
        <v>2</v>
      </c>
      <c r="C3614" s="8">
        <v>0.79820999999999998</v>
      </c>
      <c r="D3614" s="6">
        <f t="shared" si="840"/>
        <v>63856.799999999996</v>
      </c>
      <c r="E3614" s="62">
        <v>0</v>
      </c>
      <c r="F3614" s="6">
        <f t="shared" si="849"/>
        <v>0</v>
      </c>
      <c r="G3614" s="7">
        <v>0.67603999999999997</v>
      </c>
      <c r="H3614" s="6">
        <f t="shared" si="841"/>
        <v>23661.399999999998</v>
      </c>
      <c r="I3614" s="7">
        <v>0.25636999999999999</v>
      </c>
      <c r="J3614" s="6">
        <f t="shared" si="842"/>
        <v>3589.18</v>
      </c>
      <c r="K3614" s="20"/>
      <c r="L3614" s="6">
        <f t="shared" si="843"/>
        <v>40000</v>
      </c>
      <c r="M3614" s="11">
        <f t="shared" si="850"/>
        <v>0</v>
      </c>
      <c r="N3614" s="6">
        <f t="shared" si="844"/>
        <v>23661.399999999998</v>
      </c>
      <c r="O3614" s="11">
        <f t="shared" si="851"/>
        <v>0</v>
      </c>
      <c r="P3614" s="11">
        <f t="shared" si="845"/>
        <v>195.39999999999782</v>
      </c>
      <c r="Q3614" s="11">
        <f t="shared" si="852"/>
        <v>3393.780000000002</v>
      </c>
      <c r="R3614" s="11">
        <f t="shared" si="853"/>
        <v>3393.780000000002</v>
      </c>
      <c r="S3614" s="6">
        <f t="shared" si="846"/>
        <v>0</v>
      </c>
      <c r="T3614" s="11">
        <f t="shared" si="847"/>
        <v>0</v>
      </c>
      <c r="U3614" s="11">
        <f t="shared" si="848"/>
        <v>0</v>
      </c>
      <c r="V3614" s="11">
        <f t="shared" si="854"/>
        <v>0</v>
      </c>
      <c r="W3614" s="20"/>
    </row>
    <row r="3615" spans="1:23" x14ac:dyDescent="0.25">
      <c r="A3615">
        <v>2022053021</v>
      </c>
      <c r="B3615">
        <v>2</v>
      </c>
      <c r="C3615" s="8">
        <v>0.77163999999999999</v>
      </c>
      <c r="D3615" s="6">
        <f t="shared" si="840"/>
        <v>61731.199999999997</v>
      </c>
      <c r="E3615" s="62">
        <v>0</v>
      </c>
      <c r="F3615" s="6">
        <f t="shared" si="849"/>
        <v>0</v>
      </c>
      <c r="G3615" s="7">
        <v>0.66820000000000002</v>
      </c>
      <c r="H3615" s="6">
        <f t="shared" si="841"/>
        <v>23387</v>
      </c>
      <c r="I3615" s="7">
        <v>3.687E-2</v>
      </c>
      <c r="J3615" s="6">
        <f t="shared" si="842"/>
        <v>516.17999999999995</v>
      </c>
      <c r="K3615" s="20"/>
      <c r="L3615" s="6">
        <f t="shared" si="843"/>
        <v>40000</v>
      </c>
      <c r="M3615" s="11">
        <f t="shared" si="850"/>
        <v>0</v>
      </c>
      <c r="N3615" s="6">
        <f t="shared" si="844"/>
        <v>21731.199999999997</v>
      </c>
      <c r="O3615" s="11">
        <f t="shared" si="851"/>
        <v>1655.8000000000029</v>
      </c>
      <c r="P3615" s="11">
        <f t="shared" si="845"/>
        <v>0</v>
      </c>
      <c r="Q3615" s="11">
        <f t="shared" si="852"/>
        <v>516.17999999999995</v>
      </c>
      <c r="R3615" s="11">
        <f t="shared" si="853"/>
        <v>2171.9800000000027</v>
      </c>
      <c r="S3615" s="6">
        <f t="shared" si="846"/>
        <v>0</v>
      </c>
      <c r="T3615" s="11">
        <f t="shared" si="847"/>
        <v>0</v>
      </c>
      <c r="U3615" s="11">
        <f t="shared" si="848"/>
        <v>0</v>
      </c>
      <c r="V3615" s="11">
        <f t="shared" si="854"/>
        <v>0</v>
      </c>
      <c r="W3615" s="20"/>
    </row>
    <row r="3616" spans="1:23" x14ac:dyDescent="0.25">
      <c r="A3616">
        <v>2022053022</v>
      </c>
      <c r="B3616">
        <v>2</v>
      </c>
      <c r="C3616" s="8">
        <v>0.75244999999999995</v>
      </c>
      <c r="D3616" s="6">
        <f t="shared" si="840"/>
        <v>60195.999999999993</v>
      </c>
      <c r="E3616" s="62">
        <v>0</v>
      </c>
      <c r="F3616" s="6">
        <f t="shared" si="849"/>
        <v>0</v>
      </c>
      <c r="G3616" s="7">
        <v>0.66586999999999996</v>
      </c>
      <c r="H3616" s="6">
        <f t="shared" si="841"/>
        <v>23305.449999999997</v>
      </c>
      <c r="I3616" s="7">
        <v>0</v>
      </c>
      <c r="J3616" s="6">
        <f t="shared" si="842"/>
        <v>0</v>
      </c>
      <c r="K3616" s="20"/>
      <c r="L3616" s="6">
        <f t="shared" si="843"/>
        <v>40000</v>
      </c>
      <c r="M3616" s="11">
        <f t="shared" si="850"/>
        <v>0</v>
      </c>
      <c r="N3616" s="6">
        <f t="shared" si="844"/>
        <v>20195.999999999993</v>
      </c>
      <c r="O3616" s="11">
        <f t="shared" si="851"/>
        <v>3109.4500000000044</v>
      </c>
      <c r="P3616" s="11">
        <f t="shared" si="845"/>
        <v>0</v>
      </c>
      <c r="Q3616" s="11">
        <f t="shared" si="852"/>
        <v>0</v>
      </c>
      <c r="R3616" s="11">
        <f t="shared" si="853"/>
        <v>3109.4500000000044</v>
      </c>
      <c r="S3616" s="6">
        <f t="shared" si="846"/>
        <v>0</v>
      </c>
      <c r="T3616" s="11">
        <f t="shared" si="847"/>
        <v>0</v>
      </c>
      <c r="U3616" s="11">
        <f t="shared" si="848"/>
        <v>0</v>
      </c>
      <c r="V3616" s="11">
        <f t="shared" si="854"/>
        <v>0</v>
      </c>
      <c r="W3616" s="20"/>
    </row>
    <row r="3617" spans="1:23" x14ac:dyDescent="0.25">
      <c r="A3617">
        <v>2022053023</v>
      </c>
      <c r="B3617">
        <v>2</v>
      </c>
      <c r="C3617" s="8">
        <v>0.71352000000000004</v>
      </c>
      <c r="D3617" s="6">
        <f t="shared" si="840"/>
        <v>57081.600000000006</v>
      </c>
      <c r="E3617" s="62">
        <v>0</v>
      </c>
      <c r="F3617" s="6">
        <f t="shared" si="849"/>
        <v>0</v>
      </c>
      <c r="G3617" s="7">
        <v>0.70108999999999999</v>
      </c>
      <c r="H3617" s="6">
        <f t="shared" si="841"/>
        <v>24538.15</v>
      </c>
      <c r="I3617" s="7">
        <v>0</v>
      </c>
      <c r="J3617" s="6">
        <f t="shared" si="842"/>
        <v>0</v>
      </c>
      <c r="K3617" s="20"/>
      <c r="L3617" s="6">
        <f t="shared" si="843"/>
        <v>40000</v>
      </c>
      <c r="M3617" s="11">
        <f t="shared" si="850"/>
        <v>0</v>
      </c>
      <c r="N3617" s="6">
        <f t="shared" si="844"/>
        <v>17081.600000000006</v>
      </c>
      <c r="O3617" s="11">
        <f t="shared" si="851"/>
        <v>7456.5499999999956</v>
      </c>
      <c r="P3617" s="11">
        <f t="shared" si="845"/>
        <v>0</v>
      </c>
      <c r="Q3617" s="11">
        <f t="shared" si="852"/>
        <v>0</v>
      </c>
      <c r="R3617" s="11">
        <f t="shared" si="853"/>
        <v>7456.5499999999956</v>
      </c>
      <c r="S3617" s="6">
        <f t="shared" si="846"/>
        <v>0</v>
      </c>
      <c r="T3617" s="11">
        <f t="shared" si="847"/>
        <v>0</v>
      </c>
      <c r="U3617" s="11">
        <f t="shared" si="848"/>
        <v>0</v>
      </c>
      <c r="V3617" s="11">
        <f t="shared" si="854"/>
        <v>0</v>
      </c>
      <c r="W3617" s="20"/>
    </row>
    <row r="3618" spans="1:23" x14ac:dyDescent="0.25">
      <c r="A3618">
        <v>2022053024</v>
      </c>
      <c r="B3618">
        <v>2</v>
      </c>
      <c r="C3618" s="8">
        <v>0.67025999999999997</v>
      </c>
      <c r="D3618" s="6">
        <f t="shared" si="840"/>
        <v>53620.799999999996</v>
      </c>
      <c r="E3618" s="62">
        <v>0</v>
      </c>
      <c r="F3618" s="6">
        <f t="shared" si="849"/>
        <v>0</v>
      </c>
      <c r="G3618" s="7">
        <v>0.72657000000000005</v>
      </c>
      <c r="H3618" s="6">
        <f t="shared" si="841"/>
        <v>25429.95</v>
      </c>
      <c r="I3618" s="7">
        <v>0</v>
      </c>
      <c r="J3618" s="6">
        <f t="shared" si="842"/>
        <v>0</v>
      </c>
      <c r="K3618" s="20"/>
      <c r="L3618" s="6">
        <f t="shared" si="843"/>
        <v>40000</v>
      </c>
      <c r="M3618" s="11">
        <f t="shared" si="850"/>
        <v>0</v>
      </c>
      <c r="N3618" s="6">
        <f t="shared" si="844"/>
        <v>13620.799999999996</v>
      </c>
      <c r="O3618" s="11">
        <f t="shared" si="851"/>
        <v>11809.150000000005</v>
      </c>
      <c r="P3618" s="11">
        <f t="shared" si="845"/>
        <v>0</v>
      </c>
      <c r="Q3618" s="11">
        <f t="shared" si="852"/>
        <v>0</v>
      </c>
      <c r="R3618" s="11">
        <f t="shared" si="853"/>
        <v>11809.150000000005</v>
      </c>
      <c r="S3618" s="6">
        <f t="shared" si="846"/>
        <v>0</v>
      </c>
      <c r="T3618" s="11">
        <f t="shared" si="847"/>
        <v>0</v>
      </c>
      <c r="U3618" s="11">
        <f t="shared" si="848"/>
        <v>0</v>
      </c>
      <c r="V3618" s="11">
        <f t="shared" si="854"/>
        <v>0</v>
      </c>
      <c r="W3618" s="20"/>
    </row>
    <row r="3619" spans="1:23" x14ac:dyDescent="0.25">
      <c r="A3619">
        <v>2022053101</v>
      </c>
      <c r="B3619">
        <v>3</v>
      </c>
      <c r="C3619" s="8">
        <v>0.63226000000000004</v>
      </c>
      <c r="D3619" s="6">
        <f t="shared" si="840"/>
        <v>50580.800000000003</v>
      </c>
      <c r="E3619" s="62">
        <v>0</v>
      </c>
      <c r="F3619" s="6">
        <f t="shared" si="849"/>
        <v>0</v>
      </c>
      <c r="G3619" s="7">
        <v>0.73092000000000001</v>
      </c>
      <c r="H3619" s="6">
        <f t="shared" si="841"/>
        <v>25582.2</v>
      </c>
      <c r="I3619" s="7">
        <v>0</v>
      </c>
      <c r="J3619" s="6">
        <f t="shared" si="842"/>
        <v>0</v>
      </c>
      <c r="K3619" s="20"/>
      <c r="L3619" s="6">
        <f t="shared" si="843"/>
        <v>40000</v>
      </c>
      <c r="M3619" s="11">
        <f t="shared" si="850"/>
        <v>0</v>
      </c>
      <c r="N3619" s="6">
        <f t="shared" si="844"/>
        <v>10580.800000000003</v>
      </c>
      <c r="O3619" s="11">
        <f t="shared" si="851"/>
        <v>15001.399999999998</v>
      </c>
      <c r="P3619" s="11">
        <f t="shared" si="845"/>
        <v>0</v>
      </c>
      <c r="Q3619" s="11">
        <f t="shared" si="852"/>
        <v>0</v>
      </c>
      <c r="R3619" s="11">
        <f t="shared" si="853"/>
        <v>15001.399999999998</v>
      </c>
      <c r="S3619" s="6">
        <f t="shared" si="846"/>
        <v>0</v>
      </c>
      <c r="T3619" s="11">
        <f t="shared" si="847"/>
        <v>0</v>
      </c>
      <c r="U3619" s="11">
        <f t="shared" si="848"/>
        <v>0</v>
      </c>
      <c r="V3619" s="11">
        <f t="shared" si="854"/>
        <v>0</v>
      </c>
      <c r="W3619" s="20"/>
    </row>
    <row r="3620" spans="1:23" x14ac:dyDescent="0.25">
      <c r="A3620">
        <v>2022053102</v>
      </c>
      <c r="B3620">
        <v>3</v>
      </c>
      <c r="C3620" s="8">
        <v>0.60404000000000002</v>
      </c>
      <c r="D3620" s="6">
        <f t="shared" si="840"/>
        <v>48323.200000000004</v>
      </c>
      <c r="E3620" s="62">
        <v>0</v>
      </c>
      <c r="F3620" s="6">
        <f t="shared" si="849"/>
        <v>0</v>
      </c>
      <c r="G3620" s="7">
        <v>0.72094000000000003</v>
      </c>
      <c r="H3620" s="6">
        <f t="shared" si="841"/>
        <v>25232.9</v>
      </c>
      <c r="I3620" s="7">
        <v>0</v>
      </c>
      <c r="J3620" s="6">
        <f t="shared" si="842"/>
        <v>0</v>
      </c>
      <c r="K3620" s="20"/>
      <c r="L3620" s="6">
        <f t="shared" si="843"/>
        <v>40000</v>
      </c>
      <c r="M3620" s="11">
        <f t="shared" si="850"/>
        <v>0</v>
      </c>
      <c r="N3620" s="6">
        <f t="shared" si="844"/>
        <v>8323.2000000000044</v>
      </c>
      <c r="O3620" s="11">
        <f t="shared" si="851"/>
        <v>16909.699999999997</v>
      </c>
      <c r="P3620" s="11">
        <f t="shared" si="845"/>
        <v>0</v>
      </c>
      <c r="Q3620" s="11">
        <f t="shared" si="852"/>
        <v>0</v>
      </c>
      <c r="R3620" s="11">
        <f t="shared" si="853"/>
        <v>16909.699999999997</v>
      </c>
      <c r="S3620" s="6">
        <f t="shared" si="846"/>
        <v>0</v>
      </c>
      <c r="T3620" s="11">
        <f t="shared" si="847"/>
        <v>0</v>
      </c>
      <c r="U3620" s="11">
        <f t="shared" si="848"/>
        <v>0</v>
      </c>
      <c r="V3620" s="11">
        <f t="shared" si="854"/>
        <v>0</v>
      </c>
      <c r="W3620" s="20"/>
    </row>
    <row r="3621" spans="1:23" x14ac:dyDescent="0.25">
      <c r="A3621">
        <v>2022053103</v>
      </c>
      <c r="B3621">
        <v>3</v>
      </c>
      <c r="C3621" s="8">
        <v>0.58506000000000002</v>
      </c>
      <c r="D3621" s="6">
        <f t="shared" si="840"/>
        <v>46804.800000000003</v>
      </c>
      <c r="E3621" s="62">
        <v>0</v>
      </c>
      <c r="F3621" s="6">
        <f t="shared" si="849"/>
        <v>0</v>
      </c>
      <c r="G3621" s="7">
        <v>0.71009</v>
      </c>
      <c r="H3621" s="6">
        <f t="shared" si="841"/>
        <v>24853.15</v>
      </c>
      <c r="I3621" s="7">
        <v>0</v>
      </c>
      <c r="J3621" s="6">
        <f t="shared" si="842"/>
        <v>0</v>
      </c>
      <c r="K3621" s="20"/>
      <c r="L3621" s="6">
        <f t="shared" si="843"/>
        <v>40000</v>
      </c>
      <c r="M3621" s="11">
        <f t="shared" si="850"/>
        <v>0</v>
      </c>
      <c r="N3621" s="6">
        <f t="shared" si="844"/>
        <v>6804.8000000000029</v>
      </c>
      <c r="O3621" s="11">
        <f t="shared" si="851"/>
        <v>18048.349999999999</v>
      </c>
      <c r="P3621" s="11">
        <f t="shared" si="845"/>
        <v>0</v>
      </c>
      <c r="Q3621" s="11">
        <f t="shared" si="852"/>
        <v>0</v>
      </c>
      <c r="R3621" s="11">
        <f t="shared" si="853"/>
        <v>18048.349999999999</v>
      </c>
      <c r="S3621" s="6">
        <f t="shared" si="846"/>
        <v>0</v>
      </c>
      <c r="T3621" s="11">
        <f t="shared" si="847"/>
        <v>0</v>
      </c>
      <c r="U3621" s="11">
        <f t="shared" si="848"/>
        <v>0</v>
      </c>
      <c r="V3621" s="11">
        <f t="shared" si="854"/>
        <v>0</v>
      </c>
      <c r="W3621" s="20"/>
    </row>
    <row r="3622" spans="1:23" x14ac:dyDescent="0.25">
      <c r="A3622">
        <v>2022053104</v>
      </c>
      <c r="B3622">
        <v>3</v>
      </c>
      <c r="C3622" s="8">
        <v>0.57435999999999998</v>
      </c>
      <c r="D3622" s="6">
        <f t="shared" si="840"/>
        <v>45948.799999999996</v>
      </c>
      <c r="E3622" s="62">
        <v>0</v>
      </c>
      <c r="F3622" s="6">
        <f t="shared" si="849"/>
        <v>0</v>
      </c>
      <c r="G3622" s="7">
        <v>0.69779999999999998</v>
      </c>
      <c r="H3622" s="6">
        <f t="shared" si="841"/>
        <v>24423</v>
      </c>
      <c r="I3622" s="7">
        <v>0</v>
      </c>
      <c r="J3622" s="6">
        <f t="shared" si="842"/>
        <v>0</v>
      </c>
      <c r="K3622" s="20"/>
      <c r="L3622" s="6">
        <f t="shared" si="843"/>
        <v>40000</v>
      </c>
      <c r="M3622" s="11">
        <f t="shared" si="850"/>
        <v>0</v>
      </c>
      <c r="N3622" s="6">
        <f t="shared" si="844"/>
        <v>5948.7999999999956</v>
      </c>
      <c r="O3622" s="11">
        <f t="shared" si="851"/>
        <v>18474.200000000004</v>
      </c>
      <c r="P3622" s="11">
        <f t="shared" si="845"/>
        <v>0</v>
      </c>
      <c r="Q3622" s="11">
        <f t="shared" si="852"/>
        <v>0</v>
      </c>
      <c r="R3622" s="11">
        <f t="shared" si="853"/>
        <v>18474.200000000004</v>
      </c>
      <c r="S3622" s="6">
        <f t="shared" si="846"/>
        <v>0</v>
      </c>
      <c r="T3622" s="11">
        <f t="shared" si="847"/>
        <v>0</v>
      </c>
      <c r="U3622" s="11">
        <f t="shared" si="848"/>
        <v>0</v>
      </c>
      <c r="V3622" s="11">
        <f t="shared" si="854"/>
        <v>0</v>
      </c>
      <c r="W3622" s="20"/>
    </row>
    <row r="3623" spans="1:23" x14ac:dyDescent="0.25">
      <c r="A3623">
        <v>2022053105</v>
      </c>
      <c r="B3623">
        <v>3</v>
      </c>
      <c r="C3623" s="8">
        <v>0.57189999999999996</v>
      </c>
      <c r="D3623" s="6">
        <f t="shared" si="840"/>
        <v>45752</v>
      </c>
      <c r="E3623" s="62">
        <v>0</v>
      </c>
      <c r="F3623" s="6">
        <f t="shared" si="849"/>
        <v>0</v>
      </c>
      <c r="G3623" s="7">
        <v>0.67449999999999999</v>
      </c>
      <c r="H3623" s="6">
        <f t="shared" si="841"/>
        <v>23607.5</v>
      </c>
      <c r="I3623" s="7">
        <v>0</v>
      </c>
      <c r="J3623" s="6">
        <f t="shared" si="842"/>
        <v>0</v>
      </c>
      <c r="K3623" s="20"/>
      <c r="L3623" s="6">
        <f t="shared" si="843"/>
        <v>40000</v>
      </c>
      <c r="M3623" s="11">
        <f t="shared" si="850"/>
        <v>0</v>
      </c>
      <c r="N3623" s="6">
        <f t="shared" si="844"/>
        <v>5752</v>
      </c>
      <c r="O3623" s="11">
        <f t="shared" si="851"/>
        <v>17855.5</v>
      </c>
      <c r="P3623" s="11">
        <f t="shared" si="845"/>
        <v>0</v>
      </c>
      <c r="Q3623" s="11">
        <f t="shared" si="852"/>
        <v>0</v>
      </c>
      <c r="R3623" s="11">
        <f t="shared" si="853"/>
        <v>17855.5</v>
      </c>
      <c r="S3623" s="6">
        <f t="shared" si="846"/>
        <v>0</v>
      </c>
      <c r="T3623" s="11">
        <f t="shared" si="847"/>
        <v>0</v>
      </c>
      <c r="U3623" s="11">
        <f t="shared" si="848"/>
        <v>0</v>
      </c>
      <c r="V3623" s="11">
        <f t="shared" si="854"/>
        <v>0</v>
      </c>
      <c r="W3623" s="20"/>
    </row>
    <row r="3624" spans="1:23" x14ac:dyDescent="0.25">
      <c r="A3624">
        <v>2022053106</v>
      </c>
      <c r="B3624">
        <v>3</v>
      </c>
      <c r="C3624" s="8">
        <v>0.58299999999999996</v>
      </c>
      <c r="D3624" s="6">
        <f t="shared" si="840"/>
        <v>46640</v>
      </c>
      <c r="E3624" s="62">
        <v>0</v>
      </c>
      <c r="F3624" s="6">
        <f t="shared" si="849"/>
        <v>0</v>
      </c>
      <c r="G3624" s="7">
        <v>0.64903999999999995</v>
      </c>
      <c r="H3624" s="6">
        <f t="shared" si="841"/>
        <v>22716.399999999998</v>
      </c>
      <c r="I3624" s="7">
        <v>0</v>
      </c>
      <c r="J3624" s="6">
        <f t="shared" si="842"/>
        <v>0</v>
      </c>
      <c r="K3624" s="20"/>
      <c r="L3624" s="6">
        <f t="shared" si="843"/>
        <v>40000</v>
      </c>
      <c r="M3624" s="11">
        <f t="shared" si="850"/>
        <v>0</v>
      </c>
      <c r="N3624" s="6">
        <f t="shared" si="844"/>
        <v>6640</v>
      </c>
      <c r="O3624" s="11">
        <f t="shared" si="851"/>
        <v>16076.399999999998</v>
      </c>
      <c r="P3624" s="11">
        <f t="shared" si="845"/>
        <v>0</v>
      </c>
      <c r="Q3624" s="11">
        <f t="shared" si="852"/>
        <v>0</v>
      </c>
      <c r="R3624" s="11">
        <f t="shared" si="853"/>
        <v>16076.399999999998</v>
      </c>
      <c r="S3624" s="6">
        <f t="shared" si="846"/>
        <v>0</v>
      </c>
      <c r="T3624" s="11">
        <f t="shared" si="847"/>
        <v>0</v>
      </c>
      <c r="U3624" s="11">
        <f t="shared" si="848"/>
        <v>0</v>
      </c>
      <c r="V3624" s="11">
        <f t="shared" si="854"/>
        <v>0</v>
      </c>
      <c r="W3624" s="20"/>
    </row>
    <row r="3625" spans="1:23" x14ac:dyDescent="0.25">
      <c r="A3625">
        <v>2022053107</v>
      </c>
      <c r="B3625">
        <v>3</v>
      </c>
      <c r="C3625" s="8">
        <v>0.59770999999999996</v>
      </c>
      <c r="D3625" s="6">
        <f t="shared" si="840"/>
        <v>47816.799999999996</v>
      </c>
      <c r="E3625" s="62">
        <v>0</v>
      </c>
      <c r="F3625" s="6">
        <f t="shared" si="849"/>
        <v>0</v>
      </c>
      <c r="G3625" s="7">
        <v>0.61489000000000005</v>
      </c>
      <c r="H3625" s="6">
        <f t="shared" si="841"/>
        <v>21521.15</v>
      </c>
      <c r="I3625" s="7">
        <v>4.4999999999999997E-3</v>
      </c>
      <c r="J3625" s="6">
        <f t="shared" si="842"/>
        <v>62.999999999999993</v>
      </c>
      <c r="K3625" s="20"/>
      <c r="L3625" s="6">
        <f t="shared" si="843"/>
        <v>40000</v>
      </c>
      <c r="M3625" s="11">
        <f t="shared" si="850"/>
        <v>0</v>
      </c>
      <c r="N3625" s="6">
        <f t="shared" si="844"/>
        <v>7816.7999999999956</v>
      </c>
      <c r="O3625" s="11">
        <f t="shared" si="851"/>
        <v>13704.350000000006</v>
      </c>
      <c r="P3625" s="11">
        <f t="shared" si="845"/>
        <v>0</v>
      </c>
      <c r="Q3625" s="11">
        <f t="shared" si="852"/>
        <v>62.999999999999993</v>
      </c>
      <c r="R3625" s="11">
        <f t="shared" si="853"/>
        <v>13767.350000000006</v>
      </c>
      <c r="S3625" s="6">
        <f t="shared" si="846"/>
        <v>0</v>
      </c>
      <c r="T3625" s="11">
        <f t="shared" si="847"/>
        <v>0</v>
      </c>
      <c r="U3625" s="11">
        <f t="shared" si="848"/>
        <v>0</v>
      </c>
      <c r="V3625" s="11">
        <f t="shared" si="854"/>
        <v>0</v>
      </c>
      <c r="W3625" s="20"/>
    </row>
    <row r="3626" spans="1:23" x14ac:dyDescent="0.25">
      <c r="A3626">
        <v>2022053108</v>
      </c>
      <c r="B3626">
        <v>3</v>
      </c>
      <c r="C3626" s="8">
        <v>0.61468999999999996</v>
      </c>
      <c r="D3626" s="6">
        <f t="shared" si="840"/>
        <v>49175.199999999997</v>
      </c>
      <c r="E3626" s="62">
        <v>0</v>
      </c>
      <c r="F3626" s="6">
        <f t="shared" si="849"/>
        <v>0</v>
      </c>
      <c r="G3626" s="7">
        <v>0.58081000000000005</v>
      </c>
      <c r="H3626" s="6">
        <f t="shared" si="841"/>
        <v>20328.350000000002</v>
      </c>
      <c r="I3626" s="7">
        <v>0.13608999999999999</v>
      </c>
      <c r="J3626" s="6">
        <f t="shared" si="842"/>
        <v>1905.2599999999998</v>
      </c>
      <c r="K3626" s="20"/>
      <c r="L3626" s="6">
        <f t="shared" si="843"/>
        <v>40000</v>
      </c>
      <c r="M3626" s="11">
        <f t="shared" si="850"/>
        <v>0</v>
      </c>
      <c r="N3626" s="6">
        <f t="shared" si="844"/>
        <v>9175.1999999999971</v>
      </c>
      <c r="O3626" s="11">
        <f t="shared" si="851"/>
        <v>11153.150000000005</v>
      </c>
      <c r="P3626" s="11">
        <f t="shared" si="845"/>
        <v>0</v>
      </c>
      <c r="Q3626" s="11">
        <f t="shared" si="852"/>
        <v>1905.2599999999998</v>
      </c>
      <c r="R3626" s="11">
        <f t="shared" si="853"/>
        <v>13058.410000000005</v>
      </c>
      <c r="S3626" s="6">
        <f t="shared" si="846"/>
        <v>0</v>
      </c>
      <c r="T3626" s="11">
        <f t="shared" si="847"/>
        <v>0</v>
      </c>
      <c r="U3626" s="11">
        <f t="shared" si="848"/>
        <v>0</v>
      </c>
      <c r="V3626" s="11">
        <f t="shared" si="854"/>
        <v>0</v>
      </c>
      <c r="W3626" s="20"/>
    </row>
    <row r="3627" spans="1:23" x14ac:dyDescent="0.25">
      <c r="A3627">
        <v>2022053109</v>
      </c>
      <c r="B3627">
        <v>3</v>
      </c>
      <c r="C3627" s="8">
        <v>0.64847999999999995</v>
      </c>
      <c r="D3627" s="6">
        <f t="shared" si="840"/>
        <v>51878.399999999994</v>
      </c>
      <c r="E3627" s="62">
        <v>0</v>
      </c>
      <c r="F3627" s="6">
        <f t="shared" si="849"/>
        <v>0</v>
      </c>
      <c r="G3627" s="7">
        <v>0.59911000000000003</v>
      </c>
      <c r="H3627" s="6">
        <f t="shared" si="841"/>
        <v>20968.850000000002</v>
      </c>
      <c r="I3627" s="7">
        <v>0.33467000000000002</v>
      </c>
      <c r="J3627" s="6">
        <f t="shared" si="842"/>
        <v>4685.38</v>
      </c>
      <c r="K3627" s="20"/>
      <c r="L3627" s="6">
        <f t="shared" si="843"/>
        <v>40000</v>
      </c>
      <c r="M3627" s="11">
        <f t="shared" si="850"/>
        <v>0</v>
      </c>
      <c r="N3627" s="6">
        <f t="shared" si="844"/>
        <v>11878.399999999994</v>
      </c>
      <c r="O3627" s="11">
        <f t="shared" si="851"/>
        <v>9090.450000000008</v>
      </c>
      <c r="P3627" s="11">
        <f t="shared" si="845"/>
        <v>0</v>
      </c>
      <c r="Q3627" s="11">
        <f t="shared" si="852"/>
        <v>4685.38</v>
      </c>
      <c r="R3627" s="11">
        <f t="shared" si="853"/>
        <v>13775.830000000009</v>
      </c>
      <c r="S3627" s="6">
        <f t="shared" si="846"/>
        <v>0</v>
      </c>
      <c r="T3627" s="11">
        <f t="shared" si="847"/>
        <v>0</v>
      </c>
      <c r="U3627" s="11">
        <f t="shared" si="848"/>
        <v>0</v>
      </c>
      <c r="V3627" s="11">
        <f t="shared" si="854"/>
        <v>0</v>
      </c>
      <c r="W3627" s="20"/>
    </row>
    <row r="3628" spans="1:23" x14ac:dyDescent="0.25">
      <c r="A3628">
        <v>2022053110</v>
      </c>
      <c r="B3628">
        <v>3</v>
      </c>
      <c r="C3628" s="8">
        <v>0.68444000000000005</v>
      </c>
      <c r="D3628" s="6">
        <f t="shared" si="840"/>
        <v>54755.200000000004</v>
      </c>
      <c r="E3628" s="62">
        <v>0</v>
      </c>
      <c r="F3628" s="6">
        <f t="shared" si="849"/>
        <v>0</v>
      </c>
      <c r="G3628" s="7">
        <v>0.61841000000000002</v>
      </c>
      <c r="H3628" s="6">
        <f t="shared" si="841"/>
        <v>21644.350000000002</v>
      </c>
      <c r="I3628" s="7">
        <v>0.36063000000000001</v>
      </c>
      <c r="J3628" s="6">
        <f t="shared" si="842"/>
        <v>5048.82</v>
      </c>
      <c r="K3628" s="20"/>
      <c r="L3628" s="6">
        <f t="shared" si="843"/>
        <v>40000</v>
      </c>
      <c r="M3628" s="11">
        <f t="shared" si="850"/>
        <v>0</v>
      </c>
      <c r="N3628" s="6">
        <f t="shared" si="844"/>
        <v>14755.200000000004</v>
      </c>
      <c r="O3628" s="11">
        <f t="shared" si="851"/>
        <v>6889.1499999999978</v>
      </c>
      <c r="P3628" s="11">
        <f t="shared" si="845"/>
        <v>0</v>
      </c>
      <c r="Q3628" s="11">
        <f t="shared" si="852"/>
        <v>5048.82</v>
      </c>
      <c r="R3628" s="11">
        <f t="shared" si="853"/>
        <v>11937.969999999998</v>
      </c>
      <c r="S3628" s="6">
        <f t="shared" si="846"/>
        <v>0</v>
      </c>
      <c r="T3628" s="11">
        <f t="shared" si="847"/>
        <v>0</v>
      </c>
      <c r="U3628" s="11">
        <f t="shared" si="848"/>
        <v>0</v>
      </c>
      <c r="V3628" s="11">
        <f t="shared" si="854"/>
        <v>0</v>
      </c>
      <c r="W3628" s="20"/>
    </row>
    <row r="3629" spans="1:23" x14ac:dyDescent="0.25">
      <c r="A3629">
        <v>2022053111</v>
      </c>
      <c r="B3629">
        <v>3</v>
      </c>
      <c r="C3629" s="8">
        <v>0.72675000000000001</v>
      </c>
      <c r="D3629" s="6">
        <f t="shared" si="840"/>
        <v>58140</v>
      </c>
      <c r="E3629" s="62">
        <v>0</v>
      </c>
      <c r="F3629" s="6">
        <f t="shared" si="849"/>
        <v>0</v>
      </c>
      <c r="G3629" s="7">
        <v>0.59906000000000004</v>
      </c>
      <c r="H3629" s="6">
        <f t="shared" si="841"/>
        <v>20967.100000000002</v>
      </c>
      <c r="I3629" s="7">
        <v>0.45143</v>
      </c>
      <c r="J3629" s="6">
        <f t="shared" si="842"/>
        <v>6320.0199999999995</v>
      </c>
      <c r="K3629" s="20"/>
      <c r="L3629" s="6">
        <f t="shared" si="843"/>
        <v>40000</v>
      </c>
      <c r="M3629" s="11">
        <f t="shared" si="850"/>
        <v>0</v>
      </c>
      <c r="N3629" s="6">
        <f t="shared" si="844"/>
        <v>18140</v>
      </c>
      <c r="O3629" s="11">
        <f t="shared" si="851"/>
        <v>2827.1000000000022</v>
      </c>
      <c r="P3629" s="11">
        <f t="shared" si="845"/>
        <v>0</v>
      </c>
      <c r="Q3629" s="11">
        <f t="shared" si="852"/>
        <v>6320.0199999999995</v>
      </c>
      <c r="R3629" s="11">
        <f t="shared" si="853"/>
        <v>9147.1200000000026</v>
      </c>
      <c r="S3629" s="6">
        <f t="shared" si="846"/>
        <v>0</v>
      </c>
      <c r="T3629" s="11">
        <f t="shared" si="847"/>
        <v>0</v>
      </c>
      <c r="U3629" s="11">
        <f t="shared" si="848"/>
        <v>0</v>
      </c>
      <c r="V3629" s="11">
        <f t="shared" si="854"/>
        <v>0</v>
      </c>
      <c r="W3629" s="20"/>
    </row>
    <row r="3630" spans="1:23" x14ac:dyDescent="0.25">
      <c r="A3630">
        <v>2022053112</v>
      </c>
      <c r="B3630">
        <v>3</v>
      </c>
      <c r="C3630" s="8">
        <v>0.77088000000000001</v>
      </c>
      <c r="D3630" s="6">
        <f t="shared" si="840"/>
        <v>61670.400000000001</v>
      </c>
      <c r="E3630" s="62">
        <v>0</v>
      </c>
      <c r="F3630" s="6">
        <f t="shared" si="849"/>
        <v>0</v>
      </c>
      <c r="G3630" s="7">
        <v>0.55006999999999995</v>
      </c>
      <c r="H3630" s="6">
        <f t="shared" si="841"/>
        <v>19252.449999999997</v>
      </c>
      <c r="I3630" s="7">
        <v>0.60485999999999995</v>
      </c>
      <c r="J3630" s="6">
        <f t="shared" si="842"/>
        <v>8468.0399999999991</v>
      </c>
      <c r="K3630" s="20"/>
      <c r="L3630" s="6">
        <f t="shared" si="843"/>
        <v>40000</v>
      </c>
      <c r="M3630" s="11">
        <f t="shared" si="850"/>
        <v>0</v>
      </c>
      <c r="N3630" s="6">
        <f t="shared" si="844"/>
        <v>19252.449999999997</v>
      </c>
      <c r="O3630" s="11">
        <f t="shared" si="851"/>
        <v>0</v>
      </c>
      <c r="P3630" s="11">
        <f t="shared" si="845"/>
        <v>2417.9500000000044</v>
      </c>
      <c r="Q3630" s="11">
        <f t="shared" si="852"/>
        <v>6050.0899999999947</v>
      </c>
      <c r="R3630" s="11">
        <f t="shared" si="853"/>
        <v>6050.0899999999947</v>
      </c>
      <c r="S3630" s="6">
        <f t="shared" si="846"/>
        <v>0</v>
      </c>
      <c r="T3630" s="11">
        <f t="shared" si="847"/>
        <v>0</v>
      </c>
      <c r="U3630" s="11">
        <f t="shared" si="848"/>
        <v>0</v>
      </c>
      <c r="V3630" s="11">
        <f t="shared" si="854"/>
        <v>0</v>
      </c>
      <c r="W3630" s="20"/>
    </row>
    <row r="3631" spans="1:23" x14ac:dyDescent="0.25">
      <c r="A3631">
        <v>2022053113</v>
      </c>
      <c r="B3631">
        <v>3</v>
      </c>
      <c r="C3631" s="8">
        <v>0.80869999999999997</v>
      </c>
      <c r="D3631" s="6">
        <f t="shared" si="840"/>
        <v>64696</v>
      </c>
      <c r="E3631" s="62">
        <v>0</v>
      </c>
      <c r="F3631" s="6">
        <f t="shared" si="849"/>
        <v>0</v>
      </c>
      <c r="G3631" s="7">
        <v>0.49180000000000001</v>
      </c>
      <c r="H3631" s="6">
        <f t="shared" si="841"/>
        <v>17213</v>
      </c>
      <c r="I3631" s="7">
        <v>0.75373999999999997</v>
      </c>
      <c r="J3631" s="6">
        <f t="shared" si="842"/>
        <v>10552.359999999999</v>
      </c>
      <c r="K3631" s="20"/>
      <c r="L3631" s="6">
        <f t="shared" si="843"/>
        <v>40000</v>
      </c>
      <c r="M3631" s="11">
        <f t="shared" si="850"/>
        <v>0</v>
      </c>
      <c r="N3631" s="6">
        <f t="shared" si="844"/>
        <v>17213</v>
      </c>
      <c r="O3631" s="11">
        <f t="shared" si="851"/>
        <v>0</v>
      </c>
      <c r="P3631" s="11">
        <f t="shared" si="845"/>
        <v>7483</v>
      </c>
      <c r="Q3631" s="11">
        <f t="shared" si="852"/>
        <v>3069.3599999999988</v>
      </c>
      <c r="R3631" s="11">
        <f t="shared" si="853"/>
        <v>3069.3599999999988</v>
      </c>
      <c r="S3631" s="6">
        <f t="shared" si="846"/>
        <v>0</v>
      </c>
      <c r="T3631" s="11">
        <f t="shared" si="847"/>
        <v>0</v>
      </c>
      <c r="U3631" s="11">
        <f t="shared" si="848"/>
        <v>0</v>
      </c>
      <c r="V3631" s="11">
        <f t="shared" si="854"/>
        <v>0</v>
      </c>
      <c r="W3631" s="20"/>
    </row>
    <row r="3632" spans="1:23" x14ac:dyDescent="0.25">
      <c r="A3632">
        <v>2022053114</v>
      </c>
      <c r="B3632">
        <v>3</v>
      </c>
      <c r="C3632" s="8">
        <v>0.84175999999999995</v>
      </c>
      <c r="D3632" s="6">
        <f t="shared" si="840"/>
        <v>67340.800000000003</v>
      </c>
      <c r="E3632" s="62">
        <v>0</v>
      </c>
      <c r="F3632" s="6">
        <f t="shared" si="849"/>
        <v>0</v>
      </c>
      <c r="G3632" s="7">
        <v>0.45619999999999999</v>
      </c>
      <c r="H3632" s="6">
        <f t="shared" si="841"/>
        <v>15967</v>
      </c>
      <c r="I3632" s="7">
        <v>0.76820999999999995</v>
      </c>
      <c r="J3632" s="6">
        <f t="shared" si="842"/>
        <v>10754.939999999999</v>
      </c>
      <c r="K3632" s="20"/>
      <c r="L3632" s="6">
        <f t="shared" si="843"/>
        <v>40000</v>
      </c>
      <c r="M3632" s="11">
        <f t="shared" si="850"/>
        <v>0</v>
      </c>
      <c r="N3632" s="6">
        <f t="shared" si="844"/>
        <v>15967</v>
      </c>
      <c r="O3632" s="11">
        <f t="shared" si="851"/>
        <v>0</v>
      </c>
      <c r="P3632" s="11">
        <f t="shared" si="845"/>
        <v>10754.939999999999</v>
      </c>
      <c r="Q3632" s="11">
        <f t="shared" si="852"/>
        <v>0</v>
      </c>
      <c r="R3632" s="11">
        <f t="shared" si="853"/>
        <v>0</v>
      </c>
      <c r="S3632" s="6">
        <f t="shared" si="846"/>
        <v>618.86000000000422</v>
      </c>
      <c r="T3632" s="11">
        <f t="shared" si="847"/>
        <v>0</v>
      </c>
      <c r="U3632" s="11">
        <f t="shared" si="848"/>
        <v>0</v>
      </c>
      <c r="V3632" s="11">
        <f t="shared" si="854"/>
        <v>618.86000000000422</v>
      </c>
      <c r="W3632" s="20"/>
    </row>
    <row r="3633" spans="1:23" x14ac:dyDescent="0.25">
      <c r="A3633">
        <v>2022053115</v>
      </c>
      <c r="B3633">
        <v>3</v>
      </c>
      <c r="C3633" s="8">
        <v>0.86819999999999997</v>
      </c>
      <c r="D3633" s="6">
        <f t="shared" si="840"/>
        <v>69456</v>
      </c>
      <c r="E3633" s="62">
        <v>0</v>
      </c>
      <c r="F3633" s="6">
        <f t="shared" si="849"/>
        <v>0</v>
      </c>
      <c r="G3633" s="7">
        <v>0.45140000000000002</v>
      </c>
      <c r="H3633" s="6">
        <f t="shared" si="841"/>
        <v>15799</v>
      </c>
      <c r="I3633" s="7">
        <v>0.76463000000000003</v>
      </c>
      <c r="J3633" s="6">
        <f t="shared" si="842"/>
        <v>10704.82</v>
      </c>
      <c r="K3633" s="20"/>
      <c r="L3633" s="6">
        <f t="shared" si="843"/>
        <v>40000</v>
      </c>
      <c r="M3633" s="11">
        <f t="shared" si="850"/>
        <v>0</v>
      </c>
      <c r="N3633" s="6">
        <f t="shared" si="844"/>
        <v>15799</v>
      </c>
      <c r="O3633" s="11">
        <f t="shared" si="851"/>
        <v>0</v>
      </c>
      <c r="P3633" s="11">
        <f t="shared" si="845"/>
        <v>10704.82</v>
      </c>
      <c r="Q3633" s="11">
        <f t="shared" si="852"/>
        <v>0</v>
      </c>
      <c r="R3633" s="11">
        <f t="shared" si="853"/>
        <v>0</v>
      </c>
      <c r="S3633" s="6">
        <f t="shared" si="846"/>
        <v>2952.1800000000003</v>
      </c>
      <c r="T3633" s="11">
        <f t="shared" si="847"/>
        <v>0</v>
      </c>
      <c r="U3633" s="11">
        <f t="shared" si="848"/>
        <v>0</v>
      </c>
      <c r="V3633" s="11">
        <f t="shared" si="854"/>
        <v>2952.1800000000003</v>
      </c>
      <c r="W3633" s="20"/>
    </row>
    <row r="3634" spans="1:23" x14ac:dyDescent="0.25">
      <c r="A3634">
        <v>2022053116</v>
      </c>
      <c r="B3634">
        <v>3</v>
      </c>
      <c r="C3634" s="8">
        <v>0.88956999999999997</v>
      </c>
      <c r="D3634" s="6">
        <f t="shared" si="840"/>
        <v>71165.599999999991</v>
      </c>
      <c r="E3634" s="62">
        <v>0</v>
      </c>
      <c r="F3634" s="6">
        <f t="shared" si="849"/>
        <v>0</v>
      </c>
      <c r="G3634" s="7">
        <v>0.46500999999999998</v>
      </c>
      <c r="H3634" s="6">
        <f t="shared" si="841"/>
        <v>16275.349999999999</v>
      </c>
      <c r="I3634" s="7">
        <v>0.72802999999999995</v>
      </c>
      <c r="J3634" s="6">
        <f t="shared" si="842"/>
        <v>10192.42</v>
      </c>
      <c r="K3634" s="20"/>
      <c r="L3634" s="6">
        <f t="shared" si="843"/>
        <v>40000</v>
      </c>
      <c r="M3634" s="11">
        <f t="shared" si="850"/>
        <v>0</v>
      </c>
      <c r="N3634" s="6">
        <f t="shared" si="844"/>
        <v>16275.349999999999</v>
      </c>
      <c r="O3634" s="11">
        <f t="shared" si="851"/>
        <v>0</v>
      </c>
      <c r="P3634" s="11">
        <f t="shared" si="845"/>
        <v>10192.42</v>
      </c>
      <c r="Q3634" s="11">
        <f t="shared" si="852"/>
        <v>0</v>
      </c>
      <c r="R3634" s="11">
        <f t="shared" si="853"/>
        <v>0</v>
      </c>
      <c r="S3634" s="6">
        <f t="shared" si="846"/>
        <v>4697.8299999999927</v>
      </c>
      <c r="T3634" s="11">
        <f t="shared" si="847"/>
        <v>0</v>
      </c>
      <c r="U3634" s="11">
        <f t="shared" si="848"/>
        <v>0</v>
      </c>
      <c r="V3634" s="11">
        <f t="shared" si="854"/>
        <v>4697.8299999999927</v>
      </c>
      <c r="W3634" s="20"/>
    </row>
    <row r="3635" spans="1:23" x14ac:dyDescent="0.25">
      <c r="A3635">
        <v>2022053117</v>
      </c>
      <c r="B3635">
        <v>3</v>
      </c>
      <c r="C3635" s="8">
        <v>0.89812999999999998</v>
      </c>
      <c r="D3635" s="6">
        <f t="shared" si="840"/>
        <v>71850.399999999994</v>
      </c>
      <c r="E3635" s="62">
        <v>0</v>
      </c>
      <c r="F3635" s="6">
        <f t="shared" si="849"/>
        <v>0</v>
      </c>
      <c r="G3635" s="7">
        <v>0.49447999999999998</v>
      </c>
      <c r="H3635" s="6">
        <f t="shared" si="841"/>
        <v>17306.8</v>
      </c>
      <c r="I3635" s="7">
        <v>0.62236000000000002</v>
      </c>
      <c r="J3635" s="6">
        <f t="shared" si="842"/>
        <v>8713.0400000000009</v>
      </c>
      <c r="K3635" s="20"/>
      <c r="L3635" s="6">
        <f t="shared" si="843"/>
        <v>40000</v>
      </c>
      <c r="M3635" s="11">
        <f t="shared" si="850"/>
        <v>0</v>
      </c>
      <c r="N3635" s="6">
        <f t="shared" si="844"/>
        <v>17306.8</v>
      </c>
      <c r="O3635" s="11">
        <f t="shared" si="851"/>
        <v>0</v>
      </c>
      <c r="P3635" s="11">
        <f t="shared" si="845"/>
        <v>8713.0400000000009</v>
      </c>
      <c r="Q3635" s="11">
        <f t="shared" si="852"/>
        <v>0</v>
      </c>
      <c r="R3635" s="11">
        <f t="shared" si="853"/>
        <v>0</v>
      </c>
      <c r="S3635" s="6">
        <f t="shared" si="846"/>
        <v>5830.559999999994</v>
      </c>
      <c r="T3635" s="11">
        <f t="shared" si="847"/>
        <v>0</v>
      </c>
      <c r="U3635" s="11">
        <f t="shared" si="848"/>
        <v>0</v>
      </c>
      <c r="V3635" s="11">
        <f t="shared" si="854"/>
        <v>5830.559999999994</v>
      </c>
      <c r="W3635" s="20"/>
    </row>
    <row r="3636" spans="1:23" x14ac:dyDescent="0.25">
      <c r="A3636">
        <v>2022053118</v>
      </c>
      <c r="B3636">
        <v>3</v>
      </c>
      <c r="C3636" s="8">
        <v>0.89575000000000005</v>
      </c>
      <c r="D3636" s="6">
        <f t="shared" si="840"/>
        <v>71660</v>
      </c>
      <c r="E3636" s="62">
        <v>0</v>
      </c>
      <c r="F3636" s="6">
        <f t="shared" si="849"/>
        <v>0</v>
      </c>
      <c r="G3636" s="7">
        <v>0.55571999999999999</v>
      </c>
      <c r="H3636" s="6">
        <f t="shared" si="841"/>
        <v>19450.2</v>
      </c>
      <c r="I3636" s="7">
        <v>0.54937999999999998</v>
      </c>
      <c r="J3636" s="6">
        <f t="shared" si="842"/>
        <v>7691.32</v>
      </c>
      <c r="K3636" s="20"/>
      <c r="L3636" s="6">
        <f t="shared" si="843"/>
        <v>40000</v>
      </c>
      <c r="M3636" s="11">
        <f t="shared" si="850"/>
        <v>0</v>
      </c>
      <c r="N3636" s="6">
        <f t="shared" si="844"/>
        <v>19450.2</v>
      </c>
      <c r="O3636" s="11">
        <f t="shared" si="851"/>
        <v>0</v>
      </c>
      <c r="P3636" s="11">
        <f t="shared" si="845"/>
        <v>7691.32</v>
      </c>
      <c r="Q3636" s="11">
        <f t="shared" si="852"/>
        <v>0</v>
      </c>
      <c r="R3636" s="11">
        <f t="shared" si="853"/>
        <v>0</v>
      </c>
      <c r="S3636" s="6">
        <f t="shared" si="846"/>
        <v>4518.4799999999996</v>
      </c>
      <c r="T3636" s="11">
        <f t="shared" si="847"/>
        <v>0</v>
      </c>
      <c r="U3636" s="11">
        <f t="shared" si="848"/>
        <v>0</v>
      </c>
      <c r="V3636" s="11">
        <f t="shared" si="854"/>
        <v>4518.4799999999996</v>
      </c>
      <c r="W3636" s="20"/>
    </row>
    <row r="3637" spans="1:23" x14ac:dyDescent="0.25">
      <c r="A3637">
        <v>2022053119</v>
      </c>
      <c r="B3637">
        <v>3</v>
      </c>
      <c r="C3637" s="8">
        <v>0.87773000000000001</v>
      </c>
      <c r="D3637" s="6">
        <f t="shared" si="840"/>
        <v>70218.399999999994</v>
      </c>
      <c r="E3637" s="62">
        <v>0</v>
      </c>
      <c r="F3637" s="6">
        <f t="shared" si="849"/>
        <v>0</v>
      </c>
      <c r="G3637" s="7">
        <v>0.62190000000000001</v>
      </c>
      <c r="H3637" s="6">
        <f t="shared" si="841"/>
        <v>21766.5</v>
      </c>
      <c r="I3637" s="7">
        <v>0.44409999999999999</v>
      </c>
      <c r="J3637" s="6">
        <f t="shared" si="842"/>
        <v>6217.4</v>
      </c>
      <c r="K3637" s="20"/>
      <c r="L3637" s="6">
        <f t="shared" si="843"/>
        <v>40000</v>
      </c>
      <c r="M3637" s="11">
        <f t="shared" si="850"/>
        <v>0</v>
      </c>
      <c r="N3637" s="6">
        <f t="shared" si="844"/>
        <v>21766.5</v>
      </c>
      <c r="O3637" s="11">
        <f t="shared" si="851"/>
        <v>0</v>
      </c>
      <c r="P3637" s="11">
        <f t="shared" si="845"/>
        <v>6217.4</v>
      </c>
      <c r="Q3637" s="11">
        <f t="shared" si="852"/>
        <v>0</v>
      </c>
      <c r="R3637" s="11">
        <f t="shared" si="853"/>
        <v>0</v>
      </c>
      <c r="S3637" s="6">
        <f t="shared" si="846"/>
        <v>2234.4999999999945</v>
      </c>
      <c r="T3637" s="11">
        <f t="shared" si="847"/>
        <v>0</v>
      </c>
      <c r="U3637" s="11">
        <f t="shared" si="848"/>
        <v>0</v>
      </c>
      <c r="V3637" s="11">
        <f t="shared" si="854"/>
        <v>2234.4999999999945</v>
      </c>
      <c r="W3637" s="20"/>
    </row>
    <row r="3638" spans="1:23" x14ac:dyDescent="0.25">
      <c r="A3638">
        <v>2022053120</v>
      </c>
      <c r="B3638">
        <v>3</v>
      </c>
      <c r="C3638" s="8">
        <v>0.84545999999999999</v>
      </c>
      <c r="D3638" s="6">
        <f t="shared" si="840"/>
        <v>67636.800000000003</v>
      </c>
      <c r="E3638" s="62">
        <v>0</v>
      </c>
      <c r="F3638" s="6">
        <f t="shared" si="849"/>
        <v>0</v>
      </c>
      <c r="G3638" s="7">
        <v>0.65873000000000004</v>
      </c>
      <c r="H3638" s="6">
        <f t="shared" si="841"/>
        <v>23055.550000000003</v>
      </c>
      <c r="I3638" s="7">
        <v>0.21312999999999999</v>
      </c>
      <c r="J3638" s="6">
        <f t="shared" si="842"/>
        <v>2983.8199999999997</v>
      </c>
      <c r="K3638" s="20"/>
      <c r="L3638" s="6">
        <f t="shared" si="843"/>
        <v>40000</v>
      </c>
      <c r="M3638" s="11">
        <f t="shared" si="850"/>
        <v>0</v>
      </c>
      <c r="N3638" s="6">
        <f t="shared" si="844"/>
        <v>23055.550000000003</v>
      </c>
      <c r="O3638" s="11">
        <f t="shared" si="851"/>
        <v>0</v>
      </c>
      <c r="P3638" s="11">
        <f t="shared" si="845"/>
        <v>2983.8199999999997</v>
      </c>
      <c r="Q3638" s="11">
        <f t="shared" si="852"/>
        <v>0</v>
      </c>
      <c r="R3638" s="11">
        <f t="shared" si="853"/>
        <v>0</v>
      </c>
      <c r="S3638" s="6">
        <f t="shared" si="846"/>
        <v>1597.4300000000003</v>
      </c>
      <c r="T3638" s="11">
        <f t="shared" si="847"/>
        <v>0</v>
      </c>
      <c r="U3638" s="11">
        <f t="shared" si="848"/>
        <v>0</v>
      </c>
      <c r="V3638" s="11">
        <f t="shared" si="854"/>
        <v>1597.4300000000003</v>
      </c>
      <c r="W3638" s="20"/>
    </row>
    <row r="3639" spans="1:23" x14ac:dyDescent="0.25">
      <c r="A3639">
        <v>2022053121</v>
      </c>
      <c r="B3639">
        <v>3</v>
      </c>
      <c r="C3639" s="8">
        <v>0.81142999999999998</v>
      </c>
      <c r="D3639" s="6">
        <f t="shared" si="840"/>
        <v>64914.400000000001</v>
      </c>
      <c r="E3639" s="62">
        <v>0</v>
      </c>
      <c r="F3639" s="6">
        <f t="shared" si="849"/>
        <v>0</v>
      </c>
      <c r="G3639" s="7">
        <v>0.66303999999999996</v>
      </c>
      <c r="H3639" s="6">
        <f t="shared" si="841"/>
        <v>23206.399999999998</v>
      </c>
      <c r="I3639" s="7">
        <v>2.7009999999999999E-2</v>
      </c>
      <c r="J3639" s="6">
        <f t="shared" si="842"/>
        <v>378.14</v>
      </c>
      <c r="K3639" s="20"/>
      <c r="L3639" s="6">
        <f t="shared" si="843"/>
        <v>40000</v>
      </c>
      <c r="M3639" s="11">
        <f t="shared" si="850"/>
        <v>0</v>
      </c>
      <c r="N3639" s="6">
        <f t="shared" si="844"/>
        <v>23206.399999999998</v>
      </c>
      <c r="O3639" s="11">
        <f t="shared" si="851"/>
        <v>0</v>
      </c>
      <c r="P3639" s="11">
        <f t="shared" si="845"/>
        <v>378.14</v>
      </c>
      <c r="Q3639" s="11">
        <f t="shared" si="852"/>
        <v>0</v>
      </c>
      <c r="R3639" s="11">
        <f t="shared" si="853"/>
        <v>0</v>
      </c>
      <c r="S3639" s="6">
        <f t="shared" si="846"/>
        <v>1329.8600000000038</v>
      </c>
      <c r="T3639" s="11">
        <f t="shared" si="847"/>
        <v>0</v>
      </c>
      <c r="U3639" s="11">
        <f t="shared" si="848"/>
        <v>0</v>
      </c>
      <c r="V3639" s="11">
        <f t="shared" si="854"/>
        <v>1329.8600000000038</v>
      </c>
      <c r="W3639" s="20"/>
    </row>
    <row r="3640" spans="1:23" x14ac:dyDescent="0.25">
      <c r="A3640">
        <v>2022053122</v>
      </c>
      <c r="B3640">
        <v>3</v>
      </c>
      <c r="C3640" s="8">
        <v>0.78515999999999997</v>
      </c>
      <c r="D3640" s="6">
        <f t="shared" si="840"/>
        <v>62812.799999999996</v>
      </c>
      <c r="E3640" s="62">
        <v>0</v>
      </c>
      <c r="F3640" s="6">
        <f t="shared" si="849"/>
        <v>0</v>
      </c>
      <c r="G3640" s="7">
        <v>0.64280000000000004</v>
      </c>
      <c r="H3640" s="6">
        <f t="shared" si="841"/>
        <v>22498</v>
      </c>
      <c r="I3640" s="7">
        <v>0</v>
      </c>
      <c r="J3640" s="6">
        <f t="shared" si="842"/>
        <v>0</v>
      </c>
      <c r="K3640" s="20"/>
      <c r="L3640" s="6">
        <f t="shared" si="843"/>
        <v>40000</v>
      </c>
      <c r="M3640" s="11">
        <f t="shared" si="850"/>
        <v>0</v>
      </c>
      <c r="N3640" s="6">
        <f t="shared" si="844"/>
        <v>22498</v>
      </c>
      <c r="O3640" s="11">
        <f t="shared" si="851"/>
        <v>0</v>
      </c>
      <c r="P3640" s="11">
        <f t="shared" si="845"/>
        <v>0</v>
      </c>
      <c r="Q3640" s="11">
        <f t="shared" si="852"/>
        <v>0</v>
      </c>
      <c r="R3640" s="11">
        <f t="shared" si="853"/>
        <v>0</v>
      </c>
      <c r="S3640" s="6">
        <f t="shared" si="846"/>
        <v>314.79999999999563</v>
      </c>
      <c r="T3640" s="11">
        <f t="shared" si="847"/>
        <v>0</v>
      </c>
      <c r="U3640" s="11">
        <f t="shared" si="848"/>
        <v>0</v>
      </c>
      <c r="V3640" s="11">
        <f t="shared" si="854"/>
        <v>314.79999999999563</v>
      </c>
      <c r="W3640" s="20"/>
    </row>
    <row r="3641" spans="1:23" x14ac:dyDescent="0.25">
      <c r="A3641">
        <v>2022053123</v>
      </c>
      <c r="B3641">
        <v>3</v>
      </c>
      <c r="C3641" s="8">
        <v>0.73902000000000001</v>
      </c>
      <c r="D3641" s="6">
        <f t="shared" si="840"/>
        <v>59121.599999999999</v>
      </c>
      <c r="E3641" s="62">
        <v>0</v>
      </c>
      <c r="F3641" s="6">
        <f t="shared" si="849"/>
        <v>0</v>
      </c>
      <c r="G3641" s="7">
        <v>0.62914999999999999</v>
      </c>
      <c r="H3641" s="6">
        <f t="shared" si="841"/>
        <v>22020.25</v>
      </c>
      <c r="I3641" s="7">
        <v>0</v>
      </c>
      <c r="J3641" s="6">
        <f t="shared" si="842"/>
        <v>0</v>
      </c>
      <c r="K3641" s="20"/>
      <c r="L3641" s="6">
        <f t="shared" si="843"/>
        <v>40000</v>
      </c>
      <c r="M3641" s="11">
        <f t="shared" si="850"/>
        <v>0</v>
      </c>
      <c r="N3641" s="6">
        <f t="shared" si="844"/>
        <v>19121.599999999999</v>
      </c>
      <c r="O3641" s="11">
        <f t="shared" si="851"/>
        <v>2898.6500000000015</v>
      </c>
      <c r="P3641" s="11">
        <f t="shared" si="845"/>
        <v>0</v>
      </c>
      <c r="Q3641" s="11">
        <f t="shared" si="852"/>
        <v>0</v>
      </c>
      <c r="R3641" s="11">
        <f t="shared" si="853"/>
        <v>2898.6500000000015</v>
      </c>
      <c r="S3641" s="6">
        <f t="shared" si="846"/>
        <v>0</v>
      </c>
      <c r="T3641" s="11">
        <f t="shared" si="847"/>
        <v>0</v>
      </c>
      <c r="U3641" s="11">
        <f t="shared" si="848"/>
        <v>0</v>
      </c>
      <c r="V3641" s="11">
        <f t="shared" si="854"/>
        <v>0</v>
      </c>
      <c r="W3641" s="20"/>
    </row>
    <row r="3642" spans="1:23" x14ac:dyDescent="0.25">
      <c r="A3642">
        <v>2022053124</v>
      </c>
      <c r="B3642">
        <v>3</v>
      </c>
      <c r="C3642" s="8">
        <v>0.68822000000000005</v>
      </c>
      <c r="D3642" s="6">
        <f t="shared" si="840"/>
        <v>55057.600000000006</v>
      </c>
      <c r="E3642" s="62">
        <v>0</v>
      </c>
      <c r="F3642" s="6">
        <f t="shared" si="849"/>
        <v>0</v>
      </c>
      <c r="G3642" s="7">
        <v>0.60836999999999997</v>
      </c>
      <c r="H3642" s="6">
        <f t="shared" si="841"/>
        <v>21292.949999999997</v>
      </c>
      <c r="I3642" s="7">
        <v>0</v>
      </c>
      <c r="J3642" s="6">
        <f t="shared" si="842"/>
        <v>0</v>
      </c>
      <c r="K3642" s="20"/>
      <c r="L3642" s="6">
        <f t="shared" si="843"/>
        <v>40000</v>
      </c>
      <c r="M3642" s="11">
        <f t="shared" si="850"/>
        <v>0</v>
      </c>
      <c r="N3642" s="6">
        <f t="shared" si="844"/>
        <v>15057.600000000006</v>
      </c>
      <c r="O3642" s="11">
        <f t="shared" si="851"/>
        <v>6235.3499999999913</v>
      </c>
      <c r="P3642" s="11">
        <f t="shared" si="845"/>
        <v>0</v>
      </c>
      <c r="Q3642" s="11">
        <f t="shared" si="852"/>
        <v>0</v>
      </c>
      <c r="R3642" s="11">
        <f t="shared" si="853"/>
        <v>6235.3499999999913</v>
      </c>
      <c r="S3642" s="6">
        <f t="shared" si="846"/>
        <v>0</v>
      </c>
      <c r="T3642" s="11">
        <f t="shared" si="847"/>
        <v>0</v>
      </c>
      <c r="U3642" s="11">
        <f t="shared" si="848"/>
        <v>0</v>
      </c>
      <c r="V3642" s="11">
        <f t="shared" si="854"/>
        <v>0</v>
      </c>
      <c r="W3642" s="20"/>
    </row>
    <row r="3643" spans="1:23" x14ac:dyDescent="0.25">
      <c r="A3643">
        <v>2022060101</v>
      </c>
      <c r="B3643">
        <v>4</v>
      </c>
      <c r="C3643" s="8">
        <v>0.64346999999999999</v>
      </c>
      <c r="D3643" s="6">
        <f t="shared" si="840"/>
        <v>51477.599999999999</v>
      </c>
      <c r="E3643" s="62">
        <v>0</v>
      </c>
      <c r="F3643" s="6">
        <f t="shared" si="849"/>
        <v>0</v>
      </c>
      <c r="G3643" s="7">
        <v>0.55832999999999999</v>
      </c>
      <c r="H3643" s="6">
        <f t="shared" si="841"/>
        <v>19541.55</v>
      </c>
      <c r="I3643" s="7">
        <v>0</v>
      </c>
      <c r="J3643" s="6">
        <f t="shared" si="842"/>
        <v>0</v>
      </c>
      <c r="K3643" s="20"/>
      <c r="L3643" s="6">
        <f t="shared" si="843"/>
        <v>40000</v>
      </c>
      <c r="M3643" s="11">
        <f t="shared" si="850"/>
        <v>0</v>
      </c>
      <c r="N3643" s="6">
        <f t="shared" si="844"/>
        <v>11477.599999999999</v>
      </c>
      <c r="O3643" s="11">
        <f t="shared" si="851"/>
        <v>8063.9500000000007</v>
      </c>
      <c r="P3643" s="11">
        <f t="shared" si="845"/>
        <v>0</v>
      </c>
      <c r="Q3643" s="11">
        <f t="shared" si="852"/>
        <v>0</v>
      </c>
      <c r="R3643" s="11">
        <f t="shared" si="853"/>
        <v>8063.9500000000007</v>
      </c>
      <c r="S3643" s="6">
        <f t="shared" si="846"/>
        <v>0</v>
      </c>
      <c r="T3643" s="11">
        <f t="shared" si="847"/>
        <v>0</v>
      </c>
      <c r="U3643" s="11">
        <f t="shared" si="848"/>
        <v>0</v>
      </c>
      <c r="V3643" s="11">
        <f t="shared" si="854"/>
        <v>0</v>
      </c>
      <c r="W3643" s="20"/>
    </row>
    <row r="3644" spans="1:23" x14ac:dyDescent="0.25">
      <c r="A3644">
        <v>2022060102</v>
      </c>
      <c r="B3644">
        <v>4</v>
      </c>
      <c r="C3644" s="8">
        <v>0.60933000000000004</v>
      </c>
      <c r="D3644" s="6">
        <f t="shared" si="840"/>
        <v>48746.400000000001</v>
      </c>
      <c r="E3644" s="62">
        <v>0</v>
      </c>
      <c r="F3644" s="6">
        <f t="shared" si="849"/>
        <v>0</v>
      </c>
      <c r="G3644" s="7">
        <v>0.48148000000000002</v>
      </c>
      <c r="H3644" s="6">
        <f t="shared" si="841"/>
        <v>16851.8</v>
      </c>
      <c r="I3644" s="7">
        <v>0</v>
      </c>
      <c r="J3644" s="6">
        <f t="shared" si="842"/>
        <v>0</v>
      </c>
      <c r="K3644" s="20"/>
      <c r="L3644" s="6">
        <f t="shared" si="843"/>
        <v>40000</v>
      </c>
      <c r="M3644" s="11">
        <f t="shared" si="850"/>
        <v>0</v>
      </c>
      <c r="N3644" s="6">
        <f t="shared" si="844"/>
        <v>8746.4000000000015</v>
      </c>
      <c r="O3644" s="11">
        <f t="shared" si="851"/>
        <v>8105.3999999999978</v>
      </c>
      <c r="P3644" s="11">
        <f t="shared" si="845"/>
        <v>0</v>
      </c>
      <c r="Q3644" s="11">
        <f t="shared" si="852"/>
        <v>0</v>
      </c>
      <c r="R3644" s="11">
        <f t="shared" si="853"/>
        <v>8105.3999999999978</v>
      </c>
      <c r="S3644" s="6">
        <f t="shared" si="846"/>
        <v>0</v>
      </c>
      <c r="T3644" s="11">
        <f t="shared" si="847"/>
        <v>0</v>
      </c>
      <c r="U3644" s="11">
        <f t="shared" si="848"/>
        <v>0</v>
      </c>
      <c r="V3644" s="11">
        <f t="shared" si="854"/>
        <v>0</v>
      </c>
      <c r="W3644" s="20"/>
    </row>
    <row r="3645" spans="1:23" x14ac:dyDescent="0.25">
      <c r="A3645">
        <v>2022060103</v>
      </c>
      <c r="B3645">
        <v>4</v>
      </c>
      <c r="C3645" s="8">
        <v>0.58538999999999997</v>
      </c>
      <c r="D3645" s="6">
        <f t="shared" si="840"/>
        <v>46831.199999999997</v>
      </c>
      <c r="E3645" s="62">
        <v>0</v>
      </c>
      <c r="F3645" s="6">
        <f t="shared" si="849"/>
        <v>0</v>
      </c>
      <c r="G3645" s="7">
        <v>0.45995000000000003</v>
      </c>
      <c r="H3645" s="6">
        <f t="shared" si="841"/>
        <v>16098.25</v>
      </c>
      <c r="I3645" s="7">
        <v>0</v>
      </c>
      <c r="J3645" s="6">
        <f t="shared" si="842"/>
        <v>0</v>
      </c>
      <c r="K3645" s="20"/>
      <c r="L3645" s="6">
        <f t="shared" si="843"/>
        <v>40000</v>
      </c>
      <c r="M3645" s="11">
        <f t="shared" si="850"/>
        <v>0</v>
      </c>
      <c r="N3645" s="6">
        <f t="shared" si="844"/>
        <v>6831.1999999999971</v>
      </c>
      <c r="O3645" s="11">
        <f t="shared" si="851"/>
        <v>9267.0500000000029</v>
      </c>
      <c r="P3645" s="11">
        <f t="shared" si="845"/>
        <v>0</v>
      </c>
      <c r="Q3645" s="11">
        <f t="shared" si="852"/>
        <v>0</v>
      </c>
      <c r="R3645" s="11">
        <f t="shared" si="853"/>
        <v>9267.0500000000029</v>
      </c>
      <c r="S3645" s="6">
        <f t="shared" si="846"/>
        <v>0</v>
      </c>
      <c r="T3645" s="11">
        <f t="shared" si="847"/>
        <v>0</v>
      </c>
      <c r="U3645" s="11">
        <f t="shared" si="848"/>
        <v>0</v>
      </c>
      <c r="V3645" s="11">
        <f t="shared" si="854"/>
        <v>0</v>
      </c>
      <c r="W3645" s="20"/>
    </row>
    <row r="3646" spans="1:23" x14ac:dyDescent="0.25">
      <c r="A3646">
        <v>2022060104</v>
      </c>
      <c r="B3646">
        <v>4</v>
      </c>
      <c r="C3646" s="8">
        <v>0.56838</v>
      </c>
      <c r="D3646" s="6">
        <f t="shared" si="840"/>
        <v>45470.400000000001</v>
      </c>
      <c r="E3646" s="62">
        <v>0</v>
      </c>
      <c r="F3646" s="6">
        <f t="shared" si="849"/>
        <v>0</v>
      </c>
      <c r="G3646" s="7">
        <v>0.42926999999999998</v>
      </c>
      <c r="H3646" s="6">
        <f t="shared" si="841"/>
        <v>15024.449999999999</v>
      </c>
      <c r="I3646" s="7">
        <v>0</v>
      </c>
      <c r="J3646" s="6">
        <f t="shared" si="842"/>
        <v>0</v>
      </c>
      <c r="K3646" s="20"/>
      <c r="L3646" s="6">
        <f t="shared" si="843"/>
        <v>40000</v>
      </c>
      <c r="M3646" s="11">
        <f t="shared" si="850"/>
        <v>0</v>
      </c>
      <c r="N3646" s="6">
        <f t="shared" si="844"/>
        <v>5470.4000000000015</v>
      </c>
      <c r="O3646" s="11">
        <f t="shared" si="851"/>
        <v>9554.0499999999975</v>
      </c>
      <c r="P3646" s="11">
        <f t="shared" si="845"/>
        <v>0</v>
      </c>
      <c r="Q3646" s="11">
        <f t="shared" si="852"/>
        <v>0</v>
      </c>
      <c r="R3646" s="11">
        <f t="shared" si="853"/>
        <v>9554.0499999999975</v>
      </c>
      <c r="S3646" s="6">
        <f t="shared" si="846"/>
        <v>0</v>
      </c>
      <c r="T3646" s="11">
        <f t="shared" si="847"/>
        <v>0</v>
      </c>
      <c r="U3646" s="11">
        <f t="shared" si="848"/>
        <v>0</v>
      </c>
      <c r="V3646" s="11">
        <f t="shared" si="854"/>
        <v>0</v>
      </c>
      <c r="W3646" s="20"/>
    </row>
    <row r="3647" spans="1:23" x14ac:dyDescent="0.25">
      <c r="A3647">
        <v>2022060105</v>
      </c>
      <c r="B3647">
        <v>4</v>
      </c>
      <c r="C3647" s="8">
        <v>0.56467999999999996</v>
      </c>
      <c r="D3647" s="6">
        <f t="shared" si="840"/>
        <v>45174.399999999994</v>
      </c>
      <c r="E3647" s="62">
        <v>0</v>
      </c>
      <c r="F3647" s="6">
        <f t="shared" si="849"/>
        <v>0</v>
      </c>
      <c r="G3647" s="7">
        <v>0.42684</v>
      </c>
      <c r="H3647" s="6">
        <f t="shared" si="841"/>
        <v>14939.4</v>
      </c>
      <c r="I3647" s="7">
        <v>0</v>
      </c>
      <c r="J3647" s="6">
        <f t="shared" si="842"/>
        <v>0</v>
      </c>
      <c r="K3647" s="20"/>
      <c r="L3647" s="6">
        <f t="shared" si="843"/>
        <v>40000</v>
      </c>
      <c r="M3647" s="11">
        <f t="shared" si="850"/>
        <v>0</v>
      </c>
      <c r="N3647" s="6">
        <f t="shared" si="844"/>
        <v>5174.3999999999942</v>
      </c>
      <c r="O3647" s="11">
        <f t="shared" si="851"/>
        <v>9765.0000000000055</v>
      </c>
      <c r="P3647" s="11">
        <f t="shared" si="845"/>
        <v>0</v>
      </c>
      <c r="Q3647" s="11">
        <f t="shared" si="852"/>
        <v>0</v>
      </c>
      <c r="R3647" s="11">
        <f t="shared" si="853"/>
        <v>9765.0000000000055</v>
      </c>
      <c r="S3647" s="6">
        <f t="shared" si="846"/>
        <v>0</v>
      </c>
      <c r="T3647" s="11">
        <f t="shared" si="847"/>
        <v>0</v>
      </c>
      <c r="U3647" s="11">
        <f t="shared" si="848"/>
        <v>0</v>
      </c>
      <c r="V3647" s="11">
        <f t="shared" si="854"/>
        <v>0</v>
      </c>
      <c r="W3647" s="20"/>
    </row>
    <row r="3648" spans="1:23" x14ac:dyDescent="0.25">
      <c r="A3648">
        <v>2022060106</v>
      </c>
      <c r="B3648">
        <v>4</v>
      </c>
      <c r="C3648" s="8">
        <v>0.57377999999999996</v>
      </c>
      <c r="D3648" s="6">
        <f t="shared" si="840"/>
        <v>45902.399999999994</v>
      </c>
      <c r="E3648" s="62">
        <v>0</v>
      </c>
      <c r="F3648" s="6">
        <f t="shared" si="849"/>
        <v>0</v>
      </c>
      <c r="G3648" s="7">
        <v>0.41347</v>
      </c>
      <c r="H3648" s="6">
        <f t="shared" si="841"/>
        <v>14471.45</v>
      </c>
      <c r="I3648" s="7">
        <v>0</v>
      </c>
      <c r="J3648" s="6">
        <f t="shared" si="842"/>
        <v>0</v>
      </c>
      <c r="K3648" s="20"/>
      <c r="L3648" s="6">
        <f t="shared" si="843"/>
        <v>40000</v>
      </c>
      <c r="M3648" s="11">
        <f t="shared" si="850"/>
        <v>0</v>
      </c>
      <c r="N3648" s="6">
        <f t="shared" si="844"/>
        <v>5902.3999999999942</v>
      </c>
      <c r="O3648" s="11">
        <f t="shared" si="851"/>
        <v>8569.0500000000065</v>
      </c>
      <c r="P3648" s="11">
        <f t="shared" si="845"/>
        <v>0</v>
      </c>
      <c r="Q3648" s="11">
        <f t="shared" si="852"/>
        <v>0</v>
      </c>
      <c r="R3648" s="11">
        <f t="shared" si="853"/>
        <v>8569.0500000000065</v>
      </c>
      <c r="S3648" s="6">
        <f t="shared" si="846"/>
        <v>0</v>
      </c>
      <c r="T3648" s="11">
        <f t="shared" si="847"/>
        <v>0</v>
      </c>
      <c r="U3648" s="11">
        <f t="shared" si="848"/>
        <v>0</v>
      </c>
      <c r="V3648" s="11">
        <f t="shared" si="854"/>
        <v>0</v>
      </c>
      <c r="W3648" s="20"/>
    </row>
    <row r="3649" spans="1:23" x14ac:dyDescent="0.25">
      <c r="A3649">
        <v>2022060107</v>
      </c>
      <c r="B3649">
        <v>4</v>
      </c>
      <c r="C3649" s="8">
        <v>0.59333000000000002</v>
      </c>
      <c r="D3649" s="6">
        <f t="shared" si="840"/>
        <v>47466.400000000001</v>
      </c>
      <c r="E3649" s="62">
        <v>0</v>
      </c>
      <c r="F3649" s="6">
        <f t="shared" si="849"/>
        <v>0</v>
      </c>
      <c r="G3649" s="7">
        <v>0.37956000000000001</v>
      </c>
      <c r="H3649" s="6">
        <f t="shared" si="841"/>
        <v>13284.6</v>
      </c>
      <c r="I3649" s="7">
        <v>2.3600000000000001E-3</v>
      </c>
      <c r="J3649" s="6">
        <f t="shared" si="842"/>
        <v>33.04</v>
      </c>
      <c r="K3649" s="20"/>
      <c r="L3649" s="6">
        <f t="shared" si="843"/>
        <v>40000</v>
      </c>
      <c r="M3649" s="11">
        <f t="shared" si="850"/>
        <v>0</v>
      </c>
      <c r="N3649" s="6">
        <f t="shared" si="844"/>
        <v>7466.4000000000015</v>
      </c>
      <c r="O3649" s="11">
        <f t="shared" si="851"/>
        <v>5818.1999999999989</v>
      </c>
      <c r="P3649" s="11">
        <f t="shared" si="845"/>
        <v>0</v>
      </c>
      <c r="Q3649" s="11">
        <f t="shared" si="852"/>
        <v>33.04</v>
      </c>
      <c r="R3649" s="11">
        <f t="shared" si="853"/>
        <v>5851.2399999999989</v>
      </c>
      <c r="S3649" s="6">
        <f t="shared" si="846"/>
        <v>0</v>
      </c>
      <c r="T3649" s="11">
        <f t="shared" si="847"/>
        <v>0</v>
      </c>
      <c r="U3649" s="11">
        <f t="shared" si="848"/>
        <v>0</v>
      </c>
      <c r="V3649" s="11">
        <f t="shared" si="854"/>
        <v>0</v>
      </c>
      <c r="W3649" s="20"/>
    </row>
    <row r="3650" spans="1:23" x14ac:dyDescent="0.25">
      <c r="A3650">
        <v>2022060108</v>
      </c>
      <c r="B3650">
        <v>4</v>
      </c>
      <c r="C3650" s="8">
        <v>0.60241999999999996</v>
      </c>
      <c r="D3650" s="6">
        <f t="shared" si="840"/>
        <v>48193.599999999999</v>
      </c>
      <c r="E3650" s="62">
        <v>0</v>
      </c>
      <c r="F3650" s="6">
        <f t="shared" si="849"/>
        <v>0</v>
      </c>
      <c r="G3650" s="7">
        <v>0.35755999999999999</v>
      </c>
      <c r="H3650" s="6">
        <f t="shared" si="841"/>
        <v>12514.6</v>
      </c>
      <c r="I3650" s="7">
        <v>8.9770000000000003E-2</v>
      </c>
      <c r="J3650" s="6">
        <f t="shared" si="842"/>
        <v>1256.78</v>
      </c>
      <c r="K3650" s="20"/>
      <c r="L3650" s="6">
        <f t="shared" si="843"/>
        <v>40000</v>
      </c>
      <c r="M3650" s="11">
        <f t="shared" si="850"/>
        <v>0</v>
      </c>
      <c r="N3650" s="6">
        <f t="shared" si="844"/>
        <v>8193.5999999999985</v>
      </c>
      <c r="O3650" s="11">
        <f t="shared" si="851"/>
        <v>4321.0000000000018</v>
      </c>
      <c r="P3650" s="11">
        <f t="shared" si="845"/>
        <v>0</v>
      </c>
      <c r="Q3650" s="11">
        <f t="shared" si="852"/>
        <v>1256.78</v>
      </c>
      <c r="R3650" s="11">
        <f t="shared" si="853"/>
        <v>5577.7800000000016</v>
      </c>
      <c r="S3650" s="6">
        <f t="shared" si="846"/>
        <v>0</v>
      </c>
      <c r="T3650" s="11">
        <f t="shared" si="847"/>
        <v>0</v>
      </c>
      <c r="U3650" s="11">
        <f t="shared" si="848"/>
        <v>0</v>
      </c>
      <c r="V3650" s="11">
        <f t="shared" si="854"/>
        <v>0</v>
      </c>
      <c r="W3650" s="20"/>
    </row>
    <row r="3651" spans="1:23" x14ac:dyDescent="0.25">
      <c r="A3651">
        <v>2022060109</v>
      </c>
      <c r="B3651">
        <v>4</v>
      </c>
      <c r="C3651" s="8">
        <v>0.62946000000000002</v>
      </c>
      <c r="D3651" s="6">
        <f t="shared" si="840"/>
        <v>50356.800000000003</v>
      </c>
      <c r="E3651" s="62">
        <v>0</v>
      </c>
      <c r="F3651" s="6">
        <f t="shared" si="849"/>
        <v>0</v>
      </c>
      <c r="G3651" s="7">
        <v>0.36702000000000001</v>
      </c>
      <c r="H3651" s="6">
        <f t="shared" si="841"/>
        <v>12845.7</v>
      </c>
      <c r="I3651" s="7">
        <v>0.31978000000000001</v>
      </c>
      <c r="J3651" s="6">
        <f t="shared" si="842"/>
        <v>4476.92</v>
      </c>
      <c r="K3651" s="20"/>
      <c r="L3651" s="6">
        <f t="shared" si="843"/>
        <v>40000</v>
      </c>
      <c r="M3651" s="11">
        <f t="shared" si="850"/>
        <v>0</v>
      </c>
      <c r="N3651" s="6">
        <f t="shared" si="844"/>
        <v>10356.800000000003</v>
      </c>
      <c r="O3651" s="11">
        <f t="shared" si="851"/>
        <v>2488.8999999999978</v>
      </c>
      <c r="P3651" s="11">
        <f t="shared" si="845"/>
        <v>0</v>
      </c>
      <c r="Q3651" s="11">
        <f t="shared" si="852"/>
        <v>4476.92</v>
      </c>
      <c r="R3651" s="11">
        <f t="shared" si="853"/>
        <v>6965.8199999999979</v>
      </c>
      <c r="S3651" s="6">
        <f t="shared" si="846"/>
        <v>0</v>
      </c>
      <c r="T3651" s="11">
        <f t="shared" si="847"/>
        <v>0</v>
      </c>
      <c r="U3651" s="11">
        <f t="shared" si="848"/>
        <v>0</v>
      </c>
      <c r="V3651" s="11">
        <f t="shared" si="854"/>
        <v>0</v>
      </c>
      <c r="W3651" s="20"/>
    </row>
    <row r="3652" spans="1:23" x14ac:dyDescent="0.25">
      <c r="A3652">
        <v>2022060110</v>
      </c>
      <c r="B3652">
        <v>4</v>
      </c>
      <c r="C3652" s="8">
        <v>0.66817000000000004</v>
      </c>
      <c r="D3652" s="6">
        <f t="shared" si="840"/>
        <v>53453.600000000006</v>
      </c>
      <c r="E3652" s="62">
        <v>0</v>
      </c>
      <c r="F3652" s="6">
        <f t="shared" si="849"/>
        <v>0</v>
      </c>
      <c r="G3652" s="7">
        <v>0.43887999999999999</v>
      </c>
      <c r="H3652" s="6">
        <f t="shared" si="841"/>
        <v>15360.8</v>
      </c>
      <c r="I3652" s="7">
        <v>0.48453000000000002</v>
      </c>
      <c r="J3652" s="6">
        <f t="shared" si="842"/>
        <v>6783.42</v>
      </c>
      <c r="K3652" s="20"/>
      <c r="L3652" s="6">
        <f t="shared" si="843"/>
        <v>40000</v>
      </c>
      <c r="M3652" s="11">
        <f t="shared" si="850"/>
        <v>0</v>
      </c>
      <c r="N3652" s="6">
        <f t="shared" si="844"/>
        <v>13453.600000000006</v>
      </c>
      <c r="O3652" s="11">
        <f t="shared" si="851"/>
        <v>1907.1999999999935</v>
      </c>
      <c r="P3652" s="11">
        <f t="shared" si="845"/>
        <v>0</v>
      </c>
      <c r="Q3652" s="11">
        <f t="shared" si="852"/>
        <v>6783.42</v>
      </c>
      <c r="R3652" s="11">
        <f t="shared" si="853"/>
        <v>8690.6199999999935</v>
      </c>
      <c r="S3652" s="6">
        <f t="shared" si="846"/>
        <v>0</v>
      </c>
      <c r="T3652" s="11">
        <f t="shared" si="847"/>
        <v>0</v>
      </c>
      <c r="U3652" s="11">
        <f t="shared" si="848"/>
        <v>0</v>
      </c>
      <c r="V3652" s="11">
        <f t="shared" si="854"/>
        <v>0</v>
      </c>
      <c r="W3652" s="20"/>
    </row>
    <row r="3653" spans="1:23" x14ac:dyDescent="0.25">
      <c r="A3653">
        <v>2022060111</v>
      </c>
      <c r="B3653">
        <v>4</v>
      </c>
      <c r="C3653" s="8">
        <v>0.71194000000000002</v>
      </c>
      <c r="D3653" s="6">
        <f t="shared" ref="D3653:D3716" si="855">D$18*C3653</f>
        <v>56955.200000000004</v>
      </c>
      <c r="E3653" s="62">
        <v>0</v>
      </c>
      <c r="F3653" s="6">
        <f t="shared" si="849"/>
        <v>0</v>
      </c>
      <c r="G3653" s="7">
        <v>0.43339</v>
      </c>
      <c r="H3653" s="6">
        <f t="shared" ref="H3653:H3716" si="856">H$18*G3653</f>
        <v>15168.65</v>
      </c>
      <c r="I3653" s="7">
        <v>0.63931000000000004</v>
      </c>
      <c r="J3653" s="6">
        <f t="shared" ref="J3653:J3716" si="857">I3653*J$18</f>
        <v>8950.34</v>
      </c>
      <c r="K3653" s="20"/>
      <c r="L3653" s="6">
        <f t="shared" si="843"/>
        <v>40000</v>
      </c>
      <c r="M3653" s="11">
        <f t="shared" si="850"/>
        <v>0</v>
      </c>
      <c r="N3653" s="6">
        <f t="shared" si="844"/>
        <v>15168.65</v>
      </c>
      <c r="O3653" s="11">
        <f t="shared" si="851"/>
        <v>0</v>
      </c>
      <c r="P3653" s="11">
        <f t="shared" si="845"/>
        <v>1786.5500000000047</v>
      </c>
      <c r="Q3653" s="11">
        <f t="shared" si="852"/>
        <v>7163.7899999999954</v>
      </c>
      <c r="R3653" s="11">
        <f t="shared" si="853"/>
        <v>7163.7899999999954</v>
      </c>
      <c r="S3653" s="6">
        <f t="shared" si="846"/>
        <v>0</v>
      </c>
      <c r="T3653" s="11">
        <f t="shared" si="847"/>
        <v>0</v>
      </c>
      <c r="U3653" s="11">
        <f t="shared" si="848"/>
        <v>0</v>
      </c>
      <c r="V3653" s="11">
        <f t="shared" si="854"/>
        <v>0</v>
      </c>
      <c r="W3653" s="20"/>
    </row>
    <row r="3654" spans="1:23" x14ac:dyDescent="0.25">
      <c r="A3654">
        <v>2022060112</v>
      </c>
      <c r="B3654">
        <v>4</v>
      </c>
      <c r="C3654" s="8">
        <v>0.75607999999999997</v>
      </c>
      <c r="D3654" s="6">
        <f t="shared" si="855"/>
        <v>60486.400000000001</v>
      </c>
      <c r="E3654" s="62">
        <v>0</v>
      </c>
      <c r="F3654" s="6">
        <f t="shared" si="849"/>
        <v>0</v>
      </c>
      <c r="G3654" s="7">
        <v>0.38624999999999998</v>
      </c>
      <c r="H3654" s="6">
        <f t="shared" si="856"/>
        <v>13518.75</v>
      </c>
      <c r="I3654" s="7">
        <v>0.67086999999999997</v>
      </c>
      <c r="J3654" s="6">
        <f t="shared" si="857"/>
        <v>9392.18</v>
      </c>
      <c r="K3654" s="20"/>
      <c r="L3654" s="6">
        <f t="shared" si="843"/>
        <v>40000</v>
      </c>
      <c r="M3654" s="11">
        <f t="shared" si="850"/>
        <v>0</v>
      </c>
      <c r="N3654" s="6">
        <f t="shared" si="844"/>
        <v>13518.75</v>
      </c>
      <c r="O3654" s="11">
        <f t="shared" si="851"/>
        <v>0</v>
      </c>
      <c r="P3654" s="11">
        <f t="shared" si="845"/>
        <v>6967.6500000000015</v>
      </c>
      <c r="Q3654" s="11">
        <f t="shared" si="852"/>
        <v>2424.5299999999988</v>
      </c>
      <c r="R3654" s="11">
        <f t="shared" si="853"/>
        <v>2424.5299999999988</v>
      </c>
      <c r="S3654" s="6">
        <f t="shared" si="846"/>
        <v>0</v>
      </c>
      <c r="T3654" s="11">
        <f t="shared" si="847"/>
        <v>0</v>
      </c>
      <c r="U3654" s="11">
        <f t="shared" si="848"/>
        <v>0</v>
      </c>
      <c r="V3654" s="11">
        <f t="shared" si="854"/>
        <v>0</v>
      </c>
      <c r="W3654" s="20"/>
    </row>
    <row r="3655" spans="1:23" x14ac:dyDescent="0.25">
      <c r="A3655">
        <v>2022060113</v>
      </c>
      <c r="B3655">
        <v>4</v>
      </c>
      <c r="C3655" s="8">
        <v>0.79783000000000004</v>
      </c>
      <c r="D3655" s="6">
        <f t="shared" si="855"/>
        <v>63826.400000000001</v>
      </c>
      <c r="E3655" s="62">
        <v>0</v>
      </c>
      <c r="F3655" s="6">
        <f t="shared" si="849"/>
        <v>0</v>
      </c>
      <c r="G3655" s="7">
        <v>0.33689000000000002</v>
      </c>
      <c r="H3655" s="6">
        <f t="shared" si="856"/>
        <v>11791.150000000001</v>
      </c>
      <c r="I3655" s="7">
        <v>0.68189</v>
      </c>
      <c r="J3655" s="6">
        <f t="shared" si="857"/>
        <v>9546.4599999999991</v>
      </c>
      <c r="K3655" s="20"/>
      <c r="L3655" s="6">
        <f t="shared" si="843"/>
        <v>40000</v>
      </c>
      <c r="M3655" s="11">
        <f t="shared" si="850"/>
        <v>0</v>
      </c>
      <c r="N3655" s="6">
        <f t="shared" si="844"/>
        <v>11791.150000000001</v>
      </c>
      <c r="O3655" s="11">
        <f t="shared" si="851"/>
        <v>0</v>
      </c>
      <c r="P3655" s="11">
        <f t="shared" si="845"/>
        <v>9546.4599999999991</v>
      </c>
      <c r="Q3655" s="11">
        <f t="shared" si="852"/>
        <v>0</v>
      </c>
      <c r="R3655" s="11">
        <f t="shared" si="853"/>
        <v>0</v>
      </c>
      <c r="S3655" s="6">
        <f t="shared" si="846"/>
        <v>2488.7900000000009</v>
      </c>
      <c r="T3655" s="11">
        <f t="shared" si="847"/>
        <v>0</v>
      </c>
      <c r="U3655" s="11">
        <f t="shared" si="848"/>
        <v>0</v>
      </c>
      <c r="V3655" s="11">
        <f t="shared" si="854"/>
        <v>2488.7900000000009</v>
      </c>
      <c r="W3655" s="20"/>
    </row>
    <row r="3656" spans="1:23" x14ac:dyDescent="0.25">
      <c r="A3656">
        <v>2022060114</v>
      </c>
      <c r="B3656">
        <v>4</v>
      </c>
      <c r="C3656" s="8">
        <v>0.83472999999999997</v>
      </c>
      <c r="D3656" s="6">
        <f t="shared" si="855"/>
        <v>66778.399999999994</v>
      </c>
      <c r="E3656" s="62">
        <v>0</v>
      </c>
      <c r="F3656" s="6">
        <f t="shared" si="849"/>
        <v>0</v>
      </c>
      <c r="G3656" s="7">
        <v>0.31935999999999998</v>
      </c>
      <c r="H3656" s="6">
        <f t="shared" si="856"/>
        <v>11177.599999999999</v>
      </c>
      <c r="I3656" s="7">
        <v>0.67393000000000003</v>
      </c>
      <c r="J3656" s="6">
        <f t="shared" si="857"/>
        <v>9435.02</v>
      </c>
      <c r="K3656" s="20"/>
      <c r="L3656" s="6">
        <f t="shared" si="843"/>
        <v>40000</v>
      </c>
      <c r="M3656" s="11">
        <f t="shared" si="850"/>
        <v>0</v>
      </c>
      <c r="N3656" s="6">
        <f t="shared" si="844"/>
        <v>11177.599999999999</v>
      </c>
      <c r="O3656" s="11">
        <f t="shared" si="851"/>
        <v>0</v>
      </c>
      <c r="P3656" s="11">
        <f t="shared" si="845"/>
        <v>9435.02</v>
      </c>
      <c r="Q3656" s="11">
        <f t="shared" si="852"/>
        <v>0</v>
      </c>
      <c r="R3656" s="11">
        <f t="shared" si="853"/>
        <v>0</v>
      </c>
      <c r="S3656" s="6">
        <f t="shared" si="846"/>
        <v>6165.7799999999952</v>
      </c>
      <c r="T3656" s="11">
        <f t="shared" si="847"/>
        <v>0</v>
      </c>
      <c r="U3656" s="11">
        <f t="shared" si="848"/>
        <v>0</v>
      </c>
      <c r="V3656" s="11">
        <f t="shared" si="854"/>
        <v>6165.7799999999952</v>
      </c>
      <c r="W3656" s="20"/>
    </row>
    <row r="3657" spans="1:23" x14ac:dyDescent="0.25">
      <c r="A3657">
        <v>2022060115</v>
      </c>
      <c r="B3657">
        <v>4</v>
      </c>
      <c r="C3657" s="8">
        <v>0.85453999999999997</v>
      </c>
      <c r="D3657" s="6">
        <f t="shared" si="855"/>
        <v>68363.199999999997</v>
      </c>
      <c r="E3657" s="62">
        <v>0</v>
      </c>
      <c r="F3657" s="6">
        <f t="shared" si="849"/>
        <v>0</v>
      </c>
      <c r="G3657" s="7">
        <v>0.33191999999999999</v>
      </c>
      <c r="H3657" s="6">
        <f t="shared" si="856"/>
        <v>11617.199999999999</v>
      </c>
      <c r="I3657" s="7">
        <v>0.65688000000000002</v>
      </c>
      <c r="J3657" s="6">
        <f t="shared" si="857"/>
        <v>9196.32</v>
      </c>
      <c r="K3657" s="20"/>
      <c r="L3657" s="6">
        <f t="shared" si="843"/>
        <v>40000</v>
      </c>
      <c r="M3657" s="11">
        <f t="shared" si="850"/>
        <v>0</v>
      </c>
      <c r="N3657" s="6">
        <f t="shared" si="844"/>
        <v>11617.199999999999</v>
      </c>
      <c r="O3657" s="11">
        <f t="shared" si="851"/>
        <v>0</v>
      </c>
      <c r="P3657" s="11">
        <f t="shared" si="845"/>
        <v>9196.32</v>
      </c>
      <c r="Q3657" s="11">
        <f t="shared" si="852"/>
        <v>0</v>
      </c>
      <c r="R3657" s="11">
        <f t="shared" si="853"/>
        <v>0</v>
      </c>
      <c r="S3657" s="6">
        <f t="shared" si="846"/>
        <v>7549.68</v>
      </c>
      <c r="T3657" s="11">
        <f t="shared" si="847"/>
        <v>0</v>
      </c>
      <c r="U3657" s="11">
        <f t="shared" si="848"/>
        <v>0</v>
      </c>
      <c r="V3657" s="11">
        <f t="shared" si="854"/>
        <v>7549.68</v>
      </c>
      <c r="W3657" s="20"/>
    </row>
    <row r="3658" spans="1:23" x14ac:dyDescent="0.25">
      <c r="A3658">
        <v>2022060116</v>
      </c>
      <c r="B3658">
        <v>4</v>
      </c>
      <c r="C3658" s="8">
        <v>0.85597000000000001</v>
      </c>
      <c r="D3658" s="6">
        <f t="shared" si="855"/>
        <v>68477.600000000006</v>
      </c>
      <c r="E3658" s="62">
        <v>0</v>
      </c>
      <c r="F3658" s="6">
        <f t="shared" si="849"/>
        <v>0</v>
      </c>
      <c r="G3658" s="7">
        <v>0.35170000000000001</v>
      </c>
      <c r="H3658" s="6">
        <f t="shared" si="856"/>
        <v>12309.5</v>
      </c>
      <c r="I3658" s="7">
        <v>0.59255000000000002</v>
      </c>
      <c r="J3658" s="6">
        <f t="shared" si="857"/>
        <v>8295.7000000000007</v>
      </c>
      <c r="K3658" s="20"/>
      <c r="L3658" s="6">
        <f t="shared" si="843"/>
        <v>40000</v>
      </c>
      <c r="M3658" s="11">
        <f t="shared" si="850"/>
        <v>0</v>
      </c>
      <c r="N3658" s="6">
        <f t="shared" si="844"/>
        <v>12309.5</v>
      </c>
      <c r="O3658" s="11">
        <f t="shared" si="851"/>
        <v>0</v>
      </c>
      <c r="P3658" s="11">
        <f t="shared" si="845"/>
        <v>8295.7000000000007</v>
      </c>
      <c r="Q3658" s="11">
        <f t="shared" si="852"/>
        <v>0</v>
      </c>
      <c r="R3658" s="11">
        <f t="shared" si="853"/>
        <v>0</v>
      </c>
      <c r="S3658" s="6">
        <f t="shared" si="846"/>
        <v>7872.4000000000051</v>
      </c>
      <c r="T3658" s="11">
        <f t="shared" si="847"/>
        <v>0</v>
      </c>
      <c r="U3658" s="11">
        <f t="shared" si="848"/>
        <v>0</v>
      </c>
      <c r="V3658" s="11">
        <f t="shared" si="854"/>
        <v>7872.4000000000051</v>
      </c>
      <c r="W3658" s="20"/>
    </row>
    <row r="3659" spans="1:23" x14ac:dyDescent="0.25">
      <c r="A3659">
        <v>2022060117</v>
      </c>
      <c r="B3659">
        <v>4</v>
      </c>
      <c r="C3659" s="8">
        <v>0.84538000000000002</v>
      </c>
      <c r="D3659" s="6">
        <f t="shared" si="855"/>
        <v>67630.400000000009</v>
      </c>
      <c r="E3659" s="62">
        <v>0</v>
      </c>
      <c r="F3659" s="6">
        <f t="shared" si="849"/>
        <v>0</v>
      </c>
      <c r="G3659" s="7">
        <v>0.39317000000000002</v>
      </c>
      <c r="H3659" s="6">
        <f t="shared" si="856"/>
        <v>13760.95</v>
      </c>
      <c r="I3659" s="7">
        <v>0.40588999999999997</v>
      </c>
      <c r="J3659" s="6">
        <f t="shared" si="857"/>
        <v>5682.46</v>
      </c>
      <c r="K3659" s="20"/>
      <c r="L3659" s="6">
        <f t="shared" si="843"/>
        <v>40000</v>
      </c>
      <c r="M3659" s="11">
        <f t="shared" si="850"/>
        <v>0</v>
      </c>
      <c r="N3659" s="6">
        <f t="shared" si="844"/>
        <v>13760.95</v>
      </c>
      <c r="O3659" s="11">
        <f t="shared" si="851"/>
        <v>0</v>
      </c>
      <c r="P3659" s="11">
        <f t="shared" si="845"/>
        <v>5682.46</v>
      </c>
      <c r="Q3659" s="11">
        <f t="shared" si="852"/>
        <v>0</v>
      </c>
      <c r="R3659" s="11">
        <f t="shared" si="853"/>
        <v>0</v>
      </c>
      <c r="S3659" s="6">
        <f t="shared" si="846"/>
        <v>8186.990000000008</v>
      </c>
      <c r="T3659" s="11">
        <f t="shared" si="847"/>
        <v>0</v>
      </c>
      <c r="U3659" s="11">
        <f t="shared" si="848"/>
        <v>0</v>
      </c>
      <c r="V3659" s="11">
        <f t="shared" si="854"/>
        <v>8186.990000000008</v>
      </c>
      <c r="W3659" s="20"/>
    </row>
    <row r="3660" spans="1:23" x14ac:dyDescent="0.25">
      <c r="A3660">
        <v>2022060118</v>
      </c>
      <c r="B3660">
        <v>4</v>
      </c>
      <c r="C3660" s="8">
        <v>0.83430000000000004</v>
      </c>
      <c r="D3660" s="6">
        <f t="shared" si="855"/>
        <v>66744</v>
      </c>
      <c r="E3660" s="62">
        <v>0</v>
      </c>
      <c r="F3660" s="6">
        <f t="shared" si="849"/>
        <v>0</v>
      </c>
      <c r="G3660" s="7">
        <v>0.45498</v>
      </c>
      <c r="H3660" s="6">
        <f t="shared" si="856"/>
        <v>15924.3</v>
      </c>
      <c r="I3660" s="7">
        <v>0.24665000000000001</v>
      </c>
      <c r="J3660" s="6">
        <f t="shared" si="857"/>
        <v>3453.1</v>
      </c>
      <c r="K3660" s="20"/>
      <c r="L3660" s="6">
        <f t="shared" si="843"/>
        <v>40000</v>
      </c>
      <c r="M3660" s="11">
        <f t="shared" si="850"/>
        <v>0</v>
      </c>
      <c r="N3660" s="6">
        <f t="shared" si="844"/>
        <v>15924.3</v>
      </c>
      <c r="O3660" s="11">
        <f t="shared" si="851"/>
        <v>0</v>
      </c>
      <c r="P3660" s="11">
        <f t="shared" si="845"/>
        <v>3453.1</v>
      </c>
      <c r="Q3660" s="11">
        <f t="shared" si="852"/>
        <v>0</v>
      </c>
      <c r="R3660" s="11">
        <f t="shared" si="853"/>
        <v>0</v>
      </c>
      <c r="S3660" s="6">
        <f t="shared" si="846"/>
        <v>7366.6</v>
      </c>
      <c r="T3660" s="11">
        <f t="shared" si="847"/>
        <v>0</v>
      </c>
      <c r="U3660" s="11">
        <f t="shared" si="848"/>
        <v>0</v>
      </c>
      <c r="V3660" s="11">
        <f t="shared" si="854"/>
        <v>7366.6</v>
      </c>
      <c r="W3660" s="20"/>
    </row>
    <row r="3661" spans="1:23" x14ac:dyDescent="0.25">
      <c r="A3661">
        <v>2022060119</v>
      </c>
      <c r="B3661">
        <v>4</v>
      </c>
      <c r="C3661" s="8">
        <v>0.81847000000000003</v>
      </c>
      <c r="D3661" s="6">
        <f t="shared" si="855"/>
        <v>65477.600000000006</v>
      </c>
      <c r="E3661" s="62">
        <v>0</v>
      </c>
      <c r="F3661" s="6">
        <f t="shared" si="849"/>
        <v>0</v>
      </c>
      <c r="G3661" s="7">
        <v>0.48516999999999999</v>
      </c>
      <c r="H3661" s="6">
        <f t="shared" si="856"/>
        <v>16980.95</v>
      </c>
      <c r="I3661" s="7">
        <v>0.18073</v>
      </c>
      <c r="J3661" s="6">
        <f t="shared" si="857"/>
        <v>2530.2199999999998</v>
      </c>
      <c r="K3661" s="20"/>
      <c r="L3661" s="6">
        <f t="shared" si="843"/>
        <v>40000</v>
      </c>
      <c r="M3661" s="11">
        <f t="shared" si="850"/>
        <v>0</v>
      </c>
      <c r="N3661" s="6">
        <f t="shared" si="844"/>
        <v>16980.95</v>
      </c>
      <c r="O3661" s="11">
        <f t="shared" si="851"/>
        <v>0</v>
      </c>
      <c r="P3661" s="11">
        <f t="shared" si="845"/>
        <v>2530.2199999999998</v>
      </c>
      <c r="Q3661" s="11">
        <f t="shared" si="852"/>
        <v>0</v>
      </c>
      <c r="R3661" s="11">
        <f t="shared" si="853"/>
        <v>0</v>
      </c>
      <c r="S3661" s="6">
        <f t="shared" si="846"/>
        <v>5966.4300000000057</v>
      </c>
      <c r="T3661" s="11">
        <f t="shared" si="847"/>
        <v>0</v>
      </c>
      <c r="U3661" s="11">
        <f t="shared" si="848"/>
        <v>0</v>
      </c>
      <c r="V3661" s="11">
        <f t="shared" si="854"/>
        <v>5966.4300000000057</v>
      </c>
      <c r="W3661" s="20"/>
    </row>
    <row r="3662" spans="1:23" x14ac:dyDescent="0.25">
      <c r="A3662">
        <v>2022060120</v>
      </c>
      <c r="B3662">
        <v>4</v>
      </c>
      <c r="C3662" s="8">
        <v>0.78907000000000005</v>
      </c>
      <c r="D3662" s="6">
        <f t="shared" si="855"/>
        <v>63125.600000000006</v>
      </c>
      <c r="E3662" s="62">
        <v>0</v>
      </c>
      <c r="F3662" s="6">
        <f t="shared" si="849"/>
        <v>0</v>
      </c>
      <c r="G3662" s="7">
        <v>0.43812000000000001</v>
      </c>
      <c r="H3662" s="6">
        <f t="shared" si="856"/>
        <v>15334.2</v>
      </c>
      <c r="I3662" s="7">
        <v>5.3420000000000002E-2</v>
      </c>
      <c r="J3662" s="6">
        <f t="shared" si="857"/>
        <v>747.88</v>
      </c>
      <c r="K3662" s="20"/>
      <c r="L3662" s="6">
        <f t="shared" si="843"/>
        <v>40000</v>
      </c>
      <c r="M3662" s="11">
        <f t="shared" si="850"/>
        <v>0</v>
      </c>
      <c r="N3662" s="6">
        <f t="shared" si="844"/>
        <v>15334.2</v>
      </c>
      <c r="O3662" s="11">
        <f t="shared" si="851"/>
        <v>0</v>
      </c>
      <c r="P3662" s="11">
        <f t="shared" si="845"/>
        <v>747.88</v>
      </c>
      <c r="Q3662" s="11">
        <f t="shared" si="852"/>
        <v>0</v>
      </c>
      <c r="R3662" s="11">
        <f t="shared" si="853"/>
        <v>0</v>
      </c>
      <c r="S3662" s="6">
        <f t="shared" si="846"/>
        <v>7043.520000000005</v>
      </c>
      <c r="T3662" s="11">
        <f t="shared" si="847"/>
        <v>0</v>
      </c>
      <c r="U3662" s="11">
        <f t="shared" si="848"/>
        <v>0</v>
      </c>
      <c r="V3662" s="11">
        <f t="shared" si="854"/>
        <v>7043.520000000005</v>
      </c>
      <c r="W3662" s="20"/>
    </row>
    <row r="3663" spans="1:23" x14ac:dyDescent="0.25">
      <c r="A3663">
        <v>2022060121</v>
      </c>
      <c r="B3663">
        <v>4</v>
      </c>
      <c r="C3663" s="8">
        <v>0.75943000000000005</v>
      </c>
      <c r="D3663" s="6">
        <f t="shared" si="855"/>
        <v>60754.400000000001</v>
      </c>
      <c r="E3663" s="62">
        <v>0</v>
      </c>
      <c r="F3663" s="6">
        <f t="shared" si="849"/>
        <v>0</v>
      </c>
      <c r="G3663" s="7">
        <v>0.45132</v>
      </c>
      <c r="H3663" s="6">
        <f t="shared" si="856"/>
        <v>15796.2</v>
      </c>
      <c r="I3663" s="7">
        <v>2.8400000000000001E-3</v>
      </c>
      <c r="J3663" s="6">
        <f t="shared" si="857"/>
        <v>39.76</v>
      </c>
      <c r="K3663" s="20"/>
      <c r="L3663" s="6">
        <f t="shared" si="843"/>
        <v>40000</v>
      </c>
      <c r="M3663" s="11">
        <f t="shared" si="850"/>
        <v>0</v>
      </c>
      <c r="N3663" s="6">
        <f t="shared" si="844"/>
        <v>15796.2</v>
      </c>
      <c r="O3663" s="11">
        <f t="shared" si="851"/>
        <v>0</v>
      </c>
      <c r="P3663" s="11">
        <f t="shared" si="845"/>
        <v>39.76</v>
      </c>
      <c r="Q3663" s="11">
        <f t="shared" si="852"/>
        <v>0</v>
      </c>
      <c r="R3663" s="11">
        <f t="shared" si="853"/>
        <v>0</v>
      </c>
      <c r="S3663" s="6">
        <f t="shared" si="846"/>
        <v>4918.4400000000005</v>
      </c>
      <c r="T3663" s="11">
        <f t="shared" si="847"/>
        <v>0</v>
      </c>
      <c r="U3663" s="11">
        <f t="shared" si="848"/>
        <v>0</v>
      </c>
      <c r="V3663" s="11">
        <f t="shared" si="854"/>
        <v>4918.4400000000005</v>
      </c>
      <c r="W3663" s="20"/>
    </row>
    <row r="3664" spans="1:23" x14ac:dyDescent="0.25">
      <c r="A3664">
        <v>2022060122</v>
      </c>
      <c r="B3664">
        <v>4</v>
      </c>
      <c r="C3664" s="8">
        <v>0.73024999999999995</v>
      </c>
      <c r="D3664" s="6">
        <f t="shared" si="855"/>
        <v>58420</v>
      </c>
      <c r="E3664" s="62">
        <v>0</v>
      </c>
      <c r="F3664" s="6">
        <f t="shared" si="849"/>
        <v>0</v>
      </c>
      <c r="G3664" s="7">
        <v>0.46145000000000003</v>
      </c>
      <c r="H3664" s="6">
        <f t="shared" si="856"/>
        <v>16150.750000000002</v>
      </c>
      <c r="I3664" s="7">
        <v>0</v>
      </c>
      <c r="J3664" s="6">
        <f t="shared" si="857"/>
        <v>0</v>
      </c>
      <c r="K3664" s="20"/>
      <c r="L3664" s="6">
        <f t="shared" si="843"/>
        <v>40000</v>
      </c>
      <c r="M3664" s="11">
        <f t="shared" si="850"/>
        <v>0</v>
      </c>
      <c r="N3664" s="6">
        <f t="shared" si="844"/>
        <v>16150.750000000002</v>
      </c>
      <c r="O3664" s="11">
        <f t="shared" si="851"/>
        <v>0</v>
      </c>
      <c r="P3664" s="11">
        <f t="shared" si="845"/>
        <v>0</v>
      </c>
      <c r="Q3664" s="11">
        <f t="shared" si="852"/>
        <v>0</v>
      </c>
      <c r="R3664" s="11">
        <f t="shared" si="853"/>
        <v>0</v>
      </c>
      <c r="S3664" s="6">
        <f t="shared" si="846"/>
        <v>2269.2499999999982</v>
      </c>
      <c r="T3664" s="11">
        <f t="shared" si="847"/>
        <v>0</v>
      </c>
      <c r="U3664" s="11">
        <f t="shared" si="848"/>
        <v>0</v>
      </c>
      <c r="V3664" s="11">
        <f t="shared" si="854"/>
        <v>2269.2499999999982</v>
      </c>
      <c r="W3664" s="20"/>
    </row>
    <row r="3665" spans="1:23" x14ac:dyDescent="0.25">
      <c r="A3665">
        <v>2022060123</v>
      </c>
      <c r="B3665">
        <v>4</v>
      </c>
      <c r="C3665" s="8">
        <v>0.68703000000000003</v>
      </c>
      <c r="D3665" s="6">
        <f t="shared" si="855"/>
        <v>54962.400000000001</v>
      </c>
      <c r="E3665" s="62">
        <v>0</v>
      </c>
      <c r="F3665" s="6">
        <f t="shared" si="849"/>
        <v>0</v>
      </c>
      <c r="G3665" s="7">
        <v>0.46101999999999999</v>
      </c>
      <c r="H3665" s="6">
        <f t="shared" si="856"/>
        <v>16135.699999999999</v>
      </c>
      <c r="I3665" s="7">
        <v>0</v>
      </c>
      <c r="J3665" s="6">
        <f t="shared" si="857"/>
        <v>0</v>
      </c>
      <c r="K3665" s="20"/>
      <c r="L3665" s="6">
        <f t="shared" si="843"/>
        <v>40000</v>
      </c>
      <c r="M3665" s="11">
        <f t="shared" si="850"/>
        <v>0</v>
      </c>
      <c r="N3665" s="6">
        <f t="shared" si="844"/>
        <v>14962.400000000001</v>
      </c>
      <c r="O3665" s="11">
        <f t="shared" si="851"/>
        <v>1173.2999999999975</v>
      </c>
      <c r="P3665" s="11">
        <f t="shared" si="845"/>
        <v>0</v>
      </c>
      <c r="Q3665" s="11">
        <f t="shared" si="852"/>
        <v>0</v>
      </c>
      <c r="R3665" s="11">
        <f t="shared" si="853"/>
        <v>1173.2999999999975</v>
      </c>
      <c r="S3665" s="6">
        <f t="shared" si="846"/>
        <v>0</v>
      </c>
      <c r="T3665" s="11">
        <f t="shared" si="847"/>
        <v>0</v>
      </c>
      <c r="U3665" s="11">
        <f t="shared" si="848"/>
        <v>0</v>
      </c>
      <c r="V3665" s="11">
        <f t="shared" si="854"/>
        <v>0</v>
      </c>
      <c r="W3665" s="20"/>
    </row>
    <row r="3666" spans="1:23" x14ac:dyDescent="0.25">
      <c r="A3666">
        <v>2022060124</v>
      </c>
      <c r="B3666">
        <v>4</v>
      </c>
      <c r="C3666" s="8">
        <v>0.63834000000000002</v>
      </c>
      <c r="D3666" s="6">
        <f t="shared" si="855"/>
        <v>51067.200000000004</v>
      </c>
      <c r="E3666" s="62">
        <v>0</v>
      </c>
      <c r="F3666" s="6">
        <f t="shared" si="849"/>
        <v>0</v>
      </c>
      <c r="G3666" s="7">
        <v>0.47910999999999998</v>
      </c>
      <c r="H3666" s="6">
        <f t="shared" si="856"/>
        <v>16768.849999999999</v>
      </c>
      <c r="I3666" s="7">
        <v>0</v>
      </c>
      <c r="J3666" s="6">
        <f t="shared" si="857"/>
        <v>0</v>
      </c>
      <c r="K3666" s="20"/>
      <c r="L3666" s="6">
        <f t="shared" si="843"/>
        <v>40000</v>
      </c>
      <c r="M3666" s="11">
        <f t="shared" si="850"/>
        <v>0</v>
      </c>
      <c r="N3666" s="6">
        <f t="shared" si="844"/>
        <v>11067.200000000004</v>
      </c>
      <c r="O3666" s="11">
        <f t="shared" si="851"/>
        <v>5701.6499999999942</v>
      </c>
      <c r="P3666" s="11">
        <f t="shared" si="845"/>
        <v>0</v>
      </c>
      <c r="Q3666" s="11">
        <f t="shared" si="852"/>
        <v>0</v>
      </c>
      <c r="R3666" s="11">
        <f t="shared" si="853"/>
        <v>5701.6499999999942</v>
      </c>
      <c r="S3666" s="6">
        <f t="shared" si="846"/>
        <v>0</v>
      </c>
      <c r="T3666" s="11">
        <f t="shared" si="847"/>
        <v>0</v>
      </c>
      <c r="U3666" s="11">
        <f t="shared" si="848"/>
        <v>0</v>
      </c>
      <c r="V3666" s="11">
        <f t="shared" si="854"/>
        <v>0</v>
      </c>
      <c r="W3666" s="20"/>
    </row>
    <row r="3667" spans="1:23" x14ac:dyDescent="0.25">
      <c r="A3667">
        <v>2022060201</v>
      </c>
      <c r="B3667">
        <v>5</v>
      </c>
      <c r="C3667" s="8">
        <v>0.59745000000000004</v>
      </c>
      <c r="D3667" s="6">
        <f t="shared" si="855"/>
        <v>47796</v>
      </c>
      <c r="E3667" s="62">
        <v>0</v>
      </c>
      <c r="F3667" s="6">
        <f t="shared" si="849"/>
        <v>0</v>
      </c>
      <c r="G3667" s="7">
        <v>0.42104999999999998</v>
      </c>
      <c r="H3667" s="6">
        <f t="shared" si="856"/>
        <v>14736.75</v>
      </c>
      <c r="I3667" s="7">
        <v>0</v>
      </c>
      <c r="J3667" s="6">
        <f t="shared" si="857"/>
        <v>0</v>
      </c>
      <c r="K3667" s="20"/>
      <c r="L3667" s="6">
        <f t="shared" si="843"/>
        <v>40000</v>
      </c>
      <c r="M3667" s="11">
        <f t="shared" si="850"/>
        <v>0</v>
      </c>
      <c r="N3667" s="6">
        <f t="shared" si="844"/>
        <v>7796</v>
      </c>
      <c r="O3667" s="11">
        <f t="shared" si="851"/>
        <v>6940.75</v>
      </c>
      <c r="P3667" s="11">
        <f t="shared" si="845"/>
        <v>0</v>
      </c>
      <c r="Q3667" s="11">
        <f t="shared" si="852"/>
        <v>0</v>
      </c>
      <c r="R3667" s="11">
        <f t="shared" si="853"/>
        <v>6940.75</v>
      </c>
      <c r="S3667" s="6">
        <f t="shared" si="846"/>
        <v>0</v>
      </c>
      <c r="T3667" s="11">
        <f t="shared" si="847"/>
        <v>0</v>
      </c>
      <c r="U3667" s="11">
        <f t="shared" si="848"/>
        <v>0</v>
      </c>
      <c r="V3667" s="11">
        <f t="shared" si="854"/>
        <v>0</v>
      </c>
      <c r="W3667" s="20"/>
    </row>
    <row r="3668" spans="1:23" x14ac:dyDescent="0.25">
      <c r="A3668">
        <v>2022060202</v>
      </c>
      <c r="B3668">
        <v>5</v>
      </c>
      <c r="C3668" s="8">
        <v>0.56867999999999996</v>
      </c>
      <c r="D3668" s="6">
        <f t="shared" si="855"/>
        <v>45494.399999999994</v>
      </c>
      <c r="E3668" s="62">
        <v>0</v>
      </c>
      <c r="F3668" s="6">
        <f t="shared" si="849"/>
        <v>0</v>
      </c>
      <c r="G3668" s="7">
        <v>0.37722</v>
      </c>
      <c r="H3668" s="6">
        <f t="shared" si="856"/>
        <v>13202.7</v>
      </c>
      <c r="I3668" s="7">
        <v>0</v>
      </c>
      <c r="J3668" s="6">
        <f t="shared" si="857"/>
        <v>0</v>
      </c>
      <c r="K3668" s="20"/>
      <c r="L3668" s="6">
        <f t="shared" ref="L3668:L3731" si="858">IF(D3668-F3668&gt;C$17,C$17,D3668-F3668)</f>
        <v>40000</v>
      </c>
      <c r="M3668" s="11">
        <f t="shared" si="850"/>
        <v>0</v>
      </c>
      <c r="N3668" s="6">
        <f t="shared" ref="N3668:N3731" si="859">IF(D3668-F3668-L3668&gt;H3668,H3668,D3668-F3668-L3668)</f>
        <v>5494.3999999999942</v>
      </c>
      <c r="O3668" s="11">
        <f t="shared" si="851"/>
        <v>7708.3000000000065</v>
      </c>
      <c r="P3668" s="11">
        <f t="shared" ref="P3668:P3731" si="860">IF(D3668-F3668-L3668-N3668&gt;J3668,J3668,D3668-F3668-L3668-N3668)</f>
        <v>0</v>
      </c>
      <c r="Q3668" s="11">
        <f t="shared" si="852"/>
        <v>0</v>
      </c>
      <c r="R3668" s="11">
        <f t="shared" si="853"/>
        <v>7708.3000000000065</v>
      </c>
      <c r="S3668" s="6">
        <f t="shared" ref="S3668:S3731" si="861">D3668-F3668-L3668-N3668-P3668</f>
        <v>0</v>
      </c>
      <c r="T3668" s="11">
        <f t="shared" ref="T3668:T3731" si="862">IF(T3667-AD$23+AD$24*R3668-S3668&gt;T$19,T$19,IF(T3667-AD$23+AD$24*R3668-S3668&lt;0,0,T3667-AD$23+AD$24*R3668-S3668))</f>
        <v>0</v>
      </c>
      <c r="U3668" s="11">
        <f t="shared" ref="U3668:U3731" si="863">IF(T3667-AD$23-T3668&gt;0,T3667-AD$23-T3668,0)</f>
        <v>0</v>
      </c>
      <c r="V3668" s="11">
        <f t="shared" si="854"/>
        <v>0</v>
      </c>
      <c r="W3668" s="20"/>
    </row>
    <row r="3669" spans="1:23" x14ac:dyDescent="0.25">
      <c r="A3669">
        <v>2022060203</v>
      </c>
      <c r="B3669">
        <v>5</v>
      </c>
      <c r="C3669" s="8">
        <v>0.54781000000000002</v>
      </c>
      <c r="D3669" s="6">
        <f t="shared" si="855"/>
        <v>43824.800000000003</v>
      </c>
      <c r="E3669" s="62">
        <v>0</v>
      </c>
      <c r="F3669" s="6">
        <f t="shared" ref="F3669:F3732" si="864">F$18*E3669</f>
        <v>0</v>
      </c>
      <c r="G3669" s="7">
        <v>0.38930999999999999</v>
      </c>
      <c r="H3669" s="6">
        <f t="shared" si="856"/>
        <v>13625.85</v>
      </c>
      <c r="I3669" s="7">
        <v>0</v>
      </c>
      <c r="J3669" s="6">
        <f t="shared" si="857"/>
        <v>0</v>
      </c>
      <c r="K3669" s="20"/>
      <c r="L3669" s="6">
        <f t="shared" si="858"/>
        <v>40000</v>
      </c>
      <c r="M3669" s="11">
        <f t="shared" ref="M3669:M3732" si="865">C$17-L3669</f>
        <v>0</v>
      </c>
      <c r="N3669" s="6">
        <f t="shared" si="859"/>
        <v>3824.8000000000029</v>
      </c>
      <c r="O3669" s="11">
        <f t="shared" ref="O3669:O3732" si="866">H3669-N3669</f>
        <v>9801.0499999999975</v>
      </c>
      <c r="P3669" s="11">
        <f t="shared" si="860"/>
        <v>0</v>
      </c>
      <c r="Q3669" s="11">
        <f t="shared" ref="Q3669:Q3732" si="867">J3669-P3669</f>
        <v>0</v>
      </c>
      <c r="R3669" s="11">
        <f t="shared" ref="R3669:R3732" si="868">M3669+O3669+Q3669</f>
        <v>9801.0499999999975</v>
      </c>
      <c r="S3669" s="6">
        <f t="shared" si="861"/>
        <v>0</v>
      </c>
      <c r="T3669" s="11">
        <f t="shared" si="862"/>
        <v>0</v>
      </c>
      <c r="U3669" s="11">
        <f t="shared" si="863"/>
        <v>0</v>
      </c>
      <c r="V3669" s="11">
        <f t="shared" ref="V3669:V3732" si="869">D3669-F3669-L3669-N3669-P3669-U3669</f>
        <v>0</v>
      </c>
      <c r="W3669" s="20"/>
    </row>
    <row r="3670" spans="1:23" x14ac:dyDescent="0.25">
      <c r="A3670">
        <v>2022060204</v>
      </c>
      <c r="B3670">
        <v>5</v>
      </c>
      <c r="C3670" s="8">
        <v>0.53086999999999995</v>
      </c>
      <c r="D3670" s="6">
        <f t="shared" si="855"/>
        <v>42469.599999999999</v>
      </c>
      <c r="E3670" s="62">
        <v>0</v>
      </c>
      <c r="F3670" s="6">
        <f t="shared" si="864"/>
        <v>0</v>
      </c>
      <c r="G3670" s="7">
        <v>0.30432999999999999</v>
      </c>
      <c r="H3670" s="6">
        <f t="shared" si="856"/>
        <v>10651.55</v>
      </c>
      <c r="I3670" s="7">
        <v>0</v>
      </c>
      <c r="J3670" s="6">
        <f t="shared" si="857"/>
        <v>0</v>
      </c>
      <c r="K3670" s="20"/>
      <c r="L3670" s="6">
        <f t="shared" si="858"/>
        <v>40000</v>
      </c>
      <c r="M3670" s="11">
        <f t="shared" si="865"/>
        <v>0</v>
      </c>
      <c r="N3670" s="6">
        <f t="shared" si="859"/>
        <v>2469.5999999999985</v>
      </c>
      <c r="O3670" s="11">
        <f t="shared" si="866"/>
        <v>8181.9500000000007</v>
      </c>
      <c r="P3670" s="11">
        <f t="shared" si="860"/>
        <v>0</v>
      </c>
      <c r="Q3670" s="11">
        <f t="shared" si="867"/>
        <v>0</v>
      </c>
      <c r="R3670" s="11">
        <f t="shared" si="868"/>
        <v>8181.9500000000007</v>
      </c>
      <c r="S3670" s="6">
        <f t="shared" si="861"/>
        <v>0</v>
      </c>
      <c r="T3670" s="11">
        <f t="shared" si="862"/>
        <v>0</v>
      </c>
      <c r="U3670" s="11">
        <f t="shared" si="863"/>
        <v>0</v>
      </c>
      <c r="V3670" s="11">
        <f t="shared" si="869"/>
        <v>0</v>
      </c>
      <c r="W3670" s="20"/>
    </row>
    <row r="3671" spans="1:23" x14ac:dyDescent="0.25">
      <c r="A3671">
        <v>2022060205</v>
      </c>
      <c r="B3671">
        <v>5</v>
      </c>
      <c r="C3671" s="8">
        <v>0.52790000000000004</v>
      </c>
      <c r="D3671" s="6">
        <f t="shared" si="855"/>
        <v>42232</v>
      </c>
      <c r="E3671" s="62">
        <v>0</v>
      </c>
      <c r="F3671" s="6">
        <f t="shared" si="864"/>
        <v>0</v>
      </c>
      <c r="G3671" s="7">
        <v>0.23108000000000001</v>
      </c>
      <c r="H3671" s="6">
        <f t="shared" si="856"/>
        <v>8087.8</v>
      </c>
      <c r="I3671" s="7">
        <v>0</v>
      </c>
      <c r="J3671" s="6">
        <f t="shared" si="857"/>
        <v>0</v>
      </c>
      <c r="K3671" s="20"/>
      <c r="L3671" s="6">
        <f t="shared" si="858"/>
        <v>40000</v>
      </c>
      <c r="M3671" s="11">
        <f t="shared" si="865"/>
        <v>0</v>
      </c>
      <c r="N3671" s="6">
        <f t="shared" si="859"/>
        <v>2232</v>
      </c>
      <c r="O3671" s="11">
        <f t="shared" si="866"/>
        <v>5855.8</v>
      </c>
      <c r="P3671" s="11">
        <f t="shared" si="860"/>
        <v>0</v>
      </c>
      <c r="Q3671" s="11">
        <f t="shared" si="867"/>
        <v>0</v>
      </c>
      <c r="R3671" s="11">
        <f t="shared" si="868"/>
        <v>5855.8</v>
      </c>
      <c r="S3671" s="6">
        <f t="shared" si="861"/>
        <v>0</v>
      </c>
      <c r="T3671" s="11">
        <f t="shared" si="862"/>
        <v>0</v>
      </c>
      <c r="U3671" s="11">
        <f t="shared" si="863"/>
        <v>0</v>
      </c>
      <c r="V3671" s="11">
        <f t="shared" si="869"/>
        <v>0</v>
      </c>
      <c r="W3671" s="20"/>
    </row>
    <row r="3672" spans="1:23" x14ac:dyDescent="0.25">
      <c r="A3672">
        <v>2022060206</v>
      </c>
      <c r="B3672">
        <v>5</v>
      </c>
      <c r="C3672" s="8">
        <v>0.52698999999999996</v>
      </c>
      <c r="D3672" s="6">
        <f t="shared" si="855"/>
        <v>42159.199999999997</v>
      </c>
      <c r="E3672" s="62">
        <v>0</v>
      </c>
      <c r="F3672" s="6">
        <f t="shared" si="864"/>
        <v>0</v>
      </c>
      <c r="G3672" s="7">
        <v>0.16011</v>
      </c>
      <c r="H3672" s="6">
        <f t="shared" si="856"/>
        <v>5603.85</v>
      </c>
      <c r="I3672" s="7">
        <v>0</v>
      </c>
      <c r="J3672" s="6">
        <f t="shared" si="857"/>
        <v>0</v>
      </c>
      <c r="K3672" s="20"/>
      <c r="L3672" s="6">
        <f t="shared" si="858"/>
        <v>40000</v>
      </c>
      <c r="M3672" s="11">
        <f t="shared" si="865"/>
        <v>0</v>
      </c>
      <c r="N3672" s="6">
        <f t="shared" si="859"/>
        <v>2159.1999999999971</v>
      </c>
      <c r="O3672" s="11">
        <f t="shared" si="866"/>
        <v>3444.6500000000033</v>
      </c>
      <c r="P3672" s="11">
        <f t="shared" si="860"/>
        <v>0</v>
      </c>
      <c r="Q3672" s="11">
        <f t="shared" si="867"/>
        <v>0</v>
      </c>
      <c r="R3672" s="11">
        <f t="shared" si="868"/>
        <v>3444.6500000000033</v>
      </c>
      <c r="S3672" s="6">
        <f t="shared" si="861"/>
        <v>0</v>
      </c>
      <c r="T3672" s="11">
        <f t="shared" si="862"/>
        <v>0</v>
      </c>
      <c r="U3672" s="11">
        <f t="shared" si="863"/>
        <v>0</v>
      </c>
      <c r="V3672" s="11">
        <f t="shared" si="869"/>
        <v>0</v>
      </c>
      <c r="W3672" s="20"/>
    </row>
    <row r="3673" spans="1:23" x14ac:dyDescent="0.25">
      <c r="A3673">
        <v>2022060207</v>
      </c>
      <c r="B3673">
        <v>5</v>
      </c>
      <c r="C3673" s="8">
        <v>0.54281999999999997</v>
      </c>
      <c r="D3673" s="6">
        <f t="shared" si="855"/>
        <v>43425.599999999999</v>
      </c>
      <c r="E3673" s="62">
        <v>0</v>
      </c>
      <c r="F3673" s="6">
        <f t="shared" si="864"/>
        <v>0</v>
      </c>
      <c r="G3673" s="7">
        <v>0.15520999999999999</v>
      </c>
      <c r="H3673" s="6">
        <f t="shared" si="856"/>
        <v>5432.3499999999995</v>
      </c>
      <c r="I3673" s="7">
        <v>7.2000000000000005E-4</v>
      </c>
      <c r="J3673" s="6">
        <f t="shared" si="857"/>
        <v>10.08</v>
      </c>
      <c r="K3673" s="20"/>
      <c r="L3673" s="6">
        <f t="shared" si="858"/>
        <v>40000</v>
      </c>
      <c r="M3673" s="11">
        <f t="shared" si="865"/>
        <v>0</v>
      </c>
      <c r="N3673" s="6">
        <f t="shared" si="859"/>
        <v>3425.5999999999985</v>
      </c>
      <c r="O3673" s="11">
        <f t="shared" si="866"/>
        <v>2006.7500000000009</v>
      </c>
      <c r="P3673" s="11">
        <f t="shared" si="860"/>
        <v>0</v>
      </c>
      <c r="Q3673" s="11">
        <f t="shared" si="867"/>
        <v>10.08</v>
      </c>
      <c r="R3673" s="11">
        <f t="shared" si="868"/>
        <v>2016.8300000000008</v>
      </c>
      <c r="S3673" s="6">
        <f t="shared" si="861"/>
        <v>0</v>
      </c>
      <c r="T3673" s="11">
        <f t="shared" si="862"/>
        <v>0</v>
      </c>
      <c r="U3673" s="11">
        <f t="shared" si="863"/>
        <v>0</v>
      </c>
      <c r="V3673" s="11">
        <f t="shared" si="869"/>
        <v>0</v>
      </c>
      <c r="W3673" s="20"/>
    </row>
    <row r="3674" spans="1:23" x14ac:dyDescent="0.25">
      <c r="A3674">
        <v>2022060208</v>
      </c>
      <c r="B3674">
        <v>5</v>
      </c>
      <c r="C3674" s="8">
        <v>0.55530000000000002</v>
      </c>
      <c r="D3674" s="6">
        <f t="shared" si="855"/>
        <v>44424</v>
      </c>
      <c r="E3674" s="62">
        <v>0</v>
      </c>
      <c r="F3674" s="6">
        <f t="shared" si="864"/>
        <v>0</v>
      </c>
      <c r="G3674" s="7">
        <v>0.14717</v>
      </c>
      <c r="H3674" s="6">
        <f t="shared" si="856"/>
        <v>5150.95</v>
      </c>
      <c r="I3674" s="7">
        <v>4.5260000000000002E-2</v>
      </c>
      <c r="J3674" s="6">
        <f t="shared" si="857"/>
        <v>633.64</v>
      </c>
      <c r="K3674" s="20"/>
      <c r="L3674" s="6">
        <f t="shared" si="858"/>
        <v>40000</v>
      </c>
      <c r="M3674" s="11">
        <f t="shared" si="865"/>
        <v>0</v>
      </c>
      <c r="N3674" s="6">
        <f t="shared" si="859"/>
        <v>4424</v>
      </c>
      <c r="O3674" s="11">
        <f t="shared" si="866"/>
        <v>726.94999999999982</v>
      </c>
      <c r="P3674" s="11">
        <f t="shared" si="860"/>
        <v>0</v>
      </c>
      <c r="Q3674" s="11">
        <f t="shared" si="867"/>
        <v>633.64</v>
      </c>
      <c r="R3674" s="11">
        <f t="shared" si="868"/>
        <v>1360.5899999999997</v>
      </c>
      <c r="S3674" s="6">
        <f t="shared" si="861"/>
        <v>0</v>
      </c>
      <c r="T3674" s="11">
        <f t="shared" si="862"/>
        <v>0</v>
      </c>
      <c r="U3674" s="11">
        <f t="shared" si="863"/>
        <v>0</v>
      </c>
      <c r="V3674" s="11">
        <f t="shared" si="869"/>
        <v>0</v>
      </c>
      <c r="W3674" s="20"/>
    </row>
    <row r="3675" spans="1:23" x14ac:dyDescent="0.25">
      <c r="A3675">
        <v>2022060209</v>
      </c>
      <c r="B3675">
        <v>5</v>
      </c>
      <c r="C3675" s="8">
        <v>0.57555000000000001</v>
      </c>
      <c r="D3675" s="6">
        <f t="shared" si="855"/>
        <v>46044</v>
      </c>
      <c r="E3675" s="62">
        <v>0</v>
      </c>
      <c r="F3675" s="6">
        <f t="shared" si="864"/>
        <v>0</v>
      </c>
      <c r="G3675" s="7">
        <v>0.13557</v>
      </c>
      <c r="H3675" s="6">
        <f t="shared" si="856"/>
        <v>4744.95</v>
      </c>
      <c r="I3675" s="7">
        <v>0.13915</v>
      </c>
      <c r="J3675" s="6">
        <f t="shared" si="857"/>
        <v>1948.1</v>
      </c>
      <c r="K3675" s="20"/>
      <c r="L3675" s="6">
        <f t="shared" si="858"/>
        <v>40000</v>
      </c>
      <c r="M3675" s="11">
        <f t="shared" si="865"/>
        <v>0</v>
      </c>
      <c r="N3675" s="6">
        <f t="shared" si="859"/>
        <v>4744.95</v>
      </c>
      <c r="O3675" s="11">
        <f t="shared" si="866"/>
        <v>0</v>
      </c>
      <c r="P3675" s="11">
        <f t="shared" si="860"/>
        <v>1299.0500000000002</v>
      </c>
      <c r="Q3675" s="11">
        <f t="shared" si="867"/>
        <v>649.04999999999973</v>
      </c>
      <c r="R3675" s="11">
        <f t="shared" si="868"/>
        <v>649.04999999999973</v>
      </c>
      <c r="S3675" s="6">
        <f t="shared" si="861"/>
        <v>0</v>
      </c>
      <c r="T3675" s="11">
        <f t="shared" si="862"/>
        <v>0</v>
      </c>
      <c r="U3675" s="11">
        <f t="shared" si="863"/>
        <v>0</v>
      </c>
      <c r="V3675" s="11">
        <f t="shared" si="869"/>
        <v>0</v>
      </c>
      <c r="W3675" s="20"/>
    </row>
    <row r="3676" spans="1:23" x14ac:dyDescent="0.25">
      <c r="A3676">
        <v>2022060210</v>
      </c>
      <c r="B3676">
        <v>5</v>
      </c>
      <c r="C3676" s="8">
        <v>0.60043999999999997</v>
      </c>
      <c r="D3676" s="6">
        <f t="shared" si="855"/>
        <v>48035.199999999997</v>
      </c>
      <c r="E3676" s="62">
        <v>0</v>
      </c>
      <c r="F3676" s="6">
        <f t="shared" si="864"/>
        <v>0</v>
      </c>
      <c r="G3676" s="7">
        <v>0.12637999999999999</v>
      </c>
      <c r="H3676" s="6">
        <f t="shared" si="856"/>
        <v>4423.3</v>
      </c>
      <c r="I3676" s="7">
        <v>0.19817000000000001</v>
      </c>
      <c r="J3676" s="6">
        <f t="shared" si="857"/>
        <v>2774.38</v>
      </c>
      <c r="K3676" s="20"/>
      <c r="L3676" s="6">
        <f t="shared" si="858"/>
        <v>40000</v>
      </c>
      <c r="M3676" s="11">
        <f t="shared" si="865"/>
        <v>0</v>
      </c>
      <c r="N3676" s="6">
        <f t="shared" si="859"/>
        <v>4423.3</v>
      </c>
      <c r="O3676" s="11">
        <f t="shared" si="866"/>
        <v>0</v>
      </c>
      <c r="P3676" s="11">
        <f t="shared" si="860"/>
        <v>2774.38</v>
      </c>
      <c r="Q3676" s="11">
        <f t="shared" si="867"/>
        <v>0</v>
      </c>
      <c r="R3676" s="11">
        <f t="shared" si="868"/>
        <v>0</v>
      </c>
      <c r="S3676" s="6">
        <f t="shared" si="861"/>
        <v>837.5199999999968</v>
      </c>
      <c r="T3676" s="11">
        <f t="shared" si="862"/>
        <v>0</v>
      </c>
      <c r="U3676" s="11">
        <f t="shared" si="863"/>
        <v>0</v>
      </c>
      <c r="V3676" s="11">
        <f t="shared" si="869"/>
        <v>837.5199999999968</v>
      </c>
      <c r="W3676" s="20"/>
    </row>
    <row r="3677" spans="1:23" x14ac:dyDescent="0.25">
      <c r="A3677">
        <v>2022060211</v>
      </c>
      <c r="B3677">
        <v>5</v>
      </c>
      <c r="C3677" s="8">
        <v>0.62980000000000003</v>
      </c>
      <c r="D3677" s="6">
        <f t="shared" si="855"/>
        <v>50384</v>
      </c>
      <c r="E3677" s="62">
        <v>0</v>
      </c>
      <c r="F3677" s="6">
        <f t="shared" si="864"/>
        <v>0</v>
      </c>
      <c r="G3677" s="7">
        <v>0.10248</v>
      </c>
      <c r="H3677" s="6">
        <f t="shared" si="856"/>
        <v>3586.8</v>
      </c>
      <c r="I3677" s="7">
        <v>0.31228</v>
      </c>
      <c r="J3677" s="6">
        <f t="shared" si="857"/>
        <v>4371.92</v>
      </c>
      <c r="K3677" s="20"/>
      <c r="L3677" s="6">
        <f t="shared" si="858"/>
        <v>40000</v>
      </c>
      <c r="M3677" s="11">
        <f t="shared" si="865"/>
        <v>0</v>
      </c>
      <c r="N3677" s="6">
        <f t="shared" si="859"/>
        <v>3586.8</v>
      </c>
      <c r="O3677" s="11">
        <f t="shared" si="866"/>
        <v>0</v>
      </c>
      <c r="P3677" s="11">
        <f t="shared" si="860"/>
        <v>4371.92</v>
      </c>
      <c r="Q3677" s="11">
        <f t="shared" si="867"/>
        <v>0</v>
      </c>
      <c r="R3677" s="11">
        <f t="shared" si="868"/>
        <v>0</v>
      </c>
      <c r="S3677" s="6">
        <f t="shared" si="861"/>
        <v>2425.2799999999997</v>
      </c>
      <c r="T3677" s="11">
        <f t="shared" si="862"/>
        <v>0</v>
      </c>
      <c r="U3677" s="11">
        <f t="shared" si="863"/>
        <v>0</v>
      </c>
      <c r="V3677" s="11">
        <f t="shared" si="869"/>
        <v>2425.2799999999997</v>
      </c>
      <c r="W3677" s="20"/>
    </row>
    <row r="3678" spans="1:23" x14ac:dyDescent="0.25">
      <c r="A3678">
        <v>2022060212</v>
      </c>
      <c r="B3678">
        <v>5</v>
      </c>
      <c r="C3678" s="8">
        <v>0.66142999999999996</v>
      </c>
      <c r="D3678" s="6">
        <f t="shared" si="855"/>
        <v>52914.399999999994</v>
      </c>
      <c r="E3678" s="62">
        <v>0</v>
      </c>
      <c r="F3678" s="6">
        <f t="shared" si="864"/>
        <v>0</v>
      </c>
      <c r="G3678" s="7">
        <v>8.4940000000000002E-2</v>
      </c>
      <c r="H3678" s="6">
        <f t="shared" si="856"/>
        <v>2972.9</v>
      </c>
      <c r="I3678" s="7">
        <v>0.40411999999999998</v>
      </c>
      <c r="J3678" s="6">
        <f t="shared" si="857"/>
        <v>5657.6799999999994</v>
      </c>
      <c r="K3678" s="20"/>
      <c r="L3678" s="6">
        <f t="shared" si="858"/>
        <v>40000</v>
      </c>
      <c r="M3678" s="11">
        <f t="shared" si="865"/>
        <v>0</v>
      </c>
      <c r="N3678" s="6">
        <f t="shared" si="859"/>
        <v>2972.9</v>
      </c>
      <c r="O3678" s="11">
        <f t="shared" si="866"/>
        <v>0</v>
      </c>
      <c r="P3678" s="11">
        <f t="shared" si="860"/>
        <v>5657.6799999999994</v>
      </c>
      <c r="Q3678" s="11">
        <f t="shared" si="867"/>
        <v>0</v>
      </c>
      <c r="R3678" s="11">
        <f t="shared" si="868"/>
        <v>0</v>
      </c>
      <c r="S3678" s="6">
        <f t="shared" si="861"/>
        <v>4283.8199999999952</v>
      </c>
      <c r="T3678" s="11">
        <f t="shared" si="862"/>
        <v>0</v>
      </c>
      <c r="U3678" s="11">
        <f t="shared" si="863"/>
        <v>0</v>
      </c>
      <c r="V3678" s="11">
        <f t="shared" si="869"/>
        <v>4283.8199999999952</v>
      </c>
      <c r="W3678" s="20"/>
    </row>
    <row r="3679" spans="1:23" x14ac:dyDescent="0.25">
      <c r="A3679">
        <v>2022060213</v>
      </c>
      <c r="B3679">
        <v>5</v>
      </c>
      <c r="C3679" s="8">
        <v>0.69381999999999999</v>
      </c>
      <c r="D3679" s="6">
        <f t="shared" si="855"/>
        <v>55505.599999999999</v>
      </c>
      <c r="E3679" s="62">
        <v>0</v>
      </c>
      <c r="F3679" s="6">
        <f t="shared" si="864"/>
        <v>0</v>
      </c>
      <c r="G3679" s="7">
        <v>7.4120000000000005E-2</v>
      </c>
      <c r="H3679" s="6">
        <f t="shared" si="856"/>
        <v>2594.2000000000003</v>
      </c>
      <c r="I3679" s="7">
        <v>0.45423999999999998</v>
      </c>
      <c r="J3679" s="6">
        <f t="shared" si="857"/>
        <v>6359.36</v>
      </c>
      <c r="K3679" s="20"/>
      <c r="L3679" s="6">
        <f t="shared" si="858"/>
        <v>40000</v>
      </c>
      <c r="M3679" s="11">
        <f t="shared" si="865"/>
        <v>0</v>
      </c>
      <c r="N3679" s="6">
        <f t="shared" si="859"/>
        <v>2594.2000000000003</v>
      </c>
      <c r="O3679" s="11">
        <f t="shared" si="866"/>
        <v>0</v>
      </c>
      <c r="P3679" s="11">
        <f t="shared" si="860"/>
        <v>6359.36</v>
      </c>
      <c r="Q3679" s="11">
        <f t="shared" si="867"/>
        <v>0</v>
      </c>
      <c r="R3679" s="11">
        <f t="shared" si="868"/>
        <v>0</v>
      </c>
      <c r="S3679" s="6">
        <f t="shared" si="861"/>
        <v>6552.0399999999981</v>
      </c>
      <c r="T3679" s="11">
        <f t="shared" si="862"/>
        <v>0</v>
      </c>
      <c r="U3679" s="11">
        <f t="shared" si="863"/>
        <v>0</v>
      </c>
      <c r="V3679" s="11">
        <f t="shared" si="869"/>
        <v>6552.0399999999981</v>
      </c>
      <c r="W3679" s="20"/>
    </row>
    <row r="3680" spans="1:23" x14ac:dyDescent="0.25">
      <c r="A3680">
        <v>2022060214</v>
      </c>
      <c r="B3680">
        <v>5</v>
      </c>
      <c r="C3680" s="8">
        <v>0.72616000000000003</v>
      </c>
      <c r="D3680" s="6">
        <f t="shared" si="855"/>
        <v>58092.800000000003</v>
      </c>
      <c r="E3680" s="62">
        <v>0</v>
      </c>
      <c r="F3680" s="6">
        <f t="shared" si="864"/>
        <v>0</v>
      </c>
      <c r="G3680" s="7">
        <v>7.7119999999999994E-2</v>
      </c>
      <c r="H3680" s="6">
        <f t="shared" si="856"/>
        <v>2699.2</v>
      </c>
      <c r="I3680" s="7">
        <v>0.48784</v>
      </c>
      <c r="J3680" s="6">
        <f t="shared" si="857"/>
        <v>6829.76</v>
      </c>
      <c r="K3680" s="20"/>
      <c r="L3680" s="6">
        <f t="shared" si="858"/>
        <v>40000</v>
      </c>
      <c r="M3680" s="11">
        <f t="shared" si="865"/>
        <v>0</v>
      </c>
      <c r="N3680" s="6">
        <f t="shared" si="859"/>
        <v>2699.2</v>
      </c>
      <c r="O3680" s="11">
        <f t="shared" si="866"/>
        <v>0</v>
      </c>
      <c r="P3680" s="11">
        <f t="shared" si="860"/>
        <v>6829.76</v>
      </c>
      <c r="Q3680" s="11">
        <f t="shared" si="867"/>
        <v>0</v>
      </c>
      <c r="R3680" s="11">
        <f t="shared" si="868"/>
        <v>0</v>
      </c>
      <c r="S3680" s="6">
        <f t="shared" si="861"/>
        <v>8563.840000000002</v>
      </c>
      <c r="T3680" s="11">
        <f t="shared" si="862"/>
        <v>0</v>
      </c>
      <c r="U3680" s="11">
        <f t="shared" si="863"/>
        <v>0</v>
      </c>
      <c r="V3680" s="11">
        <f t="shared" si="869"/>
        <v>8563.840000000002</v>
      </c>
      <c r="W3680" s="20"/>
    </row>
    <row r="3681" spans="1:23" x14ac:dyDescent="0.25">
      <c r="A3681">
        <v>2022060215</v>
      </c>
      <c r="B3681">
        <v>5</v>
      </c>
      <c r="C3681" s="8">
        <v>0.75883999999999996</v>
      </c>
      <c r="D3681" s="6">
        <f t="shared" si="855"/>
        <v>60707.199999999997</v>
      </c>
      <c r="E3681" s="62">
        <v>0</v>
      </c>
      <c r="F3681" s="6">
        <f t="shared" si="864"/>
        <v>0</v>
      </c>
      <c r="G3681" s="7">
        <v>9.3549999999999994E-2</v>
      </c>
      <c r="H3681" s="6">
        <f t="shared" si="856"/>
        <v>3274.25</v>
      </c>
      <c r="I3681" s="7">
        <v>0.54025999999999996</v>
      </c>
      <c r="J3681" s="6">
        <f t="shared" si="857"/>
        <v>7563.6399999999994</v>
      </c>
      <c r="K3681" s="20"/>
      <c r="L3681" s="6">
        <f t="shared" si="858"/>
        <v>40000</v>
      </c>
      <c r="M3681" s="11">
        <f t="shared" si="865"/>
        <v>0</v>
      </c>
      <c r="N3681" s="6">
        <f t="shared" si="859"/>
        <v>3274.25</v>
      </c>
      <c r="O3681" s="11">
        <f t="shared" si="866"/>
        <v>0</v>
      </c>
      <c r="P3681" s="11">
        <f t="shared" si="860"/>
        <v>7563.6399999999994</v>
      </c>
      <c r="Q3681" s="11">
        <f t="shared" si="867"/>
        <v>0</v>
      </c>
      <c r="R3681" s="11">
        <f t="shared" si="868"/>
        <v>0</v>
      </c>
      <c r="S3681" s="6">
        <f t="shared" si="861"/>
        <v>9869.3099999999977</v>
      </c>
      <c r="T3681" s="11">
        <f t="shared" si="862"/>
        <v>0</v>
      </c>
      <c r="U3681" s="11">
        <f t="shared" si="863"/>
        <v>0</v>
      </c>
      <c r="V3681" s="11">
        <f t="shared" si="869"/>
        <v>9869.3099999999977</v>
      </c>
      <c r="W3681" s="20"/>
    </row>
    <row r="3682" spans="1:23" x14ac:dyDescent="0.25">
      <c r="A3682">
        <v>2022060216</v>
      </c>
      <c r="B3682">
        <v>5</v>
      </c>
      <c r="C3682" s="8">
        <v>0.78729000000000005</v>
      </c>
      <c r="D3682" s="6">
        <f t="shared" si="855"/>
        <v>62983.200000000004</v>
      </c>
      <c r="E3682" s="62">
        <v>0</v>
      </c>
      <c r="F3682" s="6">
        <f t="shared" si="864"/>
        <v>0</v>
      </c>
      <c r="G3682" s="7">
        <v>0.10084</v>
      </c>
      <c r="H3682" s="6">
        <f t="shared" si="856"/>
        <v>3529.4</v>
      </c>
      <c r="I3682" s="7">
        <v>0.56425999999999998</v>
      </c>
      <c r="J3682" s="6">
        <f t="shared" si="857"/>
        <v>7899.6399999999994</v>
      </c>
      <c r="K3682" s="20"/>
      <c r="L3682" s="6">
        <f t="shared" si="858"/>
        <v>40000</v>
      </c>
      <c r="M3682" s="11">
        <f t="shared" si="865"/>
        <v>0</v>
      </c>
      <c r="N3682" s="6">
        <f t="shared" si="859"/>
        <v>3529.4</v>
      </c>
      <c r="O3682" s="11">
        <f t="shared" si="866"/>
        <v>0</v>
      </c>
      <c r="P3682" s="11">
        <f t="shared" si="860"/>
        <v>7899.6399999999994</v>
      </c>
      <c r="Q3682" s="11">
        <f t="shared" si="867"/>
        <v>0</v>
      </c>
      <c r="R3682" s="11">
        <f t="shared" si="868"/>
        <v>0</v>
      </c>
      <c r="S3682" s="6">
        <f t="shared" si="861"/>
        <v>11554.160000000003</v>
      </c>
      <c r="T3682" s="11">
        <f t="shared" si="862"/>
        <v>0</v>
      </c>
      <c r="U3682" s="11">
        <f t="shared" si="863"/>
        <v>0</v>
      </c>
      <c r="V3682" s="11">
        <f t="shared" si="869"/>
        <v>11554.160000000003</v>
      </c>
      <c r="W3682" s="20"/>
    </row>
    <row r="3683" spans="1:23" x14ac:dyDescent="0.25">
      <c r="A3683">
        <v>2022060217</v>
      </c>
      <c r="B3683">
        <v>5</v>
      </c>
      <c r="C3683" s="8">
        <v>0.80510000000000004</v>
      </c>
      <c r="D3683" s="6">
        <f t="shared" si="855"/>
        <v>64408</v>
      </c>
      <c r="E3683" s="62">
        <v>0</v>
      </c>
      <c r="F3683" s="6">
        <f t="shared" si="864"/>
        <v>0</v>
      </c>
      <c r="G3683" s="7">
        <v>0.11099000000000001</v>
      </c>
      <c r="H3683" s="6">
        <f t="shared" si="856"/>
        <v>3884.65</v>
      </c>
      <c r="I3683" s="7">
        <v>0.57786000000000004</v>
      </c>
      <c r="J3683" s="6">
        <f t="shared" si="857"/>
        <v>8090.0400000000009</v>
      </c>
      <c r="K3683" s="20"/>
      <c r="L3683" s="6">
        <f t="shared" si="858"/>
        <v>40000</v>
      </c>
      <c r="M3683" s="11">
        <f t="shared" si="865"/>
        <v>0</v>
      </c>
      <c r="N3683" s="6">
        <f t="shared" si="859"/>
        <v>3884.65</v>
      </c>
      <c r="O3683" s="11">
        <f t="shared" si="866"/>
        <v>0</v>
      </c>
      <c r="P3683" s="11">
        <f t="shared" si="860"/>
        <v>8090.0400000000009</v>
      </c>
      <c r="Q3683" s="11">
        <f t="shared" si="867"/>
        <v>0</v>
      </c>
      <c r="R3683" s="11">
        <f t="shared" si="868"/>
        <v>0</v>
      </c>
      <c r="S3683" s="6">
        <f t="shared" si="861"/>
        <v>12433.309999999998</v>
      </c>
      <c r="T3683" s="11">
        <f t="shared" si="862"/>
        <v>0</v>
      </c>
      <c r="U3683" s="11">
        <f t="shared" si="863"/>
        <v>0</v>
      </c>
      <c r="V3683" s="11">
        <f t="shared" si="869"/>
        <v>12433.309999999998</v>
      </c>
      <c r="W3683" s="20"/>
    </row>
    <row r="3684" spans="1:23" x14ac:dyDescent="0.25">
      <c r="A3684">
        <v>2022060218</v>
      </c>
      <c r="B3684">
        <v>5</v>
      </c>
      <c r="C3684" s="8">
        <v>0.80957999999999997</v>
      </c>
      <c r="D3684" s="6">
        <f t="shared" si="855"/>
        <v>64766.399999999994</v>
      </c>
      <c r="E3684" s="62">
        <v>0</v>
      </c>
      <c r="F3684" s="6">
        <f t="shared" si="864"/>
        <v>0</v>
      </c>
      <c r="G3684" s="7">
        <v>0.12706999999999999</v>
      </c>
      <c r="H3684" s="6">
        <f t="shared" si="856"/>
        <v>4447.45</v>
      </c>
      <c r="I3684" s="7">
        <v>0.56042000000000003</v>
      </c>
      <c r="J3684" s="6">
        <f t="shared" si="857"/>
        <v>7845.88</v>
      </c>
      <c r="K3684" s="20"/>
      <c r="L3684" s="6">
        <f t="shared" si="858"/>
        <v>40000</v>
      </c>
      <c r="M3684" s="11">
        <f t="shared" si="865"/>
        <v>0</v>
      </c>
      <c r="N3684" s="6">
        <f t="shared" si="859"/>
        <v>4447.45</v>
      </c>
      <c r="O3684" s="11">
        <f t="shared" si="866"/>
        <v>0</v>
      </c>
      <c r="P3684" s="11">
        <f t="shared" si="860"/>
        <v>7845.88</v>
      </c>
      <c r="Q3684" s="11">
        <f t="shared" si="867"/>
        <v>0</v>
      </c>
      <c r="R3684" s="11">
        <f t="shared" si="868"/>
        <v>0</v>
      </c>
      <c r="S3684" s="6">
        <f t="shared" si="861"/>
        <v>12473.069999999992</v>
      </c>
      <c r="T3684" s="11">
        <f t="shared" si="862"/>
        <v>0</v>
      </c>
      <c r="U3684" s="11">
        <f t="shared" si="863"/>
        <v>0</v>
      </c>
      <c r="V3684" s="11">
        <f t="shared" si="869"/>
        <v>12473.069999999992</v>
      </c>
      <c r="W3684" s="20"/>
    </row>
    <row r="3685" spans="1:23" x14ac:dyDescent="0.25">
      <c r="A3685">
        <v>2022060219</v>
      </c>
      <c r="B3685">
        <v>5</v>
      </c>
      <c r="C3685" s="8">
        <v>0.79296</v>
      </c>
      <c r="D3685" s="6">
        <f t="shared" si="855"/>
        <v>63436.800000000003</v>
      </c>
      <c r="E3685" s="62">
        <v>0</v>
      </c>
      <c r="F3685" s="6">
        <f t="shared" si="864"/>
        <v>0</v>
      </c>
      <c r="G3685" s="7">
        <v>0.15306</v>
      </c>
      <c r="H3685" s="6">
        <f t="shared" si="856"/>
        <v>5357.1</v>
      </c>
      <c r="I3685" s="7">
        <v>0.41306999999999999</v>
      </c>
      <c r="J3685" s="6">
        <f t="shared" si="857"/>
        <v>5782.98</v>
      </c>
      <c r="K3685" s="20"/>
      <c r="L3685" s="6">
        <f t="shared" si="858"/>
        <v>40000</v>
      </c>
      <c r="M3685" s="11">
        <f t="shared" si="865"/>
        <v>0</v>
      </c>
      <c r="N3685" s="6">
        <f t="shared" si="859"/>
        <v>5357.1</v>
      </c>
      <c r="O3685" s="11">
        <f t="shared" si="866"/>
        <v>0</v>
      </c>
      <c r="P3685" s="11">
        <f t="shared" si="860"/>
        <v>5782.98</v>
      </c>
      <c r="Q3685" s="11">
        <f t="shared" si="867"/>
        <v>0</v>
      </c>
      <c r="R3685" s="11">
        <f t="shared" si="868"/>
        <v>0</v>
      </c>
      <c r="S3685" s="6">
        <f t="shared" si="861"/>
        <v>12296.720000000005</v>
      </c>
      <c r="T3685" s="11">
        <f t="shared" si="862"/>
        <v>0</v>
      </c>
      <c r="U3685" s="11">
        <f t="shared" si="863"/>
        <v>0</v>
      </c>
      <c r="V3685" s="11">
        <f t="shared" si="869"/>
        <v>12296.720000000005</v>
      </c>
      <c r="W3685" s="20"/>
    </row>
    <row r="3686" spans="1:23" x14ac:dyDescent="0.25">
      <c r="A3686">
        <v>2022060220</v>
      </c>
      <c r="B3686">
        <v>5</v>
      </c>
      <c r="C3686" s="8">
        <v>0.76231000000000004</v>
      </c>
      <c r="D3686" s="6">
        <f t="shared" si="855"/>
        <v>60984.800000000003</v>
      </c>
      <c r="E3686" s="62">
        <v>0</v>
      </c>
      <c r="F3686" s="6">
        <f t="shared" si="864"/>
        <v>0</v>
      </c>
      <c r="G3686" s="7">
        <v>0.16888</v>
      </c>
      <c r="H3686" s="6">
        <f t="shared" si="856"/>
        <v>5910.8</v>
      </c>
      <c r="I3686" s="7">
        <v>0.16922999999999999</v>
      </c>
      <c r="J3686" s="6">
        <f t="shared" si="857"/>
        <v>2369.2199999999998</v>
      </c>
      <c r="K3686" s="20"/>
      <c r="L3686" s="6">
        <f t="shared" si="858"/>
        <v>40000</v>
      </c>
      <c r="M3686" s="11">
        <f t="shared" si="865"/>
        <v>0</v>
      </c>
      <c r="N3686" s="6">
        <f t="shared" si="859"/>
        <v>5910.8</v>
      </c>
      <c r="O3686" s="11">
        <f t="shared" si="866"/>
        <v>0</v>
      </c>
      <c r="P3686" s="11">
        <f t="shared" si="860"/>
        <v>2369.2199999999998</v>
      </c>
      <c r="Q3686" s="11">
        <f t="shared" si="867"/>
        <v>0</v>
      </c>
      <c r="R3686" s="11">
        <f t="shared" si="868"/>
        <v>0</v>
      </c>
      <c r="S3686" s="6">
        <f t="shared" si="861"/>
        <v>12704.780000000004</v>
      </c>
      <c r="T3686" s="11">
        <f t="shared" si="862"/>
        <v>0</v>
      </c>
      <c r="U3686" s="11">
        <f t="shared" si="863"/>
        <v>0</v>
      </c>
      <c r="V3686" s="11">
        <f t="shared" si="869"/>
        <v>12704.780000000004</v>
      </c>
      <c r="W3686" s="20"/>
    </row>
    <row r="3687" spans="1:23" x14ac:dyDescent="0.25">
      <c r="A3687">
        <v>2022060221</v>
      </c>
      <c r="B3687">
        <v>5</v>
      </c>
      <c r="C3687" s="8">
        <v>0.73216000000000003</v>
      </c>
      <c r="D3687" s="6">
        <f t="shared" si="855"/>
        <v>58572.800000000003</v>
      </c>
      <c r="E3687" s="62">
        <v>0</v>
      </c>
      <c r="F3687" s="6">
        <f t="shared" si="864"/>
        <v>0</v>
      </c>
      <c r="G3687" s="7">
        <v>0.17802000000000001</v>
      </c>
      <c r="H3687" s="6">
        <f t="shared" si="856"/>
        <v>6230.7000000000007</v>
      </c>
      <c r="I3687" s="7">
        <v>1.619E-2</v>
      </c>
      <c r="J3687" s="6">
        <f t="shared" si="857"/>
        <v>226.66</v>
      </c>
      <c r="K3687" s="20"/>
      <c r="L3687" s="6">
        <f t="shared" si="858"/>
        <v>40000</v>
      </c>
      <c r="M3687" s="11">
        <f t="shared" si="865"/>
        <v>0</v>
      </c>
      <c r="N3687" s="6">
        <f t="shared" si="859"/>
        <v>6230.7000000000007</v>
      </c>
      <c r="O3687" s="11">
        <f t="shared" si="866"/>
        <v>0</v>
      </c>
      <c r="P3687" s="11">
        <f t="shared" si="860"/>
        <v>226.66</v>
      </c>
      <c r="Q3687" s="11">
        <f t="shared" si="867"/>
        <v>0</v>
      </c>
      <c r="R3687" s="11">
        <f t="shared" si="868"/>
        <v>0</v>
      </c>
      <c r="S3687" s="6">
        <f t="shared" si="861"/>
        <v>12115.440000000002</v>
      </c>
      <c r="T3687" s="11">
        <f t="shared" si="862"/>
        <v>0</v>
      </c>
      <c r="U3687" s="11">
        <f t="shared" si="863"/>
        <v>0</v>
      </c>
      <c r="V3687" s="11">
        <f t="shared" si="869"/>
        <v>12115.440000000002</v>
      </c>
      <c r="W3687" s="20"/>
    </row>
    <row r="3688" spans="1:23" x14ac:dyDescent="0.25">
      <c r="A3688">
        <v>2022060222</v>
      </c>
      <c r="B3688">
        <v>5</v>
      </c>
      <c r="C3688" s="8">
        <v>0.70491999999999999</v>
      </c>
      <c r="D3688" s="6">
        <f t="shared" si="855"/>
        <v>56393.599999999999</v>
      </c>
      <c r="E3688" s="62">
        <v>0</v>
      </c>
      <c r="F3688" s="6">
        <f t="shared" si="864"/>
        <v>0</v>
      </c>
      <c r="G3688" s="7">
        <v>0.20618</v>
      </c>
      <c r="H3688" s="6">
        <f t="shared" si="856"/>
        <v>7216.3</v>
      </c>
      <c r="I3688" s="7">
        <v>0</v>
      </c>
      <c r="J3688" s="6">
        <f t="shared" si="857"/>
        <v>0</v>
      </c>
      <c r="K3688" s="20"/>
      <c r="L3688" s="6">
        <f t="shared" si="858"/>
        <v>40000</v>
      </c>
      <c r="M3688" s="11">
        <f t="shared" si="865"/>
        <v>0</v>
      </c>
      <c r="N3688" s="6">
        <f t="shared" si="859"/>
        <v>7216.3</v>
      </c>
      <c r="O3688" s="11">
        <f t="shared" si="866"/>
        <v>0</v>
      </c>
      <c r="P3688" s="11">
        <f t="shared" si="860"/>
        <v>0</v>
      </c>
      <c r="Q3688" s="11">
        <f t="shared" si="867"/>
        <v>0</v>
      </c>
      <c r="R3688" s="11">
        <f t="shared" si="868"/>
        <v>0</v>
      </c>
      <c r="S3688" s="6">
        <f t="shared" si="861"/>
        <v>9177.2999999999993</v>
      </c>
      <c r="T3688" s="11">
        <f t="shared" si="862"/>
        <v>0</v>
      </c>
      <c r="U3688" s="11">
        <f t="shared" si="863"/>
        <v>0</v>
      </c>
      <c r="V3688" s="11">
        <f t="shared" si="869"/>
        <v>9177.2999999999993</v>
      </c>
      <c r="W3688" s="20"/>
    </row>
    <row r="3689" spans="1:23" x14ac:dyDescent="0.25">
      <c r="A3689">
        <v>2022060223</v>
      </c>
      <c r="B3689">
        <v>5</v>
      </c>
      <c r="C3689" s="8">
        <v>0.66000999999999999</v>
      </c>
      <c r="D3689" s="6">
        <f t="shared" si="855"/>
        <v>52800.799999999996</v>
      </c>
      <c r="E3689" s="62">
        <v>0</v>
      </c>
      <c r="F3689" s="6">
        <f t="shared" si="864"/>
        <v>0</v>
      </c>
      <c r="G3689" s="7">
        <v>0.21890999999999999</v>
      </c>
      <c r="H3689" s="6">
        <f t="shared" si="856"/>
        <v>7661.8499999999995</v>
      </c>
      <c r="I3689" s="7">
        <v>0</v>
      </c>
      <c r="J3689" s="6">
        <f t="shared" si="857"/>
        <v>0</v>
      </c>
      <c r="K3689" s="20"/>
      <c r="L3689" s="6">
        <f t="shared" si="858"/>
        <v>40000</v>
      </c>
      <c r="M3689" s="11">
        <f t="shared" si="865"/>
        <v>0</v>
      </c>
      <c r="N3689" s="6">
        <f t="shared" si="859"/>
        <v>7661.8499999999995</v>
      </c>
      <c r="O3689" s="11">
        <f t="shared" si="866"/>
        <v>0</v>
      </c>
      <c r="P3689" s="11">
        <f t="shared" si="860"/>
        <v>0</v>
      </c>
      <c r="Q3689" s="11">
        <f t="shared" si="867"/>
        <v>0</v>
      </c>
      <c r="R3689" s="11">
        <f t="shared" si="868"/>
        <v>0</v>
      </c>
      <c r="S3689" s="6">
        <f t="shared" si="861"/>
        <v>5138.9499999999962</v>
      </c>
      <c r="T3689" s="11">
        <f t="shared" si="862"/>
        <v>0</v>
      </c>
      <c r="U3689" s="11">
        <f t="shared" si="863"/>
        <v>0</v>
      </c>
      <c r="V3689" s="11">
        <f t="shared" si="869"/>
        <v>5138.9499999999962</v>
      </c>
      <c r="W3689" s="20"/>
    </row>
    <row r="3690" spans="1:23" x14ac:dyDescent="0.25">
      <c r="A3690">
        <v>2022060224</v>
      </c>
      <c r="B3690">
        <v>5</v>
      </c>
      <c r="C3690" s="8">
        <v>0.61216999999999999</v>
      </c>
      <c r="D3690" s="6">
        <f t="shared" si="855"/>
        <v>48973.599999999999</v>
      </c>
      <c r="E3690" s="62">
        <v>0</v>
      </c>
      <c r="F3690" s="6">
        <f t="shared" si="864"/>
        <v>0</v>
      </c>
      <c r="G3690" s="7">
        <v>0.22492999999999999</v>
      </c>
      <c r="H3690" s="6">
        <f t="shared" si="856"/>
        <v>7872.5499999999993</v>
      </c>
      <c r="I3690" s="7">
        <v>0</v>
      </c>
      <c r="J3690" s="6">
        <f t="shared" si="857"/>
        <v>0</v>
      </c>
      <c r="K3690" s="20"/>
      <c r="L3690" s="6">
        <f t="shared" si="858"/>
        <v>40000</v>
      </c>
      <c r="M3690" s="11">
        <f t="shared" si="865"/>
        <v>0</v>
      </c>
      <c r="N3690" s="6">
        <f t="shared" si="859"/>
        <v>7872.5499999999993</v>
      </c>
      <c r="O3690" s="11">
        <f t="shared" si="866"/>
        <v>0</v>
      </c>
      <c r="P3690" s="11">
        <f t="shared" si="860"/>
        <v>0</v>
      </c>
      <c r="Q3690" s="11">
        <f t="shared" si="867"/>
        <v>0</v>
      </c>
      <c r="R3690" s="11">
        <f t="shared" si="868"/>
        <v>0</v>
      </c>
      <c r="S3690" s="6">
        <f t="shared" si="861"/>
        <v>1101.0499999999993</v>
      </c>
      <c r="T3690" s="11">
        <f t="shared" si="862"/>
        <v>0</v>
      </c>
      <c r="U3690" s="11">
        <f t="shared" si="863"/>
        <v>0</v>
      </c>
      <c r="V3690" s="11">
        <f t="shared" si="869"/>
        <v>1101.0499999999993</v>
      </c>
      <c r="W3690" s="20"/>
    </row>
    <row r="3691" spans="1:23" x14ac:dyDescent="0.25">
      <c r="A3691">
        <v>2022060301</v>
      </c>
      <c r="B3691">
        <v>6</v>
      </c>
      <c r="C3691" s="8">
        <v>0.57027000000000005</v>
      </c>
      <c r="D3691" s="6">
        <f t="shared" si="855"/>
        <v>45621.600000000006</v>
      </c>
      <c r="E3691" s="62">
        <v>0</v>
      </c>
      <c r="F3691" s="6">
        <f t="shared" si="864"/>
        <v>0</v>
      </c>
      <c r="G3691" s="7">
        <v>0.25124000000000002</v>
      </c>
      <c r="H3691" s="6">
        <f t="shared" si="856"/>
        <v>8793.4000000000015</v>
      </c>
      <c r="I3691" s="7">
        <v>0</v>
      </c>
      <c r="J3691" s="6">
        <f t="shared" si="857"/>
        <v>0</v>
      </c>
      <c r="K3691" s="20"/>
      <c r="L3691" s="6">
        <f t="shared" si="858"/>
        <v>40000</v>
      </c>
      <c r="M3691" s="11">
        <f t="shared" si="865"/>
        <v>0</v>
      </c>
      <c r="N3691" s="6">
        <f t="shared" si="859"/>
        <v>5621.6000000000058</v>
      </c>
      <c r="O3691" s="11">
        <f t="shared" si="866"/>
        <v>3171.7999999999956</v>
      </c>
      <c r="P3691" s="11">
        <f t="shared" si="860"/>
        <v>0</v>
      </c>
      <c r="Q3691" s="11">
        <f t="shared" si="867"/>
        <v>0</v>
      </c>
      <c r="R3691" s="11">
        <f t="shared" si="868"/>
        <v>3171.7999999999956</v>
      </c>
      <c r="S3691" s="6">
        <f t="shared" si="861"/>
        <v>0</v>
      </c>
      <c r="T3691" s="11">
        <f t="shared" si="862"/>
        <v>0</v>
      </c>
      <c r="U3691" s="11">
        <f t="shared" si="863"/>
        <v>0</v>
      </c>
      <c r="V3691" s="11">
        <f t="shared" si="869"/>
        <v>0</v>
      </c>
      <c r="W3691" s="20"/>
    </row>
    <row r="3692" spans="1:23" x14ac:dyDescent="0.25">
      <c r="A3692">
        <v>2022060302</v>
      </c>
      <c r="B3692">
        <v>6</v>
      </c>
      <c r="C3692" s="8">
        <v>0.53932000000000002</v>
      </c>
      <c r="D3692" s="6">
        <f t="shared" si="855"/>
        <v>43145.599999999999</v>
      </c>
      <c r="E3692" s="62">
        <v>0</v>
      </c>
      <c r="F3692" s="6">
        <f t="shared" si="864"/>
        <v>0</v>
      </c>
      <c r="G3692" s="7">
        <v>0.26132</v>
      </c>
      <c r="H3692" s="6">
        <f t="shared" si="856"/>
        <v>9146.2000000000007</v>
      </c>
      <c r="I3692" s="7">
        <v>0</v>
      </c>
      <c r="J3692" s="6">
        <f t="shared" si="857"/>
        <v>0</v>
      </c>
      <c r="K3692" s="20"/>
      <c r="L3692" s="6">
        <f t="shared" si="858"/>
        <v>40000</v>
      </c>
      <c r="M3692" s="11">
        <f t="shared" si="865"/>
        <v>0</v>
      </c>
      <c r="N3692" s="6">
        <f t="shared" si="859"/>
        <v>3145.5999999999985</v>
      </c>
      <c r="O3692" s="11">
        <f t="shared" si="866"/>
        <v>6000.6000000000022</v>
      </c>
      <c r="P3692" s="11">
        <f t="shared" si="860"/>
        <v>0</v>
      </c>
      <c r="Q3692" s="11">
        <f t="shared" si="867"/>
        <v>0</v>
      </c>
      <c r="R3692" s="11">
        <f t="shared" si="868"/>
        <v>6000.6000000000022</v>
      </c>
      <c r="S3692" s="6">
        <f t="shared" si="861"/>
        <v>0</v>
      </c>
      <c r="T3692" s="11">
        <f t="shared" si="862"/>
        <v>0</v>
      </c>
      <c r="U3692" s="11">
        <f t="shared" si="863"/>
        <v>0</v>
      </c>
      <c r="V3692" s="11">
        <f t="shared" si="869"/>
        <v>0</v>
      </c>
      <c r="W3692" s="20"/>
    </row>
    <row r="3693" spans="1:23" x14ac:dyDescent="0.25">
      <c r="A3693">
        <v>2022060303</v>
      </c>
      <c r="B3693">
        <v>6</v>
      </c>
      <c r="C3693" s="8">
        <v>0.51676999999999995</v>
      </c>
      <c r="D3693" s="6">
        <f t="shared" si="855"/>
        <v>41341.599999999999</v>
      </c>
      <c r="E3693" s="62">
        <v>0</v>
      </c>
      <c r="F3693" s="6">
        <f t="shared" si="864"/>
        <v>0</v>
      </c>
      <c r="G3693" s="7">
        <v>0.24826000000000001</v>
      </c>
      <c r="H3693" s="6">
        <f t="shared" si="856"/>
        <v>8689.1</v>
      </c>
      <c r="I3693" s="7">
        <v>0</v>
      </c>
      <c r="J3693" s="6">
        <f t="shared" si="857"/>
        <v>0</v>
      </c>
      <c r="K3693" s="20"/>
      <c r="L3693" s="6">
        <f t="shared" si="858"/>
        <v>40000</v>
      </c>
      <c r="M3693" s="11">
        <f t="shared" si="865"/>
        <v>0</v>
      </c>
      <c r="N3693" s="6">
        <f t="shared" si="859"/>
        <v>1341.5999999999985</v>
      </c>
      <c r="O3693" s="11">
        <f t="shared" si="866"/>
        <v>7347.5000000000018</v>
      </c>
      <c r="P3693" s="11">
        <f t="shared" si="860"/>
        <v>0</v>
      </c>
      <c r="Q3693" s="11">
        <f t="shared" si="867"/>
        <v>0</v>
      </c>
      <c r="R3693" s="11">
        <f t="shared" si="868"/>
        <v>7347.5000000000018</v>
      </c>
      <c r="S3693" s="6">
        <f t="shared" si="861"/>
        <v>0</v>
      </c>
      <c r="T3693" s="11">
        <f t="shared" si="862"/>
        <v>0</v>
      </c>
      <c r="U3693" s="11">
        <f t="shared" si="863"/>
        <v>0</v>
      </c>
      <c r="V3693" s="11">
        <f t="shared" si="869"/>
        <v>0</v>
      </c>
      <c r="W3693" s="20"/>
    </row>
    <row r="3694" spans="1:23" x14ac:dyDescent="0.25">
      <c r="A3694">
        <v>2022060304</v>
      </c>
      <c r="B3694">
        <v>6</v>
      </c>
      <c r="C3694" s="8">
        <v>0.50456000000000001</v>
      </c>
      <c r="D3694" s="6">
        <f t="shared" si="855"/>
        <v>40364.800000000003</v>
      </c>
      <c r="E3694" s="62">
        <v>0</v>
      </c>
      <c r="F3694" s="6">
        <f t="shared" si="864"/>
        <v>0</v>
      </c>
      <c r="G3694" s="7">
        <v>0.24231</v>
      </c>
      <c r="H3694" s="6">
        <f t="shared" si="856"/>
        <v>8480.85</v>
      </c>
      <c r="I3694" s="7">
        <v>0</v>
      </c>
      <c r="J3694" s="6">
        <f t="shared" si="857"/>
        <v>0</v>
      </c>
      <c r="K3694" s="20"/>
      <c r="L3694" s="6">
        <f t="shared" si="858"/>
        <v>40000</v>
      </c>
      <c r="M3694" s="11">
        <f t="shared" si="865"/>
        <v>0</v>
      </c>
      <c r="N3694" s="6">
        <f t="shared" si="859"/>
        <v>364.80000000000291</v>
      </c>
      <c r="O3694" s="11">
        <f t="shared" si="866"/>
        <v>8116.0499999999975</v>
      </c>
      <c r="P3694" s="11">
        <f t="shared" si="860"/>
        <v>0</v>
      </c>
      <c r="Q3694" s="11">
        <f t="shared" si="867"/>
        <v>0</v>
      </c>
      <c r="R3694" s="11">
        <f t="shared" si="868"/>
        <v>8116.0499999999975</v>
      </c>
      <c r="S3694" s="6">
        <f t="shared" si="861"/>
        <v>0</v>
      </c>
      <c r="T3694" s="11">
        <f t="shared" si="862"/>
        <v>0</v>
      </c>
      <c r="U3694" s="11">
        <f t="shared" si="863"/>
        <v>0</v>
      </c>
      <c r="V3694" s="11">
        <f t="shared" si="869"/>
        <v>0</v>
      </c>
      <c r="W3694" s="20"/>
    </row>
    <row r="3695" spans="1:23" x14ac:dyDescent="0.25">
      <c r="A3695">
        <v>2022060305</v>
      </c>
      <c r="B3695">
        <v>6</v>
      </c>
      <c r="C3695" s="8">
        <v>0.49786999999999998</v>
      </c>
      <c r="D3695" s="6">
        <f t="shared" si="855"/>
        <v>39829.599999999999</v>
      </c>
      <c r="E3695" s="62">
        <v>0</v>
      </c>
      <c r="F3695" s="6">
        <f t="shared" si="864"/>
        <v>0</v>
      </c>
      <c r="G3695" s="7">
        <v>0.25844</v>
      </c>
      <c r="H3695" s="6">
        <f t="shared" si="856"/>
        <v>9045.4</v>
      </c>
      <c r="I3695" s="7">
        <v>0</v>
      </c>
      <c r="J3695" s="6">
        <f t="shared" si="857"/>
        <v>0</v>
      </c>
      <c r="K3695" s="20"/>
      <c r="L3695" s="6">
        <f t="shared" si="858"/>
        <v>39829.599999999999</v>
      </c>
      <c r="M3695" s="11">
        <f t="shared" si="865"/>
        <v>170.40000000000146</v>
      </c>
      <c r="N3695" s="6">
        <f t="shared" si="859"/>
        <v>0</v>
      </c>
      <c r="O3695" s="11">
        <f t="shared" si="866"/>
        <v>9045.4</v>
      </c>
      <c r="P3695" s="11">
        <f t="shared" si="860"/>
        <v>0</v>
      </c>
      <c r="Q3695" s="11">
        <f t="shared" si="867"/>
        <v>0</v>
      </c>
      <c r="R3695" s="11">
        <f t="shared" si="868"/>
        <v>9215.8000000000011</v>
      </c>
      <c r="S3695" s="6">
        <f t="shared" si="861"/>
        <v>0</v>
      </c>
      <c r="T3695" s="11">
        <f t="shared" si="862"/>
        <v>0</v>
      </c>
      <c r="U3695" s="11">
        <f t="shared" si="863"/>
        <v>0</v>
      </c>
      <c r="V3695" s="11">
        <f t="shared" si="869"/>
        <v>0</v>
      </c>
      <c r="W3695" s="20"/>
    </row>
    <row r="3696" spans="1:23" x14ac:dyDescent="0.25">
      <c r="A3696">
        <v>2022060306</v>
      </c>
      <c r="B3696">
        <v>6</v>
      </c>
      <c r="C3696" s="8">
        <v>0.51039000000000001</v>
      </c>
      <c r="D3696" s="6">
        <f t="shared" si="855"/>
        <v>40831.200000000004</v>
      </c>
      <c r="E3696" s="62">
        <v>0</v>
      </c>
      <c r="F3696" s="6">
        <f t="shared" si="864"/>
        <v>0</v>
      </c>
      <c r="G3696" s="7">
        <v>0.28611999999999999</v>
      </c>
      <c r="H3696" s="6">
        <f t="shared" si="856"/>
        <v>10014.199999999999</v>
      </c>
      <c r="I3696" s="7">
        <v>0</v>
      </c>
      <c r="J3696" s="6">
        <f t="shared" si="857"/>
        <v>0</v>
      </c>
      <c r="K3696" s="20"/>
      <c r="L3696" s="6">
        <f t="shared" si="858"/>
        <v>40000</v>
      </c>
      <c r="M3696" s="11">
        <f t="shared" si="865"/>
        <v>0</v>
      </c>
      <c r="N3696" s="6">
        <f t="shared" si="859"/>
        <v>831.20000000000437</v>
      </c>
      <c r="O3696" s="11">
        <f t="shared" si="866"/>
        <v>9182.9999999999945</v>
      </c>
      <c r="P3696" s="11">
        <f t="shared" si="860"/>
        <v>0</v>
      </c>
      <c r="Q3696" s="11">
        <f t="shared" si="867"/>
        <v>0</v>
      </c>
      <c r="R3696" s="11">
        <f t="shared" si="868"/>
        <v>9182.9999999999945</v>
      </c>
      <c r="S3696" s="6">
        <f t="shared" si="861"/>
        <v>0</v>
      </c>
      <c r="T3696" s="11">
        <f t="shared" si="862"/>
        <v>0</v>
      </c>
      <c r="U3696" s="11">
        <f t="shared" si="863"/>
        <v>0</v>
      </c>
      <c r="V3696" s="11">
        <f t="shared" si="869"/>
        <v>0</v>
      </c>
      <c r="W3696" s="20"/>
    </row>
    <row r="3697" spans="1:23" x14ac:dyDescent="0.25">
      <c r="A3697">
        <v>2022060307</v>
      </c>
      <c r="B3697">
        <v>6</v>
      </c>
      <c r="C3697" s="8">
        <v>0.52593000000000001</v>
      </c>
      <c r="D3697" s="6">
        <f t="shared" si="855"/>
        <v>42074.400000000001</v>
      </c>
      <c r="E3697" s="62">
        <v>0</v>
      </c>
      <c r="F3697" s="6">
        <f t="shared" si="864"/>
        <v>0</v>
      </c>
      <c r="G3697" s="7">
        <v>0.20992</v>
      </c>
      <c r="H3697" s="6">
        <f t="shared" si="856"/>
        <v>7347.2</v>
      </c>
      <c r="I3697" s="7">
        <v>4.2599999999999999E-3</v>
      </c>
      <c r="J3697" s="6">
        <f t="shared" si="857"/>
        <v>59.64</v>
      </c>
      <c r="K3697" s="20"/>
      <c r="L3697" s="6">
        <f t="shared" si="858"/>
        <v>40000</v>
      </c>
      <c r="M3697" s="11">
        <f t="shared" si="865"/>
        <v>0</v>
      </c>
      <c r="N3697" s="6">
        <f t="shared" si="859"/>
        <v>2074.4000000000015</v>
      </c>
      <c r="O3697" s="11">
        <f t="shared" si="866"/>
        <v>5272.7999999999984</v>
      </c>
      <c r="P3697" s="11">
        <f t="shared" si="860"/>
        <v>0</v>
      </c>
      <c r="Q3697" s="11">
        <f t="shared" si="867"/>
        <v>59.64</v>
      </c>
      <c r="R3697" s="11">
        <f t="shared" si="868"/>
        <v>5332.4399999999987</v>
      </c>
      <c r="S3697" s="6">
        <f t="shared" si="861"/>
        <v>0</v>
      </c>
      <c r="T3697" s="11">
        <f t="shared" si="862"/>
        <v>0</v>
      </c>
      <c r="U3697" s="11">
        <f t="shared" si="863"/>
        <v>0</v>
      </c>
      <c r="V3697" s="11">
        <f t="shared" si="869"/>
        <v>0</v>
      </c>
      <c r="W3697" s="20"/>
    </row>
    <row r="3698" spans="1:23" x14ac:dyDescent="0.25">
      <c r="A3698">
        <v>2022060308</v>
      </c>
      <c r="B3698">
        <v>6</v>
      </c>
      <c r="C3698" s="8">
        <v>0.54303000000000001</v>
      </c>
      <c r="D3698" s="6">
        <f t="shared" si="855"/>
        <v>43442.400000000001</v>
      </c>
      <c r="E3698" s="62">
        <v>0</v>
      </c>
      <c r="F3698" s="6">
        <f t="shared" si="864"/>
        <v>0</v>
      </c>
      <c r="G3698" s="7">
        <v>0.15840000000000001</v>
      </c>
      <c r="H3698" s="6">
        <f t="shared" si="856"/>
        <v>5544.0000000000009</v>
      </c>
      <c r="I3698" s="7">
        <v>0.107</v>
      </c>
      <c r="J3698" s="6">
        <f t="shared" si="857"/>
        <v>1498</v>
      </c>
      <c r="K3698" s="20"/>
      <c r="L3698" s="6">
        <f t="shared" si="858"/>
        <v>40000</v>
      </c>
      <c r="M3698" s="11">
        <f t="shared" si="865"/>
        <v>0</v>
      </c>
      <c r="N3698" s="6">
        <f t="shared" si="859"/>
        <v>3442.4000000000015</v>
      </c>
      <c r="O3698" s="11">
        <f t="shared" si="866"/>
        <v>2101.5999999999995</v>
      </c>
      <c r="P3698" s="11">
        <f t="shared" si="860"/>
        <v>0</v>
      </c>
      <c r="Q3698" s="11">
        <f t="shared" si="867"/>
        <v>1498</v>
      </c>
      <c r="R3698" s="11">
        <f t="shared" si="868"/>
        <v>3599.5999999999995</v>
      </c>
      <c r="S3698" s="6">
        <f t="shared" si="861"/>
        <v>0</v>
      </c>
      <c r="T3698" s="11">
        <f t="shared" si="862"/>
        <v>0</v>
      </c>
      <c r="U3698" s="11">
        <f t="shared" si="863"/>
        <v>0</v>
      </c>
      <c r="V3698" s="11">
        <f t="shared" si="869"/>
        <v>0</v>
      </c>
      <c r="W3698" s="20"/>
    </row>
    <row r="3699" spans="1:23" x14ac:dyDescent="0.25">
      <c r="A3699">
        <v>2022060309</v>
      </c>
      <c r="B3699">
        <v>6</v>
      </c>
      <c r="C3699" s="8">
        <v>0.57011000000000001</v>
      </c>
      <c r="D3699" s="6">
        <f t="shared" si="855"/>
        <v>45608.800000000003</v>
      </c>
      <c r="E3699" s="62">
        <v>0</v>
      </c>
      <c r="F3699" s="6">
        <f t="shared" si="864"/>
        <v>0</v>
      </c>
      <c r="G3699" s="7">
        <v>0.13033</v>
      </c>
      <c r="H3699" s="6">
        <f t="shared" si="856"/>
        <v>4561.55</v>
      </c>
      <c r="I3699" s="7">
        <v>0.38344</v>
      </c>
      <c r="J3699" s="6">
        <f t="shared" si="857"/>
        <v>5368.16</v>
      </c>
      <c r="K3699" s="20"/>
      <c r="L3699" s="6">
        <f t="shared" si="858"/>
        <v>40000</v>
      </c>
      <c r="M3699" s="11">
        <f t="shared" si="865"/>
        <v>0</v>
      </c>
      <c r="N3699" s="6">
        <f t="shared" si="859"/>
        <v>4561.55</v>
      </c>
      <c r="O3699" s="11">
        <f t="shared" si="866"/>
        <v>0</v>
      </c>
      <c r="P3699" s="11">
        <f t="shared" si="860"/>
        <v>1047.2500000000027</v>
      </c>
      <c r="Q3699" s="11">
        <f t="shared" si="867"/>
        <v>4320.9099999999971</v>
      </c>
      <c r="R3699" s="11">
        <f t="shared" si="868"/>
        <v>4320.9099999999971</v>
      </c>
      <c r="S3699" s="6">
        <f t="shared" si="861"/>
        <v>0</v>
      </c>
      <c r="T3699" s="11">
        <f t="shared" si="862"/>
        <v>0</v>
      </c>
      <c r="U3699" s="11">
        <f t="shared" si="863"/>
        <v>0</v>
      </c>
      <c r="V3699" s="11">
        <f t="shared" si="869"/>
        <v>0</v>
      </c>
      <c r="W3699" s="20"/>
    </row>
    <row r="3700" spans="1:23" x14ac:dyDescent="0.25">
      <c r="A3700">
        <v>2022060310</v>
      </c>
      <c r="B3700">
        <v>6</v>
      </c>
      <c r="C3700" s="8">
        <v>0.60450000000000004</v>
      </c>
      <c r="D3700" s="6">
        <f t="shared" si="855"/>
        <v>48360</v>
      </c>
      <c r="E3700" s="62">
        <v>0</v>
      </c>
      <c r="F3700" s="6">
        <f t="shared" si="864"/>
        <v>0</v>
      </c>
      <c r="G3700" s="7">
        <v>0.11458</v>
      </c>
      <c r="H3700" s="6">
        <f t="shared" si="856"/>
        <v>4010.3</v>
      </c>
      <c r="I3700" s="7">
        <v>0.56071000000000004</v>
      </c>
      <c r="J3700" s="6">
        <f t="shared" si="857"/>
        <v>7849.9400000000005</v>
      </c>
      <c r="K3700" s="20"/>
      <c r="L3700" s="6">
        <f t="shared" si="858"/>
        <v>40000</v>
      </c>
      <c r="M3700" s="11">
        <f t="shared" si="865"/>
        <v>0</v>
      </c>
      <c r="N3700" s="6">
        <f t="shared" si="859"/>
        <v>4010.3</v>
      </c>
      <c r="O3700" s="11">
        <f t="shared" si="866"/>
        <v>0</v>
      </c>
      <c r="P3700" s="11">
        <f t="shared" si="860"/>
        <v>4349.7</v>
      </c>
      <c r="Q3700" s="11">
        <f t="shared" si="867"/>
        <v>3500.2400000000007</v>
      </c>
      <c r="R3700" s="11">
        <f t="shared" si="868"/>
        <v>3500.2400000000007</v>
      </c>
      <c r="S3700" s="6">
        <f t="shared" si="861"/>
        <v>0</v>
      </c>
      <c r="T3700" s="11">
        <f t="shared" si="862"/>
        <v>0</v>
      </c>
      <c r="U3700" s="11">
        <f t="shared" si="863"/>
        <v>0</v>
      </c>
      <c r="V3700" s="11">
        <f t="shared" si="869"/>
        <v>0</v>
      </c>
      <c r="W3700" s="20"/>
    </row>
    <row r="3701" spans="1:23" x14ac:dyDescent="0.25">
      <c r="A3701">
        <v>2022060311</v>
      </c>
      <c r="B3701">
        <v>6</v>
      </c>
      <c r="C3701" s="8">
        <v>0.64202999999999999</v>
      </c>
      <c r="D3701" s="6">
        <f t="shared" si="855"/>
        <v>51362.400000000001</v>
      </c>
      <c r="E3701" s="62">
        <v>0</v>
      </c>
      <c r="F3701" s="6">
        <f t="shared" si="864"/>
        <v>0</v>
      </c>
      <c r="G3701" s="7">
        <v>9.6100000000000005E-2</v>
      </c>
      <c r="H3701" s="6">
        <f t="shared" si="856"/>
        <v>3363.5</v>
      </c>
      <c r="I3701" s="7">
        <v>0.63466</v>
      </c>
      <c r="J3701" s="6">
        <f t="shared" si="857"/>
        <v>8885.24</v>
      </c>
      <c r="K3701" s="20"/>
      <c r="L3701" s="6">
        <f t="shared" si="858"/>
        <v>40000</v>
      </c>
      <c r="M3701" s="11">
        <f t="shared" si="865"/>
        <v>0</v>
      </c>
      <c r="N3701" s="6">
        <f t="shared" si="859"/>
        <v>3363.5</v>
      </c>
      <c r="O3701" s="11">
        <f t="shared" si="866"/>
        <v>0</v>
      </c>
      <c r="P3701" s="11">
        <f t="shared" si="860"/>
        <v>7998.9000000000015</v>
      </c>
      <c r="Q3701" s="11">
        <f t="shared" si="867"/>
        <v>886.33999999999833</v>
      </c>
      <c r="R3701" s="11">
        <f t="shared" si="868"/>
        <v>886.33999999999833</v>
      </c>
      <c r="S3701" s="6">
        <f t="shared" si="861"/>
        <v>0</v>
      </c>
      <c r="T3701" s="11">
        <f t="shared" si="862"/>
        <v>0</v>
      </c>
      <c r="U3701" s="11">
        <f t="shared" si="863"/>
        <v>0</v>
      </c>
      <c r="V3701" s="11">
        <f t="shared" si="869"/>
        <v>0</v>
      </c>
      <c r="W3701" s="20"/>
    </row>
    <row r="3702" spans="1:23" x14ac:dyDescent="0.25">
      <c r="A3702">
        <v>2022060312</v>
      </c>
      <c r="B3702">
        <v>6</v>
      </c>
      <c r="C3702" s="8">
        <v>0.67632999999999999</v>
      </c>
      <c r="D3702" s="6">
        <f t="shared" si="855"/>
        <v>54106.400000000001</v>
      </c>
      <c r="E3702" s="62">
        <v>0</v>
      </c>
      <c r="F3702" s="6">
        <f t="shared" si="864"/>
        <v>0</v>
      </c>
      <c r="G3702" s="7">
        <v>0.11842</v>
      </c>
      <c r="H3702" s="6">
        <f t="shared" si="856"/>
        <v>4144.7</v>
      </c>
      <c r="I3702" s="7">
        <v>0.65044000000000002</v>
      </c>
      <c r="J3702" s="6">
        <f t="shared" si="857"/>
        <v>9106.16</v>
      </c>
      <c r="K3702" s="20"/>
      <c r="L3702" s="6">
        <f t="shared" si="858"/>
        <v>40000</v>
      </c>
      <c r="M3702" s="11">
        <f t="shared" si="865"/>
        <v>0</v>
      </c>
      <c r="N3702" s="6">
        <f t="shared" si="859"/>
        <v>4144.7</v>
      </c>
      <c r="O3702" s="11">
        <f t="shared" si="866"/>
        <v>0</v>
      </c>
      <c r="P3702" s="11">
        <f t="shared" si="860"/>
        <v>9106.16</v>
      </c>
      <c r="Q3702" s="11">
        <f t="shared" si="867"/>
        <v>0</v>
      </c>
      <c r="R3702" s="11">
        <f t="shared" si="868"/>
        <v>0</v>
      </c>
      <c r="S3702" s="6">
        <f t="shared" si="861"/>
        <v>855.54000000000087</v>
      </c>
      <c r="T3702" s="11">
        <f t="shared" si="862"/>
        <v>0</v>
      </c>
      <c r="U3702" s="11">
        <f t="shared" si="863"/>
        <v>0</v>
      </c>
      <c r="V3702" s="11">
        <f t="shared" si="869"/>
        <v>855.54000000000087</v>
      </c>
      <c r="W3702" s="20"/>
    </row>
    <row r="3703" spans="1:23" x14ac:dyDescent="0.25">
      <c r="A3703">
        <v>2022060313</v>
      </c>
      <c r="B3703">
        <v>6</v>
      </c>
      <c r="C3703" s="8">
        <v>0.70454000000000006</v>
      </c>
      <c r="D3703" s="6">
        <f t="shared" si="855"/>
        <v>56363.200000000004</v>
      </c>
      <c r="E3703" s="62">
        <v>0</v>
      </c>
      <c r="F3703" s="6">
        <f t="shared" si="864"/>
        <v>0</v>
      </c>
      <c r="G3703" s="7">
        <v>0.13982</v>
      </c>
      <c r="H3703" s="6">
        <f t="shared" si="856"/>
        <v>4893.7</v>
      </c>
      <c r="I3703" s="7">
        <v>0.64673000000000003</v>
      </c>
      <c r="J3703" s="6">
        <f t="shared" si="857"/>
        <v>9054.2200000000012</v>
      </c>
      <c r="K3703" s="20"/>
      <c r="L3703" s="6">
        <f t="shared" si="858"/>
        <v>40000</v>
      </c>
      <c r="M3703" s="11">
        <f t="shared" si="865"/>
        <v>0</v>
      </c>
      <c r="N3703" s="6">
        <f t="shared" si="859"/>
        <v>4893.7</v>
      </c>
      <c r="O3703" s="11">
        <f t="shared" si="866"/>
        <v>0</v>
      </c>
      <c r="P3703" s="11">
        <f t="shared" si="860"/>
        <v>9054.2200000000012</v>
      </c>
      <c r="Q3703" s="11">
        <f t="shared" si="867"/>
        <v>0</v>
      </c>
      <c r="R3703" s="11">
        <f t="shared" si="868"/>
        <v>0</v>
      </c>
      <c r="S3703" s="6">
        <f t="shared" si="861"/>
        <v>2415.2800000000025</v>
      </c>
      <c r="T3703" s="11">
        <f t="shared" si="862"/>
        <v>0</v>
      </c>
      <c r="U3703" s="11">
        <f t="shared" si="863"/>
        <v>0</v>
      </c>
      <c r="V3703" s="11">
        <f t="shared" si="869"/>
        <v>2415.2800000000025</v>
      </c>
      <c r="W3703" s="20"/>
    </row>
    <row r="3704" spans="1:23" x14ac:dyDescent="0.25">
      <c r="A3704">
        <v>2022060314</v>
      </c>
      <c r="B3704">
        <v>6</v>
      </c>
      <c r="C3704" s="8">
        <v>0.73531999999999997</v>
      </c>
      <c r="D3704" s="6">
        <f t="shared" si="855"/>
        <v>58825.599999999999</v>
      </c>
      <c r="E3704" s="62">
        <v>0</v>
      </c>
      <c r="F3704" s="6">
        <f t="shared" si="864"/>
        <v>0</v>
      </c>
      <c r="G3704" s="7">
        <v>0.13264000000000001</v>
      </c>
      <c r="H3704" s="6">
        <f t="shared" si="856"/>
        <v>4642.4000000000005</v>
      </c>
      <c r="I3704" s="7">
        <v>0.66051000000000004</v>
      </c>
      <c r="J3704" s="6">
        <f t="shared" si="857"/>
        <v>9247.1400000000012</v>
      </c>
      <c r="K3704" s="20"/>
      <c r="L3704" s="6">
        <f t="shared" si="858"/>
        <v>40000</v>
      </c>
      <c r="M3704" s="11">
        <f t="shared" si="865"/>
        <v>0</v>
      </c>
      <c r="N3704" s="6">
        <f t="shared" si="859"/>
        <v>4642.4000000000005</v>
      </c>
      <c r="O3704" s="11">
        <f t="shared" si="866"/>
        <v>0</v>
      </c>
      <c r="P3704" s="11">
        <f t="shared" si="860"/>
        <v>9247.1400000000012</v>
      </c>
      <c r="Q3704" s="11">
        <f t="shared" si="867"/>
        <v>0</v>
      </c>
      <c r="R3704" s="11">
        <f t="shared" si="868"/>
        <v>0</v>
      </c>
      <c r="S3704" s="6">
        <f t="shared" si="861"/>
        <v>4936.0599999999959</v>
      </c>
      <c r="T3704" s="11">
        <f t="shared" si="862"/>
        <v>0</v>
      </c>
      <c r="U3704" s="11">
        <f t="shared" si="863"/>
        <v>0</v>
      </c>
      <c r="V3704" s="11">
        <f t="shared" si="869"/>
        <v>4936.0599999999959</v>
      </c>
      <c r="W3704" s="20"/>
    </row>
    <row r="3705" spans="1:23" x14ac:dyDescent="0.25">
      <c r="A3705">
        <v>2022060315</v>
      </c>
      <c r="B3705">
        <v>6</v>
      </c>
      <c r="C3705" s="8">
        <v>0.75904000000000005</v>
      </c>
      <c r="D3705" s="6">
        <f t="shared" si="855"/>
        <v>60723.200000000004</v>
      </c>
      <c r="E3705" s="62">
        <v>0</v>
      </c>
      <c r="F3705" s="6">
        <f t="shared" si="864"/>
        <v>0</v>
      </c>
      <c r="G3705" s="7">
        <v>0.13907</v>
      </c>
      <c r="H3705" s="6">
        <f t="shared" si="856"/>
        <v>4867.45</v>
      </c>
      <c r="I3705" s="7">
        <v>0.69628999999999996</v>
      </c>
      <c r="J3705" s="6">
        <f t="shared" si="857"/>
        <v>9748.06</v>
      </c>
      <c r="K3705" s="20"/>
      <c r="L3705" s="6">
        <f t="shared" si="858"/>
        <v>40000</v>
      </c>
      <c r="M3705" s="11">
        <f t="shared" si="865"/>
        <v>0</v>
      </c>
      <c r="N3705" s="6">
        <f t="shared" si="859"/>
        <v>4867.45</v>
      </c>
      <c r="O3705" s="11">
        <f t="shared" si="866"/>
        <v>0</v>
      </c>
      <c r="P3705" s="11">
        <f t="shared" si="860"/>
        <v>9748.06</v>
      </c>
      <c r="Q3705" s="11">
        <f t="shared" si="867"/>
        <v>0</v>
      </c>
      <c r="R3705" s="11">
        <f t="shared" si="868"/>
        <v>0</v>
      </c>
      <c r="S3705" s="6">
        <f t="shared" si="861"/>
        <v>6107.6900000000041</v>
      </c>
      <c r="T3705" s="11">
        <f t="shared" si="862"/>
        <v>0</v>
      </c>
      <c r="U3705" s="11">
        <f t="shared" si="863"/>
        <v>0</v>
      </c>
      <c r="V3705" s="11">
        <f t="shared" si="869"/>
        <v>6107.6900000000041</v>
      </c>
      <c r="W3705" s="20"/>
    </row>
    <row r="3706" spans="1:23" x14ac:dyDescent="0.25">
      <c r="A3706">
        <v>2022060316</v>
      </c>
      <c r="B3706">
        <v>6</v>
      </c>
      <c r="C3706" s="8">
        <v>0.77495999999999998</v>
      </c>
      <c r="D3706" s="6">
        <f t="shared" si="855"/>
        <v>61996.799999999996</v>
      </c>
      <c r="E3706" s="62">
        <v>0</v>
      </c>
      <c r="F3706" s="6">
        <f t="shared" si="864"/>
        <v>0</v>
      </c>
      <c r="G3706" s="7">
        <v>0.14308999999999999</v>
      </c>
      <c r="H3706" s="6">
        <f t="shared" si="856"/>
        <v>5008.1499999999996</v>
      </c>
      <c r="I3706" s="7">
        <v>0.70043</v>
      </c>
      <c r="J3706" s="6">
        <f t="shared" si="857"/>
        <v>9806.02</v>
      </c>
      <c r="K3706" s="20"/>
      <c r="L3706" s="6">
        <f t="shared" si="858"/>
        <v>40000</v>
      </c>
      <c r="M3706" s="11">
        <f t="shared" si="865"/>
        <v>0</v>
      </c>
      <c r="N3706" s="6">
        <f t="shared" si="859"/>
        <v>5008.1499999999996</v>
      </c>
      <c r="O3706" s="11">
        <f t="shared" si="866"/>
        <v>0</v>
      </c>
      <c r="P3706" s="11">
        <f t="shared" si="860"/>
        <v>9806.02</v>
      </c>
      <c r="Q3706" s="11">
        <f t="shared" si="867"/>
        <v>0</v>
      </c>
      <c r="R3706" s="11">
        <f t="shared" si="868"/>
        <v>0</v>
      </c>
      <c r="S3706" s="6">
        <f t="shared" si="861"/>
        <v>7182.6299999999937</v>
      </c>
      <c r="T3706" s="11">
        <f t="shared" si="862"/>
        <v>0</v>
      </c>
      <c r="U3706" s="11">
        <f t="shared" si="863"/>
        <v>0</v>
      </c>
      <c r="V3706" s="11">
        <f t="shared" si="869"/>
        <v>7182.6299999999937</v>
      </c>
      <c r="W3706" s="20"/>
    </row>
    <row r="3707" spans="1:23" x14ac:dyDescent="0.25">
      <c r="A3707">
        <v>2022060317</v>
      </c>
      <c r="B3707">
        <v>6</v>
      </c>
      <c r="C3707" s="8">
        <v>0.77956000000000003</v>
      </c>
      <c r="D3707" s="6">
        <f t="shared" si="855"/>
        <v>62364.800000000003</v>
      </c>
      <c r="E3707" s="62">
        <v>0</v>
      </c>
      <c r="F3707" s="6">
        <f t="shared" si="864"/>
        <v>0</v>
      </c>
      <c r="G3707" s="7">
        <v>0.16488</v>
      </c>
      <c r="H3707" s="6">
        <f t="shared" si="856"/>
        <v>5770.8</v>
      </c>
      <c r="I3707" s="7">
        <v>0.70820000000000005</v>
      </c>
      <c r="J3707" s="6">
        <f t="shared" si="857"/>
        <v>9914.8000000000011</v>
      </c>
      <c r="K3707" s="20"/>
      <c r="L3707" s="6">
        <f t="shared" si="858"/>
        <v>40000</v>
      </c>
      <c r="M3707" s="11">
        <f t="shared" si="865"/>
        <v>0</v>
      </c>
      <c r="N3707" s="6">
        <f t="shared" si="859"/>
        <v>5770.8</v>
      </c>
      <c r="O3707" s="11">
        <f t="shared" si="866"/>
        <v>0</v>
      </c>
      <c r="P3707" s="11">
        <f t="shared" si="860"/>
        <v>9914.8000000000011</v>
      </c>
      <c r="Q3707" s="11">
        <f t="shared" si="867"/>
        <v>0</v>
      </c>
      <c r="R3707" s="11">
        <f t="shared" si="868"/>
        <v>0</v>
      </c>
      <c r="S3707" s="6">
        <f t="shared" si="861"/>
        <v>6679.2000000000025</v>
      </c>
      <c r="T3707" s="11">
        <f t="shared" si="862"/>
        <v>0</v>
      </c>
      <c r="U3707" s="11">
        <f t="shared" si="863"/>
        <v>0</v>
      </c>
      <c r="V3707" s="11">
        <f t="shared" si="869"/>
        <v>6679.2000000000025</v>
      </c>
      <c r="W3707" s="20"/>
    </row>
    <row r="3708" spans="1:23" x14ac:dyDescent="0.25">
      <c r="A3708">
        <v>2022060318</v>
      </c>
      <c r="B3708">
        <v>6</v>
      </c>
      <c r="C3708" s="8">
        <v>0.77109000000000005</v>
      </c>
      <c r="D3708" s="6">
        <f t="shared" si="855"/>
        <v>61687.200000000004</v>
      </c>
      <c r="E3708" s="62">
        <v>0</v>
      </c>
      <c r="F3708" s="6">
        <f t="shared" si="864"/>
        <v>0</v>
      </c>
      <c r="G3708" s="7">
        <v>0.19020999999999999</v>
      </c>
      <c r="H3708" s="6">
        <f t="shared" si="856"/>
        <v>6657.3499999999995</v>
      </c>
      <c r="I3708" s="7">
        <v>0.63544</v>
      </c>
      <c r="J3708" s="6">
        <f t="shared" si="857"/>
        <v>8896.16</v>
      </c>
      <c r="K3708" s="20"/>
      <c r="L3708" s="6">
        <f t="shared" si="858"/>
        <v>40000</v>
      </c>
      <c r="M3708" s="11">
        <f t="shared" si="865"/>
        <v>0</v>
      </c>
      <c r="N3708" s="6">
        <f t="shared" si="859"/>
        <v>6657.3499999999995</v>
      </c>
      <c r="O3708" s="11">
        <f t="shared" si="866"/>
        <v>0</v>
      </c>
      <c r="P3708" s="11">
        <f t="shared" si="860"/>
        <v>8896.16</v>
      </c>
      <c r="Q3708" s="11">
        <f t="shared" si="867"/>
        <v>0</v>
      </c>
      <c r="R3708" s="11">
        <f t="shared" si="868"/>
        <v>0</v>
      </c>
      <c r="S3708" s="6">
        <f t="shared" si="861"/>
        <v>6133.690000000006</v>
      </c>
      <c r="T3708" s="11">
        <f t="shared" si="862"/>
        <v>0</v>
      </c>
      <c r="U3708" s="11">
        <f t="shared" si="863"/>
        <v>0</v>
      </c>
      <c r="V3708" s="11">
        <f t="shared" si="869"/>
        <v>6133.690000000006</v>
      </c>
      <c r="W3708" s="20"/>
    </row>
    <row r="3709" spans="1:23" x14ac:dyDescent="0.25">
      <c r="A3709">
        <v>2022060319</v>
      </c>
      <c r="B3709">
        <v>6</v>
      </c>
      <c r="C3709" s="8">
        <v>0.74658999999999998</v>
      </c>
      <c r="D3709" s="6">
        <f t="shared" si="855"/>
        <v>59727.199999999997</v>
      </c>
      <c r="E3709" s="62">
        <v>0</v>
      </c>
      <c r="F3709" s="6">
        <f t="shared" si="864"/>
        <v>0</v>
      </c>
      <c r="G3709" s="7">
        <v>0.21301999999999999</v>
      </c>
      <c r="H3709" s="6">
        <f t="shared" si="856"/>
        <v>7455.7</v>
      </c>
      <c r="I3709" s="7">
        <v>0.48008000000000001</v>
      </c>
      <c r="J3709" s="6">
        <f t="shared" si="857"/>
        <v>6721.12</v>
      </c>
      <c r="K3709" s="20"/>
      <c r="L3709" s="6">
        <f t="shared" si="858"/>
        <v>40000</v>
      </c>
      <c r="M3709" s="11">
        <f t="shared" si="865"/>
        <v>0</v>
      </c>
      <c r="N3709" s="6">
        <f t="shared" si="859"/>
        <v>7455.7</v>
      </c>
      <c r="O3709" s="11">
        <f t="shared" si="866"/>
        <v>0</v>
      </c>
      <c r="P3709" s="11">
        <f t="shared" si="860"/>
        <v>6721.12</v>
      </c>
      <c r="Q3709" s="11">
        <f t="shared" si="867"/>
        <v>0</v>
      </c>
      <c r="R3709" s="11">
        <f t="shared" si="868"/>
        <v>0</v>
      </c>
      <c r="S3709" s="6">
        <f t="shared" si="861"/>
        <v>5550.3799999999965</v>
      </c>
      <c r="T3709" s="11">
        <f t="shared" si="862"/>
        <v>0</v>
      </c>
      <c r="U3709" s="11">
        <f t="shared" si="863"/>
        <v>0</v>
      </c>
      <c r="V3709" s="11">
        <f t="shared" si="869"/>
        <v>5550.3799999999965</v>
      </c>
      <c r="W3709" s="20"/>
    </row>
    <row r="3710" spans="1:23" x14ac:dyDescent="0.25">
      <c r="A3710">
        <v>2022060320</v>
      </c>
      <c r="B3710">
        <v>6</v>
      </c>
      <c r="C3710" s="8">
        <v>0.71811999999999998</v>
      </c>
      <c r="D3710" s="6">
        <f t="shared" si="855"/>
        <v>57449.599999999999</v>
      </c>
      <c r="E3710" s="62">
        <v>0</v>
      </c>
      <c r="F3710" s="6">
        <f t="shared" si="864"/>
        <v>0</v>
      </c>
      <c r="G3710" s="7">
        <v>0.24174000000000001</v>
      </c>
      <c r="H3710" s="6">
        <f t="shared" si="856"/>
        <v>8460.9</v>
      </c>
      <c r="I3710" s="7">
        <v>0.15812999999999999</v>
      </c>
      <c r="J3710" s="6">
        <f t="shared" si="857"/>
        <v>2213.8199999999997</v>
      </c>
      <c r="K3710" s="20"/>
      <c r="L3710" s="6">
        <f t="shared" si="858"/>
        <v>40000</v>
      </c>
      <c r="M3710" s="11">
        <f t="shared" si="865"/>
        <v>0</v>
      </c>
      <c r="N3710" s="6">
        <f t="shared" si="859"/>
        <v>8460.9</v>
      </c>
      <c r="O3710" s="11">
        <f t="shared" si="866"/>
        <v>0</v>
      </c>
      <c r="P3710" s="11">
        <f t="shared" si="860"/>
        <v>2213.8199999999997</v>
      </c>
      <c r="Q3710" s="11">
        <f t="shared" si="867"/>
        <v>0</v>
      </c>
      <c r="R3710" s="11">
        <f t="shared" si="868"/>
        <v>0</v>
      </c>
      <c r="S3710" s="6">
        <f t="shared" si="861"/>
        <v>6774.8799999999992</v>
      </c>
      <c r="T3710" s="11">
        <f t="shared" si="862"/>
        <v>0</v>
      </c>
      <c r="U3710" s="11">
        <f t="shared" si="863"/>
        <v>0</v>
      </c>
      <c r="V3710" s="11">
        <f t="shared" si="869"/>
        <v>6774.8799999999992</v>
      </c>
      <c r="W3710" s="20"/>
    </row>
    <row r="3711" spans="1:23" x14ac:dyDescent="0.25">
      <c r="A3711">
        <v>2022060321</v>
      </c>
      <c r="B3711">
        <v>6</v>
      </c>
      <c r="C3711" s="8">
        <v>0.69120999999999999</v>
      </c>
      <c r="D3711" s="6">
        <f t="shared" si="855"/>
        <v>55296.800000000003</v>
      </c>
      <c r="E3711" s="62">
        <v>0</v>
      </c>
      <c r="F3711" s="6">
        <f t="shared" si="864"/>
        <v>0</v>
      </c>
      <c r="G3711" s="7">
        <v>0.25202000000000002</v>
      </c>
      <c r="H3711" s="6">
        <f t="shared" si="856"/>
        <v>8820.7000000000007</v>
      </c>
      <c r="I3711" s="7">
        <v>5.96E-3</v>
      </c>
      <c r="J3711" s="6">
        <f t="shared" si="857"/>
        <v>83.44</v>
      </c>
      <c r="K3711" s="20"/>
      <c r="L3711" s="6">
        <f t="shared" si="858"/>
        <v>40000</v>
      </c>
      <c r="M3711" s="11">
        <f t="shared" si="865"/>
        <v>0</v>
      </c>
      <c r="N3711" s="6">
        <f t="shared" si="859"/>
        <v>8820.7000000000007</v>
      </c>
      <c r="O3711" s="11">
        <f t="shared" si="866"/>
        <v>0</v>
      </c>
      <c r="P3711" s="11">
        <f t="shared" si="860"/>
        <v>83.44</v>
      </c>
      <c r="Q3711" s="11">
        <f t="shared" si="867"/>
        <v>0</v>
      </c>
      <c r="R3711" s="11">
        <f t="shared" si="868"/>
        <v>0</v>
      </c>
      <c r="S3711" s="6">
        <f t="shared" si="861"/>
        <v>6392.6600000000026</v>
      </c>
      <c r="T3711" s="11">
        <f t="shared" si="862"/>
        <v>0</v>
      </c>
      <c r="U3711" s="11">
        <f t="shared" si="863"/>
        <v>0</v>
      </c>
      <c r="V3711" s="11">
        <f t="shared" si="869"/>
        <v>6392.6600000000026</v>
      </c>
      <c r="W3711" s="20"/>
    </row>
    <row r="3712" spans="1:23" x14ac:dyDescent="0.25">
      <c r="A3712">
        <v>2022060322</v>
      </c>
      <c r="B3712">
        <v>6</v>
      </c>
      <c r="C3712" s="8">
        <v>0.66710999999999998</v>
      </c>
      <c r="D3712" s="6">
        <f t="shared" si="855"/>
        <v>53368.799999999996</v>
      </c>
      <c r="E3712" s="62">
        <v>0</v>
      </c>
      <c r="F3712" s="6">
        <f t="shared" si="864"/>
        <v>0</v>
      </c>
      <c r="G3712" s="7">
        <v>0.26162000000000002</v>
      </c>
      <c r="H3712" s="6">
        <f t="shared" si="856"/>
        <v>9156.7000000000007</v>
      </c>
      <c r="I3712" s="7">
        <v>0</v>
      </c>
      <c r="J3712" s="6">
        <f t="shared" si="857"/>
        <v>0</v>
      </c>
      <c r="K3712" s="20"/>
      <c r="L3712" s="6">
        <f t="shared" si="858"/>
        <v>40000</v>
      </c>
      <c r="M3712" s="11">
        <f t="shared" si="865"/>
        <v>0</v>
      </c>
      <c r="N3712" s="6">
        <f t="shared" si="859"/>
        <v>9156.7000000000007</v>
      </c>
      <c r="O3712" s="11">
        <f t="shared" si="866"/>
        <v>0</v>
      </c>
      <c r="P3712" s="11">
        <f t="shared" si="860"/>
        <v>0</v>
      </c>
      <c r="Q3712" s="11">
        <f t="shared" si="867"/>
        <v>0</v>
      </c>
      <c r="R3712" s="11">
        <f t="shared" si="868"/>
        <v>0</v>
      </c>
      <c r="S3712" s="6">
        <f t="shared" si="861"/>
        <v>4212.0999999999949</v>
      </c>
      <c r="T3712" s="11">
        <f t="shared" si="862"/>
        <v>0</v>
      </c>
      <c r="U3712" s="11">
        <f t="shared" si="863"/>
        <v>0</v>
      </c>
      <c r="V3712" s="11">
        <f t="shared" si="869"/>
        <v>4212.0999999999949</v>
      </c>
      <c r="W3712" s="20"/>
    </row>
    <row r="3713" spans="1:23" x14ac:dyDescent="0.25">
      <c r="A3713">
        <v>2022060323</v>
      </c>
      <c r="B3713">
        <v>6</v>
      </c>
      <c r="C3713" s="8">
        <v>0.62931999999999999</v>
      </c>
      <c r="D3713" s="6">
        <f t="shared" si="855"/>
        <v>50345.599999999999</v>
      </c>
      <c r="E3713" s="62">
        <v>0</v>
      </c>
      <c r="F3713" s="6">
        <f t="shared" si="864"/>
        <v>0</v>
      </c>
      <c r="G3713" s="7">
        <v>0.26091999999999999</v>
      </c>
      <c r="H3713" s="6">
        <f t="shared" si="856"/>
        <v>9132.1999999999989</v>
      </c>
      <c r="I3713" s="7">
        <v>0</v>
      </c>
      <c r="J3713" s="6">
        <f t="shared" si="857"/>
        <v>0</v>
      </c>
      <c r="K3713" s="20"/>
      <c r="L3713" s="6">
        <f t="shared" si="858"/>
        <v>40000</v>
      </c>
      <c r="M3713" s="11">
        <f t="shared" si="865"/>
        <v>0</v>
      </c>
      <c r="N3713" s="6">
        <f t="shared" si="859"/>
        <v>9132.1999999999989</v>
      </c>
      <c r="O3713" s="11">
        <f t="shared" si="866"/>
        <v>0</v>
      </c>
      <c r="P3713" s="11">
        <f t="shared" si="860"/>
        <v>0</v>
      </c>
      <c r="Q3713" s="11">
        <f t="shared" si="867"/>
        <v>0</v>
      </c>
      <c r="R3713" s="11">
        <f t="shared" si="868"/>
        <v>0</v>
      </c>
      <c r="S3713" s="6">
        <f t="shared" si="861"/>
        <v>1213.3999999999996</v>
      </c>
      <c r="T3713" s="11">
        <f t="shared" si="862"/>
        <v>0</v>
      </c>
      <c r="U3713" s="11">
        <f t="shared" si="863"/>
        <v>0</v>
      </c>
      <c r="V3713" s="11">
        <f t="shared" si="869"/>
        <v>1213.3999999999996</v>
      </c>
      <c r="W3713" s="20"/>
    </row>
    <row r="3714" spans="1:23" x14ac:dyDescent="0.25">
      <c r="A3714">
        <v>2022060324</v>
      </c>
      <c r="B3714">
        <v>6</v>
      </c>
      <c r="C3714" s="8">
        <v>0.58813000000000004</v>
      </c>
      <c r="D3714" s="6">
        <f t="shared" si="855"/>
        <v>47050.400000000001</v>
      </c>
      <c r="E3714" s="62">
        <v>0</v>
      </c>
      <c r="F3714" s="6">
        <f t="shared" si="864"/>
        <v>0</v>
      </c>
      <c r="G3714" s="7">
        <v>0.27167000000000002</v>
      </c>
      <c r="H3714" s="6">
        <f t="shared" si="856"/>
        <v>9508.4500000000007</v>
      </c>
      <c r="I3714" s="7">
        <v>0</v>
      </c>
      <c r="J3714" s="6">
        <f t="shared" si="857"/>
        <v>0</v>
      </c>
      <c r="K3714" s="20"/>
      <c r="L3714" s="6">
        <f t="shared" si="858"/>
        <v>40000</v>
      </c>
      <c r="M3714" s="11">
        <f t="shared" si="865"/>
        <v>0</v>
      </c>
      <c r="N3714" s="6">
        <f t="shared" si="859"/>
        <v>7050.4000000000015</v>
      </c>
      <c r="O3714" s="11">
        <f t="shared" si="866"/>
        <v>2458.0499999999993</v>
      </c>
      <c r="P3714" s="11">
        <f t="shared" si="860"/>
        <v>0</v>
      </c>
      <c r="Q3714" s="11">
        <f t="shared" si="867"/>
        <v>0</v>
      </c>
      <c r="R3714" s="11">
        <f t="shared" si="868"/>
        <v>2458.0499999999993</v>
      </c>
      <c r="S3714" s="6">
        <f t="shared" si="861"/>
        <v>0</v>
      </c>
      <c r="T3714" s="11">
        <f t="shared" si="862"/>
        <v>0</v>
      </c>
      <c r="U3714" s="11">
        <f t="shared" si="863"/>
        <v>0</v>
      </c>
      <c r="V3714" s="11">
        <f t="shared" si="869"/>
        <v>0</v>
      </c>
      <c r="W3714" s="20"/>
    </row>
    <row r="3715" spans="1:23" x14ac:dyDescent="0.25">
      <c r="A3715">
        <v>2022060401</v>
      </c>
      <c r="B3715">
        <v>7</v>
      </c>
      <c r="C3715" s="8">
        <v>0.55417000000000005</v>
      </c>
      <c r="D3715" s="6">
        <f t="shared" si="855"/>
        <v>44333.600000000006</v>
      </c>
      <c r="E3715" s="62">
        <v>0</v>
      </c>
      <c r="F3715" s="6">
        <f t="shared" si="864"/>
        <v>0</v>
      </c>
      <c r="G3715" s="7">
        <v>0.29563</v>
      </c>
      <c r="H3715" s="6">
        <f t="shared" si="856"/>
        <v>10347.049999999999</v>
      </c>
      <c r="I3715" s="7">
        <v>0</v>
      </c>
      <c r="J3715" s="6">
        <f t="shared" si="857"/>
        <v>0</v>
      </c>
      <c r="K3715" s="20"/>
      <c r="L3715" s="6">
        <f t="shared" si="858"/>
        <v>40000</v>
      </c>
      <c r="M3715" s="11">
        <f t="shared" si="865"/>
        <v>0</v>
      </c>
      <c r="N3715" s="6">
        <f t="shared" si="859"/>
        <v>4333.6000000000058</v>
      </c>
      <c r="O3715" s="11">
        <f t="shared" si="866"/>
        <v>6013.4499999999935</v>
      </c>
      <c r="P3715" s="11">
        <f t="shared" si="860"/>
        <v>0</v>
      </c>
      <c r="Q3715" s="11">
        <f t="shared" si="867"/>
        <v>0</v>
      </c>
      <c r="R3715" s="11">
        <f t="shared" si="868"/>
        <v>6013.4499999999935</v>
      </c>
      <c r="S3715" s="6">
        <f t="shared" si="861"/>
        <v>0</v>
      </c>
      <c r="T3715" s="11">
        <f t="shared" si="862"/>
        <v>0</v>
      </c>
      <c r="U3715" s="11">
        <f t="shared" si="863"/>
        <v>0</v>
      </c>
      <c r="V3715" s="11">
        <f t="shared" si="869"/>
        <v>0</v>
      </c>
      <c r="W3715" s="20"/>
    </row>
    <row r="3716" spans="1:23" x14ac:dyDescent="0.25">
      <c r="A3716">
        <v>2022060402</v>
      </c>
      <c r="B3716">
        <v>7</v>
      </c>
      <c r="C3716" s="8">
        <v>0.52598999999999996</v>
      </c>
      <c r="D3716" s="6">
        <f t="shared" si="855"/>
        <v>42079.199999999997</v>
      </c>
      <c r="E3716" s="62">
        <v>0</v>
      </c>
      <c r="F3716" s="6">
        <f t="shared" si="864"/>
        <v>0</v>
      </c>
      <c r="G3716" s="7">
        <v>0.31448999999999999</v>
      </c>
      <c r="H3716" s="6">
        <f t="shared" si="856"/>
        <v>11007.15</v>
      </c>
      <c r="I3716" s="7">
        <v>0</v>
      </c>
      <c r="J3716" s="6">
        <f t="shared" si="857"/>
        <v>0</v>
      </c>
      <c r="K3716" s="20"/>
      <c r="L3716" s="6">
        <f t="shared" si="858"/>
        <v>40000</v>
      </c>
      <c r="M3716" s="11">
        <f t="shared" si="865"/>
        <v>0</v>
      </c>
      <c r="N3716" s="6">
        <f t="shared" si="859"/>
        <v>2079.1999999999971</v>
      </c>
      <c r="O3716" s="11">
        <f t="shared" si="866"/>
        <v>8927.9500000000025</v>
      </c>
      <c r="P3716" s="11">
        <f t="shared" si="860"/>
        <v>0</v>
      </c>
      <c r="Q3716" s="11">
        <f t="shared" si="867"/>
        <v>0</v>
      </c>
      <c r="R3716" s="11">
        <f t="shared" si="868"/>
        <v>8927.9500000000025</v>
      </c>
      <c r="S3716" s="6">
        <f t="shared" si="861"/>
        <v>0</v>
      </c>
      <c r="T3716" s="11">
        <f t="shared" si="862"/>
        <v>0</v>
      </c>
      <c r="U3716" s="11">
        <f t="shared" si="863"/>
        <v>0</v>
      </c>
      <c r="V3716" s="11">
        <f t="shared" si="869"/>
        <v>0</v>
      </c>
      <c r="W3716" s="20"/>
    </row>
    <row r="3717" spans="1:23" x14ac:dyDescent="0.25">
      <c r="A3717">
        <v>2022060403</v>
      </c>
      <c r="B3717">
        <v>7</v>
      </c>
      <c r="C3717" s="8">
        <v>0.50351000000000001</v>
      </c>
      <c r="D3717" s="6">
        <f t="shared" ref="D3717:D3780" si="870">D$18*C3717</f>
        <v>40280.800000000003</v>
      </c>
      <c r="E3717" s="62">
        <v>0</v>
      </c>
      <c r="F3717" s="6">
        <f t="shared" si="864"/>
        <v>0</v>
      </c>
      <c r="G3717" s="7">
        <v>0.29365999999999998</v>
      </c>
      <c r="H3717" s="6">
        <f t="shared" ref="H3717:H3780" si="871">H$18*G3717</f>
        <v>10278.099999999999</v>
      </c>
      <c r="I3717" s="7">
        <v>0</v>
      </c>
      <c r="J3717" s="6">
        <f t="shared" ref="J3717:J3780" si="872">I3717*J$18</f>
        <v>0</v>
      </c>
      <c r="K3717" s="20"/>
      <c r="L3717" s="6">
        <f t="shared" si="858"/>
        <v>40000</v>
      </c>
      <c r="M3717" s="11">
        <f t="shared" si="865"/>
        <v>0</v>
      </c>
      <c r="N3717" s="6">
        <f t="shared" si="859"/>
        <v>280.80000000000291</v>
      </c>
      <c r="O3717" s="11">
        <f t="shared" si="866"/>
        <v>9997.2999999999956</v>
      </c>
      <c r="P3717" s="11">
        <f t="shared" si="860"/>
        <v>0</v>
      </c>
      <c r="Q3717" s="11">
        <f t="shared" si="867"/>
        <v>0</v>
      </c>
      <c r="R3717" s="11">
        <f t="shared" si="868"/>
        <v>9997.2999999999956</v>
      </c>
      <c r="S3717" s="6">
        <f t="shared" si="861"/>
        <v>0</v>
      </c>
      <c r="T3717" s="11">
        <f t="shared" si="862"/>
        <v>0</v>
      </c>
      <c r="U3717" s="11">
        <f t="shared" si="863"/>
        <v>0</v>
      </c>
      <c r="V3717" s="11">
        <f t="shared" si="869"/>
        <v>0</v>
      </c>
      <c r="W3717" s="20"/>
    </row>
    <row r="3718" spans="1:23" x14ac:dyDescent="0.25">
      <c r="A3718">
        <v>2022060404</v>
      </c>
      <c r="B3718">
        <v>7</v>
      </c>
      <c r="C3718" s="8">
        <v>0.49036000000000002</v>
      </c>
      <c r="D3718" s="6">
        <f t="shared" si="870"/>
        <v>39228.800000000003</v>
      </c>
      <c r="E3718" s="62">
        <v>0</v>
      </c>
      <c r="F3718" s="6">
        <f t="shared" si="864"/>
        <v>0</v>
      </c>
      <c r="G3718" s="7">
        <v>0.26021</v>
      </c>
      <c r="H3718" s="6">
        <f t="shared" si="871"/>
        <v>9107.35</v>
      </c>
      <c r="I3718" s="7">
        <v>0</v>
      </c>
      <c r="J3718" s="6">
        <f t="shared" si="872"/>
        <v>0</v>
      </c>
      <c r="K3718" s="20"/>
      <c r="L3718" s="6">
        <f t="shared" si="858"/>
        <v>39228.800000000003</v>
      </c>
      <c r="M3718" s="11">
        <f t="shared" si="865"/>
        <v>771.19999999999709</v>
      </c>
      <c r="N3718" s="6">
        <f t="shared" si="859"/>
        <v>0</v>
      </c>
      <c r="O3718" s="11">
        <f t="shared" si="866"/>
        <v>9107.35</v>
      </c>
      <c r="P3718" s="11">
        <f t="shared" si="860"/>
        <v>0</v>
      </c>
      <c r="Q3718" s="11">
        <f t="shared" si="867"/>
        <v>0</v>
      </c>
      <c r="R3718" s="11">
        <f t="shared" si="868"/>
        <v>9878.5499999999975</v>
      </c>
      <c r="S3718" s="6">
        <f t="shared" si="861"/>
        <v>0</v>
      </c>
      <c r="T3718" s="11">
        <f t="shared" si="862"/>
        <v>0</v>
      </c>
      <c r="U3718" s="11">
        <f t="shared" si="863"/>
        <v>0</v>
      </c>
      <c r="V3718" s="11">
        <f t="shared" si="869"/>
        <v>0</v>
      </c>
      <c r="W3718" s="20"/>
    </row>
    <row r="3719" spans="1:23" x14ac:dyDescent="0.25">
      <c r="A3719">
        <v>2022060405</v>
      </c>
      <c r="B3719">
        <v>7</v>
      </c>
      <c r="C3719" s="8">
        <v>0.48335</v>
      </c>
      <c r="D3719" s="6">
        <f t="shared" si="870"/>
        <v>38668</v>
      </c>
      <c r="E3719" s="62">
        <v>0</v>
      </c>
      <c r="F3719" s="6">
        <f t="shared" si="864"/>
        <v>0</v>
      </c>
      <c r="G3719" s="7">
        <v>0.24303</v>
      </c>
      <c r="H3719" s="6">
        <f t="shared" si="871"/>
        <v>8506.0499999999993</v>
      </c>
      <c r="I3719" s="7">
        <v>0</v>
      </c>
      <c r="J3719" s="6">
        <f t="shared" si="872"/>
        <v>0</v>
      </c>
      <c r="K3719" s="20"/>
      <c r="L3719" s="6">
        <f t="shared" si="858"/>
        <v>38668</v>
      </c>
      <c r="M3719" s="11">
        <f t="shared" si="865"/>
        <v>1332</v>
      </c>
      <c r="N3719" s="6">
        <f t="shared" si="859"/>
        <v>0</v>
      </c>
      <c r="O3719" s="11">
        <f t="shared" si="866"/>
        <v>8506.0499999999993</v>
      </c>
      <c r="P3719" s="11">
        <f t="shared" si="860"/>
        <v>0</v>
      </c>
      <c r="Q3719" s="11">
        <f t="shared" si="867"/>
        <v>0</v>
      </c>
      <c r="R3719" s="11">
        <f t="shared" si="868"/>
        <v>9838.0499999999993</v>
      </c>
      <c r="S3719" s="6">
        <f t="shared" si="861"/>
        <v>0</v>
      </c>
      <c r="T3719" s="11">
        <f t="shared" si="862"/>
        <v>0</v>
      </c>
      <c r="U3719" s="11">
        <f t="shared" si="863"/>
        <v>0</v>
      </c>
      <c r="V3719" s="11">
        <f t="shared" si="869"/>
        <v>0</v>
      </c>
      <c r="W3719" s="20"/>
    </row>
    <row r="3720" spans="1:23" x14ac:dyDescent="0.25">
      <c r="A3720">
        <v>2022060406</v>
      </c>
      <c r="B3720">
        <v>7</v>
      </c>
      <c r="C3720" s="8">
        <v>0.48172999999999999</v>
      </c>
      <c r="D3720" s="6">
        <f t="shared" si="870"/>
        <v>38538.400000000001</v>
      </c>
      <c r="E3720" s="62">
        <v>0</v>
      </c>
      <c r="F3720" s="6">
        <f t="shared" si="864"/>
        <v>0</v>
      </c>
      <c r="G3720" s="7">
        <v>0.23291000000000001</v>
      </c>
      <c r="H3720" s="6">
        <f t="shared" si="871"/>
        <v>8151.85</v>
      </c>
      <c r="I3720" s="7">
        <v>0</v>
      </c>
      <c r="J3720" s="6">
        <f t="shared" si="872"/>
        <v>0</v>
      </c>
      <c r="K3720" s="20"/>
      <c r="L3720" s="6">
        <f t="shared" si="858"/>
        <v>38538.400000000001</v>
      </c>
      <c r="M3720" s="11">
        <f t="shared" si="865"/>
        <v>1461.5999999999985</v>
      </c>
      <c r="N3720" s="6">
        <f t="shared" si="859"/>
        <v>0</v>
      </c>
      <c r="O3720" s="11">
        <f t="shared" si="866"/>
        <v>8151.85</v>
      </c>
      <c r="P3720" s="11">
        <f t="shared" si="860"/>
        <v>0</v>
      </c>
      <c r="Q3720" s="11">
        <f t="shared" si="867"/>
        <v>0</v>
      </c>
      <c r="R3720" s="11">
        <f t="shared" si="868"/>
        <v>9613.4499999999989</v>
      </c>
      <c r="S3720" s="6">
        <f t="shared" si="861"/>
        <v>0</v>
      </c>
      <c r="T3720" s="11">
        <f t="shared" si="862"/>
        <v>0</v>
      </c>
      <c r="U3720" s="11">
        <f t="shared" si="863"/>
        <v>0</v>
      </c>
      <c r="V3720" s="11">
        <f t="shared" si="869"/>
        <v>0</v>
      </c>
      <c r="W3720" s="20"/>
    </row>
    <row r="3721" spans="1:23" x14ac:dyDescent="0.25">
      <c r="A3721">
        <v>2022060407</v>
      </c>
      <c r="B3721">
        <v>7</v>
      </c>
      <c r="C3721" s="8">
        <v>0.48243999999999998</v>
      </c>
      <c r="D3721" s="6">
        <f t="shared" si="870"/>
        <v>38595.199999999997</v>
      </c>
      <c r="E3721" s="62">
        <v>0</v>
      </c>
      <c r="F3721" s="6">
        <f t="shared" si="864"/>
        <v>0</v>
      </c>
      <c r="G3721" s="7">
        <v>0.17169999999999999</v>
      </c>
      <c r="H3721" s="6">
        <f t="shared" si="871"/>
        <v>6009.5</v>
      </c>
      <c r="I3721" s="7">
        <v>3.7599999999999999E-3</v>
      </c>
      <c r="J3721" s="6">
        <f t="shared" si="872"/>
        <v>52.64</v>
      </c>
      <c r="K3721" s="20"/>
      <c r="L3721" s="6">
        <f t="shared" si="858"/>
        <v>38595.199999999997</v>
      </c>
      <c r="M3721" s="11">
        <f t="shared" si="865"/>
        <v>1404.8000000000029</v>
      </c>
      <c r="N3721" s="6">
        <f t="shared" si="859"/>
        <v>0</v>
      </c>
      <c r="O3721" s="11">
        <f t="shared" si="866"/>
        <v>6009.5</v>
      </c>
      <c r="P3721" s="11">
        <f t="shared" si="860"/>
        <v>0</v>
      </c>
      <c r="Q3721" s="11">
        <f t="shared" si="867"/>
        <v>52.64</v>
      </c>
      <c r="R3721" s="11">
        <f t="shared" si="868"/>
        <v>7466.9400000000032</v>
      </c>
      <c r="S3721" s="6">
        <f t="shared" si="861"/>
        <v>0</v>
      </c>
      <c r="T3721" s="11">
        <f t="shared" si="862"/>
        <v>0</v>
      </c>
      <c r="U3721" s="11">
        <f t="shared" si="863"/>
        <v>0</v>
      </c>
      <c r="V3721" s="11">
        <f t="shared" si="869"/>
        <v>0</v>
      </c>
      <c r="W3721" s="20"/>
    </row>
    <row r="3722" spans="1:23" x14ac:dyDescent="0.25">
      <c r="A3722">
        <v>2022060408</v>
      </c>
      <c r="B3722">
        <v>7</v>
      </c>
      <c r="C3722" s="8">
        <v>0.49353999999999998</v>
      </c>
      <c r="D3722" s="6">
        <f t="shared" si="870"/>
        <v>39483.199999999997</v>
      </c>
      <c r="E3722" s="62">
        <v>0</v>
      </c>
      <c r="F3722" s="6">
        <f t="shared" si="864"/>
        <v>0</v>
      </c>
      <c r="G3722" s="7">
        <v>0.16564000000000001</v>
      </c>
      <c r="H3722" s="6">
        <f t="shared" si="871"/>
        <v>5797.4000000000005</v>
      </c>
      <c r="I3722" s="7">
        <v>0.11648</v>
      </c>
      <c r="J3722" s="6">
        <f t="shared" si="872"/>
        <v>1630.72</v>
      </c>
      <c r="K3722" s="20"/>
      <c r="L3722" s="6">
        <f t="shared" si="858"/>
        <v>39483.199999999997</v>
      </c>
      <c r="M3722" s="11">
        <f t="shared" si="865"/>
        <v>516.80000000000291</v>
      </c>
      <c r="N3722" s="6">
        <f t="shared" si="859"/>
        <v>0</v>
      </c>
      <c r="O3722" s="11">
        <f t="shared" si="866"/>
        <v>5797.4000000000005</v>
      </c>
      <c r="P3722" s="11">
        <f t="shared" si="860"/>
        <v>0</v>
      </c>
      <c r="Q3722" s="11">
        <f t="shared" si="867"/>
        <v>1630.72</v>
      </c>
      <c r="R3722" s="11">
        <f t="shared" si="868"/>
        <v>7944.9200000000037</v>
      </c>
      <c r="S3722" s="6">
        <f t="shared" si="861"/>
        <v>0</v>
      </c>
      <c r="T3722" s="11">
        <f t="shared" si="862"/>
        <v>0</v>
      </c>
      <c r="U3722" s="11">
        <f t="shared" si="863"/>
        <v>0</v>
      </c>
      <c r="V3722" s="11">
        <f t="shared" si="869"/>
        <v>0</v>
      </c>
      <c r="W3722" s="20"/>
    </row>
    <row r="3723" spans="1:23" x14ac:dyDescent="0.25">
      <c r="A3723">
        <v>2022060409</v>
      </c>
      <c r="B3723">
        <v>7</v>
      </c>
      <c r="C3723" s="8">
        <v>0.52227000000000001</v>
      </c>
      <c r="D3723" s="6">
        <f t="shared" si="870"/>
        <v>41781.599999999999</v>
      </c>
      <c r="E3723" s="62">
        <v>0</v>
      </c>
      <c r="F3723" s="6">
        <f t="shared" si="864"/>
        <v>0</v>
      </c>
      <c r="G3723" s="7">
        <v>0.14022000000000001</v>
      </c>
      <c r="H3723" s="6">
        <f t="shared" si="871"/>
        <v>4907.7000000000007</v>
      </c>
      <c r="I3723" s="7">
        <v>0.37481999999999999</v>
      </c>
      <c r="J3723" s="6">
        <f t="shared" si="872"/>
        <v>5247.48</v>
      </c>
      <c r="K3723" s="20"/>
      <c r="L3723" s="6">
        <f t="shared" si="858"/>
        <v>40000</v>
      </c>
      <c r="M3723" s="11">
        <f t="shared" si="865"/>
        <v>0</v>
      </c>
      <c r="N3723" s="6">
        <f t="shared" si="859"/>
        <v>1781.5999999999985</v>
      </c>
      <c r="O3723" s="11">
        <f t="shared" si="866"/>
        <v>3126.1000000000022</v>
      </c>
      <c r="P3723" s="11">
        <f t="shared" si="860"/>
        <v>0</v>
      </c>
      <c r="Q3723" s="11">
        <f t="shared" si="867"/>
        <v>5247.48</v>
      </c>
      <c r="R3723" s="11">
        <f t="shared" si="868"/>
        <v>8373.5800000000017</v>
      </c>
      <c r="S3723" s="6">
        <f t="shared" si="861"/>
        <v>0</v>
      </c>
      <c r="T3723" s="11">
        <f t="shared" si="862"/>
        <v>0</v>
      </c>
      <c r="U3723" s="11">
        <f t="shared" si="863"/>
        <v>0</v>
      </c>
      <c r="V3723" s="11">
        <f t="shared" si="869"/>
        <v>0</v>
      </c>
      <c r="W3723" s="20"/>
    </row>
    <row r="3724" spans="1:23" x14ac:dyDescent="0.25">
      <c r="A3724">
        <v>2022060410</v>
      </c>
      <c r="B3724">
        <v>7</v>
      </c>
      <c r="C3724" s="8">
        <v>0.56059999999999999</v>
      </c>
      <c r="D3724" s="6">
        <f t="shared" si="870"/>
        <v>44848</v>
      </c>
      <c r="E3724" s="62">
        <v>0</v>
      </c>
      <c r="F3724" s="6">
        <f t="shared" si="864"/>
        <v>0</v>
      </c>
      <c r="G3724" s="7">
        <v>0.11982</v>
      </c>
      <c r="H3724" s="6">
        <f t="shared" si="871"/>
        <v>4193.7</v>
      </c>
      <c r="I3724" s="7">
        <v>0.59723999999999999</v>
      </c>
      <c r="J3724" s="6">
        <f t="shared" si="872"/>
        <v>8361.36</v>
      </c>
      <c r="K3724" s="20"/>
      <c r="L3724" s="6">
        <f t="shared" si="858"/>
        <v>40000</v>
      </c>
      <c r="M3724" s="11">
        <f t="shared" si="865"/>
        <v>0</v>
      </c>
      <c r="N3724" s="6">
        <f t="shared" si="859"/>
        <v>4193.7</v>
      </c>
      <c r="O3724" s="11">
        <f t="shared" si="866"/>
        <v>0</v>
      </c>
      <c r="P3724" s="11">
        <f t="shared" si="860"/>
        <v>654.30000000000018</v>
      </c>
      <c r="Q3724" s="11">
        <f t="shared" si="867"/>
        <v>7707.06</v>
      </c>
      <c r="R3724" s="11">
        <f t="shared" si="868"/>
        <v>7707.06</v>
      </c>
      <c r="S3724" s="6">
        <f t="shared" si="861"/>
        <v>0</v>
      </c>
      <c r="T3724" s="11">
        <f t="shared" si="862"/>
        <v>0</v>
      </c>
      <c r="U3724" s="11">
        <f t="shared" si="863"/>
        <v>0</v>
      </c>
      <c r="V3724" s="11">
        <f t="shared" si="869"/>
        <v>0</v>
      </c>
      <c r="W3724" s="20"/>
    </row>
    <row r="3725" spans="1:23" x14ac:dyDescent="0.25">
      <c r="A3725">
        <v>2022060411</v>
      </c>
      <c r="B3725">
        <v>7</v>
      </c>
      <c r="C3725" s="8">
        <v>0.60138999999999998</v>
      </c>
      <c r="D3725" s="6">
        <f t="shared" si="870"/>
        <v>48111.199999999997</v>
      </c>
      <c r="E3725" s="62">
        <v>0</v>
      </c>
      <c r="F3725" s="6">
        <f t="shared" si="864"/>
        <v>0</v>
      </c>
      <c r="G3725" s="7">
        <v>0.11676</v>
      </c>
      <c r="H3725" s="6">
        <f t="shared" si="871"/>
        <v>4086.6</v>
      </c>
      <c r="I3725" s="7">
        <v>0.71216999999999997</v>
      </c>
      <c r="J3725" s="6">
        <f t="shared" si="872"/>
        <v>9970.3799999999992</v>
      </c>
      <c r="K3725" s="20"/>
      <c r="L3725" s="6">
        <f t="shared" si="858"/>
        <v>40000</v>
      </c>
      <c r="M3725" s="11">
        <f t="shared" si="865"/>
        <v>0</v>
      </c>
      <c r="N3725" s="6">
        <f t="shared" si="859"/>
        <v>4086.6</v>
      </c>
      <c r="O3725" s="11">
        <f t="shared" si="866"/>
        <v>0</v>
      </c>
      <c r="P3725" s="11">
        <f t="shared" si="860"/>
        <v>4024.5999999999972</v>
      </c>
      <c r="Q3725" s="11">
        <f t="shared" si="867"/>
        <v>5945.7800000000025</v>
      </c>
      <c r="R3725" s="11">
        <f t="shared" si="868"/>
        <v>5945.7800000000025</v>
      </c>
      <c r="S3725" s="6">
        <f t="shared" si="861"/>
        <v>0</v>
      </c>
      <c r="T3725" s="11">
        <f t="shared" si="862"/>
        <v>0</v>
      </c>
      <c r="U3725" s="11">
        <f t="shared" si="863"/>
        <v>0</v>
      </c>
      <c r="V3725" s="11">
        <f t="shared" si="869"/>
        <v>0</v>
      </c>
      <c r="W3725" s="20"/>
    </row>
    <row r="3726" spans="1:23" x14ac:dyDescent="0.25">
      <c r="A3726">
        <v>2022060412</v>
      </c>
      <c r="B3726">
        <v>7</v>
      </c>
      <c r="C3726" s="8">
        <v>0.64222000000000001</v>
      </c>
      <c r="D3726" s="6">
        <f t="shared" si="870"/>
        <v>51377.599999999999</v>
      </c>
      <c r="E3726" s="62">
        <v>0</v>
      </c>
      <c r="F3726" s="6">
        <f t="shared" si="864"/>
        <v>0</v>
      </c>
      <c r="G3726" s="7">
        <v>0.14927000000000001</v>
      </c>
      <c r="H3726" s="6">
        <f t="shared" si="871"/>
        <v>5224.4500000000007</v>
      </c>
      <c r="I3726" s="7">
        <v>0.73423000000000005</v>
      </c>
      <c r="J3726" s="6">
        <f t="shared" si="872"/>
        <v>10279.220000000001</v>
      </c>
      <c r="K3726" s="20"/>
      <c r="L3726" s="6">
        <f t="shared" si="858"/>
        <v>40000</v>
      </c>
      <c r="M3726" s="11">
        <f t="shared" si="865"/>
        <v>0</v>
      </c>
      <c r="N3726" s="6">
        <f t="shared" si="859"/>
        <v>5224.4500000000007</v>
      </c>
      <c r="O3726" s="11">
        <f t="shared" si="866"/>
        <v>0</v>
      </c>
      <c r="P3726" s="11">
        <f t="shared" si="860"/>
        <v>6153.1499999999978</v>
      </c>
      <c r="Q3726" s="11">
        <f t="shared" si="867"/>
        <v>4126.0700000000033</v>
      </c>
      <c r="R3726" s="11">
        <f t="shared" si="868"/>
        <v>4126.0700000000033</v>
      </c>
      <c r="S3726" s="6">
        <f t="shared" si="861"/>
        <v>0</v>
      </c>
      <c r="T3726" s="11">
        <f t="shared" si="862"/>
        <v>0</v>
      </c>
      <c r="U3726" s="11">
        <f t="shared" si="863"/>
        <v>0</v>
      </c>
      <c r="V3726" s="11">
        <f t="shared" si="869"/>
        <v>0</v>
      </c>
      <c r="W3726" s="20"/>
    </row>
    <row r="3727" spans="1:23" x14ac:dyDescent="0.25">
      <c r="A3727">
        <v>2022060413</v>
      </c>
      <c r="B3727">
        <v>7</v>
      </c>
      <c r="C3727" s="8">
        <v>0.67759000000000003</v>
      </c>
      <c r="D3727" s="6">
        <f t="shared" si="870"/>
        <v>54207.200000000004</v>
      </c>
      <c r="E3727" s="62">
        <v>0</v>
      </c>
      <c r="F3727" s="6">
        <f t="shared" si="864"/>
        <v>0</v>
      </c>
      <c r="G3727" s="7">
        <v>0.15887000000000001</v>
      </c>
      <c r="H3727" s="6">
        <f t="shared" si="871"/>
        <v>5560.4500000000007</v>
      </c>
      <c r="I3727" s="7">
        <v>0.74812000000000001</v>
      </c>
      <c r="J3727" s="6">
        <f t="shared" si="872"/>
        <v>10473.68</v>
      </c>
      <c r="K3727" s="20"/>
      <c r="L3727" s="6">
        <f t="shared" si="858"/>
        <v>40000</v>
      </c>
      <c r="M3727" s="11">
        <f t="shared" si="865"/>
        <v>0</v>
      </c>
      <c r="N3727" s="6">
        <f t="shared" si="859"/>
        <v>5560.4500000000007</v>
      </c>
      <c r="O3727" s="11">
        <f t="shared" si="866"/>
        <v>0</v>
      </c>
      <c r="P3727" s="11">
        <f t="shared" si="860"/>
        <v>8646.7500000000036</v>
      </c>
      <c r="Q3727" s="11">
        <f t="shared" si="867"/>
        <v>1826.9299999999967</v>
      </c>
      <c r="R3727" s="11">
        <f t="shared" si="868"/>
        <v>1826.9299999999967</v>
      </c>
      <c r="S3727" s="6">
        <f t="shared" si="861"/>
        <v>0</v>
      </c>
      <c r="T3727" s="11">
        <f t="shared" si="862"/>
        <v>0</v>
      </c>
      <c r="U3727" s="11">
        <f t="shared" si="863"/>
        <v>0</v>
      </c>
      <c r="V3727" s="11">
        <f t="shared" si="869"/>
        <v>0</v>
      </c>
      <c r="W3727" s="20"/>
    </row>
    <row r="3728" spans="1:23" x14ac:dyDescent="0.25">
      <c r="A3728">
        <v>2022060414</v>
      </c>
      <c r="B3728">
        <v>7</v>
      </c>
      <c r="C3728" s="8">
        <v>0.6966</v>
      </c>
      <c r="D3728" s="6">
        <f t="shared" si="870"/>
        <v>55728</v>
      </c>
      <c r="E3728" s="62">
        <v>0</v>
      </c>
      <c r="F3728" s="6">
        <f t="shared" si="864"/>
        <v>0</v>
      </c>
      <c r="G3728" s="7">
        <v>0.16905999999999999</v>
      </c>
      <c r="H3728" s="6">
        <f t="shared" si="871"/>
        <v>5917.0999999999995</v>
      </c>
      <c r="I3728" s="7">
        <v>0.72628999999999999</v>
      </c>
      <c r="J3728" s="6">
        <f t="shared" si="872"/>
        <v>10168.06</v>
      </c>
      <c r="K3728" s="20"/>
      <c r="L3728" s="6">
        <f t="shared" si="858"/>
        <v>40000</v>
      </c>
      <c r="M3728" s="11">
        <f t="shared" si="865"/>
        <v>0</v>
      </c>
      <c r="N3728" s="6">
        <f t="shared" si="859"/>
        <v>5917.0999999999995</v>
      </c>
      <c r="O3728" s="11">
        <f t="shared" si="866"/>
        <v>0</v>
      </c>
      <c r="P3728" s="11">
        <f t="shared" si="860"/>
        <v>9810.9000000000015</v>
      </c>
      <c r="Q3728" s="11">
        <f t="shared" si="867"/>
        <v>357.15999999999804</v>
      </c>
      <c r="R3728" s="11">
        <f t="shared" si="868"/>
        <v>357.15999999999804</v>
      </c>
      <c r="S3728" s="6">
        <f t="shared" si="861"/>
        <v>0</v>
      </c>
      <c r="T3728" s="11">
        <f t="shared" si="862"/>
        <v>0</v>
      </c>
      <c r="U3728" s="11">
        <f t="shared" si="863"/>
        <v>0</v>
      </c>
      <c r="V3728" s="11">
        <f t="shared" si="869"/>
        <v>0</v>
      </c>
      <c r="W3728" s="20"/>
    </row>
    <row r="3729" spans="1:23" x14ac:dyDescent="0.25">
      <c r="A3729">
        <v>2022060415</v>
      </c>
      <c r="B3729">
        <v>7</v>
      </c>
      <c r="C3729" s="8">
        <v>0.73512999999999995</v>
      </c>
      <c r="D3729" s="6">
        <f t="shared" si="870"/>
        <v>58810.399999999994</v>
      </c>
      <c r="E3729" s="62">
        <v>0</v>
      </c>
      <c r="F3729" s="6">
        <f t="shared" si="864"/>
        <v>0</v>
      </c>
      <c r="G3729" s="7">
        <v>0.1648</v>
      </c>
      <c r="H3729" s="6">
        <f t="shared" si="871"/>
        <v>5768</v>
      </c>
      <c r="I3729" s="7">
        <v>0.72238999999999998</v>
      </c>
      <c r="J3729" s="6">
        <f t="shared" si="872"/>
        <v>10113.459999999999</v>
      </c>
      <c r="K3729" s="20"/>
      <c r="L3729" s="6">
        <f t="shared" si="858"/>
        <v>40000</v>
      </c>
      <c r="M3729" s="11">
        <f t="shared" si="865"/>
        <v>0</v>
      </c>
      <c r="N3729" s="6">
        <f t="shared" si="859"/>
        <v>5768</v>
      </c>
      <c r="O3729" s="11">
        <f t="shared" si="866"/>
        <v>0</v>
      </c>
      <c r="P3729" s="11">
        <f t="shared" si="860"/>
        <v>10113.459999999999</v>
      </c>
      <c r="Q3729" s="11">
        <f t="shared" si="867"/>
        <v>0</v>
      </c>
      <c r="R3729" s="11">
        <f t="shared" si="868"/>
        <v>0</v>
      </c>
      <c r="S3729" s="6">
        <f t="shared" si="861"/>
        <v>2928.9399999999951</v>
      </c>
      <c r="T3729" s="11">
        <f t="shared" si="862"/>
        <v>0</v>
      </c>
      <c r="U3729" s="11">
        <f t="shared" si="863"/>
        <v>0</v>
      </c>
      <c r="V3729" s="11">
        <f t="shared" si="869"/>
        <v>2928.9399999999951</v>
      </c>
      <c r="W3729" s="20"/>
    </row>
    <row r="3730" spans="1:23" x14ac:dyDescent="0.25">
      <c r="A3730">
        <v>2022060416</v>
      </c>
      <c r="B3730">
        <v>7</v>
      </c>
      <c r="C3730" s="8">
        <v>0.76678000000000002</v>
      </c>
      <c r="D3730" s="6">
        <f t="shared" si="870"/>
        <v>61342.400000000001</v>
      </c>
      <c r="E3730" s="62">
        <v>0</v>
      </c>
      <c r="F3730" s="6">
        <f t="shared" si="864"/>
        <v>0</v>
      </c>
      <c r="G3730" s="7">
        <v>0.16746</v>
      </c>
      <c r="H3730" s="6">
        <f t="shared" si="871"/>
        <v>5861.1</v>
      </c>
      <c r="I3730" s="7">
        <v>0.67825999999999997</v>
      </c>
      <c r="J3730" s="6">
        <f t="shared" si="872"/>
        <v>9495.64</v>
      </c>
      <c r="K3730" s="20"/>
      <c r="L3730" s="6">
        <f t="shared" si="858"/>
        <v>40000</v>
      </c>
      <c r="M3730" s="11">
        <f t="shared" si="865"/>
        <v>0</v>
      </c>
      <c r="N3730" s="6">
        <f t="shared" si="859"/>
        <v>5861.1</v>
      </c>
      <c r="O3730" s="11">
        <f t="shared" si="866"/>
        <v>0</v>
      </c>
      <c r="P3730" s="11">
        <f t="shared" si="860"/>
        <v>9495.64</v>
      </c>
      <c r="Q3730" s="11">
        <f t="shared" si="867"/>
        <v>0</v>
      </c>
      <c r="R3730" s="11">
        <f t="shared" si="868"/>
        <v>0</v>
      </c>
      <c r="S3730" s="6">
        <f t="shared" si="861"/>
        <v>5985.6600000000017</v>
      </c>
      <c r="T3730" s="11">
        <f t="shared" si="862"/>
        <v>0</v>
      </c>
      <c r="U3730" s="11">
        <f t="shared" si="863"/>
        <v>0</v>
      </c>
      <c r="V3730" s="11">
        <f t="shared" si="869"/>
        <v>5985.6600000000017</v>
      </c>
      <c r="W3730" s="20"/>
    </row>
    <row r="3731" spans="1:23" x14ac:dyDescent="0.25">
      <c r="A3731">
        <v>2022060417</v>
      </c>
      <c r="B3731">
        <v>7</v>
      </c>
      <c r="C3731" s="8">
        <v>0.78549999999999998</v>
      </c>
      <c r="D3731" s="6">
        <f t="shared" si="870"/>
        <v>62840</v>
      </c>
      <c r="E3731" s="62">
        <v>0</v>
      </c>
      <c r="F3731" s="6">
        <f t="shared" si="864"/>
        <v>0</v>
      </c>
      <c r="G3731" s="7">
        <v>0.17530999999999999</v>
      </c>
      <c r="H3731" s="6">
        <f t="shared" si="871"/>
        <v>6135.8499999999995</v>
      </c>
      <c r="I3731" s="7">
        <v>0.64942999999999995</v>
      </c>
      <c r="J3731" s="6">
        <f t="shared" si="872"/>
        <v>9092.0199999999986</v>
      </c>
      <c r="K3731" s="20"/>
      <c r="L3731" s="6">
        <f t="shared" si="858"/>
        <v>40000</v>
      </c>
      <c r="M3731" s="11">
        <f t="shared" si="865"/>
        <v>0</v>
      </c>
      <c r="N3731" s="6">
        <f t="shared" si="859"/>
        <v>6135.8499999999995</v>
      </c>
      <c r="O3731" s="11">
        <f t="shared" si="866"/>
        <v>0</v>
      </c>
      <c r="P3731" s="11">
        <f t="shared" si="860"/>
        <v>9092.0199999999986</v>
      </c>
      <c r="Q3731" s="11">
        <f t="shared" si="867"/>
        <v>0</v>
      </c>
      <c r="R3731" s="11">
        <f t="shared" si="868"/>
        <v>0</v>
      </c>
      <c r="S3731" s="6">
        <f t="shared" si="861"/>
        <v>7612.1300000000028</v>
      </c>
      <c r="T3731" s="11">
        <f t="shared" si="862"/>
        <v>0</v>
      </c>
      <c r="U3731" s="11">
        <f t="shared" si="863"/>
        <v>0</v>
      </c>
      <c r="V3731" s="11">
        <f t="shared" si="869"/>
        <v>7612.1300000000028</v>
      </c>
      <c r="W3731" s="20"/>
    </row>
    <row r="3732" spans="1:23" x14ac:dyDescent="0.25">
      <c r="A3732">
        <v>2022060418</v>
      </c>
      <c r="B3732">
        <v>7</v>
      </c>
      <c r="C3732" s="8">
        <v>0.78295999999999999</v>
      </c>
      <c r="D3732" s="6">
        <f t="shared" si="870"/>
        <v>62636.799999999996</v>
      </c>
      <c r="E3732" s="62">
        <v>0</v>
      </c>
      <c r="F3732" s="6">
        <f t="shared" si="864"/>
        <v>0</v>
      </c>
      <c r="G3732" s="7">
        <v>0.18725</v>
      </c>
      <c r="H3732" s="6">
        <f t="shared" si="871"/>
        <v>6553.75</v>
      </c>
      <c r="I3732" s="7">
        <v>0.62197000000000002</v>
      </c>
      <c r="J3732" s="6">
        <f t="shared" si="872"/>
        <v>8707.58</v>
      </c>
      <c r="K3732" s="20"/>
      <c r="L3732" s="6">
        <f t="shared" ref="L3732:L3795" si="873">IF(D3732-F3732&gt;C$17,C$17,D3732-F3732)</f>
        <v>40000</v>
      </c>
      <c r="M3732" s="11">
        <f t="shared" si="865"/>
        <v>0</v>
      </c>
      <c r="N3732" s="6">
        <f t="shared" ref="N3732:N3795" si="874">IF(D3732-F3732-L3732&gt;H3732,H3732,D3732-F3732-L3732)</f>
        <v>6553.75</v>
      </c>
      <c r="O3732" s="11">
        <f t="shared" si="866"/>
        <v>0</v>
      </c>
      <c r="P3732" s="11">
        <f t="shared" ref="P3732:P3795" si="875">IF(D3732-F3732-L3732-N3732&gt;J3732,J3732,D3732-F3732-L3732-N3732)</f>
        <v>8707.58</v>
      </c>
      <c r="Q3732" s="11">
        <f t="shared" si="867"/>
        <v>0</v>
      </c>
      <c r="R3732" s="11">
        <f t="shared" si="868"/>
        <v>0</v>
      </c>
      <c r="S3732" s="6">
        <f t="shared" ref="S3732:S3795" si="876">D3732-F3732-L3732-N3732-P3732</f>
        <v>7375.4699999999957</v>
      </c>
      <c r="T3732" s="11">
        <f t="shared" ref="T3732:T3795" si="877">IF(T3731-AD$23+AD$24*R3732-S3732&gt;T$19,T$19,IF(T3731-AD$23+AD$24*R3732-S3732&lt;0,0,T3731-AD$23+AD$24*R3732-S3732))</f>
        <v>0</v>
      </c>
      <c r="U3732" s="11">
        <f t="shared" ref="U3732:U3795" si="878">IF(T3731-AD$23-T3732&gt;0,T3731-AD$23-T3732,0)</f>
        <v>0</v>
      </c>
      <c r="V3732" s="11">
        <f t="shared" si="869"/>
        <v>7375.4699999999957</v>
      </c>
      <c r="W3732" s="20"/>
    </row>
    <row r="3733" spans="1:23" x14ac:dyDescent="0.25">
      <c r="A3733">
        <v>2022060419</v>
      </c>
      <c r="B3733">
        <v>7</v>
      </c>
      <c r="C3733" s="8">
        <v>0.77337999999999996</v>
      </c>
      <c r="D3733" s="6">
        <f t="shared" si="870"/>
        <v>61870.399999999994</v>
      </c>
      <c r="E3733" s="62">
        <v>0</v>
      </c>
      <c r="F3733" s="6">
        <f t="shared" ref="F3733:F3796" si="879">F$18*E3733</f>
        <v>0</v>
      </c>
      <c r="G3733" s="7">
        <v>0.22239</v>
      </c>
      <c r="H3733" s="6">
        <f t="shared" si="871"/>
        <v>7783.6500000000005</v>
      </c>
      <c r="I3733" s="7">
        <v>0.49530000000000002</v>
      </c>
      <c r="J3733" s="6">
        <f t="shared" si="872"/>
        <v>6934.2</v>
      </c>
      <c r="K3733" s="20"/>
      <c r="L3733" s="6">
        <f t="shared" si="873"/>
        <v>40000</v>
      </c>
      <c r="M3733" s="11">
        <f t="shared" ref="M3733:M3796" si="880">C$17-L3733</f>
        <v>0</v>
      </c>
      <c r="N3733" s="6">
        <f t="shared" si="874"/>
        <v>7783.6500000000005</v>
      </c>
      <c r="O3733" s="11">
        <f t="shared" ref="O3733:O3796" si="881">H3733-N3733</f>
        <v>0</v>
      </c>
      <c r="P3733" s="11">
        <f t="shared" si="875"/>
        <v>6934.2</v>
      </c>
      <c r="Q3733" s="11">
        <f t="shared" ref="Q3733:Q3796" si="882">J3733-P3733</f>
        <v>0</v>
      </c>
      <c r="R3733" s="11">
        <f t="shared" ref="R3733:R3796" si="883">M3733+O3733+Q3733</f>
        <v>0</v>
      </c>
      <c r="S3733" s="6">
        <f t="shared" si="876"/>
        <v>7152.5499999999929</v>
      </c>
      <c r="T3733" s="11">
        <f t="shared" si="877"/>
        <v>0</v>
      </c>
      <c r="U3733" s="11">
        <f t="shared" si="878"/>
        <v>0</v>
      </c>
      <c r="V3733" s="11">
        <f t="shared" ref="V3733:V3796" si="884">D3733-F3733-L3733-N3733-P3733-U3733</f>
        <v>7152.5499999999929</v>
      </c>
      <c r="W3733" s="20"/>
    </row>
    <row r="3734" spans="1:23" x14ac:dyDescent="0.25">
      <c r="A3734">
        <v>2022060420</v>
      </c>
      <c r="B3734">
        <v>7</v>
      </c>
      <c r="C3734" s="8">
        <v>0.75090000000000001</v>
      </c>
      <c r="D3734" s="6">
        <f t="shared" si="870"/>
        <v>60072</v>
      </c>
      <c r="E3734" s="62">
        <v>0</v>
      </c>
      <c r="F3734" s="6">
        <f t="shared" si="879"/>
        <v>0</v>
      </c>
      <c r="G3734" s="7">
        <v>0.28527999999999998</v>
      </c>
      <c r="H3734" s="6">
        <f t="shared" si="871"/>
        <v>9984.7999999999993</v>
      </c>
      <c r="I3734" s="7">
        <v>0.27467999999999998</v>
      </c>
      <c r="J3734" s="6">
        <f t="shared" si="872"/>
        <v>3845.5199999999995</v>
      </c>
      <c r="K3734" s="20"/>
      <c r="L3734" s="6">
        <f t="shared" si="873"/>
        <v>40000</v>
      </c>
      <c r="M3734" s="11">
        <f t="shared" si="880"/>
        <v>0</v>
      </c>
      <c r="N3734" s="6">
        <f t="shared" si="874"/>
        <v>9984.7999999999993</v>
      </c>
      <c r="O3734" s="11">
        <f t="shared" si="881"/>
        <v>0</v>
      </c>
      <c r="P3734" s="11">
        <f t="shared" si="875"/>
        <v>3845.5199999999995</v>
      </c>
      <c r="Q3734" s="11">
        <f t="shared" si="882"/>
        <v>0</v>
      </c>
      <c r="R3734" s="11">
        <f t="shared" si="883"/>
        <v>0</v>
      </c>
      <c r="S3734" s="6">
        <f t="shared" si="876"/>
        <v>6241.6800000000012</v>
      </c>
      <c r="T3734" s="11">
        <f t="shared" si="877"/>
        <v>0</v>
      </c>
      <c r="U3734" s="11">
        <f t="shared" si="878"/>
        <v>0</v>
      </c>
      <c r="V3734" s="11">
        <f t="shared" si="884"/>
        <v>6241.6800000000012</v>
      </c>
      <c r="W3734" s="20"/>
    </row>
    <row r="3735" spans="1:23" x14ac:dyDescent="0.25">
      <c r="A3735">
        <v>2022060421</v>
      </c>
      <c r="B3735">
        <v>7</v>
      </c>
      <c r="C3735" s="8">
        <v>0.72413000000000005</v>
      </c>
      <c r="D3735" s="6">
        <f t="shared" si="870"/>
        <v>57930.400000000001</v>
      </c>
      <c r="E3735" s="62">
        <v>0</v>
      </c>
      <c r="F3735" s="6">
        <f t="shared" si="879"/>
        <v>0</v>
      </c>
      <c r="G3735" s="7">
        <v>0.35246</v>
      </c>
      <c r="H3735" s="6">
        <f t="shared" si="871"/>
        <v>12336.1</v>
      </c>
      <c r="I3735" s="7">
        <v>2.6769999999999999E-2</v>
      </c>
      <c r="J3735" s="6">
        <f t="shared" si="872"/>
        <v>374.78</v>
      </c>
      <c r="K3735" s="20"/>
      <c r="L3735" s="6">
        <f t="shared" si="873"/>
        <v>40000</v>
      </c>
      <c r="M3735" s="11">
        <f t="shared" si="880"/>
        <v>0</v>
      </c>
      <c r="N3735" s="6">
        <f t="shared" si="874"/>
        <v>12336.1</v>
      </c>
      <c r="O3735" s="11">
        <f t="shared" si="881"/>
        <v>0</v>
      </c>
      <c r="P3735" s="11">
        <f t="shared" si="875"/>
        <v>374.78</v>
      </c>
      <c r="Q3735" s="11">
        <f t="shared" si="882"/>
        <v>0</v>
      </c>
      <c r="R3735" s="11">
        <f t="shared" si="883"/>
        <v>0</v>
      </c>
      <c r="S3735" s="6">
        <f t="shared" si="876"/>
        <v>5219.5200000000013</v>
      </c>
      <c r="T3735" s="11">
        <f t="shared" si="877"/>
        <v>0</v>
      </c>
      <c r="U3735" s="11">
        <f t="shared" si="878"/>
        <v>0</v>
      </c>
      <c r="V3735" s="11">
        <f t="shared" si="884"/>
        <v>5219.5200000000013</v>
      </c>
      <c r="W3735" s="20"/>
    </row>
    <row r="3736" spans="1:23" x14ac:dyDescent="0.25">
      <c r="A3736">
        <v>2022060422</v>
      </c>
      <c r="B3736">
        <v>7</v>
      </c>
      <c r="C3736" s="8">
        <v>0.70469000000000004</v>
      </c>
      <c r="D3736" s="6">
        <f t="shared" si="870"/>
        <v>56375.200000000004</v>
      </c>
      <c r="E3736" s="62">
        <v>0</v>
      </c>
      <c r="F3736" s="6">
        <f t="shared" si="879"/>
        <v>0</v>
      </c>
      <c r="G3736" s="7">
        <v>0.47227000000000002</v>
      </c>
      <c r="H3736" s="6">
        <f t="shared" si="871"/>
        <v>16529.45</v>
      </c>
      <c r="I3736" s="7">
        <v>0</v>
      </c>
      <c r="J3736" s="6">
        <f t="shared" si="872"/>
        <v>0</v>
      </c>
      <c r="K3736" s="20"/>
      <c r="L3736" s="6">
        <f t="shared" si="873"/>
        <v>40000</v>
      </c>
      <c r="M3736" s="11">
        <f t="shared" si="880"/>
        <v>0</v>
      </c>
      <c r="N3736" s="6">
        <f t="shared" si="874"/>
        <v>16375.200000000004</v>
      </c>
      <c r="O3736" s="11">
        <f t="shared" si="881"/>
        <v>154.24999999999636</v>
      </c>
      <c r="P3736" s="11">
        <f t="shared" si="875"/>
        <v>0</v>
      </c>
      <c r="Q3736" s="11">
        <f t="shared" si="882"/>
        <v>0</v>
      </c>
      <c r="R3736" s="11">
        <f t="shared" si="883"/>
        <v>154.24999999999636</v>
      </c>
      <c r="S3736" s="6">
        <f t="shared" si="876"/>
        <v>0</v>
      </c>
      <c r="T3736" s="11">
        <f t="shared" si="877"/>
        <v>0</v>
      </c>
      <c r="U3736" s="11">
        <f t="shared" si="878"/>
        <v>0</v>
      </c>
      <c r="V3736" s="11">
        <f t="shared" si="884"/>
        <v>0</v>
      </c>
      <c r="W3736" s="20"/>
    </row>
    <row r="3737" spans="1:23" x14ac:dyDescent="0.25">
      <c r="A3737">
        <v>2022060423</v>
      </c>
      <c r="B3737">
        <v>7</v>
      </c>
      <c r="C3737" s="8">
        <v>0.66966000000000003</v>
      </c>
      <c r="D3737" s="6">
        <f t="shared" si="870"/>
        <v>53572.800000000003</v>
      </c>
      <c r="E3737" s="62">
        <v>0</v>
      </c>
      <c r="F3737" s="6">
        <f t="shared" si="879"/>
        <v>0</v>
      </c>
      <c r="G3737" s="7">
        <v>0.57201999999999997</v>
      </c>
      <c r="H3737" s="6">
        <f t="shared" si="871"/>
        <v>20020.7</v>
      </c>
      <c r="I3737" s="7">
        <v>0</v>
      </c>
      <c r="J3737" s="6">
        <f t="shared" si="872"/>
        <v>0</v>
      </c>
      <c r="K3737" s="20"/>
      <c r="L3737" s="6">
        <f t="shared" si="873"/>
        <v>40000</v>
      </c>
      <c r="M3737" s="11">
        <f t="shared" si="880"/>
        <v>0</v>
      </c>
      <c r="N3737" s="6">
        <f t="shared" si="874"/>
        <v>13572.800000000003</v>
      </c>
      <c r="O3737" s="11">
        <f t="shared" si="881"/>
        <v>6447.8999999999978</v>
      </c>
      <c r="P3737" s="11">
        <f t="shared" si="875"/>
        <v>0</v>
      </c>
      <c r="Q3737" s="11">
        <f t="shared" si="882"/>
        <v>0</v>
      </c>
      <c r="R3737" s="11">
        <f t="shared" si="883"/>
        <v>6447.8999999999978</v>
      </c>
      <c r="S3737" s="6">
        <f t="shared" si="876"/>
        <v>0</v>
      </c>
      <c r="T3737" s="11">
        <f t="shared" si="877"/>
        <v>0</v>
      </c>
      <c r="U3737" s="11">
        <f t="shared" si="878"/>
        <v>0</v>
      </c>
      <c r="V3737" s="11">
        <f t="shared" si="884"/>
        <v>0</v>
      </c>
      <c r="W3737" s="20"/>
    </row>
    <row r="3738" spans="1:23" x14ac:dyDescent="0.25">
      <c r="A3738">
        <v>2022060424</v>
      </c>
      <c r="B3738">
        <v>7</v>
      </c>
      <c r="C3738" s="8">
        <v>0.63217999999999996</v>
      </c>
      <c r="D3738" s="6">
        <f t="shared" si="870"/>
        <v>50574.399999999994</v>
      </c>
      <c r="E3738" s="62">
        <v>0</v>
      </c>
      <c r="F3738" s="6">
        <f t="shared" si="879"/>
        <v>0</v>
      </c>
      <c r="G3738" s="7">
        <v>0.61475999999999997</v>
      </c>
      <c r="H3738" s="6">
        <f t="shared" si="871"/>
        <v>21516.6</v>
      </c>
      <c r="I3738" s="7">
        <v>0</v>
      </c>
      <c r="J3738" s="6">
        <f t="shared" si="872"/>
        <v>0</v>
      </c>
      <c r="K3738" s="20"/>
      <c r="L3738" s="6">
        <f t="shared" si="873"/>
        <v>40000</v>
      </c>
      <c r="M3738" s="11">
        <f t="shared" si="880"/>
        <v>0</v>
      </c>
      <c r="N3738" s="6">
        <f t="shared" si="874"/>
        <v>10574.399999999994</v>
      </c>
      <c r="O3738" s="11">
        <f t="shared" si="881"/>
        <v>10942.200000000004</v>
      </c>
      <c r="P3738" s="11">
        <f t="shared" si="875"/>
        <v>0</v>
      </c>
      <c r="Q3738" s="11">
        <f t="shared" si="882"/>
        <v>0</v>
      </c>
      <c r="R3738" s="11">
        <f t="shared" si="883"/>
        <v>10942.200000000004</v>
      </c>
      <c r="S3738" s="6">
        <f t="shared" si="876"/>
        <v>0</v>
      </c>
      <c r="T3738" s="11">
        <f t="shared" si="877"/>
        <v>0</v>
      </c>
      <c r="U3738" s="11">
        <f t="shared" si="878"/>
        <v>0</v>
      </c>
      <c r="V3738" s="11">
        <f t="shared" si="884"/>
        <v>0</v>
      </c>
      <c r="W3738" s="20"/>
    </row>
    <row r="3739" spans="1:23" x14ac:dyDescent="0.25">
      <c r="A3739">
        <v>2022060501</v>
      </c>
      <c r="B3739">
        <v>1</v>
      </c>
      <c r="C3739" s="8">
        <v>0.59489999999999998</v>
      </c>
      <c r="D3739" s="6">
        <f t="shared" si="870"/>
        <v>47592</v>
      </c>
      <c r="E3739" s="62">
        <v>0</v>
      </c>
      <c r="F3739" s="6">
        <f t="shared" si="879"/>
        <v>0</v>
      </c>
      <c r="G3739" s="7">
        <v>0.62778</v>
      </c>
      <c r="H3739" s="6">
        <f t="shared" si="871"/>
        <v>21972.3</v>
      </c>
      <c r="I3739" s="7">
        <v>0</v>
      </c>
      <c r="J3739" s="6">
        <f t="shared" si="872"/>
        <v>0</v>
      </c>
      <c r="K3739" s="20"/>
      <c r="L3739" s="6">
        <f t="shared" si="873"/>
        <v>40000</v>
      </c>
      <c r="M3739" s="11">
        <f t="shared" si="880"/>
        <v>0</v>
      </c>
      <c r="N3739" s="6">
        <f t="shared" si="874"/>
        <v>7592</v>
      </c>
      <c r="O3739" s="11">
        <f t="shared" si="881"/>
        <v>14380.3</v>
      </c>
      <c r="P3739" s="11">
        <f t="shared" si="875"/>
        <v>0</v>
      </c>
      <c r="Q3739" s="11">
        <f t="shared" si="882"/>
        <v>0</v>
      </c>
      <c r="R3739" s="11">
        <f t="shared" si="883"/>
        <v>14380.3</v>
      </c>
      <c r="S3739" s="6">
        <f t="shared" si="876"/>
        <v>0</v>
      </c>
      <c r="T3739" s="11">
        <f t="shared" si="877"/>
        <v>0</v>
      </c>
      <c r="U3739" s="11">
        <f t="shared" si="878"/>
        <v>0</v>
      </c>
      <c r="V3739" s="11">
        <f t="shared" si="884"/>
        <v>0</v>
      </c>
      <c r="W3739" s="20"/>
    </row>
    <row r="3740" spans="1:23" x14ac:dyDescent="0.25">
      <c r="A3740">
        <v>2022060502</v>
      </c>
      <c r="B3740">
        <v>1</v>
      </c>
      <c r="C3740" s="8">
        <v>0.56345999999999996</v>
      </c>
      <c r="D3740" s="6">
        <f t="shared" si="870"/>
        <v>45076.799999999996</v>
      </c>
      <c r="E3740" s="62">
        <v>0</v>
      </c>
      <c r="F3740" s="6">
        <f t="shared" si="879"/>
        <v>0</v>
      </c>
      <c r="G3740" s="7">
        <v>0.61687999999999998</v>
      </c>
      <c r="H3740" s="6">
        <f t="shared" si="871"/>
        <v>21590.799999999999</v>
      </c>
      <c r="I3740" s="7">
        <v>0</v>
      </c>
      <c r="J3740" s="6">
        <f t="shared" si="872"/>
        <v>0</v>
      </c>
      <c r="K3740" s="20"/>
      <c r="L3740" s="6">
        <f t="shared" si="873"/>
        <v>40000</v>
      </c>
      <c r="M3740" s="11">
        <f t="shared" si="880"/>
        <v>0</v>
      </c>
      <c r="N3740" s="6">
        <f t="shared" si="874"/>
        <v>5076.7999999999956</v>
      </c>
      <c r="O3740" s="11">
        <f t="shared" si="881"/>
        <v>16514.000000000004</v>
      </c>
      <c r="P3740" s="11">
        <f t="shared" si="875"/>
        <v>0</v>
      </c>
      <c r="Q3740" s="11">
        <f t="shared" si="882"/>
        <v>0</v>
      </c>
      <c r="R3740" s="11">
        <f t="shared" si="883"/>
        <v>16514.000000000004</v>
      </c>
      <c r="S3740" s="6">
        <f t="shared" si="876"/>
        <v>0</v>
      </c>
      <c r="T3740" s="11">
        <f t="shared" si="877"/>
        <v>0</v>
      </c>
      <c r="U3740" s="11">
        <f t="shared" si="878"/>
        <v>0</v>
      </c>
      <c r="V3740" s="11">
        <f t="shared" si="884"/>
        <v>0</v>
      </c>
      <c r="W3740" s="20"/>
    </row>
    <row r="3741" spans="1:23" x14ac:dyDescent="0.25">
      <c r="A3741">
        <v>2022060503</v>
      </c>
      <c r="B3741">
        <v>1</v>
      </c>
      <c r="C3741" s="8">
        <v>0.53722000000000003</v>
      </c>
      <c r="D3741" s="6">
        <f t="shared" si="870"/>
        <v>42977.600000000006</v>
      </c>
      <c r="E3741" s="62">
        <v>0</v>
      </c>
      <c r="F3741" s="6">
        <f t="shared" si="879"/>
        <v>0</v>
      </c>
      <c r="G3741" s="7">
        <v>0.59292999999999996</v>
      </c>
      <c r="H3741" s="6">
        <f t="shared" si="871"/>
        <v>20752.55</v>
      </c>
      <c r="I3741" s="7">
        <v>0</v>
      </c>
      <c r="J3741" s="6">
        <f t="shared" si="872"/>
        <v>0</v>
      </c>
      <c r="K3741" s="20"/>
      <c r="L3741" s="6">
        <f t="shared" si="873"/>
        <v>40000</v>
      </c>
      <c r="M3741" s="11">
        <f t="shared" si="880"/>
        <v>0</v>
      </c>
      <c r="N3741" s="6">
        <f t="shared" si="874"/>
        <v>2977.6000000000058</v>
      </c>
      <c r="O3741" s="11">
        <f t="shared" si="881"/>
        <v>17774.949999999993</v>
      </c>
      <c r="P3741" s="11">
        <f t="shared" si="875"/>
        <v>0</v>
      </c>
      <c r="Q3741" s="11">
        <f t="shared" si="882"/>
        <v>0</v>
      </c>
      <c r="R3741" s="11">
        <f t="shared" si="883"/>
        <v>17774.949999999993</v>
      </c>
      <c r="S3741" s="6">
        <f t="shared" si="876"/>
        <v>0</v>
      </c>
      <c r="T3741" s="11">
        <f t="shared" si="877"/>
        <v>0</v>
      </c>
      <c r="U3741" s="11">
        <f t="shared" si="878"/>
        <v>0</v>
      </c>
      <c r="V3741" s="11">
        <f t="shared" si="884"/>
        <v>0</v>
      </c>
      <c r="W3741" s="20"/>
    </row>
    <row r="3742" spans="1:23" x14ac:dyDescent="0.25">
      <c r="A3742">
        <v>2022060504</v>
      </c>
      <c r="B3742">
        <v>1</v>
      </c>
      <c r="C3742" s="8">
        <v>0.51829000000000003</v>
      </c>
      <c r="D3742" s="6">
        <f t="shared" si="870"/>
        <v>41463.200000000004</v>
      </c>
      <c r="E3742" s="62">
        <v>0</v>
      </c>
      <c r="F3742" s="6">
        <f t="shared" si="879"/>
        <v>0</v>
      </c>
      <c r="G3742" s="7">
        <v>0.56850999999999996</v>
      </c>
      <c r="H3742" s="6">
        <f t="shared" si="871"/>
        <v>19897.849999999999</v>
      </c>
      <c r="I3742" s="7">
        <v>0</v>
      </c>
      <c r="J3742" s="6">
        <f t="shared" si="872"/>
        <v>0</v>
      </c>
      <c r="K3742" s="20"/>
      <c r="L3742" s="6">
        <f t="shared" si="873"/>
        <v>40000</v>
      </c>
      <c r="M3742" s="11">
        <f t="shared" si="880"/>
        <v>0</v>
      </c>
      <c r="N3742" s="6">
        <f t="shared" si="874"/>
        <v>1463.2000000000044</v>
      </c>
      <c r="O3742" s="11">
        <f t="shared" si="881"/>
        <v>18434.649999999994</v>
      </c>
      <c r="P3742" s="11">
        <f t="shared" si="875"/>
        <v>0</v>
      </c>
      <c r="Q3742" s="11">
        <f t="shared" si="882"/>
        <v>0</v>
      </c>
      <c r="R3742" s="11">
        <f t="shared" si="883"/>
        <v>18434.649999999994</v>
      </c>
      <c r="S3742" s="6">
        <f t="shared" si="876"/>
        <v>0</v>
      </c>
      <c r="T3742" s="11">
        <f t="shared" si="877"/>
        <v>0</v>
      </c>
      <c r="U3742" s="11">
        <f t="shared" si="878"/>
        <v>0</v>
      </c>
      <c r="V3742" s="11">
        <f t="shared" si="884"/>
        <v>0</v>
      </c>
      <c r="W3742" s="20"/>
    </row>
    <row r="3743" spans="1:23" x14ac:dyDescent="0.25">
      <c r="A3743">
        <v>2022060505</v>
      </c>
      <c r="B3743">
        <v>1</v>
      </c>
      <c r="C3743" s="8">
        <v>0.50934000000000001</v>
      </c>
      <c r="D3743" s="6">
        <f t="shared" si="870"/>
        <v>40747.200000000004</v>
      </c>
      <c r="E3743" s="62">
        <v>0</v>
      </c>
      <c r="F3743" s="6">
        <f t="shared" si="879"/>
        <v>0</v>
      </c>
      <c r="G3743" s="7">
        <v>0.56296999999999997</v>
      </c>
      <c r="H3743" s="6">
        <f t="shared" si="871"/>
        <v>19703.95</v>
      </c>
      <c r="I3743" s="7">
        <v>0</v>
      </c>
      <c r="J3743" s="6">
        <f t="shared" si="872"/>
        <v>0</v>
      </c>
      <c r="K3743" s="20"/>
      <c r="L3743" s="6">
        <f t="shared" si="873"/>
        <v>40000</v>
      </c>
      <c r="M3743" s="11">
        <f t="shared" si="880"/>
        <v>0</v>
      </c>
      <c r="N3743" s="6">
        <f t="shared" si="874"/>
        <v>747.20000000000437</v>
      </c>
      <c r="O3743" s="11">
        <f t="shared" si="881"/>
        <v>18956.749999999996</v>
      </c>
      <c r="P3743" s="11">
        <f t="shared" si="875"/>
        <v>0</v>
      </c>
      <c r="Q3743" s="11">
        <f t="shared" si="882"/>
        <v>0</v>
      </c>
      <c r="R3743" s="11">
        <f t="shared" si="883"/>
        <v>18956.749999999996</v>
      </c>
      <c r="S3743" s="6">
        <f t="shared" si="876"/>
        <v>0</v>
      </c>
      <c r="T3743" s="11">
        <f t="shared" si="877"/>
        <v>0</v>
      </c>
      <c r="U3743" s="11">
        <f t="shared" si="878"/>
        <v>0</v>
      </c>
      <c r="V3743" s="11">
        <f t="shared" si="884"/>
        <v>0</v>
      </c>
      <c r="W3743" s="20"/>
    </row>
    <row r="3744" spans="1:23" x14ac:dyDescent="0.25">
      <c r="A3744">
        <v>2022060506</v>
      </c>
      <c r="B3744">
        <v>1</v>
      </c>
      <c r="C3744" s="8">
        <v>0.50280999999999998</v>
      </c>
      <c r="D3744" s="6">
        <f t="shared" si="870"/>
        <v>40224.799999999996</v>
      </c>
      <c r="E3744" s="62">
        <v>0</v>
      </c>
      <c r="F3744" s="6">
        <f t="shared" si="879"/>
        <v>0</v>
      </c>
      <c r="G3744" s="7">
        <v>0.54996999999999996</v>
      </c>
      <c r="H3744" s="6">
        <f t="shared" si="871"/>
        <v>19248.949999999997</v>
      </c>
      <c r="I3744" s="7">
        <v>0</v>
      </c>
      <c r="J3744" s="6">
        <f t="shared" si="872"/>
        <v>0</v>
      </c>
      <c r="K3744" s="20"/>
      <c r="L3744" s="6">
        <f t="shared" si="873"/>
        <v>40000</v>
      </c>
      <c r="M3744" s="11">
        <f t="shared" si="880"/>
        <v>0</v>
      </c>
      <c r="N3744" s="6">
        <f t="shared" si="874"/>
        <v>224.79999999999563</v>
      </c>
      <c r="O3744" s="11">
        <f t="shared" si="881"/>
        <v>19024.150000000001</v>
      </c>
      <c r="P3744" s="11">
        <f t="shared" si="875"/>
        <v>0</v>
      </c>
      <c r="Q3744" s="11">
        <f t="shared" si="882"/>
        <v>0</v>
      </c>
      <c r="R3744" s="11">
        <f t="shared" si="883"/>
        <v>19024.150000000001</v>
      </c>
      <c r="S3744" s="6">
        <f t="shared" si="876"/>
        <v>0</v>
      </c>
      <c r="T3744" s="11">
        <f t="shared" si="877"/>
        <v>0</v>
      </c>
      <c r="U3744" s="11">
        <f t="shared" si="878"/>
        <v>0</v>
      </c>
      <c r="V3744" s="11">
        <f t="shared" si="884"/>
        <v>0</v>
      </c>
      <c r="W3744" s="20"/>
    </row>
    <row r="3745" spans="1:23" x14ac:dyDescent="0.25">
      <c r="A3745">
        <v>2022060507</v>
      </c>
      <c r="B3745">
        <v>1</v>
      </c>
      <c r="C3745" s="8">
        <v>0.49536999999999998</v>
      </c>
      <c r="D3745" s="6">
        <f t="shared" si="870"/>
        <v>39629.599999999999</v>
      </c>
      <c r="E3745" s="62">
        <v>0</v>
      </c>
      <c r="F3745" s="6">
        <f t="shared" si="879"/>
        <v>0</v>
      </c>
      <c r="G3745" s="7">
        <v>0.52719000000000005</v>
      </c>
      <c r="H3745" s="6">
        <f t="shared" si="871"/>
        <v>18451.650000000001</v>
      </c>
      <c r="I3745" s="7">
        <v>9.3000000000000005E-4</v>
      </c>
      <c r="J3745" s="6">
        <f t="shared" si="872"/>
        <v>13.020000000000001</v>
      </c>
      <c r="K3745" s="20"/>
      <c r="L3745" s="6">
        <f t="shared" si="873"/>
        <v>39629.599999999999</v>
      </c>
      <c r="M3745" s="11">
        <f t="shared" si="880"/>
        <v>370.40000000000146</v>
      </c>
      <c r="N3745" s="6">
        <f t="shared" si="874"/>
        <v>0</v>
      </c>
      <c r="O3745" s="11">
        <f t="shared" si="881"/>
        <v>18451.650000000001</v>
      </c>
      <c r="P3745" s="11">
        <f t="shared" si="875"/>
        <v>0</v>
      </c>
      <c r="Q3745" s="11">
        <f t="shared" si="882"/>
        <v>13.020000000000001</v>
      </c>
      <c r="R3745" s="11">
        <f t="shared" si="883"/>
        <v>18835.070000000003</v>
      </c>
      <c r="S3745" s="6">
        <f t="shared" si="876"/>
        <v>0</v>
      </c>
      <c r="T3745" s="11">
        <f t="shared" si="877"/>
        <v>0</v>
      </c>
      <c r="U3745" s="11">
        <f t="shared" si="878"/>
        <v>0</v>
      </c>
      <c r="V3745" s="11">
        <f t="shared" si="884"/>
        <v>0</v>
      </c>
      <c r="W3745" s="20"/>
    </row>
    <row r="3746" spans="1:23" x14ac:dyDescent="0.25">
      <c r="A3746">
        <v>2022060508</v>
      </c>
      <c r="B3746">
        <v>1</v>
      </c>
      <c r="C3746" s="8">
        <v>0.50614999999999999</v>
      </c>
      <c r="D3746" s="6">
        <f t="shared" si="870"/>
        <v>40492</v>
      </c>
      <c r="E3746" s="62">
        <v>0</v>
      </c>
      <c r="F3746" s="6">
        <f t="shared" si="879"/>
        <v>0</v>
      </c>
      <c r="G3746" s="7">
        <v>0.52261999999999997</v>
      </c>
      <c r="H3746" s="6">
        <f t="shared" si="871"/>
        <v>18291.7</v>
      </c>
      <c r="I3746" s="7">
        <v>6.4979999999999996E-2</v>
      </c>
      <c r="J3746" s="6">
        <f t="shared" si="872"/>
        <v>909.71999999999991</v>
      </c>
      <c r="K3746" s="20"/>
      <c r="L3746" s="6">
        <f t="shared" si="873"/>
        <v>40000</v>
      </c>
      <c r="M3746" s="11">
        <f t="shared" si="880"/>
        <v>0</v>
      </c>
      <c r="N3746" s="6">
        <f t="shared" si="874"/>
        <v>492</v>
      </c>
      <c r="O3746" s="11">
        <f t="shared" si="881"/>
        <v>17799.7</v>
      </c>
      <c r="P3746" s="11">
        <f t="shared" si="875"/>
        <v>0</v>
      </c>
      <c r="Q3746" s="11">
        <f t="shared" si="882"/>
        <v>909.71999999999991</v>
      </c>
      <c r="R3746" s="11">
        <f t="shared" si="883"/>
        <v>18709.420000000002</v>
      </c>
      <c r="S3746" s="6">
        <f t="shared" si="876"/>
        <v>0</v>
      </c>
      <c r="T3746" s="11">
        <f t="shared" si="877"/>
        <v>0</v>
      </c>
      <c r="U3746" s="11">
        <f t="shared" si="878"/>
        <v>0</v>
      </c>
      <c r="V3746" s="11">
        <f t="shared" si="884"/>
        <v>0</v>
      </c>
      <c r="W3746" s="20"/>
    </row>
    <row r="3747" spans="1:23" x14ac:dyDescent="0.25">
      <c r="A3747">
        <v>2022060509</v>
      </c>
      <c r="B3747">
        <v>1</v>
      </c>
      <c r="C3747" s="8">
        <v>0.54847000000000001</v>
      </c>
      <c r="D3747" s="6">
        <f t="shared" si="870"/>
        <v>43877.599999999999</v>
      </c>
      <c r="E3747" s="62">
        <v>0</v>
      </c>
      <c r="F3747" s="6">
        <f t="shared" si="879"/>
        <v>0</v>
      </c>
      <c r="G3747" s="7">
        <v>0.51349999999999996</v>
      </c>
      <c r="H3747" s="6">
        <f t="shared" si="871"/>
        <v>17972.5</v>
      </c>
      <c r="I3747" s="7">
        <v>0.39294000000000001</v>
      </c>
      <c r="J3747" s="6">
        <f t="shared" si="872"/>
        <v>5501.16</v>
      </c>
      <c r="K3747" s="20"/>
      <c r="L3747" s="6">
        <f t="shared" si="873"/>
        <v>40000</v>
      </c>
      <c r="M3747" s="11">
        <f t="shared" si="880"/>
        <v>0</v>
      </c>
      <c r="N3747" s="6">
        <f t="shared" si="874"/>
        <v>3877.5999999999985</v>
      </c>
      <c r="O3747" s="11">
        <f t="shared" si="881"/>
        <v>14094.900000000001</v>
      </c>
      <c r="P3747" s="11">
        <f t="shared" si="875"/>
        <v>0</v>
      </c>
      <c r="Q3747" s="11">
        <f t="shared" si="882"/>
        <v>5501.16</v>
      </c>
      <c r="R3747" s="11">
        <f t="shared" si="883"/>
        <v>19596.060000000001</v>
      </c>
      <c r="S3747" s="6">
        <f t="shared" si="876"/>
        <v>0</v>
      </c>
      <c r="T3747" s="11">
        <f t="shared" si="877"/>
        <v>0</v>
      </c>
      <c r="U3747" s="11">
        <f t="shared" si="878"/>
        <v>0</v>
      </c>
      <c r="V3747" s="11">
        <f t="shared" si="884"/>
        <v>0</v>
      </c>
      <c r="W3747" s="20"/>
    </row>
    <row r="3748" spans="1:23" x14ac:dyDescent="0.25">
      <c r="A3748">
        <v>2022060510</v>
      </c>
      <c r="B3748">
        <v>1</v>
      </c>
      <c r="C3748" s="8">
        <v>0.59980999999999995</v>
      </c>
      <c r="D3748" s="6">
        <f t="shared" si="870"/>
        <v>47984.799999999996</v>
      </c>
      <c r="E3748" s="62">
        <v>0</v>
      </c>
      <c r="F3748" s="6">
        <f t="shared" si="879"/>
        <v>0</v>
      </c>
      <c r="G3748" s="7">
        <v>0.49917</v>
      </c>
      <c r="H3748" s="6">
        <f t="shared" si="871"/>
        <v>17470.95</v>
      </c>
      <c r="I3748" s="7">
        <v>0.62844</v>
      </c>
      <c r="J3748" s="6">
        <f t="shared" si="872"/>
        <v>8798.16</v>
      </c>
      <c r="K3748" s="20"/>
      <c r="L3748" s="6">
        <f t="shared" si="873"/>
        <v>40000</v>
      </c>
      <c r="M3748" s="11">
        <f t="shared" si="880"/>
        <v>0</v>
      </c>
      <c r="N3748" s="6">
        <f t="shared" si="874"/>
        <v>7984.7999999999956</v>
      </c>
      <c r="O3748" s="11">
        <f t="shared" si="881"/>
        <v>9486.1500000000051</v>
      </c>
      <c r="P3748" s="11">
        <f t="shared" si="875"/>
        <v>0</v>
      </c>
      <c r="Q3748" s="11">
        <f t="shared" si="882"/>
        <v>8798.16</v>
      </c>
      <c r="R3748" s="11">
        <f t="shared" si="883"/>
        <v>18284.310000000005</v>
      </c>
      <c r="S3748" s="6">
        <f t="shared" si="876"/>
        <v>0</v>
      </c>
      <c r="T3748" s="11">
        <f t="shared" si="877"/>
        <v>0</v>
      </c>
      <c r="U3748" s="11">
        <f t="shared" si="878"/>
        <v>0</v>
      </c>
      <c r="V3748" s="11">
        <f t="shared" si="884"/>
        <v>0</v>
      </c>
      <c r="W3748" s="20"/>
    </row>
    <row r="3749" spans="1:23" x14ac:dyDescent="0.25">
      <c r="A3749">
        <v>2022060511</v>
      </c>
      <c r="B3749">
        <v>1</v>
      </c>
      <c r="C3749" s="8">
        <v>0.64671999999999996</v>
      </c>
      <c r="D3749" s="6">
        <f t="shared" si="870"/>
        <v>51737.599999999999</v>
      </c>
      <c r="E3749" s="62">
        <v>0</v>
      </c>
      <c r="F3749" s="6">
        <f t="shared" si="879"/>
        <v>0</v>
      </c>
      <c r="G3749" s="7">
        <v>0.44834000000000002</v>
      </c>
      <c r="H3749" s="6">
        <f t="shared" si="871"/>
        <v>15691.900000000001</v>
      </c>
      <c r="I3749" s="7">
        <v>0.73568999999999996</v>
      </c>
      <c r="J3749" s="6">
        <f t="shared" si="872"/>
        <v>10299.66</v>
      </c>
      <c r="K3749" s="20"/>
      <c r="L3749" s="6">
        <f t="shared" si="873"/>
        <v>40000</v>
      </c>
      <c r="M3749" s="11">
        <f t="shared" si="880"/>
        <v>0</v>
      </c>
      <c r="N3749" s="6">
        <f t="shared" si="874"/>
        <v>11737.599999999999</v>
      </c>
      <c r="O3749" s="11">
        <f t="shared" si="881"/>
        <v>3954.3000000000029</v>
      </c>
      <c r="P3749" s="11">
        <f t="shared" si="875"/>
        <v>0</v>
      </c>
      <c r="Q3749" s="11">
        <f t="shared" si="882"/>
        <v>10299.66</v>
      </c>
      <c r="R3749" s="11">
        <f t="shared" si="883"/>
        <v>14253.960000000003</v>
      </c>
      <c r="S3749" s="6">
        <f t="shared" si="876"/>
        <v>0</v>
      </c>
      <c r="T3749" s="11">
        <f t="shared" si="877"/>
        <v>0</v>
      </c>
      <c r="U3749" s="11">
        <f t="shared" si="878"/>
        <v>0</v>
      </c>
      <c r="V3749" s="11">
        <f t="shared" si="884"/>
        <v>0</v>
      </c>
      <c r="W3749" s="20"/>
    </row>
    <row r="3750" spans="1:23" x14ac:dyDescent="0.25">
      <c r="A3750">
        <v>2022060512</v>
      </c>
      <c r="B3750">
        <v>1</v>
      </c>
      <c r="C3750" s="8">
        <v>0.69167000000000001</v>
      </c>
      <c r="D3750" s="6">
        <f t="shared" si="870"/>
        <v>55333.599999999999</v>
      </c>
      <c r="E3750" s="62">
        <v>0</v>
      </c>
      <c r="F3750" s="6">
        <f t="shared" si="879"/>
        <v>0</v>
      </c>
      <c r="G3750" s="7">
        <v>0.38895999999999997</v>
      </c>
      <c r="H3750" s="6">
        <f t="shared" si="871"/>
        <v>13613.599999999999</v>
      </c>
      <c r="I3750" s="7">
        <v>0.78408999999999995</v>
      </c>
      <c r="J3750" s="6">
        <f t="shared" si="872"/>
        <v>10977.26</v>
      </c>
      <c r="K3750" s="20"/>
      <c r="L3750" s="6">
        <f t="shared" si="873"/>
        <v>40000</v>
      </c>
      <c r="M3750" s="11">
        <f t="shared" si="880"/>
        <v>0</v>
      </c>
      <c r="N3750" s="6">
        <f t="shared" si="874"/>
        <v>13613.599999999999</v>
      </c>
      <c r="O3750" s="11">
        <f t="shared" si="881"/>
        <v>0</v>
      </c>
      <c r="P3750" s="11">
        <f t="shared" si="875"/>
        <v>1720</v>
      </c>
      <c r="Q3750" s="11">
        <f t="shared" si="882"/>
        <v>9257.26</v>
      </c>
      <c r="R3750" s="11">
        <f t="shared" si="883"/>
        <v>9257.26</v>
      </c>
      <c r="S3750" s="6">
        <f t="shared" si="876"/>
        <v>0</v>
      </c>
      <c r="T3750" s="11">
        <f t="shared" si="877"/>
        <v>0</v>
      </c>
      <c r="U3750" s="11">
        <f t="shared" si="878"/>
        <v>0</v>
      </c>
      <c r="V3750" s="11">
        <f t="shared" si="884"/>
        <v>0</v>
      </c>
      <c r="W3750" s="20"/>
    </row>
    <row r="3751" spans="1:23" x14ac:dyDescent="0.25">
      <c r="A3751">
        <v>2022060513</v>
      </c>
      <c r="B3751">
        <v>1</v>
      </c>
      <c r="C3751" s="8">
        <v>0.73519000000000001</v>
      </c>
      <c r="D3751" s="6">
        <f t="shared" si="870"/>
        <v>58815.200000000004</v>
      </c>
      <c r="E3751" s="62">
        <v>0</v>
      </c>
      <c r="F3751" s="6">
        <f t="shared" si="879"/>
        <v>0</v>
      </c>
      <c r="G3751" s="7">
        <v>0.34643000000000002</v>
      </c>
      <c r="H3751" s="6">
        <f t="shared" si="871"/>
        <v>12125.050000000001</v>
      </c>
      <c r="I3751" s="7">
        <v>0.78741000000000005</v>
      </c>
      <c r="J3751" s="6">
        <f t="shared" si="872"/>
        <v>11023.740000000002</v>
      </c>
      <c r="K3751" s="20"/>
      <c r="L3751" s="6">
        <f t="shared" si="873"/>
        <v>40000</v>
      </c>
      <c r="M3751" s="11">
        <f t="shared" si="880"/>
        <v>0</v>
      </c>
      <c r="N3751" s="6">
        <f t="shared" si="874"/>
        <v>12125.050000000001</v>
      </c>
      <c r="O3751" s="11">
        <f t="shared" si="881"/>
        <v>0</v>
      </c>
      <c r="P3751" s="11">
        <f t="shared" si="875"/>
        <v>6690.1500000000033</v>
      </c>
      <c r="Q3751" s="11">
        <f t="shared" si="882"/>
        <v>4333.5899999999983</v>
      </c>
      <c r="R3751" s="11">
        <f t="shared" si="883"/>
        <v>4333.5899999999983</v>
      </c>
      <c r="S3751" s="6">
        <f t="shared" si="876"/>
        <v>0</v>
      </c>
      <c r="T3751" s="11">
        <f t="shared" si="877"/>
        <v>0</v>
      </c>
      <c r="U3751" s="11">
        <f t="shared" si="878"/>
        <v>0</v>
      </c>
      <c r="V3751" s="11">
        <f t="shared" si="884"/>
        <v>0</v>
      </c>
      <c r="W3751" s="20"/>
    </row>
    <row r="3752" spans="1:23" x14ac:dyDescent="0.25">
      <c r="A3752">
        <v>2022060514</v>
      </c>
      <c r="B3752">
        <v>1</v>
      </c>
      <c r="C3752" s="8">
        <v>0.77695000000000003</v>
      </c>
      <c r="D3752" s="6">
        <f t="shared" si="870"/>
        <v>62156</v>
      </c>
      <c r="E3752" s="62">
        <v>0</v>
      </c>
      <c r="F3752" s="6">
        <f t="shared" si="879"/>
        <v>0</v>
      </c>
      <c r="G3752" s="7">
        <v>0.35404000000000002</v>
      </c>
      <c r="H3752" s="6">
        <f t="shared" si="871"/>
        <v>12391.400000000001</v>
      </c>
      <c r="I3752" s="7">
        <v>0.77366999999999997</v>
      </c>
      <c r="J3752" s="6">
        <f t="shared" si="872"/>
        <v>10831.38</v>
      </c>
      <c r="K3752" s="20"/>
      <c r="L3752" s="6">
        <f t="shared" si="873"/>
        <v>40000</v>
      </c>
      <c r="M3752" s="11">
        <f t="shared" si="880"/>
        <v>0</v>
      </c>
      <c r="N3752" s="6">
        <f t="shared" si="874"/>
        <v>12391.400000000001</v>
      </c>
      <c r="O3752" s="11">
        <f t="shared" si="881"/>
        <v>0</v>
      </c>
      <c r="P3752" s="11">
        <f t="shared" si="875"/>
        <v>9764.5999999999985</v>
      </c>
      <c r="Q3752" s="11">
        <f t="shared" si="882"/>
        <v>1066.7800000000007</v>
      </c>
      <c r="R3752" s="11">
        <f t="shared" si="883"/>
        <v>1066.7800000000007</v>
      </c>
      <c r="S3752" s="6">
        <f t="shared" si="876"/>
        <v>0</v>
      </c>
      <c r="T3752" s="11">
        <f t="shared" si="877"/>
        <v>0</v>
      </c>
      <c r="U3752" s="11">
        <f t="shared" si="878"/>
        <v>0</v>
      </c>
      <c r="V3752" s="11">
        <f t="shared" si="884"/>
        <v>0</v>
      </c>
      <c r="W3752" s="20"/>
    </row>
    <row r="3753" spans="1:23" x14ac:dyDescent="0.25">
      <c r="A3753">
        <v>2022060515</v>
      </c>
      <c r="B3753">
        <v>1</v>
      </c>
      <c r="C3753" s="8">
        <v>0.81257999999999997</v>
      </c>
      <c r="D3753" s="6">
        <f t="shared" si="870"/>
        <v>65006.399999999994</v>
      </c>
      <c r="E3753" s="62">
        <v>0</v>
      </c>
      <c r="F3753" s="6">
        <f t="shared" si="879"/>
        <v>0</v>
      </c>
      <c r="G3753" s="7">
        <v>0.38516</v>
      </c>
      <c r="H3753" s="6">
        <f t="shared" si="871"/>
        <v>13480.6</v>
      </c>
      <c r="I3753" s="7">
        <v>0.72711999999999999</v>
      </c>
      <c r="J3753" s="6">
        <f t="shared" si="872"/>
        <v>10179.68</v>
      </c>
      <c r="K3753" s="20"/>
      <c r="L3753" s="6">
        <f t="shared" si="873"/>
        <v>40000</v>
      </c>
      <c r="M3753" s="11">
        <f t="shared" si="880"/>
        <v>0</v>
      </c>
      <c r="N3753" s="6">
        <f t="shared" si="874"/>
        <v>13480.6</v>
      </c>
      <c r="O3753" s="11">
        <f t="shared" si="881"/>
        <v>0</v>
      </c>
      <c r="P3753" s="11">
        <f t="shared" si="875"/>
        <v>10179.68</v>
      </c>
      <c r="Q3753" s="11">
        <f t="shared" si="882"/>
        <v>0</v>
      </c>
      <c r="R3753" s="11">
        <f t="shared" si="883"/>
        <v>0</v>
      </c>
      <c r="S3753" s="6">
        <f t="shared" si="876"/>
        <v>1346.1199999999935</v>
      </c>
      <c r="T3753" s="11">
        <f t="shared" si="877"/>
        <v>0</v>
      </c>
      <c r="U3753" s="11">
        <f t="shared" si="878"/>
        <v>0</v>
      </c>
      <c r="V3753" s="11">
        <f t="shared" si="884"/>
        <v>1346.1199999999935</v>
      </c>
      <c r="W3753" s="20"/>
    </row>
    <row r="3754" spans="1:23" x14ac:dyDescent="0.25">
      <c r="A3754">
        <v>2022060516</v>
      </c>
      <c r="B3754">
        <v>1</v>
      </c>
      <c r="C3754" s="8">
        <v>0.83767999999999998</v>
      </c>
      <c r="D3754" s="6">
        <f t="shared" si="870"/>
        <v>67014.399999999994</v>
      </c>
      <c r="E3754" s="62">
        <v>0</v>
      </c>
      <c r="F3754" s="6">
        <f t="shared" si="879"/>
        <v>0</v>
      </c>
      <c r="G3754" s="7">
        <v>0.41882000000000003</v>
      </c>
      <c r="H3754" s="6">
        <f t="shared" si="871"/>
        <v>14658.7</v>
      </c>
      <c r="I3754" s="7">
        <v>0.71970999999999996</v>
      </c>
      <c r="J3754" s="6">
        <f t="shared" si="872"/>
        <v>10075.939999999999</v>
      </c>
      <c r="K3754" s="20"/>
      <c r="L3754" s="6">
        <f t="shared" si="873"/>
        <v>40000</v>
      </c>
      <c r="M3754" s="11">
        <f t="shared" si="880"/>
        <v>0</v>
      </c>
      <c r="N3754" s="6">
        <f t="shared" si="874"/>
        <v>14658.7</v>
      </c>
      <c r="O3754" s="11">
        <f t="shared" si="881"/>
        <v>0</v>
      </c>
      <c r="P3754" s="11">
        <f t="shared" si="875"/>
        <v>10075.939999999999</v>
      </c>
      <c r="Q3754" s="11">
        <f t="shared" si="882"/>
        <v>0</v>
      </c>
      <c r="R3754" s="11">
        <f t="shared" si="883"/>
        <v>0</v>
      </c>
      <c r="S3754" s="6">
        <f t="shared" si="876"/>
        <v>2279.7599999999948</v>
      </c>
      <c r="T3754" s="11">
        <f t="shared" si="877"/>
        <v>0</v>
      </c>
      <c r="U3754" s="11">
        <f t="shared" si="878"/>
        <v>0</v>
      </c>
      <c r="V3754" s="11">
        <f t="shared" si="884"/>
        <v>2279.7599999999948</v>
      </c>
      <c r="W3754" s="20"/>
    </row>
    <row r="3755" spans="1:23" x14ac:dyDescent="0.25">
      <c r="A3755">
        <v>2022060517</v>
      </c>
      <c r="B3755">
        <v>1</v>
      </c>
      <c r="C3755" s="8">
        <v>0.85231999999999997</v>
      </c>
      <c r="D3755" s="6">
        <f t="shared" si="870"/>
        <v>68185.599999999991</v>
      </c>
      <c r="E3755" s="62">
        <v>0</v>
      </c>
      <c r="F3755" s="6">
        <f t="shared" si="879"/>
        <v>0</v>
      </c>
      <c r="G3755" s="7">
        <v>0.44030999999999998</v>
      </c>
      <c r="H3755" s="6">
        <f t="shared" si="871"/>
        <v>15410.849999999999</v>
      </c>
      <c r="I3755" s="7">
        <v>0.70042000000000004</v>
      </c>
      <c r="J3755" s="6">
        <f t="shared" si="872"/>
        <v>9805.880000000001</v>
      </c>
      <c r="K3755" s="20"/>
      <c r="L3755" s="6">
        <f t="shared" si="873"/>
        <v>40000</v>
      </c>
      <c r="M3755" s="11">
        <f t="shared" si="880"/>
        <v>0</v>
      </c>
      <c r="N3755" s="6">
        <f t="shared" si="874"/>
        <v>15410.849999999999</v>
      </c>
      <c r="O3755" s="11">
        <f t="shared" si="881"/>
        <v>0</v>
      </c>
      <c r="P3755" s="11">
        <f t="shared" si="875"/>
        <v>9805.880000000001</v>
      </c>
      <c r="Q3755" s="11">
        <f t="shared" si="882"/>
        <v>0</v>
      </c>
      <c r="R3755" s="11">
        <f t="shared" si="883"/>
        <v>0</v>
      </c>
      <c r="S3755" s="6">
        <f t="shared" si="876"/>
        <v>2968.8699999999917</v>
      </c>
      <c r="T3755" s="11">
        <f t="shared" si="877"/>
        <v>0</v>
      </c>
      <c r="U3755" s="11">
        <f t="shared" si="878"/>
        <v>0</v>
      </c>
      <c r="V3755" s="11">
        <f t="shared" si="884"/>
        <v>2968.8699999999917</v>
      </c>
      <c r="W3755" s="20"/>
    </row>
    <row r="3756" spans="1:23" x14ac:dyDescent="0.25">
      <c r="A3756">
        <v>2022060518</v>
      </c>
      <c r="B3756">
        <v>1</v>
      </c>
      <c r="C3756" s="8">
        <v>0.85172999999999999</v>
      </c>
      <c r="D3756" s="6">
        <f t="shared" si="870"/>
        <v>68138.399999999994</v>
      </c>
      <c r="E3756" s="62">
        <v>0</v>
      </c>
      <c r="F3756" s="6">
        <f t="shared" si="879"/>
        <v>0</v>
      </c>
      <c r="G3756" s="7">
        <v>0.46022999999999997</v>
      </c>
      <c r="H3756" s="6">
        <f t="shared" si="871"/>
        <v>16108.05</v>
      </c>
      <c r="I3756" s="7">
        <v>0.64773999999999998</v>
      </c>
      <c r="J3756" s="6">
        <f t="shared" si="872"/>
        <v>9068.36</v>
      </c>
      <c r="K3756" s="20"/>
      <c r="L3756" s="6">
        <f t="shared" si="873"/>
        <v>40000</v>
      </c>
      <c r="M3756" s="11">
        <f t="shared" si="880"/>
        <v>0</v>
      </c>
      <c r="N3756" s="6">
        <f t="shared" si="874"/>
        <v>16108.05</v>
      </c>
      <c r="O3756" s="11">
        <f t="shared" si="881"/>
        <v>0</v>
      </c>
      <c r="P3756" s="11">
        <f t="shared" si="875"/>
        <v>9068.36</v>
      </c>
      <c r="Q3756" s="11">
        <f t="shared" si="882"/>
        <v>0</v>
      </c>
      <c r="R3756" s="11">
        <f t="shared" si="883"/>
        <v>0</v>
      </c>
      <c r="S3756" s="6">
        <f t="shared" si="876"/>
        <v>2961.9899999999943</v>
      </c>
      <c r="T3756" s="11">
        <f t="shared" si="877"/>
        <v>0</v>
      </c>
      <c r="U3756" s="11">
        <f t="shared" si="878"/>
        <v>0</v>
      </c>
      <c r="V3756" s="11">
        <f t="shared" si="884"/>
        <v>2961.9899999999943</v>
      </c>
      <c r="W3756" s="20"/>
    </row>
    <row r="3757" spans="1:23" x14ac:dyDescent="0.25">
      <c r="A3757">
        <v>2022060519</v>
      </c>
      <c r="B3757">
        <v>1</v>
      </c>
      <c r="C3757" s="8">
        <v>0.83718999999999999</v>
      </c>
      <c r="D3757" s="6">
        <f t="shared" si="870"/>
        <v>66975.199999999997</v>
      </c>
      <c r="E3757" s="62">
        <v>0</v>
      </c>
      <c r="F3757" s="6">
        <f t="shared" si="879"/>
        <v>0</v>
      </c>
      <c r="G3757" s="7">
        <v>0.46522999999999998</v>
      </c>
      <c r="H3757" s="6">
        <f t="shared" si="871"/>
        <v>16283.05</v>
      </c>
      <c r="I3757" s="7">
        <v>0.52298999999999995</v>
      </c>
      <c r="J3757" s="6">
        <f t="shared" si="872"/>
        <v>7321.86</v>
      </c>
      <c r="K3757" s="20"/>
      <c r="L3757" s="6">
        <f t="shared" si="873"/>
        <v>40000</v>
      </c>
      <c r="M3757" s="11">
        <f t="shared" si="880"/>
        <v>0</v>
      </c>
      <c r="N3757" s="6">
        <f t="shared" si="874"/>
        <v>16283.05</v>
      </c>
      <c r="O3757" s="11">
        <f t="shared" si="881"/>
        <v>0</v>
      </c>
      <c r="P3757" s="11">
        <f t="shared" si="875"/>
        <v>7321.86</v>
      </c>
      <c r="Q3757" s="11">
        <f t="shared" si="882"/>
        <v>0</v>
      </c>
      <c r="R3757" s="11">
        <f t="shared" si="883"/>
        <v>0</v>
      </c>
      <c r="S3757" s="6">
        <f t="shared" si="876"/>
        <v>3370.2899999999981</v>
      </c>
      <c r="T3757" s="11">
        <f t="shared" si="877"/>
        <v>0</v>
      </c>
      <c r="U3757" s="11">
        <f t="shared" si="878"/>
        <v>0</v>
      </c>
      <c r="V3757" s="11">
        <f t="shared" si="884"/>
        <v>3370.2899999999981</v>
      </c>
      <c r="W3757" s="20"/>
    </row>
    <row r="3758" spans="1:23" x14ac:dyDescent="0.25">
      <c r="A3758">
        <v>2022060520</v>
      </c>
      <c r="B3758">
        <v>1</v>
      </c>
      <c r="C3758" s="8">
        <v>0.80598000000000003</v>
      </c>
      <c r="D3758" s="6">
        <f t="shared" si="870"/>
        <v>64478.400000000001</v>
      </c>
      <c r="E3758" s="62">
        <v>0</v>
      </c>
      <c r="F3758" s="6">
        <f t="shared" si="879"/>
        <v>0</v>
      </c>
      <c r="G3758" s="7">
        <v>0.44954</v>
      </c>
      <c r="H3758" s="6">
        <f t="shared" si="871"/>
        <v>15733.9</v>
      </c>
      <c r="I3758" s="7">
        <v>0.25302000000000002</v>
      </c>
      <c r="J3758" s="6">
        <f t="shared" si="872"/>
        <v>3542.28</v>
      </c>
      <c r="K3758" s="20"/>
      <c r="L3758" s="6">
        <f t="shared" si="873"/>
        <v>40000</v>
      </c>
      <c r="M3758" s="11">
        <f t="shared" si="880"/>
        <v>0</v>
      </c>
      <c r="N3758" s="6">
        <f t="shared" si="874"/>
        <v>15733.9</v>
      </c>
      <c r="O3758" s="11">
        <f t="shared" si="881"/>
        <v>0</v>
      </c>
      <c r="P3758" s="11">
        <f t="shared" si="875"/>
        <v>3542.28</v>
      </c>
      <c r="Q3758" s="11">
        <f t="shared" si="882"/>
        <v>0</v>
      </c>
      <c r="R3758" s="11">
        <f t="shared" si="883"/>
        <v>0</v>
      </c>
      <c r="S3758" s="6">
        <f t="shared" si="876"/>
        <v>5202.2200000000012</v>
      </c>
      <c r="T3758" s="11">
        <f t="shared" si="877"/>
        <v>0</v>
      </c>
      <c r="U3758" s="11">
        <f t="shared" si="878"/>
        <v>0</v>
      </c>
      <c r="V3758" s="11">
        <f t="shared" si="884"/>
        <v>5202.2200000000012</v>
      </c>
      <c r="W3758" s="20"/>
    </row>
    <row r="3759" spans="1:23" x14ac:dyDescent="0.25">
      <c r="A3759">
        <v>2022060521</v>
      </c>
      <c r="B3759">
        <v>1</v>
      </c>
      <c r="C3759" s="8">
        <v>0.77459999999999996</v>
      </c>
      <c r="D3759" s="6">
        <f t="shared" si="870"/>
        <v>61968</v>
      </c>
      <c r="E3759" s="62">
        <v>0</v>
      </c>
      <c r="F3759" s="6">
        <f t="shared" si="879"/>
        <v>0</v>
      </c>
      <c r="G3759" s="7">
        <v>0.43602999999999997</v>
      </c>
      <c r="H3759" s="6">
        <f t="shared" si="871"/>
        <v>15261.05</v>
      </c>
      <c r="I3759" s="7">
        <v>1.9699999999999999E-2</v>
      </c>
      <c r="J3759" s="6">
        <f t="shared" si="872"/>
        <v>275.79999999999995</v>
      </c>
      <c r="K3759" s="20"/>
      <c r="L3759" s="6">
        <f t="shared" si="873"/>
        <v>40000</v>
      </c>
      <c r="M3759" s="11">
        <f t="shared" si="880"/>
        <v>0</v>
      </c>
      <c r="N3759" s="6">
        <f t="shared" si="874"/>
        <v>15261.05</v>
      </c>
      <c r="O3759" s="11">
        <f t="shared" si="881"/>
        <v>0</v>
      </c>
      <c r="P3759" s="11">
        <f t="shared" si="875"/>
        <v>275.79999999999995</v>
      </c>
      <c r="Q3759" s="11">
        <f t="shared" si="882"/>
        <v>0</v>
      </c>
      <c r="R3759" s="11">
        <f t="shared" si="883"/>
        <v>0</v>
      </c>
      <c r="S3759" s="6">
        <f t="shared" si="876"/>
        <v>6431.1500000000005</v>
      </c>
      <c r="T3759" s="11">
        <f t="shared" si="877"/>
        <v>0</v>
      </c>
      <c r="U3759" s="11">
        <f t="shared" si="878"/>
        <v>0</v>
      </c>
      <c r="V3759" s="11">
        <f t="shared" si="884"/>
        <v>6431.1500000000005</v>
      </c>
      <c r="W3759" s="20"/>
    </row>
    <row r="3760" spans="1:23" x14ac:dyDescent="0.25">
      <c r="A3760">
        <v>2022060522</v>
      </c>
      <c r="B3760">
        <v>1</v>
      </c>
      <c r="C3760" s="8">
        <v>0.74878999999999996</v>
      </c>
      <c r="D3760" s="6">
        <f t="shared" si="870"/>
        <v>59903.199999999997</v>
      </c>
      <c r="E3760" s="62">
        <v>0</v>
      </c>
      <c r="F3760" s="6">
        <f t="shared" si="879"/>
        <v>0</v>
      </c>
      <c r="G3760" s="7">
        <v>0.46155000000000002</v>
      </c>
      <c r="H3760" s="6">
        <f t="shared" si="871"/>
        <v>16154.25</v>
      </c>
      <c r="I3760" s="7">
        <v>0</v>
      </c>
      <c r="J3760" s="6">
        <f t="shared" si="872"/>
        <v>0</v>
      </c>
      <c r="K3760" s="20"/>
      <c r="L3760" s="6">
        <f t="shared" si="873"/>
        <v>40000</v>
      </c>
      <c r="M3760" s="11">
        <f t="shared" si="880"/>
        <v>0</v>
      </c>
      <c r="N3760" s="6">
        <f t="shared" si="874"/>
        <v>16154.25</v>
      </c>
      <c r="O3760" s="11">
        <f t="shared" si="881"/>
        <v>0</v>
      </c>
      <c r="P3760" s="11">
        <f t="shared" si="875"/>
        <v>0</v>
      </c>
      <c r="Q3760" s="11">
        <f t="shared" si="882"/>
        <v>0</v>
      </c>
      <c r="R3760" s="11">
        <f t="shared" si="883"/>
        <v>0</v>
      </c>
      <c r="S3760" s="6">
        <f t="shared" si="876"/>
        <v>3748.9499999999971</v>
      </c>
      <c r="T3760" s="11">
        <f t="shared" si="877"/>
        <v>0</v>
      </c>
      <c r="U3760" s="11">
        <f t="shared" si="878"/>
        <v>0</v>
      </c>
      <c r="V3760" s="11">
        <f t="shared" si="884"/>
        <v>3748.9499999999971</v>
      </c>
      <c r="W3760" s="20"/>
    </row>
    <row r="3761" spans="1:23" x14ac:dyDescent="0.25">
      <c r="A3761">
        <v>2022060523</v>
      </c>
      <c r="B3761">
        <v>1</v>
      </c>
      <c r="C3761" s="8">
        <v>0.70565999999999995</v>
      </c>
      <c r="D3761" s="6">
        <f t="shared" si="870"/>
        <v>56452.799999999996</v>
      </c>
      <c r="E3761" s="62">
        <v>0</v>
      </c>
      <c r="F3761" s="6">
        <f t="shared" si="879"/>
        <v>0</v>
      </c>
      <c r="G3761" s="7">
        <v>0.49675999999999998</v>
      </c>
      <c r="H3761" s="6">
        <f t="shared" si="871"/>
        <v>17386.599999999999</v>
      </c>
      <c r="I3761" s="7">
        <v>0</v>
      </c>
      <c r="J3761" s="6">
        <f t="shared" si="872"/>
        <v>0</v>
      </c>
      <c r="K3761" s="20"/>
      <c r="L3761" s="6">
        <f t="shared" si="873"/>
        <v>40000</v>
      </c>
      <c r="M3761" s="11">
        <f t="shared" si="880"/>
        <v>0</v>
      </c>
      <c r="N3761" s="6">
        <f t="shared" si="874"/>
        <v>16452.799999999996</v>
      </c>
      <c r="O3761" s="11">
        <f t="shared" si="881"/>
        <v>933.80000000000291</v>
      </c>
      <c r="P3761" s="11">
        <f t="shared" si="875"/>
        <v>0</v>
      </c>
      <c r="Q3761" s="11">
        <f t="shared" si="882"/>
        <v>0</v>
      </c>
      <c r="R3761" s="11">
        <f t="shared" si="883"/>
        <v>933.80000000000291</v>
      </c>
      <c r="S3761" s="6">
        <f t="shared" si="876"/>
        <v>0</v>
      </c>
      <c r="T3761" s="11">
        <f t="shared" si="877"/>
        <v>0</v>
      </c>
      <c r="U3761" s="11">
        <f t="shared" si="878"/>
        <v>0</v>
      </c>
      <c r="V3761" s="11">
        <f t="shared" si="884"/>
        <v>0</v>
      </c>
      <c r="W3761" s="20"/>
    </row>
    <row r="3762" spans="1:23" x14ac:dyDescent="0.25">
      <c r="A3762">
        <v>2022060524</v>
      </c>
      <c r="B3762">
        <v>1</v>
      </c>
      <c r="C3762" s="8">
        <v>0.65812000000000004</v>
      </c>
      <c r="D3762" s="6">
        <f t="shared" si="870"/>
        <v>52649.600000000006</v>
      </c>
      <c r="E3762" s="62">
        <v>0</v>
      </c>
      <c r="F3762" s="6">
        <f t="shared" si="879"/>
        <v>0</v>
      </c>
      <c r="G3762" s="7">
        <v>0.53686</v>
      </c>
      <c r="H3762" s="6">
        <f t="shared" si="871"/>
        <v>18790.099999999999</v>
      </c>
      <c r="I3762" s="7">
        <v>0</v>
      </c>
      <c r="J3762" s="6">
        <f t="shared" si="872"/>
        <v>0</v>
      </c>
      <c r="K3762" s="20"/>
      <c r="L3762" s="6">
        <f t="shared" si="873"/>
        <v>40000</v>
      </c>
      <c r="M3762" s="11">
        <f t="shared" si="880"/>
        <v>0</v>
      </c>
      <c r="N3762" s="6">
        <f t="shared" si="874"/>
        <v>12649.600000000006</v>
      </c>
      <c r="O3762" s="11">
        <f t="shared" si="881"/>
        <v>6140.4999999999927</v>
      </c>
      <c r="P3762" s="11">
        <f t="shared" si="875"/>
        <v>0</v>
      </c>
      <c r="Q3762" s="11">
        <f t="shared" si="882"/>
        <v>0</v>
      </c>
      <c r="R3762" s="11">
        <f t="shared" si="883"/>
        <v>6140.4999999999927</v>
      </c>
      <c r="S3762" s="6">
        <f t="shared" si="876"/>
        <v>0</v>
      </c>
      <c r="T3762" s="11">
        <f t="shared" si="877"/>
        <v>0</v>
      </c>
      <c r="U3762" s="11">
        <f t="shared" si="878"/>
        <v>0</v>
      </c>
      <c r="V3762" s="11">
        <f t="shared" si="884"/>
        <v>0</v>
      </c>
      <c r="W3762" s="20"/>
    </row>
    <row r="3763" spans="1:23" x14ac:dyDescent="0.25">
      <c r="A3763">
        <v>2022060601</v>
      </c>
      <c r="B3763">
        <v>2</v>
      </c>
      <c r="C3763" s="8">
        <v>0.61746000000000001</v>
      </c>
      <c r="D3763" s="6">
        <f t="shared" si="870"/>
        <v>49396.800000000003</v>
      </c>
      <c r="E3763" s="62">
        <v>0</v>
      </c>
      <c r="F3763" s="6">
        <f t="shared" si="879"/>
        <v>0</v>
      </c>
      <c r="G3763" s="7">
        <v>0.5806</v>
      </c>
      <c r="H3763" s="6">
        <f t="shared" si="871"/>
        <v>20321</v>
      </c>
      <c r="I3763" s="7">
        <v>0</v>
      </c>
      <c r="J3763" s="6">
        <f t="shared" si="872"/>
        <v>0</v>
      </c>
      <c r="K3763" s="20"/>
      <c r="L3763" s="6">
        <f t="shared" si="873"/>
        <v>40000</v>
      </c>
      <c r="M3763" s="11">
        <f t="shared" si="880"/>
        <v>0</v>
      </c>
      <c r="N3763" s="6">
        <f t="shared" si="874"/>
        <v>9396.8000000000029</v>
      </c>
      <c r="O3763" s="11">
        <f t="shared" si="881"/>
        <v>10924.199999999997</v>
      </c>
      <c r="P3763" s="11">
        <f t="shared" si="875"/>
        <v>0</v>
      </c>
      <c r="Q3763" s="11">
        <f t="shared" si="882"/>
        <v>0</v>
      </c>
      <c r="R3763" s="11">
        <f t="shared" si="883"/>
        <v>10924.199999999997</v>
      </c>
      <c r="S3763" s="6">
        <f t="shared" si="876"/>
        <v>0</v>
      </c>
      <c r="T3763" s="11">
        <f t="shared" si="877"/>
        <v>0</v>
      </c>
      <c r="U3763" s="11">
        <f t="shared" si="878"/>
        <v>0</v>
      </c>
      <c r="V3763" s="11">
        <f t="shared" si="884"/>
        <v>0</v>
      </c>
      <c r="W3763" s="20"/>
    </row>
    <row r="3764" spans="1:23" x14ac:dyDescent="0.25">
      <c r="A3764">
        <v>2022060602</v>
      </c>
      <c r="B3764">
        <v>2</v>
      </c>
      <c r="C3764" s="8">
        <v>0.58950999999999998</v>
      </c>
      <c r="D3764" s="6">
        <f t="shared" si="870"/>
        <v>47160.799999999996</v>
      </c>
      <c r="E3764" s="62">
        <v>0</v>
      </c>
      <c r="F3764" s="6">
        <f t="shared" si="879"/>
        <v>0</v>
      </c>
      <c r="G3764" s="7">
        <v>0.61595999999999995</v>
      </c>
      <c r="H3764" s="6">
        <f t="shared" si="871"/>
        <v>21558.6</v>
      </c>
      <c r="I3764" s="7">
        <v>0</v>
      </c>
      <c r="J3764" s="6">
        <f t="shared" si="872"/>
        <v>0</v>
      </c>
      <c r="K3764" s="20"/>
      <c r="L3764" s="6">
        <f t="shared" si="873"/>
        <v>40000</v>
      </c>
      <c r="M3764" s="11">
        <f t="shared" si="880"/>
        <v>0</v>
      </c>
      <c r="N3764" s="6">
        <f t="shared" si="874"/>
        <v>7160.7999999999956</v>
      </c>
      <c r="O3764" s="11">
        <f t="shared" si="881"/>
        <v>14397.800000000003</v>
      </c>
      <c r="P3764" s="11">
        <f t="shared" si="875"/>
        <v>0</v>
      </c>
      <c r="Q3764" s="11">
        <f t="shared" si="882"/>
        <v>0</v>
      </c>
      <c r="R3764" s="11">
        <f t="shared" si="883"/>
        <v>14397.800000000003</v>
      </c>
      <c r="S3764" s="6">
        <f t="shared" si="876"/>
        <v>0</v>
      </c>
      <c r="T3764" s="11">
        <f t="shared" si="877"/>
        <v>0</v>
      </c>
      <c r="U3764" s="11">
        <f t="shared" si="878"/>
        <v>0</v>
      </c>
      <c r="V3764" s="11">
        <f t="shared" si="884"/>
        <v>0</v>
      </c>
      <c r="W3764" s="20"/>
    </row>
    <row r="3765" spans="1:23" x14ac:dyDescent="0.25">
      <c r="A3765">
        <v>2022060603</v>
      </c>
      <c r="B3765">
        <v>2</v>
      </c>
      <c r="C3765" s="8">
        <v>0.57094999999999996</v>
      </c>
      <c r="D3765" s="6">
        <f t="shared" si="870"/>
        <v>45676</v>
      </c>
      <c r="E3765" s="62">
        <v>0</v>
      </c>
      <c r="F3765" s="6">
        <f t="shared" si="879"/>
        <v>0</v>
      </c>
      <c r="G3765" s="7">
        <v>0.63695000000000002</v>
      </c>
      <c r="H3765" s="6">
        <f t="shared" si="871"/>
        <v>22293.25</v>
      </c>
      <c r="I3765" s="7">
        <v>0</v>
      </c>
      <c r="J3765" s="6">
        <f t="shared" si="872"/>
        <v>0</v>
      </c>
      <c r="K3765" s="20"/>
      <c r="L3765" s="6">
        <f t="shared" si="873"/>
        <v>40000</v>
      </c>
      <c r="M3765" s="11">
        <f t="shared" si="880"/>
        <v>0</v>
      </c>
      <c r="N3765" s="6">
        <f t="shared" si="874"/>
        <v>5676</v>
      </c>
      <c r="O3765" s="11">
        <f t="shared" si="881"/>
        <v>16617.25</v>
      </c>
      <c r="P3765" s="11">
        <f t="shared" si="875"/>
        <v>0</v>
      </c>
      <c r="Q3765" s="11">
        <f t="shared" si="882"/>
        <v>0</v>
      </c>
      <c r="R3765" s="11">
        <f t="shared" si="883"/>
        <v>16617.25</v>
      </c>
      <c r="S3765" s="6">
        <f t="shared" si="876"/>
        <v>0</v>
      </c>
      <c r="T3765" s="11">
        <f t="shared" si="877"/>
        <v>0</v>
      </c>
      <c r="U3765" s="11">
        <f t="shared" si="878"/>
        <v>0</v>
      </c>
      <c r="V3765" s="11">
        <f t="shared" si="884"/>
        <v>0</v>
      </c>
      <c r="W3765" s="20"/>
    </row>
    <row r="3766" spans="1:23" x14ac:dyDescent="0.25">
      <c r="A3766">
        <v>2022060604</v>
      </c>
      <c r="B3766">
        <v>2</v>
      </c>
      <c r="C3766" s="8">
        <v>0.56445999999999996</v>
      </c>
      <c r="D3766" s="6">
        <f t="shared" si="870"/>
        <v>45156.799999999996</v>
      </c>
      <c r="E3766" s="62">
        <v>0</v>
      </c>
      <c r="F3766" s="6">
        <f t="shared" si="879"/>
        <v>0</v>
      </c>
      <c r="G3766" s="7">
        <v>0.63144999999999996</v>
      </c>
      <c r="H3766" s="6">
        <f t="shared" si="871"/>
        <v>22100.75</v>
      </c>
      <c r="I3766" s="7">
        <v>0</v>
      </c>
      <c r="J3766" s="6">
        <f t="shared" si="872"/>
        <v>0</v>
      </c>
      <c r="K3766" s="20"/>
      <c r="L3766" s="6">
        <f t="shared" si="873"/>
        <v>40000</v>
      </c>
      <c r="M3766" s="11">
        <f t="shared" si="880"/>
        <v>0</v>
      </c>
      <c r="N3766" s="6">
        <f t="shared" si="874"/>
        <v>5156.7999999999956</v>
      </c>
      <c r="O3766" s="11">
        <f t="shared" si="881"/>
        <v>16943.950000000004</v>
      </c>
      <c r="P3766" s="11">
        <f t="shared" si="875"/>
        <v>0</v>
      </c>
      <c r="Q3766" s="11">
        <f t="shared" si="882"/>
        <v>0</v>
      </c>
      <c r="R3766" s="11">
        <f t="shared" si="883"/>
        <v>16943.950000000004</v>
      </c>
      <c r="S3766" s="6">
        <f t="shared" si="876"/>
        <v>0</v>
      </c>
      <c r="T3766" s="11">
        <f t="shared" si="877"/>
        <v>0</v>
      </c>
      <c r="U3766" s="11">
        <f t="shared" si="878"/>
        <v>0</v>
      </c>
      <c r="V3766" s="11">
        <f t="shared" si="884"/>
        <v>0</v>
      </c>
      <c r="W3766" s="20"/>
    </row>
    <row r="3767" spans="1:23" x14ac:dyDescent="0.25">
      <c r="A3767">
        <v>2022060605</v>
      </c>
      <c r="B3767">
        <v>2</v>
      </c>
      <c r="C3767" s="8">
        <v>0.56001999999999996</v>
      </c>
      <c r="D3767" s="6">
        <f t="shared" si="870"/>
        <v>44801.599999999999</v>
      </c>
      <c r="E3767" s="62">
        <v>0</v>
      </c>
      <c r="F3767" s="6">
        <f t="shared" si="879"/>
        <v>0</v>
      </c>
      <c r="G3767" s="7">
        <v>0.62060999999999999</v>
      </c>
      <c r="H3767" s="6">
        <f t="shared" si="871"/>
        <v>21721.35</v>
      </c>
      <c r="I3767" s="7">
        <v>0</v>
      </c>
      <c r="J3767" s="6">
        <f t="shared" si="872"/>
        <v>0</v>
      </c>
      <c r="K3767" s="20"/>
      <c r="L3767" s="6">
        <f t="shared" si="873"/>
        <v>40000</v>
      </c>
      <c r="M3767" s="11">
        <f t="shared" si="880"/>
        <v>0</v>
      </c>
      <c r="N3767" s="6">
        <f t="shared" si="874"/>
        <v>4801.5999999999985</v>
      </c>
      <c r="O3767" s="11">
        <f t="shared" si="881"/>
        <v>16919.75</v>
      </c>
      <c r="P3767" s="11">
        <f t="shared" si="875"/>
        <v>0</v>
      </c>
      <c r="Q3767" s="11">
        <f t="shared" si="882"/>
        <v>0</v>
      </c>
      <c r="R3767" s="11">
        <f t="shared" si="883"/>
        <v>16919.75</v>
      </c>
      <c r="S3767" s="6">
        <f t="shared" si="876"/>
        <v>0</v>
      </c>
      <c r="T3767" s="11">
        <f t="shared" si="877"/>
        <v>0</v>
      </c>
      <c r="U3767" s="11">
        <f t="shared" si="878"/>
        <v>0</v>
      </c>
      <c r="V3767" s="11">
        <f t="shared" si="884"/>
        <v>0</v>
      </c>
      <c r="W3767" s="20"/>
    </row>
    <row r="3768" spans="1:23" x14ac:dyDescent="0.25">
      <c r="A3768">
        <v>2022060606</v>
      </c>
      <c r="B3768">
        <v>2</v>
      </c>
      <c r="C3768" s="8">
        <v>0.57094999999999996</v>
      </c>
      <c r="D3768" s="6">
        <f t="shared" si="870"/>
        <v>45676</v>
      </c>
      <c r="E3768" s="62">
        <v>0</v>
      </c>
      <c r="F3768" s="6">
        <f t="shared" si="879"/>
        <v>0</v>
      </c>
      <c r="G3768" s="7">
        <v>0.61775999999999998</v>
      </c>
      <c r="H3768" s="6">
        <f t="shared" si="871"/>
        <v>21621.599999999999</v>
      </c>
      <c r="I3768" s="7">
        <v>0</v>
      </c>
      <c r="J3768" s="6">
        <f t="shared" si="872"/>
        <v>0</v>
      </c>
      <c r="K3768" s="20"/>
      <c r="L3768" s="6">
        <f t="shared" si="873"/>
        <v>40000</v>
      </c>
      <c r="M3768" s="11">
        <f t="shared" si="880"/>
        <v>0</v>
      </c>
      <c r="N3768" s="6">
        <f t="shared" si="874"/>
        <v>5676</v>
      </c>
      <c r="O3768" s="11">
        <f t="shared" si="881"/>
        <v>15945.599999999999</v>
      </c>
      <c r="P3768" s="11">
        <f t="shared" si="875"/>
        <v>0</v>
      </c>
      <c r="Q3768" s="11">
        <f t="shared" si="882"/>
        <v>0</v>
      </c>
      <c r="R3768" s="11">
        <f t="shared" si="883"/>
        <v>15945.599999999999</v>
      </c>
      <c r="S3768" s="6">
        <f t="shared" si="876"/>
        <v>0</v>
      </c>
      <c r="T3768" s="11">
        <f t="shared" si="877"/>
        <v>0</v>
      </c>
      <c r="U3768" s="11">
        <f t="shared" si="878"/>
        <v>0</v>
      </c>
      <c r="V3768" s="11">
        <f t="shared" si="884"/>
        <v>0</v>
      </c>
      <c r="W3768" s="20"/>
    </row>
    <row r="3769" spans="1:23" x14ac:dyDescent="0.25">
      <c r="A3769">
        <v>2022060607</v>
      </c>
      <c r="B3769">
        <v>2</v>
      </c>
      <c r="C3769" s="8">
        <v>0.58623999999999998</v>
      </c>
      <c r="D3769" s="6">
        <f t="shared" si="870"/>
        <v>46899.199999999997</v>
      </c>
      <c r="E3769" s="62">
        <v>0</v>
      </c>
      <c r="F3769" s="6">
        <f t="shared" si="879"/>
        <v>0</v>
      </c>
      <c r="G3769" s="7">
        <v>0.59611000000000003</v>
      </c>
      <c r="H3769" s="6">
        <f t="shared" si="871"/>
        <v>20863.850000000002</v>
      </c>
      <c r="I3769" s="7">
        <v>1.9499999999999999E-3</v>
      </c>
      <c r="J3769" s="6">
        <f t="shared" si="872"/>
        <v>27.299999999999997</v>
      </c>
      <c r="K3769" s="20"/>
      <c r="L3769" s="6">
        <f t="shared" si="873"/>
        <v>40000</v>
      </c>
      <c r="M3769" s="11">
        <f t="shared" si="880"/>
        <v>0</v>
      </c>
      <c r="N3769" s="6">
        <f t="shared" si="874"/>
        <v>6899.1999999999971</v>
      </c>
      <c r="O3769" s="11">
        <f t="shared" si="881"/>
        <v>13964.650000000005</v>
      </c>
      <c r="P3769" s="11">
        <f t="shared" si="875"/>
        <v>0</v>
      </c>
      <c r="Q3769" s="11">
        <f t="shared" si="882"/>
        <v>27.299999999999997</v>
      </c>
      <c r="R3769" s="11">
        <f t="shared" si="883"/>
        <v>13991.950000000004</v>
      </c>
      <c r="S3769" s="6">
        <f t="shared" si="876"/>
        <v>0</v>
      </c>
      <c r="T3769" s="11">
        <f t="shared" si="877"/>
        <v>0</v>
      </c>
      <c r="U3769" s="11">
        <f t="shared" si="878"/>
        <v>0</v>
      </c>
      <c r="V3769" s="11">
        <f t="shared" si="884"/>
        <v>0</v>
      </c>
      <c r="W3769" s="20"/>
    </row>
    <row r="3770" spans="1:23" x14ac:dyDescent="0.25">
      <c r="A3770">
        <v>2022060608</v>
      </c>
      <c r="B3770">
        <v>2</v>
      </c>
      <c r="C3770" s="8">
        <v>0.60309000000000001</v>
      </c>
      <c r="D3770" s="6">
        <f t="shared" si="870"/>
        <v>48247.200000000004</v>
      </c>
      <c r="E3770" s="62">
        <v>0</v>
      </c>
      <c r="F3770" s="6">
        <f t="shared" si="879"/>
        <v>0</v>
      </c>
      <c r="G3770" s="7">
        <v>0.56083000000000005</v>
      </c>
      <c r="H3770" s="6">
        <f t="shared" si="871"/>
        <v>19629.050000000003</v>
      </c>
      <c r="I3770" s="7">
        <v>0.17585000000000001</v>
      </c>
      <c r="J3770" s="6">
        <f t="shared" si="872"/>
        <v>2461.9</v>
      </c>
      <c r="K3770" s="20"/>
      <c r="L3770" s="6">
        <f t="shared" si="873"/>
        <v>40000</v>
      </c>
      <c r="M3770" s="11">
        <f t="shared" si="880"/>
        <v>0</v>
      </c>
      <c r="N3770" s="6">
        <f t="shared" si="874"/>
        <v>8247.2000000000044</v>
      </c>
      <c r="O3770" s="11">
        <f t="shared" si="881"/>
        <v>11381.849999999999</v>
      </c>
      <c r="P3770" s="11">
        <f t="shared" si="875"/>
        <v>0</v>
      </c>
      <c r="Q3770" s="11">
        <f t="shared" si="882"/>
        <v>2461.9</v>
      </c>
      <c r="R3770" s="11">
        <f t="shared" si="883"/>
        <v>13843.749999999998</v>
      </c>
      <c r="S3770" s="6">
        <f t="shared" si="876"/>
        <v>0</v>
      </c>
      <c r="T3770" s="11">
        <f t="shared" si="877"/>
        <v>0</v>
      </c>
      <c r="U3770" s="11">
        <f t="shared" si="878"/>
        <v>0</v>
      </c>
      <c r="V3770" s="11">
        <f t="shared" si="884"/>
        <v>0</v>
      </c>
      <c r="W3770" s="20"/>
    </row>
    <row r="3771" spans="1:23" x14ac:dyDescent="0.25">
      <c r="A3771">
        <v>2022060609</v>
      </c>
      <c r="B3771">
        <v>2</v>
      </c>
      <c r="C3771" s="8">
        <v>0.63568999999999998</v>
      </c>
      <c r="D3771" s="6">
        <f t="shared" si="870"/>
        <v>50855.199999999997</v>
      </c>
      <c r="E3771" s="62">
        <v>0</v>
      </c>
      <c r="F3771" s="6">
        <f t="shared" si="879"/>
        <v>0</v>
      </c>
      <c r="G3771" s="7">
        <v>0.51461999999999997</v>
      </c>
      <c r="H3771" s="6">
        <f t="shared" si="871"/>
        <v>18011.699999999997</v>
      </c>
      <c r="I3771" s="7">
        <v>0.53395999999999999</v>
      </c>
      <c r="J3771" s="6">
        <f t="shared" si="872"/>
        <v>7475.44</v>
      </c>
      <c r="K3771" s="20"/>
      <c r="L3771" s="6">
        <f t="shared" si="873"/>
        <v>40000</v>
      </c>
      <c r="M3771" s="11">
        <f t="shared" si="880"/>
        <v>0</v>
      </c>
      <c r="N3771" s="6">
        <f t="shared" si="874"/>
        <v>10855.199999999997</v>
      </c>
      <c r="O3771" s="11">
        <f t="shared" si="881"/>
        <v>7156.5</v>
      </c>
      <c r="P3771" s="11">
        <f t="shared" si="875"/>
        <v>0</v>
      </c>
      <c r="Q3771" s="11">
        <f t="shared" si="882"/>
        <v>7475.44</v>
      </c>
      <c r="R3771" s="11">
        <f t="shared" si="883"/>
        <v>14631.939999999999</v>
      </c>
      <c r="S3771" s="6">
        <f t="shared" si="876"/>
        <v>0</v>
      </c>
      <c r="T3771" s="11">
        <f t="shared" si="877"/>
        <v>0</v>
      </c>
      <c r="U3771" s="11">
        <f t="shared" si="878"/>
        <v>0</v>
      </c>
      <c r="V3771" s="11">
        <f t="shared" si="884"/>
        <v>0</v>
      </c>
      <c r="W3771" s="20"/>
    </row>
    <row r="3772" spans="1:23" x14ac:dyDescent="0.25">
      <c r="A3772">
        <v>2022060610</v>
      </c>
      <c r="B3772">
        <v>2</v>
      </c>
      <c r="C3772" s="8">
        <v>0.67757999999999996</v>
      </c>
      <c r="D3772" s="6">
        <f t="shared" si="870"/>
        <v>54206.399999999994</v>
      </c>
      <c r="E3772" s="62">
        <v>0</v>
      </c>
      <c r="F3772" s="6">
        <f t="shared" si="879"/>
        <v>0</v>
      </c>
      <c r="G3772" s="7">
        <v>0.49354999999999999</v>
      </c>
      <c r="H3772" s="6">
        <f t="shared" si="871"/>
        <v>17274.25</v>
      </c>
      <c r="I3772" s="7">
        <v>0.71274999999999999</v>
      </c>
      <c r="J3772" s="6">
        <f t="shared" si="872"/>
        <v>9978.5</v>
      </c>
      <c r="K3772" s="20"/>
      <c r="L3772" s="6">
        <f t="shared" si="873"/>
        <v>40000</v>
      </c>
      <c r="M3772" s="11">
        <f t="shared" si="880"/>
        <v>0</v>
      </c>
      <c r="N3772" s="6">
        <f t="shared" si="874"/>
        <v>14206.399999999994</v>
      </c>
      <c r="O3772" s="11">
        <f t="shared" si="881"/>
        <v>3067.8500000000058</v>
      </c>
      <c r="P3772" s="11">
        <f t="shared" si="875"/>
        <v>0</v>
      </c>
      <c r="Q3772" s="11">
        <f t="shared" si="882"/>
        <v>9978.5</v>
      </c>
      <c r="R3772" s="11">
        <f t="shared" si="883"/>
        <v>13046.350000000006</v>
      </c>
      <c r="S3772" s="6">
        <f t="shared" si="876"/>
        <v>0</v>
      </c>
      <c r="T3772" s="11">
        <f t="shared" si="877"/>
        <v>0</v>
      </c>
      <c r="U3772" s="11">
        <f t="shared" si="878"/>
        <v>0</v>
      </c>
      <c r="V3772" s="11">
        <f t="shared" si="884"/>
        <v>0</v>
      </c>
      <c r="W3772" s="20"/>
    </row>
    <row r="3773" spans="1:23" x14ac:dyDescent="0.25">
      <c r="A3773">
        <v>2022060611</v>
      </c>
      <c r="B3773">
        <v>2</v>
      </c>
      <c r="C3773" s="8">
        <v>0.72135000000000005</v>
      </c>
      <c r="D3773" s="6">
        <f t="shared" si="870"/>
        <v>57708.000000000007</v>
      </c>
      <c r="E3773" s="62">
        <v>0</v>
      </c>
      <c r="F3773" s="6">
        <f t="shared" si="879"/>
        <v>0</v>
      </c>
      <c r="G3773" s="7">
        <v>0.45361000000000001</v>
      </c>
      <c r="H3773" s="6">
        <f t="shared" si="871"/>
        <v>15876.35</v>
      </c>
      <c r="I3773" s="7">
        <v>0.76690999999999998</v>
      </c>
      <c r="J3773" s="6">
        <f t="shared" si="872"/>
        <v>10736.74</v>
      </c>
      <c r="K3773" s="20"/>
      <c r="L3773" s="6">
        <f t="shared" si="873"/>
        <v>40000</v>
      </c>
      <c r="M3773" s="11">
        <f t="shared" si="880"/>
        <v>0</v>
      </c>
      <c r="N3773" s="6">
        <f t="shared" si="874"/>
        <v>15876.35</v>
      </c>
      <c r="O3773" s="11">
        <f t="shared" si="881"/>
        <v>0</v>
      </c>
      <c r="P3773" s="11">
        <f t="shared" si="875"/>
        <v>1831.6500000000069</v>
      </c>
      <c r="Q3773" s="11">
        <f t="shared" si="882"/>
        <v>8905.0899999999929</v>
      </c>
      <c r="R3773" s="11">
        <f t="shared" si="883"/>
        <v>8905.0899999999929</v>
      </c>
      <c r="S3773" s="6">
        <f t="shared" si="876"/>
        <v>0</v>
      </c>
      <c r="T3773" s="11">
        <f t="shared" si="877"/>
        <v>0</v>
      </c>
      <c r="U3773" s="11">
        <f t="shared" si="878"/>
        <v>0</v>
      </c>
      <c r="V3773" s="11">
        <f t="shared" si="884"/>
        <v>0</v>
      </c>
      <c r="W3773" s="20"/>
    </row>
    <row r="3774" spans="1:23" x14ac:dyDescent="0.25">
      <c r="A3774">
        <v>2022060612</v>
      </c>
      <c r="B3774">
        <v>2</v>
      </c>
      <c r="C3774" s="8">
        <v>0.76527999999999996</v>
      </c>
      <c r="D3774" s="6">
        <f t="shared" si="870"/>
        <v>61222.399999999994</v>
      </c>
      <c r="E3774" s="62">
        <v>0</v>
      </c>
      <c r="F3774" s="6">
        <f t="shared" si="879"/>
        <v>0</v>
      </c>
      <c r="G3774" s="7">
        <v>0.38100000000000001</v>
      </c>
      <c r="H3774" s="6">
        <f t="shared" si="871"/>
        <v>13335</v>
      </c>
      <c r="I3774" s="7">
        <v>0.80491999999999997</v>
      </c>
      <c r="J3774" s="6">
        <f t="shared" si="872"/>
        <v>11268.88</v>
      </c>
      <c r="K3774" s="20"/>
      <c r="L3774" s="6">
        <f t="shared" si="873"/>
        <v>40000</v>
      </c>
      <c r="M3774" s="11">
        <f t="shared" si="880"/>
        <v>0</v>
      </c>
      <c r="N3774" s="6">
        <f t="shared" si="874"/>
        <v>13335</v>
      </c>
      <c r="O3774" s="11">
        <f t="shared" si="881"/>
        <v>0</v>
      </c>
      <c r="P3774" s="11">
        <f t="shared" si="875"/>
        <v>7887.3999999999942</v>
      </c>
      <c r="Q3774" s="11">
        <f t="shared" si="882"/>
        <v>3381.480000000005</v>
      </c>
      <c r="R3774" s="11">
        <f t="shared" si="883"/>
        <v>3381.480000000005</v>
      </c>
      <c r="S3774" s="6">
        <f t="shared" si="876"/>
        <v>0</v>
      </c>
      <c r="T3774" s="11">
        <f t="shared" si="877"/>
        <v>0</v>
      </c>
      <c r="U3774" s="11">
        <f t="shared" si="878"/>
        <v>0</v>
      </c>
      <c r="V3774" s="11">
        <f t="shared" si="884"/>
        <v>0</v>
      </c>
      <c r="W3774" s="20"/>
    </row>
    <row r="3775" spans="1:23" x14ac:dyDescent="0.25">
      <c r="A3775">
        <v>2022060613</v>
      </c>
      <c r="B3775">
        <v>2</v>
      </c>
      <c r="C3775" s="8">
        <v>0.80700000000000005</v>
      </c>
      <c r="D3775" s="6">
        <f t="shared" si="870"/>
        <v>64560.000000000007</v>
      </c>
      <c r="E3775" s="62">
        <v>0</v>
      </c>
      <c r="F3775" s="6">
        <f t="shared" si="879"/>
        <v>0</v>
      </c>
      <c r="G3775" s="7">
        <v>0.30808999999999997</v>
      </c>
      <c r="H3775" s="6">
        <f t="shared" si="871"/>
        <v>10783.15</v>
      </c>
      <c r="I3775" s="7">
        <v>0.80928999999999995</v>
      </c>
      <c r="J3775" s="6">
        <f t="shared" si="872"/>
        <v>11330.06</v>
      </c>
      <c r="K3775" s="20"/>
      <c r="L3775" s="6">
        <f t="shared" si="873"/>
        <v>40000</v>
      </c>
      <c r="M3775" s="11">
        <f t="shared" si="880"/>
        <v>0</v>
      </c>
      <c r="N3775" s="6">
        <f t="shared" si="874"/>
        <v>10783.15</v>
      </c>
      <c r="O3775" s="11">
        <f t="shared" si="881"/>
        <v>0</v>
      </c>
      <c r="P3775" s="11">
        <f t="shared" si="875"/>
        <v>11330.06</v>
      </c>
      <c r="Q3775" s="11">
        <f t="shared" si="882"/>
        <v>0</v>
      </c>
      <c r="R3775" s="11">
        <f t="shared" si="883"/>
        <v>0</v>
      </c>
      <c r="S3775" s="6">
        <f t="shared" si="876"/>
        <v>2446.7900000000081</v>
      </c>
      <c r="T3775" s="11">
        <f t="shared" si="877"/>
        <v>0</v>
      </c>
      <c r="U3775" s="11">
        <f t="shared" si="878"/>
        <v>0</v>
      </c>
      <c r="V3775" s="11">
        <f t="shared" si="884"/>
        <v>2446.7900000000081</v>
      </c>
      <c r="W3775" s="20"/>
    </row>
    <row r="3776" spans="1:23" x14ac:dyDescent="0.25">
      <c r="A3776">
        <v>2022060614</v>
      </c>
      <c r="B3776">
        <v>2</v>
      </c>
      <c r="C3776" s="8">
        <v>0.84831999999999996</v>
      </c>
      <c r="D3776" s="6">
        <f t="shared" si="870"/>
        <v>67865.599999999991</v>
      </c>
      <c r="E3776" s="62">
        <v>0</v>
      </c>
      <c r="F3776" s="6">
        <f t="shared" si="879"/>
        <v>0</v>
      </c>
      <c r="G3776" s="7">
        <v>0.26085000000000003</v>
      </c>
      <c r="H3776" s="6">
        <f t="shared" si="871"/>
        <v>9129.7500000000018</v>
      </c>
      <c r="I3776" s="7">
        <v>0.81137999999999999</v>
      </c>
      <c r="J3776" s="6">
        <f t="shared" si="872"/>
        <v>11359.32</v>
      </c>
      <c r="K3776" s="20"/>
      <c r="L3776" s="6">
        <f t="shared" si="873"/>
        <v>40000</v>
      </c>
      <c r="M3776" s="11">
        <f t="shared" si="880"/>
        <v>0</v>
      </c>
      <c r="N3776" s="6">
        <f t="shared" si="874"/>
        <v>9129.7500000000018</v>
      </c>
      <c r="O3776" s="11">
        <f t="shared" si="881"/>
        <v>0</v>
      </c>
      <c r="P3776" s="11">
        <f t="shared" si="875"/>
        <v>11359.32</v>
      </c>
      <c r="Q3776" s="11">
        <f t="shared" si="882"/>
        <v>0</v>
      </c>
      <c r="R3776" s="11">
        <f t="shared" si="883"/>
        <v>0</v>
      </c>
      <c r="S3776" s="6">
        <f t="shared" si="876"/>
        <v>7376.5299999999916</v>
      </c>
      <c r="T3776" s="11">
        <f t="shared" si="877"/>
        <v>0</v>
      </c>
      <c r="U3776" s="11">
        <f t="shared" si="878"/>
        <v>0</v>
      </c>
      <c r="V3776" s="11">
        <f t="shared" si="884"/>
        <v>7376.5299999999916</v>
      </c>
      <c r="W3776" s="20"/>
    </row>
    <row r="3777" spans="1:23" x14ac:dyDescent="0.25">
      <c r="A3777">
        <v>2022060615</v>
      </c>
      <c r="B3777">
        <v>2</v>
      </c>
      <c r="C3777" s="8">
        <v>0.87851999999999997</v>
      </c>
      <c r="D3777" s="6">
        <f t="shared" si="870"/>
        <v>70281.599999999991</v>
      </c>
      <c r="E3777" s="62">
        <v>0</v>
      </c>
      <c r="F3777" s="6">
        <f t="shared" si="879"/>
        <v>0</v>
      </c>
      <c r="G3777" s="7">
        <v>0.23921000000000001</v>
      </c>
      <c r="H3777" s="6">
        <f t="shared" si="871"/>
        <v>8372.35</v>
      </c>
      <c r="I3777" s="7">
        <v>0.80462999999999996</v>
      </c>
      <c r="J3777" s="6">
        <f t="shared" si="872"/>
        <v>11264.82</v>
      </c>
      <c r="K3777" s="20"/>
      <c r="L3777" s="6">
        <f t="shared" si="873"/>
        <v>40000</v>
      </c>
      <c r="M3777" s="11">
        <f t="shared" si="880"/>
        <v>0</v>
      </c>
      <c r="N3777" s="6">
        <f t="shared" si="874"/>
        <v>8372.35</v>
      </c>
      <c r="O3777" s="11">
        <f t="shared" si="881"/>
        <v>0</v>
      </c>
      <c r="P3777" s="11">
        <f t="shared" si="875"/>
        <v>11264.82</v>
      </c>
      <c r="Q3777" s="11">
        <f t="shared" si="882"/>
        <v>0</v>
      </c>
      <c r="R3777" s="11">
        <f t="shared" si="883"/>
        <v>0</v>
      </c>
      <c r="S3777" s="6">
        <f t="shared" si="876"/>
        <v>10644.429999999993</v>
      </c>
      <c r="T3777" s="11">
        <f t="shared" si="877"/>
        <v>0</v>
      </c>
      <c r="U3777" s="11">
        <f t="shared" si="878"/>
        <v>0</v>
      </c>
      <c r="V3777" s="11">
        <f t="shared" si="884"/>
        <v>10644.429999999993</v>
      </c>
      <c r="W3777" s="20"/>
    </row>
    <row r="3778" spans="1:23" x14ac:dyDescent="0.25">
      <c r="A3778">
        <v>2022060616</v>
      </c>
      <c r="B3778">
        <v>2</v>
      </c>
      <c r="C3778" s="8">
        <v>0.89576999999999996</v>
      </c>
      <c r="D3778" s="6">
        <f t="shared" si="870"/>
        <v>71661.599999999991</v>
      </c>
      <c r="E3778" s="62">
        <v>0</v>
      </c>
      <c r="F3778" s="6">
        <f t="shared" si="879"/>
        <v>0</v>
      </c>
      <c r="G3778" s="7">
        <v>0.23587</v>
      </c>
      <c r="H3778" s="6">
        <f t="shared" si="871"/>
        <v>8255.4500000000007</v>
      </c>
      <c r="I3778" s="7">
        <v>0.78271999999999997</v>
      </c>
      <c r="J3778" s="6">
        <f t="shared" si="872"/>
        <v>10958.08</v>
      </c>
      <c r="K3778" s="20"/>
      <c r="L3778" s="6">
        <f t="shared" si="873"/>
        <v>40000</v>
      </c>
      <c r="M3778" s="11">
        <f t="shared" si="880"/>
        <v>0</v>
      </c>
      <c r="N3778" s="6">
        <f t="shared" si="874"/>
        <v>8255.4500000000007</v>
      </c>
      <c r="O3778" s="11">
        <f t="shared" si="881"/>
        <v>0</v>
      </c>
      <c r="P3778" s="11">
        <f t="shared" si="875"/>
        <v>10958.08</v>
      </c>
      <c r="Q3778" s="11">
        <f t="shared" si="882"/>
        <v>0</v>
      </c>
      <c r="R3778" s="11">
        <f t="shared" si="883"/>
        <v>0</v>
      </c>
      <c r="S3778" s="6">
        <f t="shared" si="876"/>
        <v>12448.069999999991</v>
      </c>
      <c r="T3778" s="11">
        <f t="shared" si="877"/>
        <v>0</v>
      </c>
      <c r="U3778" s="11">
        <f t="shared" si="878"/>
        <v>0</v>
      </c>
      <c r="V3778" s="11">
        <f t="shared" si="884"/>
        <v>12448.069999999991</v>
      </c>
      <c r="W3778" s="20"/>
    </row>
    <row r="3779" spans="1:23" x14ac:dyDescent="0.25">
      <c r="A3779">
        <v>2022060617</v>
      </c>
      <c r="B3779">
        <v>2</v>
      </c>
      <c r="C3779" s="8">
        <v>0.90663000000000005</v>
      </c>
      <c r="D3779" s="6">
        <f t="shared" si="870"/>
        <v>72530.400000000009</v>
      </c>
      <c r="E3779" s="62">
        <v>0</v>
      </c>
      <c r="F3779" s="6">
        <f t="shared" si="879"/>
        <v>0</v>
      </c>
      <c r="G3779" s="7">
        <v>0.24786</v>
      </c>
      <c r="H3779" s="6">
        <f t="shared" si="871"/>
        <v>8675.1</v>
      </c>
      <c r="I3779" s="7">
        <v>0.75316000000000005</v>
      </c>
      <c r="J3779" s="6">
        <f t="shared" si="872"/>
        <v>10544.240000000002</v>
      </c>
      <c r="K3779" s="20"/>
      <c r="L3779" s="6">
        <f t="shared" si="873"/>
        <v>40000</v>
      </c>
      <c r="M3779" s="11">
        <f t="shared" si="880"/>
        <v>0</v>
      </c>
      <c r="N3779" s="6">
        <f t="shared" si="874"/>
        <v>8675.1</v>
      </c>
      <c r="O3779" s="11">
        <f t="shared" si="881"/>
        <v>0</v>
      </c>
      <c r="P3779" s="11">
        <f t="shared" si="875"/>
        <v>10544.240000000002</v>
      </c>
      <c r="Q3779" s="11">
        <f t="shared" si="882"/>
        <v>0</v>
      </c>
      <c r="R3779" s="11">
        <f t="shared" si="883"/>
        <v>0</v>
      </c>
      <c r="S3779" s="6">
        <f t="shared" si="876"/>
        <v>13311.060000000009</v>
      </c>
      <c r="T3779" s="11">
        <f t="shared" si="877"/>
        <v>0</v>
      </c>
      <c r="U3779" s="11">
        <f t="shared" si="878"/>
        <v>0</v>
      </c>
      <c r="V3779" s="11">
        <f t="shared" si="884"/>
        <v>13311.060000000009</v>
      </c>
      <c r="W3779" s="20"/>
    </row>
    <row r="3780" spans="1:23" x14ac:dyDescent="0.25">
      <c r="A3780">
        <v>2022060618</v>
      </c>
      <c r="B3780">
        <v>2</v>
      </c>
      <c r="C3780" s="8">
        <v>0.90661000000000003</v>
      </c>
      <c r="D3780" s="6">
        <f t="shared" si="870"/>
        <v>72528.800000000003</v>
      </c>
      <c r="E3780" s="62">
        <v>0</v>
      </c>
      <c r="F3780" s="6">
        <f t="shared" si="879"/>
        <v>0</v>
      </c>
      <c r="G3780" s="7">
        <v>0.26455000000000001</v>
      </c>
      <c r="H3780" s="6">
        <f t="shared" si="871"/>
        <v>9259.25</v>
      </c>
      <c r="I3780" s="7">
        <v>0.71340000000000003</v>
      </c>
      <c r="J3780" s="6">
        <f t="shared" si="872"/>
        <v>9987.6</v>
      </c>
      <c r="K3780" s="20"/>
      <c r="L3780" s="6">
        <f t="shared" si="873"/>
        <v>40000</v>
      </c>
      <c r="M3780" s="11">
        <f t="shared" si="880"/>
        <v>0</v>
      </c>
      <c r="N3780" s="6">
        <f t="shared" si="874"/>
        <v>9259.25</v>
      </c>
      <c r="O3780" s="11">
        <f t="shared" si="881"/>
        <v>0</v>
      </c>
      <c r="P3780" s="11">
        <f t="shared" si="875"/>
        <v>9987.6</v>
      </c>
      <c r="Q3780" s="11">
        <f t="shared" si="882"/>
        <v>0</v>
      </c>
      <c r="R3780" s="11">
        <f t="shared" si="883"/>
        <v>0</v>
      </c>
      <c r="S3780" s="6">
        <f t="shared" si="876"/>
        <v>13281.950000000003</v>
      </c>
      <c r="T3780" s="11">
        <f t="shared" si="877"/>
        <v>0</v>
      </c>
      <c r="U3780" s="11">
        <f t="shared" si="878"/>
        <v>0</v>
      </c>
      <c r="V3780" s="11">
        <f t="shared" si="884"/>
        <v>13281.950000000003</v>
      </c>
      <c r="W3780" s="20"/>
    </row>
    <row r="3781" spans="1:23" x14ac:dyDescent="0.25">
      <c r="A3781">
        <v>2022060619</v>
      </c>
      <c r="B3781">
        <v>2</v>
      </c>
      <c r="C3781" s="8">
        <v>0.89585000000000004</v>
      </c>
      <c r="D3781" s="6">
        <f t="shared" ref="D3781:D3844" si="885">D$18*C3781</f>
        <v>71668</v>
      </c>
      <c r="E3781" s="62">
        <v>0</v>
      </c>
      <c r="F3781" s="6">
        <f t="shared" si="879"/>
        <v>0</v>
      </c>
      <c r="G3781" s="7">
        <v>0.27181</v>
      </c>
      <c r="H3781" s="6">
        <f t="shared" ref="H3781:H3844" si="886">H$18*G3781</f>
        <v>9513.35</v>
      </c>
      <c r="I3781" s="7">
        <v>0.60712999999999995</v>
      </c>
      <c r="J3781" s="6">
        <f t="shared" ref="J3781:J3844" si="887">I3781*J$18</f>
        <v>8499.82</v>
      </c>
      <c r="K3781" s="20"/>
      <c r="L3781" s="6">
        <f t="shared" si="873"/>
        <v>40000</v>
      </c>
      <c r="M3781" s="11">
        <f t="shared" si="880"/>
        <v>0</v>
      </c>
      <c r="N3781" s="6">
        <f t="shared" si="874"/>
        <v>9513.35</v>
      </c>
      <c r="O3781" s="11">
        <f t="shared" si="881"/>
        <v>0</v>
      </c>
      <c r="P3781" s="11">
        <f t="shared" si="875"/>
        <v>8499.82</v>
      </c>
      <c r="Q3781" s="11">
        <f t="shared" si="882"/>
        <v>0</v>
      </c>
      <c r="R3781" s="11">
        <f t="shared" si="883"/>
        <v>0</v>
      </c>
      <c r="S3781" s="6">
        <f t="shared" si="876"/>
        <v>13654.830000000002</v>
      </c>
      <c r="T3781" s="11">
        <f t="shared" si="877"/>
        <v>0</v>
      </c>
      <c r="U3781" s="11">
        <f t="shared" si="878"/>
        <v>0</v>
      </c>
      <c r="V3781" s="11">
        <f t="shared" si="884"/>
        <v>13654.830000000002</v>
      </c>
      <c r="W3781" s="20"/>
    </row>
    <row r="3782" spans="1:23" x14ac:dyDescent="0.25">
      <c r="A3782">
        <v>2022060620</v>
      </c>
      <c r="B3782">
        <v>2</v>
      </c>
      <c r="C3782" s="8">
        <v>0.87133000000000005</v>
      </c>
      <c r="D3782" s="6">
        <f t="shared" si="885"/>
        <v>69706.400000000009</v>
      </c>
      <c r="E3782" s="62">
        <v>0</v>
      </c>
      <c r="F3782" s="6">
        <f t="shared" si="879"/>
        <v>0</v>
      </c>
      <c r="G3782" s="7">
        <v>0.29069</v>
      </c>
      <c r="H3782" s="6">
        <f t="shared" si="886"/>
        <v>10174.15</v>
      </c>
      <c r="I3782" s="7">
        <v>0.34082000000000001</v>
      </c>
      <c r="J3782" s="6">
        <f t="shared" si="887"/>
        <v>4771.4800000000005</v>
      </c>
      <c r="K3782" s="20"/>
      <c r="L3782" s="6">
        <f t="shared" si="873"/>
        <v>40000</v>
      </c>
      <c r="M3782" s="11">
        <f t="shared" si="880"/>
        <v>0</v>
      </c>
      <c r="N3782" s="6">
        <f t="shared" si="874"/>
        <v>10174.15</v>
      </c>
      <c r="O3782" s="11">
        <f t="shared" si="881"/>
        <v>0</v>
      </c>
      <c r="P3782" s="11">
        <f t="shared" si="875"/>
        <v>4771.4800000000005</v>
      </c>
      <c r="Q3782" s="11">
        <f t="shared" si="882"/>
        <v>0</v>
      </c>
      <c r="R3782" s="11">
        <f t="shared" si="883"/>
        <v>0</v>
      </c>
      <c r="S3782" s="6">
        <f t="shared" si="876"/>
        <v>14760.770000000008</v>
      </c>
      <c r="T3782" s="11">
        <f t="shared" si="877"/>
        <v>0</v>
      </c>
      <c r="U3782" s="11">
        <f t="shared" si="878"/>
        <v>0</v>
      </c>
      <c r="V3782" s="11">
        <f t="shared" si="884"/>
        <v>14760.770000000008</v>
      </c>
      <c r="W3782" s="20"/>
    </row>
    <row r="3783" spans="1:23" x14ac:dyDescent="0.25">
      <c r="A3783">
        <v>2022060621</v>
      </c>
      <c r="B3783">
        <v>2</v>
      </c>
      <c r="C3783" s="8">
        <v>0.83862999999999999</v>
      </c>
      <c r="D3783" s="6">
        <f t="shared" si="885"/>
        <v>67090.399999999994</v>
      </c>
      <c r="E3783" s="62">
        <v>0</v>
      </c>
      <c r="F3783" s="6">
        <f t="shared" si="879"/>
        <v>0</v>
      </c>
      <c r="G3783" s="7">
        <v>0.33600999999999998</v>
      </c>
      <c r="H3783" s="6">
        <f t="shared" si="886"/>
        <v>11760.349999999999</v>
      </c>
      <c r="I3783" s="7">
        <v>4.1270000000000001E-2</v>
      </c>
      <c r="J3783" s="6">
        <f t="shared" si="887"/>
        <v>577.78</v>
      </c>
      <c r="K3783" s="20"/>
      <c r="L3783" s="6">
        <f t="shared" si="873"/>
        <v>40000</v>
      </c>
      <c r="M3783" s="11">
        <f t="shared" si="880"/>
        <v>0</v>
      </c>
      <c r="N3783" s="6">
        <f t="shared" si="874"/>
        <v>11760.349999999999</v>
      </c>
      <c r="O3783" s="11">
        <f t="shared" si="881"/>
        <v>0</v>
      </c>
      <c r="P3783" s="11">
        <f t="shared" si="875"/>
        <v>577.78</v>
      </c>
      <c r="Q3783" s="11">
        <f t="shared" si="882"/>
        <v>0</v>
      </c>
      <c r="R3783" s="11">
        <f t="shared" si="883"/>
        <v>0</v>
      </c>
      <c r="S3783" s="6">
        <f t="shared" si="876"/>
        <v>14752.269999999995</v>
      </c>
      <c r="T3783" s="11">
        <f t="shared" si="877"/>
        <v>0</v>
      </c>
      <c r="U3783" s="11">
        <f t="shared" si="878"/>
        <v>0</v>
      </c>
      <c r="V3783" s="11">
        <f t="shared" si="884"/>
        <v>14752.269999999995</v>
      </c>
      <c r="W3783" s="20"/>
    </row>
    <row r="3784" spans="1:23" x14ac:dyDescent="0.25">
      <c r="A3784">
        <v>2022060622</v>
      </c>
      <c r="B3784">
        <v>2</v>
      </c>
      <c r="C3784" s="8">
        <v>0.80825000000000002</v>
      </c>
      <c r="D3784" s="6">
        <f t="shared" si="885"/>
        <v>64660</v>
      </c>
      <c r="E3784" s="62">
        <v>0</v>
      </c>
      <c r="F3784" s="6">
        <f t="shared" si="879"/>
        <v>0</v>
      </c>
      <c r="G3784" s="7">
        <v>0.40473999999999999</v>
      </c>
      <c r="H3784" s="6">
        <f t="shared" si="886"/>
        <v>14165.9</v>
      </c>
      <c r="I3784" s="7">
        <v>0</v>
      </c>
      <c r="J3784" s="6">
        <f t="shared" si="887"/>
        <v>0</v>
      </c>
      <c r="K3784" s="20"/>
      <c r="L3784" s="6">
        <f t="shared" si="873"/>
        <v>40000</v>
      </c>
      <c r="M3784" s="11">
        <f t="shared" si="880"/>
        <v>0</v>
      </c>
      <c r="N3784" s="6">
        <f t="shared" si="874"/>
        <v>14165.9</v>
      </c>
      <c r="O3784" s="11">
        <f t="shared" si="881"/>
        <v>0</v>
      </c>
      <c r="P3784" s="11">
        <f t="shared" si="875"/>
        <v>0</v>
      </c>
      <c r="Q3784" s="11">
        <f t="shared" si="882"/>
        <v>0</v>
      </c>
      <c r="R3784" s="11">
        <f t="shared" si="883"/>
        <v>0</v>
      </c>
      <c r="S3784" s="6">
        <f t="shared" si="876"/>
        <v>10494.1</v>
      </c>
      <c r="T3784" s="11">
        <f t="shared" si="877"/>
        <v>0</v>
      </c>
      <c r="U3784" s="11">
        <f t="shared" si="878"/>
        <v>0</v>
      </c>
      <c r="V3784" s="11">
        <f t="shared" si="884"/>
        <v>10494.1</v>
      </c>
      <c r="W3784" s="20"/>
    </row>
    <row r="3785" spans="1:23" x14ac:dyDescent="0.25">
      <c r="A3785">
        <v>2022060623</v>
      </c>
      <c r="B3785">
        <v>2</v>
      </c>
      <c r="C3785" s="8">
        <v>0.75744</v>
      </c>
      <c r="D3785" s="6">
        <f t="shared" si="885"/>
        <v>60595.199999999997</v>
      </c>
      <c r="E3785" s="62">
        <v>0</v>
      </c>
      <c r="F3785" s="6">
        <f t="shared" si="879"/>
        <v>0</v>
      </c>
      <c r="G3785" s="7">
        <v>0.46690999999999999</v>
      </c>
      <c r="H3785" s="6">
        <f t="shared" si="886"/>
        <v>16341.85</v>
      </c>
      <c r="I3785" s="7">
        <v>1.1E-4</v>
      </c>
      <c r="J3785" s="6">
        <f t="shared" si="887"/>
        <v>1.54</v>
      </c>
      <c r="K3785" s="20"/>
      <c r="L3785" s="6">
        <f t="shared" si="873"/>
        <v>40000</v>
      </c>
      <c r="M3785" s="11">
        <f t="shared" si="880"/>
        <v>0</v>
      </c>
      <c r="N3785" s="6">
        <f t="shared" si="874"/>
        <v>16341.85</v>
      </c>
      <c r="O3785" s="11">
        <f t="shared" si="881"/>
        <v>0</v>
      </c>
      <c r="P3785" s="11">
        <f t="shared" si="875"/>
        <v>1.54</v>
      </c>
      <c r="Q3785" s="11">
        <f t="shared" si="882"/>
        <v>0</v>
      </c>
      <c r="R3785" s="11">
        <f t="shared" si="883"/>
        <v>0</v>
      </c>
      <c r="S3785" s="6">
        <f t="shared" si="876"/>
        <v>4251.8099999999968</v>
      </c>
      <c r="T3785" s="11">
        <f t="shared" si="877"/>
        <v>0</v>
      </c>
      <c r="U3785" s="11">
        <f t="shared" si="878"/>
        <v>0</v>
      </c>
      <c r="V3785" s="11">
        <f t="shared" si="884"/>
        <v>4251.8099999999968</v>
      </c>
      <c r="W3785" s="20"/>
    </row>
    <row r="3786" spans="1:23" x14ac:dyDescent="0.25">
      <c r="A3786">
        <v>2022060624</v>
      </c>
      <c r="B3786">
        <v>2</v>
      </c>
      <c r="C3786" s="8">
        <v>0.70062000000000002</v>
      </c>
      <c r="D3786" s="6">
        <f t="shared" si="885"/>
        <v>56049.599999999999</v>
      </c>
      <c r="E3786" s="62">
        <v>0</v>
      </c>
      <c r="F3786" s="6">
        <f t="shared" si="879"/>
        <v>0</v>
      </c>
      <c r="G3786" s="7">
        <v>0.48221000000000003</v>
      </c>
      <c r="H3786" s="6">
        <f t="shared" si="886"/>
        <v>16877.350000000002</v>
      </c>
      <c r="I3786" s="7">
        <v>0</v>
      </c>
      <c r="J3786" s="6">
        <f t="shared" si="887"/>
        <v>0</v>
      </c>
      <c r="K3786" s="20"/>
      <c r="L3786" s="6">
        <f t="shared" si="873"/>
        <v>40000</v>
      </c>
      <c r="M3786" s="11">
        <f t="shared" si="880"/>
        <v>0</v>
      </c>
      <c r="N3786" s="6">
        <f t="shared" si="874"/>
        <v>16049.599999999999</v>
      </c>
      <c r="O3786" s="11">
        <f t="shared" si="881"/>
        <v>827.75000000000364</v>
      </c>
      <c r="P3786" s="11">
        <f t="shared" si="875"/>
        <v>0</v>
      </c>
      <c r="Q3786" s="11">
        <f t="shared" si="882"/>
        <v>0</v>
      </c>
      <c r="R3786" s="11">
        <f t="shared" si="883"/>
        <v>827.75000000000364</v>
      </c>
      <c r="S3786" s="6">
        <f t="shared" si="876"/>
        <v>0</v>
      </c>
      <c r="T3786" s="11">
        <f t="shared" si="877"/>
        <v>0</v>
      </c>
      <c r="U3786" s="11">
        <f t="shared" si="878"/>
        <v>0</v>
      </c>
      <c r="V3786" s="11">
        <f t="shared" si="884"/>
        <v>0</v>
      </c>
      <c r="W3786" s="20"/>
    </row>
    <row r="3787" spans="1:23" x14ac:dyDescent="0.25">
      <c r="A3787">
        <v>2022060701</v>
      </c>
      <c r="B3787">
        <v>3</v>
      </c>
      <c r="C3787" s="8">
        <v>0.65451999999999999</v>
      </c>
      <c r="D3787" s="6">
        <f t="shared" si="885"/>
        <v>52361.599999999999</v>
      </c>
      <c r="E3787" s="62">
        <v>0</v>
      </c>
      <c r="F3787" s="6">
        <f t="shared" si="879"/>
        <v>0</v>
      </c>
      <c r="G3787" s="7">
        <v>0.50117999999999996</v>
      </c>
      <c r="H3787" s="6">
        <f t="shared" si="886"/>
        <v>17541.3</v>
      </c>
      <c r="I3787" s="7">
        <v>0</v>
      </c>
      <c r="J3787" s="6">
        <f t="shared" si="887"/>
        <v>0</v>
      </c>
      <c r="K3787" s="20"/>
      <c r="L3787" s="6">
        <f t="shared" si="873"/>
        <v>40000</v>
      </c>
      <c r="M3787" s="11">
        <f t="shared" si="880"/>
        <v>0</v>
      </c>
      <c r="N3787" s="6">
        <f t="shared" si="874"/>
        <v>12361.599999999999</v>
      </c>
      <c r="O3787" s="11">
        <f t="shared" si="881"/>
        <v>5179.7000000000007</v>
      </c>
      <c r="P3787" s="11">
        <f t="shared" si="875"/>
        <v>0</v>
      </c>
      <c r="Q3787" s="11">
        <f t="shared" si="882"/>
        <v>0</v>
      </c>
      <c r="R3787" s="11">
        <f t="shared" si="883"/>
        <v>5179.7000000000007</v>
      </c>
      <c r="S3787" s="6">
        <f t="shared" si="876"/>
        <v>0</v>
      </c>
      <c r="T3787" s="11">
        <f t="shared" si="877"/>
        <v>0</v>
      </c>
      <c r="U3787" s="11">
        <f t="shared" si="878"/>
        <v>0</v>
      </c>
      <c r="V3787" s="11">
        <f t="shared" si="884"/>
        <v>0</v>
      </c>
      <c r="W3787" s="20"/>
    </row>
    <row r="3788" spans="1:23" x14ac:dyDescent="0.25">
      <c r="A3788">
        <v>2022060702</v>
      </c>
      <c r="B3788">
        <v>3</v>
      </c>
      <c r="C3788" s="8">
        <v>0.62043999999999999</v>
      </c>
      <c r="D3788" s="6">
        <f t="shared" si="885"/>
        <v>49635.199999999997</v>
      </c>
      <c r="E3788" s="62">
        <v>0</v>
      </c>
      <c r="F3788" s="6">
        <f t="shared" si="879"/>
        <v>0</v>
      </c>
      <c r="G3788" s="7">
        <v>0.50314999999999999</v>
      </c>
      <c r="H3788" s="6">
        <f t="shared" si="886"/>
        <v>17610.25</v>
      </c>
      <c r="I3788" s="7">
        <v>0</v>
      </c>
      <c r="J3788" s="6">
        <f t="shared" si="887"/>
        <v>0</v>
      </c>
      <c r="K3788" s="20"/>
      <c r="L3788" s="6">
        <f t="shared" si="873"/>
        <v>40000</v>
      </c>
      <c r="M3788" s="11">
        <f t="shared" si="880"/>
        <v>0</v>
      </c>
      <c r="N3788" s="6">
        <f t="shared" si="874"/>
        <v>9635.1999999999971</v>
      </c>
      <c r="O3788" s="11">
        <f t="shared" si="881"/>
        <v>7975.0500000000029</v>
      </c>
      <c r="P3788" s="11">
        <f t="shared" si="875"/>
        <v>0</v>
      </c>
      <c r="Q3788" s="11">
        <f t="shared" si="882"/>
        <v>0</v>
      </c>
      <c r="R3788" s="11">
        <f t="shared" si="883"/>
        <v>7975.0500000000029</v>
      </c>
      <c r="S3788" s="6">
        <f t="shared" si="876"/>
        <v>0</v>
      </c>
      <c r="T3788" s="11">
        <f t="shared" si="877"/>
        <v>0</v>
      </c>
      <c r="U3788" s="11">
        <f t="shared" si="878"/>
        <v>0</v>
      </c>
      <c r="V3788" s="11">
        <f t="shared" si="884"/>
        <v>0</v>
      </c>
      <c r="W3788" s="20"/>
    </row>
    <row r="3789" spans="1:23" x14ac:dyDescent="0.25">
      <c r="A3789">
        <v>2022060703</v>
      </c>
      <c r="B3789">
        <v>3</v>
      </c>
      <c r="C3789" s="8">
        <v>0.59514999999999996</v>
      </c>
      <c r="D3789" s="6">
        <f t="shared" si="885"/>
        <v>47612</v>
      </c>
      <c r="E3789" s="62">
        <v>0</v>
      </c>
      <c r="F3789" s="6">
        <f t="shared" si="879"/>
        <v>0</v>
      </c>
      <c r="G3789" s="7">
        <v>0.50087000000000004</v>
      </c>
      <c r="H3789" s="6">
        <f t="shared" si="886"/>
        <v>17530.45</v>
      </c>
      <c r="I3789" s="7">
        <v>0</v>
      </c>
      <c r="J3789" s="6">
        <f t="shared" si="887"/>
        <v>0</v>
      </c>
      <c r="K3789" s="20"/>
      <c r="L3789" s="6">
        <f t="shared" si="873"/>
        <v>40000</v>
      </c>
      <c r="M3789" s="11">
        <f t="shared" si="880"/>
        <v>0</v>
      </c>
      <c r="N3789" s="6">
        <f t="shared" si="874"/>
        <v>7612</v>
      </c>
      <c r="O3789" s="11">
        <f t="shared" si="881"/>
        <v>9918.4500000000007</v>
      </c>
      <c r="P3789" s="11">
        <f t="shared" si="875"/>
        <v>0</v>
      </c>
      <c r="Q3789" s="11">
        <f t="shared" si="882"/>
        <v>0</v>
      </c>
      <c r="R3789" s="11">
        <f t="shared" si="883"/>
        <v>9918.4500000000007</v>
      </c>
      <c r="S3789" s="6">
        <f t="shared" si="876"/>
        <v>0</v>
      </c>
      <c r="T3789" s="11">
        <f t="shared" si="877"/>
        <v>0</v>
      </c>
      <c r="U3789" s="11">
        <f t="shared" si="878"/>
        <v>0</v>
      </c>
      <c r="V3789" s="11">
        <f t="shared" si="884"/>
        <v>0</v>
      </c>
      <c r="W3789" s="20"/>
    </row>
    <row r="3790" spans="1:23" x14ac:dyDescent="0.25">
      <c r="A3790">
        <v>2022060704</v>
      </c>
      <c r="B3790">
        <v>3</v>
      </c>
      <c r="C3790" s="8">
        <v>0.58004</v>
      </c>
      <c r="D3790" s="6">
        <f t="shared" si="885"/>
        <v>46403.199999999997</v>
      </c>
      <c r="E3790" s="62">
        <v>0</v>
      </c>
      <c r="F3790" s="6">
        <f t="shared" si="879"/>
        <v>0</v>
      </c>
      <c r="G3790" s="7">
        <v>0.50163000000000002</v>
      </c>
      <c r="H3790" s="6">
        <f t="shared" si="886"/>
        <v>17557.05</v>
      </c>
      <c r="I3790" s="7">
        <v>0</v>
      </c>
      <c r="J3790" s="6">
        <f t="shared" si="887"/>
        <v>0</v>
      </c>
      <c r="K3790" s="20"/>
      <c r="L3790" s="6">
        <f t="shared" si="873"/>
        <v>40000</v>
      </c>
      <c r="M3790" s="11">
        <f t="shared" si="880"/>
        <v>0</v>
      </c>
      <c r="N3790" s="6">
        <f t="shared" si="874"/>
        <v>6403.1999999999971</v>
      </c>
      <c r="O3790" s="11">
        <f t="shared" si="881"/>
        <v>11153.850000000002</v>
      </c>
      <c r="P3790" s="11">
        <f t="shared" si="875"/>
        <v>0</v>
      </c>
      <c r="Q3790" s="11">
        <f t="shared" si="882"/>
        <v>0</v>
      </c>
      <c r="R3790" s="11">
        <f t="shared" si="883"/>
        <v>11153.850000000002</v>
      </c>
      <c r="S3790" s="6">
        <f t="shared" si="876"/>
        <v>0</v>
      </c>
      <c r="T3790" s="11">
        <f t="shared" si="877"/>
        <v>0</v>
      </c>
      <c r="U3790" s="11">
        <f t="shared" si="878"/>
        <v>0</v>
      </c>
      <c r="V3790" s="11">
        <f t="shared" si="884"/>
        <v>0</v>
      </c>
      <c r="W3790" s="20"/>
    </row>
    <row r="3791" spans="1:23" x14ac:dyDescent="0.25">
      <c r="A3791">
        <v>2022060705</v>
      </c>
      <c r="B3791">
        <v>3</v>
      </c>
      <c r="C3791" s="8">
        <v>0.57601999999999998</v>
      </c>
      <c r="D3791" s="6">
        <f t="shared" si="885"/>
        <v>46081.599999999999</v>
      </c>
      <c r="E3791" s="62">
        <v>0</v>
      </c>
      <c r="F3791" s="6">
        <f t="shared" si="879"/>
        <v>0</v>
      </c>
      <c r="G3791" s="7">
        <v>0.50438000000000005</v>
      </c>
      <c r="H3791" s="6">
        <f t="shared" si="886"/>
        <v>17653.300000000003</v>
      </c>
      <c r="I3791" s="7">
        <v>0</v>
      </c>
      <c r="J3791" s="6">
        <f t="shared" si="887"/>
        <v>0</v>
      </c>
      <c r="K3791" s="20"/>
      <c r="L3791" s="6">
        <f t="shared" si="873"/>
        <v>40000</v>
      </c>
      <c r="M3791" s="11">
        <f t="shared" si="880"/>
        <v>0</v>
      </c>
      <c r="N3791" s="6">
        <f t="shared" si="874"/>
        <v>6081.5999999999985</v>
      </c>
      <c r="O3791" s="11">
        <f t="shared" si="881"/>
        <v>11571.700000000004</v>
      </c>
      <c r="P3791" s="11">
        <f t="shared" si="875"/>
        <v>0</v>
      </c>
      <c r="Q3791" s="11">
        <f t="shared" si="882"/>
        <v>0</v>
      </c>
      <c r="R3791" s="11">
        <f t="shared" si="883"/>
        <v>11571.700000000004</v>
      </c>
      <c r="S3791" s="6">
        <f t="shared" si="876"/>
        <v>0</v>
      </c>
      <c r="T3791" s="11">
        <f t="shared" si="877"/>
        <v>0</v>
      </c>
      <c r="U3791" s="11">
        <f t="shared" si="878"/>
        <v>0</v>
      </c>
      <c r="V3791" s="11">
        <f t="shared" si="884"/>
        <v>0</v>
      </c>
      <c r="W3791" s="20"/>
    </row>
    <row r="3792" spans="1:23" x14ac:dyDescent="0.25">
      <c r="A3792">
        <v>2022060706</v>
      </c>
      <c r="B3792">
        <v>3</v>
      </c>
      <c r="C3792" s="8">
        <v>0.58289000000000002</v>
      </c>
      <c r="D3792" s="6">
        <f t="shared" si="885"/>
        <v>46631.200000000004</v>
      </c>
      <c r="E3792" s="62">
        <v>0</v>
      </c>
      <c r="F3792" s="6">
        <f t="shared" si="879"/>
        <v>0</v>
      </c>
      <c r="G3792" s="7">
        <v>0.48820999999999998</v>
      </c>
      <c r="H3792" s="6">
        <f t="shared" si="886"/>
        <v>17087.349999999999</v>
      </c>
      <c r="I3792" s="7">
        <v>0</v>
      </c>
      <c r="J3792" s="6">
        <f t="shared" si="887"/>
        <v>0</v>
      </c>
      <c r="K3792" s="20"/>
      <c r="L3792" s="6">
        <f t="shared" si="873"/>
        <v>40000</v>
      </c>
      <c r="M3792" s="11">
        <f t="shared" si="880"/>
        <v>0</v>
      </c>
      <c r="N3792" s="6">
        <f t="shared" si="874"/>
        <v>6631.2000000000044</v>
      </c>
      <c r="O3792" s="11">
        <f t="shared" si="881"/>
        <v>10456.149999999994</v>
      </c>
      <c r="P3792" s="11">
        <f t="shared" si="875"/>
        <v>0</v>
      </c>
      <c r="Q3792" s="11">
        <f t="shared" si="882"/>
        <v>0</v>
      </c>
      <c r="R3792" s="11">
        <f t="shared" si="883"/>
        <v>10456.149999999994</v>
      </c>
      <c r="S3792" s="6">
        <f t="shared" si="876"/>
        <v>0</v>
      </c>
      <c r="T3792" s="11">
        <f t="shared" si="877"/>
        <v>0</v>
      </c>
      <c r="U3792" s="11">
        <f t="shared" si="878"/>
        <v>0</v>
      </c>
      <c r="V3792" s="11">
        <f t="shared" si="884"/>
        <v>0</v>
      </c>
      <c r="W3792" s="20"/>
    </row>
    <row r="3793" spans="1:23" x14ac:dyDescent="0.25">
      <c r="A3793">
        <v>2022060707</v>
      </c>
      <c r="B3793">
        <v>3</v>
      </c>
      <c r="C3793" s="8">
        <v>0.59648999999999996</v>
      </c>
      <c r="D3793" s="6">
        <f t="shared" si="885"/>
        <v>47719.199999999997</v>
      </c>
      <c r="E3793" s="62">
        <v>0</v>
      </c>
      <c r="F3793" s="6">
        <f t="shared" si="879"/>
        <v>0</v>
      </c>
      <c r="G3793" s="7">
        <v>0.47645999999999999</v>
      </c>
      <c r="H3793" s="6">
        <f t="shared" si="886"/>
        <v>16676.099999999999</v>
      </c>
      <c r="I3793" s="7">
        <v>3.0100000000000001E-3</v>
      </c>
      <c r="J3793" s="6">
        <f t="shared" si="887"/>
        <v>42.14</v>
      </c>
      <c r="K3793" s="20"/>
      <c r="L3793" s="6">
        <f t="shared" si="873"/>
        <v>40000</v>
      </c>
      <c r="M3793" s="11">
        <f t="shared" si="880"/>
        <v>0</v>
      </c>
      <c r="N3793" s="6">
        <f t="shared" si="874"/>
        <v>7719.1999999999971</v>
      </c>
      <c r="O3793" s="11">
        <f t="shared" si="881"/>
        <v>8956.9000000000015</v>
      </c>
      <c r="P3793" s="11">
        <f t="shared" si="875"/>
        <v>0</v>
      </c>
      <c r="Q3793" s="11">
        <f t="shared" si="882"/>
        <v>42.14</v>
      </c>
      <c r="R3793" s="11">
        <f t="shared" si="883"/>
        <v>8999.0400000000009</v>
      </c>
      <c r="S3793" s="6">
        <f t="shared" si="876"/>
        <v>0</v>
      </c>
      <c r="T3793" s="11">
        <f t="shared" si="877"/>
        <v>0</v>
      </c>
      <c r="U3793" s="11">
        <f t="shared" si="878"/>
        <v>0</v>
      </c>
      <c r="V3793" s="11">
        <f t="shared" si="884"/>
        <v>0</v>
      </c>
      <c r="W3793" s="20"/>
    </row>
    <row r="3794" spans="1:23" x14ac:dyDescent="0.25">
      <c r="A3794">
        <v>2022060708</v>
      </c>
      <c r="B3794">
        <v>3</v>
      </c>
      <c r="C3794" s="8">
        <v>0.61460000000000004</v>
      </c>
      <c r="D3794" s="6">
        <f t="shared" si="885"/>
        <v>49168</v>
      </c>
      <c r="E3794" s="62">
        <v>0</v>
      </c>
      <c r="F3794" s="6">
        <f t="shared" si="879"/>
        <v>0</v>
      </c>
      <c r="G3794" s="7">
        <v>0.47669</v>
      </c>
      <c r="H3794" s="6">
        <f t="shared" si="886"/>
        <v>16684.150000000001</v>
      </c>
      <c r="I3794" s="7">
        <v>0.18759999999999999</v>
      </c>
      <c r="J3794" s="6">
        <f t="shared" si="887"/>
        <v>2626.3999999999996</v>
      </c>
      <c r="K3794" s="20"/>
      <c r="L3794" s="6">
        <f t="shared" si="873"/>
        <v>40000</v>
      </c>
      <c r="M3794" s="11">
        <f t="shared" si="880"/>
        <v>0</v>
      </c>
      <c r="N3794" s="6">
        <f t="shared" si="874"/>
        <v>9168</v>
      </c>
      <c r="O3794" s="11">
        <f t="shared" si="881"/>
        <v>7516.1500000000015</v>
      </c>
      <c r="P3794" s="11">
        <f t="shared" si="875"/>
        <v>0</v>
      </c>
      <c r="Q3794" s="11">
        <f t="shared" si="882"/>
        <v>2626.3999999999996</v>
      </c>
      <c r="R3794" s="11">
        <f t="shared" si="883"/>
        <v>10142.550000000001</v>
      </c>
      <c r="S3794" s="6">
        <f t="shared" si="876"/>
        <v>0</v>
      </c>
      <c r="T3794" s="11">
        <f t="shared" si="877"/>
        <v>0</v>
      </c>
      <c r="U3794" s="11">
        <f t="shared" si="878"/>
        <v>0</v>
      </c>
      <c r="V3794" s="11">
        <f t="shared" si="884"/>
        <v>0</v>
      </c>
      <c r="W3794" s="20"/>
    </row>
    <row r="3795" spans="1:23" x14ac:dyDescent="0.25">
      <c r="A3795">
        <v>2022060709</v>
      </c>
      <c r="B3795">
        <v>3</v>
      </c>
      <c r="C3795" s="8">
        <v>0.64973999999999998</v>
      </c>
      <c r="D3795" s="6">
        <f t="shared" si="885"/>
        <v>51979.199999999997</v>
      </c>
      <c r="E3795" s="62">
        <v>0</v>
      </c>
      <c r="F3795" s="6">
        <f t="shared" si="879"/>
        <v>0</v>
      </c>
      <c r="G3795" s="7">
        <v>0.46788000000000002</v>
      </c>
      <c r="H3795" s="6">
        <f t="shared" si="886"/>
        <v>16375.800000000001</v>
      </c>
      <c r="I3795" s="7">
        <v>0.54288999999999998</v>
      </c>
      <c r="J3795" s="6">
        <f t="shared" si="887"/>
        <v>7600.46</v>
      </c>
      <c r="K3795" s="20"/>
      <c r="L3795" s="6">
        <f t="shared" si="873"/>
        <v>40000</v>
      </c>
      <c r="M3795" s="11">
        <f t="shared" si="880"/>
        <v>0</v>
      </c>
      <c r="N3795" s="6">
        <f t="shared" si="874"/>
        <v>11979.199999999997</v>
      </c>
      <c r="O3795" s="11">
        <f t="shared" si="881"/>
        <v>4396.600000000004</v>
      </c>
      <c r="P3795" s="11">
        <f t="shared" si="875"/>
        <v>0</v>
      </c>
      <c r="Q3795" s="11">
        <f t="shared" si="882"/>
        <v>7600.46</v>
      </c>
      <c r="R3795" s="11">
        <f t="shared" si="883"/>
        <v>11997.060000000005</v>
      </c>
      <c r="S3795" s="6">
        <f t="shared" si="876"/>
        <v>0</v>
      </c>
      <c r="T3795" s="11">
        <f t="shared" si="877"/>
        <v>0</v>
      </c>
      <c r="U3795" s="11">
        <f t="shared" si="878"/>
        <v>0</v>
      </c>
      <c r="V3795" s="11">
        <f t="shared" si="884"/>
        <v>0</v>
      </c>
      <c r="W3795" s="20"/>
    </row>
    <row r="3796" spans="1:23" x14ac:dyDescent="0.25">
      <c r="A3796">
        <v>2022060710</v>
      </c>
      <c r="B3796">
        <v>3</v>
      </c>
      <c r="C3796" s="8">
        <v>0.68698999999999999</v>
      </c>
      <c r="D3796" s="6">
        <f t="shared" si="885"/>
        <v>54959.199999999997</v>
      </c>
      <c r="E3796" s="62">
        <v>0</v>
      </c>
      <c r="F3796" s="6">
        <f t="shared" si="879"/>
        <v>0</v>
      </c>
      <c r="G3796" s="7">
        <v>0.44866</v>
      </c>
      <c r="H3796" s="6">
        <f t="shared" si="886"/>
        <v>15703.1</v>
      </c>
      <c r="I3796" s="7">
        <v>0.66505000000000003</v>
      </c>
      <c r="J3796" s="6">
        <f t="shared" si="887"/>
        <v>9310.7000000000007</v>
      </c>
      <c r="K3796" s="20"/>
      <c r="L3796" s="6">
        <f t="shared" ref="L3796:L3859" si="888">IF(D3796-F3796&gt;C$17,C$17,D3796-F3796)</f>
        <v>40000</v>
      </c>
      <c r="M3796" s="11">
        <f t="shared" si="880"/>
        <v>0</v>
      </c>
      <c r="N3796" s="6">
        <f t="shared" ref="N3796:N3859" si="889">IF(D3796-F3796-L3796&gt;H3796,H3796,D3796-F3796-L3796)</f>
        <v>14959.199999999997</v>
      </c>
      <c r="O3796" s="11">
        <f t="shared" si="881"/>
        <v>743.90000000000327</v>
      </c>
      <c r="P3796" s="11">
        <f t="shared" ref="P3796:P3859" si="890">IF(D3796-F3796-L3796-N3796&gt;J3796,J3796,D3796-F3796-L3796-N3796)</f>
        <v>0</v>
      </c>
      <c r="Q3796" s="11">
        <f t="shared" si="882"/>
        <v>9310.7000000000007</v>
      </c>
      <c r="R3796" s="11">
        <f t="shared" si="883"/>
        <v>10054.600000000004</v>
      </c>
      <c r="S3796" s="6">
        <f t="shared" ref="S3796:S3859" si="891">D3796-F3796-L3796-N3796-P3796</f>
        <v>0</v>
      </c>
      <c r="T3796" s="11">
        <f t="shared" ref="T3796:T3859" si="892">IF(T3795-AD$23+AD$24*R3796-S3796&gt;T$19,T$19,IF(T3795-AD$23+AD$24*R3796-S3796&lt;0,0,T3795-AD$23+AD$24*R3796-S3796))</f>
        <v>0</v>
      </c>
      <c r="U3796" s="11">
        <f t="shared" ref="U3796:U3859" si="893">IF(T3795-AD$23-T3796&gt;0,T3795-AD$23-T3796,0)</f>
        <v>0</v>
      </c>
      <c r="V3796" s="11">
        <f t="shared" si="884"/>
        <v>0</v>
      </c>
      <c r="W3796" s="20"/>
    </row>
    <row r="3797" spans="1:23" x14ac:dyDescent="0.25">
      <c r="A3797">
        <v>2022060711</v>
      </c>
      <c r="B3797">
        <v>3</v>
      </c>
      <c r="C3797" s="8">
        <v>0.72619</v>
      </c>
      <c r="D3797" s="6">
        <f t="shared" si="885"/>
        <v>58095.199999999997</v>
      </c>
      <c r="E3797" s="62">
        <v>0</v>
      </c>
      <c r="F3797" s="6">
        <f t="shared" ref="F3797:F3860" si="894">F$18*E3797</f>
        <v>0</v>
      </c>
      <c r="G3797" s="7">
        <v>0.37164000000000003</v>
      </c>
      <c r="H3797" s="6">
        <f t="shared" si="886"/>
        <v>13007.400000000001</v>
      </c>
      <c r="I3797" s="7">
        <v>0.69176000000000004</v>
      </c>
      <c r="J3797" s="6">
        <f t="shared" si="887"/>
        <v>9684.6400000000012</v>
      </c>
      <c r="K3797" s="20"/>
      <c r="L3797" s="6">
        <f t="shared" si="888"/>
        <v>40000</v>
      </c>
      <c r="M3797" s="11">
        <f t="shared" ref="M3797:M3860" si="895">C$17-L3797</f>
        <v>0</v>
      </c>
      <c r="N3797" s="6">
        <f t="shared" si="889"/>
        <v>13007.400000000001</v>
      </c>
      <c r="O3797" s="11">
        <f t="shared" ref="O3797:O3860" si="896">H3797-N3797</f>
        <v>0</v>
      </c>
      <c r="P3797" s="11">
        <f t="shared" si="890"/>
        <v>5087.7999999999956</v>
      </c>
      <c r="Q3797" s="11">
        <f t="shared" ref="Q3797:Q3860" si="897">J3797-P3797</f>
        <v>4596.8400000000056</v>
      </c>
      <c r="R3797" s="11">
        <f t="shared" ref="R3797:R3860" si="898">M3797+O3797+Q3797</f>
        <v>4596.8400000000056</v>
      </c>
      <c r="S3797" s="6">
        <f t="shared" si="891"/>
        <v>0</v>
      </c>
      <c r="T3797" s="11">
        <f t="shared" si="892"/>
        <v>0</v>
      </c>
      <c r="U3797" s="11">
        <f t="shared" si="893"/>
        <v>0</v>
      </c>
      <c r="V3797" s="11">
        <f t="shared" ref="V3797:V3860" si="899">D3797-F3797-L3797-N3797-P3797-U3797</f>
        <v>0</v>
      </c>
      <c r="W3797" s="20"/>
    </row>
    <row r="3798" spans="1:23" x14ac:dyDescent="0.25">
      <c r="A3798">
        <v>2022060712</v>
      </c>
      <c r="B3798">
        <v>3</v>
      </c>
      <c r="C3798" s="8">
        <v>0.76588999999999996</v>
      </c>
      <c r="D3798" s="6">
        <f t="shared" si="885"/>
        <v>61271.199999999997</v>
      </c>
      <c r="E3798" s="62">
        <v>0</v>
      </c>
      <c r="F3798" s="6">
        <f t="shared" si="894"/>
        <v>0</v>
      </c>
      <c r="G3798" s="7">
        <v>0.29299999999999998</v>
      </c>
      <c r="H3798" s="6">
        <f t="shared" si="886"/>
        <v>10255</v>
      </c>
      <c r="I3798" s="7">
        <v>0.73089999999999999</v>
      </c>
      <c r="J3798" s="6">
        <f t="shared" si="887"/>
        <v>10232.6</v>
      </c>
      <c r="K3798" s="20"/>
      <c r="L3798" s="6">
        <f t="shared" si="888"/>
        <v>40000</v>
      </c>
      <c r="M3798" s="11">
        <f t="shared" si="895"/>
        <v>0</v>
      </c>
      <c r="N3798" s="6">
        <f t="shared" si="889"/>
        <v>10255</v>
      </c>
      <c r="O3798" s="11">
        <f t="shared" si="896"/>
        <v>0</v>
      </c>
      <c r="P3798" s="11">
        <f t="shared" si="890"/>
        <v>10232.6</v>
      </c>
      <c r="Q3798" s="11">
        <f t="shared" si="897"/>
        <v>0</v>
      </c>
      <c r="R3798" s="11">
        <f t="shared" si="898"/>
        <v>0</v>
      </c>
      <c r="S3798" s="6">
        <f t="shared" si="891"/>
        <v>783.59999999999673</v>
      </c>
      <c r="T3798" s="11">
        <f t="shared" si="892"/>
        <v>0</v>
      </c>
      <c r="U3798" s="11">
        <f t="shared" si="893"/>
        <v>0</v>
      </c>
      <c r="V3798" s="11">
        <f t="shared" si="899"/>
        <v>783.59999999999673</v>
      </c>
      <c r="W3798" s="20"/>
    </row>
    <row r="3799" spans="1:23" x14ac:dyDescent="0.25">
      <c r="A3799">
        <v>2022060713</v>
      </c>
      <c r="B3799">
        <v>3</v>
      </c>
      <c r="C3799" s="8">
        <v>0.80935000000000001</v>
      </c>
      <c r="D3799" s="6">
        <f t="shared" si="885"/>
        <v>64748</v>
      </c>
      <c r="E3799" s="62">
        <v>0</v>
      </c>
      <c r="F3799" s="6">
        <f t="shared" si="894"/>
        <v>0</v>
      </c>
      <c r="G3799" s="7">
        <v>0.23357</v>
      </c>
      <c r="H3799" s="6">
        <f t="shared" si="886"/>
        <v>8174.95</v>
      </c>
      <c r="I3799" s="7">
        <v>0.75956000000000001</v>
      </c>
      <c r="J3799" s="6">
        <f t="shared" si="887"/>
        <v>10633.84</v>
      </c>
      <c r="K3799" s="20"/>
      <c r="L3799" s="6">
        <f t="shared" si="888"/>
        <v>40000</v>
      </c>
      <c r="M3799" s="11">
        <f t="shared" si="895"/>
        <v>0</v>
      </c>
      <c r="N3799" s="6">
        <f t="shared" si="889"/>
        <v>8174.95</v>
      </c>
      <c r="O3799" s="11">
        <f t="shared" si="896"/>
        <v>0</v>
      </c>
      <c r="P3799" s="11">
        <f t="shared" si="890"/>
        <v>10633.84</v>
      </c>
      <c r="Q3799" s="11">
        <f t="shared" si="897"/>
        <v>0</v>
      </c>
      <c r="R3799" s="11">
        <f t="shared" si="898"/>
        <v>0</v>
      </c>
      <c r="S3799" s="6">
        <f t="shared" si="891"/>
        <v>5939.2099999999991</v>
      </c>
      <c r="T3799" s="11">
        <f t="shared" si="892"/>
        <v>0</v>
      </c>
      <c r="U3799" s="11">
        <f t="shared" si="893"/>
        <v>0</v>
      </c>
      <c r="V3799" s="11">
        <f t="shared" si="899"/>
        <v>5939.2099999999991</v>
      </c>
      <c r="W3799" s="20"/>
    </row>
    <row r="3800" spans="1:23" x14ac:dyDescent="0.25">
      <c r="A3800">
        <v>2022060714</v>
      </c>
      <c r="B3800">
        <v>3</v>
      </c>
      <c r="C3800" s="8">
        <v>0.85126000000000002</v>
      </c>
      <c r="D3800" s="6">
        <f t="shared" si="885"/>
        <v>68100.800000000003</v>
      </c>
      <c r="E3800" s="62">
        <v>0</v>
      </c>
      <c r="F3800" s="6">
        <f t="shared" si="894"/>
        <v>0</v>
      </c>
      <c r="G3800" s="7">
        <v>0.20030999999999999</v>
      </c>
      <c r="H3800" s="6">
        <f t="shared" si="886"/>
        <v>7010.8499999999995</v>
      </c>
      <c r="I3800" s="7">
        <v>0.78493999999999997</v>
      </c>
      <c r="J3800" s="6">
        <f t="shared" si="887"/>
        <v>10989.16</v>
      </c>
      <c r="K3800" s="20"/>
      <c r="L3800" s="6">
        <f t="shared" si="888"/>
        <v>40000</v>
      </c>
      <c r="M3800" s="11">
        <f t="shared" si="895"/>
        <v>0</v>
      </c>
      <c r="N3800" s="6">
        <f t="shared" si="889"/>
        <v>7010.8499999999995</v>
      </c>
      <c r="O3800" s="11">
        <f t="shared" si="896"/>
        <v>0</v>
      </c>
      <c r="P3800" s="11">
        <f t="shared" si="890"/>
        <v>10989.16</v>
      </c>
      <c r="Q3800" s="11">
        <f t="shared" si="897"/>
        <v>0</v>
      </c>
      <c r="R3800" s="11">
        <f t="shared" si="898"/>
        <v>0</v>
      </c>
      <c r="S3800" s="6">
        <f t="shared" si="891"/>
        <v>10100.790000000005</v>
      </c>
      <c r="T3800" s="11">
        <f t="shared" si="892"/>
        <v>0</v>
      </c>
      <c r="U3800" s="11">
        <f t="shared" si="893"/>
        <v>0</v>
      </c>
      <c r="V3800" s="11">
        <f t="shared" si="899"/>
        <v>10100.790000000005</v>
      </c>
      <c r="W3800" s="20"/>
    </row>
    <row r="3801" spans="1:23" x14ac:dyDescent="0.25">
      <c r="A3801">
        <v>2022060715</v>
      </c>
      <c r="B3801">
        <v>3</v>
      </c>
      <c r="C3801" s="8">
        <v>0.88551999999999997</v>
      </c>
      <c r="D3801" s="6">
        <f t="shared" si="885"/>
        <v>70841.599999999991</v>
      </c>
      <c r="E3801" s="62">
        <v>0</v>
      </c>
      <c r="F3801" s="6">
        <f t="shared" si="894"/>
        <v>0</v>
      </c>
      <c r="G3801" s="7">
        <v>0.19334999999999999</v>
      </c>
      <c r="H3801" s="6">
        <f t="shared" si="886"/>
        <v>6767.25</v>
      </c>
      <c r="I3801" s="7">
        <v>0.78022999999999998</v>
      </c>
      <c r="J3801" s="6">
        <f t="shared" si="887"/>
        <v>10923.22</v>
      </c>
      <c r="K3801" s="20"/>
      <c r="L3801" s="6">
        <f t="shared" si="888"/>
        <v>40000</v>
      </c>
      <c r="M3801" s="11">
        <f t="shared" si="895"/>
        <v>0</v>
      </c>
      <c r="N3801" s="6">
        <f t="shared" si="889"/>
        <v>6767.25</v>
      </c>
      <c r="O3801" s="11">
        <f t="shared" si="896"/>
        <v>0</v>
      </c>
      <c r="P3801" s="11">
        <f t="shared" si="890"/>
        <v>10923.22</v>
      </c>
      <c r="Q3801" s="11">
        <f t="shared" si="897"/>
        <v>0</v>
      </c>
      <c r="R3801" s="11">
        <f t="shared" si="898"/>
        <v>0</v>
      </c>
      <c r="S3801" s="6">
        <f t="shared" si="891"/>
        <v>13151.129999999992</v>
      </c>
      <c r="T3801" s="11">
        <f t="shared" si="892"/>
        <v>0</v>
      </c>
      <c r="U3801" s="11">
        <f t="shared" si="893"/>
        <v>0</v>
      </c>
      <c r="V3801" s="11">
        <f t="shared" si="899"/>
        <v>13151.129999999992</v>
      </c>
      <c r="W3801" s="20"/>
    </row>
    <row r="3802" spans="1:23" x14ac:dyDescent="0.25">
      <c r="A3802">
        <v>2022060716</v>
      </c>
      <c r="B3802">
        <v>3</v>
      </c>
      <c r="C3802" s="8">
        <v>0.90266999999999997</v>
      </c>
      <c r="D3802" s="6">
        <f t="shared" si="885"/>
        <v>72213.599999999991</v>
      </c>
      <c r="E3802" s="62">
        <v>0</v>
      </c>
      <c r="F3802" s="6">
        <f t="shared" si="894"/>
        <v>0</v>
      </c>
      <c r="G3802" s="7">
        <v>0.20132</v>
      </c>
      <c r="H3802" s="6">
        <f t="shared" si="886"/>
        <v>7046.2</v>
      </c>
      <c r="I3802" s="7">
        <v>0.77332000000000001</v>
      </c>
      <c r="J3802" s="6">
        <f t="shared" si="887"/>
        <v>10826.48</v>
      </c>
      <c r="K3802" s="20"/>
      <c r="L3802" s="6">
        <f t="shared" si="888"/>
        <v>40000</v>
      </c>
      <c r="M3802" s="11">
        <f t="shared" si="895"/>
        <v>0</v>
      </c>
      <c r="N3802" s="6">
        <f t="shared" si="889"/>
        <v>7046.2</v>
      </c>
      <c r="O3802" s="11">
        <f t="shared" si="896"/>
        <v>0</v>
      </c>
      <c r="P3802" s="11">
        <f t="shared" si="890"/>
        <v>10826.48</v>
      </c>
      <c r="Q3802" s="11">
        <f t="shared" si="897"/>
        <v>0</v>
      </c>
      <c r="R3802" s="11">
        <f t="shared" si="898"/>
        <v>0</v>
      </c>
      <c r="S3802" s="6">
        <f t="shared" si="891"/>
        <v>14340.919999999991</v>
      </c>
      <c r="T3802" s="11">
        <f t="shared" si="892"/>
        <v>0</v>
      </c>
      <c r="U3802" s="11">
        <f t="shared" si="893"/>
        <v>0</v>
      </c>
      <c r="V3802" s="11">
        <f t="shared" si="899"/>
        <v>14340.919999999991</v>
      </c>
      <c r="W3802" s="20"/>
    </row>
    <row r="3803" spans="1:23" x14ac:dyDescent="0.25">
      <c r="A3803">
        <v>2022060717</v>
      </c>
      <c r="B3803">
        <v>3</v>
      </c>
      <c r="C3803" s="8">
        <v>0.91147</v>
      </c>
      <c r="D3803" s="6">
        <f t="shared" si="885"/>
        <v>72917.600000000006</v>
      </c>
      <c r="E3803" s="62">
        <v>0</v>
      </c>
      <c r="F3803" s="6">
        <f t="shared" si="894"/>
        <v>0</v>
      </c>
      <c r="G3803" s="7">
        <v>0.22355</v>
      </c>
      <c r="H3803" s="6">
        <f t="shared" si="886"/>
        <v>7824.25</v>
      </c>
      <c r="I3803" s="7">
        <v>0.71536999999999995</v>
      </c>
      <c r="J3803" s="6">
        <f t="shared" si="887"/>
        <v>10015.179999999998</v>
      </c>
      <c r="K3803" s="20"/>
      <c r="L3803" s="6">
        <f t="shared" si="888"/>
        <v>40000</v>
      </c>
      <c r="M3803" s="11">
        <f t="shared" si="895"/>
        <v>0</v>
      </c>
      <c r="N3803" s="6">
        <f t="shared" si="889"/>
        <v>7824.25</v>
      </c>
      <c r="O3803" s="11">
        <f t="shared" si="896"/>
        <v>0</v>
      </c>
      <c r="P3803" s="11">
        <f t="shared" si="890"/>
        <v>10015.179999999998</v>
      </c>
      <c r="Q3803" s="11">
        <f t="shared" si="897"/>
        <v>0</v>
      </c>
      <c r="R3803" s="11">
        <f t="shared" si="898"/>
        <v>0</v>
      </c>
      <c r="S3803" s="6">
        <f t="shared" si="891"/>
        <v>15078.170000000007</v>
      </c>
      <c r="T3803" s="11">
        <f t="shared" si="892"/>
        <v>0</v>
      </c>
      <c r="U3803" s="11">
        <f t="shared" si="893"/>
        <v>0</v>
      </c>
      <c r="V3803" s="11">
        <f t="shared" si="899"/>
        <v>15078.170000000007</v>
      </c>
      <c r="W3803" s="20"/>
    </row>
    <row r="3804" spans="1:23" x14ac:dyDescent="0.25">
      <c r="A3804">
        <v>2022060718</v>
      </c>
      <c r="B3804">
        <v>3</v>
      </c>
      <c r="C3804" s="8">
        <v>0.91159000000000001</v>
      </c>
      <c r="D3804" s="6">
        <f t="shared" si="885"/>
        <v>72927.199999999997</v>
      </c>
      <c r="E3804" s="62">
        <v>0</v>
      </c>
      <c r="F3804" s="6">
        <f t="shared" si="894"/>
        <v>0</v>
      </c>
      <c r="G3804" s="7">
        <v>0.25816</v>
      </c>
      <c r="H3804" s="6">
        <f t="shared" si="886"/>
        <v>9035.6</v>
      </c>
      <c r="I3804" s="7">
        <v>0.64592000000000005</v>
      </c>
      <c r="J3804" s="6">
        <f t="shared" si="887"/>
        <v>9042.880000000001</v>
      </c>
      <c r="K3804" s="20"/>
      <c r="L3804" s="6">
        <f t="shared" si="888"/>
        <v>40000</v>
      </c>
      <c r="M3804" s="11">
        <f t="shared" si="895"/>
        <v>0</v>
      </c>
      <c r="N3804" s="6">
        <f t="shared" si="889"/>
        <v>9035.6</v>
      </c>
      <c r="O3804" s="11">
        <f t="shared" si="896"/>
        <v>0</v>
      </c>
      <c r="P3804" s="11">
        <f t="shared" si="890"/>
        <v>9042.880000000001</v>
      </c>
      <c r="Q3804" s="11">
        <f t="shared" si="897"/>
        <v>0</v>
      </c>
      <c r="R3804" s="11">
        <f t="shared" si="898"/>
        <v>0</v>
      </c>
      <c r="S3804" s="6">
        <f t="shared" si="891"/>
        <v>14848.719999999998</v>
      </c>
      <c r="T3804" s="11">
        <f t="shared" si="892"/>
        <v>0</v>
      </c>
      <c r="U3804" s="11">
        <f t="shared" si="893"/>
        <v>0</v>
      </c>
      <c r="V3804" s="11">
        <f t="shared" si="899"/>
        <v>14848.719999999998</v>
      </c>
      <c r="W3804" s="20"/>
    </row>
    <row r="3805" spans="1:23" x14ac:dyDescent="0.25">
      <c r="A3805">
        <v>2022060719</v>
      </c>
      <c r="B3805">
        <v>3</v>
      </c>
      <c r="C3805" s="8">
        <v>0.90144999999999997</v>
      </c>
      <c r="D3805" s="6">
        <f t="shared" si="885"/>
        <v>72116</v>
      </c>
      <c r="E3805" s="62">
        <v>0</v>
      </c>
      <c r="F3805" s="6">
        <f t="shared" si="894"/>
        <v>0</v>
      </c>
      <c r="G3805" s="7">
        <v>0.29921999999999999</v>
      </c>
      <c r="H3805" s="6">
        <f t="shared" si="886"/>
        <v>10472.699999999999</v>
      </c>
      <c r="I3805" s="7">
        <v>0.53473000000000004</v>
      </c>
      <c r="J3805" s="6">
        <f t="shared" si="887"/>
        <v>7486.22</v>
      </c>
      <c r="K3805" s="20"/>
      <c r="L3805" s="6">
        <f t="shared" si="888"/>
        <v>40000</v>
      </c>
      <c r="M3805" s="11">
        <f t="shared" si="895"/>
        <v>0</v>
      </c>
      <c r="N3805" s="6">
        <f t="shared" si="889"/>
        <v>10472.699999999999</v>
      </c>
      <c r="O3805" s="11">
        <f t="shared" si="896"/>
        <v>0</v>
      </c>
      <c r="P3805" s="11">
        <f t="shared" si="890"/>
        <v>7486.22</v>
      </c>
      <c r="Q3805" s="11">
        <f t="shared" si="897"/>
        <v>0</v>
      </c>
      <c r="R3805" s="11">
        <f t="shared" si="898"/>
        <v>0</v>
      </c>
      <c r="S3805" s="6">
        <f t="shared" si="891"/>
        <v>14157.080000000002</v>
      </c>
      <c r="T3805" s="11">
        <f t="shared" si="892"/>
        <v>0</v>
      </c>
      <c r="U3805" s="11">
        <f t="shared" si="893"/>
        <v>0</v>
      </c>
      <c r="V3805" s="11">
        <f t="shared" si="899"/>
        <v>14157.080000000002</v>
      </c>
      <c r="W3805" s="20"/>
    </row>
    <row r="3806" spans="1:23" x14ac:dyDescent="0.25">
      <c r="A3806">
        <v>2022060720</v>
      </c>
      <c r="B3806">
        <v>3</v>
      </c>
      <c r="C3806" s="8">
        <v>0.87226999999999999</v>
      </c>
      <c r="D3806" s="6">
        <f t="shared" si="885"/>
        <v>69781.600000000006</v>
      </c>
      <c r="E3806" s="62">
        <v>0</v>
      </c>
      <c r="F3806" s="6">
        <f t="shared" si="894"/>
        <v>0</v>
      </c>
      <c r="G3806" s="7">
        <v>0.35276999999999997</v>
      </c>
      <c r="H3806" s="6">
        <f t="shared" si="886"/>
        <v>12346.949999999999</v>
      </c>
      <c r="I3806" s="7">
        <v>0.27295000000000003</v>
      </c>
      <c r="J3806" s="6">
        <f t="shared" si="887"/>
        <v>3821.3</v>
      </c>
      <c r="K3806" s="20"/>
      <c r="L3806" s="6">
        <f t="shared" si="888"/>
        <v>40000</v>
      </c>
      <c r="M3806" s="11">
        <f t="shared" si="895"/>
        <v>0</v>
      </c>
      <c r="N3806" s="6">
        <f t="shared" si="889"/>
        <v>12346.949999999999</v>
      </c>
      <c r="O3806" s="11">
        <f t="shared" si="896"/>
        <v>0</v>
      </c>
      <c r="P3806" s="11">
        <f t="shared" si="890"/>
        <v>3821.3</v>
      </c>
      <c r="Q3806" s="11">
        <f t="shared" si="897"/>
        <v>0</v>
      </c>
      <c r="R3806" s="11">
        <f t="shared" si="898"/>
        <v>0</v>
      </c>
      <c r="S3806" s="6">
        <f t="shared" si="891"/>
        <v>13613.350000000009</v>
      </c>
      <c r="T3806" s="11">
        <f t="shared" si="892"/>
        <v>0</v>
      </c>
      <c r="U3806" s="11">
        <f t="shared" si="893"/>
        <v>0</v>
      </c>
      <c r="V3806" s="11">
        <f t="shared" si="899"/>
        <v>13613.350000000009</v>
      </c>
      <c r="W3806" s="20"/>
    </row>
    <row r="3807" spans="1:23" x14ac:dyDescent="0.25">
      <c r="A3807">
        <v>2022060721</v>
      </c>
      <c r="B3807">
        <v>3</v>
      </c>
      <c r="C3807" s="8">
        <v>0.83969000000000005</v>
      </c>
      <c r="D3807" s="6">
        <f t="shared" si="885"/>
        <v>67175.199999999997</v>
      </c>
      <c r="E3807" s="62">
        <v>0</v>
      </c>
      <c r="F3807" s="6">
        <f t="shared" si="894"/>
        <v>0</v>
      </c>
      <c r="G3807" s="7">
        <v>0.38857000000000003</v>
      </c>
      <c r="H3807" s="6">
        <f t="shared" si="886"/>
        <v>13599.95</v>
      </c>
      <c r="I3807" s="7">
        <v>3.1230000000000001E-2</v>
      </c>
      <c r="J3807" s="6">
        <f t="shared" si="887"/>
        <v>437.22</v>
      </c>
      <c r="K3807" s="20"/>
      <c r="L3807" s="6">
        <f t="shared" si="888"/>
        <v>40000</v>
      </c>
      <c r="M3807" s="11">
        <f t="shared" si="895"/>
        <v>0</v>
      </c>
      <c r="N3807" s="6">
        <f t="shared" si="889"/>
        <v>13599.95</v>
      </c>
      <c r="O3807" s="11">
        <f t="shared" si="896"/>
        <v>0</v>
      </c>
      <c r="P3807" s="11">
        <f t="shared" si="890"/>
        <v>437.22</v>
      </c>
      <c r="Q3807" s="11">
        <f t="shared" si="897"/>
        <v>0</v>
      </c>
      <c r="R3807" s="11">
        <f t="shared" si="898"/>
        <v>0</v>
      </c>
      <c r="S3807" s="6">
        <f t="shared" si="891"/>
        <v>13138.029999999997</v>
      </c>
      <c r="T3807" s="11">
        <f t="shared" si="892"/>
        <v>0</v>
      </c>
      <c r="U3807" s="11">
        <f t="shared" si="893"/>
        <v>0</v>
      </c>
      <c r="V3807" s="11">
        <f t="shared" si="899"/>
        <v>13138.029999999997</v>
      </c>
      <c r="W3807" s="20"/>
    </row>
    <row r="3808" spans="1:23" x14ac:dyDescent="0.25">
      <c r="A3808">
        <v>2022060722</v>
      </c>
      <c r="B3808">
        <v>3</v>
      </c>
      <c r="C3808" s="8">
        <v>0.80911</v>
      </c>
      <c r="D3808" s="6">
        <f t="shared" si="885"/>
        <v>64728.800000000003</v>
      </c>
      <c r="E3808" s="62">
        <v>0</v>
      </c>
      <c r="F3808" s="6">
        <f t="shared" si="894"/>
        <v>0</v>
      </c>
      <c r="G3808" s="7">
        <v>0.40606999999999999</v>
      </c>
      <c r="H3808" s="6">
        <f t="shared" si="886"/>
        <v>14212.449999999999</v>
      </c>
      <c r="I3808" s="7">
        <v>0</v>
      </c>
      <c r="J3808" s="6">
        <f t="shared" si="887"/>
        <v>0</v>
      </c>
      <c r="K3808" s="20"/>
      <c r="L3808" s="6">
        <f t="shared" si="888"/>
        <v>40000</v>
      </c>
      <c r="M3808" s="11">
        <f t="shared" si="895"/>
        <v>0</v>
      </c>
      <c r="N3808" s="6">
        <f t="shared" si="889"/>
        <v>14212.449999999999</v>
      </c>
      <c r="O3808" s="11">
        <f t="shared" si="896"/>
        <v>0</v>
      </c>
      <c r="P3808" s="11">
        <f t="shared" si="890"/>
        <v>0</v>
      </c>
      <c r="Q3808" s="11">
        <f t="shared" si="897"/>
        <v>0</v>
      </c>
      <c r="R3808" s="11">
        <f t="shared" si="898"/>
        <v>0</v>
      </c>
      <c r="S3808" s="6">
        <f t="shared" si="891"/>
        <v>10516.350000000004</v>
      </c>
      <c r="T3808" s="11">
        <f t="shared" si="892"/>
        <v>0</v>
      </c>
      <c r="U3808" s="11">
        <f t="shared" si="893"/>
        <v>0</v>
      </c>
      <c r="V3808" s="11">
        <f t="shared" si="899"/>
        <v>10516.350000000004</v>
      </c>
      <c r="W3808" s="20"/>
    </row>
    <row r="3809" spans="1:23" x14ac:dyDescent="0.25">
      <c r="A3809">
        <v>2022060723</v>
      </c>
      <c r="B3809">
        <v>3</v>
      </c>
      <c r="C3809" s="8">
        <v>0.75822000000000001</v>
      </c>
      <c r="D3809" s="6">
        <f t="shared" si="885"/>
        <v>60657.599999999999</v>
      </c>
      <c r="E3809" s="62">
        <v>0</v>
      </c>
      <c r="F3809" s="6">
        <f t="shared" si="894"/>
        <v>0</v>
      </c>
      <c r="G3809" s="7">
        <v>0.4254</v>
      </c>
      <c r="H3809" s="6">
        <f t="shared" si="886"/>
        <v>14889</v>
      </c>
      <c r="I3809" s="7">
        <v>0</v>
      </c>
      <c r="J3809" s="6">
        <f t="shared" si="887"/>
        <v>0</v>
      </c>
      <c r="K3809" s="20"/>
      <c r="L3809" s="6">
        <f t="shared" si="888"/>
        <v>40000</v>
      </c>
      <c r="M3809" s="11">
        <f t="shared" si="895"/>
        <v>0</v>
      </c>
      <c r="N3809" s="6">
        <f t="shared" si="889"/>
        <v>14889</v>
      </c>
      <c r="O3809" s="11">
        <f t="shared" si="896"/>
        <v>0</v>
      </c>
      <c r="P3809" s="11">
        <f t="shared" si="890"/>
        <v>0</v>
      </c>
      <c r="Q3809" s="11">
        <f t="shared" si="897"/>
        <v>0</v>
      </c>
      <c r="R3809" s="11">
        <f t="shared" si="898"/>
        <v>0</v>
      </c>
      <c r="S3809" s="6">
        <f t="shared" si="891"/>
        <v>5768.5999999999985</v>
      </c>
      <c r="T3809" s="11">
        <f t="shared" si="892"/>
        <v>0</v>
      </c>
      <c r="U3809" s="11">
        <f t="shared" si="893"/>
        <v>0</v>
      </c>
      <c r="V3809" s="11">
        <f t="shared" si="899"/>
        <v>5768.5999999999985</v>
      </c>
      <c r="W3809" s="20"/>
    </row>
    <row r="3810" spans="1:23" x14ac:dyDescent="0.25">
      <c r="A3810">
        <v>2022060724</v>
      </c>
      <c r="B3810">
        <v>3</v>
      </c>
      <c r="C3810" s="8">
        <v>0.70557000000000003</v>
      </c>
      <c r="D3810" s="6">
        <f t="shared" si="885"/>
        <v>56445.600000000006</v>
      </c>
      <c r="E3810" s="62">
        <v>0</v>
      </c>
      <c r="F3810" s="6">
        <f t="shared" si="894"/>
        <v>0</v>
      </c>
      <c r="G3810" s="7">
        <v>0.44434000000000001</v>
      </c>
      <c r="H3810" s="6">
        <f t="shared" si="886"/>
        <v>15551.9</v>
      </c>
      <c r="I3810" s="7">
        <v>0</v>
      </c>
      <c r="J3810" s="6">
        <f t="shared" si="887"/>
        <v>0</v>
      </c>
      <c r="K3810" s="20"/>
      <c r="L3810" s="6">
        <f t="shared" si="888"/>
        <v>40000</v>
      </c>
      <c r="M3810" s="11">
        <f t="shared" si="895"/>
        <v>0</v>
      </c>
      <c r="N3810" s="6">
        <f t="shared" si="889"/>
        <v>15551.9</v>
      </c>
      <c r="O3810" s="11">
        <f t="shared" si="896"/>
        <v>0</v>
      </c>
      <c r="P3810" s="11">
        <f t="shared" si="890"/>
        <v>0</v>
      </c>
      <c r="Q3810" s="11">
        <f t="shared" si="897"/>
        <v>0</v>
      </c>
      <c r="R3810" s="11">
        <f t="shared" si="898"/>
        <v>0</v>
      </c>
      <c r="S3810" s="6">
        <f t="shared" si="891"/>
        <v>893.70000000000618</v>
      </c>
      <c r="T3810" s="11">
        <f t="shared" si="892"/>
        <v>0</v>
      </c>
      <c r="U3810" s="11">
        <f t="shared" si="893"/>
        <v>0</v>
      </c>
      <c r="V3810" s="11">
        <f t="shared" si="899"/>
        <v>893.70000000000618</v>
      </c>
      <c r="W3810" s="20"/>
    </row>
    <row r="3811" spans="1:23" x14ac:dyDescent="0.25">
      <c r="A3811">
        <v>2022060801</v>
      </c>
      <c r="B3811">
        <v>4</v>
      </c>
      <c r="C3811" s="8">
        <v>0.65793999999999997</v>
      </c>
      <c r="D3811" s="6">
        <f t="shared" si="885"/>
        <v>52635.199999999997</v>
      </c>
      <c r="E3811" s="62">
        <v>0</v>
      </c>
      <c r="F3811" s="6">
        <f t="shared" si="894"/>
        <v>0</v>
      </c>
      <c r="G3811" s="7">
        <v>0.44111</v>
      </c>
      <c r="H3811" s="6">
        <f t="shared" si="886"/>
        <v>15438.85</v>
      </c>
      <c r="I3811" s="7">
        <v>0</v>
      </c>
      <c r="J3811" s="6">
        <f t="shared" si="887"/>
        <v>0</v>
      </c>
      <c r="K3811" s="20"/>
      <c r="L3811" s="6">
        <f t="shared" si="888"/>
        <v>40000</v>
      </c>
      <c r="M3811" s="11">
        <f t="shared" si="895"/>
        <v>0</v>
      </c>
      <c r="N3811" s="6">
        <f t="shared" si="889"/>
        <v>12635.199999999997</v>
      </c>
      <c r="O3811" s="11">
        <f t="shared" si="896"/>
        <v>2803.6500000000033</v>
      </c>
      <c r="P3811" s="11">
        <f t="shared" si="890"/>
        <v>0</v>
      </c>
      <c r="Q3811" s="11">
        <f t="shared" si="897"/>
        <v>0</v>
      </c>
      <c r="R3811" s="11">
        <f t="shared" si="898"/>
        <v>2803.6500000000033</v>
      </c>
      <c r="S3811" s="6">
        <f t="shared" si="891"/>
        <v>0</v>
      </c>
      <c r="T3811" s="11">
        <f t="shared" si="892"/>
        <v>0</v>
      </c>
      <c r="U3811" s="11">
        <f t="shared" si="893"/>
        <v>0</v>
      </c>
      <c r="V3811" s="11">
        <f t="shared" si="899"/>
        <v>0</v>
      </c>
      <c r="W3811" s="20"/>
    </row>
    <row r="3812" spans="1:23" x14ac:dyDescent="0.25">
      <c r="A3812">
        <v>2022060802</v>
      </c>
      <c r="B3812">
        <v>4</v>
      </c>
      <c r="C3812" s="8">
        <v>0.62512000000000001</v>
      </c>
      <c r="D3812" s="6">
        <f t="shared" si="885"/>
        <v>50009.599999999999</v>
      </c>
      <c r="E3812" s="62">
        <v>0</v>
      </c>
      <c r="F3812" s="6">
        <f t="shared" si="894"/>
        <v>0</v>
      </c>
      <c r="G3812" s="7">
        <v>0.45885999999999999</v>
      </c>
      <c r="H3812" s="6">
        <f t="shared" si="886"/>
        <v>16060.1</v>
      </c>
      <c r="I3812" s="7">
        <v>0</v>
      </c>
      <c r="J3812" s="6">
        <f t="shared" si="887"/>
        <v>0</v>
      </c>
      <c r="K3812" s="20"/>
      <c r="L3812" s="6">
        <f t="shared" si="888"/>
        <v>40000</v>
      </c>
      <c r="M3812" s="11">
        <f t="shared" si="895"/>
        <v>0</v>
      </c>
      <c r="N3812" s="6">
        <f t="shared" si="889"/>
        <v>10009.599999999999</v>
      </c>
      <c r="O3812" s="11">
        <f t="shared" si="896"/>
        <v>6050.5000000000018</v>
      </c>
      <c r="P3812" s="11">
        <f t="shared" si="890"/>
        <v>0</v>
      </c>
      <c r="Q3812" s="11">
        <f t="shared" si="897"/>
        <v>0</v>
      </c>
      <c r="R3812" s="11">
        <f t="shared" si="898"/>
        <v>6050.5000000000018</v>
      </c>
      <c r="S3812" s="6">
        <f t="shared" si="891"/>
        <v>0</v>
      </c>
      <c r="T3812" s="11">
        <f t="shared" si="892"/>
        <v>0</v>
      </c>
      <c r="U3812" s="11">
        <f t="shared" si="893"/>
        <v>0</v>
      </c>
      <c r="V3812" s="11">
        <f t="shared" si="899"/>
        <v>0</v>
      </c>
      <c r="W3812" s="20"/>
    </row>
    <row r="3813" spans="1:23" x14ac:dyDescent="0.25">
      <c r="A3813">
        <v>2022060803</v>
      </c>
      <c r="B3813">
        <v>4</v>
      </c>
      <c r="C3813" s="8">
        <v>0.60175999999999996</v>
      </c>
      <c r="D3813" s="6">
        <f t="shared" si="885"/>
        <v>48140.799999999996</v>
      </c>
      <c r="E3813" s="62">
        <v>0</v>
      </c>
      <c r="F3813" s="6">
        <f t="shared" si="894"/>
        <v>0</v>
      </c>
      <c r="G3813" s="7">
        <v>0.45709</v>
      </c>
      <c r="H3813" s="6">
        <f t="shared" si="886"/>
        <v>15998.15</v>
      </c>
      <c r="I3813" s="7">
        <v>0</v>
      </c>
      <c r="J3813" s="6">
        <f t="shared" si="887"/>
        <v>0</v>
      </c>
      <c r="K3813" s="20"/>
      <c r="L3813" s="6">
        <f t="shared" si="888"/>
        <v>40000</v>
      </c>
      <c r="M3813" s="11">
        <f t="shared" si="895"/>
        <v>0</v>
      </c>
      <c r="N3813" s="6">
        <f t="shared" si="889"/>
        <v>8140.7999999999956</v>
      </c>
      <c r="O3813" s="11">
        <f t="shared" si="896"/>
        <v>7857.350000000004</v>
      </c>
      <c r="P3813" s="11">
        <f t="shared" si="890"/>
        <v>0</v>
      </c>
      <c r="Q3813" s="11">
        <f t="shared" si="897"/>
        <v>0</v>
      </c>
      <c r="R3813" s="11">
        <f t="shared" si="898"/>
        <v>7857.350000000004</v>
      </c>
      <c r="S3813" s="6">
        <f t="shared" si="891"/>
        <v>0</v>
      </c>
      <c r="T3813" s="11">
        <f t="shared" si="892"/>
        <v>0</v>
      </c>
      <c r="U3813" s="11">
        <f t="shared" si="893"/>
        <v>0</v>
      </c>
      <c r="V3813" s="11">
        <f t="shared" si="899"/>
        <v>0</v>
      </c>
      <c r="W3813" s="20"/>
    </row>
    <row r="3814" spans="1:23" x14ac:dyDescent="0.25">
      <c r="A3814">
        <v>2022060804</v>
      </c>
      <c r="B3814">
        <v>4</v>
      </c>
      <c r="C3814" s="8">
        <v>0.5857</v>
      </c>
      <c r="D3814" s="6">
        <f t="shared" si="885"/>
        <v>46856</v>
      </c>
      <c r="E3814" s="62">
        <v>0</v>
      </c>
      <c r="F3814" s="6">
        <f t="shared" si="894"/>
        <v>0</v>
      </c>
      <c r="G3814" s="7">
        <v>0.42942000000000002</v>
      </c>
      <c r="H3814" s="6">
        <f t="shared" si="886"/>
        <v>15029.7</v>
      </c>
      <c r="I3814" s="7">
        <v>0</v>
      </c>
      <c r="J3814" s="6">
        <f t="shared" si="887"/>
        <v>0</v>
      </c>
      <c r="K3814" s="20"/>
      <c r="L3814" s="6">
        <f t="shared" si="888"/>
        <v>40000</v>
      </c>
      <c r="M3814" s="11">
        <f t="shared" si="895"/>
        <v>0</v>
      </c>
      <c r="N3814" s="6">
        <f t="shared" si="889"/>
        <v>6856</v>
      </c>
      <c r="O3814" s="11">
        <f t="shared" si="896"/>
        <v>8173.7000000000007</v>
      </c>
      <c r="P3814" s="11">
        <f t="shared" si="890"/>
        <v>0</v>
      </c>
      <c r="Q3814" s="11">
        <f t="shared" si="897"/>
        <v>0</v>
      </c>
      <c r="R3814" s="11">
        <f t="shared" si="898"/>
        <v>8173.7000000000007</v>
      </c>
      <c r="S3814" s="6">
        <f t="shared" si="891"/>
        <v>0</v>
      </c>
      <c r="T3814" s="11">
        <f t="shared" si="892"/>
        <v>0</v>
      </c>
      <c r="U3814" s="11">
        <f t="shared" si="893"/>
        <v>0</v>
      </c>
      <c r="V3814" s="11">
        <f t="shared" si="899"/>
        <v>0</v>
      </c>
      <c r="W3814" s="20"/>
    </row>
    <row r="3815" spans="1:23" x14ac:dyDescent="0.25">
      <c r="A3815">
        <v>2022060805</v>
      </c>
      <c r="B3815">
        <v>4</v>
      </c>
      <c r="C3815" s="8">
        <v>0.58047000000000004</v>
      </c>
      <c r="D3815" s="6">
        <f t="shared" si="885"/>
        <v>46437.600000000006</v>
      </c>
      <c r="E3815" s="62">
        <v>0</v>
      </c>
      <c r="F3815" s="6">
        <f t="shared" si="894"/>
        <v>0</v>
      </c>
      <c r="G3815" s="7">
        <v>0.42218</v>
      </c>
      <c r="H3815" s="6">
        <f t="shared" si="886"/>
        <v>14776.3</v>
      </c>
      <c r="I3815" s="7">
        <v>0</v>
      </c>
      <c r="J3815" s="6">
        <f t="shared" si="887"/>
        <v>0</v>
      </c>
      <c r="K3815" s="20"/>
      <c r="L3815" s="6">
        <f t="shared" si="888"/>
        <v>40000</v>
      </c>
      <c r="M3815" s="11">
        <f t="shared" si="895"/>
        <v>0</v>
      </c>
      <c r="N3815" s="6">
        <f t="shared" si="889"/>
        <v>6437.6000000000058</v>
      </c>
      <c r="O3815" s="11">
        <f t="shared" si="896"/>
        <v>8338.6999999999935</v>
      </c>
      <c r="P3815" s="11">
        <f t="shared" si="890"/>
        <v>0</v>
      </c>
      <c r="Q3815" s="11">
        <f t="shared" si="897"/>
        <v>0</v>
      </c>
      <c r="R3815" s="11">
        <f t="shared" si="898"/>
        <v>8338.6999999999935</v>
      </c>
      <c r="S3815" s="6">
        <f t="shared" si="891"/>
        <v>0</v>
      </c>
      <c r="T3815" s="11">
        <f t="shared" si="892"/>
        <v>0</v>
      </c>
      <c r="U3815" s="11">
        <f t="shared" si="893"/>
        <v>0</v>
      </c>
      <c r="V3815" s="11">
        <f t="shared" si="899"/>
        <v>0</v>
      </c>
      <c r="W3815" s="20"/>
    </row>
    <row r="3816" spans="1:23" x14ac:dyDescent="0.25">
      <c r="A3816">
        <v>2022060806</v>
      </c>
      <c r="B3816">
        <v>4</v>
      </c>
      <c r="C3816" s="8">
        <v>0.58823000000000003</v>
      </c>
      <c r="D3816" s="6">
        <f t="shared" si="885"/>
        <v>47058.400000000001</v>
      </c>
      <c r="E3816" s="62">
        <v>0</v>
      </c>
      <c r="F3816" s="6">
        <f t="shared" si="894"/>
        <v>0</v>
      </c>
      <c r="G3816" s="7">
        <v>0.42336000000000001</v>
      </c>
      <c r="H3816" s="6">
        <f t="shared" si="886"/>
        <v>14817.6</v>
      </c>
      <c r="I3816" s="7">
        <v>0</v>
      </c>
      <c r="J3816" s="6">
        <f t="shared" si="887"/>
        <v>0</v>
      </c>
      <c r="K3816" s="20"/>
      <c r="L3816" s="6">
        <f t="shared" si="888"/>
        <v>40000</v>
      </c>
      <c r="M3816" s="11">
        <f t="shared" si="895"/>
        <v>0</v>
      </c>
      <c r="N3816" s="6">
        <f t="shared" si="889"/>
        <v>7058.4000000000015</v>
      </c>
      <c r="O3816" s="11">
        <f t="shared" si="896"/>
        <v>7759.1999999999989</v>
      </c>
      <c r="P3816" s="11">
        <f t="shared" si="890"/>
        <v>0</v>
      </c>
      <c r="Q3816" s="11">
        <f t="shared" si="897"/>
        <v>0</v>
      </c>
      <c r="R3816" s="11">
        <f t="shared" si="898"/>
        <v>7759.1999999999989</v>
      </c>
      <c r="S3816" s="6">
        <f t="shared" si="891"/>
        <v>0</v>
      </c>
      <c r="T3816" s="11">
        <f t="shared" si="892"/>
        <v>0</v>
      </c>
      <c r="U3816" s="11">
        <f t="shared" si="893"/>
        <v>0</v>
      </c>
      <c r="V3816" s="11">
        <f t="shared" si="899"/>
        <v>0</v>
      </c>
      <c r="W3816" s="20"/>
    </row>
    <row r="3817" spans="1:23" x14ac:dyDescent="0.25">
      <c r="A3817">
        <v>2022060807</v>
      </c>
      <c r="B3817">
        <v>4</v>
      </c>
      <c r="C3817" s="8">
        <v>0.59962000000000004</v>
      </c>
      <c r="D3817" s="6">
        <f t="shared" si="885"/>
        <v>47969.600000000006</v>
      </c>
      <c r="E3817" s="62">
        <v>0</v>
      </c>
      <c r="F3817" s="6">
        <f t="shared" si="894"/>
        <v>0</v>
      </c>
      <c r="G3817" s="7">
        <v>0.44157999999999997</v>
      </c>
      <c r="H3817" s="6">
        <f t="shared" si="886"/>
        <v>15455.3</v>
      </c>
      <c r="I3817" s="7">
        <v>4.0600000000000002E-3</v>
      </c>
      <c r="J3817" s="6">
        <f t="shared" si="887"/>
        <v>56.84</v>
      </c>
      <c r="K3817" s="20"/>
      <c r="L3817" s="6">
        <f t="shared" si="888"/>
        <v>40000</v>
      </c>
      <c r="M3817" s="11">
        <f t="shared" si="895"/>
        <v>0</v>
      </c>
      <c r="N3817" s="6">
        <f t="shared" si="889"/>
        <v>7969.6000000000058</v>
      </c>
      <c r="O3817" s="11">
        <f t="shared" si="896"/>
        <v>7485.6999999999935</v>
      </c>
      <c r="P3817" s="11">
        <f t="shared" si="890"/>
        <v>0</v>
      </c>
      <c r="Q3817" s="11">
        <f t="shared" si="897"/>
        <v>56.84</v>
      </c>
      <c r="R3817" s="11">
        <f t="shared" si="898"/>
        <v>7542.5399999999936</v>
      </c>
      <c r="S3817" s="6">
        <f t="shared" si="891"/>
        <v>0</v>
      </c>
      <c r="T3817" s="11">
        <f t="shared" si="892"/>
        <v>0</v>
      </c>
      <c r="U3817" s="11">
        <f t="shared" si="893"/>
        <v>0</v>
      </c>
      <c r="V3817" s="11">
        <f t="shared" si="899"/>
        <v>0</v>
      </c>
      <c r="W3817" s="20"/>
    </row>
    <row r="3818" spans="1:23" x14ac:dyDescent="0.25">
      <c r="A3818">
        <v>2022060808</v>
      </c>
      <c r="B3818">
        <v>4</v>
      </c>
      <c r="C3818" s="8">
        <v>0.61821000000000004</v>
      </c>
      <c r="D3818" s="6">
        <f t="shared" si="885"/>
        <v>49456.800000000003</v>
      </c>
      <c r="E3818" s="62">
        <v>0</v>
      </c>
      <c r="F3818" s="6">
        <f t="shared" si="894"/>
        <v>0</v>
      </c>
      <c r="G3818" s="7">
        <v>0.47786000000000001</v>
      </c>
      <c r="H3818" s="6">
        <f t="shared" si="886"/>
        <v>16725.099999999999</v>
      </c>
      <c r="I3818" s="7">
        <v>0.14116000000000001</v>
      </c>
      <c r="J3818" s="6">
        <f t="shared" si="887"/>
        <v>1976.24</v>
      </c>
      <c r="K3818" s="20"/>
      <c r="L3818" s="6">
        <f t="shared" si="888"/>
        <v>40000</v>
      </c>
      <c r="M3818" s="11">
        <f t="shared" si="895"/>
        <v>0</v>
      </c>
      <c r="N3818" s="6">
        <f t="shared" si="889"/>
        <v>9456.8000000000029</v>
      </c>
      <c r="O3818" s="11">
        <f t="shared" si="896"/>
        <v>7268.2999999999956</v>
      </c>
      <c r="P3818" s="11">
        <f t="shared" si="890"/>
        <v>0</v>
      </c>
      <c r="Q3818" s="11">
        <f t="shared" si="897"/>
        <v>1976.24</v>
      </c>
      <c r="R3818" s="11">
        <f t="shared" si="898"/>
        <v>9244.5399999999954</v>
      </c>
      <c r="S3818" s="6">
        <f t="shared" si="891"/>
        <v>0</v>
      </c>
      <c r="T3818" s="11">
        <f t="shared" si="892"/>
        <v>0</v>
      </c>
      <c r="U3818" s="11">
        <f t="shared" si="893"/>
        <v>0</v>
      </c>
      <c r="V3818" s="11">
        <f t="shared" si="899"/>
        <v>0</v>
      </c>
      <c r="W3818" s="20"/>
    </row>
    <row r="3819" spans="1:23" x14ac:dyDescent="0.25">
      <c r="A3819">
        <v>2022060809</v>
      </c>
      <c r="B3819">
        <v>4</v>
      </c>
      <c r="C3819" s="8">
        <v>0.65505000000000002</v>
      </c>
      <c r="D3819" s="6">
        <f t="shared" si="885"/>
        <v>52404</v>
      </c>
      <c r="E3819" s="62">
        <v>0</v>
      </c>
      <c r="F3819" s="6">
        <f t="shared" si="894"/>
        <v>0</v>
      </c>
      <c r="G3819" s="7">
        <v>0.49725999999999998</v>
      </c>
      <c r="H3819" s="6">
        <f t="shared" si="886"/>
        <v>17404.099999999999</v>
      </c>
      <c r="I3819" s="7">
        <v>0.42924000000000001</v>
      </c>
      <c r="J3819" s="6">
        <f t="shared" si="887"/>
        <v>6009.3600000000006</v>
      </c>
      <c r="K3819" s="20"/>
      <c r="L3819" s="6">
        <f t="shared" si="888"/>
        <v>40000</v>
      </c>
      <c r="M3819" s="11">
        <f t="shared" si="895"/>
        <v>0</v>
      </c>
      <c r="N3819" s="6">
        <f t="shared" si="889"/>
        <v>12404</v>
      </c>
      <c r="O3819" s="11">
        <f t="shared" si="896"/>
        <v>5000.0999999999985</v>
      </c>
      <c r="P3819" s="11">
        <f t="shared" si="890"/>
        <v>0</v>
      </c>
      <c r="Q3819" s="11">
        <f t="shared" si="897"/>
        <v>6009.3600000000006</v>
      </c>
      <c r="R3819" s="11">
        <f t="shared" si="898"/>
        <v>11009.46</v>
      </c>
      <c r="S3819" s="6">
        <f t="shared" si="891"/>
        <v>0</v>
      </c>
      <c r="T3819" s="11">
        <f t="shared" si="892"/>
        <v>0</v>
      </c>
      <c r="U3819" s="11">
        <f t="shared" si="893"/>
        <v>0</v>
      </c>
      <c r="V3819" s="11">
        <f t="shared" si="899"/>
        <v>0</v>
      </c>
      <c r="W3819" s="20"/>
    </row>
    <row r="3820" spans="1:23" x14ac:dyDescent="0.25">
      <c r="A3820">
        <v>2022060810</v>
      </c>
      <c r="B3820">
        <v>4</v>
      </c>
      <c r="C3820" s="8">
        <v>0.69172999999999996</v>
      </c>
      <c r="D3820" s="6">
        <f t="shared" si="885"/>
        <v>55338.399999999994</v>
      </c>
      <c r="E3820" s="62">
        <v>0</v>
      </c>
      <c r="F3820" s="6">
        <f t="shared" si="894"/>
        <v>0</v>
      </c>
      <c r="G3820" s="7">
        <v>0.51644999999999996</v>
      </c>
      <c r="H3820" s="6">
        <f t="shared" si="886"/>
        <v>18075.75</v>
      </c>
      <c r="I3820" s="7">
        <v>0.50761999999999996</v>
      </c>
      <c r="J3820" s="6">
        <f t="shared" si="887"/>
        <v>7106.6799999999994</v>
      </c>
      <c r="K3820" s="20"/>
      <c r="L3820" s="6">
        <f t="shared" si="888"/>
        <v>40000</v>
      </c>
      <c r="M3820" s="11">
        <f t="shared" si="895"/>
        <v>0</v>
      </c>
      <c r="N3820" s="6">
        <f t="shared" si="889"/>
        <v>15338.399999999994</v>
      </c>
      <c r="O3820" s="11">
        <f t="shared" si="896"/>
        <v>2737.3500000000058</v>
      </c>
      <c r="P3820" s="11">
        <f t="shared" si="890"/>
        <v>0</v>
      </c>
      <c r="Q3820" s="11">
        <f t="shared" si="897"/>
        <v>7106.6799999999994</v>
      </c>
      <c r="R3820" s="11">
        <f t="shared" si="898"/>
        <v>9844.0300000000061</v>
      </c>
      <c r="S3820" s="6">
        <f t="shared" si="891"/>
        <v>0</v>
      </c>
      <c r="T3820" s="11">
        <f t="shared" si="892"/>
        <v>0</v>
      </c>
      <c r="U3820" s="11">
        <f t="shared" si="893"/>
        <v>0</v>
      </c>
      <c r="V3820" s="11">
        <f t="shared" si="899"/>
        <v>0</v>
      </c>
      <c r="W3820" s="20"/>
    </row>
    <row r="3821" spans="1:23" x14ac:dyDescent="0.25">
      <c r="A3821">
        <v>2022060811</v>
      </c>
      <c r="B3821">
        <v>4</v>
      </c>
      <c r="C3821" s="8">
        <v>0.73290999999999995</v>
      </c>
      <c r="D3821" s="6">
        <f t="shared" si="885"/>
        <v>58632.799999999996</v>
      </c>
      <c r="E3821" s="62">
        <v>0</v>
      </c>
      <c r="F3821" s="6">
        <f t="shared" si="894"/>
        <v>0</v>
      </c>
      <c r="G3821" s="7">
        <v>0.49836999999999998</v>
      </c>
      <c r="H3821" s="6">
        <f t="shared" si="886"/>
        <v>17442.95</v>
      </c>
      <c r="I3821" s="7">
        <v>0.58914</v>
      </c>
      <c r="J3821" s="6">
        <f t="shared" si="887"/>
        <v>8247.9599999999991</v>
      </c>
      <c r="K3821" s="20"/>
      <c r="L3821" s="6">
        <f t="shared" si="888"/>
        <v>40000</v>
      </c>
      <c r="M3821" s="11">
        <f t="shared" si="895"/>
        <v>0</v>
      </c>
      <c r="N3821" s="6">
        <f t="shared" si="889"/>
        <v>17442.95</v>
      </c>
      <c r="O3821" s="11">
        <f t="shared" si="896"/>
        <v>0</v>
      </c>
      <c r="P3821" s="11">
        <f t="shared" si="890"/>
        <v>1189.8499999999949</v>
      </c>
      <c r="Q3821" s="11">
        <f t="shared" si="897"/>
        <v>7058.1100000000042</v>
      </c>
      <c r="R3821" s="11">
        <f t="shared" si="898"/>
        <v>7058.1100000000042</v>
      </c>
      <c r="S3821" s="6">
        <f t="shared" si="891"/>
        <v>0</v>
      </c>
      <c r="T3821" s="11">
        <f t="shared" si="892"/>
        <v>0</v>
      </c>
      <c r="U3821" s="11">
        <f t="shared" si="893"/>
        <v>0</v>
      </c>
      <c r="V3821" s="11">
        <f t="shared" si="899"/>
        <v>0</v>
      </c>
      <c r="W3821" s="20"/>
    </row>
    <row r="3822" spans="1:23" x14ac:dyDescent="0.25">
      <c r="A3822">
        <v>2022060812</v>
      </c>
      <c r="B3822">
        <v>4</v>
      </c>
      <c r="C3822" s="8">
        <v>0.77029000000000003</v>
      </c>
      <c r="D3822" s="6">
        <f t="shared" si="885"/>
        <v>61623.200000000004</v>
      </c>
      <c r="E3822" s="62">
        <v>0</v>
      </c>
      <c r="F3822" s="6">
        <f t="shared" si="894"/>
        <v>0</v>
      </c>
      <c r="G3822" s="7">
        <v>0.50744</v>
      </c>
      <c r="H3822" s="6">
        <f t="shared" si="886"/>
        <v>17760.400000000001</v>
      </c>
      <c r="I3822" s="7">
        <v>0.57210000000000005</v>
      </c>
      <c r="J3822" s="6">
        <f t="shared" si="887"/>
        <v>8009.4000000000005</v>
      </c>
      <c r="K3822" s="20"/>
      <c r="L3822" s="6">
        <f t="shared" si="888"/>
        <v>40000</v>
      </c>
      <c r="M3822" s="11">
        <f t="shared" si="895"/>
        <v>0</v>
      </c>
      <c r="N3822" s="6">
        <f t="shared" si="889"/>
        <v>17760.400000000001</v>
      </c>
      <c r="O3822" s="11">
        <f t="shared" si="896"/>
        <v>0</v>
      </c>
      <c r="P3822" s="11">
        <f t="shared" si="890"/>
        <v>3862.8000000000029</v>
      </c>
      <c r="Q3822" s="11">
        <f t="shared" si="897"/>
        <v>4146.5999999999976</v>
      </c>
      <c r="R3822" s="11">
        <f t="shared" si="898"/>
        <v>4146.5999999999976</v>
      </c>
      <c r="S3822" s="6">
        <f t="shared" si="891"/>
        <v>0</v>
      </c>
      <c r="T3822" s="11">
        <f t="shared" si="892"/>
        <v>0</v>
      </c>
      <c r="U3822" s="11">
        <f t="shared" si="893"/>
        <v>0</v>
      </c>
      <c r="V3822" s="11">
        <f t="shared" si="899"/>
        <v>0</v>
      </c>
      <c r="W3822" s="20"/>
    </row>
    <row r="3823" spans="1:23" x14ac:dyDescent="0.25">
      <c r="A3823">
        <v>2022060813</v>
      </c>
      <c r="B3823">
        <v>4</v>
      </c>
      <c r="C3823" s="8">
        <v>0.79615000000000002</v>
      </c>
      <c r="D3823" s="6">
        <f t="shared" si="885"/>
        <v>63692</v>
      </c>
      <c r="E3823" s="62">
        <v>0</v>
      </c>
      <c r="F3823" s="6">
        <f t="shared" si="894"/>
        <v>0</v>
      </c>
      <c r="G3823" s="7">
        <v>0.51119999999999999</v>
      </c>
      <c r="H3823" s="6">
        <f t="shared" si="886"/>
        <v>17892</v>
      </c>
      <c r="I3823" s="7">
        <v>0.48537999999999998</v>
      </c>
      <c r="J3823" s="6">
        <f t="shared" si="887"/>
        <v>6795.32</v>
      </c>
      <c r="K3823" s="20"/>
      <c r="L3823" s="6">
        <f t="shared" si="888"/>
        <v>40000</v>
      </c>
      <c r="M3823" s="11">
        <f t="shared" si="895"/>
        <v>0</v>
      </c>
      <c r="N3823" s="6">
        <f t="shared" si="889"/>
        <v>17892</v>
      </c>
      <c r="O3823" s="11">
        <f t="shared" si="896"/>
        <v>0</v>
      </c>
      <c r="P3823" s="11">
        <f t="shared" si="890"/>
        <v>5800</v>
      </c>
      <c r="Q3823" s="11">
        <f t="shared" si="897"/>
        <v>995.31999999999971</v>
      </c>
      <c r="R3823" s="11">
        <f t="shared" si="898"/>
        <v>995.31999999999971</v>
      </c>
      <c r="S3823" s="6">
        <f t="shared" si="891"/>
        <v>0</v>
      </c>
      <c r="T3823" s="11">
        <f t="shared" si="892"/>
        <v>0</v>
      </c>
      <c r="U3823" s="11">
        <f t="shared" si="893"/>
        <v>0</v>
      </c>
      <c r="V3823" s="11">
        <f t="shared" si="899"/>
        <v>0</v>
      </c>
      <c r="W3823" s="20"/>
    </row>
    <row r="3824" spans="1:23" x14ac:dyDescent="0.25">
      <c r="A3824">
        <v>2022060814</v>
      </c>
      <c r="B3824">
        <v>4</v>
      </c>
      <c r="C3824" s="8">
        <v>0.82186999999999999</v>
      </c>
      <c r="D3824" s="6">
        <f t="shared" si="885"/>
        <v>65749.600000000006</v>
      </c>
      <c r="E3824" s="62">
        <v>0</v>
      </c>
      <c r="F3824" s="6">
        <f t="shared" si="894"/>
        <v>0</v>
      </c>
      <c r="G3824" s="7">
        <v>0.48755999999999999</v>
      </c>
      <c r="H3824" s="6">
        <f t="shared" si="886"/>
        <v>17064.599999999999</v>
      </c>
      <c r="I3824" s="7">
        <v>0.51361999999999997</v>
      </c>
      <c r="J3824" s="6">
        <f t="shared" si="887"/>
        <v>7190.6799999999994</v>
      </c>
      <c r="K3824" s="20"/>
      <c r="L3824" s="6">
        <f t="shared" si="888"/>
        <v>40000</v>
      </c>
      <c r="M3824" s="11">
        <f t="shared" si="895"/>
        <v>0</v>
      </c>
      <c r="N3824" s="6">
        <f t="shared" si="889"/>
        <v>17064.599999999999</v>
      </c>
      <c r="O3824" s="11">
        <f t="shared" si="896"/>
        <v>0</v>
      </c>
      <c r="P3824" s="11">
        <f t="shared" si="890"/>
        <v>7190.6799999999994</v>
      </c>
      <c r="Q3824" s="11">
        <f t="shared" si="897"/>
        <v>0</v>
      </c>
      <c r="R3824" s="11">
        <f t="shared" si="898"/>
        <v>0</v>
      </c>
      <c r="S3824" s="6">
        <f t="shared" si="891"/>
        <v>1494.3200000000079</v>
      </c>
      <c r="T3824" s="11">
        <f t="shared" si="892"/>
        <v>0</v>
      </c>
      <c r="U3824" s="11">
        <f t="shared" si="893"/>
        <v>0</v>
      </c>
      <c r="V3824" s="11">
        <f t="shared" si="899"/>
        <v>1494.3200000000079</v>
      </c>
      <c r="W3824" s="20"/>
    </row>
    <row r="3825" spans="1:23" x14ac:dyDescent="0.25">
      <c r="A3825">
        <v>2022060815</v>
      </c>
      <c r="B3825">
        <v>4</v>
      </c>
      <c r="C3825" s="8">
        <v>0.84401999999999999</v>
      </c>
      <c r="D3825" s="6">
        <f t="shared" si="885"/>
        <v>67521.600000000006</v>
      </c>
      <c r="E3825" s="62">
        <v>0</v>
      </c>
      <c r="F3825" s="6">
        <f t="shared" si="894"/>
        <v>0</v>
      </c>
      <c r="G3825" s="7">
        <v>0.46461999999999998</v>
      </c>
      <c r="H3825" s="6">
        <f t="shared" si="886"/>
        <v>16261.699999999999</v>
      </c>
      <c r="I3825" s="7">
        <v>0.56455</v>
      </c>
      <c r="J3825" s="6">
        <f t="shared" si="887"/>
        <v>7903.7</v>
      </c>
      <c r="K3825" s="20"/>
      <c r="L3825" s="6">
        <f t="shared" si="888"/>
        <v>40000</v>
      </c>
      <c r="M3825" s="11">
        <f t="shared" si="895"/>
        <v>0</v>
      </c>
      <c r="N3825" s="6">
        <f t="shared" si="889"/>
        <v>16261.699999999999</v>
      </c>
      <c r="O3825" s="11">
        <f t="shared" si="896"/>
        <v>0</v>
      </c>
      <c r="P3825" s="11">
        <f t="shared" si="890"/>
        <v>7903.7</v>
      </c>
      <c r="Q3825" s="11">
        <f t="shared" si="897"/>
        <v>0</v>
      </c>
      <c r="R3825" s="11">
        <f t="shared" si="898"/>
        <v>0</v>
      </c>
      <c r="S3825" s="6">
        <f t="shared" si="891"/>
        <v>3356.2000000000071</v>
      </c>
      <c r="T3825" s="11">
        <f t="shared" si="892"/>
        <v>0</v>
      </c>
      <c r="U3825" s="11">
        <f t="shared" si="893"/>
        <v>0</v>
      </c>
      <c r="V3825" s="11">
        <f t="shared" si="899"/>
        <v>3356.2000000000071</v>
      </c>
      <c r="W3825" s="20"/>
    </row>
    <row r="3826" spans="1:23" x14ac:dyDescent="0.25">
      <c r="A3826">
        <v>2022060816</v>
      </c>
      <c r="B3826">
        <v>4</v>
      </c>
      <c r="C3826" s="8">
        <v>0.86029999999999995</v>
      </c>
      <c r="D3826" s="6">
        <f t="shared" si="885"/>
        <v>68824</v>
      </c>
      <c r="E3826" s="62">
        <v>0</v>
      </c>
      <c r="F3826" s="6">
        <f t="shared" si="894"/>
        <v>0</v>
      </c>
      <c r="G3826" s="7">
        <v>0.41621999999999998</v>
      </c>
      <c r="H3826" s="6">
        <f t="shared" si="886"/>
        <v>14567.699999999999</v>
      </c>
      <c r="I3826" s="7">
        <v>0.56079999999999997</v>
      </c>
      <c r="J3826" s="6">
        <f t="shared" si="887"/>
        <v>7851.2</v>
      </c>
      <c r="K3826" s="20"/>
      <c r="L3826" s="6">
        <f t="shared" si="888"/>
        <v>40000</v>
      </c>
      <c r="M3826" s="11">
        <f t="shared" si="895"/>
        <v>0</v>
      </c>
      <c r="N3826" s="6">
        <f t="shared" si="889"/>
        <v>14567.699999999999</v>
      </c>
      <c r="O3826" s="11">
        <f t="shared" si="896"/>
        <v>0</v>
      </c>
      <c r="P3826" s="11">
        <f t="shared" si="890"/>
        <v>7851.2</v>
      </c>
      <c r="Q3826" s="11">
        <f t="shared" si="897"/>
        <v>0</v>
      </c>
      <c r="R3826" s="11">
        <f t="shared" si="898"/>
        <v>0</v>
      </c>
      <c r="S3826" s="6">
        <f t="shared" si="891"/>
        <v>6405.1000000000013</v>
      </c>
      <c r="T3826" s="11">
        <f t="shared" si="892"/>
        <v>0</v>
      </c>
      <c r="U3826" s="11">
        <f t="shared" si="893"/>
        <v>0</v>
      </c>
      <c r="V3826" s="11">
        <f t="shared" si="899"/>
        <v>6405.1000000000013</v>
      </c>
      <c r="W3826" s="20"/>
    </row>
    <row r="3827" spans="1:23" x14ac:dyDescent="0.25">
      <c r="A3827">
        <v>2022060817</v>
      </c>
      <c r="B3827">
        <v>4</v>
      </c>
      <c r="C3827" s="8">
        <v>0.87283999999999995</v>
      </c>
      <c r="D3827" s="6">
        <f t="shared" si="885"/>
        <v>69827.199999999997</v>
      </c>
      <c r="E3827" s="62">
        <v>0</v>
      </c>
      <c r="F3827" s="6">
        <f t="shared" si="894"/>
        <v>0</v>
      </c>
      <c r="G3827" s="7">
        <v>0.36692999999999998</v>
      </c>
      <c r="H3827" s="6">
        <f t="shared" si="886"/>
        <v>12842.55</v>
      </c>
      <c r="I3827" s="7">
        <v>0.44745000000000001</v>
      </c>
      <c r="J3827" s="6">
        <f t="shared" si="887"/>
        <v>6264.3</v>
      </c>
      <c r="K3827" s="20"/>
      <c r="L3827" s="6">
        <f t="shared" si="888"/>
        <v>40000</v>
      </c>
      <c r="M3827" s="11">
        <f t="shared" si="895"/>
        <v>0</v>
      </c>
      <c r="N3827" s="6">
        <f t="shared" si="889"/>
        <v>12842.55</v>
      </c>
      <c r="O3827" s="11">
        <f t="shared" si="896"/>
        <v>0</v>
      </c>
      <c r="P3827" s="11">
        <f t="shared" si="890"/>
        <v>6264.3</v>
      </c>
      <c r="Q3827" s="11">
        <f t="shared" si="897"/>
        <v>0</v>
      </c>
      <c r="R3827" s="11">
        <f t="shared" si="898"/>
        <v>0</v>
      </c>
      <c r="S3827" s="6">
        <f t="shared" si="891"/>
        <v>10720.349999999999</v>
      </c>
      <c r="T3827" s="11">
        <f t="shared" si="892"/>
        <v>0</v>
      </c>
      <c r="U3827" s="11">
        <f t="shared" si="893"/>
        <v>0</v>
      </c>
      <c r="V3827" s="11">
        <f t="shared" si="899"/>
        <v>10720.349999999999</v>
      </c>
      <c r="W3827" s="20"/>
    </row>
    <row r="3828" spans="1:23" x14ac:dyDescent="0.25">
      <c r="A3828">
        <v>2022060818</v>
      </c>
      <c r="B3828">
        <v>4</v>
      </c>
      <c r="C3828" s="8">
        <v>0.87324000000000002</v>
      </c>
      <c r="D3828" s="6">
        <f t="shared" si="885"/>
        <v>69859.199999999997</v>
      </c>
      <c r="E3828" s="62">
        <v>0</v>
      </c>
      <c r="F3828" s="6">
        <f t="shared" si="894"/>
        <v>0</v>
      </c>
      <c r="G3828" s="7">
        <v>0.372</v>
      </c>
      <c r="H3828" s="6">
        <f t="shared" si="886"/>
        <v>13020</v>
      </c>
      <c r="I3828" s="7">
        <v>0.39634999999999998</v>
      </c>
      <c r="J3828" s="6">
        <f t="shared" si="887"/>
        <v>5548.9</v>
      </c>
      <c r="K3828" s="20"/>
      <c r="L3828" s="6">
        <f t="shared" si="888"/>
        <v>40000</v>
      </c>
      <c r="M3828" s="11">
        <f t="shared" si="895"/>
        <v>0</v>
      </c>
      <c r="N3828" s="6">
        <f t="shared" si="889"/>
        <v>13020</v>
      </c>
      <c r="O3828" s="11">
        <f t="shared" si="896"/>
        <v>0</v>
      </c>
      <c r="P3828" s="11">
        <f t="shared" si="890"/>
        <v>5548.9</v>
      </c>
      <c r="Q3828" s="11">
        <f t="shared" si="897"/>
        <v>0</v>
      </c>
      <c r="R3828" s="11">
        <f t="shared" si="898"/>
        <v>0</v>
      </c>
      <c r="S3828" s="6">
        <f t="shared" si="891"/>
        <v>11290.299999999997</v>
      </c>
      <c r="T3828" s="11">
        <f t="shared" si="892"/>
        <v>0</v>
      </c>
      <c r="U3828" s="11">
        <f t="shared" si="893"/>
        <v>0</v>
      </c>
      <c r="V3828" s="11">
        <f t="shared" si="899"/>
        <v>11290.299999999997</v>
      </c>
      <c r="W3828" s="20"/>
    </row>
    <row r="3829" spans="1:23" x14ac:dyDescent="0.25">
      <c r="A3829">
        <v>2022060819</v>
      </c>
      <c r="B3829">
        <v>4</v>
      </c>
      <c r="C3829" s="8">
        <v>0.85568</v>
      </c>
      <c r="D3829" s="6">
        <f t="shared" si="885"/>
        <v>68454.399999999994</v>
      </c>
      <c r="E3829" s="62">
        <v>0</v>
      </c>
      <c r="F3829" s="6">
        <f t="shared" si="894"/>
        <v>0</v>
      </c>
      <c r="G3829" s="7">
        <v>0.36964999999999998</v>
      </c>
      <c r="H3829" s="6">
        <f t="shared" si="886"/>
        <v>12937.75</v>
      </c>
      <c r="I3829" s="7">
        <v>0.27503</v>
      </c>
      <c r="J3829" s="6">
        <f t="shared" si="887"/>
        <v>3850.42</v>
      </c>
      <c r="K3829" s="20"/>
      <c r="L3829" s="6">
        <f t="shared" si="888"/>
        <v>40000</v>
      </c>
      <c r="M3829" s="11">
        <f t="shared" si="895"/>
        <v>0</v>
      </c>
      <c r="N3829" s="6">
        <f t="shared" si="889"/>
        <v>12937.75</v>
      </c>
      <c r="O3829" s="11">
        <f t="shared" si="896"/>
        <v>0</v>
      </c>
      <c r="P3829" s="11">
        <f t="shared" si="890"/>
        <v>3850.42</v>
      </c>
      <c r="Q3829" s="11">
        <f t="shared" si="897"/>
        <v>0</v>
      </c>
      <c r="R3829" s="11">
        <f t="shared" si="898"/>
        <v>0</v>
      </c>
      <c r="S3829" s="6">
        <f t="shared" si="891"/>
        <v>11666.229999999994</v>
      </c>
      <c r="T3829" s="11">
        <f t="shared" si="892"/>
        <v>0</v>
      </c>
      <c r="U3829" s="11">
        <f t="shared" si="893"/>
        <v>0</v>
      </c>
      <c r="V3829" s="11">
        <f t="shared" si="899"/>
        <v>11666.229999999994</v>
      </c>
      <c r="W3829" s="20"/>
    </row>
    <row r="3830" spans="1:23" x14ac:dyDescent="0.25">
      <c r="A3830">
        <v>2022060820</v>
      </c>
      <c r="B3830">
        <v>4</v>
      </c>
      <c r="C3830" s="8">
        <v>0.82720000000000005</v>
      </c>
      <c r="D3830" s="6">
        <f t="shared" si="885"/>
        <v>66176</v>
      </c>
      <c r="E3830" s="62">
        <v>0</v>
      </c>
      <c r="F3830" s="6">
        <f t="shared" si="894"/>
        <v>0</v>
      </c>
      <c r="G3830" s="7">
        <v>0.36292000000000002</v>
      </c>
      <c r="H3830" s="6">
        <f t="shared" si="886"/>
        <v>12702.2</v>
      </c>
      <c r="I3830" s="7">
        <v>9.8470000000000002E-2</v>
      </c>
      <c r="J3830" s="6">
        <f t="shared" si="887"/>
        <v>1378.58</v>
      </c>
      <c r="K3830" s="20"/>
      <c r="L3830" s="6">
        <f t="shared" si="888"/>
        <v>40000</v>
      </c>
      <c r="M3830" s="11">
        <f t="shared" si="895"/>
        <v>0</v>
      </c>
      <c r="N3830" s="6">
        <f t="shared" si="889"/>
        <v>12702.2</v>
      </c>
      <c r="O3830" s="11">
        <f t="shared" si="896"/>
        <v>0</v>
      </c>
      <c r="P3830" s="11">
        <f t="shared" si="890"/>
        <v>1378.58</v>
      </c>
      <c r="Q3830" s="11">
        <f t="shared" si="897"/>
        <v>0</v>
      </c>
      <c r="R3830" s="11">
        <f t="shared" si="898"/>
        <v>0</v>
      </c>
      <c r="S3830" s="6">
        <f t="shared" si="891"/>
        <v>12095.22</v>
      </c>
      <c r="T3830" s="11">
        <f t="shared" si="892"/>
        <v>0</v>
      </c>
      <c r="U3830" s="11">
        <f t="shared" si="893"/>
        <v>0</v>
      </c>
      <c r="V3830" s="11">
        <f t="shared" si="899"/>
        <v>12095.22</v>
      </c>
      <c r="W3830" s="20"/>
    </row>
    <row r="3831" spans="1:23" x14ac:dyDescent="0.25">
      <c r="A3831">
        <v>2022060821</v>
      </c>
      <c r="B3831">
        <v>4</v>
      </c>
      <c r="C3831" s="8">
        <v>0.79590000000000005</v>
      </c>
      <c r="D3831" s="6">
        <f t="shared" si="885"/>
        <v>63672.000000000007</v>
      </c>
      <c r="E3831" s="62">
        <v>0</v>
      </c>
      <c r="F3831" s="6">
        <f t="shared" si="894"/>
        <v>0</v>
      </c>
      <c r="G3831" s="7">
        <v>0.33112999999999998</v>
      </c>
      <c r="H3831" s="6">
        <f t="shared" si="886"/>
        <v>11589.55</v>
      </c>
      <c r="I3831" s="7">
        <v>6.96E-3</v>
      </c>
      <c r="J3831" s="6">
        <f t="shared" si="887"/>
        <v>97.44</v>
      </c>
      <c r="K3831" s="20"/>
      <c r="L3831" s="6">
        <f t="shared" si="888"/>
        <v>40000</v>
      </c>
      <c r="M3831" s="11">
        <f t="shared" si="895"/>
        <v>0</v>
      </c>
      <c r="N3831" s="6">
        <f t="shared" si="889"/>
        <v>11589.55</v>
      </c>
      <c r="O3831" s="11">
        <f t="shared" si="896"/>
        <v>0</v>
      </c>
      <c r="P3831" s="11">
        <f t="shared" si="890"/>
        <v>97.44</v>
      </c>
      <c r="Q3831" s="11">
        <f t="shared" si="897"/>
        <v>0</v>
      </c>
      <c r="R3831" s="11">
        <f t="shared" si="898"/>
        <v>0</v>
      </c>
      <c r="S3831" s="6">
        <f t="shared" si="891"/>
        <v>11985.010000000007</v>
      </c>
      <c r="T3831" s="11">
        <f t="shared" si="892"/>
        <v>0</v>
      </c>
      <c r="U3831" s="11">
        <f t="shared" si="893"/>
        <v>0</v>
      </c>
      <c r="V3831" s="11">
        <f t="shared" si="899"/>
        <v>11985.010000000007</v>
      </c>
      <c r="W3831" s="20"/>
    </row>
    <row r="3832" spans="1:23" x14ac:dyDescent="0.25">
      <c r="A3832">
        <v>2022060822</v>
      </c>
      <c r="B3832">
        <v>4</v>
      </c>
      <c r="C3832" s="8">
        <v>0.76815</v>
      </c>
      <c r="D3832" s="6">
        <f t="shared" si="885"/>
        <v>61452</v>
      </c>
      <c r="E3832" s="62">
        <v>0</v>
      </c>
      <c r="F3832" s="6">
        <f t="shared" si="894"/>
        <v>0</v>
      </c>
      <c r="G3832" s="7">
        <v>0.3342</v>
      </c>
      <c r="H3832" s="6">
        <f t="shared" si="886"/>
        <v>11697</v>
      </c>
      <c r="I3832" s="7">
        <v>0</v>
      </c>
      <c r="J3832" s="6">
        <f t="shared" si="887"/>
        <v>0</v>
      </c>
      <c r="K3832" s="20"/>
      <c r="L3832" s="6">
        <f t="shared" si="888"/>
        <v>40000</v>
      </c>
      <c r="M3832" s="11">
        <f t="shared" si="895"/>
        <v>0</v>
      </c>
      <c r="N3832" s="6">
        <f t="shared" si="889"/>
        <v>11697</v>
      </c>
      <c r="O3832" s="11">
        <f t="shared" si="896"/>
        <v>0</v>
      </c>
      <c r="P3832" s="11">
        <f t="shared" si="890"/>
        <v>0</v>
      </c>
      <c r="Q3832" s="11">
        <f t="shared" si="897"/>
        <v>0</v>
      </c>
      <c r="R3832" s="11">
        <f t="shared" si="898"/>
        <v>0</v>
      </c>
      <c r="S3832" s="6">
        <f t="shared" si="891"/>
        <v>9755</v>
      </c>
      <c r="T3832" s="11">
        <f t="shared" si="892"/>
        <v>0</v>
      </c>
      <c r="U3832" s="11">
        <f t="shared" si="893"/>
        <v>0</v>
      </c>
      <c r="V3832" s="11">
        <f t="shared" si="899"/>
        <v>9755</v>
      </c>
      <c r="W3832" s="20"/>
    </row>
    <row r="3833" spans="1:23" x14ac:dyDescent="0.25">
      <c r="A3833">
        <v>2022060823</v>
      </c>
      <c r="B3833">
        <v>4</v>
      </c>
      <c r="C3833" s="8">
        <v>0.72106999999999999</v>
      </c>
      <c r="D3833" s="6">
        <f t="shared" si="885"/>
        <v>57685.599999999999</v>
      </c>
      <c r="E3833" s="62">
        <v>0</v>
      </c>
      <c r="F3833" s="6">
        <f t="shared" si="894"/>
        <v>0</v>
      </c>
      <c r="G3833" s="7">
        <v>0.34719</v>
      </c>
      <c r="H3833" s="6">
        <f t="shared" si="886"/>
        <v>12151.65</v>
      </c>
      <c r="I3833" s="7">
        <v>0</v>
      </c>
      <c r="J3833" s="6">
        <f t="shared" si="887"/>
        <v>0</v>
      </c>
      <c r="K3833" s="20"/>
      <c r="L3833" s="6">
        <f t="shared" si="888"/>
        <v>40000</v>
      </c>
      <c r="M3833" s="11">
        <f t="shared" si="895"/>
        <v>0</v>
      </c>
      <c r="N3833" s="6">
        <f t="shared" si="889"/>
        <v>12151.65</v>
      </c>
      <c r="O3833" s="11">
        <f t="shared" si="896"/>
        <v>0</v>
      </c>
      <c r="P3833" s="11">
        <f t="shared" si="890"/>
        <v>0</v>
      </c>
      <c r="Q3833" s="11">
        <f t="shared" si="897"/>
        <v>0</v>
      </c>
      <c r="R3833" s="11">
        <f t="shared" si="898"/>
        <v>0</v>
      </c>
      <c r="S3833" s="6">
        <f t="shared" si="891"/>
        <v>5533.9499999999989</v>
      </c>
      <c r="T3833" s="11">
        <f t="shared" si="892"/>
        <v>0</v>
      </c>
      <c r="U3833" s="11">
        <f t="shared" si="893"/>
        <v>0</v>
      </c>
      <c r="V3833" s="11">
        <f t="shared" si="899"/>
        <v>5533.9499999999989</v>
      </c>
      <c r="W3833" s="20"/>
    </row>
    <row r="3834" spans="1:23" x14ac:dyDescent="0.25">
      <c r="A3834">
        <v>2022060824</v>
      </c>
      <c r="B3834">
        <v>4</v>
      </c>
      <c r="C3834" s="8">
        <v>0.66825000000000001</v>
      </c>
      <c r="D3834" s="6">
        <f t="shared" si="885"/>
        <v>53460</v>
      </c>
      <c r="E3834" s="62">
        <v>0</v>
      </c>
      <c r="F3834" s="6">
        <f t="shared" si="894"/>
        <v>0</v>
      </c>
      <c r="G3834" s="7">
        <v>0.31852000000000003</v>
      </c>
      <c r="H3834" s="6">
        <f t="shared" si="886"/>
        <v>11148.2</v>
      </c>
      <c r="I3834" s="7">
        <v>0</v>
      </c>
      <c r="J3834" s="6">
        <f t="shared" si="887"/>
        <v>0</v>
      </c>
      <c r="K3834" s="20"/>
      <c r="L3834" s="6">
        <f t="shared" si="888"/>
        <v>40000</v>
      </c>
      <c r="M3834" s="11">
        <f t="shared" si="895"/>
        <v>0</v>
      </c>
      <c r="N3834" s="6">
        <f t="shared" si="889"/>
        <v>11148.2</v>
      </c>
      <c r="O3834" s="11">
        <f t="shared" si="896"/>
        <v>0</v>
      </c>
      <c r="P3834" s="11">
        <f t="shared" si="890"/>
        <v>0</v>
      </c>
      <c r="Q3834" s="11">
        <f t="shared" si="897"/>
        <v>0</v>
      </c>
      <c r="R3834" s="11">
        <f t="shared" si="898"/>
        <v>0</v>
      </c>
      <c r="S3834" s="6">
        <f t="shared" si="891"/>
        <v>2311.7999999999993</v>
      </c>
      <c r="T3834" s="11">
        <f t="shared" si="892"/>
        <v>0</v>
      </c>
      <c r="U3834" s="11">
        <f t="shared" si="893"/>
        <v>0</v>
      </c>
      <c r="V3834" s="11">
        <f t="shared" si="899"/>
        <v>2311.7999999999993</v>
      </c>
      <c r="W3834" s="20"/>
    </row>
    <row r="3835" spans="1:23" x14ac:dyDescent="0.25">
      <c r="A3835">
        <v>2022060901</v>
      </c>
      <c r="B3835">
        <v>5</v>
      </c>
      <c r="C3835" s="8">
        <v>0.62241999999999997</v>
      </c>
      <c r="D3835" s="6">
        <f t="shared" si="885"/>
        <v>49793.599999999999</v>
      </c>
      <c r="E3835" s="62">
        <v>0</v>
      </c>
      <c r="F3835" s="6">
        <f t="shared" si="894"/>
        <v>0</v>
      </c>
      <c r="G3835" s="7">
        <v>0.28064</v>
      </c>
      <c r="H3835" s="6">
        <f t="shared" si="886"/>
        <v>9822.4</v>
      </c>
      <c r="I3835" s="7">
        <v>1.15E-3</v>
      </c>
      <c r="J3835" s="6">
        <f t="shared" si="887"/>
        <v>16.100000000000001</v>
      </c>
      <c r="K3835" s="20"/>
      <c r="L3835" s="6">
        <f t="shared" si="888"/>
        <v>40000</v>
      </c>
      <c r="M3835" s="11">
        <f t="shared" si="895"/>
        <v>0</v>
      </c>
      <c r="N3835" s="6">
        <f t="shared" si="889"/>
        <v>9793.5999999999985</v>
      </c>
      <c r="O3835" s="11">
        <f t="shared" si="896"/>
        <v>28.800000000001091</v>
      </c>
      <c r="P3835" s="11">
        <f t="shared" si="890"/>
        <v>0</v>
      </c>
      <c r="Q3835" s="11">
        <f t="shared" si="897"/>
        <v>16.100000000000001</v>
      </c>
      <c r="R3835" s="11">
        <f t="shared" si="898"/>
        <v>44.900000000001093</v>
      </c>
      <c r="S3835" s="6">
        <f t="shared" si="891"/>
        <v>0</v>
      </c>
      <c r="T3835" s="11">
        <f t="shared" si="892"/>
        <v>0</v>
      </c>
      <c r="U3835" s="11">
        <f t="shared" si="893"/>
        <v>0</v>
      </c>
      <c r="V3835" s="11">
        <f t="shared" si="899"/>
        <v>0</v>
      </c>
      <c r="W3835" s="20"/>
    </row>
    <row r="3836" spans="1:23" x14ac:dyDescent="0.25">
      <c r="A3836">
        <v>2022060902</v>
      </c>
      <c r="B3836">
        <v>5</v>
      </c>
      <c r="C3836" s="8">
        <v>0.58872999999999998</v>
      </c>
      <c r="D3836" s="6">
        <f t="shared" si="885"/>
        <v>47098.400000000001</v>
      </c>
      <c r="E3836" s="62">
        <v>0</v>
      </c>
      <c r="F3836" s="6">
        <f t="shared" si="894"/>
        <v>0</v>
      </c>
      <c r="G3836" s="7">
        <v>0.2437</v>
      </c>
      <c r="H3836" s="6">
        <f t="shared" si="886"/>
        <v>8529.5</v>
      </c>
      <c r="I3836" s="7">
        <v>9.1E-4</v>
      </c>
      <c r="J3836" s="6">
        <f t="shared" si="887"/>
        <v>12.74</v>
      </c>
      <c r="K3836" s="20"/>
      <c r="L3836" s="6">
        <f t="shared" si="888"/>
        <v>40000</v>
      </c>
      <c r="M3836" s="11">
        <f t="shared" si="895"/>
        <v>0</v>
      </c>
      <c r="N3836" s="6">
        <f t="shared" si="889"/>
        <v>7098.4000000000015</v>
      </c>
      <c r="O3836" s="11">
        <f t="shared" si="896"/>
        <v>1431.0999999999985</v>
      </c>
      <c r="P3836" s="11">
        <f t="shared" si="890"/>
        <v>0</v>
      </c>
      <c r="Q3836" s="11">
        <f t="shared" si="897"/>
        <v>12.74</v>
      </c>
      <c r="R3836" s="11">
        <f t="shared" si="898"/>
        <v>1443.8399999999986</v>
      </c>
      <c r="S3836" s="6">
        <f t="shared" si="891"/>
        <v>0</v>
      </c>
      <c r="T3836" s="11">
        <f t="shared" si="892"/>
        <v>0</v>
      </c>
      <c r="U3836" s="11">
        <f t="shared" si="893"/>
        <v>0</v>
      </c>
      <c r="V3836" s="11">
        <f t="shared" si="899"/>
        <v>0</v>
      </c>
      <c r="W3836" s="20"/>
    </row>
    <row r="3837" spans="1:23" x14ac:dyDescent="0.25">
      <c r="A3837">
        <v>2022060903</v>
      </c>
      <c r="B3837">
        <v>5</v>
      </c>
      <c r="C3837" s="8">
        <v>0.56627000000000005</v>
      </c>
      <c r="D3837" s="6">
        <f t="shared" si="885"/>
        <v>45301.600000000006</v>
      </c>
      <c r="E3837" s="62">
        <v>0</v>
      </c>
      <c r="F3837" s="6">
        <f t="shared" si="894"/>
        <v>0</v>
      </c>
      <c r="G3837" s="7">
        <v>0.24038000000000001</v>
      </c>
      <c r="H3837" s="6">
        <f t="shared" si="886"/>
        <v>8413.3000000000011</v>
      </c>
      <c r="I3837" s="7">
        <v>1.9000000000000001E-4</v>
      </c>
      <c r="J3837" s="6">
        <f t="shared" si="887"/>
        <v>2.66</v>
      </c>
      <c r="K3837" s="20"/>
      <c r="L3837" s="6">
        <f t="shared" si="888"/>
        <v>40000</v>
      </c>
      <c r="M3837" s="11">
        <f t="shared" si="895"/>
        <v>0</v>
      </c>
      <c r="N3837" s="6">
        <f t="shared" si="889"/>
        <v>5301.6000000000058</v>
      </c>
      <c r="O3837" s="11">
        <f t="shared" si="896"/>
        <v>3111.6999999999953</v>
      </c>
      <c r="P3837" s="11">
        <f t="shared" si="890"/>
        <v>0</v>
      </c>
      <c r="Q3837" s="11">
        <f t="shared" si="897"/>
        <v>2.66</v>
      </c>
      <c r="R3837" s="11">
        <f t="shared" si="898"/>
        <v>3114.3599999999951</v>
      </c>
      <c r="S3837" s="6">
        <f t="shared" si="891"/>
        <v>0</v>
      </c>
      <c r="T3837" s="11">
        <f t="shared" si="892"/>
        <v>0</v>
      </c>
      <c r="U3837" s="11">
        <f t="shared" si="893"/>
        <v>0</v>
      </c>
      <c r="V3837" s="11">
        <f t="shared" si="899"/>
        <v>0</v>
      </c>
      <c r="W3837" s="20"/>
    </row>
    <row r="3838" spans="1:23" x14ac:dyDescent="0.25">
      <c r="A3838">
        <v>2022060904</v>
      </c>
      <c r="B3838">
        <v>5</v>
      </c>
      <c r="C3838" s="8">
        <v>0.55159000000000002</v>
      </c>
      <c r="D3838" s="6">
        <f t="shared" si="885"/>
        <v>44127.200000000004</v>
      </c>
      <c r="E3838" s="62">
        <v>0</v>
      </c>
      <c r="F3838" s="6">
        <f t="shared" si="894"/>
        <v>0</v>
      </c>
      <c r="G3838" s="7">
        <v>0.22527</v>
      </c>
      <c r="H3838" s="6">
        <f t="shared" si="886"/>
        <v>7884.45</v>
      </c>
      <c r="I3838" s="7">
        <v>2.9999999999999997E-4</v>
      </c>
      <c r="J3838" s="6">
        <f t="shared" si="887"/>
        <v>4.1999999999999993</v>
      </c>
      <c r="K3838" s="20"/>
      <c r="L3838" s="6">
        <f t="shared" si="888"/>
        <v>40000</v>
      </c>
      <c r="M3838" s="11">
        <f t="shared" si="895"/>
        <v>0</v>
      </c>
      <c r="N3838" s="6">
        <f t="shared" si="889"/>
        <v>4127.2000000000044</v>
      </c>
      <c r="O3838" s="11">
        <f t="shared" si="896"/>
        <v>3757.2499999999955</v>
      </c>
      <c r="P3838" s="11">
        <f t="shared" si="890"/>
        <v>0</v>
      </c>
      <c r="Q3838" s="11">
        <f t="shared" si="897"/>
        <v>4.1999999999999993</v>
      </c>
      <c r="R3838" s="11">
        <f t="shared" si="898"/>
        <v>3761.4499999999953</v>
      </c>
      <c r="S3838" s="6">
        <f t="shared" si="891"/>
        <v>0</v>
      </c>
      <c r="T3838" s="11">
        <f t="shared" si="892"/>
        <v>0</v>
      </c>
      <c r="U3838" s="11">
        <f t="shared" si="893"/>
        <v>0</v>
      </c>
      <c r="V3838" s="11">
        <f t="shared" si="899"/>
        <v>0</v>
      </c>
      <c r="W3838" s="20"/>
    </row>
    <row r="3839" spans="1:23" x14ac:dyDescent="0.25">
      <c r="A3839">
        <v>2022060905</v>
      </c>
      <c r="B3839">
        <v>5</v>
      </c>
      <c r="C3839" s="8">
        <v>0.54593999999999998</v>
      </c>
      <c r="D3839" s="6">
        <f t="shared" si="885"/>
        <v>43675.199999999997</v>
      </c>
      <c r="E3839" s="62">
        <v>0</v>
      </c>
      <c r="F3839" s="6">
        <f t="shared" si="894"/>
        <v>0</v>
      </c>
      <c r="G3839" s="7">
        <v>0.19563</v>
      </c>
      <c r="H3839" s="6">
        <f t="shared" si="886"/>
        <v>6847.05</v>
      </c>
      <c r="I3839" s="7">
        <v>0</v>
      </c>
      <c r="J3839" s="6">
        <f t="shared" si="887"/>
        <v>0</v>
      </c>
      <c r="K3839" s="20"/>
      <c r="L3839" s="6">
        <f t="shared" si="888"/>
        <v>40000</v>
      </c>
      <c r="M3839" s="11">
        <f t="shared" si="895"/>
        <v>0</v>
      </c>
      <c r="N3839" s="6">
        <f t="shared" si="889"/>
        <v>3675.1999999999971</v>
      </c>
      <c r="O3839" s="11">
        <f t="shared" si="896"/>
        <v>3171.8500000000031</v>
      </c>
      <c r="P3839" s="11">
        <f t="shared" si="890"/>
        <v>0</v>
      </c>
      <c r="Q3839" s="11">
        <f t="shared" si="897"/>
        <v>0</v>
      </c>
      <c r="R3839" s="11">
        <f t="shared" si="898"/>
        <v>3171.8500000000031</v>
      </c>
      <c r="S3839" s="6">
        <f t="shared" si="891"/>
        <v>0</v>
      </c>
      <c r="T3839" s="11">
        <f t="shared" si="892"/>
        <v>0</v>
      </c>
      <c r="U3839" s="11">
        <f t="shared" si="893"/>
        <v>0</v>
      </c>
      <c r="V3839" s="11">
        <f t="shared" si="899"/>
        <v>0</v>
      </c>
      <c r="W3839" s="20"/>
    </row>
    <row r="3840" spans="1:23" x14ac:dyDescent="0.25">
      <c r="A3840">
        <v>2022060906</v>
      </c>
      <c r="B3840">
        <v>5</v>
      </c>
      <c r="C3840" s="8">
        <v>0.55488000000000004</v>
      </c>
      <c r="D3840" s="6">
        <f t="shared" si="885"/>
        <v>44390.400000000001</v>
      </c>
      <c r="E3840" s="62">
        <v>0</v>
      </c>
      <c r="F3840" s="6">
        <f t="shared" si="894"/>
        <v>0</v>
      </c>
      <c r="G3840" s="7">
        <v>0.18984999999999999</v>
      </c>
      <c r="H3840" s="6">
        <f t="shared" si="886"/>
        <v>6644.75</v>
      </c>
      <c r="I3840" s="7">
        <v>0</v>
      </c>
      <c r="J3840" s="6">
        <f t="shared" si="887"/>
        <v>0</v>
      </c>
      <c r="K3840" s="20"/>
      <c r="L3840" s="6">
        <f t="shared" si="888"/>
        <v>40000</v>
      </c>
      <c r="M3840" s="11">
        <f t="shared" si="895"/>
        <v>0</v>
      </c>
      <c r="N3840" s="6">
        <f t="shared" si="889"/>
        <v>4390.4000000000015</v>
      </c>
      <c r="O3840" s="11">
        <f t="shared" si="896"/>
        <v>2254.3499999999985</v>
      </c>
      <c r="P3840" s="11">
        <f t="shared" si="890"/>
        <v>0</v>
      </c>
      <c r="Q3840" s="11">
        <f t="shared" si="897"/>
        <v>0</v>
      </c>
      <c r="R3840" s="11">
        <f t="shared" si="898"/>
        <v>2254.3499999999985</v>
      </c>
      <c r="S3840" s="6">
        <f t="shared" si="891"/>
        <v>0</v>
      </c>
      <c r="T3840" s="11">
        <f t="shared" si="892"/>
        <v>0</v>
      </c>
      <c r="U3840" s="11">
        <f t="shared" si="893"/>
        <v>0</v>
      </c>
      <c r="V3840" s="11">
        <f t="shared" si="899"/>
        <v>0</v>
      </c>
      <c r="W3840" s="20"/>
    </row>
    <row r="3841" spans="1:23" x14ac:dyDescent="0.25">
      <c r="A3841">
        <v>2022060907</v>
      </c>
      <c r="B3841">
        <v>5</v>
      </c>
      <c r="C3841" s="8">
        <v>0.57052999999999998</v>
      </c>
      <c r="D3841" s="6">
        <f t="shared" si="885"/>
        <v>45642.400000000001</v>
      </c>
      <c r="E3841" s="62">
        <v>0</v>
      </c>
      <c r="F3841" s="6">
        <f t="shared" si="894"/>
        <v>0</v>
      </c>
      <c r="G3841" s="7">
        <v>0.17027</v>
      </c>
      <c r="H3841" s="6">
        <f t="shared" si="886"/>
        <v>5959.45</v>
      </c>
      <c r="I3841" s="7">
        <v>2.15E-3</v>
      </c>
      <c r="J3841" s="6">
        <f t="shared" si="887"/>
        <v>30.1</v>
      </c>
      <c r="K3841" s="20"/>
      <c r="L3841" s="6">
        <f t="shared" si="888"/>
        <v>40000</v>
      </c>
      <c r="M3841" s="11">
        <f t="shared" si="895"/>
        <v>0</v>
      </c>
      <c r="N3841" s="6">
        <f t="shared" si="889"/>
        <v>5642.4000000000015</v>
      </c>
      <c r="O3841" s="11">
        <f t="shared" si="896"/>
        <v>317.04999999999836</v>
      </c>
      <c r="P3841" s="11">
        <f t="shared" si="890"/>
        <v>0</v>
      </c>
      <c r="Q3841" s="11">
        <f t="shared" si="897"/>
        <v>30.1</v>
      </c>
      <c r="R3841" s="11">
        <f t="shared" si="898"/>
        <v>347.14999999999839</v>
      </c>
      <c r="S3841" s="6">
        <f t="shared" si="891"/>
        <v>0</v>
      </c>
      <c r="T3841" s="11">
        <f t="shared" si="892"/>
        <v>0</v>
      </c>
      <c r="U3841" s="11">
        <f t="shared" si="893"/>
        <v>0</v>
      </c>
      <c r="V3841" s="11">
        <f t="shared" si="899"/>
        <v>0</v>
      </c>
      <c r="W3841" s="20"/>
    </row>
    <row r="3842" spans="1:23" x14ac:dyDescent="0.25">
      <c r="A3842">
        <v>2022060908</v>
      </c>
      <c r="B3842">
        <v>5</v>
      </c>
      <c r="C3842" s="8">
        <v>0.59026000000000001</v>
      </c>
      <c r="D3842" s="6">
        <f t="shared" si="885"/>
        <v>47220.800000000003</v>
      </c>
      <c r="E3842" s="62">
        <v>0</v>
      </c>
      <c r="F3842" s="6">
        <f t="shared" si="894"/>
        <v>0</v>
      </c>
      <c r="G3842" s="7">
        <v>0.15101000000000001</v>
      </c>
      <c r="H3842" s="6">
        <f t="shared" si="886"/>
        <v>5285.35</v>
      </c>
      <c r="I3842" s="7">
        <v>0.12692000000000001</v>
      </c>
      <c r="J3842" s="6">
        <f t="shared" si="887"/>
        <v>1776.88</v>
      </c>
      <c r="K3842" s="20"/>
      <c r="L3842" s="6">
        <f t="shared" si="888"/>
        <v>40000</v>
      </c>
      <c r="M3842" s="11">
        <f t="shared" si="895"/>
        <v>0</v>
      </c>
      <c r="N3842" s="6">
        <f t="shared" si="889"/>
        <v>5285.35</v>
      </c>
      <c r="O3842" s="11">
        <f t="shared" si="896"/>
        <v>0</v>
      </c>
      <c r="P3842" s="11">
        <f t="shared" si="890"/>
        <v>1776.88</v>
      </c>
      <c r="Q3842" s="11">
        <f t="shared" si="897"/>
        <v>0</v>
      </c>
      <c r="R3842" s="11">
        <f t="shared" si="898"/>
        <v>0</v>
      </c>
      <c r="S3842" s="6">
        <f t="shared" si="891"/>
        <v>158.57000000000244</v>
      </c>
      <c r="T3842" s="11">
        <f t="shared" si="892"/>
        <v>0</v>
      </c>
      <c r="U3842" s="11">
        <f t="shared" si="893"/>
        <v>0</v>
      </c>
      <c r="V3842" s="11">
        <f t="shared" si="899"/>
        <v>158.57000000000244</v>
      </c>
      <c r="W3842" s="20"/>
    </row>
    <row r="3843" spans="1:23" x14ac:dyDescent="0.25">
      <c r="A3843">
        <v>2022060909</v>
      </c>
      <c r="B3843">
        <v>5</v>
      </c>
      <c r="C3843" s="8">
        <v>0.61819999999999997</v>
      </c>
      <c r="D3843" s="6">
        <f t="shared" si="885"/>
        <v>49456</v>
      </c>
      <c r="E3843" s="62">
        <v>0</v>
      </c>
      <c r="F3843" s="6">
        <f t="shared" si="894"/>
        <v>0</v>
      </c>
      <c r="G3843" s="7">
        <v>0.13028999999999999</v>
      </c>
      <c r="H3843" s="6">
        <f t="shared" si="886"/>
        <v>4560.1499999999996</v>
      </c>
      <c r="I3843" s="7">
        <v>0.47360999999999998</v>
      </c>
      <c r="J3843" s="6">
        <f t="shared" si="887"/>
        <v>6630.54</v>
      </c>
      <c r="K3843" s="20"/>
      <c r="L3843" s="6">
        <f t="shared" si="888"/>
        <v>40000</v>
      </c>
      <c r="M3843" s="11">
        <f t="shared" si="895"/>
        <v>0</v>
      </c>
      <c r="N3843" s="6">
        <f t="shared" si="889"/>
        <v>4560.1499999999996</v>
      </c>
      <c r="O3843" s="11">
        <f t="shared" si="896"/>
        <v>0</v>
      </c>
      <c r="P3843" s="11">
        <f t="shared" si="890"/>
        <v>4895.8500000000004</v>
      </c>
      <c r="Q3843" s="11">
        <f t="shared" si="897"/>
        <v>1734.6899999999996</v>
      </c>
      <c r="R3843" s="11">
        <f t="shared" si="898"/>
        <v>1734.6899999999996</v>
      </c>
      <c r="S3843" s="6">
        <f t="shared" si="891"/>
        <v>0</v>
      </c>
      <c r="T3843" s="11">
        <f t="shared" si="892"/>
        <v>0</v>
      </c>
      <c r="U3843" s="11">
        <f t="shared" si="893"/>
        <v>0</v>
      </c>
      <c r="V3843" s="11">
        <f t="shared" si="899"/>
        <v>0</v>
      </c>
      <c r="W3843" s="20"/>
    </row>
    <row r="3844" spans="1:23" x14ac:dyDescent="0.25">
      <c r="A3844">
        <v>2022060910</v>
      </c>
      <c r="B3844">
        <v>5</v>
      </c>
      <c r="C3844" s="8">
        <v>0.65644999999999998</v>
      </c>
      <c r="D3844" s="6">
        <f t="shared" si="885"/>
        <v>52516</v>
      </c>
      <c r="E3844" s="62">
        <v>0</v>
      </c>
      <c r="F3844" s="6">
        <f t="shared" si="894"/>
        <v>0</v>
      </c>
      <c r="G3844" s="7">
        <v>0.15196999999999999</v>
      </c>
      <c r="H3844" s="6">
        <f t="shared" si="886"/>
        <v>5318.95</v>
      </c>
      <c r="I3844" s="7">
        <v>0.62695000000000001</v>
      </c>
      <c r="J3844" s="6">
        <f t="shared" si="887"/>
        <v>8777.2999999999993</v>
      </c>
      <c r="K3844" s="20"/>
      <c r="L3844" s="6">
        <f t="shared" si="888"/>
        <v>40000</v>
      </c>
      <c r="M3844" s="11">
        <f t="shared" si="895"/>
        <v>0</v>
      </c>
      <c r="N3844" s="6">
        <f t="shared" si="889"/>
        <v>5318.95</v>
      </c>
      <c r="O3844" s="11">
        <f t="shared" si="896"/>
        <v>0</v>
      </c>
      <c r="P3844" s="11">
        <f t="shared" si="890"/>
        <v>7197.05</v>
      </c>
      <c r="Q3844" s="11">
        <f t="shared" si="897"/>
        <v>1580.2499999999991</v>
      </c>
      <c r="R3844" s="11">
        <f t="shared" si="898"/>
        <v>1580.2499999999991</v>
      </c>
      <c r="S3844" s="6">
        <f t="shared" si="891"/>
        <v>0</v>
      </c>
      <c r="T3844" s="11">
        <f t="shared" si="892"/>
        <v>0</v>
      </c>
      <c r="U3844" s="11">
        <f t="shared" si="893"/>
        <v>0</v>
      </c>
      <c r="V3844" s="11">
        <f t="shared" si="899"/>
        <v>0</v>
      </c>
      <c r="W3844" s="20"/>
    </row>
    <row r="3845" spans="1:23" x14ac:dyDescent="0.25">
      <c r="A3845">
        <v>2022060911</v>
      </c>
      <c r="B3845">
        <v>5</v>
      </c>
      <c r="C3845" s="8">
        <v>0.70369999999999999</v>
      </c>
      <c r="D3845" s="6">
        <f t="shared" ref="D3845:D3908" si="900">D$18*C3845</f>
        <v>56296</v>
      </c>
      <c r="E3845" s="62">
        <v>0</v>
      </c>
      <c r="F3845" s="6">
        <f t="shared" si="894"/>
        <v>0</v>
      </c>
      <c r="G3845" s="7">
        <v>0.1474</v>
      </c>
      <c r="H3845" s="6">
        <f t="shared" ref="H3845:H3908" si="901">H$18*G3845</f>
        <v>5159</v>
      </c>
      <c r="I3845" s="7">
        <v>0.70328000000000002</v>
      </c>
      <c r="J3845" s="6">
        <f t="shared" ref="J3845:J3908" si="902">I3845*J$18</f>
        <v>9845.92</v>
      </c>
      <c r="K3845" s="20"/>
      <c r="L3845" s="6">
        <f t="shared" si="888"/>
        <v>40000</v>
      </c>
      <c r="M3845" s="11">
        <f t="shared" si="895"/>
        <v>0</v>
      </c>
      <c r="N3845" s="6">
        <f t="shared" si="889"/>
        <v>5159</v>
      </c>
      <c r="O3845" s="11">
        <f t="shared" si="896"/>
        <v>0</v>
      </c>
      <c r="P3845" s="11">
        <f t="shared" si="890"/>
        <v>9845.92</v>
      </c>
      <c r="Q3845" s="11">
        <f t="shared" si="897"/>
        <v>0</v>
      </c>
      <c r="R3845" s="11">
        <f t="shared" si="898"/>
        <v>0</v>
      </c>
      <c r="S3845" s="6">
        <f t="shared" si="891"/>
        <v>1291.08</v>
      </c>
      <c r="T3845" s="11">
        <f t="shared" si="892"/>
        <v>0</v>
      </c>
      <c r="U3845" s="11">
        <f t="shared" si="893"/>
        <v>0</v>
      </c>
      <c r="V3845" s="11">
        <f t="shared" si="899"/>
        <v>1291.08</v>
      </c>
      <c r="W3845" s="20"/>
    </row>
    <row r="3846" spans="1:23" x14ac:dyDescent="0.25">
      <c r="A3846">
        <v>2022060912</v>
      </c>
      <c r="B3846">
        <v>5</v>
      </c>
      <c r="C3846" s="8">
        <v>0.75429999999999997</v>
      </c>
      <c r="D3846" s="6">
        <f t="shared" si="900"/>
        <v>60344</v>
      </c>
      <c r="E3846" s="62">
        <v>0</v>
      </c>
      <c r="F3846" s="6">
        <f t="shared" si="894"/>
        <v>0</v>
      </c>
      <c r="G3846" s="7">
        <v>0.15557000000000001</v>
      </c>
      <c r="H3846" s="6">
        <f t="shared" si="901"/>
        <v>5444.9500000000007</v>
      </c>
      <c r="I3846" s="7">
        <v>0.78835999999999995</v>
      </c>
      <c r="J3846" s="6">
        <f t="shared" si="902"/>
        <v>11037.039999999999</v>
      </c>
      <c r="K3846" s="20"/>
      <c r="L3846" s="6">
        <f t="shared" si="888"/>
        <v>40000</v>
      </c>
      <c r="M3846" s="11">
        <f t="shared" si="895"/>
        <v>0</v>
      </c>
      <c r="N3846" s="6">
        <f t="shared" si="889"/>
        <v>5444.9500000000007</v>
      </c>
      <c r="O3846" s="11">
        <f t="shared" si="896"/>
        <v>0</v>
      </c>
      <c r="P3846" s="11">
        <f t="shared" si="890"/>
        <v>11037.039999999999</v>
      </c>
      <c r="Q3846" s="11">
        <f t="shared" si="897"/>
        <v>0</v>
      </c>
      <c r="R3846" s="11">
        <f t="shared" si="898"/>
        <v>0</v>
      </c>
      <c r="S3846" s="6">
        <f t="shared" si="891"/>
        <v>3862.01</v>
      </c>
      <c r="T3846" s="11">
        <f t="shared" si="892"/>
        <v>0</v>
      </c>
      <c r="U3846" s="11">
        <f t="shared" si="893"/>
        <v>0</v>
      </c>
      <c r="V3846" s="11">
        <f t="shared" si="899"/>
        <v>3862.01</v>
      </c>
      <c r="W3846" s="20"/>
    </row>
    <row r="3847" spans="1:23" x14ac:dyDescent="0.25">
      <c r="A3847">
        <v>2022060913</v>
      </c>
      <c r="B3847">
        <v>5</v>
      </c>
      <c r="C3847" s="8">
        <v>0.80227999999999999</v>
      </c>
      <c r="D3847" s="6">
        <f t="shared" si="900"/>
        <v>64182.400000000001</v>
      </c>
      <c r="E3847" s="62">
        <v>0</v>
      </c>
      <c r="F3847" s="6">
        <f t="shared" si="894"/>
        <v>0</v>
      </c>
      <c r="G3847" s="7">
        <v>0.18013000000000001</v>
      </c>
      <c r="H3847" s="6">
        <f t="shared" si="901"/>
        <v>6304.55</v>
      </c>
      <c r="I3847" s="7">
        <v>0.80122000000000004</v>
      </c>
      <c r="J3847" s="6">
        <f t="shared" si="902"/>
        <v>11217.08</v>
      </c>
      <c r="K3847" s="20"/>
      <c r="L3847" s="6">
        <f t="shared" si="888"/>
        <v>40000</v>
      </c>
      <c r="M3847" s="11">
        <f t="shared" si="895"/>
        <v>0</v>
      </c>
      <c r="N3847" s="6">
        <f t="shared" si="889"/>
        <v>6304.55</v>
      </c>
      <c r="O3847" s="11">
        <f t="shared" si="896"/>
        <v>0</v>
      </c>
      <c r="P3847" s="11">
        <f t="shared" si="890"/>
        <v>11217.08</v>
      </c>
      <c r="Q3847" s="11">
        <f t="shared" si="897"/>
        <v>0</v>
      </c>
      <c r="R3847" s="11">
        <f t="shared" si="898"/>
        <v>0</v>
      </c>
      <c r="S3847" s="6">
        <f t="shared" si="891"/>
        <v>6660.7700000000023</v>
      </c>
      <c r="T3847" s="11">
        <f t="shared" si="892"/>
        <v>0</v>
      </c>
      <c r="U3847" s="11">
        <f t="shared" si="893"/>
        <v>0</v>
      </c>
      <c r="V3847" s="11">
        <f t="shared" si="899"/>
        <v>6660.7700000000023</v>
      </c>
      <c r="W3847" s="20"/>
    </row>
    <row r="3848" spans="1:23" x14ac:dyDescent="0.25">
      <c r="A3848">
        <v>2022060914</v>
      </c>
      <c r="B3848">
        <v>5</v>
      </c>
      <c r="C3848" s="8">
        <v>0.84709999999999996</v>
      </c>
      <c r="D3848" s="6">
        <f t="shared" si="900"/>
        <v>67768</v>
      </c>
      <c r="E3848" s="62">
        <v>0</v>
      </c>
      <c r="F3848" s="6">
        <f t="shared" si="894"/>
        <v>0</v>
      </c>
      <c r="G3848" s="7">
        <v>0.21189</v>
      </c>
      <c r="H3848" s="6">
        <f t="shared" si="901"/>
        <v>7416.15</v>
      </c>
      <c r="I3848" s="7">
        <v>0.79325999999999997</v>
      </c>
      <c r="J3848" s="6">
        <f t="shared" si="902"/>
        <v>11105.64</v>
      </c>
      <c r="K3848" s="20"/>
      <c r="L3848" s="6">
        <f t="shared" si="888"/>
        <v>40000</v>
      </c>
      <c r="M3848" s="11">
        <f t="shared" si="895"/>
        <v>0</v>
      </c>
      <c r="N3848" s="6">
        <f t="shared" si="889"/>
        <v>7416.15</v>
      </c>
      <c r="O3848" s="11">
        <f t="shared" si="896"/>
        <v>0</v>
      </c>
      <c r="P3848" s="11">
        <f t="shared" si="890"/>
        <v>11105.64</v>
      </c>
      <c r="Q3848" s="11">
        <f t="shared" si="897"/>
        <v>0</v>
      </c>
      <c r="R3848" s="11">
        <f t="shared" si="898"/>
        <v>0</v>
      </c>
      <c r="S3848" s="6">
        <f t="shared" si="891"/>
        <v>9246.2099999999991</v>
      </c>
      <c r="T3848" s="11">
        <f t="shared" si="892"/>
        <v>0</v>
      </c>
      <c r="U3848" s="11">
        <f t="shared" si="893"/>
        <v>0</v>
      </c>
      <c r="V3848" s="11">
        <f t="shared" si="899"/>
        <v>9246.2099999999991</v>
      </c>
      <c r="W3848" s="20"/>
    </row>
    <row r="3849" spans="1:23" x14ac:dyDescent="0.25">
      <c r="A3849">
        <v>2022060915</v>
      </c>
      <c r="B3849">
        <v>5</v>
      </c>
      <c r="C3849" s="8">
        <v>0.88258999999999999</v>
      </c>
      <c r="D3849" s="6">
        <f t="shared" si="900"/>
        <v>70607.199999999997</v>
      </c>
      <c r="E3849" s="62">
        <v>0</v>
      </c>
      <c r="F3849" s="6">
        <f t="shared" si="894"/>
        <v>0</v>
      </c>
      <c r="G3849" s="7">
        <v>0.23552999999999999</v>
      </c>
      <c r="H3849" s="6">
        <f t="shared" si="901"/>
        <v>8243.5499999999993</v>
      </c>
      <c r="I3849" s="7">
        <v>0.78325999999999996</v>
      </c>
      <c r="J3849" s="6">
        <f t="shared" si="902"/>
        <v>10965.64</v>
      </c>
      <c r="K3849" s="20"/>
      <c r="L3849" s="6">
        <f t="shared" si="888"/>
        <v>40000</v>
      </c>
      <c r="M3849" s="11">
        <f t="shared" si="895"/>
        <v>0</v>
      </c>
      <c r="N3849" s="6">
        <f t="shared" si="889"/>
        <v>8243.5499999999993</v>
      </c>
      <c r="O3849" s="11">
        <f t="shared" si="896"/>
        <v>0</v>
      </c>
      <c r="P3849" s="11">
        <f t="shared" si="890"/>
        <v>10965.64</v>
      </c>
      <c r="Q3849" s="11">
        <f t="shared" si="897"/>
        <v>0</v>
      </c>
      <c r="R3849" s="11">
        <f t="shared" si="898"/>
        <v>0</v>
      </c>
      <c r="S3849" s="6">
        <f t="shared" si="891"/>
        <v>11398.009999999998</v>
      </c>
      <c r="T3849" s="11">
        <f t="shared" si="892"/>
        <v>0</v>
      </c>
      <c r="U3849" s="11">
        <f t="shared" si="893"/>
        <v>0</v>
      </c>
      <c r="V3849" s="11">
        <f t="shared" si="899"/>
        <v>11398.009999999998</v>
      </c>
      <c r="W3849" s="20"/>
    </row>
    <row r="3850" spans="1:23" x14ac:dyDescent="0.25">
      <c r="A3850">
        <v>2022060916</v>
      </c>
      <c r="B3850">
        <v>5</v>
      </c>
      <c r="C3850" s="8">
        <v>0.90085000000000004</v>
      </c>
      <c r="D3850" s="6">
        <f t="shared" si="900"/>
        <v>72068</v>
      </c>
      <c r="E3850" s="62">
        <v>0</v>
      </c>
      <c r="F3850" s="6">
        <f t="shared" si="894"/>
        <v>0</v>
      </c>
      <c r="G3850" s="7">
        <v>0.26439000000000001</v>
      </c>
      <c r="H3850" s="6">
        <f t="shared" si="901"/>
        <v>9253.65</v>
      </c>
      <c r="I3850" s="7">
        <v>0.75297999999999998</v>
      </c>
      <c r="J3850" s="6">
        <f t="shared" si="902"/>
        <v>10541.72</v>
      </c>
      <c r="K3850" s="20"/>
      <c r="L3850" s="6">
        <f t="shared" si="888"/>
        <v>40000</v>
      </c>
      <c r="M3850" s="11">
        <f t="shared" si="895"/>
        <v>0</v>
      </c>
      <c r="N3850" s="6">
        <f t="shared" si="889"/>
        <v>9253.65</v>
      </c>
      <c r="O3850" s="11">
        <f t="shared" si="896"/>
        <v>0</v>
      </c>
      <c r="P3850" s="11">
        <f t="shared" si="890"/>
        <v>10541.72</v>
      </c>
      <c r="Q3850" s="11">
        <f t="shared" si="897"/>
        <v>0</v>
      </c>
      <c r="R3850" s="11">
        <f t="shared" si="898"/>
        <v>0</v>
      </c>
      <c r="S3850" s="6">
        <f t="shared" si="891"/>
        <v>12272.63</v>
      </c>
      <c r="T3850" s="11">
        <f t="shared" si="892"/>
        <v>0</v>
      </c>
      <c r="U3850" s="11">
        <f t="shared" si="893"/>
        <v>0</v>
      </c>
      <c r="V3850" s="11">
        <f t="shared" si="899"/>
        <v>12272.63</v>
      </c>
      <c r="W3850" s="20"/>
    </row>
    <row r="3851" spans="1:23" x14ac:dyDescent="0.25">
      <c r="A3851">
        <v>2022060917</v>
      </c>
      <c r="B3851">
        <v>5</v>
      </c>
      <c r="C3851" s="8">
        <v>0.90942000000000001</v>
      </c>
      <c r="D3851" s="6">
        <f t="shared" si="900"/>
        <v>72753.600000000006</v>
      </c>
      <c r="E3851" s="62">
        <v>0</v>
      </c>
      <c r="F3851" s="6">
        <f t="shared" si="894"/>
        <v>0</v>
      </c>
      <c r="G3851" s="7">
        <v>0.31358000000000003</v>
      </c>
      <c r="H3851" s="6">
        <f t="shared" si="901"/>
        <v>10975.300000000001</v>
      </c>
      <c r="I3851" s="7">
        <v>0.70626</v>
      </c>
      <c r="J3851" s="6">
        <f t="shared" si="902"/>
        <v>9887.64</v>
      </c>
      <c r="K3851" s="20"/>
      <c r="L3851" s="6">
        <f t="shared" si="888"/>
        <v>40000</v>
      </c>
      <c r="M3851" s="11">
        <f t="shared" si="895"/>
        <v>0</v>
      </c>
      <c r="N3851" s="6">
        <f t="shared" si="889"/>
        <v>10975.300000000001</v>
      </c>
      <c r="O3851" s="11">
        <f t="shared" si="896"/>
        <v>0</v>
      </c>
      <c r="P3851" s="11">
        <f t="shared" si="890"/>
        <v>9887.64</v>
      </c>
      <c r="Q3851" s="11">
        <f t="shared" si="897"/>
        <v>0</v>
      </c>
      <c r="R3851" s="11">
        <f t="shared" si="898"/>
        <v>0</v>
      </c>
      <c r="S3851" s="6">
        <f t="shared" si="891"/>
        <v>11890.660000000003</v>
      </c>
      <c r="T3851" s="11">
        <f t="shared" si="892"/>
        <v>0</v>
      </c>
      <c r="U3851" s="11">
        <f t="shared" si="893"/>
        <v>0</v>
      </c>
      <c r="V3851" s="11">
        <f t="shared" si="899"/>
        <v>11890.660000000003</v>
      </c>
      <c r="W3851" s="20"/>
    </row>
    <row r="3852" spans="1:23" x14ac:dyDescent="0.25">
      <c r="A3852">
        <v>2022060918</v>
      </c>
      <c r="B3852">
        <v>5</v>
      </c>
      <c r="C3852" s="8">
        <v>0.90908</v>
      </c>
      <c r="D3852" s="6">
        <f t="shared" si="900"/>
        <v>72726.399999999994</v>
      </c>
      <c r="E3852" s="62">
        <v>0</v>
      </c>
      <c r="F3852" s="6">
        <f t="shared" si="894"/>
        <v>0</v>
      </c>
      <c r="G3852" s="7">
        <v>0.3468</v>
      </c>
      <c r="H3852" s="6">
        <f t="shared" si="901"/>
        <v>12138</v>
      </c>
      <c r="I3852" s="7">
        <v>0.65486</v>
      </c>
      <c r="J3852" s="6">
        <f t="shared" si="902"/>
        <v>9168.0400000000009</v>
      </c>
      <c r="K3852" s="20"/>
      <c r="L3852" s="6">
        <f t="shared" si="888"/>
        <v>40000</v>
      </c>
      <c r="M3852" s="11">
        <f t="shared" si="895"/>
        <v>0</v>
      </c>
      <c r="N3852" s="6">
        <f t="shared" si="889"/>
        <v>12138</v>
      </c>
      <c r="O3852" s="11">
        <f t="shared" si="896"/>
        <v>0</v>
      </c>
      <c r="P3852" s="11">
        <f t="shared" si="890"/>
        <v>9168.0400000000009</v>
      </c>
      <c r="Q3852" s="11">
        <f t="shared" si="897"/>
        <v>0</v>
      </c>
      <c r="R3852" s="11">
        <f t="shared" si="898"/>
        <v>0</v>
      </c>
      <c r="S3852" s="6">
        <f t="shared" si="891"/>
        <v>11420.359999999993</v>
      </c>
      <c r="T3852" s="11">
        <f t="shared" si="892"/>
        <v>0</v>
      </c>
      <c r="U3852" s="11">
        <f t="shared" si="893"/>
        <v>0</v>
      </c>
      <c r="V3852" s="11">
        <f t="shared" si="899"/>
        <v>11420.359999999993</v>
      </c>
      <c r="W3852" s="20"/>
    </row>
    <row r="3853" spans="1:23" x14ac:dyDescent="0.25">
      <c r="A3853">
        <v>2022060919</v>
      </c>
      <c r="B3853">
        <v>5</v>
      </c>
      <c r="C3853" s="8">
        <v>0.89975000000000005</v>
      </c>
      <c r="D3853" s="6">
        <f t="shared" si="900"/>
        <v>71980</v>
      </c>
      <c r="E3853" s="62">
        <v>0</v>
      </c>
      <c r="F3853" s="6">
        <f t="shared" si="894"/>
        <v>0</v>
      </c>
      <c r="G3853" s="7">
        <v>0.36025000000000001</v>
      </c>
      <c r="H3853" s="6">
        <f t="shared" si="901"/>
        <v>12608.75</v>
      </c>
      <c r="I3853" s="7">
        <v>0.55371000000000004</v>
      </c>
      <c r="J3853" s="6">
        <f t="shared" si="902"/>
        <v>7751.9400000000005</v>
      </c>
      <c r="K3853" s="20"/>
      <c r="L3853" s="6">
        <f t="shared" si="888"/>
        <v>40000</v>
      </c>
      <c r="M3853" s="11">
        <f t="shared" si="895"/>
        <v>0</v>
      </c>
      <c r="N3853" s="6">
        <f t="shared" si="889"/>
        <v>12608.75</v>
      </c>
      <c r="O3853" s="11">
        <f t="shared" si="896"/>
        <v>0</v>
      </c>
      <c r="P3853" s="11">
        <f t="shared" si="890"/>
        <v>7751.9400000000005</v>
      </c>
      <c r="Q3853" s="11">
        <f t="shared" si="897"/>
        <v>0</v>
      </c>
      <c r="R3853" s="11">
        <f t="shared" si="898"/>
        <v>0</v>
      </c>
      <c r="S3853" s="6">
        <f t="shared" si="891"/>
        <v>11619.31</v>
      </c>
      <c r="T3853" s="11">
        <f t="shared" si="892"/>
        <v>0</v>
      </c>
      <c r="U3853" s="11">
        <f t="shared" si="893"/>
        <v>0</v>
      </c>
      <c r="V3853" s="11">
        <f t="shared" si="899"/>
        <v>11619.31</v>
      </c>
      <c r="W3853" s="20"/>
    </row>
    <row r="3854" spans="1:23" x14ac:dyDescent="0.25">
      <c r="A3854">
        <v>2022060920</v>
      </c>
      <c r="B3854">
        <v>5</v>
      </c>
      <c r="C3854" s="8">
        <v>0.87131999999999998</v>
      </c>
      <c r="D3854" s="6">
        <f t="shared" si="900"/>
        <v>69705.600000000006</v>
      </c>
      <c r="E3854" s="62">
        <v>0</v>
      </c>
      <c r="F3854" s="6">
        <f t="shared" si="894"/>
        <v>0</v>
      </c>
      <c r="G3854" s="7">
        <v>0.38862000000000002</v>
      </c>
      <c r="H3854" s="6">
        <f t="shared" si="901"/>
        <v>13601.7</v>
      </c>
      <c r="I3854" s="7">
        <v>0.27273999999999998</v>
      </c>
      <c r="J3854" s="6">
        <f t="shared" si="902"/>
        <v>3818.3599999999997</v>
      </c>
      <c r="K3854" s="20"/>
      <c r="L3854" s="6">
        <f t="shared" si="888"/>
        <v>40000</v>
      </c>
      <c r="M3854" s="11">
        <f t="shared" si="895"/>
        <v>0</v>
      </c>
      <c r="N3854" s="6">
        <f t="shared" si="889"/>
        <v>13601.7</v>
      </c>
      <c r="O3854" s="11">
        <f t="shared" si="896"/>
        <v>0</v>
      </c>
      <c r="P3854" s="11">
        <f t="shared" si="890"/>
        <v>3818.3599999999997</v>
      </c>
      <c r="Q3854" s="11">
        <f t="shared" si="897"/>
        <v>0</v>
      </c>
      <c r="R3854" s="11">
        <f t="shared" si="898"/>
        <v>0</v>
      </c>
      <c r="S3854" s="6">
        <f t="shared" si="891"/>
        <v>12285.540000000005</v>
      </c>
      <c r="T3854" s="11">
        <f t="shared" si="892"/>
        <v>0</v>
      </c>
      <c r="U3854" s="11">
        <f t="shared" si="893"/>
        <v>0</v>
      </c>
      <c r="V3854" s="11">
        <f t="shared" si="899"/>
        <v>12285.540000000005</v>
      </c>
      <c r="W3854" s="20"/>
    </row>
    <row r="3855" spans="1:23" x14ac:dyDescent="0.25">
      <c r="A3855">
        <v>2022060921</v>
      </c>
      <c r="B3855">
        <v>5</v>
      </c>
      <c r="C3855" s="8">
        <v>0.83726999999999996</v>
      </c>
      <c r="D3855" s="6">
        <f t="shared" si="900"/>
        <v>66981.599999999991</v>
      </c>
      <c r="E3855" s="62">
        <v>0</v>
      </c>
      <c r="F3855" s="6">
        <f t="shared" si="894"/>
        <v>0</v>
      </c>
      <c r="G3855" s="7">
        <v>0.38025999999999999</v>
      </c>
      <c r="H3855" s="6">
        <f t="shared" si="901"/>
        <v>13309.1</v>
      </c>
      <c r="I3855" s="7">
        <v>2.8500000000000001E-2</v>
      </c>
      <c r="J3855" s="6">
        <f t="shared" si="902"/>
        <v>399</v>
      </c>
      <c r="K3855" s="20"/>
      <c r="L3855" s="6">
        <f t="shared" si="888"/>
        <v>40000</v>
      </c>
      <c r="M3855" s="11">
        <f t="shared" si="895"/>
        <v>0</v>
      </c>
      <c r="N3855" s="6">
        <f t="shared" si="889"/>
        <v>13309.1</v>
      </c>
      <c r="O3855" s="11">
        <f t="shared" si="896"/>
        <v>0</v>
      </c>
      <c r="P3855" s="11">
        <f t="shared" si="890"/>
        <v>399</v>
      </c>
      <c r="Q3855" s="11">
        <f t="shared" si="897"/>
        <v>0</v>
      </c>
      <c r="R3855" s="11">
        <f t="shared" si="898"/>
        <v>0</v>
      </c>
      <c r="S3855" s="6">
        <f t="shared" si="891"/>
        <v>13273.499999999991</v>
      </c>
      <c r="T3855" s="11">
        <f t="shared" si="892"/>
        <v>0</v>
      </c>
      <c r="U3855" s="11">
        <f t="shared" si="893"/>
        <v>0</v>
      </c>
      <c r="V3855" s="11">
        <f t="shared" si="899"/>
        <v>13273.499999999991</v>
      </c>
      <c r="W3855" s="20"/>
    </row>
    <row r="3856" spans="1:23" x14ac:dyDescent="0.25">
      <c r="A3856">
        <v>2022060922</v>
      </c>
      <c r="B3856">
        <v>5</v>
      </c>
      <c r="C3856" s="8">
        <v>0.80728</v>
      </c>
      <c r="D3856" s="6">
        <f t="shared" si="900"/>
        <v>64582.400000000001</v>
      </c>
      <c r="E3856" s="62">
        <v>0</v>
      </c>
      <c r="F3856" s="6">
        <f t="shared" si="894"/>
        <v>0</v>
      </c>
      <c r="G3856" s="7">
        <v>0.39567999999999998</v>
      </c>
      <c r="H3856" s="6">
        <f t="shared" si="901"/>
        <v>13848.8</v>
      </c>
      <c r="I3856" s="7">
        <v>0</v>
      </c>
      <c r="J3856" s="6">
        <f t="shared" si="902"/>
        <v>0</v>
      </c>
      <c r="K3856" s="20"/>
      <c r="L3856" s="6">
        <f t="shared" si="888"/>
        <v>40000</v>
      </c>
      <c r="M3856" s="11">
        <f t="shared" si="895"/>
        <v>0</v>
      </c>
      <c r="N3856" s="6">
        <f t="shared" si="889"/>
        <v>13848.8</v>
      </c>
      <c r="O3856" s="11">
        <f t="shared" si="896"/>
        <v>0</v>
      </c>
      <c r="P3856" s="11">
        <f t="shared" si="890"/>
        <v>0</v>
      </c>
      <c r="Q3856" s="11">
        <f t="shared" si="897"/>
        <v>0</v>
      </c>
      <c r="R3856" s="11">
        <f t="shared" si="898"/>
        <v>0</v>
      </c>
      <c r="S3856" s="6">
        <f t="shared" si="891"/>
        <v>10733.600000000002</v>
      </c>
      <c r="T3856" s="11">
        <f t="shared" si="892"/>
        <v>0</v>
      </c>
      <c r="U3856" s="11">
        <f t="shared" si="893"/>
        <v>0</v>
      </c>
      <c r="V3856" s="11">
        <f t="shared" si="899"/>
        <v>10733.600000000002</v>
      </c>
      <c r="W3856" s="20"/>
    </row>
    <row r="3857" spans="1:23" x14ac:dyDescent="0.25">
      <c r="A3857">
        <v>2022060923</v>
      </c>
      <c r="B3857">
        <v>5</v>
      </c>
      <c r="C3857" s="8">
        <v>0.76029999999999998</v>
      </c>
      <c r="D3857" s="6">
        <f t="shared" si="900"/>
        <v>60824</v>
      </c>
      <c r="E3857" s="62">
        <v>0</v>
      </c>
      <c r="F3857" s="6">
        <f t="shared" si="894"/>
        <v>0</v>
      </c>
      <c r="G3857" s="7">
        <v>0.44413000000000002</v>
      </c>
      <c r="H3857" s="6">
        <f t="shared" si="901"/>
        <v>15544.550000000001</v>
      </c>
      <c r="I3857" s="7">
        <v>0</v>
      </c>
      <c r="J3857" s="6">
        <f t="shared" si="902"/>
        <v>0</v>
      </c>
      <c r="K3857" s="20"/>
      <c r="L3857" s="6">
        <f t="shared" si="888"/>
        <v>40000</v>
      </c>
      <c r="M3857" s="11">
        <f t="shared" si="895"/>
        <v>0</v>
      </c>
      <c r="N3857" s="6">
        <f t="shared" si="889"/>
        <v>15544.550000000001</v>
      </c>
      <c r="O3857" s="11">
        <f t="shared" si="896"/>
        <v>0</v>
      </c>
      <c r="P3857" s="11">
        <f t="shared" si="890"/>
        <v>0</v>
      </c>
      <c r="Q3857" s="11">
        <f t="shared" si="897"/>
        <v>0</v>
      </c>
      <c r="R3857" s="11">
        <f t="shared" si="898"/>
        <v>0</v>
      </c>
      <c r="S3857" s="6">
        <f t="shared" si="891"/>
        <v>5279.4499999999989</v>
      </c>
      <c r="T3857" s="11">
        <f t="shared" si="892"/>
        <v>0</v>
      </c>
      <c r="U3857" s="11">
        <f t="shared" si="893"/>
        <v>0</v>
      </c>
      <c r="V3857" s="11">
        <f t="shared" si="899"/>
        <v>5279.4499999999989</v>
      </c>
      <c r="W3857" s="20"/>
    </row>
    <row r="3858" spans="1:23" x14ac:dyDescent="0.25">
      <c r="A3858">
        <v>2022060924</v>
      </c>
      <c r="B3858">
        <v>5</v>
      </c>
      <c r="C3858" s="8">
        <v>0.70777999999999996</v>
      </c>
      <c r="D3858" s="6">
        <f t="shared" si="900"/>
        <v>56622.399999999994</v>
      </c>
      <c r="E3858" s="62">
        <v>0</v>
      </c>
      <c r="F3858" s="6">
        <f t="shared" si="894"/>
        <v>0</v>
      </c>
      <c r="G3858" s="7">
        <v>0.44697999999999999</v>
      </c>
      <c r="H3858" s="6">
        <f t="shared" si="901"/>
        <v>15644.3</v>
      </c>
      <c r="I3858" s="7">
        <v>0</v>
      </c>
      <c r="J3858" s="6">
        <f t="shared" si="902"/>
        <v>0</v>
      </c>
      <c r="K3858" s="20"/>
      <c r="L3858" s="6">
        <f t="shared" si="888"/>
        <v>40000</v>
      </c>
      <c r="M3858" s="11">
        <f t="shared" si="895"/>
        <v>0</v>
      </c>
      <c r="N3858" s="6">
        <f t="shared" si="889"/>
        <v>15644.3</v>
      </c>
      <c r="O3858" s="11">
        <f t="shared" si="896"/>
        <v>0</v>
      </c>
      <c r="P3858" s="11">
        <f t="shared" si="890"/>
        <v>0</v>
      </c>
      <c r="Q3858" s="11">
        <f t="shared" si="897"/>
        <v>0</v>
      </c>
      <c r="R3858" s="11">
        <f t="shared" si="898"/>
        <v>0</v>
      </c>
      <c r="S3858" s="6">
        <f t="shared" si="891"/>
        <v>978.09999999999491</v>
      </c>
      <c r="T3858" s="11">
        <f t="shared" si="892"/>
        <v>0</v>
      </c>
      <c r="U3858" s="11">
        <f t="shared" si="893"/>
        <v>0</v>
      </c>
      <c r="V3858" s="11">
        <f t="shared" si="899"/>
        <v>978.09999999999491</v>
      </c>
      <c r="W3858" s="20"/>
    </row>
    <row r="3859" spans="1:23" x14ac:dyDescent="0.25">
      <c r="A3859">
        <v>2022061001</v>
      </c>
      <c r="B3859">
        <v>6</v>
      </c>
      <c r="C3859" s="8">
        <v>0.65913999999999995</v>
      </c>
      <c r="D3859" s="6">
        <f t="shared" si="900"/>
        <v>52731.199999999997</v>
      </c>
      <c r="E3859" s="62">
        <v>0</v>
      </c>
      <c r="F3859" s="6">
        <f t="shared" si="894"/>
        <v>0</v>
      </c>
      <c r="G3859" s="7">
        <v>0.43313000000000001</v>
      </c>
      <c r="H3859" s="6">
        <f t="shared" si="901"/>
        <v>15159.550000000001</v>
      </c>
      <c r="I3859" s="7">
        <v>0</v>
      </c>
      <c r="J3859" s="6">
        <f t="shared" si="902"/>
        <v>0</v>
      </c>
      <c r="K3859" s="20"/>
      <c r="L3859" s="6">
        <f t="shared" si="888"/>
        <v>40000</v>
      </c>
      <c r="M3859" s="11">
        <f t="shared" si="895"/>
        <v>0</v>
      </c>
      <c r="N3859" s="6">
        <f t="shared" si="889"/>
        <v>12731.199999999997</v>
      </c>
      <c r="O3859" s="11">
        <f t="shared" si="896"/>
        <v>2428.350000000004</v>
      </c>
      <c r="P3859" s="11">
        <f t="shared" si="890"/>
        <v>0</v>
      </c>
      <c r="Q3859" s="11">
        <f t="shared" si="897"/>
        <v>0</v>
      </c>
      <c r="R3859" s="11">
        <f t="shared" si="898"/>
        <v>2428.350000000004</v>
      </c>
      <c r="S3859" s="6">
        <f t="shared" si="891"/>
        <v>0</v>
      </c>
      <c r="T3859" s="11">
        <f t="shared" si="892"/>
        <v>0</v>
      </c>
      <c r="U3859" s="11">
        <f t="shared" si="893"/>
        <v>0</v>
      </c>
      <c r="V3859" s="11">
        <f t="shared" si="899"/>
        <v>0</v>
      </c>
      <c r="W3859" s="20"/>
    </row>
    <row r="3860" spans="1:23" x14ac:dyDescent="0.25">
      <c r="A3860">
        <v>2022061002</v>
      </c>
      <c r="B3860">
        <v>6</v>
      </c>
      <c r="C3860" s="8">
        <v>0.62163000000000002</v>
      </c>
      <c r="D3860" s="6">
        <f t="shared" si="900"/>
        <v>49730.400000000001</v>
      </c>
      <c r="E3860" s="62">
        <v>0</v>
      </c>
      <c r="F3860" s="6">
        <f t="shared" si="894"/>
        <v>0</v>
      </c>
      <c r="G3860" s="7">
        <v>0.43641000000000002</v>
      </c>
      <c r="H3860" s="6">
        <f t="shared" si="901"/>
        <v>15274.35</v>
      </c>
      <c r="I3860" s="7">
        <v>0</v>
      </c>
      <c r="J3860" s="6">
        <f t="shared" si="902"/>
        <v>0</v>
      </c>
      <c r="K3860" s="20"/>
      <c r="L3860" s="6">
        <f t="shared" ref="L3860:L3923" si="903">IF(D3860-F3860&gt;C$17,C$17,D3860-F3860)</f>
        <v>40000</v>
      </c>
      <c r="M3860" s="11">
        <f t="shared" si="895"/>
        <v>0</v>
      </c>
      <c r="N3860" s="6">
        <f t="shared" ref="N3860:N3923" si="904">IF(D3860-F3860-L3860&gt;H3860,H3860,D3860-F3860-L3860)</f>
        <v>9730.4000000000015</v>
      </c>
      <c r="O3860" s="11">
        <f t="shared" si="896"/>
        <v>5543.9499999999989</v>
      </c>
      <c r="P3860" s="11">
        <f t="shared" ref="P3860:P3923" si="905">IF(D3860-F3860-L3860-N3860&gt;J3860,J3860,D3860-F3860-L3860-N3860)</f>
        <v>0</v>
      </c>
      <c r="Q3860" s="11">
        <f t="shared" si="897"/>
        <v>0</v>
      </c>
      <c r="R3860" s="11">
        <f t="shared" si="898"/>
        <v>5543.9499999999989</v>
      </c>
      <c r="S3860" s="6">
        <f t="shared" ref="S3860:S3923" si="906">D3860-F3860-L3860-N3860-P3860</f>
        <v>0</v>
      </c>
      <c r="T3860" s="11">
        <f t="shared" ref="T3860:T3923" si="907">IF(T3859-AD$23+AD$24*R3860-S3860&gt;T$19,T$19,IF(T3859-AD$23+AD$24*R3860-S3860&lt;0,0,T3859-AD$23+AD$24*R3860-S3860))</f>
        <v>0</v>
      </c>
      <c r="U3860" s="11">
        <f t="shared" ref="U3860:U3923" si="908">IF(T3859-AD$23-T3860&gt;0,T3859-AD$23-T3860,0)</f>
        <v>0</v>
      </c>
      <c r="V3860" s="11">
        <f t="shared" si="899"/>
        <v>0</v>
      </c>
      <c r="W3860" s="20"/>
    </row>
    <row r="3861" spans="1:23" x14ac:dyDescent="0.25">
      <c r="A3861">
        <v>2022061003</v>
      </c>
      <c r="B3861">
        <v>6</v>
      </c>
      <c r="C3861" s="8">
        <v>0.59426999999999996</v>
      </c>
      <c r="D3861" s="6">
        <f t="shared" si="900"/>
        <v>47541.599999999999</v>
      </c>
      <c r="E3861" s="62">
        <v>0</v>
      </c>
      <c r="F3861" s="6">
        <f t="shared" ref="F3861:F3924" si="909">F$18*E3861</f>
        <v>0</v>
      </c>
      <c r="G3861" s="7">
        <v>0.43247999999999998</v>
      </c>
      <c r="H3861" s="6">
        <f t="shared" si="901"/>
        <v>15136.8</v>
      </c>
      <c r="I3861" s="7">
        <v>0</v>
      </c>
      <c r="J3861" s="6">
        <f t="shared" si="902"/>
        <v>0</v>
      </c>
      <c r="K3861" s="20"/>
      <c r="L3861" s="6">
        <f t="shared" si="903"/>
        <v>40000</v>
      </c>
      <c r="M3861" s="11">
        <f t="shared" ref="M3861:M3924" si="910">C$17-L3861</f>
        <v>0</v>
      </c>
      <c r="N3861" s="6">
        <f t="shared" si="904"/>
        <v>7541.5999999999985</v>
      </c>
      <c r="O3861" s="11">
        <f t="shared" ref="O3861:O3924" si="911">H3861-N3861</f>
        <v>7595.2000000000007</v>
      </c>
      <c r="P3861" s="11">
        <f t="shared" si="905"/>
        <v>0</v>
      </c>
      <c r="Q3861" s="11">
        <f t="shared" ref="Q3861:Q3924" si="912">J3861-P3861</f>
        <v>0</v>
      </c>
      <c r="R3861" s="11">
        <f t="shared" ref="R3861:R3924" si="913">M3861+O3861+Q3861</f>
        <v>7595.2000000000007</v>
      </c>
      <c r="S3861" s="6">
        <f t="shared" si="906"/>
        <v>0</v>
      </c>
      <c r="T3861" s="11">
        <f t="shared" si="907"/>
        <v>0</v>
      </c>
      <c r="U3861" s="11">
        <f t="shared" si="908"/>
        <v>0</v>
      </c>
      <c r="V3861" s="11">
        <f t="shared" ref="V3861:V3924" si="914">D3861-F3861-L3861-N3861-P3861-U3861</f>
        <v>0</v>
      </c>
      <c r="W3861" s="20"/>
    </row>
    <row r="3862" spans="1:23" x14ac:dyDescent="0.25">
      <c r="A3862">
        <v>2022061004</v>
      </c>
      <c r="B3862">
        <v>6</v>
      </c>
      <c r="C3862" s="8">
        <v>0.57691999999999999</v>
      </c>
      <c r="D3862" s="6">
        <f t="shared" si="900"/>
        <v>46153.599999999999</v>
      </c>
      <c r="E3862" s="62">
        <v>0</v>
      </c>
      <c r="F3862" s="6">
        <f t="shared" si="909"/>
        <v>0</v>
      </c>
      <c r="G3862" s="7">
        <v>0.35398000000000002</v>
      </c>
      <c r="H3862" s="6">
        <f t="shared" si="901"/>
        <v>12389.300000000001</v>
      </c>
      <c r="I3862" s="7">
        <v>0</v>
      </c>
      <c r="J3862" s="6">
        <f t="shared" si="902"/>
        <v>0</v>
      </c>
      <c r="K3862" s="20"/>
      <c r="L3862" s="6">
        <f t="shared" si="903"/>
        <v>40000</v>
      </c>
      <c r="M3862" s="11">
        <f t="shared" si="910"/>
        <v>0</v>
      </c>
      <c r="N3862" s="6">
        <f t="shared" si="904"/>
        <v>6153.5999999999985</v>
      </c>
      <c r="O3862" s="11">
        <f t="shared" si="911"/>
        <v>6235.7000000000025</v>
      </c>
      <c r="P3862" s="11">
        <f t="shared" si="905"/>
        <v>0</v>
      </c>
      <c r="Q3862" s="11">
        <f t="shared" si="912"/>
        <v>0</v>
      </c>
      <c r="R3862" s="11">
        <f t="shared" si="913"/>
        <v>6235.7000000000025</v>
      </c>
      <c r="S3862" s="6">
        <f t="shared" si="906"/>
        <v>0</v>
      </c>
      <c r="T3862" s="11">
        <f t="shared" si="907"/>
        <v>0</v>
      </c>
      <c r="U3862" s="11">
        <f t="shared" si="908"/>
        <v>0</v>
      </c>
      <c r="V3862" s="11">
        <f t="shared" si="914"/>
        <v>0</v>
      </c>
      <c r="W3862" s="20"/>
    </row>
    <row r="3863" spans="1:23" x14ac:dyDescent="0.25">
      <c r="A3863">
        <v>2022061005</v>
      </c>
      <c r="B3863">
        <v>6</v>
      </c>
      <c r="C3863" s="8">
        <v>0.57096000000000002</v>
      </c>
      <c r="D3863" s="6">
        <f t="shared" si="900"/>
        <v>45676.800000000003</v>
      </c>
      <c r="E3863" s="62">
        <v>0</v>
      </c>
      <c r="F3863" s="6">
        <f t="shared" si="909"/>
        <v>0</v>
      </c>
      <c r="G3863" s="7">
        <v>0.29246</v>
      </c>
      <c r="H3863" s="6">
        <f t="shared" si="901"/>
        <v>10236.1</v>
      </c>
      <c r="I3863" s="7">
        <v>0</v>
      </c>
      <c r="J3863" s="6">
        <f t="shared" si="902"/>
        <v>0</v>
      </c>
      <c r="K3863" s="20"/>
      <c r="L3863" s="6">
        <f t="shared" si="903"/>
        <v>40000</v>
      </c>
      <c r="M3863" s="11">
        <f t="shared" si="910"/>
        <v>0</v>
      </c>
      <c r="N3863" s="6">
        <f t="shared" si="904"/>
        <v>5676.8000000000029</v>
      </c>
      <c r="O3863" s="11">
        <f t="shared" si="911"/>
        <v>4559.2999999999975</v>
      </c>
      <c r="P3863" s="11">
        <f t="shared" si="905"/>
        <v>0</v>
      </c>
      <c r="Q3863" s="11">
        <f t="shared" si="912"/>
        <v>0</v>
      </c>
      <c r="R3863" s="11">
        <f t="shared" si="913"/>
        <v>4559.2999999999975</v>
      </c>
      <c r="S3863" s="6">
        <f t="shared" si="906"/>
        <v>0</v>
      </c>
      <c r="T3863" s="11">
        <f t="shared" si="907"/>
        <v>0</v>
      </c>
      <c r="U3863" s="11">
        <f t="shared" si="908"/>
        <v>0</v>
      </c>
      <c r="V3863" s="11">
        <f t="shared" si="914"/>
        <v>0</v>
      </c>
      <c r="W3863" s="20"/>
    </row>
    <row r="3864" spans="1:23" x14ac:dyDescent="0.25">
      <c r="A3864">
        <v>2022061006</v>
      </c>
      <c r="B3864">
        <v>6</v>
      </c>
      <c r="C3864" s="8">
        <v>0.57645999999999997</v>
      </c>
      <c r="D3864" s="6">
        <f t="shared" si="900"/>
        <v>46116.799999999996</v>
      </c>
      <c r="E3864" s="62">
        <v>0</v>
      </c>
      <c r="F3864" s="6">
        <f t="shared" si="909"/>
        <v>0</v>
      </c>
      <c r="G3864" s="7">
        <v>0.30242999999999998</v>
      </c>
      <c r="H3864" s="6">
        <f t="shared" si="901"/>
        <v>10585.05</v>
      </c>
      <c r="I3864" s="7">
        <v>0</v>
      </c>
      <c r="J3864" s="6">
        <f t="shared" si="902"/>
        <v>0</v>
      </c>
      <c r="K3864" s="20"/>
      <c r="L3864" s="6">
        <f t="shared" si="903"/>
        <v>40000</v>
      </c>
      <c r="M3864" s="11">
        <f t="shared" si="910"/>
        <v>0</v>
      </c>
      <c r="N3864" s="6">
        <f t="shared" si="904"/>
        <v>6116.7999999999956</v>
      </c>
      <c r="O3864" s="11">
        <f t="shared" si="911"/>
        <v>4468.2500000000036</v>
      </c>
      <c r="P3864" s="11">
        <f t="shared" si="905"/>
        <v>0</v>
      </c>
      <c r="Q3864" s="11">
        <f t="shared" si="912"/>
        <v>0</v>
      </c>
      <c r="R3864" s="11">
        <f t="shared" si="913"/>
        <v>4468.2500000000036</v>
      </c>
      <c r="S3864" s="6">
        <f t="shared" si="906"/>
        <v>0</v>
      </c>
      <c r="T3864" s="11">
        <f t="shared" si="907"/>
        <v>0</v>
      </c>
      <c r="U3864" s="11">
        <f t="shared" si="908"/>
        <v>0</v>
      </c>
      <c r="V3864" s="11">
        <f t="shared" si="914"/>
        <v>0</v>
      </c>
      <c r="W3864" s="20"/>
    </row>
    <row r="3865" spans="1:23" x14ac:dyDescent="0.25">
      <c r="A3865">
        <v>2022061007</v>
      </c>
      <c r="B3865">
        <v>6</v>
      </c>
      <c r="C3865" s="8">
        <v>0.58931</v>
      </c>
      <c r="D3865" s="6">
        <f t="shared" si="900"/>
        <v>47144.800000000003</v>
      </c>
      <c r="E3865" s="62">
        <v>0</v>
      </c>
      <c r="F3865" s="6">
        <f t="shared" si="909"/>
        <v>0</v>
      </c>
      <c r="G3865" s="7">
        <v>0.30880999999999997</v>
      </c>
      <c r="H3865" s="6">
        <f t="shared" si="901"/>
        <v>10808.349999999999</v>
      </c>
      <c r="I3865" s="7">
        <v>2E-3</v>
      </c>
      <c r="J3865" s="6">
        <f t="shared" si="902"/>
        <v>28</v>
      </c>
      <c r="K3865" s="20"/>
      <c r="L3865" s="6">
        <f t="shared" si="903"/>
        <v>40000</v>
      </c>
      <c r="M3865" s="11">
        <f t="shared" si="910"/>
        <v>0</v>
      </c>
      <c r="N3865" s="6">
        <f t="shared" si="904"/>
        <v>7144.8000000000029</v>
      </c>
      <c r="O3865" s="11">
        <f t="shared" si="911"/>
        <v>3663.5499999999956</v>
      </c>
      <c r="P3865" s="11">
        <f t="shared" si="905"/>
        <v>0</v>
      </c>
      <c r="Q3865" s="11">
        <f t="shared" si="912"/>
        <v>28</v>
      </c>
      <c r="R3865" s="11">
        <f t="shared" si="913"/>
        <v>3691.5499999999956</v>
      </c>
      <c r="S3865" s="6">
        <f t="shared" si="906"/>
        <v>0</v>
      </c>
      <c r="T3865" s="11">
        <f t="shared" si="907"/>
        <v>0</v>
      </c>
      <c r="U3865" s="11">
        <f t="shared" si="908"/>
        <v>0</v>
      </c>
      <c r="V3865" s="11">
        <f t="shared" si="914"/>
        <v>0</v>
      </c>
      <c r="W3865" s="20"/>
    </row>
    <row r="3866" spans="1:23" x14ac:dyDescent="0.25">
      <c r="A3866">
        <v>2022061008</v>
      </c>
      <c r="B3866">
        <v>6</v>
      </c>
      <c r="C3866" s="8">
        <v>0.60477000000000003</v>
      </c>
      <c r="D3866" s="6">
        <f t="shared" si="900"/>
        <v>48381.600000000006</v>
      </c>
      <c r="E3866" s="62">
        <v>0</v>
      </c>
      <c r="F3866" s="6">
        <f t="shared" si="909"/>
        <v>0</v>
      </c>
      <c r="G3866" s="7">
        <v>0.34022999999999998</v>
      </c>
      <c r="H3866" s="6">
        <f t="shared" si="901"/>
        <v>11908.05</v>
      </c>
      <c r="I3866" s="7">
        <v>0.14802999999999999</v>
      </c>
      <c r="J3866" s="6">
        <f t="shared" si="902"/>
        <v>2072.42</v>
      </c>
      <c r="K3866" s="20"/>
      <c r="L3866" s="6">
        <f t="shared" si="903"/>
        <v>40000</v>
      </c>
      <c r="M3866" s="11">
        <f t="shared" si="910"/>
        <v>0</v>
      </c>
      <c r="N3866" s="6">
        <f t="shared" si="904"/>
        <v>8381.6000000000058</v>
      </c>
      <c r="O3866" s="11">
        <f t="shared" si="911"/>
        <v>3526.4499999999935</v>
      </c>
      <c r="P3866" s="11">
        <f t="shared" si="905"/>
        <v>0</v>
      </c>
      <c r="Q3866" s="11">
        <f t="shared" si="912"/>
        <v>2072.42</v>
      </c>
      <c r="R3866" s="11">
        <f t="shared" si="913"/>
        <v>5598.8699999999935</v>
      </c>
      <c r="S3866" s="6">
        <f t="shared" si="906"/>
        <v>0</v>
      </c>
      <c r="T3866" s="11">
        <f t="shared" si="907"/>
        <v>0</v>
      </c>
      <c r="U3866" s="11">
        <f t="shared" si="908"/>
        <v>0</v>
      </c>
      <c r="V3866" s="11">
        <f t="shared" si="914"/>
        <v>0</v>
      </c>
      <c r="W3866" s="20"/>
    </row>
    <row r="3867" spans="1:23" x14ac:dyDescent="0.25">
      <c r="A3867">
        <v>2022061009</v>
      </c>
      <c r="B3867">
        <v>6</v>
      </c>
      <c r="C3867" s="8">
        <v>0.63385999999999998</v>
      </c>
      <c r="D3867" s="6">
        <f t="shared" si="900"/>
        <v>50708.799999999996</v>
      </c>
      <c r="E3867" s="62">
        <v>0</v>
      </c>
      <c r="F3867" s="6">
        <f t="shared" si="909"/>
        <v>0</v>
      </c>
      <c r="G3867" s="7">
        <v>0.34029999999999999</v>
      </c>
      <c r="H3867" s="6">
        <f t="shared" si="901"/>
        <v>11910.5</v>
      </c>
      <c r="I3867" s="7">
        <v>0.46683000000000002</v>
      </c>
      <c r="J3867" s="6">
        <f t="shared" si="902"/>
        <v>6535.62</v>
      </c>
      <c r="K3867" s="20"/>
      <c r="L3867" s="6">
        <f t="shared" si="903"/>
        <v>40000</v>
      </c>
      <c r="M3867" s="11">
        <f t="shared" si="910"/>
        <v>0</v>
      </c>
      <c r="N3867" s="6">
        <f t="shared" si="904"/>
        <v>10708.799999999996</v>
      </c>
      <c r="O3867" s="11">
        <f t="shared" si="911"/>
        <v>1201.7000000000044</v>
      </c>
      <c r="P3867" s="11">
        <f t="shared" si="905"/>
        <v>0</v>
      </c>
      <c r="Q3867" s="11">
        <f t="shared" si="912"/>
        <v>6535.62</v>
      </c>
      <c r="R3867" s="11">
        <f t="shared" si="913"/>
        <v>7737.3200000000043</v>
      </c>
      <c r="S3867" s="6">
        <f t="shared" si="906"/>
        <v>0</v>
      </c>
      <c r="T3867" s="11">
        <f t="shared" si="907"/>
        <v>0</v>
      </c>
      <c r="U3867" s="11">
        <f t="shared" si="908"/>
        <v>0</v>
      </c>
      <c r="V3867" s="11">
        <f t="shared" si="914"/>
        <v>0</v>
      </c>
      <c r="W3867" s="20"/>
    </row>
    <row r="3868" spans="1:23" x14ac:dyDescent="0.25">
      <c r="A3868">
        <v>2022061010</v>
      </c>
      <c r="B3868">
        <v>6</v>
      </c>
      <c r="C3868" s="8">
        <v>0.67042999999999997</v>
      </c>
      <c r="D3868" s="6">
        <f t="shared" si="900"/>
        <v>53634.399999999994</v>
      </c>
      <c r="E3868" s="62">
        <v>0</v>
      </c>
      <c r="F3868" s="6">
        <f t="shared" si="909"/>
        <v>0</v>
      </c>
      <c r="G3868" s="7">
        <v>0.36699999999999999</v>
      </c>
      <c r="H3868" s="6">
        <f t="shared" si="901"/>
        <v>12845</v>
      </c>
      <c r="I3868" s="7">
        <v>0.62129999999999996</v>
      </c>
      <c r="J3868" s="6">
        <f t="shared" si="902"/>
        <v>8698.1999999999989</v>
      </c>
      <c r="K3868" s="20"/>
      <c r="L3868" s="6">
        <f t="shared" si="903"/>
        <v>40000</v>
      </c>
      <c r="M3868" s="11">
        <f t="shared" si="910"/>
        <v>0</v>
      </c>
      <c r="N3868" s="6">
        <f t="shared" si="904"/>
        <v>12845</v>
      </c>
      <c r="O3868" s="11">
        <f t="shared" si="911"/>
        <v>0</v>
      </c>
      <c r="P3868" s="11">
        <f t="shared" si="905"/>
        <v>789.39999999999418</v>
      </c>
      <c r="Q3868" s="11">
        <f t="shared" si="912"/>
        <v>7908.8000000000047</v>
      </c>
      <c r="R3868" s="11">
        <f t="shared" si="913"/>
        <v>7908.8000000000047</v>
      </c>
      <c r="S3868" s="6">
        <f t="shared" si="906"/>
        <v>0</v>
      </c>
      <c r="T3868" s="11">
        <f t="shared" si="907"/>
        <v>0</v>
      </c>
      <c r="U3868" s="11">
        <f t="shared" si="908"/>
        <v>0</v>
      </c>
      <c r="V3868" s="11">
        <f t="shared" si="914"/>
        <v>0</v>
      </c>
      <c r="W3868" s="20"/>
    </row>
    <row r="3869" spans="1:23" x14ac:dyDescent="0.25">
      <c r="A3869">
        <v>2022061011</v>
      </c>
      <c r="B3869">
        <v>6</v>
      </c>
      <c r="C3869" s="8">
        <v>0.71174000000000004</v>
      </c>
      <c r="D3869" s="6">
        <f t="shared" si="900"/>
        <v>56939.200000000004</v>
      </c>
      <c r="E3869" s="62">
        <v>0</v>
      </c>
      <c r="F3869" s="6">
        <f t="shared" si="909"/>
        <v>0</v>
      </c>
      <c r="G3869" s="7">
        <v>0.35581000000000002</v>
      </c>
      <c r="H3869" s="6">
        <f t="shared" si="901"/>
        <v>12453.35</v>
      </c>
      <c r="I3869" s="7">
        <v>0.70574999999999999</v>
      </c>
      <c r="J3869" s="6">
        <f t="shared" si="902"/>
        <v>9880.5</v>
      </c>
      <c r="K3869" s="20"/>
      <c r="L3869" s="6">
        <f t="shared" si="903"/>
        <v>40000</v>
      </c>
      <c r="M3869" s="11">
        <f t="shared" si="910"/>
        <v>0</v>
      </c>
      <c r="N3869" s="6">
        <f t="shared" si="904"/>
        <v>12453.35</v>
      </c>
      <c r="O3869" s="11">
        <f t="shared" si="911"/>
        <v>0</v>
      </c>
      <c r="P3869" s="11">
        <f t="shared" si="905"/>
        <v>4485.850000000004</v>
      </c>
      <c r="Q3869" s="11">
        <f t="shared" si="912"/>
        <v>5394.649999999996</v>
      </c>
      <c r="R3869" s="11">
        <f t="shared" si="913"/>
        <v>5394.649999999996</v>
      </c>
      <c r="S3869" s="6">
        <f t="shared" si="906"/>
        <v>0</v>
      </c>
      <c r="T3869" s="11">
        <f t="shared" si="907"/>
        <v>0</v>
      </c>
      <c r="U3869" s="11">
        <f t="shared" si="908"/>
        <v>0</v>
      </c>
      <c r="V3869" s="11">
        <f t="shared" si="914"/>
        <v>0</v>
      </c>
      <c r="W3869" s="20"/>
    </row>
    <row r="3870" spans="1:23" x14ac:dyDescent="0.25">
      <c r="A3870">
        <v>2022061012</v>
      </c>
      <c r="B3870">
        <v>6</v>
      </c>
      <c r="C3870" s="8">
        <v>0.76017999999999997</v>
      </c>
      <c r="D3870" s="6">
        <f t="shared" si="900"/>
        <v>60814.399999999994</v>
      </c>
      <c r="E3870" s="62">
        <v>0</v>
      </c>
      <c r="F3870" s="6">
        <f t="shared" si="909"/>
        <v>0</v>
      </c>
      <c r="G3870" s="7">
        <v>0.31007000000000001</v>
      </c>
      <c r="H3870" s="6">
        <f t="shared" si="901"/>
        <v>10852.45</v>
      </c>
      <c r="I3870" s="7">
        <v>0.76892000000000005</v>
      </c>
      <c r="J3870" s="6">
        <f t="shared" si="902"/>
        <v>10764.880000000001</v>
      </c>
      <c r="K3870" s="20"/>
      <c r="L3870" s="6">
        <f t="shared" si="903"/>
        <v>40000</v>
      </c>
      <c r="M3870" s="11">
        <f t="shared" si="910"/>
        <v>0</v>
      </c>
      <c r="N3870" s="6">
        <f t="shared" si="904"/>
        <v>10852.45</v>
      </c>
      <c r="O3870" s="11">
        <f t="shared" si="911"/>
        <v>0</v>
      </c>
      <c r="P3870" s="11">
        <f t="shared" si="905"/>
        <v>9961.9499999999935</v>
      </c>
      <c r="Q3870" s="11">
        <f t="shared" si="912"/>
        <v>802.93000000000757</v>
      </c>
      <c r="R3870" s="11">
        <f t="shared" si="913"/>
        <v>802.93000000000757</v>
      </c>
      <c r="S3870" s="6">
        <f t="shared" si="906"/>
        <v>0</v>
      </c>
      <c r="T3870" s="11">
        <f t="shared" si="907"/>
        <v>0</v>
      </c>
      <c r="U3870" s="11">
        <f t="shared" si="908"/>
        <v>0</v>
      </c>
      <c r="V3870" s="11">
        <f t="shared" si="914"/>
        <v>0</v>
      </c>
      <c r="W3870" s="20"/>
    </row>
    <row r="3871" spans="1:23" x14ac:dyDescent="0.25">
      <c r="A3871">
        <v>2022061013</v>
      </c>
      <c r="B3871">
        <v>6</v>
      </c>
      <c r="C3871" s="8">
        <v>0.80615999999999999</v>
      </c>
      <c r="D3871" s="6">
        <f t="shared" si="900"/>
        <v>64492.799999999996</v>
      </c>
      <c r="E3871" s="62">
        <v>0</v>
      </c>
      <c r="F3871" s="6">
        <f t="shared" si="909"/>
        <v>0</v>
      </c>
      <c r="G3871" s="7">
        <v>0.22420000000000001</v>
      </c>
      <c r="H3871" s="6">
        <f t="shared" si="901"/>
        <v>7847</v>
      </c>
      <c r="I3871" s="7">
        <v>0.78971999999999998</v>
      </c>
      <c r="J3871" s="6">
        <f t="shared" si="902"/>
        <v>11056.08</v>
      </c>
      <c r="K3871" s="20"/>
      <c r="L3871" s="6">
        <f t="shared" si="903"/>
        <v>40000</v>
      </c>
      <c r="M3871" s="11">
        <f t="shared" si="910"/>
        <v>0</v>
      </c>
      <c r="N3871" s="6">
        <f t="shared" si="904"/>
        <v>7847</v>
      </c>
      <c r="O3871" s="11">
        <f t="shared" si="911"/>
        <v>0</v>
      </c>
      <c r="P3871" s="11">
        <f t="shared" si="905"/>
        <v>11056.08</v>
      </c>
      <c r="Q3871" s="11">
        <f t="shared" si="912"/>
        <v>0</v>
      </c>
      <c r="R3871" s="11">
        <f t="shared" si="913"/>
        <v>0</v>
      </c>
      <c r="S3871" s="6">
        <f t="shared" si="906"/>
        <v>5589.7199999999957</v>
      </c>
      <c r="T3871" s="11">
        <f t="shared" si="907"/>
        <v>0</v>
      </c>
      <c r="U3871" s="11">
        <f t="shared" si="908"/>
        <v>0</v>
      </c>
      <c r="V3871" s="11">
        <f t="shared" si="914"/>
        <v>5589.7199999999957</v>
      </c>
      <c r="W3871" s="20"/>
    </row>
    <row r="3872" spans="1:23" x14ac:dyDescent="0.25">
      <c r="A3872">
        <v>2022061014</v>
      </c>
      <c r="B3872">
        <v>6</v>
      </c>
      <c r="C3872" s="8">
        <v>0.85382999999999998</v>
      </c>
      <c r="D3872" s="6">
        <f t="shared" si="900"/>
        <v>68306.399999999994</v>
      </c>
      <c r="E3872" s="62">
        <v>0</v>
      </c>
      <c r="F3872" s="6">
        <f t="shared" si="909"/>
        <v>0</v>
      </c>
      <c r="G3872" s="7">
        <v>0.18795000000000001</v>
      </c>
      <c r="H3872" s="6">
        <f t="shared" si="901"/>
        <v>6578.25</v>
      </c>
      <c r="I3872" s="7">
        <v>0.79825999999999997</v>
      </c>
      <c r="J3872" s="6">
        <f t="shared" si="902"/>
        <v>11175.64</v>
      </c>
      <c r="K3872" s="20"/>
      <c r="L3872" s="6">
        <f t="shared" si="903"/>
        <v>40000</v>
      </c>
      <c r="M3872" s="11">
        <f t="shared" si="910"/>
        <v>0</v>
      </c>
      <c r="N3872" s="6">
        <f t="shared" si="904"/>
        <v>6578.25</v>
      </c>
      <c r="O3872" s="11">
        <f t="shared" si="911"/>
        <v>0</v>
      </c>
      <c r="P3872" s="11">
        <f t="shared" si="905"/>
        <v>11175.64</v>
      </c>
      <c r="Q3872" s="11">
        <f t="shared" si="912"/>
        <v>0</v>
      </c>
      <c r="R3872" s="11">
        <f t="shared" si="913"/>
        <v>0</v>
      </c>
      <c r="S3872" s="6">
        <f t="shared" si="906"/>
        <v>10552.509999999995</v>
      </c>
      <c r="T3872" s="11">
        <f t="shared" si="907"/>
        <v>0</v>
      </c>
      <c r="U3872" s="11">
        <f t="shared" si="908"/>
        <v>0</v>
      </c>
      <c r="V3872" s="11">
        <f t="shared" si="914"/>
        <v>10552.509999999995</v>
      </c>
      <c r="W3872" s="20"/>
    </row>
    <row r="3873" spans="1:23" x14ac:dyDescent="0.25">
      <c r="A3873">
        <v>2022061015</v>
      </c>
      <c r="B3873">
        <v>6</v>
      </c>
      <c r="C3873" s="8">
        <v>0.89329000000000003</v>
      </c>
      <c r="D3873" s="6">
        <f t="shared" si="900"/>
        <v>71463.199999999997</v>
      </c>
      <c r="E3873" s="62">
        <v>0</v>
      </c>
      <c r="F3873" s="6">
        <f t="shared" si="909"/>
        <v>0</v>
      </c>
      <c r="G3873" s="7">
        <v>0.19197</v>
      </c>
      <c r="H3873" s="6">
        <f t="shared" si="901"/>
        <v>6718.95</v>
      </c>
      <c r="I3873" s="7">
        <v>0.79352</v>
      </c>
      <c r="J3873" s="6">
        <f t="shared" si="902"/>
        <v>11109.28</v>
      </c>
      <c r="K3873" s="20"/>
      <c r="L3873" s="6">
        <f t="shared" si="903"/>
        <v>40000</v>
      </c>
      <c r="M3873" s="11">
        <f t="shared" si="910"/>
        <v>0</v>
      </c>
      <c r="N3873" s="6">
        <f t="shared" si="904"/>
        <v>6718.95</v>
      </c>
      <c r="O3873" s="11">
        <f t="shared" si="911"/>
        <v>0</v>
      </c>
      <c r="P3873" s="11">
        <f t="shared" si="905"/>
        <v>11109.28</v>
      </c>
      <c r="Q3873" s="11">
        <f t="shared" si="912"/>
        <v>0</v>
      </c>
      <c r="R3873" s="11">
        <f t="shared" si="913"/>
        <v>0</v>
      </c>
      <c r="S3873" s="6">
        <f t="shared" si="906"/>
        <v>13634.969999999996</v>
      </c>
      <c r="T3873" s="11">
        <f t="shared" si="907"/>
        <v>0</v>
      </c>
      <c r="U3873" s="11">
        <f t="shared" si="908"/>
        <v>0</v>
      </c>
      <c r="V3873" s="11">
        <f t="shared" si="914"/>
        <v>13634.969999999996</v>
      </c>
      <c r="W3873" s="20"/>
    </row>
    <row r="3874" spans="1:23" x14ac:dyDescent="0.25">
      <c r="A3874">
        <v>2022061016</v>
      </c>
      <c r="B3874">
        <v>6</v>
      </c>
      <c r="C3874" s="8">
        <v>0.91183999999999998</v>
      </c>
      <c r="D3874" s="6">
        <f t="shared" si="900"/>
        <v>72947.199999999997</v>
      </c>
      <c r="E3874" s="62">
        <v>0</v>
      </c>
      <c r="F3874" s="6">
        <f t="shared" si="909"/>
        <v>0</v>
      </c>
      <c r="G3874" s="7">
        <v>0.19600000000000001</v>
      </c>
      <c r="H3874" s="6">
        <f t="shared" si="901"/>
        <v>6860</v>
      </c>
      <c r="I3874" s="7">
        <v>0.80301</v>
      </c>
      <c r="J3874" s="6">
        <f t="shared" si="902"/>
        <v>11242.14</v>
      </c>
      <c r="K3874" s="20"/>
      <c r="L3874" s="6">
        <f t="shared" si="903"/>
        <v>40000</v>
      </c>
      <c r="M3874" s="11">
        <f t="shared" si="910"/>
        <v>0</v>
      </c>
      <c r="N3874" s="6">
        <f t="shared" si="904"/>
        <v>6860</v>
      </c>
      <c r="O3874" s="11">
        <f t="shared" si="911"/>
        <v>0</v>
      </c>
      <c r="P3874" s="11">
        <f t="shared" si="905"/>
        <v>11242.14</v>
      </c>
      <c r="Q3874" s="11">
        <f t="shared" si="912"/>
        <v>0</v>
      </c>
      <c r="R3874" s="11">
        <f t="shared" si="913"/>
        <v>0</v>
      </c>
      <c r="S3874" s="6">
        <f t="shared" si="906"/>
        <v>14845.059999999998</v>
      </c>
      <c r="T3874" s="11">
        <f t="shared" si="907"/>
        <v>0</v>
      </c>
      <c r="U3874" s="11">
        <f t="shared" si="908"/>
        <v>0</v>
      </c>
      <c r="V3874" s="11">
        <f t="shared" si="914"/>
        <v>14845.059999999998</v>
      </c>
      <c r="W3874" s="20"/>
    </row>
    <row r="3875" spans="1:23" x14ac:dyDescent="0.25">
      <c r="A3875">
        <v>2022061017</v>
      </c>
      <c r="B3875">
        <v>6</v>
      </c>
      <c r="C3875" s="8">
        <v>0.92090000000000005</v>
      </c>
      <c r="D3875" s="6">
        <f t="shared" si="900"/>
        <v>73672</v>
      </c>
      <c r="E3875" s="62">
        <v>0</v>
      </c>
      <c r="F3875" s="6">
        <f t="shared" si="909"/>
        <v>0</v>
      </c>
      <c r="G3875" s="7">
        <v>0.20612</v>
      </c>
      <c r="H3875" s="6">
        <f t="shared" si="901"/>
        <v>7214.2</v>
      </c>
      <c r="I3875" s="7">
        <v>0.76351999999999998</v>
      </c>
      <c r="J3875" s="6">
        <f t="shared" si="902"/>
        <v>10689.279999999999</v>
      </c>
      <c r="K3875" s="20"/>
      <c r="L3875" s="6">
        <f t="shared" si="903"/>
        <v>40000</v>
      </c>
      <c r="M3875" s="11">
        <f t="shared" si="910"/>
        <v>0</v>
      </c>
      <c r="N3875" s="6">
        <f t="shared" si="904"/>
        <v>7214.2</v>
      </c>
      <c r="O3875" s="11">
        <f t="shared" si="911"/>
        <v>0</v>
      </c>
      <c r="P3875" s="11">
        <f t="shared" si="905"/>
        <v>10689.279999999999</v>
      </c>
      <c r="Q3875" s="11">
        <f t="shared" si="912"/>
        <v>0</v>
      </c>
      <c r="R3875" s="11">
        <f t="shared" si="913"/>
        <v>0</v>
      </c>
      <c r="S3875" s="6">
        <f t="shared" si="906"/>
        <v>15768.52</v>
      </c>
      <c r="T3875" s="11">
        <f t="shared" si="907"/>
        <v>0</v>
      </c>
      <c r="U3875" s="11">
        <f t="shared" si="908"/>
        <v>0</v>
      </c>
      <c r="V3875" s="11">
        <f t="shared" si="914"/>
        <v>15768.52</v>
      </c>
      <c r="W3875" s="20"/>
    </row>
    <row r="3876" spans="1:23" x14ac:dyDescent="0.25">
      <c r="A3876">
        <v>2022061018</v>
      </c>
      <c r="B3876">
        <v>6</v>
      </c>
      <c r="C3876" s="8">
        <v>0.92547999999999997</v>
      </c>
      <c r="D3876" s="6">
        <f t="shared" si="900"/>
        <v>74038.399999999994</v>
      </c>
      <c r="E3876" s="62">
        <v>0</v>
      </c>
      <c r="F3876" s="6">
        <f t="shared" si="909"/>
        <v>0</v>
      </c>
      <c r="G3876" s="7">
        <v>0.22445000000000001</v>
      </c>
      <c r="H3876" s="6">
        <f t="shared" si="901"/>
        <v>7855.75</v>
      </c>
      <c r="I3876" s="7">
        <v>0.71096999999999999</v>
      </c>
      <c r="J3876" s="6">
        <f t="shared" si="902"/>
        <v>9953.58</v>
      </c>
      <c r="K3876" s="20"/>
      <c r="L3876" s="6">
        <f t="shared" si="903"/>
        <v>40000</v>
      </c>
      <c r="M3876" s="11">
        <f t="shared" si="910"/>
        <v>0</v>
      </c>
      <c r="N3876" s="6">
        <f t="shared" si="904"/>
        <v>7855.75</v>
      </c>
      <c r="O3876" s="11">
        <f t="shared" si="911"/>
        <v>0</v>
      </c>
      <c r="P3876" s="11">
        <f t="shared" si="905"/>
        <v>9953.58</v>
      </c>
      <c r="Q3876" s="11">
        <f t="shared" si="912"/>
        <v>0</v>
      </c>
      <c r="R3876" s="11">
        <f t="shared" si="913"/>
        <v>0</v>
      </c>
      <c r="S3876" s="6">
        <f t="shared" si="906"/>
        <v>16229.069999999994</v>
      </c>
      <c r="T3876" s="11">
        <f t="shared" si="907"/>
        <v>0</v>
      </c>
      <c r="U3876" s="11">
        <f t="shared" si="908"/>
        <v>0</v>
      </c>
      <c r="V3876" s="11">
        <f t="shared" si="914"/>
        <v>16229.069999999994</v>
      </c>
      <c r="W3876" s="20"/>
    </row>
    <row r="3877" spans="1:23" x14ac:dyDescent="0.25">
      <c r="A3877">
        <v>2022061019</v>
      </c>
      <c r="B3877">
        <v>6</v>
      </c>
      <c r="C3877" s="8">
        <v>0.92020999999999997</v>
      </c>
      <c r="D3877" s="6">
        <f t="shared" si="900"/>
        <v>73616.800000000003</v>
      </c>
      <c r="E3877" s="62">
        <v>0</v>
      </c>
      <c r="F3877" s="6">
        <f t="shared" si="909"/>
        <v>0</v>
      </c>
      <c r="G3877" s="7">
        <v>0.23871999999999999</v>
      </c>
      <c r="H3877" s="6">
        <f t="shared" si="901"/>
        <v>8355.1999999999989</v>
      </c>
      <c r="I3877" s="7">
        <v>0.60970000000000002</v>
      </c>
      <c r="J3877" s="6">
        <f t="shared" si="902"/>
        <v>8535.8000000000011</v>
      </c>
      <c r="K3877" s="20"/>
      <c r="L3877" s="6">
        <f t="shared" si="903"/>
        <v>40000</v>
      </c>
      <c r="M3877" s="11">
        <f t="shared" si="910"/>
        <v>0</v>
      </c>
      <c r="N3877" s="6">
        <f t="shared" si="904"/>
        <v>8355.1999999999989</v>
      </c>
      <c r="O3877" s="11">
        <f t="shared" si="911"/>
        <v>0</v>
      </c>
      <c r="P3877" s="11">
        <f t="shared" si="905"/>
        <v>8535.8000000000011</v>
      </c>
      <c r="Q3877" s="11">
        <f t="shared" si="912"/>
        <v>0</v>
      </c>
      <c r="R3877" s="11">
        <f t="shared" si="913"/>
        <v>0</v>
      </c>
      <c r="S3877" s="6">
        <f t="shared" si="906"/>
        <v>16725.800000000003</v>
      </c>
      <c r="T3877" s="11">
        <f t="shared" si="907"/>
        <v>0</v>
      </c>
      <c r="U3877" s="11">
        <f t="shared" si="908"/>
        <v>0</v>
      </c>
      <c r="V3877" s="11">
        <f t="shared" si="914"/>
        <v>16725.800000000003</v>
      </c>
      <c r="W3877" s="20"/>
    </row>
    <row r="3878" spans="1:23" x14ac:dyDescent="0.25">
      <c r="A3878">
        <v>2022061020</v>
      </c>
      <c r="B3878">
        <v>6</v>
      </c>
      <c r="C3878" s="8">
        <v>0.89505000000000001</v>
      </c>
      <c r="D3878" s="6">
        <f t="shared" si="900"/>
        <v>71604</v>
      </c>
      <c r="E3878" s="62">
        <v>0</v>
      </c>
      <c r="F3878" s="6">
        <f t="shared" si="909"/>
        <v>0</v>
      </c>
      <c r="G3878" s="7">
        <v>0.25274999999999997</v>
      </c>
      <c r="H3878" s="6">
        <f t="shared" si="901"/>
        <v>8846.25</v>
      </c>
      <c r="I3878" s="7">
        <v>0.33356000000000002</v>
      </c>
      <c r="J3878" s="6">
        <f t="shared" si="902"/>
        <v>4669.84</v>
      </c>
      <c r="K3878" s="20"/>
      <c r="L3878" s="6">
        <f t="shared" si="903"/>
        <v>40000</v>
      </c>
      <c r="M3878" s="11">
        <f t="shared" si="910"/>
        <v>0</v>
      </c>
      <c r="N3878" s="6">
        <f t="shared" si="904"/>
        <v>8846.25</v>
      </c>
      <c r="O3878" s="11">
        <f t="shared" si="911"/>
        <v>0</v>
      </c>
      <c r="P3878" s="11">
        <f t="shared" si="905"/>
        <v>4669.84</v>
      </c>
      <c r="Q3878" s="11">
        <f t="shared" si="912"/>
        <v>0</v>
      </c>
      <c r="R3878" s="11">
        <f t="shared" si="913"/>
        <v>0</v>
      </c>
      <c r="S3878" s="6">
        <f t="shared" si="906"/>
        <v>18087.91</v>
      </c>
      <c r="T3878" s="11">
        <f t="shared" si="907"/>
        <v>0</v>
      </c>
      <c r="U3878" s="11">
        <f t="shared" si="908"/>
        <v>0</v>
      </c>
      <c r="V3878" s="11">
        <f t="shared" si="914"/>
        <v>18087.91</v>
      </c>
      <c r="W3878" s="20"/>
    </row>
    <row r="3879" spans="1:23" x14ac:dyDescent="0.25">
      <c r="A3879">
        <v>2022061021</v>
      </c>
      <c r="B3879">
        <v>6</v>
      </c>
      <c r="C3879" s="8">
        <v>0.85692999999999997</v>
      </c>
      <c r="D3879" s="6">
        <f t="shared" si="900"/>
        <v>68554.399999999994</v>
      </c>
      <c r="E3879" s="62">
        <v>0</v>
      </c>
      <c r="F3879" s="6">
        <f t="shared" si="909"/>
        <v>0</v>
      </c>
      <c r="G3879" s="7">
        <v>0.29582999999999998</v>
      </c>
      <c r="H3879" s="6">
        <f t="shared" si="901"/>
        <v>10354.049999999999</v>
      </c>
      <c r="I3879" s="7">
        <v>3.6159999999999998E-2</v>
      </c>
      <c r="J3879" s="6">
        <f t="shared" si="902"/>
        <v>506.23999999999995</v>
      </c>
      <c r="K3879" s="20"/>
      <c r="L3879" s="6">
        <f t="shared" si="903"/>
        <v>40000</v>
      </c>
      <c r="M3879" s="11">
        <f t="shared" si="910"/>
        <v>0</v>
      </c>
      <c r="N3879" s="6">
        <f t="shared" si="904"/>
        <v>10354.049999999999</v>
      </c>
      <c r="O3879" s="11">
        <f t="shared" si="911"/>
        <v>0</v>
      </c>
      <c r="P3879" s="11">
        <f t="shared" si="905"/>
        <v>506.23999999999995</v>
      </c>
      <c r="Q3879" s="11">
        <f t="shared" si="912"/>
        <v>0</v>
      </c>
      <c r="R3879" s="11">
        <f t="shared" si="913"/>
        <v>0</v>
      </c>
      <c r="S3879" s="6">
        <f t="shared" si="906"/>
        <v>17694.109999999993</v>
      </c>
      <c r="T3879" s="11">
        <f t="shared" si="907"/>
        <v>0</v>
      </c>
      <c r="U3879" s="11">
        <f t="shared" si="908"/>
        <v>0</v>
      </c>
      <c r="V3879" s="11">
        <f t="shared" si="914"/>
        <v>17694.109999999993</v>
      </c>
      <c r="W3879" s="20"/>
    </row>
    <row r="3880" spans="1:23" x14ac:dyDescent="0.25">
      <c r="A3880">
        <v>2022061022</v>
      </c>
      <c r="B3880">
        <v>6</v>
      </c>
      <c r="C3880" s="8">
        <v>0.82564000000000004</v>
      </c>
      <c r="D3880" s="6">
        <f t="shared" si="900"/>
        <v>66051.199999999997</v>
      </c>
      <c r="E3880" s="62">
        <v>0</v>
      </c>
      <c r="F3880" s="6">
        <f t="shared" si="909"/>
        <v>0</v>
      </c>
      <c r="G3880" s="7">
        <v>0.37964999999999999</v>
      </c>
      <c r="H3880" s="6">
        <f t="shared" si="901"/>
        <v>13287.75</v>
      </c>
      <c r="I3880" s="7">
        <v>0</v>
      </c>
      <c r="J3880" s="6">
        <f t="shared" si="902"/>
        <v>0</v>
      </c>
      <c r="K3880" s="20"/>
      <c r="L3880" s="6">
        <f t="shared" si="903"/>
        <v>40000</v>
      </c>
      <c r="M3880" s="11">
        <f t="shared" si="910"/>
        <v>0</v>
      </c>
      <c r="N3880" s="6">
        <f t="shared" si="904"/>
        <v>13287.75</v>
      </c>
      <c r="O3880" s="11">
        <f t="shared" si="911"/>
        <v>0</v>
      </c>
      <c r="P3880" s="11">
        <f t="shared" si="905"/>
        <v>0</v>
      </c>
      <c r="Q3880" s="11">
        <f t="shared" si="912"/>
        <v>0</v>
      </c>
      <c r="R3880" s="11">
        <f t="shared" si="913"/>
        <v>0</v>
      </c>
      <c r="S3880" s="6">
        <f t="shared" si="906"/>
        <v>12763.449999999997</v>
      </c>
      <c r="T3880" s="11">
        <f t="shared" si="907"/>
        <v>0</v>
      </c>
      <c r="U3880" s="11">
        <f t="shared" si="908"/>
        <v>0</v>
      </c>
      <c r="V3880" s="11">
        <f t="shared" si="914"/>
        <v>12763.449999999997</v>
      </c>
      <c r="W3880" s="20"/>
    </row>
    <row r="3881" spans="1:23" x14ac:dyDescent="0.25">
      <c r="A3881">
        <v>2022061023</v>
      </c>
      <c r="B3881">
        <v>6</v>
      </c>
      <c r="C3881" s="8">
        <v>0.77912000000000003</v>
      </c>
      <c r="D3881" s="6">
        <f t="shared" si="900"/>
        <v>62329.600000000006</v>
      </c>
      <c r="E3881" s="62">
        <v>0</v>
      </c>
      <c r="F3881" s="6">
        <f t="shared" si="909"/>
        <v>0</v>
      </c>
      <c r="G3881" s="7">
        <v>0.46433000000000002</v>
      </c>
      <c r="H3881" s="6">
        <f t="shared" si="901"/>
        <v>16251.550000000001</v>
      </c>
      <c r="I3881" s="7">
        <v>0</v>
      </c>
      <c r="J3881" s="6">
        <f t="shared" si="902"/>
        <v>0</v>
      </c>
      <c r="K3881" s="20"/>
      <c r="L3881" s="6">
        <f t="shared" si="903"/>
        <v>40000</v>
      </c>
      <c r="M3881" s="11">
        <f t="shared" si="910"/>
        <v>0</v>
      </c>
      <c r="N3881" s="6">
        <f t="shared" si="904"/>
        <v>16251.550000000001</v>
      </c>
      <c r="O3881" s="11">
        <f t="shared" si="911"/>
        <v>0</v>
      </c>
      <c r="P3881" s="11">
        <f t="shared" si="905"/>
        <v>0</v>
      </c>
      <c r="Q3881" s="11">
        <f t="shared" si="912"/>
        <v>0</v>
      </c>
      <c r="R3881" s="11">
        <f t="shared" si="913"/>
        <v>0</v>
      </c>
      <c r="S3881" s="6">
        <f t="shared" si="906"/>
        <v>6078.0500000000047</v>
      </c>
      <c r="T3881" s="11">
        <f t="shared" si="907"/>
        <v>0</v>
      </c>
      <c r="U3881" s="11">
        <f t="shared" si="908"/>
        <v>0</v>
      </c>
      <c r="V3881" s="11">
        <f t="shared" si="914"/>
        <v>6078.0500000000047</v>
      </c>
      <c r="W3881" s="20"/>
    </row>
    <row r="3882" spans="1:23" x14ac:dyDescent="0.25">
      <c r="A3882">
        <v>2022061024</v>
      </c>
      <c r="B3882">
        <v>6</v>
      </c>
      <c r="C3882" s="8">
        <v>0.73421999999999998</v>
      </c>
      <c r="D3882" s="6">
        <f t="shared" si="900"/>
        <v>58737.599999999999</v>
      </c>
      <c r="E3882" s="62">
        <v>0</v>
      </c>
      <c r="F3882" s="6">
        <f t="shared" si="909"/>
        <v>0</v>
      </c>
      <c r="G3882" s="7">
        <v>0.51287000000000005</v>
      </c>
      <c r="H3882" s="6">
        <f t="shared" si="901"/>
        <v>17950.45</v>
      </c>
      <c r="I3882" s="7">
        <v>0</v>
      </c>
      <c r="J3882" s="6">
        <f t="shared" si="902"/>
        <v>0</v>
      </c>
      <c r="K3882" s="20"/>
      <c r="L3882" s="6">
        <f t="shared" si="903"/>
        <v>40000</v>
      </c>
      <c r="M3882" s="11">
        <f t="shared" si="910"/>
        <v>0</v>
      </c>
      <c r="N3882" s="6">
        <f t="shared" si="904"/>
        <v>17950.45</v>
      </c>
      <c r="O3882" s="11">
        <f t="shared" si="911"/>
        <v>0</v>
      </c>
      <c r="P3882" s="11">
        <f t="shared" si="905"/>
        <v>0</v>
      </c>
      <c r="Q3882" s="11">
        <f t="shared" si="912"/>
        <v>0</v>
      </c>
      <c r="R3882" s="11">
        <f t="shared" si="913"/>
        <v>0</v>
      </c>
      <c r="S3882" s="6">
        <f t="shared" si="906"/>
        <v>787.14999999999782</v>
      </c>
      <c r="T3882" s="11">
        <f t="shared" si="907"/>
        <v>0</v>
      </c>
      <c r="U3882" s="11">
        <f t="shared" si="908"/>
        <v>0</v>
      </c>
      <c r="V3882" s="11">
        <f t="shared" si="914"/>
        <v>787.14999999999782</v>
      </c>
      <c r="W3882" s="20"/>
    </row>
    <row r="3883" spans="1:23" x14ac:dyDescent="0.25">
      <c r="A3883">
        <v>2022061101</v>
      </c>
      <c r="B3883">
        <v>7</v>
      </c>
      <c r="C3883" s="8">
        <v>0.68737999999999999</v>
      </c>
      <c r="D3883" s="6">
        <f t="shared" si="900"/>
        <v>54990.400000000001</v>
      </c>
      <c r="E3883" s="62">
        <v>0</v>
      </c>
      <c r="F3883" s="6">
        <f t="shared" si="909"/>
        <v>0</v>
      </c>
      <c r="G3883" s="7">
        <v>0.54168000000000005</v>
      </c>
      <c r="H3883" s="6">
        <f t="shared" si="901"/>
        <v>18958.800000000003</v>
      </c>
      <c r="I3883" s="7">
        <v>0</v>
      </c>
      <c r="J3883" s="6">
        <f t="shared" si="902"/>
        <v>0</v>
      </c>
      <c r="K3883" s="20"/>
      <c r="L3883" s="6">
        <f t="shared" si="903"/>
        <v>40000</v>
      </c>
      <c r="M3883" s="11">
        <f t="shared" si="910"/>
        <v>0</v>
      </c>
      <c r="N3883" s="6">
        <f t="shared" si="904"/>
        <v>14990.400000000001</v>
      </c>
      <c r="O3883" s="11">
        <f t="shared" si="911"/>
        <v>3968.4000000000015</v>
      </c>
      <c r="P3883" s="11">
        <f t="shared" si="905"/>
        <v>0</v>
      </c>
      <c r="Q3883" s="11">
        <f t="shared" si="912"/>
        <v>0</v>
      </c>
      <c r="R3883" s="11">
        <f t="shared" si="913"/>
        <v>3968.4000000000015</v>
      </c>
      <c r="S3883" s="6">
        <f t="shared" si="906"/>
        <v>0</v>
      </c>
      <c r="T3883" s="11">
        <f t="shared" si="907"/>
        <v>0</v>
      </c>
      <c r="U3883" s="11">
        <f t="shared" si="908"/>
        <v>0</v>
      </c>
      <c r="V3883" s="11">
        <f t="shared" si="914"/>
        <v>0</v>
      </c>
      <c r="W3883" s="20"/>
    </row>
    <row r="3884" spans="1:23" x14ac:dyDescent="0.25">
      <c r="A3884">
        <v>2022061102</v>
      </c>
      <c r="B3884">
        <v>7</v>
      </c>
      <c r="C3884" s="8">
        <v>0.64963000000000004</v>
      </c>
      <c r="D3884" s="6">
        <f t="shared" si="900"/>
        <v>51970.400000000001</v>
      </c>
      <c r="E3884" s="62">
        <v>0</v>
      </c>
      <c r="F3884" s="6">
        <f t="shared" si="909"/>
        <v>0</v>
      </c>
      <c r="G3884" s="7">
        <v>0.55242000000000002</v>
      </c>
      <c r="H3884" s="6">
        <f t="shared" si="901"/>
        <v>19334.7</v>
      </c>
      <c r="I3884" s="7">
        <v>0</v>
      </c>
      <c r="J3884" s="6">
        <f t="shared" si="902"/>
        <v>0</v>
      </c>
      <c r="K3884" s="20"/>
      <c r="L3884" s="6">
        <f t="shared" si="903"/>
        <v>40000</v>
      </c>
      <c r="M3884" s="11">
        <f t="shared" si="910"/>
        <v>0</v>
      </c>
      <c r="N3884" s="6">
        <f t="shared" si="904"/>
        <v>11970.400000000001</v>
      </c>
      <c r="O3884" s="11">
        <f t="shared" si="911"/>
        <v>7364.2999999999993</v>
      </c>
      <c r="P3884" s="11">
        <f t="shared" si="905"/>
        <v>0</v>
      </c>
      <c r="Q3884" s="11">
        <f t="shared" si="912"/>
        <v>0</v>
      </c>
      <c r="R3884" s="11">
        <f t="shared" si="913"/>
        <v>7364.2999999999993</v>
      </c>
      <c r="S3884" s="6">
        <f t="shared" si="906"/>
        <v>0</v>
      </c>
      <c r="T3884" s="11">
        <f t="shared" si="907"/>
        <v>0</v>
      </c>
      <c r="U3884" s="11">
        <f t="shared" si="908"/>
        <v>0</v>
      </c>
      <c r="V3884" s="11">
        <f t="shared" si="914"/>
        <v>0</v>
      </c>
      <c r="W3884" s="20"/>
    </row>
    <row r="3885" spans="1:23" x14ac:dyDescent="0.25">
      <c r="A3885">
        <v>2022061103</v>
      </c>
      <c r="B3885">
        <v>7</v>
      </c>
      <c r="C3885" s="8">
        <v>0.61880000000000002</v>
      </c>
      <c r="D3885" s="6">
        <f t="shared" si="900"/>
        <v>49504</v>
      </c>
      <c r="E3885" s="62">
        <v>0</v>
      </c>
      <c r="F3885" s="6">
        <f t="shared" si="909"/>
        <v>0</v>
      </c>
      <c r="G3885" s="7">
        <v>0.56225000000000003</v>
      </c>
      <c r="H3885" s="6">
        <f t="shared" si="901"/>
        <v>19678.75</v>
      </c>
      <c r="I3885" s="7">
        <v>0</v>
      </c>
      <c r="J3885" s="6">
        <f t="shared" si="902"/>
        <v>0</v>
      </c>
      <c r="K3885" s="20"/>
      <c r="L3885" s="6">
        <f t="shared" si="903"/>
        <v>40000</v>
      </c>
      <c r="M3885" s="11">
        <f t="shared" si="910"/>
        <v>0</v>
      </c>
      <c r="N3885" s="6">
        <f t="shared" si="904"/>
        <v>9504</v>
      </c>
      <c r="O3885" s="11">
        <f t="shared" si="911"/>
        <v>10174.75</v>
      </c>
      <c r="P3885" s="11">
        <f t="shared" si="905"/>
        <v>0</v>
      </c>
      <c r="Q3885" s="11">
        <f t="shared" si="912"/>
        <v>0</v>
      </c>
      <c r="R3885" s="11">
        <f t="shared" si="913"/>
        <v>10174.75</v>
      </c>
      <c r="S3885" s="6">
        <f t="shared" si="906"/>
        <v>0</v>
      </c>
      <c r="T3885" s="11">
        <f t="shared" si="907"/>
        <v>0</v>
      </c>
      <c r="U3885" s="11">
        <f t="shared" si="908"/>
        <v>0</v>
      </c>
      <c r="V3885" s="11">
        <f t="shared" si="914"/>
        <v>0</v>
      </c>
      <c r="W3885" s="20"/>
    </row>
    <row r="3886" spans="1:23" x14ac:dyDescent="0.25">
      <c r="A3886">
        <v>2022061104</v>
      </c>
      <c r="B3886">
        <v>7</v>
      </c>
      <c r="C3886" s="8">
        <v>0.59804999999999997</v>
      </c>
      <c r="D3886" s="6">
        <f t="shared" si="900"/>
        <v>47844</v>
      </c>
      <c r="E3886" s="62">
        <v>0</v>
      </c>
      <c r="F3886" s="6">
        <f t="shared" si="909"/>
        <v>0</v>
      </c>
      <c r="G3886" s="7">
        <v>0.5524</v>
      </c>
      <c r="H3886" s="6">
        <f t="shared" si="901"/>
        <v>19334</v>
      </c>
      <c r="I3886" s="7">
        <v>0</v>
      </c>
      <c r="J3886" s="6">
        <f t="shared" si="902"/>
        <v>0</v>
      </c>
      <c r="K3886" s="20"/>
      <c r="L3886" s="6">
        <f t="shared" si="903"/>
        <v>40000</v>
      </c>
      <c r="M3886" s="11">
        <f t="shared" si="910"/>
        <v>0</v>
      </c>
      <c r="N3886" s="6">
        <f t="shared" si="904"/>
        <v>7844</v>
      </c>
      <c r="O3886" s="11">
        <f t="shared" si="911"/>
        <v>11490</v>
      </c>
      <c r="P3886" s="11">
        <f t="shared" si="905"/>
        <v>0</v>
      </c>
      <c r="Q3886" s="11">
        <f t="shared" si="912"/>
        <v>0</v>
      </c>
      <c r="R3886" s="11">
        <f t="shared" si="913"/>
        <v>11490</v>
      </c>
      <c r="S3886" s="6">
        <f t="shared" si="906"/>
        <v>0</v>
      </c>
      <c r="T3886" s="11">
        <f t="shared" si="907"/>
        <v>0</v>
      </c>
      <c r="U3886" s="11">
        <f t="shared" si="908"/>
        <v>0</v>
      </c>
      <c r="V3886" s="11">
        <f t="shared" si="914"/>
        <v>0</v>
      </c>
      <c r="W3886" s="20"/>
    </row>
    <row r="3887" spans="1:23" x14ac:dyDescent="0.25">
      <c r="A3887">
        <v>2022061105</v>
      </c>
      <c r="B3887">
        <v>7</v>
      </c>
      <c r="C3887" s="8">
        <v>0.58099999999999996</v>
      </c>
      <c r="D3887" s="6">
        <f t="shared" si="900"/>
        <v>46480</v>
      </c>
      <c r="E3887" s="62">
        <v>0</v>
      </c>
      <c r="F3887" s="6">
        <f t="shared" si="909"/>
        <v>0</v>
      </c>
      <c r="G3887" s="7">
        <v>0.53668000000000005</v>
      </c>
      <c r="H3887" s="6">
        <f t="shared" si="901"/>
        <v>18783.800000000003</v>
      </c>
      <c r="I3887" s="7">
        <v>0</v>
      </c>
      <c r="J3887" s="6">
        <f t="shared" si="902"/>
        <v>0</v>
      </c>
      <c r="K3887" s="20"/>
      <c r="L3887" s="6">
        <f t="shared" si="903"/>
        <v>40000</v>
      </c>
      <c r="M3887" s="11">
        <f t="shared" si="910"/>
        <v>0</v>
      </c>
      <c r="N3887" s="6">
        <f t="shared" si="904"/>
        <v>6480</v>
      </c>
      <c r="O3887" s="11">
        <f t="shared" si="911"/>
        <v>12303.800000000003</v>
      </c>
      <c r="P3887" s="11">
        <f t="shared" si="905"/>
        <v>0</v>
      </c>
      <c r="Q3887" s="11">
        <f t="shared" si="912"/>
        <v>0</v>
      </c>
      <c r="R3887" s="11">
        <f t="shared" si="913"/>
        <v>12303.800000000003</v>
      </c>
      <c r="S3887" s="6">
        <f t="shared" si="906"/>
        <v>0</v>
      </c>
      <c r="T3887" s="11">
        <f t="shared" si="907"/>
        <v>0</v>
      </c>
      <c r="U3887" s="11">
        <f t="shared" si="908"/>
        <v>0</v>
      </c>
      <c r="V3887" s="11">
        <f t="shared" si="914"/>
        <v>0</v>
      </c>
      <c r="W3887" s="20"/>
    </row>
    <row r="3888" spans="1:23" x14ac:dyDescent="0.25">
      <c r="A3888">
        <v>2022061106</v>
      </c>
      <c r="B3888">
        <v>7</v>
      </c>
      <c r="C3888" s="8">
        <v>0.57655999999999996</v>
      </c>
      <c r="D3888" s="6">
        <f t="shared" si="900"/>
        <v>46124.799999999996</v>
      </c>
      <c r="E3888" s="62">
        <v>0</v>
      </c>
      <c r="F3888" s="6">
        <f t="shared" si="909"/>
        <v>0</v>
      </c>
      <c r="G3888" s="7">
        <v>0.53691</v>
      </c>
      <c r="H3888" s="6">
        <f t="shared" si="901"/>
        <v>18791.849999999999</v>
      </c>
      <c r="I3888" s="7">
        <v>0</v>
      </c>
      <c r="J3888" s="6">
        <f t="shared" si="902"/>
        <v>0</v>
      </c>
      <c r="K3888" s="20"/>
      <c r="L3888" s="6">
        <f t="shared" si="903"/>
        <v>40000</v>
      </c>
      <c r="M3888" s="11">
        <f t="shared" si="910"/>
        <v>0</v>
      </c>
      <c r="N3888" s="6">
        <f t="shared" si="904"/>
        <v>6124.7999999999956</v>
      </c>
      <c r="O3888" s="11">
        <f t="shared" si="911"/>
        <v>12667.050000000003</v>
      </c>
      <c r="P3888" s="11">
        <f t="shared" si="905"/>
        <v>0</v>
      </c>
      <c r="Q3888" s="11">
        <f t="shared" si="912"/>
        <v>0</v>
      </c>
      <c r="R3888" s="11">
        <f t="shared" si="913"/>
        <v>12667.050000000003</v>
      </c>
      <c r="S3888" s="6">
        <f t="shared" si="906"/>
        <v>0</v>
      </c>
      <c r="T3888" s="11">
        <f t="shared" si="907"/>
        <v>0</v>
      </c>
      <c r="U3888" s="11">
        <f t="shared" si="908"/>
        <v>0</v>
      </c>
      <c r="V3888" s="11">
        <f t="shared" si="914"/>
        <v>0</v>
      </c>
      <c r="W3888" s="20"/>
    </row>
    <row r="3889" spans="1:23" x14ac:dyDescent="0.25">
      <c r="A3889">
        <v>2022061107</v>
      </c>
      <c r="B3889">
        <v>7</v>
      </c>
      <c r="C3889" s="8">
        <v>0.57638</v>
      </c>
      <c r="D3889" s="6">
        <f t="shared" si="900"/>
        <v>46110.400000000001</v>
      </c>
      <c r="E3889" s="62">
        <v>0</v>
      </c>
      <c r="F3889" s="6">
        <f t="shared" si="909"/>
        <v>0</v>
      </c>
      <c r="G3889" s="7">
        <v>0.51859</v>
      </c>
      <c r="H3889" s="6">
        <f t="shared" si="901"/>
        <v>18150.650000000001</v>
      </c>
      <c r="I3889" s="7">
        <v>3.8600000000000001E-3</v>
      </c>
      <c r="J3889" s="6">
        <f t="shared" si="902"/>
        <v>54.04</v>
      </c>
      <c r="K3889" s="20"/>
      <c r="L3889" s="6">
        <f t="shared" si="903"/>
        <v>40000</v>
      </c>
      <c r="M3889" s="11">
        <f t="shared" si="910"/>
        <v>0</v>
      </c>
      <c r="N3889" s="6">
        <f t="shared" si="904"/>
        <v>6110.4000000000015</v>
      </c>
      <c r="O3889" s="11">
        <f t="shared" si="911"/>
        <v>12040.25</v>
      </c>
      <c r="P3889" s="11">
        <f t="shared" si="905"/>
        <v>0</v>
      </c>
      <c r="Q3889" s="11">
        <f t="shared" si="912"/>
        <v>54.04</v>
      </c>
      <c r="R3889" s="11">
        <f t="shared" si="913"/>
        <v>12094.29</v>
      </c>
      <c r="S3889" s="6">
        <f t="shared" si="906"/>
        <v>0</v>
      </c>
      <c r="T3889" s="11">
        <f t="shared" si="907"/>
        <v>0</v>
      </c>
      <c r="U3889" s="11">
        <f t="shared" si="908"/>
        <v>0</v>
      </c>
      <c r="V3889" s="11">
        <f t="shared" si="914"/>
        <v>0</v>
      </c>
      <c r="W3889" s="20"/>
    </row>
    <row r="3890" spans="1:23" x14ac:dyDescent="0.25">
      <c r="A3890">
        <v>2022061108</v>
      </c>
      <c r="B3890">
        <v>7</v>
      </c>
      <c r="C3890" s="8">
        <v>0.58525000000000005</v>
      </c>
      <c r="D3890" s="6">
        <f t="shared" si="900"/>
        <v>46820.000000000007</v>
      </c>
      <c r="E3890" s="62">
        <v>0</v>
      </c>
      <c r="F3890" s="6">
        <f t="shared" si="909"/>
        <v>0</v>
      </c>
      <c r="G3890" s="7">
        <v>0.45973999999999998</v>
      </c>
      <c r="H3890" s="6">
        <f t="shared" si="901"/>
        <v>16090.9</v>
      </c>
      <c r="I3890" s="7">
        <v>0.19761999999999999</v>
      </c>
      <c r="J3890" s="6">
        <f t="shared" si="902"/>
        <v>2766.68</v>
      </c>
      <c r="K3890" s="20"/>
      <c r="L3890" s="6">
        <f t="shared" si="903"/>
        <v>40000</v>
      </c>
      <c r="M3890" s="11">
        <f t="shared" si="910"/>
        <v>0</v>
      </c>
      <c r="N3890" s="6">
        <f t="shared" si="904"/>
        <v>6820.0000000000073</v>
      </c>
      <c r="O3890" s="11">
        <f t="shared" si="911"/>
        <v>9270.8999999999924</v>
      </c>
      <c r="P3890" s="11">
        <f t="shared" si="905"/>
        <v>0</v>
      </c>
      <c r="Q3890" s="11">
        <f t="shared" si="912"/>
        <v>2766.68</v>
      </c>
      <c r="R3890" s="11">
        <f t="shared" si="913"/>
        <v>12037.579999999993</v>
      </c>
      <c r="S3890" s="6">
        <f t="shared" si="906"/>
        <v>0</v>
      </c>
      <c r="T3890" s="11">
        <f t="shared" si="907"/>
        <v>0</v>
      </c>
      <c r="U3890" s="11">
        <f t="shared" si="908"/>
        <v>0</v>
      </c>
      <c r="V3890" s="11">
        <f t="shared" si="914"/>
        <v>0</v>
      </c>
      <c r="W3890" s="20"/>
    </row>
    <row r="3891" spans="1:23" x14ac:dyDescent="0.25">
      <c r="A3891">
        <v>2022061109</v>
      </c>
      <c r="B3891">
        <v>7</v>
      </c>
      <c r="C3891" s="8">
        <v>0.62751999999999997</v>
      </c>
      <c r="D3891" s="6">
        <f t="shared" si="900"/>
        <v>50201.599999999999</v>
      </c>
      <c r="E3891" s="62">
        <v>0</v>
      </c>
      <c r="F3891" s="6">
        <f t="shared" si="909"/>
        <v>0</v>
      </c>
      <c r="G3891" s="7">
        <v>0.40991</v>
      </c>
      <c r="H3891" s="6">
        <f t="shared" si="901"/>
        <v>14346.85</v>
      </c>
      <c r="I3891" s="7">
        <v>0.56039000000000005</v>
      </c>
      <c r="J3891" s="6">
        <f t="shared" si="902"/>
        <v>7845.4600000000009</v>
      </c>
      <c r="K3891" s="20"/>
      <c r="L3891" s="6">
        <f t="shared" si="903"/>
        <v>40000</v>
      </c>
      <c r="M3891" s="11">
        <f t="shared" si="910"/>
        <v>0</v>
      </c>
      <c r="N3891" s="6">
        <f t="shared" si="904"/>
        <v>10201.599999999999</v>
      </c>
      <c r="O3891" s="11">
        <f t="shared" si="911"/>
        <v>4145.2500000000018</v>
      </c>
      <c r="P3891" s="11">
        <f t="shared" si="905"/>
        <v>0</v>
      </c>
      <c r="Q3891" s="11">
        <f t="shared" si="912"/>
        <v>7845.4600000000009</v>
      </c>
      <c r="R3891" s="11">
        <f t="shared" si="913"/>
        <v>11990.710000000003</v>
      </c>
      <c r="S3891" s="6">
        <f t="shared" si="906"/>
        <v>0</v>
      </c>
      <c r="T3891" s="11">
        <f t="shared" si="907"/>
        <v>0</v>
      </c>
      <c r="U3891" s="11">
        <f t="shared" si="908"/>
        <v>0</v>
      </c>
      <c r="V3891" s="11">
        <f t="shared" si="914"/>
        <v>0</v>
      </c>
      <c r="W3891" s="20"/>
    </row>
    <row r="3892" spans="1:23" x14ac:dyDescent="0.25">
      <c r="A3892">
        <v>2022061110</v>
      </c>
      <c r="B3892">
        <v>7</v>
      </c>
      <c r="C3892" s="8">
        <v>0.68310999999999999</v>
      </c>
      <c r="D3892" s="6">
        <f t="shared" si="900"/>
        <v>54648.800000000003</v>
      </c>
      <c r="E3892" s="62">
        <v>0</v>
      </c>
      <c r="F3892" s="6">
        <f t="shared" si="909"/>
        <v>0</v>
      </c>
      <c r="G3892" s="7">
        <v>0.44441000000000003</v>
      </c>
      <c r="H3892" s="6">
        <f t="shared" si="901"/>
        <v>15554.35</v>
      </c>
      <c r="I3892" s="7">
        <v>0.73019999999999996</v>
      </c>
      <c r="J3892" s="6">
        <f t="shared" si="902"/>
        <v>10222.799999999999</v>
      </c>
      <c r="K3892" s="20"/>
      <c r="L3892" s="6">
        <f t="shared" si="903"/>
        <v>40000</v>
      </c>
      <c r="M3892" s="11">
        <f t="shared" si="910"/>
        <v>0</v>
      </c>
      <c r="N3892" s="6">
        <f t="shared" si="904"/>
        <v>14648.800000000003</v>
      </c>
      <c r="O3892" s="11">
        <f t="shared" si="911"/>
        <v>905.54999999999745</v>
      </c>
      <c r="P3892" s="11">
        <f t="shared" si="905"/>
        <v>0</v>
      </c>
      <c r="Q3892" s="11">
        <f t="shared" si="912"/>
        <v>10222.799999999999</v>
      </c>
      <c r="R3892" s="11">
        <f t="shared" si="913"/>
        <v>11128.349999999997</v>
      </c>
      <c r="S3892" s="6">
        <f t="shared" si="906"/>
        <v>0</v>
      </c>
      <c r="T3892" s="11">
        <f t="shared" si="907"/>
        <v>0</v>
      </c>
      <c r="U3892" s="11">
        <f t="shared" si="908"/>
        <v>0</v>
      </c>
      <c r="V3892" s="11">
        <f t="shared" si="914"/>
        <v>0</v>
      </c>
      <c r="W3892" s="20"/>
    </row>
    <row r="3893" spans="1:23" x14ac:dyDescent="0.25">
      <c r="A3893">
        <v>2022061111</v>
      </c>
      <c r="B3893">
        <v>7</v>
      </c>
      <c r="C3893" s="8">
        <v>0.73914999999999997</v>
      </c>
      <c r="D3893" s="6">
        <f t="shared" si="900"/>
        <v>59132</v>
      </c>
      <c r="E3893" s="62">
        <v>0</v>
      </c>
      <c r="F3893" s="6">
        <f t="shared" si="909"/>
        <v>0</v>
      </c>
      <c r="G3893" s="7">
        <v>0.43837999999999999</v>
      </c>
      <c r="H3893" s="6">
        <f t="shared" si="901"/>
        <v>15343.3</v>
      </c>
      <c r="I3893" s="7">
        <v>0.79451000000000005</v>
      </c>
      <c r="J3893" s="6">
        <f t="shared" si="902"/>
        <v>11123.140000000001</v>
      </c>
      <c r="K3893" s="20"/>
      <c r="L3893" s="6">
        <f t="shared" si="903"/>
        <v>40000</v>
      </c>
      <c r="M3893" s="11">
        <f t="shared" si="910"/>
        <v>0</v>
      </c>
      <c r="N3893" s="6">
        <f t="shared" si="904"/>
        <v>15343.3</v>
      </c>
      <c r="O3893" s="11">
        <f t="shared" si="911"/>
        <v>0</v>
      </c>
      <c r="P3893" s="11">
        <f t="shared" si="905"/>
        <v>3788.7000000000007</v>
      </c>
      <c r="Q3893" s="11">
        <f t="shared" si="912"/>
        <v>7334.4400000000005</v>
      </c>
      <c r="R3893" s="11">
        <f t="shared" si="913"/>
        <v>7334.4400000000005</v>
      </c>
      <c r="S3893" s="6">
        <f t="shared" si="906"/>
        <v>0</v>
      </c>
      <c r="T3893" s="11">
        <f t="shared" si="907"/>
        <v>0</v>
      </c>
      <c r="U3893" s="11">
        <f t="shared" si="908"/>
        <v>0</v>
      </c>
      <c r="V3893" s="11">
        <f t="shared" si="914"/>
        <v>0</v>
      </c>
      <c r="W3893" s="20"/>
    </row>
    <row r="3894" spans="1:23" x14ac:dyDescent="0.25">
      <c r="A3894">
        <v>2022061112</v>
      </c>
      <c r="B3894">
        <v>7</v>
      </c>
      <c r="C3894" s="8">
        <v>0.79457</v>
      </c>
      <c r="D3894" s="6">
        <f t="shared" si="900"/>
        <v>63565.599999999999</v>
      </c>
      <c r="E3894" s="62">
        <v>0</v>
      </c>
      <c r="F3894" s="6">
        <f t="shared" si="909"/>
        <v>0</v>
      </c>
      <c r="G3894" s="7">
        <v>0.37835999999999997</v>
      </c>
      <c r="H3894" s="6">
        <f t="shared" si="901"/>
        <v>13242.599999999999</v>
      </c>
      <c r="I3894" s="7">
        <v>0.80879999999999996</v>
      </c>
      <c r="J3894" s="6">
        <f t="shared" si="902"/>
        <v>11323.199999999999</v>
      </c>
      <c r="K3894" s="20"/>
      <c r="L3894" s="6">
        <f t="shared" si="903"/>
        <v>40000</v>
      </c>
      <c r="M3894" s="11">
        <f t="shared" si="910"/>
        <v>0</v>
      </c>
      <c r="N3894" s="6">
        <f t="shared" si="904"/>
        <v>13242.599999999999</v>
      </c>
      <c r="O3894" s="11">
        <f t="shared" si="911"/>
        <v>0</v>
      </c>
      <c r="P3894" s="11">
        <f t="shared" si="905"/>
        <v>10323</v>
      </c>
      <c r="Q3894" s="11">
        <f t="shared" si="912"/>
        <v>1000.1999999999989</v>
      </c>
      <c r="R3894" s="11">
        <f t="shared" si="913"/>
        <v>1000.1999999999989</v>
      </c>
      <c r="S3894" s="6">
        <f t="shared" si="906"/>
        <v>0</v>
      </c>
      <c r="T3894" s="11">
        <f t="shared" si="907"/>
        <v>0</v>
      </c>
      <c r="U3894" s="11">
        <f t="shared" si="908"/>
        <v>0</v>
      </c>
      <c r="V3894" s="11">
        <f t="shared" si="914"/>
        <v>0</v>
      </c>
      <c r="W3894" s="20"/>
    </row>
    <row r="3895" spans="1:23" x14ac:dyDescent="0.25">
      <c r="A3895">
        <v>2022061113</v>
      </c>
      <c r="B3895">
        <v>7</v>
      </c>
      <c r="C3895" s="8">
        <v>0.84130000000000005</v>
      </c>
      <c r="D3895" s="6">
        <f t="shared" si="900"/>
        <v>67304</v>
      </c>
      <c r="E3895" s="62">
        <v>0</v>
      </c>
      <c r="F3895" s="6">
        <f t="shared" si="909"/>
        <v>0</v>
      </c>
      <c r="G3895" s="7">
        <v>0.34743000000000002</v>
      </c>
      <c r="H3895" s="6">
        <f t="shared" si="901"/>
        <v>12160.050000000001</v>
      </c>
      <c r="I3895" s="7">
        <v>0.81264999999999998</v>
      </c>
      <c r="J3895" s="6">
        <f t="shared" si="902"/>
        <v>11377.1</v>
      </c>
      <c r="K3895" s="20"/>
      <c r="L3895" s="6">
        <f t="shared" si="903"/>
        <v>40000</v>
      </c>
      <c r="M3895" s="11">
        <f t="shared" si="910"/>
        <v>0</v>
      </c>
      <c r="N3895" s="6">
        <f t="shared" si="904"/>
        <v>12160.050000000001</v>
      </c>
      <c r="O3895" s="11">
        <f t="shared" si="911"/>
        <v>0</v>
      </c>
      <c r="P3895" s="11">
        <f t="shared" si="905"/>
        <v>11377.1</v>
      </c>
      <c r="Q3895" s="11">
        <f t="shared" si="912"/>
        <v>0</v>
      </c>
      <c r="R3895" s="11">
        <f t="shared" si="913"/>
        <v>0</v>
      </c>
      <c r="S3895" s="6">
        <f t="shared" si="906"/>
        <v>3766.8499999999985</v>
      </c>
      <c r="T3895" s="11">
        <f t="shared" si="907"/>
        <v>0</v>
      </c>
      <c r="U3895" s="11">
        <f t="shared" si="908"/>
        <v>0</v>
      </c>
      <c r="V3895" s="11">
        <f t="shared" si="914"/>
        <v>3766.8499999999985</v>
      </c>
      <c r="W3895" s="20"/>
    </row>
    <row r="3896" spans="1:23" x14ac:dyDescent="0.25">
      <c r="A3896">
        <v>2022061114</v>
      </c>
      <c r="B3896">
        <v>7</v>
      </c>
      <c r="C3896" s="8">
        <v>0.88327999999999995</v>
      </c>
      <c r="D3896" s="6">
        <f t="shared" si="900"/>
        <v>70662.399999999994</v>
      </c>
      <c r="E3896" s="62">
        <v>0</v>
      </c>
      <c r="F3896" s="6">
        <f t="shared" si="909"/>
        <v>0</v>
      </c>
      <c r="G3896" s="7">
        <v>0.33058999999999999</v>
      </c>
      <c r="H3896" s="6">
        <f t="shared" si="901"/>
        <v>11570.65</v>
      </c>
      <c r="I3896" s="7">
        <v>0.79220000000000002</v>
      </c>
      <c r="J3896" s="6">
        <f t="shared" si="902"/>
        <v>11090.800000000001</v>
      </c>
      <c r="K3896" s="20"/>
      <c r="L3896" s="6">
        <f t="shared" si="903"/>
        <v>40000</v>
      </c>
      <c r="M3896" s="11">
        <f t="shared" si="910"/>
        <v>0</v>
      </c>
      <c r="N3896" s="6">
        <f t="shared" si="904"/>
        <v>11570.65</v>
      </c>
      <c r="O3896" s="11">
        <f t="shared" si="911"/>
        <v>0</v>
      </c>
      <c r="P3896" s="11">
        <f t="shared" si="905"/>
        <v>11090.800000000001</v>
      </c>
      <c r="Q3896" s="11">
        <f t="shared" si="912"/>
        <v>0</v>
      </c>
      <c r="R3896" s="11">
        <f t="shared" si="913"/>
        <v>0</v>
      </c>
      <c r="S3896" s="6">
        <f t="shared" si="906"/>
        <v>8000.9499999999916</v>
      </c>
      <c r="T3896" s="11">
        <f t="shared" si="907"/>
        <v>0</v>
      </c>
      <c r="U3896" s="11">
        <f t="shared" si="908"/>
        <v>0</v>
      </c>
      <c r="V3896" s="11">
        <f t="shared" si="914"/>
        <v>8000.9499999999916</v>
      </c>
      <c r="W3896" s="20"/>
    </row>
    <row r="3897" spans="1:23" x14ac:dyDescent="0.25">
      <c r="A3897">
        <v>2022061115</v>
      </c>
      <c r="B3897">
        <v>7</v>
      </c>
      <c r="C3897" s="8">
        <v>0.91300000000000003</v>
      </c>
      <c r="D3897" s="6">
        <f t="shared" si="900"/>
        <v>73040</v>
      </c>
      <c r="E3897" s="62">
        <v>0</v>
      </c>
      <c r="F3897" s="6">
        <f t="shared" si="909"/>
        <v>0</v>
      </c>
      <c r="G3897" s="7">
        <v>0.30216999999999999</v>
      </c>
      <c r="H3897" s="6">
        <f t="shared" si="901"/>
        <v>10575.949999999999</v>
      </c>
      <c r="I3897" s="7">
        <v>0.78341000000000005</v>
      </c>
      <c r="J3897" s="6">
        <f t="shared" si="902"/>
        <v>10967.740000000002</v>
      </c>
      <c r="K3897" s="20"/>
      <c r="L3897" s="6">
        <f t="shared" si="903"/>
        <v>40000</v>
      </c>
      <c r="M3897" s="11">
        <f t="shared" si="910"/>
        <v>0</v>
      </c>
      <c r="N3897" s="6">
        <f t="shared" si="904"/>
        <v>10575.949999999999</v>
      </c>
      <c r="O3897" s="11">
        <f t="shared" si="911"/>
        <v>0</v>
      </c>
      <c r="P3897" s="11">
        <f t="shared" si="905"/>
        <v>10967.740000000002</v>
      </c>
      <c r="Q3897" s="11">
        <f t="shared" si="912"/>
        <v>0</v>
      </c>
      <c r="R3897" s="11">
        <f t="shared" si="913"/>
        <v>0</v>
      </c>
      <c r="S3897" s="6">
        <f t="shared" si="906"/>
        <v>11496.310000000001</v>
      </c>
      <c r="T3897" s="11">
        <f t="shared" si="907"/>
        <v>0</v>
      </c>
      <c r="U3897" s="11">
        <f t="shared" si="908"/>
        <v>0</v>
      </c>
      <c r="V3897" s="11">
        <f t="shared" si="914"/>
        <v>11496.310000000001</v>
      </c>
      <c r="W3897" s="20"/>
    </row>
    <row r="3898" spans="1:23" x14ac:dyDescent="0.25">
      <c r="A3898">
        <v>2022061116</v>
      </c>
      <c r="B3898">
        <v>7</v>
      </c>
      <c r="C3898" s="8">
        <v>0.92554000000000003</v>
      </c>
      <c r="D3898" s="6">
        <f t="shared" si="900"/>
        <v>74043.199999999997</v>
      </c>
      <c r="E3898" s="62">
        <v>0</v>
      </c>
      <c r="F3898" s="6">
        <f t="shared" si="909"/>
        <v>0</v>
      </c>
      <c r="G3898" s="7">
        <v>0.30593999999999999</v>
      </c>
      <c r="H3898" s="6">
        <f t="shared" si="901"/>
        <v>10707.9</v>
      </c>
      <c r="I3898" s="7">
        <v>0.75866999999999996</v>
      </c>
      <c r="J3898" s="6">
        <f t="shared" si="902"/>
        <v>10621.38</v>
      </c>
      <c r="K3898" s="20"/>
      <c r="L3898" s="6">
        <f t="shared" si="903"/>
        <v>40000</v>
      </c>
      <c r="M3898" s="11">
        <f t="shared" si="910"/>
        <v>0</v>
      </c>
      <c r="N3898" s="6">
        <f t="shared" si="904"/>
        <v>10707.9</v>
      </c>
      <c r="O3898" s="11">
        <f t="shared" si="911"/>
        <v>0</v>
      </c>
      <c r="P3898" s="11">
        <f t="shared" si="905"/>
        <v>10621.38</v>
      </c>
      <c r="Q3898" s="11">
        <f t="shared" si="912"/>
        <v>0</v>
      </c>
      <c r="R3898" s="11">
        <f t="shared" si="913"/>
        <v>0</v>
      </c>
      <c r="S3898" s="6">
        <f t="shared" si="906"/>
        <v>12713.919999999996</v>
      </c>
      <c r="T3898" s="11">
        <f t="shared" si="907"/>
        <v>0</v>
      </c>
      <c r="U3898" s="11">
        <f t="shared" si="908"/>
        <v>0</v>
      </c>
      <c r="V3898" s="11">
        <f t="shared" si="914"/>
        <v>12713.919999999996</v>
      </c>
      <c r="W3898" s="20"/>
    </row>
    <row r="3899" spans="1:23" x14ac:dyDescent="0.25">
      <c r="A3899">
        <v>2022061117</v>
      </c>
      <c r="B3899">
        <v>7</v>
      </c>
      <c r="C3899" s="8">
        <v>0.93167</v>
      </c>
      <c r="D3899" s="6">
        <f t="shared" si="900"/>
        <v>74533.600000000006</v>
      </c>
      <c r="E3899" s="62">
        <v>0</v>
      </c>
      <c r="F3899" s="6">
        <f t="shared" si="909"/>
        <v>0</v>
      </c>
      <c r="G3899" s="7">
        <v>0.31392999999999999</v>
      </c>
      <c r="H3899" s="6">
        <f t="shared" si="901"/>
        <v>10987.55</v>
      </c>
      <c r="I3899" s="7">
        <v>0.73038999999999998</v>
      </c>
      <c r="J3899" s="6">
        <f t="shared" si="902"/>
        <v>10225.459999999999</v>
      </c>
      <c r="K3899" s="20"/>
      <c r="L3899" s="6">
        <f t="shared" si="903"/>
        <v>40000</v>
      </c>
      <c r="M3899" s="11">
        <f t="shared" si="910"/>
        <v>0</v>
      </c>
      <c r="N3899" s="6">
        <f t="shared" si="904"/>
        <v>10987.55</v>
      </c>
      <c r="O3899" s="11">
        <f t="shared" si="911"/>
        <v>0</v>
      </c>
      <c r="P3899" s="11">
        <f t="shared" si="905"/>
        <v>10225.459999999999</v>
      </c>
      <c r="Q3899" s="11">
        <f t="shared" si="912"/>
        <v>0</v>
      </c>
      <c r="R3899" s="11">
        <f t="shared" si="913"/>
        <v>0</v>
      </c>
      <c r="S3899" s="6">
        <f t="shared" si="906"/>
        <v>13320.590000000007</v>
      </c>
      <c r="T3899" s="11">
        <f t="shared" si="907"/>
        <v>0</v>
      </c>
      <c r="U3899" s="11">
        <f t="shared" si="908"/>
        <v>0</v>
      </c>
      <c r="V3899" s="11">
        <f t="shared" si="914"/>
        <v>13320.590000000007</v>
      </c>
      <c r="W3899" s="20"/>
    </row>
    <row r="3900" spans="1:23" x14ac:dyDescent="0.25">
      <c r="A3900">
        <v>2022061118</v>
      </c>
      <c r="B3900">
        <v>7</v>
      </c>
      <c r="C3900" s="8">
        <v>0.93111999999999995</v>
      </c>
      <c r="D3900" s="6">
        <f t="shared" si="900"/>
        <v>74489.599999999991</v>
      </c>
      <c r="E3900" s="62">
        <v>0</v>
      </c>
      <c r="F3900" s="6">
        <f t="shared" si="909"/>
        <v>0</v>
      </c>
      <c r="G3900" s="7">
        <v>0.34438999999999997</v>
      </c>
      <c r="H3900" s="6">
        <f t="shared" si="901"/>
        <v>12053.65</v>
      </c>
      <c r="I3900" s="7">
        <v>0.68559000000000003</v>
      </c>
      <c r="J3900" s="6">
        <f t="shared" si="902"/>
        <v>9598.26</v>
      </c>
      <c r="K3900" s="20"/>
      <c r="L3900" s="6">
        <f t="shared" si="903"/>
        <v>40000</v>
      </c>
      <c r="M3900" s="11">
        <f t="shared" si="910"/>
        <v>0</v>
      </c>
      <c r="N3900" s="6">
        <f t="shared" si="904"/>
        <v>12053.65</v>
      </c>
      <c r="O3900" s="11">
        <f t="shared" si="911"/>
        <v>0</v>
      </c>
      <c r="P3900" s="11">
        <f t="shared" si="905"/>
        <v>9598.26</v>
      </c>
      <c r="Q3900" s="11">
        <f t="shared" si="912"/>
        <v>0</v>
      </c>
      <c r="R3900" s="11">
        <f t="shared" si="913"/>
        <v>0</v>
      </c>
      <c r="S3900" s="6">
        <f t="shared" si="906"/>
        <v>12837.68999999999</v>
      </c>
      <c r="T3900" s="11">
        <f t="shared" si="907"/>
        <v>0</v>
      </c>
      <c r="U3900" s="11">
        <f t="shared" si="908"/>
        <v>0</v>
      </c>
      <c r="V3900" s="11">
        <f t="shared" si="914"/>
        <v>12837.68999999999</v>
      </c>
      <c r="W3900" s="20"/>
    </row>
    <row r="3901" spans="1:23" x14ac:dyDescent="0.25">
      <c r="A3901">
        <v>2022061119</v>
      </c>
      <c r="B3901">
        <v>7</v>
      </c>
      <c r="C3901" s="8">
        <v>0.92496</v>
      </c>
      <c r="D3901" s="6">
        <f t="shared" si="900"/>
        <v>73996.800000000003</v>
      </c>
      <c r="E3901" s="62">
        <v>0</v>
      </c>
      <c r="F3901" s="6">
        <f t="shared" si="909"/>
        <v>0</v>
      </c>
      <c r="G3901" s="7">
        <v>0.38139000000000001</v>
      </c>
      <c r="H3901" s="6">
        <f t="shared" si="901"/>
        <v>13348.65</v>
      </c>
      <c r="I3901" s="7">
        <v>0.58711999999999998</v>
      </c>
      <c r="J3901" s="6">
        <f t="shared" si="902"/>
        <v>8219.68</v>
      </c>
      <c r="K3901" s="20"/>
      <c r="L3901" s="6">
        <f t="shared" si="903"/>
        <v>40000</v>
      </c>
      <c r="M3901" s="11">
        <f t="shared" si="910"/>
        <v>0</v>
      </c>
      <c r="N3901" s="6">
        <f t="shared" si="904"/>
        <v>13348.65</v>
      </c>
      <c r="O3901" s="11">
        <f t="shared" si="911"/>
        <v>0</v>
      </c>
      <c r="P3901" s="11">
        <f t="shared" si="905"/>
        <v>8219.68</v>
      </c>
      <c r="Q3901" s="11">
        <f t="shared" si="912"/>
        <v>0</v>
      </c>
      <c r="R3901" s="11">
        <f t="shared" si="913"/>
        <v>0</v>
      </c>
      <c r="S3901" s="6">
        <f t="shared" si="906"/>
        <v>12428.470000000001</v>
      </c>
      <c r="T3901" s="11">
        <f t="shared" si="907"/>
        <v>0</v>
      </c>
      <c r="U3901" s="11">
        <f t="shared" si="908"/>
        <v>0</v>
      </c>
      <c r="V3901" s="11">
        <f t="shared" si="914"/>
        <v>12428.470000000001</v>
      </c>
      <c r="W3901" s="20"/>
    </row>
    <row r="3902" spans="1:23" x14ac:dyDescent="0.25">
      <c r="A3902">
        <v>2022061120</v>
      </c>
      <c r="B3902">
        <v>7</v>
      </c>
      <c r="C3902" s="8">
        <v>0.90285000000000004</v>
      </c>
      <c r="D3902" s="6">
        <f t="shared" si="900"/>
        <v>72228</v>
      </c>
      <c r="E3902" s="62">
        <v>0</v>
      </c>
      <c r="F3902" s="6">
        <f t="shared" si="909"/>
        <v>0</v>
      </c>
      <c r="G3902" s="7">
        <v>0.41894999999999999</v>
      </c>
      <c r="H3902" s="6">
        <f t="shared" si="901"/>
        <v>14663.25</v>
      </c>
      <c r="I3902" s="7">
        <v>0.35604000000000002</v>
      </c>
      <c r="J3902" s="6">
        <f t="shared" si="902"/>
        <v>4984.5600000000004</v>
      </c>
      <c r="K3902" s="20"/>
      <c r="L3902" s="6">
        <f t="shared" si="903"/>
        <v>40000</v>
      </c>
      <c r="M3902" s="11">
        <f t="shared" si="910"/>
        <v>0</v>
      </c>
      <c r="N3902" s="6">
        <f t="shared" si="904"/>
        <v>14663.25</v>
      </c>
      <c r="O3902" s="11">
        <f t="shared" si="911"/>
        <v>0</v>
      </c>
      <c r="P3902" s="11">
        <f t="shared" si="905"/>
        <v>4984.5600000000004</v>
      </c>
      <c r="Q3902" s="11">
        <f t="shared" si="912"/>
        <v>0</v>
      </c>
      <c r="R3902" s="11">
        <f t="shared" si="913"/>
        <v>0</v>
      </c>
      <c r="S3902" s="6">
        <f t="shared" si="906"/>
        <v>12580.189999999999</v>
      </c>
      <c r="T3902" s="11">
        <f t="shared" si="907"/>
        <v>0</v>
      </c>
      <c r="U3902" s="11">
        <f t="shared" si="908"/>
        <v>0</v>
      </c>
      <c r="V3902" s="11">
        <f t="shared" si="914"/>
        <v>12580.189999999999</v>
      </c>
      <c r="W3902" s="20"/>
    </row>
    <row r="3903" spans="1:23" x14ac:dyDescent="0.25">
      <c r="A3903">
        <v>2022061121</v>
      </c>
      <c r="B3903">
        <v>7</v>
      </c>
      <c r="C3903" s="8">
        <v>0.86717</v>
      </c>
      <c r="D3903" s="6">
        <f t="shared" si="900"/>
        <v>69373.600000000006</v>
      </c>
      <c r="E3903" s="62">
        <v>0</v>
      </c>
      <c r="F3903" s="6">
        <f t="shared" si="909"/>
        <v>0</v>
      </c>
      <c r="G3903" s="7">
        <v>0.47388999999999998</v>
      </c>
      <c r="H3903" s="6">
        <f t="shared" si="901"/>
        <v>16586.149999999998</v>
      </c>
      <c r="I3903" s="7">
        <v>4.5130000000000003E-2</v>
      </c>
      <c r="J3903" s="6">
        <f t="shared" si="902"/>
        <v>631.82000000000005</v>
      </c>
      <c r="K3903" s="20"/>
      <c r="L3903" s="6">
        <f t="shared" si="903"/>
        <v>40000</v>
      </c>
      <c r="M3903" s="11">
        <f t="shared" si="910"/>
        <v>0</v>
      </c>
      <c r="N3903" s="6">
        <f t="shared" si="904"/>
        <v>16586.149999999998</v>
      </c>
      <c r="O3903" s="11">
        <f t="shared" si="911"/>
        <v>0</v>
      </c>
      <c r="P3903" s="11">
        <f t="shared" si="905"/>
        <v>631.82000000000005</v>
      </c>
      <c r="Q3903" s="11">
        <f t="shared" si="912"/>
        <v>0</v>
      </c>
      <c r="R3903" s="11">
        <f t="shared" si="913"/>
        <v>0</v>
      </c>
      <c r="S3903" s="6">
        <f t="shared" si="906"/>
        <v>12155.630000000008</v>
      </c>
      <c r="T3903" s="11">
        <f t="shared" si="907"/>
        <v>0</v>
      </c>
      <c r="U3903" s="11">
        <f t="shared" si="908"/>
        <v>0</v>
      </c>
      <c r="V3903" s="11">
        <f t="shared" si="914"/>
        <v>12155.630000000008</v>
      </c>
      <c r="W3903" s="20"/>
    </row>
    <row r="3904" spans="1:23" x14ac:dyDescent="0.25">
      <c r="A3904">
        <v>2022061122</v>
      </c>
      <c r="B3904">
        <v>7</v>
      </c>
      <c r="C3904" s="8">
        <v>0.83535000000000004</v>
      </c>
      <c r="D3904" s="6">
        <f t="shared" si="900"/>
        <v>66828</v>
      </c>
      <c r="E3904" s="62">
        <v>0</v>
      </c>
      <c r="F3904" s="6">
        <f t="shared" si="909"/>
        <v>0</v>
      </c>
      <c r="G3904" s="7">
        <v>0.57852999999999999</v>
      </c>
      <c r="H3904" s="6">
        <f t="shared" si="901"/>
        <v>20248.55</v>
      </c>
      <c r="I3904" s="7">
        <v>0</v>
      </c>
      <c r="J3904" s="6">
        <f t="shared" si="902"/>
        <v>0</v>
      </c>
      <c r="K3904" s="20"/>
      <c r="L3904" s="6">
        <f t="shared" si="903"/>
        <v>40000</v>
      </c>
      <c r="M3904" s="11">
        <f t="shared" si="910"/>
        <v>0</v>
      </c>
      <c r="N3904" s="6">
        <f t="shared" si="904"/>
        <v>20248.55</v>
      </c>
      <c r="O3904" s="11">
        <f t="shared" si="911"/>
        <v>0</v>
      </c>
      <c r="P3904" s="11">
        <f t="shared" si="905"/>
        <v>0</v>
      </c>
      <c r="Q3904" s="11">
        <f t="shared" si="912"/>
        <v>0</v>
      </c>
      <c r="R3904" s="11">
        <f t="shared" si="913"/>
        <v>0</v>
      </c>
      <c r="S3904" s="6">
        <f t="shared" si="906"/>
        <v>6579.4500000000007</v>
      </c>
      <c r="T3904" s="11">
        <f t="shared" si="907"/>
        <v>0</v>
      </c>
      <c r="U3904" s="11">
        <f t="shared" si="908"/>
        <v>0</v>
      </c>
      <c r="V3904" s="11">
        <f t="shared" si="914"/>
        <v>6579.4500000000007</v>
      </c>
      <c r="W3904" s="20"/>
    </row>
    <row r="3905" spans="1:23" x14ac:dyDescent="0.25">
      <c r="A3905">
        <v>2022061123</v>
      </c>
      <c r="B3905">
        <v>7</v>
      </c>
      <c r="C3905" s="8">
        <v>0.79313999999999996</v>
      </c>
      <c r="D3905" s="6">
        <f t="shared" si="900"/>
        <v>63451.199999999997</v>
      </c>
      <c r="E3905" s="62">
        <v>0</v>
      </c>
      <c r="F3905" s="6">
        <f t="shared" si="909"/>
        <v>0</v>
      </c>
      <c r="G3905" s="7">
        <v>0.64741000000000004</v>
      </c>
      <c r="H3905" s="6">
        <f t="shared" si="901"/>
        <v>22659.350000000002</v>
      </c>
      <c r="I3905" s="7">
        <v>0</v>
      </c>
      <c r="J3905" s="6">
        <f t="shared" si="902"/>
        <v>0</v>
      </c>
      <c r="K3905" s="20"/>
      <c r="L3905" s="6">
        <f t="shared" si="903"/>
        <v>40000</v>
      </c>
      <c r="M3905" s="11">
        <f t="shared" si="910"/>
        <v>0</v>
      </c>
      <c r="N3905" s="6">
        <f t="shared" si="904"/>
        <v>22659.350000000002</v>
      </c>
      <c r="O3905" s="11">
        <f t="shared" si="911"/>
        <v>0</v>
      </c>
      <c r="P3905" s="11">
        <f t="shared" si="905"/>
        <v>0</v>
      </c>
      <c r="Q3905" s="11">
        <f t="shared" si="912"/>
        <v>0</v>
      </c>
      <c r="R3905" s="11">
        <f t="shared" si="913"/>
        <v>0</v>
      </c>
      <c r="S3905" s="6">
        <f t="shared" si="906"/>
        <v>791.84999999999491</v>
      </c>
      <c r="T3905" s="11">
        <f t="shared" si="907"/>
        <v>0</v>
      </c>
      <c r="U3905" s="11">
        <f t="shared" si="908"/>
        <v>0</v>
      </c>
      <c r="V3905" s="11">
        <f t="shared" si="914"/>
        <v>791.84999999999491</v>
      </c>
      <c r="W3905" s="20"/>
    </row>
    <row r="3906" spans="1:23" x14ac:dyDescent="0.25">
      <c r="A3906">
        <v>2022061124</v>
      </c>
      <c r="B3906">
        <v>7</v>
      </c>
      <c r="C3906" s="8">
        <v>0.74634999999999996</v>
      </c>
      <c r="D3906" s="6">
        <f t="shared" si="900"/>
        <v>59708</v>
      </c>
      <c r="E3906" s="62">
        <v>0</v>
      </c>
      <c r="F3906" s="6">
        <f t="shared" si="909"/>
        <v>0</v>
      </c>
      <c r="G3906" s="7">
        <v>0.65795000000000003</v>
      </c>
      <c r="H3906" s="6">
        <f t="shared" si="901"/>
        <v>23028.25</v>
      </c>
      <c r="I3906" s="7">
        <v>0</v>
      </c>
      <c r="J3906" s="6">
        <f t="shared" si="902"/>
        <v>0</v>
      </c>
      <c r="K3906" s="20"/>
      <c r="L3906" s="6">
        <f t="shared" si="903"/>
        <v>40000</v>
      </c>
      <c r="M3906" s="11">
        <f t="shared" si="910"/>
        <v>0</v>
      </c>
      <c r="N3906" s="6">
        <f t="shared" si="904"/>
        <v>19708</v>
      </c>
      <c r="O3906" s="11">
        <f t="shared" si="911"/>
        <v>3320.25</v>
      </c>
      <c r="P3906" s="11">
        <f t="shared" si="905"/>
        <v>0</v>
      </c>
      <c r="Q3906" s="11">
        <f t="shared" si="912"/>
        <v>0</v>
      </c>
      <c r="R3906" s="11">
        <f t="shared" si="913"/>
        <v>3320.25</v>
      </c>
      <c r="S3906" s="6">
        <f t="shared" si="906"/>
        <v>0</v>
      </c>
      <c r="T3906" s="11">
        <f t="shared" si="907"/>
        <v>0</v>
      </c>
      <c r="U3906" s="11">
        <f t="shared" si="908"/>
        <v>0</v>
      </c>
      <c r="V3906" s="11">
        <f t="shared" si="914"/>
        <v>0</v>
      </c>
      <c r="W3906" s="20"/>
    </row>
    <row r="3907" spans="1:23" x14ac:dyDescent="0.25">
      <c r="A3907">
        <v>2022061201</v>
      </c>
      <c r="B3907">
        <v>1</v>
      </c>
      <c r="C3907" s="8">
        <v>0.69996999999999998</v>
      </c>
      <c r="D3907" s="6">
        <f t="shared" si="900"/>
        <v>55997.599999999999</v>
      </c>
      <c r="E3907" s="62">
        <v>0</v>
      </c>
      <c r="F3907" s="6">
        <f t="shared" si="909"/>
        <v>0</v>
      </c>
      <c r="G3907" s="7">
        <v>0.66466999999999998</v>
      </c>
      <c r="H3907" s="6">
        <f t="shared" si="901"/>
        <v>23263.45</v>
      </c>
      <c r="I3907" s="7">
        <v>0</v>
      </c>
      <c r="J3907" s="6">
        <f t="shared" si="902"/>
        <v>0</v>
      </c>
      <c r="K3907" s="20"/>
      <c r="L3907" s="6">
        <f t="shared" si="903"/>
        <v>40000</v>
      </c>
      <c r="M3907" s="11">
        <f t="shared" si="910"/>
        <v>0</v>
      </c>
      <c r="N3907" s="6">
        <f t="shared" si="904"/>
        <v>15997.599999999999</v>
      </c>
      <c r="O3907" s="11">
        <f t="shared" si="911"/>
        <v>7265.8500000000022</v>
      </c>
      <c r="P3907" s="11">
        <f t="shared" si="905"/>
        <v>0</v>
      </c>
      <c r="Q3907" s="11">
        <f t="shared" si="912"/>
        <v>0</v>
      </c>
      <c r="R3907" s="11">
        <f t="shared" si="913"/>
        <v>7265.8500000000022</v>
      </c>
      <c r="S3907" s="6">
        <f t="shared" si="906"/>
        <v>0</v>
      </c>
      <c r="T3907" s="11">
        <f t="shared" si="907"/>
        <v>0</v>
      </c>
      <c r="U3907" s="11">
        <f t="shared" si="908"/>
        <v>0</v>
      </c>
      <c r="V3907" s="11">
        <f t="shared" si="914"/>
        <v>0</v>
      </c>
      <c r="W3907" s="20"/>
    </row>
    <row r="3908" spans="1:23" x14ac:dyDescent="0.25">
      <c r="A3908">
        <v>2022061202</v>
      </c>
      <c r="B3908">
        <v>1</v>
      </c>
      <c r="C3908" s="8">
        <v>0.6633</v>
      </c>
      <c r="D3908" s="6">
        <f t="shared" si="900"/>
        <v>53064</v>
      </c>
      <c r="E3908" s="62">
        <v>0</v>
      </c>
      <c r="F3908" s="6">
        <f t="shared" si="909"/>
        <v>0</v>
      </c>
      <c r="G3908" s="7">
        <v>0.67213999999999996</v>
      </c>
      <c r="H3908" s="6">
        <f t="shared" si="901"/>
        <v>23524.899999999998</v>
      </c>
      <c r="I3908" s="7">
        <v>0</v>
      </c>
      <c r="J3908" s="6">
        <f t="shared" si="902"/>
        <v>0</v>
      </c>
      <c r="K3908" s="20"/>
      <c r="L3908" s="6">
        <f t="shared" si="903"/>
        <v>40000</v>
      </c>
      <c r="M3908" s="11">
        <f t="shared" si="910"/>
        <v>0</v>
      </c>
      <c r="N3908" s="6">
        <f t="shared" si="904"/>
        <v>13064</v>
      </c>
      <c r="O3908" s="11">
        <f t="shared" si="911"/>
        <v>10460.899999999998</v>
      </c>
      <c r="P3908" s="11">
        <f t="shared" si="905"/>
        <v>0</v>
      </c>
      <c r="Q3908" s="11">
        <f t="shared" si="912"/>
        <v>0</v>
      </c>
      <c r="R3908" s="11">
        <f t="shared" si="913"/>
        <v>10460.899999999998</v>
      </c>
      <c r="S3908" s="6">
        <f t="shared" si="906"/>
        <v>0</v>
      </c>
      <c r="T3908" s="11">
        <f t="shared" si="907"/>
        <v>0</v>
      </c>
      <c r="U3908" s="11">
        <f t="shared" si="908"/>
        <v>0</v>
      </c>
      <c r="V3908" s="11">
        <f t="shared" si="914"/>
        <v>0</v>
      </c>
      <c r="W3908" s="20"/>
    </row>
    <row r="3909" spans="1:23" x14ac:dyDescent="0.25">
      <c r="A3909">
        <v>2022061203</v>
      </c>
      <c r="B3909">
        <v>1</v>
      </c>
      <c r="C3909" s="8">
        <v>0.63698999999999995</v>
      </c>
      <c r="D3909" s="6">
        <f t="shared" ref="D3909:D3972" si="915">D$18*C3909</f>
        <v>50959.199999999997</v>
      </c>
      <c r="E3909" s="62">
        <v>0</v>
      </c>
      <c r="F3909" s="6">
        <f t="shared" si="909"/>
        <v>0</v>
      </c>
      <c r="G3909" s="7">
        <v>0.67212000000000005</v>
      </c>
      <c r="H3909" s="6">
        <f t="shared" ref="H3909:H3972" si="916">H$18*G3909</f>
        <v>23524.2</v>
      </c>
      <c r="I3909" s="7">
        <v>0</v>
      </c>
      <c r="J3909" s="6">
        <f t="shared" ref="J3909:J3972" si="917">I3909*J$18</f>
        <v>0</v>
      </c>
      <c r="K3909" s="20"/>
      <c r="L3909" s="6">
        <f t="shared" si="903"/>
        <v>40000</v>
      </c>
      <c r="M3909" s="11">
        <f t="shared" si="910"/>
        <v>0</v>
      </c>
      <c r="N3909" s="6">
        <f t="shared" si="904"/>
        <v>10959.199999999997</v>
      </c>
      <c r="O3909" s="11">
        <f t="shared" si="911"/>
        <v>12565.000000000004</v>
      </c>
      <c r="P3909" s="11">
        <f t="shared" si="905"/>
        <v>0</v>
      </c>
      <c r="Q3909" s="11">
        <f t="shared" si="912"/>
        <v>0</v>
      </c>
      <c r="R3909" s="11">
        <f t="shared" si="913"/>
        <v>12565.000000000004</v>
      </c>
      <c r="S3909" s="6">
        <f t="shared" si="906"/>
        <v>0</v>
      </c>
      <c r="T3909" s="11">
        <f t="shared" si="907"/>
        <v>0</v>
      </c>
      <c r="U3909" s="11">
        <f t="shared" si="908"/>
        <v>0</v>
      </c>
      <c r="V3909" s="11">
        <f t="shared" si="914"/>
        <v>0</v>
      </c>
      <c r="W3909" s="20"/>
    </row>
    <row r="3910" spans="1:23" x14ac:dyDescent="0.25">
      <c r="A3910">
        <v>2022061204</v>
      </c>
      <c r="B3910">
        <v>1</v>
      </c>
      <c r="C3910" s="8">
        <v>0.61334</v>
      </c>
      <c r="D3910" s="6">
        <f t="shared" si="915"/>
        <v>49067.199999999997</v>
      </c>
      <c r="E3910" s="62">
        <v>0</v>
      </c>
      <c r="F3910" s="6">
        <f t="shared" si="909"/>
        <v>0</v>
      </c>
      <c r="G3910" s="7">
        <v>0.66427000000000003</v>
      </c>
      <c r="H3910" s="6">
        <f t="shared" si="916"/>
        <v>23249.45</v>
      </c>
      <c r="I3910" s="7">
        <v>0</v>
      </c>
      <c r="J3910" s="6">
        <f t="shared" si="917"/>
        <v>0</v>
      </c>
      <c r="K3910" s="20"/>
      <c r="L3910" s="6">
        <f t="shared" si="903"/>
        <v>40000</v>
      </c>
      <c r="M3910" s="11">
        <f t="shared" si="910"/>
        <v>0</v>
      </c>
      <c r="N3910" s="6">
        <f t="shared" si="904"/>
        <v>9067.1999999999971</v>
      </c>
      <c r="O3910" s="11">
        <f t="shared" si="911"/>
        <v>14182.250000000004</v>
      </c>
      <c r="P3910" s="11">
        <f t="shared" si="905"/>
        <v>0</v>
      </c>
      <c r="Q3910" s="11">
        <f t="shared" si="912"/>
        <v>0</v>
      </c>
      <c r="R3910" s="11">
        <f t="shared" si="913"/>
        <v>14182.250000000004</v>
      </c>
      <c r="S3910" s="6">
        <f t="shared" si="906"/>
        <v>0</v>
      </c>
      <c r="T3910" s="11">
        <f t="shared" si="907"/>
        <v>0</v>
      </c>
      <c r="U3910" s="11">
        <f t="shared" si="908"/>
        <v>0</v>
      </c>
      <c r="V3910" s="11">
        <f t="shared" si="914"/>
        <v>0</v>
      </c>
      <c r="W3910" s="20"/>
    </row>
    <row r="3911" spans="1:23" x14ac:dyDescent="0.25">
      <c r="A3911">
        <v>2022061205</v>
      </c>
      <c r="B3911">
        <v>1</v>
      </c>
      <c r="C3911" s="8">
        <v>0.59741</v>
      </c>
      <c r="D3911" s="6">
        <f t="shared" si="915"/>
        <v>47792.800000000003</v>
      </c>
      <c r="E3911" s="62">
        <v>0</v>
      </c>
      <c r="F3911" s="6">
        <f t="shared" si="909"/>
        <v>0</v>
      </c>
      <c r="G3911" s="7">
        <v>0.66020999999999996</v>
      </c>
      <c r="H3911" s="6">
        <f t="shared" si="916"/>
        <v>23107.35</v>
      </c>
      <c r="I3911" s="7">
        <v>0</v>
      </c>
      <c r="J3911" s="6">
        <f t="shared" si="917"/>
        <v>0</v>
      </c>
      <c r="K3911" s="20"/>
      <c r="L3911" s="6">
        <f t="shared" si="903"/>
        <v>40000</v>
      </c>
      <c r="M3911" s="11">
        <f t="shared" si="910"/>
        <v>0</v>
      </c>
      <c r="N3911" s="6">
        <f t="shared" si="904"/>
        <v>7792.8000000000029</v>
      </c>
      <c r="O3911" s="11">
        <f t="shared" si="911"/>
        <v>15314.549999999996</v>
      </c>
      <c r="P3911" s="11">
        <f t="shared" si="905"/>
        <v>0</v>
      </c>
      <c r="Q3911" s="11">
        <f t="shared" si="912"/>
        <v>0</v>
      </c>
      <c r="R3911" s="11">
        <f t="shared" si="913"/>
        <v>15314.549999999996</v>
      </c>
      <c r="S3911" s="6">
        <f t="shared" si="906"/>
        <v>0</v>
      </c>
      <c r="T3911" s="11">
        <f t="shared" si="907"/>
        <v>0</v>
      </c>
      <c r="U3911" s="11">
        <f t="shared" si="908"/>
        <v>0</v>
      </c>
      <c r="V3911" s="11">
        <f t="shared" si="914"/>
        <v>0</v>
      </c>
      <c r="W3911" s="20"/>
    </row>
    <row r="3912" spans="1:23" x14ac:dyDescent="0.25">
      <c r="A3912">
        <v>2022061206</v>
      </c>
      <c r="B3912">
        <v>1</v>
      </c>
      <c r="C3912" s="8">
        <v>0.59121000000000001</v>
      </c>
      <c r="D3912" s="6">
        <f t="shared" si="915"/>
        <v>47296.800000000003</v>
      </c>
      <c r="E3912" s="62">
        <v>0</v>
      </c>
      <c r="F3912" s="6">
        <f t="shared" si="909"/>
        <v>0</v>
      </c>
      <c r="G3912" s="7">
        <v>0.65603999999999996</v>
      </c>
      <c r="H3912" s="6">
        <f t="shared" si="916"/>
        <v>22961.399999999998</v>
      </c>
      <c r="I3912" s="7">
        <v>0</v>
      </c>
      <c r="J3912" s="6">
        <f t="shared" si="917"/>
        <v>0</v>
      </c>
      <c r="K3912" s="20"/>
      <c r="L3912" s="6">
        <f t="shared" si="903"/>
        <v>40000</v>
      </c>
      <c r="M3912" s="11">
        <f t="shared" si="910"/>
        <v>0</v>
      </c>
      <c r="N3912" s="6">
        <f t="shared" si="904"/>
        <v>7296.8000000000029</v>
      </c>
      <c r="O3912" s="11">
        <f t="shared" si="911"/>
        <v>15664.599999999995</v>
      </c>
      <c r="P3912" s="11">
        <f t="shared" si="905"/>
        <v>0</v>
      </c>
      <c r="Q3912" s="11">
        <f t="shared" si="912"/>
        <v>0</v>
      </c>
      <c r="R3912" s="11">
        <f t="shared" si="913"/>
        <v>15664.599999999995</v>
      </c>
      <c r="S3912" s="6">
        <f t="shared" si="906"/>
        <v>0</v>
      </c>
      <c r="T3912" s="11">
        <f t="shared" si="907"/>
        <v>0</v>
      </c>
      <c r="U3912" s="11">
        <f t="shared" si="908"/>
        <v>0</v>
      </c>
      <c r="V3912" s="11">
        <f t="shared" si="914"/>
        <v>0</v>
      </c>
      <c r="W3912" s="20"/>
    </row>
    <row r="3913" spans="1:23" x14ac:dyDescent="0.25">
      <c r="A3913">
        <v>2022061207</v>
      </c>
      <c r="B3913">
        <v>1</v>
      </c>
      <c r="C3913" s="8">
        <v>0.57816000000000001</v>
      </c>
      <c r="D3913" s="6">
        <f t="shared" si="915"/>
        <v>46252.800000000003</v>
      </c>
      <c r="E3913" s="62">
        <v>0</v>
      </c>
      <c r="F3913" s="6">
        <f t="shared" si="909"/>
        <v>0</v>
      </c>
      <c r="G3913" s="7">
        <v>0.63548000000000004</v>
      </c>
      <c r="H3913" s="6">
        <f t="shared" si="916"/>
        <v>22241.800000000003</v>
      </c>
      <c r="I3913" s="7">
        <v>4.2700000000000004E-3</v>
      </c>
      <c r="J3913" s="6">
        <f t="shared" si="917"/>
        <v>59.780000000000008</v>
      </c>
      <c r="K3913" s="20"/>
      <c r="L3913" s="6">
        <f t="shared" si="903"/>
        <v>40000</v>
      </c>
      <c r="M3913" s="11">
        <f t="shared" si="910"/>
        <v>0</v>
      </c>
      <c r="N3913" s="6">
        <f t="shared" si="904"/>
        <v>6252.8000000000029</v>
      </c>
      <c r="O3913" s="11">
        <f t="shared" si="911"/>
        <v>15989</v>
      </c>
      <c r="P3913" s="11">
        <f t="shared" si="905"/>
        <v>0</v>
      </c>
      <c r="Q3913" s="11">
        <f t="shared" si="912"/>
        <v>59.780000000000008</v>
      </c>
      <c r="R3913" s="11">
        <f t="shared" si="913"/>
        <v>16048.78</v>
      </c>
      <c r="S3913" s="6">
        <f t="shared" si="906"/>
        <v>0</v>
      </c>
      <c r="T3913" s="11">
        <f t="shared" si="907"/>
        <v>0</v>
      </c>
      <c r="U3913" s="11">
        <f t="shared" si="908"/>
        <v>0</v>
      </c>
      <c r="V3913" s="11">
        <f t="shared" si="914"/>
        <v>0</v>
      </c>
      <c r="W3913" s="20"/>
    </row>
    <row r="3914" spans="1:23" x14ac:dyDescent="0.25">
      <c r="A3914">
        <v>2022061208</v>
      </c>
      <c r="B3914">
        <v>1</v>
      </c>
      <c r="C3914" s="8">
        <v>0.58308000000000004</v>
      </c>
      <c r="D3914" s="6">
        <f t="shared" si="915"/>
        <v>46646.400000000001</v>
      </c>
      <c r="E3914" s="62">
        <v>0</v>
      </c>
      <c r="F3914" s="6">
        <f t="shared" si="909"/>
        <v>0</v>
      </c>
      <c r="G3914" s="7">
        <v>0.59548000000000001</v>
      </c>
      <c r="H3914" s="6">
        <f t="shared" si="916"/>
        <v>20841.8</v>
      </c>
      <c r="I3914" s="7">
        <v>0.19269</v>
      </c>
      <c r="J3914" s="6">
        <f t="shared" si="917"/>
        <v>2697.66</v>
      </c>
      <c r="K3914" s="20"/>
      <c r="L3914" s="6">
        <f t="shared" si="903"/>
        <v>40000</v>
      </c>
      <c r="M3914" s="11">
        <f t="shared" si="910"/>
        <v>0</v>
      </c>
      <c r="N3914" s="6">
        <f t="shared" si="904"/>
        <v>6646.4000000000015</v>
      </c>
      <c r="O3914" s="11">
        <f t="shared" si="911"/>
        <v>14195.399999999998</v>
      </c>
      <c r="P3914" s="11">
        <f t="shared" si="905"/>
        <v>0</v>
      </c>
      <c r="Q3914" s="11">
        <f t="shared" si="912"/>
        <v>2697.66</v>
      </c>
      <c r="R3914" s="11">
        <f t="shared" si="913"/>
        <v>16893.059999999998</v>
      </c>
      <c r="S3914" s="6">
        <f t="shared" si="906"/>
        <v>0</v>
      </c>
      <c r="T3914" s="11">
        <f t="shared" si="907"/>
        <v>0</v>
      </c>
      <c r="U3914" s="11">
        <f t="shared" si="908"/>
        <v>0</v>
      </c>
      <c r="V3914" s="11">
        <f t="shared" si="914"/>
        <v>0</v>
      </c>
      <c r="W3914" s="20"/>
    </row>
    <row r="3915" spans="1:23" x14ac:dyDescent="0.25">
      <c r="A3915">
        <v>2022061209</v>
      </c>
      <c r="B3915">
        <v>1</v>
      </c>
      <c r="C3915" s="8">
        <v>0.62529999999999997</v>
      </c>
      <c r="D3915" s="6">
        <f t="shared" si="915"/>
        <v>50024</v>
      </c>
      <c r="E3915" s="62">
        <v>0</v>
      </c>
      <c r="F3915" s="6">
        <f t="shared" si="909"/>
        <v>0</v>
      </c>
      <c r="G3915" s="7">
        <v>0.57474999999999998</v>
      </c>
      <c r="H3915" s="6">
        <f t="shared" si="916"/>
        <v>20116.25</v>
      </c>
      <c r="I3915" s="7">
        <v>0.51836000000000004</v>
      </c>
      <c r="J3915" s="6">
        <f t="shared" si="917"/>
        <v>7257.0400000000009</v>
      </c>
      <c r="K3915" s="20"/>
      <c r="L3915" s="6">
        <f t="shared" si="903"/>
        <v>40000</v>
      </c>
      <c r="M3915" s="11">
        <f t="shared" si="910"/>
        <v>0</v>
      </c>
      <c r="N3915" s="6">
        <f t="shared" si="904"/>
        <v>10024</v>
      </c>
      <c r="O3915" s="11">
        <f t="shared" si="911"/>
        <v>10092.25</v>
      </c>
      <c r="P3915" s="11">
        <f t="shared" si="905"/>
        <v>0</v>
      </c>
      <c r="Q3915" s="11">
        <f t="shared" si="912"/>
        <v>7257.0400000000009</v>
      </c>
      <c r="R3915" s="11">
        <f t="shared" si="913"/>
        <v>17349.29</v>
      </c>
      <c r="S3915" s="6">
        <f t="shared" si="906"/>
        <v>0</v>
      </c>
      <c r="T3915" s="11">
        <f t="shared" si="907"/>
        <v>0</v>
      </c>
      <c r="U3915" s="11">
        <f t="shared" si="908"/>
        <v>0</v>
      </c>
      <c r="V3915" s="11">
        <f t="shared" si="914"/>
        <v>0</v>
      </c>
      <c r="W3915" s="20"/>
    </row>
    <row r="3916" spans="1:23" x14ac:dyDescent="0.25">
      <c r="A3916">
        <v>2022061210</v>
      </c>
      <c r="B3916">
        <v>1</v>
      </c>
      <c r="C3916" s="8">
        <v>0.67871999999999999</v>
      </c>
      <c r="D3916" s="6">
        <f t="shared" si="915"/>
        <v>54297.599999999999</v>
      </c>
      <c r="E3916" s="62">
        <v>0</v>
      </c>
      <c r="F3916" s="6">
        <f t="shared" si="909"/>
        <v>0</v>
      </c>
      <c r="G3916" s="7">
        <v>0.60541</v>
      </c>
      <c r="H3916" s="6">
        <f t="shared" si="916"/>
        <v>21189.35</v>
      </c>
      <c r="I3916" s="7">
        <v>0.56237999999999999</v>
      </c>
      <c r="J3916" s="6">
        <f t="shared" si="917"/>
        <v>7873.32</v>
      </c>
      <c r="K3916" s="20"/>
      <c r="L3916" s="6">
        <f t="shared" si="903"/>
        <v>40000</v>
      </c>
      <c r="M3916" s="11">
        <f t="shared" si="910"/>
        <v>0</v>
      </c>
      <c r="N3916" s="6">
        <f t="shared" si="904"/>
        <v>14297.599999999999</v>
      </c>
      <c r="O3916" s="11">
        <f t="shared" si="911"/>
        <v>6891.75</v>
      </c>
      <c r="P3916" s="11">
        <f t="shared" si="905"/>
        <v>0</v>
      </c>
      <c r="Q3916" s="11">
        <f t="shared" si="912"/>
        <v>7873.32</v>
      </c>
      <c r="R3916" s="11">
        <f t="shared" si="913"/>
        <v>14765.07</v>
      </c>
      <c r="S3916" s="6">
        <f t="shared" si="906"/>
        <v>0</v>
      </c>
      <c r="T3916" s="11">
        <f t="shared" si="907"/>
        <v>0</v>
      </c>
      <c r="U3916" s="11">
        <f t="shared" si="908"/>
        <v>0</v>
      </c>
      <c r="V3916" s="11">
        <f t="shared" si="914"/>
        <v>0</v>
      </c>
      <c r="W3916" s="20"/>
    </row>
    <row r="3917" spans="1:23" x14ac:dyDescent="0.25">
      <c r="A3917">
        <v>2022061211</v>
      </c>
      <c r="B3917">
        <v>1</v>
      </c>
      <c r="C3917" s="8">
        <v>0.7339</v>
      </c>
      <c r="D3917" s="6">
        <f t="shared" si="915"/>
        <v>58712</v>
      </c>
      <c r="E3917" s="62">
        <v>0</v>
      </c>
      <c r="F3917" s="6">
        <f t="shared" si="909"/>
        <v>0</v>
      </c>
      <c r="G3917" s="7">
        <v>0.60546</v>
      </c>
      <c r="H3917" s="6">
        <f t="shared" si="916"/>
        <v>21191.1</v>
      </c>
      <c r="I3917" s="7">
        <v>0.58716999999999997</v>
      </c>
      <c r="J3917" s="6">
        <f t="shared" si="917"/>
        <v>8220.3799999999992</v>
      </c>
      <c r="K3917" s="20"/>
      <c r="L3917" s="6">
        <f t="shared" si="903"/>
        <v>40000</v>
      </c>
      <c r="M3917" s="11">
        <f t="shared" si="910"/>
        <v>0</v>
      </c>
      <c r="N3917" s="6">
        <f t="shared" si="904"/>
        <v>18712</v>
      </c>
      <c r="O3917" s="11">
        <f t="shared" si="911"/>
        <v>2479.0999999999985</v>
      </c>
      <c r="P3917" s="11">
        <f t="shared" si="905"/>
        <v>0</v>
      </c>
      <c r="Q3917" s="11">
        <f t="shared" si="912"/>
        <v>8220.3799999999992</v>
      </c>
      <c r="R3917" s="11">
        <f t="shared" si="913"/>
        <v>10699.479999999998</v>
      </c>
      <c r="S3917" s="6">
        <f t="shared" si="906"/>
        <v>0</v>
      </c>
      <c r="T3917" s="11">
        <f t="shared" si="907"/>
        <v>0</v>
      </c>
      <c r="U3917" s="11">
        <f t="shared" si="908"/>
        <v>0</v>
      </c>
      <c r="V3917" s="11">
        <f t="shared" si="914"/>
        <v>0</v>
      </c>
      <c r="W3917" s="20"/>
    </row>
    <row r="3918" spans="1:23" x14ac:dyDescent="0.25">
      <c r="A3918">
        <v>2022061212</v>
      </c>
      <c r="B3918">
        <v>1</v>
      </c>
      <c r="C3918" s="8">
        <v>0.78952999999999995</v>
      </c>
      <c r="D3918" s="6">
        <f t="shared" si="915"/>
        <v>63162.399999999994</v>
      </c>
      <c r="E3918" s="62">
        <v>0</v>
      </c>
      <c r="F3918" s="6">
        <f t="shared" si="909"/>
        <v>0</v>
      </c>
      <c r="G3918" s="7">
        <v>0.58260000000000001</v>
      </c>
      <c r="H3918" s="6">
        <f t="shared" si="916"/>
        <v>20391</v>
      </c>
      <c r="I3918" s="7">
        <v>0.68362999999999996</v>
      </c>
      <c r="J3918" s="6">
        <f t="shared" si="917"/>
        <v>9570.82</v>
      </c>
      <c r="K3918" s="20"/>
      <c r="L3918" s="6">
        <f t="shared" si="903"/>
        <v>40000</v>
      </c>
      <c r="M3918" s="11">
        <f t="shared" si="910"/>
        <v>0</v>
      </c>
      <c r="N3918" s="6">
        <f t="shared" si="904"/>
        <v>20391</v>
      </c>
      <c r="O3918" s="11">
        <f t="shared" si="911"/>
        <v>0</v>
      </c>
      <c r="P3918" s="11">
        <f t="shared" si="905"/>
        <v>2771.3999999999942</v>
      </c>
      <c r="Q3918" s="11">
        <f t="shared" si="912"/>
        <v>6799.4200000000055</v>
      </c>
      <c r="R3918" s="11">
        <f t="shared" si="913"/>
        <v>6799.4200000000055</v>
      </c>
      <c r="S3918" s="6">
        <f t="shared" si="906"/>
        <v>0</v>
      </c>
      <c r="T3918" s="11">
        <f t="shared" si="907"/>
        <v>0</v>
      </c>
      <c r="U3918" s="11">
        <f t="shared" si="908"/>
        <v>0</v>
      </c>
      <c r="V3918" s="11">
        <f t="shared" si="914"/>
        <v>0</v>
      </c>
      <c r="W3918" s="20"/>
    </row>
    <row r="3919" spans="1:23" x14ac:dyDescent="0.25">
      <c r="A3919">
        <v>2022061213</v>
      </c>
      <c r="B3919">
        <v>1</v>
      </c>
      <c r="C3919" s="8">
        <v>0.84121000000000001</v>
      </c>
      <c r="D3919" s="6">
        <f t="shared" si="915"/>
        <v>67296.800000000003</v>
      </c>
      <c r="E3919" s="62">
        <v>0</v>
      </c>
      <c r="F3919" s="6">
        <f t="shared" si="909"/>
        <v>0</v>
      </c>
      <c r="G3919" s="7">
        <v>0.55728999999999995</v>
      </c>
      <c r="H3919" s="6">
        <f t="shared" si="916"/>
        <v>19505.149999999998</v>
      </c>
      <c r="I3919" s="7">
        <v>0.75892999999999999</v>
      </c>
      <c r="J3919" s="6">
        <f t="shared" si="917"/>
        <v>10625.02</v>
      </c>
      <c r="K3919" s="20"/>
      <c r="L3919" s="6">
        <f t="shared" si="903"/>
        <v>40000</v>
      </c>
      <c r="M3919" s="11">
        <f t="shared" si="910"/>
        <v>0</v>
      </c>
      <c r="N3919" s="6">
        <f t="shared" si="904"/>
        <v>19505.149999999998</v>
      </c>
      <c r="O3919" s="11">
        <f t="shared" si="911"/>
        <v>0</v>
      </c>
      <c r="P3919" s="11">
        <f t="shared" si="905"/>
        <v>7791.6500000000051</v>
      </c>
      <c r="Q3919" s="11">
        <f t="shared" si="912"/>
        <v>2833.3699999999953</v>
      </c>
      <c r="R3919" s="11">
        <f t="shared" si="913"/>
        <v>2833.3699999999953</v>
      </c>
      <c r="S3919" s="6">
        <f t="shared" si="906"/>
        <v>0</v>
      </c>
      <c r="T3919" s="11">
        <f t="shared" si="907"/>
        <v>0</v>
      </c>
      <c r="U3919" s="11">
        <f t="shared" si="908"/>
        <v>0</v>
      </c>
      <c r="V3919" s="11">
        <f t="shared" si="914"/>
        <v>0</v>
      </c>
      <c r="W3919" s="20"/>
    </row>
    <row r="3920" spans="1:23" x14ac:dyDescent="0.25">
      <c r="A3920">
        <v>2022061214</v>
      </c>
      <c r="B3920">
        <v>1</v>
      </c>
      <c r="C3920" s="8">
        <v>0.88168000000000002</v>
      </c>
      <c r="D3920" s="6">
        <f t="shared" si="915"/>
        <v>70534.400000000009</v>
      </c>
      <c r="E3920" s="62">
        <v>0</v>
      </c>
      <c r="F3920" s="6">
        <f t="shared" si="909"/>
        <v>0</v>
      </c>
      <c r="G3920" s="7">
        <v>0.55406999999999995</v>
      </c>
      <c r="H3920" s="6">
        <f t="shared" si="916"/>
        <v>19392.449999999997</v>
      </c>
      <c r="I3920" s="7">
        <v>0.76895000000000002</v>
      </c>
      <c r="J3920" s="6">
        <f t="shared" si="917"/>
        <v>10765.300000000001</v>
      </c>
      <c r="K3920" s="20"/>
      <c r="L3920" s="6">
        <f t="shared" si="903"/>
        <v>40000</v>
      </c>
      <c r="M3920" s="11">
        <f t="shared" si="910"/>
        <v>0</v>
      </c>
      <c r="N3920" s="6">
        <f t="shared" si="904"/>
        <v>19392.449999999997</v>
      </c>
      <c r="O3920" s="11">
        <f t="shared" si="911"/>
        <v>0</v>
      </c>
      <c r="P3920" s="11">
        <f t="shared" si="905"/>
        <v>10765.300000000001</v>
      </c>
      <c r="Q3920" s="11">
        <f t="shared" si="912"/>
        <v>0</v>
      </c>
      <c r="R3920" s="11">
        <f t="shared" si="913"/>
        <v>0</v>
      </c>
      <c r="S3920" s="6">
        <f t="shared" si="906"/>
        <v>376.65000000001055</v>
      </c>
      <c r="T3920" s="11">
        <f t="shared" si="907"/>
        <v>0</v>
      </c>
      <c r="U3920" s="11">
        <f t="shared" si="908"/>
        <v>0</v>
      </c>
      <c r="V3920" s="11">
        <f t="shared" si="914"/>
        <v>376.65000000001055</v>
      </c>
      <c r="W3920" s="20"/>
    </row>
    <row r="3921" spans="1:23" x14ac:dyDescent="0.25">
      <c r="A3921">
        <v>2022061215</v>
      </c>
      <c r="B3921">
        <v>1</v>
      </c>
      <c r="C3921" s="8">
        <v>0.91354999999999997</v>
      </c>
      <c r="D3921" s="6">
        <f t="shared" si="915"/>
        <v>73084</v>
      </c>
      <c r="E3921" s="62">
        <v>0</v>
      </c>
      <c r="F3921" s="6">
        <f t="shared" si="909"/>
        <v>0</v>
      </c>
      <c r="G3921" s="7">
        <v>0.55073000000000005</v>
      </c>
      <c r="H3921" s="6">
        <f t="shared" si="916"/>
        <v>19275.550000000003</v>
      </c>
      <c r="I3921" s="7">
        <v>0.74146999999999996</v>
      </c>
      <c r="J3921" s="6">
        <f t="shared" si="917"/>
        <v>10380.58</v>
      </c>
      <c r="K3921" s="20"/>
      <c r="L3921" s="6">
        <f t="shared" si="903"/>
        <v>40000</v>
      </c>
      <c r="M3921" s="11">
        <f t="shared" si="910"/>
        <v>0</v>
      </c>
      <c r="N3921" s="6">
        <f t="shared" si="904"/>
        <v>19275.550000000003</v>
      </c>
      <c r="O3921" s="11">
        <f t="shared" si="911"/>
        <v>0</v>
      </c>
      <c r="P3921" s="11">
        <f t="shared" si="905"/>
        <v>10380.58</v>
      </c>
      <c r="Q3921" s="11">
        <f t="shared" si="912"/>
        <v>0</v>
      </c>
      <c r="R3921" s="11">
        <f t="shared" si="913"/>
        <v>0</v>
      </c>
      <c r="S3921" s="6">
        <f t="shared" si="906"/>
        <v>3427.8699999999972</v>
      </c>
      <c r="T3921" s="11">
        <f t="shared" si="907"/>
        <v>0</v>
      </c>
      <c r="U3921" s="11">
        <f t="shared" si="908"/>
        <v>0</v>
      </c>
      <c r="V3921" s="11">
        <f t="shared" si="914"/>
        <v>3427.8699999999972</v>
      </c>
      <c r="W3921" s="20"/>
    </row>
    <row r="3922" spans="1:23" x14ac:dyDescent="0.25">
      <c r="A3922">
        <v>2022061216</v>
      </c>
      <c r="B3922">
        <v>1</v>
      </c>
      <c r="C3922" s="8">
        <v>0.9274</v>
      </c>
      <c r="D3922" s="6">
        <f t="shared" si="915"/>
        <v>74192</v>
      </c>
      <c r="E3922" s="62">
        <v>0</v>
      </c>
      <c r="F3922" s="6">
        <f t="shared" si="909"/>
        <v>0</v>
      </c>
      <c r="G3922" s="7">
        <v>0.55173000000000005</v>
      </c>
      <c r="H3922" s="6">
        <f t="shared" si="916"/>
        <v>19310.550000000003</v>
      </c>
      <c r="I3922" s="7">
        <v>0.74570999999999998</v>
      </c>
      <c r="J3922" s="6">
        <f t="shared" si="917"/>
        <v>10439.94</v>
      </c>
      <c r="K3922" s="20"/>
      <c r="L3922" s="6">
        <f t="shared" si="903"/>
        <v>40000</v>
      </c>
      <c r="M3922" s="11">
        <f t="shared" si="910"/>
        <v>0</v>
      </c>
      <c r="N3922" s="6">
        <f t="shared" si="904"/>
        <v>19310.550000000003</v>
      </c>
      <c r="O3922" s="11">
        <f t="shared" si="911"/>
        <v>0</v>
      </c>
      <c r="P3922" s="11">
        <f t="shared" si="905"/>
        <v>10439.94</v>
      </c>
      <c r="Q3922" s="11">
        <f t="shared" si="912"/>
        <v>0</v>
      </c>
      <c r="R3922" s="11">
        <f t="shared" si="913"/>
        <v>0</v>
      </c>
      <c r="S3922" s="6">
        <f t="shared" si="906"/>
        <v>4441.5099999999966</v>
      </c>
      <c r="T3922" s="11">
        <f t="shared" si="907"/>
        <v>0</v>
      </c>
      <c r="U3922" s="11">
        <f t="shared" si="908"/>
        <v>0</v>
      </c>
      <c r="V3922" s="11">
        <f t="shared" si="914"/>
        <v>4441.5099999999966</v>
      </c>
      <c r="W3922" s="20"/>
    </row>
    <row r="3923" spans="1:23" x14ac:dyDescent="0.25">
      <c r="A3923">
        <v>2022061217</v>
      </c>
      <c r="B3923">
        <v>1</v>
      </c>
      <c r="C3923" s="8">
        <v>0.93515999999999999</v>
      </c>
      <c r="D3923" s="6">
        <f t="shared" si="915"/>
        <v>74812.800000000003</v>
      </c>
      <c r="E3923" s="62">
        <v>0</v>
      </c>
      <c r="F3923" s="6">
        <f t="shared" si="909"/>
        <v>0</v>
      </c>
      <c r="G3923" s="7">
        <v>0.54130999999999996</v>
      </c>
      <c r="H3923" s="6">
        <f t="shared" si="916"/>
        <v>18945.849999999999</v>
      </c>
      <c r="I3923" s="7">
        <v>0.74577000000000004</v>
      </c>
      <c r="J3923" s="6">
        <f t="shared" si="917"/>
        <v>10440.780000000001</v>
      </c>
      <c r="K3923" s="20"/>
      <c r="L3923" s="6">
        <f t="shared" si="903"/>
        <v>40000</v>
      </c>
      <c r="M3923" s="11">
        <f t="shared" si="910"/>
        <v>0</v>
      </c>
      <c r="N3923" s="6">
        <f t="shared" si="904"/>
        <v>18945.849999999999</v>
      </c>
      <c r="O3923" s="11">
        <f t="shared" si="911"/>
        <v>0</v>
      </c>
      <c r="P3923" s="11">
        <f t="shared" si="905"/>
        <v>10440.780000000001</v>
      </c>
      <c r="Q3923" s="11">
        <f t="shared" si="912"/>
        <v>0</v>
      </c>
      <c r="R3923" s="11">
        <f t="shared" si="913"/>
        <v>0</v>
      </c>
      <c r="S3923" s="6">
        <f t="shared" si="906"/>
        <v>5426.1700000000037</v>
      </c>
      <c r="T3923" s="11">
        <f t="shared" si="907"/>
        <v>0</v>
      </c>
      <c r="U3923" s="11">
        <f t="shared" si="908"/>
        <v>0</v>
      </c>
      <c r="V3923" s="11">
        <f t="shared" si="914"/>
        <v>5426.1700000000037</v>
      </c>
      <c r="W3923" s="20"/>
    </row>
    <row r="3924" spans="1:23" x14ac:dyDescent="0.25">
      <c r="A3924">
        <v>2022061218</v>
      </c>
      <c r="B3924">
        <v>1</v>
      </c>
      <c r="C3924" s="8">
        <v>0.93840000000000001</v>
      </c>
      <c r="D3924" s="6">
        <f t="shared" si="915"/>
        <v>75072</v>
      </c>
      <c r="E3924" s="62">
        <v>0</v>
      </c>
      <c r="F3924" s="6">
        <f t="shared" si="909"/>
        <v>0</v>
      </c>
      <c r="G3924" s="7">
        <v>0.54493999999999998</v>
      </c>
      <c r="H3924" s="6">
        <f t="shared" si="916"/>
        <v>19072.899999999998</v>
      </c>
      <c r="I3924" s="7">
        <v>0.70935999999999999</v>
      </c>
      <c r="J3924" s="6">
        <f t="shared" si="917"/>
        <v>9931.0399999999991</v>
      </c>
      <c r="K3924" s="20"/>
      <c r="L3924" s="6">
        <f t="shared" ref="L3924:L3987" si="918">IF(D3924-F3924&gt;C$17,C$17,D3924-F3924)</f>
        <v>40000</v>
      </c>
      <c r="M3924" s="11">
        <f t="shared" si="910"/>
        <v>0</v>
      </c>
      <c r="N3924" s="6">
        <f t="shared" ref="N3924:N3987" si="919">IF(D3924-F3924-L3924&gt;H3924,H3924,D3924-F3924-L3924)</f>
        <v>19072.899999999998</v>
      </c>
      <c r="O3924" s="11">
        <f t="shared" si="911"/>
        <v>0</v>
      </c>
      <c r="P3924" s="11">
        <f t="shared" ref="P3924:P3987" si="920">IF(D3924-F3924-L3924-N3924&gt;J3924,J3924,D3924-F3924-L3924-N3924)</f>
        <v>9931.0399999999991</v>
      </c>
      <c r="Q3924" s="11">
        <f t="shared" si="912"/>
        <v>0</v>
      </c>
      <c r="R3924" s="11">
        <f t="shared" si="913"/>
        <v>0</v>
      </c>
      <c r="S3924" s="6">
        <f t="shared" ref="S3924:S3987" si="921">D3924-F3924-L3924-N3924-P3924</f>
        <v>6068.0600000000031</v>
      </c>
      <c r="T3924" s="11">
        <f t="shared" ref="T3924:T3987" si="922">IF(T3923-AD$23+AD$24*R3924-S3924&gt;T$19,T$19,IF(T3923-AD$23+AD$24*R3924-S3924&lt;0,0,T3923-AD$23+AD$24*R3924-S3924))</f>
        <v>0</v>
      </c>
      <c r="U3924" s="11">
        <f t="shared" ref="U3924:U3987" si="923">IF(T3923-AD$23-T3924&gt;0,T3923-AD$23-T3924,0)</f>
        <v>0</v>
      </c>
      <c r="V3924" s="11">
        <f t="shared" si="914"/>
        <v>6068.0600000000031</v>
      </c>
      <c r="W3924" s="20"/>
    </row>
    <row r="3925" spans="1:23" x14ac:dyDescent="0.25">
      <c r="A3925">
        <v>2022061219</v>
      </c>
      <c r="B3925">
        <v>1</v>
      </c>
      <c r="C3925" s="8">
        <v>0.93206</v>
      </c>
      <c r="D3925" s="6">
        <f t="shared" si="915"/>
        <v>74564.800000000003</v>
      </c>
      <c r="E3925" s="62">
        <v>0</v>
      </c>
      <c r="F3925" s="6">
        <f t="shared" ref="F3925:F3988" si="924">F$18*E3925</f>
        <v>0</v>
      </c>
      <c r="G3925" s="7">
        <v>0.54369000000000001</v>
      </c>
      <c r="H3925" s="6">
        <f t="shared" si="916"/>
        <v>19029.150000000001</v>
      </c>
      <c r="I3925" s="7">
        <v>0.61714000000000002</v>
      </c>
      <c r="J3925" s="6">
        <f t="shared" si="917"/>
        <v>8639.9600000000009</v>
      </c>
      <c r="K3925" s="20"/>
      <c r="L3925" s="6">
        <f t="shared" si="918"/>
        <v>40000</v>
      </c>
      <c r="M3925" s="11">
        <f t="shared" ref="M3925:M3988" si="925">C$17-L3925</f>
        <v>0</v>
      </c>
      <c r="N3925" s="6">
        <f t="shared" si="919"/>
        <v>19029.150000000001</v>
      </c>
      <c r="O3925" s="11">
        <f t="shared" ref="O3925:O3988" si="926">H3925-N3925</f>
        <v>0</v>
      </c>
      <c r="P3925" s="11">
        <f t="shared" si="920"/>
        <v>8639.9600000000009</v>
      </c>
      <c r="Q3925" s="11">
        <f t="shared" ref="Q3925:Q3988" si="927">J3925-P3925</f>
        <v>0</v>
      </c>
      <c r="R3925" s="11">
        <f t="shared" ref="R3925:R3988" si="928">M3925+O3925+Q3925</f>
        <v>0</v>
      </c>
      <c r="S3925" s="6">
        <f t="shared" si="921"/>
        <v>6895.6900000000005</v>
      </c>
      <c r="T3925" s="11">
        <f t="shared" si="922"/>
        <v>0</v>
      </c>
      <c r="U3925" s="11">
        <f t="shared" si="923"/>
        <v>0</v>
      </c>
      <c r="V3925" s="11">
        <f t="shared" ref="V3925:V3988" si="929">D3925-F3925-L3925-N3925-P3925-U3925</f>
        <v>6895.6900000000005</v>
      </c>
      <c r="W3925" s="20"/>
    </row>
    <row r="3926" spans="1:23" x14ac:dyDescent="0.25">
      <c r="A3926">
        <v>2022061220</v>
      </c>
      <c r="B3926">
        <v>1</v>
      </c>
      <c r="C3926" s="8">
        <v>0.91044000000000003</v>
      </c>
      <c r="D3926" s="6">
        <f t="shared" si="915"/>
        <v>72835.199999999997</v>
      </c>
      <c r="E3926" s="62">
        <v>0</v>
      </c>
      <c r="F3926" s="6">
        <f t="shared" si="924"/>
        <v>0</v>
      </c>
      <c r="G3926" s="7">
        <v>0.54490000000000005</v>
      </c>
      <c r="H3926" s="6">
        <f t="shared" si="916"/>
        <v>19071.5</v>
      </c>
      <c r="I3926" s="7">
        <v>0.36081000000000002</v>
      </c>
      <c r="J3926" s="6">
        <f t="shared" si="917"/>
        <v>5051.34</v>
      </c>
      <c r="K3926" s="20"/>
      <c r="L3926" s="6">
        <f t="shared" si="918"/>
        <v>40000</v>
      </c>
      <c r="M3926" s="11">
        <f t="shared" si="925"/>
        <v>0</v>
      </c>
      <c r="N3926" s="6">
        <f t="shared" si="919"/>
        <v>19071.5</v>
      </c>
      <c r="O3926" s="11">
        <f t="shared" si="926"/>
        <v>0</v>
      </c>
      <c r="P3926" s="11">
        <f t="shared" si="920"/>
        <v>5051.34</v>
      </c>
      <c r="Q3926" s="11">
        <f t="shared" si="927"/>
        <v>0</v>
      </c>
      <c r="R3926" s="11">
        <f t="shared" si="928"/>
        <v>0</v>
      </c>
      <c r="S3926" s="6">
        <f t="shared" si="921"/>
        <v>8712.3599999999969</v>
      </c>
      <c r="T3926" s="11">
        <f t="shared" si="922"/>
        <v>0</v>
      </c>
      <c r="U3926" s="11">
        <f t="shared" si="923"/>
        <v>0</v>
      </c>
      <c r="V3926" s="11">
        <f t="shared" si="929"/>
        <v>8712.3599999999969</v>
      </c>
      <c r="W3926" s="20"/>
    </row>
    <row r="3927" spans="1:23" x14ac:dyDescent="0.25">
      <c r="A3927">
        <v>2022061221</v>
      </c>
      <c r="B3927">
        <v>1</v>
      </c>
      <c r="C3927" s="8">
        <v>0.87080999999999997</v>
      </c>
      <c r="D3927" s="6">
        <f t="shared" si="915"/>
        <v>69664.800000000003</v>
      </c>
      <c r="E3927" s="62">
        <v>0</v>
      </c>
      <c r="F3927" s="6">
        <f t="shared" si="924"/>
        <v>0</v>
      </c>
      <c r="G3927" s="7">
        <v>0.55586999999999998</v>
      </c>
      <c r="H3927" s="6">
        <f t="shared" si="916"/>
        <v>19455.45</v>
      </c>
      <c r="I3927" s="7">
        <v>4.2720000000000001E-2</v>
      </c>
      <c r="J3927" s="6">
        <f t="shared" si="917"/>
        <v>598.08000000000004</v>
      </c>
      <c r="K3927" s="20"/>
      <c r="L3927" s="6">
        <f t="shared" si="918"/>
        <v>40000</v>
      </c>
      <c r="M3927" s="11">
        <f t="shared" si="925"/>
        <v>0</v>
      </c>
      <c r="N3927" s="6">
        <f t="shared" si="919"/>
        <v>19455.45</v>
      </c>
      <c r="O3927" s="11">
        <f t="shared" si="926"/>
        <v>0</v>
      </c>
      <c r="P3927" s="11">
        <f t="shared" si="920"/>
        <v>598.08000000000004</v>
      </c>
      <c r="Q3927" s="11">
        <f t="shared" si="927"/>
        <v>0</v>
      </c>
      <c r="R3927" s="11">
        <f t="shared" si="928"/>
        <v>0</v>
      </c>
      <c r="S3927" s="6">
        <f t="shared" si="921"/>
        <v>9611.2700000000023</v>
      </c>
      <c r="T3927" s="11">
        <f t="shared" si="922"/>
        <v>0</v>
      </c>
      <c r="U3927" s="11">
        <f t="shared" si="923"/>
        <v>0</v>
      </c>
      <c r="V3927" s="11">
        <f t="shared" si="929"/>
        <v>9611.2700000000023</v>
      </c>
      <c r="W3927" s="20"/>
    </row>
    <row r="3928" spans="1:23" x14ac:dyDescent="0.25">
      <c r="A3928">
        <v>2022061222</v>
      </c>
      <c r="B3928">
        <v>1</v>
      </c>
      <c r="C3928" s="8">
        <v>0.84340000000000004</v>
      </c>
      <c r="D3928" s="6">
        <f t="shared" si="915"/>
        <v>67472</v>
      </c>
      <c r="E3928" s="62">
        <v>0</v>
      </c>
      <c r="F3928" s="6">
        <f t="shared" si="924"/>
        <v>0</v>
      </c>
      <c r="G3928" s="7">
        <v>0.60702999999999996</v>
      </c>
      <c r="H3928" s="6">
        <f t="shared" si="916"/>
        <v>21246.05</v>
      </c>
      <c r="I3928" s="7">
        <v>0</v>
      </c>
      <c r="J3928" s="6">
        <f t="shared" si="917"/>
        <v>0</v>
      </c>
      <c r="K3928" s="20"/>
      <c r="L3928" s="6">
        <f t="shared" si="918"/>
        <v>40000</v>
      </c>
      <c r="M3928" s="11">
        <f t="shared" si="925"/>
        <v>0</v>
      </c>
      <c r="N3928" s="6">
        <f t="shared" si="919"/>
        <v>21246.05</v>
      </c>
      <c r="O3928" s="11">
        <f t="shared" si="926"/>
        <v>0</v>
      </c>
      <c r="P3928" s="11">
        <f t="shared" si="920"/>
        <v>0</v>
      </c>
      <c r="Q3928" s="11">
        <f t="shared" si="927"/>
        <v>0</v>
      </c>
      <c r="R3928" s="11">
        <f t="shared" si="928"/>
        <v>0</v>
      </c>
      <c r="S3928" s="6">
        <f t="shared" si="921"/>
        <v>6225.9500000000007</v>
      </c>
      <c r="T3928" s="11">
        <f t="shared" si="922"/>
        <v>0</v>
      </c>
      <c r="U3928" s="11">
        <f t="shared" si="923"/>
        <v>0</v>
      </c>
      <c r="V3928" s="11">
        <f t="shared" si="929"/>
        <v>6225.9500000000007</v>
      </c>
      <c r="W3928" s="20"/>
    </row>
    <row r="3929" spans="1:23" x14ac:dyDescent="0.25">
      <c r="A3929">
        <v>2022061223</v>
      </c>
      <c r="B3929">
        <v>1</v>
      </c>
      <c r="C3929" s="8">
        <v>0.79732000000000003</v>
      </c>
      <c r="D3929" s="6">
        <f t="shared" si="915"/>
        <v>63785.600000000006</v>
      </c>
      <c r="E3929" s="62">
        <v>0</v>
      </c>
      <c r="F3929" s="6">
        <f t="shared" si="924"/>
        <v>0</v>
      </c>
      <c r="G3929" s="7">
        <v>0.65564999999999996</v>
      </c>
      <c r="H3929" s="6">
        <f t="shared" si="916"/>
        <v>22947.75</v>
      </c>
      <c r="I3929" s="7">
        <v>0</v>
      </c>
      <c r="J3929" s="6">
        <f t="shared" si="917"/>
        <v>0</v>
      </c>
      <c r="K3929" s="20"/>
      <c r="L3929" s="6">
        <f t="shared" si="918"/>
        <v>40000</v>
      </c>
      <c r="M3929" s="11">
        <f t="shared" si="925"/>
        <v>0</v>
      </c>
      <c r="N3929" s="6">
        <f t="shared" si="919"/>
        <v>22947.75</v>
      </c>
      <c r="O3929" s="11">
        <f t="shared" si="926"/>
        <v>0</v>
      </c>
      <c r="P3929" s="11">
        <f t="shared" si="920"/>
        <v>0</v>
      </c>
      <c r="Q3929" s="11">
        <f t="shared" si="927"/>
        <v>0</v>
      </c>
      <c r="R3929" s="11">
        <f t="shared" si="928"/>
        <v>0</v>
      </c>
      <c r="S3929" s="6">
        <f t="shared" si="921"/>
        <v>837.85000000000582</v>
      </c>
      <c r="T3929" s="11">
        <f t="shared" si="922"/>
        <v>0</v>
      </c>
      <c r="U3929" s="11">
        <f t="shared" si="923"/>
        <v>0</v>
      </c>
      <c r="V3929" s="11">
        <f t="shared" si="929"/>
        <v>837.85000000000582</v>
      </c>
      <c r="W3929" s="20"/>
    </row>
    <row r="3930" spans="1:23" x14ac:dyDescent="0.25">
      <c r="A3930">
        <v>2022061224</v>
      </c>
      <c r="B3930">
        <v>1</v>
      </c>
      <c r="C3930" s="8">
        <v>0.74541000000000002</v>
      </c>
      <c r="D3930" s="6">
        <f t="shared" si="915"/>
        <v>59632.800000000003</v>
      </c>
      <c r="E3930" s="62">
        <v>0</v>
      </c>
      <c r="F3930" s="6">
        <f t="shared" si="924"/>
        <v>0</v>
      </c>
      <c r="G3930" s="7">
        <v>0.68049999999999999</v>
      </c>
      <c r="H3930" s="6">
        <f t="shared" si="916"/>
        <v>23817.5</v>
      </c>
      <c r="I3930" s="7">
        <v>0</v>
      </c>
      <c r="J3930" s="6">
        <f t="shared" si="917"/>
        <v>0</v>
      </c>
      <c r="K3930" s="20"/>
      <c r="L3930" s="6">
        <f t="shared" si="918"/>
        <v>40000</v>
      </c>
      <c r="M3930" s="11">
        <f t="shared" si="925"/>
        <v>0</v>
      </c>
      <c r="N3930" s="6">
        <f t="shared" si="919"/>
        <v>19632.800000000003</v>
      </c>
      <c r="O3930" s="11">
        <f t="shared" si="926"/>
        <v>4184.6999999999971</v>
      </c>
      <c r="P3930" s="11">
        <f t="shared" si="920"/>
        <v>0</v>
      </c>
      <c r="Q3930" s="11">
        <f t="shared" si="927"/>
        <v>0</v>
      </c>
      <c r="R3930" s="11">
        <f t="shared" si="928"/>
        <v>4184.6999999999971</v>
      </c>
      <c r="S3930" s="6">
        <f t="shared" si="921"/>
        <v>0</v>
      </c>
      <c r="T3930" s="11">
        <f t="shared" si="922"/>
        <v>0</v>
      </c>
      <c r="U3930" s="11">
        <f t="shared" si="923"/>
        <v>0</v>
      </c>
      <c r="V3930" s="11">
        <f t="shared" si="929"/>
        <v>0</v>
      </c>
      <c r="W3930" s="20"/>
    </row>
    <row r="3931" spans="1:23" x14ac:dyDescent="0.25">
      <c r="A3931">
        <v>2022061301</v>
      </c>
      <c r="B3931">
        <v>2</v>
      </c>
      <c r="C3931" s="8">
        <v>0.69799999999999995</v>
      </c>
      <c r="D3931" s="6">
        <f t="shared" si="915"/>
        <v>55839.999999999993</v>
      </c>
      <c r="E3931" s="62">
        <v>0</v>
      </c>
      <c r="F3931" s="6">
        <f t="shared" si="924"/>
        <v>0</v>
      </c>
      <c r="G3931" s="7">
        <v>0.69144000000000005</v>
      </c>
      <c r="H3931" s="6">
        <f t="shared" si="916"/>
        <v>24200.400000000001</v>
      </c>
      <c r="I3931" s="7">
        <v>0</v>
      </c>
      <c r="J3931" s="6">
        <f t="shared" si="917"/>
        <v>0</v>
      </c>
      <c r="K3931" s="20"/>
      <c r="L3931" s="6">
        <f t="shared" si="918"/>
        <v>40000</v>
      </c>
      <c r="M3931" s="11">
        <f t="shared" si="925"/>
        <v>0</v>
      </c>
      <c r="N3931" s="6">
        <f t="shared" si="919"/>
        <v>15839.999999999993</v>
      </c>
      <c r="O3931" s="11">
        <f t="shared" si="926"/>
        <v>8360.4000000000087</v>
      </c>
      <c r="P3931" s="11">
        <f t="shared" si="920"/>
        <v>0</v>
      </c>
      <c r="Q3931" s="11">
        <f t="shared" si="927"/>
        <v>0</v>
      </c>
      <c r="R3931" s="11">
        <f t="shared" si="928"/>
        <v>8360.4000000000087</v>
      </c>
      <c r="S3931" s="6">
        <f t="shared" si="921"/>
        <v>0</v>
      </c>
      <c r="T3931" s="11">
        <f t="shared" si="922"/>
        <v>0</v>
      </c>
      <c r="U3931" s="11">
        <f t="shared" si="923"/>
        <v>0</v>
      </c>
      <c r="V3931" s="11">
        <f t="shared" si="929"/>
        <v>0</v>
      </c>
      <c r="W3931" s="20"/>
    </row>
    <row r="3932" spans="1:23" x14ac:dyDescent="0.25">
      <c r="A3932">
        <v>2022061302</v>
      </c>
      <c r="B3932">
        <v>2</v>
      </c>
      <c r="C3932" s="8">
        <v>0.66405999999999998</v>
      </c>
      <c r="D3932" s="6">
        <f t="shared" si="915"/>
        <v>53124.799999999996</v>
      </c>
      <c r="E3932" s="62">
        <v>0</v>
      </c>
      <c r="F3932" s="6">
        <f t="shared" si="924"/>
        <v>0</v>
      </c>
      <c r="G3932" s="7">
        <v>0.69440999999999997</v>
      </c>
      <c r="H3932" s="6">
        <f t="shared" si="916"/>
        <v>24304.35</v>
      </c>
      <c r="I3932" s="7">
        <v>0</v>
      </c>
      <c r="J3932" s="6">
        <f t="shared" si="917"/>
        <v>0</v>
      </c>
      <c r="K3932" s="20"/>
      <c r="L3932" s="6">
        <f t="shared" si="918"/>
        <v>40000</v>
      </c>
      <c r="M3932" s="11">
        <f t="shared" si="925"/>
        <v>0</v>
      </c>
      <c r="N3932" s="6">
        <f t="shared" si="919"/>
        <v>13124.799999999996</v>
      </c>
      <c r="O3932" s="11">
        <f t="shared" si="926"/>
        <v>11179.550000000003</v>
      </c>
      <c r="P3932" s="11">
        <f t="shared" si="920"/>
        <v>0</v>
      </c>
      <c r="Q3932" s="11">
        <f t="shared" si="927"/>
        <v>0</v>
      </c>
      <c r="R3932" s="11">
        <f t="shared" si="928"/>
        <v>11179.550000000003</v>
      </c>
      <c r="S3932" s="6">
        <f t="shared" si="921"/>
        <v>0</v>
      </c>
      <c r="T3932" s="11">
        <f t="shared" si="922"/>
        <v>0</v>
      </c>
      <c r="U3932" s="11">
        <f t="shared" si="923"/>
        <v>0</v>
      </c>
      <c r="V3932" s="11">
        <f t="shared" si="929"/>
        <v>0</v>
      </c>
      <c r="W3932" s="20"/>
    </row>
    <row r="3933" spans="1:23" x14ac:dyDescent="0.25">
      <c r="A3933">
        <v>2022061303</v>
      </c>
      <c r="B3933">
        <v>2</v>
      </c>
      <c r="C3933" s="8">
        <v>0.63890999999999998</v>
      </c>
      <c r="D3933" s="6">
        <f t="shared" si="915"/>
        <v>51112.799999999996</v>
      </c>
      <c r="E3933" s="62">
        <v>0</v>
      </c>
      <c r="F3933" s="6">
        <f t="shared" si="924"/>
        <v>0</v>
      </c>
      <c r="G3933" s="7">
        <v>0.69969999999999999</v>
      </c>
      <c r="H3933" s="6">
        <f t="shared" si="916"/>
        <v>24489.5</v>
      </c>
      <c r="I3933" s="7">
        <v>0</v>
      </c>
      <c r="J3933" s="6">
        <f t="shared" si="917"/>
        <v>0</v>
      </c>
      <c r="K3933" s="20"/>
      <c r="L3933" s="6">
        <f t="shared" si="918"/>
        <v>40000</v>
      </c>
      <c r="M3933" s="11">
        <f t="shared" si="925"/>
        <v>0</v>
      </c>
      <c r="N3933" s="6">
        <f t="shared" si="919"/>
        <v>11112.799999999996</v>
      </c>
      <c r="O3933" s="11">
        <f t="shared" si="926"/>
        <v>13376.700000000004</v>
      </c>
      <c r="P3933" s="11">
        <f t="shared" si="920"/>
        <v>0</v>
      </c>
      <c r="Q3933" s="11">
        <f t="shared" si="927"/>
        <v>0</v>
      </c>
      <c r="R3933" s="11">
        <f t="shared" si="928"/>
        <v>13376.700000000004</v>
      </c>
      <c r="S3933" s="6">
        <f t="shared" si="921"/>
        <v>0</v>
      </c>
      <c r="T3933" s="11">
        <f t="shared" si="922"/>
        <v>0</v>
      </c>
      <c r="U3933" s="11">
        <f t="shared" si="923"/>
        <v>0</v>
      </c>
      <c r="V3933" s="11">
        <f t="shared" si="929"/>
        <v>0</v>
      </c>
      <c r="W3933" s="20"/>
    </row>
    <row r="3934" spans="1:23" x14ac:dyDescent="0.25">
      <c r="A3934">
        <v>2022061304</v>
      </c>
      <c r="B3934">
        <v>2</v>
      </c>
      <c r="C3934" s="8">
        <v>0.62297999999999998</v>
      </c>
      <c r="D3934" s="6">
        <f t="shared" si="915"/>
        <v>49838.400000000001</v>
      </c>
      <c r="E3934" s="62">
        <v>0</v>
      </c>
      <c r="F3934" s="6">
        <f t="shared" si="924"/>
        <v>0</v>
      </c>
      <c r="G3934" s="7">
        <v>0.69382999999999995</v>
      </c>
      <c r="H3934" s="6">
        <f t="shared" si="916"/>
        <v>24284.05</v>
      </c>
      <c r="I3934" s="7">
        <v>0</v>
      </c>
      <c r="J3934" s="6">
        <f t="shared" si="917"/>
        <v>0</v>
      </c>
      <c r="K3934" s="20"/>
      <c r="L3934" s="6">
        <f t="shared" si="918"/>
        <v>40000</v>
      </c>
      <c r="M3934" s="11">
        <f t="shared" si="925"/>
        <v>0</v>
      </c>
      <c r="N3934" s="6">
        <f t="shared" si="919"/>
        <v>9838.4000000000015</v>
      </c>
      <c r="O3934" s="11">
        <f t="shared" si="926"/>
        <v>14445.649999999998</v>
      </c>
      <c r="P3934" s="11">
        <f t="shared" si="920"/>
        <v>0</v>
      </c>
      <c r="Q3934" s="11">
        <f t="shared" si="927"/>
        <v>0</v>
      </c>
      <c r="R3934" s="11">
        <f t="shared" si="928"/>
        <v>14445.649999999998</v>
      </c>
      <c r="S3934" s="6">
        <f t="shared" si="921"/>
        <v>0</v>
      </c>
      <c r="T3934" s="11">
        <f t="shared" si="922"/>
        <v>0</v>
      </c>
      <c r="U3934" s="11">
        <f t="shared" si="923"/>
        <v>0</v>
      </c>
      <c r="V3934" s="11">
        <f t="shared" si="929"/>
        <v>0</v>
      </c>
      <c r="W3934" s="20"/>
    </row>
    <row r="3935" spans="1:23" x14ac:dyDescent="0.25">
      <c r="A3935">
        <v>2022061305</v>
      </c>
      <c r="B3935">
        <v>2</v>
      </c>
      <c r="C3935" s="8">
        <v>0.61563999999999997</v>
      </c>
      <c r="D3935" s="6">
        <f t="shared" si="915"/>
        <v>49251.199999999997</v>
      </c>
      <c r="E3935" s="62">
        <v>0</v>
      </c>
      <c r="F3935" s="6">
        <f t="shared" si="924"/>
        <v>0</v>
      </c>
      <c r="G3935" s="7">
        <v>0.67830000000000001</v>
      </c>
      <c r="H3935" s="6">
        <f t="shared" si="916"/>
        <v>23740.5</v>
      </c>
      <c r="I3935" s="7">
        <v>0</v>
      </c>
      <c r="J3935" s="6">
        <f t="shared" si="917"/>
        <v>0</v>
      </c>
      <c r="K3935" s="20"/>
      <c r="L3935" s="6">
        <f t="shared" si="918"/>
        <v>40000</v>
      </c>
      <c r="M3935" s="11">
        <f t="shared" si="925"/>
        <v>0</v>
      </c>
      <c r="N3935" s="6">
        <f t="shared" si="919"/>
        <v>9251.1999999999971</v>
      </c>
      <c r="O3935" s="11">
        <f t="shared" si="926"/>
        <v>14489.300000000003</v>
      </c>
      <c r="P3935" s="11">
        <f t="shared" si="920"/>
        <v>0</v>
      </c>
      <c r="Q3935" s="11">
        <f t="shared" si="927"/>
        <v>0</v>
      </c>
      <c r="R3935" s="11">
        <f t="shared" si="928"/>
        <v>14489.300000000003</v>
      </c>
      <c r="S3935" s="6">
        <f t="shared" si="921"/>
        <v>0</v>
      </c>
      <c r="T3935" s="11">
        <f t="shared" si="922"/>
        <v>0</v>
      </c>
      <c r="U3935" s="11">
        <f t="shared" si="923"/>
        <v>0</v>
      </c>
      <c r="V3935" s="11">
        <f t="shared" si="929"/>
        <v>0</v>
      </c>
      <c r="W3935" s="20"/>
    </row>
    <row r="3936" spans="1:23" x14ac:dyDescent="0.25">
      <c r="A3936">
        <v>2022061306</v>
      </c>
      <c r="B3936">
        <v>2</v>
      </c>
      <c r="C3936" s="8">
        <v>0.62124999999999997</v>
      </c>
      <c r="D3936" s="6">
        <f t="shared" si="915"/>
        <v>49700</v>
      </c>
      <c r="E3936" s="62">
        <v>0</v>
      </c>
      <c r="F3936" s="6">
        <f t="shared" si="924"/>
        <v>0</v>
      </c>
      <c r="G3936" s="7">
        <v>0.65971999999999997</v>
      </c>
      <c r="H3936" s="6">
        <f t="shared" si="916"/>
        <v>23090.2</v>
      </c>
      <c r="I3936" s="7">
        <v>0</v>
      </c>
      <c r="J3936" s="6">
        <f t="shared" si="917"/>
        <v>0</v>
      </c>
      <c r="K3936" s="20"/>
      <c r="L3936" s="6">
        <f t="shared" si="918"/>
        <v>40000</v>
      </c>
      <c r="M3936" s="11">
        <f t="shared" si="925"/>
        <v>0</v>
      </c>
      <c r="N3936" s="6">
        <f t="shared" si="919"/>
        <v>9700</v>
      </c>
      <c r="O3936" s="11">
        <f t="shared" si="926"/>
        <v>13390.2</v>
      </c>
      <c r="P3936" s="11">
        <f t="shared" si="920"/>
        <v>0</v>
      </c>
      <c r="Q3936" s="11">
        <f t="shared" si="927"/>
        <v>0</v>
      </c>
      <c r="R3936" s="11">
        <f t="shared" si="928"/>
        <v>13390.2</v>
      </c>
      <c r="S3936" s="6">
        <f t="shared" si="921"/>
        <v>0</v>
      </c>
      <c r="T3936" s="11">
        <f t="shared" si="922"/>
        <v>0</v>
      </c>
      <c r="U3936" s="11">
        <f t="shared" si="923"/>
        <v>0</v>
      </c>
      <c r="V3936" s="11">
        <f t="shared" si="929"/>
        <v>0</v>
      </c>
      <c r="W3936" s="20"/>
    </row>
    <row r="3937" spans="1:23" x14ac:dyDescent="0.25">
      <c r="A3937">
        <v>2022061307</v>
      </c>
      <c r="B3937">
        <v>2</v>
      </c>
      <c r="C3937" s="8">
        <v>0.63061</v>
      </c>
      <c r="D3937" s="6">
        <f t="shared" si="915"/>
        <v>50448.800000000003</v>
      </c>
      <c r="E3937" s="62">
        <v>0</v>
      </c>
      <c r="F3937" s="6">
        <f t="shared" si="924"/>
        <v>0</v>
      </c>
      <c r="G3937" s="7">
        <v>0.64197000000000004</v>
      </c>
      <c r="H3937" s="6">
        <f t="shared" si="916"/>
        <v>22468.95</v>
      </c>
      <c r="I3937" s="7">
        <v>5.1599999999999997E-3</v>
      </c>
      <c r="J3937" s="6">
        <f t="shared" si="917"/>
        <v>72.239999999999995</v>
      </c>
      <c r="K3937" s="20"/>
      <c r="L3937" s="6">
        <f t="shared" si="918"/>
        <v>40000</v>
      </c>
      <c r="M3937" s="11">
        <f t="shared" si="925"/>
        <v>0</v>
      </c>
      <c r="N3937" s="6">
        <f t="shared" si="919"/>
        <v>10448.800000000003</v>
      </c>
      <c r="O3937" s="11">
        <f t="shared" si="926"/>
        <v>12020.149999999998</v>
      </c>
      <c r="P3937" s="11">
        <f t="shared" si="920"/>
        <v>0</v>
      </c>
      <c r="Q3937" s="11">
        <f t="shared" si="927"/>
        <v>72.239999999999995</v>
      </c>
      <c r="R3937" s="11">
        <f t="shared" si="928"/>
        <v>12092.389999999998</v>
      </c>
      <c r="S3937" s="6">
        <f t="shared" si="921"/>
        <v>0</v>
      </c>
      <c r="T3937" s="11">
        <f t="shared" si="922"/>
        <v>0</v>
      </c>
      <c r="U3937" s="11">
        <f t="shared" si="923"/>
        <v>0</v>
      </c>
      <c r="V3937" s="11">
        <f t="shared" si="929"/>
        <v>0</v>
      </c>
      <c r="W3937" s="20"/>
    </row>
    <row r="3938" spans="1:23" x14ac:dyDescent="0.25">
      <c r="A3938">
        <v>2022061308</v>
      </c>
      <c r="B3938">
        <v>2</v>
      </c>
      <c r="C3938" s="8">
        <v>0.64748000000000006</v>
      </c>
      <c r="D3938" s="6">
        <f t="shared" si="915"/>
        <v>51798.400000000001</v>
      </c>
      <c r="E3938" s="62">
        <v>0</v>
      </c>
      <c r="F3938" s="6">
        <f t="shared" si="924"/>
        <v>0</v>
      </c>
      <c r="G3938" s="7">
        <v>0.62500999999999995</v>
      </c>
      <c r="H3938" s="6">
        <f t="shared" si="916"/>
        <v>21875.35</v>
      </c>
      <c r="I3938" s="7">
        <v>0.16896</v>
      </c>
      <c r="J3938" s="6">
        <f t="shared" si="917"/>
        <v>2365.44</v>
      </c>
      <c r="K3938" s="20"/>
      <c r="L3938" s="6">
        <f t="shared" si="918"/>
        <v>40000</v>
      </c>
      <c r="M3938" s="11">
        <f t="shared" si="925"/>
        <v>0</v>
      </c>
      <c r="N3938" s="6">
        <f t="shared" si="919"/>
        <v>11798.400000000001</v>
      </c>
      <c r="O3938" s="11">
        <f t="shared" si="926"/>
        <v>10076.949999999997</v>
      </c>
      <c r="P3938" s="11">
        <f t="shared" si="920"/>
        <v>0</v>
      </c>
      <c r="Q3938" s="11">
        <f t="shared" si="927"/>
        <v>2365.44</v>
      </c>
      <c r="R3938" s="11">
        <f t="shared" si="928"/>
        <v>12442.389999999998</v>
      </c>
      <c r="S3938" s="6">
        <f t="shared" si="921"/>
        <v>0</v>
      </c>
      <c r="T3938" s="11">
        <f t="shared" si="922"/>
        <v>0</v>
      </c>
      <c r="U3938" s="11">
        <f t="shared" si="923"/>
        <v>0</v>
      </c>
      <c r="V3938" s="11">
        <f t="shared" si="929"/>
        <v>0</v>
      </c>
      <c r="W3938" s="20"/>
    </row>
    <row r="3939" spans="1:23" x14ac:dyDescent="0.25">
      <c r="A3939">
        <v>2022061309</v>
      </c>
      <c r="B3939">
        <v>2</v>
      </c>
      <c r="C3939" s="8">
        <v>0.68128999999999995</v>
      </c>
      <c r="D3939" s="6">
        <f t="shared" si="915"/>
        <v>54503.199999999997</v>
      </c>
      <c r="E3939" s="62">
        <v>0</v>
      </c>
      <c r="F3939" s="6">
        <f t="shared" si="924"/>
        <v>0</v>
      </c>
      <c r="G3939" s="7">
        <v>0.62614999999999998</v>
      </c>
      <c r="H3939" s="6">
        <f t="shared" si="916"/>
        <v>21915.25</v>
      </c>
      <c r="I3939" s="7">
        <v>0.33477000000000001</v>
      </c>
      <c r="J3939" s="6">
        <f t="shared" si="917"/>
        <v>4686.78</v>
      </c>
      <c r="K3939" s="20"/>
      <c r="L3939" s="6">
        <f t="shared" si="918"/>
        <v>40000</v>
      </c>
      <c r="M3939" s="11">
        <f t="shared" si="925"/>
        <v>0</v>
      </c>
      <c r="N3939" s="6">
        <f t="shared" si="919"/>
        <v>14503.199999999997</v>
      </c>
      <c r="O3939" s="11">
        <f t="shared" si="926"/>
        <v>7412.0500000000029</v>
      </c>
      <c r="P3939" s="11">
        <f t="shared" si="920"/>
        <v>0</v>
      </c>
      <c r="Q3939" s="11">
        <f t="shared" si="927"/>
        <v>4686.78</v>
      </c>
      <c r="R3939" s="11">
        <f t="shared" si="928"/>
        <v>12098.830000000002</v>
      </c>
      <c r="S3939" s="6">
        <f t="shared" si="921"/>
        <v>0</v>
      </c>
      <c r="T3939" s="11">
        <f t="shared" si="922"/>
        <v>0</v>
      </c>
      <c r="U3939" s="11">
        <f t="shared" si="923"/>
        <v>0</v>
      </c>
      <c r="V3939" s="11">
        <f t="shared" si="929"/>
        <v>0</v>
      </c>
      <c r="W3939" s="20"/>
    </row>
    <row r="3940" spans="1:23" x14ac:dyDescent="0.25">
      <c r="A3940">
        <v>2022061310</v>
      </c>
      <c r="B3940">
        <v>2</v>
      </c>
      <c r="C3940" s="8">
        <v>0.72760999999999998</v>
      </c>
      <c r="D3940" s="6">
        <f t="shared" si="915"/>
        <v>58208.799999999996</v>
      </c>
      <c r="E3940" s="62">
        <v>0</v>
      </c>
      <c r="F3940" s="6">
        <f t="shared" si="924"/>
        <v>0</v>
      </c>
      <c r="G3940" s="7">
        <v>0.66495000000000004</v>
      </c>
      <c r="H3940" s="6">
        <f t="shared" si="916"/>
        <v>23273.25</v>
      </c>
      <c r="I3940" s="7">
        <v>0.40203</v>
      </c>
      <c r="J3940" s="6">
        <f t="shared" si="917"/>
        <v>5628.42</v>
      </c>
      <c r="K3940" s="20"/>
      <c r="L3940" s="6">
        <f t="shared" si="918"/>
        <v>40000</v>
      </c>
      <c r="M3940" s="11">
        <f t="shared" si="925"/>
        <v>0</v>
      </c>
      <c r="N3940" s="6">
        <f t="shared" si="919"/>
        <v>18208.799999999996</v>
      </c>
      <c r="O3940" s="11">
        <f t="shared" si="926"/>
        <v>5064.4500000000044</v>
      </c>
      <c r="P3940" s="11">
        <f t="shared" si="920"/>
        <v>0</v>
      </c>
      <c r="Q3940" s="11">
        <f t="shared" si="927"/>
        <v>5628.42</v>
      </c>
      <c r="R3940" s="11">
        <f t="shared" si="928"/>
        <v>10692.870000000004</v>
      </c>
      <c r="S3940" s="6">
        <f t="shared" si="921"/>
        <v>0</v>
      </c>
      <c r="T3940" s="11">
        <f t="shared" si="922"/>
        <v>0</v>
      </c>
      <c r="U3940" s="11">
        <f t="shared" si="923"/>
        <v>0</v>
      </c>
      <c r="V3940" s="11">
        <f t="shared" si="929"/>
        <v>0</v>
      </c>
      <c r="W3940" s="20"/>
    </row>
    <row r="3941" spans="1:23" x14ac:dyDescent="0.25">
      <c r="A3941">
        <v>2022061311</v>
      </c>
      <c r="B3941">
        <v>2</v>
      </c>
      <c r="C3941" s="8">
        <v>0.77683000000000002</v>
      </c>
      <c r="D3941" s="6">
        <f t="shared" si="915"/>
        <v>62146.400000000001</v>
      </c>
      <c r="E3941" s="62">
        <v>0</v>
      </c>
      <c r="F3941" s="6">
        <f t="shared" si="924"/>
        <v>0</v>
      </c>
      <c r="G3941" s="7">
        <v>0.68064000000000002</v>
      </c>
      <c r="H3941" s="6">
        <f t="shared" si="916"/>
        <v>23822.400000000001</v>
      </c>
      <c r="I3941" s="7">
        <v>0.43254999999999999</v>
      </c>
      <c r="J3941" s="6">
        <f t="shared" si="917"/>
        <v>6055.7</v>
      </c>
      <c r="K3941" s="20"/>
      <c r="L3941" s="6">
        <f t="shared" si="918"/>
        <v>40000</v>
      </c>
      <c r="M3941" s="11">
        <f t="shared" si="925"/>
        <v>0</v>
      </c>
      <c r="N3941" s="6">
        <f t="shared" si="919"/>
        <v>22146.400000000001</v>
      </c>
      <c r="O3941" s="11">
        <f t="shared" si="926"/>
        <v>1676</v>
      </c>
      <c r="P3941" s="11">
        <f t="shared" si="920"/>
        <v>0</v>
      </c>
      <c r="Q3941" s="11">
        <f t="shared" si="927"/>
        <v>6055.7</v>
      </c>
      <c r="R3941" s="11">
        <f t="shared" si="928"/>
        <v>7731.7</v>
      </c>
      <c r="S3941" s="6">
        <f t="shared" si="921"/>
        <v>0</v>
      </c>
      <c r="T3941" s="11">
        <f t="shared" si="922"/>
        <v>0</v>
      </c>
      <c r="U3941" s="11">
        <f t="shared" si="923"/>
        <v>0</v>
      </c>
      <c r="V3941" s="11">
        <f t="shared" si="929"/>
        <v>0</v>
      </c>
      <c r="W3941" s="20"/>
    </row>
    <row r="3942" spans="1:23" x14ac:dyDescent="0.25">
      <c r="A3942">
        <v>2022061312</v>
      </c>
      <c r="B3942">
        <v>2</v>
      </c>
      <c r="C3942" s="8">
        <v>0.82620000000000005</v>
      </c>
      <c r="D3942" s="6">
        <f t="shared" si="915"/>
        <v>66096</v>
      </c>
      <c r="E3942" s="62">
        <v>0</v>
      </c>
      <c r="F3942" s="6">
        <f t="shared" si="924"/>
        <v>0</v>
      </c>
      <c r="G3942" s="7">
        <v>0.69552000000000003</v>
      </c>
      <c r="H3942" s="6">
        <f t="shared" si="916"/>
        <v>24343.200000000001</v>
      </c>
      <c r="I3942" s="7">
        <v>0.43637999999999999</v>
      </c>
      <c r="J3942" s="6">
        <f t="shared" si="917"/>
        <v>6109.32</v>
      </c>
      <c r="K3942" s="20"/>
      <c r="L3942" s="6">
        <f t="shared" si="918"/>
        <v>40000</v>
      </c>
      <c r="M3942" s="11">
        <f t="shared" si="925"/>
        <v>0</v>
      </c>
      <c r="N3942" s="6">
        <f t="shared" si="919"/>
        <v>24343.200000000001</v>
      </c>
      <c r="O3942" s="11">
        <f t="shared" si="926"/>
        <v>0</v>
      </c>
      <c r="P3942" s="11">
        <f t="shared" si="920"/>
        <v>1752.7999999999993</v>
      </c>
      <c r="Q3942" s="11">
        <f t="shared" si="927"/>
        <v>4356.5200000000004</v>
      </c>
      <c r="R3942" s="11">
        <f t="shared" si="928"/>
        <v>4356.5200000000004</v>
      </c>
      <c r="S3942" s="6">
        <f t="shared" si="921"/>
        <v>0</v>
      </c>
      <c r="T3942" s="11">
        <f t="shared" si="922"/>
        <v>0</v>
      </c>
      <c r="U3942" s="11">
        <f t="shared" si="923"/>
        <v>0</v>
      </c>
      <c r="V3942" s="11">
        <f t="shared" si="929"/>
        <v>0</v>
      </c>
      <c r="W3942" s="20"/>
    </row>
    <row r="3943" spans="1:23" x14ac:dyDescent="0.25">
      <c r="A3943">
        <v>2022061313</v>
      </c>
      <c r="B3943">
        <v>2</v>
      </c>
      <c r="C3943" s="8">
        <v>0.86721000000000004</v>
      </c>
      <c r="D3943" s="6">
        <f t="shared" si="915"/>
        <v>69376.800000000003</v>
      </c>
      <c r="E3943" s="62">
        <v>0</v>
      </c>
      <c r="F3943" s="6">
        <f t="shared" si="924"/>
        <v>0</v>
      </c>
      <c r="G3943" s="7">
        <v>0.69484999999999997</v>
      </c>
      <c r="H3943" s="6">
        <f t="shared" si="916"/>
        <v>24319.75</v>
      </c>
      <c r="I3943" s="7">
        <v>0.46342</v>
      </c>
      <c r="J3943" s="6">
        <f t="shared" si="917"/>
        <v>6487.88</v>
      </c>
      <c r="K3943" s="20"/>
      <c r="L3943" s="6">
        <f t="shared" si="918"/>
        <v>40000</v>
      </c>
      <c r="M3943" s="11">
        <f t="shared" si="925"/>
        <v>0</v>
      </c>
      <c r="N3943" s="6">
        <f t="shared" si="919"/>
        <v>24319.75</v>
      </c>
      <c r="O3943" s="11">
        <f t="shared" si="926"/>
        <v>0</v>
      </c>
      <c r="P3943" s="11">
        <f t="shared" si="920"/>
        <v>5057.0500000000029</v>
      </c>
      <c r="Q3943" s="11">
        <f t="shared" si="927"/>
        <v>1430.8299999999972</v>
      </c>
      <c r="R3943" s="11">
        <f t="shared" si="928"/>
        <v>1430.8299999999972</v>
      </c>
      <c r="S3943" s="6">
        <f t="shared" si="921"/>
        <v>0</v>
      </c>
      <c r="T3943" s="11">
        <f t="shared" si="922"/>
        <v>0</v>
      </c>
      <c r="U3943" s="11">
        <f t="shared" si="923"/>
        <v>0</v>
      </c>
      <c r="V3943" s="11">
        <f t="shared" si="929"/>
        <v>0</v>
      </c>
      <c r="W3943" s="20"/>
    </row>
    <row r="3944" spans="1:23" x14ac:dyDescent="0.25">
      <c r="A3944">
        <v>2022061314</v>
      </c>
      <c r="B3944">
        <v>2</v>
      </c>
      <c r="C3944" s="8">
        <v>0.90192000000000005</v>
      </c>
      <c r="D3944" s="6">
        <f t="shared" si="915"/>
        <v>72153.600000000006</v>
      </c>
      <c r="E3944" s="62">
        <v>0</v>
      </c>
      <c r="F3944" s="6">
        <f t="shared" si="924"/>
        <v>0</v>
      </c>
      <c r="G3944" s="7">
        <v>0.69084000000000001</v>
      </c>
      <c r="H3944" s="6">
        <f t="shared" si="916"/>
        <v>24179.4</v>
      </c>
      <c r="I3944" s="7">
        <v>0.49064999999999998</v>
      </c>
      <c r="J3944" s="6">
        <f t="shared" si="917"/>
        <v>6869.0999999999995</v>
      </c>
      <c r="K3944" s="20"/>
      <c r="L3944" s="6">
        <f t="shared" si="918"/>
        <v>40000</v>
      </c>
      <c r="M3944" s="11">
        <f t="shared" si="925"/>
        <v>0</v>
      </c>
      <c r="N3944" s="6">
        <f t="shared" si="919"/>
        <v>24179.4</v>
      </c>
      <c r="O3944" s="11">
        <f t="shared" si="926"/>
        <v>0</v>
      </c>
      <c r="P3944" s="11">
        <f t="shared" si="920"/>
        <v>6869.0999999999995</v>
      </c>
      <c r="Q3944" s="11">
        <f t="shared" si="927"/>
        <v>0</v>
      </c>
      <c r="R3944" s="11">
        <f t="shared" si="928"/>
        <v>0</v>
      </c>
      <c r="S3944" s="6">
        <f t="shared" si="921"/>
        <v>1105.1000000000049</v>
      </c>
      <c r="T3944" s="11">
        <f t="shared" si="922"/>
        <v>0</v>
      </c>
      <c r="U3944" s="11">
        <f t="shared" si="923"/>
        <v>0</v>
      </c>
      <c r="V3944" s="11">
        <f t="shared" si="929"/>
        <v>1105.1000000000049</v>
      </c>
      <c r="W3944" s="20"/>
    </row>
    <row r="3945" spans="1:23" x14ac:dyDescent="0.25">
      <c r="A3945">
        <v>2022061315</v>
      </c>
      <c r="B3945">
        <v>2</v>
      </c>
      <c r="C3945" s="8">
        <v>0.92793000000000003</v>
      </c>
      <c r="D3945" s="6">
        <f t="shared" si="915"/>
        <v>74234.400000000009</v>
      </c>
      <c r="E3945" s="62">
        <v>0</v>
      </c>
      <c r="F3945" s="6">
        <f t="shared" si="924"/>
        <v>0</v>
      </c>
      <c r="G3945" s="7">
        <v>0.69281000000000004</v>
      </c>
      <c r="H3945" s="6">
        <f t="shared" si="916"/>
        <v>24248.350000000002</v>
      </c>
      <c r="I3945" s="7">
        <v>0.49648999999999999</v>
      </c>
      <c r="J3945" s="6">
        <f t="shared" si="917"/>
        <v>6950.86</v>
      </c>
      <c r="K3945" s="20"/>
      <c r="L3945" s="6">
        <f t="shared" si="918"/>
        <v>40000</v>
      </c>
      <c r="M3945" s="11">
        <f t="shared" si="925"/>
        <v>0</v>
      </c>
      <c r="N3945" s="6">
        <f t="shared" si="919"/>
        <v>24248.350000000002</v>
      </c>
      <c r="O3945" s="11">
        <f t="shared" si="926"/>
        <v>0</v>
      </c>
      <c r="P3945" s="11">
        <f t="shared" si="920"/>
        <v>6950.86</v>
      </c>
      <c r="Q3945" s="11">
        <f t="shared" si="927"/>
        <v>0</v>
      </c>
      <c r="R3945" s="11">
        <f t="shared" si="928"/>
        <v>0</v>
      </c>
      <c r="S3945" s="6">
        <f t="shared" si="921"/>
        <v>3035.1900000000069</v>
      </c>
      <c r="T3945" s="11">
        <f t="shared" si="922"/>
        <v>0</v>
      </c>
      <c r="U3945" s="11">
        <f t="shared" si="923"/>
        <v>0</v>
      </c>
      <c r="V3945" s="11">
        <f t="shared" si="929"/>
        <v>3035.1900000000069</v>
      </c>
      <c r="W3945" s="20"/>
    </row>
    <row r="3946" spans="1:23" x14ac:dyDescent="0.25">
      <c r="A3946">
        <v>2022061316</v>
      </c>
      <c r="B3946">
        <v>2</v>
      </c>
      <c r="C3946" s="8">
        <v>0.93047000000000002</v>
      </c>
      <c r="D3946" s="6">
        <f t="shared" si="915"/>
        <v>74437.600000000006</v>
      </c>
      <c r="E3946" s="62">
        <v>0</v>
      </c>
      <c r="F3946" s="6">
        <f t="shared" si="924"/>
        <v>0</v>
      </c>
      <c r="G3946" s="7">
        <v>0.68930000000000002</v>
      </c>
      <c r="H3946" s="6">
        <f t="shared" si="916"/>
        <v>24125.5</v>
      </c>
      <c r="I3946" s="7">
        <v>0.49217</v>
      </c>
      <c r="J3946" s="6">
        <f t="shared" si="917"/>
        <v>6890.38</v>
      </c>
      <c r="K3946" s="20"/>
      <c r="L3946" s="6">
        <f t="shared" si="918"/>
        <v>40000</v>
      </c>
      <c r="M3946" s="11">
        <f t="shared" si="925"/>
        <v>0</v>
      </c>
      <c r="N3946" s="6">
        <f t="shared" si="919"/>
        <v>24125.5</v>
      </c>
      <c r="O3946" s="11">
        <f t="shared" si="926"/>
        <v>0</v>
      </c>
      <c r="P3946" s="11">
        <f t="shared" si="920"/>
        <v>6890.38</v>
      </c>
      <c r="Q3946" s="11">
        <f t="shared" si="927"/>
        <v>0</v>
      </c>
      <c r="R3946" s="11">
        <f t="shared" si="928"/>
        <v>0</v>
      </c>
      <c r="S3946" s="6">
        <f t="shared" si="921"/>
        <v>3421.7200000000057</v>
      </c>
      <c r="T3946" s="11">
        <f t="shared" si="922"/>
        <v>0</v>
      </c>
      <c r="U3946" s="11">
        <f t="shared" si="923"/>
        <v>0</v>
      </c>
      <c r="V3946" s="11">
        <f t="shared" si="929"/>
        <v>3421.7200000000057</v>
      </c>
      <c r="W3946" s="20"/>
    </row>
    <row r="3947" spans="1:23" x14ac:dyDescent="0.25">
      <c r="A3947">
        <v>2022061317</v>
      </c>
      <c r="B3947">
        <v>2</v>
      </c>
      <c r="C3947" s="8">
        <v>0.93354999999999999</v>
      </c>
      <c r="D3947" s="6">
        <f t="shared" si="915"/>
        <v>74684</v>
      </c>
      <c r="E3947" s="62">
        <v>0</v>
      </c>
      <c r="F3947" s="6">
        <f t="shared" si="924"/>
        <v>0</v>
      </c>
      <c r="G3947" s="7">
        <v>0.67742000000000002</v>
      </c>
      <c r="H3947" s="6">
        <f t="shared" si="916"/>
        <v>23709.7</v>
      </c>
      <c r="I3947" s="7">
        <v>0.50965000000000005</v>
      </c>
      <c r="J3947" s="6">
        <f t="shared" si="917"/>
        <v>7135.1</v>
      </c>
      <c r="K3947" s="20"/>
      <c r="L3947" s="6">
        <f t="shared" si="918"/>
        <v>40000</v>
      </c>
      <c r="M3947" s="11">
        <f t="shared" si="925"/>
        <v>0</v>
      </c>
      <c r="N3947" s="6">
        <f t="shared" si="919"/>
        <v>23709.7</v>
      </c>
      <c r="O3947" s="11">
        <f t="shared" si="926"/>
        <v>0</v>
      </c>
      <c r="P3947" s="11">
        <f t="shared" si="920"/>
        <v>7135.1</v>
      </c>
      <c r="Q3947" s="11">
        <f t="shared" si="927"/>
        <v>0</v>
      </c>
      <c r="R3947" s="11">
        <f t="shared" si="928"/>
        <v>0</v>
      </c>
      <c r="S3947" s="6">
        <f t="shared" si="921"/>
        <v>3839.1999999999989</v>
      </c>
      <c r="T3947" s="11">
        <f t="shared" si="922"/>
        <v>0</v>
      </c>
      <c r="U3947" s="11">
        <f t="shared" si="923"/>
        <v>0</v>
      </c>
      <c r="V3947" s="11">
        <f t="shared" si="929"/>
        <v>3839.1999999999989</v>
      </c>
      <c r="W3947" s="20"/>
    </row>
    <row r="3948" spans="1:23" x14ac:dyDescent="0.25">
      <c r="A3948">
        <v>2022061318</v>
      </c>
      <c r="B3948">
        <v>2</v>
      </c>
      <c r="C3948" s="8">
        <v>0.93235000000000001</v>
      </c>
      <c r="D3948" s="6">
        <f t="shared" si="915"/>
        <v>74588</v>
      </c>
      <c r="E3948" s="62">
        <v>0</v>
      </c>
      <c r="F3948" s="6">
        <f t="shared" si="924"/>
        <v>0</v>
      </c>
      <c r="G3948" s="7">
        <v>0.67267999999999994</v>
      </c>
      <c r="H3948" s="6">
        <f t="shared" si="916"/>
        <v>23543.8</v>
      </c>
      <c r="I3948" s="7">
        <v>0.49076999999999998</v>
      </c>
      <c r="J3948" s="6">
        <f t="shared" si="917"/>
        <v>6870.78</v>
      </c>
      <c r="K3948" s="20"/>
      <c r="L3948" s="6">
        <f t="shared" si="918"/>
        <v>40000</v>
      </c>
      <c r="M3948" s="11">
        <f t="shared" si="925"/>
        <v>0</v>
      </c>
      <c r="N3948" s="6">
        <f t="shared" si="919"/>
        <v>23543.8</v>
      </c>
      <c r="O3948" s="11">
        <f t="shared" si="926"/>
        <v>0</v>
      </c>
      <c r="P3948" s="11">
        <f t="shared" si="920"/>
        <v>6870.78</v>
      </c>
      <c r="Q3948" s="11">
        <f t="shared" si="927"/>
        <v>0</v>
      </c>
      <c r="R3948" s="11">
        <f t="shared" si="928"/>
        <v>0</v>
      </c>
      <c r="S3948" s="6">
        <f t="shared" si="921"/>
        <v>4173.420000000001</v>
      </c>
      <c r="T3948" s="11">
        <f t="shared" si="922"/>
        <v>0</v>
      </c>
      <c r="U3948" s="11">
        <f t="shared" si="923"/>
        <v>0</v>
      </c>
      <c r="V3948" s="11">
        <f t="shared" si="929"/>
        <v>4173.420000000001</v>
      </c>
      <c r="W3948" s="20"/>
    </row>
    <row r="3949" spans="1:23" x14ac:dyDescent="0.25">
      <c r="A3949">
        <v>2022061319</v>
      </c>
      <c r="B3949">
        <v>2</v>
      </c>
      <c r="C3949" s="8">
        <v>0.91881999999999997</v>
      </c>
      <c r="D3949" s="6">
        <f t="shared" si="915"/>
        <v>73505.599999999991</v>
      </c>
      <c r="E3949" s="62">
        <v>0</v>
      </c>
      <c r="F3949" s="6">
        <f t="shared" si="924"/>
        <v>0</v>
      </c>
      <c r="G3949" s="7">
        <v>0.67220999999999997</v>
      </c>
      <c r="H3949" s="6">
        <f t="shared" si="916"/>
        <v>23527.35</v>
      </c>
      <c r="I3949" s="7">
        <v>0.41171000000000002</v>
      </c>
      <c r="J3949" s="6">
        <f t="shared" si="917"/>
        <v>5763.9400000000005</v>
      </c>
      <c r="K3949" s="20"/>
      <c r="L3949" s="6">
        <f t="shared" si="918"/>
        <v>40000</v>
      </c>
      <c r="M3949" s="11">
        <f t="shared" si="925"/>
        <v>0</v>
      </c>
      <c r="N3949" s="6">
        <f t="shared" si="919"/>
        <v>23527.35</v>
      </c>
      <c r="O3949" s="11">
        <f t="shared" si="926"/>
        <v>0</v>
      </c>
      <c r="P3949" s="11">
        <f t="shared" si="920"/>
        <v>5763.9400000000005</v>
      </c>
      <c r="Q3949" s="11">
        <f t="shared" si="927"/>
        <v>0</v>
      </c>
      <c r="R3949" s="11">
        <f t="shared" si="928"/>
        <v>0</v>
      </c>
      <c r="S3949" s="6">
        <f t="shared" si="921"/>
        <v>4214.3099999999922</v>
      </c>
      <c r="T3949" s="11">
        <f t="shared" si="922"/>
        <v>0</v>
      </c>
      <c r="U3949" s="11">
        <f t="shared" si="923"/>
        <v>0</v>
      </c>
      <c r="V3949" s="11">
        <f t="shared" si="929"/>
        <v>4214.3099999999922</v>
      </c>
      <c r="W3949" s="20"/>
    </row>
    <row r="3950" spans="1:23" x14ac:dyDescent="0.25">
      <c r="A3950">
        <v>2022061320</v>
      </c>
      <c r="B3950">
        <v>2</v>
      </c>
      <c r="C3950" s="8">
        <v>0.89424000000000003</v>
      </c>
      <c r="D3950" s="6">
        <f t="shared" si="915"/>
        <v>71539.199999999997</v>
      </c>
      <c r="E3950" s="62">
        <v>0</v>
      </c>
      <c r="F3950" s="6">
        <f t="shared" si="924"/>
        <v>0</v>
      </c>
      <c r="G3950" s="7">
        <v>0.67784</v>
      </c>
      <c r="H3950" s="6">
        <f t="shared" si="916"/>
        <v>23724.400000000001</v>
      </c>
      <c r="I3950" s="7">
        <v>0.26230999999999999</v>
      </c>
      <c r="J3950" s="6">
        <f t="shared" si="917"/>
        <v>3672.3399999999997</v>
      </c>
      <c r="K3950" s="20"/>
      <c r="L3950" s="6">
        <f t="shared" si="918"/>
        <v>40000</v>
      </c>
      <c r="M3950" s="11">
        <f t="shared" si="925"/>
        <v>0</v>
      </c>
      <c r="N3950" s="6">
        <f t="shared" si="919"/>
        <v>23724.400000000001</v>
      </c>
      <c r="O3950" s="11">
        <f t="shared" si="926"/>
        <v>0</v>
      </c>
      <c r="P3950" s="11">
        <f t="shared" si="920"/>
        <v>3672.3399999999997</v>
      </c>
      <c r="Q3950" s="11">
        <f t="shared" si="927"/>
        <v>0</v>
      </c>
      <c r="R3950" s="11">
        <f t="shared" si="928"/>
        <v>0</v>
      </c>
      <c r="S3950" s="6">
        <f t="shared" si="921"/>
        <v>4142.4599999999955</v>
      </c>
      <c r="T3950" s="11">
        <f t="shared" si="922"/>
        <v>0</v>
      </c>
      <c r="U3950" s="11">
        <f t="shared" si="923"/>
        <v>0</v>
      </c>
      <c r="V3950" s="11">
        <f t="shared" si="929"/>
        <v>4142.4599999999955</v>
      </c>
      <c r="W3950" s="20"/>
    </row>
    <row r="3951" spans="1:23" x14ac:dyDescent="0.25">
      <c r="A3951">
        <v>2022061321</v>
      </c>
      <c r="B3951">
        <v>2</v>
      </c>
      <c r="C3951" s="8">
        <v>0.85589999999999999</v>
      </c>
      <c r="D3951" s="6">
        <f t="shared" si="915"/>
        <v>68472</v>
      </c>
      <c r="E3951" s="62">
        <v>0</v>
      </c>
      <c r="F3951" s="6">
        <f t="shared" si="924"/>
        <v>0</v>
      </c>
      <c r="G3951" s="7">
        <v>0.68762000000000001</v>
      </c>
      <c r="H3951" s="6">
        <f t="shared" si="916"/>
        <v>24066.7</v>
      </c>
      <c r="I3951" s="7">
        <v>4.5409999999999999E-2</v>
      </c>
      <c r="J3951" s="6">
        <f t="shared" si="917"/>
        <v>635.74</v>
      </c>
      <c r="K3951" s="20"/>
      <c r="L3951" s="6">
        <f t="shared" si="918"/>
        <v>40000</v>
      </c>
      <c r="M3951" s="11">
        <f t="shared" si="925"/>
        <v>0</v>
      </c>
      <c r="N3951" s="6">
        <f t="shared" si="919"/>
        <v>24066.7</v>
      </c>
      <c r="O3951" s="11">
        <f t="shared" si="926"/>
        <v>0</v>
      </c>
      <c r="P3951" s="11">
        <f t="shared" si="920"/>
        <v>635.74</v>
      </c>
      <c r="Q3951" s="11">
        <f t="shared" si="927"/>
        <v>0</v>
      </c>
      <c r="R3951" s="11">
        <f t="shared" si="928"/>
        <v>0</v>
      </c>
      <c r="S3951" s="6">
        <f t="shared" si="921"/>
        <v>3769.5599999999995</v>
      </c>
      <c r="T3951" s="11">
        <f t="shared" si="922"/>
        <v>0</v>
      </c>
      <c r="U3951" s="11">
        <f t="shared" si="923"/>
        <v>0</v>
      </c>
      <c r="V3951" s="11">
        <f t="shared" si="929"/>
        <v>3769.5599999999995</v>
      </c>
      <c r="W3951" s="20"/>
    </row>
    <row r="3952" spans="1:23" x14ac:dyDescent="0.25">
      <c r="A3952">
        <v>2022061322</v>
      </c>
      <c r="B3952">
        <v>2</v>
      </c>
      <c r="C3952" s="8">
        <v>0.83277999999999996</v>
      </c>
      <c r="D3952" s="6">
        <f t="shared" si="915"/>
        <v>66622.399999999994</v>
      </c>
      <c r="E3952" s="62">
        <v>0</v>
      </c>
      <c r="F3952" s="6">
        <f t="shared" si="924"/>
        <v>0</v>
      </c>
      <c r="G3952" s="7">
        <v>0.70162999999999998</v>
      </c>
      <c r="H3952" s="6">
        <f t="shared" si="916"/>
        <v>24557.05</v>
      </c>
      <c r="I3952" s="7">
        <v>7.0000000000000001E-3</v>
      </c>
      <c r="J3952" s="6">
        <f t="shared" si="917"/>
        <v>98</v>
      </c>
      <c r="K3952" s="20"/>
      <c r="L3952" s="6">
        <f t="shared" si="918"/>
        <v>40000</v>
      </c>
      <c r="M3952" s="11">
        <f t="shared" si="925"/>
        <v>0</v>
      </c>
      <c r="N3952" s="6">
        <f t="shared" si="919"/>
        <v>24557.05</v>
      </c>
      <c r="O3952" s="11">
        <f t="shared" si="926"/>
        <v>0</v>
      </c>
      <c r="P3952" s="11">
        <f t="shared" si="920"/>
        <v>98</v>
      </c>
      <c r="Q3952" s="11">
        <f t="shared" si="927"/>
        <v>0</v>
      </c>
      <c r="R3952" s="11">
        <f t="shared" si="928"/>
        <v>0</v>
      </c>
      <c r="S3952" s="6">
        <f t="shared" si="921"/>
        <v>1967.3499999999949</v>
      </c>
      <c r="T3952" s="11">
        <f t="shared" si="922"/>
        <v>0</v>
      </c>
      <c r="U3952" s="11">
        <f t="shared" si="923"/>
        <v>0</v>
      </c>
      <c r="V3952" s="11">
        <f t="shared" si="929"/>
        <v>1967.3499999999949</v>
      </c>
      <c r="W3952" s="20"/>
    </row>
    <row r="3953" spans="1:23" x14ac:dyDescent="0.25">
      <c r="A3953">
        <v>2022061323</v>
      </c>
      <c r="B3953">
        <v>2</v>
      </c>
      <c r="C3953" s="8">
        <v>0.78427000000000002</v>
      </c>
      <c r="D3953" s="6">
        <f t="shared" si="915"/>
        <v>62741.599999999999</v>
      </c>
      <c r="E3953" s="62">
        <v>0</v>
      </c>
      <c r="F3953" s="6">
        <f t="shared" si="924"/>
        <v>0</v>
      </c>
      <c r="G3953" s="7">
        <v>0.71906000000000003</v>
      </c>
      <c r="H3953" s="6">
        <f t="shared" si="916"/>
        <v>25167.100000000002</v>
      </c>
      <c r="I3953" s="7">
        <v>0</v>
      </c>
      <c r="J3953" s="6">
        <f t="shared" si="917"/>
        <v>0</v>
      </c>
      <c r="K3953" s="20"/>
      <c r="L3953" s="6">
        <f t="shared" si="918"/>
        <v>40000</v>
      </c>
      <c r="M3953" s="11">
        <f t="shared" si="925"/>
        <v>0</v>
      </c>
      <c r="N3953" s="6">
        <f t="shared" si="919"/>
        <v>22741.599999999999</v>
      </c>
      <c r="O3953" s="11">
        <f t="shared" si="926"/>
        <v>2425.5000000000036</v>
      </c>
      <c r="P3953" s="11">
        <f t="shared" si="920"/>
        <v>0</v>
      </c>
      <c r="Q3953" s="11">
        <f t="shared" si="927"/>
        <v>0</v>
      </c>
      <c r="R3953" s="11">
        <f t="shared" si="928"/>
        <v>2425.5000000000036</v>
      </c>
      <c r="S3953" s="6">
        <f t="shared" si="921"/>
        <v>0</v>
      </c>
      <c r="T3953" s="11">
        <f t="shared" si="922"/>
        <v>0</v>
      </c>
      <c r="U3953" s="11">
        <f t="shared" si="923"/>
        <v>0</v>
      </c>
      <c r="V3953" s="11">
        <f t="shared" si="929"/>
        <v>0</v>
      </c>
      <c r="W3953" s="20"/>
    </row>
    <row r="3954" spans="1:23" x14ac:dyDescent="0.25">
      <c r="A3954">
        <v>2022061324</v>
      </c>
      <c r="B3954">
        <v>2</v>
      </c>
      <c r="C3954" s="8">
        <v>0.73346</v>
      </c>
      <c r="D3954" s="6">
        <f t="shared" si="915"/>
        <v>58676.800000000003</v>
      </c>
      <c r="E3954" s="62">
        <v>0</v>
      </c>
      <c r="F3954" s="6">
        <f t="shared" si="924"/>
        <v>0</v>
      </c>
      <c r="G3954" s="7">
        <v>0.72338000000000002</v>
      </c>
      <c r="H3954" s="6">
        <f t="shared" si="916"/>
        <v>25318.3</v>
      </c>
      <c r="I3954" s="7">
        <v>6.9999999999999994E-5</v>
      </c>
      <c r="J3954" s="6">
        <f t="shared" si="917"/>
        <v>0.97999999999999987</v>
      </c>
      <c r="K3954" s="20"/>
      <c r="L3954" s="6">
        <f t="shared" si="918"/>
        <v>40000</v>
      </c>
      <c r="M3954" s="11">
        <f t="shared" si="925"/>
        <v>0</v>
      </c>
      <c r="N3954" s="6">
        <f t="shared" si="919"/>
        <v>18676.800000000003</v>
      </c>
      <c r="O3954" s="11">
        <f t="shared" si="926"/>
        <v>6641.4999999999964</v>
      </c>
      <c r="P3954" s="11">
        <f t="shared" si="920"/>
        <v>0</v>
      </c>
      <c r="Q3954" s="11">
        <f t="shared" si="927"/>
        <v>0.97999999999999987</v>
      </c>
      <c r="R3954" s="11">
        <f t="shared" si="928"/>
        <v>6642.4799999999959</v>
      </c>
      <c r="S3954" s="6">
        <f t="shared" si="921"/>
        <v>0</v>
      </c>
      <c r="T3954" s="11">
        <f t="shared" si="922"/>
        <v>0</v>
      </c>
      <c r="U3954" s="11">
        <f t="shared" si="923"/>
        <v>0</v>
      </c>
      <c r="V3954" s="11">
        <f t="shared" si="929"/>
        <v>0</v>
      </c>
      <c r="W3954" s="20"/>
    </row>
    <row r="3955" spans="1:23" x14ac:dyDescent="0.25">
      <c r="A3955">
        <v>2022061401</v>
      </c>
      <c r="B3955">
        <v>3</v>
      </c>
      <c r="C3955" s="8">
        <v>0.68976000000000004</v>
      </c>
      <c r="D3955" s="6">
        <f t="shared" si="915"/>
        <v>55180.800000000003</v>
      </c>
      <c r="E3955" s="62">
        <v>0</v>
      </c>
      <c r="F3955" s="6">
        <f t="shared" si="924"/>
        <v>0</v>
      </c>
      <c r="G3955" s="7">
        <v>0.72994999999999999</v>
      </c>
      <c r="H3955" s="6">
        <f t="shared" si="916"/>
        <v>25548.25</v>
      </c>
      <c r="I3955" s="7">
        <v>8.0000000000000007E-5</v>
      </c>
      <c r="J3955" s="6">
        <f t="shared" si="917"/>
        <v>1.1200000000000001</v>
      </c>
      <c r="K3955" s="20"/>
      <c r="L3955" s="6">
        <f t="shared" si="918"/>
        <v>40000</v>
      </c>
      <c r="M3955" s="11">
        <f t="shared" si="925"/>
        <v>0</v>
      </c>
      <c r="N3955" s="6">
        <f t="shared" si="919"/>
        <v>15180.800000000003</v>
      </c>
      <c r="O3955" s="11">
        <f t="shared" si="926"/>
        <v>10367.449999999997</v>
      </c>
      <c r="P3955" s="11">
        <f t="shared" si="920"/>
        <v>0</v>
      </c>
      <c r="Q3955" s="11">
        <f t="shared" si="927"/>
        <v>1.1200000000000001</v>
      </c>
      <c r="R3955" s="11">
        <f t="shared" si="928"/>
        <v>10368.569999999998</v>
      </c>
      <c r="S3955" s="6">
        <f t="shared" si="921"/>
        <v>0</v>
      </c>
      <c r="T3955" s="11">
        <f t="shared" si="922"/>
        <v>0</v>
      </c>
      <c r="U3955" s="11">
        <f t="shared" si="923"/>
        <v>0</v>
      </c>
      <c r="V3955" s="11">
        <f t="shared" si="929"/>
        <v>0</v>
      </c>
      <c r="W3955" s="20"/>
    </row>
    <row r="3956" spans="1:23" x14ac:dyDescent="0.25">
      <c r="A3956">
        <v>2022061402</v>
      </c>
      <c r="B3956">
        <v>3</v>
      </c>
      <c r="C3956" s="8">
        <v>0.65800000000000003</v>
      </c>
      <c r="D3956" s="6">
        <f t="shared" si="915"/>
        <v>52640</v>
      </c>
      <c r="E3956" s="62">
        <v>0</v>
      </c>
      <c r="F3956" s="6">
        <f t="shared" si="924"/>
        <v>0</v>
      </c>
      <c r="G3956" s="7">
        <v>0.72375</v>
      </c>
      <c r="H3956" s="6">
        <f t="shared" si="916"/>
        <v>25331.25</v>
      </c>
      <c r="I3956" s="7">
        <v>8.0000000000000007E-5</v>
      </c>
      <c r="J3956" s="6">
        <f t="shared" si="917"/>
        <v>1.1200000000000001</v>
      </c>
      <c r="K3956" s="20"/>
      <c r="L3956" s="6">
        <f t="shared" si="918"/>
        <v>40000</v>
      </c>
      <c r="M3956" s="11">
        <f t="shared" si="925"/>
        <v>0</v>
      </c>
      <c r="N3956" s="6">
        <f t="shared" si="919"/>
        <v>12640</v>
      </c>
      <c r="O3956" s="11">
        <f t="shared" si="926"/>
        <v>12691.25</v>
      </c>
      <c r="P3956" s="11">
        <f t="shared" si="920"/>
        <v>0</v>
      </c>
      <c r="Q3956" s="11">
        <f t="shared" si="927"/>
        <v>1.1200000000000001</v>
      </c>
      <c r="R3956" s="11">
        <f t="shared" si="928"/>
        <v>12692.37</v>
      </c>
      <c r="S3956" s="6">
        <f t="shared" si="921"/>
        <v>0</v>
      </c>
      <c r="T3956" s="11">
        <f t="shared" si="922"/>
        <v>0</v>
      </c>
      <c r="U3956" s="11">
        <f t="shared" si="923"/>
        <v>0</v>
      </c>
      <c r="V3956" s="11">
        <f t="shared" si="929"/>
        <v>0</v>
      </c>
      <c r="W3956" s="20"/>
    </row>
    <row r="3957" spans="1:23" x14ac:dyDescent="0.25">
      <c r="A3957">
        <v>2022061403</v>
      </c>
      <c r="B3957">
        <v>3</v>
      </c>
      <c r="C3957" s="8">
        <v>0.63456000000000001</v>
      </c>
      <c r="D3957" s="6">
        <f t="shared" si="915"/>
        <v>50764.800000000003</v>
      </c>
      <c r="E3957" s="62">
        <v>0</v>
      </c>
      <c r="F3957" s="6">
        <f t="shared" si="924"/>
        <v>0</v>
      </c>
      <c r="G3957" s="7">
        <v>0.71508000000000005</v>
      </c>
      <c r="H3957" s="6">
        <f t="shared" si="916"/>
        <v>25027.800000000003</v>
      </c>
      <c r="I3957" s="7">
        <v>8.0000000000000007E-5</v>
      </c>
      <c r="J3957" s="6">
        <f t="shared" si="917"/>
        <v>1.1200000000000001</v>
      </c>
      <c r="K3957" s="20"/>
      <c r="L3957" s="6">
        <f t="shared" si="918"/>
        <v>40000</v>
      </c>
      <c r="M3957" s="11">
        <f t="shared" si="925"/>
        <v>0</v>
      </c>
      <c r="N3957" s="6">
        <f t="shared" si="919"/>
        <v>10764.800000000003</v>
      </c>
      <c r="O3957" s="11">
        <f t="shared" si="926"/>
        <v>14263</v>
      </c>
      <c r="P3957" s="11">
        <f t="shared" si="920"/>
        <v>0</v>
      </c>
      <c r="Q3957" s="11">
        <f t="shared" si="927"/>
        <v>1.1200000000000001</v>
      </c>
      <c r="R3957" s="11">
        <f t="shared" si="928"/>
        <v>14264.12</v>
      </c>
      <c r="S3957" s="6">
        <f t="shared" si="921"/>
        <v>0</v>
      </c>
      <c r="T3957" s="11">
        <f t="shared" si="922"/>
        <v>0</v>
      </c>
      <c r="U3957" s="11">
        <f t="shared" si="923"/>
        <v>0</v>
      </c>
      <c r="V3957" s="11">
        <f t="shared" si="929"/>
        <v>0</v>
      </c>
      <c r="W3957" s="20"/>
    </row>
    <row r="3958" spans="1:23" x14ac:dyDescent="0.25">
      <c r="A3958">
        <v>2022061404</v>
      </c>
      <c r="B3958">
        <v>3</v>
      </c>
      <c r="C3958" s="8">
        <v>0.61865999999999999</v>
      </c>
      <c r="D3958" s="6">
        <f t="shared" si="915"/>
        <v>49492.799999999996</v>
      </c>
      <c r="E3958" s="62">
        <v>0</v>
      </c>
      <c r="F3958" s="6">
        <f t="shared" si="924"/>
        <v>0</v>
      </c>
      <c r="G3958" s="7">
        <v>0.70448</v>
      </c>
      <c r="H3958" s="6">
        <f t="shared" si="916"/>
        <v>24656.799999999999</v>
      </c>
      <c r="I3958" s="7">
        <v>8.0000000000000007E-5</v>
      </c>
      <c r="J3958" s="6">
        <f t="shared" si="917"/>
        <v>1.1200000000000001</v>
      </c>
      <c r="K3958" s="20"/>
      <c r="L3958" s="6">
        <f t="shared" si="918"/>
        <v>40000</v>
      </c>
      <c r="M3958" s="11">
        <f t="shared" si="925"/>
        <v>0</v>
      </c>
      <c r="N3958" s="6">
        <f t="shared" si="919"/>
        <v>9492.7999999999956</v>
      </c>
      <c r="O3958" s="11">
        <f t="shared" si="926"/>
        <v>15164.000000000004</v>
      </c>
      <c r="P3958" s="11">
        <f t="shared" si="920"/>
        <v>0</v>
      </c>
      <c r="Q3958" s="11">
        <f t="shared" si="927"/>
        <v>1.1200000000000001</v>
      </c>
      <c r="R3958" s="11">
        <f t="shared" si="928"/>
        <v>15165.120000000004</v>
      </c>
      <c r="S3958" s="6">
        <f t="shared" si="921"/>
        <v>0</v>
      </c>
      <c r="T3958" s="11">
        <f t="shared" si="922"/>
        <v>0</v>
      </c>
      <c r="U3958" s="11">
        <f t="shared" si="923"/>
        <v>0</v>
      </c>
      <c r="V3958" s="11">
        <f t="shared" si="929"/>
        <v>0</v>
      </c>
      <c r="W3958" s="20"/>
    </row>
    <row r="3959" spans="1:23" x14ac:dyDescent="0.25">
      <c r="A3959">
        <v>2022061405</v>
      </c>
      <c r="B3959">
        <v>3</v>
      </c>
      <c r="C3959" s="8">
        <v>0.61629</v>
      </c>
      <c r="D3959" s="6">
        <f t="shared" si="915"/>
        <v>49303.199999999997</v>
      </c>
      <c r="E3959" s="62">
        <v>0</v>
      </c>
      <c r="F3959" s="6">
        <f t="shared" si="924"/>
        <v>0</v>
      </c>
      <c r="G3959" s="7">
        <v>0.70389999999999997</v>
      </c>
      <c r="H3959" s="6">
        <f t="shared" si="916"/>
        <v>24636.5</v>
      </c>
      <c r="I3959" s="7">
        <v>9.0000000000000006E-5</v>
      </c>
      <c r="J3959" s="6">
        <f t="shared" si="917"/>
        <v>1.26</v>
      </c>
      <c r="K3959" s="20"/>
      <c r="L3959" s="6">
        <f t="shared" si="918"/>
        <v>40000</v>
      </c>
      <c r="M3959" s="11">
        <f t="shared" si="925"/>
        <v>0</v>
      </c>
      <c r="N3959" s="6">
        <f t="shared" si="919"/>
        <v>9303.1999999999971</v>
      </c>
      <c r="O3959" s="11">
        <f t="shared" si="926"/>
        <v>15333.300000000003</v>
      </c>
      <c r="P3959" s="11">
        <f t="shared" si="920"/>
        <v>0</v>
      </c>
      <c r="Q3959" s="11">
        <f t="shared" si="927"/>
        <v>1.26</v>
      </c>
      <c r="R3959" s="11">
        <f t="shared" si="928"/>
        <v>15334.560000000003</v>
      </c>
      <c r="S3959" s="6">
        <f t="shared" si="921"/>
        <v>0</v>
      </c>
      <c r="T3959" s="11">
        <f t="shared" si="922"/>
        <v>0</v>
      </c>
      <c r="U3959" s="11">
        <f t="shared" si="923"/>
        <v>0</v>
      </c>
      <c r="V3959" s="11">
        <f t="shared" si="929"/>
        <v>0</v>
      </c>
      <c r="W3959" s="20"/>
    </row>
    <row r="3960" spans="1:23" x14ac:dyDescent="0.25">
      <c r="A3960">
        <v>2022061406</v>
      </c>
      <c r="B3960">
        <v>3</v>
      </c>
      <c r="C3960" s="8">
        <v>0.62094000000000005</v>
      </c>
      <c r="D3960" s="6">
        <f t="shared" si="915"/>
        <v>49675.200000000004</v>
      </c>
      <c r="E3960" s="62">
        <v>0</v>
      </c>
      <c r="F3960" s="6">
        <f t="shared" si="924"/>
        <v>0</v>
      </c>
      <c r="G3960" s="7">
        <v>0.69591999999999998</v>
      </c>
      <c r="H3960" s="6">
        <f t="shared" si="916"/>
        <v>24357.200000000001</v>
      </c>
      <c r="I3960" s="7">
        <v>9.0000000000000006E-5</v>
      </c>
      <c r="J3960" s="6">
        <f t="shared" si="917"/>
        <v>1.26</v>
      </c>
      <c r="K3960" s="20"/>
      <c r="L3960" s="6">
        <f t="shared" si="918"/>
        <v>40000</v>
      </c>
      <c r="M3960" s="11">
        <f t="shared" si="925"/>
        <v>0</v>
      </c>
      <c r="N3960" s="6">
        <f t="shared" si="919"/>
        <v>9675.2000000000044</v>
      </c>
      <c r="O3960" s="11">
        <f t="shared" si="926"/>
        <v>14681.999999999996</v>
      </c>
      <c r="P3960" s="11">
        <f t="shared" si="920"/>
        <v>0</v>
      </c>
      <c r="Q3960" s="11">
        <f t="shared" si="927"/>
        <v>1.26</v>
      </c>
      <c r="R3960" s="11">
        <f t="shared" si="928"/>
        <v>14683.259999999997</v>
      </c>
      <c r="S3960" s="6">
        <f t="shared" si="921"/>
        <v>0</v>
      </c>
      <c r="T3960" s="11">
        <f t="shared" si="922"/>
        <v>0</v>
      </c>
      <c r="U3960" s="11">
        <f t="shared" si="923"/>
        <v>0</v>
      </c>
      <c r="V3960" s="11">
        <f t="shared" si="929"/>
        <v>0</v>
      </c>
      <c r="W3960" s="20"/>
    </row>
    <row r="3961" spans="1:23" x14ac:dyDescent="0.25">
      <c r="A3961">
        <v>2022061407</v>
      </c>
      <c r="B3961">
        <v>3</v>
      </c>
      <c r="C3961" s="8">
        <v>0.62873000000000001</v>
      </c>
      <c r="D3961" s="6">
        <f t="shared" si="915"/>
        <v>50298.400000000001</v>
      </c>
      <c r="E3961" s="62">
        <v>0</v>
      </c>
      <c r="F3961" s="6">
        <f t="shared" si="924"/>
        <v>0</v>
      </c>
      <c r="G3961" s="7">
        <v>0.68749000000000005</v>
      </c>
      <c r="H3961" s="6">
        <f t="shared" si="916"/>
        <v>24062.15</v>
      </c>
      <c r="I3961" s="7">
        <v>5.2599999999999999E-3</v>
      </c>
      <c r="J3961" s="6">
        <f t="shared" si="917"/>
        <v>73.64</v>
      </c>
      <c r="K3961" s="20"/>
      <c r="L3961" s="6">
        <f t="shared" si="918"/>
        <v>40000</v>
      </c>
      <c r="M3961" s="11">
        <f t="shared" si="925"/>
        <v>0</v>
      </c>
      <c r="N3961" s="6">
        <f t="shared" si="919"/>
        <v>10298.400000000001</v>
      </c>
      <c r="O3961" s="11">
        <f t="shared" si="926"/>
        <v>13763.75</v>
      </c>
      <c r="P3961" s="11">
        <f t="shared" si="920"/>
        <v>0</v>
      </c>
      <c r="Q3961" s="11">
        <f t="shared" si="927"/>
        <v>73.64</v>
      </c>
      <c r="R3961" s="11">
        <f t="shared" si="928"/>
        <v>13837.39</v>
      </c>
      <c r="S3961" s="6">
        <f t="shared" si="921"/>
        <v>0</v>
      </c>
      <c r="T3961" s="11">
        <f t="shared" si="922"/>
        <v>0</v>
      </c>
      <c r="U3961" s="11">
        <f t="shared" si="923"/>
        <v>0</v>
      </c>
      <c r="V3961" s="11">
        <f t="shared" si="929"/>
        <v>0</v>
      </c>
      <c r="W3961" s="20"/>
    </row>
    <row r="3962" spans="1:23" x14ac:dyDescent="0.25">
      <c r="A3962">
        <v>2022061408</v>
      </c>
      <c r="B3962">
        <v>3</v>
      </c>
      <c r="C3962" s="8">
        <v>0.64441000000000004</v>
      </c>
      <c r="D3962" s="6">
        <f t="shared" si="915"/>
        <v>51552.800000000003</v>
      </c>
      <c r="E3962" s="62">
        <v>0</v>
      </c>
      <c r="F3962" s="6">
        <f t="shared" si="924"/>
        <v>0</v>
      </c>
      <c r="G3962" s="7">
        <v>0.67534000000000005</v>
      </c>
      <c r="H3962" s="6">
        <f t="shared" si="916"/>
        <v>23636.9</v>
      </c>
      <c r="I3962" s="7">
        <v>0.10581</v>
      </c>
      <c r="J3962" s="6">
        <f t="shared" si="917"/>
        <v>1481.34</v>
      </c>
      <c r="K3962" s="20"/>
      <c r="L3962" s="6">
        <f t="shared" si="918"/>
        <v>40000</v>
      </c>
      <c r="M3962" s="11">
        <f t="shared" si="925"/>
        <v>0</v>
      </c>
      <c r="N3962" s="6">
        <f t="shared" si="919"/>
        <v>11552.800000000003</v>
      </c>
      <c r="O3962" s="11">
        <f t="shared" si="926"/>
        <v>12084.099999999999</v>
      </c>
      <c r="P3962" s="11">
        <f t="shared" si="920"/>
        <v>0</v>
      </c>
      <c r="Q3962" s="11">
        <f t="shared" si="927"/>
        <v>1481.34</v>
      </c>
      <c r="R3962" s="11">
        <f t="shared" si="928"/>
        <v>13565.439999999999</v>
      </c>
      <c r="S3962" s="6">
        <f t="shared" si="921"/>
        <v>0</v>
      </c>
      <c r="T3962" s="11">
        <f t="shared" si="922"/>
        <v>0</v>
      </c>
      <c r="U3962" s="11">
        <f t="shared" si="923"/>
        <v>0</v>
      </c>
      <c r="V3962" s="11">
        <f t="shared" si="929"/>
        <v>0</v>
      </c>
      <c r="W3962" s="20"/>
    </row>
    <row r="3963" spans="1:23" x14ac:dyDescent="0.25">
      <c r="A3963">
        <v>2022061409</v>
      </c>
      <c r="B3963">
        <v>3</v>
      </c>
      <c r="C3963" s="8">
        <v>0.67493000000000003</v>
      </c>
      <c r="D3963" s="6">
        <f t="shared" si="915"/>
        <v>53994.400000000001</v>
      </c>
      <c r="E3963" s="62">
        <v>0</v>
      </c>
      <c r="F3963" s="6">
        <f t="shared" si="924"/>
        <v>0</v>
      </c>
      <c r="G3963" s="7">
        <v>0.67052999999999996</v>
      </c>
      <c r="H3963" s="6">
        <f t="shared" si="916"/>
        <v>23468.55</v>
      </c>
      <c r="I3963" s="7">
        <v>0.26095000000000002</v>
      </c>
      <c r="J3963" s="6">
        <f t="shared" si="917"/>
        <v>3653.3</v>
      </c>
      <c r="K3963" s="20"/>
      <c r="L3963" s="6">
        <f t="shared" si="918"/>
        <v>40000</v>
      </c>
      <c r="M3963" s="11">
        <f t="shared" si="925"/>
        <v>0</v>
      </c>
      <c r="N3963" s="6">
        <f t="shared" si="919"/>
        <v>13994.400000000001</v>
      </c>
      <c r="O3963" s="11">
        <f t="shared" si="926"/>
        <v>9474.1499999999978</v>
      </c>
      <c r="P3963" s="11">
        <f t="shared" si="920"/>
        <v>0</v>
      </c>
      <c r="Q3963" s="11">
        <f t="shared" si="927"/>
        <v>3653.3</v>
      </c>
      <c r="R3963" s="11">
        <f t="shared" si="928"/>
        <v>13127.449999999997</v>
      </c>
      <c r="S3963" s="6">
        <f t="shared" si="921"/>
        <v>0</v>
      </c>
      <c r="T3963" s="11">
        <f t="shared" si="922"/>
        <v>0</v>
      </c>
      <c r="U3963" s="11">
        <f t="shared" si="923"/>
        <v>0</v>
      </c>
      <c r="V3963" s="11">
        <f t="shared" si="929"/>
        <v>0</v>
      </c>
      <c r="W3963" s="20"/>
    </row>
    <row r="3964" spans="1:23" x14ac:dyDescent="0.25">
      <c r="A3964">
        <v>2022061410</v>
      </c>
      <c r="B3964">
        <v>3</v>
      </c>
      <c r="C3964" s="8">
        <v>0.71574000000000004</v>
      </c>
      <c r="D3964" s="6">
        <f t="shared" si="915"/>
        <v>57259.200000000004</v>
      </c>
      <c r="E3964" s="62">
        <v>0</v>
      </c>
      <c r="F3964" s="6">
        <f t="shared" si="924"/>
        <v>0</v>
      </c>
      <c r="G3964" s="7">
        <v>0.68203000000000003</v>
      </c>
      <c r="H3964" s="6">
        <f t="shared" si="916"/>
        <v>23871.05</v>
      </c>
      <c r="I3964" s="7">
        <v>0.37241000000000002</v>
      </c>
      <c r="J3964" s="6">
        <f t="shared" si="917"/>
        <v>5213.7400000000007</v>
      </c>
      <c r="K3964" s="20"/>
      <c r="L3964" s="6">
        <f t="shared" si="918"/>
        <v>40000</v>
      </c>
      <c r="M3964" s="11">
        <f t="shared" si="925"/>
        <v>0</v>
      </c>
      <c r="N3964" s="6">
        <f t="shared" si="919"/>
        <v>17259.200000000004</v>
      </c>
      <c r="O3964" s="11">
        <f t="shared" si="926"/>
        <v>6611.8499999999949</v>
      </c>
      <c r="P3964" s="11">
        <f t="shared" si="920"/>
        <v>0</v>
      </c>
      <c r="Q3964" s="11">
        <f t="shared" si="927"/>
        <v>5213.7400000000007</v>
      </c>
      <c r="R3964" s="11">
        <f t="shared" si="928"/>
        <v>11825.589999999997</v>
      </c>
      <c r="S3964" s="6">
        <f t="shared" si="921"/>
        <v>0</v>
      </c>
      <c r="T3964" s="11">
        <f t="shared" si="922"/>
        <v>0</v>
      </c>
      <c r="U3964" s="11">
        <f t="shared" si="923"/>
        <v>0</v>
      </c>
      <c r="V3964" s="11">
        <f t="shared" si="929"/>
        <v>0</v>
      </c>
      <c r="W3964" s="20"/>
    </row>
    <row r="3965" spans="1:23" x14ac:dyDescent="0.25">
      <c r="A3965">
        <v>2022061411</v>
      </c>
      <c r="B3965">
        <v>3</v>
      </c>
      <c r="C3965" s="8">
        <v>0.75761000000000001</v>
      </c>
      <c r="D3965" s="6">
        <f t="shared" si="915"/>
        <v>60608.800000000003</v>
      </c>
      <c r="E3965" s="62">
        <v>0</v>
      </c>
      <c r="F3965" s="6">
        <f t="shared" si="924"/>
        <v>0</v>
      </c>
      <c r="G3965" s="7">
        <v>0.67789999999999995</v>
      </c>
      <c r="H3965" s="6">
        <f t="shared" si="916"/>
        <v>23726.499999999996</v>
      </c>
      <c r="I3965" s="7">
        <v>0.44542999999999999</v>
      </c>
      <c r="J3965" s="6">
        <f t="shared" si="917"/>
        <v>6236.0199999999995</v>
      </c>
      <c r="K3965" s="20"/>
      <c r="L3965" s="6">
        <f t="shared" si="918"/>
        <v>40000</v>
      </c>
      <c r="M3965" s="11">
        <f t="shared" si="925"/>
        <v>0</v>
      </c>
      <c r="N3965" s="6">
        <f t="shared" si="919"/>
        <v>20608.800000000003</v>
      </c>
      <c r="O3965" s="11">
        <f t="shared" si="926"/>
        <v>3117.6999999999935</v>
      </c>
      <c r="P3965" s="11">
        <f t="shared" si="920"/>
        <v>0</v>
      </c>
      <c r="Q3965" s="11">
        <f t="shared" si="927"/>
        <v>6236.0199999999995</v>
      </c>
      <c r="R3965" s="11">
        <f t="shared" si="928"/>
        <v>9353.7199999999939</v>
      </c>
      <c r="S3965" s="6">
        <f t="shared" si="921"/>
        <v>0</v>
      </c>
      <c r="T3965" s="11">
        <f t="shared" si="922"/>
        <v>0</v>
      </c>
      <c r="U3965" s="11">
        <f t="shared" si="923"/>
        <v>0</v>
      </c>
      <c r="V3965" s="11">
        <f t="shared" si="929"/>
        <v>0</v>
      </c>
      <c r="W3965" s="20"/>
    </row>
    <row r="3966" spans="1:23" x14ac:dyDescent="0.25">
      <c r="A3966">
        <v>2022061412</v>
      </c>
      <c r="B3966">
        <v>3</v>
      </c>
      <c r="C3966" s="8">
        <v>0.79983000000000004</v>
      </c>
      <c r="D3966" s="6">
        <f t="shared" si="915"/>
        <v>63986.400000000001</v>
      </c>
      <c r="E3966" s="62">
        <v>0</v>
      </c>
      <c r="F3966" s="6">
        <f t="shared" si="924"/>
        <v>0</v>
      </c>
      <c r="G3966" s="7">
        <v>0.66864000000000001</v>
      </c>
      <c r="H3966" s="6">
        <f t="shared" si="916"/>
        <v>23402.400000000001</v>
      </c>
      <c r="I3966" s="7">
        <v>0.50619000000000003</v>
      </c>
      <c r="J3966" s="6">
        <f t="shared" si="917"/>
        <v>7086.6600000000008</v>
      </c>
      <c r="K3966" s="20"/>
      <c r="L3966" s="6">
        <f t="shared" si="918"/>
        <v>40000</v>
      </c>
      <c r="M3966" s="11">
        <f t="shared" si="925"/>
        <v>0</v>
      </c>
      <c r="N3966" s="6">
        <f t="shared" si="919"/>
        <v>23402.400000000001</v>
      </c>
      <c r="O3966" s="11">
        <f t="shared" si="926"/>
        <v>0</v>
      </c>
      <c r="P3966" s="11">
        <f t="shared" si="920"/>
        <v>584</v>
      </c>
      <c r="Q3966" s="11">
        <f t="shared" si="927"/>
        <v>6502.6600000000008</v>
      </c>
      <c r="R3966" s="11">
        <f t="shared" si="928"/>
        <v>6502.6600000000008</v>
      </c>
      <c r="S3966" s="6">
        <f t="shared" si="921"/>
        <v>0</v>
      </c>
      <c r="T3966" s="11">
        <f t="shared" si="922"/>
        <v>0</v>
      </c>
      <c r="U3966" s="11">
        <f t="shared" si="923"/>
        <v>0</v>
      </c>
      <c r="V3966" s="11">
        <f t="shared" si="929"/>
        <v>0</v>
      </c>
      <c r="W3966" s="20"/>
    </row>
    <row r="3967" spans="1:23" x14ac:dyDescent="0.25">
      <c r="A3967">
        <v>2022061413</v>
      </c>
      <c r="B3967">
        <v>3</v>
      </c>
      <c r="C3967" s="8">
        <v>0.83955000000000002</v>
      </c>
      <c r="D3967" s="6">
        <f t="shared" si="915"/>
        <v>67164</v>
      </c>
      <c r="E3967" s="62">
        <v>0</v>
      </c>
      <c r="F3967" s="6">
        <f t="shared" si="924"/>
        <v>0</v>
      </c>
      <c r="G3967" s="7">
        <v>0.64622999999999997</v>
      </c>
      <c r="H3967" s="6">
        <f t="shared" si="916"/>
        <v>22618.05</v>
      </c>
      <c r="I3967" s="7">
        <v>0.58259000000000005</v>
      </c>
      <c r="J3967" s="6">
        <f t="shared" si="917"/>
        <v>8156.2600000000011</v>
      </c>
      <c r="K3967" s="20"/>
      <c r="L3967" s="6">
        <f t="shared" si="918"/>
        <v>40000</v>
      </c>
      <c r="M3967" s="11">
        <f t="shared" si="925"/>
        <v>0</v>
      </c>
      <c r="N3967" s="6">
        <f t="shared" si="919"/>
        <v>22618.05</v>
      </c>
      <c r="O3967" s="11">
        <f t="shared" si="926"/>
        <v>0</v>
      </c>
      <c r="P3967" s="11">
        <f t="shared" si="920"/>
        <v>4545.9500000000007</v>
      </c>
      <c r="Q3967" s="11">
        <f t="shared" si="927"/>
        <v>3610.3100000000004</v>
      </c>
      <c r="R3967" s="11">
        <f t="shared" si="928"/>
        <v>3610.3100000000004</v>
      </c>
      <c r="S3967" s="6">
        <f t="shared" si="921"/>
        <v>0</v>
      </c>
      <c r="T3967" s="11">
        <f t="shared" si="922"/>
        <v>0</v>
      </c>
      <c r="U3967" s="11">
        <f t="shared" si="923"/>
        <v>0</v>
      </c>
      <c r="V3967" s="11">
        <f t="shared" si="929"/>
        <v>0</v>
      </c>
      <c r="W3967" s="20"/>
    </row>
    <row r="3968" spans="1:23" x14ac:dyDescent="0.25">
      <c r="A3968">
        <v>2022061414</v>
      </c>
      <c r="B3968">
        <v>3</v>
      </c>
      <c r="C3968" s="8">
        <v>0.87226000000000004</v>
      </c>
      <c r="D3968" s="6">
        <f t="shared" si="915"/>
        <v>69780.800000000003</v>
      </c>
      <c r="E3968" s="62">
        <v>0</v>
      </c>
      <c r="F3968" s="6">
        <f t="shared" si="924"/>
        <v>0</v>
      </c>
      <c r="G3968" s="7">
        <v>0.59823000000000004</v>
      </c>
      <c r="H3968" s="6">
        <f t="shared" si="916"/>
        <v>20938.050000000003</v>
      </c>
      <c r="I3968" s="7">
        <v>0.72279000000000004</v>
      </c>
      <c r="J3968" s="6">
        <f t="shared" si="917"/>
        <v>10119.060000000001</v>
      </c>
      <c r="K3968" s="20"/>
      <c r="L3968" s="6">
        <f t="shared" si="918"/>
        <v>40000</v>
      </c>
      <c r="M3968" s="11">
        <f t="shared" si="925"/>
        <v>0</v>
      </c>
      <c r="N3968" s="6">
        <f t="shared" si="919"/>
        <v>20938.050000000003</v>
      </c>
      <c r="O3968" s="11">
        <f t="shared" si="926"/>
        <v>0</v>
      </c>
      <c r="P3968" s="11">
        <f t="shared" si="920"/>
        <v>8842.75</v>
      </c>
      <c r="Q3968" s="11">
        <f t="shared" si="927"/>
        <v>1276.3100000000013</v>
      </c>
      <c r="R3968" s="11">
        <f t="shared" si="928"/>
        <v>1276.3100000000013</v>
      </c>
      <c r="S3968" s="6">
        <f t="shared" si="921"/>
        <v>0</v>
      </c>
      <c r="T3968" s="11">
        <f t="shared" si="922"/>
        <v>0</v>
      </c>
      <c r="U3968" s="11">
        <f t="shared" si="923"/>
        <v>0</v>
      </c>
      <c r="V3968" s="11">
        <f t="shared" si="929"/>
        <v>0</v>
      </c>
      <c r="W3968" s="20"/>
    </row>
    <row r="3969" spans="1:23" x14ac:dyDescent="0.25">
      <c r="A3969">
        <v>2022061415</v>
      </c>
      <c r="B3969">
        <v>3</v>
      </c>
      <c r="C3969" s="8">
        <v>0.89705000000000001</v>
      </c>
      <c r="D3969" s="6">
        <f t="shared" si="915"/>
        <v>71764</v>
      </c>
      <c r="E3969" s="62">
        <v>0</v>
      </c>
      <c r="F3969" s="6">
        <f t="shared" si="924"/>
        <v>0</v>
      </c>
      <c r="G3969" s="7">
        <v>0.57364999999999999</v>
      </c>
      <c r="H3969" s="6">
        <f t="shared" si="916"/>
        <v>20077.75</v>
      </c>
      <c r="I3969" s="7">
        <v>0.77778999999999998</v>
      </c>
      <c r="J3969" s="6">
        <f t="shared" si="917"/>
        <v>10889.06</v>
      </c>
      <c r="K3969" s="20"/>
      <c r="L3969" s="6">
        <f t="shared" si="918"/>
        <v>40000</v>
      </c>
      <c r="M3969" s="11">
        <f t="shared" si="925"/>
        <v>0</v>
      </c>
      <c r="N3969" s="6">
        <f t="shared" si="919"/>
        <v>20077.75</v>
      </c>
      <c r="O3969" s="11">
        <f t="shared" si="926"/>
        <v>0</v>
      </c>
      <c r="P3969" s="11">
        <f t="shared" si="920"/>
        <v>10889.06</v>
      </c>
      <c r="Q3969" s="11">
        <f t="shared" si="927"/>
        <v>0</v>
      </c>
      <c r="R3969" s="11">
        <f t="shared" si="928"/>
        <v>0</v>
      </c>
      <c r="S3969" s="6">
        <f t="shared" si="921"/>
        <v>797.19000000000051</v>
      </c>
      <c r="T3969" s="11">
        <f t="shared" si="922"/>
        <v>0</v>
      </c>
      <c r="U3969" s="11">
        <f t="shared" si="923"/>
        <v>0</v>
      </c>
      <c r="V3969" s="11">
        <f t="shared" si="929"/>
        <v>797.19000000000051</v>
      </c>
      <c r="W3969" s="20"/>
    </row>
    <row r="3970" spans="1:23" x14ac:dyDescent="0.25">
      <c r="A3970">
        <v>2022061416</v>
      </c>
      <c r="B3970">
        <v>3</v>
      </c>
      <c r="C3970" s="8">
        <v>0.91218999999999995</v>
      </c>
      <c r="D3970" s="6">
        <f t="shared" si="915"/>
        <v>72975.199999999997</v>
      </c>
      <c r="E3970" s="62">
        <v>0</v>
      </c>
      <c r="F3970" s="6">
        <f t="shared" si="924"/>
        <v>0</v>
      </c>
      <c r="G3970" s="7">
        <v>0.57752999999999999</v>
      </c>
      <c r="H3970" s="6">
        <f t="shared" si="916"/>
        <v>20213.55</v>
      </c>
      <c r="I3970" s="7">
        <v>0.76517999999999997</v>
      </c>
      <c r="J3970" s="6">
        <f t="shared" si="917"/>
        <v>10712.52</v>
      </c>
      <c r="K3970" s="20"/>
      <c r="L3970" s="6">
        <f t="shared" si="918"/>
        <v>40000</v>
      </c>
      <c r="M3970" s="11">
        <f t="shared" si="925"/>
        <v>0</v>
      </c>
      <c r="N3970" s="6">
        <f t="shared" si="919"/>
        <v>20213.55</v>
      </c>
      <c r="O3970" s="11">
        <f t="shared" si="926"/>
        <v>0</v>
      </c>
      <c r="P3970" s="11">
        <f t="shared" si="920"/>
        <v>10712.52</v>
      </c>
      <c r="Q3970" s="11">
        <f t="shared" si="927"/>
        <v>0</v>
      </c>
      <c r="R3970" s="11">
        <f t="shared" si="928"/>
        <v>0</v>
      </c>
      <c r="S3970" s="6">
        <f t="shared" si="921"/>
        <v>2049.1299999999974</v>
      </c>
      <c r="T3970" s="11">
        <f t="shared" si="922"/>
        <v>0</v>
      </c>
      <c r="U3970" s="11">
        <f t="shared" si="923"/>
        <v>0</v>
      </c>
      <c r="V3970" s="11">
        <f t="shared" si="929"/>
        <v>2049.1299999999974</v>
      </c>
      <c r="W3970" s="20"/>
    </row>
    <row r="3971" spans="1:23" x14ac:dyDescent="0.25">
      <c r="A3971">
        <v>2022061417</v>
      </c>
      <c r="B3971">
        <v>3</v>
      </c>
      <c r="C3971" s="8">
        <v>0.92137000000000002</v>
      </c>
      <c r="D3971" s="6">
        <f t="shared" si="915"/>
        <v>73709.600000000006</v>
      </c>
      <c r="E3971" s="62">
        <v>0</v>
      </c>
      <c r="F3971" s="6">
        <f t="shared" si="924"/>
        <v>0</v>
      </c>
      <c r="G3971" s="7">
        <v>0.59997</v>
      </c>
      <c r="H3971" s="6">
        <f t="shared" si="916"/>
        <v>20998.95</v>
      </c>
      <c r="I3971" s="7">
        <v>0.69826999999999995</v>
      </c>
      <c r="J3971" s="6">
        <f t="shared" si="917"/>
        <v>9775.7799999999988</v>
      </c>
      <c r="K3971" s="20"/>
      <c r="L3971" s="6">
        <f t="shared" si="918"/>
        <v>40000</v>
      </c>
      <c r="M3971" s="11">
        <f t="shared" si="925"/>
        <v>0</v>
      </c>
      <c r="N3971" s="6">
        <f t="shared" si="919"/>
        <v>20998.95</v>
      </c>
      <c r="O3971" s="11">
        <f t="shared" si="926"/>
        <v>0</v>
      </c>
      <c r="P3971" s="11">
        <f t="shared" si="920"/>
        <v>9775.7799999999988</v>
      </c>
      <c r="Q3971" s="11">
        <f t="shared" si="927"/>
        <v>0</v>
      </c>
      <c r="R3971" s="11">
        <f t="shared" si="928"/>
        <v>0</v>
      </c>
      <c r="S3971" s="6">
        <f t="shared" si="921"/>
        <v>2934.8700000000063</v>
      </c>
      <c r="T3971" s="11">
        <f t="shared" si="922"/>
        <v>0</v>
      </c>
      <c r="U3971" s="11">
        <f t="shared" si="923"/>
        <v>0</v>
      </c>
      <c r="V3971" s="11">
        <f t="shared" si="929"/>
        <v>2934.8700000000063</v>
      </c>
      <c r="W3971" s="20"/>
    </row>
    <row r="3972" spans="1:23" x14ac:dyDescent="0.25">
      <c r="A3972">
        <v>2022061418</v>
      </c>
      <c r="B3972">
        <v>3</v>
      </c>
      <c r="C3972" s="8">
        <v>0.91688999999999998</v>
      </c>
      <c r="D3972" s="6">
        <f t="shared" si="915"/>
        <v>73351.199999999997</v>
      </c>
      <c r="E3972" s="62">
        <v>0</v>
      </c>
      <c r="F3972" s="6">
        <f t="shared" si="924"/>
        <v>0</v>
      </c>
      <c r="G3972" s="7">
        <v>0.63493999999999995</v>
      </c>
      <c r="H3972" s="6">
        <f t="shared" si="916"/>
        <v>22222.899999999998</v>
      </c>
      <c r="I3972" s="7">
        <v>0.55528999999999995</v>
      </c>
      <c r="J3972" s="6">
        <f t="shared" si="917"/>
        <v>7774.0599999999995</v>
      </c>
      <c r="K3972" s="20"/>
      <c r="L3972" s="6">
        <f t="shared" si="918"/>
        <v>40000</v>
      </c>
      <c r="M3972" s="11">
        <f t="shared" si="925"/>
        <v>0</v>
      </c>
      <c r="N3972" s="6">
        <f t="shared" si="919"/>
        <v>22222.899999999998</v>
      </c>
      <c r="O3972" s="11">
        <f t="shared" si="926"/>
        <v>0</v>
      </c>
      <c r="P3972" s="11">
        <f t="shared" si="920"/>
        <v>7774.0599999999995</v>
      </c>
      <c r="Q3972" s="11">
        <f t="shared" si="927"/>
        <v>0</v>
      </c>
      <c r="R3972" s="11">
        <f t="shared" si="928"/>
        <v>0</v>
      </c>
      <c r="S3972" s="6">
        <f t="shared" si="921"/>
        <v>3354.24</v>
      </c>
      <c r="T3972" s="11">
        <f t="shared" si="922"/>
        <v>0</v>
      </c>
      <c r="U3972" s="11">
        <f t="shared" si="923"/>
        <v>0</v>
      </c>
      <c r="V3972" s="11">
        <f t="shared" si="929"/>
        <v>3354.24</v>
      </c>
      <c r="W3972" s="20"/>
    </row>
    <row r="3973" spans="1:23" x14ac:dyDescent="0.25">
      <c r="A3973">
        <v>2022061419</v>
      </c>
      <c r="B3973">
        <v>3</v>
      </c>
      <c r="C3973" s="8">
        <v>0.89446999999999999</v>
      </c>
      <c r="D3973" s="6">
        <f t="shared" ref="D3973:D4036" si="930">D$18*C3973</f>
        <v>71557.600000000006</v>
      </c>
      <c r="E3973" s="62">
        <v>0</v>
      </c>
      <c r="F3973" s="6">
        <f t="shared" si="924"/>
        <v>0</v>
      </c>
      <c r="G3973" s="7">
        <v>0.67191000000000001</v>
      </c>
      <c r="H3973" s="6">
        <f t="shared" ref="H3973:H4036" si="931">H$18*G3973</f>
        <v>23516.85</v>
      </c>
      <c r="I3973" s="7">
        <v>0.34599999999999997</v>
      </c>
      <c r="J3973" s="6">
        <f t="shared" ref="J3973:J4036" si="932">I3973*J$18</f>
        <v>4844</v>
      </c>
      <c r="K3973" s="20"/>
      <c r="L3973" s="6">
        <f t="shared" si="918"/>
        <v>40000</v>
      </c>
      <c r="M3973" s="11">
        <f t="shared" si="925"/>
        <v>0</v>
      </c>
      <c r="N3973" s="6">
        <f t="shared" si="919"/>
        <v>23516.85</v>
      </c>
      <c r="O3973" s="11">
        <f t="shared" si="926"/>
        <v>0</v>
      </c>
      <c r="P3973" s="11">
        <f t="shared" si="920"/>
        <v>4844</v>
      </c>
      <c r="Q3973" s="11">
        <f t="shared" si="927"/>
        <v>0</v>
      </c>
      <c r="R3973" s="11">
        <f t="shared" si="928"/>
        <v>0</v>
      </c>
      <c r="S3973" s="6">
        <f t="shared" si="921"/>
        <v>3196.7500000000073</v>
      </c>
      <c r="T3973" s="11">
        <f t="shared" si="922"/>
        <v>0</v>
      </c>
      <c r="U3973" s="11">
        <f t="shared" si="923"/>
        <v>0</v>
      </c>
      <c r="V3973" s="11">
        <f t="shared" si="929"/>
        <v>3196.7500000000073</v>
      </c>
      <c r="W3973" s="20"/>
    </row>
    <row r="3974" spans="1:23" x14ac:dyDescent="0.25">
      <c r="A3974">
        <v>2022061420</v>
      </c>
      <c r="B3974">
        <v>3</v>
      </c>
      <c r="C3974" s="8">
        <v>0.86090999999999995</v>
      </c>
      <c r="D3974" s="6">
        <f t="shared" si="930"/>
        <v>68872.800000000003</v>
      </c>
      <c r="E3974" s="62">
        <v>0</v>
      </c>
      <c r="F3974" s="6">
        <f t="shared" si="924"/>
        <v>0</v>
      </c>
      <c r="G3974" s="7">
        <v>0.70948</v>
      </c>
      <c r="H3974" s="6">
        <f t="shared" si="931"/>
        <v>24831.8</v>
      </c>
      <c r="I3974" s="7">
        <v>0.13582</v>
      </c>
      <c r="J3974" s="6">
        <f t="shared" si="932"/>
        <v>1901.48</v>
      </c>
      <c r="K3974" s="20"/>
      <c r="L3974" s="6">
        <f t="shared" si="918"/>
        <v>40000</v>
      </c>
      <c r="M3974" s="11">
        <f t="shared" si="925"/>
        <v>0</v>
      </c>
      <c r="N3974" s="6">
        <f t="shared" si="919"/>
        <v>24831.8</v>
      </c>
      <c r="O3974" s="11">
        <f t="shared" si="926"/>
        <v>0</v>
      </c>
      <c r="P3974" s="11">
        <f t="shared" si="920"/>
        <v>1901.48</v>
      </c>
      <c r="Q3974" s="11">
        <f t="shared" si="927"/>
        <v>0</v>
      </c>
      <c r="R3974" s="11">
        <f t="shared" si="928"/>
        <v>0</v>
      </c>
      <c r="S3974" s="6">
        <f t="shared" si="921"/>
        <v>2139.5200000000036</v>
      </c>
      <c r="T3974" s="11">
        <f t="shared" si="922"/>
        <v>0</v>
      </c>
      <c r="U3974" s="11">
        <f t="shared" si="923"/>
        <v>0</v>
      </c>
      <c r="V3974" s="11">
        <f t="shared" si="929"/>
        <v>2139.5200000000036</v>
      </c>
      <c r="W3974" s="20"/>
    </row>
    <row r="3975" spans="1:23" x14ac:dyDescent="0.25">
      <c r="A3975">
        <v>2022061421</v>
      </c>
      <c r="B3975">
        <v>3</v>
      </c>
      <c r="C3975" s="8">
        <v>0.83179000000000003</v>
      </c>
      <c r="D3975" s="6">
        <f t="shared" si="930"/>
        <v>66543.199999999997</v>
      </c>
      <c r="E3975" s="62">
        <v>0</v>
      </c>
      <c r="F3975" s="6">
        <f t="shared" si="924"/>
        <v>0</v>
      </c>
      <c r="G3975" s="7">
        <v>0.71419999999999995</v>
      </c>
      <c r="H3975" s="6">
        <f t="shared" si="931"/>
        <v>24996.999999999996</v>
      </c>
      <c r="I3975" s="7">
        <v>1.5299999999999999E-2</v>
      </c>
      <c r="J3975" s="6">
        <f t="shared" si="932"/>
        <v>214.2</v>
      </c>
      <c r="K3975" s="20"/>
      <c r="L3975" s="6">
        <f t="shared" si="918"/>
        <v>40000</v>
      </c>
      <c r="M3975" s="11">
        <f t="shared" si="925"/>
        <v>0</v>
      </c>
      <c r="N3975" s="6">
        <f t="shared" si="919"/>
        <v>24996.999999999996</v>
      </c>
      <c r="O3975" s="11">
        <f t="shared" si="926"/>
        <v>0</v>
      </c>
      <c r="P3975" s="11">
        <f t="shared" si="920"/>
        <v>214.2</v>
      </c>
      <c r="Q3975" s="11">
        <f t="shared" si="927"/>
        <v>0</v>
      </c>
      <c r="R3975" s="11">
        <f t="shared" si="928"/>
        <v>0</v>
      </c>
      <c r="S3975" s="6">
        <f t="shared" si="921"/>
        <v>1332.0000000000007</v>
      </c>
      <c r="T3975" s="11">
        <f t="shared" si="922"/>
        <v>0</v>
      </c>
      <c r="U3975" s="11">
        <f t="shared" si="923"/>
        <v>0</v>
      </c>
      <c r="V3975" s="11">
        <f t="shared" si="929"/>
        <v>1332.0000000000007</v>
      </c>
      <c r="W3975" s="20"/>
    </row>
    <row r="3976" spans="1:23" x14ac:dyDescent="0.25">
      <c r="A3976">
        <v>2022061422</v>
      </c>
      <c r="B3976">
        <v>3</v>
      </c>
      <c r="C3976" s="8">
        <v>0.80652000000000001</v>
      </c>
      <c r="D3976" s="6">
        <f t="shared" si="930"/>
        <v>64521.599999999999</v>
      </c>
      <c r="E3976" s="62">
        <v>0</v>
      </c>
      <c r="F3976" s="6">
        <f t="shared" si="924"/>
        <v>0</v>
      </c>
      <c r="G3976" s="7">
        <v>0.68093000000000004</v>
      </c>
      <c r="H3976" s="6">
        <f t="shared" si="931"/>
        <v>23832.550000000003</v>
      </c>
      <c r="I3976" s="7">
        <v>0</v>
      </c>
      <c r="J3976" s="6">
        <f t="shared" si="932"/>
        <v>0</v>
      </c>
      <c r="K3976" s="20"/>
      <c r="L3976" s="6">
        <f t="shared" si="918"/>
        <v>40000</v>
      </c>
      <c r="M3976" s="11">
        <f t="shared" si="925"/>
        <v>0</v>
      </c>
      <c r="N3976" s="6">
        <f t="shared" si="919"/>
        <v>23832.550000000003</v>
      </c>
      <c r="O3976" s="11">
        <f t="shared" si="926"/>
        <v>0</v>
      </c>
      <c r="P3976" s="11">
        <f t="shared" si="920"/>
        <v>0</v>
      </c>
      <c r="Q3976" s="11">
        <f t="shared" si="927"/>
        <v>0</v>
      </c>
      <c r="R3976" s="11">
        <f t="shared" si="928"/>
        <v>0</v>
      </c>
      <c r="S3976" s="6">
        <f t="shared" si="921"/>
        <v>689.04999999999563</v>
      </c>
      <c r="T3976" s="11">
        <f t="shared" si="922"/>
        <v>0</v>
      </c>
      <c r="U3976" s="11">
        <f t="shared" si="923"/>
        <v>0</v>
      </c>
      <c r="V3976" s="11">
        <f t="shared" si="929"/>
        <v>689.04999999999563</v>
      </c>
      <c r="W3976" s="20"/>
    </row>
    <row r="3977" spans="1:23" x14ac:dyDescent="0.25">
      <c r="A3977">
        <v>2022061423</v>
      </c>
      <c r="B3977">
        <v>3</v>
      </c>
      <c r="C3977" s="8">
        <v>0.76232</v>
      </c>
      <c r="D3977" s="6">
        <f t="shared" si="930"/>
        <v>60985.599999999999</v>
      </c>
      <c r="E3977" s="62">
        <v>0</v>
      </c>
      <c r="F3977" s="6">
        <f t="shared" si="924"/>
        <v>0</v>
      </c>
      <c r="G3977" s="7">
        <v>0.67695000000000005</v>
      </c>
      <c r="H3977" s="6">
        <f t="shared" si="931"/>
        <v>23693.25</v>
      </c>
      <c r="I3977" s="7">
        <v>0</v>
      </c>
      <c r="J3977" s="6">
        <f t="shared" si="932"/>
        <v>0</v>
      </c>
      <c r="K3977" s="20"/>
      <c r="L3977" s="6">
        <f t="shared" si="918"/>
        <v>40000</v>
      </c>
      <c r="M3977" s="11">
        <f t="shared" si="925"/>
        <v>0</v>
      </c>
      <c r="N3977" s="6">
        <f t="shared" si="919"/>
        <v>20985.599999999999</v>
      </c>
      <c r="O3977" s="11">
        <f t="shared" si="926"/>
        <v>2707.6500000000015</v>
      </c>
      <c r="P3977" s="11">
        <f t="shared" si="920"/>
        <v>0</v>
      </c>
      <c r="Q3977" s="11">
        <f t="shared" si="927"/>
        <v>0</v>
      </c>
      <c r="R3977" s="11">
        <f t="shared" si="928"/>
        <v>2707.6500000000015</v>
      </c>
      <c r="S3977" s="6">
        <f t="shared" si="921"/>
        <v>0</v>
      </c>
      <c r="T3977" s="11">
        <f t="shared" si="922"/>
        <v>0</v>
      </c>
      <c r="U3977" s="11">
        <f t="shared" si="923"/>
        <v>0</v>
      </c>
      <c r="V3977" s="11">
        <f t="shared" si="929"/>
        <v>0</v>
      </c>
      <c r="W3977" s="20"/>
    </row>
    <row r="3978" spans="1:23" x14ac:dyDescent="0.25">
      <c r="A3978">
        <v>2022061424</v>
      </c>
      <c r="B3978">
        <v>3</v>
      </c>
      <c r="C3978" s="8">
        <v>0.71574000000000004</v>
      </c>
      <c r="D3978" s="6">
        <f t="shared" si="930"/>
        <v>57259.200000000004</v>
      </c>
      <c r="E3978" s="62">
        <v>0</v>
      </c>
      <c r="F3978" s="6">
        <f t="shared" si="924"/>
        <v>0</v>
      </c>
      <c r="G3978" s="7">
        <v>0.70143999999999995</v>
      </c>
      <c r="H3978" s="6">
        <f t="shared" si="931"/>
        <v>24550.399999999998</v>
      </c>
      <c r="I3978" s="7">
        <v>6.9999999999999994E-5</v>
      </c>
      <c r="J3978" s="6">
        <f t="shared" si="932"/>
        <v>0.97999999999999987</v>
      </c>
      <c r="K3978" s="20"/>
      <c r="L3978" s="6">
        <f t="shared" si="918"/>
        <v>40000</v>
      </c>
      <c r="M3978" s="11">
        <f t="shared" si="925"/>
        <v>0</v>
      </c>
      <c r="N3978" s="6">
        <f t="shared" si="919"/>
        <v>17259.200000000004</v>
      </c>
      <c r="O3978" s="11">
        <f t="shared" si="926"/>
        <v>7291.1999999999935</v>
      </c>
      <c r="P3978" s="11">
        <f t="shared" si="920"/>
        <v>0</v>
      </c>
      <c r="Q3978" s="11">
        <f t="shared" si="927"/>
        <v>0.97999999999999987</v>
      </c>
      <c r="R3978" s="11">
        <f t="shared" si="928"/>
        <v>7292.179999999993</v>
      </c>
      <c r="S3978" s="6">
        <f t="shared" si="921"/>
        <v>0</v>
      </c>
      <c r="T3978" s="11">
        <f t="shared" si="922"/>
        <v>0</v>
      </c>
      <c r="U3978" s="11">
        <f t="shared" si="923"/>
        <v>0</v>
      </c>
      <c r="V3978" s="11">
        <f t="shared" si="929"/>
        <v>0</v>
      </c>
      <c r="W3978" s="20"/>
    </row>
    <row r="3979" spans="1:23" x14ac:dyDescent="0.25">
      <c r="A3979">
        <v>2022061501</v>
      </c>
      <c r="B3979">
        <v>4</v>
      </c>
      <c r="C3979" s="8">
        <v>0.67544000000000004</v>
      </c>
      <c r="D3979" s="6">
        <f t="shared" si="930"/>
        <v>54035.200000000004</v>
      </c>
      <c r="E3979" s="62">
        <v>0</v>
      </c>
      <c r="F3979" s="6">
        <f t="shared" si="924"/>
        <v>0</v>
      </c>
      <c r="G3979" s="7">
        <v>0.71874000000000005</v>
      </c>
      <c r="H3979" s="6">
        <f t="shared" si="931"/>
        <v>25155.9</v>
      </c>
      <c r="I3979" s="7">
        <v>8.0000000000000007E-5</v>
      </c>
      <c r="J3979" s="6">
        <f t="shared" si="932"/>
        <v>1.1200000000000001</v>
      </c>
      <c r="K3979" s="20"/>
      <c r="L3979" s="6">
        <f t="shared" si="918"/>
        <v>40000</v>
      </c>
      <c r="M3979" s="11">
        <f t="shared" si="925"/>
        <v>0</v>
      </c>
      <c r="N3979" s="6">
        <f t="shared" si="919"/>
        <v>14035.200000000004</v>
      </c>
      <c r="O3979" s="11">
        <f t="shared" si="926"/>
        <v>11120.699999999997</v>
      </c>
      <c r="P3979" s="11">
        <f t="shared" si="920"/>
        <v>0</v>
      </c>
      <c r="Q3979" s="11">
        <f t="shared" si="927"/>
        <v>1.1200000000000001</v>
      </c>
      <c r="R3979" s="11">
        <f t="shared" si="928"/>
        <v>11121.819999999998</v>
      </c>
      <c r="S3979" s="6">
        <f t="shared" si="921"/>
        <v>0</v>
      </c>
      <c r="T3979" s="11">
        <f t="shared" si="922"/>
        <v>0</v>
      </c>
      <c r="U3979" s="11">
        <f t="shared" si="923"/>
        <v>0</v>
      </c>
      <c r="V3979" s="11">
        <f t="shared" si="929"/>
        <v>0</v>
      </c>
      <c r="W3979" s="20"/>
    </row>
    <row r="3980" spans="1:23" x14ac:dyDescent="0.25">
      <c r="A3980">
        <v>2022061502</v>
      </c>
      <c r="B3980">
        <v>4</v>
      </c>
      <c r="C3980" s="8">
        <v>0.64578999999999998</v>
      </c>
      <c r="D3980" s="6">
        <f t="shared" si="930"/>
        <v>51663.199999999997</v>
      </c>
      <c r="E3980" s="62">
        <v>0</v>
      </c>
      <c r="F3980" s="6">
        <f t="shared" si="924"/>
        <v>0</v>
      </c>
      <c r="G3980" s="7">
        <v>0.71608000000000005</v>
      </c>
      <c r="H3980" s="6">
        <f t="shared" si="931"/>
        <v>25062.800000000003</v>
      </c>
      <c r="I3980" s="7">
        <v>9.0000000000000006E-5</v>
      </c>
      <c r="J3980" s="6">
        <f t="shared" si="932"/>
        <v>1.26</v>
      </c>
      <c r="K3980" s="20"/>
      <c r="L3980" s="6">
        <f t="shared" si="918"/>
        <v>40000</v>
      </c>
      <c r="M3980" s="11">
        <f t="shared" si="925"/>
        <v>0</v>
      </c>
      <c r="N3980" s="6">
        <f t="shared" si="919"/>
        <v>11663.199999999997</v>
      </c>
      <c r="O3980" s="11">
        <f t="shared" si="926"/>
        <v>13399.600000000006</v>
      </c>
      <c r="P3980" s="11">
        <f t="shared" si="920"/>
        <v>0</v>
      </c>
      <c r="Q3980" s="11">
        <f t="shared" si="927"/>
        <v>1.26</v>
      </c>
      <c r="R3980" s="11">
        <f t="shared" si="928"/>
        <v>13400.860000000006</v>
      </c>
      <c r="S3980" s="6">
        <f t="shared" si="921"/>
        <v>0</v>
      </c>
      <c r="T3980" s="11">
        <f t="shared" si="922"/>
        <v>0</v>
      </c>
      <c r="U3980" s="11">
        <f t="shared" si="923"/>
        <v>0</v>
      </c>
      <c r="V3980" s="11">
        <f t="shared" si="929"/>
        <v>0</v>
      </c>
      <c r="W3980" s="20"/>
    </row>
    <row r="3981" spans="1:23" x14ac:dyDescent="0.25">
      <c r="A3981">
        <v>2022061503</v>
      </c>
      <c r="B3981">
        <v>4</v>
      </c>
      <c r="C3981" s="8">
        <v>0.62697000000000003</v>
      </c>
      <c r="D3981" s="6">
        <f t="shared" si="930"/>
        <v>50157.600000000006</v>
      </c>
      <c r="E3981" s="62">
        <v>0</v>
      </c>
      <c r="F3981" s="6">
        <f t="shared" si="924"/>
        <v>0</v>
      </c>
      <c r="G3981" s="7">
        <v>0.70698000000000005</v>
      </c>
      <c r="H3981" s="6">
        <f t="shared" si="931"/>
        <v>24744.300000000003</v>
      </c>
      <c r="I3981" s="7">
        <v>9.0000000000000006E-5</v>
      </c>
      <c r="J3981" s="6">
        <f t="shared" si="932"/>
        <v>1.26</v>
      </c>
      <c r="K3981" s="20"/>
      <c r="L3981" s="6">
        <f t="shared" si="918"/>
        <v>40000</v>
      </c>
      <c r="M3981" s="11">
        <f t="shared" si="925"/>
        <v>0</v>
      </c>
      <c r="N3981" s="6">
        <f t="shared" si="919"/>
        <v>10157.600000000006</v>
      </c>
      <c r="O3981" s="11">
        <f t="shared" si="926"/>
        <v>14586.699999999997</v>
      </c>
      <c r="P3981" s="11">
        <f t="shared" si="920"/>
        <v>0</v>
      </c>
      <c r="Q3981" s="11">
        <f t="shared" si="927"/>
        <v>1.26</v>
      </c>
      <c r="R3981" s="11">
        <f t="shared" si="928"/>
        <v>14587.959999999997</v>
      </c>
      <c r="S3981" s="6">
        <f t="shared" si="921"/>
        <v>0</v>
      </c>
      <c r="T3981" s="11">
        <f t="shared" si="922"/>
        <v>0</v>
      </c>
      <c r="U3981" s="11">
        <f t="shared" si="923"/>
        <v>0</v>
      </c>
      <c r="V3981" s="11">
        <f t="shared" si="929"/>
        <v>0</v>
      </c>
      <c r="W3981" s="20"/>
    </row>
    <row r="3982" spans="1:23" x14ac:dyDescent="0.25">
      <c r="A3982">
        <v>2022061504</v>
      </c>
      <c r="B3982">
        <v>4</v>
      </c>
      <c r="C3982" s="8">
        <v>0.61458000000000002</v>
      </c>
      <c r="D3982" s="6">
        <f t="shared" si="930"/>
        <v>49166.400000000001</v>
      </c>
      <c r="E3982" s="62">
        <v>0</v>
      </c>
      <c r="F3982" s="6">
        <f t="shared" si="924"/>
        <v>0</v>
      </c>
      <c r="G3982" s="7">
        <v>0.70357000000000003</v>
      </c>
      <c r="H3982" s="6">
        <f t="shared" si="931"/>
        <v>24624.95</v>
      </c>
      <c r="I3982" s="7">
        <v>1E-4</v>
      </c>
      <c r="J3982" s="6">
        <f t="shared" si="932"/>
        <v>1.4000000000000001</v>
      </c>
      <c r="K3982" s="20"/>
      <c r="L3982" s="6">
        <f t="shared" si="918"/>
        <v>40000</v>
      </c>
      <c r="M3982" s="11">
        <f t="shared" si="925"/>
        <v>0</v>
      </c>
      <c r="N3982" s="6">
        <f t="shared" si="919"/>
        <v>9166.4000000000015</v>
      </c>
      <c r="O3982" s="11">
        <f t="shared" si="926"/>
        <v>15458.55</v>
      </c>
      <c r="P3982" s="11">
        <f t="shared" si="920"/>
        <v>0</v>
      </c>
      <c r="Q3982" s="11">
        <f t="shared" si="927"/>
        <v>1.4000000000000001</v>
      </c>
      <c r="R3982" s="11">
        <f t="shared" si="928"/>
        <v>15459.949999999999</v>
      </c>
      <c r="S3982" s="6">
        <f t="shared" si="921"/>
        <v>0</v>
      </c>
      <c r="T3982" s="11">
        <f t="shared" si="922"/>
        <v>0</v>
      </c>
      <c r="U3982" s="11">
        <f t="shared" si="923"/>
        <v>0</v>
      </c>
      <c r="V3982" s="11">
        <f t="shared" si="929"/>
        <v>0</v>
      </c>
      <c r="W3982" s="20"/>
    </row>
    <row r="3983" spans="1:23" x14ac:dyDescent="0.25">
      <c r="A3983">
        <v>2022061505</v>
      </c>
      <c r="B3983">
        <v>4</v>
      </c>
      <c r="C3983" s="8">
        <v>0.60902999999999996</v>
      </c>
      <c r="D3983" s="6">
        <f t="shared" si="930"/>
        <v>48722.399999999994</v>
      </c>
      <c r="E3983" s="62">
        <v>0</v>
      </c>
      <c r="F3983" s="6">
        <f t="shared" si="924"/>
        <v>0</v>
      </c>
      <c r="G3983" s="7">
        <v>0.69293000000000005</v>
      </c>
      <c r="H3983" s="6">
        <f t="shared" si="931"/>
        <v>24252.550000000003</v>
      </c>
      <c r="I3983" s="7">
        <v>1E-4</v>
      </c>
      <c r="J3983" s="6">
        <f t="shared" si="932"/>
        <v>1.4000000000000001</v>
      </c>
      <c r="K3983" s="20"/>
      <c r="L3983" s="6">
        <f t="shared" si="918"/>
        <v>40000</v>
      </c>
      <c r="M3983" s="11">
        <f t="shared" si="925"/>
        <v>0</v>
      </c>
      <c r="N3983" s="6">
        <f t="shared" si="919"/>
        <v>8722.3999999999942</v>
      </c>
      <c r="O3983" s="11">
        <f t="shared" si="926"/>
        <v>15530.150000000009</v>
      </c>
      <c r="P3983" s="11">
        <f t="shared" si="920"/>
        <v>0</v>
      </c>
      <c r="Q3983" s="11">
        <f t="shared" si="927"/>
        <v>1.4000000000000001</v>
      </c>
      <c r="R3983" s="11">
        <f t="shared" si="928"/>
        <v>15531.550000000008</v>
      </c>
      <c r="S3983" s="6">
        <f t="shared" si="921"/>
        <v>0</v>
      </c>
      <c r="T3983" s="11">
        <f t="shared" si="922"/>
        <v>0</v>
      </c>
      <c r="U3983" s="11">
        <f t="shared" si="923"/>
        <v>0</v>
      </c>
      <c r="V3983" s="11">
        <f t="shared" si="929"/>
        <v>0</v>
      </c>
      <c r="W3983" s="20"/>
    </row>
    <row r="3984" spans="1:23" x14ac:dyDescent="0.25">
      <c r="A3984">
        <v>2022061506</v>
      </c>
      <c r="B3984">
        <v>4</v>
      </c>
      <c r="C3984" s="8">
        <v>0.61639999999999995</v>
      </c>
      <c r="D3984" s="6">
        <f t="shared" si="930"/>
        <v>49311.999999999993</v>
      </c>
      <c r="E3984" s="62">
        <v>0</v>
      </c>
      <c r="F3984" s="6">
        <f t="shared" si="924"/>
        <v>0</v>
      </c>
      <c r="G3984" s="7">
        <v>0.67388000000000003</v>
      </c>
      <c r="H3984" s="6">
        <f t="shared" si="931"/>
        <v>23585.800000000003</v>
      </c>
      <c r="I3984" s="7">
        <v>1E-4</v>
      </c>
      <c r="J3984" s="6">
        <f t="shared" si="932"/>
        <v>1.4000000000000001</v>
      </c>
      <c r="K3984" s="20"/>
      <c r="L3984" s="6">
        <f t="shared" si="918"/>
        <v>40000</v>
      </c>
      <c r="M3984" s="11">
        <f t="shared" si="925"/>
        <v>0</v>
      </c>
      <c r="N3984" s="6">
        <f t="shared" si="919"/>
        <v>9311.9999999999927</v>
      </c>
      <c r="O3984" s="11">
        <f t="shared" si="926"/>
        <v>14273.80000000001</v>
      </c>
      <c r="P3984" s="11">
        <f t="shared" si="920"/>
        <v>0</v>
      </c>
      <c r="Q3984" s="11">
        <f t="shared" si="927"/>
        <v>1.4000000000000001</v>
      </c>
      <c r="R3984" s="11">
        <f t="shared" si="928"/>
        <v>14275.20000000001</v>
      </c>
      <c r="S3984" s="6">
        <f t="shared" si="921"/>
        <v>0</v>
      </c>
      <c r="T3984" s="11">
        <f t="shared" si="922"/>
        <v>0</v>
      </c>
      <c r="U3984" s="11">
        <f t="shared" si="923"/>
        <v>0</v>
      </c>
      <c r="V3984" s="11">
        <f t="shared" si="929"/>
        <v>0</v>
      </c>
      <c r="W3984" s="20"/>
    </row>
    <row r="3985" spans="1:23" x14ac:dyDescent="0.25">
      <c r="A3985">
        <v>2022061507</v>
      </c>
      <c r="B3985">
        <v>4</v>
      </c>
      <c r="C3985" s="8">
        <v>0.63097999999999999</v>
      </c>
      <c r="D3985" s="6">
        <f t="shared" si="930"/>
        <v>50478.400000000001</v>
      </c>
      <c r="E3985" s="62">
        <v>0</v>
      </c>
      <c r="F3985" s="6">
        <f t="shared" si="924"/>
        <v>0</v>
      </c>
      <c r="G3985" s="7">
        <v>0.66627000000000003</v>
      </c>
      <c r="H3985" s="6">
        <f t="shared" si="931"/>
        <v>23319.45</v>
      </c>
      <c r="I3985" s="7">
        <v>6.4799999999999996E-3</v>
      </c>
      <c r="J3985" s="6">
        <f t="shared" si="932"/>
        <v>90.72</v>
      </c>
      <c r="K3985" s="20"/>
      <c r="L3985" s="6">
        <f t="shared" si="918"/>
        <v>40000</v>
      </c>
      <c r="M3985" s="11">
        <f t="shared" si="925"/>
        <v>0</v>
      </c>
      <c r="N3985" s="6">
        <f t="shared" si="919"/>
        <v>10478.400000000001</v>
      </c>
      <c r="O3985" s="11">
        <f t="shared" si="926"/>
        <v>12841.05</v>
      </c>
      <c r="P3985" s="11">
        <f t="shared" si="920"/>
        <v>0</v>
      </c>
      <c r="Q3985" s="11">
        <f t="shared" si="927"/>
        <v>90.72</v>
      </c>
      <c r="R3985" s="11">
        <f t="shared" si="928"/>
        <v>12931.769999999999</v>
      </c>
      <c r="S3985" s="6">
        <f t="shared" si="921"/>
        <v>0</v>
      </c>
      <c r="T3985" s="11">
        <f t="shared" si="922"/>
        <v>0</v>
      </c>
      <c r="U3985" s="11">
        <f t="shared" si="923"/>
        <v>0</v>
      </c>
      <c r="V3985" s="11">
        <f t="shared" si="929"/>
        <v>0</v>
      </c>
      <c r="W3985" s="20"/>
    </row>
    <row r="3986" spans="1:23" x14ac:dyDescent="0.25">
      <c r="A3986">
        <v>2022061508</v>
      </c>
      <c r="B3986">
        <v>4</v>
      </c>
      <c r="C3986" s="8">
        <v>0.64729000000000003</v>
      </c>
      <c r="D3986" s="6">
        <f t="shared" si="930"/>
        <v>51783.200000000004</v>
      </c>
      <c r="E3986" s="62">
        <v>0</v>
      </c>
      <c r="F3986" s="6">
        <f t="shared" si="924"/>
        <v>0</v>
      </c>
      <c r="G3986" s="7">
        <v>0.65986</v>
      </c>
      <c r="H3986" s="6">
        <f t="shared" si="931"/>
        <v>23095.1</v>
      </c>
      <c r="I3986" s="7">
        <v>0.10196</v>
      </c>
      <c r="J3986" s="6">
        <f t="shared" si="932"/>
        <v>1427.4399999999998</v>
      </c>
      <c r="K3986" s="20"/>
      <c r="L3986" s="6">
        <f t="shared" si="918"/>
        <v>40000</v>
      </c>
      <c r="M3986" s="11">
        <f t="shared" si="925"/>
        <v>0</v>
      </c>
      <c r="N3986" s="6">
        <f t="shared" si="919"/>
        <v>11783.200000000004</v>
      </c>
      <c r="O3986" s="11">
        <f t="shared" si="926"/>
        <v>11311.899999999994</v>
      </c>
      <c r="P3986" s="11">
        <f t="shared" si="920"/>
        <v>0</v>
      </c>
      <c r="Q3986" s="11">
        <f t="shared" si="927"/>
        <v>1427.4399999999998</v>
      </c>
      <c r="R3986" s="11">
        <f t="shared" si="928"/>
        <v>12739.339999999995</v>
      </c>
      <c r="S3986" s="6">
        <f t="shared" si="921"/>
        <v>0</v>
      </c>
      <c r="T3986" s="11">
        <f t="shared" si="922"/>
        <v>0</v>
      </c>
      <c r="U3986" s="11">
        <f t="shared" si="923"/>
        <v>0</v>
      </c>
      <c r="V3986" s="11">
        <f t="shared" si="929"/>
        <v>0</v>
      </c>
      <c r="W3986" s="20"/>
    </row>
    <row r="3987" spans="1:23" x14ac:dyDescent="0.25">
      <c r="A3987">
        <v>2022061509</v>
      </c>
      <c r="B3987">
        <v>4</v>
      </c>
      <c r="C3987" s="8">
        <v>0.67376000000000003</v>
      </c>
      <c r="D3987" s="6">
        <f t="shared" si="930"/>
        <v>53900.800000000003</v>
      </c>
      <c r="E3987" s="62">
        <v>0</v>
      </c>
      <c r="F3987" s="6">
        <f t="shared" si="924"/>
        <v>0</v>
      </c>
      <c r="G3987" s="7">
        <v>0.64917999999999998</v>
      </c>
      <c r="H3987" s="6">
        <f t="shared" si="931"/>
        <v>22721.3</v>
      </c>
      <c r="I3987" s="7">
        <v>0.24789</v>
      </c>
      <c r="J3987" s="6">
        <f t="shared" si="932"/>
        <v>3470.46</v>
      </c>
      <c r="K3987" s="20"/>
      <c r="L3987" s="6">
        <f t="shared" si="918"/>
        <v>40000</v>
      </c>
      <c r="M3987" s="11">
        <f t="shared" si="925"/>
        <v>0</v>
      </c>
      <c r="N3987" s="6">
        <f t="shared" si="919"/>
        <v>13900.800000000003</v>
      </c>
      <c r="O3987" s="11">
        <f t="shared" si="926"/>
        <v>8820.4999999999964</v>
      </c>
      <c r="P3987" s="11">
        <f t="shared" si="920"/>
        <v>0</v>
      </c>
      <c r="Q3987" s="11">
        <f t="shared" si="927"/>
        <v>3470.46</v>
      </c>
      <c r="R3987" s="11">
        <f t="shared" si="928"/>
        <v>12290.959999999995</v>
      </c>
      <c r="S3987" s="6">
        <f t="shared" si="921"/>
        <v>0</v>
      </c>
      <c r="T3987" s="11">
        <f t="shared" si="922"/>
        <v>0</v>
      </c>
      <c r="U3987" s="11">
        <f t="shared" si="923"/>
        <v>0</v>
      </c>
      <c r="V3987" s="11">
        <f t="shared" si="929"/>
        <v>0</v>
      </c>
      <c r="W3987" s="20"/>
    </row>
    <row r="3988" spans="1:23" x14ac:dyDescent="0.25">
      <c r="A3988">
        <v>2022061510</v>
      </c>
      <c r="B3988">
        <v>4</v>
      </c>
      <c r="C3988" s="8">
        <v>0.71101000000000003</v>
      </c>
      <c r="D3988" s="6">
        <f t="shared" si="930"/>
        <v>56880.800000000003</v>
      </c>
      <c r="E3988" s="62">
        <v>0</v>
      </c>
      <c r="F3988" s="6">
        <f t="shared" si="924"/>
        <v>0</v>
      </c>
      <c r="G3988" s="7">
        <v>0.66879</v>
      </c>
      <c r="H3988" s="6">
        <f t="shared" si="931"/>
        <v>23407.65</v>
      </c>
      <c r="I3988" s="7">
        <v>0.31831999999999999</v>
      </c>
      <c r="J3988" s="6">
        <f t="shared" si="932"/>
        <v>4456.4799999999996</v>
      </c>
      <c r="K3988" s="20"/>
      <c r="L3988" s="6">
        <f t="shared" ref="L3988:L4051" si="933">IF(D3988-F3988&gt;C$17,C$17,D3988-F3988)</f>
        <v>40000</v>
      </c>
      <c r="M3988" s="11">
        <f t="shared" si="925"/>
        <v>0</v>
      </c>
      <c r="N3988" s="6">
        <f t="shared" ref="N3988:N4051" si="934">IF(D3988-F3988-L3988&gt;H3988,H3988,D3988-F3988-L3988)</f>
        <v>16880.800000000003</v>
      </c>
      <c r="O3988" s="11">
        <f t="shared" si="926"/>
        <v>6526.8499999999985</v>
      </c>
      <c r="P3988" s="11">
        <f t="shared" ref="P3988:P4051" si="935">IF(D3988-F3988-L3988-N3988&gt;J3988,J3988,D3988-F3988-L3988-N3988)</f>
        <v>0</v>
      </c>
      <c r="Q3988" s="11">
        <f t="shared" si="927"/>
        <v>4456.4799999999996</v>
      </c>
      <c r="R3988" s="11">
        <f t="shared" si="928"/>
        <v>10983.329999999998</v>
      </c>
      <c r="S3988" s="6">
        <f t="shared" ref="S3988:S4051" si="936">D3988-F3988-L3988-N3988-P3988</f>
        <v>0</v>
      </c>
      <c r="T3988" s="11">
        <f t="shared" ref="T3988:T4051" si="937">IF(T3987-AD$23+AD$24*R3988-S3988&gt;T$19,T$19,IF(T3987-AD$23+AD$24*R3988-S3988&lt;0,0,T3987-AD$23+AD$24*R3988-S3988))</f>
        <v>0</v>
      </c>
      <c r="U3988" s="11">
        <f t="shared" ref="U3988:U4051" si="938">IF(T3987-AD$23-T3988&gt;0,T3987-AD$23-T3988,0)</f>
        <v>0</v>
      </c>
      <c r="V3988" s="11">
        <f t="shared" si="929"/>
        <v>0</v>
      </c>
      <c r="W3988" s="20"/>
    </row>
    <row r="3989" spans="1:23" x14ac:dyDescent="0.25">
      <c r="A3989">
        <v>2022061511</v>
      </c>
      <c r="B3989">
        <v>4</v>
      </c>
      <c r="C3989" s="8">
        <v>0.75178</v>
      </c>
      <c r="D3989" s="6">
        <f t="shared" si="930"/>
        <v>60142.400000000001</v>
      </c>
      <c r="E3989" s="62">
        <v>0</v>
      </c>
      <c r="F3989" s="6">
        <f t="shared" ref="F3989:F4052" si="939">F$18*E3989</f>
        <v>0</v>
      </c>
      <c r="G3989" s="7">
        <v>0.65200000000000002</v>
      </c>
      <c r="H3989" s="6">
        <f t="shared" si="931"/>
        <v>22820</v>
      </c>
      <c r="I3989" s="7">
        <v>0.41215000000000002</v>
      </c>
      <c r="J3989" s="6">
        <f t="shared" si="932"/>
        <v>5770.1</v>
      </c>
      <c r="K3989" s="20"/>
      <c r="L3989" s="6">
        <f t="shared" si="933"/>
        <v>40000</v>
      </c>
      <c r="M3989" s="11">
        <f t="shared" ref="M3989:M4052" si="940">C$17-L3989</f>
        <v>0</v>
      </c>
      <c r="N3989" s="6">
        <f t="shared" si="934"/>
        <v>20142.400000000001</v>
      </c>
      <c r="O3989" s="11">
        <f t="shared" ref="O3989:O4052" si="941">H3989-N3989</f>
        <v>2677.5999999999985</v>
      </c>
      <c r="P3989" s="11">
        <f t="shared" si="935"/>
        <v>0</v>
      </c>
      <c r="Q3989" s="11">
        <f t="shared" ref="Q3989:Q4052" si="942">J3989-P3989</f>
        <v>5770.1</v>
      </c>
      <c r="R3989" s="11">
        <f t="shared" ref="R3989:R4052" si="943">M3989+O3989+Q3989</f>
        <v>8447.6999999999989</v>
      </c>
      <c r="S3989" s="6">
        <f t="shared" si="936"/>
        <v>0</v>
      </c>
      <c r="T3989" s="11">
        <f t="shared" si="937"/>
        <v>0</v>
      </c>
      <c r="U3989" s="11">
        <f t="shared" si="938"/>
        <v>0</v>
      </c>
      <c r="V3989" s="11">
        <f t="shared" ref="V3989:V4052" si="944">D3989-F3989-L3989-N3989-P3989-U3989</f>
        <v>0</v>
      </c>
      <c r="W3989" s="20"/>
    </row>
    <row r="3990" spans="1:23" x14ac:dyDescent="0.25">
      <c r="A3990">
        <v>2022061512</v>
      </c>
      <c r="B3990">
        <v>4</v>
      </c>
      <c r="C3990" s="8">
        <v>0.78878999999999999</v>
      </c>
      <c r="D3990" s="6">
        <f t="shared" si="930"/>
        <v>63103.199999999997</v>
      </c>
      <c r="E3990" s="62">
        <v>0</v>
      </c>
      <c r="F3990" s="6">
        <f t="shared" si="939"/>
        <v>0</v>
      </c>
      <c r="G3990" s="7">
        <v>0.64431000000000005</v>
      </c>
      <c r="H3990" s="6">
        <f t="shared" si="931"/>
        <v>22550.850000000002</v>
      </c>
      <c r="I3990" s="7">
        <v>0.47136</v>
      </c>
      <c r="J3990" s="6">
        <f t="shared" si="932"/>
        <v>6599.04</v>
      </c>
      <c r="K3990" s="20"/>
      <c r="L3990" s="6">
        <f t="shared" si="933"/>
        <v>40000</v>
      </c>
      <c r="M3990" s="11">
        <f t="shared" si="940"/>
        <v>0</v>
      </c>
      <c r="N3990" s="6">
        <f t="shared" si="934"/>
        <v>22550.850000000002</v>
      </c>
      <c r="O3990" s="11">
        <f t="shared" si="941"/>
        <v>0</v>
      </c>
      <c r="P3990" s="11">
        <f t="shared" si="935"/>
        <v>552.34999999999491</v>
      </c>
      <c r="Q3990" s="11">
        <f t="shared" si="942"/>
        <v>6046.6900000000051</v>
      </c>
      <c r="R3990" s="11">
        <f t="shared" si="943"/>
        <v>6046.6900000000051</v>
      </c>
      <c r="S3990" s="6">
        <f t="shared" si="936"/>
        <v>0</v>
      </c>
      <c r="T3990" s="11">
        <f t="shared" si="937"/>
        <v>0</v>
      </c>
      <c r="U3990" s="11">
        <f t="shared" si="938"/>
        <v>0</v>
      </c>
      <c r="V3990" s="11">
        <f t="shared" si="944"/>
        <v>0</v>
      </c>
      <c r="W3990" s="20"/>
    </row>
    <row r="3991" spans="1:23" x14ac:dyDescent="0.25">
      <c r="A3991">
        <v>2022061513</v>
      </c>
      <c r="B3991">
        <v>4</v>
      </c>
      <c r="C3991" s="8">
        <v>0.82477</v>
      </c>
      <c r="D3991" s="6">
        <f t="shared" si="930"/>
        <v>65981.600000000006</v>
      </c>
      <c r="E3991" s="62">
        <v>0</v>
      </c>
      <c r="F3991" s="6">
        <f t="shared" si="939"/>
        <v>0</v>
      </c>
      <c r="G3991" s="7">
        <v>0.62319000000000002</v>
      </c>
      <c r="H3991" s="6">
        <f t="shared" si="931"/>
        <v>21811.65</v>
      </c>
      <c r="I3991" s="7">
        <v>0.53054999999999997</v>
      </c>
      <c r="J3991" s="6">
        <f t="shared" si="932"/>
        <v>7427.7</v>
      </c>
      <c r="K3991" s="20"/>
      <c r="L3991" s="6">
        <f t="shared" si="933"/>
        <v>40000</v>
      </c>
      <c r="M3991" s="11">
        <f t="shared" si="940"/>
        <v>0</v>
      </c>
      <c r="N3991" s="6">
        <f t="shared" si="934"/>
        <v>21811.65</v>
      </c>
      <c r="O3991" s="11">
        <f t="shared" si="941"/>
        <v>0</v>
      </c>
      <c r="P3991" s="11">
        <f t="shared" si="935"/>
        <v>4169.9500000000044</v>
      </c>
      <c r="Q3991" s="11">
        <f t="shared" si="942"/>
        <v>3257.7499999999955</v>
      </c>
      <c r="R3991" s="11">
        <f t="shared" si="943"/>
        <v>3257.7499999999955</v>
      </c>
      <c r="S3991" s="6">
        <f t="shared" si="936"/>
        <v>0</v>
      </c>
      <c r="T3991" s="11">
        <f t="shared" si="937"/>
        <v>0</v>
      </c>
      <c r="U3991" s="11">
        <f t="shared" si="938"/>
        <v>0</v>
      </c>
      <c r="V3991" s="11">
        <f t="shared" si="944"/>
        <v>0</v>
      </c>
      <c r="W3991" s="20"/>
    </row>
    <row r="3992" spans="1:23" x14ac:dyDescent="0.25">
      <c r="A3992">
        <v>2022061514</v>
      </c>
      <c r="B3992">
        <v>4</v>
      </c>
      <c r="C3992" s="8">
        <v>0.85829999999999995</v>
      </c>
      <c r="D3992" s="6">
        <f t="shared" si="930"/>
        <v>68664</v>
      </c>
      <c r="E3992" s="62">
        <v>0</v>
      </c>
      <c r="F3992" s="6">
        <f t="shared" si="939"/>
        <v>0</v>
      </c>
      <c r="G3992" s="7">
        <v>0.59428999999999998</v>
      </c>
      <c r="H3992" s="6">
        <f t="shared" si="931"/>
        <v>20800.149999999998</v>
      </c>
      <c r="I3992" s="7">
        <v>0.60294999999999999</v>
      </c>
      <c r="J3992" s="6">
        <f t="shared" si="932"/>
        <v>8441.2999999999993</v>
      </c>
      <c r="K3992" s="20"/>
      <c r="L3992" s="6">
        <f t="shared" si="933"/>
        <v>40000</v>
      </c>
      <c r="M3992" s="11">
        <f t="shared" si="940"/>
        <v>0</v>
      </c>
      <c r="N3992" s="6">
        <f t="shared" si="934"/>
        <v>20800.149999999998</v>
      </c>
      <c r="O3992" s="11">
        <f t="shared" si="941"/>
        <v>0</v>
      </c>
      <c r="P3992" s="11">
        <f t="shared" si="935"/>
        <v>7863.8500000000022</v>
      </c>
      <c r="Q3992" s="11">
        <f t="shared" si="942"/>
        <v>577.44999999999709</v>
      </c>
      <c r="R3992" s="11">
        <f t="shared" si="943"/>
        <v>577.44999999999709</v>
      </c>
      <c r="S3992" s="6">
        <f t="shared" si="936"/>
        <v>0</v>
      </c>
      <c r="T3992" s="11">
        <f t="shared" si="937"/>
        <v>0</v>
      </c>
      <c r="U3992" s="11">
        <f t="shared" si="938"/>
        <v>0</v>
      </c>
      <c r="V3992" s="11">
        <f t="shared" si="944"/>
        <v>0</v>
      </c>
      <c r="W3992" s="20"/>
    </row>
    <row r="3993" spans="1:23" x14ac:dyDescent="0.25">
      <c r="A3993">
        <v>2022061515</v>
      </c>
      <c r="B3993">
        <v>4</v>
      </c>
      <c r="C3993" s="8">
        <v>0.88436999999999999</v>
      </c>
      <c r="D3993" s="6">
        <f t="shared" si="930"/>
        <v>70749.600000000006</v>
      </c>
      <c r="E3993" s="62">
        <v>0</v>
      </c>
      <c r="F3993" s="6">
        <f t="shared" si="939"/>
        <v>0</v>
      </c>
      <c r="G3993" s="7">
        <v>0.57816000000000001</v>
      </c>
      <c r="H3993" s="6">
        <f t="shared" si="931"/>
        <v>20235.599999999999</v>
      </c>
      <c r="I3993" s="7">
        <v>0.66781999999999997</v>
      </c>
      <c r="J3993" s="6">
        <f t="shared" si="932"/>
        <v>9349.48</v>
      </c>
      <c r="K3993" s="20"/>
      <c r="L3993" s="6">
        <f t="shared" si="933"/>
        <v>40000</v>
      </c>
      <c r="M3993" s="11">
        <f t="shared" si="940"/>
        <v>0</v>
      </c>
      <c r="N3993" s="6">
        <f t="shared" si="934"/>
        <v>20235.599999999999</v>
      </c>
      <c r="O3993" s="11">
        <f t="shared" si="941"/>
        <v>0</v>
      </c>
      <c r="P3993" s="11">
        <f t="shared" si="935"/>
        <v>9349.48</v>
      </c>
      <c r="Q3993" s="11">
        <f t="shared" si="942"/>
        <v>0</v>
      </c>
      <c r="R3993" s="11">
        <f t="shared" si="943"/>
        <v>0</v>
      </c>
      <c r="S3993" s="6">
        <f t="shared" si="936"/>
        <v>1164.5200000000077</v>
      </c>
      <c r="T3993" s="11">
        <f t="shared" si="937"/>
        <v>0</v>
      </c>
      <c r="U3993" s="11">
        <f t="shared" si="938"/>
        <v>0</v>
      </c>
      <c r="V3993" s="11">
        <f t="shared" si="944"/>
        <v>1164.5200000000077</v>
      </c>
      <c r="W3993" s="20"/>
    </row>
    <row r="3994" spans="1:23" x14ac:dyDescent="0.25">
      <c r="A3994">
        <v>2022061516</v>
      </c>
      <c r="B3994">
        <v>4</v>
      </c>
      <c r="C3994" s="8">
        <v>0.89886999999999995</v>
      </c>
      <c r="D3994" s="6">
        <f t="shared" si="930"/>
        <v>71909.599999999991</v>
      </c>
      <c r="E3994" s="62">
        <v>0</v>
      </c>
      <c r="F3994" s="6">
        <f t="shared" si="939"/>
        <v>0</v>
      </c>
      <c r="G3994" s="7">
        <v>0.57043999999999995</v>
      </c>
      <c r="H3994" s="6">
        <f t="shared" si="931"/>
        <v>19965.399999999998</v>
      </c>
      <c r="I3994" s="7">
        <v>0.69777</v>
      </c>
      <c r="J3994" s="6">
        <f t="shared" si="932"/>
        <v>9768.7800000000007</v>
      </c>
      <c r="K3994" s="20"/>
      <c r="L3994" s="6">
        <f t="shared" si="933"/>
        <v>40000</v>
      </c>
      <c r="M3994" s="11">
        <f t="shared" si="940"/>
        <v>0</v>
      </c>
      <c r="N3994" s="6">
        <f t="shared" si="934"/>
        <v>19965.399999999998</v>
      </c>
      <c r="O3994" s="11">
        <f t="shared" si="941"/>
        <v>0</v>
      </c>
      <c r="P3994" s="11">
        <f t="shared" si="935"/>
        <v>9768.7800000000007</v>
      </c>
      <c r="Q3994" s="11">
        <f t="shared" si="942"/>
        <v>0</v>
      </c>
      <c r="R3994" s="11">
        <f t="shared" si="943"/>
        <v>0</v>
      </c>
      <c r="S3994" s="6">
        <f t="shared" si="936"/>
        <v>2175.4199999999928</v>
      </c>
      <c r="T3994" s="11">
        <f t="shared" si="937"/>
        <v>0</v>
      </c>
      <c r="U3994" s="11">
        <f t="shared" si="938"/>
        <v>0</v>
      </c>
      <c r="V3994" s="11">
        <f t="shared" si="944"/>
        <v>2175.4199999999928</v>
      </c>
      <c r="W3994" s="20"/>
    </row>
    <row r="3995" spans="1:23" x14ac:dyDescent="0.25">
      <c r="A3995">
        <v>2022061517</v>
      </c>
      <c r="B3995">
        <v>4</v>
      </c>
      <c r="C3995" s="8">
        <v>0.90959999999999996</v>
      </c>
      <c r="D3995" s="6">
        <f t="shared" si="930"/>
        <v>72768</v>
      </c>
      <c r="E3995" s="62">
        <v>0</v>
      </c>
      <c r="F3995" s="6">
        <f t="shared" si="939"/>
        <v>0</v>
      </c>
      <c r="G3995" s="7">
        <v>0.55630999999999997</v>
      </c>
      <c r="H3995" s="6">
        <f t="shared" si="931"/>
        <v>19470.849999999999</v>
      </c>
      <c r="I3995" s="7">
        <v>0.68206</v>
      </c>
      <c r="J3995" s="6">
        <f t="shared" si="932"/>
        <v>9548.84</v>
      </c>
      <c r="K3995" s="20"/>
      <c r="L3995" s="6">
        <f t="shared" si="933"/>
        <v>40000</v>
      </c>
      <c r="M3995" s="11">
        <f t="shared" si="940"/>
        <v>0</v>
      </c>
      <c r="N3995" s="6">
        <f t="shared" si="934"/>
        <v>19470.849999999999</v>
      </c>
      <c r="O3995" s="11">
        <f t="shared" si="941"/>
        <v>0</v>
      </c>
      <c r="P3995" s="11">
        <f t="shared" si="935"/>
        <v>9548.84</v>
      </c>
      <c r="Q3995" s="11">
        <f t="shared" si="942"/>
        <v>0</v>
      </c>
      <c r="R3995" s="11">
        <f t="shared" si="943"/>
        <v>0</v>
      </c>
      <c r="S3995" s="6">
        <f t="shared" si="936"/>
        <v>3748.3100000000013</v>
      </c>
      <c r="T3995" s="11">
        <f t="shared" si="937"/>
        <v>0</v>
      </c>
      <c r="U3995" s="11">
        <f t="shared" si="938"/>
        <v>0</v>
      </c>
      <c r="V3995" s="11">
        <f t="shared" si="944"/>
        <v>3748.3100000000013</v>
      </c>
      <c r="W3995" s="20"/>
    </row>
    <row r="3996" spans="1:23" x14ac:dyDescent="0.25">
      <c r="A3996">
        <v>2022061518</v>
      </c>
      <c r="B3996">
        <v>4</v>
      </c>
      <c r="C3996" s="8">
        <v>0.91022999999999998</v>
      </c>
      <c r="D3996" s="6">
        <f t="shared" si="930"/>
        <v>72818.399999999994</v>
      </c>
      <c r="E3996" s="62">
        <v>0</v>
      </c>
      <c r="F3996" s="6">
        <f t="shared" si="939"/>
        <v>0</v>
      </c>
      <c r="G3996" s="7">
        <v>0.56591000000000002</v>
      </c>
      <c r="H3996" s="6">
        <f t="shared" si="931"/>
        <v>19806.850000000002</v>
      </c>
      <c r="I3996" s="7">
        <v>0.67444999999999999</v>
      </c>
      <c r="J3996" s="6">
        <f t="shared" si="932"/>
        <v>9442.2999999999993</v>
      </c>
      <c r="K3996" s="20"/>
      <c r="L3996" s="6">
        <f t="shared" si="933"/>
        <v>40000</v>
      </c>
      <c r="M3996" s="11">
        <f t="shared" si="940"/>
        <v>0</v>
      </c>
      <c r="N3996" s="6">
        <f t="shared" si="934"/>
        <v>19806.850000000002</v>
      </c>
      <c r="O3996" s="11">
        <f t="shared" si="941"/>
        <v>0</v>
      </c>
      <c r="P3996" s="11">
        <f t="shared" si="935"/>
        <v>9442.2999999999993</v>
      </c>
      <c r="Q3996" s="11">
        <f t="shared" si="942"/>
        <v>0</v>
      </c>
      <c r="R3996" s="11">
        <f t="shared" si="943"/>
        <v>0</v>
      </c>
      <c r="S3996" s="6">
        <f t="shared" si="936"/>
        <v>3569.2499999999927</v>
      </c>
      <c r="T3996" s="11">
        <f t="shared" si="937"/>
        <v>0</v>
      </c>
      <c r="U3996" s="11">
        <f t="shared" si="938"/>
        <v>0</v>
      </c>
      <c r="V3996" s="11">
        <f t="shared" si="944"/>
        <v>3569.2499999999927</v>
      </c>
      <c r="W3996" s="20"/>
    </row>
    <row r="3997" spans="1:23" x14ac:dyDescent="0.25">
      <c r="A3997">
        <v>2022061519</v>
      </c>
      <c r="B3997">
        <v>4</v>
      </c>
      <c r="C3997" s="8">
        <v>0.89797000000000005</v>
      </c>
      <c r="D3997" s="6">
        <f t="shared" si="930"/>
        <v>71837.600000000006</v>
      </c>
      <c r="E3997" s="62">
        <v>0</v>
      </c>
      <c r="F3997" s="6">
        <f t="shared" si="939"/>
        <v>0</v>
      </c>
      <c r="G3997" s="7">
        <v>0.58786000000000005</v>
      </c>
      <c r="H3997" s="6">
        <f t="shared" si="931"/>
        <v>20575.100000000002</v>
      </c>
      <c r="I3997" s="7">
        <v>0.58491000000000004</v>
      </c>
      <c r="J3997" s="6">
        <f t="shared" si="932"/>
        <v>8188.7400000000007</v>
      </c>
      <c r="K3997" s="20"/>
      <c r="L3997" s="6">
        <f t="shared" si="933"/>
        <v>40000</v>
      </c>
      <c r="M3997" s="11">
        <f t="shared" si="940"/>
        <v>0</v>
      </c>
      <c r="N3997" s="6">
        <f t="shared" si="934"/>
        <v>20575.100000000002</v>
      </c>
      <c r="O3997" s="11">
        <f t="shared" si="941"/>
        <v>0</v>
      </c>
      <c r="P3997" s="11">
        <f t="shared" si="935"/>
        <v>8188.7400000000007</v>
      </c>
      <c r="Q3997" s="11">
        <f t="shared" si="942"/>
        <v>0</v>
      </c>
      <c r="R3997" s="11">
        <f t="shared" si="943"/>
        <v>0</v>
      </c>
      <c r="S3997" s="6">
        <f t="shared" si="936"/>
        <v>3073.7600000000029</v>
      </c>
      <c r="T3997" s="11">
        <f t="shared" si="937"/>
        <v>0</v>
      </c>
      <c r="U3997" s="11">
        <f t="shared" si="938"/>
        <v>0</v>
      </c>
      <c r="V3997" s="11">
        <f t="shared" si="944"/>
        <v>3073.7600000000029</v>
      </c>
      <c r="W3997" s="20"/>
    </row>
    <row r="3998" spans="1:23" x14ac:dyDescent="0.25">
      <c r="A3998">
        <v>2022061520</v>
      </c>
      <c r="B3998">
        <v>4</v>
      </c>
      <c r="C3998" s="8">
        <v>0.87021000000000004</v>
      </c>
      <c r="D3998" s="6">
        <f t="shared" si="930"/>
        <v>69616.800000000003</v>
      </c>
      <c r="E3998" s="62">
        <v>0</v>
      </c>
      <c r="F3998" s="6">
        <f t="shared" si="939"/>
        <v>0</v>
      </c>
      <c r="G3998" s="7">
        <v>0.60433999999999999</v>
      </c>
      <c r="H3998" s="6">
        <f t="shared" si="931"/>
        <v>21151.899999999998</v>
      </c>
      <c r="I3998" s="7">
        <v>0.33001999999999998</v>
      </c>
      <c r="J3998" s="6">
        <f t="shared" si="932"/>
        <v>4620.28</v>
      </c>
      <c r="K3998" s="20"/>
      <c r="L3998" s="6">
        <f t="shared" si="933"/>
        <v>40000</v>
      </c>
      <c r="M3998" s="11">
        <f t="shared" si="940"/>
        <v>0</v>
      </c>
      <c r="N3998" s="6">
        <f t="shared" si="934"/>
        <v>21151.899999999998</v>
      </c>
      <c r="O3998" s="11">
        <f t="shared" si="941"/>
        <v>0</v>
      </c>
      <c r="P3998" s="11">
        <f t="shared" si="935"/>
        <v>4620.28</v>
      </c>
      <c r="Q3998" s="11">
        <f t="shared" si="942"/>
        <v>0</v>
      </c>
      <c r="R3998" s="11">
        <f t="shared" si="943"/>
        <v>0</v>
      </c>
      <c r="S3998" s="6">
        <f t="shared" si="936"/>
        <v>3844.6200000000053</v>
      </c>
      <c r="T3998" s="11">
        <f t="shared" si="937"/>
        <v>0</v>
      </c>
      <c r="U3998" s="11">
        <f t="shared" si="938"/>
        <v>0</v>
      </c>
      <c r="V3998" s="11">
        <f t="shared" si="944"/>
        <v>3844.6200000000053</v>
      </c>
      <c r="W3998" s="20"/>
    </row>
    <row r="3999" spans="1:23" x14ac:dyDescent="0.25">
      <c r="A3999">
        <v>2022061521</v>
      </c>
      <c r="B3999">
        <v>4</v>
      </c>
      <c r="C3999" s="8">
        <v>0.83714999999999995</v>
      </c>
      <c r="D3999" s="6">
        <f t="shared" si="930"/>
        <v>66972</v>
      </c>
      <c r="E3999" s="62">
        <v>0</v>
      </c>
      <c r="F3999" s="6">
        <f t="shared" si="939"/>
        <v>0</v>
      </c>
      <c r="G3999" s="7">
        <v>0.61804000000000003</v>
      </c>
      <c r="H3999" s="6">
        <f t="shared" si="931"/>
        <v>21631.4</v>
      </c>
      <c r="I3999" s="7">
        <v>4.8419999999999998E-2</v>
      </c>
      <c r="J3999" s="6">
        <f t="shared" si="932"/>
        <v>677.88</v>
      </c>
      <c r="K3999" s="20"/>
      <c r="L3999" s="6">
        <f t="shared" si="933"/>
        <v>40000</v>
      </c>
      <c r="M3999" s="11">
        <f t="shared" si="940"/>
        <v>0</v>
      </c>
      <c r="N3999" s="6">
        <f t="shared" si="934"/>
        <v>21631.4</v>
      </c>
      <c r="O3999" s="11">
        <f t="shared" si="941"/>
        <v>0</v>
      </c>
      <c r="P3999" s="11">
        <f t="shared" si="935"/>
        <v>677.88</v>
      </c>
      <c r="Q3999" s="11">
        <f t="shared" si="942"/>
        <v>0</v>
      </c>
      <c r="R3999" s="11">
        <f t="shared" si="943"/>
        <v>0</v>
      </c>
      <c r="S3999" s="6">
        <f t="shared" si="936"/>
        <v>4662.7199999999984</v>
      </c>
      <c r="T3999" s="11">
        <f t="shared" si="937"/>
        <v>0</v>
      </c>
      <c r="U3999" s="11">
        <f t="shared" si="938"/>
        <v>0</v>
      </c>
      <c r="V3999" s="11">
        <f t="shared" si="944"/>
        <v>4662.7199999999984</v>
      </c>
      <c r="W3999" s="20"/>
    </row>
    <row r="4000" spans="1:23" x14ac:dyDescent="0.25">
      <c r="A4000">
        <v>2022061522</v>
      </c>
      <c r="B4000">
        <v>4</v>
      </c>
      <c r="C4000" s="8">
        <v>0.81247999999999998</v>
      </c>
      <c r="D4000" s="6">
        <f t="shared" si="930"/>
        <v>64998.400000000001</v>
      </c>
      <c r="E4000" s="62">
        <v>0</v>
      </c>
      <c r="F4000" s="6">
        <f t="shared" si="939"/>
        <v>0</v>
      </c>
      <c r="G4000" s="7">
        <v>0.62914000000000003</v>
      </c>
      <c r="H4000" s="6">
        <f t="shared" si="931"/>
        <v>22019.9</v>
      </c>
      <c r="I4000" s="7">
        <v>0</v>
      </c>
      <c r="J4000" s="6">
        <f t="shared" si="932"/>
        <v>0</v>
      </c>
      <c r="K4000" s="20"/>
      <c r="L4000" s="6">
        <f t="shared" si="933"/>
        <v>40000</v>
      </c>
      <c r="M4000" s="11">
        <f t="shared" si="940"/>
        <v>0</v>
      </c>
      <c r="N4000" s="6">
        <f t="shared" si="934"/>
        <v>22019.9</v>
      </c>
      <c r="O4000" s="11">
        <f t="shared" si="941"/>
        <v>0</v>
      </c>
      <c r="P4000" s="11">
        <f t="shared" si="935"/>
        <v>0</v>
      </c>
      <c r="Q4000" s="11">
        <f t="shared" si="942"/>
        <v>0</v>
      </c>
      <c r="R4000" s="11">
        <f t="shared" si="943"/>
        <v>0</v>
      </c>
      <c r="S4000" s="6">
        <f t="shared" si="936"/>
        <v>2978.5</v>
      </c>
      <c r="T4000" s="11">
        <f t="shared" si="937"/>
        <v>0</v>
      </c>
      <c r="U4000" s="11">
        <f t="shared" si="938"/>
        <v>0</v>
      </c>
      <c r="V4000" s="11">
        <f t="shared" si="944"/>
        <v>2978.5</v>
      </c>
      <c r="W4000" s="20"/>
    </row>
    <row r="4001" spans="1:23" x14ac:dyDescent="0.25">
      <c r="A4001">
        <v>2022061523</v>
      </c>
      <c r="B4001">
        <v>4</v>
      </c>
      <c r="C4001" s="8">
        <v>0.76895999999999998</v>
      </c>
      <c r="D4001" s="6">
        <f t="shared" si="930"/>
        <v>61516.799999999996</v>
      </c>
      <c r="E4001" s="62">
        <v>0</v>
      </c>
      <c r="F4001" s="6">
        <f t="shared" si="939"/>
        <v>0</v>
      </c>
      <c r="G4001" s="7">
        <v>0.65739999999999998</v>
      </c>
      <c r="H4001" s="6">
        <f t="shared" si="931"/>
        <v>23009</v>
      </c>
      <c r="I4001" s="7">
        <v>5.0000000000000002E-5</v>
      </c>
      <c r="J4001" s="6">
        <f t="shared" si="932"/>
        <v>0.70000000000000007</v>
      </c>
      <c r="K4001" s="20"/>
      <c r="L4001" s="6">
        <f t="shared" si="933"/>
        <v>40000</v>
      </c>
      <c r="M4001" s="11">
        <f t="shared" si="940"/>
        <v>0</v>
      </c>
      <c r="N4001" s="6">
        <f t="shared" si="934"/>
        <v>21516.799999999996</v>
      </c>
      <c r="O4001" s="11">
        <f t="shared" si="941"/>
        <v>1492.2000000000044</v>
      </c>
      <c r="P4001" s="11">
        <f t="shared" si="935"/>
        <v>0</v>
      </c>
      <c r="Q4001" s="11">
        <f t="shared" si="942"/>
        <v>0.70000000000000007</v>
      </c>
      <c r="R4001" s="11">
        <f t="shared" si="943"/>
        <v>1492.9000000000044</v>
      </c>
      <c r="S4001" s="6">
        <f t="shared" si="936"/>
        <v>0</v>
      </c>
      <c r="T4001" s="11">
        <f t="shared" si="937"/>
        <v>0</v>
      </c>
      <c r="U4001" s="11">
        <f t="shared" si="938"/>
        <v>0</v>
      </c>
      <c r="V4001" s="11">
        <f t="shared" si="944"/>
        <v>0</v>
      </c>
      <c r="W4001" s="20"/>
    </row>
    <row r="4002" spans="1:23" x14ac:dyDescent="0.25">
      <c r="A4002">
        <v>2022061524</v>
      </c>
      <c r="B4002">
        <v>4</v>
      </c>
      <c r="C4002" s="8">
        <v>0.71975999999999996</v>
      </c>
      <c r="D4002" s="6">
        <f t="shared" si="930"/>
        <v>57580.799999999996</v>
      </c>
      <c r="E4002" s="62">
        <v>0</v>
      </c>
      <c r="F4002" s="6">
        <f t="shared" si="939"/>
        <v>0</v>
      </c>
      <c r="G4002" s="7">
        <v>0.66766000000000003</v>
      </c>
      <c r="H4002" s="6">
        <f t="shared" si="931"/>
        <v>23368.100000000002</v>
      </c>
      <c r="I4002" s="7">
        <v>6.0000000000000002E-5</v>
      </c>
      <c r="J4002" s="6">
        <f t="shared" si="932"/>
        <v>0.84</v>
      </c>
      <c r="K4002" s="20"/>
      <c r="L4002" s="6">
        <f t="shared" si="933"/>
        <v>40000</v>
      </c>
      <c r="M4002" s="11">
        <f t="shared" si="940"/>
        <v>0</v>
      </c>
      <c r="N4002" s="6">
        <f t="shared" si="934"/>
        <v>17580.799999999996</v>
      </c>
      <c r="O4002" s="11">
        <f t="shared" si="941"/>
        <v>5787.3000000000065</v>
      </c>
      <c r="P4002" s="11">
        <f t="shared" si="935"/>
        <v>0</v>
      </c>
      <c r="Q4002" s="11">
        <f t="shared" si="942"/>
        <v>0.84</v>
      </c>
      <c r="R4002" s="11">
        <f t="shared" si="943"/>
        <v>5788.1400000000067</v>
      </c>
      <c r="S4002" s="6">
        <f t="shared" si="936"/>
        <v>0</v>
      </c>
      <c r="T4002" s="11">
        <f t="shared" si="937"/>
        <v>0</v>
      </c>
      <c r="U4002" s="11">
        <f t="shared" si="938"/>
        <v>0</v>
      </c>
      <c r="V4002" s="11">
        <f t="shared" si="944"/>
        <v>0</v>
      </c>
      <c r="W4002" s="20"/>
    </row>
    <row r="4003" spans="1:23" x14ac:dyDescent="0.25">
      <c r="A4003">
        <v>2022061601</v>
      </c>
      <c r="B4003">
        <v>5</v>
      </c>
      <c r="C4003" s="8">
        <v>0.67557</v>
      </c>
      <c r="D4003" s="6">
        <f t="shared" si="930"/>
        <v>54045.599999999999</v>
      </c>
      <c r="E4003" s="62">
        <v>0</v>
      </c>
      <c r="F4003" s="6">
        <f t="shared" si="939"/>
        <v>0</v>
      </c>
      <c r="G4003" s="7">
        <v>0.65927000000000002</v>
      </c>
      <c r="H4003" s="6">
        <f t="shared" si="931"/>
        <v>23074.45</v>
      </c>
      <c r="I4003" s="7">
        <v>6.0000000000000002E-5</v>
      </c>
      <c r="J4003" s="6">
        <f t="shared" si="932"/>
        <v>0.84</v>
      </c>
      <c r="K4003" s="20"/>
      <c r="L4003" s="6">
        <f t="shared" si="933"/>
        <v>40000</v>
      </c>
      <c r="M4003" s="11">
        <f t="shared" si="940"/>
        <v>0</v>
      </c>
      <c r="N4003" s="6">
        <f t="shared" si="934"/>
        <v>14045.599999999999</v>
      </c>
      <c r="O4003" s="11">
        <f t="shared" si="941"/>
        <v>9028.8500000000022</v>
      </c>
      <c r="P4003" s="11">
        <f t="shared" si="935"/>
        <v>0</v>
      </c>
      <c r="Q4003" s="11">
        <f t="shared" si="942"/>
        <v>0.84</v>
      </c>
      <c r="R4003" s="11">
        <f t="shared" si="943"/>
        <v>9029.6900000000023</v>
      </c>
      <c r="S4003" s="6">
        <f t="shared" si="936"/>
        <v>0</v>
      </c>
      <c r="T4003" s="11">
        <f t="shared" si="937"/>
        <v>0</v>
      </c>
      <c r="U4003" s="11">
        <f t="shared" si="938"/>
        <v>0</v>
      </c>
      <c r="V4003" s="11">
        <f t="shared" si="944"/>
        <v>0</v>
      </c>
      <c r="W4003" s="20"/>
    </row>
    <row r="4004" spans="1:23" x14ac:dyDescent="0.25">
      <c r="A4004">
        <v>2022061602</v>
      </c>
      <c r="B4004">
        <v>5</v>
      </c>
      <c r="C4004" s="8">
        <v>0.64290999999999998</v>
      </c>
      <c r="D4004" s="6">
        <f t="shared" si="930"/>
        <v>51432.799999999996</v>
      </c>
      <c r="E4004" s="62">
        <v>0</v>
      </c>
      <c r="F4004" s="6">
        <f t="shared" si="939"/>
        <v>0</v>
      </c>
      <c r="G4004" s="7">
        <v>0.63680999999999999</v>
      </c>
      <c r="H4004" s="6">
        <f t="shared" si="931"/>
        <v>22288.35</v>
      </c>
      <c r="I4004" s="7">
        <v>6.0000000000000002E-5</v>
      </c>
      <c r="J4004" s="6">
        <f t="shared" si="932"/>
        <v>0.84</v>
      </c>
      <c r="K4004" s="20"/>
      <c r="L4004" s="6">
        <f t="shared" si="933"/>
        <v>40000</v>
      </c>
      <c r="M4004" s="11">
        <f t="shared" si="940"/>
        <v>0</v>
      </c>
      <c r="N4004" s="6">
        <f t="shared" si="934"/>
        <v>11432.799999999996</v>
      </c>
      <c r="O4004" s="11">
        <f t="shared" si="941"/>
        <v>10855.550000000003</v>
      </c>
      <c r="P4004" s="11">
        <f t="shared" si="935"/>
        <v>0</v>
      </c>
      <c r="Q4004" s="11">
        <f t="shared" si="942"/>
        <v>0.84</v>
      </c>
      <c r="R4004" s="11">
        <f t="shared" si="943"/>
        <v>10856.390000000003</v>
      </c>
      <c r="S4004" s="6">
        <f t="shared" si="936"/>
        <v>0</v>
      </c>
      <c r="T4004" s="11">
        <f t="shared" si="937"/>
        <v>0</v>
      </c>
      <c r="U4004" s="11">
        <f t="shared" si="938"/>
        <v>0</v>
      </c>
      <c r="V4004" s="11">
        <f t="shared" si="944"/>
        <v>0</v>
      </c>
      <c r="W4004" s="20"/>
    </row>
    <row r="4005" spans="1:23" x14ac:dyDescent="0.25">
      <c r="A4005">
        <v>2022061603</v>
      </c>
      <c r="B4005">
        <v>5</v>
      </c>
      <c r="C4005" s="8">
        <v>0.61807999999999996</v>
      </c>
      <c r="D4005" s="6">
        <f t="shared" si="930"/>
        <v>49446.399999999994</v>
      </c>
      <c r="E4005" s="62">
        <v>0</v>
      </c>
      <c r="F4005" s="6">
        <f t="shared" si="939"/>
        <v>0</v>
      </c>
      <c r="G4005" s="7">
        <v>0.60885999999999996</v>
      </c>
      <c r="H4005" s="6">
        <f t="shared" si="931"/>
        <v>21310.1</v>
      </c>
      <c r="I4005" s="7">
        <v>6.0000000000000002E-5</v>
      </c>
      <c r="J4005" s="6">
        <f t="shared" si="932"/>
        <v>0.84</v>
      </c>
      <c r="K4005" s="20"/>
      <c r="L4005" s="6">
        <f t="shared" si="933"/>
        <v>40000</v>
      </c>
      <c r="M4005" s="11">
        <f t="shared" si="940"/>
        <v>0</v>
      </c>
      <c r="N4005" s="6">
        <f t="shared" si="934"/>
        <v>9446.3999999999942</v>
      </c>
      <c r="O4005" s="11">
        <f t="shared" si="941"/>
        <v>11863.700000000004</v>
      </c>
      <c r="P4005" s="11">
        <f t="shared" si="935"/>
        <v>0</v>
      </c>
      <c r="Q4005" s="11">
        <f t="shared" si="942"/>
        <v>0.84</v>
      </c>
      <c r="R4005" s="11">
        <f t="shared" si="943"/>
        <v>11864.540000000005</v>
      </c>
      <c r="S4005" s="6">
        <f t="shared" si="936"/>
        <v>0</v>
      </c>
      <c r="T4005" s="11">
        <f t="shared" si="937"/>
        <v>0</v>
      </c>
      <c r="U4005" s="11">
        <f t="shared" si="938"/>
        <v>0</v>
      </c>
      <c r="V4005" s="11">
        <f t="shared" si="944"/>
        <v>0</v>
      </c>
      <c r="W4005" s="20"/>
    </row>
    <row r="4006" spans="1:23" x14ac:dyDescent="0.25">
      <c r="A4006">
        <v>2022061604</v>
      </c>
      <c r="B4006">
        <v>5</v>
      </c>
      <c r="C4006" s="8">
        <v>0.60211999999999999</v>
      </c>
      <c r="D4006" s="6">
        <f t="shared" si="930"/>
        <v>48169.599999999999</v>
      </c>
      <c r="E4006" s="62">
        <v>0</v>
      </c>
      <c r="F4006" s="6">
        <f t="shared" si="939"/>
        <v>0</v>
      </c>
      <c r="G4006" s="7">
        <v>0.58670999999999995</v>
      </c>
      <c r="H4006" s="6">
        <f t="shared" si="931"/>
        <v>20534.849999999999</v>
      </c>
      <c r="I4006" s="7">
        <v>2.7E-4</v>
      </c>
      <c r="J4006" s="6">
        <f t="shared" si="932"/>
        <v>3.7800000000000002</v>
      </c>
      <c r="K4006" s="20"/>
      <c r="L4006" s="6">
        <f t="shared" si="933"/>
        <v>40000</v>
      </c>
      <c r="M4006" s="11">
        <f t="shared" si="940"/>
        <v>0</v>
      </c>
      <c r="N4006" s="6">
        <f t="shared" si="934"/>
        <v>8169.5999999999985</v>
      </c>
      <c r="O4006" s="11">
        <f t="shared" si="941"/>
        <v>12365.25</v>
      </c>
      <c r="P4006" s="11">
        <f t="shared" si="935"/>
        <v>0</v>
      </c>
      <c r="Q4006" s="11">
        <f t="shared" si="942"/>
        <v>3.7800000000000002</v>
      </c>
      <c r="R4006" s="11">
        <f t="shared" si="943"/>
        <v>12369.03</v>
      </c>
      <c r="S4006" s="6">
        <f t="shared" si="936"/>
        <v>0</v>
      </c>
      <c r="T4006" s="11">
        <f t="shared" si="937"/>
        <v>0</v>
      </c>
      <c r="U4006" s="11">
        <f t="shared" si="938"/>
        <v>0</v>
      </c>
      <c r="V4006" s="11">
        <f t="shared" si="944"/>
        <v>0</v>
      </c>
      <c r="W4006" s="20"/>
    </row>
    <row r="4007" spans="1:23" x14ac:dyDescent="0.25">
      <c r="A4007">
        <v>2022061605</v>
      </c>
      <c r="B4007">
        <v>5</v>
      </c>
      <c r="C4007" s="8">
        <v>0.59577999999999998</v>
      </c>
      <c r="D4007" s="6">
        <f t="shared" si="930"/>
        <v>47662.400000000001</v>
      </c>
      <c r="E4007" s="62">
        <v>0</v>
      </c>
      <c r="F4007" s="6">
        <f t="shared" si="939"/>
        <v>0</v>
      </c>
      <c r="G4007" s="7">
        <v>0.55279</v>
      </c>
      <c r="H4007" s="6">
        <f t="shared" si="931"/>
        <v>19347.650000000001</v>
      </c>
      <c r="I4007" s="7">
        <v>6.0000000000000002E-5</v>
      </c>
      <c r="J4007" s="6">
        <f t="shared" si="932"/>
        <v>0.84</v>
      </c>
      <c r="K4007" s="20"/>
      <c r="L4007" s="6">
        <f t="shared" si="933"/>
        <v>40000</v>
      </c>
      <c r="M4007" s="11">
        <f t="shared" si="940"/>
        <v>0</v>
      </c>
      <c r="N4007" s="6">
        <f t="shared" si="934"/>
        <v>7662.4000000000015</v>
      </c>
      <c r="O4007" s="11">
        <f t="shared" si="941"/>
        <v>11685.25</v>
      </c>
      <c r="P4007" s="11">
        <f t="shared" si="935"/>
        <v>0</v>
      </c>
      <c r="Q4007" s="11">
        <f t="shared" si="942"/>
        <v>0.84</v>
      </c>
      <c r="R4007" s="11">
        <f t="shared" si="943"/>
        <v>11686.09</v>
      </c>
      <c r="S4007" s="6">
        <f t="shared" si="936"/>
        <v>0</v>
      </c>
      <c r="T4007" s="11">
        <f t="shared" si="937"/>
        <v>0</v>
      </c>
      <c r="U4007" s="11">
        <f t="shared" si="938"/>
        <v>0</v>
      </c>
      <c r="V4007" s="11">
        <f t="shared" si="944"/>
        <v>0</v>
      </c>
      <c r="W4007" s="20"/>
    </row>
    <row r="4008" spans="1:23" x14ac:dyDescent="0.25">
      <c r="A4008">
        <v>2022061606</v>
      </c>
      <c r="B4008">
        <v>5</v>
      </c>
      <c r="C4008" s="8">
        <v>0.59923999999999999</v>
      </c>
      <c r="D4008" s="6">
        <f t="shared" si="930"/>
        <v>47939.199999999997</v>
      </c>
      <c r="E4008" s="62">
        <v>0</v>
      </c>
      <c r="F4008" s="6">
        <f t="shared" si="939"/>
        <v>0</v>
      </c>
      <c r="G4008" s="7">
        <v>0.50539000000000001</v>
      </c>
      <c r="H4008" s="6">
        <f t="shared" si="931"/>
        <v>17688.650000000001</v>
      </c>
      <c r="I4008" s="7">
        <v>6.0000000000000002E-5</v>
      </c>
      <c r="J4008" s="6">
        <f t="shared" si="932"/>
        <v>0.84</v>
      </c>
      <c r="K4008" s="20"/>
      <c r="L4008" s="6">
        <f t="shared" si="933"/>
        <v>40000</v>
      </c>
      <c r="M4008" s="11">
        <f t="shared" si="940"/>
        <v>0</v>
      </c>
      <c r="N4008" s="6">
        <f t="shared" si="934"/>
        <v>7939.1999999999971</v>
      </c>
      <c r="O4008" s="11">
        <f t="shared" si="941"/>
        <v>9749.4500000000044</v>
      </c>
      <c r="P4008" s="11">
        <f t="shared" si="935"/>
        <v>0</v>
      </c>
      <c r="Q4008" s="11">
        <f t="shared" si="942"/>
        <v>0.84</v>
      </c>
      <c r="R4008" s="11">
        <f t="shared" si="943"/>
        <v>9750.2900000000045</v>
      </c>
      <c r="S4008" s="6">
        <f t="shared" si="936"/>
        <v>0</v>
      </c>
      <c r="T4008" s="11">
        <f t="shared" si="937"/>
        <v>0</v>
      </c>
      <c r="U4008" s="11">
        <f t="shared" si="938"/>
        <v>0</v>
      </c>
      <c r="V4008" s="11">
        <f t="shared" si="944"/>
        <v>0</v>
      </c>
      <c r="W4008" s="20"/>
    </row>
    <row r="4009" spans="1:23" x14ac:dyDescent="0.25">
      <c r="A4009">
        <v>2022061607</v>
      </c>
      <c r="B4009">
        <v>5</v>
      </c>
      <c r="C4009" s="8">
        <v>0.61097999999999997</v>
      </c>
      <c r="D4009" s="6">
        <f t="shared" si="930"/>
        <v>48878.399999999994</v>
      </c>
      <c r="E4009" s="62">
        <v>0</v>
      </c>
      <c r="F4009" s="6">
        <f t="shared" si="939"/>
        <v>0</v>
      </c>
      <c r="G4009" s="7">
        <v>0.47056999999999999</v>
      </c>
      <c r="H4009" s="6">
        <f t="shared" si="931"/>
        <v>16469.95</v>
      </c>
      <c r="I4009" s="7">
        <v>8.2100000000000003E-3</v>
      </c>
      <c r="J4009" s="6">
        <f t="shared" si="932"/>
        <v>114.94</v>
      </c>
      <c r="K4009" s="20"/>
      <c r="L4009" s="6">
        <f t="shared" si="933"/>
        <v>40000</v>
      </c>
      <c r="M4009" s="11">
        <f t="shared" si="940"/>
        <v>0</v>
      </c>
      <c r="N4009" s="6">
        <f t="shared" si="934"/>
        <v>8878.3999999999942</v>
      </c>
      <c r="O4009" s="11">
        <f t="shared" si="941"/>
        <v>7591.5500000000065</v>
      </c>
      <c r="P4009" s="11">
        <f t="shared" si="935"/>
        <v>0</v>
      </c>
      <c r="Q4009" s="11">
        <f t="shared" si="942"/>
        <v>114.94</v>
      </c>
      <c r="R4009" s="11">
        <f t="shared" si="943"/>
        <v>7706.4900000000061</v>
      </c>
      <c r="S4009" s="6">
        <f t="shared" si="936"/>
        <v>0</v>
      </c>
      <c r="T4009" s="11">
        <f t="shared" si="937"/>
        <v>0</v>
      </c>
      <c r="U4009" s="11">
        <f t="shared" si="938"/>
        <v>0</v>
      </c>
      <c r="V4009" s="11">
        <f t="shared" si="944"/>
        <v>0</v>
      </c>
      <c r="W4009" s="20"/>
    </row>
    <row r="4010" spans="1:23" x14ac:dyDescent="0.25">
      <c r="A4010">
        <v>2022061608</v>
      </c>
      <c r="B4010">
        <v>5</v>
      </c>
      <c r="C4010" s="8">
        <v>0.62356999999999996</v>
      </c>
      <c r="D4010" s="6">
        <f t="shared" si="930"/>
        <v>49885.599999999999</v>
      </c>
      <c r="E4010" s="62">
        <v>0</v>
      </c>
      <c r="F4010" s="6">
        <f t="shared" si="939"/>
        <v>0</v>
      </c>
      <c r="G4010" s="7">
        <v>0.41775000000000001</v>
      </c>
      <c r="H4010" s="6">
        <f t="shared" si="931"/>
        <v>14621.25</v>
      </c>
      <c r="I4010" s="7">
        <v>0.17749000000000001</v>
      </c>
      <c r="J4010" s="6">
        <f t="shared" si="932"/>
        <v>2484.86</v>
      </c>
      <c r="K4010" s="20"/>
      <c r="L4010" s="6">
        <f t="shared" si="933"/>
        <v>40000</v>
      </c>
      <c r="M4010" s="11">
        <f t="shared" si="940"/>
        <v>0</v>
      </c>
      <c r="N4010" s="6">
        <f t="shared" si="934"/>
        <v>9885.5999999999985</v>
      </c>
      <c r="O4010" s="11">
        <f t="shared" si="941"/>
        <v>4735.6500000000015</v>
      </c>
      <c r="P4010" s="11">
        <f t="shared" si="935"/>
        <v>0</v>
      </c>
      <c r="Q4010" s="11">
        <f t="shared" si="942"/>
        <v>2484.86</v>
      </c>
      <c r="R4010" s="11">
        <f t="shared" si="943"/>
        <v>7220.510000000002</v>
      </c>
      <c r="S4010" s="6">
        <f t="shared" si="936"/>
        <v>0</v>
      </c>
      <c r="T4010" s="11">
        <f t="shared" si="937"/>
        <v>0</v>
      </c>
      <c r="U4010" s="11">
        <f t="shared" si="938"/>
        <v>0</v>
      </c>
      <c r="V4010" s="11">
        <f t="shared" si="944"/>
        <v>0</v>
      </c>
      <c r="W4010" s="20"/>
    </row>
    <row r="4011" spans="1:23" x14ac:dyDescent="0.25">
      <c r="A4011">
        <v>2022061609</v>
      </c>
      <c r="B4011">
        <v>5</v>
      </c>
      <c r="C4011" s="8">
        <v>0.65858000000000005</v>
      </c>
      <c r="D4011" s="6">
        <f t="shared" si="930"/>
        <v>52686.400000000001</v>
      </c>
      <c r="E4011" s="62">
        <v>0</v>
      </c>
      <c r="F4011" s="6">
        <f t="shared" si="939"/>
        <v>0</v>
      </c>
      <c r="G4011" s="7">
        <v>0.42224</v>
      </c>
      <c r="H4011" s="6">
        <f t="shared" si="931"/>
        <v>14778.4</v>
      </c>
      <c r="I4011" s="7">
        <v>0.54420000000000002</v>
      </c>
      <c r="J4011" s="6">
        <f t="shared" si="932"/>
        <v>7618.8</v>
      </c>
      <c r="K4011" s="20"/>
      <c r="L4011" s="6">
        <f t="shared" si="933"/>
        <v>40000</v>
      </c>
      <c r="M4011" s="11">
        <f t="shared" si="940"/>
        <v>0</v>
      </c>
      <c r="N4011" s="6">
        <f t="shared" si="934"/>
        <v>12686.400000000001</v>
      </c>
      <c r="O4011" s="11">
        <f t="shared" si="941"/>
        <v>2091.9999999999982</v>
      </c>
      <c r="P4011" s="11">
        <f t="shared" si="935"/>
        <v>0</v>
      </c>
      <c r="Q4011" s="11">
        <f t="shared" si="942"/>
        <v>7618.8</v>
      </c>
      <c r="R4011" s="11">
        <f t="shared" si="943"/>
        <v>9710.7999999999993</v>
      </c>
      <c r="S4011" s="6">
        <f t="shared" si="936"/>
        <v>0</v>
      </c>
      <c r="T4011" s="11">
        <f t="shared" si="937"/>
        <v>0</v>
      </c>
      <c r="U4011" s="11">
        <f t="shared" si="938"/>
        <v>0</v>
      </c>
      <c r="V4011" s="11">
        <f t="shared" si="944"/>
        <v>0</v>
      </c>
      <c r="W4011" s="20"/>
    </row>
    <row r="4012" spans="1:23" x14ac:dyDescent="0.25">
      <c r="A4012">
        <v>2022061610</v>
      </c>
      <c r="B4012">
        <v>5</v>
      </c>
      <c r="C4012" s="8">
        <v>0.70230999999999999</v>
      </c>
      <c r="D4012" s="6">
        <f t="shared" si="930"/>
        <v>56184.799999999996</v>
      </c>
      <c r="E4012" s="62">
        <v>0</v>
      </c>
      <c r="F4012" s="6">
        <f t="shared" si="939"/>
        <v>0</v>
      </c>
      <c r="G4012" s="7">
        <v>0.46761999999999998</v>
      </c>
      <c r="H4012" s="6">
        <f t="shared" si="931"/>
        <v>16366.699999999999</v>
      </c>
      <c r="I4012" s="7">
        <v>0.61695999999999995</v>
      </c>
      <c r="J4012" s="6">
        <f t="shared" si="932"/>
        <v>8637.4399999999987</v>
      </c>
      <c r="K4012" s="20"/>
      <c r="L4012" s="6">
        <f t="shared" si="933"/>
        <v>40000</v>
      </c>
      <c r="M4012" s="11">
        <f t="shared" si="940"/>
        <v>0</v>
      </c>
      <c r="N4012" s="6">
        <f t="shared" si="934"/>
        <v>16184.799999999996</v>
      </c>
      <c r="O4012" s="11">
        <f t="shared" si="941"/>
        <v>181.90000000000327</v>
      </c>
      <c r="P4012" s="11">
        <f t="shared" si="935"/>
        <v>0</v>
      </c>
      <c r="Q4012" s="11">
        <f t="shared" si="942"/>
        <v>8637.4399999999987</v>
      </c>
      <c r="R4012" s="11">
        <f t="shared" si="943"/>
        <v>8819.340000000002</v>
      </c>
      <c r="S4012" s="6">
        <f t="shared" si="936"/>
        <v>0</v>
      </c>
      <c r="T4012" s="11">
        <f t="shared" si="937"/>
        <v>0</v>
      </c>
      <c r="U4012" s="11">
        <f t="shared" si="938"/>
        <v>0</v>
      </c>
      <c r="V4012" s="11">
        <f t="shared" si="944"/>
        <v>0</v>
      </c>
      <c r="W4012" s="20"/>
    </row>
    <row r="4013" spans="1:23" x14ac:dyDescent="0.25">
      <c r="A4013">
        <v>2022061611</v>
      </c>
      <c r="B4013">
        <v>5</v>
      </c>
      <c r="C4013" s="8">
        <v>0.75183</v>
      </c>
      <c r="D4013" s="6">
        <f t="shared" si="930"/>
        <v>60146.400000000001</v>
      </c>
      <c r="E4013" s="62">
        <v>0</v>
      </c>
      <c r="F4013" s="6">
        <f t="shared" si="939"/>
        <v>0</v>
      </c>
      <c r="G4013" s="7">
        <v>0.43165999999999999</v>
      </c>
      <c r="H4013" s="6">
        <f t="shared" si="931"/>
        <v>15108.1</v>
      </c>
      <c r="I4013" s="7">
        <v>0.72031999999999996</v>
      </c>
      <c r="J4013" s="6">
        <f t="shared" si="932"/>
        <v>10084.48</v>
      </c>
      <c r="K4013" s="20"/>
      <c r="L4013" s="6">
        <f t="shared" si="933"/>
        <v>40000</v>
      </c>
      <c r="M4013" s="11">
        <f t="shared" si="940"/>
        <v>0</v>
      </c>
      <c r="N4013" s="6">
        <f t="shared" si="934"/>
        <v>15108.1</v>
      </c>
      <c r="O4013" s="11">
        <f t="shared" si="941"/>
        <v>0</v>
      </c>
      <c r="P4013" s="11">
        <f t="shared" si="935"/>
        <v>5038.3000000000011</v>
      </c>
      <c r="Q4013" s="11">
        <f t="shared" si="942"/>
        <v>5046.1799999999985</v>
      </c>
      <c r="R4013" s="11">
        <f t="shared" si="943"/>
        <v>5046.1799999999985</v>
      </c>
      <c r="S4013" s="6">
        <f t="shared" si="936"/>
        <v>0</v>
      </c>
      <c r="T4013" s="11">
        <f t="shared" si="937"/>
        <v>0</v>
      </c>
      <c r="U4013" s="11">
        <f t="shared" si="938"/>
        <v>0</v>
      </c>
      <c r="V4013" s="11">
        <f t="shared" si="944"/>
        <v>0</v>
      </c>
      <c r="W4013" s="20"/>
    </row>
    <row r="4014" spans="1:23" x14ac:dyDescent="0.25">
      <c r="A4014">
        <v>2022061612</v>
      </c>
      <c r="B4014">
        <v>5</v>
      </c>
      <c r="C4014" s="8">
        <v>0.80105000000000004</v>
      </c>
      <c r="D4014" s="6">
        <f t="shared" si="930"/>
        <v>64084</v>
      </c>
      <c r="E4014" s="62">
        <v>0</v>
      </c>
      <c r="F4014" s="6">
        <f t="shared" si="939"/>
        <v>0</v>
      </c>
      <c r="G4014" s="7">
        <v>0.40150000000000002</v>
      </c>
      <c r="H4014" s="6">
        <f t="shared" si="931"/>
        <v>14052.5</v>
      </c>
      <c r="I4014" s="7">
        <v>0.79695000000000005</v>
      </c>
      <c r="J4014" s="6">
        <f t="shared" si="932"/>
        <v>11157.300000000001</v>
      </c>
      <c r="K4014" s="20"/>
      <c r="L4014" s="6">
        <f t="shared" si="933"/>
        <v>40000</v>
      </c>
      <c r="M4014" s="11">
        <f t="shared" si="940"/>
        <v>0</v>
      </c>
      <c r="N4014" s="6">
        <f t="shared" si="934"/>
        <v>14052.5</v>
      </c>
      <c r="O4014" s="11">
        <f t="shared" si="941"/>
        <v>0</v>
      </c>
      <c r="P4014" s="11">
        <f t="shared" si="935"/>
        <v>10031.5</v>
      </c>
      <c r="Q4014" s="11">
        <f t="shared" si="942"/>
        <v>1125.8000000000011</v>
      </c>
      <c r="R4014" s="11">
        <f t="shared" si="943"/>
        <v>1125.8000000000011</v>
      </c>
      <c r="S4014" s="6">
        <f t="shared" si="936"/>
        <v>0</v>
      </c>
      <c r="T4014" s="11">
        <f t="shared" si="937"/>
        <v>0</v>
      </c>
      <c r="U4014" s="11">
        <f t="shared" si="938"/>
        <v>0</v>
      </c>
      <c r="V4014" s="11">
        <f t="shared" si="944"/>
        <v>0</v>
      </c>
      <c r="W4014" s="20"/>
    </row>
    <row r="4015" spans="1:23" x14ac:dyDescent="0.25">
      <c r="A4015">
        <v>2022061613</v>
      </c>
      <c r="B4015">
        <v>5</v>
      </c>
      <c r="C4015" s="8">
        <v>0.84706000000000004</v>
      </c>
      <c r="D4015" s="6">
        <f t="shared" si="930"/>
        <v>67764.800000000003</v>
      </c>
      <c r="E4015" s="62">
        <v>0</v>
      </c>
      <c r="F4015" s="6">
        <f t="shared" si="939"/>
        <v>0</v>
      </c>
      <c r="G4015" s="7">
        <v>0.40675</v>
      </c>
      <c r="H4015" s="6">
        <f t="shared" si="931"/>
        <v>14236.25</v>
      </c>
      <c r="I4015" s="7">
        <v>0.79396</v>
      </c>
      <c r="J4015" s="6">
        <f t="shared" si="932"/>
        <v>11115.44</v>
      </c>
      <c r="K4015" s="20"/>
      <c r="L4015" s="6">
        <f t="shared" si="933"/>
        <v>40000</v>
      </c>
      <c r="M4015" s="11">
        <f t="shared" si="940"/>
        <v>0</v>
      </c>
      <c r="N4015" s="6">
        <f t="shared" si="934"/>
        <v>14236.25</v>
      </c>
      <c r="O4015" s="11">
        <f t="shared" si="941"/>
        <v>0</v>
      </c>
      <c r="P4015" s="11">
        <f t="shared" si="935"/>
        <v>11115.44</v>
      </c>
      <c r="Q4015" s="11">
        <f t="shared" si="942"/>
        <v>0</v>
      </c>
      <c r="R4015" s="11">
        <f t="shared" si="943"/>
        <v>0</v>
      </c>
      <c r="S4015" s="6">
        <f t="shared" si="936"/>
        <v>2413.1100000000024</v>
      </c>
      <c r="T4015" s="11">
        <f t="shared" si="937"/>
        <v>0</v>
      </c>
      <c r="U4015" s="11">
        <f t="shared" si="938"/>
        <v>0</v>
      </c>
      <c r="V4015" s="11">
        <f t="shared" si="944"/>
        <v>2413.1100000000024</v>
      </c>
      <c r="W4015" s="20"/>
    </row>
    <row r="4016" spans="1:23" x14ac:dyDescent="0.25">
      <c r="A4016">
        <v>2022061614</v>
      </c>
      <c r="B4016">
        <v>5</v>
      </c>
      <c r="C4016" s="8">
        <v>0.89178999999999997</v>
      </c>
      <c r="D4016" s="6">
        <f t="shared" si="930"/>
        <v>71343.199999999997</v>
      </c>
      <c r="E4016" s="62">
        <v>0</v>
      </c>
      <c r="F4016" s="6">
        <f t="shared" si="939"/>
        <v>0</v>
      </c>
      <c r="G4016" s="7">
        <v>0.42297000000000001</v>
      </c>
      <c r="H4016" s="6">
        <f t="shared" si="931"/>
        <v>14803.95</v>
      </c>
      <c r="I4016" s="7">
        <v>0.79278000000000004</v>
      </c>
      <c r="J4016" s="6">
        <f t="shared" si="932"/>
        <v>11098.92</v>
      </c>
      <c r="K4016" s="20"/>
      <c r="L4016" s="6">
        <f t="shared" si="933"/>
        <v>40000</v>
      </c>
      <c r="M4016" s="11">
        <f t="shared" si="940"/>
        <v>0</v>
      </c>
      <c r="N4016" s="6">
        <f t="shared" si="934"/>
        <v>14803.95</v>
      </c>
      <c r="O4016" s="11">
        <f t="shared" si="941"/>
        <v>0</v>
      </c>
      <c r="P4016" s="11">
        <f t="shared" si="935"/>
        <v>11098.92</v>
      </c>
      <c r="Q4016" s="11">
        <f t="shared" si="942"/>
        <v>0</v>
      </c>
      <c r="R4016" s="11">
        <f t="shared" si="943"/>
        <v>0</v>
      </c>
      <c r="S4016" s="6">
        <f t="shared" si="936"/>
        <v>5440.3299999999963</v>
      </c>
      <c r="T4016" s="11">
        <f t="shared" si="937"/>
        <v>0</v>
      </c>
      <c r="U4016" s="11">
        <f t="shared" si="938"/>
        <v>0</v>
      </c>
      <c r="V4016" s="11">
        <f t="shared" si="944"/>
        <v>5440.3299999999963</v>
      </c>
      <c r="W4016" s="20"/>
    </row>
    <row r="4017" spans="1:23" x14ac:dyDescent="0.25">
      <c r="A4017">
        <v>2022061615</v>
      </c>
      <c r="B4017">
        <v>5</v>
      </c>
      <c r="C4017" s="8">
        <v>0.92364999999999997</v>
      </c>
      <c r="D4017" s="6">
        <f t="shared" si="930"/>
        <v>73892</v>
      </c>
      <c r="E4017" s="62">
        <v>0</v>
      </c>
      <c r="F4017" s="6">
        <f t="shared" si="939"/>
        <v>0</v>
      </c>
      <c r="G4017" s="7">
        <v>0.44292999999999999</v>
      </c>
      <c r="H4017" s="6">
        <f t="shared" si="931"/>
        <v>15502.55</v>
      </c>
      <c r="I4017" s="7">
        <v>0.79942999999999997</v>
      </c>
      <c r="J4017" s="6">
        <f t="shared" si="932"/>
        <v>11192.02</v>
      </c>
      <c r="K4017" s="20"/>
      <c r="L4017" s="6">
        <f t="shared" si="933"/>
        <v>40000</v>
      </c>
      <c r="M4017" s="11">
        <f t="shared" si="940"/>
        <v>0</v>
      </c>
      <c r="N4017" s="6">
        <f t="shared" si="934"/>
        <v>15502.55</v>
      </c>
      <c r="O4017" s="11">
        <f t="shared" si="941"/>
        <v>0</v>
      </c>
      <c r="P4017" s="11">
        <f t="shared" si="935"/>
        <v>11192.02</v>
      </c>
      <c r="Q4017" s="11">
        <f t="shared" si="942"/>
        <v>0</v>
      </c>
      <c r="R4017" s="11">
        <f t="shared" si="943"/>
        <v>0</v>
      </c>
      <c r="S4017" s="6">
        <f t="shared" si="936"/>
        <v>7197.43</v>
      </c>
      <c r="T4017" s="11">
        <f t="shared" si="937"/>
        <v>0</v>
      </c>
      <c r="U4017" s="11">
        <f t="shared" si="938"/>
        <v>0</v>
      </c>
      <c r="V4017" s="11">
        <f t="shared" si="944"/>
        <v>7197.43</v>
      </c>
      <c r="W4017" s="20"/>
    </row>
    <row r="4018" spans="1:23" x14ac:dyDescent="0.25">
      <c r="A4018">
        <v>2022061616</v>
      </c>
      <c r="B4018">
        <v>5</v>
      </c>
      <c r="C4018" s="8">
        <v>0.93716999999999995</v>
      </c>
      <c r="D4018" s="6">
        <f t="shared" si="930"/>
        <v>74973.599999999991</v>
      </c>
      <c r="E4018" s="62">
        <v>0</v>
      </c>
      <c r="F4018" s="6">
        <f t="shared" si="939"/>
        <v>0</v>
      </c>
      <c r="G4018" s="7">
        <v>0.47932000000000002</v>
      </c>
      <c r="H4018" s="6">
        <f t="shared" si="931"/>
        <v>16776.2</v>
      </c>
      <c r="I4018" s="7">
        <v>0.75697999999999999</v>
      </c>
      <c r="J4018" s="6">
        <f t="shared" si="932"/>
        <v>10597.72</v>
      </c>
      <c r="K4018" s="20"/>
      <c r="L4018" s="6">
        <f t="shared" si="933"/>
        <v>40000</v>
      </c>
      <c r="M4018" s="11">
        <f t="shared" si="940"/>
        <v>0</v>
      </c>
      <c r="N4018" s="6">
        <f t="shared" si="934"/>
        <v>16776.2</v>
      </c>
      <c r="O4018" s="11">
        <f t="shared" si="941"/>
        <v>0</v>
      </c>
      <c r="P4018" s="11">
        <f t="shared" si="935"/>
        <v>10597.72</v>
      </c>
      <c r="Q4018" s="11">
        <f t="shared" si="942"/>
        <v>0</v>
      </c>
      <c r="R4018" s="11">
        <f t="shared" si="943"/>
        <v>0</v>
      </c>
      <c r="S4018" s="6">
        <f t="shared" si="936"/>
        <v>7599.6799999999912</v>
      </c>
      <c r="T4018" s="11">
        <f t="shared" si="937"/>
        <v>0</v>
      </c>
      <c r="U4018" s="11">
        <f t="shared" si="938"/>
        <v>0</v>
      </c>
      <c r="V4018" s="11">
        <f t="shared" si="944"/>
        <v>7599.6799999999912</v>
      </c>
      <c r="W4018" s="20"/>
    </row>
    <row r="4019" spans="1:23" x14ac:dyDescent="0.25">
      <c r="A4019">
        <v>2022061617</v>
      </c>
      <c r="B4019">
        <v>5</v>
      </c>
      <c r="C4019" s="8">
        <v>0.94106999999999996</v>
      </c>
      <c r="D4019" s="6">
        <f t="shared" si="930"/>
        <v>75285.599999999991</v>
      </c>
      <c r="E4019" s="62">
        <v>0</v>
      </c>
      <c r="F4019" s="6">
        <f t="shared" si="939"/>
        <v>0</v>
      </c>
      <c r="G4019" s="7">
        <v>0.49811</v>
      </c>
      <c r="H4019" s="6">
        <f t="shared" si="931"/>
        <v>17433.849999999999</v>
      </c>
      <c r="I4019" s="7">
        <v>0.72826000000000002</v>
      </c>
      <c r="J4019" s="6">
        <f t="shared" si="932"/>
        <v>10195.64</v>
      </c>
      <c r="K4019" s="20"/>
      <c r="L4019" s="6">
        <f t="shared" si="933"/>
        <v>40000</v>
      </c>
      <c r="M4019" s="11">
        <f t="shared" si="940"/>
        <v>0</v>
      </c>
      <c r="N4019" s="6">
        <f t="shared" si="934"/>
        <v>17433.849999999999</v>
      </c>
      <c r="O4019" s="11">
        <f t="shared" si="941"/>
        <v>0</v>
      </c>
      <c r="P4019" s="11">
        <f t="shared" si="935"/>
        <v>10195.64</v>
      </c>
      <c r="Q4019" s="11">
        <f t="shared" si="942"/>
        <v>0</v>
      </c>
      <c r="R4019" s="11">
        <f t="shared" si="943"/>
        <v>0</v>
      </c>
      <c r="S4019" s="6">
        <f t="shared" si="936"/>
        <v>7656.1099999999933</v>
      </c>
      <c r="T4019" s="11">
        <f t="shared" si="937"/>
        <v>0</v>
      </c>
      <c r="U4019" s="11">
        <f t="shared" si="938"/>
        <v>0</v>
      </c>
      <c r="V4019" s="11">
        <f t="shared" si="944"/>
        <v>7656.1099999999933</v>
      </c>
      <c r="W4019" s="20"/>
    </row>
    <row r="4020" spans="1:23" x14ac:dyDescent="0.25">
      <c r="A4020">
        <v>2022061618</v>
      </c>
      <c r="B4020">
        <v>5</v>
      </c>
      <c r="C4020" s="8">
        <v>0.93801999999999996</v>
      </c>
      <c r="D4020" s="6">
        <f t="shared" si="930"/>
        <v>75041.599999999991</v>
      </c>
      <c r="E4020" s="62">
        <v>0</v>
      </c>
      <c r="F4020" s="6">
        <f t="shared" si="939"/>
        <v>0</v>
      </c>
      <c r="G4020" s="7">
        <v>0.50031999999999999</v>
      </c>
      <c r="H4020" s="6">
        <f t="shared" si="931"/>
        <v>17511.2</v>
      </c>
      <c r="I4020" s="7">
        <v>0.70001999999999998</v>
      </c>
      <c r="J4020" s="6">
        <f t="shared" si="932"/>
        <v>9800.2799999999988</v>
      </c>
      <c r="K4020" s="20"/>
      <c r="L4020" s="6">
        <f t="shared" si="933"/>
        <v>40000</v>
      </c>
      <c r="M4020" s="11">
        <f t="shared" si="940"/>
        <v>0</v>
      </c>
      <c r="N4020" s="6">
        <f t="shared" si="934"/>
        <v>17511.2</v>
      </c>
      <c r="O4020" s="11">
        <f t="shared" si="941"/>
        <v>0</v>
      </c>
      <c r="P4020" s="11">
        <f t="shared" si="935"/>
        <v>9800.2799999999988</v>
      </c>
      <c r="Q4020" s="11">
        <f t="shared" si="942"/>
        <v>0</v>
      </c>
      <c r="R4020" s="11">
        <f t="shared" si="943"/>
        <v>0</v>
      </c>
      <c r="S4020" s="6">
        <f t="shared" si="936"/>
        <v>7730.1199999999917</v>
      </c>
      <c r="T4020" s="11">
        <f t="shared" si="937"/>
        <v>0</v>
      </c>
      <c r="U4020" s="11">
        <f t="shared" si="938"/>
        <v>0</v>
      </c>
      <c r="V4020" s="11">
        <f t="shared" si="944"/>
        <v>7730.1199999999917</v>
      </c>
      <c r="W4020" s="20"/>
    </row>
    <row r="4021" spans="1:23" x14ac:dyDescent="0.25">
      <c r="A4021">
        <v>2022061619</v>
      </c>
      <c r="B4021">
        <v>5</v>
      </c>
      <c r="C4021" s="8">
        <v>0.92927000000000004</v>
      </c>
      <c r="D4021" s="6">
        <f t="shared" si="930"/>
        <v>74341.600000000006</v>
      </c>
      <c r="E4021" s="62">
        <v>0</v>
      </c>
      <c r="F4021" s="6">
        <f t="shared" si="939"/>
        <v>0</v>
      </c>
      <c r="G4021" s="7">
        <v>0.49751000000000001</v>
      </c>
      <c r="H4021" s="6">
        <f t="shared" si="931"/>
        <v>17412.849999999999</v>
      </c>
      <c r="I4021" s="7">
        <v>0.62000999999999995</v>
      </c>
      <c r="J4021" s="6">
        <f t="shared" si="932"/>
        <v>8680.14</v>
      </c>
      <c r="K4021" s="20"/>
      <c r="L4021" s="6">
        <f t="shared" si="933"/>
        <v>40000</v>
      </c>
      <c r="M4021" s="11">
        <f t="shared" si="940"/>
        <v>0</v>
      </c>
      <c r="N4021" s="6">
        <f t="shared" si="934"/>
        <v>17412.849999999999</v>
      </c>
      <c r="O4021" s="11">
        <f t="shared" si="941"/>
        <v>0</v>
      </c>
      <c r="P4021" s="11">
        <f t="shared" si="935"/>
        <v>8680.14</v>
      </c>
      <c r="Q4021" s="11">
        <f t="shared" si="942"/>
        <v>0</v>
      </c>
      <c r="R4021" s="11">
        <f t="shared" si="943"/>
        <v>0</v>
      </c>
      <c r="S4021" s="6">
        <f t="shared" si="936"/>
        <v>8248.6100000000079</v>
      </c>
      <c r="T4021" s="11">
        <f t="shared" si="937"/>
        <v>0</v>
      </c>
      <c r="U4021" s="11">
        <f t="shared" si="938"/>
        <v>0</v>
      </c>
      <c r="V4021" s="11">
        <f t="shared" si="944"/>
        <v>8248.6100000000079</v>
      </c>
      <c r="W4021" s="20"/>
    </row>
    <row r="4022" spans="1:23" x14ac:dyDescent="0.25">
      <c r="A4022">
        <v>2022061620</v>
      </c>
      <c r="B4022">
        <v>5</v>
      </c>
      <c r="C4022" s="8">
        <v>0.89983999999999997</v>
      </c>
      <c r="D4022" s="6">
        <f t="shared" si="930"/>
        <v>71987.199999999997</v>
      </c>
      <c r="E4022" s="62">
        <v>0</v>
      </c>
      <c r="F4022" s="6">
        <f t="shared" si="939"/>
        <v>0</v>
      </c>
      <c r="G4022" s="7">
        <v>0.49352000000000001</v>
      </c>
      <c r="H4022" s="6">
        <f t="shared" si="931"/>
        <v>17273.2</v>
      </c>
      <c r="I4022" s="7">
        <v>0.32551999999999998</v>
      </c>
      <c r="J4022" s="6">
        <f t="shared" si="932"/>
        <v>4557.28</v>
      </c>
      <c r="K4022" s="20"/>
      <c r="L4022" s="6">
        <f t="shared" si="933"/>
        <v>40000</v>
      </c>
      <c r="M4022" s="11">
        <f t="shared" si="940"/>
        <v>0</v>
      </c>
      <c r="N4022" s="6">
        <f t="shared" si="934"/>
        <v>17273.2</v>
      </c>
      <c r="O4022" s="11">
        <f t="shared" si="941"/>
        <v>0</v>
      </c>
      <c r="P4022" s="11">
        <f t="shared" si="935"/>
        <v>4557.28</v>
      </c>
      <c r="Q4022" s="11">
        <f t="shared" si="942"/>
        <v>0</v>
      </c>
      <c r="R4022" s="11">
        <f t="shared" si="943"/>
        <v>0</v>
      </c>
      <c r="S4022" s="6">
        <f t="shared" si="936"/>
        <v>10156.719999999998</v>
      </c>
      <c r="T4022" s="11">
        <f t="shared" si="937"/>
        <v>0</v>
      </c>
      <c r="U4022" s="11">
        <f t="shared" si="938"/>
        <v>0</v>
      </c>
      <c r="V4022" s="11">
        <f t="shared" si="944"/>
        <v>10156.719999999998</v>
      </c>
      <c r="W4022" s="20"/>
    </row>
    <row r="4023" spans="1:23" x14ac:dyDescent="0.25">
      <c r="A4023">
        <v>2022061621</v>
      </c>
      <c r="B4023">
        <v>5</v>
      </c>
      <c r="C4023" s="8">
        <v>0.86119999999999997</v>
      </c>
      <c r="D4023" s="6">
        <f t="shared" si="930"/>
        <v>68896</v>
      </c>
      <c r="E4023" s="62">
        <v>0</v>
      </c>
      <c r="F4023" s="6">
        <f t="shared" si="939"/>
        <v>0</v>
      </c>
      <c r="G4023" s="7">
        <v>0.47393999999999997</v>
      </c>
      <c r="H4023" s="6">
        <f t="shared" si="931"/>
        <v>16587.899999999998</v>
      </c>
      <c r="I4023" s="7">
        <v>3.8370000000000001E-2</v>
      </c>
      <c r="J4023" s="6">
        <f t="shared" si="932"/>
        <v>537.18000000000006</v>
      </c>
      <c r="K4023" s="20"/>
      <c r="L4023" s="6">
        <f t="shared" si="933"/>
        <v>40000</v>
      </c>
      <c r="M4023" s="11">
        <f t="shared" si="940"/>
        <v>0</v>
      </c>
      <c r="N4023" s="6">
        <f t="shared" si="934"/>
        <v>16587.899999999998</v>
      </c>
      <c r="O4023" s="11">
        <f t="shared" si="941"/>
        <v>0</v>
      </c>
      <c r="P4023" s="11">
        <f t="shared" si="935"/>
        <v>537.18000000000006</v>
      </c>
      <c r="Q4023" s="11">
        <f t="shared" si="942"/>
        <v>0</v>
      </c>
      <c r="R4023" s="11">
        <f t="shared" si="943"/>
        <v>0</v>
      </c>
      <c r="S4023" s="6">
        <f t="shared" si="936"/>
        <v>11770.920000000002</v>
      </c>
      <c r="T4023" s="11">
        <f t="shared" si="937"/>
        <v>0</v>
      </c>
      <c r="U4023" s="11">
        <f t="shared" si="938"/>
        <v>0</v>
      </c>
      <c r="V4023" s="11">
        <f t="shared" si="944"/>
        <v>11770.920000000002</v>
      </c>
      <c r="W4023" s="20"/>
    </row>
    <row r="4024" spans="1:23" x14ac:dyDescent="0.25">
      <c r="A4024">
        <v>2022061622</v>
      </c>
      <c r="B4024">
        <v>5</v>
      </c>
      <c r="C4024" s="8">
        <v>0.82733000000000001</v>
      </c>
      <c r="D4024" s="6">
        <f t="shared" si="930"/>
        <v>66186.399999999994</v>
      </c>
      <c r="E4024" s="62">
        <v>0</v>
      </c>
      <c r="F4024" s="6">
        <f t="shared" si="939"/>
        <v>0</v>
      </c>
      <c r="G4024" s="7">
        <v>0.49895</v>
      </c>
      <c r="H4024" s="6">
        <f t="shared" si="931"/>
        <v>17463.25</v>
      </c>
      <c r="I4024" s="7">
        <v>0</v>
      </c>
      <c r="J4024" s="6">
        <f t="shared" si="932"/>
        <v>0</v>
      </c>
      <c r="K4024" s="20"/>
      <c r="L4024" s="6">
        <f t="shared" si="933"/>
        <v>40000</v>
      </c>
      <c r="M4024" s="11">
        <f t="shared" si="940"/>
        <v>0</v>
      </c>
      <c r="N4024" s="6">
        <f t="shared" si="934"/>
        <v>17463.25</v>
      </c>
      <c r="O4024" s="11">
        <f t="shared" si="941"/>
        <v>0</v>
      </c>
      <c r="P4024" s="11">
        <f t="shared" si="935"/>
        <v>0</v>
      </c>
      <c r="Q4024" s="11">
        <f t="shared" si="942"/>
        <v>0</v>
      </c>
      <c r="R4024" s="11">
        <f t="shared" si="943"/>
        <v>0</v>
      </c>
      <c r="S4024" s="6">
        <f t="shared" si="936"/>
        <v>8723.1499999999942</v>
      </c>
      <c r="T4024" s="11">
        <f t="shared" si="937"/>
        <v>0</v>
      </c>
      <c r="U4024" s="11">
        <f t="shared" si="938"/>
        <v>0</v>
      </c>
      <c r="V4024" s="11">
        <f t="shared" si="944"/>
        <v>8723.1499999999942</v>
      </c>
      <c r="W4024" s="20"/>
    </row>
    <row r="4025" spans="1:23" x14ac:dyDescent="0.25">
      <c r="A4025">
        <v>2022061623</v>
      </c>
      <c r="B4025">
        <v>5</v>
      </c>
      <c r="C4025" s="8">
        <v>0.77717999999999998</v>
      </c>
      <c r="D4025" s="6">
        <f t="shared" si="930"/>
        <v>62174.400000000001</v>
      </c>
      <c r="E4025" s="62">
        <v>0</v>
      </c>
      <c r="F4025" s="6">
        <f t="shared" si="939"/>
        <v>0</v>
      </c>
      <c r="G4025" s="7">
        <v>0.56564999999999999</v>
      </c>
      <c r="H4025" s="6">
        <f t="shared" si="931"/>
        <v>19797.75</v>
      </c>
      <c r="I4025" s="7">
        <v>6.0000000000000002E-5</v>
      </c>
      <c r="J4025" s="6">
        <f t="shared" si="932"/>
        <v>0.84</v>
      </c>
      <c r="K4025" s="20"/>
      <c r="L4025" s="6">
        <f t="shared" si="933"/>
        <v>40000</v>
      </c>
      <c r="M4025" s="11">
        <f t="shared" si="940"/>
        <v>0</v>
      </c>
      <c r="N4025" s="6">
        <f t="shared" si="934"/>
        <v>19797.75</v>
      </c>
      <c r="O4025" s="11">
        <f t="shared" si="941"/>
        <v>0</v>
      </c>
      <c r="P4025" s="11">
        <f t="shared" si="935"/>
        <v>0.84</v>
      </c>
      <c r="Q4025" s="11">
        <f t="shared" si="942"/>
        <v>0</v>
      </c>
      <c r="R4025" s="11">
        <f t="shared" si="943"/>
        <v>0</v>
      </c>
      <c r="S4025" s="6">
        <f t="shared" si="936"/>
        <v>2375.8100000000013</v>
      </c>
      <c r="T4025" s="11">
        <f t="shared" si="937"/>
        <v>0</v>
      </c>
      <c r="U4025" s="11">
        <f t="shared" si="938"/>
        <v>0</v>
      </c>
      <c r="V4025" s="11">
        <f t="shared" si="944"/>
        <v>2375.8100000000013</v>
      </c>
      <c r="W4025" s="20"/>
    </row>
    <row r="4026" spans="1:23" x14ac:dyDescent="0.25">
      <c r="A4026">
        <v>2022061624</v>
      </c>
      <c r="B4026">
        <v>5</v>
      </c>
      <c r="C4026" s="8">
        <v>0.72294999999999998</v>
      </c>
      <c r="D4026" s="6">
        <f t="shared" si="930"/>
        <v>57836</v>
      </c>
      <c r="E4026" s="62">
        <v>0</v>
      </c>
      <c r="F4026" s="6">
        <f t="shared" si="939"/>
        <v>0</v>
      </c>
      <c r="G4026" s="7">
        <v>0.59138000000000002</v>
      </c>
      <c r="H4026" s="6">
        <f t="shared" si="931"/>
        <v>20698.3</v>
      </c>
      <c r="I4026" s="7">
        <v>5.0000000000000002E-5</v>
      </c>
      <c r="J4026" s="6">
        <f t="shared" si="932"/>
        <v>0.70000000000000007</v>
      </c>
      <c r="K4026" s="20"/>
      <c r="L4026" s="6">
        <f t="shared" si="933"/>
        <v>40000</v>
      </c>
      <c r="M4026" s="11">
        <f t="shared" si="940"/>
        <v>0</v>
      </c>
      <c r="N4026" s="6">
        <f t="shared" si="934"/>
        <v>17836</v>
      </c>
      <c r="O4026" s="11">
        <f t="shared" si="941"/>
        <v>2862.2999999999993</v>
      </c>
      <c r="P4026" s="11">
        <f t="shared" si="935"/>
        <v>0</v>
      </c>
      <c r="Q4026" s="11">
        <f t="shared" si="942"/>
        <v>0.70000000000000007</v>
      </c>
      <c r="R4026" s="11">
        <f t="shared" si="943"/>
        <v>2862.9999999999991</v>
      </c>
      <c r="S4026" s="6">
        <f t="shared" si="936"/>
        <v>0</v>
      </c>
      <c r="T4026" s="11">
        <f t="shared" si="937"/>
        <v>0</v>
      </c>
      <c r="U4026" s="11">
        <f t="shared" si="938"/>
        <v>0</v>
      </c>
      <c r="V4026" s="11">
        <f t="shared" si="944"/>
        <v>0</v>
      </c>
      <c r="W4026" s="20"/>
    </row>
    <row r="4027" spans="1:23" x14ac:dyDescent="0.25">
      <c r="A4027">
        <v>2022061701</v>
      </c>
      <c r="B4027">
        <v>6</v>
      </c>
      <c r="C4027" s="8">
        <v>0.67457</v>
      </c>
      <c r="D4027" s="6">
        <f t="shared" si="930"/>
        <v>53965.599999999999</v>
      </c>
      <c r="E4027" s="62">
        <v>0</v>
      </c>
      <c r="F4027" s="6">
        <f t="shared" si="939"/>
        <v>0</v>
      </c>
      <c r="G4027" s="7">
        <v>0.57964000000000004</v>
      </c>
      <c r="H4027" s="6">
        <f t="shared" si="931"/>
        <v>20287.400000000001</v>
      </c>
      <c r="I4027" s="7">
        <v>8.0000000000000007E-5</v>
      </c>
      <c r="J4027" s="6">
        <f t="shared" si="932"/>
        <v>1.1200000000000001</v>
      </c>
      <c r="K4027" s="20"/>
      <c r="L4027" s="6">
        <f t="shared" si="933"/>
        <v>40000</v>
      </c>
      <c r="M4027" s="11">
        <f t="shared" si="940"/>
        <v>0</v>
      </c>
      <c r="N4027" s="6">
        <f t="shared" si="934"/>
        <v>13965.599999999999</v>
      </c>
      <c r="O4027" s="11">
        <f t="shared" si="941"/>
        <v>6321.8000000000029</v>
      </c>
      <c r="P4027" s="11">
        <f t="shared" si="935"/>
        <v>0</v>
      </c>
      <c r="Q4027" s="11">
        <f t="shared" si="942"/>
        <v>1.1200000000000001</v>
      </c>
      <c r="R4027" s="11">
        <f t="shared" si="943"/>
        <v>6322.9200000000028</v>
      </c>
      <c r="S4027" s="6">
        <f t="shared" si="936"/>
        <v>0</v>
      </c>
      <c r="T4027" s="11">
        <f t="shared" si="937"/>
        <v>0</v>
      </c>
      <c r="U4027" s="11">
        <f t="shared" si="938"/>
        <v>0</v>
      </c>
      <c r="V4027" s="11">
        <f t="shared" si="944"/>
        <v>0</v>
      </c>
      <c r="W4027" s="20"/>
    </row>
    <row r="4028" spans="1:23" x14ac:dyDescent="0.25">
      <c r="A4028">
        <v>2022061702</v>
      </c>
      <c r="B4028">
        <v>6</v>
      </c>
      <c r="C4028" s="8">
        <v>0.63441999999999998</v>
      </c>
      <c r="D4028" s="6">
        <f t="shared" si="930"/>
        <v>50753.599999999999</v>
      </c>
      <c r="E4028" s="62">
        <v>0</v>
      </c>
      <c r="F4028" s="6">
        <f t="shared" si="939"/>
        <v>0</v>
      </c>
      <c r="G4028" s="7">
        <v>0.55962000000000001</v>
      </c>
      <c r="H4028" s="6">
        <f t="shared" si="931"/>
        <v>19586.7</v>
      </c>
      <c r="I4028" s="7">
        <v>8.0000000000000007E-5</v>
      </c>
      <c r="J4028" s="6">
        <f t="shared" si="932"/>
        <v>1.1200000000000001</v>
      </c>
      <c r="K4028" s="20"/>
      <c r="L4028" s="6">
        <f t="shared" si="933"/>
        <v>40000</v>
      </c>
      <c r="M4028" s="11">
        <f t="shared" si="940"/>
        <v>0</v>
      </c>
      <c r="N4028" s="6">
        <f t="shared" si="934"/>
        <v>10753.599999999999</v>
      </c>
      <c r="O4028" s="11">
        <f t="shared" si="941"/>
        <v>8833.1000000000022</v>
      </c>
      <c r="P4028" s="11">
        <f t="shared" si="935"/>
        <v>0</v>
      </c>
      <c r="Q4028" s="11">
        <f t="shared" si="942"/>
        <v>1.1200000000000001</v>
      </c>
      <c r="R4028" s="11">
        <f t="shared" si="943"/>
        <v>8834.220000000003</v>
      </c>
      <c r="S4028" s="6">
        <f t="shared" si="936"/>
        <v>0</v>
      </c>
      <c r="T4028" s="11">
        <f t="shared" si="937"/>
        <v>0</v>
      </c>
      <c r="U4028" s="11">
        <f t="shared" si="938"/>
        <v>0</v>
      </c>
      <c r="V4028" s="11">
        <f t="shared" si="944"/>
        <v>0</v>
      </c>
      <c r="W4028" s="20"/>
    </row>
    <row r="4029" spans="1:23" x14ac:dyDescent="0.25">
      <c r="A4029">
        <v>2022061703</v>
      </c>
      <c r="B4029">
        <v>6</v>
      </c>
      <c r="C4029" s="8">
        <v>0.60665999999999998</v>
      </c>
      <c r="D4029" s="6">
        <f t="shared" si="930"/>
        <v>48532.799999999996</v>
      </c>
      <c r="E4029" s="62">
        <v>0</v>
      </c>
      <c r="F4029" s="6">
        <f t="shared" si="939"/>
        <v>0</v>
      </c>
      <c r="G4029" s="7">
        <v>0.53768000000000005</v>
      </c>
      <c r="H4029" s="6">
        <f t="shared" si="931"/>
        <v>18818.800000000003</v>
      </c>
      <c r="I4029" s="7">
        <v>8.0000000000000007E-5</v>
      </c>
      <c r="J4029" s="6">
        <f t="shared" si="932"/>
        <v>1.1200000000000001</v>
      </c>
      <c r="K4029" s="20"/>
      <c r="L4029" s="6">
        <f t="shared" si="933"/>
        <v>40000</v>
      </c>
      <c r="M4029" s="11">
        <f t="shared" si="940"/>
        <v>0</v>
      </c>
      <c r="N4029" s="6">
        <f t="shared" si="934"/>
        <v>8532.7999999999956</v>
      </c>
      <c r="O4029" s="11">
        <f t="shared" si="941"/>
        <v>10286.000000000007</v>
      </c>
      <c r="P4029" s="11">
        <f t="shared" si="935"/>
        <v>0</v>
      </c>
      <c r="Q4029" s="11">
        <f t="shared" si="942"/>
        <v>1.1200000000000001</v>
      </c>
      <c r="R4029" s="11">
        <f t="shared" si="943"/>
        <v>10287.120000000008</v>
      </c>
      <c r="S4029" s="6">
        <f t="shared" si="936"/>
        <v>0</v>
      </c>
      <c r="T4029" s="11">
        <f t="shared" si="937"/>
        <v>0</v>
      </c>
      <c r="U4029" s="11">
        <f t="shared" si="938"/>
        <v>0</v>
      </c>
      <c r="V4029" s="11">
        <f t="shared" si="944"/>
        <v>0</v>
      </c>
      <c r="W4029" s="20"/>
    </row>
    <row r="4030" spans="1:23" x14ac:dyDescent="0.25">
      <c r="A4030">
        <v>2022061704</v>
      </c>
      <c r="B4030">
        <v>6</v>
      </c>
      <c r="C4030" s="8">
        <v>0.58559000000000005</v>
      </c>
      <c r="D4030" s="6">
        <f t="shared" si="930"/>
        <v>46847.200000000004</v>
      </c>
      <c r="E4030" s="62">
        <v>0</v>
      </c>
      <c r="F4030" s="6">
        <f t="shared" si="939"/>
        <v>0</v>
      </c>
      <c r="G4030" s="7">
        <v>0.49762000000000001</v>
      </c>
      <c r="H4030" s="6">
        <f t="shared" si="931"/>
        <v>17416.7</v>
      </c>
      <c r="I4030" s="7">
        <v>8.0000000000000007E-5</v>
      </c>
      <c r="J4030" s="6">
        <f t="shared" si="932"/>
        <v>1.1200000000000001</v>
      </c>
      <c r="K4030" s="20"/>
      <c r="L4030" s="6">
        <f t="shared" si="933"/>
        <v>40000</v>
      </c>
      <c r="M4030" s="11">
        <f t="shared" si="940"/>
        <v>0</v>
      </c>
      <c r="N4030" s="6">
        <f t="shared" si="934"/>
        <v>6847.2000000000044</v>
      </c>
      <c r="O4030" s="11">
        <f t="shared" si="941"/>
        <v>10569.499999999996</v>
      </c>
      <c r="P4030" s="11">
        <f t="shared" si="935"/>
        <v>0</v>
      </c>
      <c r="Q4030" s="11">
        <f t="shared" si="942"/>
        <v>1.1200000000000001</v>
      </c>
      <c r="R4030" s="11">
        <f t="shared" si="943"/>
        <v>10570.619999999997</v>
      </c>
      <c r="S4030" s="6">
        <f t="shared" si="936"/>
        <v>0</v>
      </c>
      <c r="T4030" s="11">
        <f t="shared" si="937"/>
        <v>0</v>
      </c>
      <c r="U4030" s="11">
        <f t="shared" si="938"/>
        <v>0</v>
      </c>
      <c r="V4030" s="11">
        <f t="shared" si="944"/>
        <v>0</v>
      </c>
      <c r="W4030" s="20"/>
    </row>
    <row r="4031" spans="1:23" x14ac:dyDescent="0.25">
      <c r="A4031">
        <v>2022061705</v>
      </c>
      <c r="B4031">
        <v>6</v>
      </c>
      <c r="C4031" s="8">
        <v>0.57501999999999998</v>
      </c>
      <c r="D4031" s="6">
        <f t="shared" si="930"/>
        <v>46001.599999999999</v>
      </c>
      <c r="E4031" s="62">
        <v>0</v>
      </c>
      <c r="F4031" s="6">
        <f t="shared" si="939"/>
        <v>0</v>
      </c>
      <c r="G4031" s="7">
        <v>0.43863000000000002</v>
      </c>
      <c r="H4031" s="6">
        <f t="shared" si="931"/>
        <v>15352.050000000001</v>
      </c>
      <c r="I4031" s="7">
        <v>6.9999999999999994E-5</v>
      </c>
      <c r="J4031" s="6">
        <f t="shared" si="932"/>
        <v>0.97999999999999987</v>
      </c>
      <c r="K4031" s="20"/>
      <c r="L4031" s="6">
        <f t="shared" si="933"/>
        <v>40000</v>
      </c>
      <c r="M4031" s="11">
        <f t="shared" si="940"/>
        <v>0</v>
      </c>
      <c r="N4031" s="6">
        <f t="shared" si="934"/>
        <v>6001.5999999999985</v>
      </c>
      <c r="O4031" s="11">
        <f t="shared" si="941"/>
        <v>9350.4500000000025</v>
      </c>
      <c r="P4031" s="11">
        <f t="shared" si="935"/>
        <v>0</v>
      </c>
      <c r="Q4031" s="11">
        <f t="shared" si="942"/>
        <v>0.97999999999999987</v>
      </c>
      <c r="R4031" s="11">
        <f t="shared" si="943"/>
        <v>9351.4300000000021</v>
      </c>
      <c r="S4031" s="6">
        <f t="shared" si="936"/>
        <v>0</v>
      </c>
      <c r="T4031" s="11">
        <f t="shared" si="937"/>
        <v>0</v>
      </c>
      <c r="U4031" s="11">
        <f t="shared" si="938"/>
        <v>0</v>
      </c>
      <c r="V4031" s="11">
        <f t="shared" si="944"/>
        <v>0</v>
      </c>
      <c r="W4031" s="20"/>
    </row>
    <row r="4032" spans="1:23" x14ac:dyDescent="0.25">
      <c r="A4032">
        <v>2022061706</v>
      </c>
      <c r="B4032">
        <v>6</v>
      </c>
      <c r="C4032" s="8">
        <v>0.57764000000000004</v>
      </c>
      <c r="D4032" s="6">
        <f t="shared" si="930"/>
        <v>46211.200000000004</v>
      </c>
      <c r="E4032" s="62">
        <v>0</v>
      </c>
      <c r="F4032" s="6">
        <f t="shared" si="939"/>
        <v>0</v>
      </c>
      <c r="G4032" s="7">
        <v>0.39999000000000001</v>
      </c>
      <c r="H4032" s="6">
        <f t="shared" si="931"/>
        <v>13999.65</v>
      </c>
      <c r="I4032" s="7">
        <v>1.1E-4</v>
      </c>
      <c r="J4032" s="6">
        <f t="shared" si="932"/>
        <v>1.54</v>
      </c>
      <c r="K4032" s="20"/>
      <c r="L4032" s="6">
        <f t="shared" si="933"/>
        <v>40000</v>
      </c>
      <c r="M4032" s="11">
        <f t="shared" si="940"/>
        <v>0</v>
      </c>
      <c r="N4032" s="6">
        <f t="shared" si="934"/>
        <v>6211.2000000000044</v>
      </c>
      <c r="O4032" s="11">
        <f t="shared" si="941"/>
        <v>7788.4499999999953</v>
      </c>
      <c r="P4032" s="11">
        <f t="shared" si="935"/>
        <v>0</v>
      </c>
      <c r="Q4032" s="11">
        <f t="shared" si="942"/>
        <v>1.54</v>
      </c>
      <c r="R4032" s="11">
        <f t="shared" si="943"/>
        <v>7789.9899999999952</v>
      </c>
      <c r="S4032" s="6">
        <f t="shared" si="936"/>
        <v>0</v>
      </c>
      <c r="T4032" s="11">
        <f t="shared" si="937"/>
        <v>0</v>
      </c>
      <c r="U4032" s="11">
        <f t="shared" si="938"/>
        <v>0</v>
      </c>
      <c r="V4032" s="11">
        <f t="shared" si="944"/>
        <v>0</v>
      </c>
      <c r="W4032" s="20"/>
    </row>
    <row r="4033" spans="1:23" x14ac:dyDescent="0.25">
      <c r="A4033">
        <v>2022061707</v>
      </c>
      <c r="B4033">
        <v>6</v>
      </c>
      <c r="C4033" s="8">
        <v>0.58389999999999997</v>
      </c>
      <c r="D4033" s="6">
        <f t="shared" si="930"/>
        <v>46712</v>
      </c>
      <c r="E4033" s="62">
        <v>0</v>
      </c>
      <c r="F4033" s="6">
        <f t="shared" si="939"/>
        <v>0</v>
      </c>
      <c r="G4033" s="7">
        <v>0.35864000000000001</v>
      </c>
      <c r="H4033" s="6">
        <f t="shared" si="931"/>
        <v>12552.4</v>
      </c>
      <c r="I4033" s="7">
        <v>4.5799999999999999E-3</v>
      </c>
      <c r="J4033" s="6">
        <f t="shared" si="932"/>
        <v>64.12</v>
      </c>
      <c r="K4033" s="20"/>
      <c r="L4033" s="6">
        <f t="shared" si="933"/>
        <v>40000</v>
      </c>
      <c r="M4033" s="11">
        <f t="shared" si="940"/>
        <v>0</v>
      </c>
      <c r="N4033" s="6">
        <f t="shared" si="934"/>
        <v>6712</v>
      </c>
      <c r="O4033" s="11">
        <f t="shared" si="941"/>
        <v>5840.4</v>
      </c>
      <c r="P4033" s="11">
        <f t="shared" si="935"/>
        <v>0</v>
      </c>
      <c r="Q4033" s="11">
        <f t="shared" si="942"/>
        <v>64.12</v>
      </c>
      <c r="R4033" s="11">
        <f t="shared" si="943"/>
        <v>5904.5199999999995</v>
      </c>
      <c r="S4033" s="6">
        <f t="shared" si="936"/>
        <v>0</v>
      </c>
      <c r="T4033" s="11">
        <f t="shared" si="937"/>
        <v>0</v>
      </c>
      <c r="U4033" s="11">
        <f t="shared" si="938"/>
        <v>0</v>
      </c>
      <c r="V4033" s="11">
        <f t="shared" si="944"/>
        <v>0</v>
      </c>
      <c r="W4033" s="20"/>
    </row>
    <row r="4034" spans="1:23" x14ac:dyDescent="0.25">
      <c r="A4034">
        <v>2022061708</v>
      </c>
      <c r="B4034">
        <v>6</v>
      </c>
      <c r="C4034" s="8">
        <v>0.59853999999999996</v>
      </c>
      <c r="D4034" s="6">
        <f t="shared" si="930"/>
        <v>47883.199999999997</v>
      </c>
      <c r="E4034" s="62">
        <v>0</v>
      </c>
      <c r="F4034" s="6">
        <f t="shared" si="939"/>
        <v>0</v>
      </c>
      <c r="G4034" s="7">
        <v>0.28972999999999999</v>
      </c>
      <c r="H4034" s="6">
        <f t="shared" si="931"/>
        <v>10140.549999999999</v>
      </c>
      <c r="I4034" s="7">
        <v>0.189</v>
      </c>
      <c r="J4034" s="6">
        <f t="shared" si="932"/>
        <v>2646</v>
      </c>
      <c r="K4034" s="20"/>
      <c r="L4034" s="6">
        <f t="shared" si="933"/>
        <v>40000</v>
      </c>
      <c r="M4034" s="11">
        <f t="shared" si="940"/>
        <v>0</v>
      </c>
      <c r="N4034" s="6">
        <f t="shared" si="934"/>
        <v>7883.1999999999971</v>
      </c>
      <c r="O4034" s="11">
        <f t="shared" si="941"/>
        <v>2257.3500000000022</v>
      </c>
      <c r="P4034" s="11">
        <f t="shared" si="935"/>
        <v>0</v>
      </c>
      <c r="Q4034" s="11">
        <f t="shared" si="942"/>
        <v>2646</v>
      </c>
      <c r="R4034" s="11">
        <f t="shared" si="943"/>
        <v>4903.3500000000022</v>
      </c>
      <c r="S4034" s="6">
        <f t="shared" si="936"/>
        <v>0</v>
      </c>
      <c r="T4034" s="11">
        <f t="shared" si="937"/>
        <v>0</v>
      </c>
      <c r="U4034" s="11">
        <f t="shared" si="938"/>
        <v>0</v>
      </c>
      <c r="V4034" s="11">
        <f t="shared" si="944"/>
        <v>0</v>
      </c>
      <c r="W4034" s="20"/>
    </row>
    <row r="4035" spans="1:23" x14ac:dyDescent="0.25">
      <c r="A4035">
        <v>2022061709</v>
      </c>
      <c r="B4035">
        <v>6</v>
      </c>
      <c r="C4035" s="8">
        <v>0.63609000000000004</v>
      </c>
      <c r="D4035" s="6">
        <f t="shared" si="930"/>
        <v>50887.200000000004</v>
      </c>
      <c r="E4035" s="62">
        <v>0</v>
      </c>
      <c r="F4035" s="6">
        <f t="shared" si="939"/>
        <v>0</v>
      </c>
      <c r="G4035" s="7">
        <v>0.20013</v>
      </c>
      <c r="H4035" s="6">
        <f t="shared" si="931"/>
        <v>7004.55</v>
      </c>
      <c r="I4035" s="7">
        <v>0.57416999999999996</v>
      </c>
      <c r="J4035" s="6">
        <f t="shared" si="932"/>
        <v>8038.3799999999992</v>
      </c>
      <c r="K4035" s="20"/>
      <c r="L4035" s="6">
        <f t="shared" si="933"/>
        <v>40000</v>
      </c>
      <c r="M4035" s="11">
        <f t="shared" si="940"/>
        <v>0</v>
      </c>
      <c r="N4035" s="6">
        <f t="shared" si="934"/>
        <v>7004.55</v>
      </c>
      <c r="O4035" s="11">
        <f t="shared" si="941"/>
        <v>0</v>
      </c>
      <c r="P4035" s="11">
        <f t="shared" si="935"/>
        <v>3882.6500000000042</v>
      </c>
      <c r="Q4035" s="11">
        <f t="shared" si="942"/>
        <v>4155.729999999995</v>
      </c>
      <c r="R4035" s="11">
        <f t="shared" si="943"/>
        <v>4155.729999999995</v>
      </c>
      <c r="S4035" s="6">
        <f t="shared" si="936"/>
        <v>0</v>
      </c>
      <c r="T4035" s="11">
        <f t="shared" si="937"/>
        <v>0</v>
      </c>
      <c r="U4035" s="11">
        <f t="shared" si="938"/>
        <v>0</v>
      </c>
      <c r="V4035" s="11">
        <f t="shared" si="944"/>
        <v>0</v>
      </c>
      <c r="W4035" s="20"/>
    </row>
    <row r="4036" spans="1:23" x14ac:dyDescent="0.25">
      <c r="A4036">
        <v>2022061710</v>
      </c>
      <c r="B4036">
        <v>6</v>
      </c>
      <c r="C4036" s="8">
        <v>0.68637000000000004</v>
      </c>
      <c r="D4036" s="6">
        <f t="shared" si="930"/>
        <v>54909.600000000006</v>
      </c>
      <c r="E4036" s="62">
        <v>0</v>
      </c>
      <c r="F4036" s="6">
        <f t="shared" si="939"/>
        <v>0</v>
      </c>
      <c r="G4036" s="7">
        <v>0.22198000000000001</v>
      </c>
      <c r="H4036" s="6">
        <f t="shared" si="931"/>
        <v>7769.3</v>
      </c>
      <c r="I4036" s="7">
        <v>0.73816999999999999</v>
      </c>
      <c r="J4036" s="6">
        <f t="shared" si="932"/>
        <v>10334.379999999999</v>
      </c>
      <c r="K4036" s="20"/>
      <c r="L4036" s="6">
        <f t="shared" si="933"/>
        <v>40000</v>
      </c>
      <c r="M4036" s="11">
        <f t="shared" si="940"/>
        <v>0</v>
      </c>
      <c r="N4036" s="6">
        <f t="shared" si="934"/>
        <v>7769.3</v>
      </c>
      <c r="O4036" s="11">
        <f t="shared" si="941"/>
        <v>0</v>
      </c>
      <c r="P4036" s="11">
        <f t="shared" si="935"/>
        <v>7140.3000000000056</v>
      </c>
      <c r="Q4036" s="11">
        <f t="shared" si="942"/>
        <v>3194.0799999999936</v>
      </c>
      <c r="R4036" s="11">
        <f t="shared" si="943"/>
        <v>3194.0799999999936</v>
      </c>
      <c r="S4036" s="6">
        <f t="shared" si="936"/>
        <v>0</v>
      </c>
      <c r="T4036" s="11">
        <f t="shared" si="937"/>
        <v>0</v>
      </c>
      <c r="U4036" s="11">
        <f t="shared" si="938"/>
        <v>0</v>
      </c>
      <c r="V4036" s="11">
        <f t="shared" si="944"/>
        <v>0</v>
      </c>
      <c r="W4036" s="20"/>
    </row>
    <row r="4037" spans="1:23" x14ac:dyDescent="0.25">
      <c r="A4037">
        <v>2022061711</v>
      </c>
      <c r="B4037">
        <v>6</v>
      </c>
      <c r="C4037" s="8">
        <v>0.74221999999999999</v>
      </c>
      <c r="D4037" s="6">
        <f t="shared" ref="D4037:D4100" si="945">D$18*C4037</f>
        <v>59377.599999999999</v>
      </c>
      <c r="E4037" s="62">
        <v>0</v>
      </c>
      <c r="F4037" s="6">
        <f t="shared" si="939"/>
        <v>0</v>
      </c>
      <c r="G4037" s="7">
        <v>0.24129</v>
      </c>
      <c r="H4037" s="6">
        <f t="shared" ref="H4037:H4100" si="946">H$18*G4037</f>
        <v>8445.15</v>
      </c>
      <c r="I4037" s="7">
        <v>0.79462999999999995</v>
      </c>
      <c r="J4037" s="6">
        <f t="shared" ref="J4037:J4100" si="947">I4037*J$18</f>
        <v>11124.82</v>
      </c>
      <c r="K4037" s="20"/>
      <c r="L4037" s="6">
        <f t="shared" si="933"/>
        <v>40000</v>
      </c>
      <c r="M4037" s="11">
        <f t="shared" si="940"/>
        <v>0</v>
      </c>
      <c r="N4037" s="6">
        <f t="shared" si="934"/>
        <v>8445.15</v>
      </c>
      <c r="O4037" s="11">
        <f t="shared" si="941"/>
        <v>0</v>
      </c>
      <c r="P4037" s="11">
        <f t="shared" si="935"/>
        <v>10932.449999999999</v>
      </c>
      <c r="Q4037" s="11">
        <f t="shared" si="942"/>
        <v>192.3700000000008</v>
      </c>
      <c r="R4037" s="11">
        <f t="shared" si="943"/>
        <v>192.3700000000008</v>
      </c>
      <c r="S4037" s="6">
        <f t="shared" si="936"/>
        <v>0</v>
      </c>
      <c r="T4037" s="11">
        <f t="shared" si="937"/>
        <v>0</v>
      </c>
      <c r="U4037" s="11">
        <f t="shared" si="938"/>
        <v>0</v>
      </c>
      <c r="V4037" s="11">
        <f t="shared" si="944"/>
        <v>0</v>
      </c>
      <c r="W4037" s="20"/>
    </row>
    <row r="4038" spans="1:23" x14ac:dyDescent="0.25">
      <c r="A4038">
        <v>2022061712</v>
      </c>
      <c r="B4038">
        <v>6</v>
      </c>
      <c r="C4038" s="8">
        <v>0.79725000000000001</v>
      </c>
      <c r="D4038" s="6">
        <f t="shared" si="945"/>
        <v>63780</v>
      </c>
      <c r="E4038" s="62">
        <v>0</v>
      </c>
      <c r="F4038" s="6">
        <f t="shared" si="939"/>
        <v>0</v>
      </c>
      <c r="G4038" s="7">
        <v>0.21314</v>
      </c>
      <c r="H4038" s="6">
        <f t="shared" si="946"/>
        <v>7459.9</v>
      </c>
      <c r="I4038" s="7">
        <v>0.81142999999999998</v>
      </c>
      <c r="J4038" s="6">
        <f t="shared" si="947"/>
        <v>11360.02</v>
      </c>
      <c r="K4038" s="20"/>
      <c r="L4038" s="6">
        <f t="shared" si="933"/>
        <v>40000</v>
      </c>
      <c r="M4038" s="11">
        <f t="shared" si="940"/>
        <v>0</v>
      </c>
      <c r="N4038" s="6">
        <f t="shared" si="934"/>
        <v>7459.9</v>
      </c>
      <c r="O4038" s="11">
        <f t="shared" si="941"/>
        <v>0</v>
      </c>
      <c r="P4038" s="11">
        <f t="shared" si="935"/>
        <v>11360.02</v>
      </c>
      <c r="Q4038" s="11">
        <f t="shared" si="942"/>
        <v>0</v>
      </c>
      <c r="R4038" s="11">
        <f t="shared" si="943"/>
        <v>0</v>
      </c>
      <c r="S4038" s="6">
        <f t="shared" si="936"/>
        <v>4960.08</v>
      </c>
      <c r="T4038" s="11">
        <f t="shared" si="937"/>
        <v>0</v>
      </c>
      <c r="U4038" s="11">
        <f t="shared" si="938"/>
        <v>0</v>
      </c>
      <c r="V4038" s="11">
        <f t="shared" si="944"/>
        <v>4960.08</v>
      </c>
      <c r="W4038" s="20"/>
    </row>
    <row r="4039" spans="1:23" x14ac:dyDescent="0.25">
      <c r="A4039">
        <v>2022061713</v>
      </c>
      <c r="B4039">
        <v>6</v>
      </c>
      <c r="C4039" s="8">
        <v>0.84538999999999997</v>
      </c>
      <c r="D4039" s="6">
        <f t="shared" si="945"/>
        <v>67631.199999999997</v>
      </c>
      <c r="E4039" s="62">
        <v>0</v>
      </c>
      <c r="F4039" s="6">
        <f t="shared" si="939"/>
        <v>0</v>
      </c>
      <c r="G4039" s="7">
        <v>0.18951999999999999</v>
      </c>
      <c r="H4039" s="6">
        <f t="shared" si="946"/>
        <v>6633.2</v>
      </c>
      <c r="I4039" s="7">
        <v>0.80830000000000002</v>
      </c>
      <c r="J4039" s="6">
        <f t="shared" si="947"/>
        <v>11316.2</v>
      </c>
      <c r="K4039" s="20"/>
      <c r="L4039" s="6">
        <f t="shared" si="933"/>
        <v>40000</v>
      </c>
      <c r="M4039" s="11">
        <f t="shared" si="940"/>
        <v>0</v>
      </c>
      <c r="N4039" s="6">
        <f t="shared" si="934"/>
        <v>6633.2</v>
      </c>
      <c r="O4039" s="11">
        <f t="shared" si="941"/>
        <v>0</v>
      </c>
      <c r="P4039" s="11">
        <f t="shared" si="935"/>
        <v>11316.2</v>
      </c>
      <c r="Q4039" s="11">
        <f t="shared" si="942"/>
        <v>0</v>
      </c>
      <c r="R4039" s="11">
        <f t="shared" si="943"/>
        <v>0</v>
      </c>
      <c r="S4039" s="6">
        <f t="shared" si="936"/>
        <v>9681.7999999999956</v>
      </c>
      <c r="T4039" s="11">
        <f t="shared" si="937"/>
        <v>0</v>
      </c>
      <c r="U4039" s="11">
        <f t="shared" si="938"/>
        <v>0</v>
      </c>
      <c r="V4039" s="11">
        <f t="shared" si="944"/>
        <v>9681.7999999999956</v>
      </c>
      <c r="W4039" s="20"/>
    </row>
    <row r="4040" spans="1:23" x14ac:dyDescent="0.25">
      <c r="A4040">
        <v>2022061714</v>
      </c>
      <c r="B4040">
        <v>6</v>
      </c>
      <c r="C4040" s="8">
        <v>0.88893999999999995</v>
      </c>
      <c r="D4040" s="6">
        <f t="shared" si="945"/>
        <v>71115.199999999997</v>
      </c>
      <c r="E4040" s="62">
        <v>0</v>
      </c>
      <c r="F4040" s="6">
        <f t="shared" si="939"/>
        <v>0</v>
      </c>
      <c r="G4040" s="7">
        <v>0.21914</v>
      </c>
      <c r="H4040" s="6">
        <f t="shared" si="946"/>
        <v>7669.9</v>
      </c>
      <c r="I4040" s="7">
        <v>0.78759000000000001</v>
      </c>
      <c r="J4040" s="6">
        <f t="shared" si="947"/>
        <v>11026.26</v>
      </c>
      <c r="K4040" s="20"/>
      <c r="L4040" s="6">
        <f t="shared" si="933"/>
        <v>40000</v>
      </c>
      <c r="M4040" s="11">
        <f t="shared" si="940"/>
        <v>0</v>
      </c>
      <c r="N4040" s="6">
        <f t="shared" si="934"/>
        <v>7669.9</v>
      </c>
      <c r="O4040" s="11">
        <f t="shared" si="941"/>
        <v>0</v>
      </c>
      <c r="P4040" s="11">
        <f t="shared" si="935"/>
        <v>11026.26</v>
      </c>
      <c r="Q4040" s="11">
        <f t="shared" si="942"/>
        <v>0</v>
      </c>
      <c r="R4040" s="11">
        <f t="shared" si="943"/>
        <v>0</v>
      </c>
      <c r="S4040" s="6">
        <f t="shared" si="936"/>
        <v>12419.039999999995</v>
      </c>
      <c r="T4040" s="11">
        <f t="shared" si="937"/>
        <v>0</v>
      </c>
      <c r="U4040" s="11">
        <f t="shared" si="938"/>
        <v>0</v>
      </c>
      <c r="V4040" s="11">
        <f t="shared" si="944"/>
        <v>12419.039999999995</v>
      </c>
      <c r="W4040" s="20"/>
    </row>
    <row r="4041" spans="1:23" x14ac:dyDescent="0.25">
      <c r="A4041">
        <v>2022061715</v>
      </c>
      <c r="B4041">
        <v>6</v>
      </c>
      <c r="C4041" s="8">
        <v>0.91981000000000002</v>
      </c>
      <c r="D4041" s="6">
        <f t="shared" si="945"/>
        <v>73584.800000000003</v>
      </c>
      <c r="E4041" s="62">
        <v>0</v>
      </c>
      <c r="F4041" s="6">
        <f t="shared" si="939"/>
        <v>0</v>
      </c>
      <c r="G4041" s="7">
        <v>0.26857999999999999</v>
      </c>
      <c r="H4041" s="6">
        <f t="shared" si="946"/>
        <v>9400.2999999999993</v>
      </c>
      <c r="I4041" s="7">
        <v>0.78627999999999998</v>
      </c>
      <c r="J4041" s="6">
        <f t="shared" si="947"/>
        <v>11007.92</v>
      </c>
      <c r="K4041" s="20"/>
      <c r="L4041" s="6">
        <f t="shared" si="933"/>
        <v>40000</v>
      </c>
      <c r="M4041" s="11">
        <f t="shared" si="940"/>
        <v>0</v>
      </c>
      <c r="N4041" s="6">
        <f t="shared" si="934"/>
        <v>9400.2999999999993</v>
      </c>
      <c r="O4041" s="11">
        <f t="shared" si="941"/>
        <v>0</v>
      </c>
      <c r="P4041" s="11">
        <f t="shared" si="935"/>
        <v>11007.92</v>
      </c>
      <c r="Q4041" s="11">
        <f t="shared" si="942"/>
        <v>0</v>
      </c>
      <c r="R4041" s="11">
        <f t="shared" si="943"/>
        <v>0</v>
      </c>
      <c r="S4041" s="6">
        <f t="shared" si="936"/>
        <v>13176.580000000004</v>
      </c>
      <c r="T4041" s="11">
        <f t="shared" si="937"/>
        <v>0</v>
      </c>
      <c r="U4041" s="11">
        <f t="shared" si="938"/>
        <v>0</v>
      </c>
      <c r="V4041" s="11">
        <f t="shared" si="944"/>
        <v>13176.580000000004</v>
      </c>
      <c r="W4041" s="20"/>
    </row>
    <row r="4042" spans="1:23" x14ac:dyDescent="0.25">
      <c r="A4042">
        <v>2022061716</v>
      </c>
      <c r="B4042">
        <v>6</v>
      </c>
      <c r="C4042" s="8">
        <v>0.93457000000000001</v>
      </c>
      <c r="D4042" s="6">
        <f t="shared" si="945"/>
        <v>74765.600000000006</v>
      </c>
      <c r="E4042" s="62">
        <v>0</v>
      </c>
      <c r="F4042" s="6">
        <f t="shared" si="939"/>
        <v>0</v>
      </c>
      <c r="G4042" s="7">
        <v>0.31668000000000002</v>
      </c>
      <c r="H4042" s="6">
        <f t="shared" si="946"/>
        <v>11083.800000000001</v>
      </c>
      <c r="I4042" s="7">
        <v>0.74129</v>
      </c>
      <c r="J4042" s="6">
        <f t="shared" si="947"/>
        <v>10378.06</v>
      </c>
      <c r="K4042" s="20"/>
      <c r="L4042" s="6">
        <f t="shared" si="933"/>
        <v>40000</v>
      </c>
      <c r="M4042" s="11">
        <f t="shared" si="940"/>
        <v>0</v>
      </c>
      <c r="N4042" s="6">
        <f t="shared" si="934"/>
        <v>11083.800000000001</v>
      </c>
      <c r="O4042" s="11">
        <f t="shared" si="941"/>
        <v>0</v>
      </c>
      <c r="P4042" s="11">
        <f t="shared" si="935"/>
        <v>10378.06</v>
      </c>
      <c r="Q4042" s="11">
        <f t="shared" si="942"/>
        <v>0</v>
      </c>
      <c r="R4042" s="11">
        <f t="shared" si="943"/>
        <v>0</v>
      </c>
      <c r="S4042" s="6">
        <f t="shared" si="936"/>
        <v>13303.740000000003</v>
      </c>
      <c r="T4042" s="11">
        <f t="shared" si="937"/>
        <v>0</v>
      </c>
      <c r="U4042" s="11">
        <f t="shared" si="938"/>
        <v>0</v>
      </c>
      <c r="V4042" s="11">
        <f t="shared" si="944"/>
        <v>13303.740000000003</v>
      </c>
      <c r="W4042" s="20"/>
    </row>
    <row r="4043" spans="1:23" x14ac:dyDescent="0.25">
      <c r="A4043">
        <v>2022061717</v>
      </c>
      <c r="B4043">
        <v>6</v>
      </c>
      <c r="C4043" s="8">
        <v>0.93705000000000005</v>
      </c>
      <c r="D4043" s="6">
        <f t="shared" si="945"/>
        <v>74964</v>
      </c>
      <c r="E4043" s="62">
        <v>0</v>
      </c>
      <c r="F4043" s="6">
        <f t="shared" si="939"/>
        <v>0</v>
      </c>
      <c r="G4043" s="7">
        <v>0.35726000000000002</v>
      </c>
      <c r="H4043" s="6">
        <f t="shared" si="946"/>
        <v>12504.1</v>
      </c>
      <c r="I4043" s="7">
        <v>0.72221000000000002</v>
      </c>
      <c r="J4043" s="6">
        <f t="shared" si="947"/>
        <v>10110.94</v>
      </c>
      <c r="K4043" s="20"/>
      <c r="L4043" s="6">
        <f t="shared" si="933"/>
        <v>40000</v>
      </c>
      <c r="M4043" s="11">
        <f t="shared" si="940"/>
        <v>0</v>
      </c>
      <c r="N4043" s="6">
        <f t="shared" si="934"/>
        <v>12504.1</v>
      </c>
      <c r="O4043" s="11">
        <f t="shared" si="941"/>
        <v>0</v>
      </c>
      <c r="P4043" s="11">
        <f t="shared" si="935"/>
        <v>10110.94</v>
      </c>
      <c r="Q4043" s="11">
        <f t="shared" si="942"/>
        <v>0</v>
      </c>
      <c r="R4043" s="11">
        <f t="shared" si="943"/>
        <v>0</v>
      </c>
      <c r="S4043" s="6">
        <f t="shared" si="936"/>
        <v>12348.960000000001</v>
      </c>
      <c r="T4043" s="11">
        <f t="shared" si="937"/>
        <v>0</v>
      </c>
      <c r="U4043" s="11">
        <f t="shared" si="938"/>
        <v>0</v>
      </c>
      <c r="V4043" s="11">
        <f t="shared" si="944"/>
        <v>12348.960000000001</v>
      </c>
      <c r="W4043" s="20"/>
    </row>
    <row r="4044" spans="1:23" x14ac:dyDescent="0.25">
      <c r="A4044">
        <v>2022061718</v>
      </c>
      <c r="B4044">
        <v>6</v>
      </c>
      <c r="C4044" s="8">
        <v>0.93406</v>
      </c>
      <c r="D4044" s="6">
        <f t="shared" si="945"/>
        <v>74724.800000000003</v>
      </c>
      <c r="E4044" s="62">
        <v>0</v>
      </c>
      <c r="F4044" s="6">
        <f t="shared" si="939"/>
        <v>0</v>
      </c>
      <c r="G4044" s="7">
        <v>0.38757999999999998</v>
      </c>
      <c r="H4044" s="6">
        <f t="shared" si="946"/>
        <v>13565.3</v>
      </c>
      <c r="I4044" s="7">
        <v>0.7077</v>
      </c>
      <c r="J4044" s="6">
        <f t="shared" si="947"/>
        <v>9907.7999999999993</v>
      </c>
      <c r="K4044" s="20"/>
      <c r="L4044" s="6">
        <f t="shared" si="933"/>
        <v>40000</v>
      </c>
      <c r="M4044" s="11">
        <f t="shared" si="940"/>
        <v>0</v>
      </c>
      <c r="N4044" s="6">
        <f t="shared" si="934"/>
        <v>13565.3</v>
      </c>
      <c r="O4044" s="11">
        <f t="shared" si="941"/>
        <v>0</v>
      </c>
      <c r="P4044" s="11">
        <f t="shared" si="935"/>
        <v>9907.7999999999993</v>
      </c>
      <c r="Q4044" s="11">
        <f t="shared" si="942"/>
        <v>0</v>
      </c>
      <c r="R4044" s="11">
        <f t="shared" si="943"/>
        <v>0</v>
      </c>
      <c r="S4044" s="6">
        <f t="shared" si="936"/>
        <v>11251.700000000004</v>
      </c>
      <c r="T4044" s="11">
        <f t="shared" si="937"/>
        <v>0</v>
      </c>
      <c r="U4044" s="11">
        <f t="shared" si="938"/>
        <v>0</v>
      </c>
      <c r="V4044" s="11">
        <f t="shared" si="944"/>
        <v>11251.700000000004</v>
      </c>
      <c r="W4044" s="20"/>
    </row>
    <row r="4045" spans="1:23" x14ac:dyDescent="0.25">
      <c r="A4045">
        <v>2022061719</v>
      </c>
      <c r="B4045">
        <v>6</v>
      </c>
      <c r="C4045" s="8">
        <v>0.91583999999999999</v>
      </c>
      <c r="D4045" s="6">
        <f t="shared" si="945"/>
        <v>73267.199999999997</v>
      </c>
      <c r="E4045" s="62">
        <v>0</v>
      </c>
      <c r="F4045" s="6">
        <f t="shared" si="939"/>
        <v>0</v>
      </c>
      <c r="G4045" s="7">
        <v>0.40679999999999999</v>
      </c>
      <c r="H4045" s="6">
        <f t="shared" si="946"/>
        <v>14238</v>
      </c>
      <c r="I4045" s="7">
        <v>0.61963999999999997</v>
      </c>
      <c r="J4045" s="6">
        <f t="shared" si="947"/>
        <v>8674.9599999999991</v>
      </c>
      <c r="K4045" s="20"/>
      <c r="L4045" s="6">
        <f t="shared" si="933"/>
        <v>40000</v>
      </c>
      <c r="M4045" s="11">
        <f t="shared" si="940"/>
        <v>0</v>
      </c>
      <c r="N4045" s="6">
        <f t="shared" si="934"/>
        <v>14238</v>
      </c>
      <c r="O4045" s="11">
        <f t="shared" si="941"/>
        <v>0</v>
      </c>
      <c r="P4045" s="11">
        <f t="shared" si="935"/>
        <v>8674.9599999999991</v>
      </c>
      <c r="Q4045" s="11">
        <f t="shared" si="942"/>
        <v>0</v>
      </c>
      <c r="R4045" s="11">
        <f t="shared" si="943"/>
        <v>0</v>
      </c>
      <c r="S4045" s="6">
        <f t="shared" si="936"/>
        <v>10354.239999999998</v>
      </c>
      <c r="T4045" s="11">
        <f t="shared" si="937"/>
        <v>0</v>
      </c>
      <c r="U4045" s="11">
        <f t="shared" si="938"/>
        <v>0</v>
      </c>
      <c r="V4045" s="11">
        <f t="shared" si="944"/>
        <v>10354.239999999998</v>
      </c>
      <c r="W4045" s="20"/>
    </row>
    <row r="4046" spans="1:23" x14ac:dyDescent="0.25">
      <c r="A4046">
        <v>2022061720</v>
      </c>
      <c r="B4046">
        <v>6</v>
      </c>
      <c r="C4046" s="8">
        <v>0.88371</v>
      </c>
      <c r="D4046" s="6">
        <f t="shared" si="945"/>
        <v>70696.800000000003</v>
      </c>
      <c r="E4046" s="62">
        <v>0</v>
      </c>
      <c r="F4046" s="6">
        <f t="shared" si="939"/>
        <v>0</v>
      </c>
      <c r="G4046" s="7">
        <v>0.41858000000000001</v>
      </c>
      <c r="H4046" s="6">
        <f t="shared" si="946"/>
        <v>14650.300000000001</v>
      </c>
      <c r="I4046" s="7">
        <v>0.34733000000000003</v>
      </c>
      <c r="J4046" s="6">
        <f t="shared" si="947"/>
        <v>4862.6200000000008</v>
      </c>
      <c r="K4046" s="20"/>
      <c r="L4046" s="6">
        <f t="shared" si="933"/>
        <v>40000</v>
      </c>
      <c r="M4046" s="11">
        <f t="shared" si="940"/>
        <v>0</v>
      </c>
      <c r="N4046" s="6">
        <f t="shared" si="934"/>
        <v>14650.300000000001</v>
      </c>
      <c r="O4046" s="11">
        <f t="shared" si="941"/>
        <v>0</v>
      </c>
      <c r="P4046" s="11">
        <f t="shared" si="935"/>
        <v>4862.6200000000008</v>
      </c>
      <c r="Q4046" s="11">
        <f t="shared" si="942"/>
        <v>0</v>
      </c>
      <c r="R4046" s="11">
        <f t="shared" si="943"/>
        <v>0</v>
      </c>
      <c r="S4046" s="6">
        <f t="shared" si="936"/>
        <v>11183.880000000001</v>
      </c>
      <c r="T4046" s="11">
        <f t="shared" si="937"/>
        <v>0</v>
      </c>
      <c r="U4046" s="11">
        <f t="shared" si="938"/>
        <v>0</v>
      </c>
      <c r="V4046" s="11">
        <f t="shared" si="944"/>
        <v>11183.880000000001</v>
      </c>
      <c r="W4046" s="20"/>
    </row>
    <row r="4047" spans="1:23" x14ac:dyDescent="0.25">
      <c r="A4047">
        <v>2022061721</v>
      </c>
      <c r="B4047">
        <v>6</v>
      </c>
      <c r="C4047" s="8">
        <v>0.84584000000000004</v>
      </c>
      <c r="D4047" s="6">
        <f t="shared" si="945"/>
        <v>67667.199999999997</v>
      </c>
      <c r="E4047" s="62">
        <v>0</v>
      </c>
      <c r="F4047" s="6">
        <f t="shared" si="939"/>
        <v>0</v>
      </c>
      <c r="G4047" s="7">
        <v>0.40899999999999997</v>
      </c>
      <c r="H4047" s="6">
        <f t="shared" si="946"/>
        <v>14315</v>
      </c>
      <c r="I4047" s="7">
        <v>4.3520000000000003E-2</v>
      </c>
      <c r="J4047" s="6">
        <f t="shared" si="947"/>
        <v>609.28000000000009</v>
      </c>
      <c r="K4047" s="20"/>
      <c r="L4047" s="6">
        <f t="shared" si="933"/>
        <v>40000</v>
      </c>
      <c r="M4047" s="11">
        <f t="shared" si="940"/>
        <v>0</v>
      </c>
      <c r="N4047" s="6">
        <f t="shared" si="934"/>
        <v>14315</v>
      </c>
      <c r="O4047" s="11">
        <f t="shared" si="941"/>
        <v>0</v>
      </c>
      <c r="P4047" s="11">
        <f t="shared" si="935"/>
        <v>609.28000000000009</v>
      </c>
      <c r="Q4047" s="11">
        <f t="shared" si="942"/>
        <v>0</v>
      </c>
      <c r="R4047" s="11">
        <f t="shared" si="943"/>
        <v>0</v>
      </c>
      <c r="S4047" s="6">
        <f t="shared" si="936"/>
        <v>12742.919999999996</v>
      </c>
      <c r="T4047" s="11">
        <f t="shared" si="937"/>
        <v>0</v>
      </c>
      <c r="U4047" s="11">
        <f t="shared" si="938"/>
        <v>0</v>
      </c>
      <c r="V4047" s="11">
        <f t="shared" si="944"/>
        <v>12742.919999999996</v>
      </c>
      <c r="W4047" s="20"/>
    </row>
    <row r="4048" spans="1:23" x14ac:dyDescent="0.25">
      <c r="A4048">
        <v>2022061722</v>
      </c>
      <c r="B4048">
        <v>6</v>
      </c>
      <c r="C4048" s="8">
        <v>0.81198999999999999</v>
      </c>
      <c r="D4048" s="6">
        <f t="shared" si="945"/>
        <v>64959.199999999997</v>
      </c>
      <c r="E4048" s="62">
        <v>0</v>
      </c>
      <c r="F4048" s="6">
        <f t="shared" si="939"/>
        <v>0</v>
      </c>
      <c r="G4048" s="7">
        <v>0.43551000000000001</v>
      </c>
      <c r="H4048" s="6">
        <f t="shared" si="946"/>
        <v>15242.85</v>
      </c>
      <c r="I4048" s="7">
        <v>5.0000000000000002E-5</v>
      </c>
      <c r="J4048" s="6">
        <f t="shared" si="947"/>
        <v>0.70000000000000007</v>
      </c>
      <c r="K4048" s="20"/>
      <c r="L4048" s="6">
        <f t="shared" si="933"/>
        <v>40000</v>
      </c>
      <c r="M4048" s="11">
        <f t="shared" si="940"/>
        <v>0</v>
      </c>
      <c r="N4048" s="6">
        <f t="shared" si="934"/>
        <v>15242.85</v>
      </c>
      <c r="O4048" s="11">
        <f t="shared" si="941"/>
        <v>0</v>
      </c>
      <c r="P4048" s="11">
        <f t="shared" si="935"/>
        <v>0.70000000000000007</v>
      </c>
      <c r="Q4048" s="11">
        <f t="shared" si="942"/>
        <v>0</v>
      </c>
      <c r="R4048" s="11">
        <f t="shared" si="943"/>
        <v>0</v>
      </c>
      <c r="S4048" s="6">
        <f t="shared" si="936"/>
        <v>9715.649999999996</v>
      </c>
      <c r="T4048" s="11">
        <f t="shared" si="937"/>
        <v>0</v>
      </c>
      <c r="U4048" s="11">
        <f t="shared" si="938"/>
        <v>0</v>
      </c>
      <c r="V4048" s="11">
        <f t="shared" si="944"/>
        <v>9715.649999999996</v>
      </c>
      <c r="W4048" s="20"/>
    </row>
    <row r="4049" spans="1:23" x14ac:dyDescent="0.25">
      <c r="A4049">
        <v>2022061723</v>
      </c>
      <c r="B4049">
        <v>6</v>
      </c>
      <c r="C4049" s="8">
        <v>0.76636000000000004</v>
      </c>
      <c r="D4049" s="6">
        <f t="shared" si="945"/>
        <v>61308.800000000003</v>
      </c>
      <c r="E4049" s="62">
        <v>0</v>
      </c>
      <c r="F4049" s="6">
        <f t="shared" si="939"/>
        <v>0</v>
      </c>
      <c r="G4049" s="7">
        <v>0.49109000000000003</v>
      </c>
      <c r="H4049" s="6">
        <f t="shared" si="946"/>
        <v>17188.150000000001</v>
      </c>
      <c r="I4049" s="7">
        <v>8.0000000000000007E-5</v>
      </c>
      <c r="J4049" s="6">
        <f t="shared" si="947"/>
        <v>1.1200000000000001</v>
      </c>
      <c r="K4049" s="20"/>
      <c r="L4049" s="6">
        <f t="shared" si="933"/>
        <v>40000</v>
      </c>
      <c r="M4049" s="11">
        <f t="shared" si="940"/>
        <v>0</v>
      </c>
      <c r="N4049" s="6">
        <f t="shared" si="934"/>
        <v>17188.150000000001</v>
      </c>
      <c r="O4049" s="11">
        <f t="shared" si="941"/>
        <v>0</v>
      </c>
      <c r="P4049" s="11">
        <f t="shared" si="935"/>
        <v>1.1200000000000001</v>
      </c>
      <c r="Q4049" s="11">
        <f t="shared" si="942"/>
        <v>0</v>
      </c>
      <c r="R4049" s="11">
        <f t="shared" si="943"/>
        <v>0</v>
      </c>
      <c r="S4049" s="6">
        <f t="shared" si="936"/>
        <v>4119.5300000000016</v>
      </c>
      <c r="T4049" s="11">
        <f t="shared" si="937"/>
        <v>0</v>
      </c>
      <c r="U4049" s="11">
        <f t="shared" si="938"/>
        <v>0</v>
      </c>
      <c r="V4049" s="11">
        <f t="shared" si="944"/>
        <v>4119.5300000000016</v>
      </c>
      <c r="W4049" s="20"/>
    </row>
    <row r="4050" spans="1:23" x14ac:dyDescent="0.25">
      <c r="A4050">
        <v>2022061724</v>
      </c>
      <c r="B4050">
        <v>6</v>
      </c>
      <c r="C4050" s="8">
        <v>0.71726000000000001</v>
      </c>
      <c r="D4050" s="6">
        <f t="shared" si="945"/>
        <v>57380.800000000003</v>
      </c>
      <c r="E4050" s="62">
        <v>0</v>
      </c>
      <c r="F4050" s="6">
        <f t="shared" si="939"/>
        <v>0</v>
      </c>
      <c r="G4050" s="7">
        <v>0.49428</v>
      </c>
      <c r="H4050" s="6">
        <f t="shared" si="946"/>
        <v>17299.8</v>
      </c>
      <c r="I4050" s="7">
        <v>1.1E-4</v>
      </c>
      <c r="J4050" s="6">
        <f t="shared" si="947"/>
        <v>1.54</v>
      </c>
      <c r="K4050" s="20"/>
      <c r="L4050" s="6">
        <f t="shared" si="933"/>
        <v>40000</v>
      </c>
      <c r="M4050" s="11">
        <f t="shared" si="940"/>
        <v>0</v>
      </c>
      <c r="N4050" s="6">
        <f t="shared" si="934"/>
        <v>17299.8</v>
      </c>
      <c r="O4050" s="11">
        <f t="shared" si="941"/>
        <v>0</v>
      </c>
      <c r="P4050" s="11">
        <f t="shared" si="935"/>
        <v>1.54</v>
      </c>
      <c r="Q4050" s="11">
        <f t="shared" si="942"/>
        <v>0</v>
      </c>
      <c r="R4050" s="11">
        <f t="shared" si="943"/>
        <v>0</v>
      </c>
      <c r="S4050" s="6">
        <f t="shared" si="936"/>
        <v>79.460000000003632</v>
      </c>
      <c r="T4050" s="11">
        <f t="shared" si="937"/>
        <v>0</v>
      </c>
      <c r="U4050" s="11">
        <f t="shared" si="938"/>
        <v>0</v>
      </c>
      <c r="V4050" s="11">
        <f t="shared" si="944"/>
        <v>79.460000000003632</v>
      </c>
      <c r="W4050" s="20"/>
    </row>
    <row r="4051" spans="1:23" x14ac:dyDescent="0.25">
      <c r="A4051">
        <v>2022061801</v>
      </c>
      <c r="B4051">
        <v>7</v>
      </c>
      <c r="C4051" s="8">
        <v>0.66993000000000003</v>
      </c>
      <c r="D4051" s="6">
        <f t="shared" si="945"/>
        <v>53594.400000000001</v>
      </c>
      <c r="E4051" s="62">
        <v>0</v>
      </c>
      <c r="F4051" s="6">
        <f t="shared" si="939"/>
        <v>0</v>
      </c>
      <c r="G4051" s="7">
        <v>0.46747</v>
      </c>
      <c r="H4051" s="6">
        <f t="shared" si="946"/>
        <v>16361.45</v>
      </c>
      <c r="I4051" s="7">
        <v>1.1E-4</v>
      </c>
      <c r="J4051" s="6">
        <f t="shared" si="947"/>
        <v>1.54</v>
      </c>
      <c r="K4051" s="20"/>
      <c r="L4051" s="6">
        <f t="shared" si="933"/>
        <v>40000</v>
      </c>
      <c r="M4051" s="11">
        <f t="shared" si="940"/>
        <v>0</v>
      </c>
      <c r="N4051" s="6">
        <f t="shared" si="934"/>
        <v>13594.400000000001</v>
      </c>
      <c r="O4051" s="11">
        <f t="shared" si="941"/>
        <v>2767.0499999999993</v>
      </c>
      <c r="P4051" s="11">
        <f t="shared" si="935"/>
        <v>0</v>
      </c>
      <c r="Q4051" s="11">
        <f t="shared" si="942"/>
        <v>1.54</v>
      </c>
      <c r="R4051" s="11">
        <f t="shared" si="943"/>
        <v>2768.5899999999992</v>
      </c>
      <c r="S4051" s="6">
        <f t="shared" si="936"/>
        <v>0</v>
      </c>
      <c r="T4051" s="11">
        <f t="shared" si="937"/>
        <v>0</v>
      </c>
      <c r="U4051" s="11">
        <f t="shared" si="938"/>
        <v>0</v>
      </c>
      <c r="V4051" s="11">
        <f t="shared" si="944"/>
        <v>0</v>
      </c>
      <c r="W4051" s="20"/>
    </row>
    <row r="4052" spans="1:23" x14ac:dyDescent="0.25">
      <c r="A4052">
        <v>2022061802</v>
      </c>
      <c r="B4052">
        <v>7</v>
      </c>
      <c r="C4052" s="8">
        <v>0.63085999999999998</v>
      </c>
      <c r="D4052" s="6">
        <f t="shared" si="945"/>
        <v>50468.799999999996</v>
      </c>
      <c r="E4052" s="62">
        <v>0</v>
      </c>
      <c r="F4052" s="6">
        <f t="shared" si="939"/>
        <v>0</v>
      </c>
      <c r="G4052" s="7">
        <v>0.43402000000000002</v>
      </c>
      <c r="H4052" s="6">
        <f t="shared" si="946"/>
        <v>15190.7</v>
      </c>
      <c r="I4052" s="7">
        <v>1.1E-4</v>
      </c>
      <c r="J4052" s="6">
        <f t="shared" si="947"/>
        <v>1.54</v>
      </c>
      <c r="K4052" s="20"/>
      <c r="L4052" s="6">
        <f t="shared" ref="L4052:L4115" si="948">IF(D4052-F4052&gt;C$17,C$17,D4052-F4052)</f>
        <v>40000</v>
      </c>
      <c r="M4052" s="11">
        <f t="shared" si="940"/>
        <v>0</v>
      </c>
      <c r="N4052" s="6">
        <f t="shared" ref="N4052:N4115" si="949">IF(D4052-F4052-L4052&gt;H4052,H4052,D4052-F4052-L4052)</f>
        <v>10468.799999999996</v>
      </c>
      <c r="O4052" s="11">
        <f t="shared" si="941"/>
        <v>4721.9000000000051</v>
      </c>
      <c r="P4052" s="11">
        <f t="shared" ref="P4052:P4115" si="950">IF(D4052-F4052-L4052-N4052&gt;J4052,J4052,D4052-F4052-L4052-N4052)</f>
        <v>0</v>
      </c>
      <c r="Q4052" s="11">
        <f t="shared" si="942"/>
        <v>1.54</v>
      </c>
      <c r="R4052" s="11">
        <f t="shared" si="943"/>
        <v>4723.4400000000051</v>
      </c>
      <c r="S4052" s="6">
        <f t="shared" ref="S4052:S4115" si="951">D4052-F4052-L4052-N4052-P4052</f>
        <v>0</v>
      </c>
      <c r="T4052" s="11">
        <f t="shared" ref="T4052:T4115" si="952">IF(T4051-AD$23+AD$24*R4052-S4052&gt;T$19,T$19,IF(T4051-AD$23+AD$24*R4052-S4052&lt;0,0,T4051-AD$23+AD$24*R4052-S4052))</f>
        <v>0</v>
      </c>
      <c r="U4052" s="11">
        <f t="shared" ref="U4052:U4115" si="953">IF(T4051-AD$23-T4052&gt;0,T4051-AD$23-T4052,0)</f>
        <v>0</v>
      </c>
      <c r="V4052" s="11">
        <f t="shared" si="944"/>
        <v>0</v>
      </c>
      <c r="W4052" s="20"/>
    </row>
    <row r="4053" spans="1:23" x14ac:dyDescent="0.25">
      <c r="A4053">
        <v>2022061803</v>
      </c>
      <c r="B4053">
        <v>7</v>
      </c>
      <c r="C4053" s="8">
        <v>0.59901000000000004</v>
      </c>
      <c r="D4053" s="6">
        <f t="shared" si="945"/>
        <v>47920.800000000003</v>
      </c>
      <c r="E4053" s="62">
        <v>0</v>
      </c>
      <c r="F4053" s="6">
        <f t="shared" ref="F4053:F4116" si="954">F$18*E4053</f>
        <v>0</v>
      </c>
      <c r="G4053" s="7">
        <v>0.40609000000000001</v>
      </c>
      <c r="H4053" s="6">
        <f t="shared" si="946"/>
        <v>14213.15</v>
      </c>
      <c r="I4053" s="7">
        <v>1.1E-4</v>
      </c>
      <c r="J4053" s="6">
        <f t="shared" si="947"/>
        <v>1.54</v>
      </c>
      <c r="K4053" s="20"/>
      <c r="L4053" s="6">
        <f t="shared" si="948"/>
        <v>40000</v>
      </c>
      <c r="M4053" s="11">
        <f t="shared" ref="M4053:M4116" si="955">C$17-L4053</f>
        <v>0</v>
      </c>
      <c r="N4053" s="6">
        <f t="shared" si="949"/>
        <v>7920.8000000000029</v>
      </c>
      <c r="O4053" s="11">
        <f t="shared" ref="O4053:O4116" si="956">H4053-N4053</f>
        <v>6292.3499999999967</v>
      </c>
      <c r="P4053" s="11">
        <f t="shared" si="950"/>
        <v>0</v>
      </c>
      <c r="Q4053" s="11">
        <f t="shared" ref="Q4053:Q4116" si="957">J4053-P4053</f>
        <v>1.54</v>
      </c>
      <c r="R4053" s="11">
        <f t="shared" ref="R4053:R4116" si="958">M4053+O4053+Q4053</f>
        <v>6293.8899999999967</v>
      </c>
      <c r="S4053" s="6">
        <f t="shared" si="951"/>
        <v>0</v>
      </c>
      <c r="T4053" s="11">
        <f t="shared" si="952"/>
        <v>0</v>
      </c>
      <c r="U4053" s="11">
        <f t="shared" si="953"/>
        <v>0</v>
      </c>
      <c r="V4053" s="11">
        <f t="shared" ref="V4053:V4116" si="959">D4053-F4053-L4053-N4053-P4053-U4053</f>
        <v>0</v>
      </c>
      <c r="W4053" s="20"/>
    </row>
    <row r="4054" spans="1:23" x14ac:dyDescent="0.25">
      <c r="A4054">
        <v>2022061804</v>
      </c>
      <c r="B4054">
        <v>7</v>
      </c>
      <c r="C4054" s="8">
        <v>0.57511999999999996</v>
      </c>
      <c r="D4054" s="6">
        <f t="shared" si="945"/>
        <v>46009.599999999999</v>
      </c>
      <c r="E4054" s="62">
        <v>0</v>
      </c>
      <c r="F4054" s="6">
        <f t="shared" si="954"/>
        <v>0</v>
      </c>
      <c r="G4054" s="7">
        <v>0.36304999999999998</v>
      </c>
      <c r="H4054" s="6">
        <f t="shared" si="946"/>
        <v>12706.75</v>
      </c>
      <c r="I4054" s="7">
        <v>1E-4</v>
      </c>
      <c r="J4054" s="6">
        <f t="shared" si="947"/>
        <v>1.4000000000000001</v>
      </c>
      <c r="K4054" s="20"/>
      <c r="L4054" s="6">
        <f t="shared" si="948"/>
        <v>40000</v>
      </c>
      <c r="M4054" s="11">
        <f t="shared" si="955"/>
        <v>0</v>
      </c>
      <c r="N4054" s="6">
        <f t="shared" si="949"/>
        <v>6009.5999999999985</v>
      </c>
      <c r="O4054" s="11">
        <f t="shared" si="956"/>
        <v>6697.1500000000015</v>
      </c>
      <c r="P4054" s="11">
        <f t="shared" si="950"/>
        <v>0</v>
      </c>
      <c r="Q4054" s="11">
        <f t="shared" si="957"/>
        <v>1.4000000000000001</v>
      </c>
      <c r="R4054" s="11">
        <f t="shared" si="958"/>
        <v>6698.5500000000011</v>
      </c>
      <c r="S4054" s="6">
        <f t="shared" si="951"/>
        <v>0</v>
      </c>
      <c r="T4054" s="11">
        <f t="shared" si="952"/>
        <v>0</v>
      </c>
      <c r="U4054" s="11">
        <f t="shared" si="953"/>
        <v>0</v>
      </c>
      <c r="V4054" s="11">
        <f t="shared" si="959"/>
        <v>0</v>
      </c>
      <c r="W4054" s="20"/>
    </row>
    <row r="4055" spans="1:23" x14ac:dyDescent="0.25">
      <c r="A4055">
        <v>2022061805</v>
      </c>
      <c r="B4055">
        <v>7</v>
      </c>
      <c r="C4055" s="8">
        <v>0.55935000000000001</v>
      </c>
      <c r="D4055" s="6">
        <f t="shared" si="945"/>
        <v>44748</v>
      </c>
      <c r="E4055" s="62">
        <v>0</v>
      </c>
      <c r="F4055" s="6">
        <f t="shared" si="954"/>
        <v>0</v>
      </c>
      <c r="G4055" s="7">
        <v>0.32301999999999997</v>
      </c>
      <c r="H4055" s="6">
        <f t="shared" si="946"/>
        <v>11305.699999999999</v>
      </c>
      <c r="I4055" s="7">
        <v>1E-4</v>
      </c>
      <c r="J4055" s="6">
        <f t="shared" si="947"/>
        <v>1.4000000000000001</v>
      </c>
      <c r="K4055" s="20"/>
      <c r="L4055" s="6">
        <f t="shared" si="948"/>
        <v>40000</v>
      </c>
      <c r="M4055" s="11">
        <f t="shared" si="955"/>
        <v>0</v>
      </c>
      <c r="N4055" s="6">
        <f t="shared" si="949"/>
        <v>4748</v>
      </c>
      <c r="O4055" s="11">
        <f t="shared" si="956"/>
        <v>6557.6999999999989</v>
      </c>
      <c r="P4055" s="11">
        <f t="shared" si="950"/>
        <v>0</v>
      </c>
      <c r="Q4055" s="11">
        <f t="shared" si="957"/>
        <v>1.4000000000000001</v>
      </c>
      <c r="R4055" s="11">
        <f t="shared" si="958"/>
        <v>6559.0999999999985</v>
      </c>
      <c r="S4055" s="6">
        <f t="shared" si="951"/>
        <v>0</v>
      </c>
      <c r="T4055" s="11">
        <f t="shared" si="952"/>
        <v>0</v>
      </c>
      <c r="U4055" s="11">
        <f t="shared" si="953"/>
        <v>0</v>
      </c>
      <c r="V4055" s="11">
        <f t="shared" si="959"/>
        <v>0</v>
      </c>
      <c r="W4055" s="20"/>
    </row>
    <row r="4056" spans="1:23" x14ac:dyDescent="0.25">
      <c r="A4056">
        <v>2022061806</v>
      </c>
      <c r="B4056">
        <v>7</v>
      </c>
      <c r="C4056" s="8">
        <v>0.55328999999999995</v>
      </c>
      <c r="D4056" s="6">
        <f t="shared" si="945"/>
        <v>44263.199999999997</v>
      </c>
      <c r="E4056" s="62">
        <v>0</v>
      </c>
      <c r="F4056" s="6">
        <f t="shared" si="954"/>
        <v>0</v>
      </c>
      <c r="G4056" s="7">
        <v>0.29580000000000001</v>
      </c>
      <c r="H4056" s="6">
        <f t="shared" si="946"/>
        <v>10353</v>
      </c>
      <c r="I4056" s="7">
        <v>1E-4</v>
      </c>
      <c r="J4056" s="6">
        <f t="shared" si="947"/>
        <v>1.4000000000000001</v>
      </c>
      <c r="K4056" s="20"/>
      <c r="L4056" s="6">
        <f t="shared" si="948"/>
        <v>40000</v>
      </c>
      <c r="M4056" s="11">
        <f t="shared" si="955"/>
        <v>0</v>
      </c>
      <c r="N4056" s="6">
        <f t="shared" si="949"/>
        <v>4263.1999999999971</v>
      </c>
      <c r="O4056" s="11">
        <f t="shared" si="956"/>
        <v>6089.8000000000029</v>
      </c>
      <c r="P4056" s="11">
        <f t="shared" si="950"/>
        <v>0</v>
      </c>
      <c r="Q4056" s="11">
        <f t="shared" si="957"/>
        <v>1.4000000000000001</v>
      </c>
      <c r="R4056" s="11">
        <f t="shared" si="958"/>
        <v>6091.2000000000025</v>
      </c>
      <c r="S4056" s="6">
        <f t="shared" si="951"/>
        <v>0</v>
      </c>
      <c r="T4056" s="11">
        <f t="shared" si="952"/>
        <v>0</v>
      </c>
      <c r="U4056" s="11">
        <f t="shared" si="953"/>
        <v>0</v>
      </c>
      <c r="V4056" s="11">
        <f t="shared" si="959"/>
        <v>0</v>
      </c>
      <c r="W4056" s="20"/>
    </row>
    <row r="4057" spans="1:23" x14ac:dyDescent="0.25">
      <c r="A4057">
        <v>2022061807</v>
      </c>
      <c r="B4057">
        <v>7</v>
      </c>
      <c r="C4057" s="8">
        <v>0.54852999999999996</v>
      </c>
      <c r="D4057" s="6">
        <f t="shared" si="945"/>
        <v>43882.399999999994</v>
      </c>
      <c r="E4057" s="62">
        <v>0</v>
      </c>
      <c r="F4057" s="6">
        <f t="shared" si="954"/>
        <v>0</v>
      </c>
      <c r="G4057" s="7">
        <v>0.25711000000000001</v>
      </c>
      <c r="H4057" s="6">
        <f t="shared" si="946"/>
        <v>8998.85</v>
      </c>
      <c r="I4057" s="7">
        <v>4.5900000000000003E-3</v>
      </c>
      <c r="J4057" s="6">
        <f t="shared" si="947"/>
        <v>64.260000000000005</v>
      </c>
      <c r="K4057" s="20"/>
      <c r="L4057" s="6">
        <f t="shared" si="948"/>
        <v>40000</v>
      </c>
      <c r="M4057" s="11">
        <f t="shared" si="955"/>
        <v>0</v>
      </c>
      <c r="N4057" s="6">
        <f t="shared" si="949"/>
        <v>3882.3999999999942</v>
      </c>
      <c r="O4057" s="11">
        <f t="shared" si="956"/>
        <v>5116.4500000000062</v>
      </c>
      <c r="P4057" s="11">
        <f t="shared" si="950"/>
        <v>0</v>
      </c>
      <c r="Q4057" s="11">
        <f t="shared" si="957"/>
        <v>64.260000000000005</v>
      </c>
      <c r="R4057" s="11">
        <f t="shared" si="958"/>
        <v>5180.7100000000064</v>
      </c>
      <c r="S4057" s="6">
        <f t="shared" si="951"/>
        <v>0</v>
      </c>
      <c r="T4057" s="11">
        <f t="shared" si="952"/>
        <v>0</v>
      </c>
      <c r="U4057" s="11">
        <f t="shared" si="953"/>
        <v>0</v>
      </c>
      <c r="V4057" s="11">
        <f t="shared" si="959"/>
        <v>0</v>
      </c>
      <c r="W4057" s="20"/>
    </row>
    <row r="4058" spans="1:23" x14ac:dyDescent="0.25">
      <c r="A4058">
        <v>2022061808</v>
      </c>
      <c r="B4058">
        <v>7</v>
      </c>
      <c r="C4058" s="8">
        <v>0.56306</v>
      </c>
      <c r="D4058" s="6">
        <f t="shared" si="945"/>
        <v>45044.800000000003</v>
      </c>
      <c r="E4058" s="62">
        <v>0</v>
      </c>
      <c r="F4058" s="6">
        <f t="shared" si="954"/>
        <v>0</v>
      </c>
      <c r="G4058" s="7">
        <v>0.20757999999999999</v>
      </c>
      <c r="H4058" s="6">
        <f t="shared" si="946"/>
        <v>7265.2999999999993</v>
      </c>
      <c r="I4058" s="7">
        <v>0.19028999999999999</v>
      </c>
      <c r="J4058" s="6">
        <f t="shared" si="947"/>
        <v>2664.06</v>
      </c>
      <c r="K4058" s="20"/>
      <c r="L4058" s="6">
        <f t="shared" si="948"/>
        <v>40000</v>
      </c>
      <c r="M4058" s="11">
        <f t="shared" si="955"/>
        <v>0</v>
      </c>
      <c r="N4058" s="6">
        <f t="shared" si="949"/>
        <v>5044.8000000000029</v>
      </c>
      <c r="O4058" s="11">
        <f t="shared" si="956"/>
        <v>2220.4999999999964</v>
      </c>
      <c r="P4058" s="11">
        <f t="shared" si="950"/>
        <v>0</v>
      </c>
      <c r="Q4058" s="11">
        <f t="shared" si="957"/>
        <v>2664.06</v>
      </c>
      <c r="R4058" s="11">
        <f t="shared" si="958"/>
        <v>4884.5599999999959</v>
      </c>
      <c r="S4058" s="6">
        <f t="shared" si="951"/>
        <v>0</v>
      </c>
      <c r="T4058" s="11">
        <f t="shared" si="952"/>
        <v>0</v>
      </c>
      <c r="U4058" s="11">
        <f t="shared" si="953"/>
        <v>0</v>
      </c>
      <c r="V4058" s="11">
        <f t="shared" si="959"/>
        <v>0</v>
      </c>
      <c r="W4058" s="20"/>
    </row>
    <row r="4059" spans="1:23" x14ac:dyDescent="0.25">
      <c r="A4059">
        <v>2022061809</v>
      </c>
      <c r="B4059">
        <v>7</v>
      </c>
      <c r="C4059" s="8">
        <v>0.60331000000000001</v>
      </c>
      <c r="D4059" s="6">
        <f t="shared" si="945"/>
        <v>48264.800000000003</v>
      </c>
      <c r="E4059" s="62">
        <v>0</v>
      </c>
      <c r="F4059" s="6">
        <f t="shared" si="954"/>
        <v>0</v>
      </c>
      <c r="G4059" s="7">
        <v>0.14226</v>
      </c>
      <c r="H4059" s="6">
        <f t="shared" si="946"/>
        <v>4979.1000000000004</v>
      </c>
      <c r="I4059" s="7">
        <v>0.58521999999999996</v>
      </c>
      <c r="J4059" s="6">
        <f t="shared" si="947"/>
        <v>8193.08</v>
      </c>
      <c r="K4059" s="20"/>
      <c r="L4059" s="6">
        <f t="shared" si="948"/>
        <v>40000</v>
      </c>
      <c r="M4059" s="11">
        <f t="shared" si="955"/>
        <v>0</v>
      </c>
      <c r="N4059" s="6">
        <f t="shared" si="949"/>
        <v>4979.1000000000004</v>
      </c>
      <c r="O4059" s="11">
        <f t="shared" si="956"/>
        <v>0</v>
      </c>
      <c r="P4059" s="11">
        <f t="shared" si="950"/>
        <v>3285.7000000000025</v>
      </c>
      <c r="Q4059" s="11">
        <f t="shared" si="957"/>
        <v>4907.3799999999974</v>
      </c>
      <c r="R4059" s="11">
        <f t="shared" si="958"/>
        <v>4907.3799999999974</v>
      </c>
      <c r="S4059" s="6">
        <f t="shared" si="951"/>
        <v>0</v>
      </c>
      <c r="T4059" s="11">
        <f t="shared" si="952"/>
        <v>0</v>
      </c>
      <c r="U4059" s="11">
        <f t="shared" si="953"/>
        <v>0</v>
      </c>
      <c r="V4059" s="11">
        <f t="shared" si="959"/>
        <v>0</v>
      </c>
      <c r="W4059" s="20"/>
    </row>
    <row r="4060" spans="1:23" x14ac:dyDescent="0.25">
      <c r="A4060">
        <v>2022061810</v>
      </c>
      <c r="B4060">
        <v>7</v>
      </c>
      <c r="C4060" s="8">
        <v>0.65073999999999999</v>
      </c>
      <c r="D4060" s="6">
        <f t="shared" si="945"/>
        <v>52059.199999999997</v>
      </c>
      <c r="E4060" s="62">
        <v>0</v>
      </c>
      <c r="F4060" s="6">
        <f t="shared" si="954"/>
        <v>0</v>
      </c>
      <c r="G4060" s="7">
        <v>0.15889</v>
      </c>
      <c r="H4060" s="6">
        <f t="shared" si="946"/>
        <v>5561.1500000000005</v>
      </c>
      <c r="I4060" s="7">
        <v>0.74444999999999995</v>
      </c>
      <c r="J4060" s="6">
        <f t="shared" si="947"/>
        <v>10422.299999999999</v>
      </c>
      <c r="K4060" s="20"/>
      <c r="L4060" s="6">
        <f t="shared" si="948"/>
        <v>40000</v>
      </c>
      <c r="M4060" s="11">
        <f t="shared" si="955"/>
        <v>0</v>
      </c>
      <c r="N4060" s="6">
        <f t="shared" si="949"/>
        <v>5561.1500000000005</v>
      </c>
      <c r="O4060" s="11">
        <f t="shared" si="956"/>
        <v>0</v>
      </c>
      <c r="P4060" s="11">
        <f t="shared" si="950"/>
        <v>6498.0499999999965</v>
      </c>
      <c r="Q4060" s="11">
        <f t="shared" si="957"/>
        <v>3924.2500000000027</v>
      </c>
      <c r="R4060" s="11">
        <f t="shared" si="958"/>
        <v>3924.2500000000027</v>
      </c>
      <c r="S4060" s="6">
        <f t="shared" si="951"/>
        <v>0</v>
      </c>
      <c r="T4060" s="11">
        <f t="shared" si="952"/>
        <v>0</v>
      </c>
      <c r="U4060" s="11">
        <f t="shared" si="953"/>
        <v>0</v>
      </c>
      <c r="V4060" s="11">
        <f t="shared" si="959"/>
        <v>0</v>
      </c>
      <c r="W4060" s="20"/>
    </row>
    <row r="4061" spans="1:23" x14ac:dyDescent="0.25">
      <c r="A4061">
        <v>2022061811</v>
      </c>
      <c r="B4061">
        <v>7</v>
      </c>
      <c r="C4061" s="8">
        <v>0.70698000000000005</v>
      </c>
      <c r="D4061" s="6">
        <f t="shared" si="945"/>
        <v>56558.400000000001</v>
      </c>
      <c r="E4061" s="62">
        <v>0</v>
      </c>
      <c r="F4061" s="6">
        <f t="shared" si="954"/>
        <v>0</v>
      </c>
      <c r="G4061" s="7">
        <v>0.15368000000000001</v>
      </c>
      <c r="H4061" s="6">
        <f t="shared" si="946"/>
        <v>5378.8</v>
      </c>
      <c r="I4061" s="7">
        <v>0.79454999999999998</v>
      </c>
      <c r="J4061" s="6">
        <f t="shared" si="947"/>
        <v>11123.699999999999</v>
      </c>
      <c r="K4061" s="20"/>
      <c r="L4061" s="6">
        <f t="shared" si="948"/>
        <v>40000</v>
      </c>
      <c r="M4061" s="11">
        <f t="shared" si="955"/>
        <v>0</v>
      </c>
      <c r="N4061" s="6">
        <f t="shared" si="949"/>
        <v>5378.8</v>
      </c>
      <c r="O4061" s="11">
        <f t="shared" si="956"/>
        <v>0</v>
      </c>
      <c r="P4061" s="11">
        <f t="shared" si="950"/>
        <v>11123.699999999999</v>
      </c>
      <c r="Q4061" s="11">
        <f t="shared" si="957"/>
        <v>0</v>
      </c>
      <c r="R4061" s="11">
        <f t="shared" si="958"/>
        <v>0</v>
      </c>
      <c r="S4061" s="6">
        <f t="shared" si="951"/>
        <v>55.900000000003274</v>
      </c>
      <c r="T4061" s="11">
        <f t="shared" si="952"/>
        <v>0</v>
      </c>
      <c r="U4061" s="11">
        <f t="shared" si="953"/>
        <v>0</v>
      </c>
      <c r="V4061" s="11">
        <f t="shared" si="959"/>
        <v>55.900000000003274</v>
      </c>
      <c r="W4061" s="20"/>
    </row>
    <row r="4062" spans="1:23" x14ac:dyDescent="0.25">
      <c r="A4062">
        <v>2022061812</v>
      </c>
      <c r="B4062">
        <v>7</v>
      </c>
      <c r="C4062" s="8">
        <v>0.76158999999999999</v>
      </c>
      <c r="D4062" s="6">
        <f t="shared" si="945"/>
        <v>60927.199999999997</v>
      </c>
      <c r="E4062" s="62">
        <v>0</v>
      </c>
      <c r="F4062" s="6">
        <f t="shared" si="954"/>
        <v>0</v>
      </c>
      <c r="G4062" s="7">
        <v>0.15548999999999999</v>
      </c>
      <c r="H4062" s="6">
        <f t="shared" si="946"/>
        <v>5442.15</v>
      </c>
      <c r="I4062" s="7">
        <v>0.80642999999999998</v>
      </c>
      <c r="J4062" s="6">
        <f t="shared" si="947"/>
        <v>11290.02</v>
      </c>
      <c r="K4062" s="20"/>
      <c r="L4062" s="6">
        <f t="shared" si="948"/>
        <v>40000</v>
      </c>
      <c r="M4062" s="11">
        <f t="shared" si="955"/>
        <v>0</v>
      </c>
      <c r="N4062" s="6">
        <f t="shared" si="949"/>
        <v>5442.15</v>
      </c>
      <c r="O4062" s="11">
        <f t="shared" si="956"/>
        <v>0</v>
      </c>
      <c r="P4062" s="11">
        <f t="shared" si="950"/>
        <v>11290.02</v>
      </c>
      <c r="Q4062" s="11">
        <f t="shared" si="957"/>
        <v>0</v>
      </c>
      <c r="R4062" s="11">
        <f t="shared" si="958"/>
        <v>0</v>
      </c>
      <c r="S4062" s="6">
        <f t="shared" si="951"/>
        <v>4195.029999999997</v>
      </c>
      <c r="T4062" s="11">
        <f t="shared" si="952"/>
        <v>0</v>
      </c>
      <c r="U4062" s="11">
        <f t="shared" si="953"/>
        <v>0</v>
      </c>
      <c r="V4062" s="11">
        <f t="shared" si="959"/>
        <v>4195.029999999997</v>
      </c>
      <c r="W4062" s="20"/>
    </row>
    <row r="4063" spans="1:23" x14ac:dyDescent="0.25">
      <c r="A4063">
        <v>2022061813</v>
      </c>
      <c r="B4063">
        <v>7</v>
      </c>
      <c r="C4063" s="8">
        <v>0.80991999999999997</v>
      </c>
      <c r="D4063" s="6">
        <f t="shared" si="945"/>
        <v>64793.599999999999</v>
      </c>
      <c r="E4063" s="62">
        <v>0</v>
      </c>
      <c r="F4063" s="6">
        <f t="shared" si="954"/>
        <v>0</v>
      </c>
      <c r="G4063" s="7">
        <v>0.20241000000000001</v>
      </c>
      <c r="H4063" s="6">
        <f t="shared" si="946"/>
        <v>7084.35</v>
      </c>
      <c r="I4063" s="7">
        <v>0.79271000000000003</v>
      </c>
      <c r="J4063" s="6">
        <f t="shared" si="947"/>
        <v>11097.94</v>
      </c>
      <c r="K4063" s="20"/>
      <c r="L4063" s="6">
        <f t="shared" si="948"/>
        <v>40000</v>
      </c>
      <c r="M4063" s="11">
        <f t="shared" si="955"/>
        <v>0</v>
      </c>
      <c r="N4063" s="6">
        <f t="shared" si="949"/>
        <v>7084.35</v>
      </c>
      <c r="O4063" s="11">
        <f t="shared" si="956"/>
        <v>0</v>
      </c>
      <c r="P4063" s="11">
        <f t="shared" si="950"/>
        <v>11097.94</v>
      </c>
      <c r="Q4063" s="11">
        <f t="shared" si="957"/>
        <v>0</v>
      </c>
      <c r="R4063" s="11">
        <f t="shared" si="958"/>
        <v>0</v>
      </c>
      <c r="S4063" s="6">
        <f t="shared" si="951"/>
        <v>6611.3099999999995</v>
      </c>
      <c r="T4063" s="11">
        <f t="shared" si="952"/>
        <v>0</v>
      </c>
      <c r="U4063" s="11">
        <f t="shared" si="953"/>
        <v>0</v>
      </c>
      <c r="V4063" s="11">
        <f t="shared" si="959"/>
        <v>6611.3099999999995</v>
      </c>
      <c r="W4063" s="20"/>
    </row>
    <row r="4064" spans="1:23" x14ac:dyDescent="0.25">
      <c r="A4064">
        <v>2022061814</v>
      </c>
      <c r="B4064">
        <v>7</v>
      </c>
      <c r="C4064" s="8">
        <v>0.84767000000000003</v>
      </c>
      <c r="D4064" s="6">
        <f t="shared" si="945"/>
        <v>67813.600000000006</v>
      </c>
      <c r="E4064" s="62">
        <v>0</v>
      </c>
      <c r="F4064" s="6">
        <f t="shared" si="954"/>
        <v>0</v>
      </c>
      <c r="G4064" s="7">
        <v>0.24786</v>
      </c>
      <c r="H4064" s="6">
        <f t="shared" si="946"/>
        <v>8675.1</v>
      </c>
      <c r="I4064" s="7">
        <v>0.79056999999999999</v>
      </c>
      <c r="J4064" s="6">
        <f t="shared" si="947"/>
        <v>11067.98</v>
      </c>
      <c r="K4064" s="20"/>
      <c r="L4064" s="6">
        <f t="shared" si="948"/>
        <v>40000</v>
      </c>
      <c r="M4064" s="11">
        <f t="shared" si="955"/>
        <v>0</v>
      </c>
      <c r="N4064" s="6">
        <f t="shared" si="949"/>
        <v>8675.1</v>
      </c>
      <c r="O4064" s="11">
        <f t="shared" si="956"/>
        <v>0</v>
      </c>
      <c r="P4064" s="11">
        <f t="shared" si="950"/>
        <v>11067.98</v>
      </c>
      <c r="Q4064" s="11">
        <f t="shared" si="957"/>
        <v>0</v>
      </c>
      <c r="R4064" s="11">
        <f t="shared" si="958"/>
        <v>0</v>
      </c>
      <c r="S4064" s="6">
        <f t="shared" si="951"/>
        <v>8070.5200000000077</v>
      </c>
      <c r="T4064" s="11">
        <f t="shared" si="952"/>
        <v>0</v>
      </c>
      <c r="U4064" s="11">
        <f t="shared" si="953"/>
        <v>0</v>
      </c>
      <c r="V4064" s="11">
        <f t="shared" si="959"/>
        <v>8070.5200000000077</v>
      </c>
      <c r="W4064" s="20"/>
    </row>
    <row r="4065" spans="1:23" x14ac:dyDescent="0.25">
      <c r="A4065">
        <v>2022061815</v>
      </c>
      <c r="B4065">
        <v>7</v>
      </c>
      <c r="C4065" s="8">
        <v>0.87712999999999997</v>
      </c>
      <c r="D4065" s="6">
        <f t="shared" si="945"/>
        <v>70170.399999999994</v>
      </c>
      <c r="E4065" s="62">
        <v>0</v>
      </c>
      <c r="F4065" s="6">
        <f t="shared" si="954"/>
        <v>0</v>
      </c>
      <c r="G4065" s="7">
        <v>0.29405999999999999</v>
      </c>
      <c r="H4065" s="6">
        <f t="shared" si="946"/>
        <v>10292.1</v>
      </c>
      <c r="I4065" s="7">
        <v>0.77295999999999998</v>
      </c>
      <c r="J4065" s="6">
        <f t="shared" si="947"/>
        <v>10821.44</v>
      </c>
      <c r="K4065" s="20"/>
      <c r="L4065" s="6">
        <f t="shared" si="948"/>
        <v>40000</v>
      </c>
      <c r="M4065" s="11">
        <f t="shared" si="955"/>
        <v>0</v>
      </c>
      <c r="N4065" s="6">
        <f t="shared" si="949"/>
        <v>10292.1</v>
      </c>
      <c r="O4065" s="11">
        <f t="shared" si="956"/>
        <v>0</v>
      </c>
      <c r="P4065" s="11">
        <f t="shared" si="950"/>
        <v>10821.44</v>
      </c>
      <c r="Q4065" s="11">
        <f t="shared" si="957"/>
        <v>0</v>
      </c>
      <c r="R4065" s="11">
        <f t="shared" si="958"/>
        <v>0</v>
      </c>
      <c r="S4065" s="6">
        <f t="shared" si="951"/>
        <v>9056.8599999999951</v>
      </c>
      <c r="T4065" s="11">
        <f t="shared" si="952"/>
        <v>0</v>
      </c>
      <c r="U4065" s="11">
        <f t="shared" si="953"/>
        <v>0</v>
      </c>
      <c r="V4065" s="11">
        <f t="shared" si="959"/>
        <v>9056.8599999999951</v>
      </c>
      <c r="W4065" s="20"/>
    </row>
    <row r="4066" spans="1:23" x14ac:dyDescent="0.25">
      <c r="A4066">
        <v>2022061816</v>
      </c>
      <c r="B4066">
        <v>7</v>
      </c>
      <c r="C4066" s="8">
        <v>0.89724000000000004</v>
      </c>
      <c r="D4066" s="6">
        <f t="shared" si="945"/>
        <v>71779.199999999997</v>
      </c>
      <c r="E4066" s="62">
        <v>0</v>
      </c>
      <c r="F4066" s="6">
        <f t="shared" si="954"/>
        <v>0</v>
      </c>
      <c r="G4066" s="7">
        <v>0.32574999999999998</v>
      </c>
      <c r="H4066" s="6">
        <f t="shared" si="946"/>
        <v>11401.25</v>
      </c>
      <c r="I4066" s="7">
        <v>0.76053000000000004</v>
      </c>
      <c r="J4066" s="6">
        <f t="shared" si="947"/>
        <v>10647.42</v>
      </c>
      <c r="K4066" s="20"/>
      <c r="L4066" s="6">
        <f t="shared" si="948"/>
        <v>40000</v>
      </c>
      <c r="M4066" s="11">
        <f t="shared" si="955"/>
        <v>0</v>
      </c>
      <c r="N4066" s="6">
        <f t="shared" si="949"/>
        <v>11401.25</v>
      </c>
      <c r="O4066" s="11">
        <f t="shared" si="956"/>
        <v>0</v>
      </c>
      <c r="P4066" s="11">
        <f t="shared" si="950"/>
        <v>10647.42</v>
      </c>
      <c r="Q4066" s="11">
        <f t="shared" si="957"/>
        <v>0</v>
      </c>
      <c r="R4066" s="11">
        <f t="shared" si="958"/>
        <v>0</v>
      </c>
      <c r="S4066" s="6">
        <f t="shared" si="951"/>
        <v>9730.529999999997</v>
      </c>
      <c r="T4066" s="11">
        <f t="shared" si="952"/>
        <v>0</v>
      </c>
      <c r="U4066" s="11">
        <f t="shared" si="953"/>
        <v>0</v>
      </c>
      <c r="V4066" s="11">
        <f t="shared" si="959"/>
        <v>9730.529999999997</v>
      </c>
      <c r="W4066" s="20"/>
    </row>
    <row r="4067" spans="1:23" x14ac:dyDescent="0.25">
      <c r="A4067">
        <v>2022061817</v>
      </c>
      <c r="B4067">
        <v>7</v>
      </c>
      <c r="C4067" s="8">
        <v>0.90776999999999997</v>
      </c>
      <c r="D4067" s="6">
        <f t="shared" si="945"/>
        <v>72621.599999999991</v>
      </c>
      <c r="E4067" s="62">
        <v>0</v>
      </c>
      <c r="F4067" s="6">
        <f t="shared" si="954"/>
        <v>0</v>
      </c>
      <c r="G4067" s="7">
        <v>0.36527999999999999</v>
      </c>
      <c r="H4067" s="6">
        <f t="shared" si="946"/>
        <v>12784.8</v>
      </c>
      <c r="I4067" s="7">
        <v>0.72951999999999995</v>
      </c>
      <c r="J4067" s="6">
        <f t="shared" si="947"/>
        <v>10213.279999999999</v>
      </c>
      <c r="K4067" s="20"/>
      <c r="L4067" s="6">
        <f t="shared" si="948"/>
        <v>40000</v>
      </c>
      <c r="M4067" s="11">
        <f t="shared" si="955"/>
        <v>0</v>
      </c>
      <c r="N4067" s="6">
        <f t="shared" si="949"/>
        <v>12784.8</v>
      </c>
      <c r="O4067" s="11">
        <f t="shared" si="956"/>
        <v>0</v>
      </c>
      <c r="P4067" s="11">
        <f t="shared" si="950"/>
        <v>10213.279999999999</v>
      </c>
      <c r="Q4067" s="11">
        <f t="shared" si="957"/>
        <v>0</v>
      </c>
      <c r="R4067" s="11">
        <f t="shared" si="958"/>
        <v>0</v>
      </c>
      <c r="S4067" s="6">
        <f t="shared" si="951"/>
        <v>9623.5199999999932</v>
      </c>
      <c r="T4067" s="11">
        <f t="shared" si="952"/>
        <v>0</v>
      </c>
      <c r="U4067" s="11">
        <f t="shared" si="953"/>
        <v>0</v>
      </c>
      <c r="V4067" s="11">
        <f t="shared" si="959"/>
        <v>9623.5199999999932</v>
      </c>
      <c r="W4067" s="20"/>
    </row>
    <row r="4068" spans="1:23" x14ac:dyDescent="0.25">
      <c r="A4068">
        <v>2022061818</v>
      </c>
      <c r="B4068">
        <v>7</v>
      </c>
      <c r="C4068" s="8">
        <v>0.90688999999999997</v>
      </c>
      <c r="D4068" s="6">
        <f t="shared" si="945"/>
        <v>72551.199999999997</v>
      </c>
      <c r="E4068" s="62">
        <v>0</v>
      </c>
      <c r="F4068" s="6">
        <f t="shared" si="954"/>
        <v>0</v>
      </c>
      <c r="G4068" s="7">
        <v>0.39984999999999998</v>
      </c>
      <c r="H4068" s="6">
        <f t="shared" si="946"/>
        <v>13994.75</v>
      </c>
      <c r="I4068" s="7">
        <v>0.69321999999999995</v>
      </c>
      <c r="J4068" s="6">
        <f t="shared" si="947"/>
        <v>9705.08</v>
      </c>
      <c r="K4068" s="20"/>
      <c r="L4068" s="6">
        <f t="shared" si="948"/>
        <v>40000</v>
      </c>
      <c r="M4068" s="11">
        <f t="shared" si="955"/>
        <v>0</v>
      </c>
      <c r="N4068" s="6">
        <f t="shared" si="949"/>
        <v>13994.75</v>
      </c>
      <c r="O4068" s="11">
        <f t="shared" si="956"/>
        <v>0</v>
      </c>
      <c r="P4068" s="11">
        <f t="shared" si="950"/>
        <v>9705.08</v>
      </c>
      <c r="Q4068" s="11">
        <f t="shared" si="957"/>
        <v>0</v>
      </c>
      <c r="R4068" s="11">
        <f t="shared" si="958"/>
        <v>0</v>
      </c>
      <c r="S4068" s="6">
        <f t="shared" si="951"/>
        <v>8851.3699999999972</v>
      </c>
      <c r="T4068" s="11">
        <f t="shared" si="952"/>
        <v>0</v>
      </c>
      <c r="U4068" s="11">
        <f t="shared" si="953"/>
        <v>0</v>
      </c>
      <c r="V4068" s="11">
        <f t="shared" si="959"/>
        <v>8851.3699999999972</v>
      </c>
      <c r="W4068" s="20"/>
    </row>
    <row r="4069" spans="1:23" x14ac:dyDescent="0.25">
      <c r="A4069">
        <v>2022061819</v>
      </c>
      <c r="B4069">
        <v>7</v>
      </c>
      <c r="C4069" s="8">
        <v>0.89095000000000002</v>
      </c>
      <c r="D4069" s="6">
        <f t="shared" si="945"/>
        <v>71276</v>
      </c>
      <c r="E4069" s="62">
        <v>0</v>
      </c>
      <c r="F4069" s="6">
        <f t="shared" si="954"/>
        <v>0</v>
      </c>
      <c r="G4069" s="7">
        <v>0.43224000000000001</v>
      </c>
      <c r="H4069" s="6">
        <f t="shared" si="946"/>
        <v>15128.4</v>
      </c>
      <c r="I4069" s="7">
        <v>0.62816000000000005</v>
      </c>
      <c r="J4069" s="6">
        <f t="shared" si="947"/>
        <v>8794.2400000000016</v>
      </c>
      <c r="K4069" s="20"/>
      <c r="L4069" s="6">
        <f t="shared" si="948"/>
        <v>40000</v>
      </c>
      <c r="M4069" s="11">
        <f t="shared" si="955"/>
        <v>0</v>
      </c>
      <c r="N4069" s="6">
        <f t="shared" si="949"/>
        <v>15128.4</v>
      </c>
      <c r="O4069" s="11">
        <f t="shared" si="956"/>
        <v>0</v>
      </c>
      <c r="P4069" s="11">
        <f t="shared" si="950"/>
        <v>8794.2400000000016</v>
      </c>
      <c r="Q4069" s="11">
        <f t="shared" si="957"/>
        <v>0</v>
      </c>
      <c r="R4069" s="11">
        <f t="shared" si="958"/>
        <v>0</v>
      </c>
      <c r="S4069" s="6">
        <f t="shared" si="951"/>
        <v>7353.3599999999988</v>
      </c>
      <c r="T4069" s="11">
        <f t="shared" si="952"/>
        <v>0</v>
      </c>
      <c r="U4069" s="11">
        <f t="shared" si="953"/>
        <v>0</v>
      </c>
      <c r="V4069" s="11">
        <f t="shared" si="959"/>
        <v>7353.3599999999988</v>
      </c>
      <c r="W4069" s="20"/>
    </row>
    <row r="4070" spans="1:23" x14ac:dyDescent="0.25">
      <c r="A4070">
        <v>2022061820</v>
      </c>
      <c r="B4070">
        <v>7</v>
      </c>
      <c r="C4070" s="8">
        <v>0.86097999999999997</v>
      </c>
      <c r="D4070" s="6">
        <f t="shared" si="945"/>
        <v>68878.399999999994</v>
      </c>
      <c r="E4070" s="62">
        <v>0</v>
      </c>
      <c r="F4070" s="6">
        <f t="shared" si="954"/>
        <v>0</v>
      </c>
      <c r="G4070" s="7">
        <v>0.44362000000000001</v>
      </c>
      <c r="H4070" s="6">
        <f t="shared" si="946"/>
        <v>15526.7</v>
      </c>
      <c r="I4070" s="7">
        <v>0.36902000000000001</v>
      </c>
      <c r="J4070" s="6">
        <f t="shared" si="947"/>
        <v>5166.2800000000007</v>
      </c>
      <c r="K4070" s="20"/>
      <c r="L4070" s="6">
        <f t="shared" si="948"/>
        <v>40000</v>
      </c>
      <c r="M4070" s="11">
        <f t="shared" si="955"/>
        <v>0</v>
      </c>
      <c r="N4070" s="6">
        <f t="shared" si="949"/>
        <v>15526.7</v>
      </c>
      <c r="O4070" s="11">
        <f t="shared" si="956"/>
        <v>0</v>
      </c>
      <c r="P4070" s="11">
        <f t="shared" si="950"/>
        <v>5166.2800000000007</v>
      </c>
      <c r="Q4070" s="11">
        <f t="shared" si="957"/>
        <v>0</v>
      </c>
      <c r="R4070" s="11">
        <f t="shared" si="958"/>
        <v>0</v>
      </c>
      <c r="S4070" s="6">
        <f t="shared" si="951"/>
        <v>8185.4199999999928</v>
      </c>
      <c r="T4070" s="11">
        <f t="shared" si="952"/>
        <v>0</v>
      </c>
      <c r="U4070" s="11">
        <f t="shared" si="953"/>
        <v>0</v>
      </c>
      <c r="V4070" s="11">
        <f t="shared" si="959"/>
        <v>8185.4199999999928</v>
      </c>
      <c r="W4070" s="20"/>
    </row>
    <row r="4071" spans="1:23" x14ac:dyDescent="0.25">
      <c r="A4071">
        <v>2022061821</v>
      </c>
      <c r="B4071">
        <v>7</v>
      </c>
      <c r="C4071" s="8">
        <v>0.82316</v>
      </c>
      <c r="D4071" s="6">
        <f t="shared" si="945"/>
        <v>65852.800000000003</v>
      </c>
      <c r="E4071" s="62">
        <v>0</v>
      </c>
      <c r="F4071" s="6">
        <f t="shared" si="954"/>
        <v>0</v>
      </c>
      <c r="G4071" s="7">
        <v>0.43271999999999999</v>
      </c>
      <c r="H4071" s="6">
        <f t="shared" si="946"/>
        <v>15145.199999999999</v>
      </c>
      <c r="I4071" s="7">
        <v>5.9880000000000003E-2</v>
      </c>
      <c r="J4071" s="6">
        <f t="shared" si="947"/>
        <v>838.32</v>
      </c>
      <c r="K4071" s="20"/>
      <c r="L4071" s="6">
        <f t="shared" si="948"/>
        <v>40000</v>
      </c>
      <c r="M4071" s="11">
        <f t="shared" si="955"/>
        <v>0</v>
      </c>
      <c r="N4071" s="6">
        <f t="shared" si="949"/>
        <v>15145.199999999999</v>
      </c>
      <c r="O4071" s="11">
        <f t="shared" si="956"/>
        <v>0</v>
      </c>
      <c r="P4071" s="11">
        <f t="shared" si="950"/>
        <v>838.32</v>
      </c>
      <c r="Q4071" s="11">
        <f t="shared" si="957"/>
        <v>0</v>
      </c>
      <c r="R4071" s="11">
        <f t="shared" si="958"/>
        <v>0</v>
      </c>
      <c r="S4071" s="6">
        <f t="shared" si="951"/>
        <v>9869.2800000000043</v>
      </c>
      <c r="T4071" s="11">
        <f t="shared" si="952"/>
        <v>0</v>
      </c>
      <c r="U4071" s="11">
        <f t="shared" si="953"/>
        <v>0</v>
      </c>
      <c r="V4071" s="11">
        <f t="shared" si="959"/>
        <v>9869.2800000000043</v>
      </c>
      <c r="W4071" s="20"/>
    </row>
    <row r="4072" spans="1:23" x14ac:dyDescent="0.25">
      <c r="A4072">
        <v>2022061822</v>
      </c>
      <c r="B4072">
        <v>7</v>
      </c>
      <c r="C4072" s="8">
        <v>0.79669000000000001</v>
      </c>
      <c r="D4072" s="6">
        <f t="shared" si="945"/>
        <v>63735.200000000004</v>
      </c>
      <c r="E4072" s="62">
        <v>0</v>
      </c>
      <c r="F4072" s="6">
        <f t="shared" si="954"/>
        <v>0</v>
      </c>
      <c r="G4072" s="7">
        <v>0.44120999999999999</v>
      </c>
      <c r="H4072" s="6">
        <f t="shared" si="946"/>
        <v>15442.35</v>
      </c>
      <c r="I4072" s="7">
        <v>8.9200000000000008E-3</v>
      </c>
      <c r="J4072" s="6">
        <f t="shared" si="947"/>
        <v>124.88000000000001</v>
      </c>
      <c r="K4072" s="20"/>
      <c r="L4072" s="6">
        <f t="shared" si="948"/>
        <v>40000</v>
      </c>
      <c r="M4072" s="11">
        <f t="shared" si="955"/>
        <v>0</v>
      </c>
      <c r="N4072" s="6">
        <f t="shared" si="949"/>
        <v>15442.35</v>
      </c>
      <c r="O4072" s="11">
        <f t="shared" si="956"/>
        <v>0</v>
      </c>
      <c r="P4072" s="11">
        <f t="shared" si="950"/>
        <v>124.88000000000001</v>
      </c>
      <c r="Q4072" s="11">
        <f t="shared" si="957"/>
        <v>0</v>
      </c>
      <c r="R4072" s="11">
        <f t="shared" si="958"/>
        <v>0</v>
      </c>
      <c r="S4072" s="6">
        <f t="shared" si="951"/>
        <v>8167.9700000000039</v>
      </c>
      <c r="T4072" s="11">
        <f t="shared" si="952"/>
        <v>0</v>
      </c>
      <c r="U4072" s="11">
        <f t="shared" si="953"/>
        <v>0</v>
      </c>
      <c r="V4072" s="11">
        <f t="shared" si="959"/>
        <v>8167.9700000000039</v>
      </c>
      <c r="W4072" s="20"/>
    </row>
    <row r="4073" spans="1:23" x14ac:dyDescent="0.25">
      <c r="A4073">
        <v>2022061823</v>
      </c>
      <c r="B4073">
        <v>7</v>
      </c>
      <c r="C4073" s="8">
        <v>0.75566999999999995</v>
      </c>
      <c r="D4073" s="6">
        <f t="shared" si="945"/>
        <v>60453.599999999999</v>
      </c>
      <c r="E4073" s="62">
        <v>0</v>
      </c>
      <c r="F4073" s="6">
        <f t="shared" si="954"/>
        <v>0</v>
      </c>
      <c r="G4073" s="7">
        <v>0.49182999999999999</v>
      </c>
      <c r="H4073" s="6">
        <f t="shared" si="946"/>
        <v>17214.05</v>
      </c>
      <c r="I4073" s="7">
        <v>1.1299999999999999E-3</v>
      </c>
      <c r="J4073" s="6">
        <f t="shared" si="947"/>
        <v>15.819999999999999</v>
      </c>
      <c r="K4073" s="20"/>
      <c r="L4073" s="6">
        <f t="shared" si="948"/>
        <v>40000</v>
      </c>
      <c r="M4073" s="11">
        <f t="shared" si="955"/>
        <v>0</v>
      </c>
      <c r="N4073" s="6">
        <f t="shared" si="949"/>
        <v>17214.05</v>
      </c>
      <c r="O4073" s="11">
        <f t="shared" si="956"/>
        <v>0</v>
      </c>
      <c r="P4073" s="11">
        <f t="shared" si="950"/>
        <v>15.819999999999999</v>
      </c>
      <c r="Q4073" s="11">
        <f t="shared" si="957"/>
        <v>0</v>
      </c>
      <c r="R4073" s="11">
        <f t="shared" si="958"/>
        <v>0</v>
      </c>
      <c r="S4073" s="6">
        <f t="shared" si="951"/>
        <v>3223.7299999999991</v>
      </c>
      <c r="T4073" s="11">
        <f t="shared" si="952"/>
        <v>0</v>
      </c>
      <c r="U4073" s="11">
        <f t="shared" si="953"/>
        <v>0</v>
      </c>
      <c r="V4073" s="11">
        <f t="shared" si="959"/>
        <v>3223.7299999999991</v>
      </c>
      <c r="W4073" s="20"/>
    </row>
    <row r="4074" spans="1:23" x14ac:dyDescent="0.25">
      <c r="A4074">
        <v>2022061824</v>
      </c>
      <c r="B4074">
        <v>7</v>
      </c>
      <c r="C4074" s="8">
        <v>0.71221999999999996</v>
      </c>
      <c r="D4074" s="6">
        <f t="shared" si="945"/>
        <v>56977.599999999999</v>
      </c>
      <c r="E4074" s="62">
        <v>0</v>
      </c>
      <c r="F4074" s="6">
        <f t="shared" si="954"/>
        <v>0</v>
      </c>
      <c r="G4074" s="7">
        <v>0.52183000000000002</v>
      </c>
      <c r="H4074" s="6">
        <f t="shared" si="946"/>
        <v>18264.05</v>
      </c>
      <c r="I4074" s="7">
        <v>0</v>
      </c>
      <c r="J4074" s="6">
        <f t="shared" si="947"/>
        <v>0</v>
      </c>
      <c r="K4074" s="20"/>
      <c r="L4074" s="6">
        <f t="shared" si="948"/>
        <v>40000</v>
      </c>
      <c r="M4074" s="11">
        <f t="shared" si="955"/>
        <v>0</v>
      </c>
      <c r="N4074" s="6">
        <f t="shared" si="949"/>
        <v>16977.599999999999</v>
      </c>
      <c r="O4074" s="11">
        <f t="shared" si="956"/>
        <v>1286.4500000000007</v>
      </c>
      <c r="P4074" s="11">
        <f t="shared" si="950"/>
        <v>0</v>
      </c>
      <c r="Q4074" s="11">
        <f t="shared" si="957"/>
        <v>0</v>
      </c>
      <c r="R4074" s="11">
        <f t="shared" si="958"/>
        <v>1286.4500000000007</v>
      </c>
      <c r="S4074" s="6">
        <f t="shared" si="951"/>
        <v>0</v>
      </c>
      <c r="T4074" s="11">
        <f t="shared" si="952"/>
        <v>0</v>
      </c>
      <c r="U4074" s="11">
        <f t="shared" si="953"/>
        <v>0</v>
      </c>
      <c r="V4074" s="11">
        <f t="shared" si="959"/>
        <v>0</v>
      </c>
      <c r="W4074" s="20"/>
    </row>
    <row r="4075" spans="1:23" x14ac:dyDescent="0.25">
      <c r="A4075">
        <v>2022061901</v>
      </c>
      <c r="B4075">
        <v>1</v>
      </c>
      <c r="C4075" s="8">
        <v>0.66800000000000004</v>
      </c>
      <c r="D4075" s="6">
        <f t="shared" si="945"/>
        <v>53440</v>
      </c>
      <c r="E4075" s="62">
        <v>0</v>
      </c>
      <c r="F4075" s="6">
        <f t="shared" si="954"/>
        <v>0</v>
      </c>
      <c r="G4075" s="7">
        <v>0.51263999999999998</v>
      </c>
      <c r="H4075" s="6">
        <f t="shared" si="946"/>
        <v>17942.399999999998</v>
      </c>
      <c r="I4075" s="7">
        <v>0</v>
      </c>
      <c r="J4075" s="6">
        <f t="shared" si="947"/>
        <v>0</v>
      </c>
      <c r="K4075" s="20"/>
      <c r="L4075" s="6">
        <f t="shared" si="948"/>
        <v>40000</v>
      </c>
      <c r="M4075" s="11">
        <f t="shared" si="955"/>
        <v>0</v>
      </c>
      <c r="N4075" s="6">
        <f t="shared" si="949"/>
        <v>13440</v>
      </c>
      <c r="O4075" s="11">
        <f t="shared" si="956"/>
        <v>4502.3999999999978</v>
      </c>
      <c r="P4075" s="11">
        <f t="shared" si="950"/>
        <v>0</v>
      </c>
      <c r="Q4075" s="11">
        <f t="shared" si="957"/>
        <v>0</v>
      </c>
      <c r="R4075" s="11">
        <f t="shared" si="958"/>
        <v>4502.3999999999978</v>
      </c>
      <c r="S4075" s="6">
        <f t="shared" si="951"/>
        <v>0</v>
      </c>
      <c r="T4075" s="11">
        <f t="shared" si="952"/>
        <v>0</v>
      </c>
      <c r="U4075" s="11">
        <f t="shared" si="953"/>
        <v>0</v>
      </c>
      <c r="V4075" s="11">
        <f t="shared" si="959"/>
        <v>0</v>
      </c>
      <c r="W4075" s="20"/>
    </row>
    <row r="4076" spans="1:23" x14ac:dyDescent="0.25">
      <c r="A4076">
        <v>2022061902</v>
      </c>
      <c r="B4076">
        <v>1</v>
      </c>
      <c r="C4076" s="8">
        <v>0.63116000000000005</v>
      </c>
      <c r="D4076" s="6">
        <f t="shared" si="945"/>
        <v>50492.800000000003</v>
      </c>
      <c r="E4076" s="62">
        <v>0</v>
      </c>
      <c r="F4076" s="6">
        <f t="shared" si="954"/>
        <v>0</v>
      </c>
      <c r="G4076" s="7">
        <v>0.48827999999999999</v>
      </c>
      <c r="H4076" s="6">
        <f t="shared" si="946"/>
        <v>17089.8</v>
      </c>
      <c r="I4076" s="7">
        <v>0</v>
      </c>
      <c r="J4076" s="6">
        <f t="shared" si="947"/>
        <v>0</v>
      </c>
      <c r="K4076" s="20"/>
      <c r="L4076" s="6">
        <f t="shared" si="948"/>
        <v>40000</v>
      </c>
      <c r="M4076" s="11">
        <f t="shared" si="955"/>
        <v>0</v>
      </c>
      <c r="N4076" s="6">
        <f t="shared" si="949"/>
        <v>10492.800000000003</v>
      </c>
      <c r="O4076" s="11">
        <f t="shared" si="956"/>
        <v>6596.9999999999964</v>
      </c>
      <c r="P4076" s="11">
        <f t="shared" si="950"/>
        <v>0</v>
      </c>
      <c r="Q4076" s="11">
        <f t="shared" si="957"/>
        <v>0</v>
      </c>
      <c r="R4076" s="11">
        <f t="shared" si="958"/>
        <v>6596.9999999999964</v>
      </c>
      <c r="S4076" s="6">
        <f t="shared" si="951"/>
        <v>0</v>
      </c>
      <c r="T4076" s="11">
        <f t="shared" si="952"/>
        <v>0</v>
      </c>
      <c r="U4076" s="11">
        <f t="shared" si="953"/>
        <v>0</v>
      </c>
      <c r="V4076" s="11">
        <f t="shared" si="959"/>
        <v>0</v>
      </c>
      <c r="W4076" s="20"/>
    </row>
    <row r="4077" spans="1:23" x14ac:dyDescent="0.25">
      <c r="A4077">
        <v>2022061903</v>
      </c>
      <c r="B4077">
        <v>1</v>
      </c>
      <c r="C4077" s="8">
        <v>0.60021000000000002</v>
      </c>
      <c r="D4077" s="6">
        <f t="shared" si="945"/>
        <v>48016.800000000003</v>
      </c>
      <c r="E4077" s="62">
        <v>0</v>
      </c>
      <c r="F4077" s="6">
        <f t="shared" si="954"/>
        <v>0</v>
      </c>
      <c r="G4077" s="7">
        <v>0.44735000000000003</v>
      </c>
      <c r="H4077" s="6">
        <f t="shared" si="946"/>
        <v>15657.25</v>
      </c>
      <c r="I4077" s="7">
        <v>0</v>
      </c>
      <c r="J4077" s="6">
        <f t="shared" si="947"/>
        <v>0</v>
      </c>
      <c r="K4077" s="20"/>
      <c r="L4077" s="6">
        <f t="shared" si="948"/>
        <v>40000</v>
      </c>
      <c r="M4077" s="11">
        <f t="shared" si="955"/>
        <v>0</v>
      </c>
      <c r="N4077" s="6">
        <f t="shared" si="949"/>
        <v>8016.8000000000029</v>
      </c>
      <c r="O4077" s="11">
        <f t="shared" si="956"/>
        <v>7640.4499999999971</v>
      </c>
      <c r="P4077" s="11">
        <f t="shared" si="950"/>
        <v>0</v>
      </c>
      <c r="Q4077" s="11">
        <f t="shared" si="957"/>
        <v>0</v>
      </c>
      <c r="R4077" s="11">
        <f t="shared" si="958"/>
        <v>7640.4499999999971</v>
      </c>
      <c r="S4077" s="6">
        <f t="shared" si="951"/>
        <v>0</v>
      </c>
      <c r="T4077" s="11">
        <f t="shared" si="952"/>
        <v>0</v>
      </c>
      <c r="U4077" s="11">
        <f t="shared" si="953"/>
        <v>0</v>
      </c>
      <c r="V4077" s="11">
        <f t="shared" si="959"/>
        <v>0</v>
      </c>
      <c r="W4077" s="20"/>
    </row>
    <row r="4078" spans="1:23" x14ac:dyDescent="0.25">
      <c r="A4078">
        <v>2022061904</v>
      </c>
      <c r="B4078">
        <v>1</v>
      </c>
      <c r="C4078" s="8">
        <v>0.57962000000000002</v>
      </c>
      <c r="D4078" s="6">
        <f t="shared" si="945"/>
        <v>46369.599999999999</v>
      </c>
      <c r="E4078" s="62">
        <v>0</v>
      </c>
      <c r="F4078" s="6">
        <f t="shared" si="954"/>
        <v>0</v>
      </c>
      <c r="G4078" s="7">
        <v>0.42373</v>
      </c>
      <c r="H4078" s="6">
        <f t="shared" si="946"/>
        <v>14830.55</v>
      </c>
      <c r="I4078" s="7">
        <v>0</v>
      </c>
      <c r="J4078" s="6">
        <f t="shared" si="947"/>
        <v>0</v>
      </c>
      <c r="K4078" s="20"/>
      <c r="L4078" s="6">
        <f t="shared" si="948"/>
        <v>40000</v>
      </c>
      <c r="M4078" s="11">
        <f t="shared" si="955"/>
        <v>0</v>
      </c>
      <c r="N4078" s="6">
        <f t="shared" si="949"/>
        <v>6369.5999999999985</v>
      </c>
      <c r="O4078" s="11">
        <f t="shared" si="956"/>
        <v>8460.9500000000007</v>
      </c>
      <c r="P4078" s="11">
        <f t="shared" si="950"/>
        <v>0</v>
      </c>
      <c r="Q4078" s="11">
        <f t="shared" si="957"/>
        <v>0</v>
      </c>
      <c r="R4078" s="11">
        <f t="shared" si="958"/>
        <v>8460.9500000000007</v>
      </c>
      <c r="S4078" s="6">
        <f t="shared" si="951"/>
        <v>0</v>
      </c>
      <c r="T4078" s="11">
        <f t="shared" si="952"/>
        <v>0</v>
      </c>
      <c r="U4078" s="11">
        <f t="shared" si="953"/>
        <v>0</v>
      </c>
      <c r="V4078" s="11">
        <f t="shared" si="959"/>
        <v>0</v>
      </c>
      <c r="W4078" s="20"/>
    </row>
    <row r="4079" spans="1:23" x14ac:dyDescent="0.25">
      <c r="A4079">
        <v>2022061905</v>
      </c>
      <c r="B4079">
        <v>1</v>
      </c>
      <c r="C4079" s="8">
        <v>0.56291999999999998</v>
      </c>
      <c r="D4079" s="6">
        <f t="shared" si="945"/>
        <v>45033.599999999999</v>
      </c>
      <c r="E4079" s="62">
        <v>0</v>
      </c>
      <c r="F4079" s="6">
        <f t="shared" si="954"/>
        <v>0</v>
      </c>
      <c r="G4079" s="7">
        <v>0.39356000000000002</v>
      </c>
      <c r="H4079" s="6">
        <f t="shared" si="946"/>
        <v>13774.6</v>
      </c>
      <c r="I4079" s="7">
        <v>0</v>
      </c>
      <c r="J4079" s="6">
        <f t="shared" si="947"/>
        <v>0</v>
      </c>
      <c r="K4079" s="20"/>
      <c r="L4079" s="6">
        <f t="shared" si="948"/>
        <v>40000</v>
      </c>
      <c r="M4079" s="11">
        <f t="shared" si="955"/>
        <v>0</v>
      </c>
      <c r="N4079" s="6">
        <f t="shared" si="949"/>
        <v>5033.5999999999985</v>
      </c>
      <c r="O4079" s="11">
        <f t="shared" si="956"/>
        <v>8741.0000000000018</v>
      </c>
      <c r="P4079" s="11">
        <f t="shared" si="950"/>
        <v>0</v>
      </c>
      <c r="Q4079" s="11">
        <f t="shared" si="957"/>
        <v>0</v>
      </c>
      <c r="R4079" s="11">
        <f t="shared" si="958"/>
        <v>8741.0000000000018</v>
      </c>
      <c r="S4079" s="6">
        <f t="shared" si="951"/>
        <v>0</v>
      </c>
      <c r="T4079" s="11">
        <f t="shared" si="952"/>
        <v>0</v>
      </c>
      <c r="U4079" s="11">
        <f t="shared" si="953"/>
        <v>0</v>
      </c>
      <c r="V4079" s="11">
        <f t="shared" si="959"/>
        <v>0</v>
      </c>
      <c r="W4079" s="20"/>
    </row>
    <row r="4080" spans="1:23" x14ac:dyDescent="0.25">
      <c r="A4080">
        <v>2022061906</v>
      </c>
      <c r="B4080">
        <v>1</v>
      </c>
      <c r="C4080" s="8">
        <v>0.55403000000000002</v>
      </c>
      <c r="D4080" s="6">
        <f t="shared" si="945"/>
        <v>44322.400000000001</v>
      </c>
      <c r="E4080" s="62">
        <v>0</v>
      </c>
      <c r="F4080" s="6">
        <f t="shared" si="954"/>
        <v>0</v>
      </c>
      <c r="G4080" s="7">
        <v>0.3674</v>
      </c>
      <c r="H4080" s="6">
        <f t="shared" si="946"/>
        <v>12859</v>
      </c>
      <c r="I4080" s="7">
        <v>0</v>
      </c>
      <c r="J4080" s="6">
        <f t="shared" si="947"/>
        <v>0</v>
      </c>
      <c r="K4080" s="20"/>
      <c r="L4080" s="6">
        <f t="shared" si="948"/>
        <v>40000</v>
      </c>
      <c r="M4080" s="11">
        <f t="shared" si="955"/>
        <v>0</v>
      </c>
      <c r="N4080" s="6">
        <f t="shared" si="949"/>
        <v>4322.4000000000015</v>
      </c>
      <c r="O4080" s="11">
        <f t="shared" si="956"/>
        <v>8536.5999999999985</v>
      </c>
      <c r="P4080" s="11">
        <f t="shared" si="950"/>
        <v>0</v>
      </c>
      <c r="Q4080" s="11">
        <f t="shared" si="957"/>
        <v>0</v>
      </c>
      <c r="R4080" s="11">
        <f t="shared" si="958"/>
        <v>8536.5999999999985</v>
      </c>
      <c r="S4080" s="6">
        <f t="shared" si="951"/>
        <v>0</v>
      </c>
      <c r="T4080" s="11">
        <f t="shared" si="952"/>
        <v>0</v>
      </c>
      <c r="U4080" s="11">
        <f t="shared" si="953"/>
        <v>0</v>
      </c>
      <c r="V4080" s="11">
        <f t="shared" si="959"/>
        <v>0</v>
      </c>
      <c r="W4080" s="20"/>
    </row>
    <row r="4081" spans="1:23" x14ac:dyDescent="0.25">
      <c r="A4081">
        <v>2022061907</v>
      </c>
      <c r="B4081">
        <v>1</v>
      </c>
      <c r="C4081" s="8">
        <v>0.54507000000000005</v>
      </c>
      <c r="D4081" s="6">
        <f t="shared" si="945"/>
        <v>43605.600000000006</v>
      </c>
      <c r="E4081" s="62">
        <v>0</v>
      </c>
      <c r="F4081" s="6">
        <f t="shared" si="954"/>
        <v>0</v>
      </c>
      <c r="G4081" s="7">
        <v>0.33410000000000001</v>
      </c>
      <c r="H4081" s="6">
        <f t="shared" si="946"/>
        <v>11693.5</v>
      </c>
      <c r="I4081" s="7">
        <v>5.3899999999999998E-3</v>
      </c>
      <c r="J4081" s="6">
        <f t="shared" si="947"/>
        <v>75.459999999999994</v>
      </c>
      <c r="K4081" s="20"/>
      <c r="L4081" s="6">
        <f t="shared" si="948"/>
        <v>40000</v>
      </c>
      <c r="M4081" s="11">
        <f t="shared" si="955"/>
        <v>0</v>
      </c>
      <c r="N4081" s="6">
        <f t="shared" si="949"/>
        <v>3605.6000000000058</v>
      </c>
      <c r="O4081" s="11">
        <f t="shared" si="956"/>
        <v>8087.8999999999942</v>
      </c>
      <c r="P4081" s="11">
        <f t="shared" si="950"/>
        <v>0</v>
      </c>
      <c r="Q4081" s="11">
        <f t="shared" si="957"/>
        <v>75.459999999999994</v>
      </c>
      <c r="R4081" s="11">
        <f t="shared" si="958"/>
        <v>8163.3599999999942</v>
      </c>
      <c r="S4081" s="6">
        <f t="shared" si="951"/>
        <v>0</v>
      </c>
      <c r="T4081" s="11">
        <f t="shared" si="952"/>
        <v>0</v>
      </c>
      <c r="U4081" s="11">
        <f t="shared" si="953"/>
        <v>0</v>
      </c>
      <c r="V4081" s="11">
        <f t="shared" si="959"/>
        <v>0</v>
      </c>
      <c r="W4081" s="20"/>
    </row>
    <row r="4082" spans="1:23" x14ac:dyDescent="0.25">
      <c r="A4082">
        <v>2022061908</v>
      </c>
      <c r="B4082">
        <v>1</v>
      </c>
      <c r="C4082" s="8">
        <v>0.55674999999999997</v>
      </c>
      <c r="D4082" s="6">
        <f t="shared" si="945"/>
        <v>44540</v>
      </c>
      <c r="E4082" s="62">
        <v>0</v>
      </c>
      <c r="F4082" s="6">
        <f t="shared" si="954"/>
        <v>0</v>
      </c>
      <c r="G4082" s="7">
        <v>0.25563000000000002</v>
      </c>
      <c r="H4082" s="6">
        <f t="shared" si="946"/>
        <v>8947.0500000000011</v>
      </c>
      <c r="I4082" s="7">
        <v>0.22201000000000001</v>
      </c>
      <c r="J4082" s="6">
        <f t="shared" si="947"/>
        <v>3108.1400000000003</v>
      </c>
      <c r="K4082" s="20"/>
      <c r="L4082" s="6">
        <f t="shared" si="948"/>
        <v>40000</v>
      </c>
      <c r="M4082" s="11">
        <f t="shared" si="955"/>
        <v>0</v>
      </c>
      <c r="N4082" s="6">
        <f t="shared" si="949"/>
        <v>4540</v>
      </c>
      <c r="O4082" s="11">
        <f t="shared" si="956"/>
        <v>4407.0500000000011</v>
      </c>
      <c r="P4082" s="11">
        <f t="shared" si="950"/>
        <v>0</v>
      </c>
      <c r="Q4082" s="11">
        <f t="shared" si="957"/>
        <v>3108.1400000000003</v>
      </c>
      <c r="R4082" s="11">
        <f t="shared" si="958"/>
        <v>7515.1900000000014</v>
      </c>
      <c r="S4082" s="6">
        <f t="shared" si="951"/>
        <v>0</v>
      </c>
      <c r="T4082" s="11">
        <f t="shared" si="952"/>
        <v>0</v>
      </c>
      <c r="U4082" s="11">
        <f t="shared" si="953"/>
        <v>0</v>
      </c>
      <c r="V4082" s="11">
        <f t="shared" si="959"/>
        <v>0</v>
      </c>
      <c r="W4082" s="20"/>
    </row>
    <row r="4083" spans="1:23" x14ac:dyDescent="0.25">
      <c r="A4083">
        <v>2022061909</v>
      </c>
      <c r="B4083">
        <v>1</v>
      </c>
      <c r="C4083" s="8">
        <v>0.59931999999999996</v>
      </c>
      <c r="D4083" s="6">
        <f t="shared" si="945"/>
        <v>47945.599999999999</v>
      </c>
      <c r="E4083" s="62">
        <v>0</v>
      </c>
      <c r="F4083" s="6">
        <f t="shared" si="954"/>
        <v>0</v>
      </c>
      <c r="G4083" s="7">
        <v>0.20097000000000001</v>
      </c>
      <c r="H4083" s="6">
        <f t="shared" si="946"/>
        <v>7033.9500000000007</v>
      </c>
      <c r="I4083" s="7">
        <v>0.62322999999999995</v>
      </c>
      <c r="J4083" s="6">
        <f t="shared" si="947"/>
        <v>8725.2199999999993</v>
      </c>
      <c r="K4083" s="20"/>
      <c r="L4083" s="6">
        <f t="shared" si="948"/>
        <v>40000</v>
      </c>
      <c r="M4083" s="11">
        <f t="shared" si="955"/>
        <v>0</v>
      </c>
      <c r="N4083" s="6">
        <f t="shared" si="949"/>
        <v>7033.9500000000007</v>
      </c>
      <c r="O4083" s="11">
        <f t="shared" si="956"/>
        <v>0</v>
      </c>
      <c r="P4083" s="11">
        <f t="shared" si="950"/>
        <v>911.64999999999782</v>
      </c>
      <c r="Q4083" s="11">
        <f t="shared" si="957"/>
        <v>7813.5700000000015</v>
      </c>
      <c r="R4083" s="11">
        <f t="shared" si="958"/>
        <v>7813.5700000000015</v>
      </c>
      <c r="S4083" s="6">
        <f t="shared" si="951"/>
        <v>0</v>
      </c>
      <c r="T4083" s="11">
        <f t="shared" si="952"/>
        <v>0</v>
      </c>
      <c r="U4083" s="11">
        <f t="shared" si="953"/>
        <v>0</v>
      </c>
      <c r="V4083" s="11">
        <f t="shared" si="959"/>
        <v>0</v>
      </c>
      <c r="W4083" s="20"/>
    </row>
    <row r="4084" spans="1:23" x14ac:dyDescent="0.25">
      <c r="A4084">
        <v>2022061910</v>
      </c>
      <c r="B4084">
        <v>1</v>
      </c>
      <c r="C4084" s="8">
        <v>0.65763000000000005</v>
      </c>
      <c r="D4084" s="6">
        <f t="shared" si="945"/>
        <v>52610.400000000001</v>
      </c>
      <c r="E4084" s="62">
        <v>0</v>
      </c>
      <c r="F4084" s="6">
        <f t="shared" si="954"/>
        <v>0</v>
      </c>
      <c r="G4084" s="7">
        <v>0.24159</v>
      </c>
      <c r="H4084" s="6">
        <f t="shared" si="946"/>
        <v>8455.65</v>
      </c>
      <c r="I4084" s="7">
        <v>0.76815</v>
      </c>
      <c r="J4084" s="6">
        <f t="shared" si="947"/>
        <v>10754.1</v>
      </c>
      <c r="K4084" s="20"/>
      <c r="L4084" s="6">
        <f t="shared" si="948"/>
        <v>40000</v>
      </c>
      <c r="M4084" s="11">
        <f t="shared" si="955"/>
        <v>0</v>
      </c>
      <c r="N4084" s="6">
        <f t="shared" si="949"/>
        <v>8455.65</v>
      </c>
      <c r="O4084" s="11">
        <f t="shared" si="956"/>
        <v>0</v>
      </c>
      <c r="P4084" s="11">
        <f t="shared" si="950"/>
        <v>4154.7500000000018</v>
      </c>
      <c r="Q4084" s="11">
        <f t="shared" si="957"/>
        <v>6599.3499999999985</v>
      </c>
      <c r="R4084" s="11">
        <f t="shared" si="958"/>
        <v>6599.3499999999985</v>
      </c>
      <c r="S4084" s="6">
        <f t="shared" si="951"/>
        <v>0</v>
      </c>
      <c r="T4084" s="11">
        <f t="shared" si="952"/>
        <v>0</v>
      </c>
      <c r="U4084" s="11">
        <f t="shared" si="953"/>
        <v>0</v>
      </c>
      <c r="V4084" s="11">
        <f t="shared" si="959"/>
        <v>0</v>
      </c>
      <c r="W4084" s="20"/>
    </row>
    <row r="4085" spans="1:23" x14ac:dyDescent="0.25">
      <c r="A4085">
        <v>2022061911</v>
      </c>
      <c r="B4085">
        <v>1</v>
      </c>
      <c r="C4085" s="8">
        <v>0.71650000000000003</v>
      </c>
      <c r="D4085" s="6">
        <f t="shared" si="945"/>
        <v>57320</v>
      </c>
      <c r="E4085" s="62">
        <v>0</v>
      </c>
      <c r="F4085" s="6">
        <f t="shared" si="954"/>
        <v>0</v>
      </c>
      <c r="G4085" s="7">
        <v>0.28343000000000002</v>
      </c>
      <c r="H4085" s="6">
        <f t="shared" si="946"/>
        <v>9920.0500000000011</v>
      </c>
      <c r="I4085" s="7">
        <v>0.81247999999999998</v>
      </c>
      <c r="J4085" s="6">
        <f t="shared" si="947"/>
        <v>11374.72</v>
      </c>
      <c r="K4085" s="20"/>
      <c r="L4085" s="6">
        <f t="shared" si="948"/>
        <v>40000</v>
      </c>
      <c r="M4085" s="11">
        <f t="shared" si="955"/>
        <v>0</v>
      </c>
      <c r="N4085" s="6">
        <f t="shared" si="949"/>
        <v>9920.0500000000011</v>
      </c>
      <c r="O4085" s="11">
        <f t="shared" si="956"/>
        <v>0</v>
      </c>
      <c r="P4085" s="11">
        <f t="shared" si="950"/>
        <v>7399.9499999999989</v>
      </c>
      <c r="Q4085" s="11">
        <f t="shared" si="957"/>
        <v>3974.7700000000004</v>
      </c>
      <c r="R4085" s="11">
        <f t="shared" si="958"/>
        <v>3974.7700000000004</v>
      </c>
      <c r="S4085" s="6">
        <f t="shared" si="951"/>
        <v>0</v>
      </c>
      <c r="T4085" s="11">
        <f t="shared" si="952"/>
        <v>0</v>
      </c>
      <c r="U4085" s="11">
        <f t="shared" si="953"/>
        <v>0</v>
      </c>
      <c r="V4085" s="11">
        <f t="shared" si="959"/>
        <v>0</v>
      </c>
      <c r="W4085" s="20"/>
    </row>
    <row r="4086" spans="1:23" x14ac:dyDescent="0.25">
      <c r="A4086">
        <v>2022061912</v>
      </c>
      <c r="B4086">
        <v>1</v>
      </c>
      <c r="C4086" s="8">
        <v>0.77424999999999999</v>
      </c>
      <c r="D4086" s="6">
        <f t="shared" si="945"/>
        <v>61940</v>
      </c>
      <c r="E4086" s="62">
        <v>0</v>
      </c>
      <c r="F4086" s="6">
        <f t="shared" si="954"/>
        <v>0</v>
      </c>
      <c r="G4086" s="7">
        <v>0.29554000000000002</v>
      </c>
      <c r="H4086" s="6">
        <f t="shared" si="946"/>
        <v>10343.900000000001</v>
      </c>
      <c r="I4086" s="7">
        <v>0.81530999999999998</v>
      </c>
      <c r="J4086" s="6">
        <f t="shared" si="947"/>
        <v>11414.34</v>
      </c>
      <c r="K4086" s="20"/>
      <c r="L4086" s="6">
        <f t="shared" si="948"/>
        <v>40000</v>
      </c>
      <c r="M4086" s="11">
        <f t="shared" si="955"/>
        <v>0</v>
      </c>
      <c r="N4086" s="6">
        <f t="shared" si="949"/>
        <v>10343.900000000001</v>
      </c>
      <c r="O4086" s="11">
        <f t="shared" si="956"/>
        <v>0</v>
      </c>
      <c r="P4086" s="11">
        <f t="shared" si="950"/>
        <v>11414.34</v>
      </c>
      <c r="Q4086" s="11">
        <f t="shared" si="957"/>
        <v>0</v>
      </c>
      <c r="R4086" s="11">
        <f t="shared" si="958"/>
        <v>0</v>
      </c>
      <c r="S4086" s="6">
        <f t="shared" si="951"/>
        <v>181.7599999999984</v>
      </c>
      <c r="T4086" s="11">
        <f t="shared" si="952"/>
        <v>0</v>
      </c>
      <c r="U4086" s="11">
        <f t="shared" si="953"/>
        <v>0</v>
      </c>
      <c r="V4086" s="11">
        <f t="shared" si="959"/>
        <v>181.7599999999984</v>
      </c>
      <c r="W4086" s="20"/>
    </row>
    <row r="4087" spans="1:23" x14ac:dyDescent="0.25">
      <c r="A4087">
        <v>2022061913</v>
      </c>
      <c r="B4087">
        <v>1</v>
      </c>
      <c r="C4087" s="8">
        <v>0.82218000000000002</v>
      </c>
      <c r="D4087" s="6">
        <f t="shared" si="945"/>
        <v>65774.400000000009</v>
      </c>
      <c r="E4087" s="62">
        <v>0</v>
      </c>
      <c r="F4087" s="6">
        <f t="shared" si="954"/>
        <v>0</v>
      </c>
      <c r="G4087" s="7">
        <v>0.32162000000000002</v>
      </c>
      <c r="H4087" s="6">
        <f t="shared" si="946"/>
        <v>11256.7</v>
      </c>
      <c r="I4087" s="7">
        <v>0.80654999999999999</v>
      </c>
      <c r="J4087" s="6">
        <f t="shared" si="947"/>
        <v>11291.7</v>
      </c>
      <c r="K4087" s="20"/>
      <c r="L4087" s="6">
        <f t="shared" si="948"/>
        <v>40000</v>
      </c>
      <c r="M4087" s="11">
        <f t="shared" si="955"/>
        <v>0</v>
      </c>
      <c r="N4087" s="6">
        <f t="shared" si="949"/>
        <v>11256.7</v>
      </c>
      <c r="O4087" s="11">
        <f t="shared" si="956"/>
        <v>0</v>
      </c>
      <c r="P4087" s="11">
        <f t="shared" si="950"/>
        <v>11291.7</v>
      </c>
      <c r="Q4087" s="11">
        <f t="shared" si="957"/>
        <v>0</v>
      </c>
      <c r="R4087" s="11">
        <f t="shared" si="958"/>
        <v>0</v>
      </c>
      <c r="S4087" s="6">
        <f t="shared" si="951"/>
        <v>3226.0000000000073</v>
      </c>
      <c r="T4087" s="11">
        <f t="shared" si="952"/>
        <v>0</v>
      </c>
      <c r="U4087" s="11">
        <f t="shared" si="953"/>
        <v>0</v>
      </c>
      <c r="V4087" s="11">
        <f t="shared" si="959"/>
        <v>3226.0000000000073</v>
      </c>
      <c r="W4087" s="20"/>
    </row>
    <row r="4088" spans="1:23" x14ac:dyDescent="0.25">
      <c r="A4088">
        <v>2022061914</v>
      </c>
      <c r="B4088">
        <v>1</v>
      </c>
      <c r="C4088" s="8">
        <v>0.86072000000000004</v>
      </c>
      <c r="D4088" s="6">
        <f t="shared" si="945"/>
        <v>68857.600000000006</v>
      </c>
      <c r="E4088" s="62">
        <v>0</v>
      </c>
      <c r="F4088" s="6">
        <f t="shared" si="954"/>
        <v>0</v>
      </c>
      <c r="G4088" s="7">
        <v>0.35720000000000002</v>
      </c>
      <c r="H4088" s="6">
        <f t="shared" si="946"/>
        <v>12502</v>
      </c>
      <c r="I4088" s="7">
        <v>0.79495000000000005</v>
      </c>
      <c r="J4088" s="6">
        <f t="shared" si="947"/>
        <v>11129.300000000001</v>
      </c>
      <c r="K4088" s="20"/>
      <c r="L4088" s="6">
        <f t="shared" si="948"/>
        <v>40000</v>
      </c>
      <c r="M4088" s="11">
        <f t="shared" si="955"/>
        <v>0</v>
      </c>
      <c r="N4088" s="6">
        <f t="shared" si="949"/>
        <v>12502</v>
      </c>
      <c r="O4088" s="11">
        <f t="shared" si="956"/>
        <v>0</v>
      </c>
      <c r="P4088" s="11">
        <f t="shared" si="950"/>
        <v>11129.300000000001</v>
      </c>
      <c r="Q4088" s="11">
        <f t="shared" si="957"/>
        <v>0</v>
      </c>
      <c r="R4088" s="11">
        <f t="shared" si="958"/>
        <v>0</v>
      </c>
      <c r="S4088" s="6">
        <f t="shared" si="951"/>
        <v>5226.3000000000047</v>
      </c>
      <c r="T4088" s="11">
        <f t="shared" si="952"/>
        <v>0</v>
      </c>
      <c r="U4088" s="11">
        <f t="shared" si="953"/>
        <v>0</v>
      </c>
      <c r="V4088" s="11">
        <f t="shared" si="959"/>
        <v>5226.3000000000047</v>
      </c>
      <c r="W4088" s="20"/>
    </row>
    <row r="4089" spans="1:23" x14ac:dyDescent="0.25">
      <c r="A4089">
        <v>2022061915</v>
      </c>
      <c r="B4089">
        <v>1</v>
      </c>
      <c r="C4089" s="8">
        <v>0.88819000000000004</v>
      </c>
      <c r="D4089" s="6">
        <f t="shared" si="945"/>
        <v>71055.199999999997</v>
      </c>
      <c r="E4089" s="62">
        <v>0</v>
      </c>
      <c r="F4089" s="6">
        <f t="shared" si="954"/>
        <v>0</v>
      </c>
      <c r="G4089" s="7">
        <v>0.39544000000000001</v>
      </c>
      <c r="H4089" s="6">
        <f t="shared" si="946"/>
        <v>13840.4</v>
      </c>
      <c r="I4089" s="7">
        <v>0.78808999999999996</v>
      </c>
      <c r="J4089" s="6">
        <f t="shared" si="947"/>
        <v>11033.26</v>
      </c>
      <c r="K4089" s="20"/>
      <c r="L4089" s="6">
        <f t="shared" si="948"/>
        <v>40000</v>
      </c>
      <c r="M4089" s="11">
        <f t="shared" si="955"/>
        <v>0</v>
      </c>
      <c r="N4089" s="6">
        <f t="shared" si="949"/>
        <v>13840.4</v>
      </c>
      <c r="O4089" s="11">
        <f t="shared" si="956"/>
        <v>0</v>
      </c>
      <c r="P4089" s="11">
        <f t="shared" si="950"/>
        <v>11033.26</v>
      </c>
      <c r="Q4089" s="11">
        <f t="shared" si="957"/>
        <v>0</v>
      </c>
      <c r="R4089" s="11">
        <f t="shared" si="958"/>
        <v>0</v>
      </c>
      <c r="S4089" s="6">
        <f t="shared" si="951"/>
        <v>6181.5399999999954</v>
      </c>
      <c r="T4089" s="11">
        <f t="shared" si="952"/>
        <v>0</v>
      </c>
      <c r="U4089" s="11">
        <f t="shared" si="953"/>
        <v>0</v>
      </c>
      <c r="V4089" s="11">
        <f t="shared" si="959"/>
        <v>6181.5399999999954</v>
      </c>
      <c r="W4089" s="20"/>
    </row>
    <row r="4090" spans="1:23" x14ac:dyDescent="0.25">
      <c r="A4090">
        <v>2022061916</v>
      </c>
      <c r="B4090">
        <v>1</v>
      </c>
      <c r="C4090" s="8">
        <v>0.90707000000000004</v>
      </c>
      <c r="D4090" s="6">
        <f t="shared" si="945"/>
        <v>72565.600000000006</v>
      </c>
      <c r="E4090" s="62">
        <v>0</v>
      </c>
      <c r="F4090" s="6">
        <f t="shared" si="954"/>
        <v>0</v>
      </c>
      <c r="G4090" s="7">
        <v>0.43453999999999998</v>
      </c>
      <c r="H4090" s="6">
        <f t="shared" si="946"/>
        <v>15208.9</v>
      </c>
      <c r="I4090" s="7">
        <v>0.75207000000000002</v>
      </c>
      <c r="J4090" s="6">
        <f t="shared" si="947"/>
        <v>10528.98</v>
      </c>
      <c r="K4090" s="20"/>
      <c r="L4090" s="6">
        <f t="shared" si="948"/>
        <v>40000</v>
      </c>
      <c r="M4090" s="11">
        <f t="shared" si="955"/>
        <v>0</v>
      </c>
      <c r="N4090" s="6">
        <f t="shared" si="949"/>
        <v>15208.9</v>
      </c>
      <c r="O4090" s="11">
        <f t="shared" si="956"/>
        <v>0</v>
      </c>
      <c r="P4090" s="11">
        <f t="shared" si="950"/>
        <v>10528.98</v>
      </c>
      <c r="Q4090" s="11">
        <f t="shared" si="957"/>
        <v>0</v>
      </c>
      <c r="R4090" s="11">
        <f t="shared" si="958"/>
        <v>0</v>
      </c>
      <c r="S4090" s="6">
        <f t="shared" si="951"/>
        <v>6827.7200000000048</v>
      </c>
      <c r="T4090" s="11">
        <f t="shared" si="952"/>
        <v>0</v>
      </c>
      <c r="U4090" s="11">
        <f t="shared" si="953"/>
        <v>0</v>
      </c>
      <c r="V4090" s="11">
        <f t="shared" si="959"/>
        <v>6827.7200000000048</v>
      </c>
      <c r="W4090" s="20"/>
    </row>
    <row r="4091" spans="1:23" x14ac:dyDescent="0.25">
      <c r="A4091">
        <v>2022061917</v>
      </c>
      <c r="B4091">
        <v>1</v>
      </c>
      <c r="C4091" s="8">
        <v>0.92030000000000001</v>
      </c>
      <c r="D4091" s="6">
        <f t="shared" si="945"/>
        <v>73624</v>
      </c>
      <c r="E4091" s="62">
        <v>0</v>
      </c>
      <c r="F4091" s="6">
        <f t="shared" si="954"/>
        <v>0</v>
      </c>
      <c r="G4091" s="7">
        <v>0.46767999999999998</v>
      </c>
      <c r="H4091" s="6">
        <f t="shared" si="946"/>
        <v>16368.8</v>
      </c>
      <c r="I4091" s="7">
        <v>0.71828999999999998</v>
      </c>
      <c r="J4091" s="6">
        <f t="shared" si="947"/>
        <v>10056.06</v>
      </c>
      <c r="K4091" s="20"/>
      <c r="L4091" s="6">
        <f t="shared" si="948"/>
        <v>40000</v>
      </c>
      <c r="M4091" s="11">
        <f t="shared" si="955"/>
        <v>0</v>
      </c>
      <c r="N4091" s="6">
        <f t="shared" si="949"/>
        <v>16368.8</v>
      </c>
      <c r="O4091" s="11">
        <f t="shared" si="956"/>
        <v>0</v>
      </c>
      <c r="P4091" s="11">
        <f t="shared" si="950"/>
        <v>10056.06</v>
      </c>
      <c r="Q4091" s="11">
        <f t="shared" si="957"/>
        <v>0</v>
      </c>
      <c r="R4091" s="11">
        <f t="shared" si="958"/>
        <v>0</v>
      </c>
      <c r="S4091" s="6">
        <f t="shared" si="951"/>
        <v>7199.1400000000012</v>
      </c>
      <c r="T4091" s="11">
        <f t="shared" si="952"/>
        <v>0</v>
      </c>
      <c r="U4091" s="11">
        <f t="shared" si="953"/>
        <v>0</v>
      </c>
      <c r="V4091" s="11">
        <f t="shared" si="959"/>
        <v>7199.1400000000012</v>
      </c>
      <c r="W4091" s="20"/>
    </row>
    <row r="4092" spans="1:23" x14ac:dyDescent="0.25">
      <c r="A4092">
        <v>2022061918</v>
      </c>
      <c r="B4092">
        <v>1</v>
      </c>
      <c r="C4092" s="8">
        <v>0.92447999999999997</v>
      </c>
      <c r="D4092" s="6">
        <f t="shared" si="945"/>
        <v>73958.399999999994</v>
      </c>
      <c r="E4092" s="62">
        <v>0</v>
      </c>
      <c r="F4092" s="6">
        <f t="shared" si="954"/>
        <v>0</v>
      </c>
      <c r="G4092" s="7">
        <v>0.49297999999999997</v>
      </c>
      <c r="H4092" s="6">
        <f t="shared" si="946"/>
        <v>17254.3</v>
      </c>
      <c r="I4092" s="7">
        <v>0.63619000000000003</v>
      </c>
      <c r="J4092" s="6">
        <f t="shared" si="947"/>
        <v>8906.66</v>
      </c>
      <c r="K4092" s="20"/>
      <c r="L4092" s="6">
        <f t="shared" si="948"/>
        <v>40000</v>
      </c>
      <c r="M4092" s="11">
        <f t="shared" si="955"/>
        <v>0</v>
      </c>
      <c r="N4092" s="6">
        <f t="shared" si="949"/>
        <v>17254.3</v>
      </c>
      <c r="O4092" s="11">
        <f t="shared" si="956"/>
        <v>0</v>
      </c>
      <c r="P4092" s="11">
        <f t="shared" si="950"/>
        <v>8906.66</v>
      </c>
      <c r="Q4092" s="11">
        <f t="shared" si="957"/>
        <v>0</v>
      </c>
      <c r="R4092" s="11">
        <f t="shared" si="958"/>
        <v>0</v>
      </c>
      <c r="S4092" s="6">
        <f t="shared" si="951"/>
        <v>7797.4399999999951</v>
      </c>
      <c r="T4092" s="11">
        <f t="shared" si="952"/>
        <v>0</v>
      </c>
      <c r="U4092" s="11">
        <f t="shared" si="953"/>
        <v>0</v>
      </c>
      <c r="V4092" s="11">
        <f t="shared" si="959"/>
        <v>7797.4399999999951</v>
      </c>
      <c r="W4092" s="20"/>
    </row>
    <row r="4093" spans="1:23" x14ac:dyDescent="0.25">
      <c r="A4093">
        <v>2022061919</v>
      </c>
      <c r="B4093">
        <v>1</v>
      </c>
      <c r="C4093" s="8">
        <v>0.91113</v>
      </c>
      <c r="D4093" s="6">
        <f t="shared" si="945"/>
        <v>72890.399999999994</v>
      </c>
      <c r="E4093" s="62">
        <v>0</v>
      </c>
      <c r="F4093" s="6">
        <f t="shared" si="954"/>
        <v>0</v>
      </c>
      <c r="G4093" s="7">
        <v>0.52542999999999995</v>
      </c>
      <c r="H4093" s="6">
        <f t="shared" si="946"/>
        <v>18390.05</v>
      </c>
      <c r="I4093" s="7">
        <v>0.53903000000000001</v>
      </c>
      <c r="J4093" s="6">
        <f t="shared" si="947"/>
        <v>7546.42</v>
      </c>
      <c r="K4093" s="20"/>
      <c r="L4093" s="6">
        <f t="shared" si="948"/>
        <v>40000</v>
      </c>
      <c r="M4093" s="11">
        <f t="shared" si="955"/>
        <v>0</v>
      </c>
      <c r="N4093" s="6">
        <f t="shared" si="949"/>
        <v>18390.05</v>
      </c>
      <c r="O4093" s="11">
        <f t="shared" si="956"/>
        <v>0</v>
      </c>
      <c r="P4093" s="11">
        <f t="shared" si="950"/>
        <v>7546.42</v>
      </c>
      <c r="Q4093" s="11">
        <f t="shared" si="957"/>
        <v>0</v>
      </c>
      <c r="R4093" s="11">
        <f t="shared" si="958"/>
        <v>0</v>
      </c>
      <c r="S4093" s="6">
        <f t="shared" si="951"/>
        <v>6953.9299999999948</v>
      </c>
      <c r="T4093" s="11">
        <f t="shared" si="952"/>
        <v>0</v>
      </c>
      <c r="U4093" s="11">
        <f t="shared" si="953"/>
        <v>0</v>
      </c>
      <c r="V4093" s="11">
        <f t="shared" si="959"/>
        <v>6953.9299999999948</v>
      </c>
      <c r="W4093" s="20"/>
    </row>
    <row r="4094" spans="1:23" x14ac:dyDescent="0.25">
      <c r="A4094">
        <v>2022061920</v>
      </c>
      <c r="B4094">
        <v>1</v>
      </c>
      <c r="C4094" s="8">
        <v>0.87733000000000005</v>
      </c>
      <c r="D4094" s="6">
        <f t="shared" si="945"/>
        <v>70186.400000000009</v>
      </c>
      <c r="E4094" s="62">
        <v>0</v>
      </c>
      <c r="F4094" s="6">
        <f t="shared" si="954"/>
        <v>0</v>
      </c>
      <c r="G4094" s="7">
        <v>0.55003999999999997</v>
      </c>
      <c r="H4094" s="6">
        <f t="shared" si="946"/>
        <v>19251.399999999998</v>
      </c>
      <c r="I4094" s="7">
        <v>0.33603</v>
      </c>
      <c r="J4094" s="6">
        <f t="shared" si="947"/>
        <v>4704.42</v>
      </c>
      <c r="K4094" s="20"/>
      <c r="L4094" s="6">
        <f t="shared" si="948"/>
        <v>40000</v>
      </c>
      <c r="M4094" s="11">
        <f t="shared" si="955"/>
        <v>0</v>
      </c>
      <c r="N4094" s="6">
        <f t="shared" si="949"/>
        <v>19251.399999999998</v>
      </c>
      <c r="O4094" s="11">
        <f t="shared" si="956"/>
        <v>0</v>
      </c>
      <c r="P4094" s="11">
        <f t="shared" si="950"/>
        <v>4704.42</v>
      </c>
      <c r="Q4094" s="11">
        <f t="shared" si="957"/>
        <v>0</v>
      </c>
      <c r="R4094" s="11">
        <f t="shared" si="958"/>
        <v>0</v>
      </c>
      <c r="S4094" s="6">
        <f t="shared" si="951"/>
        <v>6230.5800000000108</v>
      </c>
      <c r="T4094" s="11">
        <f t="shared" si="952"/>
        <v>0</v>
      </c>
      <c r="U4094" s="11">
        <f t="shared" si="953"/>
        <v>0</v>
      </c>
      <c r="V4094" s="11">
        <f t="shared" si="959"/>
        <v>6230.5800000000108</v>
      </c>
      <c r="W4094" s="20"/>
    </row>
    <row r="4095" spans="1:23" x14ac:dyDescent="0.25">
      <c r="A4095">
        <v>2022061921</v>
      </c>
      <c r="B4095">
        <v>1</v>
      </c>
      <c r="C4095" s="8">
        <v>0.83477000000000001</v>
      </c>
      <c r="D4095" s="6">
        <f t="shared" si="945"/>
        <v>66781.600000000006</v>
      </c>
      <c r="E4095" s="62">
        <v>0</v>
      </c>
      <c r="F4095" s="6">
        <f t="shared" si="954"/>
        <v>0</v>
      </c>
      <c r="G4095" s="7">
        <v>0.51085999999999998</v>
      </c>
      <c r="H4095" s="6">
        <f t="shared" si="946"/>
        <v>17880.099999999999</v>
      </c>
      <c r="I4095" s="7">
        <v>4.6190000000000002E-2</v>
      </c>
      <c r="J4095" s="6">
        <f t="shared" si="947"/>
        <v>646.66000000000008</v>
      </c>
      <c r="K4095" s="20"/>
      <c r="L4095" s="6">
        <f t="shared" si="948"/>
        <v>40000</v>
      </c>
      <c r="M4095" s="11">
        <f t="shared" si="955"/>
        <v>0</v>
      </c>
      <c r="N4095" s="6">
        <f t="shared" si="949"/>
        <v>17880.099999999999</v>
      </c>
      <c r="O4095" s="11">
        <f t="shared" si="956"/>
        <v>0</v>
      </c>
      <c r="P4095" s="11">
        <f t="shared" si="950"/>
        <v>646.66000000000008</v>
      </c>
      <c r="Q4095" s="11">
        <f t="shared" si="957"/>
        <v>0</v>
      </c>
      <c r="R4095" s="11">
        <f t="shared" si="958"/>
        <v>0</v>
      </c>
      <c r="S4095" s="6">
        <f t="shared" si="951"/>
        <v>8254.8400000000074</v>
      </c>
      <c r="T4095" s="11">
        <f t="shared" si="952"/>
        <v>0</v>
      </c>
      <c r="U4095" s="11">
        <f t="shared" si="953"/>
        <v>0</v>
      </c>
      <c r="V4095" s="11">
        <f t="shared" si="959"/>
        <v>8254.8400000000074</v>
      </c>
      <c r="W4095" s="20"/>
    </row>
    <row r="4096" spans="1:23" x14ac:dyDescent="0.25">
      <c r="A4096">
        <v>2022061922</v>
      </c>
      <c r="B4096">
        <v>1</v>
      </c>
      <c r="C4096" s="8">
        <v>0.80484</v>
      </c>
      <c r="D4096" s="6">
        <f t="shared" si="945"/>
        <v>64387.199999999997</v>
      </c>
      <c r="E4096" s="62">
        <v>0</v>
      </c>
      <c r="F4096" s="6">
        <f t="shared" si="954"/>
        <v>0</v>
      </c>
      <c r="G4096" s="7">
        <v>0.45240999999999998</v>
      </c>
      <c r="H4096" s="6">
        <f t="shared" si="946"/>
        <v>15834.349999999999</v>
      </c>
      <c r="I4096" s="7">
        <v>0</v>
      </c>
      <c r="J4096" s="6">
        <f t="shared" si="947"/>
        <v>0</v>
      </c>
      <c r="K4096" s="20"/>
      <c r="L4096" s="6">
        <f t="shared" si="948"/>
        <v>40000</v>
      </c>
      <c r="M4096" s="11">
        <f t="shared" si="955"/>
        <v>0</v>
      </c>
      <c r="N4096" s="6">
        <f t="shared" si="949"/>
        <v>15834.349999999999</v>
      </c>
      <c r="O4096" s="11">
        <f t="shared" si="956"/>
        <v>0</v>
      </c>
      <c r="P4096" s="11">
        <f t="shared" si="950"/>
        <v>0</v>
      </c>
      <c r="Q4096" s="11">
        <f t="shared" si="957"/>
        <v>0</v>
      </c>
      <c r="R4096" s="11">
        <f t="shared" si="958"/>
        <v>0</v>
      </c>
      <c r="S4096" s="6">
        <f t="shared" si="951"/>
        <v>8552.8499999999985</v>
      </c>
      <c r="T4096" s="11">
        <f t="shared" si="952"/>
        <v>0</v>
      </c>
      <c r="U4096" s="11">
        <f t="shared" si="953"/>
        <v>0</v>
      </c>
      <c r="V4096" s="11">
        <f t="shared" si="959"/>
        <v>8552.8499999999985</v>
      </c>
      <c r="W4096" s="20"/>
    </row>
    <row r="4097" spans="1:23" x14ac:dyDescent="0.25">
      <c r="A4097">
        <v>2022061923</v>
      </c>
      <c r="B4097">
        <v>1</v>
      </c>
      <c r="C4097" s="8">
        <v>0.75804000000000005</v>
      </c>
      <c r="D4097" s="6">
        <f t="shared" si="945"/>
        <v>60643.200000000004</v>
      </c>
      <c r="E4097" s="62">
        <v>0</v>
      </c>
      <c r="F4097" s="6">
        <f t="shared" si="954"/>
        <v>0</v>
      </c>
      <c r="G4097" s="7">
        <v>0.45524999999999999</v>
      </c>
      <c r="H4097" s="6">
        <f t="shared" si="946"/>
        <v>15933.75</v>
      </c>
      <c r="I4097" s="7">
        <v>6.9999999999999994E-5</v>
      </c>
      <c r="J4097" s="6">
        <f t="shared" si="947"/>
        <v>0.97999999999999987</v>
      </c>
      <c r="K4097" s="20"/>
      <c r="L4097" s="6">
        <f t="shared" si="948"/>
        <v>40000</v>
      </c>
      <c r="M4097" s="11">
        <f t="shared" si="955"/>
        <v>0</v>
      </c>
      <c r="N4097" s="6">
        <f t="shared" si="949"/>
        <v>15933.75</v>
      </c>
      <c r="O4097" s="11">
        <f t="shared" si="956"/>
        <v>0</v>
      </c>
      <c r="P4097" s="11">
        <f t="shared" si="950"/>
        <v>0.97999999999999987</v>
      </c>
      <c r="Q4097" s="11">
        <f t="shared" si="957"/>
        <v>0</v>
      </c>
      <c r="R4097" s="11">
        <f t="shared" si="958"/>
        <v>0</v>
      </c>
      <c r="S4097" s="6">
        <f t="shared" si="951"/>
        <v>4708.4700000000048</v>
      </c>
      <c r="T4097" s="11">
        <f t="shared" si="952"/>
        <v>0</v>
      </c>
      <c r="U4097" s="11">
        <f t="shared" si="953"/>
        <v>0</v>
      </c>
      <c r="V4097" s="11">
        <f t="shared" si="959"/>
        <v>4708.4700000000048</v>
      </c>
      <c r="W4097" s="20"/>
    </row>
    <row r="4098" spans="1:23" x14ac:dyDescent="0.25">
      <c r="A4098">
        <v>2022061924</v>
      </c>
      <c r="B4098">
        <v>1</v>
      </c>
      <c r="C4098" s="8">
        <v>0.70565</v>
      </c>
      <c r="D4098" s="6">
        <f t="shared" si="945"/>
        <v>56452</v>
      </c>
      <c r="E4098" s="62">
        <v>0</v>
      </c>
      <c r="F4098" s="6">
        <f t="shared" si="954"/>
        <v>0</v>
      </c>
      <c r="G4098" s="7">
        <v>0.47545999999999999</v>
      </c>
      <c r="H4098" s="6">
        <f t="shared" si="946"/>
        <v>16641.099999999999</v>
      </c>
      <c r="I4098" s="7">
        <v>1E-4</v>
      </c>
      <c r="J4098" s="6">
        <f t="shared" si="947"/>
        <v>1.4000000000000001</v>
      </c>
      <c r="K4098" s="20"/>
      <c r="L4098" s="6">
        <f t="shared" si="948"/>
        <v>40000</v>
      </c>
      <c r="M4098" s="11">
        <f t="shared" si="955"/>
        <v>0</v>
      </c>
      <c r="N4098" s="6">
        <f t="shared" si="949"/>
        <v>16452</v>
      </c>
      <c r="O4098" s="11">
        <f t="shared" si="956"/>
        <v>189.09999999999854</v>
      </c>
      <c r="P4098" s="11">
        <f t="shared" si="950"/>
        <v>0</v>
      </c>
      <c r="Q4098" s="11">
        <f t="shared" si="957"/>
        <v>1.4000000000000001</v>
      </c>
      <c r="R4098" s="11">
        <f t="shared" si="958"/>
        <v>190.49999999999855</v>
      </c>
      <c r="S4098" s="6">
        <f t="shared" si="951"/>
        <v>0</v>
      </c>
      <c r="T4098" s="11">
        <f t="shared" si="952"/>
        <v>0</v>
      </c>
      <c r="U4098" s="11">
        <f t="shared" si="953"/>
        <v>0</v>
      </c>
      <c r="V4098" s="11">
        <f t="shared" si="959"/>
        <v>0</v>
      </c>
      <c r="W4098" s="20"/>
    </row>
    <row r="4099" spans="1:23" x14ac:dyDescent="0.25">
      <c r="A4099">
        <v>2022062001</v>
      </c>
      <c r="B4099">
        <v>2</v>
      </c>
      <c r="C4099" s="8">
        <v>0.65968000000000004</v>
      </c>
      <c r="D4099" s="6">
        <f t="shared" si="945"/>
        <v>52774.400000000001</v>
      </c>
      <c r="E4099" s="62">
        <v>0</v>
      </c>
      <c r="F4099" s="6">
        <f t="shared" si="954"/>
        <v>0</v>
      </c>
      <c r="G4099" s="7">
        <v>0.49373</v>
      </c>
      <c r="H4099" s="6">
        <f t="shared" si="946"/>
        <v>17280.55</v>
      </c>
      <c r="I4099" s="7">
        <v>1E-4</v>
      </c>
      <c r="J4099" s="6">
        <f t="shared" si="947"/>
        <v>1.4000000000000001</v>
      </c>
      <c r="K4099" s="20"/>
      <c r="L4099" s="6">
        <f t="shared" si="948"/>
        <v>40000</v>
      </c>
      <c r="M4099" s="11">
        <f t="shared" si="955"/>
        <v>0</v>
      </c>
      <c r="N4099" s="6">
        <f t="shared" si="949"/>
        <v>12774.400000000001</v>
      </c>
      <c r="O4099" s="11">
        <f t="shared" si="956"/>
        <v>4506.1499999999978</v>
      </c>
      <c r="P4099" s="11">
        <f t="shared" si="950"/>
        <v>0</v>
      </c>
      <c r="Q4099" s="11">
        <f t="shared" si="957"/>
        <v>1.4000000000000001</v>
      </c>
      <c r="R4099" s="11">
        <f t="shared" si="958"/>
        <v>4507.5499999999975</v>
      </c>
      <c r="S4099" s="6">
        <f t="shared" si="951"/>
        <v>0</v>
      </c>
      <c r="T4099" s="11">
        <f t="shared" si="952"/>
        <v>0</v>
      </c>
      <c r="U4099" s="11">
        <f t="shared" si="953"/>
        <v>0</v>
      </c>
      <c r="V4099" s="11">
        <f t="shared" si="959"/>
        <v>0</v>
      </c>
      <c r="W4099" s="20"/>
    </row>
    <row r="4100" spans="1:23" x14ac:dyDescent="0.25">
      <c r="A4100">
        <v>2022062002</v>
      </c>
      <c r="B4100">
        <v>2</v>
      </c>
      <c r="C4100" s="8">
        <v>0.62409000000000003</v>
      </c>
      <c r="D4100" s="6">
        <f t="shared" si="945"/>
        <v>49927.200000000004</v>
      </c>
      <c r="E4100" s="62">
        <v>0</v>
      </c>
      <c r="F4100" s="6">
        <f t="shared" si="954"/>
        <v>0</v>
      </c>
      <c r="G4100" s="7">
        <v>0.50353999999999999</v>
      </c>
      <c r="H4100" s="6">
        <f t="shared" si="946"/>
        <v>17623.899999999998</v>
      </c>
      <c r="I4100" s="7">
        <v>1E-4</v>
      </c>
      <c r="J4100" s="6">
        <f t="shared" si="947"/>
        <v>1.4000000000000001</v>
      </c>
      <c r="K4100" s="20"/>
      <c r="L4100" s="6">
        <f t="shared" si="948"/>
        <v>40000</v>
      </c>
      <c r="M4100" s="11">
        <f t="shared" si="955"/>
        <v>0</v>
      </c>
      <c r="N4100" s="6">
        <f t="shared" si="949"/>
        <v>9927.2000000000044</v>
      </c>
      <c r="O4100" s="11">
        <f t="shared" si="956"/>
        <v>7696.6999999999935</v>
      </c>
      <c r="P4100" s="11">
        <f t="shared" si="950"/>
        <v>0</v>
      </c>
      <c r="Q4100" s="11">
        <f t="shared" si="957"/>
        <v>1.4000000000000001</v>
      </c>
      <c r="R4100" s="11">
        <f t="shared" si="958"/>
        <v>7698.0999999999931</v>
      </c>
      <c r="S4100" s="6">
        <f t="shared" si="951"/>
        <v>0</v>
      </c>
      <c r="T4100" s="11">
        <f t="shared" si="952"/>
        <v>0</v>
      </c>
      <c r="U4100" s="11">
        <f t="shared" si="953"/>
        <v>0</v>
      </c>
      <c r="V4100" s="11">
        <f t="shared" si="959"/>
        <v>0</v>
      </c>
      <c r="W4100" s="20"/>
    </row>
    <row r="4101" spans="1:23" x14ac:dyDescent="0.25">
      <c r="A4101">
        <v>2022062003</v>
      </c>
      <c r="B4101">
        <v>2</v>
      </c>
      <c r="C4101" s="8">
        <v>0.59719</v>
      </c>
      <c r="D4101" s="6">
        <f t="shared" ref="D4101:D4164" si="960">D$18*C4101</f>
        <v>47775.199999999997</v>
      </c>
      <c r="E4101" s="62">
        <v>0</v>
      </c>
      <c r="F4101" s="6">
        <f t="shared" si="954"/>
        <v>0</v>
      </c>
      <c r="G4101" s="7">
        <v>0.49297000000000002</v>
      </c>
      <c r="H4101" s="6">
        <f t="shared" ref="H4101:H4164" si="961">H$18*G4101</f>
        <v>17253.95</v>
      </c>
      <c r="I4101" s="7">
        <v>1E-4</v>
      </c>
      <c r="J4101" s="6">
        <f t="shared" ref="J4101:J4164" si="962">I4101*J$18</f>
        <v>1.4000000000000001</v>
      </c>
      <c r="K4101" s="20"/>
      <c r="L4101" s="6">
        <f t="shared" si="948"/>
        <v>40000</v>
      </c>
      <c r="M4101" s="11">
        <f t="shared" si="955"/>
        <v>0</v>
      </c>
      <c r="N4101" s="6">
        <f t="shared" si="949"/>
        <v>7775.1999999999971</v>
      </c>
      <c r="O4101" s="11">
        <f t="shared" si="956"/>
        <v>9478.7500000000036</v>
      </c>
      <c r="P4101" s="11">
        <f t="shared" si="950"/>
        <v>0</v>
      </c>
      <c r="Q4101" s="11">
        <f t="shared" si="957"/>
        <v>1.4000000000000001</v>
      </c>
      <c r="R4101" s="11">
        <f t="shared" si="958"/>
        <v>9480.1500000000033</v>
      </c>
      <c r="S4101" s="6">
        <f t="shared" si="951"/>
        <v>0</v>
      </c>
      <c r="T4101" s="11">
        <f t="shared" si="952"/>
        <v>0</v>
      </c>
      <c r="U4101" s="11">
        <f t="shared" si="953"/>
        <v>0</v>
      </c>
      <c r="V4101" s="11">
        <f t="shared" si="959"/>
        <v>0</v>
      </c>
      <c r="W4101" s="20"/>
    </row>
    <row r="4102" spans="1:23" x14ac:dyDescent="0.25">
      <c r="A4102">
        <v>2022062004</v>
      </c>
      <c r="B4102">
        <v>2</v>
      </c>
      <c r="C4102" s="8">
        <v>0.58226</v>
      </c>
      <c r="D4102" s="6">
        <f t="shared" si="960"/>
        <v>46580.800000000003</v>
      </c>
      <c r="E4102" s="62">
        <v>0</v>
      </c>
      <c r="F4102" s="6">
        <f t="shared" si="954"/>
        <v>0</v>
      </c>
      <c r="G4102" s="7">
        <v>0.47586000000000001</v>
      </c>
      <c r="H4102" s="6">
        <f t="shared" si="961"/>
        <v>16655.099999999999</v>
      </c>
      <c r="I4102" s="7">
        <v>1E-4</v>
      </c>
      <c r="J4102" s="6">
        <f t="shared" si="962"/>
        <v>1.4000000000000001</v>
      </c>
      <c r="K4102" s="20"/>
      <c r="L4102" s="6">
        <f t="shared" si="948"/>
        <v>40000</v>
      </c>
      <c r="M4102" s="11">
        <f t="shared" si="955"/>
        <v>0</v>
      </c>
      <c r="N4102" s="6">
        <f t="shared" si="949"/>
        <v>6580.8000000000029</v>
      </c>
      <c r="O4102" s="11">
        <f t="shared" si="956"/>
        <v>10074.299999999996</v>
      </c>
      <c r="P4102" s="11">
        <f t="shared" si="950"/>
        <v>0</v>
      </c>
      <c r="Q4102" s="11">
        <f t="shared" si="957"/>
        <v>1.4000000000000001</v>
      </c>
      <c r="R4102" s="11">
        <f t="shared" si="958"/>
        <v>10075.699999999995</v>
      </c>
      <c r="S4102" s="6">
        <f t="shared" si="951"/>
        <v>0</v>
      </c>
      <c r="T4102" s="11">
        <f t="shared" si="952"/>
        <v>0</v>
      </c>
      <c r="U4102" s="11">
        <f t="shared" si="953"/>
        <v>0</v>
      </c>
      <c r="V4102" s="11">
        <f t="shared" si="959"/>
        <v>0</v>
      </c>
      <c r="W4102" s="20"/>
    </row>
    <row r="4103" spans="1:23" x14ac:dyDescent="0.25">
      <c r="A4103">
        <v>2022062005</v>
      </c>
      <c r="B4103">
        <v>2</v>
      </c>
      <c r="C4103" s="8">
        <v>0.57298000000000004</v>
      </c>
      <c r="D4103" s="6">
        <f t="shared" si="960"/>
        <v>45838.400000000001</v>
      </c>
      <c r="E4103" s="62">
        <v>0</v>
      </c>
      <c r="F4103" s="6">
        <f t="shared" si="954"/>
        <v>0</v>
      </c>
      <c r="G4103" s="7">
        <v>0.42959000000000003</v>
      </c>
      <c r="H4103" s="6">
        <f t="shared" si="961"/>
        <v>15035.650000000001</v>
      </c>
      <c r="I4103" s="7">
        <v>1E-4</v>
      </c>
      <c r="J4103" s="6">
        <f t="shared" si="962"/>
        <v>1.4000000000000001</v>
      </c>
      <c r="K4103" s="20"/>
      <c r="L4103" s="6">
        <f t="shared" si="948"/>
        <v>40000</v>
      </c>
      <c r="M4103" s="11">
        <f t="shared" si="955"/>
        <v>0</v>
      </c>
      <c r="N4103" s="6">
        <f t="shared" si="949"/>
        <v>5838.4000000000015</v>
      </c>
      <c r="O4103" s="11">
        <f t="shared" si="956"/>
        <v>9197.25</v>
      </c>
      <c r="P4103" s="11">
        <f t="shared" si="950"/>
        <v>0</v>
      </c>
      <c r="Q4103" s="11">
        <f t="shared" si="957"/>
        <v>1.4000000000000001</v>
      </c>
      <c r="R4103" s="11">
        <f t="shared" si="958"/>
        <v>9198.65</v>
      </c>
      <c r="S4103" s="6">
        <f t="shared" si="951"/>
        <v>0</v>
      </c>
      <c r="T4103" s="11">
        <f t="shared" si="952"/>
        <v>0</v>
      </c>
      <c r="U4103" s="11">
        <f t="shared" si="953"/>
        <v>0</v>
      </c>
      <c r="V4103" s="11">
        <f t="shared" si="959"/>
        <v>0</v>
      </c>
      <c r="W4103" s="20"/>
    </row>
    <row r="4104" spans="1:23" x14ac:dyDescent="0.25">
      <c r="A4104">
        <v>2022062006</v>
      </c>
      <c r="B4104">
        <v>2</v>
      </c>
      <c r="C4104" s="8">
        <v>0.57469999999999999</v>
      </c>
      <c r="D4104" s="6">
        <f t="shared" si="960"/>
        <v>45976</v>
      </c>
      <c r="E4104" s="62">
        <v>0</v>
      </c>
      <c r="F4104" s="6">
        <f t="shared" si="954"/>
        <v>0</v>
      </c>
      <c r="G4104" s="7">
        <v>0.36148000000000002</v>
      </c>
      <c r="H4104" s="6">
        <f t="shared" si="961"/>
        <v>12651.800000000001</v>
      </c>
      <c r="I4104" s="7">
        <v>1E-4</v>
      </c>
      <c r="J4104" s="6">
        <f t="shared" si="962"/>
        <v>1.4000000000000001</v>
      </c>
      <c r="K4104" s="20"/>
      <c r="L4104" s="6">
        <f t="shared" si="948"/>
        <v>40000</v>
      </c>
      <c r="M4104" s="11">
        <f t="shared" si="955"/>
        <v>0</v>
      </c>
      <c r="N4104" s="6">
        <f t="shared" si="949"/>
        <v>5976</v>
      </c>
      <c r="O4104" s="11">
        <f t="shared" si="956"/>
        <v>6675.8000000000011</v>
      </c>
      <c r="P4104" s="11">
        <f t="shared" si="950"/>
        <v>0</v>
      </c>
      <c r="Q4104" s="11">
        <f t="shared" si="957"/>
        <v>1.4000000000000001</v>
      </c>
      <c r="R4104" s="11">
        <f t="shared" si="958"/>
        <v>6677.2000000000007</v>
      </c>
      <c r="S4104" s="6">
        <f t="shared" si="951"/>
        <v>0</v>
      </c>
      <c r="T4104" s="11">
        <f t="shared" si="952"/>
        <v>0</v>
      </c>
      <c r="U4104" s="11">
        <f t="shared" si="953"/>
        <v>0</v>
      </c>
      <c r="V4104" s="11">
        <f t="shared" si="959"/>
        <v>0</v>
      </c>
      <c r="W4104" s="20"/>
    </row>
    <row r="4105" spans="1:23" x14ac:dyDescent="0.25">
      <c r="A4105">
        <v>2022062007</v>
      </c>
      <c r="B4105">
        <v>2</v>
      </c>
      <c r="C4105" s="8">
        <v>0.58275999999999994</v>
      </c>
      <c r="D4105" s="6">
        <f t="shared" si="960"/>
        <v>46620.799999999996</v>
      </c>
      <c r="E4105" s="62">
        <v>0</v>
      </c>
      <c r="F4105" s="6">
        <f t="shared" si="954"/>
        <v>0</v>
      </c>
      <c r="G4105" s="7">
        <v>0.30575000000000002</v>
      </c>
      <c r="H4105" s="6">
        <f t="shared" si="961"/>
        <v>10701.25</v>
      </c>
      <c r="I4105" s="7">
        <v>5.8300000000000001E-3</v>
      </c>
      <c r="J4105" s="6">
        <f t="shared" si="962"/>
        <v>81.62</v>
      </c>
      <c r="K4105" s="20"/>
      <c r="L4105" s="6">
        <f t="shared" si="948"/>
        <v>40000</v>
      </c>
      <c r="M4105" s="11">
        <f t="shared" si="955"/>
        <v>0</v>
      </c>
      <c r="N4105" s="6">
        <f t="shared" si="949"/>
        <v>6620.7999999999956</v>
      </c>
      <c r="O4105" s="11">
        <f t="shared" si="956"/>
        <v>4080.4500000000044</v>
      </c>
      <c r="P4105" s="11">
        <f t="shared" si="950"/>
        <v>0</v>
      </c>
      <c r="Q4105" s="11">
        <f t="shared" si="957"/>
        <v>81.62</v>
      </c>
      <c r="R4105" s="11">
        <f t="shared" si="958"/>
        <v>4162.0700000000043</v>
      </c>
      <c r="S4105" s="6">
        <f t="shared" si="951"/>
        <v>0</v>
      </c>
      <c r="T4105" s="11">
        <f t="shared" si="952"/>
        <v>0</v>
      </c>
      <c r="U4105" s="11">
        <f t="shared" si="953"/>
        <v>0</v>
      </c>
      <c r="V4105" s="11">
        <f t="shared" si="959"/>
        <v>0</v>
      </c>
      <c r="W4105" s="20"/>
    </row>
    <row r="4106" spans="1:23" x14ac:dyDescent="0.25">
      <c r="A4106">
        <v>2022062008</v>
      </c>
      <c r="B4106">
        <v>2</v>
      </c>
      <c r="C4106" s="8">
        <v>0.60243999999999998</v>
      </c>
      <c r="D4106" s="6">
        <f t="shared" si="960"/>
        <v>48195.199999999997</v>
      </c>
      <c r="E4106" s="62">
        <v>0</v>
      </c>
      <c r="F4106" s="6">
        <f t="shared" si="954"/>
        <v>0</v>
      </c>
      <c r="G4106" s="7">
        <v>0.25078</v>
      </c>
      <c r="H4106" s="6">
        <f t="shared" si="961"/>
        <v>8777.2999999999993</v>
      </c>
      <c r="I4106" s="7">
        <v>0.21976000000000001</v>
      </c>
      <c r="J4106" s="6">
        <f t="shared" si="962"/>
        <v>3076.6400000000003</v>
      </c>
      <c r="K4106" s="20"/>
      <c r="L4106" s="6">
        <f t="shared" si="948"/>
        <v>40000</v>
      </c>
      <c r="M4106" s="11">
        <f t="shared" si="955"/>
        <v>0</v>
      </c>
      <c r="N4106" s="6">
        <f t="shared" si="949"/>
        <v>8195.1999999999971</v>
      </c>
      <c r="O4106" s="11">
        <f t="shared" si="956"/>
        <v>582.10000000000218</v>
      </c>
      <c r="P4106" s="11">
        <f t="shared" si="950"/>
        <v>0</v>
      </c>
      <c r="Q4106" s="11">
        <f t="shared" si="957"/>
        <v>3076.6400000000003</v>
      </c>
      <c r="R4106" s="11">
        <f t="shared" si="958"/>
        <v>3658.7400000000025</v>
      </c>
      <c r="S4106" s="6">
        <f t="shared" si="951"/>
        <v>0</v>
      </c>
      <c r="T4106" s="11">
        <f t="shared" si="952"/>
        <v>0</v>
      </c>
      <c r="U4106" s="11">
        <f t="shared" si="953"/>
        <v>0</v>
      </c>
      <c r="V4106" s="11">
        <f t="shared" si="959"/>
        <v>0</v>
      </c>
      <c r="W4106" s="20"/>
    </row>
    <row r="4107" spans="1:23" x14ac:dyDescent="0.25">
      <c r="A4107">
        <v>2022062009</v>
      </c>
      <c r="B4107">
        <v>2</v>
      </c>
      <c r="C4107" s="8">
        <v>0.64451000000000003</v>
      </c>
      <c r="D4107" s="6">
        <f t="shared" si="960"/>
        <v>51560.800000000003</v>
      </c>
      <c r="E4107" s="62">
        <v>0</v>
      </c>
      <c r="F4107" s="6">
        <f t="shared" si="954"/>
        <v>0</v>
      </c>
      <c r="G4107" s="7">
        <v>0.21967</v>
      </c>
      <c r="H4107" s="6">
        <f t="shared" si="961"/>
        <v>7688.45</v>
      </c>
      <c r="I4107" s="7">
        <v>0.61794000000000004</v>
      </c>
      <c r="J4107" s="6">
        <f t="shared" si="962"/>
        <v>8651.16</v>
      </c>
      <c r="K4107" s="20"/>
      <c r="L4107" s="6">
        <f t="shared" si="948"/>
        <v>40000</v>
      </c>
      <c r="M4107" s="11">
        <f t="shared" si="955"/>
        <v>0</v>
      </c>
      <c r="N4107" s="6">
        <f t="shared" si="949"/>
        <v>7688.45</v>
      </c>
      <c r="O4107" s="11">
        <f t="shared" si="956"/>
        <v>0</v>
      </c>
      <c r="P4107" s="11">
        <f t="shared" si="950"/>
        <v>3872.3500000000031</v>
      </c>
      <c r="Q4107" s="11">
        <f t="shared" si="957"/>
        <v>4778.8099999999968</v>
      </c>
      <c r="R4107" s="11">
        <f t="shared" si="958"/>
        <v>4778.8099999999968</v>
      </c>
      <c r="S4107" s="6">
        <f t="shared" si="951"/>
        <v>0</v>
      </c>
      <c r="T4107" s="11">
        <f t="shared" si="952"/>
        <v>0</v>
      </c>
      <c r="U4107" s="11">
        <f t="shared" si="953"/>
        <v>0</v>
      </c>
      <c r="V4107" s="11">
        <f t="shared" si="959"/>
        <v>0</v>
      </c>
      <c r="W4107" s="20"/>
    </row>
    <row r="4108" spans="1:23" x14ac:dyDescent="0.25">
      <c r="A4108">
        <v>2022062010</v>
      </c>
      <c r="B4108">
        <v>2</v>
      </c>
      <c r="C4108" s="8">
        <v>0.69967999999999997</v>
      </c>
      <c r="D4108" s="6">
        <f t="shared" si="960"/>
        <v>55974.399999999994</v>
      </c>
      <c r="E4108" s="62">
        <v>0</v>
      </c>
      <c r="F4108" s="6">
        <f t="shared" si="954"/>
        <v>0</v>
      </c>
      <c r="G4108" s="7">
        <v>0.28222999999999998</v>
      </c>
      <c r="H4108" s="6">
        <f t="shared" si="961"/>
        <v>9878.0499999999993</v>
      </c>
      <c r="I4108" s="7">
        <v>0.76595000000000002</v>
      </c>
      <c r="J4108" s="6">
        <f t="shared" si="962"/>
        <v>10723.300000000001</v>
      </c>
      <c r="K4108" s="20"/>
      <c r="L4108" s="6">
        <f t="shared" si="948"/>
        <v>40000</v>
      </c>
      <c r="M4108" s="11">
        <f t="shared" si="955"/>
        <v>0</v>
      </c>
      <c r="N4108" s="6">
        <f t="shared" si="949"/>
        <v>9878.0499999999993</v>
      </c>
      <c r="O4108" s="11">
        <f t="shared" si="956"/>
        <v>0</v>
      </c>
      <c r="P4108" s="11">
        <f t="shared" si="950"/>
        <v>6096.3499999999949</v>
      </c>
      <c r="Q4108" s="11">
        <f t="shared" si="957"/>
        <v>4626.9500000000062</v>
      </c>
      <c r="R4108" s="11">
        <f t="shared" si="958"/>
        <v>4626.9500000000062</v>
      </c>
      <c r="S4108" s="6">
        <f t="shared" si="951"/>
        <v>0</v>
      </c>
      <c r="T4108" s="11">
        <f t="shared" si="952"/>
        <v>0</v>
      </c>
      <c r="U4108" s="11">
        <f t="shared" si="953"/>
        <v>0</v>
      </c>
      <c r="V4108" s="11">
        <f t="shared" si="959"/>
        <v>0</v>
      </c>
      <c r="W4108" s="20"/>
    </row>
    <row r="4109" spans="1:23" x14ac:dyDescent="0.25">
      <c r="A4109">
        <v>2022062011</v>
      </c>
      <c r="B4109">
        <v>2</v>
      </c>
      <c r="C4109" s="8">
        <v>0.76107999999999998</v>
      </c>
      <c r="D4109" s="6">
        <f t="shared" si="960"/>
        <v>60886.400000000001</v>
      </c>
      <c r="E4109" s="62">
        <v>0</v>
      </c>
      <c r="F4109" s="6">
        <f t="shared" si="954"/>
        <v>0</v>
      </c>
      <c r="G4109" s="7">
        <v>0.36515999999999998</v>
      </c>
      <c r="H4109" s="6">
        <f t="shared" si="961"/>
        <v>12780.6</v>
      </c>
      <c r="I4109" s="7">
        <v>0.79395000000000004</v>
      </c>
      <c r="J4109" s="6">
        <f t="shared" si="962"/>
        <v>11115.300000000001</v>
      </c>
      <c r="K4109" s="20"/>
      <c r="L4109" s="6">
        <f t="shared" si="948"/>
        <v>40000</v>
      </c>
      <c r="M4109" s="11">
        <f t="shared" si="955"/>
        <v>0</v>
      </c>
      <c r="N4109" s="6">
        <f t="shared" si="949"/>
        <v>12780.6</v>
      </c>
      <c r="O4109" s="11">
        <f t="shared" si="956"/>
        <v>0</v>
      </c>
      <c r="P4109" s="11">
        <f t="shared" si="950"/>
        <v>8105.8000000000011</v>
      </c>
      <c r="Q4109" s="11">
        <f t="shared" si="957"/>
        <v>3009.5</v>
      </c>
      <c r="R4109" s="11">
        <f t="shared" si="958"/>
        <v>3009.5</v>
      </c>
      <c r="S4109" s="6">
        <f t="shared" si="951"/>
        <v>0</v>
      </c>
      <c r="T4109" s="11">
        <f t="shared" si="952"/>
        <v>0</v>
      </c>
      <c r="U4109" s="11">
        <f t="shared" si="953"/>
        <v>0</v>
      </c>
      <c r="V4109" s="11">
        <f t="shared" si="959"/>
        <v>0</v>
      </c>
      <c r="W4109" s="20"/>
    </row>
    <row r="4110" spans="1:23" x14ac:dyDescent="0.25">
      <c r="A4110">
        <v>2022062012</v>
      </c>
      <c r="B4110">
        <v>2</v>
      </c>
      <c r="C4110" s="8">
        <v>0.82184000000000001</v>
      </c>
      <c r="D4110" s="6">
        <f t="shared" si="960"/>
        <v>65747.199999999997</v>
      </c>
      <c r="E4110" s="62">
        <v>0</v>
      </c>
      <c r="F4110" s="6">
        <f t="shared" si="954"/>
        <v>0</v>
      </c>
      <c r="G4110" s="7">
        <v>0.42520999999999998</v>
      </c>
      <c r="H4110" s="6">
        <f t="shared" si="961"/>
        <v>14882.349999999999</v>
      </c>
      <c r="I4110" s="7">
        <v>0.72767999999999999</v>
      </c>
      <c r="J4110" s="6">
        <f t="shared" si="962"/>
        <v>10187.52</v>
      </c>
      <c r="K4110" s="20"/>
      <c r="L4110" s="6">
        <f t="shared" si="948"/>
        <v>40000</v>
      </c>
      <c r="M4110" s="11">
        <f t="shared" si="955"/>
        <v>0</v>
      </c>
      <c r="N4110" s="6">
        <f t="shared" si="949"/>
        <v>14882.349999999999</v>
      </c>
      <c r="O4110" s="11">
        <f t="shared" si="956"/>
        <v>0</v>
      </c>
      <c r="P4110" s="11">
        <f t="shared" si="950"/>
        <v>10187.52</v>
      </c>
      <c r="Q4110" s="11">
        <f t="shared" si="957"/>
        <v>0</v>
      </c>
      <c r="R4110" s="11">
        <f t="shared" si="958"/>
        <v>0</v>
      </c>
      <c r="S4110" s="6">
        <f t="shared" si="951"/>
        <v>677.32999999999811</v>
      </c>
      <c r="T4110" s="11">
        <f t="shared" si="952"/>
        <v>0</v>
      </c>
      <c r="U4110" s="11">
        <f t="shared" si="953"/>
        <v>0</v>
      </c>
      <c r="V4110" s="11">
        <f t="shared" si="959"/>
        <v>677.32999999999811</v>
      </c>
      <c r="W4110" s="20"/>
    </row>
    <row r="4111" spans="1:23" x14ac:dyDescent="0.25">
      <c r="A4111">
        <v>2022062013</v>
      </c>
      <c r="B4111">
        <v>2</v>
      </c>
      <c r="C4111" s="8">
        <v>0.87280000000000002</v>
      </c>
      <c r="D4111" s="6">
        <f t="shared" si="960"/>
        <v>69824</v>
      </c>
      <c r="E4111" s="62">
        <v>0</v>
      </c>
      <c r="F4111" s="6">
        <f t="shared" si="954"/>
        <v>0</v>
      </c>
      <c r="G4111" s="7">
        <v>0.45809</v>
      </c>
      <c r="H4111" s="6">
        <f t="shared" si="961"/>
        <v>16033.15</v>
      </c>
      <c r="I4111" s="7">
        <v>0.69394</v>
      </c>
      <c r="J4111" s="6">
        <f t="shared" si="962"/>
        <v>9715.16</v>
      </c>
      <c r="K4111" s="20"/>
      <c r="L4111" s="6">
        <f t="shared" si="948"/>
        <v>40000</v>
      </c>
      <c r="M4111" s="11">
        <f t="shared" si="955"/>
        <v>0</v>
      </c>
      <c r="N4111" s="6">
        <f t="shared" si="949"/>
        <v>16033.15</v>
      </c>
      <c r="O4111" s="11">
        <f t="shared" si="956"/>
        <v>0</v>
      </c>
      <c r="P4111" s="11">
        <f t="shared" si="950"/>
        <v>9715.16</v>
      </c>
      <c r="Q4111" s="11">
        <f t="shared" si="957"/>
        <v>0</v>
      </c>
      <c r="R4111" s="11">
        <f t="shared" si="958"/>
        <v>0</v>
      </c>
      <c r="S4111" s="6">
        <f t="shared" si="951"/>
        <v>4075.6900000000005</v>
      </c>
      <c r="T4111" s="11">
        <f t="shared" si="952"/>
        <v>0</v>
      </c>
      <c r="U4111" s="11">
        <f t="shared" si="953"/>
        <v>0</v>
      </c>
      <c r="V4111" s="11">
        <f t="shared" si="959"/>
        <v>4075.6900000000005</v>
      </c>
      <c r="W4111" s="20"/>
    </row>
    <row r="4112" spans="1:23" x14ac:dyDescent="0.25">
      <c r="A4112">
        <v>2022062014</v>
      </c>
      <c r="B4112">
        <v>2</v>
      </c>
      <c r="C4112" s="8">
        <v>0.91764999999999997</v>
      </c>
      <c r="D4112" s="6">
        <f t="shared" si="960"/>
        <v>73412</v>
      </c>
      <c r="E4112" s="62">
        <v>0</v>
      </c>
      <c r="F4112" s="6">
        <f t="shared" si="954"/>
        <v>0</v>
      </c>
      <c r="G4112" s="7">
        <v>0.48270000000000002</v>
      </c>
      <c r="H4112" s="6">
        <f t="shared" si="961"/>
        <v>16894.5</v>
      </c>
      <c r="I4112" s="7">
        <v>0.70016</v>
      </c>
      <c r="J4112" s="6">
        <f t="shared" si="962"/>
        <v>9802.24</v>
      </c>
      <c r="K4112" s="20"/>
      <c r="L4112" s="6">
        <f t="shared" si="948"/>
        <v>40000</v>
      </c>
      <c r="M4112" s="11">
        <f t="shared" si="955"/>
        <v>0</v>
      </c>
      <c r="N4112" s="6">
        <f t="shared" si="949"/>
        <v>16894.5</v>
      </c>
      <c r="O4112" s="11">
        <f t="shared" si="956"/>
        <v>0</v>
      </c>
      <c r="P4112" s="11">
        <f t="shared" si="950"/>
        <v>9802.24</v>
      </c>
      <c r="Q4112" s="11">
        <f t="shared" si="957"/>
        <v>0</v>
      </c>
      <c r="R4112" s="11">
        <f t="shared" si="958"/>
        <v>0</v>
      </c>
      <c r="S4112" s="6">
        <f t="shared" si="951"/>
        <v>6715.26</v>
      </c>
      <c r="T4112" s="11">
        <f t="shared" si="952"/>
        <v>0</v>
      </c>
      <c r="U4112" s="11">
        <f t="shared" si="953"/>
        <v>0</v>
      </c>
      <c r="V4112" s="11">
        <f t="shared" si="959"/>
        <v>6715.26</v>
      </c>
      <c r="W4112" s="20"/>
    </row>
    <row r="4113" spans="1:23" x14ac:dyDescent="0.25">
      <c r="A4113">
        <v>2022062015</v>
      </c>
      <c r="B4113">
        <v>2</v>
      </c>
      <c r="C4113" s="8">
        <v>0.94447000000000003</v>
      </c>
      <c r="D4113" s="6">
        <f t="shared" si="960"/>
        <v>75557.600000000006</v>
      </c>
      <c r="E4113" s="62">
        <v>0</v>
      </c>
      <c r="F4113" s="6">
        <f t="shared" si="954"/>
        <v>0</v>
      </c>
      <c r="G4113" s="7">
        <v>0.48875000000000002</v>
      </c>
      <c r="H4113" s="6">
        <f t="shared" si="961"/>
        <v>17106.25</v>
      </c>
      <c r="I4113" s="7">
        <v>0.73072999999999999</v>
      </c>
      <c r="J4113" s="6">
        <f t="shared" si="962"/>
        <v>10230.219999999999</v>
      </c>
      <c r="K4113" s="20"/>
      <c r="L4113" s="6">
        <f t="shared" si="948"/>
        <v>40000</v>
      </c>
      <c r="M4113" s="11">
        <f t="shared" si="955"/>
        <v>0</v>
      </c>
      <c r="N4113" s="6">
        <f t="shared" si="949"/>
        <v>17106.25</v>
      </c>
      <c r="O4113" s="11">
        <f t="shared" si="956"/>
        <v>0</v>
      </c>
      <c r="P4113" s="11">
        <f t="shared" si="950"/>
        <v>10230.219999999999</v>
      </c>
      <c r="Q4113" s="11">
        <f t="shared" si="957"/>
        <v>0</v>
      </c>
      <c r="R4113" s="11">
        <f t="shared" si="958"/>
        <v>0</v>
      </c>
      <c r="S4113" s="6">
        <f t="shared" si="951"/>
        <v>8221.1300000000065</v>
      </c>
      <c r="T4113" s="11">
        <f t="shared" si="952"/>
        <v>0</v>
      </c>
      <c r="U4113" s="11">
        <f t="shared" si="953"/>
        <v>0</v>
      </c>
      <c r="V4113" s="11">
        <f t="shared" si="959"/>
        <v>8221.1300000000065</v>
      </c>
      <c r="W4113" s="20"/>
    </row>
    <row r="4114" spans="1:23" x14ac:dyDescent="0.25">
      <c r="A4114">
        <v>2022062016</v>
      </c>
      <c r="B4114">
        <v>2</v>
      </c>
      <c r="C4114" s="8">
        <v>0.95372999999999997</v>
      </c>
      <c r="D4114" s="6">
        <f t="shared" si="960"/>
        <v>76298.399999999994</v>
      </c>
      <c r="E4114" s="62">
        <v>0</v>
      </c>
      <c r="F4114" s="6">
        <f t="shared" si="954"/>
        <v>0</v>
      </c>
      <c r="G4114" s="7">
        <v>0.46766000000000002</v>
      </c>
      <c r="H4114" s="6">
        <f t="shared" si="961"/>
        <v>16368.1</v>
      </c>
      <c r="I4114" s="7">
        <v>0.73141999999999996</v>
      </c>
      <c r="J4114" s="6">
        <f t="shared" si="962"/>
        <v>10239.879999999999</v>
      </c>
      <c r="K4114" s="20"/>
      <c r="L4114" s="6">
        <f t="shared" si="948"/>
        <v>40000</v>
      </c>
      <c r="M4114" s="11">
        <f t="shared" si="955"/>
        <v>0</v>
      </c>
      <c r="N4114" s="6">
        <f t="shared" si="949"/>
        <v>16368.1</v>
      </c>
      <c r="O4114" s="11">
        <f t="shared" si="956"/>
        <v>0</v>
      </c>
      <c r="P4114" s="11">
        <f t="shared" si="950"/>
        <v>10239.879999999999</v>
      </c>
      <c r="Q4114" s="11">
        <f t="shared" si="957"/>
        <v>0</v>
      </c>
      <c r="R4114" s="11">
        <f t="shared" si="958"/>
        <v>0</v>
      </c>
      <c r="S4114" s="6">
        <f t="shared" si="951"/>
        <v>9690.4199999999964</v>
      </c>
      <c r="T4114" s="11">
        <f t="shared" si="952"/>
        <v>0</v>
      </c>
      <c r="U4114" s="11">
        <f t="shared" si="953"/>
        <v>0</v>
      </c>
      <c r="V4114" s="11">
        <f t="shared" si="959"/>
        <v>9690.4199999999964</v>
      </c>
      <c r="W4114" s="20"/>
    </row>
    <row r="4115" spans="1:23" x14ac:dyDescent="0.25">
      <c r="A4115">
        <v>2022062017</v>
      </c>
      <c r="B4115">
        <v>2</v>
      </c>
      <c r="C4115" s="8">
        <v>0.95923999999999998</v>
      </c>
      <c r="D4115" s="6">
        <f t="shared" si="960"/>
        <v>76739.199999999997</v>
      </c>
      <c r="E4115" s="62">
        <v>0</v>
      </c>
      <c r="F4115" s="6">
        <f t="shared" si="954"/>
        <v>0</v>
      </c>
      <c r="G4115" s="7">
        <v>0.46729999999999999</v>
      </c>
      <c r="H4115" s="6">
        <f t="shared" si="961"/>
        <v>16355.5</v>
      </c>
      <c r="I4115" s="7">
        <v>0.68049999999999999</v>
      </c>
      <c r="J4115" s="6">
        <f t="shared" si="962"/>
        <v>9527</v>
      </c>
      <c r="K4115" s="20"/>
      <c r="L4115" s="6">
        <f t="shared" si="948"/>
        <v>40000</v>
      </c>
      <c r="M4115" s="11">
        <f t="shared" si="955"/>
        <v>0</v>
      </c>
      <c r="N4115" s="6">
        <f t="shared" si="949"/>
        <v>16355.5</v>
      </c>
      <c r="O4115" s="11">
        <f t="shared" si="956"/>
        <v>0</v>
      </c>
      <c r="P4115" s="11">
        <f t="shared" si="950"/>
        <v>9527</v>
      </c>
      <c r="Q4115" s="11">
        <f t="shared" si="957"/>
        <v>0</v>
      </c>
      <c r="R4115" s="11">
        <f t="shared" si="958"/>
        <v>0</v>
      </c>
      <c r="S4115" s="6">
        <f t="shared" si="951"/>
        <v>10856.699999999997</v>
      </c>
      <c r="T4115" s="11">
        <f t="shared" si="952"/>
        <v>0</v>
      </c>
      <c r="U4115" s="11">
        <f t="shared" si="953"/>
        <v>0</v>
      </c>
      <c r="V4115" s="11">
        <f t="shared" si="959"/>
        <v>10856.699999999997</v>
      </c>
      <c r="W4115" s="20"/>
    </row>
    <row r="4116" spans="1:23" x14ac:dyDescent="0.25">
      <c r="A4116">
        <v>2022062018</v>
      </c>
      <c r="B4116">
        <v>2</v>
      </c>
      <c r="C4116" s="8">
        <v>0.95809</v>
      </c>
      <c r="D4116" s="6">
        <f t="shared" si="960"/>
        <v>76647.199999999997</v>
      </c>
      <c r="E4116" s="62">
        <v>0</v>
      </c>
      <c r="F4116" s="6">
        <f t="shared" si="954"/>
        <v>0</v>
      </c>
      <c r="G4116" s="7">
        <v>0.49063000000000001</v>
      </c>
      <c r="H4116" s="6">
        <f t="shared" si="961"/>
        <v>17172.05</v>
      </c>
      <c r="I4116" s="7">
        <v>0.6321</v>
      </c>
      <c r="J4116" s="6">
        <f t="shared" si="962"/>
        <v>8849.4</v>
      </c>
      <c r="K4116" s="20"/>
      <c r="L4116" s="6">
        <f t="shared" ref="L4116:L4179" si="963">IF(D4116-F4116&gt;C$17,C$17,D4116-F4116)</f>
        <v>40000</v>
      </c>
      <c r="M4116" s="11">
        <f t="shared" si="955"/>
        <v>0</v>
      </c>
      <c r="N4116" s="6">
        <f t="shared" ref="N4116:N4179" si="964">IF(D4116-F4116-L4116&gt;H4116,H4116,D4116-F4116-L4116)</f>
        <v>17172.05</v>
      </c>
      <c r="O4116" s="11">
        <f t="shared" si="956"/>
        <v>0</v>
      </c>
      <c r="P4116" s="11">
        <f t="shared" ref="P4116:P4179" si="965">IF(D4116-F4116-L4116-N4116&gt;J4116,J4116,D4116-F4116-L4116-N4116)</f>
        <v>8849.4</v>
      </c>
      <c r="Q4116" s="11">
        <f t="shared" si="957"/>
        <v>0</v>
      </c>
      <c r="R4116" s="11">
        <f t="shared" si="958"/>
        <v>0</v>
      </c>
      <c r="S4116" s="6">
        <f t="shared" ref="S4116:S4179" si="966">D4116-F4116-L4116-N4116-P4116</f>
        <v>10625.749999999998</v>
      </c>
      <c r="T4116" s="11">
        <f t="shared" ref="T4116:T4179" si="967">IF(T4115-AD$23+AD$24*R4116-S4116&gt;T$19,T$19,IF(T4115-AD$23+AD$24*R4116-S4116&lt;0,0,T4115-AD$23+AD$24*R4116-S4116))</f>
        <v>0</v>
      </c>
      <c r="U4116" s="11">
        <f t="shared" ref="U4116:U4179" si="968">IF(T4115-AD$23-T4116&gt;0,T4115-AD$23-T4116,0)</f>
        <v>0</v>
      </c>
      <c r="V4116" s="11">
        <f t="shared" si="959"/>
        <v>10625.749999999998</v>
      </c>
      <c r="W4116" s="20"/>
    </row>
    <row r="4117" spans="1:23" x14ac:dyDescent="0.25">
      <c r="A4117">
        <v>2022062019</v>
      </c>
      <c r="B4117">
        <v>2</v>
      </c>
      <c r="C4117" s="8">
        <v>0.94821</v>
      </c>
      <c r="D4117" s="6">
        <f t="shared" si="960"/>
        <v>75856.800000000003</v>
      </c>
      <c r="E4117" s="62">
        <v>0</v>
      </c>
      <c r="F4117" s="6">
        <f t="shared" ref="F4117:F4180" si="969">F$18*E4117</f>
        <v>0</v>
      </c>
      <c r="G4117" s="7">
        <v>0.50463000000000002</v>
      </c>
      <c r="H4117" s="6">
        <f t="shared" si="961"/>
        <v>17662.05</v>
      </c>
      <c r="I4117" s="7">
        <v>0.50144999999999995</v>
      </c>
      <c r="J4117" s="6">
        <f t="shared" si="962"/>
        <v>7020.2999999999993</v>
      </c>
      <c r="K4117" s="20"/>
      <c r="L4117" s="6">
        <f t="shared" si="963"/>
        <v>40000</v>
      </c>
      <c r="M4117" s="11">
        <f t="shared" ref="M4117:M4180" si="970">C$17-L4117</f>
        <v>0</v>
      </c>
      <c r="N4117" s="6">
        <f t="shared" si="964"/>
        <v>17662.05</v>
      </c>
      <c r="O4117" s="11">
        <f t="shared" ref="O4117:O4180" si="971">H4117-N4117</f>
        <v>0</v>
      </c>
      <c r="P4117" s="11">
        <f t="shared" si="965"/>
        <v>7020.2999999999993</v>
      </c>
      <c r="Q4117" s="11">
        <f t="shared" ref="Q4117:Q4180" si="972">J4117-P4117</f>
        <v>0</v>
      </c>
      <c r="R4117" s="11">
        <f t="shared" ref="R4117:R4180" si="973">M4117+O4117+Q4117</f>
        <v>0</v>
      </c>
      <c r="S4117" s="6">
        <f t="shared" si="966"/>
        <v>11174.450000000004</v>
      </c>
      <c r="T4117" s="11">
        <f t="shared" si="967"/>
        <v>0</v>
      </c>
      <c r="U4117" s="11">
        <f t="shared" si="968"/>
        <v>0</v>
      </c>
      <c r="V4117" s="11">
        <f t="shared" ref="V4117:V4180" si="974">D4117-F4117-L4117-N4117-P4117-U4117</f>
        <v>11174.450000000004</v>
      </c>
      <c r="W4117" s="20"/>
    </row>
    <row r="4118" spans="1:23" x14ac:dyDescent="0.25">
      <c r="A4118">
        <v>2022062020</v>
      </c>
      <c r="B4118">
        <v>2</v>
      </c>
      <c r="C4118" s="8">
        <v>0.92088999999999999</v>
      </c>
      <c r="D4118" s="6">
        <f t="shared" si="960"/>
        <v>73671.199999999997</v>
      </c>
      <c r="E4118" s="62">
        <v>0</v>
      </c>
      <c r="F4118" s="6">
        <f t="shared" si="969"/>
        <v>0</v>
      </c>
      <c r="G4118" s="7">
        <v>0.49219000000000002</v>
      </c>
      <c r="H4118" s="6">
        <f t="shared" si="961"/>
        <v>17226.650000000001</v>
      </c>
      <c r="I4118" s="7">
        <v>0.23399</v>
      </c>
      <c r="J4118" s="6">
        <f t="shared" si="962"/>
        <v>3275.86</v>
      </c>
      <c r="K4118" s="20"/>
      <c r="L4118" s="6">
        <f t="shared" si="963"/>
        <v>40000</v>
      </c>
      <c r="M4118" s="11">
        <f t="shared" si="970"/>
        <v>0</v>
      </c>
      <c r="N4118" s="6">
        <f t="shared" si="964"/>
        <v>17226.650000000001</v>
      </c>
      <c r="O4118" s="11">
        <f t="shared" si="971"/>
        <v>0</v>
      </c>
      <c r="P4118" s="11">
        <f t="shared" si="965"/>
        <v>3275.86</v>
      </c>
      <c r="Q4118" s="11">
        <f t="shared" si="972"/>
        <v>0</v>
      </c>
      <c r="R4118" s="11">
        <f t="shared" si="973"/>
        <v>0</v>
      </c>
      <c r="S4118" s="6">
        <f t="shared" si="966"/>
        <v>13168.689999999995</v>
      </c>
      <c r="T4118" s="11">
        <f t="shared" si="967"/>
        <v>0</v>
      </c>
      <c r="U4118" s="11">
        <f t="shared" si="968"/>
        <v>0</v>
      </c>
      <c r="V4118" s="11">
        <f t="shared" si="974"/>
        <v>13168.689999999995</v>
      </c>
      <c r="W4118" s="20"/>
    </row>
    <row r="4119" spans="1:23" x14ac:dyDescent="0.25">
      <c r="A4119">
        <v>2022062021</v>
      </c>
      <c r="B4119">
        <v>2</v>
      </c>
      <c r="C4119" s="8">
        <v>0.88234999999999997</v>
      </c>
      <c r="D4119" s="6">
        <f t="shared" si="960"/>
        <v>70588</v>
      </c>
      <c r="E4119" s="62">
        <v>0</v>
      </c>
      <c r="F4119" s="6">
        <f t="shared" si="969"/>
        <v>0</v>
      </c>
      <c r="G4119" s="7">
        <v>0.43719999999999998</v>
      </c>
      <c r="H4119" s="6">
        <f t="shared" si="961"/>
        <v>15302</v>
      </c>
      <c r="I4119" s="7">
        <v>1.9740000000000001E-2</v>
      </c>
      <c r="J4119" s="6">
        <f t="shared" si="962"/>
        <v>276.36</v>
      </c>
      <c r="K4119" s="20"/>
      <c r="L4119" s="6">
        <f t="shared" si="963"/>
        <v>40000</v>
      </c>
      <c r="M4119" s="11">
        <f t="shared" si="970"/>
        <v>0</v>
      </c>
      <c r="N4119" s="6">
        <f t="shared" si="964"/>
        <v>15302</v>
      </c>
      <c r="O4119" s="11">
        <f t="shared" si="971"/>
        <v>0</v>
      </c>
      <c r="P4119" s="11">
        <f t="shared" si="965"/>
        <v>276.36</v>
      </c>
      <c r="Q4119" s="11">
        <f t="shared" si="972"/>
        <v>0</v>
      </c>
      <c r="R4119" s="11">
        <f t="shared" si="973"/>
        <v>0</v>
      </c>
      <c r="S4119" s="6">
        <f t="shared" si="966"/>
        <v>15009.64</v>
      </c>
      <c r="T4119" s="11">
        <f t="shared" si="967"/>
        <v>0</v>
      </c>
      <c r="U4119" s="11">
        <f t="shared" si="968"/>
        <v>0</v>
      </c>
      <c r="V4119" s="11">
        <f t="shared" si="974"/>
        <v>15009.64</v>
      </c>
      <c r="W4119" s="20"/>
    </row>
    <row r="4120" spans="1:23" x14ac:dyDescent="0.25">
      <c r="A4120">
        <v>2022062022</v>
      </c>
      <c r="B4120">
        <v>2</v>
      </c>
      <c r="C4120" s="8">
        <v>0.85290999999999995</v>
      </c>
      <c r="D4120" s="6">
        <f t="shared" si="960"/>
        <v>68232.800000000003</v>
      </c>
      <c r="E4120" s="62">
        <v>0</v>
      </c>
      <c r="F4120" s="6">
        <f t="shared" si="969"/>
        <v>0</v>
      </c>
      <c r="G4120" s="7">
        <v>0.40701999999999999</v>
      </c>
      <c r="H4120" s="6">
        <f t="shared" si="961"/>
        <v>14245.699999999999</v>
      </c>
      <c r="I4120" s="7">
        <v>0</v>
      </c>
      <c r="J4120" s="6">
        <f t="shared" si="962"/>
        <v>0</v>
      </c>
      <c r="K4120" s="20"/>
      <c r="L4120" s="6">
        <f t="shared" si="963"/>
        <v>40000</v>
      </c>
      <c r="M4120" s="11">
        <f t="shared" si="970"/>
        <v>0</v>
      </c>
      <c r="N4120" s="6">
        <f t="shared" si="964"/>
        <v>14245.699999999999</v>
      </c>
      <c r="O4120" s="11">
        <f t="shared" si="971"/>
        <v>0</v>
      </c>
      <c r="P4120" s="11">
        <f t="shared" si="965"/>
        <v>0</v>
      </c>
      <c r="Q4120" s="11">
        <f t="shared" si="972"/>
        <v>0</v>
      </c>
      <c r="R4120" s="11">
        <f t="shared" si="973"/>
        <v>0</v>
      </c>
      <c r="S4120" s="6">
        <f t="shared" si="966"/>
        <v>13987.100000000004</v>
      </c>
      <c r="T4120" s="11">
        <f t="shared" si="967"/>
        <v>0</v>
      </c>
      <c r="U4120" s="11">
        <f t="shared" si="968"/>
        <v>0</v>
      </c>
      <c r="V4120" s="11">
        <f t="shared" si="974"/>
        <v>13987.100000000004</v>
      </c>
      <c r="W4120" s="20"/>
    </row>
    <row r="4121" spans="1:23" x14ac:dyDescent="0.25">
      <c r="A4121">
        <v>2022062023</v>
      </c>
      <c r="B4121">
        <v>2</v>
      </c>
      <c r="C4121" s="8">
        <v>0.80181000000000002</v>
      </c>
      <c r="D4121" s="6">
        <f t="shared" si="960"/>
        <v>64144.800000000003</v>
      </c>
      <c r="E4121" s="62">
        <v>0</v>
      </c>
      <c r="F4121" s="6">
        <f t="shared" si="969"/>
        <v>0</v>
      </c>
      <c r="G4121" s="7">
        <v>0.44600000000000001</v>
      </c>
      <c r="H4121" s="6">
        <f t="shared" si="961"/>
        <v>15610</v>
      </c>
      <c r="I4121" s="7">
        <v>0</v>
      </c>
      <c r="J4121" s="6">
        <f t="shared" si="962"/>
        <v>0</v>
      </c>
      <c r="K4121" s="20"/>
      <c r="L4121" s="6">
        <f t="shared" si="963"/>
        <v>40000</v>
      </c>
      <c r="M4121" s="11">
        <f t="shared" si="970"/>
        <v>0</v>
      </c>
      <c r="N4121" s="6">
        <f t="shared" si="964"/>
        <v>15610</v>
      </c>
      <c r="O4121" s="11">
        <f t="shared" si="971"/>
        <v>0</v>
      </c>
      <c r="P4121" s="11">
        <f t="shared" si="965"/>
        <v>0</v>
      </c>
      <c r="Q4121" s="11">
        <f t="shared" si="972"/>
        <v>0</v>
      </c>
      <c r="R4121" s="11">
        <f t="shared" si="973"/>
        <v>0</v>
      </c>
      <c r="S4121" s="6">
        <f t="shared" si="966"/>
        <v>8534.8000000000029</v>
      </c>
      <c r="T4121" s="11">
        <f t="shared" si="967"/>
        <v>0</v>
      </c>
      <c r="U4121" s="11">
        <f t="shared" si="968"/>
        <v>0</v>
      </c>
      <c r="V4121" s="11">
        <f t="shared" si="974"/>
        <v>8534.8000000000029</v>
      </c>
      <c r="W4121" s="20"/>
    </row>
    <row r="4122" spans="1:23" x14ac:dyDescent="0.25">
      <c r="A4122">
        <v>2022062024</v>
      </c>
      <c r="B4122">
        <v>2</v>
      </c>
      <c r="C4122" s="8">
        <v>0.74860000000000004</v>
      </c>
      <c r="D4122" s="6">
        <f t="shared" si="960"/>
        <v>59888</v>
      </c>
      <c r="E4122" s="62">
        <v>0</v>
      </c>
      <c r="F4122" s="6">
        <f t="shared" si="969"/>
        <v>0</v>
      </c>
      <c r="G4122" s="7">
        <v>0.49212</v>
      </c>
      <c r="H4122" s="6">
        <f t="shared" si="961"/>
        <v>17224.2</v>
      </c>
      <c r="I4122" s="7">
        <v>0</v>
      </c>
      <c r="J4122" s="6">
        <f t="shared" si="962"/>
        <v>0</v>
      </c>
      <c r="K4122" s="20"/>
      <c r="L4122" s="6">
        <f t="shared" si="963"/>
        <v>40000</v>
      </c>
      <c r="M4122" s="11">
        <f t="shared" si="970"/>
        <v>0</v>
      </c>
      <c r="N4122" s="6">
        <f t="shared" si="964"/>
        <v>17224.2</v>
      </c>
      <c r="O4122" s="11">
        <f t="shared" si="971"/>
        <v>0</v>
      </c>
      <c r="P4122" s="11">
        <f t="shared" si="965"/>
        <v>0</v>
      </c>
      <c r="Q4122" s="11">
        <f t="shared" si="972"/>
        <v>0</v>
      </c>
      <c r="R4122" s="11">
        <f t="shared" si="973"/>
        <v>0</v>
      </c>
      <c r="S4122" s="6">
        <f t="shared" si="966"/>
        <v>2663.7999999999993</v>
      </c>
      <c r="T4122" s="11">
        <f t="shared" si="967"/>
        <v>0</v>
      </c>
      <c r="U4122" s="11">
        <f t="shared" si="968"/>
        <v>0</v>
      </c>
      <c r="V4122" s="11">
        <f t="shared" si="974"/>
        <v>2663.7999999999993</v>
      </c>
      <c r="W4122" s="20"/>
    </row>
    <row r="4123" spans="1:23" x14ac:dyDescent="0.25">
      <c r="A4123">
        <v>2022062101</v>
      </c>
      <c r="B4123">
        <v>3</v>
      </c>
      <c r="C4123" s="8">
        <v>0.69986000000000004</v>
      </c>
      <c r="D4123" s="6">
        <f t="shared" si="960"/>
        <v>55988.800000000003</v>
      </c>
      <c r="E4123" s="62">
        <v>0</v>
      </c>
      <c r="F4123" s="6">
        <f t="shared" si="969"/>
        <v>0</v>
      </c>
      <c r="G4123" s="7">
        <v>0.499</v>
      </c>
      <c r="H4123" s="6">
        <f t="shared" si="961"/>
        <v>17465</v>
      </c>
      <c r="I4123" s="7">
        <v>0</v>
      </c>
      <c r="J4123" s="6">
        <f t="shared" si="962"/>
        <v>0</v>
      </c>
      <c r="K4123" s="20"/>
      <c r="L4123" s="6">
        <f t="shared" si="963"/>
        <v>40000</v>
      </c>
      <c r="M4123" s="11">
        <f t="shared" si="970"/>
        <v>0</v>
      </c>
      <c r="N4123" s="6">
        <f t="shared" si="964"/>
        <v>15988.800000000003</v>
      </c>
      <c r="O4123" s="11">
        <f t="shared" si="971"/>
        <v>1476.1999999999971</v>
      </c>
      <c r="P4123" s="11">
        <f t="shared" si="965"/>
        <v>0</v>
      </c>
      <c r="Q4123" s="11">
        <f t="shared" si="972"/>
        <v>0</v>
      </c>
      <c r="R4123" s="11">
        <f t="shared" si="973"/>
        <v>1476.1999999999971</v>
      </c>
      <c r="S4123" s="6">
        <f t="shared" si="966"/>
        <v>0</v>
      </c>
      <c r="T4123" s="11">
        <f t="shared" si="967"/>
        <v>0</v>
      </c>
      <c r="U4123" s="11">
        <f t="shared" si="968"/>
        <v>0</v>
      </c>
      <c r="V4123" s="11">
        <f t="shared" si="974"/>
        <v>0</v>
      </c>
      <c r="W4123" s="20"/>
    </row>
    <row r="4124" spans="1:23" x14ac:dyDescent="0.25">
      <c r="A4124">
        <v>2022062102</v>
      </c>
      <c r="B4124">
        <v>3</v>
      </c>
      <c r="C4124" s="8">
        <v>0.66213999999999995</v>
      </c>
      <c r="D4124" s="6">
        <f t="shared" si="960"/>
        <v>52971.199999999997</v>
      </c>
      <c r="E4124" s="62">
        <v>0</v>
      </c>
      <c r="F4124" s="6">
        <f t="shared" si="969"/>
        <v>0</v>
      </c>
      <c r="G4124" s="7">
        <v>0.48114000000000001</v>
      </c>
      <c r="H4124" s="6">
        <f t="shared" si="961"/>
        <v>16839.900000000001</v>
      </c>
      <c r="I4124" s="7">
        <v>0</v>
      </c>
      <c r="J4124" s="6">
        <f t="shared" si="962"/>
        <v>0</v>
      </c>
      <c r="K4124" s="20"/>
      <c r="L4124" s="6">
        <f t="shared" si="963"/>
        <v>40000</v>
      </c>
      <c r="M4124" s="11">
        <f t="shared" si="970"/>
        <v>0</v>
      </c>
      <c r="N4124" s="6">
        <f t="shared" si="964"/>
        <v>12971.199999999997</v>
      </c>
      <c r="O4124" s="11">
        <f t="shared" si="971"/>
        <v>3868.7000000000044</v>
      </c>
      <c r="P4124" s="11">
        <f t="shared" si="965"/>
        <v>0</v>
      </c>
      <c r="Q4124" s="11">
        <f t="shared" si="972"/>
        <v>0</v>
      </c>
      <c r="R4124" s="11">
        <f t="shared" si="973"/>
        <v>3868.7000000000044</v>
      </c>
      <c r="S4124" s="6">
        <f t="shared" si="966"/>
        <v>0</v>
      </c>
      <c r="T4124" s="11">
        <f t="shared" si="967"/>
        <v>0</v>
      </c>
      <c r="U4124" s="11">
        <f t="shared" si="968"/>
        <v>0</v>
      </c>
      <c r="V4124" s="11">
        <f t="shared" si="974"/>
        <v>0</v>
      </c>
      <c r="W4124" s="20"/>
    </row>
    <row r="4125" spans="1:23" x14ac:dyDescent="0.25">
      <c r="A4125">
        <v>2022062103</v>
      </c>
      <c r="B4125">
        <v>3</v>
      </c>
      <c r="C4125" s="8">
        <v>0.63127</v>
      </c>
      <c r="D4125" s="6">
        <f t="shared" si="960"/>
        <v>50501.599999999999</v>
      </c>
      <c r="E4125" s="62">
        <v>0</v>
      </c>
      <c r="F4125" s="6">
        <f t="shared" si="969"/>
        <v>0</v>
      </c>
      <c r="G4125" s="7">
        <v>0.44222</v>
      </c>
      <c r="H4125" s="6">
        <f t="shared" si="961"/>
        <v>15477.7</v>
      </c>
      <c r="I4125" s="7">
        <v>0</v>
      </c>
      <c r="J4125" s="6">
        <f t="shared" si="962"/>
        <v>0</v>
      </c>
      <c r="K4125" s="20"/>
      <c r="L4125" s="6">
        <f t="shared" si="963"/>
        <v>40000</v>
      </c>
      <c r="M4125" s="11">
        <f t="shared" si="970"/>
        <v>0</v>
      </c>
      <c r="N4125" s="6">
        <f t="shared" si="964"/>
        <v>10501.599999999999</v>
      </c>
      <c r="O4125" s="11">
        <f t="shared" si="971"/>
        <v>4976.1000000000022</v>
      </c>
      <c r="P4125" s="11">
        <f t="shared" si="965"/>
        <v>0</v>
      </c>
      <c r="Q4125" s="11">
        <f t="shared" si="972"/>
        <v>0</v>
      </c>
      <c r="R4125" s="11">
        <f t="shared" si="973"/>
        <v>4976.1000000000022</v>
      </c>
      <c r="S4125" s="6">
        <f t="shared" si="966"/>
        <v>0</v>
      </c>
      <c r="T4125" s="11">
        <f t="shared" si="967"/>
        <v>0</v>
      </c>
      <c r="U4125" s="11">
        <f t="shared" si="968"/>
        <v>0</v>
      </c>
      <c r="V4125" s="11">
        <f t="shared" si="974"/>
        <v>0</v>
      </c>
      <c r="W4125" s="20"/>
    </row>
    <row r="4126" spans="1:23" x14ac:dyDescent="0.25">
      <c r="A4126">
        <v>2022062104</v>
      </c>
      <c r="B4126">
        <v>3</v>
      </c>
      <c r="C4126" s="8">
        <v>0.61284000000000005</v>
      </c>
      <c r="D4126" s="6">
        <f t="shared" si="960"/>
        <v>49027.200000000004</v>
      </c>
      <c r="E4126" s="62">
        <v>0</v>
      </c>
      <c r="F4126" s="6">
        <f t="shared" si="969"/>
        <v>0</v>
      </c>
      <c r="G4126" s="7">
        <v>0.40766000000000002</v>
      </c>
      <c r="H4126" s="6">
        <f t="shared" si="961"/>
        <v>14268.1</v>
      </c>
      <c r="I4126" s="7">
        <v>0</v>
      </c>
      <c r="J4126" s="6">
        <f t="shared" si="962"/>
        <v>0</v>
      </c>
      <c r="K4126" s="20"/>
      <c r="L4126" s="6">
        <f t="shared" si="963"/>
        <v>40000</v>
      </c>
      <c r="M4126" s="11">
        <f t="shared" si="970"/>
        <v>0</v>
      </c>
      <c r="N4126" s="6">
        <f t="shared" si="964"/>
        <v>9027.2000000000044</v>
      </c>
      <c r="O4126" s="11">
        <f t="shared" si="971"/>
        <v>5240.899999999996</v>
      </c>
      <c r="P4126" s="11">
        <f t="shared" si="965"/>
        <v>0</v>
      </c>
      <c r="Q4126" s="11">
        <f t="shared" si="972"/>
        <v>0</v>
      </c>
      <c r="R4126" s="11">
        <f t="shared" si="973"/>
        <v>5240.899999999996</v>
      </c>
      <c r="S4126" s="6">
        <f t="shared" si="966"/>
        <v>0</v>
      </c>
      <c r="T4126" s="11">
        <f t="shared" si="967"/>
        <v>0</v>
      </c>
      <c r="U4126" s="11">
        <f t="shared" si="968"/>
        <v>0</v>
      </c>
      <c r="V4126" s="11">
        <f t="shared" si="974"/>
        <v>0</v>
      </c>
      <c r="W4126" s="20"/>
    </row>
    <row r="4127" spans="1:23" x14ac:dyDescent="0.25">
      <c r="A4127">
        <v>2022062105</v>
      </c>
      <c r="B4127">
        <v>3</v>
      </c>
      <c r="C4127" s="8">
        <v>0.60370000000000001</v>
      </c>
      <c r="D4127" s="6">
        <f t="shared" si="960"/>
        <v>48296</v>
      </c>
      <c r="E4127" s="62">
        <v>0</v>
      </c>
      <c r="F4127" s="6">
        <f t="shared" si="969"/>
        <v>0</v>
      </c>
      <c r="G4127" s="7">
        <v>0.39094000000000001</v>
      </c>
      <c r="H4127" s="6">
        <f t="shared" si="961"/>
        <v>13682.9</v>
      </c>
      <c r="I4127" s="7">
        <v>0</v>
      </c>
      <c r="J4127" s="6">
        <f t="shared" si="962"/>
        <v>0</v>
      </c>
      <c r="K4127" s="20"/>
      <c r="L4127" s="6">
        <f t="shared" si="963"/>
        <v>40000</v>
      </c>
      <c r="M4127" s="11">
        <f t="shared" si="970"/>
        <v>0</v>
      </c>
      <c r="N4127" s="6">
        <f t="shared" si="964"/>
        <v>8296</v>
      </c>
      <c r="O4127" s="11">
        <f t="shared" si="971"/>
        <v>5386.9</v>
      </c>
      <c r="P4127" s="11">
        <f t="shared" si="965"/>
        <v>0</v>
      </c>
      <c r="Q4127" s="11">
        <f t="shared" si="972"/>
        <v>0</v>
      </c>
      <c r="R4127" s="11">
        <f t="shared" si="973"/>
        <v>5386.9</v>
      </c>
      <c r="S4127" s="6">
        <f t="shared" si="966"/>
        <v>0</v>
      </c>
      <c r="T4127" s="11">
        <f t="shared" si="967"/>
        <v>0</v>
      </c>
      <c r="U4127" s="11">
        <f t="shared" si="968"/>
        <v>0</v>
      </c>
      <c r="V4127" s="11">
        <f t="shared" si="974"/>
        <v>0</v>
      </c>
      <c r="W4127" s="20"/>
    </row>
    <row r="4128" spans="1:23" x14ac:dyDescent="0.25">
      <c r="A4128">
        <v>2022062106</v>
      </c>
      <c r="B4128">
        <v>3</v>
      </c>
      <c r="C4128" s="8">
        <v>0.60775999999999997</v>
      </c>
      <c r="D4128" s="6">
        <f t="shared" si="960"/>
        <v>48620.799999999996</v>
      </c>
      <c r="E4128" s="62">
        <v>0</v>
      </c>
      <c r="F4128" s="6">
        <f t="shared" si="969"/>
        <v>0</v>
      </c>
      <c r="G4128" s="7">
        <v>0.36265999999999998</v>
      </c>
      <c r="H4128" s="6">
        <f t="shared" si="961"/>
        <v>12693.099999999999</v>
      </c>
      <c r="I4128" s="7">
        <v>0</v>
      </c>
      <c r="J4128" s="6">
        <f t="shared" si="962"/>
        <v>0</v>
      </c>
      <c r="K4128" s="20"/>
      <c r="L4128" s="6">
        <f t="shared" si="963"/>
        <v>40000</v>
      </c>
      <c r="M4128" s="11">
        <f t="shared" si="970"/>
        <v>0</v>
      </c>
      <c r="N4128" s="6">
        <f t="shared" si="964"/>
        <v>8620.7999999999956</v>
      </c>
      <c r="O4128" s="11">
        <f t="shared" si="971"/>
        <v>4072.3000000000029</v>
      </c>
      <c r="P4128" s="11">
        <f t="shared" si="965"/>
        <v>0</v>
      </c>
      <c r="Q4128" s="11">
        <f t="shared" si="972"/>
        <v>0</v>
      </c>
      <c r="R4128" s="11">
        <f t="shared" si="973"/>
        <v>4072.3000000000029</v>
      </c>
      <c r="S4128" s="6">
        <f t="shared" si="966"/>
        <v>0</v>
      </c>
      <c r="T4128" s="11">
        <f t="shared" si="967"/>
        <v>0</v>
      </c>
      <c r="U4128" s="11">
        <f t="shared" si="968"/>
        <v>0</v>
      </c>
      <c r="V4128" s="11">
        <f t="shared" si="974"/>
        <v>0</v>
      </c>
      <c r="W4128" s="20"/>
    </row>
    <row r="4129" spans="1:23" x14ac:dyDescent="0.25">
      <c r="A4129">
        <v>2022062107</v>
      </c>
      <c r="B4129">
        <v>3</v>
      </c>
      <c r="C4129" s="8">
        <v>0.61804999999999999</v>
      </c>
      <c r="D4129" s="6">
        <f t="shared" si="960"/>
        <v>49444</v>
      </c>
      <c r="E4129" s="62">
        <v>0</v>
      </c>
      <c r="F4129" s="6">
        <f t="shared" si="969"/>
        <v>0</v>
      </c>
      <c r="G4129" s="7">
        <v>0.33695999999999998</v>
      </c>
      <c r="H4129" s="6">
        <f t="shared" si="961"/>
        <v>11793.599999999999</v>
      </c>
      <c r="I4129" s="7">
        <v>5.3299999999999997E-3</v>
      </c>
      <c r="J4129" s="6">
        <f t="shared" si="962"/>
        <v>74.61999999999999</v>
      </c>
      <c r="K4129" s="20"/>
      <c r="L4129" s="6">
        <f t="shared" si="963"/>
        <v>40000</v>
      </c>
      <c r="M4129" s="11">
        <f t="shared" si="970"/>
        <v>0</v>
      </c>
      <c r="N4129" s="6">
        <f t="shared" si="964"/>
        <v>9444</v>
      </c>
      <c r="O4129" s="11">
        <f t="shared" si="971"/>
        <v>2349.5999999999985</v>
      </c>
      <c r="P4129" s="11">
        <f t="shared" si="965"/>
        <v>0</v>
      </c>
      <c r="Q4129" s="11">
        <f t="shared" si="972"/>
        <v>74.61999999999999</v>
      </c>
      <c r="R4129" s="11">
        <f t="shared" si="973"/>
        <v>2424.2199999999984</v>
      </c>
      <c r="S4129" s="6">
        <f t="shared" si="966"/>
        <v>0</v>
      </c>
      <c r="T4129" s="11">
        <f t="shared" si="967"/>
        <v>0</v>
      </c>
      <c r="U4129" s="11">
        <f t="shared" si="968"/>
        <v>0</v>
      </c>
      <c r="V4129" s="11">
        <f t="shared" si="974"/>
        <v>0</v>
      </c>
      <c r="W4129" s="20"/>
    </row>
    <row r="4130" spans="1:23" x14ac:dyDescent="0.25">
      <c r="A4130">
        <v>2022062108</v>
      </c>
      <c r="B4130">
        <v>3</v>
      </c>
      <c r="C4130" s="8">
        <v>0.63622999999999996</v>
      </c>
      <c r="D4130" s="6">
        <f t="shared" si="960"/>
        <v>50898.399999999994</v>
      </c>
      <c r="E4130" s="62">
        <v>0</v>
      </c>
      <c r="F4130" s="6">
        <f t="shared" si="969"/>
        <v>0</v>
      </c>
      <c r="G4130" s="7">
        <v>0.28626000000000001</v>
      </c>
      <c r="H4130" s="6">
        <f t="shared" si="961"/>
        <v>10019.1</v>
      </c>
      <c r="I4130" s="7">
        <v>0.19631000000000001</v>
      </c>
      <c r="J4130" s="6">
        <f t="shared" si="962"/>
        <v>2748.34</v>
      </c>
      <c r="K4130" s="20"/>
      <c r="L4130" s="6">
        <f t="shared" si="963"/>
        <v>40000</v>
      </c>
      <c r="M4130" s="11">
        <f t="shared" si="970"/>
        <v>0</v>
      </c>
      <c r="N4130" s="6">
        <f t="shared" si="964"/>
        <v>10019.1</v>
      </c>
      <c r="O4130" s="11">
        <f t="shared" si="971"/>
        <v>0</v>
      </c>
      <c r="P4130" s="11">
        <f t="shared" si="965"/>
        <v>879.29999999999382</v>
      </c>
      <c r="Q4130" s="11">
        <f t="shared" si="972"/>
        <v>1869.0400000000063</v>
      </c>
      <c r="R4130" s="11">
        <f t="shared" si="973"/>
        <v>1869.0400000000063</v>
      </c>
      <c r="S4130" s="6">
        <f t="shared" si="966"/>
        <v>0</v>
      </c>
      <c r="T4130" s="11">
        <f t="shared" si="967"/>
        <v>0</v>
      </c>
      <c r="U4130" s="11">
        <f t="shared" si="968"/>
        <v>0</v>
      </c>
      <c r="V4130" s="11">
        <f t="shared" si="974"/>
        <v>0</v>
      </c>
      <c r="W4130" s="20"/>
    </row>
    <row r="4131" spans="1:23" x14ac:dyDescent="0.25">
      <c r="A4131">
        <v>2022062109</v>
      </c>
      <c r="B4131">
        <v>3</v>
      </c>
      <c r="C4131" s="8">
        <v>0.67576999999999998</v>
      </c>
      <c r="D4131" s="6">
        <f t="shared" si="960"/>
        <v>54061.599999999999</v>
      </c>
      <c r="E4131" s="62">
        <v>0</v>
      </c>
      <c r="F4131" s="6">
        <f t="shared" si="969"/>
        <v>0</v>
      </c>
      <c r="G4131" s="7">
        <v>0.24876000000000001</v>
      </c>
      <c r="H4131" s="6">
        <f t="shared" si="961"/>
        <v>8706.6</v>
      </c>
      <c r="I4131" s="7">
        <v>0.56252999999999997</v>
      </c>
      <c r="J4131" s="6">
        <f t="shared" si="962"/>
        <v>7875.42</v>
      </c>
      <c r="K4131" s="20"/>
      <c r="L4131" s="6">
        <f t="shared" si="963"/>
        <v>40000</v>
      </c>
      <c r="M4131" s="11">
        <f t="shared" si="970"/>
        <v>0</v>
      </c>
      <c r="N4131" s="6">
        <f t="shared" si="964"/>
        <v>8706.6</v>
      </c>
      <c r="O4131" s="11">
        <f t="shared" si="971"/>
        <v>0</v>
      </c>
      <c r="P4131" s="11">
        <f t="shared" si="965"/>
        <v>5354.9999999999982</v>
      </c>
      <c r="Q4131" s="11">
        <f t="shared" si="972"/>
        <v>2520.4200000000019</v>
      </c>
      <c r="R4131" s="11">
        <f t="shared" si="973"/>
        <v>2520.4200000000019</v>
      </c>
      <c r="S4131" s="6">
        <f t="shared" si="966"/>
        <v>0</v>
      </c>
      <c r="T4131" s="11">
        <f t="shared" si="967"/>
        <v>0</v>
      </c>
      <c r="U4131" s="11">
        <f t="shared" si="968"/>
        <v>0</v>
      </c>
      <c r="V4131" s="11">
        <f t="shared" si="974"/>
        <v>0</v>
      </c>
      <c r="W4131" s="20"/>
    </row>
    <row r="4132" spans="1:23" x14ac:dyDescent="0.25">
      <c r="A4132">
        <v>2022062110</v>
      </c>
      <c r="B4132">
        <v>3</v>
      </c>
      <c r="C4132" s="8">
        <v>0.72326999999999997</v>
      </c>
      <c r="D4132" s="6">
        <f t="shared" si="960"/>
        <v>57861.599999999999</v>
      </c>
      <c r="E4132" s="62">
        <v>0</v>
      </c>
      <c r="F4132" s="6">
        <f t="shared" si="969"/>
        <v>0</v>
      </c>
      <c r="G4132" s="7">
        <v>0.32435000000000003</v>
      </c>
      <c r="H4132" s="6">
        <f t="shared" si="961"/>
        <v>11352.250000000002</v>
      </c>
      <c r="I4132" s="7">
        <v>0.70238999999999996</v>
      </c>
      <c r="J4132" s="6">
        <f t="shared" si="962"/>
        <v>9833.4599999999991</v>
      </c>
      <c r="K4132" s="20"/>
      <c r="L4132" s="6">
        <f t="shared" si="963"/>
        <v>40000</v>
      </c>
      <c r="M4132" s="11">
        <f t="shared" si="970"/>
        <v>0</v>
      </c>
      <c r="N4132" s="6">
        <f t="shared" si="964"/>
        <v>11352.250000000002</v>
      </c>
      <c r="O4132" s="11">
        <f t="shared" si="971"/>
        <v>0</v>
      </c>
      <c r="P4132" s="11">
        <f t="shared" si="965"/>
        <v>6509.3499999999967</v>
      </c>
      <c r="Q4132" s="11">
        <f t="shared" si="972"/>
        <v>3324.1100000000024</v>
      </c>
      <c r="R4132" s="11">
        <f t="shared" si="973"/>
        <v>3324.1100000000024</v>
      </c>
      <c r="S4132" s="6">
        <f t="shared" si="966"/>
        <v>0</v>
      </c>
      <c r="T4132" s="11">
        <f t="shared" si="967"/>
        <v>0</v>
      </c>
      <c r="U4132" s="11">
        <f t="shared" si="968"/>
        <v>0</v>
      </c>
      <c r="V4132" s="11">
        <f t="shared" si="974"/>
        <v>0</v>
      </c>
      <c r="W4132" s="20"/>
    </row>
    <row r="4133" spans="1:23" x14ac:dyDescent="0.25">
      <c r="A4133">
        <v>2022062111</v>
      </c>
      <c r="B4133">
        <v>3</v>
      </c>
      <c r="C4133" s="8">
        <v>0.77212000000000003</v>
      </c>
      <c r="D4133" s="6">
        <f t="shared" si="960"/>
        <v>61769.600000000006</v>
      </c>
      <c r="E4133" s="62">
        <v>0</v>
      </c>
      <c r="F4133" s="6">
        <f t="shared" si="969"/>
        <v>0</v>
      </c>
      <c r="G4133" s="7">
        <v>0.34373999999999999</v>
      </c>
      <c r="H4133" s="6">
        <f t="shared" si="961"/>
        <v>12030.9</v>
      </c>
      <c r="I4133" s="7">
        <v>0.74878</v>
      </c>
      <c r="J4133" s="6">
        <f t="shared" si="962"/>
        <v>10482.92</v>
      </c>
      <c r="K4133" s="20"/>
      <c r="L4133" s="6">
        <f t="shared" si="963"/>
        <v>40000</v>
      </c>
      <c r="M4133" s="11">
        <f t="shared" si="970"/>
        <v>0</v>
      </c>
      <c r="N4133" s="6">
        <f t="shared" si="964"/>
        <v>12030.9</v>
      </c>
      <c r="O4133" s="11">
        <f t="shared" si="971"/>
        <v>0</v>
      </c>
      <c r="P4133" s="11">
        <f t="shared" si="965"/>
        <v>9738.7000000000062</v>
      </c>
      <c r="Q4133" s="11">
        <f t="shared" si="972"/>
        <v>744.21999999999389</v>
      </c>
      <c r="R4133" s="11">
        <f t="shared" si="973"/>
        <v>744.21999999999389</v>
      </c>
      <c r="S4133" s="6">
        <f t="shared" si="966"/>
        <v>0</v>
      </c>
      <c r="T4133" s="11">
        <f t="shared" si="967"/>
        <v>0</v>
      </c>
      <c r="U4133" s="11">
        <f t="shared" si="968"/>
        <v>0</v>
      </c>
      <c r="V4133" s="11">
        <f t="shared" si="974"/>
        <v>0</v>
      </c>
      <c r="W4133" s="20"/>
    </row>
    <row r="4134" spans="1:23" x14ac:dyDescent="0.25">
      <c r="A4134">
        <v>2022062112</v>
      </c>
      <c r="B4134">
        <v>3</v>
      </c>
      <c r="C4134" s="8">
        <v>0.82318999999999998</v>
      </c>
      <c r="D4134" s="6">
        <f t="shared" si="960"/>
        <v>65855.199999999997</v>
      </c>
      <c r="E4134" s="62">
        <v>0</v>
      </c>
      <c r="F4134" s="6">
        <f t="shared" si="969"/>
        <v>0</v>
      </c>
      <c r="G4134" s="7">
        <v>0.30603000000000002</v>
      </c>
      <c r="H4134" s="6">
        <f t="shared" si="961"/>
        <v>10711.050000000001</v>
      </c>
      <c r="I4134" s="7">
        <v>0.77512999999999999</v>
      </c>
      <c r="J4134" s="6">
        <f t="shared" si="962"/>
        <v>10851.82</v>
      </c>
      <c r="K4134" s="20"/>
      <c r="L4134" s="6">
        <f t="shared" si="963"/>
        <v>40000</v>
      </c>
      <c r="M4134" s="11">
        <f t="shared" si="970"/>
        <v>0</v>
      </c>
      <c r="N4134" s="6">
        <f t="shared" si="964"/>
        <v>10711.050000000001</v>
      </c>
      <c r="O4134" s="11">
        <f t="shared" si="971"/>
        <v>0</v>
      </c>
      <c r="P4134" s="11">
        <f t="shared" si="965"/>
        <v>10851.82</v>
      </c>
      <c r="Q4134" s="11">
        <f t="shared" si="972"/>
        <v>0</v>
      </c>
      <c r="R4134" s="11">
        <f t="shared" si="973"/>
        <v>0</v>
      </c>
      <c r="S4134" s="6">
        <f t="shared" si="966"/>
        <v>4292.3299999999963</v>
      </c>
      <c r="T4134" s="11">
        <f t="shared" si="967"/>
        <v>0</v>
      </c>
      <c r="U4134" s="11">
        <f t="shared" si="968"/>
        <v>0</v>
      </c>
      <c r="V4134" s="11">
        <f t="shared" si="974"/>
        <v>4292.3299999999963</v>
      </c>
      <c r="W4134" s="20"/>
    </row>
    <row r="4135" spans="1:23" x14ac:dyDescent="0.25">
      <c r="A4135">
        <v>2022062113</v>
      </c>
      <c r="B4135">
        <v>3</v>
      </c>
      <c r="C4135" s="8">
        <v>0.86868999999999996</v>
      </c>
      <c r="D4135" s="6">
        <f t="shared" si="960"/>
        <v>69495.199999999997</v>
      </c>
      <c r="E4135" s="62">
        <v>0</v>
      </c>
      <c r="F4135" s="6">
        <f t="shared" si="969"/>
        <v>0</v>
      </c>
      <c r="G4135" s="7">
        <v>0.24697</v>
      </c>
      <c r="H4135" s="6">
        <f t="shared" si="961"/>
        <v>8643.9500000000007</v>
      </c>
      <c r="I4135" s="7">
        <v>0.75595999999999997</v>
      </c>
      <c r="J4135" s="6">
        <f t="shared" si="962"/>
        <v>10583.439999999999</v>
      </c>
      <c r="K4135" s="20"/>
      <c r="L4135" s="6">
        <f t="shared" si="963"/>
        <v>40000</v>
      </c>
      <c r="M4135" s="11">
        <f t="shared" si="970"/>
        <v>0</v>
      </c>
      <c r="N4135" s="6">
        <f t="shared" si="964"/>
        <v>8643.9500000000007</v>
      </c>
      <c r="O4135" s="11">
        <f t="shared" si="971"/>
        <v>0</v>
      </c>
      <c r="P4135" s="11">
        <f t="shared" si="965"/>
        <v>10583.439999999999</v>
      </c>
      <c r="Q4135" s="11">
        <f t="shared" si="972"/>
        <v>0</v>
      </c>
      <c r="R4135" s="11">
        <f t="shared" si="973"/>
        <v>0</v>
      </c>
      <c r="S4135" s="6">
        <f t="shared" si="966"/>
        <v>10267.809999999998</v>
      </c>
      <c r="T4135" s="11">
        <f t="shared" si="967"/>
        <v>0</v>
      </c>
      <c r="U4135" s="11">
        <f t="shared" si="968"/>
        <v>0</v>
      </c>
      <c r="V4135" s="11">
        <f t="shared" si="974"/>
        <v>10267.809999999998</v>
      </c>
      <c r="W4135" s="20"/>
    </row>
    <row r="4136" spans="1:23" x14ac:dyDescent="0.25">
      <c r="A4136">
        <v>2022062114</v>
      </c>
      <c r="B4136">
        <v>3</v>
      </c>
      <c r="C4136" s="8">
        <v>0.90666000000000002</v>
      </c>
      <c r="D4136" s="6">
        <f t="shared" si="960"/>
        <v>72532.800000000003</v>
      </c>
      <c r="E4136" s="62">
        <v>0</v>
      </c>
      <c r="F4136" s="6">
        <f t="shared" si="969"/>
        <v>0</v>
      </c>
      <c r="G4136" s="7">
        <v>0.22328000000000001</v>
      </c>
      <c r="H4136" s="6">
        <f t="shared" si="961"/>
        <v>7814.8</v>
      </c>
      <c r="I4136" s="7">
        <v>0.76237999999999995</v>
      </c>
      <c r="J4136" s="6">
        <f t="shared" si="962"/>
        <v>10673.32</v>
      </c>
      <c r="K4136" s="20"/>
      <c r="L4136" s="6">
        <f t="shared" si="963"/>
        <v>40000</v>
      </c>
      <c r="M4136" s="11">
        <f t="shared" si="970"/>
        <v>0</v>
      </c>
      <c r="N4136" s="6">
        <f t="shared" si="964"/>
        <v>7814.8</v>
      </c>
      <c r="O4136" s="11">
        <f t="shared" si="971"/>
        <v>0</v>
      </c>
      <c r="P4136" s="11">
        <f t="shared" si="965"/>
        <v>10673.32</v>
      </c>
      <c r="Q4136" s="11">
        <f t="shared" si="972"/>
        <v>0</v>
      </c>
      <c r="R4136" s="11">
        <f t="shared" si="973"/>
        <v>0</v>
      </c>
      <c r="S4136" s="6">
        <f t="shared" si="966"/>
        <v>14044.680000000004</v>
      </c>
      <c r="T4136" s="11">
        <f t="shared" si="967"/>
        <v>0</v>
      </c>
      <c r="U4136" s="11">
        <f t="shared" si="968"/>
        <v>0</v>
      </c>
      <c r="V4136" s="11">
        <f t="shared" si="974"/>
        <v>14044.680000000004</v>
      </c>
      <c r="W4136" s="20"/>
    </row>
    <row r="4137" spans="1:23" x14ac:dyDescent="0.25">
      <c r="A4137">
        <v>2022062115</v>
      </c>
      <c r="B4137">
        <v>3</v>
      </c>
      <c r="C4137" s="8">
        <v>0.93413999999999997</v>
      </c>
      <c r="D4137" s="6">
        <f t="shared" si="960"/>
        <v>74731.199999999997</v>
      </c>
      <c r="E4137" s="62">
        <v>0</v>
      </c>
      <c r="F4137" s="6">
        <f t="shared" si="969"/>
        <v>0</v>
      </c>
      <c r="G4137" s="7">
        <v>0.23238</v>
      </c>
      <c r="H4137" s="6">
        <f t="shared" si="961"/>
        <v>8133.3</v>
      </c>
      <c r="I4137" s="7">
        <v>0.74858999999999998</v>
      </c>
      <c r="J4137" s="6">
        <f t="shared" si="962"/>
        <v>10480.26</v>
      </c>
      <c r="K4137" s="20"/>
      <c r="L4137" s="6">
        <f t="shared" si="963"/>
        <v>40000</v>
      </c>
      <c r="M4137" s="11">
        <f t="shared" si="970"/>
        <v>0</v>
      </c>
      <c r="N4137" s="6">
        <f t="shared" si="964"/>
        <v>8133.3</v>
      </c>
      <c r="O4137" s="11">
        <f t="shared" si="971"/>
        <v>0</v>
      </c>
      <c r="P4137" s="11">
        <f t="shared" si="965"/>
        <v>10480.26</v>
      </c>
      <c r="Q4137" s="11">
        <f t="shared" si="972"/>
        <v>0</v>
      </c>
      <c r="R4137" s="11">
        <f t="shared" si="973"/>
        <v>0</v>
      </c>
      <c r="S4137" s="6">
        <f t="shared" si="966"/>
        <v>16117.639999999998</v>
      </c>
      <c r="T4137" s="11">
        <f t="shared" si="967"/>
        <v>0</v>
      </c>
      <c r="U4137" s="11">
        <f t="shared" si="968"/>
        <v>0</v>
      </c>
      <c r="V4137" s="11">
        <f t="shared" si="974"/>
        <v>16117.639999999998</v>
      </c>
      <c r="W4137" s="20"/>
    </row>
    <row r="4138" spans="1:23" x14ac:dyDescent="0.25">
      <c r="A4138">
        <v>2022062116</v>
      </c>
      <c r="B4138">
        <v>3</v>
      </c>
      <c r="C4138" s="8">
        <v>0.94960999999999995</v>
      </c>
      <c r="D4138" s="6">
        <f t="shared" si="960"/>
        <v>75968.800000000003</v>
      </c>
      <c r="E4138" s="62">
        <v>0</v>
      </c>
      <c r="F4138" s="6">
        <f t="shared" si="969"/>
        <v>0</v>
      </c>
      <c r="G4138" s="7">
        <v>0.26943</v>
      </c>
      <c r="H4138" s="6">
        <f t="shared" si="961"/>
        <v>9430.0499999999993</v>
      </c>
      <c r="I4138" s="7">
        <v>0.75624000000000002</v>
      </c>
      <c r="J4138" s="6">
        <f t="shared" si="962"/>
        <v>10587.36</v>
      </c>
      <c r="K4138" s="20"/>
      <c r="L4138" s="6">
        <f t="shared" si="963"/>
        <v>40000</v>
      </c>
      <c r="M4138" s="11">
        <f t="shared" si="970"/>
        <v>0</v>
      </c>
      <c r="N4138" s="6">
        <f t="shared" si="964"/>
        <v>9430.0499999999993</v>
      </c>
      <c r="O4138" s="11">
        <f t="shared" si="971"/>
        <v>0</v>
      </c>
      <c r="P4138" s="11">
        <f t="shared" si="965"/>
        <v>10587.36</v>
      </c>
      <c r="Q4138" s="11">
        <f t="shared" si="972"/>
        <v>0</v>
      </c>
      <c r="R4138" s="11">
        <f t="shared" si="973"/>
        <v>0</v>
      </c>
      <c r="S4138" s="6">
        <f t="shared" si="966"/>
        <v>15951.390000000003</v>
      </c>
      <c r="T4138" s="11">
        <f t="shared" si="967"/>
        <v>0</v>
      </c>
      <c r="U4138" s="11">
        <f t="shared" si="968"/>
        <v>0</v>
      </c>
      <c r="V4138" s="11">
        <f t="shared" si="974"/>
        <v>15951.390000000003</v>
      </c>
      <c r="W4138" s="20"/>
    </row>
    <row r="4139" spans="1:23" x14ac:dyDescent="0.25">
      <c r="A4139">
        <v>2022062117</v>
      </c>
      <c r="B4139">
        <v>3</v>
      </c>
      <c r="C4139" s="8">
        <v>0.95272999999999997</v>
      </c>
      <c r="D4139" s="6">
        <f t="shared" si="960"/>
        <v>76218.399999999994</v>
      </c>
      <c r="E4139" s="62">
        <v>0</v>
      </c>
      <c r="F4139" s="6">
        <f t="shared" si="969"/>
        <v>0</v>
      </c>
      <c r="G4139" s="7">
        <v>0.31580999999999998</v>
      </c>
      <c r="H4139" s="6">
        <f t="shared" si="961"/>
        <v>11053.349999999999</v>
      </c>
      <c r="I4139" s="7">
        <v>0.73975999999999997</v>
      </c>
      <c r="J4139" s="6">
        <f t="shared" si="962"/>
        <v>10356.64</v>
      </c>
      <c r="K4139" s="20"/>
      <c r="L4139" s="6">
        <f t="shared" si="963"/>
        <v>40000</v>
      </c>
      <c r="M4139" s="11">
        <f t="shared" si="970"/>
        <v>0</v>
      </c>
      <c r="N4139" s="6">
        <f t="shared" si="964"/>
        <v>11053.349999999999</v>
      </c>
      <c r="O4139" s="11">
        <f t="shared" si="971"/>
        <v>0</v>
      </c>
      <c r="P4139" s="11">
        <f t="shared" si="965"/>
        <v>10356.64</v>
      </c>
      <c r="Q4139" s="11">
        <f t="shared" si="972"/>
        <v>0</v>
      </c>
      <c r="R4139" s="11">
        <f t="shared" si="973"/>
        <v>0</v>
      </c>
      <c r="S4139" s="6">
        <f t="shared" si="966"/>
        <v>14808.409999999996</v>
      </c>
      <c r="T4139" s="11">
        <f t="shared" si="967"/>
        <v>0</v>
      </c>
      <c r="U4139" s="11">
        <f t="shared" si="968"/>
        <v>0</v>
      </c>
      <c r="V4139" s="11">
        <f t="shared" si="974"/>
        <v>14808.409999999996</v>
      </c>
      <c r="W4139" s="20"/>
    </row>
    <row r="4140" spans="1:23" x14ac:dyDescent="0.25">
      <c r="A4140">
        <v>2022062118</v>
      </c>
      <c r="B4140">
        <v>3</v>
      </c>
      <c r="C4140" s="8">
        <v>0.94979000000000002</v>
      </c>
      <c r="D4140" s="6">
        <f t="shared" si="960"/>
        <v>75983.199999999997</v>
      </c>
      <c r="E4140" s="62">
        <v>0</v>
      </c>
      <c r="F4140" s="6">
        <f t="shared" si="969"/>
        <v>0</v>
      </c>
      <c r="G4140" s="7">
        <v>0.34323999999999999</v>
      </c>
      <c r="H4140" s="6">
        <f t="shared" si="961"/>
        <v>12013.4</v>
      </c>
      <c r="I4140" s="7">
        <v>0.68796000000000002</v>
      </c>
      <c r="J4140" s="6">
        <f t="shared" si="962"/>
        <v>9631.44</v>
      </c>
      <c r="K4140" s="20"/>
      <c r="L4140" s="6">
        <f t="shared" si="963"/>
        <v>40000</v>
      </c>
      <c r="M4140" s="11">
        <f t="shared" si="970"/>
        <v>0</v>
      </c>
      <c r="N4140" s="6">
        <f t="shared" si="964"/>
        <v>12013.4</v>
      </c>
      <c r="O4140" s="11">
        <f t="shared" si="971"/>
        <v>0</v>
      </c>
      <c r="P4140" s="11">
        <f t="shared" si="965"/>
        <v>9631.44</v>
      </c>
      <c r="Q4140" s="11">
        <f t="shared" si="972"/>
        <v>0</v>
      </c>
      <c r="R4140" s="11">
        <f t="shared" si="973"/>
        <v>0</v>
      </c>
      <c r="S4140" s="6">
        <f t="shared" si="966"/>
        <v>14338.359999999995</v>
      </c>
      <c r="T4140" s="11">
        <f t="shared" si="967"/>
        <v>0</v>
      </c>
      <c r="U4140" s="11">
        <f t="shared" si="968"/>
        <v>0</v>
      </c>
      <c r="V4140" s="11">
        <f t="shared" si="974"/>
        <v>14338.359999999995</v>
      </c>
      <c r="W4140" s="20"/>
    </row>
    <row r="4141" spans="1:23" x14ac:dyDescent="0.25">
      <c r="A4141">
        <v>2022062119</v>
      </c>
      <c r="B4141">
        <v>3</v>
      </c>
      <c r="C4141" s="8">
        <v>0.93535999999999997</v>
      </c>
      <c r="D4141" s="6">
        <f t="shared" si="960"/>
        <v>74828.800000000003</v>
      </c>
      <c r="E4141" s="62">
        <v>0</v>
      </c>
      <c r="F4141" s="6">
        <f t="shared" si="969"/>
        <v>0</v>
      </c>
      <c r="G4141" s="7">
        <v>0.36858999999999997</v>
      </c>
      <c r="H4141" s="6">
        <f t="shared" si="961"/>
        <v>12900.65</v>
      </c>
      <c r="I4141" s="7">
        <v>0.5756</v>
      </c>
      <c r="J4141" s="6">
        <f t="shared" si="962"/>
        <v>8058.4</v>
      </c>
      <c r="K4141" s="20"/>
      <c r="L4141" s="6">
        <f t="shared" si="963"/>
        <v>40000</v>
      </c>
      <c r="M4141" s="11">
        <f t="shared" si="970"/>
        <v>0</v>
      </c>
      <c r="N4141" s="6">
        <f t="shared" si="964"/>
        <v>12900.65</v>
      </c>
      <c r="O4141" s="11">
        <f t="shared" si="971"/>
        <v>0</v>
      </c>
      <c r="P4141" s="11">
        <f t="shared" si="965"/>
        <v>8058.4</v>
      </c>
      <c r="Q4141" s="11">
        <f t="shared" si="972"/>
        <v>0</v>
      </c>
      <c r="R4141" s="11">
        <f t="shared" si="973"/>
        <v>0</v>
      </c>
      <c r="S4141" s="6">
        <f t="shared" si="966"/>
        <v>13869.750000000002</v>
      </c>
      <c r="T4141" s="11">
        <f t="shared" si="967"/>
        <v>0</v>
      </c>
      <c r="U4141" s="11">
        <f t="shared" si="968"/>
        <v>0</v>
      </c>
      <c r="V4141" s="11">
        <f t="shared" si="974"/>
        <v>13869.750000000002</v>
      </c>
      <c r="W4141" s="20"/>
    </row>
    <row r="4142" spans="1:23" x14ac:dyDescent="0.25">
      <c r="A4142">
        <v>2022062120</v>
      </c>
      <c r="B4142">
        <v>3</v>
      </c>
      <c r="C4142" s="8">
        <v>0.90483999999999998</v>
      </c>
      <c r="D4142" s="6">
        <f t="shared" si="960"/>
        <v>72387.199999999997</v>
      </c>
      <c r="E4142" s="62">
        <v>0</v>
      </c>
      <c r="F4142" s="6">
        <f t="shared" si="969"/>
        <v>0</v>
      </c>
      <c r="G4142" s="7">
        <v>0.38379999999999997</v>
      </c>
      <c r="H4142" s="6">
        <f t="shared" si="961"/>
        <v>13433</v>
      </c>
      <c r="I4142" s="7">
        <v>0.29853000000000002</v>
      </c>
      <c r="J4142" s="6">
        <f t="shared" si="962"/>
        <v>4179.42</v>
      </c>
      <c r="K4142" s="20"/>
      <c r="L4142" s="6">
        <f t="shared" si="963"/>
        <v>40000</v>
      </c>
      <c r="M4142" s="11">
        <f t="shared" si="970"/>
        <v>0</v>
      </c>
      <c r="N4142" s="6">
        <f t="shared" si="964"/>
        <v>13433</v>
      </c>
      <c r="O4142" s="11">
        <f t="shared" si="971"/>
        <v>0</v>
      </c>
      <c r="P4142" s="11">
        <f t="shared" si="965"/>
        <v>4179.42</v>
      </c>
      <c r="Q4142" s="11">
        <f t="shared" si="972"/>
        <v>0</v>
      </c>
      <c r="R4142" s="11">
        <f t="shared" si="973"/>
        <v>0</v>
      </c>
      <c r="S4142" s="6">
        <f t="shared" si="966"/>
        <v>14774.779999999997</v>
      </c>
      <c r="T4142" s="11">
        <f t="shared" si="967"/>
        <v>0</v>
      </c>
      <c r="U4142" s="11">
        <f t="shared" si="968"/>
        <v>0</v>
      </c>
      <c r="V4142" s="11">
        <f t="shared" si="974"/>
        <v>14774.779999999997</v>
      </c>
      <c r="W4142" s="20"/>
    </row>
    <row r="4143" spans="1:23" x14ac:dyDescent="0.25">
      <c r="A4143">
        <v>2022062121</v>
      </c>
      <c r="B4143">
        <v>3</v>
      </c>
      <c r="C4143" s="8">
        <v>0.86338999999999999</v>
      </c>
      <c r="D4143" s="6">
        <f t="shared" si="960"/>
        <v>69071.199999999997</v>
      </c>
      <c r="E4143" s="62">
        <v>0</v>
      </c>
      <c r="F4143" s="6">
        <f t="shared" si="969"/>
        <v>0</v>
      </c>
      <c r="G4143" s="7">
        <v>0.38003999999999999</v>
      </c>
      <c r="H4143" s="6">
        <f t="shared" si="961"/>
        <v>13301.4</v>
      </c>
      <c r="I4143" s="7">
        <v>2.376E-2</v>
      </c>
      <c r="J4143" s="6">
        <f t="shared" si="962"/>
        <v>332.64</v>
      </c>
      <c r="K4143" s="20"/>
      <c r="L4143" s="6">
        <f t="shared" si="963"/>
        <v>40000</v>
      </c>
      <c r="M4143" s="11">
        <f t="shared" si="970"/>
        <v>0</v>
      </c>
      <c r="N4143" s="6">
        <f t="shared" si="964"/>
        <v>13301.4</v>
      </c>
      <c r="O4143" s="11">
        <f t="shared" si="971"/>
        <v>0</v>
      </c>
      <c r="P4143" s="11">
        <f t="shared" si="965"/>
        <v>332.64</v>
      </c>
      <c r="Q4143" s="11">
        <f t="shared" si="972"/>
        <v>0</v>
      </c>
      <c r="R4143" s="11">
        <f t="shared" si="973"/>
        <v>0</v>
      </c>
      <c r="S4143" s="6">
        <f t="shared" si="966"/>
        <v>15437.159999999998</v>
      </c>
      <c r="T4143" s="11">
        <f t="shared" si="967"/>
        <v>0</v>
      </c>
      <c r="U4143" s="11">
        <f t="shared" si="968"/>
        <v>0</v>
      </c>
      <c r="V4143" s="11">
        <f t="shared" si="974"/>
        <v>15437.159999999998</v>
      </c>
      <c r="W4143" s="20"/>
    </row>
    <row r="4144" spans="1:23" x14ac:dyDescent="0.25">
      <c r="A4144">
        <v>2022062122</v>
      </c>
      <c r="B4144">
        <v>3</v>
      </c>
      <c r="C4144" s="8">
        <v>0.83125000000000004</v>
      </c>
      <c r="D4144" s="6">
        <f t="shared" si="960"/>
        <v>66500</v>
      </c>
      <c r="E4144" s="62">
        <v>0</v>
      </c>
      <c r="F4144" s="6">
        <f t="shared" si="969"/>
        <v>0</v>
      </c>
      <c r="G4144" s="7">
        <v>0.39072000000000001</v>
      </c>
      <c r="H4144" s="6">
        <f t="shared" si="961"/>
        <v>13675.2</v>
      </c>
      <c r="I4144" s="7">
        <v>0</v>
      </c>
      <c r="J4144" s="6">
        <f t="shared" si="962"/>
        <v>0</v>
      </c>
      <c r="K4144" s="20"/>
      <c r="L4144" s="6">
        <f t="shared" si="963"/>
        <v>40000</v>
      </c>
      <c r="M4144" s="11">
        <f t="shared" si="970"/>
        <v>0</v>
      </c>
      <c r="N4144" s="6">
        <f t="shared" si="964"/>
        <v>13675.2</v>
      </c>
      <c r="O4144" s="11">
        <f t="shared" si="971"/>
        <v>0</v>
      </c>
      <c r="P4144" s="11">
        <f t="shared" si="965"/>
        <v>0</v>
      </c>
      <c r="Q4144" s="11">
        <f t="shared" si="972"/>
        <v>0</v>
      </c>
      <c r="R4144" s="11">
        <f t="shared" si="973"/>
        <v>0</v>
      </c>
      <c r="S4144" s="6">
        <f t="shared" si="966"/>
        <v>12824.8</v>
      </c>
      <c r="T4144" s="11">
        <f t="shared" si="967"/>
        <v>0</v>
      </c>
      <c r="U4144" s="11">
        <f t="shared" si="968"/>
        <v>0</v>
      </c>
      <c r="V4144" s="11">
        <f t="shared" si="974"/>
        <v>12824.8</v>
      </c>
      <c r="W4144" s="20"/>
    </row>
    <row r="4145" spans="1:23" x14ac:dyDescent="0.25">
      <c r="A4145">
        <v>2022062123</v>
      </c>
      <c r="B4145">
        <v>3</v>
      </c>
      <c r="C4145" s="8">
        <v>0.78205000000000002</v>
      </c>
      <c r="D4145" s="6">
        <f t="shared" si="960"/>
        <v>62564</v>
      </c>
      <c r="E4145" s="62">
        <v>0</v>
      </c>
      <c r="F4145" s="6">
        <f t="shared" si="969"/>
        <v>0</v>
      </c>
      <c r="G4145" s="7">
        <v>0.44058999999999998</v>
      </c>
      <c r="H4145" s="6">
        <f t="shared" si="961"/>
        <v>15420.65</v>
      </c>
      <c r="I4145" s="7">
        <v>0</v>
      </c>
      <c r="J4145" s="6">
        <f t="shared" si="962"/>
        <v>0</v>
      </c>
      <c r="K4145" s="20"/>
      <c r="L4145" s="6">
        <f t="shared" si="963"/>
        <v>40000</v>
      </c>
      <c r="M4145" s="11">
        <f t="shared" si="970"/>
        <v>0</v>
      </c>
      <c r="N4145" s="6">
        <f t="shared" si="964"/>
        <v>15420.65</v>
      </c>
      <c r="O4145" s="11">
        <f t="shared" si="971"/>
        <v>0</v>
      </c>
      <c r="P4145" s="11">
        <f t="shared" si="965"/>
        <v>0</v>
      </c>
      <c r="Q4145" s="11">
        <f t="shared" si="972"/>
        <v>0</v>
      </c>
      <c r="R4145" s="11">
        <f t="shared" si="973"/>
        <v>0</v>
      </c>
      <c r="S4145" s="6">
        <f t="shared" si="966"/>
        <v>7143.35</v>
      </c>
      <c r="T4145" s="11">
        <f t="shared" si="967"/>
        <v>0</v>
      </c>
      <c r="U4145" s="11">
        <f t="shared" si="968"/>
        <v>0</v>
      </c>
      <c r="V4145" s="11">
        <f t="shared" si="974"/>
        <v>7143.35</v>
      </c>
      <c r="W4145" s="20"/>
    </row>
    <row r="4146" spans="1:23" x14ac:dyDescent="0.25">
      <c r="A4146">
        <v>2022062124</v>
      </c>
      <c r="B4146">
        <v>3</v>
      </c>
      <c r="C4146" s="8">
        <v>0.72667000000000004</v>
      </c>
      <c r="D4146" s="6">
        <f t="shared" si="960"/>
        <v>58133.600000000006</v>
      </c>
      <c r="E4146" s="62">
        <v>0</v>
      </c>
      <c r="F4146" s="6">
        <f t="shared" si="969"/>
        <v>0</v>
      </c>
      <c r="G4146" s="7">
        <v>0.45844000000000001</v>
      </c>
      <c r="H4146" s="6">
        <f t="shared" si="961"/>
        <v>16045.4</v>
      </c>
      <c r="I4146" s="7">
        <v>0</v>
      </c>
      <c r="J4146" s="6">
        <f t="shared" si="962"/>
        <v>0</v>
      </c>
      <c r="K4146" s="20"/>
      <c r="L4146" s="6">
        <f t="shared" si="963"/>
        <v>40000</v>
      </c>
      <c r="M4146" s="11">
        <f t="shared" si="970"/>
        <v>0</v>
      </c>
      <c r="N4146" s="6">
        <f t="shared" si="964"/>
        <v>16045.4</v>
      </c>
      <c r="O4146" s="11">
        <f t="shared" si="971"/>
        <v>0</v>
      </c>
      <c r="P4146" s="11">
        <f t="shared" si="965"/>
        <v>0</v>
      </c>
      <c r="Q4146" s="11">
        <f t="shared" si="972"/>
        <v>0</v>
      </c>
      <c r="R4146" s="11">
        <f t="shared" si="973"/>
        <v>0</v>
      </c>
      <c r="S4146" s="6">
        <f t="shared" si="966"/>
        <v>2088.2000000000062</v>
      </c>
      <c r="T4146" s="11">
        <f t="shared" si="967"/>
        <v>0</v>
      </c>
      <c r="U4146" s="11">
        <f t="shared" si="968"/>
        <v>0</v>
      </c>
      <c r="V4146" s="11">
        <f t="shared" si="974"/>
        <v>2088.2000000000062</v>
      </c>
      <c r="W4146" s="20"/>
    </row>
    <row r="4147" spans="1:23" x14ac:dyDescent="0.25">
      <c r="A4147">
        <v>2022062201</v>
      </c>
      <c r="B4147">
        <v>4</v>
      </c>
      <c r="C4147" s="8">
        <v>0.67756000000000005</v>
      </c>
      <c r="D4147" s="6">
        <f t="shared" si="960"/>
        <v>54204.800000000003</v>
      </c>
      <c r="E4147" s="62">
        <v>0</v>
      </c>
      <c r="F4147" s="6">
        <f t="shared" si="969"/>
        <v>0</v>
      </c>
      <c r="G4147" s="7">
        <v>0.43426999999999999</v>
      </c>
      <c r="H4147" s="6">
        <f t="shared" si="961"/>
        <v>15199.449999999999</v>
      </c>
      <c r="I4147" s="7">
        <v>0</v>
      </c>
      <c r="J4147" s="6">
        <f t="shared" si="962"/>
        <v>0</v>
      </c>
      <c r="K4147" s="20"/>
      <c r="L4147" s="6">
        <f t="shared" si="963"/>
        <v>40000</v>
      </c>
      <c r="M4147" s="11">
        <f t="shared" si="970"/>
        <v>0</v>
      </c>
      <c r="N4147" s="6">
        <f t="shared" si="964"/>
        <v>14204.800000000003</v>
      </c>
      <c r="O4147" s="11">
        <f t="shared" si="971"/>
        <v>994.649999999996</v>
      </c>
      <c r="P4147" s="11">
        <f t="shared" si="965"/>
        <v>0</v>
      </c>
      <c r="Q4147" s="11">
        <f t="shared" si="972"/>
        <v>0</v>
      </c>
      <c r="R4147" s="11">
        <f t="shared" si="973"/>
        <v>994.649999999996</v>
      </c>
      <c r="S4147" s="6">
        <f t="shared" si="966"/>
        <v>0</v>
      </c>
      <c r="T4147" s="11">
        <f t="shared" si="967"/>
        <v>0</v>
      </c>
      <c r="U4147" s="11">
        <f t="shared" si="968"/>
        <v>0</v>
      </c>
      <c r="V4147" s="11">
        <f t="shared" si="974"/>
        <v>0</v>
      </c>
      <c r="W4147" s="20"/>
    </row>
    <row r="4148" spans="1:23" x14ac:dyDescent="0.25">
      <c r="A4148">
        <v>2022062202</v>
      </c>
      <c r="B4148">
        <v>4</v>
      </c>
      <c r="C4148" s="8">
        <v>0.63985999999999998</v>
      </c>
      <c r="D4148" s="6">
        <f t="shared" si="960"/>
        <v>51188.799999999996</v>
      </c>
      <c r="E4148" s="62">
        <v>0</v>
      </c>
      <c r="F4148" s="6">
        <f t="shared" si="969"/>
        <v>0</v>
      </c>
      <c r="G4148" s="7">
        <v>0.42719000000000001</v>
      </c>
      <c r="H4148" s="6">
        <f t="shared" si="961"/>
        <v>14951.65</v>
      </c>
      <c r="I4148" s="7">
        <v>0</v>
      </c>
      <c r="J4148" s="6">
        <f t="shared" si="962"/>
        <v>0</v>
      </c>
      <c r="K4148" s="20"/>
      <c r="L4148" s="6">
        <f t="shared" si="963"/>
        <v>40000</v>
      </c>
      <c r="M4148" s="11">
        <f t="shared" si="970"/>
        <v>0</v>
      </c>
      <c r="N4148" s="6">
        <f t="shared" si="964"/>
        <v>11188.799999999996</v>
      </c>
      <c r="O4148" s="11">
        <f t="shared" si="971"/>
        <v>3762.850000000004</v>
      </c>
      <c r="P4148" s="11">
        <f t="shared" si="965"/>
        <v>0</v>
      </c>
      <c r="Q4148" s="11">
        <f t="shared" si="972"/>
        <v>0</v>
      </c>
      <c r="R4148" s="11">
        <f t="shared" si="973"/>
        <v>3762.850000000004</v>
      </c>
      <c r="S4148" s="6">
        <f t="shared" si="966"/>
        <v>0</v>
      </c>
      <c r="T4148" s="11">
        <f t="shared" si="967"/>
        <v>0</v>
      </c>
      <c r="U4148" s="11">
        <f t="shared" si="968"/>
        <v>0</v>
      </c>
      <c r="V4148" s="11">
        <f t="shared" si="974"/>
        <v>0</v>
      </c>
      <c r="W4148" s="20"/>
    </row>
    <row r="4149" spans="1:23" x14ac:dyDescent="0.25">
      <c r="A4149">
        <v>2022062203</v>
      </c>
      <c r="B4149">
        <v>4</v>
      </c>
      <c r="C4149" s="8">
        <v>0.61194999999999999</v>
      </c>
      <c r="D4149" s="6">
        <f t="shared" si="960"/>
        <v>48956</v>
      </c>
      <c r="E4149" s="62">
        <v>0</v>
      </c>
      <c r="F4149" s="6">
        <f t="shared" si="969"/>
        <v>0</v>
      </c>
      <c r="G4149" s="7">
        <v>0.40233000000000002</v>
      </c>
      <c r="H4149" s="6">
        <f t="shared" si="961"/>
        <v>14081.550000000001</v>
      </c>
      <c r="I4149" s="7">
        <v>0</v>
      </c>
      <c r="J4149" s="6">
        <f t="shared" si="962"/>
        <v>0</v>
      </c>
      <c r="K4149" s="20"/>
      <c r="L4149" s="6">
        <f t="shared" si="963"/>
        <v>40000</v>
      </c>
      <c r="M4149" s="11">
        <f t="shared" si="970"/>
        <v>0</v>
      </c>
      <c r="N4149" s="6">
        <f t="shared" si="964"/>
        <v>8956</v>
      </c>
      <c r="O4149" s="11">
        <f t="shared" si="971"/>
        <v>5125.5500000000011</v>
      </c>
      <c r="P4149" s="11">
        <f t="shared" si="965"/>
        <v>0</v>
      </c>
      <c r="Q4149" s="11">
        <f t="shared" si="972"/>
        <v>0</v>
      </c>
      <c r="R4149" s="11">
        <f t="shared" si="973"/>
        <v>5125.5500000000011</v>
      </c>
      <c r="S4149" s="6">
        <f t="shared" si="966"/>
        <v>0</v>
      </c>
      <c r="T4149" s="11">
        <f t="shared" si="967"/>
        <v>0</v>
      </c>
      <c r="U4149" s="11">
        <f t="shared" si="968"/>
        <v>0</v>
      </c>
      <c r="V4149" s="11">
        <f t="shared" si="974"/>
        <v>0</v>
      </c>
      <c r="W4149" s="20"/>
    </row>
    <row r="4150" spans="1:23" x14ac:dyDescent="0.25">
      <c r="A4150">
        <v>2022062204</v>
      </c>
      <c r="B4150">
        <v>4</v>
      </c>
      <c r="C4150" s="8">
        <v>0.59279000000000004</v>
      </c>
      <c r="D4150" s="6">
        <f t="shared" si="960"/>
        <v>47423.200000000004</v>
      </c>
      <c r="E4150" s="62">
        <v>0</v>
      </c>
      <c r="F4150" s="6">
        <f t="shared" si="969"/>
        <v>0</v>
      </c>
      <c r="G4150" s="7">
        <v>0.35088999999999998</v>
      </c>
      <c r="H4150" s="6">
        <f t="shared" si="961"/>
        <v>12281.15</v>
      </c>
      <c r="I4150" s="7">
        <v>0</v>
      </c>
      <c r="J4150" s="6">
        <f t="shared" si="962"/>
        <v>0</v>
      </c>
      <c r="K4150" s="20"/>
      <c r="L4150" s="6">
        <f t="shared" si="963"/>
        <v>40000</v>
      </c>
      <c r="M4150" s="11">
        <f t="shared" si="970"/>
        <v>0</v>
      </c>
      <c r="N4150" s="6">
        <f t="shared" si="964"/>
        <v>7423.2000000000044</v>
      </c>
      <c r="O4150" s="11">
        <f t="shared" si="971"/>
        <v>4857.9499999999953</v>
      </c>
      <c r="P4150" s="11">
        <f t="shared" si="965"/>
        <v>0</v>
      </c>
      <c r="Q4150" s="11">
        <f t="shared" si="972"/>
        <v>0</v>
      </c>
      <c r="R4150" s="11">
        <f t="shared" si="973"/>
        <v>4857.9499999999953</v>
      </c>
      <c r="S4150" s="6">
        <f t="shared" si="966"/>
        <v>0</v>
      </c>
      <c r="T4150" s="11">
        <f t="shared" si="967"/>
        <v>0</v>
      </c>
      <c r="U4150" s="11">
        <f t="shared" si="968"/>
        <v>0</v>
      </c>
      <c r="V4150" s="11">
        <f t="shared" si="974"/>
        <v>0</v>
      </c>
      <c r="W4150" s="20"/>
    </row>
    <row r="4151" spans="1:23" x14ac:dyDescent="0.25">
      <c r="A4151">
        <v>2022062205</v>
      </c>
      <c r="B4151">
        <v>4</v>
      </c>
      <c r="C4151" s="8">
        <v>0.58406000000000002</v>
      </c>
      <c r="D4151" s="6">
        <f t="shared" si="960"/>
        <v>46724.800000000003</v>
      </c>
      <c r="E4151" s="62">
        <v>0</v>
      </c>
      <c r="F4151" s="6">
        <f t="shared" si="969"/>
        <v>0</v>
      </c>
      <c r="G4151" s="7">
        <v>0.29326999999999998</v>
      </c>
      <c r="H4151" s="6">
        <f t="shared" si="961"/>
        <v>10264.449999999999</v>
      </c>
      <c r="I4151" s="7">
        <v>0</v>
      </c>
      <c r="J4151" s="6">
        <f t="shared" si="962"/>
        <v>0</v>
      </c>
      <c r="K4151" s="20"/>
      <c r="L4151" s="6">
        <f t="shared" si="963"/>
        <v>40000</v>
      </c>
      <c r="M4151" s="11">
        <f t="shared" si="970"/>
        <v>0</v>
      </c>
      <c r="N4151" s="6">
        <f t="shared" si="964"/>
        <v>6724.8000000000029</v>
      </c>
      <c r="O4151" s="11">
        <f t="shared" si="971"/>
        <v>3539.649999999996</v>
      </c>
      <c r="P4151" s="11">
        <f t="shared" si="965"/>
        <v>0</v>
      </c>
      <c r="Q4151" s="11">
        <f t="shared" si="972"/>
        <v>0</v>
      </c>
      <c r="R4151" s="11">
        <f t="shared" si="973"/>
        <v>3539.649999999996</v>
      </c>
      <c r="S4151" s="6">
        <f t="shared" si="966"/>
        <v>0</v>
      </c>
      <c r="T4151" s="11">
        <f t="shared" si="967"/>
        <v>0</v>
      </c>
      <c r="U4151" s="11">
        <f t="shared" si="968"/>
        <v>0</v>
      </c>
      <c r="V4151" s="11">
        <f t="shared" si="974"/>
        <v>0</v>
      </c>
      <c r="W4151" s="20"/>
    </row>
    <row r="4152" spans="1:23" x14ac:dyDescent="0.25">
      <c r="A4152">
        <v>2022062206</v>
      </c>
      <c r="B4152">
        <v>4</v>
      </c>
      <c r="C4152" s="8">
        <v>0.58894000000000002</v>
      </c>
      <c r="D4152" s="6">
        <f t="shared" si="960"/>
        <v>47115.200000000004</v>
      </c>
      <c r="E4152" s="62">
        <v>0</v>
      </c>
      <c r="F4152" s="6">
        <f t="shared" si="969"/>
        <v>0</v>
      </c>
      <c r="G4152" s="7">
        <v>0.24524000000000001</v>
      </c>
      <c r="H4152" s="6">
        <f t="shared" si="961"/>
        <v>8583.4</v>
      </c>
      <c r="I4152" s="7">
        <v>0</v>
      </c>
      <c r="J4152" s="6">
        <f t="shared" si="962"/>
        <v>0</v>
      </c>
      <c r="K4152" s="20"/>
      <c r="L4152" s="6">
        <f t="shared" si="963"/>
        <v>40000</v>
      </c>
      <c r="M4152" s="11">
        <f t="shared" si="970"/>
        <v>0</v>
      </c>
      <c r="N4152" s="6">
        <f t="shared" si="964"/>
        <v>7115.2000000000044</v>
      </c>
      <c r="O4152" s="11">
        <f t="shared" si="971"/>
        <v>1468.1999999999953</v>
      </c>
      <c r="P4152" s="11">
        <f t="shared" si="965"/>
        <v>0</v>
      </c>
      <c r="Q4152" s="11">
        <f t="shared" si="972"/>
        <v>0</v>
      </c>
      <c r="R4152" s="11">
        <f t="shared" si="973"/>
        <v>1468.1999999999953</v>
      </c>
      <c r="S4152" s="6">
        <f t="shared" si="966"/>
        <v>0</v>
      </c>
      <c r="T4152" s="11">
        <f t="shared" si="967"/>
        <v>0</v>
      </c>
      <c r="U4152" s="11">
        <f t="shared" si="968"/>
        <v>0</v>
      </c>
      <c r="V4152" s="11">
        <f t="shared" si="974"/>
        <v>0</v>
      </c>
      <c r="W4152" s="20"/>
    </row>
    <row r="4153" spans="1:23" x14ac:dyDescent="0.25">
      <c r="A4153">
        <v>2022062207</v>
      </c>
      <c r="B4153">
        <v>4</v>
      </c>
      <c r="C4153" s="8">
        <v>0.59918000000000005</v>
      </c>
      <c r="D4153" s="6">
        <f t="shared" si="960"/>
        <v>47934.400000000001</v>
      </c>
      <c r="E4153" s="62">
        <v>0</v>
      </c>
      <c r="F4153" s="6">
        <f t="shared" si="969"/>
        <v>0</v>
      </c>
      <c r="G4153" s="7">
        <v>0.22006000000000001</v>
      </c>
      <c r="H4153" s="6">
        <f t="shared" si="961"/>
        <v>7702.1</v>
      </c>
      <c r="I4153" s="7">
        <v>5.3299999999999997E-3</v>
      </c>
      <c r="J4153" s="6">
        <f t="shared" si="962"/>
        <v>74.61999999999999</v>
      </c>
      <c r="K4153" s="20"/>
      <c r="L4153" s="6">
        <f t="shared" si="963"/>
        <v>40000</v>
      </c>
      <c r="M4153" s="11">
        <f t="shared" si="970"/>
        <v>0</v>
      </c>
      <c r="N4153" s="6">
        <f t="shared" si="964"/>
        <v>7702.1</v>
      </c>
      <c r="O4153" s="11">
        <f t="shared" si="971"/>
        <v>0</v>
      </c>
      <c r="P4153" s="11">
        <f t="shared" si="965"/>
        <v>74.61999999999999</v>
      </c>
      <c r="Q4153" s="11">
        <f t="shared" si="972"/>
        <v>0</v>
      </c>
      <c r="R4153" s="11">
        <f t="shared" si="973"/>
        <v>0</v>
      </c>
      <c r="S4153" s="6">
        <f t="shared" si="966"/>
        <v>157.68000000000109</v>
      </c>
      <c r="T4153" s="11">
        <f t="shared" si="967"/>
        <v>0</v>
      </c>
      <c r="U4153" s="11">
        <f t="shared" si="968"/>
        <v>0</v>
      </c>
      <c r="V4153" s="11">
        <f t="shared" si="974"/>
        <v>157.68000000000109</v>
      </c>
      <c r="W4153" s="20"/>
    </row>
    <row r="4154" spans="1:23" x14ac:dyDescent="0.25">
      <c r="A4154">
        <v>2022062208</v>
      </c>
      <c r="B4154">
        <v>4</v>
      </c>
      <c r="C4154" s="8">
        <v>0.61843000000000004</v>
      </c>
      <c r="D4154" s="6">
        <f t="shared" si="960"/>
        <v>49474.400000000001</v>
      </c>
      <c r="E4154" s="62">
        <v>0</v>
      </c>
      <c r="F4154" s="6">
        <f t="shared" si="969"/>
        <v>0</v>
      </c>
      <c r="G4154" s="7">
        <v>0.16691</v>
      </c>
      <c r="H4154" s="6">
        <f t="shared" si="961"/>
        <v>5841.85</v>
      </c>
      <c r="I4154" s="7">
        <v>0.20810000000000001</v>
      </c>
      <c r="J4154" s="6">
        <f t="shared" si="962"/>
        <v>2913.4</v>
      </c>
      <c r="K4154" s="20"/>
      <c r="L4154" s="6">
        <f t="shared" si="963"/>
        <v>40000</v>
      </c>
      <c r="M4154" s="11">
        <f t="shared" si="970"/>
        <v>0</v>
      </c>
      <c r="N4154" s="6">
        <f t="shared" si="964"/>
        <v>5841.85</v>
      </c>
      <c r="O4154" s="11">
        <f t="shared" si="971"/>
        <v>0</v>
      </c>
      <c r="P4154" s="11">
        <f t="shared" si="965"/>
        <v>2913.4</v>
      </c>
      <c r="Q4154" s="11">
        <f t="shared" si="972"/>
        <v>0</v>
      </c>
      <c r="R4154" s="11">
        <f t="shared" si="973"/>
        <v>0</v>
      </c>
      <c r="S4154" s="6">
        <f t="shared" si="966"/>
        <v>719.150000000001</v>
      </c>
      <c r="T4154" s="11">
        <f t="shared" si="967"/>
        <v>0</v>
      </c>
      <c r="U4154" s="11">
        <f t="shared" si="968"/>
        <v>0</v>
      </c>
      <c r="V4154" s="11">
        <f t="shared" si="974"/>
        <v>719.150000000001</v>
      </c>
      <c r="W4154" s="20"/>
    </row>
    <row r="4155" spans="1:23" x14ac:dyDescent="0.25">
      <c r="A4155">
        <v>2022062209</v>
      </c>
      <c r="B4155">
        <v>4</v>
      </c>
      <c r="C4155" s="8">
        <v>0.65769999999999995</v>
      </c>
      <c r="D4155" s="6">
        <f t="shared" si="960"/>
        <v>52615.999999999993</v>
      </c>
      <c r="E4155" s="62">
        <v>0</v>
      </c>
      <c r="F4155" s="6">
        <f t="shared" si="969"/>
        <v>0</v>
      </c>
      <c r="G4155" s="7">
        <v>0.1085</v>
      </c>
      <c r="H4155" s="6">
        <f t="shared" si="961"/>
        <v>3797.5</v>
      </c>
      <c r="I4155" s="7">
        <v>0.58499000000000001</v>
      </c>
      <c r="J4155" s="6">
        <f t="shared" si="962"/>
        <v>8189.8600000000006</v>
      </c>
      <c r="K4155" s="20"/>
      <c r="L4155" s="6">
        <f t="shared" si="963"/>
        <v>40000</v>
      </c>
      <c r="M4155" s="11">
        <f t="shared" si="970"/>
        <v>0</v>
      </c>
      <c r="N4155" s="6">
        <f t="shared" si="964"/>
        <v>3797.5</v>
      </c>
      <c r="O4155" s="11">
        <f t="shared" si="971"/>
        <v>0</v>
      </c>
      <c r="P4155" s="11">
        <f t="shared" si="965"/>
        <v>8189.8600000000006</v>
      </c>
      <c r="Q4155" s="11">
        <f t="shared" si="972"/>
        <v>0</v>
      </c>
      <c r="R4155" s="11">
        <f t="shared" si="973"/>
        <v>0</v>
      </c>
      <c r="S4155" s="6">
        <f t="shared" si="966"/>
        <v>628.63999999999214</v>
      </c>
      <c r="T4155" s="11">
        <f t="shared" si="967"/>
        <v>0</v>
      </c>
      <c r="U4155" s="11">
        <f t="shared" si="968"/>
        <v>0</v>
      </c>
      <c r="V4155" s="11">
        <f t="shared" si="974"/>
        <v>628.63999999999214</v>
      </c>
      <c r="W4155" s="20"/>
    </row>
    <row r="4156" spans="1:23" x14ac:dyDescent="0.25">
      <c r="A4156">
        <v>2022062210</v>
      </c>
      <c r="B4156">
        <v>4</v>
      </c>
      <c r="C4156" s="8">
        <v>0.70408000000000004</v>
      </c>
      <c r="D4156" s="6">
        <f t="shared" si="960"/>
        <v>56326.400000000001</v>
      </c>
      <c r="E4156" s="62">
        <v>0</v>
      </c>
      <c r="F4156" s="6">
        <f t="shared" si="969"/>
        <v>0</v>
      </c>
      <c r="G4156" s="7">
        <v>0.11122</v>
      </c>
      <c r="H4156" s="6">
        <f t="shared" si="961"/>
        <v>3892.7</v>
      </c>
      <c r="I4156" s="7">
        <v>0.70489000000000002</v>
      </c>
      <c r="J4156" s="6">
        <f t="shared" si="962"/>
        <v>9868.4600000000009</v>
      </c>
      <c r="K4156" s="20"/>
      <c r="L4156" s="6">
        <f t="shared" si="963"/>
        <v>40000</v>
      </c>
      <c r="M4156" s="11">
        <f t="shared" si="970"/>
        <v>0</v>
      </c>
      <c r="N4156" s="6">
        <f t="shared" si="964"/>
        <v>3892.7</v>
      </c>
      <c r="O4156" s="11">
        <f t="shared" si="971"/>
        <v>0</v>
      </c>
      <c r="P4156" s="11">
        <f t="shared" si="965"/>
        <v>9868.4600000000009</v>
      </c>
      <c r="Q4156" s="11">
        <f t="shared" si="972"/>
        <v>0</v>
      </c>
      <c r="R4156" s="11">
        <f t="shared" si="973"/>
        <v>0</v>
      </c>
      <c r="S4156" s="6">
        <f t="shared" si="966"/>
        <v>2565.2399999999998</v>
      </c>
      <c r="T4156" s="11">
        <f t="shared" si="967"/>
        <v>0</v>
      </c>
      <c r="U4156" s="11">
        <f t="shared" si="968"/>
        <v>0</v>
      </c>
      <c r="V4156" s="11">
        <f t="shared" si="974"/>
        <v>2565.2399999999998</v>
      </c>
      <c r="W4156" s="20"/>
    </row>
    <row r="4157" spans="1:23" x14ac:dyDescent="0.25">
      <c r="A4157">
        <v>2022062211</v>
      </c>
      <c r="B4157">
        <v>4</v>
      </c>
      <c r="C4157" s="8">
        <v>0.75727999999999995</v>
      </c>
      <c r="D4157" s="6">
        <f t="shared" si="960"/>
        <v>60582.399999999994</v>
      </c>
      <c r="E4157" s="62">
        <v>0</v>
      </c>
      <c r="F4157" s="6">
        <f t="shared" si="969"/>
        <v>0</v>
      </c>
      <c r="G4157" s="7">
        <v>8.8520000000000001E-2</v>
      </c>
      <c r="H4157" s="6">
        <f t="shared" si="961"/>
        <v>3098.2000000000003</v>
      </c>
      <c r="I4157" s="7">
        <v>0.74160999999999999</v>
      </c>
      <c r="J4157" s="6">
        <f t="shared" si="962"/>
        <v>10382.539999999999</v>
      </c>
      <c r="K4157" s="20"/>
      <c r="L4157" s="6">
        <f t="shared" si="963"/>
        <v>40000</v>
      </c>
      <c r="M4157" s="11">
        <f t="shared" si="970"/>
        <v>0</v>
      </c>
      <c r="N4157" s="6">
        <f t="shared" si="964"/>
        <v>3098.2000000000003</v>
      </c>
      <c r="O4157" s="11">
        <f t="shared" si="971"/>
        <v>0</v>
      </c>
      <c r="P4157" s="11">
        <f t="shared" si="965"/>
        <v>10382.539999999999</v>
      </c>
      <c r="Q4157" s="11">
        <f t="shared" si="972"/>
        <v>0</v>
      </c>
      <c r="R4157" s="11">
        <f t="shared" si="973"/>
        <v>0</v>
      </c>
      <c r="S4157" s="6">
        <f t="shared" si="966"/>
        <v>7101.6599999999944</v>
      </c>
      <c r="T4157" s="11">
        <f t="shared" si="967"/>
        <v>0</v>
      </c>
      <c r="U4157" s="11">
        <f t="shared" si="968"/>
        <v>0</v>
      </c>
      <c r="V4157" s="11">
        <f t="shared" si="974"/>
        <v>7101.6599999999944</v>
      </c>
      <c r="W4157" s="20"/>
    </row>
    <row r="4158" spans="1:23" x14ac:dyDescent="0.25">
      <c r="A4158">
        <v>2022062212</v>
      </c>
      <c r="B4158">
        <v>4</v>
      </c>
      <c r="C4158" s="8">
        <v>0.81184999999999996</v>
      </c>
      <c r="D4158" s="6">
        <f t="shared" si="960"/>
        <v>64948</v>
      </c>
      <c r="E4158" s="62">
        <v>0</v>
      </c>
      <c r="F4158" s="6">
        <f t="shared" si="969"/>
        <v>0</v>
      </c>
      <c r="G4158" s="7">
        <v>8.6580000000000004E-2</v>
      </c>
      <c r="H4158" s="6">
        <f t="shared" si="961"/>
        <v>3030.3</v>
      </c>
      <c r="I4158" s="7">
        <v>0.78844000000000003</v>
      </c>
      <c r="J4158" s="6">
        <f t="shared" si="962"/>
        <v>11038.16</v>
      </c>
      <c r="K4158" s="20"/>
      <c r="L4158" s="6">
        <f t="shared" si="963"/>
        <v>40000</v>
      </c>
      <c r="M4158" s="11">
        <f t="shared" si="970"/>
        <v>0</v>
      </c>
      <c r="N4158" s="6">
        <f t="shared" si="964"/>
        <v>3030.3</v>
      </c>
      <c r="O4158" s="11">
        <f t="shared" si="971"/>
        <v>0</v>
      </c>
      <c r="P4158" s="11">
        <f t="shared" si="965"/>
        <v>11038.16</v>
      </c>
      <c r="Q4158" s="11">
        <f t="shared" si="972"/>
        <v>0</v>
      </c>
      <c r="R4158" s="11">
        <f t="shared" si="973"/>
        <v>0</v>
      </c>
      <c r="S4158" s="6">
        <f t="shared" si="966"/>
        <v>10879.54</v>
      </c>
      <c r="T4158" s="11">
        <f t="shared" si="967"/>
        <v>0</v>
      </c>
      <c r="U4158" s="11">
        <f t="shared" si="968"/>
        <v>0</v>
      </c>
      <c r="V4158" s="11">
        <f t="shared" si="974"/>
        <v>10879.54</v>
      </c>
      <c r="W4158" s="20"/>
    </row>
    <row r="4159" spans="1:23" x14ac:dyDescent="0.25">
      <c r="A4159">
        <v>2022062213</v>
      </c>
      <c r="B4159">
        <v>4</v>
      </c>
      <c r="C4159" s="8">
        <v>0.85911000000000004</v>
      </c>
      <c r="D4159" s="6">
        <f t="shared" si="960"/>
        <v>68728.800000000003</v>
      </c>
      <c r="E4159" s="62">
        <v>0</v>
      </c>
      <c r="F4159" s="6">
        <f t="shared" si="969"/>
        <v>0</v>
      </c>
      <c r="G4159" s="7">
        <v>0.10600999999999999</v>
      </c>
      <c r="H4159" s="6">
        <f t="shared" si="961"/>
        <v>3710.35</v>
      </c>
      <c r="I4159" s="7">
        <v>0.79125000000000001</v>
      </c>
      <c r="J4159" s="6">
        <f t="shared" si="962"/>
        <v>11077.5</v>
      </c>
      <c r="K4159" s="20"/>
      <c r="L4159" s="6">
        <f t="shared" si="963"/>
        <v>40000</v>
      </c>
      <c r="M4159" s="11">
        <f t="shared" si="970"/>
        <v>0</v>
      </c>
      <c r="N4159" s="6">
        <f t="shared" si="964"/>
        <v>3710.35</v>
      </c>
      <c r="O4159" s="11">
        <f t="shared" si="971"/>
        <v>0</v>
      </c>
      <c r="P4159" s="11">
        <f t="shared" si="965"/>
        <v>11077.5</v>
      </c>
      <c r="Q4159" s="11">
        <f t="shared" si="972"/>
        <v>0</v>
      </c>
      <c r="R4159" s="11">
        <f t="shared" si="973"/>
        <v>0</v>
      </c>
      <c r="S4159" s="6">
        <f t="shared" si="966"/>
        <v>13940.950000000004</v>
      </c>
      <c r="T4159" s="11">
        <f t="shared" si="967"/>
        <v>0</v>
      </c>
      <c r="U4159" s="11">
        <f t="shared" si="968"/>
        <v>0</v>
      </c>
      <c r="V4159" s="11">
        <f t="shared" si="974"/>
        <v>13940.950000000004</v>
      </c>
      <c r="W4159" s="20"/>
    </row>
    <row r="4160" spans="1:23" x14ac:dyDescent="0.25">
      <c r="A4160">
        <v>2022062214</v>
      </c>
      <c r="B4160">
        <v>4</v>
      </c>
      <c r="C4160" s="8">
        <v>0.90020999999999995</v>
      </c>
      <c r="D4160" s="6">
        <f t="shared" si="960"/>
        <v>72016.800000000003</v>
      </c>
      <c r="E4160" s="62">
        <v>0</v>
      </c>
      <c r="F4160" s="6">
        <f t="shared" si="969"/>
        <v>0</v>
      </c>
      <c r="G4160" s="7">
        <v>0.12589</v>
      </c>
      <c r="H4160" s="6">
        <f t="shared" si="961"/>
        <v>4406.1499999999996</v>
      </c>
      <c r="I4160" s="7">
        <v>0.75607999999999997</v>
      </c>
      <c r="J4160" s="6">
        <f t="shared" si="962"/>
        <v>10585.119999999999</v>
      </c>
      <c r="K4160" s="20"/>
      <c r="L4160" s="6">
        <f t="shared" si="963"/>
        <v>40000</v>
      </c>
      <c r="M4160" s="11">
        <f t="shared" si="970"/>
        <v>0</v>
      </c>
      <c r="N4160" s="6">
        <f t="shared" si="964"/>
        <v>4406.1499999999996</v>
      </c>
      <c r="O4160" s="11">
        <f t="shared" si="971"/>
        <v>0</v>
      </c>
      <c r="P4160" s="11">
        <f t="shared" si="965"/>
        <v>10585.119999999999</v>
      </c>
      <c r="Q4160" s="11">
        <f t="shared" si="972"/>
        <v>0</v>
      </c>
      <c r="R4160" s="11">
        <f t="shared" si="973"/>
        <v>0</v>
      </c>
      <c r="S4160" s="6">
        <f t="shared" si="966"/>
        <v>17025.530000000002</v>
      </c>
      <c r="T4160" s="11">
        <f t="shared" si="967"/>
        <v>0</v>
      </c>
      <c r="U4160" s="11">
        <f t="shared" si="968"/>
        <v>0</v>
      </c>
      <c r="V4160" s="11">
        <f t="shared" si="974"/>
        <v>17025.530000000002</v>
      </c>
      <c r="W4160" s="20"/>
    </row>
    <row r="4161" spans="1:23" x14ac:dyDescent="0.25">
      <c r="A4161">
        <v>2022062215</v>
      </c>
      <c r="B4161">
        <v>4</v>
      </c>
      <c r="C4161" s="8">
        <v>0.92661000000000004</v>
      </c>
      <c r="D4161" s="6">
        <f t="shared" si="960"/>
        <v>74128.800000000003</v>
      </c>
      <c r="E4161" s="62">
        <v>0</v>
      </c>
      <c r="F4161" s="6">
        <f t="shared" si="969"/>
        <v>0</v>
      </c>
      <c r="G4161" s="7">
        <v>0.15073</v>
      </c>
      <c r="H4161" s="6">
        <f t="shared" si="961"/>
        <v>5275.55</v>
      </c>
      <c r="I4161" s="7">
        <v>0.70760999999999996</v>
      </c>
      <c r="J4161" s="6">
        <f t="shared" si="962"/>
        <v>9906.5399999999991</v>
      </c>
      <c r="K4161" s="20"/>
      <c r="L4161" s="6">
        <f t="shared" si="963"/>
        <v>40000</v>
      </c>
      <c r="M4161" s="11">
        <f t="shared" si="970"/>
        <v>0</v>
      </c>
      <c r="N4161" s="6">
        <f t="shared" si="964"/>
        <v>5275.55</v>
      </c>
      <c r="O4161" s="11">
        <f t="shared" si="971"/>
        <v>0</v>
      </c>
      <c r="P4161" s="11">
        <f t="shared" si="965"/>
        <v>9906.5399999999991</v>
      </c>
      <c r="Q4161" s="11">
        <f t="shared" si="972"/>
        <v>0</v>
      </c>
      <c r="R4161" s="11">
        <f t="shared" si="973"/>
        <v>0</v>
      </c>
      <c r="S4161" s="6">
        <f t="shared" si="966"/>
        <v>18946.710000000006</v>
      </c>
      <c r="T4161" s="11">
        <f t="shared" si="967"/>
        <v>0</v>
      </c>
      <c r="U4161" s="11">
        <f t="shared" si="968"/>
        <v>0</v>
      </c>
      <c r="V4161" s="11">
        <f t="shared" si="974"/>
        <v>18946.710000000006</v>
      </c>
      <c r="W4161" s="20"/>
    </row>
    <row r="4162" spans="1:23" x14ac:dyDescent="0.25">
      <c r="A4162">
        <v>2022062216</v>
      </c>
      <c r="B4162">
        <v>4</v>
      </c>
      <c r="C4162" s="8">
        <v>0.94303999999999999</v>
      </c>
      <c r="D4162" s="6">
        <f t="shared" si="960"/>
        <v>75443.199999999997</v>
      </c>
      <c r="E4162" s="62">
        <v>0</v>
      </c>
      <c r="F4162" s="6">
        <f t="shared" si="969"/>
        <v>0</v>
      </c>
      <c r="G4162" s="7">
        <v>0.17179</v>
      </c>
      <c r="H4162" s="6">
        <f t="shared" si="961"/>
        <v>6012.65</v>
      </c>
      <c r="I4162" s="7">
        <v>0.70545999999999998</v>
      </c>
      <c r="J4162" s="6">
        <f t="shared" si="962"/>
        <v>9876.44</v>
      </c>
      <c r="K4162" s="20"/>
      <c r="L4162" s="6">
        <f t="shared" si="963"/>
        <v>40000</v>
      </c>
      <c r="M4162" s="11">
        <f t="shared" si="970"/>
        <v>0</v>
      </c>
      <c r="N4162" s="6">
        <f t="shared" si="964"/>
        <v>6012.65</v>
      </c>
      <c r="O4162" s="11">
        <f t="shared" si="971"/>
        <v>0</v>
      </c>
      <c r="P4162" s="11">
        <f t="shared" si="965"/>
        <v>9876.44</v>
      </c>
      <c r="Q4162" s="11">
        <f t="shared" si="972"/>
        <v>0</v>
      </c>
      <c r="R4162" s="11">
        <f t="shared" si="973"/>
        <v>0</v>
      </c>
      <c r="S4162" s="6">
        <f t="shared" si="966"/>
        <v>19554.109999999993</v>
      </c>
      <c r="T4162" s="11">
        <f t="shared" si="967"/>
        <v>0</v>
      </c>
      <c r="U4162" s="11">
        <f t="shared" si="968"/>
        <v>0</v>
      </c>
      <c r="V4162" s="11">
        <f t="shared" si="974"/>
        <v>19554.109999999993</v>
      </c>
      <c r="W4162" s="20"/>
    </row>
    <row r="4163" spans="1:23" x14ac:dyDescent="0.25">
      <c r="A4163">
        <v>2022062217</v>
      </c>
      <c r="B4163">
        <v>4</v>
      </c>
      <c r="C4163" s="8">
        <v>0.95132000000000005</v>
      </c>
      <c r="D4163" s="6">
        <f t="shared" si="960"/>
        <v>76105.600000000006</v>
      </c>
      <c r="E4163" s="62">
        <v>0</v>
      </c>
      <c r="F4163" s="6">
        <f t="shared" si="969"/>
        <v>0</v>
      </c>
      <c r="G4163" s="7">
        <v>0.19442000000000001</v>
      </c>
      <c r="H4163" s="6">
        <f t="shared" si="961"/>
        <v>6804.7000000000007</v>
      </c>
      <c r="I4163" s="7">
        <v>0.68864000000000003</v>
      </c>
      <c r="J4163" s="6">
        <f t="shared" si="962"/>
        <v>9640.9600000000009</v>
      </c>
      <c r="K4163" s="20"/>
      <c r="L4163" s="6">
        <f t="shared" si="963"/>
        <v>40000</v>
      </c>
      <c r="M4163" s="11">
        <f t="shared" si="970"/>
        <v>0</v>
      </c>
      <c r="N4163" s="6">
        <f t="shared" si="964"/>
        <v>6804.7000000000007</v>
      </c>
      <c r="O4163" s="11">
        <f t="shared" si="971"/>
        <v>0</v>
      </c>
      <c r="P4163" s="11">
        <f t="shared" si="965"/>
        <v>9640.9600000000009</v>
      </c>
      <c r="Q4163" s="11">
        <f t="shared" si="972"/>
        <v>0</v>
      </c>
      <c r="R4163" s="11">
        <f t="shared" si="973"/>
        <v>0</v>
      </c>
      <c r="S4163" s="6">
        <f t="shared" si="966"/>
        <v>19659.940000000002</v>
      </c>
      <c r="T4163" s="11">
        <f t="shared" si="967"/>
        <v>0</v>
      </c>
      <c r="U4163" s="11">
        <f t="shared" si="968"/>
        <v>0</v>
      </c>
      <c r="V4163" s="11">
        <f t="shared" si="974"/>
        <v>19659.940000000002</v>
      </c>
      <c r="W4163" s="20"/>
    </row>
    <row r="4164" spans="1:23" x14ac:dyDescent="0.25">
      <c r="A4164">
        <v>2022062218</v>
      </c>
      <c r="B4164">
        <v>4</v>
      </c>
      <c r="C4164" s="8">
        <v>0.94628999999999996</v>
      </c>
      <c r="D4164" s="6">
        <f t="shared" si="960"/>
        <v>75703.199999999997</v>
      </c>
      <c r="E4164" s="62">
        <v>0</v>
      </c>
      <c r="F4164" s="6">
        <f t="shared" si="969"/>
        <v>0</v>
      </c>
      <c r="G4164" s="7">
        <v>0.21203</v>
      </c>
      <c r="H4164" s="6">
        <f t="shared" si="961"/>
        <v>7421.05</v>
      </c>
      <c r="I4164" s="7">
        <v>0.64595000000000002</v>
      </c>
      <c r="J4164" s="6">
        <f t="shared" si="962"/>
        <v>9043.3000000000011</v>
      </c>
      <c r="K4164" s="20"/>
      <c r="L4164" s="6">
        <f t="shared" si="963"/>
        <v>40000</v>
      </c>
      <c r="M4164" s="11">
        <f t="shared" si="970"/>
        <v>0</v>
      </c>
      <c r="N4164" s="6">
        <f t="shared" si="964"/>
        <v>7421.05</v>
      </c>
      <c r="O4164" s="11">
        <f t="shared" si="971"/>
        <v>0</v>
      </c>
      <c r="P4164" s="11">
        <f t="shared" si="965"/>
        <v>9043.3000000000011</v>
      </c>
      <c r="Q4164" s="11">
        <f t="shared" si="972"/>
        <v>0</v>
      </c>
      <c r="R4164" s="11">
        <f t="shared" si="973"/>
        <v>0</v>
      </c>
      <c r="S4164" s="6">
        <f t="shared" si="966"/>
        <v>19238.849999999999</v>
      </c>
      <c r="T4164" s="11">
        <f t="shared" si="967"/>
        <v>0</v>
      </c>
      <c r="U4164" s="11">
        <f t="shared" si="968"/>
        <v>0</v>
      </c>
      <c r="V4164" s="11">
        <f t="shared" si="974"/>
        <v>19238.849999999999</v>
      </c>
      <c r="W4164" s="20"/>
    </row>
    <row r="4165" spans="1:23" x14ac:dyDescent="0.25">
      <c r="A4165">
        <v>2022062219</v>
      </c>
      <c r="B4165">
        <v>4</v>
      </c>
      <c r="C4165" s="8">
        <v>0.92852000000000001</v>
      </c>
      <c r="D4165" s="6">
        <f t="shared" ref="D4165:D4228" si="975">D$18*C4165</f>
        <v>74281.600000000006</v>
      </c>
      <c r="E4165" s="62">
        <v>0</v>
      </c>
      <c r="F4165" s="6">
        <f t="shared" si="969"/>
        <v>0</v>
      </c>
      <c r="G4165" s="7">
        <v>0.23168</v>
      </c>
      <c r="H4165" s="6">
        <f t="shared" ref="H4165:H4228" si="976">H$18*G4165</f>
        <v>8108.8</v>
      </c>
      <c r="I4165" s="7">
        <v>0.55118999999999996</v>
      </c>
      <c r="J4165" s="6">
        <f t="shared" ref="J4165:J4228" si="977">I4165*J$18</f>
        <v>7716.66</v>
      </c>
      <c r="K4165" s="20"/>
      <c r="L4165" s="6">
        <f t="shared" si="963"/>
        <v>40000</v>
      </c>
      <c r="M4165" s="11">
        <f t="shared" si="970"/>
        <v>0</v>
      </c>
      <c r="N4165" s="6">
        <f t="shared" si="964"/>
        <v>8108.8</v>
      </c>
      <c r="O4165" s="11">
        <f t="shared" si="971"/>
        <v>0</v>
      </c>
      <c r="P4165" s="11">
        <f t="shared" si="965"/>
        <v>7716.66</v>
      </c>
      <c r="Q4165" s="11">
        <f t="shared" si="972"/>
        <v>0</v>
      </c>
      <c r="R4165" s="11">
        <f t="shared" si="973"/>
        <v>0</v>
      </c>
      <c r="S4165" s="6">
        <f t="shared" si="966"/>
        <v>18456.140000000007</v>
      </c>
      <c r="T4165" s="11">
        <f t="shared" si="967"/>
        <v>0</v>
      </c>
      <c r="U4165" s="11">
        <f t="shared" si="968"/>
        <v>0</v>
      </c>
      <c r="V4165" s="11">
        <f t="shared" si="974"/>
        <v>18456.140000000007</v>
      </c>
      <c r="W4165" s="20"/>
    </row>
    <row r="4166" spans="1:23" x14ac:dyDescent="0.25">
      <c r="A4166">
        <v>2022062220</v>
      </c>
      <c r="B4166">
        <v>4</v>
      </c>
      <c r="C4166" s="8">
        <v>0.89868999999999999</v>
      </c>
      <c r="D4166" s="6">
        <f t="shared" si="975"/>
        <v>71895.199999999997</v>
      </c>
      <c r="E4166" s="62">
        <v>0</v>
      </c>
      <c r="F4166" s="6">
        <f t="shared" si="969"/>
        <v>0</v>
      </c>
      <c r="G4166" s="7">
        <v>0.25308999999999998</v>
      </c>
      <c r="H4166" s="6">
        <f t="shared" si="976"/>
        <v>8858.15</v>
      </c>
      <c r="I4166" s="7">
        <v>0.35147</v>
      </c>
      <c r="J4166" s="6">
        <f t="shared" si="977"/>
        <v>4920.58</v>
      </c>
      <c r="K4166" s="20"/>
      <c r="L4166" s="6">
        <f t="shared" si="963"/>
        <v>40000</v>
      </c>
      <c r="M4166" s="11">
        <f t="shared" si="970"/>
        <v>0</v>
      </c>
      <c r="N4166" s="6">
        <f t="shared" si="964"/>
        <v>8858.15</v>
      </c>
      <c r="O4166" s="11">
        <f t="shared" si="971"/>
        <v>0</v>
      </c>
      <c r="P4166" s="11">
        <f t="shared" si="965"/>
        <v>4920.58</v>
      </c>
      <c r="Q4166" s="11">
        <f t="shared" si="972"/>
        <v>0</v>
      </c>
      <c r="R4166" s="11">
        <f t="shared" si="973"/>
        <v>0</v>
      </c>
      <c r="S4166" s="6">
        <f t="shared" si="966"/>
        <v>18116.469999999994</v>
      </c>
      <c r="T4166" s="11">
        <f t="shared" si="967"/>
        <v>0</v>
      </c>
      <c r="U4166" s="11">
        <f t="shared" si="968"/>
        <v>0</v>
      </c>
      <c r="V4166" s="11">
        <f t="shared" si="974"/>
        <v>18116.469999999994</v>
      </c>
      <c r="W4166" s="20"/>
    </row>
    <row r="4167" spans="1:23" x14ac:dyDescent="0.25">
      <c r="A4167">
        <v>2022062221</v>
      </c>
      <c r="B4167">
        <v>4</v>
      </c>
      <c r="C4167" s="8">
        <v>0.86385999999999996</v>
      </c>
      <c r="D4167" s="6">
        <f t="shared" si="975"/>
        <v>69108.800000000003</v>
      </c>
      <c r="E4167" s="62">
        <v>0</v>
      </c>
      <c r="F4167" s="6">
        <f t="shared" si="969"/>
        <v>0</v>
      </c>
      <c r="G4167" s="7">
        <v>0.27166000000000001</v>
      </c>
      <c r="H4167" s="6">
        <f t="shared" si="976"/>
        <v>9508.1</v>
      </c>
      <c r="I4167" s="7">
        <v>5.1220000000000002E-2</v>
      </c>
      <c r="J4167" s="6">
        <f t="shared" si="977"/>
        <v>717.08</v>
      </c>
      <c r="K4167" s="20"/>
      <c r="L4167" s="6">
        <f t="shared" si="963"/>
        <v>40000</v>
      </c>
      <c r="M4167" s="11">
        <f t="shared" si="970"/>
        <v>0</v>
      </c>
      <c r="N4167" s="6">
        <f t="shared" si="964"/>
        <v>9508.1</v>
      </c>
      <c r="O4167" s="11">
        <f t="shared" si="971"/>
        <v>0</v>
      </c>
      <c r="P4167" s="11">
        <f t="shared" si="965"/>
        <v>717.08</v>
      </c>
      <c r="Q4167" s="11">
        <f t="shared" si="972"/>
        <v>0</v>
      </c>
      <c r="R4167" s="11">
        <f t="shared" si="973"/>
        <v>0</v>
      </c>
      <c r="S4167" s="6">
        <f t="shared" si="966"/>
        <v>18883.620000000003</v>
      </c>
      <c r="T4167" s="11">
        <f t="shared" si="967"/>
        <v>0</v>
      </c>
      <c r="U4167" s="11">
        <f t="shared" si="968"/>
        <v>0</v>
      </c>
      <c r="V4167" s="11">
        <f t="shared" si="974"/>
        <v>18883.620000000003</v>
      </c>
      <c r="W4167" s="20"/>
    </row>
    <row r="4168" spans="1:23" x14ac:dyDescent="0.25">
      <c r="A4168">
        <v>2022062222</v>
      </c>
      <c r="B4168">
        <v>4</v>
      </c>
      <c r="C4168" s="8">
        <v>0.83348</v>
      </c>
      <c r="D4168" s="6">
        <f t="shared" si="975"/>
        <v>66678.399999999994</v>
      </c>
      <c r="E4168" s="62">
        <v>0</v>
      </c>
      <c r="F4168" s="6">
        <f t="shared" si="969"/>
        <v>0</v>
      </c>
      <c r="G4168" s="7">
        <v>0.31741999999999998</v>
      </c>
      <c r="H4168" s="6">
        <f t="shared" si="976"/>
        <v>11109.699999999999</v>
      </c>
      <c r="I4168" s="7">
        <v>0</v>
      </c>
      <c r="J4168" s="6">
        <f t="shared" si="977"/>
        <v>0</v>
      </c>
      <c r="K4168" s="20"/>
      <c r="L4168" s="6">
        <f t="shared" si="963"/>
        <v>40000</v>
      </c>
      <c r="M4168" s="11">
        <f t="shared" si="970"/>
        <v>0</v>
      </c>
      <c r="N4168" s="6">
        <f t="shared" si="964"/>
        <v>11109.699999999999</v>
      </c>
      <c r="O4168" s="11">
        <f t="shared" si="971"/>
        <v>0</v>
      </c>
      <c r="P4168" s="11">
        <f t="shared" si="965"/>
        <v>0</v>
      </c>
      <c r="Q4168" s="11">
        <f t="shared" si="972"/>
        <v>0</v>
      </c>
      <c r="R4168" s="11">
        <f t="shared" si="973"/>
        <v>0</v>
      </c>
      <c r="S4168" s="6">
        <f t="shared" si="966"/>
        <v>15568.699999999995</v>
      </c>
      <c r="T4168" s="11">
        <f t="shared" si="967"/>
        <v>0</v>
      </c>
      <c r="U4168" s="11">
        <f t="shared" si="968"/>
        <v>0</v>
      </c>
      <c r="V4168" s="11">
        <f t="shared" si="974"/>
        <v>15568.699999999995</v>
      </c>
      <c r="W4168" s="20"/>
    </row>
    <row r="4169" spans="1:23" x14ac:dyDescent="0.25">
      <c r="A4169">
        <v>2022062223</v>
      </c>
      <c r="B4169">
        <v>4</v>
      </c>
      <c r="C4169" s="8">
        <v>0.78393999999999997</v>
      </c>
      <c r="D4169" s="6">
        <f t="shared" si="975"/>
        <v>62715.199999999997</v>
      </c>
      <c r="E4169" s="62">
        <v>0</v>
      </c>
      <c r="F4169" s="6">
        <f t="shared" si="969"/>
        <v>0</v>
      </c>
      <c r="G4169" s="7">
        <v>0.36768000000000001</v>
      </c>
      <c r="H4169" s="6">
        <f t="shared" si="976"/>
        <v>12868.800000000001</v>
      </c>
      <c r="I4169" s="7">
        <v>0</v>
      </c>
      <c r="J4169" s="6">
        <f t="shared" si="977"/>
        <v>0</v>
      </c>
      <c r="K4169" s="20"/>
      <c r="L4169" s="6">
        <f t="shared" si="963"/>
        <v>40000</v>
      </c>
      <c r="M4169" s="11">
        <f t="shared" si="970"/>
        <v>0</v>
      </c>
      <c r="N4169" s="6">
        <f t="shared" si="964"/>
        <v>12868.800000000001</v>
      </c>
      <c r="O4169" s="11">
        <f t="shared" si="971"/>
        <v>0</v>
      </c>
      <c r="P4169" s="11">
        <f t="shared" si="965"/>
        <v>0</v>
      </c>
      <c r="Q4169" s="11">
        <f t="shared" si="972"/>
        <v>0</v>
      </c>
      <c r="R4169" s="11">
        <f t="shared" si="973"/>
        <v>0</v>
      </c>
      <c r="S4169" s="6">
        <f t="shared" si="966"/>
        <v>9846.399999999996</v>
      </c>
      <c r="T4169" s="11">
        <f t="shared" si="967"/>
        <v>0</v>
      </c>
      <c r="U4169" s="11">
        <f t="shared" si="968"/>
        <v>0</v>
      </c>
      <c r="V4169" s="11">
        <f t="shared" si="974"/>
        <v>9846.399999999996</v>
      </c>
      <c r="W4169" s="20"/>
    </row>
    <row r="4170" spans="1:23" x14ac:dyDescent="0.25">
      <c r="A4170">
        <v>2022062224</v>
      </c>
      <c r="B4170">
        <v>4</v>
      </c>
      <c r="C4170" s="8">
        <v>0.73006000000000004</v>
      </c>
      <c r="D4170" s="6">
        <f t="shared" si="975"/>
        <v>58404.800000000003</v>
      </c>
      <c r="E4170" s="62">
        <v>0</v>
      </c>
      <c r="F4170" s="6">
        <f t="shared" si="969"/>
        <v>0</v>
      </c>
      <c r="G4170" s="7">
        <v>0.39378000000000002</v>
      </c>
      <c r="H4170" s="6">
        <f t="shared" si="976"/>
        <v>13782.300000000001</v>
      </c>
      <c r="I4170" s="7">
        <v>0</v>
      </c>
      <c r="J4170" s="6">
        <f t="shared" si="977"/>
        <v>0</v>
      </c>
      <c r="K4170" s="20"/>
      <c r="L4170" s="6">
        <f t="shared" si="963"/>
        <v>40000</v>
      </c>
      <c r="M4170" s="11">
        <f t="shared" si="970"/>
        <v>0</v>
      </c>
      <c r="N4170" s="6">
        <f t="shared" si="964"/>
        <v>13782.300000000001</v>
      </c>
      <c r="O4170" s="11">
        <f t="shared" si="971"/>
        <v>0</v>
      </c>
      <c r="P4170" s="11">
        <f t="shared" si="965"/>
        <v>0</v>
      </c>
      <c r="Q4170" s="11">
        <f t="shared" si="972"/>
        <v>0</v>
      </c>
      <c r="R4170" s="11">
        <f t="shared" si="973"/>
        <v>0</v>
      </c>
      <c r="S4170" s="6">
        <f t="shared" si="966"/>
        <v>4622.5000000000018</v>
      </c>
      <c r="T4170" s="11">
        <f t="shared" si="967"/>
        <v>0</v>
      </c>
      <c r="U4170" s="11">
        <f t="shared" si="968"/>
        <v>0</v>
      </c>
      <c r="V4170" s="11">
        <f t="shared" si="974"/>
        <v>4622.5000000000018</v>
      </c>
      <c r="W4170" s="20"/>
    </row>
    <row r="4171" spans="1:23" x14ac:dyDescent="0.25">
      <c r="A4171">
        <v>2022062301</v>
      </c>
      <c r="B4171">
        <v>5</v>
      </c>
      <c r="C4171" s="8">
        <v>0.68115999999999999</v>
      </c>
      <c r="D4171" s="6">
        <f t="shared" si="975"/>
        <v>54492.799999999996</v>
      </c>
      <c r="E4171" s="62">
        <v>0</v>
      </c>
      <c r="F4171" s="6">
        <f t="shared" si="969"/>
        <v>0</v>
      </c>
      <c r="G4171" s="7">
        <v>0.41525000000000001</v>
      </c>
      <c r="H4171" s="6">
        <f t="shared" si="976"/>
        <v>14533.75</v>
      </c>
      <c r="I4171" s="7">
        <v>0</v>
      </c>
      <c r="J4171" s="6">
        <f t="shared" si="977"/>
        <v>0</v>
      </c>
      <c r="K4171" s="20"/>
      <c r="L4171" s="6">
        <f t="shared" si="963"/>
        <v>40000</v>
      </c>
      <c r="M4171" s="11">
        <f t="shared" si="970"/>
        <v>0</v>
      </c>
      <c r="N4171" s="6">
        <f t="shared" si="964"/>
        <v>14492.799999999996</v>
      </c>
      <c r="O4171" s="11">
        <f t="shared" si="971"/>
        <v>40.950000000004366</v>
      </c>
      <c r="P4171" s="11">
        <f t="shared" si="965"/>
        <v>0</v>
      </c>
      <c r="Q4171" s="11">
        <f t="shared" si="972"/>
        <v>0</v>
      </c>
      <c r="R4171" s="11">
        <f t="shared" si="973"/>
        <v>40.950000000004366</v>
      </c>
      <c r="S4171" s="6">
        <f t="shared" si="966"/>
        <v>0</v>
      </c>
      <c r="T4171" s="11">
        <f t="shared" si="967"/>
        <v>0</v>
      </c>
      <c r="U4171" s="11">
        <f t="shared" si="968"/>
        <v>0</v>
      </c>
      <c r="V4171" s="11">
        <f t="shared" si="974"/>
        <v>0</v>
      </c>
      <c r="W4171" s="20"/>
    </row>
    <row r="4172" spans="1:23" x14ac:dyDescent="0.25">
      <c r="A4172">
        <v>2022062302</v>
      </c>
      <c r="B4172">
        <v>5</v>
      </c>
      <c r="C4172" s="8">
        <v>0.64215</v>
      </c>
      <c r="D4172" s="6">
        <f t="shared" si="975"/>
        <v>51372</v>
      </c>
      <c r="E4172" s="62">
        <v>0</v>
      </c>
      <c r="F4172" s="6">
        <f t="shared" si="969"/>
        <v>0</v>
      </c>
      <c r="G4172" s="7">
        <v>0.41143999999999997</v>
      </c>
      <c r="H4172" s="6">
        <f t="shared" si="976"/>
        <v>14400.4</v>
      </c>
      <c r="I4172" s="7">
        <v>0</v>
      </c>
      <c r="J4172" s="6">
        <f t="shared" si="977"/>
        <v>0</v>
      </c>
      <c r="K4172" s="20"/>
      <c r="L4172" s="6">
        <f t="shared" si="963"/>
        <v>40000</v>
      </c>
      <c r="M4172" s="11">
        <f t="shared" si="970"/>
        <v>0</v>
      </c>
      <c r="N4172" s="6">
        <f t="shared" si="964"/>
        <v>11372</v>
      </c>
      <c r="O4172" s="11">
        <f t="shared" si="971"/>
        <v>3028.3999999999996</v>
      </c>
      <c r="P4172" s="11">
        <f t="shared" si="965"/>
        <v>0</v>
      </c>
      <c r="Q4172" s="11">
        <f t="shared" si="972"/>
        <v>0</v>
      </c>
      <c r="R4172" s="11">
        <f t="shared" si="973"/>
        <v>3028.3999999999996</v>
      </c>
      <c r="S4172" s="6">
        <f t="shared" si="966"/>
        <v>0</v>
      </c>
      <c r="T4172" s="11">
        <f t="shared" si="967"/>
        <v>0</v>
      </c>
      <c r="U4172" s="11">
        <f t="shared" si="968"/>
        <v>0</v>
      </c>
      <c r="V4172" s="11">
        <f t="shared" si="974"/>
        <v>0</v>
      </c>
      <c r="W4172" s="20"/>
    </row>
    <row r="4173" spans="1:23" x14ac:dyDescent="0.25">
      <c r="A4173">
        <v>2022062303</v>
      </c>
      <c r="B4173">
        <v>5</v>
      </c>
      <c r="C4173" s="8">
        <v>0.61262000000000005</v>
      </c>
      <c r="D4173" s="6">
        <f t="shared" si="975"/>
        <v>49009.600000000006</v>
      </c>
      <c r="E4173" s="62">
        <v>0</v>
      </c>
      <c r="F4173" s="6">
        <f t="shared" si="969"/>
        <v>0</v>
      </c>
      <c r="G4173" s="7">
        <v>0.39787</v>
      </c>
      <c r="H4173" s="6">
        <f t="shared" si="976"/>
        <v>13925.45</v>
      </c>
      <c r="I4173" s="7">
        <v>0</v>
      </c>
      <c r="J4173" s="6">
        <f t="shared" si="977"/>
        <v>0</v>
      </c>
      <c r="K4173" s="20"/>
      <c r="L4173" s="6">
        <f t="shared" si="963"/>
        <v>40000</v>
      </c>
      <c r="M4173" s="11">
        <f t="shared" si="970"/>
        <v>0</v>
      </c>
      <c r="N4173" s="6">
        <f t="shared" si="964"/>
        <v>9009.6000000000058</v>
      </c>
      <c r="O4173" s="11">
        <f t="shared" si="971"/>
        <v>4915.8499999999949</v>
      </c>
      <c r="P4173" s="11">
        <f t="shared" si="965"/>
        <v>0</v>
      </c>
      <c r="Q4173" s="11">
        <f t="shared" si="972"/>
        <v>0</v>
      </c>
      <c r="R4173" s="11">
        <f t="shared" si="973"/>
        <v>4915.8499999999949</v>
      </c>
      <c r="S4173" s="6">
        <f t="shared" si="966"/>
        <v>0</v>
      </c>
      <c r="T4173" s="11">
        <f t="shared" si="967"/>
        <v>0</v>
      </c>
      <c r="U4173" s="11">
        <f t="shared" si="968"/>
        <v>0</v>
      </c>
      <c r="V4173" s="11">
        <f t="shared" si="974"/>
        <v>0</v>
      </c>
      <c r="W4173" s="20"/>
    </row>
    <row r="4174" spans="1:23" x14ac:dyDescent="0.25">
      <c r="A4174">
        <v>2022062304</v>
      </c>
      <c r="B4174">
        <v>5</v>
      </c>
      <c r="C4174" s="8">
        <v>0.59228999999999998</v>
      </c>
      <c r="D4174" s="6">
        <f t="shared" si="975"/>
        <v>47383.199999999997</v>
      </c>
      <c r="E4174" s="62">
        <v>0</v>
      </c>
      <c r="F4174" s="6">
        <f t="shared" si="969"/>
        <v>0</v>
      </c>
      <c r="G4174" s="7">
        <v>0.37419000000000002</v>
      </c>
      <c r="H4174" s="6">
        <f t="shared" si="976"/>
        <v>13096.650000000001</v>
      </c>
      <c r="I4174" s="7">
        <v>0</v>
      </c>
      <c r="J4174" s="6">
        <f t="shared" si="977"/>
        <v>0</v>
      </c>
      <c r="K4174" s="20"/>
      <c r="L4174" s="6">
        <f t="shared" si="963"/>
        <v>40000</v>
      </c>
      <c r="M4174" s="11">
        <f t="shared" si="970"/>
        <v>0</v>
      </c>
      <c r="N4174" s="6">
        <f t="shared" si="964"/>
        <v>7383.1999999999971</v>
      </c>
      <c r="O4174" s="11">
        <f t="shared" si="971"/>
        <v>5713.4500000000044</v>
      </c>
      <c r="P4174" s="11">
        <f t="shared" si="965"/>
        <v>0</v>
      </c>
      <c r="Q4174" s="11">
        <f t="shared" si="972"/>
        <v>0</v>
      </c>
      <c r="R4174" s="11">
        <f t="shared" si="973"/>
        <v>5713.4500000000044</v>
      </c>
      <c r="S4174" s="6">
        <f t="shared" si="966"/>
        <v>0</v>
      </c>
      <c r="T4174" s="11">
        <f t="shared" si="967"/>
        <v>0</v>
      </c>
      <c r="U4174" s="11">
        <f t="shared" si="968"/>
        <v>0</v>
      </c>
      <c r="V4174" s="11">
        <f t="shared" si="974"/>
        <v>0</v>
      </c>
      <c r="W4174" s="20"/>
    </row>
    <row r="4175" spans="1:23" x14ac:dyDescent="0.25">
      <c r="A4175">
        <v>2022062305</v>
      </c>
      <c r="B4175">
        <v>5</v>
      </c>
      <c r="C4175" s="8">
        <v>0.58553999999999995</v>
      </c>
      <c r="D4175" s="6">
        <f t="shared" si="975"/>
        <v>46843.199999999997</v>
      </c>
      <c r="E4175" s="62">
        <v>0</v>
      </c>
      <c r="F4175" s="6">
        <f t="shared" si="969"/>
        <v>0</v>
      </c>
      <c r="G4175" s="7">
        <v>0.35383999999999999</v>
      </c>
      <c r="H4175" s="6">
        <f t="shared" si="976"/>
        <v>12384.4</v>
      </c>
      <c r="I4175" s="7">
        <v>0</v>
      </c>
      <c r="J4175" s="6">
        <f t="shared" si="977"/>
        <v>0</v>
      </c>
      <c r="K4175" s="20"/>
      <c r="L4175" s="6">
        <f t="shared" si="963"/>
        <v>40000</v>
      </c>
      <c r="M4175" s="11">
        <f t="shared" si="970"/>
        <v>0</v>
      </c>
      <c r="N4175" s="6">
        <f t="shared" si="964"/>
        <v>6843.1999999999971</v>
      </c>
      <c r="O4175" s="11">
        <f t="shared" si="971"/>
        <v>5541.2000000000025</v>
      </c>
      <c r="P4175" s="11">
        <f t="shared" si="965"/>
        <v>0</v>
      </c>
      <c r="Q4175" s="11">
        <f t="shared" si="972"/>
        <v>0</v>
      </c>
      <c r="R4175" s="11">
        <f t="shared" si="973"/>
        <v>5541.2000000000025</v>
      </c>
      <c r="S4175" s="6">
        <f t="shared" si="966"/>
        <v>0</v>
      </c>
      <c r="T4175" s="11">
        <f t="shared" si="967"/>
        <v>0</v>
      </c>
      <c r="U4175" s="11">
        <f t="shared" si="968"/>
        <v>0</v>
      </c>
      <c r="V4175" s="11">
        <f t="shared" si="974"/>
        <v>0</v>
      </c>
      <c r="W4175" s="20"/>
    </row>
    <row r="4176" spans="1:23" x14ac:dyDescent="0.25">
      <c r="A4176">
        <v>2022062306</v>
      </c>
      <c r="B4176">
        <v>5</v>
      </c>
      <c r="C4176" s="8">
        <v>0.58877000000000002</v>
      </c>
      <c r="D4176" s="6">
        <f t="shared" si="975"/>
        <v>47101.599999999999</v>
      </c>
      <c r="E4176" s="62">
        <v>0</v>
      </c>
      <c r="F4176" s="6">
        <f t="shared" si="969"/>
        <v>0</v>
      </c>
      <c r="G4176" s="7">
        <v>0.33817000000000003</v>
      </c>
      <c r="H4176" s="6">
        <f t="shared" si="976"/>
        <v>11835.95</v>
      </c>
      <c r="I4176" s="7">
        <v>0</v>
      </c>
      <c r="J4176" s="6">
        <f t="shared" si="977"/>
        <v>0</v>
      </c>
      <c r="K4176" s="20"/>
      <c r="L4176" s="6">
        <f t="shared" si="963"/>
        <v>40000</v>
      </c>
      <c r="M4176" s="11">
        <f t="shared" si="970"/>
        <v>0</v>
      </c>
      <c r="N4176" s="6">
        <f t="shared" si="964"/>
        <v>7101.5999999999985</v>
      </c>
      <c r="O4176" s="11">
        <f t="shared" si="971"/>
        <v>4734.3500000000022</v>
      </c>
      <c r="P4176" s="11">
        <f t="shared" si="965"/>
        <v>0</v>
      </c>
      <c r="Q4176" s="11">
        <f t="shared" si="972"/>
        <v>0</v>
      </c>
      <c r="R4176" s="11">
        <f t="shared" si="973"/>
        <v>4734.3500000000022</v>
      </c>
      <c r="S4176" s="6">
        <f t="shared" si="966"/>
        <v>0</v>
      </c>
      <c r="T4176" s="11">
        <f t="shared" si="967"/>
        <v>0</v>
      </c>
      <c r="U4176" s="11">
        <f t="shared" si="968"/>
        <v>0</v>
      </c>
      <c r="V4176" s="11">
        <f t="shared" si="974"/>
        <v>0</v>
      </c>
      <c r="W4176" s="20"/>
    </row>
    <row r="4177" spans="1:23" x14ac:dyDescent="0.25">
      <c r="A4177">
        <v>2022062307</v>
      </c>
      <c r="B4177">
        <v>5</v>
      </c>
      <c r="C4177" s="8">
        <v>0.59763999999999995</v>
      </c>
      <c r="D4177" s="6">
        <f t="shared" si="975"/>
        <v>47811.199999999997</v>
      </c>
      <c r="E4177" s="62">
        <v>0</v>
      </c>
      <c r="F4177" s="6">
        <f t="shared" si="969"/>
        <v>0</v>
      </c>
      <c r="G4177" s="7">
        <v>0.32868000000000003</v>
      </c>
      <c r="H4177" s="6">
        <f t="shared" si="976"/>
        <v>11503.800000000001</v>
      </c>
      <c r="I4177" s="7">
        <v>5.13E-3</v>
      </c>
      <c r="J4177" s="6">
        <f t="shared" si="977"/>
        <v>71.819999999999993</v>
      </c>
      <c r="K4177" s="20"/>
      <c r="L4177" s="6">
        <f t="shared" si="963"/>
        <v>40000</v>
      </c>
      <c r="M4177" s="11">
        <f t="shared" si="970"/>
        <v>0</v>
      </c>
      <c r="N4177" s="6">
        <f t="shared" si="964"/>
        <v>7811.1999999999971</v>
      </c>
      <c r="O4177" s="11">
        <f t="shared" si="971"/>
        <v>3692.600000000004</v>
      </c>
      <c r="P4177" s="11">
        <f t="shared" si="965"/>
        <v>0</v>
      </c>
      <c r="Q4177" s="11">
        <f t="shared" si="972"/>
        <v>71.819999999999993</v>
      </c>
      <c r="R4177" s="11">
        <f t="shared" si="973"/>
        <v>3764.4200000000042</v>
      </c>
      <c r="S4177" s="6">
        <f t="shared" si="966"/>
        <v>0</v>
      </c>
      <c r="T4177" s="11">
        <f t="shared" si="967"/>
        <v>0</v>
      </c>
      <c r="U4177" s="11">
        <f t="shared" si="968"/>
        <v>0</v>
      </c>
      <c r="V4177" s="11">
        <f t="shared" si="974"/>
        <v>0</v>
      </c>
      <c r="W4177" s="20"/>
    </row>
    <row r="4178" spans="1:23" x14ac:dyDescent="0.25">
      <c r="A4178">
        <v>2022062308</v>
      </c>
      <c r="B4178">
        <v>5</v>
      </c>
      <c r="C4178" s="8">
        <v>0.61702000000000001</v>
      </c>
      <c r="D4178" s="6">
        <f t="shared" si="975"/>
        <v>49361.599999999999</v>
      </c>
      <c r="E4178" s="62">
        <v>0</v>
      </c>
      <c r="F4178" s="6">
        <f t="shared" si="969"/>
        <v>0</v>
      </c>
      <c r="G4178" s="7">
        <v>0.27990999999999999</v>
      </c>
      <c r="H4178" s="6">
        <f t="shared" si="976"/>
        <v>9796.85</v>
      </c>
      <c r="I4178" s="7">
        <v>0.19370000000000001</v>
      </c>
      <c r="J4178" s="6">
        <f t="shared" si="977"/>
        <v>2711.8</v>
      </c>
      <c r="K4178" s="20"/>
      <c r="L4178" s="6">
        <f t="shared" si="963"/>
        <v>40000</v>
      </c>
      <c r="M4178" s="11">
        <f t="shared" si="970"/>
        <v>0</v>
      </c>
      <c r="N4178" s="6">
        <f t="shared" si="964"/>
        <v>9361.5999999999985</v>
      </c>
      <c r="O4178" s="11">
        <f t="shared" si="971"/>
        <v>435.25000000000182</v>
      </c>
      <c r="P4178" s="11">
        <f t="shared" si="965"/>
        <v>0</v>
      </c>
      <c r="Q4178" s="11">
        <f t="shared" si="972"/>
        <v>2711.8</v>
      </c>
      <c r="R4178" s="11">
        <f t="shared" si="973"/>
        <v>3147.050000000002</v>
      </c>
      <c r="S4178" s="6">
        <f t="shared" si="966"/>
        <v>0</v>
      </c>
      <c r="T4178" s="11">
        <f t="shared" si="967"/>
        <v>0</v>
      </c>
      <c r="U4178" s="11">
        <f t="shared" si="968"/>
        <v>0</v>
      </c>
      <c r="V4178" s="11">
        <f t="shared" si="974"/>
        <v>0</v>
      </c>
      <c r="W4178" s="20"/>
    </row>
    <row r="4179" spans="1:23" x14ac:dyDescent="0.25">
      <c r="A4179">
        <v>2022062309</v>
      </c>
      <c r="B4179">
        <v>5</v>
      </c>
      <c r="C4179" s="8">
        <v>0.65803999999999996</v>
      </c>
      <c r="D4179" s="6">
        <f t="shared" si="975"/>
        <v>52643.199999999997</v>
      </c>
      <c r="E4179" s="62">
        <v>0</v>
      </c>
      <c r="F4179" s="6">
        <f t="shared" si="969"/>
        <v>0</v>
      </c>
      <c r="G4179" s="7">
        <v>0.20485999999999999</v>
      </c>
      <c r="H4179" s="6">
        <f t="shared" si="976"/>
        <v>7170.0999999999995</v>
      </c>
      <c r="I4179" s="7">
        <v>0.57998000000000005</v>
      </c>
      <c r="J4179" s="6">
        <f t="shared" si="977"/>
        <v>8119.7200000000012</v>
      </c>
      <c r="K4179" s="20"/>
      <c r="L4179" s="6">
        <f t="shared" si="963"/>
        <v>40000</v>
      </c>
      <c r="M4179" s="11">
        <f t="shared" si="970"/>
        <v>0</v>
      </c>
      <c r="N4179" s="6">
        <f t="shared" si="964"/>
        <v>7170.0999999999995</v>
      </c>
      <c r="O4179" s="11">
        <f t="shared" si="971"/>
        <v>0</v>
      </c>
      <c r="P4179" s="11">
        <f t="shared" si="965"/>
        <v>5473.0999999999976</v>
      </c>
      <c r="Q4179" s="11">
        <f t="shared" si="972"/>
        <v>2646.6200000000035</v>
      </c>
      <c r="R4179" s="11">
        <f t="shared" si="973"/>
        <v>2646.6200000000035</v>
      </c>
      <c r="S4179" s="6">
        <f t="shared" si="966"/>
        <v>0</v>
      </c>
      <c r="T4179" s="11">
        <f t="shared" si="967"/>
        <v>0</v>
      </c>
      <c r="U4179" s="11">
        <f t="shared" si="968"/>
        <v>0</v>
      </c>
      <c r="V4179" s="11">
        <f t="shared" si="974"/>
        <v>0</v>
      </c>
      <c r="W4179" s="20"/>
    </row>
    <row r="4180" spans="1:23" x14ac:dyDescent="0.25">
      <c r="A4180">
        <v>2022062310</v>
      </c>
      <c r="B4180">
        <v>5</v>
      </c>
      <c r="C4180" s="8">
        <v>0.71348999999999996</v>
      </c>
      <c r="D4180" s="6">
        <f t="shared" si="975"/>
        <v>57079.199999999997</v>
      </c>
      <c r="E4180" s="62">
        <v>0</v>
      </c>
      <c r="F4180" s="6">
        <f t="shared" si="969"/>
        <v>0</v>
      </c>
      <c r="G4180" s="7">
        <v>0.21546999999999999</v>
      </c>
      <c r="H4180" s="6">
        <f t="shared" si="976"/>
        <v>7541.45</v>
      </c>
      <c r="I4180" s="7">
        <v>0.76744999999999997</v>
      </c>
      <c r="J4180" s="6">
        <f t="shared" si="977"/>
        <v>10744.3</v>
      </c>
      <c r="K4180" s="20"/>
      <c r="L4180" s="6">
        <f t="shared" ref="L4180:L4243" si="978">IF(D4180-F4180&gt;C$17,C$17,D4180-F4180)</f>
        <v>40000</v>
      </c>
      <c r="M4180" s="11">
        <f t="shared" si="970"/>
        <v>0</v>
      </c>
      <c r="N4180" s="6">
        <f t="shared" ref="N4180:N4243" si="979">IF(D4180-F4180-L4180&gt;H4180,H4180,D4180-F4180-L4180)</f>
        <v>7541.45</v>
      </c>
      <c r="O4180" s="11">
        <f t="shared" si="971"/>
        <v>0</v>
      </c>
      <c r="P4180" s="11">
        <f t="shared" ref="P4180:P4243" si="980">IF(D4180-F4180-L4180-N4180&gt;J4180,J4180,D4180-F4180-L4180-N4180)</f>
        <v>9537.7499999999964</v>
      </c>
      <c r="Q4180" s="11">
        <f t="shared" si="972"/>
        <v>1206.5500000000029</v>
      </c>
      <c r="R4180" s="11">
        <f t="shared" si="973"/>
        <v>1206.5500000000029</v>
      </c>
      <c r="S4180" s="6">
        <f t="shared" ref="S4180:S4243" si="981">D4180-F4180-L4180-N4180-P4180</f>
        <v>0</v>
      </c>
      <c r="T4180" s="11">
        <f t="shared" ref="T4180:T4243" si="982">IF(T4179-AD$23+AD$24*R4180-S4180&gt;T$19,T$19,IF(T4179-AD$23+AD$24*R4180-S4180&lt;0,0,T4179-AD$23+AD$24*R4180-S4180))</f>
        <v>0</v>
      </c>
      <c r="U4180" s="11">
        <f t="shared" ref="U4180:U4243" si="983">IF(T4179-AD$23-T4180&gt;0,T4179-AD$23-T4180,0)</f>
        <v>0</v>
      </c>
      <c r="V4180" s="11">
        <f t="shared" si="974"/>
        <v>0</v>
      </c>
      <c r="W4180" s="20"/>
    </row>
    <row r="4181" spans="1:23" x14ac:dyDescent="0.25">
      <c r="A4181">
        <v>2022062311</v>
      </c>
      <c r="B4181">
        <v>5</v>
      </c>
      <c r="C4181" s="8">
        <v>0.77456999999999998</v>
      </c>
      <c r="D4181" s="6">
        <f t="shared" si="975"/>
        <v>61965.599999999999</v>
      </c>
      <c r="E4181" s="62">
        <v>0</v>
      </c>
      <c r="F4181" s="6">
        <f t="shared" ref="F4181:F4244" si="984">F$18*E4181</f>
        <v>0</v>
      </c>
      <c r="G4181" s="7">
        <v>0.18393000000000001</v>
      </c>
      <c r="H4181" s="6">
        <f t="shared" si="976"/>
        <v>6437.55</v>
      </c>
      <c r="I4181" s="7">
        <v>0.80766000000000004</v>
      </c>
      <c r="J4181" s="6">
        <f t="shared" si="977"/>
        <v>11307.24</v>
      </c>
      <c r="K4181" s="20"/>
      <c r="L4181" s="6">
        <f t="shared" si="978"/>
        <v>40000</v>
      </c>
      <c r="M4181" s="11">
        <f t="shared" ref="M4181:M4244" si="985">C$17-L4181</f>
        <v>0</v>
      </c>
      <c r="N4181" s="6">
        <f t="shared" si="979"/>
        <v>6437.55</v>
      </c>
      <c r="O4181" s="11">
        <f t="shared" ref="O4181:O4244" si="986">H4181-N4181</f>
        <v>0</v>
      </c>
      <c r="P4181" s="11">
        <f t="shared" si="980"/>
        <v>11307.24</v>
      </c>
      <c r="Q4181" s="11">
        <f t="shared" ref="Q4181:Q4244" si="987">J4181-P4181</f>
        <v>0</v>
      </c>
      <c r="R4181" s="11">
        <f t="shared" ref="R4181:R4244" si="988">M4181+O4181+Q4181</f>
        <v>0</v>
      </c>
      <c r="S4181" s="6">
        <f t="shared" si="981"/>
        <v>4220.8099999999995</v>
      </c>
      <c r="T4181" s="11">
        <f t="shared" si="982"/>
        <v>0</v>
      </c>
      <c r="U4181" s="11">
        <f t="shared" si="983"/>
        <v>0</v>
      </c>
      <c r="V4181" s="11">
        <f t="shared" ref="V4181:V4244" si="989">D4181-F4181-L4181-N4181-P4181-U4181</f>
        <v>4220.8099999999995</v>
      </c>
      <c r="W4181" s="20"/>
    </row>
    <row r="4182" spans="1:23" x14ac:dyDescent="0.25">
      <c r="A4182">
        <v>2022062312</v>
      </c>
      <c r="B4182">
        <v>5</v>
      </c>
      <c r="C4182" s="8">
        <v>0.83167999999999997</v>
      </c>
      <c r="D4182" s="6">
        <f t="shared" si="975"/>
        <v>66534.399999999994</v>
      </c>
      <c r="E4182" s="62">
        <v>0</v>
      </c>
      <c r="F4182" s="6">
        <f t="shared" si="984"/>
        <v>0</v>
      </c>
      <c r="G4182" s="7">
        <v>0.15962999999999999</v>
      </c>
      <c r="H4182" s="6">
        <f t="shared" si="976"/>
        <v>5587.05</v>
      </c>
      <c r="I4182" s="7">
        <v>0.81208000000000002</v>
      </c>
      <c r="J4182" s="6">
        <f t="shared" si="977"/>
        <v>11369.12</v>
      </c>
      <c r="K4182" s="20"/>
      <c r="L4182" s="6">
        <f t="shared" si="978"/>
        <v>40000</v>
      </c>
      <c r="M4182" s="11">
        <f t="shared" si="985"/>
        <v>0</v>
      </c>
      <c r="N4182" s="6">
        <f t="shared" si="979"/>
        <v>5587.05</v>
      </c>
      <c r="O4182" s="11">
        <f t="shared" si="986"/>
        <v>0</v>
      </c>
      <c r="P4182" s="11">
        <f t="shared" si="980"/>
        <v>11369.12</v>
      </c>
      <c r="Q4182" s="11">
        <f t="shared" si="987"/>
        <v>0</v>
      </c>
      <c r="R4182" s="11">
        <f t="shared" si="988"/>
        <v>0</v>
      </c>
      <c r="S4182" s="6">
        <f t="shared" si="981"/>
        <v>9578.2299999999941</v>
      </c>
      <c r="T4182" s="11">
        <f t="shared" si="982"/>
        <v>0</v>
      </c>
      <c r="U4182" s="11">
        <f t="shared" si="983"/>
        <v>0</v>
      </c>
      <c r="V4182" s="11">
        <f t="shared" si="989"/>
        <v>9578.2299999999941</v>
      </c>
      <c r="W4182" s="20"/>
    </row>
    <row r="4183" spans="1:23" x14ac:dyDescent="0.25">
      <c r="A4183">
        <v>2022062313</v>
      </c>
      <c r="B4183">
        <v>5</v>
      </c>
      <c r="C4183" s="8">
        <v>0.87968000000000002</v>
      </c>
      <c r="D4183" s="6">
        <f t="shared" si="975"/>
        <v>70374.399999999994</v>
      </c>
      <c r="E4183" s="62">
        <v>0</v>
      </c>
      <c r="F4183" s="6">
        <f t="shared" si="984"/>
        <v>0</v>
      </c>
      <c r="G4183" s="7">
        <v>0.15972</v>
      </c>
      <c r="H4183" s="6">
        <f t="shared" si="976"/>
        <v>5590.2</v>
      </c>
      <c r="I4183" s="7">
        <v>0.78932999999999998</v>
      </c>
      <c r="J4183" s="6">
        <f t="shared" si="977"/>
        <v>11050.619999999999</v>
      </c>
      <c r="K4183" s="20"/>
      <c r="L4183" s="6">
        <f t="shared" si="978"/>
        <v>40000</v>
      </c>
      <c r="M4183" s="11">
        <f t="shared" si="985"/>
        <v>0</v>
      </c>
      <c r="N4183" s="6">
        <f t="shared" si="979"/>
        <v>5590.2</v>
      </c>
      <c r="O4183" s="11">
        <f t="shared" si="986"/>
        <v>0</v>
      </c>
      <c r="P4183" s="11">
        <f t="shared" si="980"/>
        <v>11050.619999999999</v>
      </c>
      <c r="Q4183" s="11">
        <f t="shared" si="987"/>
        <v>0</v>
      </c>
      <c r="R4183" s="11">
        <f t="shared" si="988"/>
        <v>0</v>
      </c>
      <c r="S4183" s="6">
        <f t="shared" si="981"/>
        <v>13733.579999999994</v>
      </c>
      <c r="T4183" s="11">
        <f t="shared" si="982"/>
        <v>0</v>
      </c>
      <c r="U4183" s="11">
        <f t="shared" si="983"/>
        <v>0</v>
      </c>
      <c r="V4183" s="11">
        <f t="shared" si="989"/>
        <v>13733.579999999994</v>
      </c>
      <c r="W4183" s="20"/>
    </row>
    <row r="4184" spans="1:23" x14ac:dyDescent="0.25">
      <c r="A4184">
        <v>2022062314</v>
      </c>
      <c r="B4184">
        <v>5</v>
      </c>
      <c r="C4184" s="8">
        <v>0.92227000000000003</v>
      </c>
      <c r="D4184" s="6">
        <f t="shared" si="975"/>
        <v>73781.600000000006</v>
      </c>
      <c r="E4184" s="62">
        <v>0</v>
      </c>
      <c r="F4184" s="6">
        <f t="shared" si="984"/>
        <v>0</v>
      </c>
      <c r="G4184" s="7">
        <v>0.17499000000000001</v>
      </c>
      <c r="H4184" s="6">
        <f t="shared" si="976"/>
        <v>6124.6500000000005</v>
      </c>
      <c r="I4184" s="7">
        <v>0.75024999999999997</v>
      </c>
      <c r="J4184" s="6">
        <f t="shared" si="977"/>
        <v>10503.5</v>
      </c>
      <c r="K4184" s="20"/>
      <c r="L4184" s="6">
        <f t="shared" si="978"/>
        <v>40000</v>
      </c>
      <c r="M4184" s="11">
        <f t="shared" si="985"/>
        <v>0</v>
      </c>
      <c r="N4184" s="6">
        <f t="shared" si="979"/>
        <v>6124.6500000000005</v>
      </c>
      <c r="O4184" s="11">
        <f t="shared" si="986"/>
        <v>0</v>
      </c>
      <c r="P4184" s="11">
        <f t="shared" si="980"/>
        <v>10503.5</v>
      </c>
      <c r="Q4184" s="11">
        <f t="shared" si="987"/>
        <v>0</v>
      </c>
      <c r="R4184" s="11">
        <f t="shared" si="988"/>
        <v>0</v>
      </c>
      <c r="S4184" s="6">
        <f t="shared" si="981"/>
        <v>17153.450000000004</v>
      </c>
      <c r="T4184" s="11">
        <f t="shared" si="982"/>
        <v>0</v>
      </c>
      <c r="U4184" s="11">
        <f t="shared" si="983"/>
        <v>0</v>
      </c>
      <c r="V4184" s="11">
        <f t="shared" si="989"/>
        <v>17153.450000000004</v>
      </c>
      <c r="W4184" s="20"/>
    </row>
    <row r="4185" spans="1:23" x14ac:dyDescent="0.25">
      <c r="A4185">
        <v>2022062315</v>
      </c>
      <c r="B4185">
        <v>5</v>
      </c>
      <c r="C4185" s="8">
        <v>0.95018000000000002</v>
      </c>
      <c r="D4185" s="6">
        <f t="shared" si="975"/>
        <v>76014.400000000009</v>
      </c>
      <c r="E4185" s="62">
        <v>0</v>
      </c>
      <c r="F4185" s="6">
        <f t="shared" si="984"/>
        <v>0</v>
      </c>
      <c r="G4185" s="7">
        <v>0.19549</v>
      </c>
      <c r="H4185" s="6">
        <f t="shared" si="976"/>
        <v>6842.15</v>
      </c>
      <c r="I4185" s="7">
        <v>0.74609999999999999</v>
      </c>
      <c r="J4185" s="6">
        <f t="shared" si="977"/>
        <v>10445.4</v>
      </c>
      <c r="K4185" s="20"/>
      <c r="L4185" s="6">
        <f t="shared" si="978"/>
        <v>40000</v>
      </c>
      <c r="M4185" s="11">
        <f t="shared" si="985"/>
        <v>0</v>
      </c>
      <c r="N4185" s="6">
        <f t="shared" si="979"/>
        <v>6842.15</v>
      </c>
      <c r="O4185" s="11">
        <f t="shared" si="986"/>
        <v>0</v>
      </c>
      <c r="P4185" s="11">
        <f t="shared" si="980"/>
        <v>10445.4</v>
      </c>
      <c r="Q4185" s="11">
        <f t="shared" si="987"/>
        <v>0</v>
      </c>
      <c r="R4185" s="11">
        <f t="shared" si="988"/>
        <v>0</v>
      </c>
      <c r="S4185" s="6">
        <f t="shared" si="981"/>
        <v>18726.850000000006</v>
      </c>
      <c r="T4185" s="11">
        <f t="shared" si="982"/>
        <v>0</v>
      </c>
      <c r="U4185" s="11">
        <f t="shared" si="983"/>
        <v>0</v>
      </c>
      <c r="V4185" s="11">
        <f t="shared" si="989"/>
        <v>18726.850000000006</v>
      </c>
      <c r="W4185" s="20"/>
    </row>
    <row r="4186" spans="1:23" x14ac:dyDescent="0.25">
      <c r="A4186">
        <v>2022062316</v>
      </c>
      <c r="B4186">
        <v>5</v>
      </c>
      <c r="C4186" s="8">
        <v>0.95692999999999995</v>
      </c>
      <c r="D4186" s="6">
        <f t="shared" si="975"/>
        <v>76554.399999999994</v>
      </c>
      <c r="E4186" s="62">
        <v>0</v>
      </c>
      <c r="F4186" s="6">
        <f t="shared" si="984"/>
        <v>0</v>
      </c>
      <c r="G4186" s="7">
        <v>0.20330000000000001</v>
      </c>
      <c r="H4186" s="6">
        <f t="shared" si="976"/>
        <v>7115.5</v>
      </c>
      <c r="I4186" s="7">
        <v>0.71953999999999996</v>
      </c>
      <c r="J4186" s="6">
        <f t="shared" si="977"/>
        <v>10073.56</v>
      </c>
      <c r="K4186" s="20"/>
      <c r="L4186" s="6">
        <f t="shared" si="978"/>
        <v>40000</v>
      </c>
      <c r="M4186" s="11">
        <f t="shared" si="985"/>
        <v>0</v>
      </c>
      <c r="N4186" s="6">
        <f t="shared" si="979"/>
        <v>7115.5</v>
      </c>
      <c r="O4186" s="11">
        <f t="shared" si="986"/>
        <v>0</v>
      </c>
      <c r="P4186" s="11">
        <f t="shared" si="980"/>
        <v>10073.56</v>
      </c>
      <c r="Q4186" s="11">
        <f t="shared" si="987"/>
        <v>0</v>
      </c>
      <c r="R4186" s="11">
        <f t="shared" si="988"/>
        <v>0</v>
      </c>
      <c r="S4186" s="6">
        <f t="shared" si="981"/>
        <v>19365.339999999997</v>
      </c>
      <c r="T4186" s="11">
        <f t="shared" si="982"/>
        <v>0</v>
      </c>
      <c r="U4186" s="11">
        <f t="shared" si="983"/>
        <v>0</v>
      </c>
      <c r="V4186" s="11">
        <f t="shared" si="989"/>
        <v>19365.339999999997</v>
      </c>
      <c r="W4186" s="20"/>
    </row>
    <row r="4187" spans="1:23" x14ac:dyDescent="0.25">
      <c r="A4187">
        <v>2022062317</v>
      </c>
      <c r="B4187">
        <v>5</v>
      </c>
      <c r="C4187" s="8">
        <v>0.95950000000000002</v>
      </c>
      <c r="D4187" s="6">
        <f t="shared" si="975"/>
        <v>76760</v>
      </c>
      <c r="E4187" s="62">
        <v>0</v>
      </c>
      <c r="F4187" s="6">
        <f t="shared" si="984"/>
        <v>0</v>
      </c>
      <c r="G4187" s="7">
        <v>0.20716999999999999</v>
      </c>
      <c r="H4187" s="6">
        <f t="shared" si="976"/>
        <v>7250.95</v>
      </c>
      <c r="I4187" s="7">
        <v>0.68838999999999995</v>
      </c>
      <c r="J4187" s="6">
        <f t="shared" si="977"/>
        <v>9637.4599999999991</v>
      </c>
      <c r="K4187" s="20"/>
      <c r="L4187" s="6">
        <f t="shared" si="978"/>
        <v>40000</v>
      </c>
      <c r="M4187" s="11">
        <f t="shared" si="985"/>
        <v>0</v>
      </c>
      <c r="N4187" s="6">
        <f t="shared" si="979"/>
        <v>7250.95</v>
      </c>
      <c r="O4187" s="11">
        <f t="shared" si="986"/>
        <v>0</v>
      </c>
      <c r="P4187" s="11">
        <f t="shared" si="980"/>
        <v>9637.4599999999991</v>
      </c>
      <c r="Q4187" s="11">
        <f t="shared" si="987"/>
        <v>0</v>
      </c>
      <c r="R4187" s="11">
        <f t="shared" si="988"/>
        <v>0</v>
      </c>
      <c r="S4187" s="6">
        <f t="shared" si="981"/>
        <v>19871.59</v>
      </c>
      <c r="T4187" s="11">
        <f t="shared" si="982"/>
        <v>0</v>
      </c>
      <c r="U4187" s="11">
        <f t="shared" si="983"/>
        <v>0</v>
      </c>
      <c r="V4187" s="11">
        <f t="shared" si="989"/>
        <v>19871.59</v>
      </c>
      <c r="W4187" s="20"/>
    </row>
    <row r="4188" spans="1:23" x14ac:dyDescent="0.25">
      <c r="A4188">
        <v>2022062318</v>
      </c>
      <c r="B4188">
        <v>5</v>
      </c>
      <c r="C4188" s="8">
        <v>0.95750999999999997</v>
      </c>
      <c r="D4188" s="6">
        <f t="shared" si="975"/>
        <v>76600.800000000003</v>
      </c>
      <c r="E4188" s="62">
        <v>0</v>
      </c>
      <c r="F4188" s="6">
        <f t="shared" si="984"/>
        <v>0</v>
      </c>
      <c r="G4188" s="7">
        <v>0.21242</v>
      </c>
      <c r="H4188" s="6">
        <f t="shared" si="976"/>
        <v>7434.7</v>
      </c>
      <c r="I4188" s="7">
        <v>0.70698000000000005</v>
      </c>
      <c r="J4188" s="6">
        <f t="shared" si="977"/>
        <v>9897.7200000000012</v>
      </c>
      <c r="K4188" s="20"/>
      <c r="L4188" s="6">
        <f t="shared" si="978"/>
        <v>40000</v>
      </c>
      <c r="M4188" s="11">
        <f t="shared" si="985"/>
        <v>0</v>
      </c>
      <c r="N4188" s="6">
        <f t="shared" si="979"/>
        <v>7434.7</v>
      </c>
      <c r="O4188" s="11">
        <f t="shared" si="986"/>
        <v>0</v>
      </c>
      <c r="P4188" s="11">
        <f t="shared" si="980"/>
        <v>9897.7200000000012</v>
      </c>
      <c r="Q4188" s="11">
        <f t="shared" si="987"/>
        <v>0</v>
      </c>
      <c r="R4188" s="11">
        <f t="shared" si="988"/>
        <v>0</v>
      </c>
      <c r="S4188" s="6">
        <f t="shared" si="981"/>
        <v>19268.38</v>
      </c>
      <c r="T4188" s="11">
        <f t="shared" si="982"/>
        <v>0</v>
      </c>
      <c r="U4188" s="11">
        <f t="shared" si="983"/>
        <v>0</v>
      </c>
      <c r="V4188" s="11">
        <f t="shared" si="989"/>
        <v>19268.38</v>
      </c>
      <c r="W4188" s="20"/>
    </row>
    <row r="4189" spans="1:23" x14ac:dyDescent="0.25">
      <c r="A4189">
        <v>2022062319</v>
      </c>
      <c r="B4189">
        <v>5</v>
      </c>
      <c r="C4189" s="8">
        <v>0.95209999999999995</v>
      </c>
      <c r="D4189" s="6">
        <f t="shared" si="975"/>
        <v>76168</v>
      </c>
      <c r="E4189" s="62">
        <v>0</v>
      </c>
      <c r="F4189" s="6">
        <f t="shared" si="984"/>
        <v>0</v>
      </c>
      <c r="G4189" s="7">
        <v>0.23019999999999999</v>
      </c>
      <c r="H4189" s="6">
        <f t="shared" si="976"/>
        <v>8057</v>
      </c>
      <c r="I4189" s="7">
        <v>0.61695999999999995</v>
      </c>
      <c r="J4189" s="6">
        <f t="shared" si="977"/>
        <v>8637.4399999999987</v>
      </c>
      <c r="K4189" s="20"/>
      <c r="L4189" s="6">
        <f t="shared" si="978"/>
        <v>40000</v>
      </c>
      <c r="M4189" s="11">
        <f t="shared" si="985"/>
        <v>0</v>
      </c>
      <c r="N4189" s="6">
        <f t="shared" si="979"/>
        <v>8057</v>
      </c>
      <c r="O4189" s="11">
        <f t="shared" si="986"/>
        <v>0</v>
      </c>
      <c r="P4189" s="11">
        <f t="shared" si="980"/>
        <v>8637.4399999999987</v>
      </c>
      <c r="Q4189" s="11">
        <f t="shared" si="987"/>
        <v>0</v>
      </c>
      <c r="R4189" s="11">
        <f t="shared" si="988"/>
        <v>0</v>
      </c>
      <c r="S4189" s="6">
        <f t="shared" si="981"/>
        <v>19473.560000000001</v>
      </c>
      <c r="T4189" s="11">
        <f t="shared" si="982"/>
        <v>0</v>
      </c>
      <c r="U4189" s="11">
        <f t="shared" si="983"/>
        <v>0</v>
      </c>
      <c r="V4189" s="11">
        <f t="shared" si="989"/>
        <v>19473.560000000001</v>
      </c>
      <c r="W4189" s="20"/>
    </row>
    <row r="4190" spans="1:23" x14ac:dyDescent="0.25">
      <c r="A4190">
        <v>2022062320</v>
      </c>
      <c r="B4190">
        <v>5</v>
      </c>
      <c r="C4190" s="8">
        <v>0.92983000000000005</v>
      </c>
      <c r="D4190" s="6">
        <f t="shared" si="975"/>
        <v>74386.400000000009</v>
      </c>
      <c r="E4190" s="62">
        <v>0</v>
      </c>
      <c r="F4190" s="6">
        <f t="shared" si="984"/>
        <v>0</v>
      </c>
      <c r="G4190" s="7">
        <v>0.26641999999999999</v>
      </c>
      <c r="H4190" s="6">
        <f t="shared" si="976"/>
        <v>9324.6999999999989</v>
      </c>
      <c r="I4190" s="7">
        <v>0.35776999999999998</v>
      </c>
      <c r="J4190" s="6">
        <f t="shared" si="977"/>
        <v>5008.78</v>
      </c>
      <c r="K4190" s="20"/>
      <c r="L4190" s="6">
        <f t="shared" si="978"/>
        <v>40000</v>
      </c>
      <c r="M4190" s="11">
        <f t="shared" si="985"/>
        <v>0</v>
      </c>
      <c r="N4190" s="6">
        <f t="shared" si="979"/>
        <v>9324.6999999999989</v>
      </c>
      <c r="O4190" s="11">
        <f t="shared" si="986"/>
        <v>0</v>
      </c>
      <c r="P4190" s="11">
        <f t="shared" si="980"/>
        <v>5008.78</v>
      </c>
      <c r="Q4190" s="11">
        <f t="shared" si="987"/>
        <v>0</v>
      </c>
      <c r="R4190" s="11">
        <f t="shared" si="988"/>
        <v>0</v>
      </c>
      <c r="S4190" s="6">
        <f t="shared" si="981"/>
        <v>20052.920000000013</v>
      </c>
      <c r="T4190" s="11">
        <f t="shared" si="982"/>
        <v>0</v>
      </c>
      <c r="U4190" s="11">
        <f t="shared" si="983"/>
        <v>0</v>
      </c>
      <c r="V4190" s="11">
        <f t="shared" si="989"/>
        <v>20052.920000000013</v>
      </c>
      <c r="W4190" s="20"/>
    </row>
    <row r="4191" spans="1:23" x14ac:dyDescent="0.25">
      <c r="A4191">
        <v>2022062321</v>
      </c>
      <c r="B4191">
        <v>5</v>
      </c>
      <c r="C4191" s="8">
        <v>0.89246999999999999</v>
      </c>
      <c r="D4191" s="6">
        <f t="shared" si="975"/>
        <v>71397.600000000006</v>
      </c>
      <c r="E4191" s="62">
        <v>0</v>
      </c>
      <c r="F4191" s="6">
        <f t="shared" si="984"/>
        <v>0</v>
      </c>
      <c r="G4191" s="7">
        <v>0.30203000000000002</v>
      </c>
      <c r="H4191" s="6">
        <f t="shared" si="976"/>
        <v>10571.050000000001</v>
      </c>
      <c r="I4191" s="7">
        <v>4.8669999999999998E-2</v>
      </c>
      <c r="J4191" s="6">
        <f t="shared" si="977"/>
        <v>681.38</v>
      </c>
      <c r="K4191" s="20"/>
      <c r="L4191" s="6">
        <f t="shared" si="978"/>
        <v>40000</v>
      </c>
      <c r="M4191" s="11">
        <f t="shared" si="985"/>
        <v>0</v>
      </c>
      <c r="N4191" s="6">
        <f t="shared" si="979"/>
        <v>10571.050000000001</v>
      </c>
      <c r="O4191" s="11">
        <f t="shared" si="986"/>
        <v>0</v>
      </c>
      <c r="P4191" s="11">
        <f t="shared" si="980"/>
        <v>681.38</v>
      </c>
      <c r="Q4191" s="11">
        <f t="shared" si="987"/>
        <v>0</v>
      </c>
      <c r="R4191" s="11">
        <f t="shared" si="988"/>
        <v>0</v>
      </c>
      <c r="S4191" s="6">
        <f t="shared" si="981"/>
        <v>20145.170000000002</v>
      </c>
      <c r="T4191" s="11">
        <f t="shared" si="982"/>
        <v>0</v>
      </c>
      <c r="U4191" s="11">
        <f t="shared" si="983"/>
        <v>0</v>
      </c>
      <c r="V4191" s="11">
        <f t="shared" si="989"/>
        <v>20145.170000000002</v>
      </c>
      <c r="W4191" s="20"/>
    </row>
    <row r="4192" spans="1:23" x14ac:dyDescent="0.25">
      <c r="A4192">
        <v>2022062322</v>
      </c>
      <c r="B4192">
        <v>5</v>
      </c>
      <c r="C4192" s="8">
        <v>0.85863</v>
      </c>
      <c r="D4192" s="6">
        <f t="shared" si="975"/>
        <v>68690.399999999994</v>
      </c>
      <c r="E4192" s="62">
        <v>0</v>
      </c>
      <c r="F4192" s="6">
        <f t="shared" si="984"/>
        <v>0</v>
      </c>
      <c r="G4192" s="7">
        <v>0.36353000000000002</v>
      </c>
      <c r="H4192" s="6">
        <f t="shared" si="976"/>
        <v>12723.550000000001</v>
      </c>
      <c r="I4192" s="7">
        <v>0</v>
      </c>
      <c r="J4192" s="6">
        <f t="shared" si="977"/>
        <v>0</v>
      </c>
      <c r="K4192" s="20"/>
      <c r="L4192" s="6">
        <f t="shared" si="978"/>
        <v>40000</v>
      </c>
      <c r="M4192" s="11">
        <f t="shared" si="985"/>
        <v>0</v>
      </c>
      <c r="N4192" s="6">
        <f t="shared" si="979"/>
        <v>12723.550000000001</v>
      </c>
      <c r="O4192" s="11">
        <f t="shared" si="986"/>
        <v>0</v>
      </c>
      <c r="P4192" s="11">
        <f t="shared" si="980"/>
        <v>0</v>
      </c>
      <c r="Q4192" s="11">
        <f t="shared" si="987"/>
        <v>0</v>
      </c>
      <c r="R4192" s="11">
        <f t="shared" si="988"/>
        <v>0</v>
      </c>
      <c r="S4192" s="6">
        <f t="shared" si="981"/>
        <v>15966.849999999993</v>
      </c>
      <c r="T4192" s="11">
        <f t="shared" si="982"/>
        <v>0</v>
      </c>
      <c r="U4192" s="11">
        <f t="shared" si="983"/>
        <v>0</v>
      </c>
      <c r="V4192" s="11">
        <f t="shared" si="989"/>
        <v>15966.849999999993</v>
      </c>
      <c r="W4192" s="20"/>
    </row>
    <row r="4193" spans="1:23" x14ac:dyDescent="0.25">
      <c r="A4193">
        <v>2022062323</v>
      </c>
      <c r="B4193">
        <v>5</v>
      </c>
      <c r="C4193" s="8">
        <v>0.80832999999999999</v>
      </c>
      <c r="D4193" s="6">
        <f t="shared" si="975"/>
        <v>64666.400000000001</v>
      </c>
      <c r="E4193" s="62">
        <v>0</v>
      </c>
      <c r="F4193" s="6">
        <f t="shared" si="984"/>
        <v>0</v>
      </c>
      <c r="G4193" s="7">
        <v>0.44118000000000002</v>
      </c>
      <c r="H4193" s="6">
        <f t="shared" si="976"/>
        <v>15441.300000000001</v>
      </c>
      <c r="I4193" s="7">
        <v>0</v>
      </c>
      <c r="J4193" s="6">
        <f t="shared" si="977"/>
        <v>0</v>
      </c>
      <c r="K4193" s="20"/>
      <c r="L4193" s="6">
        <f t="shared" si="978"/>
        <v>40000</v>
      </c>
      <c r="M4193" s="11">
        <f t="shared" si="985"/>
        <v>0</v>
      </c>
      <c r="N4193" s="6">
        <f t="shared" si="979"/>
        <v>15441.300000000001</v>
      </c>
      <c r="O4193" s="11">
        <f t="shared" si="986"/>
        <v>0</v>
      </c>
      <c r="P4193" s="11">
        <f t="shared" si="980"/>
        <v>0</v>
      </c>
      <c r="Q4193" s="11">
        <f t="shared" si="987"/>
        <v>0</v>
      </c>
      <c r="R4193" s="11">
        <f t="shared" si="988"/>
        <v>0</v>
      </c>
      <c r="S4193" s="6">
        <f t="shared" si="981"/>
        <v>9225.1</v>
      </c>
      <c r="T4193" s="11">
        <f t="shared" si="982"/>
        <v>0</v>
      </c>
      <c r="U4193" s="11">
        <f t="shared" si="983"/>
        <v>0</v>
      </c>
      <c r="V4193" s="11">
        <f t="shared" si="989"/>
        <v>9225.1</v>
      </c>
      <c r="W4193" s="20"/>
    </row>
    <row r="4194" spans="1:23" x14ac:dyDescent="0.25">
      <c r="A4194">
        <v>2022062324</v>
      </c>
      <c r="B4194">
        <v>5</v>
      </c>
      <c r="C4194" s="8">
        <v>0.75400999999999996</v>
      </c>
      <c r="D4194" s="6">
        <f t="shared" si="975"/>
        <v>60320.799999999996</v>
      </c>
      <c r="E4194" s="62">
        <v>0</v>
      </c>
      <c r="F4194" s="6">
        <f t="shared" si="984"/>
        <v>0</v>
      </c>
      <c r="G4194" s="7">
        <v>0.49808000000000002</v>
      </c>
      <c r="H4194" s="6">
        <f t="shared" si="976"/>
        <v>17432.8</v>
      </c>
      <c r="I4194" s="7">
        <v>0</v>
      </c>
      <c r="J4194" s="6">
        <f t="shared" si="977"/>
        <v>0</v>
      </c>
      <c r="K4194" s="20"/>
      <c r="L4194" s="6">
        <f t="shared" si="978"/>
        <v>40000</v>
      </c>
      <c r="M4194" s="11">
        <f t="shared" si="985"/>
        <v>0</v>
      </c>
      <c r="N4194" s="6">
        <f t="shared" si="979"/>
        <v>17432.8</v>
      </c>
      <c r="O4194" s="11">
        <f t="shared" si="986"/>
        <v>0</v>
      </c>
      <c r="P4194" s="11">
        <f t="shared" si="980"/>
        <v>0</v>
      </c>
      <c r="Q4194" s="11">
        <f t="shared" si="987"/>
        <v>0</v>
      </c>
      <c r="R4194" s="11">
        <f t="shared" si="988"/>
        <v>0</v>
      </c>
      <c r="S4194" s="6">
        <f t="shared" si="981"/>
        <v>2887.9999999999964</v>
      </c>
      <c r="T4194" s="11">
        <f t="shared" si="982"/>
        <v>0</v>
      </c>
      <c r="U4194" s="11">
        <f t="shared" si="983"/>
        <v>0</v>
      </c>
      <c r="V4194" s="11">
        <f t="shared" si="989"/>
        <v>2887.9999999999964</v>
      </c>
      <c r="W4194" s="20"/>
    </row>
    <row r="4195" spans="1:23" x14ac:dyDescent="0.25">
      <c r="A4195">
        <v>2022062401</v>
      </c>
      <c r="B4195">
        <v>6</v>
      </c>
      <c r="C4195" s="8">
        <v>0.70452000000000004</v>
      </c>
      <c r="D4195" s="6">
        <f t="shared" si="975"/>
        <v>56361.600000000006</v>
      </c>
      <c r="E4195" s="62">
        <v>0</v>
      </c>
      <c r="F4195" s="6">
        <f t="shared" si="984"/>
        <v>0</v>
      </c>
      <c r="G4195" s="7">
        <v>0.53385000000000005</v>
      </c>
      <c r="H4195" s="6">
        <f t="shared" si="976"/>
        <v>18684.75</v>
      </c>
      <c r="I4195" s="7">
        <v>0</v>
      </c>
      <c r="J4195" s="6">
        <f t="shared" si="977"/>
        <v>0</v>
      </c>
      <c r="K4195" s="20"/>
      <c r="L4195" s="6">
        <f t="shared" si="978"/>
        <v>40000</v>
      </c>
      <c r="M4195" s="11">
        <f t="shared" si="985"/>
        <v>0</v>
      </c>
      <c r="N4195" s="6">
        <f t="shared" si="979"/>
        <v>16361.600000000006</v>
      </c>
      <c r="O4195" s="11">
        <f t="shared" si="986"/>
        <v>2323.1499999999942</v>
      </c>
      <c r="P4195" s="11">
        <f t="shared" si="980"/>
        <v>0</v>
      </c>
      <c r="Q4195" s="11">
        <f t="shared" si="987"/>
        <v>0</v>
      </c>
      <c r="R4195" s="11">
        <f t="shared" si="988"/>
        <v>2323.1499999999942</v>
      </c>
      <c r="S4195" s="6">
        <f t="shared" si="981"/>
        <v>0</v>
      </c>
      <c r="T4195" s="11">
        <f t="shared" si="982"/>
        <v>0</v>
      </c>
      <c r="U4195" s="11">
        <f t="shared" si="983"/>
        <v>0</v>
      </c>
      <c r="V4195" s="11">
        <f t="shared" si="989"/>
        <v>0</v>
      </c>
      <c r="W4195" s="20"/>
    </row>
    <row r="4196" spans="1:23" x14ac:dyDescent="0.25">
      <c r="A4196">
        <v>2022062402</v>
      </c>
      <c r="B4196">
        <v>6</v>
      </c>
      <c r="C4196" s="8">
        <v>0.66827000000000003</v>
      </c>
      <c r="D4196" s="6">
        <f t="shared" si="975"/>
        <v>53461.600000000006</v>
      </c>
      <c r="E4196" s="62">
        <v>0</v>
      </c>
      <c r="F4196" s="6">
        <f t="shared" si="984"/>
        <v>0</v>
      </c>
      <c r="G4196" s="7">
        <v>0.55622000000000005</v>
      </c>
      <c r="H4196" s="6">
        <f t="shared" si="976"/>
        <v>19467.7</v>
      </c>
      <c r="I4196" s="7">
        <v>0</v>
      </c>
      <c r="J4196" s="6">
        <f t="shared" si="977"/>
        <v>0</v>
      </c>
      <c r="K4196" s="20"/>
      <c r="L4196" s="6">
        <f t="shared" si="978"/>
        <v>40000</v>
      </c>
      <c r="M4196" s="11">
        <f t="shared" si="985"/>
        <v>0</v>
      </c>
      <c r="N4196" s="6">
        <f t="shared" si="979"/>
        <v>13461.600000000006</v>
      </c>
      <c r="O4196" s="11">
        <f t="shared" si="986"/>
        <v>6006.0999999999949</v>
      </c>
      <c r="P4196" s="11">
        <f t="shared" si="980"/>
        <v>0</v>
      </c>
      <c r="Q4196" s="11">
        <f t="shared" si="987"/>
        <v>0</v>
      </c>
      <c r="R4196" s="11">
        <f t="shared" si="988"/>
        <v>6006.0999999999949</v>
      </c>
      <c r="S4196" s="6">
        <f t="shared" si="981"/>
        <v>0</v>
      </c>
      <c r="T4196" s="11">
        <f t="shared" si="982"/>
        <v>0</v>
      </c>
      <c r="U4196" s="11">
        <f t="shared" si="983"/>
        <v>0</v>
      </c>
      <c r="V4196" s="11">
        <f t="shared" si="989"/>
        <v>0</v>
      </c>
      <c r="W4196" s="20"/>
    </row>
    <row r="4197" spans="1:23" x14ac:dyDescent="0.25">
      <c r="A4197">
        <v>2022062403</v>
      </c>
      <c r="B4197">
        <v>6</v>
      </c>
      <c r="C4197" s="8">
        <v>0.63476999999999995</v>
      </c>
      <c r="D4197" s="6">
        <f t="shared" si="975"/>
        <v>50781.599999999999</v>
      </c>
      <c r="E4197" s="62">
        <v>0</v>
      </c>
      <c r="F4197" s="6">
        <f t="shared" si="984"/>
        <v>0</v>
      </c>
      <c r="G4197" s="7">
        <v>0.55103000000000002</v>
      </c>
      <c r="H4197" s="6">
        <f t="shared" si="976"/>
        <v>19286.05</v>
      </c>
      <c r="I4197" s="7">
        <v>0</v>
      </c>
      <c r="J4197" s="6">
        <f t="shared" si="977"/>
        <v>0</v>
      </c>
      <c r="K4197" s="20"/>
      <c r="L4197" s="6">
        <f t="shared" si="978"/>
        <v>40000</v>
      </c>
      <c r="M4197" s="11">
        <f t="shared" si="985"/>
        <v>0</v>
      </c>
      <c r="N4197" s="6">
        <f t="shared" si="979"/>
        <v>10781.599999999999</v>
      </c>
      <c r="O4197" s="11">
        <f t="shared" si="986"/>
        <v>8504.4500000000007</v>
      </c>
      <c r="P4197" s="11">
        <f t="shared" si="980"/>
        <v>0</v>
      </c>
      <c r="Q4197" s="11">
        <f t="shared" si="987"/>
        <v>0</v>
      </c>
      <c r="R4197" s="11">
        <f t="shared" si="988"/>
        <v>8504.4500000000007</v>
      </c>
      <c r="S4197" s="6">
        <f t="shared" si="981"/>
        <v>0</v>
      </c>
      <c r="T4197" s="11">
        <f t="shared" si="982"/>
        <v>0</v>
      </c>
      <c r="U4197" s="11">
        <f t="shared" si="983"/>
        <v>0</v>
      </c>
      <c r="V4197" s="11">
        <f t="shared" si="989"/>
        <v>0</v>
      </c>
      <c r="W4197" s="20"/>
    </row>
    <row r="4198" spans="1:23" x14ac:dyDescent="0.25">
      <c r="A4198">
        <v>2022062404</v>
      </c>
      <c r="B4198">
        <v>6</v>
      </c>
      <c r="C4198" s="8">
        <v>0.61241999999999996</v>
      </c>
      <c r="D4198" s="6">
        <f t="shared" si="975"/>
        <v>48993.599999999999</v>
      </c>
      <c r="E4198" s="62">
        <v>0</v>
      </c>
      <c r="F4198" s="6">
        <f t="shared" si="984"/>
        <v>0</v>
      </c>
      <c r="G4198" s="7">
        <v>0.53266000000000002</v>
      </c>
      <c r="H4198" s="6">
        <f t="shared" si="976"/>
        <v>18643.100000000002</v>
      </c>
      <c r="I4198" s="7">
        <v>0</v>
      </c>
      <c r="J4198" s="6">
        <f t="shared" si="977"/>
        <v>0</v>
      </c>
      <c r="K4198" s="20"/>
      <c r="L4198" s="6">
        <f t="shared" si="978"/>
        <v>40000</v>
      </c>
      <c r="M4198" s="11">
        <f t="shared" si="985"/>
        <v>0</v>
      </c>
      <c r="N4198" s="6">
        <f t="shared" si="979"/>
        <v>8993.5999999999985</v>
      </c>
      <c r="O4198" s="11">
        <f t="shared" si="986"/>
        <v>9649.5000000000036</v>
      </c>
      <c r="P4198" s="11">
        <f t="shared" si="980"/>
        <v>0</v>
      </c>
      <c r="Q4198" s="11">
        <f t="shared" si="987"/>
        <v>0</v>
      </c>
      <c r="R4198" s="11">
        <f t="shared" si="988"/>
        <v>9649.5000000000036</v>
      </c>
      <c r="S4198" s="6">
        <f t="shared" si="981"/>
        <v>0</v>
      </c>
      <c r="T4198" s="11">
        <f t="shared" si="982"/>
        <v>0</v>
      </c>
      <c r="U4198" s="11">
        <f t="shared" si="983"/>
        <v>0</v>
      </c>
      <c r="V4198" s="11">
        <f t="shared" si="989"/>
        <v>0</v>
      </c>
      <c r="W4198" s="20"/>
    </row>
    <row r="4199" spans="1:23" x14ac:dyDescent="0.25">
      <c r="A4199">
        <v>2022062405</v>
      </c>
      <c r="B4199">
        <v>6</v>
      </c>
      <c r="C4199" s="8">
        <v>0.60145000000000004</v>
      </c>
      <c r="D4199" s="6">
        <f t="shared" si="975"/>
        <v>48116</v>
      </c>
      <c r="E4199" s="62">
        <v>0</v>
      </c>
      <c r="F4199" s="6">
        <f t="shared" si="984"/>
        <v>0</v>
      </c>
      <c r="G4199" s="7">
        <v>0.52148000000000005</v>
      </c>
      <c r="H4199" s="6">
        <f t="shared" si="976"/>
        <v>18251.800000000003</v>
      </c>
      <c r="I4199" s="7">
        <v>0</v>
      </c>
      <c r="J4199" s="6">
        <f t="shared" si="977"/>
        <v>0</v>
      </c>
      <c r="K4199" s="20"/>
      <c r="L4199" s="6">
        <f t="shared" si="978"/>
        <v>40000</v>
      </c>
      <c r="M4199" s="11">
        <f t="shared" si="985"/>
        <v>0</v>
      </c>
      <c r="N4199" s="6">
        <f t="shared" si="979"/>
        <v>8116</v>
      </c>
      <c r="O4199" s="11">
        <f t="shared" si="986"/>
        <v>10135.800000000003</v>
      </c>
      <c r="P4199" s="11">
        <f t="shared" si="980"/>
        <v>0</v>
      </c>
      <c r="Q4199" s="11">
        <f t="shared" si="987"/>
        <v>0</v>
      </c>
      <c r="R4199" s="11">
        <f t="shared" si="988"/>
        <v>10135.800000000003</v>
      </c>
      <c r="S4199" s="6">
        <f t="shared" si="981"/>
        <v>0</v>
      </c>
      <c r="T4199" s="11">
        <f t="shared" si="982"/>
        <v>0</v>
      </c>
      <c r="U4199" s="11">
        <f t="shared" si="983"/>
        <v>0</v>
      </c>
      <c r="V4199" s="11">
        <f t="shared" si="989"/>
        <v>0</v>
      </c>
      <c r="W4199" s="20"/>
    </row>
    <row r="4200" spans="1:23" x14ac:dyDescent="0.25">
      <c r="A4200">
        <v>2022062406</v>
      </c>
      <c r="B4200">
        <v>6</v>
      </c>
      <c r="C4200" s="8">
        <v>0.60426000000000002</v>
      </c>
      <c r="D4200" s="6">
        <f t="shared" si="975"/>
        <v>48340.800000000003</v>
      </c>
      <c r="E4200" s="62">
        <v>0</v>
      </c>
      <c r="F4200" s="6">
        <f t="shared" si="984"/>
        <v>0</v>
      </c>
      <c r="G4200" s="7">
        <v>0.51480000000000004</v>
      </c>
      <c r="H4200" s="6">
        <f t="shared" si="976"/>
        <v>18018</v>
      </c>
      <c r="I4200" s="7">
        <v>0</v>
      </c>
      <c r="J4200" s="6">
        <f t="shared" si="977"/>
        <v>0</v>
      </c>
      <c r="K4200" s="20"/>
      <c r="L4200" s="6">
        <f t="shared" si="978"/>
        <v>40000</v>
      </c>
      <c r="M4200" s="11">
        <f t="shared" si="985"/>
        <v>0</v>
      </c>
      <c r="N4200" s="6">
        <f t="shared" si="979"/>
        <v>8340.8000000000029</v>
      </c>
      <c r="O4200" s="11">
        <f t="shared" si="986"/>
        <v>9677.1999999999971</v>
      </c>
      <c r="P4200" s="11">
        <f t="shared" si="980"/>
        <v>0</v>
      </c>
      <c r="Q4200" s="11">
        <f t="shared" si="987"/>
        <v>0</v>
      </c>
      <c r="R4200" s="11">
        <f t="shared" si="988"/>
        <v>9677.1999999999971</v>
      </c>
      <c r="S4200" s="6">
        <f t="shared" si="981"/>
        <v>0</v>
      </c>
      <c r="T4200" s="11">
        <f t="shared" si="982"/>
        <v>0</v>
      </c>
      <c r="U4200" s="11">
        <f t="shared" si="983"/>
        <v>0</v>
      </c>
      <c r="V4200" s="11">
        <f t="shared" si="989"/>
        <v>0</v>
      </c>
      <c r="W4200" s="20"/>
    </row>
    <row r="4201" spans="1:23" x14ac:dyDescent="0.25">
      <c r="A4201">
        <v>2022062407</v>
      </c>
      <c r="B4201">
        <v>6</v>
      </c>
      <c r="C4201" s="8">
        <v>0.60741999999999996</v>
      </c>
      <c r="D4201" s="6">
        <f t="shared" si="975"/>
        <v>48593.599999999999</v>
      </c>
      <c r="E4201" s="62">
        <v>0</v>
      </c>
      <c r="F4201" s="6">
        <f t="shared" si="984"/>
        <v>0</v>
      </c>
      <c r="G4201" s="7">
        <v>0.48481999999999997</v>
      </c>
      <c r="H4201" s="6">
        <f t="shared" si="976"/>
        <v>16968.7</v>
      </c>
      <c r="I4201" s="7">
        <v>4.8399999999999997E-3</v>
      </c>
      <c r="J4201" s="6">
        <f t="shared" si="977"/>
        <v>67.759999999999991</v>
      </c>
      <c r="K4201" s="20"/>
      <c r="L4201" s="6">
        <f t="shared" si="978"/>
        <v>40000</v>
      </c>
      <c r="M4201" s="11">
        <f t="shared" si="985"/>
        <v>0</v>
      </c>
      <c r="N4201" s="6">
        <f t="shared" si="979"/>
        <v>8593.5999999999985</v>
      </c>
      <c r="O4201" s="11">
        <f t="shared" si="986"/>
        <v>8375.1000000000022</v>
      </c>
      <c r="P4201" s="11">
        <f t="shared" si="980"/>
        <v>0</v>
      </c>
      <c r="Q4201" s="11">
        <f t="shared" si="987"/>
        <v>67.759999999999991</v>
      </c>
      <c r="R4201" s="11">
        <f t="shared" si="988"/>
        <v>8442.8600000000024</v>
      </c>
      <c r="S4201" s="6">
        <f t="shared" si="981"/>
        <v>0</v>
      </c>
      <c r="T4201" s="11">
        <f t="shared" si="982"/>
        <v>0</v>
      </c>
      <c r="U4201" s="11">
        <f t="shared" si="983"/>
        <v>0</v>
      </c>
      <c r="V4201" s="11">
        <f t="shared" si="989"/>
        <v>0</v>
      </c>
      <c r="W4201" s="20"/>
    </row>
    <row r="4202" spans="1:23" x14ac:dyDescent="0.25">
      <c r="A4202">
        <v>2022062408</v>
      </c>
      <c r="B4202">
        <v>6</v>
      </c>
      <c r="C4202" s="8">
        <v>0.62336000000000003</v>
      </c>
      <c r="D4202" s="6">
        <f t="shared" si="975"/>
        <v>49868.800000000003</v>
      </c>
      <c r="E4202" s="62">
        <v>0</v>
      </c>
      <c r="F4202" s="6">
        <f t="shared" si="984"/>
        <v>0</v>
      </c>
      <c r="G4202" s="7">
        <v>0.43099999999999999</v>
      </c>
      <c r="H4202" s="6">
        <f t="shared" si="976"/>
        <v>15085</v>
      </c>
      <c r="I4202" s="7">
        <v>0.20199</v>
      </c>
      <c r="J4202" s="6">
        <f t="shared" si="977"/>
        <v>2827.86</v>
      </c>
      <c r="K4202" s="20"/>
      <c r="L4202" s="6">
        <f t="shared" si="978"/>
        <v>40000</v>
      </c>
      <c r="M4202" s="11">
        <f t="shared" si="985"/>
        <v>0</v>
      </c>
      <c r="N4202" s="6">
        <f t="shared" si="979"/>
        <v>9868.8000000000029</v>
      </c>
      <c r="O4202" s="11">
        <f t="shared" si="986"/>
        <v>5216.1999999999971</v>
      </c>
      <c r="P4202" s="11">
        <f t="shared" si="980"/>
        <v>0</v>
      </c>
      <c r="Q4202" s="11">
        <f t="shared" si="987"/>
        <v>2827.86</v>
      </c>
      <c r="R4202" s="11">
        <f t="shared" si="988"/>
        <v>8044.0599999999977</v>
      </c>
      <c r="S4202" s="6">
        <f t="shared" si="981"/>
        <v>0</v>
      </c>
      <c r="T4202" s="11">
        <f t="shared" si="982"/>
        <v>0</v>
      </c>
      <c r="U4202" s="11">
        <f t="shared" si="983"/>
        <v>0</v>
      </c>
      <c r="V4202" s="11">
        <f t="shared" si="989"/>
        <v>0</v>
      </c>
      <c r="W4202" s="20"/>
    </row>
    <row r="4203" spans="1:23" x14ac:dyDescent="0.25">
      <c r="A4203">
        <v>2022062409</v>
      </c>
      <c r="B4203">
        <v>6</v>
      </c>
      <c r="C4203" s="8">
        <v>0.6653</v>
      </c>
      <c r="D4203" s="6">
        <f t="shared" si="975"/>
        <v>53224</v>
      </c>
      <c r="E4203" s="62">
        <v>0</v>
      </c>
      <c r="F4203" s="6">
        <f t="shared" si="984"/>
        <v>0</v>
      </c>
      <c r="G4203" s="7">
        <v>0.35599999999999998</v>
      </c>
      <c r="H4203" s="6">
        <f t="shared" si="976"/>
        <v>12460</v>
      </c>
      <c r="I4203" s="7">
        <v>0.61317999999999995</v>
      </c>
      <c r="J4203" s="6">
        <f t="shared" si="977"/>
        <v>8584.5199999999986</v>
      </c>
      <c r="K4203" s="20"/>
      <c r="L4203" s="6">
        <f t="shared" si="978"/>
        <v>40000</v>
      </c>
      <c r="M4203" s="11">
        <f t="shared" si="985"/>
        <v>0</v>
      </c>
      <c r="N4203" s="6">
        <f t="shared" si="979"/>
        <v>12460</v>
      </c>
      <c r="O4203" s="11">
        <f t="shared" si="986"/>
        <v>0</v>
      </c>
      <c r="P4203" s="11">
        <f t="shared" si="980"/>
        <v>764</v>
      </c>
      <c r="Q4203" s="11">
        <f t="shared" si="987"/>
        <v>7820.5199999999986</v>
      </c>
      <c r="R4203" s="11">
        <f t="shared" si="988"/>
        <v>7820.5199999999986</v>
      </c>
      <c r="S4203" s="6">
        <f t="shared" si="981"/>
        <v>0</v>
      </c>
      <c r="T4203" s="11">
        <f t="shared" si="982"/>
        <v>0</v>
      </c>
      <c r="U4203" s="11">
        <f t="shared" si="983"/>
        <v>0</v>
      </c>
      <c r="V4203" s="11">
        <f t="shared" si="989"/>
        <v>0</v>
      </c>
      <c r="W4203" s="20"/>
    </row>
    <row r="4204" spans="1:23" x14ac:dyDescent="0.25">
      <c r="A4204">
        <v>2022062410</v>
      </c>
      <c r="B4204">
        <v>6</v>
      </c>
      <c r="C4204" s="8">
        <v>0.72062999999999999</v>
      </c>
      <c r="D4204" s="6">
        <f t="shared" si="975"/>
        <v>57650.400000000001</v>
      </c>
      <c r="E4204" s="62">
        <v>0</v>
      </c>
      <c r="F4204" s="6">
        <f t="shared" si="984"/>
        <v>0</v>
      </c>
      <c r="G4204" s="7">
        <v>0.39609</v>
      </c>
      <c r="H4204" s="6">
        <f t="shared" si="976"/>
        <v>13863.15</v>
      </c>
      <c r="I4204" s="7">
        <v>0.75970000000000004</v>
      </c>
      <c r="J4204" s="6">
        <f t="shared" si="977"/>
        <v>10635.800000000001</v>
      </c>
      <c r="K4204" s="20"/>
      <c r="L4204" s="6">
        <f t="shared" si="978"/>
        <v>40000</v>
      </c>
      <c r="M4204" s="11">
        <f t="shared" si="985"/>
        <v>0</v>
      </c>
      <c r="N4204" s="6">
        <f t="shared" si="979"/>
        <v>13863.15</v>
      </c>
      <c r="O4204" s="11">
        <f t="shared" si="986"/>
        <v>0</v>
      </c>
      <c r="P4204" s="11">
        <f t="shared" si="980"/>
        <v>3787.2500000000018</v>
      </c>
      <c r="Q4204" s="11">
        <f t="shared" si="987"/>
        <v>6848.5499999999993</v>
      </c>
      <c r="R4204" s="11">
        <f t="shared" si="988"/>
        <v>6848.5499999999993</v>
      </c>
      <c r="S4204" s="6">
        <f t="shared" si="981"/>
        <v>0</v>
      </c>
      <c r="T4204" s="11">
        <f t="shared" si="982"/>
        <v>0</v>
      </c>
      <c r="U4204" s="11">
        <f t="shared" si="983"/>
        <v>0</v>
      </c>
      <c r="V4204" s="11">
        <f t="shared" si="989"/>
        <v>0</v>
      </c>
      <c r="W4204" s="20"/>
    </row>
    <row r="4205" spans="1:23" x14ac:dyDescent="0.25">
      <c r="A4205">
        <v>2022062411</v>
      </c>
      <c r="B4205">
        <v>6</v>
      </c>
      <c r="C4205" s="8">
        <v>0.78052999999999995</v>
      </c>
      <c r="D4205" s="6">
        <f t="shared" si="975"/>
        <v>62442.399999999994</v>
      </c>
      <c r="E4205" s="62">
        <v>0</v>
      </c>
      <c r="F4205" s="6">
        <f t="shared" si="984"/>
        <v>0</v>
      </c>
      <c r="G4205" s="7">
        <v>0.39141999999999999</v>
      </c>
      <c r="H4205" s="6">
        <f t="shared" si="976"/>
        <v>13699.699999999999</v>
      </c>
      <c r="I4205" s="7">
        <v>0.79583000000000004</v>
      </c>
      <c r="J4205" s="6">
        <f t="shared" si="977"/>
        <v>11141.62</v>
      </c>
      <c r="K4205" s="20"/>
      <c r="L4205" s="6">
        <f t="shared" si="978"/>
        <v>40000</v>
      </c>
      <c r="M4205" s="11">
        <f t="shared" si="985"/>
        <v>0</v>
      </c>
      <c r="N4205" s="6">
        <f t="shared" si="979"/>
        <v>13699.699999999999</v>
      </c>
      <c r="O4205" s="11">
        <f t="shared" si="986"/>
        <v>0</v>
      </c>
      <c r="P4205" s="11">
        <f t="shared" si="980"/>
        <v>8742.6999999999953</v>
      </c>
      <c r="Q4205" s="11">
        <f t="shared" si="987"/>
        <v>2398.9200000000055</v>
      </c>
      <c r="R4205" s="11">
        <f t="shared" si="988"/>
        <v>2398.9200000000055</v>
      </c>
      <c r="S4205" s="6">
        <f t="shared" si="981"/>
        <v>0</v>
      </c>
      <c r="T4205" s="11">
        <f t="shared" si="982"/>
        <v>0</v>
      </c>
      <c r="U4205" s="11">
        <f t="shared" si="983"/>
        <v>0</v>
      </c>
      <c r="V4205" s="11">
        <f t="shared" si="989"/>
        <v>0</v>
      </c>
      <c r="W4205" s="20"/>
    </row>
    <row r="4206" spans="1:23" x14ac:dyDescent="0.25">
      <c r="A4206">
        <v>2022062412</v>
      </c>
      <c r="B4206">
        <v>6</v>
      </c>
      <c r="C4206" s="8">
        <v>0.83440000000000003</v>
      </c>
      <c r="D4206" s="6">
        <f t="shared" si="975"/>
        <v>66752</v>
      </c>
      <c r="E4206" s="62">
        <v>0</v>
      </c>
      <c r="F4206" s="6">
        <f t="shared" si="984"/>
        <v>0</v>
      </c>
      <c r="G4206" s="7">
        <v>0.36298999999999998</v>
      </c>
      <c r="H4206" s="6">
        <f t="shared" si="976"/>
        <v>12704.65</v>
      </c>
      <c r="I4206" s="7">
        <v>0.79566999999999999</v>
      </c>
      <c r="J4206" s="6">
        <f t="shared" si="977"/>
        <v>11139.38</v>
      </c>
      <c r="K4206" s="20"/>
      <c r="L4206" s="6">
        <f t="shared" si="978"/>
        <v>40000</v>
      </c>
      <c r="M4206" s="11">
        <f t="shared" si="985"/>
        <v>0</v>
      </c>
      <c r="N4206" s="6">
        <f t="shared" si="979"/>
        <v>12704.65</v>
      </c>
      <c r="O4206" s="11">
        <f t="shared" si="986"/>
        <v>0</v>
      </c>
      <c r="P4206" s="11">
        <f t="shared" si="980"/>
        <v>11139.38</v>
      </c>
      <c r="Q4206" s="11">
        <f t="shared" si="987"/>
        <v>0</v>
      </c>
      <c r="R4206" s="11">
        <f t="shared" si="988"/>
        <v>0</v>
      </c>
      <c r="S4206" s="6">
        <f t="shared" si="981"/>
        <v>2907.9700000000012</v>
      </c>
      <c r="T4206" s="11">
        <f t="shared" si="982"/>
        <v>0</v>
      </c>
      <c r="U4206" s="11">
        <f t="shared" si="983"/>
        <v>0</v>
      </c>
      <c r="V4206" s="11">
        <f t="shared" si="989"/>
        <v>2907.9700000000012</v>
      </c>
      <c r="W4206" s="20"/>
    </row>
    <row r="4207" spans="1:23" x14ac:dyDescent="0.25">
      <c r="A4207">
        <v>2022062413</v>
      </c>
      <c r="B4207">
        <v>6</v>
      </c>
      <c r="C4207" s="8">
        <v>0.88226000000000004</v>
      </c>
      <c r="D4207" s="6">
        <f t="shared" si="975"/>
        <v>70580.800000000003</v>
      </c>
      <c r="E4207" s="62">
        <v>0</v>
      </c>
      <c r="F4207" s="6">
        <f t="shared" si="984"/>
        <v>0</v>
      </c>
      <c r="G4207" s="7">
        <v>0.34873999999999999</v>
      </c>
      <c r="H4207" s="6">
        <f t="shared" si="976"/>
        <v>12205.9</v>
      </c>
      <c r="I4207" s="7">
        <v>0.80084999999999995</v>
      </c>
      <c r="J4207" s="6">
        <f t="shared" si="977"/>
        <v>11211.9</v>
      </c>
      <c r="K4207" s="20"/>
      <c r="L4207" s="6">
        <f t="shared" si="978"/>
        <v>40000</v>
      </c>
      <c r="M4207" s="11">
        <f t="shared" si="985"/>
        <v>0</v>
      </c>
      <c r="N4207" s="6">
        <f t="shared" si="979"/>
        <v>12205.9</v>
      </c>
      <c r="O4207" s="11">
        <f t="shared" si="986"/>
        <v>0</v>
      </c>
      <c r="P4207" s="11">
        <f t="shared" si="980"/>
        <v>11211.9</v>
      </c>
      <c r="Q4207" s="11">
        <f t="shared" si="987"/>
        <v>0</v>
      </c>
      <c r="R4207" s="11">
        <f t="shared" si="988"/>
        <v>0</v>
      </c>
      <c r="S4207" s="6">
        <f t="shared" si="981"/>
        <v>7163.0000000000018</v>
      </c>
      <c r="T4207" s="11">
        <f t="shared" si="982"/>
        <v>0</v>
      </c>
      <c r="U4207" s="11">
        <f t="shared" si="983"/>
        <v>0</v>
      </c>
      <c r="V4207" s="11">
        <f t="shared" si="989"/>
        <v>7163.0000000000018</v>
      </c>
      <c r="W4207" s="20"/>
    </row>
    <row r="4208" spans="1:23" x14ac:dyDescent="0.25">
      <c r="A4208">
        <v>2022062414</v>
      </c>
      <c r="B4208">
        <v>6</v>
      </c>
      <c r="C4208" s="8">
        <v>0.92039000000000004</v>
      </c>
      <c r="D4208" s="6">
        <f t="shared" si="975"/>
        <v>73631.199999999997</v>
      </c>
      <c r="E4208" s="62">
        <v>0</v>
      </c>
      <c r="F4208" s="6">
        <f t="shared" si="984"/>
        <v>0</v>
      </c>
      <c r="G4208" s="7">
        <v>0.30834</v>
      </c>
      <c r="H4208" s="6">
        <f t="shared" si="976"/>
        <v>10791.9</v>
      </c>
      <c r="I4208" s="7">
        <v>0.81681000000000004</v>
      </c>
      <c r="J4208" s="6">
        <f t="shared" si="977"/>
        <v>11435.34</v>
      </c>
      <c r="K4208" s="20"/>
      <c r="L4208" s="6">
        <f t="shared" si="978"/>
        <v>40000</v>
      </c>
      <c r="M4208" s="11">
        <f t="shared" si="985"/>
        <v>0</v>
      </c>
      <c r="N4208" s="6">
        <f t="shared" si="979"/>
        <v>10791.9</v>
      </c>
      <c r="O4208" s="11">
        <f t="shared" si="986"/>
        <v>0</v>
      </c>
      <c r="P4208" s="11">
        <f t="shared" si="980"/>
        <v>11435.34</v>
      </c>
      <c r="Q4208" s="11">
        <f t="shared" si="987"/>
        <v>0</v>
      </c>
      <c r="R4208" s="11">
        <f t="shared" si="988"/>
        <v>0</v>
      </c>
      <c r="S4208" s="6">
        <f t="shared" si="981"/>
        <v>11403.959999999995</v>
      </c>
      <c r="T4208" s="11">
        <f t="shared" si="982"/>
        <v>0</v>
      </c>
      <c r="U4208" s="11">
        <f t="shared" si="983"/>
        <v>0</v>
      </c>
      <c r="V4208" s="11">
        <f t="shared" si="989"/>
        <v>11403.959999999995</v>
      </c>
      <c r="W4208" s="20"/>
    </row>
    <row r="4209" spans="1:23" x14ac:dyDescent="0.25">
      <c r="A4209">
        <v>2022062415</v>
      </c>
      <c r="B4209">
        <v>6</v>
      </c>
      <c r="C4209" s="8">
        <v>0.94649000000000005</v>
      </c>
      <c r="D4209" s="6">
        <f t="shared" si="975"/>
        <v>75719.199999999997</v>
      </c>
      <c r="E4209" s="62">
        <v>0</v>
      </c>
      <c r="F4209" s="6">
        <f t="shared" si="984"/>
        <v>0</v>
      </c>
      <c r="G4209" s="7">
        <v>0.28782999999999997</v>
      </c>
      <c r="H4209" s="6">
        <f t="shared" si="976"/>
        <v>10074.049999999999</v>
      </c>
      <c r="I4209" s="7">
        <v>0.80862999999999996</v>
      </c>
      <c r="J4209" s="6">
        <f t="shared" si="977"/>
        <v>11320.82</v>
      </c>
      <c r="K4209" s="20"/>
      <c r="L4209" s="6">
        <f t="shared" si="978"/>
        <v>40000</v>
      </c>
      <c r="M4209" s="11">
        <f t="shared" si="985"/>
        <v>0</v>
      </c>
      <c r="N4209" s="6">
        <f t="shared" si="979"/>
        <v>10074.049999999999</v>
      </c>
      <c r="O4209" s="11">
        <f t="shared" si="986"/>
        <v>0</v>
      </c>
      <c r="P4209" s="11">
        <f t="shared" si="980"/>
        <v>11320.82</v>
      </c>
      <c r="Q4209" s="11">
        <f t="shared" si="987"/>
        <v>0</v>
      </c>
      <c r="R4209" s="11">
        <f t="shared" si="988"/>
        <v>0</v>
      </c>
      <c r="S4209" s="6">
        <f t="shared" si="981"/>
        <v>14324.329999999998</v>
      </c>
      <c r="T4209" s="11">
        <f t="shared" si="982"/>
        <v>0</v>
      </c>
      <c r="U4209" s="11">
        <f t="shared" si="983"/>
        <v>0</v>
      </c>
      <c r="V4209" s="11">
        <f t="shared" si="989"/>
        <v>14324.329999999998</v>
      </c>
      <c r="W4209" s="20"/>
    </row>
    <row r="4210" spans="1:23" x14ac:dyDescent="0.25">
      <c r="A4210">
        <v>2022062416</v>
      </c>
      <c r="B4210">
        <v>6</v>
      </c>
      <c r="C4210" s="8">
        <v>0.95323999999999998</v>
      </c>
      <c r="D4210" s="6">
        <f t="shared" si="975"/>
        <v>76259.199999999997</v>
      </c>
      <c r="E4210" s="62">
        <v>0</v>
      </c>
      <c r="F4210" s="6">
        <f t="shared" si="984"/>
        <v>0</v>
      </c>
      <c r="G4210" s="7">
        <v>0.28127999999999997</v>
      </c>
      <c r="H4210" s="6">
        <f t="shared" si="976"/>
        <v>9844.7999999999993</v>
      </c>
      <c r="I4210" s="7">
        <v>0.78622000000000003</v>
      </c>
      <c r="J4210" s="6">
        <f t="shared" si="977"/>
        <v>11007.08</v>
      </c>
      <c r="K4210" s="20"/>
      <c r="L4210" s="6">
        <f t="shared" si="978"/>
        <v>40000</v>
      </c>
      <c r="M4210" s="11">
        <f t="shared" si="985"/>
        <v>0</v>
      </c>
      <c r="N4210" s="6">
        <f t="shared" si="979"/>
        <v>9844.7999999999993</v>
      </c>
      <c r="O4210" s="11">
        <f t="shared" si="986"/>
        <v>0</v>
      </c>
      <c r="P4210" s="11">
        <f t="shared" si="980"/>
        <v>11007.08</v>
      </c>
      <c r="Q4210" s="11">
        <f t="shared" si="987"/>
        <v>0</v>
      </c>
      <c r="R4210" s="11">
        <f t="shared" si="988"/>
        <v>0</v>
      </c>
      <c r="S4210" s="6">
        <f t="shared" si="981"/>
        <v>15407.319999999998</v>
      </c>
      <c r="T4210" s="11">
        <f t="shared" si="982"/>
        <v>0</v>
      </c>
      <c r="U4210" s="11">
        <f t="shared" si="983"/>
        <v>0</v>
      </c>
      <c r="V4210" s="11">
        <f t="shared" si="989"/>
        <v>15407.319999999998</v>
      </c>
      <c r="W4210" s="20"/>
    </row>
    <row r="4211" spans="1:23" x14ac:dyDescent="0.25">
      <c r="A4211">
        <v>2022062417</v>
      </c>
      <c r="B4211">
        <v>6</v>
      </c>
      <c r="C4211" s="8">
        <v>0.95648</v>
      </c>
      <c r="D4211" s="6">
        <f t="shared" si="975"/>
        <v>76518.399999999994</v>
      </c>
      <c r="E4211" s="62">
        <v>0</v>
      </c>
      <c r="F4211" s="6">
        <f t="shared" si="984"/>
        <v>0</v>
      </c>
      <c r="G4211" s="7">
        <v>0.27734999999999999</v>
      </c>
      <c r="H4211" s="6">
        <f t="shared" si="976"/>
        <v>9707.25</v>
      </c>
      <c r="I4211" s="7">
        <v>0.77161999999999997</v>
      </c>
      <c r="J4211" s="6">
        <f t="shared" si="977"/>
        <v>10802.68</v>
      </c>
      <c r="K4211" s="20"/>
      <c r="L4211" s="6">
        <f t="shared" si="978"/>
        <v>40000</v>
      </c>
      <c r="M4211" s="11">
        <f t="shared" si="985"/>
        <v>0</v>
      </c>
      <c r="N4211" s="6">
        <f t="shared" si="979"/>
        <v>9707.25</v>
      </c>
      <c r="O4211" s="11">
        <f t="shared" si="986"/>
        <v>0</v>
      </c>
      <c r="P4211" s="11">
        <f t="shared" si="980"/>
        <v>10802.68</v>
      </c>
      <c r="Q4211" s="11">
        <f t="shared" si="987"/>
        <v>0</v>
      </c>
      <c r="R4211" s="11">
        <f t="shared" si="988"/>
        <v>0</v>
      </c>
      <c r="S4211" s="6">
        <f t="shared" si="981"/>
        <v>16008.469999999994</v>
      </c>
      <c r="T4211" s="11">
        <f t="shared" si="982"/>
        <v>0</v>
      </c>
      <c r="U4211" s="11">
        <f t="shared" si="983"/>
        <v>0</v>
      </c>
      <c r="V4211" s="11">
        <f t="shared" si="989"/>
        <v>16008.469999999994</v>
      </c>
      <c r="W4211" s="20"/>
    </row>
    <row r="4212" spans="1:23" x14ac:dyDescent="0.25">
      <c r="A4212">
        <v>2022062418</v>
      </c>
      <c r="B4212">
        <v>6</v>
      </c>
      <c r="C4212" s="8">
        <v>0.95569999999999999</v>
      </c>
      <c r="D4212" s="6">
        <f t="shared" si="975"/>
        <v>76456</v>
      </c>
      <c r="E4212" s="62">
        <v>0</v>
      </c>
      <c r="F4212" s="6">
        <f t="shared" si="984"/>
        <v>0</v>
      </c>
      <c r="G4212" s="7">
        <v>0.29105999999999999</v>
      </c>
      <c r="H4212" s="6">
        <f t="shared" si="976"/>
        <v>10187.1</v>
      </c>
      <c r="I4212" s="7">
        <v>0.73082999999999998</v>
      </c>
      <c r="J4212" s="6">
        <f t="shared" si="977"/>
        <v>10231.619999999999</v>
      </c>
      <c r="K4212" s="20"/>
      <c r="L4212" s="6">
        <f t="shared" si="978"/>
        <v>40000</v>
      </c>
      <c r="M4212" s="11">
        <f t="shared" si="985"/>
        <v>0</v>
      </c>
      <c r="N4212" s="6">
        <f t="shared" si="979"/>
        <v>10187.1</v>
      </c>
      <c r="O4212" s="11">
        <f t="shared" si="986"/>
        <v>0</v>
      </c>
      <c r="P4212" s="11">
        <f t="shared" si="980"/>
        <v>10231.619999999999</v>
      </c>
      <c r="Q4212" s="11">
        <f t="shared" si="987"/>
        <v>0</v>
      </c>
      <c r="R4212" s="11">
        <f t="shared" si="988"/>
        <v>0</v>
      </c>
      <c r="S4212" s="6">
        <f t="shared" si="981"/>
        <v>16037.280000000002</v>
      </c>
      <c r="T4212" s="11">
        <f t="shared" si="982"/>
        <v>0</v>
      </c>
      <c r="U4212" s="11">
        <f t="shared" si="983"/>
        <v>0</v>
      </c>
      <c r="V4212" s="11">
        <f t="shared" si="989"/>
        <v>16037.280000000002</v>
      </c>
      <c r="W4212" s="20"/>
    </row>
    <row r="4213" spans="1:23" x14ac:dyDescent="0.25">
      <c r="A4213">
        <v>2022062419</v>
      </c>
      <c r="B4213">
        <v>6</v>
      </c>
      <c r="C4213" s="8">
        <v>0.94869000000000003</v>
      </c>
      <c r="D4213" s="6">
        <f t="shared" si="975"/>
        <v>75895.199999999997</v>
      </c>
      <c r="E4213" s="62">
        <v>0</v>
      </c>
      <c r="F4213" s="6">
        <f t="shared" si="984"/>
        <v>0</v>
      </c>
      <c r="G4213" s="7">
        <v>0.32158999999999999</v>
      </c>
      <c r="H4213" s="6">
        <f t="shared" si="976"/>
        <v>11255.65</v>
      </c>
      <c r="I4213" s="7">
        <v>0.64173000000000002</v>
      </c>
      <c r="J4213" s="6">
        <f t="shared" si="977"/>
        <v>8984.2200000000012</v>
      </c>
      <c r="K4213" s="20"/>
      <c r="L4213" s="6">
        <f t="shared" si="978"/>
        <v>40000</v>
      </c>
      <c r="M4213" s="11">
        <f t="shared" si="985"/>
        <v>0</v>
      </c>
      <c r="N4213" s="6">
        <f t="shared" si="979"/>
        <v>11255.65</v>
      </c>
      <c r="O4213" s="11">
        <f t="shared" si="986"/>
        <v>0</v>
      </c>
      <c r="P4213" s="11">
        <f t="shared" si="980"/>
        <v>8984.2200000000012</v>
      </c>
      <c r="Q4213" s="11">
        <f t="shared" si="987"/>
        <v>0</v>
      </c>
      <c r="R4213" s="11">
        <f t="shared" si="988"/>
        <v>0</v>
      </c>
      <c r="S4213" s="6">
        <f t="shared" si="981"/>
        <v>15655.329999999994</v>
      </c>
      <c r="T4213" s="11">
        <f t="shared" si="982"/>
        <v>0</v>
      </c>
      <c r="U4213" s="11">
        <f t="shared" si="983"/>
        <v>0</v>
      </c>
      <c r="V4213" s="11">
        <f t="shared" si="989"/>
        <v>15655.329999999994</v>
      </c>
      <c r="W4213" s="20"/>
    </row>
    <row r="4214" spans="1:23" x14ac:dyDescent="0.25">
      <c r="A4214">
        <v>2022062420</v>
      </c>
      <c r="B4214">
        <v>6</v>
      </c>
      <c r="C4214" s="8">
        <v>0.92356000000000005</v>
      </c>
      <c r="D4214" s="6">
        <f t="shared" si="975"/>
        <v>73884.800000000003</v>
      </c>
      <c r="E4214" s="62">
        <v>0</v>
      </c>
      <c r="F4214" s="6">
        <f t="shared" si="984"/>
        <v>0</v>
      </c>
      <c r="G4214" s="7">
        <v>0.35082999999999998</v>
      </c>
      <c r="H4214" s="6">
        <f t="shared" si="976"/>
        <v>12279.05</v>
      </c>
      <c r="I4214" s="7">
        <v>0.36749999999999999</v>
      </c>
      <c r="J4214" s="6">
        <f t="shared" si="977"/>
        <v>5145</v>
      </c>
      <c r="K4214" s="20"/>
      <c r="L4214" s="6">
        <f t="shared" si="978"/>
        <v>40000</v>
      </c>
      <c r="M4214" s="11">
        <f t="shared" si="985"/>
        <v>0</v>
      </c>
      <c r="N4214" s="6">
        <f t="shared" si="979"/>
        <v>12279.05</v>
      </c>
      <c r="O4214" s="11">
        <f t="shared" si="986"/>
        <v>0</v>
      </c>
      <c r="P4214" s="11">
        <f t="shared" si="980"/>
        <v>5145</v>
      </c>
      <c r="Q4214" s="11">
        <f t="shared" si="987"/>
        <v>0</v>
      </c>
      <c r="R4214" s="11">
        <f t="shared" si="988"/>
        <v>0</v>
      </c>
      <c r="S4214" s="6">
        <f t="shared" si="981"/>
        <v>16460.750000000004</v>
      </c>
      <c r="T4214" s="11">
        <f t="shared" si="982"/>
        <v>0</v>
      </c>
      <c r="U4214" s="11">
        <f t="shared" si="983"/>
        <v>0</v>
      </c>
      <c r="V4214" s="11">
        <f t="shared" si="989"/>
        <v>16460.750000000004</v>
      </c>
      <c r="W4214" s="20"/>
    </row>
    <row r="4215" spans="1:23" x14ac:dyDescent="0.25">
      <c r="A4215">
        <v>2022062421</v>
      </c>
      <c r="B4215">
        <v>6</v>
      </c>
      <c r="C4215" s="8">
        <v>0.88432999999999995</v>
      </c>
      <c r="D4215" s="6">
        <f t="shared" si="975"/>
        <v>70746.399999999994</v>
      </c>
      <c r="E4215" s="62">
        <v>0</v>
      </c>
      <c r="F4215" s="6">
        <f t="shared" si="984"/>
        <v>0</v>
      </c>
      <c r="G4215" s="7">
        <v>0.37372</v>
      </c>
      <c r="H4215" s="6">
        <f t="shared" si="976"/>
        <v>13080.2</v>
      </c>
      <c r="I4215" s="7">
        <v>4.8180000000000001E-2</v>
      </c>
      <c r="J4215" s="6">
        <f t="shared" si="977"/>
        <v>674.52</v>
      </c>
      <c r="K4215" s="20"/>
      <c r="L4215" s="6">
        <f t="shared" si="978"/>
        <v>40000</v>
      </c>
      <c r="M4215" s="11">
        <f t="shared" si="985"/>
        <v>0</v>
      </c>
      <c r="N4215" s="6">
        <f t="shared" si="979"/>
        <v>13080.2</v>
      </c>
      <c r="O4215" s="11">
        <f t="shared" si="986"/>
        <v>0</v>
      </c>
      <c r="P4215" s="11">
        <f t="shared" si="980"/>
        <v>674.52</v>
      </c>
      <c r="Q4215" s="11">
        <f t="shared" si="987"/>
        <v>0</v>
      </c>
      <c r="R4215" s="11">
        <f t="shared" si="988"/>
        <v>0</v>
      </c>
      <c r="S4215" s="6">
        <f t="shared" si="981"/>
        <v>16991.679999999993</v>
      </c>
      <c r="T4215" s="11">
        <f t="shared" si="982"/>
        <v>0</v>
      </c>
      <c r="U4215" s="11">
        <f t="shared" si="983"/>
        <v>0</v>
      </c>
      <c r="V4215" s="11">
        <f t="shared" si="989"/>
        <v>16991.679999999993</v>
      </c>
      <c r="W4215" s="20"/>
    </row>
    <row r="4216" spans="1:23" x14ac:dyDescent="0.25">
      <c r="A4216">
        <v>2022062422</v>
      </c>
      <c r="B4216">
        <v>6</v>
      </c>
      <c r="C4216" s="8">
        <v>0.85167000000000004</v>
      </c>
      <c r="D4216" s="6">
        <f t="shared" si="975"/>
        <v>68133.600000000006</v>
      </c>
      <c r="E4216" s="62">
        <v>0</v>
      </c>
      <c r="F4216" s="6">
        <f t="shared" si="984"/>
        <v>0</v>
      </c>
      <c r="G4216" s="7">
        <v>0.44492999999999999</v>
      </c>
      <c r="H4216" s="6">
        <f t="shared" si="976"/>
        <v>15572.55</v>
      </c>
      <c r="I4216" s="7">
        <v>0</v>
      </c>
      <c r="J4216" s="6">
        <f t="shared" si="977"/>
        <v>0</v>
      </c>
      <c r="K4216" s="20"/>
      <c r="L4216" s="6">
        <f t="shared" si="978"/>
        <v>40000</v>
      </c>
      <c r="M4216" s="11">
        <f t="shared" si="985"/>
        <v>0</v>
      </c>
      <c r="N4216" s="6">
        <f t="shared" si="979"/>
        <v>15572.55</v>
      </c>
      <c r="O4216" s="11">
        <f t="shared" si="986"/>
        <v>0</v>
      </c>
      <c r="P4216" s="11">
        <f t="shared" si="980"/>
        <v>0</v>
      </c>
      <c r="Q4216" s="11">
        <f t="shared" si="987"/>
        <v>0</v>
      </c>
      <c r="R4216" s="11">
        <f t="shared" si="988"/>
        <v>0</v>
      </c>
      <c r="S4216" s="6">
        <f t="shared" si="981"/>
        <v>12561.050000000007</v>
      </c>
      <c r="T4216" s="11">
        <f t="shared" si="982"/>
        <v>0</v>
      </c>
      <c r="U4216" s="11">
        <f t="shared" si="983"/>
        <v>0</v>
      </c>
      <c r="V4216" s="11">
        <f t="shared" si="989"/>
        <v>12561.050000000007</v>
      </c>
      <c r="W4216" s="20"/>
    </row>
    <row r="4217" spans="1:23" x14ac:dyDescent="0.25">
      <c r="A4217">
        <v>2022062423</v>
      </c>
      <c r="B4217">
        <v>6</v>
      </c>
      <c r="C4217" s="8">
        <v>0.80303999999999998</v>
      </c>
      <c r="D4217" s="6">
        <f t="shared" si="975"/>
        <v>64243.199999999997</v>
      </c>
      <c r="E4217" s="62">
        <v>0</v>
      </c>
      <c r="F4217" s="6">
        <f t="shared" si="984"/>
        <v>0</v>
      </c>
      <c r="G4217" s="7">
        <v>0.53718999999999995</v>
      </c>
      <c r="H4217" s="6">
        <f t="shared" si="976"/>
        <v>18801.649999999998</v>
      </c>
      <c r="I4217" s="7">
        <v>0</v>
      </c>
      <c r="J4217" s="6">
        <f t="shared" si="977"/>
        <v>0</v>
      </c>
      <c r="K4217" s="20"/>
      <c r="L4217" s="6">
        <f t="shared" si="978"/>
        <v>40000</v>
      </c>
      <c r="M4217" s="11">
        <f t="shared" si="985"/>
        <v>0</v>
      </c>
      <c r="N4217" s="6">
        <f t="shared" si="979"/>
        <v>18801.649999999998</v>
      </c>
      <c r="O4217" s="11">
        <f t="shared" si="986"/>
        <v>0</v>
      </c>
      <c r="P4217" s="11">
        <f t="shared" si="980"/>
        <v>0</v>
      </c>
      <c r="Q4217" s="11">
        <f t="shared" si="987"/>
        <v>0</v>
      </c>
      <c r="R4217" s="11">
        <f t="shared" si="988"/>
        <v>0</v>
      </c>
      <c r="S4217" s="6">
        <f t="shared" si="981"/>
        <v>5441.5499999999993</v>
      </c>
      <c r="T4217" s="11">
        <f t="shared" si="982"/>
        <v>0</v>
      </c>
      <c r="U4217" s="11">
        <f t="shared" si="983"/>
        <v>0</v>
      </c>
      <c r="V4217" s="11">
        <f t="shared" si="989"/>
        <v>5441.5499999999993</v>
      </c>
      <c r="W4217" s="20"/>
    </row>
    <row r="4218" spans="1:23" x14ac:dyDescent="0.25">
      <c r="A4218">
        <v>2022062424</v>
      </c>
      <c r="B4218">
        <v>6</v>
      </c>
      <c r="C4218" s="8">
        <v>0.75307999999999997</v>
      </c>
      <c r="D4218" s="6">
        <f t="shared" si="975"/>
        <v>60246.399999999994</v>
      </c>
      <c r="E4218" s="62">
        <v>0</v>
      </c>
      <c r="F4218" s="6">
        <f t="shared" si="984"/>
        <v>0</v>
      </c>
      <c r="G4218" s="7">
        <v>0.59723999999999999</v>
      </c>
      <c r="H4218" s="6">
        <f t="shared" si="976"/>
        <v>20903.400000000001</v>
      </c>
      <c r="I4218" s="7">
        <v>0</v>
      </c>
      <c r="J4218" s="6">
        <f t="shared" si="977"/>
        <v>0</v>
      </c>
      <c r="K4218" s="20"/>
      <c r="L4218" s="6">
        <f t="shared" si="978"/>
        <v>40000</v>
      </c>
      <c r="M4218" s="11">
        <f t="shared" si="985"/>
        <v>0</v>
      </c>
      <c r="N4218" s="6">
        <f t="shared" si="979"/>
        <v>20246.399999999994</v>
      </c>
      <c r="O4218" s="11">
        <f t="shared" si="986"/>
        <v>657.00000000000728</v>
      </c>
      <c r="P4218" s="11">
        <f t="shared" si="980"/>
        <v>0</v>
      </c>
      <c r="Q4218" s="11">
        <f t="shared" si="987"/>
        <v>0</v>
      </c>
      <c r="R4218" s="11">
        <f t="shared" si="988"/>
        <v>657.00000000000728</v>
      </c>
      <c r="S4218" s="6">
        <f t="shared" si="981"/>
        <v>0</v>
      </c>
      <c r="T4218" s="11">
        <f t="shared" si="982"/>
        <v>0</v>
      </c>
      <c r="U4218" s="11">
        <f t="shared" si="983"/>
        <v>0</v>
      </c>
      <c r="V4218" s="11">
        <f t="shared" si="989"/>
        <v>0</v>
      </c>
      <c r="W4218" s="20"/>
    </row>
    <row r="4219" spans="1:23" x14ac:dyDescent="0.25">
      <c r="A4219">
        <v>2022062501</v>
      </c>
      <c r="B4219">
        <v>7</v>
      </c>
      <c r="C4219" s="8">
        <v>0.70418000000000003</v>
      </c>
      <c r="D4219" s="6">
        <f t="shared" si="975"/>
        <v>56334.400000000001</v>
      </c>
      <c r="E4219" s="62">
        <v>0</v>
      </c>
      <c r="F4219" s="6">
        <f t="shared" si="984"/>
        <v>0</v>
      </c>
      <c r="G4219" s="7">
        <v>0.63080999999999998</v>
      </c>
      <c r="H4219" s="6">
        <f t="shared" si="976"/>
        <v>22078.35</v>
      </c>
      <c r="I4219" s="7">
        <v>6.0000000000000002E-5</v>
      </c>
      <c r="J4219" s="6">
        <f t="shared" si="977"/>
        <v>0.84</v>
      </c>
      <c r="K4219" s="20"/>
      <c r="L4219" s="6">
        <f t="shared" si="978"/>
        <v>40000</v>
      </c>
      <c r="M4219" s="11">
        <f t="shared" si="985"/>
        <v>0</v>
      </c>
      <c r="N4219" s="6">
        <f t="shared" si="979"/>
        <v>16334.400000000001</v>
      </c>
      <c r="O4219" s="11">
        <f t="shared" si="986"/>
        <v>5743.9499999999971</v>
      </c>
      <c r="P4219" s="11">
        <f t="shared" si="980"/>
        <v>0</v>
      </c>
      <c r="Q4219" s="11">
        <f t="shared" si="987"/>
        <v>0.84</v>
      </c>
      <c r="R4219" s="11">
        <f t="shared" si="988"/>
        <v>5744.7899999999972</v>
      </c>
      <c r="S4219" s="6">
        <f t="shared" si="981"/>
        <v>0</v>
      </c>
      <c r="T4219" s="11">
        <f t="shared" si="982"/>
        <v>0</v>
      </c>
      <c r="U4219" s="11">
        <f t="shared" si="983"/>
        <v>0</v>
      </c>
      <c r="V4219" s="11">
        <f t="shared" si="989"/>
        <v>0</v>
      </c>
      <c r="W4219" s="20"/>
    </row>
    <row r="4220" spans="1:23" x14ac:dyDescent="0.25">
      <c r="A4220">
        <v>2022062502</v>
      </c>
      <c r="B4220">
        <v>7</v>
      </c>
      <c r="C4220" s="8">
        <v>0.66449000000000003</v>
      </c>
      <c r="D4220" s="6">
        <f t="shared" si="975"/>
        <v>53159.200000000004</v>
      </c>
      <c r="E4220" s="62">
        <v>0</v>
      </c>
      <c r="F4220" s="6">
        <f t="shared" si="984"/>
        <v>0</v>
      </c>
      <c r="G4220" s="7">
        <v>0.61775999999999998</v>
      </c>
      <c r="H4220" s="6">
        <f t="shared" si="976"/>
        <v>21621.599999999999</v>
      </c>
      <c r="I4220" s="7">
        <v>5.0000000000000002E-5</v>
      </c>
      <c r="J4220" s="6">
        <f t="shared" si="977"/>
        <v>0.70000000000000007</v>
      </c>
      <c r="K4220" s="20"/>
      <c r="L4220" s="6">
        <f t="shared" si="978"/>
        <v>40000</v>
      </c>
      <c r="M4220" s="11">
        <f t="shared" si="985"/>
        <v>0</v>
      </c>
      <c r="N4220" s="6">
        <f t="shared" si="979"/>
        <v>13159.200000000004</v>
      </c>
      <c r="O4220" s="11">
        <f t="shared" si="986"/>
        <v>8462.3999999999942</v>
      </c>
      <c r="P4220" s="11">
        <f t="shared" si="980"/>
        <v>0</v>
      </c>
      <c r="Q4220" s="11">
        <f t="shared" si="987"/>
        <v>0.70000000000000007</v>
      </c>
      <c r="R4220" s="11">
        <f t="shared" si="988"/>
        <v>8463.0999999999949</v>
      </c>
      <c r="S4220" s="6">
        <f t="shared" si="981"/>
        <v>0</v>
      </c>
      <c r="T4220" s="11">
        <f t="shared" si="982"/>
        <v>0</v>
      </c>
      <c r="U4220" s="11">
        <f t="shared" si="983"/>
        <v>0</v>
      </c>
      <c r="V4220" s="11">
        <f t="shared" si="989"/>
        <v>0</v>
      </c>
      <c r="W4220" s="20"/>
    </row>
    <row r="4221" spans="1:23" x14ac:dyDescent="0.25">
      <c r="A4221">
        <v>2022062503</v>
      </c>
      <c r="B4221">
        <v>7</v>
      </c>
      <c r="C4221" s="8">
        <v>0.63183</v>
      </c>
      <c r="D4221" s="6">
        <f t="shared" si="975"/>
        <v>50546.400000000001</v>
      </c>
      <c r="E4221" s="62">
        <v>0</v>
      </c>
      <c r="F4221" s="6">
        <f t="shared" si="984"/>
        <v>0</v>
      </c>
      <c r="G4221" s="7">
        <v>0.59452000000000005</v>
      </c>
      <c r="H4221" s="6">
        <f t="shared" si="976"/>
        <v>20808.2</v>
      </c>
      <c r="I4221" s="7">
        <v>0</v>
      </c>
      <c r="J4221" s="6">
        <f t="shared" si="977"/>
        <v>0</v>
      </c>
      <c r="K4221" s="20"/>
      <c r="L4221" s="6">
        <f t="shared" si="978"/>
        <v>40000</v>
      </c>
      <c r="M4221" s="11">
        <f t="shared" si="985"/>
        <v>0</v>
      </c>
      <c r="N4221" s="6">
        <f t="shared" si="979"/>
        <v>10546.400000000001</v>
      </c>
      <c r="O4221" s="11">
        <f t="shared" si="986"/>
        <v>10261.799999999999</v>
      </c>
      <c r="P4221" s="11">
        <f t="shared" si="980"/>
        <v>0</v>
      </c>
      <c r="Q4221" s="11">
        <f t="shared" si="987"/>
        <v>0</v>
      </c>
      <c r="R4221" s="11">
        <f t="shared" si="988"/>
        <v>10261.799999999999</v>
      </c>
      <c r="S4221" s="6">
        <f t="shared" si="981"/>
        <v>0</v>
      </c>
      <c r="T4221" s="11">
        <f t="shared" si="982"/>
        <v>0</v>
      </c>
      <c r="U4221" s="11">
        <f t="shared" si="983"/>
        <v>0</v>
      </c>
      <c r="V4221" s="11">
        <f t="shared" si="989"/>
        <v>0</v>
      </c>
      <c r="W4221" s="20"/>
    </row>
    <row r="4222" spans="1:23" x14ac:dyDescent="0.25">
      <c r="A4222">
        <v>2022062504</v>
      </c>
      <c r="B4222">
        <v>7</v>
      </c>
      <c r="C4222" s="8">
        <v>0.60838000000000003</v>
      </c>
      <c r="D4222" s="6">
        <f t="shared" si="975"/>
        <v>48670.400000000001</v>
      </c>
      <c r="E4222" s="62">
        <v>0</v>
      </c>
      <c r="F4222" s="6">
        <f t="shared" si="984"/>
        <v>0</v>
      </c>
      <c r="G4222" s="7">
        <v>0.56691000000000003</v>
      </c>
      <c r="H4222" s="6">
        <f t="shared" si="976"/>
        <v>19841.850000000002</v>
      </c>
      <c r="I4222" s="7">
        <v>0</v>
      </c>
      <c r="J4222" s="6">
        <f t="shared" si="977"/>
        <v>0</v>
      </c>
      <c r="K4222" s="20"/>
      <c r="L4222" s="6">
        <f t="shared" si="978"/>
        <v>40000</v>
      </c>
      <c r="M4222" s="11">
        <f t="shared" si="985"/>
        <v>0</v>
      </c>
      <c r="N4222" s="6">
        <f t="shared" si="979"/>
        <v>8670.4000000000015</v>
      </c>
      <c r="O4222" s="11">
        <f t="shared" si="986"/>
        <v>11171.45</v>
      </c>
      <c r="P4222" s="11">
        <f t="shared" si="980"/>
        <v>0</v>
      </c>
      <c r="Q4222" s="11">
        <f t="shared" si="987"/>
        <v>0</v>
      </c>
      <c r="R4222" s="11">
        <f t="shared" si="988"/>
        <v>11171.45</v>
      </c>
      <c r="S4222" s="6">
        <f t="shared" si="981"/>
        <v>0</v>
      </c>
      <c r="T4222" s="11">
        <f t="shared" si="982"/>
        <v>0</v>
      </c>
      <c r="U4222" s="11">
        <f t="shared" si="983"/>
        <v>0</v>
      </c>
      <c r="V4222" s="11">
        <f t="shared" si="989"/>
        <v>0</v>
      </c>
      <c r="W4222" s="20"/>
    </row>
    <row r="4223" spans="1:23" x14ac:dyDescent="0.25">
      <c r="A4223">
        <v>2022062505</v>
      </c>
      <c r="B4223">
        <v>7</v>
      </c>
      <c r="C4223" s="8">
        <v>0.59214</v>
      </c>
      <c r="D4223" s="6">
        <f t="shared" si="975"/>
        <v>47371.199999999997</v>
      </c>
      <c r="E4223" s="62">
        <v>0</v>
      </c>
      <c r="F4223" s="6">
        <f t="shared" si="984"/>
        <v>0</v>
      </c>
      <c r="G4223" s="7">
        <v>0.55598999999999998</v>
      </c>
      <c r="H4223" s="6">
        <f t="shared" si="976"/>
        <v>19459.649999999998</v>
      </c>
      <c r="I4223" s="7">
        <v>0</v>
      </c>
      <c r="J4223" s="6">
        <f t="shared" si="977"/>
        <v>0</v>
      </c>
      <c r="K4223" s="20"/>
      <c r="L4223" s="6">
        <f t="shared" si="978"/>
        <v>40000</v>
      </c>
      <c r="M4223" s="11">
        <f t="shared" si="985"/>
        <v>0</v>
      </c>
      <c r="N4223" s="6">
        <f t="shared" si="979"/>
        <v>7371.1999999999971</v>
      </c>
      <c r="O4223" s="11">
        <f t="shared" si="986"/>
        <v>12088.45</v>
      </c>
      <c r="P4223" s="11">
        <f t="shared" si="980"/>
        <v>0</v>
      </c>
      <c r="Q4223" s="11">
        <f t="shared" si="987"/>
        <v>0</v>
      </c>
      <c r="R4223" s="11">
        <f t="shared" si="988"/>
        <v>12088.45</v>
      </c>
      <c r="S4223" s="6">
        <f t="shared" si="981"/>
        <v>0</v>
      </c>
      <c r="T4223" s="11">
        <f t="shared" si="982"/>
        <v>0</v>
      </c>
      <c r="U4223" s="11">
        <f t="shared" si="983"/>
        <v>0</v>
      </c>
      <c r="V4223" s="11">
        <f t="shared" si="989"/>
        <v>0</v>
      </c>
      <c r="W4223" s="20"/>
    </row>
    <row r="4224" spans="1:23" x14ac:dyDescent="0.25">
      <c r="A4224">
        <v>2022062506</v>
      </c>
      <c r="B4224">
        <v>7</v>
      </c>
      <c r="C4224" s="8">
        <v>0.58431999999999995</v>
      </c>
      <c r="D4224" s="6">
        <f t="shared" si="975"/>
        <v>46745.599999999999</v>
      </c>
      <c r="E4224" s="62">
        <v>0</v>
      </c>
      <c r="F4224" s="6">
        <f t="shared" si="984"/>
        <v>0</v>
      </c>
      <c r="G4224" s="7">
        <v>0.54935</v>
      </c>
      <c r="H4224" s="6">
        <f t="shared" si="976"/>
        <v>19227.25</v>
      </c>
      <c r="I4224" s="7">
        <v>0</v>
      </c>
      <c r="J4224" s="6">
        <f t="shared" si="977"/>
        <v>0</v>
      </c>
      <c r="K4224" s="20"/>
      <c r="L4224" s="6">
        <f t="shared" si="978"/>
        <v>40000</v>
      </c>
      <c r="M4224" s="11">
        <f t="shared" si="985"/>
        <v>0</v>
      </c>
      <c r="N4224" s="6">
        <f t="shared" si="979"/>
        <v>6745.5999999999985</v>
      </c>
      <c r="O4224" s="11">
        <f t="shared" si="986"/>
        <v>12481.650000000001</v>
      </c>
      <c r="P4224" s="11">
        <f t="shared" si="980"/>
        <v>0</v>
      </c>
      <c r="Q4224" s="11">
        <f t="shared" si="987"/>
        <v>0</v>
      </c>
      <c r="R4224" s="11">
        <f t="shared" si="988"/>
        <v>12481.650000000001</v>
      </c>
      <c r="S4224" s="6">
        <f t="shared" si="981"/>
        <v>0</v>
      </c>
      <c r="T4224" s="11">
        <f t="shared" si="982"/>
        <v>0</v>
      </c>
      <c r="U4224" s="11">
        <f t="shared" si="983"/>
        <v>0</v>
      </c>
      <c r="V4224" s="11">
        <f t="shared" si="989"/>
        <v>0</v>
      </c>
      <c r="W4224" s="20"/>
    </row>
    <row r="4225" spans="1:23" x14ac:dyDescent="0.25">
      <c r="A4225">
        <v>2022062507</v>
      </c>
      <c r="B4225">
        <v>7</v>
      </c>
      <c r="C4225" s="8">
        <v>0.57416</v>
      </c>
      <c r="D4225" s="6">
        <f t="shared" si="975"/>
        <v>45932.800000000003</v>
      </c>
      <c r="E4225" s="62">
        <v>0</v>
      </c>
      <c r="F4225" s="6">
        <f t="shared" si="984"/>
        <v>0</v>
      </c>
      <c r="G4225" s="7">
        <v>0.50734999999999997</v>
      </c>
      <c r="H4225" s="6">
        <f t="shared" si="976"/>
        <v>17757.25</v>
      </c>
      <c r="I4225" s="7">
        <v>5.2300000000000003E-3</v>
      </c>
      <c r="J4225" s="6">
        <f t="shared" si="977"/>
        <v>73.22</v>
      </c>
      <c r="K4225" s="20"/>
      <c r="L4225" s="6">
        <f t="shared" si="978"/>
        <v>40000</v>
      </c>
      <c r="M4225" s="11">
        <f t="shared" si="985"/>
        <v>0</v>
      </c>
      <c r="N4225" s="6">
        <f t="shared" si="979"/>
        <v>5932.8000000000029</v>
      </c>
      <c r="O4225" s="11">
        <f t="shared" si="986"/>
        <v>11824.449999999997</v>
      </c>
      <c r="P4225" s="11">
        <f t="shared" si="980"/>
        <v>0</v>
      </c>
      <c r="Q4225" s="11">
        <f t="shared" si="987"/>
        <v>73.22</v>
      </c>
      <c r="R4225" s="11">
        <f t="shared" si="988"/>
        <v>11897.669999999996</v>
      </c>
      <c r="S4225" s="6">
        <f t="shared" si="981"/>
        <v>0</v>
      </c>
      <c r="T4225" s="11">
        <f t="shared" si="982"/>
        <v>0</v>
      </c>
      <c r="U4225" s="11">
        <f t="shared" si="983"/>
        <v>0</v>
      </c>
      <c r="V4225" s="11">
        <f t="shared" si="989"/>
        <v>0</v>
      </c>
      <c r="W4225" s="20"/>
    </row>
    <row r="4226" spans="1:23" x14ac:dyDescent="0.25">
      <c r="A4226">
        <v>2022062508</v>
      </c>
      <c r="B4226">
        <v>7</v>
      </c>
      <c r="C4226" s="8">
        <v>0.58428000000000002</v>
      </c>
      <c r="D4226" s="6">
        <f t="shared" si="975"/>
        <v>46742.400000000001</v>
      </c>
      <c r="E4226" s="62">
        <v>0</v>
      </c>
      <c r="F4226" s="6">
        <f t="shared" si="984"/>
        <v>0</v>
      </c>
      <c r="G4226" s="7">
        <v>0.42943999999999999</v>
      </c>
      <c r="H4226" s="6">
        <f t="shared" si="976"/>
        <v>15030.4</v>
      </c>
      <c r="I4226" s="7">
        <v>0.21675</v>
      </c>
      <c r="J4226" s="6">
        <f t="shared" si="977"/>
        <v>3034.5</v>
      </c>
      <c r="K4226" s="20"/>
      <c r="L4226" s="6">
        <f t="shared" si="978"/>
        <v>40000</v>
      </c>
      <c r="M4226" s="11">
        <f t="shared" si="985"/>
        <v>0</v>
      </c>
      <c r="N4226" s="6">
        <f t="shared" si="979"/>
        <v>6742.4000000000015</v>
      </c>
      <c r="O4226" s="11">
        <f t="shared" si="986"/>
        <v>8287.9999999999982</v>
      </c>
      <c r="P4226" s="11">
        <f t="shared" si="980"/>
        <v>0</v>
      </c>
      <c r="Q4226" s="11">
        <f t="shared" si="987"/>
        <v>3034.5</v>
      </c>
      <c r="R4226" s="11">
        <f t="shared" si="988"/>
        <v>11322.499999999998</v>
      </c>
      <c r="S4226" s="6">
        <f t="shared" si="981"/>
        <v>0</v>
      </c>
      <c r="T4226" s="11">
        <f t="shared" si="982"/>
        <v>0</v>
      </c>
      <c r="U4226" s="11">
        <f t="shared" si="983"/>
        <v>0</v>
      </c>
      <c r="V4226" s="11">
        <f t="shared" si="989"/>
        <v>0</v>
      </c>
      <c r="W4226" s="20"/>
    </row>
    <row r="4227" spans="1:23" x14ac:dyDescent="0.25">
      <c r="A4227">
        <v>2022062509</v>
      </c>
      <c r="B4227">
        <v>7</v>
      </c>
      <c r="C4227" s="8">
        <v>0.62666999999999995</v>
      </c>
      <c r="D4227" s="6">
        <f t="shared" si="975"/>
        <v>50133.599999999999</v>
      </c>
      <c r="E4227" s="62">
        <v>0</v>
      </c>
      <c r="F4227" s="6">
        <f t="shared" si="984"/>
        <v>0</v>
      </c>
      <c r="G4227" s="7">
        <v>0.36071999999999999</v>
      </c>
      <c r="H4227" s="6">
        <f t="shared" si="976"/>
        <v>12625.199999999999</v>
      </c>
      <c r="I4227" s="7">
        <v>0.63149999999999995</v>
      </c>
      <c r="J4227" s="6">
        <f t="shared" si="977"/>
        <v>8841</v>
      </c>
      <c r="K4227" s="20"/>
      <c r="L4227" s="6">
        <f t="shared" si="978"/>
        <v>40000</v>
      </c>
      <c r="M4227" s="11">
        <f t="shared" si="985"/>
        <v>0</v>
      </c>
      <c r="N4227" s="6">
        <f t="shared" si="979"/>
        <v>10133.599999999999</v>
      </c>
      <c r="O4227" s="11">
        <f t="shared" si="986"/>
        <v>2491.6000000000004</v>
      </c>
      <c r="P4227" s="11">
        <f t="shared" si="980"/>
        <v>0</v>
      </c>
      <c r="Q4227" s="11">
        <f t="shared" si="987"/>
        <v>8841</v>
      </c>
      <c r="R4227" s="11">
        <f t="shared" si="988"/>
        <v>11332.6</v>
      </c>
      <c r="S4227" s="6">
        <f t="shared" si="981"/>
        <v>0</v>
      </c>
      <c r="T4227" s="11">
        <f t="shared" si="982"/>
        <v>0</v>
      </c>
      <c r="U4227" s="11">
        <f t="shared" si="983"/>
        <v>0</v>
      </c>
      <c r="V4227" s="11">
        <f t="shared" si="989"/>
        <v>0</v>
      </c>
      <c r="W4227" s="20"/>
    </row>
    <row r="4228" spans="1:23" x14ac:dyDescent="0.25">
      <c r="A4228">
        <v>2022062510</v>
      </c>
      <c r="B4228">
        <v>7</v>
      </c>
      <c r="C4228" s="8">
        <v>0.68205000000000005</v>
      </c>
      <c r="D4228" s="6">
        <f t="shared" si="975"/>
        <v>54564</v>
      </c>
      <c r="E4228" s="62">
        <v>0</v>
      </c>
      <c r="F4228" s="6">
        <f t="shared" si="984"/>
        <v>0</v>
      </c>
      <c r="G4228" s="7">
        <v>0.40255000000000002</v>
      </c>
      <c r="H4228" s="6">
        <f t="shared" si="976"/>
        <v>14089.25</v>
      </c>
      <c r="I4228" s="7">
        <v>0.77261999999999997</v>
      </c>
      <c r="J4228" s="6">
        <f t="shared" si="977"/>
        <v>10816.68</v>
      </c>
      <c r="K4228" s="20"/>
      <c r="L4228" s="6">
        <f t="shared" si="978"/>
        <v>40000</v>
      </c>
      <c r="M4228" s="11">
        <f t="shared" si="985"/>
        <v>0</v>
      </c>
      <c r="N4228" s="6">
        <f t="shared" si="979"/>
        <v>14089.25</v>
      </c>
      <c r="O4228" s="11">
        <f t="shared" si="986"/>
        <v>0</v>
      </c>
      <c r="P4228" s="11">
        <f t="shared" si="980"/>
        <v>474.75</v>
      </c>
      <c r="Q4228" s="11">
        <f t="shared" si="987"/>
        <v>10341.93</v>
      </c>
      <c r="R4228" s="11">
        <f t="shared" si="988"/>
        <v>10341.93</v>
      </c>
      <c r="S4228" s="6">
        <f t="shared" si="981"/>
        <v>0</v>
      </c>
      <c r="T4228" s="11">
        <f t="shared" si="982"/>
        <v>0</v>
      </c>
      <c r="U4228" s="11">
        <f t="shared" si="983"/>
        <v>0</v>
      </c>
      <c r="V4228" s="11">
        <f t="shared" si="989"/>
        <v>0</v>
      </c>
      <c r="W4228" s="20"/>
    </row>
    <row r="4229" spans="1:23" x14ac:dyDescent="0.25">
      <c r="A4229">
        <v>2022062511</v>
      </c>
      <c r="B4229">
        <v>7</v>
      </c>
      <c r="C4229" s="8">
        <v>0.7369</v>
      </c>
      <c r="D4229" s="6">
        <f t="shared" ref="D4229:D4292" si="990">D$18*C4229</f>
        <v>58952</v>
      </c>
      <c r="E4229" s="62">
        <v>0</v>
      </c>
      <c r="F4229" s="6">
        <f t="shared" si="984"/>
        <v>0</v>
      </c>
      <c r="G4229" s="7">
        <v>0.34621000000000002</v>
      </c>
      <c r="H4229" s="6">
        <f t="shared" ref="H4229:H4292" si="991">H$18*G4229</f>
        <v>12117.35</v>
      </c>
      <c r="I4229" s="7">
        <v>0.82499</v>
      </c>
      <c r="J4229" s="6">
        <f t="shared" ref="J4229:J4292" si="992">I4229*J$18</f>
        <v>11549.86</v>
      </c>
      <c r="K4229" s="20"/>
      <c r="L4229" s="6">
        <f t="shared" si="978"/>
        <v>40000</v>
      </c>
      <c r="M4229" s="11">
        <f t="shared" si="985"/>
        <v>0</v>
      </c>
      <c r="N4229" s="6">
        <f t="shared" si="979"/>
        <v>12117.35</v>
      </c>
      <c r="O4229" s="11">
        <f t="shared" si="986"/>
        <v>0</v>
      </c>
      <c r="P4229" s="11">
        <f t="shared" si="980"/>
        <v>6834.65</v>
      </c>
      <c r="Q4229" s="11">
        <f t="shared" si="987"/>
        <v>4715.2100000000009</v>
      </c>
      <c r="R4229" s="11">
        <f t="shared" si="988"/>
        <v>4715.2100000000009</v>
      </c>
      <c r="S4229" s="6">
        <f t="shared" si="981"/>
        <v>0</v>
      </c>
      <c r="T4229" s="11">
        <f t="shared" si="982"/>
        <v>0</v>
      </c>
      <c r="U4229" s="11">
        <f t="shared" si="983"/>
        <v>0</v>
      </c>
      <c r="V4229" s="11">
        <f t="shared" si="989"/>
        <v>0</v>
      </c>
      <c r="W4229" s="20"/>
    </row>
    <row r="4230" spans="1:23" x14ac:dyDescent="0.25">
      <c r="A4230">
        <v>2022062512</v>
      </c>
      <c r="B4230">
        <v>7</v>
      </c>
      <c r="C4230" s="8">
        <v>0.78795000000000004</v>
      </c>
      <c r="D4230" s="6">
        <f t="shared" si="990"/>
        <v>63036</v>
      </c>
      <c r="E4230" s="62">
        <v>0</v>
      </c>
      <c r="F4230" s="6">
        <f t="shared" si="984"/>
        <v>0</v>
      </c>
      <c r="G4230" s="7">
        <v>0.24671999999999999</v>
      </c>
      <c r="H4230" s="6">
        <f t="shared" si="991"/>
        <v>8635.2000000000007</v>
      </c>
      <c r="I4230" s="7">
        <v>0.83716000000000002</v>
      </c>
      <c r="J4230" s="6">
        <f t="shared" si="992"/>
        <v>11720.24</v>
      </c>
      <c r="K4230" s="20"/>
      <c r="L4230" s="6">
        <f t="shared" si="978"/>
        <v>40000</v>
      </c>
      <c r="M4230" s="11">
        <f t="shared" si="985"/>
        <v>0</v>
      </c>
      <c r="N4230" s="6">
        <f t="shared" si="979"/>
        <v>8635.2000000000007</v>
      </c>
      <c r="O4230" s="11">
        <f t="shared" si="986"/>
        <v>0</v>
      </c>
      <c r="P4230" s="11">
        <f t="shared" si="980"/>
        <v>11720.24</v>
      </c>
      <c r="Q4230" s="11">
        <f t="shared" si="987"/>
        <v>0</v>
      </c>
      <c r="R4230" s="11">
        <f t="shared" si="988"/>
        <v>0</v>
      </c>
      <c r="S4230" s="6">
        <f t="shared" si="981"/>
        <v>2680.5599999999995</v>
      </c>
      <c r="T4230" s="11">
        <f t="shared" si="982"/>
        <v>0</v>
      </c>
      <c r="U4230" s="11">
        <f t="shared" si="983"/>
        <v>0</v>
      </c>
      <c r="V4230" s="11">
        <f t="shared" si="989"/>
        <v>2680.5599999999995</v>
      </c>
      <c r="W4230" s="20"/>
    </row>
    <row r="4231" spans="1:23" x14ac:dyDescent="0.25">
      <c r="A4231">
        <v>2022062513</v>
      </c>
      <c r="B4231">
        <v>7</v>
      </c>
      <c r="C4231" s="8">
        <v>0.83162000000000003</v>
      </c>
      <c r="D4231" s="6">
        <f t="shared" si="990"/>
        <v>66529.600000000006</v>
      </c>
      <c r="E4231" s="62">
        <v>0</v>
      </c>
      <c r="F4231" s="6">
        <f t="shared" si="984"/>
        <v>0</v>
      </c>
      <c r="G4231" s="7">
        <v>0.18867</v>
      </c>
      <c r="H4231" s="6">
        <f t="shared" si="991"/>
        <v>6603.45</v>
      </c>
      <c r="I4231" s="7">
        <v>0.82965</v>
      </c>
      <c r="J4231" s="6">
        <f t="shared" si="992"/>
        <v>11615.1</v>
      </c>
      <c r="K4231" s="20"/>
      <c r="L4231" s="6">
        <f t="shared" si="978"/>
        <v>40000</v>
      </c>
      <c r="M4231" s="11">
        <f t="shared" si="985"/>
        <v>0</v>
      </c>
      <c r="N4231" s="6">
        <f t="shared" si="979"/>
        <v>6603.45</v>
      </c>
      <c r="O4231" s="11">
        <f t="shared" si="986"/>
        <v>0</v>
      </c>
      <c r="P4231" s="11">
        <f t="shared" si="980"/>
        <v>11615.1</v>
      </c>
      <c r="Q4231" s="11">
        <f t="shared" si="987"/>
        <v>0</v>
      </c>
      <c r="R4231" s="11">
        <f t="shared" si="988"/>
        <v>0</v>
      </c>
      <c r="S4231" s="6">
        <f t="shared" si="981"/>
        <v>8311.0500000000047</v>
      </c>
      <c r="T4231" s="11">
        <f t="shared" si="982"/>
        <v>0</v>
      </c>
      <c r="U4231" s="11">
        <f t="shared" si="983"/>
        <v>0</v>
      </c>
      <c r="V4231" s="11">
        <f t="shared" si="989"/>
        <v>8311.0500000000047</v>
      </c>
      <c r="W4231" s="20"/>
    </row>
    <row r="4232" spans="1:23" x14ac:dyDescent="0.25">
      <c r="A4232">
        <v>2022062514</v>
      </c>
      <c r="B4232">
        <v>7</v>
      </c>
      <c r="C4232" s="8">
        <v>0.86780999999999997</v>
      </c>
      <c r="D4232" s="6">
        <f t="shared" si="990"/>
        <v>69424.800000000003</v>
      </c>
      <c r="E4232" s="62">
        <v>0</v>
      </c>
      <c r="F4232" s="6">
        <f t="shared" si="984"/>
        <v>0</v>
      </c>
      <c r="G4232" s="7">
        <v>0.18335000000000001</v>
      </c>
      <c r="H4232" s="6">
        <f t="shared" si="991"/>
        <v>6417.25</v>
      </c>
      <c r="I4232" s="7">
        <v>0.82047000000000003</v>
      </c>
      <c r="J4232" s="6">
        <f t="shared" si="992"/>
        <v>11486.58</v>
      </c>
      <c r="K4232" s="20"/>
      <c r="L4232" s="6">
        <f t="shared" si="978"/>
        <v>40000</v>
      </c>
      <c r="M4232" s="11">
        <f t="shared" si="985"/>
        <v>0</v>
      </c>
      <c r="N4232" s="6">
        <f t="shared" si="979"/>
        <v>6417.25</v>
      </c>
      <c r="O4232" s="11">
        <f t="shared" si="986"/>
        <v>0</v>
      </c>
      <c r="P4232" s="11">
        <f t="shared" si="980"/>
        <v>11486.58</v>
      </c>
      <c r="Q4232" s="11">
        <f t="shared" si="987"/>
        <v>0</v>
      </c>
      <c r="R4232" s="11">
        <f t="shared" si="988"/>
        <v>0</v>
      </c>
      <c r="S4232" s="6">
        <f t="shared" si="981"/>
        <v>11520.970000000003</v>
      </c>
      <c r="T4232" s="11">
        <f t="shared" si="982"/>
        <v>0</v>
      </c>
      <c r="U4232" s="11">
        <f t="shared" si="983"/>
        <v>0</v>
      </c>
      <c r="V4232" s="11">
        <f t="shared" si="989"/>
        <v>11520.970000000003</v>
      </c>
      <c r="W4232" s="20"/>
    </row>
    <row r="4233" spans="1:23" x14ac:dyDescent="0.25">
      <c r="A4233">
        <v>2022062515</v>
      </c>
      <c r="B4233">
        <v>7</v>
      </c>
      <c r="C4233" s="8">
        <v>0.89793000000000001</v>
      </c>
      <c r="D4233" s="6">
        <f t="shared" si="990"/>
        <v>71834.399999999994</v>
      </c>
      <c r="E4233" s="62">
        <v>0</v>
      </c>
      <c r="F4233" s="6">
        <f t="shared" si="984"/>
        <v>0</v>
      </c>
      <c r="G4233" s="7">
        <v>0.19242000000000001</v>
      </c>
      <c r="H4233" s="6">
        <f t="shared" si="991"/>
        <v>6734.7</v>
      </c>
      <c r="I4233" s="7">
        <v>0.79559999999999997</v>
      </c>
      <c r="J4233" s="6">
        <f t="shared" si="992"/>
        <v>11138.4</v>
      </c>
      <c r="K4233" s="20"/>
      <c r="L4233" s="6">
        <f t="shared" si="978"/>
        <v>40000</v>
      </c>
      <c r="M4233" s="11">
        <f t="shared" si="985"/>
        <v>0</v>
      </c>
      <c r="N4233" s="6">
        <f t="shared" si="979"/>
        <v>6734.7</v>
      </c>
      <c r="O4233" s="11">
        <f t="shared" si="986"/>
        <v>0</v>
      </c>
      <c r="P4233" s="11">
        <f t="shared" si="980"/>
        <v>11138.4</v>
      </c>
      <c r="Q4233" s="11">
        <f t="shared" si="987"/>
        <v>0</v>
      </c>
      <c r="R4233" s="11">
        <f t="shared" si="988"/>
        <v>0</v>
      </c>
      <c r="S4233" s="6">
        <f t="shared" si="981"/>
        <v>13961.299999999994</v>
      </c>
      <c r="T4233" s="11">
        <f t="shared" si="982"/>
        <v>0</v>
      </c>
      <c r="U4233" s="11">
        <f t="shared" si="983"/>
        <v>0</v>
      </c>
      <c r="V4233" s="11">
        <f t="shared" si="989"/>
        <v>13961.299999999994</v>
      </c>
      <c r="W4233" s="20"/>
    </row>
    <row r="4234" spans="1:23" x14ac:dyDescent="0.25">
      <c r="A4234">
        <v>2022062516</v>
      </c>
      <c r="B4234">
        <v>7</v>
      </c>
      <c r="C4234" s="8">
        <v>0.91988000000000003</v>
      </c>
      <c r="D4234" s="6">
        <f t="shared" si="990"/>
        <v>73590.400000000009</v>
      </c>
      <c r="E4234" s="62">
        <v>0</v>
      </c>
      <c r="F4234" s="6">
        <f t="shared" si="984"/>
        <v>0</v>
      </c>
      <c r="G4234" s="7">
        <v>0.20358000000000001</v>
      </c>
      <c r="H4234" s="6">
        <f t="shared" si="991"/>
        <v>7125.3</v>
      </c>
      <c r="I4234" s="7">
        <v>0.79607000000000006</v>
      </c>
      <c r="J4234" s="6">
        <f t="shared" si="992"/>
        <v>11144.980000000001</v>
      </c>
      <c r="K4234" s="20"/>
      <c r="L4234" s="6">
        <f t="shared" si="978"/>
        <v>40000</v>
      </c>
      <c r="M4234" s="11">
        <f t="shared" si="985"/>
        <v>0</v>
      </c>
      <c r="N4234" s="6">
        <f t="shared" si="979"/>
        <v>7125.3</v>
      </c>
      <c r="O4234" s="11">
        <f t="shared" si="986"/>
        <v>0</v>
      </c>
      <c r="P4234" s="11">
        <f t="shared" si="980"/>
        <v>11144.980000000001</v>
      </c>
      <c r="Q4234" s="11">
        <f t="shared" si="987"/>
        <v>0</v>
      </c>
      <c r="R4234" s="11">
        <f t="shared" si="988"/>
        <v>0</v>
      </c>
      <c r="S4234" s="6">
        <f t="shared" si="981"/>
        <v>15320.120000000008</v>
      </c>
      <c r="T4234" s="11">
        <f t="shared" si="982"/>
        <v>0</v>
      </c>
      <c r="U4234" s="11">
        <f t="shared" si="983"/>
        <v>0</v>
      </c>
      <c r="V4234" s="11">
        <f t="shared" si="989"/>
        <v>15320.120000000008</v>
      </c>
      <c r="W4234" s="20"/>
    </row>
    <row r="4235" spans="1:23" x14ac:dyDescent="0.25">
      <c r="A4235">
        <v>2022062517</v>
      </c>
      <c r="B4235">
        <v>7</v>
      </c>
      <c r="C4235" s="8">
        <v>0.93447000000000002</v>
      </c>
      <c r="D4235" s="6">
        <f t="shared" si="990"/>
        <v>74757.600000000006</v>
      </c>
      <c r="E4235" s="62">
        <v>0</v>
      </c>
      <c r="F4235" s="6">
        <f t="shared" si="984"/>
        <v>0</v>
      </c>
      <c r="G4235" s="7">
        <v>0.22989999999999999</v>
      </c>
      <c r="H4235" s="6">
        <f t="shared" si="991"/>
        <v>8046.5</v>
      </c>
      <c r="I4235" s="7">
        <v>0.77837000000000001</v>
      </c>
      <c r="J4235" s="6">
        <f t="shared" si="992"/>
        <v>10897.18</v>
      </c>
      <c r="K4235" s="20"/>
      <c r="L4235" s="6">
        <f t="shared" si="978"/>
        <v>40000</v>
      </c>
      <c r="M4235" s="11">
        <f t="shared" si="985"/>
        <v>0</v>
      </c>
      <c r="N4235" s="6">
        <f t="shared" si="979"/>
        <v>8046.5</v>
      </c>
      <c r="O4235" s="11">
        <f t="shared" si="986"/>
        <v>0</v>
      </c>
      <c r="P4235" s="11">
        <f t="shared" si="980"/>
        <v>10897.18</v>
      </c>
      <c r="Q4235" s="11">
        <f t="shared" si="987"/>
        <v>0</v>
      </c>
      <c r="R4235" s="11">
        <f t="shared" si="988"/>
        <v>0</v>
      </c>
      <c r="S4235" s="6">
        <f t="shared" si="981"/>
        <v>15813.920000000006</v>
      </c>
      <c r="T4235" s="11">
        <f t="shared" si="982"/>
        <v>0</v>
      </c>
      <c r="U4235" s="11">
        <f t="shared" si="983"/>
        <v>0</v>
      </c>
      <c r="V4235" s="11">
        <f t="shared" si="989"/>
        <v>15813.920000000006</v>
      </c>
      <c r="W4235" s="20"/>
    </row>
    <row r="4236" spans="1:23" x14ac:dyDescent="0.25">
      <c r="A4236">
        <v>2022062518</v>
      </c>
      <c r="B4236">
        <v>7</v>
      </c>
      <c r="C4236" s="8">
        <v>0.93906999999999996</v>
      </c>
      <c r="D4236" s="6">
        <f t="shared" si="990"/>
        <v>75125.599999999991</v>
      </c>
      <c r="E4236" s="62">
        <v>0</v>
      </c>
      <c r="F4236" s="6">
        <f t="shared" si="984"/>
        <v>0</v>
      </c>
      <c r="G4236" s="7">
        <v>0.26756999999999997</v>
      </c>
      <c r="H4236" s="6">
        <f t="shared" si="991"/>
        <v>9364.9499999999989</v>
      </c>
      <c r="I4236" s="7">
        <v>0.76002000000000003</v>
      </c>
      <c r="J4236" s="6">
        <f t="shared" si="992"/>
        <v>10640.28</v>
      </c>
      <c r="K4236" s="20"/>
      <c r="L4236" s="6">
        <f t="shared" si="978"/>
        <v>40000</v>
      </c>
      <c r="M4236" s="11">
        <f t="shared" si="985"/>
        <v>0</v>
      </c>
      <c r="N4236" s="6">
        <f t="shared" si="979"/>
        <v>9364.9499999999989</v>
      </c>
      <c r="O4236" s="11">
        <f t="shared" si="986"/>
        <v>0</v>
      </c>
      <c r="P4236" s="11">
        <f t="shared" si="980"/>
        <v>10640.28</v>
      </c>
      <c r="Q4236" s="11">
        <f t="shared" si="987"/>
        <v>0</v>
      </c>
      <c r="R4236" s="11">
        <f t="shared" si="988"/>
        <v>0</v>
      </c>
      <c r="S4236" s="6">
        <f t="shared" si="981"/>
        <v>15120.369999999994</v>
      </c>
      <c r="T4236" s="11">
        <f t="shared" si="982"/>
        <v>0</v>
      </c>
      <c r="U4236" s="11">
        <f t="shared" si="983"/>
        <v>0</v>
      </c>
      <c r="V4236" s="11">
        <f t="shared" si="989"/>
        <v>15120.369999999994</v>
      </c>
      <c r="W4236" s="20"/>
    </row>
    <row r="4237" spans="1:23" x14ac:dyDescent="0.25">
      <c r="A4237">
        <v>2022062519</v>
      </c>
      <c r="B4237">
        <v>7</v>
      </c>
      <c r="C4237" s="8">
        <v>0.92471999999999999</v>
      </c>
      <c r="D4237" s="6">
        <f t="shared" si="990"/>
        <v>73977.600000000006</v>
      </c>
      <c r="E4237" s="62">
        <v>0</v>
      </c>
      <c r="F4237" s="6">
        <f t="shared" si="984"/>
        <v>0</v>
      </c>
      <c r="G4237" s="7">
        <v>0.29724</v>
      </c>
      <c r="H4237" s="6">
        <f t="shared" si="991"/>
        <v>10403.4</v>
      </c>
      <c r="I4237" s="7">
        <v>0.67183999999999999</v>
      </c>
      <c r="J4237" s="6">
        <f t="shared" si="992"/>
        <v>9405.76</v>
      </c>
      <c r="K4237" s="20"/>
      <c r="L4237" s="6">
        <f t="shared" si="978"/>
        <v>40000</v>
      </c>
      <c r="M4237" s="11">
        <f t="shared" si="985"/>
        <v>0</v>
      </c>
      <c r="N4237" s="6">
        <f t="shared" si="979"/>
        <v>10403.4</v>
      </c>
      <c r="O4237" s="11">
        <f t="shared" si="986"/>
        <v>0</v>
      </c>
      <c r="P4237" s="11">
        <f t="shared" si="980"/>
        <v>9405.76</v>
      </c>
      <c r="Q4237" s="11">
        <f t="shared" si="987"/>
        <v>0</v>
      </c>
      <c r="R4237" s="11">
        <f t="shared" si="988"/>
        <v>0</v>
      </c>
      <c r="S4237" s="6">
        <f t="shared" si="981"/>
        <v>14168.440000000004</v>
      </c>
      <c r="T4237" s="11">
        <f t="shared" si="982"/>
        <v>0</v>
      </c>
      <c r="U4237" s="11">
        <f t="shared" si="983"/>
        <v>0</v>
      </c>
      <c r="V4237" s="11">
        <f t="shared" si="989"/>
        <v>14168.440000000004</v>
      </c>
      <c r="W4237" s="20"/>
    </row>
    <row r="4238" spans="1:23" x14ac:dyDescent="0.25">
      <c r="A4238">
        <v>2022062520</v>
      </c>
      <c r="B4238">
        <v>7</v>
      </c>
      <c r="C4238" s="8">
        <v>0.89531000000000005</v>
      </c>
      <c r="D4238" s="6">
        <f t="shared" si="990"/>
        <v>71624.800000000003</v>
      </c>
      <c r="E4238" s="62">
        <v>0</v>
      </c>
      <c r="F4238" s="6">
        <f t="shared" si="984"/>
        <v>0</v>
      </c>
      <c r="G4238" s="7">
        <v>0.32480999999999999</v>
      </c>
      <c r="H4238" s="6">
        <f t="shared" si="991"/>
        <v>11368.35</v>
      </c>
      <c r="I4238" s="7">
        <v>0.39463999999999999</v>
      </c>
      <c r="J4238" s="6">
        <f t="shared" si="992"/>
        <v>5524.96</v>
      </c>
      <c r="K4238" s="20"/>
      <c r="L4238" s="6">
        <f t="shared" si="978"/>
        <v>40000</v>
      </c>
      <c r="M4238" s="11">
        <f t="shared" si="985"/>
        <v>0</v>
      </c>
      <c r="N4238" s="6">
        <f t="shared" si="979"/>
        <v>11368.35</v>
      </c>
      <c r="O4238" s="11">
        <f t="shared" si="986"/>
        <v>0</v>
      </c>
      <c r="P4238" s="11">
        <f t="shared" si="980"/>
        <v>5524.96</v>
      </c>
      <c r="Q4238" s="11">
        <f t="shared" si="987"/>
        <v>0</v>
      </c>
      <c r="R4238" s="11">
        <f t="shared" si="988"/>
        <v>0</v>
      </c>
      <c r="S4238" s="6">
        <f t="shared" si="981"/>
        <v>14731.490000000005</v>
      </c>
      <c r="T4238" s="11">
        <f t="shared" si="982"/>
        <v>0</v>
      </c>
      <c r="U4238" s="11">
        <f t="shared" si="983"/>
        <v>0</v>
      </c>
      <c r="V4238" s="11">
        <f t="shared" si="989"/>
        <v>14731.490000000005</v>
      </c>
      <c r="W4238" s="20"/>
    </row>
    <row r="4239" spans="1:23" x14ac:dyDescent="0.25">
      <c r="A4239">
        <v>2022062521</v>
      </c>
      <c r="B4239">
        <v>7</v>
      </c>
      <c r="C4239" s="8">
        <v>0.85396000000000005</v>
      </c>
      <c r="D4239" s="6">
        <f t="shared" si="990"/>
        <v>68316.800000000003</v>
      </c>
      <c r="E4239" s="62">
        <v>0</v>
      </c>
      <c r="F4239" s="6">
        <f t="shared" si="984"/>
        <v>0</v>
      </c>
      <c r="G4239" s="7">
        <v>0.35163</v>
      </c>
      <c r="H4239" s="6">
        <f t="shared" si="991"/>
        <v>12307.05</v>
      </c>
      <c r="I4239" s="7">
        <v>4.6339999999999999E-2</v>
      </c>
      <c r="J4239" s="6">
        <f t="shared" si="992"/>
        <v>648.76</v>
      </c>
      <c r="K4239" s="20"/>
      <c r="L4239" s="6">
        <f t="shared" si="978"/>
        <v>40000</v>
      </c>
      <c r="M4239" s="11">
        <f t="shared" si="985"/>
        <v>0</v>
      </c>
      <c r="N4239" s="6">
        <f t="shared" si="979"/>
        <v>12307.05</v>
      </c>
      <c r="O4239" s="11">
        <f t="shared" si="986"/>
        <v>0</v>
      </c>
      <c r="P4239" s="11">
        <f t="shared" si="980"/>
        <v>648.76</v>
      </c>
      <c r="Q4239" s="11">
        <f t="shared" si="987"/>
        <v>0</v>
      </c>
      <c r="R4239" s="11">
        <f t="shared" si="988"/>
        <v>0</v>
      </c>
      <c r="S4239" s="6">
        <f t="shared" si="981"/>
        <v>15360.990000000003</v>
      </c>
      <c r="T4239" s="11">
        <f t="shared" si="982"/>
        <v>0</v>
      </c>
      <c r="U4239" s="11">
        <f t="shared" si="983"/>
        <v>0</v>
      </c>
      <c r="V4239" s="11">
        <f t="shared" si="989"/>
        <v>15360.990000000003</v>
      </c>
      <c r="W4239" s="20"/>
    </row>
    <row r="4240" spans="1:23" x14ac:dyDescent="0.25">
      <c r="A4240">
        <v>2022062522</v>
      </c>
      <c r="B4240">
        <v>7</v>
      </c>
      <c r="C4240" s="8">
        <v>0.81752999999999998</v>
      </c>
      <c r="D4240" s="6">
        <f t="shared" si="990"/>
        <v>65402.400000000001</v>
      </c>
      <c r="E4240" s="62">
        <v>0</v>
      </c>
      <c r="F4240" s="6">
        <f t="shared" si="984"/>
        <v>0</v>
      </c>
      <c r="G4240" s="7">
        <v>0.39796999999999999</v>
      </c>
      <c r="H4240" s="6">
        <f t="shared" si="991"/>
        <v>13928.949999999999</v>
      </c>
      <c r="I4240" s="7">
        <v>0</v>
      </c>
      <c r="J4240" s="6">
        <f t="shared" si="992"/>
        <v>0</v>
      </c>
      <c r="K4240" s="20"/>
      <c r="L4240" s="6">
        <f t="shared" si="978"/>
        <v>40000</v>
      </c>
      <c r="M4240" s="11">
        <f t="shared" si="985"/>
        <v>0</v>
      </c>
      <c r="N4240" s="6">
        <f t="shared" si="979"/>
        <v>13928.949999999999</v>
      </c>
      <c r="O4240" s="11">
        <f t="shared" si="986"/>
        <v>0</v>
      </c>
      <c r="P4240" s="11">
        <f t="shared" si="980"/>
        <v>0</v>
      </c>
      <c r="Q4240" s="11">
        <f t="shared" si="987"/>
        <v>0</v>
      </c>
      <c r="R4240" s="11">
        <f t="shared" si="988"/>
        <v>0</v>
      </c>
      <c r="S4240" s="6">
        <f t="shared" si="981"/>
        <v>11473.450000000003</v>
      </c>
      <c r="T4240" s="11">
        <f t="shared" si="982"/>
        <v>0</v>
      </c>
      <c r="U4240" s="11">
        <f t="shared" si="983"/>
        <v>0</v>
      </c>
      <c r="V4240" s="11">
        <f t="shared" si="989"/>
        <v>11473.450000000003</v>
      </c>
      <c r="W4240" s="20"/>
    </row>
    <row r="4241" spans="1:23" x14ac:dyDescent="0.25">
      <c r="A4241">
        <v>2022062523</v>
      </c>
      <c r="B4241">
        <v>7</v>
      </c>
      <c r="C4241" s="8">
        <v>0.77271000000000001</v>
      </c>
      <c r="D4241" s="6">
        <f t="shared" si="990"/>
        <v>61816.800000000003</v>
      </c>
      <c r="E4241" s="62">
        <v>0</v>
      </c>
      <c r="F4241" s="6">
        <f t="shared" si="984"/>
        <v>0</v>
      </c>
      <c r="G4241" s="7">
        <v>0.48529</v>
      </c>
      <c r="H4241" s="6">
        <f t="shared" si="991"/>
        <v>16985.150000000001</v>
      </c>
      <c r="I4241" s="7">
        <v>0</v>
      </c>
      <c r="J4241" s="6">
        <f t="shared" si="992"/>
        <v>0</v>
      </c>
      <c r="K4241" s="20"/>
      <c r="L4241" s="6">
        <f t="shared" si="978"/>
        <v>40000</v>
      </c>
      <c r="M4241" s="11">
        <f t="shared" si="985"/>
        <v>0</v>
      </c>
      <c r="N4241" s="6">
        <f t="shared" si="979"/>
        <v>16985.150000000001</v>
      </c>
      <c r="O4241" s="11">
        <f t="shared" si="986"/>
        <v>0</v>
      </c>
      <c r="P4241" s="11">
        <f t="shared" si="980"/>
        <v>0</v>
      </c>
      <c r="Q4241" s="11">
        <f t="shared" si="987"/>
        <v>0</v>
      </c>
      <c r="R4241" s="11">
        <f t="shared" si="988"/>
        <v>0</v>
      </c>
      <c r="S4241" s="6">
        <f t="shared" si="981"/>
        <v>4831.6500000000015</v>
      </c>
      <c r="T4241" s="11">
        <f t="shared" si="982"/>
        <v>0</v>
      </c>
      <c r="U4241" s="11">
        <f t="shared" si="983"/>
        <v>0</v>
      </c>
      <c r="V4241" s="11">
        <f t="shared" si="989"/>
        <v>4831.6500000000015</v>
      </c>
      <c r="W4241" s="20"/>
    </row>
    <row r="4242" spans="1:23" x14ac:dyDescent="0.25">
      <c r="A4242">
        <v>2022062524</v>
      </c>
      <c r="B4242">
        <v>7</v>
      </c>
      <c r="C4242" s="8">
        <v>0.72499999999999998</v>
      </c>
      <c r="D4242" s="6">
        <f t="shared" si="990"/>
        <v>58000</v>
      </c>
      <c r="E4242" s="62">
        <v>0</v>
      </c>
      <c r="F4242" s="6">
        <f t="shared" si="984"/>
        <v>0</v>
      </c>
      <c r="G4242" s="7">
        <v>0.53876999999999997</v>
      </c>
      <c r="H4242" s="6">
        <f t="shared" si="991"/>
        <v>18856.95</v>
      </c>
      <c r="I4242" s="7">
        <v>0</v>
      </c>
      <c r="J4242" s="6">
        <f t="shared" si="992"/>
        <v>0</v>
      </c>
      <c r="K4242" s="20"/>
      <c r="L4242" s="6">
        <f t="shared" si="978"/>
        <v>40000</v>
      </c>
      <c r="M4242" s="11">
        <f t="shared" si="985"/>
        <v>0</v>
      </c>
      <c r="N4242" s="6">
        <f t="shared" si="979"/>
        <v>18000</v>
      </c>
      <c r="O4242" s="11">
        <f t="shared" si="986"/>
        <v>856.95000000000073</v>
      </c>
      <c r="P4242" s="11">
        <f t="shared" si="980"/>
        <v>0</v>
      </c>
      <c r="Q4242" s="11">
        <f t="shared" si="987"/>
        <v>0</v>
      </c>
      <c r="R4242" s="11">
        <f t="shared" si="988"/>
        <v>856.95000000000073</v>
      </c>
      <c r="S4242" s="6">
        <f t="shared" si="981"/>
        <v>0</v>
      </c>
      <c r="T4242" s="11">
        <f t="shared" si="982"/>
        <v>0</v>
      </c>
      <c r="U4242" s="11">
        <f t="shared" si="983"/>
        <v>0</v>
      </c>
      <c r="V4242" s="11">
        <f t="shared" si="989"/>
        <v>0</v>
      </c>
      <c r="W4242" s="20"/>
    </row>
    <row r="4243" spans="1:23" x14ac:dyDescent="0.25">
      <c r="A4243">
        <v>2022062601</v>
      </c>
      <c r="B4243">
        <v>1</v>
      </c>
      <c r="C4243" s="8">
        <v>0.67798000000000003</v>
      </c>
      <c r="D4243" s="6">
        <f t="shared" si="990"/>
        <v>54238.400000000001</v>
      </c>
      <c r="E4243" s="62">
        <v>0</v>
      </c>
      <c r="F4243" s="6">
        <f t="shared" si="984"/>
        <v>0</v>
      </c>
      <c r="G4243" s="7">
        <v>0.53939999999999999</v>
      </c>
      <c r="H4243" s="6">
        <f t="shared" si="991"/>
        <v>18879</v>
      </c>
      <c r="I4243" s="7">
        <v>0</v>
      </c>
      <c r="J4243" s="6">
        <f t="shared" si="992"/>
        <v>0</v>
      </c>
      <c r="K4243" s="20"/>
      <c r="L4243" s="6">
        <f t="shared" si="978"/>
        <v>40000</v>
      </c>
      <c r="M4243" s="11">
        <f t="shared" si="985"/>
        <v>0</v>
      </c>
      <c r="N4243" s="6">
        <f t="shared" si="979"/>
        <v>14238.400000000001</v>
      </c>
      <c r="O4243" s="11">
        <f t="shared" si="986"/>
        <v>4640.5999999999985</v>
      </c>
      <c r="P4243" s="11">
        <f t="shared" si="980"/>
        <v>0</v>
      </c>
      <c r="Q4243" s="11">
        <f t="shared" si="987"/>
        <v>0</v>
      </c>
      <c r="R4243" s="11">
        <f t="shared" si="988"/>
        <v>4640.5999999999985</v>
      </c>
      <c r="S4243" s="6">
        <f t="shared" si="981"/>
        <v>0</v>
      </c>
      <c r="T4243" s="11">
        <f t="shared" si="982"/>
        <v>0</v>
      </c>
      <c r="U4243" s="11">
        <f t="shared" si="983"/>
        <v>0</v>
      </c>
      <c r="V4243" s="11">
        <f t="shared" si="989"/>
        <v>0</v>
      </c>
      <c r="W4243" s="20"/>
    </row>
    <row r="4244" spans="1:23" x14ac:dyDescent="0.25">
      <c r="A4244">
        <v>2022062602</v>
      </c>
      <c r="B4244">
        <v>1</v>
      </c>
      <c r="C4244" s="8">
        <v>0.63814000000000004</v>
      </c>
      <c r="D4244" s="6">
        <f t="shared" si="990"/>
        <v>51051.200000000004</v>
      </c>
      <c r="E4244" s="62">
        <v>0</v>
      </c>
      <c r="F4244" s="6">
        <f t="shared" si="984"/>
        <v>0</v>
      </c>
      <c r="G4244" s="7">
        <v>0.52114000000000005</v>
      </c>
      <c r="H4244" s="6">
        <f t="shared" si="991"/>
        <v>18239.900000000001</v>
      </c>
      <c r="I4244" s="7">
        <v>0</v>
      </c>
      <c r="J4244" s="6">
        <f t="shared" si="992"/>
        <v>0</v>
      </c>
      <c r="K4244" s="20"/>
      <c r="L4244" s="6">
        <f t="shared" ref="L4244:L4307" si="993">IF(D4244-F4244&gt;C$17,C$17,D4244-F4244)</f>
        <v>40000</v>
      </c>
      <c r="M4244" s="11">
        <f t="shared" si="985"/>
        <v>0</v>
      </c>
      <c r="N4244" s="6">
        <f t="shared" ref="N4244:N4307" si="994">IF(D4244-F4244-L4244&gt;H4244,H4244,D4244-F4244-L4244)</f>
        <v>11051.200000000004</v>
      </c>
      <c r="O4244" s="11">
        <f t="shared" si="986"/>
        <v>7188.6999999999971</v>
      </c>
      <c r="P4244" s="11">
        <f t="shared" ref="P4244:P4307" si="995">IF(D4244-F4244-L4244-N4244&gt;J4244,J4244,D4244-F4244-L4244-N4244)</f>
        <v>0</v>
      </c>
      <c r="Q4244" s="11">
        <f t="shared" si="987"/>
        <v>0</v>
      </c>
      <c r="R4244" s="11">
        <f t="shared" si="988"/>
        <v>7188.6999999999971</v>
      </c>
      <c r="S4244" s="6">
        <f t="shared" ref="S4244:S4307" si="996">D4244-F4244-L4244-N4244-P4244</f>
        <v>0</v>
      </c>
      <c r="T4244" s="11">
        <f t="shared" ref="T4244:T4307" si="997">IF(T4243-AD$23+AD$24*R4244-S4244&gt;T$19,T$19,IF(T4243-AD$23+AD$24*R4244-S4244&lt;0,0,T4243-AD$23+AD$24*R4244-S4244))</f>
        <v>0</v>
      </c>
      <c r="U4244" s="11">
        <f t="shared" ref="U4244:U4307" si="998">IF(T4243-AD$23-T4244&gt;0,T4243-AD$23-T4244,0)</f>
        <v>0</v>
      </c>
      <c r="V4244" s="11">
        <f t="shared" si="989"/>
        <v>0</v>
      </c>
      <c r="W4244" s="20"/>
    </row>
    <row r="4245" spans="1:23" x14ac:dyDescent="0.25">
      <c r="A4245">
        <v>2022062603</v>
      </c>
      <c r="B4245">
        <v>1</v>
      </c>
      <c r="C4245" s="8">
        <v>0.60753000000000001</v>
      </c>
      <c r="D4245" s="6">
        <f t="shared" si="990"/>
        <v>48602.400000000001</v>
      </c>
      <c r="E4245" s="62">
        <v>0</v>
      </c>
      <c r="F4245" s="6">
        <f t="shared" ref="F4245:F4308" si="999">F$18*E4245</f>
        <v>0</v>
      </c>
      <c r="G4245" s="7">
        <v>0.48560999999999999</v>
      </c>
      <c r="H4245" s="6">
        <f t="shared" si="991"/>
        <v>16996.349999999999</v>
      </c>
      <c r="I4245" s="7">
        <v>0</v>
      </c>
      <c r="J4245" s="6">
        <f t="shared" si="992"/>
        <v>0</v>
      </c>
      <c r="K4245" s="20"/>
      <c r="L4245" s="6">
        <f t="shared" si="993"/>
        <v>40000</v>
      </c>
      <c r="M4245" s="11">
        <f t="shared" ref="M4245:M4308" si="1000">C$17-L4245</f>
        <v>0</v>
      </c>
      <c r="N4245" s="6">
        <f t="shared" si="994"/>
        <v>8602.4000000000015</v>
      </c>
      <c r="O4245" s="11">
        <f t="shared" ref="O4245:O4308" si="1001">H4245-N4245</f>
        <v>8393.9499999999971</v>
      </c>
      <c r="P4245" s="11">
        <f t="shared" si="995"/>
        <v>0</v>
      </c>
      <c r="Q4245" s="11">
        <f t="shared" ref="Q4245:Q4308" si="1002">J4245-P4245</f>
        <v>0</v>
      </c>
      <c r="R4245" s="11">
        <f t="shared" ref="R4245:R4308" si="1003">M4245+O4245+Q4245</f>
        <v>8393.9499999999971</v>
      </c>
      <c r="S4245" s="6">
        <f t="shared" si="996"/>
        <v>0</v>
      </c>
      <c r="T4245" s="11">
        <f t="shared" si="997"/>
        <v>0</v>
      </c>
      <c r="U4245" s="11">
        <f t="shared" si="998"/>
        <v>0</v>
      </c>
      <c r="V4245" s="11">
        <f t="shared" ref="V4245:V4308" si="1004">D4245-F4245-L4245-N4245-P4245-U4245</f>
        <v>0</v>
      </c>
      <c r="W4245" s="20"/>
    </row>
    <row r="4246" spans="1:23" x14ac:dyDescent="0.25">
      <c r="A4246">
        <v>2022062604</v>
      </c>
      <c r="B4246">
        <v>1</v>
      </c>
      <c r="C4246" s="8">
        <v>0.58413000000000004</v>
      </c>
      <c r="D4246" s="6">
        <f t="shared" si="990"/>
        <v>46730.400000000001</v>
      </c>
      <c r="E4246" s="62">
        <v>0</v>
      </c>
      <c r="F4246" s="6">
        <f t="shared" si="999"/>
        <v>0</v>
      </c>
      <c r="G4246" s="7">
        <v>0.44955000000000001</v>
      </c>
      <c r="H4246" s="6">
        <f t="shared" si="991"/>
        <v>15734.25</v>
      </c>
      <c r="I4246" s="7">
        <v>0</v>
      </c>
      <c r="J4246" s="6">
        <f t="shared" si="992"/>
        <v>0</v>
      </c>
      <c r="K4246" s="20"/>
      <c r="L4246" s="6">
        <f t="shared" si="993"/>
        <v>40000</v>
      </c>
      <c r="M4246" s="11">
        <f t="shared" si="1000"/>
        <v>0</v>
      </c>
      <c r="N4246" s="6">
        <f t="shared" si="994"/>
        <v>6730.4000000000015</v>
      </c>
      <c r="O4246" s="11">
        <f t="shared" si="1001"/>
        <v>9003.8499999999985</v>
      </c>
      <c r="P4246" s="11">
        <f t="shared" si="995"/>
        <v>0</v>
      </c>
      <c r="Q4246" s="11">
        <f t="shared" si="1002"/>
        <v>0</v>
      </c>
      <c r="R4246" s="11">
        <f t="shared" si="1003"/>
        <v>9003.8499999999985</v>
      </c>
      <c r="S4246" s="6">
        <f t="shared" si="996"/>
        <v>0</v>
      </c>
      <c r="T4246" s="11">
        <f t="shared" si="997"/>
        <v>0</v>
      </c>
      <c r="U4246" s="11">
        <f t="shared" si="998"/>
        <v>0</v>
      </c>
      <c r="V4246" s="11">
        <f t="shared" si="1004"/>
        <v>0</v>
      </c>
      <c r="W4246" s="20"/>
    </row>
    <row r="4247" spans="1:23" x14ac:dyDescent="0.25">
      <c r="A4247">
        <v>2022062605</v>
      </c>
      <c r="B4247">
        <v>1</v>
      </c>
      <c r="C4247" s="8">
        <v>0.56921999999999995</v>
      </c>
      <c r="D4247" s="6">
        <f t="shared" si="990"/>
        <v>45537.599999999999</v>
      </c>
      <c r="E4247" s="62">
        <v>0</v>
      </c>
      <c r="F4247" s="6">
        <f t="shared" si="999"/>
        <v>0</v>
      </c>
      <c r="G4247" s="7">
        <v>0.41511999999999999</v>
      </c>
      <c r="H4247" s="6">
        <f t="shared" si="991"/>
        <v>14529.199999999999</v>
      </c>
      <c r="I4247" s="7">
        <v>0</v>
      </c>
      <c r="J4247" s="6">
        <f t="shared" si="992"/>
        <v>0</v>
      </c>
      <c r="K4247" s="20"/>
      <c r="L4247" s="6">
        <f t="shared" si="993"/>
        <v>40000</v>
      </c>
      <c r="M4247" s="11">
        <f t="shared" si="1000"/>
        <v>0</v>
      </c>
      <c r="N4247" s="6">
        <f t="shared" si="994"/>
        <v>5537.5999999999985</v>
      </c>
      <c r="O4247" s="11">
        <f t="shared" si="1001"/>
        <v>8991.6</v>
      </c>
      <c r="P4247" s="11">
        <f t="shared" si="995"/>
        <v>0</v>
      </c>
      <c r="Q4247" s="11">
        <f t="shared" si="1002"/>
        <v>0</v>
      </c>
      <c r="R4247" s="11">
        <f t="shared" si="1003"/>
        <v>8991.6</v>
      </c>
      <c r="S4247" s="6">
        <f t="shared" si="996"/>
        <v>0</v>
      </c>
      <c r="T4247" s="11">
        <f t="shared" si="997"/>
        <v>0</v>
      </c>
      <c r="U4247" s="11">
        <f t="shared" si="998"/>
        <v>0</v>
      </c>
      <c r="V4247" s="11">
        <f t="shared" si="1004"/>
        <v>0</v>
      </c>
      <c r="W4247" s="20"/>
    </row>
    <row r="4248" spans="1:23" x14ac:dyDescent="0.25">
      <c r="A4248">
        <v>2022062606</v>
      </c>
      <c r="B4248">
        <v>1</v>
      </c>
      <c r="C4248" s="8">
        <v>0.55518000000000001</v>
      </c>
      <c r="D4248" s="6">
        <f t="shared" si="990"/>
        <v>44414.400000000001</v>
      </c>
      <c r="E4248" s="62">
        <v>0</v>
      </c>
      <c r="F4248" s="6">
        <f t="shared" si="999"/>
        <v>0</v>
      </c>
      <c r="G4248" s="7">
        <v>0.34600999999999998</v>
      </c>
      <c r="H4248" s="6">
        <f t="shared" si="991"/>
        <v>12110.349999999999</v>
      </c>
      <c r="I4248" s="7">
        <v>0</v>
      </c>
      <c r="J4248" s="6">
        <f t="shared" si="992"/>
        <v>0</v>
      </c>
      <c r="K4248" s="20"/>
      <c r="L4248" s="6">
        <f t="shared" si="993"/>
        <v>40000</v>
      </c>
      <c r="M4248" s="11">
        <f t="shared" si="1000"/>
        <v>0</v>
      </c>
      <c r="N4248" s="6">
        <f t="shared" si="994"/>
        <v>4414.4000000000015</v>
      </c>
      <c r="O4248" s="11">
        <f t="shared" si="1001"/>
        <v>7695.9499999999971</v>
      </c>
      <c r="P4248" s="11">
        <f t="shared" si="995"/>
        <v>0</v>
      </c>
      <c r="Q4248" s="11">
        <f t="shared" si="1002"/>
        <v>0</v>
      </c>
      <c r="R4248" s="11">
        <f t="shared" si="1003"/>
        <v>7695.9499999999971</v>
      </c>
      <c r="S4248" s="6">
        <f t="shared" si="996"/>
        <v>0</v>
      </c>
      <c r="T4248" s="11">
        <f t="shared" si="997"/>
        <v>0</v>
      </c>
      <c r="U4248" s="11">
        <f t="shared" si="998"/>
        <v>0</v>
      </c>
      <c r="V4248" s="11">
        <f t="shared" si="1004"/>
        <v>0</v>
      </c>
      <c r="W4248" s="20"/>
    </row>
    <row r="4249" spans="1:23" x14ac:dyDescent="0.25">
      <c r="A4249">
        <v>2022062607</v>
      </c>
      <c r="B4249">
        <v>1</v>
      </c>
      <c r="C4249" s="8">
        <v>0.54337999999999997</v>
      </c>
      <c r="D4249" s="6">
        <f t="shared" si="990"/>
        <v>43470.400000000001</v>
      </c>
      <c r="E4249" s="62">
        <v>0</v>
      </c>
      <c r="F4249" s="6">
        <f t="shared" si="999"/>
        <v>0</v>
      </c>
      <c r="G4249" s="7">
        <v>0.28411999999999998</v>
      </c>
      <c r="H4249" s="6">
        <f t="shared" si="991"/>
        <v>9944.1999999999989</v>
      </c>
      <c r="I4249" s="7">
        <v>5.4000000000000003E-3</v>
      </c>
      <c r="J4249" s="6">
        <f t="shared" si="992"/>
        <v>75.600000000000009</v>
      </c>
      <c r="K4249" s="20"/>
      <c r="L4249" s="6">
        <f t="shared" si="993"/>
        <v>40000</v>
      </c>
      <c r="M4249" s="11">
        <f t="shared" si="1000"/>
        <v>0</v>
      </c>
      <c r="N4249" s="6">
        <f t="shared" si="994"/>
        <v>3470.4000000000015</v>
      </c>
      <c r="O4249" s="11">
        <f t="shared" si="1001"/>
        <v>6473.7999999999975</v>
      </c>
      <c r="P4249" s="11">
        <f t="shared" si="995"/>
        <v>0</v>
      </c>
      <c r="Q4249" s="11">
        <f t="shared" si="1002"/>
        <v>75.600000000000009</v>
      </c>
      <c r="R4249" s="11">
        <f t="shared" si="1003"/>
        <v>6549.3999999999978</v>
      </c>
      <c r="S4249" s="6">
        <f t="shared" si="996"/>
        <v>0</v>
      </c>
      <c r="T4249" s="11">
        <f t="shared" si="997"/>
        <v>0</v>
      </c>
      <c r="U4249" s="11">
        <f t="shared" si="998"/>
        <v>0</v>
      </c>
      <c r="V4249" s="11">
        <f t="shared" si="1004"/>
        <v>0</v>
      </c>
      <c r="W4249" s="20"/>
    </row>
    <row r="4250" spans="1:23" x14ac:dyDescent="0.25">
      <c r="A4250">
        <v>2022062608</v>
      </c>
      <c r="B4250">
        <v>1</v>
      </c>
      <c r="C4250" s="8">
        <v>0.55488999999999999</v>
      </c>
      <c r="D4250" s="6">
        <f t="shared" si="990"/>
        <v>44391.199999999997</v>
      </c>
      <c r="E4250" s="62">
        <v>0</v>
      </c>
      <c r="F4250" s="6">
        <f t="shared" si="999"/>
        <v>0</v>
      </c>
      <c r="G4250" s="7">
        <v>0.23891999999999999</v>
      </c>
      <c r="H4250" s="6">
        <f t="shared" si="991"/>
        <v>8362.1999999999989</v>
      </c>
      <c r="I4250" s="7">
        <v>0.19028999999999999</v>
      </c>
      <c r="J4250" s="6">
        <f t="shared" si="992"/>
        <v>2664.06</v>
      </c>
      <c r="K4250" s="20"/>
      <c r="L4250" s="6">
        <f t="shared" si="993"/>
        <v>40000</v>
      </c>
      <c r="M4250" s="11">
        <f t="shared" si="1000"/>
        <v>0</v>
      </c>
      <c r="N4250" s="6">
        <f t="shared" si="994"/>
        <v>4391.1999999999971</v>
      </c>
      <c r="O4250" s="11">
        <f t="shared" si="1001"/>
        <v>3971.0000000000018</v>
      </c>
      <c r="P4250" s="11">
        <f t="shared" si="995"/>
        <v>0</v>
      </c>
      <c r="Q4250" s="11">
        <f t="shared" si="1002"/>
        <v>2664.06</v>
      </c>
      <c r="R4250" s="11">
        <f t="shared" si="1003"/>
        <v>6635.0600000000013</v>
      </c>
      <c r="S4250" s="6">
        <f t="shared" si="996"/>
        <v>0</v>
      </c>
      <c r="T4250" s="11">
        <f t="shared" si="997"/>
        <v>0</v>
      </c>
      <c r="U4250" s="11">
        <f t="shared" si="998"/>
        <v>0</v>
      </c>
      <c r="V4250" s="11">
        <f t="shared" si="1004"/>
        <v>0</v>
      </c>
      <c r="W4250" s="20"/>
    </row>
    <row r="4251" spans="1:23" x14ac:dyDescent="0.25">
      <c r="A4251">
        <v>2022062609</v>
      </c>
      <c r="B4251">
        <v>1</v>
      </c>
      <c r="C4251" s="8">
        <v>0.59902</v>
      </c>
      <c r="D4251" s="6">
        <f t="shared" si="990"/>
        <v>47921.599999999999</v>
      </c>
      <c r="E4251" s="62">
        <v>0</v>
      </c>
      <c r="F4251" s="6">
        <f t="shared" si="999"/>
        <v>0</v>
      </c>
      <c r="G4251" s="7">
        <v>0.25344</v>
      </c>
      <c r="H4251" s="6">
        <f t="shared" si="991"/>
        <v>8870.4</v>
      </c>
      <c r="I4251" s="7">
        <v>0.57443999999999995</v>
      </c>
      <c r="J4251" s="6">
        <f t="shared" si="992"/>
        <v>8042.1599999999989</v>
      </c>
      <c r="K4251" s="20"/>
      <c r="L4251" s="6">
        <f t="shared" si="993"/>
        <v>40000</v>
      </c>
      <c r="M4251" s="11">
        <f t="shared" si="1000"/>
        <v>0</v>
      </c>
      <c r="N4251" s="6">
        <f t="shared" si="994"/>
        <v>7921.5999999999985</v>
      </c>
      <c r="O4251" s="11">
        <f t="shared" si="1001"/>
        <v>948.80000000000109</v>
      </c>
      <c r="P4251" s="11">
        <f t="shared" si="995"/>
        <v>0</v>
      </c>
      <c r="Q4251" s="11">
        <f t="shared" si="1002"/>
        <v>8042.1599999999989</v>
      </c>
      <c r="R4251" s="11">
        <f t="shared" si="1003"/>
        <v>8990.9599999999991</v>
      </c>
      <c r="S4251" s="6">
        <f t="shared" si="996"/>
        <v>0</v>
      </c>
      <c r="T4251" s="11">
        <f t="shared" si="997"/>
        <v>0</v>
      </c>
      <c r="U4251" s="11">
        <f t="shared" si="998"/>
        <v>0</v>
      </c>
      <c r="V4251" s="11">
        <f t="shared" si="1004"/>
        <v>0</v>
      </c>
      <c r="W4251" s="20"/>
    </row>
    <row r="4252" spans="1:23" x14ac:dyDescent="0.25">
      <c r="A4252">
        <v>2022062610</v>
      </c>
      <c r="B4252">
        <v>1</v>
      </c>
      <c r="C4252" s="8">
        <v>0.65529999999999999</v>
      </c>
      <c r="D4252" s="6">
        <f t="shared" si="990"/>
        <v>52424</v>
      </c>
      <c r="E4252" s="62">
        <v>0</v>
      </c>
      <c r="F4252" s="6">
        <f t="shared" si="999"/>
        <v>0</v>
      </c>
      <c r="G4252" s="7">
        <v>0.26976</v>
      </c>
      <c r="H4252" s="6">
        <f t="shared" si="991"/>
        <v>9441.6</v>
      </c>
      <c r="I4252" s="7">
        <v>0.75751999999999997</v>
      </c>
      <c r="J4252" s="6">
        <f t="shared" si="992"/>
        <v>10605.279999999999</v>
      </c>
      <c r="K4252" s="20"/>
      <c r="L4252" s="6">
        <f t="shared" si="993"/>
        <v>40000</v>
      </c>
      <c r="M4252" s="11">
        <f t="shared" si="1000"/>
        <v>0</v>
      </c>
      <c r="N4252" s="6">
        <f t="shared" si="994"/>
        <v>9441.6</v>
      </c>
      <c r="O4252" s="11">
        <f t="shared" si="1001"/>
        <v>0</v>
      </c>
      <c r="P4252" s="11">
        <f t="shared" si="995"/>
        <v>2982.3999999999996</v>
      </c>
      <c r="Q4252" s="11">
        <f t="shared" si="1002"/>
        <v>7622.8799999999992</v>
      </c>
      <c r="R4252" s="11">
        <f t="shared" si="1003"/>
        <v>7622.8799999999992</v>
      </c>
      <c r="S4252" s="6">
        <f t="shared" si="996"/>
        <v>0</v>
      </c>
      <c r="T4252" s="11">
        <f t="shared" si="997"/>
        <v>0</v>
      </c>
      <c r="U4252" s="11">
        <f t="shared" si="998"/>
        <v>0</v>
      </c>
      <c r="V4252" s="11">
        <f t="shared" si="1004"/>
        <v>0</v>
      </c>
      <c r="W4252" s="20"/>
    </row>
    <row r="4253" spans="1:23" x14ac:dyDescent="0.25">
      <c r="A4253">
        <v>2022062611</v>
      </c>
      <c r="B4253">
        <v>1</v>
      </c>
      <c r="C4253" s="8">
        <v>0.71216000000000002</v>
      </c>
      <c r="D4253" s="6">
        <f t="shared" si="990"/>
        <v>56972.800000000003</v>
      </c>
      <c r="E4253" s="62">
        <v>0</v>
      </c>
      <c r="F4253" s="6">
        <f t="shared" si="999"/>
        <v>0</v>
      </c>
      <c r="G4253" s="7">
        <v>0.24592</v>
      </c>
      <c r="H4253" s="6">
        <f t="shared" si="991"/>
        <v>8607.2000000000007</v>
      </c>
      <c r="I4253" s="7">
        <v>0.81223999999999996</v>
      </c>
      <c r="J4253" s="6">
        <f t="shared" si="992"/>
        <v>11371.359999999999</v>
      </c>
      <c r="K4253" s="20"/>
      <c r="L4253" s="6">
        <f t="shared" si="993"/>
        <v>40000</v>
      </c>
      <c r="M4253" s="11">
        <f t="shared" si="1000"/>
        <v>0</v>
      </c>
      <c r="N4253" s="6">
        <f t="shared" si="994"/>
        <v>8607.2000000000007</v>
      </c>
      <c r="O4253" s="11">
        <f t="shared" si="1001"/>
        <v>0</v>
      </c>
      <c r="P4253" s="11">
        <f t="shared" si="995"/>
        <v>8365.6000000000022</v>
      </c>
      <c r="Q4253" s="11">
        <f t="shared" si="1002"/>
        <v>3005.7599999999966</v>
      </c>
      <c r="R4253" s="11">
        <f t="shared" si="1003"/>
        <v>3005.7599999999966</v>
      </c>
      <c r="S4253" s="6">
        <f t="shared" si="996"/>
        <v>0</v>
      </c>
      <c r="T4253" s="11">
        <f t="shared" si="997"/>
        <v>0</v>
      </c>
      <c r="U4253" s="11">
        <f t="shared" si="998"/>
        <v>0</v>
      </c>
      <c r="V4253" s="11">
        <f t="shared" si="1004"/>
        <v>0</v>
      </c>
      <c r="W4253" s="20"/>
    </row>
    <row r="4254" spans="1:23" x14ac:dyDescent="0.25">
      <c r="A4254">
        <v>2022062612</v>
      </c>
      <c r="B4254">
        <v>1</v>
      </c>
      <c r="C4254" s="8">
        <v>0.77063999999999999</v>
      </c>
      <c r="D4254" s="6">
        <f t="shared" si="990"/>
        <v>61651.199999999997</v>
      </c>
      <c r="E4254" s="62">
        <v>0</v>
      </c>
      <c r="F4254" s="6">
        <f t="shared" si="999"/>
        <v>0</v>
      </c>
      <c r="G4254" s="7">
        <v>0.22514999999999999</v>
      </c>
      <c r="H4254" s="6">
        <f t="shared" si="991"/>
        <v>7880.25</v>
      </c>
      <c r="I4254" s="7">
        <v>0.81577999999999995</v>
      </c>
      <c r="J4254" s="6">
        <f t="shared" si="992"/>
        <v>11420.92</v>
      </c>
      <c r="K4254" s="20"/>
      <c r="L4254" s="6">
        <f t="shared" si="993"/>
        <v>40000</v>
      </c>
      <c r="M4254" s="11">
        <f t="shared" si="1000"/>
        <v>0</v>
      </c>
      <c r="N4254" s="6">
        <f t="shared" si="994"/>
        <v>7880.25</v>
      </c>
      <c r="O4254" s="11">
        <f t="shared" si="1001"/>
        <v>0</v>
      </c>
      <c r="P4254" s="11">
        <f t="shared" si="995"/>
        <v>11420.92</v>
      </c>
      <c r="Q4254" s="11">
        <f t="shared" si="1002"/>
        <v>0</v>
      </c>
      <c r="R4254" s="11">
        <f t="shared" si="1003"/>
        <v>0</v>
      </c>
      <c r="S4254" s="6">
        <f t="shared" si="996"/>
        <v>2350.029999999997</v>
      </c>
      <c r="T4254" s="11">
        <f t="shared" si="997"/>
        <v>0</v>
      </c>
      <c r="U4254" s="11">
        <f t="shared" si="998"/>
        <v>0</v>
      </c>
      <c r="V4254" s="11">
        <f t="shared" si="1004"/>
        <v>2350.029999999997</v>
      </c>
      <c r="W4254" s="20"/>
    </row>
    <row r="4255" spans="1:23" x14ac:dyDescent="0.25">
      <c r="A4255">
        <v>2022062613</v>
      </c>
      <c r="B4255">
        <v>1</v>
      </c>
      <c r="C4255" s="8">
        <v>0.82228999999999997</v>
      </c>
      <c r="D4255" s="6">
        <f t="shared" si="990"/>
        <v>65783.199999999997</v>
      </c>
      <c r="E4255" s="62">
        <v>0</v>
      </c>
      <c r="F4255" s="6">
        <f t="shared" si="999"/>
        <v>0</v>
      </c>
      <c r="G4255" s="7">
        <v>0.23213</v>
      </c>
      <c r="H4255" s="6">
        <f t="shared" si="991"/>
        <v>8124.55</v>
      </c>
      <c r="I4255" s="7">
        <v>0.80103999999999997</v>
      </c>
      <c r="J4255" s="6">
        <f t="shared" si="992"/>
        <v>11214.56</v>
      </c>
      <c r="K4255" s="20"/>
      <c r="L4255" s="6">
        <f t="shared" si="993"/>
        <v>40000</v>
      </c>
      <c r="M4255" s="11">
        <f t="shared" si="1000"/>
        <v>0</v>
      </c>
      <c r="N4255" s="6">
        <f t="shared" si="994"/>
        <v>8124.55</v>
      </c>
      <c r="O4255" s="11">
        <f t="shared" si="1001"/>
        <v>0</v>
      </c>
      <c r="P4255" s="11">
        <f t="shared" si="995"/>
        <v>11214.56</v>
      </c>
      <c r="Q4255" s="11">
        <f t="shared" si="1002"/>
        <v>0</v>
      </c>
      <c r="R4255" s="11">
        <f t="shared" si="1003"/>
        <v>0</v>
      </c>
      <c r="S4255" s="6">
        <f t="shared" si="996"/>
        <v>6444.0899999999983</v>
      </c>
      <c r="T4255" s="11">
        <f t="shared" si="997"/>
        <v>0</v>
      </c>
      <c r="U4255" s="11">
        <f t="shared" si="998"/>
        <v>0</v>
      </c>
      <c r="V4255" s="11">
        <f t="shared" si="1004"/>
        <v>6444.0899999999983</v>
      </c>
      <c r="W4255" s="20"/>
    </row>
    <row r="4256" spans="1:23" x14ac:dyDescent="0.25">
      <c r="A4256">
        <v>2022062614</v>
      </c>
      <c r="B4256">
        <v>1</v>
      </c>
      <c r="C4256" s="8">
        <v>0.86700999999999995</v>
      </c>
      <c r="D4256" s="6">
        <f t="shared" si="990"/>
        <v>69360.800000000003</v>
      </c>
      <c r="E4256" s="62">
        <v>0</v>
      </c>
      <c r="F4256" s="6">
        <f t="shared" si="999"/>
        <v>0</v>
      </c>
      <c r="G4256" s="7">
        <v>0.25944</v>
      </c>
      <c r="H4256" s="6">
        <f t="shared" si="991"/>
        <v>9080.4</v>
      </c>
      <c r="I4256" s="7">
        <v>0.76710999999999996</v>
      </c>
      <c r="J4256" s="6">
        <f t="shared" si="992"/>
        <v>10739.539999999999</v>
      </c>
      <c r="K4256" s="20"/>
      <c r="L4256" s="6">
        <f t="shared" si="993"/>
        <v>40000</v>
      </c>
      <c r="M4256" s="11">
        <f t="shared" si="1000"/>
        <v>0</v>
      </c>
      <c r="N4256" s="6">
        <f t="shared" si="994"/>
        <v>9080.4</v>
      </c>
      <c r="O4256" s="11">
        <f t="shared" si="1001"/>
        <v>0</v>
      </c>
      <c r="P4256" s="11">
        <f t="shared" si="995"/>
        <v>10739.539999999999</v>
      </c>
      <c r="Q4256" s="11">
        <f t="shared" si="1002"/>
        <v>0</v>
      </c>
      <c r="R4256" s="11">
        <f t="shared" si="1003"/>
        <v>0</v>
      </c>
      <c r="S4256" s="6">
        <f t="shared" si="996"/>
        <v>9540.8600000000024</v>
      </c>
      <c r="T4256" s="11">
        <f t="shared" si="997"/>
        <v>0</v>
      </c>
      <c r="U4256" s="11">
        <f t="shared" si="998"/>
        <v>0</v>
      </c>
      <c r="V4256" s="11">
        <f t="shared" si="1004"/>
        <v>9540.8600000000024</v>
      </c>
      <c r="W4256" s="20"/>
    </row>
    <row r="4257" spans="1:23" x14ac:dyDescent="0.25">
      <c r="A4257">
        <v>2022062615</v>
      </c>
      <c r="B4257">
        <v>1</v>
      </c>
      <c r="C4257" s="8">
        <v>0.89981</v>
      </c>
      <c r="D4257" s="6">
        <f t="shared" si="990"/>
        <v>71984.800000000003</v>
      </c>
      <c r="E4257" s="62">
        <v>0</v>
      </c>
      <c r="F4257" s="6">
        <f t="shared" si="999"/>
        <v>0</v>
      </c>
      <c r="G4257" s="7">
        <v>0.28322999999999998</v>
      </c>
      <c r="H4257" s="6">
        <f t="shared" si="991"/>
        <v>9913.0499999999993</v>
      </c>
      <c r="I4257" s="7">
        <v>0.73994000000000004</v>
      </c>
      <c r="J4257" s="6">
        <f t="shared" si="992"/>
        <v>10359.16</v>
      </c>
      <c r="K4257" s="20"/>
      <c r="L4257" s="6">
        <f t="shared" si="993"/>
        <v>40000</v>
      </c>
      <c r="M4257" s="11">
        <f t="shared" si="1000"/>
        <v>0</v>
      </c>
      <c r="N4257" s="6">
        <f t="shared" si="994"/>
        <v>9913.0499999999993</v>
      </c>
      <c r="O4257" s="11">
        <f t="shared" si="1001"/>
        <v>0</v>
      </c>
      <c r="P4257" s="11">
        <f t="shared" si="995"/>
        <v>10359.16</v>
      </c>
      <c r="Q4257" s="11">
        <f t="shared" si="1002"/>
        <v>0</v>
      </c>
      <c r="R4257" s="11">
        <f t="shared" si="1003"/>
        <v>0</v>
      </c>
      <c r="S4257" s="6">
        <f t="shared" si="996"/>
        <v>11712.590000000004</v>
      </c>
      <c r="T4257" s="11">
        <f t="shared" si="997"/>
        <v>0</v>
      </c>
      <c r="U4257" s="11">
        <f t="shared" si="998"/>
        <v>0</v>
      </c>
      <c r="V4257" s="11">
        <f t="shared" si="1004"/>
        <v>11712.590000000004</v>
      </c>
      <c r="W4257" s="20"/>
    </row>
    <row r="4258" spans="1:23" x14ac:dyDescent="0.25">
      <c r="A4258">
        <v>2022062616</v>
      </c>
      <c r="B4258">
        <v>1</v>
      </c>
      <c r="C4258" s="8">
        <v>0.92451000000000005</v>
      </c>
      <c r="D4258" s="6">
        <f t="shared" si="990"/>
        <v>73960.800000000003</v>
      </c>
      <c r="E4258" s="62">
        <v>0</v>
      </c>
      <c r="F4258" s="6">
        <f t="shared" si="999"/>
        <v>0</v>
      </c>
      <c r="G4258" s="7">
        <v>0.31994</v>
      </c>
      <c r="H4258" s="6">
        <f t="shared" si="991"/>
        <v>11197.9</v>
      </c>
      <c r="I4258" s="7">
        <v>0.69601000000000002</v>
      </c>
      <c r="J4258" s="6">
        <f t="shared" si="992"/>
        <v>9744.14</v>
      </c>
      <c r="K4258" s="20"/>
      <c r="L4258" s="6">
        <f t="shared" si="993"/>
        <v>40000</v>
      </c>
      <c r="M4258" s="11">
        <f t="shared" si="1000"/>
        <v>0</v>
      </c>
      <c r="N4258" s="6">
        <f t="shared" si="994"/>
        <v>11197.9</v>
      </c>
      <c r="O4258" s="11">
        <f t="shared" si="1001"/>
        <v>0</v>
      </c>
      <c r="P4258" s="11">
        <f t="shared" si="995"/>
        <v>9744.14</v>
      </c>
      <c r="Q4258" s="11">
        <f t="shared" si="1002"/>
        <v>0</v>
      </c>
      <c r="R4258" s="11">
        <f t="shared" si="1003"/>
        <v>0</v>
      </c>
      <c r="S4258" s="6">
        <f t="shared" si="996"/>
        <v>13018.760000000002</v>
      </c>
      <c r="T4258" s="11">
        <f t="shared" si="997"/>
        <v>0</v>
      </c>
      <c r="U4258" s="11">
        <f t="shared" si="998"/>
        <v>0</v>
      </c>
      <c r="V4258" s="11">
        <f t="shared" si="1004"/>
        <v>13018.760000000002</v>
      </c>
      <c r="W4258" s="20"/>
    </row>
    <row r="4259" spans="1:23" x14ac:dyDescent="0.25">
      <c r="A4259">
        <v>2022062617</v>
      </c>
      <c r="B4259">
        <v>1</v>
      </c>
      <c r="C4259" s="8">
        <v>0.94035999999999997</v>
      </c>
      <c r="D4259" s="6">
        <f t="shared" si="990"/>
        <v>75228.800000000003</v>
      </c>
      <c r="E4259" s="62">
        <v>0</v>
      </c>
      <c r="F4259" s="6">
        <f t="shared" si="999"/>
        <v>0</v>
      </c>
      <c r="G4259" s="7">
        <v>0.35572999999999999</v>
      </c>
      <c r="H4259" s="6">
        <f t="shared" si="991"/>
        <v>12450.55</v>
      </c>
      <c r="I4259" s="7">
        <v>0.68555999999999995</v>
      </c>
      <c r="J4259" s="6">
        <f t="shared" si="992"/>
        <v>9597.84</v>
      </c>
      <c r="K4259" s="20"/>
      <c r="L4259" s="6">
        <f t="shared" si="993"/>
        <v>40000</v>
      </c>
      <c r="M4259" s="11">
        <f t="shared" si="1000"/>
        <v>0</v>
      </c>
      <c r="N4259" s="6">
        <f t="shared" si="994"/>
        <v>12450.55</v>
      </c>
      <c r="O4259" s="11">
        <f t="shared" si="1001"/>
        <v>0</v>
      </c>
      <c r="P4259" s="11">
        <f t="shared" si="995"/>
        <v>9597.84</v>
      </c>
      <c r="Q4259" s="11">
        <f t="shared" si="1002"/>
        <v>0</v>
      </c>
      <c r="R4259" s="11">
        <f t="shared" si="1003"/>
        <v>0</v>
      </c>
      <c r="S4259" s="6">
        <f t="shared" si="996"/>
        <v>13180.410000000003</v>
      </c>
      <c r="T4259" s="11">
        <f t="shared" si="997"/>
        <v>0</v>
      </c>
      <c r="U4259" s="11">
        <f t="shared" si="998"/>
        <v>0</v>
      </c>
      <c r="V4259" s="11">
        <f t="shared" si="1004"/>
        <v>13180.410000000003</v>
      </c>
      <c r="W4259" s="20"/>
    </row>
    <row r="4260" spans="1:23" x14ac:dyDescent="0.25">
      <c r="A4260">
        <v>2022062618</v>
      </c>
      <c r="B4260">
        <v>1</v>
      </c>
      <c r="C4260" s="8">
        <v>0.94428999999999996</v>
      </c>
      <c r="D4260" s="6">
        <f t="shared" si="990"/>
        <v>75543.199999999997</v>
      </c>
      <c r="E4260" s="62">
        <v>0</v>
      </c>
      <c r="F4260" s="6">
        <f t="shared" si="999"/>
        <v>0</v>
      </c>
      <c r="G4260" s="7">
        <v>0.39627000000000001</v>
      </c>
      <c r="H4260" s="6">
        <f t="shared" si="991"/>
        <v>13869.45</v>
      </c>
      <c r="I4260" s="7">
        <v>0.66335999999999995</v>
      </c>
      <c r="J4260" s="6">
        <f t="shared" si="992"/>
        <v>9287.0399999999991</v>
      </c>
      <c r="K4260" s="20"/>
      <c r="L4260" s="6">
        <f t="shared" si="993"/>
        <v>40000</v>
      </c>
      <c r="M4260" s="11">
        <f t="shared" si="1000"/>
        <v>0</v>
      </c>
      <c r="N4260" s="6">
        <f t="shared" si="994"/>
        <v>13869.45</v>
      </c>
      <c r="O4260" s="11">
        <f t="shared" si="1001"/>
        <v>0</v>
      </c>
      <c r="P4260" s="11">
        <f t="shared" si="995"/>
        <v>9287.0399999999991</v>
      </c>
      <c r="Q4260" s="11">
        <f t="shared" si="1002"/>
        <v>0</v>
      </c>
      <c r="R4260" s="11">
        <f t="shared" si="1003"/>
        <v>0</v>
      </c>
      <c r="S4260" s="6">
        <f t="shared" si="996"/>
        <v>12386.709999999997</v>
      </c>
      <c r="T4260" s="11">
        <f t="shared" si="997"/>
        <v>0</v>
      </c>
      <c r="U4260" s="11">
        <f t="shared" si="998"/>
        <v>0</v>
      </c>
      <c r="V4260" s="11">
        <f t="shared" si="1004"/>
        <v>12386.709999999997</v>
      </c>
      <c r="W4260" s="20"/>
    </row>
    <row r="4261" spans="1:23" x14ac:dyDescent="0.25">
      <c r="A4261">
        <v>2022062619</v>
      </c>
      <c r="B4261">
        <v>1</v>
      </c>
      <c r="C4261" s="8">
        <v>0.93267</v>
      </c>
      <c r="D4261" s="6">
        <f t="shared" si="990"/>
        <v>74613.600000000006</v>
      </c>
      <c r="E4261" s="62">
        <v>0</v>
      </c>
      <c r="F4261" s="6">
        <f t="shared" si="999"/>
        <v>0</v>
      </c>
      <c r="G4261" s="7">
        <v>0.43778</v>
      </c>
      <c r="H4261" s="6">
        <f t="shared" si="991"/>
        <v>15322.3</v>
      </c>
      <c r="I4261" s="7">
        <v>0.58299999999999996</v>
      </c>
      <c r="J4261" s="6">
        <f t="shared" si="992"/>
        <v>8161.9999999999991</v>
      </c>
      <c r="K4261" s="20"/>
      <c r="L4261" s="6">
        <f t="shared" si="993"/>
        <v>40000</v>
      </c>
      <c r="M4261" s="11">
        <f t="shared" si="1000"/>
        <v>0</v>
      </c>
      <c r="N4261" s="6">
        <f t="shared" si="994"/>
        <v>15322.3</v>
      </c>
      <c r="O4261" s="11">
        <f t="shared" si="1001"/>
        <v>0</v>
      </c>
      <c r="P4261" s="11">
        <f t="shared" si="995"/>
        <v>8161.9999999999991</v>
      </c>
      <c r="Q4261" s="11">
        <f t="shared" si="1002"/>
        <v>0</v>
      </c>
      <c r="R4261" s="11">
        <f t="shared" si="1003"/>
        <v>0</v>
      </c>
      <c r="S4261" s="6">
        <f t="shared" si="996"/>
        <v>11129.300000000007</v>
      </c>
      <c r="T4261" s="11">
        <f t="shared" si="997"/>
        <v>0</v>
      </c>
      <c r="U4261" s="11">
        <f t="shared" si="998"/>
        <v>0</v>
      </c>
      <c r="V4261" s="11">
        <f t="shared" si="1004"/>
        <v>11129.300000000007</v>
      </c>
      <c r="W4261" s="20"/>
    </row>
    <row r="4262" spans="1:23" x14ac:dyDescent="0.25">
      <c r="A4262">
        <v>2022062620</v>
      </c>
      <c r="B4262">
        <v>1</v>
      </c>
      <c r="C4262" s="8">
        <v>0.90383000000000002</v>
      </c>
      <c r="D4262" s="6">
        <f t="shared" si="990"/>
        <v>72306.400000000009</v>
      </c>
      <c r="E4262" s="62">
        <v>0</v>
      </c>
      <c r="F4262" s="6">
        <f t="shared" si="999"/>
        <v>0</v>
      </c>
      <c r="G4262" s="7">
        <v>0.48488999999999999</v>
      </c>
      <c r="H4262" s="6">
        <f t="shared" si="991"/>
        <v>16971.149999999998</v>
      </c>
      <c r="I4262" s="7">
        <v>0.32856000000000002</v>
      </c>
      <c r="J4262" s="6">
        <f t="shared" si="992"/>
        <v>4599.84</v>
      </c>
      <c r="K4262" s="20"/>
      <c r="L4262" s="6">
        <f t="shared" si="993"/>
        <v>40000</v>
      </c>
      <c r="M4262" s="11">
        <f t="shared" si="1000"/>
        <v>0</v>
      </c>
      <c r="N4262" s="6">
        <f t="shared" si="994"/>
        <v>16971.149999999998</v>
      </c>
      <c r="O4262" s="11">
        <f t="shared" si="1001"/>
        <v>0</v>
      </c>
      <c r="P4262" s="11">
        <f t="shared" si="995"/>
        <v>4599.84</v>
      </c>
      <c r="Q4262" s="11">
        <f t="shared" si="1002"/>
        <v>0</v>
      </c>
      <c r="R4262" s="11">
        <f t="shared" si="1003"/>
        <v>0</v>
      </c>
      <c r="S4262" s="6">
        <f t="shared" si="996"/>
        <v>10735.410000000011</v>
      </c>
      <c r="T4262" s="11">
        <f t="shared" si="997"/>
        <v>0</v>
      </c>
      <c r="U4262" s="11">
        <f t="shared" si="998"/>
        <v>0</v>
      </c>
      <c r="V4262" s="11">
        <f t="shared" si="1004"/>
        <v>10735.410000000011</v>
      </c>
      <c r="W4262" s="20"/>
    </row>
    <row r="4263" spans="1:23" x14ac:dyDescent="0.25">
      <c r="A4263">
        <v>2022062621</v>
      </c>
      <c r="B4263">
        <v>1</v>
      </c>
      <c r="C4263" s="8">
        <v>0.86468999999999996</v>
      </c>
      <c r="D4263" s="6">
        <f t="shared" si="990"/>
        <v>69175.199999999997</v>
      </c>
      <c r="E4263" s="62">
        <v>0</v>
      </c>
      <c r="F4263" s="6">
        <f t="shared" si="999"/>
        <v>0</v>
      </c>
      <c r="G4263" s="7">
        <v>0.48415000000000002</v>
      </c>
      <c r="H4263" s="6">
        <f t="shared" si="991"/>
        <v>16945.25</v>
      </c>
      <c r="I4263" s="7">
        <v>3.3950000000000001E-2</v>
      </c>
      <c r="J4263" s="6">
        <f t="shared" si="992"/>
        <v>475.3</v>
      </c>
      <c r="K4263" s="20"/>
      <c r="L4263" s="6">
        <f t="shared" si="993"/>
        <v>40000</v>
      </c>
      <c r="M4263" s="11">
        <f t="shared" si="1000"/>
        <v>0</v>
      </c>
      <c r="N4263" s="6">
        <f t="shared" si="994"/>
        <v>16945.25</v>
      </c>
      <c r="O4263" s="11">
        <f t="shared" si="1001"/>
        <v>0</v>
      </c>
      <c r="P4263" s="11">
        <f t="shared" si="995"/>
        <v>475.3</v>
      </c>
      <c r="Q4263" s="11">
        <f t="shared" si="1002"/>
        <v>0</v>
      </c>
      <c r="R4263" s="11">
        <f t="shared" si="1003"/>
        <v>0</v>
      </c>
      <c r="S4263" s="6">
        <f t="shared" si="996"/>
        <v>11754.649999999998</v>
      </c>
      <c r="T4263" s="11">
        <f t="shared" si="997"/>
        <v>0</v>
      </c>
      <c r="U4263" s="11">
        <f t="shared" si="998"/>
        <v>0</v>
      </c>
      <c r="V4263" s="11">
        <f t="shared" si="1004"/>
        <v>11754.649999999998</v>
      </c>
      <c r="W4263" s="20"/>
    </row>
    <row r="4264" spans="1:23" x14ac:dyDescent="0.25">
      <c r="A4264">
        <v>2022062622</v>
      </c>
      <c r="B4264">
        <v>1</v>
      </c>
      <c r="C4264" s="8">
        <v>0.83513000000000004</v>
      </c>
      <c r="D4264" s="6">
        <f t="shared" si="990"/>
        <v>66810.400000000009</v>
      </c>
      <c r="E4264" s="62">
        <v>0</v>
      </c>
      <c r="F4264" s="6">
        <f t="shared" si="999"/>
        <v>0</v>
      </c>
      <c r="G4264" s="7">
        <v>0.45866000000000001</v>
      </c>
      <c r="H4264" s="6">
        <f t="shared" si="991"/>
        <v>16053.1</v>
      </c>
      <c r="I4264" s="7">
        <v>0</v>
      </c>
      <c r="J4264" s="6">
        <f t="shared" si="992"/>
        <v>0</v>
      </c>
      <c r="K4264" s="20"/>
      <c r="L4264" s="6">
        <f t="shared" si="993"/>
        <v>40000</v>
      </c>
      <c r="M4264" s="11">
        <f t="shared" si="1000"/>
        <v>0</v>
      </c>
      <c r="N4264" s="6">
        <f t="shared" si="994"/>
        <v>16053.1</v>
      </c>
      <c r="O4264" s="11">
        <f t="shared" si="1001"/>
        <v>0</v>
      </c>
      <c r="P4264" s="11">
        <f t="shared" si="995"/>
        <v>0</v>
      </c>
      <c r="Q4264" s="11">
        <f t="shared" si="1002"/>
        <v>0</v>
      </c>
      <c r="R4264" s="11">
        <f t="shared" si="1003"/>
        <v>0</v>
      </c>
      <c r="S4264" s="6">
        <f t="shared" si="996"/>
        <v>10757.300000000008</v>
      </c>
      <c r="T4264" s="11">
        <f t="shared" si="997"/>
        <v>0</v>
      </c>
      <c r="U4264" s="11">
        <f t="shared" si="998"/>
        <v>0</v>
      </c>
      <c r="V4264" s="11">
        <f t="shared" si="1004"/>
        <v>10757.300000000008</v>
      </c>
      <c r="W4264" s="20"/>
    </row>
    <row r="4265" spans="1:23" x14ac:dyDescent="0.25">
      <c r="A4265">
        <v>2022062623</v>
      </c>
      <c r="B4265">
        <v>1</v>
      </c>
      <c r="C4265" s="8">
        <v>0.78505000000000003</v>
      </c>
      <c r="D4265" s="6">
        <f t="shared" si="990"/>
        <v>62804</v>
      </c>
      <c r="E4265" s="62">
        <v>0</v>
      </c>
      <c r="F4265" s="6">
        <f t="shared" si="999"/>
        <v>0</v>
      </c>
      <c r="G4265" s="7">
        <v>0.45849000000000001</v>
      </c>
      <c r="H4265" s="6">
        <f t="shared" si="991"/>
        <v>16047.15</v>
      </c>
      <c r="I4265" s="7">
        <v>0</v>
      </c>
      <c r="J4265" s="6">
        <f t="shared" si="992"/>
        <v>0</v>
      </c>
      <c r="K4265" s="20"/>
      <c r="L4265" s="6">
        <f t="shared" si="993"/>
        <v>40000</v>
      </c>
      <c r="M4265" s="11">
        <f t="shared" si="1000"/>
        <v>0</v>
      </c>
      <c r="N4265" s="6">
        <f t="shared" si="994"/>
        <v>16047.15</v>
      </c>
      <c r="O4265" s="11">
        <f t="shared" si="1001"/>
        <v>0</v>
      </c>
      <c r="P4265" s="11">
        <f t="shared" si="995"/>
        <v>0</v>
      </c>
      <c r="Q4265" s="11">
        <f t="shared" si="1002"/>
        <v>0</v>
      </c>
      <c r="R4265" s="11">
        <f t="shared" si="1003"/>
        <v>0</v>
      </c>
      <c r="S4265" s="6">
        <f t="shared" si="996"/>
        <v>6756.85</v>
      </c>
      <c r="T4265" s="11">
        <f t="shared" si="997"/>
        <v>0</v>
      </c>
      <c r="U4265" s="11">
        <f t="shared" si="998"/>
        <v>0</v>
      </c>
      <c r="V4265" s="11">
        <f t="shared" si="1004"/>
        <v>6756.85</v>
      </c>
      <c r="W4265" s="20"/>
    </row>
    <row r="4266" spans="1:23" x14ac:dyDescent="0.25">
      <c r="A4266">
        <v>2022062624</v>
      </c>
      <c r="B4266">
        <v>1</v>
      </c>
      <c r="C4266" s="8">
        <v>0.73007</v>
      </c>
      <c r="D4266" s="6">
        <f t="shared" si="990"/>
        <v>58405.599999999999</v>
      </c>
      <c r="E4266" s="62">
        <v>0</v>
      </c>
      <c r="F4266" s="6">
        <f t="shared" si="999"/>
        <v>0</v>
      </c>
      <c r="G4266" s="7">
        <v>0.45644000000000001</v>
      </c>
      <c r="H4266" s="6">
        <f t="shared" si="991"/>
        <v>15975.4</v>
      </c>
      <c r="I4266" s="7">
        <v>0</v>
      </c>
      <c r="J4266" s="6">
        <f t="shared" si="992"/>
        <v>0</v>
      </c>
      <c r="K4266" s="20"/>
      <c r="L4266" s="6">
        <f t="shared" si="993"/>
        <v>40000</v>
      </c>
      <c r="M4266" s="11">
        <f t="shared" si="1000"/>
        <v>0</v>
      </c>
      <c r="N4266" s="6">
        <f t="shared" si="994"/>
        <v>15975.4</v>
      </c>
      <c r="O4266" s="11">
        <f t="shared" si="1001"/>
        <v>0</v>
      </c>
      <c r="P4266" s="11">
        <f t="shared" si="995"/>
        <v>0</v>
      </c>
      <c r="Q4266" s="11">
        <f t="shared" si="1002"/>
        <v>0</v>
      </c>
      <c r="R4266" s="11">
        <f t="shared" si="1003"/>
        <v>0</v>
      </c>
      <c r="S4266" s="6">
        <f t="shared" si="996"/>
        <v>2430.1999999999989</v>
      </c>
      <c r="T4266" s="11">
        <f t="shared" si="997"/>
        <v>0</v>
      </c>
      <c r="U4266" s="11">
        <f t="shared" si="998"/>
        <v>0</v>
      </c>
      <c r="V4266" s="11">
        <f t="shared" si="1004"/>
        <v>2430.1999999999989</v>
      </c>
      <c r="W4266" s="20"/>
    </row>
    <row r="4267" spans="1:23" x14ac:dyDescent="0.25">
      <c r="A4267">
        <v>2022062701</v>
      </c>
      <c r="B4267">
        <v>2</v>
      </c>
      <c r="C4267" s="8">
        <v>0.67918999999999996</v>
      </c>
      <c r="D4267" s="6">
        <f t="shared" si="990"/>
        <v>54335.199999999997</v>
      </c>
      <c r="E4267" s="62">
        <v>0</v>
      </c>
      <c r="F4267" s="6">
        <f t="shared" si="999"/>
        <v>0</v>
      </c>
      <c r="G4267" s="7">
        <v>0.45487</v>
      </c>
      <c r="H4267" s="6">
        <f t="shared" si="991"/>
        <v>15920.45</v>
      </c>
      <c r="I4267" s="7">
        <v>0</v>
      </c>
      <c r="J4267" s="6">
        <f t="shared" si="992"/>
        <v>0</v>
      </c>
      <c r="K4267" s="20"/>
      <c r="L4267" s="6">
        <f t="shared" si="993"/>
        <v>40000</v>
      </c>
      <c r="M4267" s="11">
        <f t="shared" si="1000"/>
        <v>0</v>
      </c>
      <c r="N4267" s="6">
        <f t="shared" si="994"/>
        <v>14335.199999999997</v>
      </c>
      <c r="O4267" s="11">
        <f t="shared" si="1001"/>
        <v>1585.2500000000036</v>
      </c>
      <c r="P4267" s="11">
        <f t="shared" si="995"/>
        <v>0</v>
      </c>
      <c r="Q4267" s="11">
        <f t="shared" si="1002"/>
        <v>0</v>
      </c>
      <c r="R4267" s="11">
        <f t="shared" si="1003"/>
        <v>1585.2500000000036</v>
      </c>
      <c r="S4267" s="6">
        <f t="shared" si="996"/>
        <v>0</v>
      </c>
      <c r="T4267" s="11">
        <f t="shared" si="997"/>
        <v>0</v>
      </c>
      <c r="U4267" s="11">
        <f t="shared" si="998"/>
        <v>0</v>
      </c>
      <c r="V4267" s="11">
        <f t="shared" si="1004"/>
        <v>0</v>
      </c>
      <c r="W4267" s="20"/>
    </row>
    <row r="4268" spans="1:23" x14ac:dyDescent="0.25">
      <c r="A4268">
        <v>2022062702</v>
      </c>
      <c r="B4268">
        <v>2</v>
      </c>
      <c r="C4268" s="8">
        <v>0.63941000000000003</v>
      </c>
      <c r="D4268" s="6">
        <f t="shared" si="990"/>
        <v>51152.800000000003</v>
      </c>
      <c r="E4268" s="62">
        <v>0</v>
      </c>
      <c r="F4268" s="6">
        <f t="shared" si="999"/>
        <v>0</v>
      </c>
      <c r="G4268" s="7">
        <v>0.40944000000000003</v>
      </c>
      <c r="H4268" s="6">
        <f t="shared" si="991"/>
        <v>14330.400000000001</v>
      </c>
      <c r="I4268" s="7">
        <v>0</v>
      </c>
      <c r="J4268" s="6">
        <f t="shared" si="992"/>
        <v>0</v>
      </c>
      <c r="K4268" s="20"/>
      <c r="L4268" s="6">
        <f t="shared" si="993"/>
        <v>40000</v>
      </c>
      <c r="M4268" s="11">
        <f t="shared" si="1000"/>
        <v>0</v>
      </c>
      <c r="N4268" s="6">
        <f t="shared" si="994"/>
        <v>11152.800000000003</v>
      </c>
      <c r="O4268" s="11">
        <f t="shared" si="1001"/>
        <v>3177.5999999999985</v>
      </c>
      <c r="P4268" s="11">
        <f t="shared" si="995"/>
        <v>0</v>
      </c>
      <c r="Q4268" s="11">
        <f t="shared" si="1002"/>
        <v>0</v>
      </c>
      <c r="R4268" s="11">
        <f t="shared" si="1003"/>
        <v>3177.5999999999985</v>
      </c>
      <c r="S4268" s="6">
        <f t="shared" si="996"/>
        <v>0</v>
      </c>
      <c r="T4268" s="11">
        <f t="shared" si="997"/>
        <v>0</v>
      </c>
      <c r="U4268" s="11">
        <f t="shared" si="998"/>
        <v>0</v>
      </c>
      <c r="V4268" s="11">
        <f t="shared" si="1004"/>
        <v>0</v>
      </c>
      <c r="W4268" s="20"/>
    </row>
    <row r="4269" spans="1:23" x14ac:dyDescent="0.25">
      <c r="A4269">
        <v>2022062703</v>
      </c>
      <c r="B4269">
        <v>2</v>
      </c>
      <c r="C4269" s="8">
        <v>0.60821999999999998</v>
      </c>
      <c r="D4269" s="6">
        <f t="shared" si="990"/>
        <v>48657.599999999999</v>
      </c>
      <c r="E4269" s="62">
        <v>0</v>
      </c>
      <c r="F4269" s="6">
        <f t="shared" si="999"/>
        <v>0</v>
      </c>
      <c r="G4269" s="7">
        <v>0.35465000000000002</v>
      </c>
      <c r="H4269" s="6">
        <f t="shared" si="991"/>
        <v>12412.75</v>
      </c>
      <c r="I4269" s="7">
        <v>0</v>
      </c>
      <c r="J4269" s="6">
        <f t="shared" si="992"/>
        <v>0</v>
      </c>
      <c r="K4269" s="20"/>
      <c r="L4269" s="6">
        <f t="shared" si="993"/>
        <v>40000</v>
      </c>
      <c r="M4269" s="11">
        <f t="shared" si="1000"/>
        <v>0</v>
      </c>
      <c r="N4269" s="6">
        <f t="shared" si="994"/>
        <v>8657.5999999999985</v>
      </c>
      <c r="O4269" s="11">
        <f t="shared" si="1001"/>
        <v>3755.1500000000015</v>
      </c>
      <c r="P4269" s="11">
        <f t="shared" si="995"/>
        <v>0</v>
      </c>
      <c r="Q4269" s="11">
        <f t="shared" si="1002"/>
        <v>0</v>
      </c>
      <c r="R4269" s="11">
        <f t="shared" si="1003"/>
        <v>3755.1500000000015</v>
      </c>
      <c r="S4269" s="6">
        <f t="shared" si="996"/>
        <v>0</v>
      </c>
      <c r="T4269" s="11">
        <f t="shared" si="997"/>
        <v>0</v>
      </c>
      <c r="U4269" s="11">
        <f t="shared" si="998"/>
        <v>0</v>
      </c>
      <c r="V4269" s="11">
        <f t="shared" si="1004"/>
        <v>0</v>
      </c>
      <c r="W4269" s="20"/>
    </row>
    <row r="4270" spans="1:23" x14ac:dyDescent="0.25">
      <c r="A4270">
        <v>2022062704</v>
      </c>
      <c r="B4270">
        <v>2</v>
      </c>
      <c r="C4270" s="8">
        <v>0.58540000000000003</v>
      </c>
      <c r="D4270" s="6">
        <f t="shared" si="990"/>
        <v>46832</v>
      </c>
      <c r="E4270" s="62">
        <v>0</v>
      </c>
      <c r="F4270" s="6">
        <f t="shared" si="999"/>
        <v>0</v>
      </c>
      <c r="G4270" s="7">
        <v>0.30836000000000002</v>
      </c>
      <c r="H4270" s="6">
        <f t="shared" si="991"/>
        <v>10792.6</v>
      </c>
      <c r="I4270" s="7">
        <v>0</v>
      </c>
      <c r="J4270" s="6">
        <f t="shared" si="992"/>
        <v>0</v>
      </c>
      <c r="K4270" s="20"/>
      <c r="L4270" s="6">
        <f t="shared" si="993"/>
        <v>40000</v>
      </c>
      <c r="M4270" s="11">
        <f t="shared" si="1000"/>
        <v>0</v>
      </c>
      <c r="N4270" s="6">
        <f t="shared" si="994"/>
        <v>6832</v>
      </c>
      <c r="O4270" s="11">
        <f t="shared" si="1001"/>
        <v>3960.6000000000004</v>
      </c>
      <c r="P4270" s="11">
        <f t="shared" si="995"/>
        <v>0</v>
      </c>
      <c r="Q4270" s="11">
        <f t="shared" si="1002"/>
        <v>0</v>
      </c>
      <c r="R4270" s="11">
        <f t="shared" si="1003"/>
        <v>3960.6000000000004</v>
      </c>
      <c r="S4270" s="6">
        <f t="shared" si="996"/>
        <v>0</v>
      </c>
      <c r="T4270" s="11">
        <f t="shared" si="997"/>
        <v>0</v>
      </c>
      <c r="U4270" s="11">
        <f t="shared" si="998"/>
        <v>0</v>
      </c>
      <c r="V4270" s="11">
        <f t="shared" si="1004"/>
        <v>0</v>
      </c>
      <c r="W4270" s="20"/>
    </row>
    <row r="4271" spans="1:23" x14ac:dyDescent="0.25">
      <c r="A4271">
        <v>2022062705</v>
      </c>
      <c r="B4271">
        <v>2</v>
      </c>
      <c r="C4271" s="8">
        <v>0.57767999999999997</v>
      </c>
      <c r="D4271" s="6">
        <f t="shared" si="990"/>
        <v>46214.399999999994</v>
      </c>
      <c r="E4271" s="62">
        <v>0</v>
      </c>
      <c r="F4271" s="6">
        <f t="shared" si="999"/>
        <v>0</v>
      </c>
      <c r="G4271" s="7">
        <v>0.28793999999999997</v>
      </c>
      <c r="H4271" s="6">
        <f t="shared" si="991"/>
        <v>10077.9</v>
      </c>
      <c r="I4271" s="7">
        <v>0</v>
      </c>
      <c r="J4271" s="6">
        <f t="shared" si="992"/>
        <v>0</v>
      </c>
      <c r="K4271" s="20"/>
      <c r="L4271" s="6">
        <f t="shared" si="993"/>
        <v>40000</v>
      </c>
      <c r="M4271" s="11">
        <f t="shared" si="1000"/>
        <v>0</v>
      </c>
      <c r="N4271" s="6">
        <f t="shared" si="994"/>
        <v>6214.3999999999942</v>
      </c>
      <c r="O4271" s="11">
        <f t="shared" si="1001"/>
        <v>3863.5000000000055</v>
      </c>
      <c r="P4271" s="11">
        <f t="shared" si="995"/>
        <v>0</v>
      </c>
      <c r="Q4271" s="11">
        <f t="shared" si="1002"/>
        <v>0</v>
      </c>
      <c r="R4271" s="11">
        <f t="shared" si="1003"/>
        <v>3863.5000000000055</v>
      </c>
      <c r="S4271" s="6">
        <f t="shared" si="996"/>
        <v>0</v>
      </c>
      <c r="T4271" s="11">
        <f t="shared" si="997"/>
        <v>0</v>
      </c>
      <c r="U4271" s="11">
        <f t="shared" si="998"/>
        <v>0</v>
      </c>
      <c r="V4271" s="11">
        <f t="shared" si="1004"/>
        <v>0</v>
      </c>
      <c r="W4271" s="20"/>
    </row>
    <row r="4272" spans="1:23" x14ac:dyDescent="0.25">
      <c r="A4272">
        <v>2022062706</v>
      </c>
      <c r="B4272">
        <v>2</v>
      </c>
      <c r="C4272" s="8">
        <v>0.58179000000000003</v>
      </c>
      <c r="D4272" s="6">
        <f t="shared" si="990"/>
        <v>46543.200000000004</v>
      </c>
      <c r="E4272" s="62">
        <v>0</v>
      </c>
      <c r="F4272" s="6">
        <f t="shared" si="999"/>
        <v>0</v>
      </c>
      <c r="G4272" s="7">
        <v>0.29249000000000003</v>
      </c>
      <c r="H4272" s="6">
        <f t="shared" si="991"/>
        <v>10237.150000000001</v>
      </c>
      <c r="I4272" s="7">
        <v>0</v>
      </c>
      <c r="J4272" s="6">
        <f t="shared" si="992"/>
        <v>0</v>
      </c>
      <c r="K4272" s="20"/>
      <c r="L4272" s="6">
        <f t="shared" si="993"/>
        <v>40000</v>
      </c>
      <c r="M4272" s="11">
        <f t="shared" si="1000"/>
        <v>0</v>
      </c>
      <c r="N4272" s="6">
        <f t="shared" si="994"/>
        <v>6543.2000000000044</v>
      </c>
      <c r="O4272" s="11">
        <f t="shared" si="1001"/>
        <v>3693.9499999999971</v>
      </c>
      <c r="P4272" s="11">
        <f t="shared" si="995"/>
        <v>0</v>
      </c>
      <c r="Q4272" s="11">
        <f t="shared" si="1002"/>
        <v>0</v>
      </c>
      <c r="R4272" s="11">
        <f t="shared" si="1003"/>
        <v>3693.9499999999971</v>
      </c>
      <c r="S4272" s="6">
        <f t="shared" si="996"/>
        <v>0</v>
      </c>
      <c r="T4272" s="11">
        <f t="shared" si="997"/>
        <v>0</v>
      </c>
      <c r="U4272" s="11">
        <f t="shared" si="998"/>
        <v>0</v>
      </c>
      <c r="V4272" s="11">
        <f t="shared" si="1004"/>
        <v>0</v>
      </c>
      <c r="W4272" s="20"/>
    </row>
    <row r="4273" spans="1:23" x14ac:dyDescent="0.25">
      <c r="A4273">
        <v>2022062707</v>
      </c>
      <c r="B4273">
        <v>2</v>
      </c>
      <c r="C4273" s="8">
        <v>0.59177999999999997</v>
      </c>
      <c r="D4273" s="6">
        <f t="shared" si="990"/>
        <v>47342.399999999994</v>
      </c>
      <c r="E4273" s="62">
        <v>0</v>
      </c>
      <c r="F4273" s="6">
        <f t="shared" si="999"/>
        <v>0</v>
      </c>
      <c r="G4273" s="7">
        <v>0.27592</v>
      </c>
      <c r="H4273" s="6">
        <f t="shared" si="991"/>
        <v>9657.2000000000007</v>
      </c>
      <c r="I4273" s="7">
        <v>3.9100000000000003E-3</v>
      </c>
      <c r="J4273" s="6">
        <f t="shared" si="992"/>
        <v>54.74</v>
      </c>
      <c r="K4273" s="20"/>
      <c r="L4273" s="6">
        <f t="shared" si="993"/>
        <v>40000</v>
      </c>
      <c r="M4273" s="11">
        <f t="shared" si="1000"/>
        <v>0</v>
      </c>
      <c r="N4273" s="6">
        <f t="shared" si="994"/>
        <v>7342.3999999999942</v>
      </c>
      <c r="O4273" s="11">
        <f t="shared" si="1001"/>
        <v>2314.8000000000065</v>
      </c>
      <c r="P4273" s="11">
        <f t="shared" si="995"/>
        <v>0</v>
      </c>
      <c r="Q4273" s="11">
        <f t="shared" si="1002"/>
        <v>54.74</v>
      </c>
      <c r="R4273" s="11">
        <f t="shared" si="1003"/>
        <v>2369.5400000000063</v>
      </c>
      <c r="S4273" s="6">
        <f t="shared" si="996"/>
        <v>0</v>
      </c>
      <c r="T4273" s="11">
        <f t="shared" si="997"/>
        <v>0</v>
      </c>
      <c r="U4273" s="11">
        <f t="shared" si="998"/>
        <v>0</v>
      </c>
      <c r="V4273" s="11">
        <f t="shared" si="1004"/>
        <v>0</v>
      </c>
      <c r="W4273" s="20"/>
    </row>
    <row r="4274" spans="1:23" x14ac:dyDescent="0.25">
      <c r="A4274">
        <v>2022062708</v>
      </c>
      <c r="B4274">
        <v>2</v>
      </c>
      <c r="C4274" s="8">
        <v>0.60036</v>
      </c>
      <c r="D4274" s="6">
        <f t="shared" si="990"/>
        <v>48028.800000000003</v>
      </c>
      <c r="E4274" s="62">
        <v>0</v>
      </c>
      <c r="F4274" s="6">
        <f t="shared" si="999"/>
        <v>0</v>
      </c>
      <c r="G4274" s="7">
        <v>0.21801999999999999</v>
      </c>
      <c r="H4274" s="6">
        <f t="shared" si="991"/>
        <v>7630.7</v>
      </c>
      <c r="I4274" s="7">
        <v>0.12966</v>
      </c>
      <c r="J4274" s="6">
        <f t="shared" si="992"/>
        <v>1815.24</v>
      </c>
      <c r="K4274" s="20"/>
      <c r="L4274" s="6">
        <f t="shared" si="993"/>
        <v>40000</v>
      </c>
      <c r="M4274" s="11">
        <f t="shared" si="1000"/>
        <v>0</v>
      </c>
      <c r="N4274" s="6">
        <f t="shared" si="994"/>
        <v>7630.7</v>
      </c>
      <c r="O4274" s="11">
        <f t="shared" si="1001"/>
        <v>0</v>
      </c>
      <c r="P4274" s="11">
        <f t="shared" si="995"/>
        <v>398.10000000000309</v>
      </c>
      <c r="Q4274" s="11">
        <f t="shared" si="1002"/>
        <v>1417.1399999999969</v>
      </c>
      <c r="R4274" s="11">
        <f t="shared" si="1003"/>
        <v>1417.1399999999969</v>
      </c>
      <c r="S4274" s="6">
        <f t="shared" si="996"/>
        <v>0</v>
      </c>
      <c r="T4274" s="11">
        <f t="shared" si="997"/>
        <v>0</v>
      </c>
      <c r="U4274" s="11">
        <f t="shared" si="998"/>
        <v>0</v>
      </c>
      <c r="V4274" s="11">
        <f t="shared" si="1004"/>
        <v>0</v>
      </c>
      <c r="W4274" s="20"/>
    </row>
    <row r="4275" spans="1:23" x14ac:dyDescent="0.25">
      <c r="A4275">
        <v>2022062709</v>
      </c>
      <c r="B4275">
        <v>2</v>
      </c>
      <c r="C4275" s="8">
        <v>0.62922</v>
      </c>
      <c r="D4275" s="6">
        <f t="shared" si="990"/>
        <v>50337.599999999999</v>
      </c>
      <c r="E4275" s="62">
        <v>0</v>
      </c>
      <c r="F4275" s="6">
        <f t="shared" si="999"/>
        <v>0</v>
      </c>
      <c r="G4275" s="7">
        <v>0.17285</v>
      </c>
      <c r="H4275" s="6">
        <f t="shared" si="991"/>
        <v>6049.75</v>
      </c>
      <c r="I4275" s="7">
        <v>0.40943000000000002</v>
      </c>
      <c r="J4275" s="6">
        <f t="shared" si="992"/>
        <v>5732.02</v>
      </c>
      <c r="K4275" s="20"/>
      <c r="L4275" s="6">
        <f t="shared" si="993"/>
        <v>40000</v>
      </c>
      <c r="M4275" s="11">
        <f t="shared" si="1000"/>
        <v>0</v>
      </c>
      <c r="N4275" s="6">
        <f t="shared" si="994"/>
        <v>6049.75</v>
      </c>
      <c r="O4275" s="11">
        <f t="shared" si="1001"/>
        <v>0</v>
      </c>
      <c r="P4275" s="11">
        <f t="shared" si="995"/>
        <v>4287.8499999999985</v>
      </c>
      <c r="Q4275" s="11">
        <f t="shared" si="1002"/>
        <v>1444.1700000000019</v>
      </c>
      <c r="R4275" s="11">
        <f t="shared" si="1003"/>
        <v>1444.1700000000019</v>
      </c>
      <c r="S4275" s="6">
        <f t="shared" si="996"/>
        <v>0</v>
      </c>
      <c r="T4275" s="11">
        <f t="shared" si="997"/>
        <v>0</v>
      </c>
      <c r="U4275" s="11">
        <f t="shared" si="998"/>
        <v>0</v>
      </c>
      <c r="V4275" s="11">
        <f t="shared" si="1004"/>
        <v>0</v>
      </c>
      <c r="W4275" s="20"/>
    </row>
    <row r="4276" spans="1:23" x14ac:dyDescent="0.25">
      <c r="A4276">
        <v>2022062710</v>
      </c>
      <c r="B4276">
        <v>2</v>
      </c>
      <c r="C4276" s="8">
        <v>0.67357</v>
      </c>
      <c r="D4276" s="6">
        <f t="shared" si="990"/>
        <v>53885.599999999999</v>
      </c>
      <c r="E4276" s="62">
        <v>0</v>
      </c>
      <c r="F4276" s="6">
        <f t="shared" si="999"/>
        <v>0</v>
      </c>
      <c r="G4276" s="7">
        <v>0.1434</v>
      </c>
      <c r="H4276" s="6">
        <f t="shared" si="991"/>
        <v>5019</v>
      </c>
      <c r="I4276" s="7">
        <v>0.61821000000000004</v>
      </c>
      <c r="J4276" s="6">
        <f t="shared" si="992"/>
        <v>8654.94</v>
      </c>
      <c r="K4276" s="20"/>
      <c r="L4276" s="6">
        <f t="shared" si="993"/>
        <v>40000</v>
      </c>
      <c r="M4276" s="11">
        <f t="shared" si="1000"/>
        <v>0</v>
      </c>
      <c r="N4276" s="6">
        <f t="shared" si="994"/>
        <v>5019</v>
      </c>
      <c r="O4276" s="11">
        <f t="shared" si="1001"/>
        <v>0</v>
      </c>
      <c r="P4276" s="11">
        <f t="shared" si="995"/>
        <v>8654.94</v>
      </c>
      <c r="Q4276" s="11">
        <f t="shared" si="1002"/>
        <v>0</v>
      </c>
      <c r="R4276" s="11">
        <f t="shared" si="1003"/>
        <v>0</v>
      </c>
      <c r="S4276" s="6">
        <f t="shared" si="996"/>
        <v>211.65999999999804</v>
      </c>
      <c r="T4276" s="11">
        <f t="shared" si="997"/>
        <v>0</v>
      </c>
      <c r="U4276" s="11">
        <f t="shared" si="998"/>
        <v>0</v>
      </c>
      <c r="V4276" s="11">
        <f t="shared" si="1004"/>
        <v>211.65999999999804</v>
      </c>
      <c r="W4276" s="20"/>
    </row>
    <row r="4277" spans="1:23" x14ac:dyDescent="0.25">
      <c r="A4277">
        <v>2022062711</v>
      </c>
      <c r="B4277">
        <v>2</v>
      </c>
      <c r="C4277" s="8">
        <v>0.72777999999999998</v>
      </c>
      <c r="D4277" s="6">
        <f t="shared" si="990"/>
        <v>58222.400000000001</v>
      </c>
      <c r="E4277" s="62">
        <v>0</v>
      </c>
      <c r="F4277" s="6">
        <f t="shared" si="999"/>
        <v>0</v>
      </c>
      <c r="G4277" s="7">
        <v>0.11828</v>
      </c>
      <c r="H4277" s="6">
        <f t="shared" si="991"/>
        <v>4139.8</v>
      </c>
      <c r="I4277" s="7">
        <v>0.73153000000000001</v>
      </c>
      <c r="J4277" s="6">
        <f t="shared" si="992"/>
        <v>10241.42</v>
      </c>
      <c r="K4277" s="20"/>
      <c r="L4277" s="6">
        <f t="shared" si="993"/>
        <v>40000</v>
      </c>
      <c r="M4277" s="11">
        <f t="shared" si="1000"/>
        <v>0</v>
      </c>
      <c r="N4277" s="6">
        <f t="shared" si="994"/>
        <v>4139.8</v>
      </c>
      <c r="O4277" s="11">
        <f t="shared" si="1001"/>
        <v>0</v>
      </c>
      <c r="P4277" s="11">
        <f t="shared" si="995"/>
        <v>10241.42</v>
      </c>
      <c r="Q4277" s="11">
        <f t="shared" si="1002"/>
        <v>0</v>
      </c>
      <c r="R4277" s="11">
        <f t="shared" si="1003"/>
        <v>0</v>
      </c>
      <c r="S4277" s="6">
        <f t="shared" si="996"/>
        <v>3841.1800000000021</v>
      </c>
      <c r="T4277" s="11">
        <f t="shared" si="997"/>
        <v>0</v>
      </c>
      <c r="U4277" s="11">
        <f t="shared" si="998"/>
        <v>0</v>
      </c>
      <c r="V4277" s="11">
        <f t="shared" si="1004"/>
        <v>3841.1800000000021</v>
      </c>
      <c r="W4277" s="20"/>
    </row>
    <row r="4278" spans="1:23" x14ac:dyDescent="0.25">
      <c r="A4278">
        <v>2022062712</v>
      </c>
      <c r="B4278">
        <v>2</v>
      </c>
      <c r="C4278" s="8">
        <v>0.78051000000000004</v>
      </c>
      <c r="D4278" s="6">
        <f t="shared" si="990"/>
        <v>62440.800000000003</v>
      </c>
      <c r="E4278" s="62">
        <v>0</v>
      </c>
      <c r="F4278" s="6">
        <f t="shared" si="999"/>
        <v>0</v>
      </c>
      <c r="G4278" s="7">
        <v>8.448E-2</v>
      </c>
      <c r="H4278" s="6">
        <f t="shared" si="991"/>
        <v>2956.8</v>
      </c>
      <c r="I4278" s="7">
        <v>0.79790000000000005</v>
      </c>
      <c r="J4278" s="6">
        <f t="shared" si="992"/>
        <v>11170.6</v>
      </c>
      <c r="K4278" s="20"/>
      <c r="L4278" s="6">
        <f t="shared" si="993"/>
        <v>40000</v>
      </c>
      <c r="M4278" s="11">
        <f t="shared" si="1000"/>
        <v>0</v>
      </c>
      <c r="N4278" s="6">
        <f t="shared" si="994"/>
        <v>2956.8</v>
      </c>
      <c r="O4278" s="11">
        <f t="shared" si="1001"/>
        <v>0</v>
      </c>
      <c r="P4278" s="11">
        <f t="shared" si="995"/>
        <v>11170.6</v>
      </c>
      <c r="Q4278" s="11">
        <f t="shared" si="1002"/>
        <v>0</v>
      </c>
      <c r="R4278" s="11">
        <f t="shared" si="1003"/>
        <v>0</v>
      </c>
      <c r="S4278" s="6">
        <f t="shared" si="996"/>
        <v>8313.4000000000033</v>
      </c>
      <c r="T4278" s="11">
        <f t="shared" si="997"/>
        <v>0</v>
      </c>
      <c r="U4278" s="11">
        <f t="shared" si="998"/>
        <v>0</v>
      </c>
      <c r="V4278" s="11">
        <f t="shared" si="1004"/>
        <v>8313.4000000000033</v>
      </c>
      <c r="W4278" s="20"/>
    </row>
    <row r="4279" spans="1:23" x14ac:dyDescent="0.25">
      <c r="A4279">
        <v>2022062713</v>
      </c>
      <c r="B4279">
        <v>2</v>
      </c>
      <c r="C4279" s="8">
        <v>0.83191999999999999</v>
      </c>
      <c r="D4279" s="6">
        <f t="shared" si="990"/>
        <v>66553.600000000006</v>
      </c>
      <c r="E4279" s="62">
        <v>0</v>
      </c>
      <c r="F4279" s="6">
        <f t="shared" si="999"/>
        <v>0</v>
      </c>
      <c r="G4279" s="7">
        <v>7.9890000000000003E-2</v>
      </c>
      <c r="H4279" s="6">
        <f t="shared" si="991"/>
        <v>2796.15</v>
      </c>
      <c r="I4279" s="7">
        <v>0.82069000000000003</v>
      </c>
      <c r="J4279" s="6">
        <f t="shared" si="992"/>
        <v>11489.66</v>
      </c>
      <c r="K4279" s="20"/>
      <c r="L4279" s="6">
        <f t="shared" si="993"/>
        <v>40000</v>
      </c>
      <c r="M4279" s="11">
        <f t="shared" si="1000"/>
        <v>0</v>
      </c>
      <c r="N4279" s="6">
        <f t="shared" si="994"/>
        <v>2796.15</v>
      </c>
      <c r="O4279" s="11">
        <f t="shared" si="1001"/>
        <v>0</v>
      </c>
      <c r="P4279" s="11">
        <f t="shared" si="995"/>
        <v>11489.66</v>
      </c>
      <c r="Q4279" s="11">
        <f t="shared" si="1002"/>
        <v>0</v>
      </c>
      <c r="R4279" s="11">
        <f t="shared" si="1003"/>
        <v>0</v>
      </c>
      <c r="S4279" s="6">
        <f t="shared" si="996"/>
        <v>12267.790000000005</v>
      </c>
      <c r="T4279" s="11">
        <f t="shared" si="997"/>
        <v>0</v>
      </c>
      <c r="U4279" s="11">
        <f t="shared" si="998"/>
        <v>0</v>
      </c>
      <c r="V4279" s="11">
        <f t="shared" si="1004"/>
        <v>12267.790000000005</v>
      </c>
      <c r="W4279" s="20"/>
    </row>
    <row r="4280" spans="1:23" x14ac:dyDescent="0.25">
      <c r="A4280">
        <v>2022062714</v>
      </c>
      <c r="B4280">
        <v>2</v>
      </c>
      <c r="C4280" s="8">
        <v>0.87722</v>
      </c>
      <c r="D4280" s="6">
        <f t="shared" si="990"/>
        <v>70177.600000000006</v>
      </c>
      <c r="E4280" s="62">
        <v>0</v>
      </c>
      <c r="F4280" s="6">
        <f t="shared" si="999"/>
        <v>0</v>
      </c>
      <c r="G4280" s="7">
        <v>8.6389999999999995E-2</v>
      </c>
      <c r="H4280" s="6">
        <f t="shared" si="991"/>
        <v>3023.6499999999996</v>
      </c>
      <c r="I4280" s="7">
        <v>0.80755999999999994</v>
      </c>
      <c r="J4280" s="6">
        <f t="shared" si="992"/>
        <v>11305.839999999998</v>
      </c>
      <c r="K4280" s="20"/>
      <c r="L4280" s="6">
        <f t="shared" si="993"/>
        <v>40000</v>
      </c>
      <c r="M4280" s="11">
        <f t="shared" si="1000"/>
        <v>0</v>
      </c>
      <c r="N4280" s="6">
        <f t="shared" si="994"/>
        <v>3023.6499999999996</v>
      </c>
      <c r="O4280" s="11">
        <f t="shared" si="1001"/>
        <v>0</v>
      </c>
      <c r="P4280" s="11">
        <f t="shared" si="995"/>
        <v>11305.839999999998</v>
      </c>
      <c r="Q4280" s="11">
        <f t="shared" si="1002"/>
        <v>0</v>
      </c>
      <c r="R4280" s="11">
        <f t="shared" si="1003"/>
        <v>0</v>
      </c>
      <c r="S4280" s="6">
        <f t="shared" si="996"/>
        <v>15848.110000000006</v>
      </c>
      <c r="T4280" s="11">
        <f t="shared" si="997"/>
        <v>0</v>
      </c>
      <c r="U4280" s="11">
        <f t="shared" si="998"/>
        <v>0</v>
      </c>
      <c r="V4280" s="11">
        <f t="shared" si="1004"/>
        <v>15848.110000000006</v>
      </c>
      <c r="W4280" s="20"/>
    </row>
    <row r="4281" spans="1:23" x14ac:dyDescent="0.25">
      <c r="A4281">
        <v>2022062715</v>
      </c>
      <c r="B4281">
        <v>2</v>
      </c>
      <c r="C4281" s="8">
        <v>0.90202000000000004</v>
      </c>
      <c r="D4281" s="6">
        <f t="shared" si="990"/>
        <v>72161.600000000006</v>
      </c>
      <c r="E4281" s="62">
        <v>0</v>
      </c>
      <c r="F4281" s="6">
        <f t="shared" si="999"/>
        <v>0</v>
      </c>
      <c r="G4281" s="7">
        <v>0.10592</v>
      </c>
      <c r="H4281" s="6">
        <f t="shared" si="991"/>
        <v>3707.2</v>
      </c>
      <c r="I4281" s="7">
        <v>0.74012999999999995</v>
      </c>
      <c r="J4281" s="6">
        <f t="shared" si="992"/>
        <v>10361.82</v>
      </c>
      <c r="K4281" s="20"/>
      <c r="L4281" s="6">
        <f t="shared" si="993"/>
        <v>40000</v>
      </c>
      <c r="M4281" s="11">
        <f t="shared" si="1000"/>
        <v>0</v>
      </c>
      <c r="N4281" s="6">
        <f t="shared" si="994"/>
        <v>3707.2</v>
      </c>
      <c r="O4281" s="11">
        <f t="shared" si="1001"/>
        <v>0</v>
      </c>
      <c r="P4281" s="11">
        <f t="shared" si="995"/>
        <v>10361.82</v>
      </c>
      <c r="Q4281" s="11">
        <f t="shared" si="1002"/>
        <v>0</v>
      </c>
      <c r="R4281" s="11">
        <f t="shared" si="1003"/>
        <v>0</v>
      </c>
      <c r="S4281" s="6">
        <f t="shared" si="996"/>
        <v>18092.580000000005</v>
      </c>
      <c r="T4281" s="11">
        <f t="shared" si="997"/>
        <v>0</v>
      </c>
      <c r="U4281" s="11">
        <f t="shared" si="998"/>
        <v>0</v>
      </c>
      <c r="V4281" s="11">
        <f t="shared" si="1004"/>
        <v>18092.580000000005</v>
      </c>
      <c r="W4281" s="20"/>
    </row>
    <row r="4282" spans="1:23" x14ac:dyDescent="0.25">
      <c r="A4282">
        <v>2022062716</v>
      </c>
      <c r="B4282">
        <v>2</v>
      </c>
      <c r="C4282" s="8">
        <v>0.89581999999999995</v>
      </c>
      <c r="D4282" s="6">
        <f t="shared" si="990"/>
        <v>71665.599999999991</v>
      </c>
      <c r="E4282" s="62">
        <v>0</v>
      </c>
      <c r="F4282" s="6">
        <f t="shared" si="999"/>
        <v>0</v>
      </c>
      <c r="G4282" s="7">
        <v>0.14093</v>
      </c>
      <c r="H4282" s="6">
        <f t="shared" si="991"/>
        <v>4932.55</v>
      </c>
      <c r="I4282" s="7">
        <v>0.67654000000000003</v>
      </c>
      <c r="J4282" s="6">
        <f t="shared" si="992"/>
        <v>9471.5600000000013</v>
      </c>
      <c r="K4282" s="20"/>
      <c r="L4282" s="6">
        <f t="shared" si="993"/>
        <v>40000</v>
      </c>
      <c r="M4282" s="11">
        <f t="shared" si="1000"/>
        <v>0</v>
      </c>
      <c r="N4282" s="6">
        <f t="shared" si="994"/>
        <v>4932.55</v>
      </c>
      <c r="O4282" s="11">
        <f t="shared" si="1001"/>
        <v>0</v>
      </c>
      <c r="P4282" s="11">
        <f t="shared" si="995"/>
        <v>9471.5600000000013</v>
      </c>
      <c r="Q4282" s="11">
        <f t="shared" si="1002"/>
        <v>0</v>
      </c>
      <c r="R4282" s="11">
        <f t="shared" si="1003"/>
        <v>0</v>
      </c>
      <c r="S4282" s="6">
        <f t="shared" si="996"/>
        <v>17261.489999999991</v>
      </c>
      <c r="T4282" s="11">
        <f t="shared" si="997"/>
        <v>0</v>
      </c>
      <c r="U4282" s="11">
        <f t="shared" si="998"/>
        <v>0</v>
      </c>
      <c r="V4282" s="11">
        <f t="shared" si="1004"/>
        <v>17261.489999999991</v>
      </c>
      <c r="W4282" s="20"/>
    </row>
    <row r="4283" spans="1:23" x14ac:dyDescent="0.25">
      <c r="A4283">
        <v>2022062717</v>
      </c>
      <c r="B4283">
        <v>2</v>
      </c>
      <c r="C4283" s="8">
        <v>0.87922999999999996</v>
      </c>
      <c r="D4283" s="6">
        <f t="shared" si="990"/>
        <v>70338.399999999994</v>
      </c>
      <c r="E4283" s="62">
        <v>0</v>
      </c>
      <c r="F4283" s="6">
        <f t="shared" si="999"/>
        <v>0</v>
      </c>
      <c r="G4283" s="7">
        <v>0.17552999999999999</v>
      </c>
      <c r="H4283" s="6">
        <f t="shared" si="991"/>
        <v>6143.5499999999993</v>
      </c>
      <c r="I4283" s="7">
        <v>0.63329000000000002</v>
      </c>
      <c r="J4283" s="6">
        <f t="shared" si="992"/>
        <v>8866.06</v>
      </c>
      <c r="K4283" s="20"/>
      <c r="L4283" s="6">
        <f t="shared" si="993"/>
        <v>40000</v>
      </c>
      <c r="M4283" s="11">
        <f t="shared" si="1000"/>
        <v>0</v>
      </c>
      <c r="N4283" s="6">
        <f t="shared" si="994"/>
        <v>6143.5499999999993</v>
      </c>
      <c r="O4283" s="11">
        <f t="shared" si="1001"/>
        <v>0</v>
      </c>
      <c r="P4283" s="11">
        <f t="shared" si="995"/>
        <v>8866.06</v>
      </c>
      <c r="Q4283" s="11">
        <f t="shared" si="1002"/>
        <v>0</v>
      </c>
      <c r="R4283" s="11">
        <f t="shared" si="1003"/>
        <v>0</v>
      </c>
      <c r="S4283" s="6">
        <f t="shared" si="996"/>
        <v>15328.789999999995</v>
      </c>
      <c r="T4283" s="11">
        <f t="shared" si="997"/>
        <v>0</v>
      </c>
      <c r="U4283" s="11">
        <f t="shared" si="998"/>
        <v>0</v>
      </c>
      <c r="V4283" s="11">
        <f t="shared" si="1004"/>
        <v>15328.789999999995</v>
      </c>
      <c r="W4283" s="20"/>
    </row>
    <row r="4284" spans="1:23" x14ac:dyDescent="0.25">
      <c r="A4284">
        <v>2022062718</v>
      </c>
      <c r="B4284">
        <v>2</v>
      </c>
      <c r="C4284" s="8">
        <v>0.8579</v>
      </c>
      <c r="D4284" s="6">
        <f t="shared" si="990"/>
        <v>68632</v>
      </c>
      <c r="E4284" s="62">
        <v>0</v>
      </c>
      <c r="F4284" s="6">
        <f t="shared" si="999"/>
        <v>0</v>
      </c>
      <c r="G4284" s="7">
        <v>0.23164000000000001</v>
      </c>
      <c r="H4284" s="6">
        <f t="shared" si="991"/>
        <v>8107.4000000000005</v>
      </c>
      <c r="I4284" s="7">
        <v>0.57657000000000003</v>
      </c>
      <c r="J4284" s="6">
        <f t="shared" si="992"/>
        <v>8071.9800000000005</v>
      </c>
      <c r="K4284" s="20"/>
      <c r="L4284" s="6">
        <f t="shared" si="993"/>
        <v>40000</v>
      </c>
      <c r="M4284" s="11">
        <f t="shared" si="1000"/>
        <v>0</v>
      </c>
      <c r="N4284" s="6">
        <f t="shared" si="994"/>
        <v>8107.4000000000005</v>
      </c>
      <c r="O4284" s="11">
        <f t="shared" si="1001"/>
        <v>0</v>
      </c>
      <c r="P4284" s="11">
        <f t="shared" si="995"/>
        <v>8071.9800000000005</v>
      </c>
      <c r="Q4284" s="11">
        <f t="shared" si="1002"/>
        <v>0</v>
      </c>
      <c r="R4284" s="11">
        <f t="shared" si="1003"/>
        <v>0</v>
      </c>
      <c r="S4284" s="6">
        <f t="shared" si="996"/>
        <v>12452.619999999999</v>
      </c>
      <c r="T4284" s="11">
        <f t="shared" si="997"/>
        <v>0</v>
      </c>
      <c r="U4284" s="11">
        <f t="shared" si="998"/>
        <v>0</v>
      </c>
      <c r="V4284" s="11">
        <f t="shared" si="1004"/>
        <v>12452.619999999999</v>
      </c>
      <c r="W4284" s="20"/>
    </row>
    <row r="4285" spans="1:23" x14ac:dyDescent="0.25">
      <c r="A4285">
        <v>2022062719</v>
      </c>
      <c r="B4285">
        <v>2</v>
      </c>
      <c r="C4285" s="8">
        <v>0.82928000000000002</v>
      </c>
      <c r="D4285" s="6">
        <f t="shared" si="990"/>
        <v>66342.399999999994</v>
      </c>
      <c r="E4285" s="62">
        <v>0</v>
      </c>
      <c r="F4285" s="6">
        <f t="shared" si="999"/>
        <v>0</v>
      </c>
      <c r="G4285" s="7">
        <v>0.28158</v>
      </c>
      <c r="H4285" s="6">
        <f t="shared" si="991"/>
        <v>9855.2999999999993</v>
      </c>
      <c r="I4285" s="7">
        <v>0.45995999999999998</v>
      </c>
      <c r="J4285" s="6">
        <f t="shared" si="992"/>
        <v>6439.44</v>
      </c>
      <c r="K4285" s="20"/>
      <c r="L4285" s="6">
        <f t="shared" si="993"/>
        <v>40000</v>
      </c>
      <c r="M4285" s="11">
        <f t="shared" si="1000"/>
        <v>0</v>
      </c>
      <c r="N4285" s="6">
        <f t="shared" si="994"/>
        <v>9855.2999999999993</v>
      </c>
      <c r="O4285" s="11">
        <f t="shared" si="1001"/>
        <v>0</v>
      </c>
      <c r="P4285" s="11">
        <f t="shared" si="995"/>
        <v>6439.44</v>
      </c>
      <c r="Q4285" s="11">
        <f t="shared" si="1002"/>
        <v>0</v>
      </c>
      <c r="R4285" s="11">
        <f t="shared" si="1003"/>
        <v>0</v>
      </c>
      <c r="S4285" s="6">
        <f t="shared" si="996"/>
        <v>10047.659999999996</v>
      </c>
      <c r="T4285" s="11">
        <f t="shared" si="997"/>
        <v>0</v>
      </c>
      <c r="U4285" s="11">
        <f t="shared" si="998"/>
        <v>0</v>
      </c>
      <c r="V4285" s="11">
        <f t="shared" si="1004"/>
        <v>10047.659999999996</v>
      </c>
      <c r="W4285" s="20"/>
    </row>
    <row r="4286" spans="1:23" x14ac:dyDescent="0.25">
      <c r="A4286">
        <v>2022062720</v>
      </c>
      <c r="B4286">
        <v>2</v>
      </c>
      <c r="C4286" s="8">
        <v>0.79552</v>
      </c>
      <c r="D4286" s="6">
        <f t="shared" si="990"/>
        <v>63641.599999999999</v>
      </c>
      <c r="E4286" s="62">
        <v>0</v>
      </c>
      <c r="F4286" s="6">
        <f t="shared" si="999"/>
        <v>0</v>
      </c>
      <c r="G4286" s="7">
        <v>0.30992999999999998</v>
      </c>
      <c r="H4286" s="6">
        <f t="shared" si="991"/>
        <v>10847.55</v>
      </c>
      <c r="I4286" s="7">
        <v>0.23605000000000001</v>
      </c>
      <c r="J4286" s="6">
        <f t="shared" si="992"/>
        <v>3304.7000000000003</v>
      </c>
      <c r="K4286" s="20"/>
      <c r="L4286" s="6">
        <f t="shared" si="993"/>
        <v>40000</v>
      </c>
      <c r="M4286" s="11">
        <f t="shared" si="1000"/>
        <v>0</v>
      </c>
      <c r="N4286" s="6">
        <f t="shared" si="994"/>
        <v>10847.55</v>
      </c>
      <c r="O4286" s="11">
        <f t="shared" si="1001"/>
        <v>0</v>
      </c>
      <c r="P4286" s="11">
        <f t="shared" si="995"/>
        <v>3304.7000000000003</v>
      </c>
      <c r="Q4286" s="11">
        <f t="shared" si="1002"/>
        <v>0</v>
      </c>
      <c r="R4286" s="11">
        <f t="shared" si="1003"/>
        <v>0</v>
      </c>
      <c r="S4286" s="6">
        <f t="shared" si="996"/>
        <v>9489.3499999999985</v>
      </c>
      <c r="T4286" s="11">
        <f t="shared" si="997"/>
        <v>0</v>
      </c>
      <c r="U4286" s="11">
        <f t="shared" si="998"/>
        <v>0</v>
      </c>
      <c r="V4286" s="11">
        <f t="shared" si="1004"/>
        <v>9489.3499999999985</v>
      </c>
      <c r="W4286" s="20"/>
    </row>
    <row r="4287" spans="1:23" x14ac:dyDescent="0.25">
      <c r="A4287">
        <v>2022062721</v>
      </c>
      <c r="B4287">
        <v>2</v>
      </c>
      <c r="C4287" s="8">
        <v>0.76807000000000003</v>
      </c>
      <c r="D4287" s="6">
        <f t="shared" si="990"/>
        <v>61445.600000000006</v>
      </c>
      <c r="E4287" s="62">
        <v>0</v>
      </c>
      <c r="F4287" s="6">
        <f t="shared" si="999"/>
        <v>0</v>
      </c>
      <c r="G4287" s="7">
        <v>0.30998999999999999</v>
      </c>
      <c r="H4287" s="6">
        <f t="shared" si="991"/>
        <v>10849.65</v>
      </c>
      <c r="I4287" s="7">
        <v>3.1649999999999998E-2</v>
      </c>
      <c r="J4287" s="6">
        <f t="shared" si="992"/>
        <v>443.09999999999997</v>
      </c>
      <c r="K4287" s="20"/>
      <c r="L4287" s="6">
        <f t="shared" si="993"/>
        <v>40000</v>
      </c>
      <c r="M4287" s="11">
        <f t="shared" si="1000"/>
        <v>0</v>
      </c>
      <c r="N4287" s="6">
        <f t="shared" si="994"/>
        <v>10849.65</v>
      </c>
      <c r="O4287" s="11">
        <f t="shared" si="1001"/>
        <v>0</v>
      </c>
      <c r="P4287" s="11">
        <f t="shared" si="995"/>
        <v>443.09999999999997</v>
      </c>
      <c r="Q4287" s="11">
        <f t="shared" si="1002"/>
        <v>0</v>
      </c>
      <c r="R4287" s="11">
        <f t="shared" si="1003"/>
        <v>0</v>
      </c>
      <c r="S4287" s="6">
        <f t="shared" si="996"/>
        <v>10152.850000000006</v>
      </c>
      <c r="T4287" s="11">
        <f t="shared" si="997"/>
        <v>0</v>
      </c>
      <c r="U4287" s="11">
        <f t="shared" si="998"/>
        <v>0</v>
      </c>
      <c r="V4287" s="11">
        <f t="shared" si="1004"/>
        <v>10152.850000000006</v>
      </c>
      <c r="W4287" s="20"/>
    </row>
    <row r="4288" spans="1:23" x14ac:dyDescent="0.25">
      <c r="A4288">
        <v>2022062722</v>
      </c>
      <c r="B4288">
        <v>2</v>
      </c>
      <c r="C4288" s="8">
        <v>0.74170999999999998</v>
      </c>
      <c r="D4288" s="6">
        <f t="shared" si="990"/>
        <v>59336.799999999996</v>
      </c>
      <c r="E4288" s="62">
        <v>0</v>
      </c>
      <c r="F4288" s="6">
        <f t="shared" si="999"/>
        <v>0</v>
      </c>
      <c r="G4288" s="7">
        <v>0.29253000000000001</v>
      </c>
      <c r="H4288" s="6">
        <f t="shared" si="991"/>
        <v>10238.550000000001</v>
      </c>
      <c r="I4288" s="7">
        <v>0</v>
      </c>
      <c r="J4288" s="6">
        <f t="shared" si="992"/>
        <v>0</v>
      </c>
      <c r="K4288" s="20"/>
      <c r="L4288" s="6">
        <f t="shared" si="993"/>
        <v>40000</v>
      </c>
      <c r="M4288" s="11">
        <f t="shared" si="1000"/>
        <v>0</v>
      </c>
      <c r="N4288" s="6">
        <f t="shared" si="994"/>
        <v>10238.550000000001</v>
      </c>
      <c r="O4288" s="11">
        <f t="shared" si="1001"/>
        <v>0</v>
      </c>
      <c r="P4288" s="11">
        <f t="shared" si="995"/>
        <v>0</v>
      </c>
      <c r="Q4288" s="11">
        <f t="shared" si="1002"/>
        <v>0</v>
      </c>
      <c r="R4288" s="11">
        <f t="shared" si="1003"/>
        <v>0</v>
      </c>
      <c r="S4288" s="6">
        <f t="shared" si="996"/>
        <v>9098.2499999999945</v>
      </c>
      <c r="T4288" s="11">
        <f t="shared" si="997"/>
        <v>0</v>
      </c>
      <c r="U4288" s="11">
        <f t="shared" si="998"/>
        <v>0</v>
      </c>
      <c r="V4288" s="11">
        <f t="shared" si="1004"/>
        <v>9098.2499999999945</v>
      </c>
      <c r="W4288" s="20"/>
    </row>
    <row r="4289" spans="1:23" x14ac:dyDescent="0.25">
      <c r="A4289">
        <v>2022062723</v>
      </c>
      <c r="B4289">
        <v>2</v>
      </c>
      <c r="C4289" s="8">
        <v>0.69659000000000004</v>
      </c>
      <c r="D4289" s="6">
        <f t="shared" si="990"/>
        <v>55727.200000000004</v>
      </c>
      <c r="E4289" s="62">
        <v>0</v>
      </c>
      <c r="F4289" s="6">
        <f t="shared" si="999"/>
        <v>0</v>
      </c>
      <c r="G4289" s="7">
        <v>0.29965999999999998</v>
      </c>
      <c r="H4289" s="6">
        <f t="shared" si="991"/>
        <v>10488.099999999999</v>
      </c>
      <c r="I4289" s="7">
        <v>0</v>
      </c>
      <c r="J4289" s="6">
        <f t="shared" si="992"/>
        <v>0</v>
      </c>
      <c r="K4289" s="20"/>
      <c r="L4289" s="6">
        <f t="shared" si="993"/>
        <v>40000</v>
      </c>
      <c r="M4289" s="11">
        <f t="shared" si="1000"/>
        <v>0</v>
      </c>
      <c r="N4289" s="6">
        <f t="shared" si="994"/>
        <v>10488.099999999999</v>
      </c>
      <c r="O4289" s="11">
        <f t="shared" si="1001"/>
        <v>0</v>
      </c>
      <c r="P4289" s="11">
        <f t="shared" si="995"/>
        <v>0</v>
      </c>
      <c r="Q4289" s="11">
        <f t="shared" si="1002"/>
        <v>0</v>
      </c>
      <c r="R4289" s="11">
        <f t="shared" si="1003"/>
        <v>0</v>
      </c>
      <c r="S4289" s="6">
        <f t="shared" si="996"/>
        <v>5239.1000000000058</v>
      </c>
      <c r="T4289" s="11">
        <f t="shared" si="997"/>
        <v>0</v>
      </c>
      <c r="U4289" s="11">
        <f t="shared" si="998"/>
        <v>0</v>
      </c>
      <c r="V4289" s="11">
        <f t="shared" si="1004"/>
        <v>5239.1000000000058</v>
      </c>
      <c r="W4289" s="20"/>
    </row>
    <row r="4290" spans="1:23" x14ac:dyDescent="0.25">
      <c r="A4290">
        <v>2022062724</v>
      </c>
      <c r="B4290">
        <v>2</v>
      </c>
      <c r="C4290" s="8">
        <v>0.64892000000000005</v>
      </c>
      <c r="D4290" s="6">
        <f t="shared" si="990"/>
        <v>51913.600000000006</v>
      </c>
      <c r="E4290" s="62">
        <v>0</v>
      </c>
      <c r="F4290" s="6">
        <f t="shared" si="999"/>
        <v>0</v>
      </c>
      <c r="G4290" s="7">
        <v>0.25828000000000001</v>
      </c>
      <c r="H4290" s="6">
        <f t="shared" si="991"/>
        <v>9039.8000000000011</v>
      </c>
      <c r="I4290" s="7">
        <v>0</v>
      </c>
      <c r="J4290" s="6">
        <f t="shared" si="992"/>
        <v>0</v>
      </c>
      <c r="K4290" s="20"/>
      <c r="L4290" s="6">
        <f t="shared" si="993"/>
        <v>40000</v>
      </c>
      <c r="M4290" s="11">
        <f t="shared" si="1000"/>
        <v>0</v>
      </c>
      <c r="N4290" s="6">
        <f t="shared" si="994"/>
        <v>9039.8000000000011</v>
      </c>
      <c r="O4290" s="11">
        <f t="shared" si="1001"/>
        <v>0</v>
      </c>
      <c r="P4290" s="11">
        <f t="shared" si="995"/>
        <v>0</v>
      </c>
      <c r="Q4290" s="11">
        <f t="shared" si="1002"/>
        <v>0</v>
      </c>
      <c r="R4290" s="11">
        <f t="shared" si="1003"/>
        <v>0</v>
      </c>
      <c r="S4290" s="6">
        <f t="shared" si="996"/>
        <v>2873.8000000000047</v>
      </c>
      <c r="T4290" s="11">
        <f t="shared" si="997"/>
        <v>0</v>
      </c>
      <c r="U4290" s="11">
        <f t="shared" si="998"/>
        <v>0</v>
      </c>
      <c r="V4290" s="11">
        <f t="shared" si="1004"/>
        <v>2873.8000000000047</v>
      </c>
      <c r="W4290" s="20"/>
    </row>
    <row r="4291" spans="1:23" x14ac:dyDescent="0.25">
      <c r="A4291">
        <v>2022062801</v>
      </c>
      <c r="B4291">
        <v>3</v>
      </c>
      <c r="C4291" s="8">
        <v>0.60889000000000004</v>
      </c>
      <c r="D4291" s="6">
        <f t="shared" si="990"/>
        <v>48711.200000000004</v>
      </c>
      <c r="E4291" s="62">
        <v>0</v>
      </c>
      <c r="F4291" s="6">
        <f t="shared" si="999"/>
        <v>0</v>
      </c>
      <c r="G4291" s="7">
        <v>0.21778</v>
      </c>
      <c r="H4291" s="6">
        <f t="shared" si="991"/>
        <v>7622.3</v>
      </c>
      <c r="I4291" s="7">
        <v>0</v>
      </c>
      <c r="J4291" s="6">
        <f t="shared" si="992"/>
        <v>0</v>
      </c>
      <c r="K4291" s="20"/>
      <c r="L4291" s="6">
        <f t="shared" si="993"/>
        <v>40000</v>
      </c>
      <c r="M4291" s="11">
        <f t="shared" si="1000"/>
        <v>0</v>
      </c>
      <c r="N4291" s="6">
        <f t="shared" si="994"/>
        <v>7622.3</v>
      </c>
      <c r="O4291" s="11">
        <f t="shared" si="1001"/>
        <v>0</v>
      </c>
      <c r="P4291" s="11">
        <f t="shared" si="995"/>
        <v>0</v>
      </c>
      <c r="Q4291" s="11">
        <f t="shared" si="1002"/>
        <v>0</v>
      </c>
      <c r="R4291" s="11">
        <f t="shared" si="1003"/>
        <v>0</v>
      </c>
      <c r="S4291" s="6">
        <f t="shared" si="996"/>
        <v>1088.9000000000042</v>
      </c>
      <c r="T4291" s="11">
        <f t="shared" si="997"/>
        <v>0</v>
      </c>
      <c r="U4291" s="11">
        <f t="shared" si="998"/>
        <v>0</v>
      </c>
      <c r="V4291" s="11">
        <f t="shared" si="1004"/>
        <v>1088.9000000000042</v>
      </c>
      <c r="W4291" s="20"/>
    </row>
    <row r="4292" spans="1:23" x14ac:dyDescent="0.25">
      <c r="A4292">
        <v>2022062802</v>
      </c>
      <c r="B4292">
        <v>3</v>
      </c>
      <c r="C4292" s="8">
        <v>0.57728000000000002</v>
      </c>
      <c r="D4292" s="6">
        <f t="shared" si="990"/>
        <v>46182.400000000001</v>
      </c>
      <c r="E4292" s="62">
        <v>0</v>
      </c>
      <c r="F4292" s="6">
        <f t="shared" si="999"/>
        <v>0</v>
      </c>
      <c r="G4292" s="7">
        <v>0.18501999999999999</v>
      </c>
      <c r="H4292" s="6">
        <f t="shared" si="991"/>
        <v>6475.7</v>
      </c>
      <c r="I4292" s="7">
        <v>0</v>
      </c>
      <c r="J4292" s="6">
        <f t="shared" si="992"/>
        <v>0</v>
      </c>
      <c r="K4292" s="20"/>
      <c r="L4292" s="6">
        <f t="shared" si="993"/>
        <v>40000</v>
      </c>
      <c r="M4292" s="11">
        <f t="shared" si="1000"/>
        <v>0</v>
      </c>
      <c r="N4292" s="6">
        <f t="shared" si="994"/>
        <v>6182.4000000000015</v>
      </c>
      <c r="O4292" s="11">
        <f t="shared" si="1001"/>
        <v>293.29999999999836</v>
      </c>
      <c r="P4292" s="11">
        <f t="shared" si="995"/>
        <v>0</v>
      </c>
      <c r="Q4292" s="11">
        <f t="shared" si="1002"/>
        <v>0</v>
      </c>
      <c r="R4292" s="11">
        <f t="shared" si="1003"/>
        <v>293.29999999999836</v>
      </c>
      <c r="S4292" s="6">
        <f t="shared" si="996"/>
        <v>0</v>
      </c>
      <c r="T4292" s="11">
        <f t="shared" si="997"/>
        <v>0</v>
      </c>
      <c r="U4292" s="11">
        <f t="shared" si="998"/>
        <v>0</v>
      </c>
      <c r="V4292" s="11">
        <f t="shared" si="1004"/>
        <v>0</v>
      </c>
      <c r="W4292" s="20"/>
    </row>
    <row r="4293" spans="1:23" x14ac:dyDescent="0.25">
      <c r="A4293">
        <v>2022062803</v>
      </c>
      <c r="B4293">
        <v>3</v>
      </c>
      <c r="C4293" s="8">
        <v>0.55947000000000002</v>
      </c>
      <c r="D4293" s="6">
        <f t="shared" ref="D4293:D4356" si="1005">D$18*C4293</f>
        <v>44757.599999999999</v>
      </c>
      <c r="E4293" s="62">
        <v>0</v>
      </c>
      <c r="F4293" s="6">
        <f t="shared" si="999"/>
        <v>0</v>
      </c>
      <c r="G4293" s="7">
        <v>0.16333</v>
      </c>
      <c r="H4293" s="6">
        <f t="shared" ref="H4293:H4356" si="1006">H$18*G4293</f>
        <v>5716.55</v>
      </c>
      <c r="I4293" s="7">
        <v>0</v>
      </c>
      <c r="J4293" s="6">
        <f t="shared" ref="J4293:J4356" si="1007">I4293*J$18</f>
        <v>0</v>
      </c>
      <c r="K4293" s="20"/>
      <c r="L4293" s="6">
        <f t="shared" si="993"/>
        <v>40000</v>
      </c>
      <c r="M4293" s="11">
        <f t="shared" si="1000"/>
        <v>0</v>
      </c>
      <c r="N4293" s="6">
        <f t="shared" si="994"/>
        <v>4757.5999999999985</v>
      </c>
      <c r="O4293" s="11">
        <f t="shared" si="1001"/>
        <v>958.95000000000164</v>
      </c>
      <c r="P4293" s="11">
        <f t="shared" si="995"/>
        <v>0</v>
      </c>
      <c r="Q4293" s="11">
        <f t="shared" si="1002"/>
        <v>0</v>
      </c>
      <c r="R4293" s="11">
        <f t="shared" si="1003"/>
        <v>958.95000000000164</v>
      </c>
      <c r="S4293" s="6">
        <f t="shared" si="996"/>
        <v>0</v>
      </c>
      <c r="T4293" s="11">
        <f t="shared" si="997"/>
        <v>0</v>
      </c>
      <c r="U4293" s="11">
        <f t="shared" si="998"/>
        <v>0</v>
      </c>
      <c r="V4293" s="11">
        <f t="shared" si="1004"/>
        <v>0</v>
      </c>
      <c r="W4293" s="20"/>
    </row>
    <row r="4294" spans="1:23" x14ac:dyDescent="0.25">
      <c r="A4294">
        <v>2022062804</v>
      </c>
      <c r="B4294">
        <v>3</v>
      </c>
      <c r="C4294" s="8">
        <v>0.54435999999999996</v>
      </c>
      <c r="D4294" s="6">
        <f t="shared" si="1005"/>
        <v>43548.799999999996</v>
      </c>
      <c r="E4294" s="62">
        <v>0</v>
      </c>
      <c r="F4294" s="6">
        <f t="shared" si="999"/>
        <v>0</v>
      </c>
      <c r="G4294" s="7">
        <v>0.12870000000000001</v>
      </c>
      <c r="H4294" s="6">
        <f t="shared" si="1006"/>
        <v>4504.5</v>
      </c>
      <c r="I4294" s="7">
        <v>0</v>
      </c>
      <c r="J4294" s="6">
        <f t="shared" si="1007"/>
        <v>0</v>
      </c>
      <c r="K4294" s="20"/>
      <c r="L4294" s="6">
        <f t="shared" si="993"/>
        <v>40000</v>
      </c>
      <c r="M4294" s="11">
        <f t="shared" si="1000"/>
        <v>0</v>
      </c>
      <c r="N4294" s="6">
        <f t="shared" si="994"/>
        <v>3548.7999999999956</v>
      </c>
      <c r="O4294" s="11">
        <f t="shared" si="1001"/>
        <v>955.70000000000437</v>
      </c>
      <c r="P4294" s="11">
        <f t="shared" si="995"/>
        <v>0</v>
      </c>
      <c r="Q4294" s="11">
        <f t="shared" si="1002"/>
        <v>0</v>
      </c>
      <c r="R4294" s="11">
        <f t="shared" si="1003"/>
        <v>955.70000000000437</v>
      </c>
      <c r="S4294" s="6">
        <f t="shared" si="996"/>
        <v>0</v>
      </c>
      <c r="T4294" s="11">
        <f t="shared" si="997"/>
        <v>0</v>
      </c>
      <c r="U4294" s="11">
        <f t="shared" si="998"/>
        <v>0</v>
      </c>
      <c r="V4294" s="11">
        <f t="shared" si="1004"/>
        <v>0</v>
      </c>
      <c r="W4294" s="20"/>
    </row>
    <row r="4295" spans="1:23" x14ac:dyDescent="0.25">
      <c r="A4295">
        <v>2022062805</v>
      </c>
      <c r="B4295">
        <v>3</v>
      </c>
      <c r="C4295" s="8">
        <v>0.54095000000000004</v>
      </c>
      <c r="D4295" s="6">
        <f t="shared" si="1005"/>
        <v>43276</v>
      </c>
      <c r="E4295" s="62">
        <v>0</v>
      </c>
      <c r="F4295" s="6">
        <f t="shared" si="999"/>
        <v>0</v>
      </c>
      <c r="G4295" s="7">
        <v>0.1022</v>
      </c>
      <c r="H4295" s="6">
        <f t="shared" si="1006"/>
        <v>3577</v>
      </c>
      <c r="I4295" s="7">
        <v>0</v>
      </c>
      <c r="J4295" s="6">
        <f t="shared" si="1007"/>
        <v>0</v>
      </c>
      <c r="K4295" s="20"/>
      <c r="L4295" s="6">
        <f t="shared" si="993"/>
        <v>40000</v>
      </c>
      <c r="M4295" s="11">
        <f t="shared" si="1000"/>
        <v>0</v>
      </c>
      <c r="N4295" s="6">
        <f t="shared" si="994"/>
        <v>3276</v>
      </c>
      <c r="O4295" s="11">
        <f t="shared" si="1001"/>
        <v>301</v>
      </c>
      <c r="P4295" s="11">
        <f t="shared" si="995"/>
        <v>0</v>
      </c>
      <c r="Q4295" s="11">
        <f t="shared" si="1002"/>
        <v>0</v>
      </c>
      <c r="R4295" s="11">
        <f t="shared" si="1003"/>
        <v>301</v>
      </c>
      <c r="S4295" s="6">
        <f t="shared" si="996"/>
        <v>0</v>
      </c>
      <c r="T4295" s="11">
        <f t="shared" si="997"/>
        <v>0</v>
      </c>
      <c r="U4295" s="11">
        <f t="shared" si="998"/>
        <v>0</v>
      </c>
      <c r="V4295" s="11">
        <f t="shared" si="1004"/>
        <v>0</v>
      </c>
      <c r="W4295" s="20"/>
    </row>
    <row r="4296" spans="1:23" x14ac:dyDescent="0.25">
      <c r="A4296">
        <v>2022062806</v>
      </c>
      <c r="B4296">
        <v>3</v>
      </c>
      <c r="C4296" s="8">
        <v>0.55083000000000004</v>
      </c>
      <c r="D4296" s="6">
        <f t="shared" si="1005"/>
        <v>44066.400000000001</v>
      </c>
      <c r="E4296" s="62">
        <v>0</v>
      </c>
      <c r="F4296" s="6">
        <f t="shared" si="999"/>
        <v>0</v>
      </c>
      <c r="G4296" s="7">
        <v>8.7720000000000006E-2</v>
      </c>
      <c r="H4296" s="6">
        <f t="shared" si="1006"/>
        <v>3070.2000000000003</v>
      </c>
      <c r="I4296" s="7">
        <v>0</v>
      </c>
      <c r="J4296" s="6">
        <f t="shared" si="1007"/>
        <v>0</v>
      </c>
      <c r="K4296" s="20"/>
      <c r="L4296" s="6">
        <f t="shared" si="993"/>
        <v>40000</v>
      </c>
      <c r="M4296" s="11">
        <f t="shared" si="1000"/>
        <v>0</v>
      </c>
      <c r="N4296" s="6">
        <f t="shared" si="994"/>
        <v>3070.2000000000003</v>
      </c>
      <c r="O4296" s="11">
        <f t="shared" si="1001"/>
        <v>0</v>
      </c>
      <c r="P4296" s="11">
        <f t="shared" si="995"/>
        <v>0</v>
      </c>
      <c r="Q4296" s="11">
        <f t="shared" si="1002"/>
        <v>0</v>
      </c>
      <c r="R4296" s="11">
        <f t="shared" si="1003"/>
        <v>0</v>
      </c>
      <c r="S4296" s="6">
        <f t="shared" si="996"/>
        <v>996.20000000000118</v>
      </c>
      <c r="T4296" s="11">
        <f t="shared" si="997"/>
        <v>0</v>
      </c>
      <c r="U4296" s="11">
        <f t="shared" si="998"/>
        <v>0</v>
      </c>
      <c r="V4296" s="11">
        <f t="shared" si="1004"/>
        <v>996.20000000000118</v>
      </c>
      <c r="W4296" s="20"/>
    </row>
    <row r="4297" spans="1:23" x14ac:dyDescent="0.25">
      <c r="A4297">
        <v>2022062807</v>
      </c>
      <c r="B4297">
        <v>3</v>
      </c>
      <c r="C4297" s="8">
        <v>0.56532000000000004</v>
      </c>
      <c r="D4297" s="6">
        <f t="shared" si="1005"/>
        <v>45225.600000000006</v>
      </c>
      <c r="E4297" s="62">
        <v>0</v>
      </c>
      <c r="F4297" s="6">
        <f t="shared" si="999"/>
        <v>0</v>
      </c>
      <c r="G4297" s="7">
        <v>0.09</v>
      </c>
      <c r="H4297" s="6">
        <f t="shared" si="1006"/>
        <v>3150</v>
      </c>
      <c r="I4297" s="7">
        <v>4.0699999999999998E-3</v>
      </c>
      <c r="J4297" s="6">
        <f t="shared" si="1007"/>
        <v>56.98</v>
      </c>
      <c r="K4297" s="20"/>
      <c r="L4297" s="6">
        <f t="shared" si="993"/>
        <v>40000</v>
      </c>
      <c r="M4297" s="11">
        <f t="shared" si="1000"/>
        <v>0</v>
      </c>
      <c r="N4297" s="6">
        <f t="shared" si="994"/>
        <v>3150</v>
      </c>
      <c r="O4297" s="11">
        <f t="shared" si="1001"/>
        <v>0</v>
      </c>
      <c r="P4297" s="11">
        <f t="shared" si="995"/>
        <v>56.98</v>
      </c>
      <c r="Q4297" s="11">
        <f t="shared" si="1002"/>
        <v>0</v>
      </c>
      <c r="R4297" s="11">
        <f t="shared" si="1003"/>
        <v>0</v>
      </c>
      <c r="S4297" s="6">
        <f t="shared" si="996"/>
        <v>2018.6200000000058</v>
      </c>
      <c r="T4297" s="11">
        <f t="shared" si="997"/>
        <v>0</v>
      </c>
      <c r="U4297" s="11">
        <f t="shared" si="998"/>
        <v>0</v>
      </c>
      <c r="V4297" s="11">
        <f t="shared" si="1004"/>
        <v>2018.6200000000058</v>
      </c>
      <c r="W4297" s="20"/>
    </row>
    <row r="4298" spans="1:23" x14ac:dyDescent="0.25">
      <c r="A4298">
        <v>2022062808</v>
      </c>
      <c r="B4298">
        <v>3</v>
      </c>
      <c r="C4298" s="8">
        <v>0.58038000000000001</v>
      </c>
      <c r="D4298" s="6">
        <f t="shared" si="1005"/>
        <v>46430.400000000001</v>
      </c>
      <c r="E4298" s="62">
        <v>0</v>
      </c>
      <c r="F4298" s="6">
        <f t="shared" si="999"/>
        <v>0</v>
      </c>
      <c r="G4298" s="7">
        <v>9.1550000000000006E-2</v>
      </c>
      <c r="H4298" s="6">
        <f t="shared" si="1006"/>
        <v>3204.25</v>
      </c>
      <c r="I4298" s="7">
        <v>0.13977000000000001</v>
      </c>
      <c r="J4298" s="6">
        <f t="shared" si="1007"/>
        <v>1956.78</v>
      </c>
      <c r="K4298" s="20"/>
      <c r="L4298" s="6">
        <f t="shared" si="993"/>
        <v>40000</v>
      </c>
      <c r="M4298" s="11">
        <f t="shared" si="1000"/>
        <v>0</v>
      </c>
      <c r="N4298" s="6">
        <f t="shared" si="994"/>
        <v>3204.25</v>
      </c>
      <c r="O4298" s="11">
        <f t="shared" si="1001"/>
        <v>0</v>
      </c>
      <c r="P4298" s="11">
        <f t="shared" si="995"/>
        <v>1956.78</v>
      </c>
      <c r="Q4298" s="11">
        <f t="shared" si="1002"/>
        <v>0</v>
      </c>
      <c r="R4298" s="11">
        <f t="shared" si="1003"/>
        <v>0</v>
      </c>
      <c r="S4298" s="6">
        <f t="shared" si="996"/>
        <v>1269.3700000000015</v>
      </c>
      <c r="T4298" s="11">
        <f t="shared" si="997"/>
        <v>0</v>
      </c>
      <c r="U4298" s="11">
        <f t="shared" si="998"/>
        <v>0</v>
      </c>
      <c r="V4298" s="11">
        <f t="shared" si="1004"/>
        <v>1269.3700000000015</v>
      </c>
      <c r="W4298" s="20"/>
    </row>
    <row r="4299" spans="1:23" x14ac:dyDescent="0.25">
      <c r="A4299">
        <v>2022062809</v>
      </c>
      <c r="B4299">
        <v>3</v>
      </c>
      <c r="C4299" s="8">
        <v>0.60577999999999999</v>
      </c>
      <c r="D4299" s="6">
        <f t="shared" si="1005"/>
        <v>48462.400000000001</v>
      </c>
      <c r="E4299" s="62">
        <v>0</v>
      </c>
      <c r="F4299" s="6">
        <f t="shared" si="999"/>
        <v>0</v>
      </c>
      <c r="G4299" s="7">
        <v>7.8200000000000006E-2</v>
      </c>
      <c r="H4299" s="6">
        <f t="shared" si="1006"/>
        <v>2737</v>
      </c>
      <c r="I4299" s="7">
        <v>0.46616999999999997</v>
      </c>
      <c r="J4299" s="6">
        <f t="shared" si="1007"/>
        <v>6526.3799999999992</v>
      </c>
      <c r="K4299" s="20"/>
      <c r="L4299" s="6">
        <f t="shared" si="993"/>
        <v>40000</v>
      </c>
      <c r="M4299" s="11">
        <f t="shared" si="1000"/>
        <v>0</v>
      </c>
      <c r="N4299" s="6">
        <f t="shared" si="994"/>
        <v>2737</v>
      </c>
      <c r="O4299" s="11">
        <f t="shared" si="1001"/>
        <v>0</v>
      </c>
      <c r="P4299" s="11">
        <f t="shared" si="995"/>
        <v>5725.4000000000015</v>
      </c>
      <c r="Q4299" s="11">
        <f t="shared" si="1002"/>
        <v>800.97999999999774</v>
      </c>
      <c r="R4299" s="11">
        <f t="shared" si="1003"/>
        <v>800.97999999999774</v>
      </c>
      <c r="S4299" s="6">
        <f t="shared" si="996"/>
        <v>0</v>
      </c>
      <c r="T4299" s="11">
        <f t="shared" si="997"/>
        <v>0</v>
      </c>
      <c r="U4299" s="11">
        <f t="shared" si="998"/>
        <v>0</v>
      </c>
      <c r="V4299" s="11">
        <f t="shared" si="1004"/>
        <v>0</v>
      </c>
      <c r="W4299" s="20"/>
    </row>
    <row r="4300" spans="1:23" x14ac:dyDescent="0.25">
      <c r="A4300">
        <v>2022062810</v>
      </c>
      <c r="B4300">
        <v>3</v>
      </c>
      <c r="C4300" s="8">
        <v>0.63992000000000004</v>
      </c>
      <c r="D4300" s="6">
        <f t="shared" si="1005"/>
        <v>51193.600000000006</v>
      </c>
      <c r="E4300" s="62">
        <v>0</v>
      </c>
      <c r="F4300" s="6">
        <f t="shared" si="999"/>
        <v>0</v>
      </c>
      <c r="G4300" s="7">
        <v>7.0480000000000001E-2</v>
      </c>
      <c r="H4300" s="6">
        <f t="shared" si="1006"/>
        <v>2466.8000000000002</v>
      </c>
      <c r="I4300" s="7">
        <v>0.66456000000000004</v>
      </c>
      <c r="J4300" s="6">
        <f t="shared" si="1007"/>
        <v>9303.84</v>
      </c>
      <c r="K4300" s="20"/>
      <c r="L4300" s="6">
        <f t="shared" si="993"/>
        <v>40000</v>
      </c>
      <c r="M4300" s="11">
        <f t="shared" si="1000"/>
        <v>0</v>
      </c>
      <c r="N4300" s="6">
        <f t="shared" si="994"/>
        <v>2466.8000000000002</v>
      </c>
      <c r="O4300" s="11">
        <f t="shared" si="1001"/>
        <v>0</v>
      </c>
      <c r="P4300" s="11">
        <f t="shared" si="995"/>
        <v>8726.8000000000065</v>
      </c>
      <c r="Q4300" s="11">
        <f t="shared" si="1002"/>
        <v>577.0399999999936</v>
      </c>
      <c r="R4300" s="11">
        <f t="shared" si="1003"/>
        <v>577.0399999999936</v>
      </c>
      <c r="S4300" s="6">
        <f t="shared" si="996"/>
        <v>0</v>
      </c>
      <c r="T4300" s="11">
        <f t="shared" si="997"/>
        <v>0</v>
      </c>
      <c r="U4300" s="11">
        <f t="shared" si="998"/>
        <v>0</v>
      </c>
      <c r="V4300" s="11">
        <f t="shared" si="1004"/>
        <v>0</v>
      </c>
      <c r="W4300" s="20"/>
    </row>
    <row r="4301" spans="1:23" x14ac:dyDescent="0.25">
      <c r="A4301">
        <v>2022062811</v>
      </c>
      <c r="B4301">
        <v>3</v>
      </c>
      <c r="C4301" s="8">
        <v>0.68069999999999997</v>
      </c>
      <c r="D4301" s="6">
        <f t="shared" si="1005"/>
        <v>54456</v>
      </c>
      <c r="E4301" s="62">
        <v>0</v>
      </c>
      <c r="F4301" s="6">
        <f t="shared" si="999"/>
        <v>0</v>
      </c>
      <c r="G4301" s="7">
        <v>5.6250000000000001E-2</v>
      </c>
      <c r="H4301" s="6">
        <f t="shared" si="1006"/>
        <v>1968.75</v>
      </c>
      <c r="I4301" s="7">
        <v>0.75683</v>
      </c>
      <c r="J4301" s="6">
        <f t="shared" si="1007"/>
        <v>10595.62</v>
      </c>
      <c r="K4301" s="20"/>
      <c r="L4301" s="6">
        <f t="shared" si="993"/>
        <v>40000</v>
      </c>
      <c r="M4301" s="11">
        <f t="shared" si="1000"/>
        <v>0</v>
      </c>
      <c r="N4301" s="6">
        <f t="shared" si="994"/>
        <v>1968.75</v>
      </c>
      <c r="O4301" s="11">
        <f t="shared" si="1001"/>
        <v>0</v>
      </c>
      <c r="P4301" s="11">
        <f t="shared" si="995"/>
        <v>10595.62</v>
      </c>
      <c r="Q4301" s="11">
        <f t="shared" si="1002"/>
        <v>0</v>
      </c>
      <c r="R4301" s="11">
        <f t="shared" si="1003"/>
        <v>0</v>
      </c>
      <c r="S4301" s="6">
        <f t="shared" si="996"/>
        <v>1891.6299999999992</v>
      </c>
      <c r="T4301" s="11">
        <f t="shared" si="997"/>
        <v>0</v>
      </c>
      <c r="U4301" s="11">
        <f t="shared" si="998"/>
        <v>0</v>
      </c>
      <c r="V4301" s="11">
        <f t="shared" si="1004"/>
        <v>1891.6299999999992</v>
      </c>
      <c r="W4301" s="20"/>
    </row>
    <row r="4302" spans="1:23" x14ac:dyDescent="0.25">
      <c r="A4302">
        <v>2022062812</v>
      </c>
      <c r="B4302">
        <v>3</v>
      </c>
      <c r="C4302" s="8">
        <v>0.72240000000000004</v>
      </c>
      <c r="D4302" s="6">
        <f t="shared" si="1005"/>
        <v>57792</v>
      </c>
      <c r="E4302" s="62">
        <v>0</v>
      </c>
      <c r="F4302" s="6">
        <f t="shared" si="999"/>
        <v>0</v>
      </c>
      <c r="G4302" s="7">
        <v>5.1950000000000003E-2</v>
      </c>
      <c r="H4302" s="6">
        <f t="shared" si="1006"/>
        <v>1818.25</v>
      </c>
      <c r="I4302" s="7">
        <v>0.76236999999999999</v>
      </c>
      <c r="J4302" s="6">
        <f t="shared" si="1007"/>
        <v>10673.18</v>
      </c>
      <c r="K4302" s="20"/>
      <c r="L4302" s="6">
        <f t="shared" si="993"/>
        <v>40000</v>
      </c>
      <c r="M4302" s="11">
        <f t="shared" si="1000"/>
        <v>0</v>
      </c>
      <c r="N4302" s="6">
        <f t="shared" si="994"/>
        <v>1818.25</v>
      </c>
      <c r="O4302" s="11">
        <f t="shared" si="1001"/>
        <v>0</v>
      </c>
      <c r="P4302" s="11">
        <f t="shared" si="995"/>
        <v>10673.18</v>
      </c>
      <c r="Q4302" s="11">
        <f t="shared" si="1002"/>
        <v>0</v>
      </c>
      <c r="R4302" s="11">
        <f t="shared" si="1003"/>
        <v>0</v>
      </c>
      <c r="S4302" s="6">
        <f t="shared" si="996"/>
        <v>5300.57</v>
      </c>
      <c r="T4302" s="11">
        <f t="shared" si="997"/>
        <v>0</v>
      </c>
      <c r="U4302" s="11">
        <f t="shared" si="998"/>
        <v>0</v>
      </c>
      <c r="V4302" s="11">
        <f t="shared" si="1004"/>
        <v>5300.57</v>
      </c>
      <c r="W4302" s="20"/>
    </row>
    <row r="4303" spans="1:23" x14ac:dyDescent="0.25">
      <c r="A4303">
        <v>2022062813</v>
      </c>
      <c r="B4303">
        <v>3</v>
      </c>
      <c r="C4303" s="8">
        <v>0.76371</v>
      </c>
      <c r="D4303" s="6">
        <f t="shared" si="1005"/>
        <v>61096.800000000003</v>
      </c>
      <c r="E4303" s="62">
        <v>0</v>
      </c>
      <c r="F4303" s="6">
        <f t="shared" si="999"/>
        <v>0</v>
      </c>
      <c r="G4303" s="7">
        <v>5.806E-2</v>
      </c>
      <c r="H4303" s="6">
        <f t="shared" si="1006"/>
        <v>2032.1</v>
      </c>
      <c r="I4303" s="7">
        <v>0.74336000000000002</v>
      </c>
      <c r="J4303" s="6">
        <f t="shared" si="1007"/>
        <v>10407.040000000001</v>
      </c>
      <c r="K4303" s="20"/>
      <c r="L4303" s="6">
        <f t="shared" si="993"/>
        <v>40000</v>
      </c>
      <c r="M4303" s="11">
        <f t="shared" si="1000"/>
        <v>0</v>
      </c>
      <c r="N4303" s="6">
        <f t="shared" si="994"/>
        <v>2032.1</v>
      </c>
      <c r="O4303" s="11">
        <f t="shared" si="1001"/>
        <v>0</v>
      </c>
      <c r="P4303" s="11">
        <f t="shared" si="995"/>
        <v>10407.040000000001</v>
      </c>
      <c r="Q4303" s="11">
        <f t="shared" si="1002"/>
        <v>0</v>
      </c>
      <c r="R4303" s="11">
        <f t="shared" si="1003"/>
        <v>0</v>
      </c>
      <c r="S4303" s="6">
        <f t="shared" si="996"/>
        <v>8657.6600000000035</v>
      </c>
      <c r="T4303" s="11">
        <f t="shared" si="997"/>
        <v>0</v>
      </c>
      <c r="U4303" s="11">
        <f t="shared" si="998"/>
        <v>0</v>
      </c>
      <c r="V4303" s="11">
        <f t="shared" si="1004"/>
        <v>8657.6600000000035</v>
      </c>
      <c r="W4303" s="20"/>
    </row>
    <row r="4304" spans="1:23" x14ac:dyDescent="0.25">
      <c r="A4304">
        <v>2022062814</v>
      </c>
      <c r="B4304">
        <v>3</v>
      </c>
      <c r="C4304" s="8">
        <v>0.79632999999999998</v>
      </c>
      <c r="D4304" s="6">
        <f t="shared" si="1005"/>
        <v>63706.400000000001</v>
      </c>
      <c r="E4304" s="62">
        <v>0</v>
      </c>
      <c r="F4304" s="6">
        <f t="shared" si="999"/>
        <v>0</v>
      </c>
      <c r="G4304" s="7">
        <v>8.0199999999999994E-2</v>
      </c>
      <c r="H4304" s="6">
        <f t="shared" si="1006"/>
        <v>2807</v>
      </c>
      <c r="I4304" s="7">
        <v>0.72070999999999996</v>
      </c>
      <c r="J4304" s="6">
        <f t="shared" si="1007"/>
        <v>10089.939999999999</v>
      </c>
      <c r="K4304" s="20"/>
      <c r="L4304" s="6">
        <f t="shared" si="993"/>
        <v>40000</v>
      </c>
      <c r="M4304" s="11">
        <f t="shared" si="1000"/>
        <v>0</v>
      </c>
      <c r="N4304" s="6">
        <f t="shared" si="994"/>
        <v>2807</v>
      </c>
      <c r="O4304" s="11">
        <f t="shared" si="1001"/>
        <v>0</v>
      </c>
      <c r="P4304" s="11">
        <f t="shared" si="995"/>
        <v>10089.939999999999</v>
      </c>
      <c r="Q4304" s="11">
        <f t="shared" si="1002"/>
        <v>0</v>
      </c>
      <c r="R4304" s="11">
        <f t="shared" si="1003"/>
        <v>0</v>
      </c>
      <c r="S4304" s="6">
        <f t="shared" si="996"/>
        <v>10809.460000000003</v>
      </c>
      <c r="T4304" s="11">
        <f t="shared" si="997"/>
        <v>0</v>
      </c>
      <c r="U4304" s="11">
        <f t="shared" si="998"/>
        <v>0</v>
      </c>
      <c r="V4304" s="11">
        <f t="shared" si="1004"/>
        <v>10809.460000000003</v>
      </c>
      <c r="W4304" s="20"/>
    </row>
    <row r="4305" spans="1:23" x14ac:dyDescent="0.25">
      <c r="A4305">
        <v>2022062815</v>
      </c>
      <c r="B4305">
        <v>3</v>
      </c>
      <c r="C4305" s="8">
        <v>0.82060999999999995</v>
      </c>
      <c r="D4305" s="6">
        <f t="shared" si="1005"/>
        <v>65648.800000000003</v>
      </c>
      <c r="E4305" s="62">
        <v>0</v>
      </c>
      <c r="F4305" s="6">
        <f t="shared" si="999"/>
        <v>0</v>
      </c>
      <c r="G4305" s="7">
        <v>0.11907</v>
      </c>
      <c r="H4305" s="6">
        <f t="shared" si="1006"/>
        <v>4167.45</v>
      </c>
      <c r="I4305" s="7">
        <v>0.68949000000000005</v>
      </c>
      <c r="J4305" s="6">
        <f t="shared" si="1007"/>
        <v>9652.86</v>
      </c>
      <c r="K4305" s="20"/>
      <c r="L4305" s="6">
        <f t="shared" si="993"/>
        <v>40000</v>
      </c>
      <c r="M4305" s="11">
        <f t="shared" si="1000"/>
        <v>0</v>
      </c>
      <c r="N4305" s="6">
        <f t="shared" si="994"/>
        <v>4167.45</v>
      </c>
      <c r="O4305" s="11">
        <f t="shared" si="1001"/>
        <v>0</v>
      </c>
      <c r="P4305" s="11">
        <f t="shared" si="995"/>
        <v>9652.86</v>
      </c>
      <c r="Q4305" s="11">
        <f t="shared" si="1002"/>
        <v>0</v>
      </c>
      <c r="R4305" s="11">
        <f t="shared" si="1003"/>
        <v>0</v>
      </c>
      <c r="S4305" s="6">
        <f t="shared" si="996"/>
        <v>11828.490000000002</v>
      </c>
      <c r="T4305" s="11">
        <f t="shared" si="997"/>
        <v>0</v>
      </c>
      <c r="U4305" s="11">
        <f t="shared" si="998"/>
        <v>0</v>
      </c>
      <c r="V4305" s="11">
        <f t="shared" si="1004"/>
        <v>11828.490000000002</v>
      </c>
      <c r="W4305" s="20"/>
    </row>
    <row r="4306" spans="1:23" x14ac:dyDescent="0.25">
      <c r="A4306">
        <v>2022062816</v>
      </c>
      <c r="B4306">
        <v>3</v>
      </c>
      <c r="C4306" s="8">
        <v>0.83115000000000006</v>
      </c>
      <c r="D4306" s="6">
        <f t="shared" si="1005"/>
        <v>66492</v>
      </c>
      <c r="E4306" s="62">
        <v>0</v>
      </c>
      <c r="F4306" s="6">
        <f t="shared" si="999"/>
        <v>0</v>
      </c>
      <c r="G4306" s="7">
        <v>0.15903999999999999</v>
      </c>
      <c r="H4306" s="6">
        <f t="shared" si="1006"/>
        <v>5566.4</v>
      </c>
      <c r="I4306" s="7">
        <v>0.66398999999999997</v>
      </c>
      <c r="J4306" s="6">
        <f t="shared" si="1007"/>
        <v>9295.8599999999988</v>
      </c>
      <c r="K4306" s="20"/>
      <c r="L4306" s="6">
        <f t="shared" si="993"/>
        <v>40000</v>
      </c>
      <c r="M4306" s="11">
        <f t="shared" si="1000"/>
        <v>0</v>
      </c>
      <c r="N4306" s="6">
        <f t="shared" si="994"/>
        <v>5566.4</v>
      </c>
      <c r="O4306" s="11">
        <f t="shared" si="1001"/>
        <v>0</v>
      </c>
      <c r="P4306" s="11">
        <f t="shared" si="995"/>
        <v>9295.8599999999988</v>
      </c>
      <c r="Q4306" s="11">
        <f t="shared" si="1002"/>
        <v>0</v>
      </c>
      <c r="R4306" s="11">
        <f t="shared" si="1003"/>
        <v>0</v>
      </c>
      <c r="S4306" s="6">
        <f t="shared" si="996"/>
        <v>11629.74</v>
      </c>
      <c r="T4306" s="11">
        <f t="shared" si="997"/>
        <v>0</v>
      </c>
      <c r="U4306" s="11">
        <f t="shared" si="998"/>
        <v>0</v>
      </c>
      <c r="V4306" s="11">
        <f t="shared" si="1004"/>
        <v>11629.74</v>
      </c>
      <c r="W4306" s="20"/>
    </row>
    <row r="4307" spans="1:23" x14ac:dyDescent="0.25">
      <c r="A4307">
        <v>2022062817</v>
      </c>
      <c r="B4307">
        <v>3</v>
      </c>
      <c r="C4307" s="8">
        <v>0.83430000000000004</v>
      </c>
      <c r="D4307" s="6">
        <f t="shared" si="1005"/>
        <v>66744</v>
      </c>
      <c r="E4307" s="62">
        <v>0</v>
      </c>
      <c r="F4307" s="6">
        <f t="shared" si="999"/>
        <v>0</v>
      </c>
      <c r="G4307" s="7">
        <v>0.18351999999999999</v>
      </c>
      <c r="H4307" s="6">
        <f t="shared" si="1006"/>
        <v>6423.2</v>
      </c>
      <c r="I4307" s="7">
        <v>0.66064999999999996</v>
      </c>
      <c r="J4307" s="6">
        <f t="shared" si="1007"/>
        <v>9249.0999999999985</v>
      </c>
      <c r="K4307" s="20"/>
      <c r="L4307" s="6">
        <f t="shared" si="993"/>
        <v>40000</v>
      </c>
      <c r="M4307" s="11">
        <f t="shared" si="1000"/>
        <v>0</v>
      </c>
      <c r="N4307" s="6">
        <f t="shared" si="994"/>
        <v>6423.2</v>
      </c>
      <c r="O4307" s="11">
        <f t="shared" si="1001"/>
        <v>0</v>
      </c>
      <c r="P4307" s="11">
        <f t="shared" si="995"/>
        <v>9249.0999999999985</v>
      </c>
      <c r="Q4307" s="11">
        <f t="shared" si="1002"/>
        <v>0</v>
      </c>
      <c r="R4307" s="11">
        <f t="shared" si="1003"/>
        <v>0</v>
      </c>
      <c r="S4307" s="6">
        <f t="shared" si="996"/>
        <v>11071.7</v>
      </c>
      <c r="T4307" s="11">
        <f t="shared" si="997"/>
        <v>0</v>
      </c>
      <c r="U4307" s="11">
        <f t="shared" si="998"/>
        <v>0</v>
      </c>
      <c r="V4307" s="11">
        <f t="shared" si="1004"/>
        <v>11071.7</v>
      </c>
      <c r="W4307" s="20"/>
    </row>
    <row r="4308" spans="1:23" x14ac:dyDescent="0.25">
      <c r="A4308">
        <v>2022062818</v>
      </c>
      <c r="B4308">
        <v>3</v>
      </c>
      <c r="C4308" s="8">
        <v>0.82515000000000005</v>
      </c>
      <c r="D4308" s="6">
        <f t="shared" si="1005"/>
        <v>66012</v>
      </c>
      <c r="E4308" s="62">
        <v>0</v>
      </c>
      <c r="F4308" s="6">
        <f t="shared" si="999"/>
        <v>0</v>
      </c>
      <c r="G4308" s="7">
        <v>0.23499</v>
      </c>
      <c r="H4308" s="6">
        <f t="shared" si="1006"/>
        <v>8224.65</v>
      </c>
      <c r="I4308" s="7">
        <v>0.53388000000000002</v>
      </c>
      <c r="J4308" s="6">
        <f t="shared" si="1007"/>
        <v>7474.3200000000006</v>
      </c>
      <c r="K4308" s="20"/>
      <c r="L4308" s="6">
        <f t="shared" ref="L4308:L4371" si="1008">IF(D4308-F4308&gt;C$17,C$17,D4308-F4308)</f>
        <v>40000</v>
      </c>
      <c r="M4308" s="11">
        <f t="shared" si="1000"/>
        <v>0</v>
      </c>
      <c r="N4308" s="6">
        <f t="shared" ref="N4308:N4371" si="1009">IF(D4308-F4308-L4308&gt;H4308,H4308,D4308-F4308-L4308)</f>
        <v>8224.65</v>
      </c>
      <c r="O4308" s="11">
        <f t="shared" si="1001"/>
        <v>0</v>
      </c>
      <c r="P4308" s="11">
        <f t="shared" ref="P4308:P4371" si="1010">IF(D4308-F4308-L4308-N4308&gt;J4308,J4308,D4308-F4308-L4308-N4308)</f>
        <v>7474.3200000000006</v>
      </c>
      <c r="Q4308" s="11">
        <f t="shared" si="1002"/>
        <v>0</v>
      </c>
      <c r="R4308" s="11">
        <f t="shared" si="1003"/>
        <v>0</v>
      </c>
      <c r="S4308" s="6">
        <f t="shared" ref="S4308:S4371" si="1011">D4308-F4308-L4308-N4308-P4308</f>
        <v>10313.029999999999</v>
      </c>
      <c r="T4308" s="11">
        <f t="shared" ref="T4308:T4371" si="1012">IF(T4307-AD$23+AD$24*R4308-S4308&gt;T$19,T$19,IF(T4307-AD$23+AD$24*R4308-S4308&lt;0,0,T4307-AD$23+AD$24*R4308-S4308))</f>
        <v>0</v>
      </c>
      <c r="U4308" s="11">
        <f t="shared" ref="U4308:U4371" si="1013">IF(T4307-AD$23-T4308&gt;0,T4307-AD$23-T4308,0)</f>
        <v>0</v>
      </c>
      <c r="V4308" s="11">
        <f t="shared" si="1004"/>
        <v>10313.029999999999</v>
      </c>
      <c r="W4308" s="20"/>
    </row>
    <row r="4309" spans="1:23" x14ac:dyDescent="0.25">
      <c r="A4309">
        <v>2022062819</v>
      </c>
      <c r="B4309">
        <v>3</v>
      </c>
      <c r="C4309" s="8">
        <v>0.80866000000000005</v>
      </c>
      <c r="D4309" s="6">
        <f t="shared" si="1005"/>
        <v>64692.800000000003</v>
      </c>
      <c r="E4309" s="62">
        <v>0</v>
      </c>
      <c r="F4309" s="6">
        <f t="shared" ref="F4309:F4372" si="1014">F$18*E4309</f>
        <v>0</v>
      </c>
      <c r="G4309" s="7">
        <v>0.26669999999999999</v>
      </c>
      <c r="H4309" s="6">
        <f t="shared" si="1006"/>
        <v>9334.5</v>
      </c>
      <c r="I4309" s="7">
        <v>0.42577999999999999</v>
      </c>
      <c r="J4309" s="6">
        <f t="shared" si="1007"/>
        <v>5960.92</v>
      </c>
      <c r="K4309" s="20"/>
      <c r="L4309" s="6">
        <f t="shared" si="1008"/>
        <v>40000</v>
      </c>
      <c r="M4309" s="11">
        <f t="shared" ref="M4309:M4372" si="1015">C$17-L4309</f>
        <v>0</v>
      </c>
      <c r="N4309" s="6">
        <f t="shared" si="1009"/>
        <v>9334.5</v>
      </c>
      <c r="O4309" s="11">
        <f t="shared" ref="O4309:O4372" si="1016">H4309-N4309</f>
        <v>0</v>
      </c>
      <c r="P4309" s="11">
        <f t="shared" si="1010"/>
        <v>5960.92</v>
      </c>
      <c r="Q4309" s="11">
        <f t="shared" ref="Q4309:Q4372" si="1017">J4309-P4309</f>
        <v>0</v>
      </c>
      <c r="R4309" s="11">
        <f t="shared" ref="R4309:R4372" si="1018">M4309+O4309+Q4309</f>
        <v>0</v>
      </c>
      <c r="S4309" s="6">
        <f t="shared" si="1011"/>
        <v>9397.3800000000028</v>
      </c>
      <c r="T4309" s="11">
        <f t="shared" si="1012"/>
        <v>0</v>
      </c>
      <c r="U4309" s="11">
        <f t="shared" si="1013"/>
        <v>0</v>
      </c>
      <c r="V4309" s="11">
        <f t="shared" ref="V4309:V4372" si="1019">D4309-F4309-L4309-N4309-P4309-U4309</f>
        <v>9397.3800000000028</v>
      </c>
      <c r="W4309" s="20"/>
    </row>
    <row r="4310" spans="1:23" x14ac:dyDescent="0.25">
      <c r="A4310">
        <v>2022062820</v>
      </c>
      <c r="B4310">
        <v>3</v>
      </c>
      <c r="C4310" s="8">
        <v>0.78102000000000005</v>
      </c>
      <c r="D4310" s="6">
        <f t="shared" si="1005"/>
        <v>62481.600000000006</v>
      </c>
      <c r="E4310" s="62">
        <v>0</v>
      </c>
      <c r="F4310" s="6">
        <f t="shared" si="1014"/>
        <v>0</v>
      </c>
      <c r="G4310" s="7">
        <v>0.2792</v>
      </c>
      <c r="H4310" s="6">
        <f t="shared" si="1006"/>
        <v>9772</v>
      </c>
      <c r="I4310" s="7">
        <v>0.21693000000000001</v>
      </c>
      <c r="J4310" s="6">
        <f t="shared" si="1007"/>
        <v>3037.02</v>
      </c>
      <c r="K4310" s="20"/>
      <c r="L4310" s="6">
        <f t="shared" si="1008"/>
        <v>40000</v>
      </c>
      <c r="M4310" s="11">
        <f t="shared" si="1015"/>
        <v>0</v>
      </c>
      <c r="N4310" s="6">
        <f t="shared" si="1009"/>
        <v>9772</v>
      </c>
      <c r="O4310" s="11">
        <f t="shared" si="1016"/>
        <v>0</v>
      </c>
      <c r="P4310" s="11">
        <f t="shared" si="1010"/>
        <v>3037.02</v>
      </c>
      <c r="Q4310" s="11">
        <f t="shared" si="1017"/>
        <v>0</v>
      </c>
      <c r="R4310" s="11">
        <f t="shared" si="1018"/>
        <v>0</v>
      </c>
      <c r="S4310" s="6">
        <f t="shared" si="1011"/>
        <v>9672.5800000000054</v>
      </c>
      <c r="T4310" s="11">
        <f t="shared" si="1012"/>
        <v>0</v>
      </c>
      <c r="U4310" s="11">
        <f t="shared" si="1013"/>
        <v>0</v>
      </c>
      <c r="V4310" s="11">
        <f t="shared" si="1019"/>
        <v>9672.5800000000054</v>
      </c>
      <c r="W4310" s="20"/>
    </row>
    <row r="4311" spans="1:23" x14ac:dyDescent="0.25">
      <c r="A4311">
        <v>2022062821</v>
      </c>
      <c r="B4311">
        <v>3</v>
      </c>
      <c r="C4311" s="8">
        <v>0.74695999999999996</v>
      </c>
      <c r="D4311" s="6">
        <f t="shared" si="1005"/>
        <v>59756.799999999996</v>
      </c>
      <c r="E4311" s="62">
        <v>0</v>
      </c>
      <c r="F4311" s="6">
        <f t="shared" si="1014"/>
        <v>0</v>
      </c>
      <c r="G4311" s="7">
        <v>0.26212999999999997</v>
      </c>
      <c r="H4311" s="6">
        <f t="shared" si="1006"/>
        <v>9174.5499999999993</v>
      </c>
      <c r="I4311" s="7">
        <v>1.9779999999999999E-2</v>
      </c>
      <c r="J4311" s="6">
        <f t="shared" si="1007"/>
        <v>276.91999999999996</v>
      </c>
      <c r="K4311" s="20"/>
      <c r="L4311" s="6">
        <f t="shared" si="1008"/>
        <v>40000</v>
      </c>
      <c r="M4311" s="11">
        <f t="shared" si="1015"/>
        <v>0</v>
      </c>
      <c r="N4311" s="6">
        <f t="shared" si="1009"/>
        <v>9174.5499999999993</v>
      </c>
      <c r="O4311" s="11">
        <f t="shared" si="1016"/>
        <v>0</v>
      </c>
      <c r="P4311" s="11">
        <f t="shared" si="1010"/>
        <v>276.91999999999996</v>
      </c>
      <c r="Q4311" s="11">
        <f t="shared" si="1017"/>
        <v>0</v>
      </c>
      <c r="R4311" s="11">
        <f t="shared" si="1018"/>
        <v>0</v>
      </c>
      <c r="S4311" s="6">
        <f t="shared" si="1011"/>
        <v>10305.329999999996</v>
      </c>
      <c r="T4311" s="11">
        <f t="shared" si="1012"/>
        <v>0</v>
      </c>
      <c r="U4311" s="11">
        <f t="shared" si="1013"/>
        <v>0</v>
      </c>
      <c r="V4311" s="11">
        <f t="shared" si="1019"/>
        <v>10305.329999999996</v>
      </c>
      <c r="W4311" s="20"/>
    </row>
    <row r="4312" spans="1:23" x14ac:dyDescent="0.25">
      <c r="A4312">
        <v>2022062822</v>
      </c>
      <c r="B4312">
        <v>3</v>
      </c>
      <c r="C4312" s="8">
        <v>0.72102999999999995</v>
      </c>
      <c r="D4312" s="6">
        <f t="shared" si="1005"/>
        <v>57682.399999999994</v>
      </c>
      <c r="E4312" s="62">
        <v>0</v>
      </c>
      <c r="F4312" s="6">
        <f t="shared" si="1014"/>
        <v>0</v>
      </c>
      <c r="G4312" s="7">
        <v>0.25873000000000002</v>
      </c>
      <c r="H4312" s="6">
        <f t="shared" si="1006"/>
        <v>9055.5500000000011</v>
      </c>
      <c r="I4312" s="7">
        <v>0</v>
      </c>
      <c r="J4312" s="6">
        <f t="shared" si="1007"/>
        <v>0</v>
      </c>
      <c r="K4312" s="20"/>
      <c r="L4312" s="6">
        <f t="shared" si="1008"/>
        <v>40000</v>
      </c>
      <c r="M4312" s="11">
        <f t="shared" si="1015"/>
        <v>0</v>
      </c>
      <c r="N4312" s="6">
        <f t="shared" si="1009"/>
        <v>9055.5500000000011</v>
      </c>
      <c r="O4312" s="11">
        <f t="shared" si="1016"/>
        <v>0</v>
      </c>
      <c r="P4312" s="11">
        <f t="shared" si="1010"/>
        <v>0</v>
      </c>
      <c r="Q4312" s="11">
        <f t="shared" si="1017"/>
        <v>0</v>
      </c>
      <c r="R4312" s="11">
        <f t="shared" si="1018"/>
        <v>0</v>
      </c>
      <c r="S4312" s="6">
        <f t="shared" si="1011"/>
        <v>8626.8499999999931</v>
      </c>
      <c r="T4312" s="11">
        <f t="shared" si="1012"/>
        <v>0</v>
      </c>
      <c r="U4312" s="11">
        <f t="shared" si="1013"/>
        <v>0</v>
      </c>
      <c r="V4312" s="11">
        <f t="shared" si="1019"/>
        <v>8626.8499999999931</v>
      </c>
      <c r="W4312" s="20"/>
    </row>
    <row r="4313" spans="1:23" x14ac:dyDescent="0.25">
      <c r="A4313">
        <v>2022062823</v>
      </c>
      <c r="B4313">
        <v>3</v>
      </c>
      <c r="C4313" s="8">
        <v>0.67554000000000003</v>
      </c>
      <c r="D4313" s="6">
        <f t="shared" si="1005"/>
        <v>54043.200000000004</v>
      </c>
      <c r="E4313" s="62">
        <v>0</v>
      </c>
      <c r="F4313" s="6">
        <f t="shared" si="1014"/>
        <v>0</v>
      </c>
      <c r="G4313" s="7">
        <v>0.23866999999999999</v>
      </c>
      <c r="H4313" s="6">
        <f t="shared" si="1006"/>
        <v>8353.4499999999989</v>
      </c>
      <c r="I4313" s="7">
        <v>0</v>
      </c>
      <c r="J4313" s="6">
        <f t="shared" si="1007"/>
        <v>0</v>
      </c>
      <c r="K4313" s="20"/>
      <c r="L4313" s="6">
        <f t="shared" si="1008"/>
        <v>40000</v>
      </c>
      <c r="M4313" s="11">
        <f t="shared" si="1015"/>
        <v>0</v>
      </c>
      <c r="N4313" s="6">
        <f t="shared" si="1009"/>
        <v>8353.4499999999989</v>
      </c>
      <c r="O4313" s="11">
        <f t="shared" si="1016"/>
        <v>0</v>
      </c>
      <c r="P4313" s="11">
        <f t="shared" si="1010"/>
        <v>0</v>
      </c>
      <c r="Q4313" s="11">
        <f t="shared" si="1017"/>
        <v>0</v>
      </c>
      <c r="R4313" s="11">
        <f t="shared" si="1018"/>
        <v>0</v>
      </c>
      <c r="S4313" s="6">
        <f t="shared" si="1011"/>
        <v>5689.7500000000055</v>
      </c>
      <c r="T4313" s="11">
        <f t="shared" si="1012"/>
        <v>0</v>
      </c>
      <c r="U4313" s="11">
        <f t="shared" si="1013"/>
        <v>0</v>
      </c>
      <c r="V4313" s="11">
        <f t="shared" si="1019"/>
        <v>5689.7500000000055</v>
      </c>
      <c r="W4313" s="20"/>
    </row>
    <row r="4314" spans="1:23" x14ac:dyDescent="0.25">
      <c r="A4314">
        <v>2022062824</v>
      </c>
      <c r="B4314">
        <v>3</v>
      </c>
      <c r="C4314" s="8">
        <v>0.62648000000000004</v>
      </c>
      <c r="D4314" s="6">
        <f t="shared" si="1005"/>
        <v>50118.400000000001</v>
      </c>
      <c r="E4314" s="62">
        <v>0</v>
      </c>
      <c r="F4314" s="6">
        <f t="shared" si="1014"/>
        <v>0</v>
      </c>
      <c r="G4314" s="7">
        <v>0.20627999999999999</v>
      </c>
      <c r="H4314" s="6">
        <f t="shared" si="1006"/>
        <v>7219.7999999999993</v>
      </c>
      <c r="I4314" s="7">
        <v>0</v>
      </c>
      <c r="J4314" s="6">
        <f t="shared" si="1007"/>
        <v>0</v>
      </c>
      <c r="K4314" s="20"/>
      <c r="L4314" s="6">
        <f t="shared" si="1008"/>
        <v>40000</v>
      </c>
      <c r="M4314" s="11">
        <f t="shared" si="1015"/>
        <v>0</v>
      </c>
      <c r="N4314" s="6">
        <f t="shared" si="1009"/>
        <v>7219.7999999999993</v>
      </c>
      <c r="O4314" s="11">
        <f t="shared" si="1016"/>
        <v>0</v>
      </c>
      <c r="P4314" s="11">
        <f t="shared" si="1010"/>
        <v>0</v>
      </c>
      <c r="Q4314" s="11">
        <f t="shared" si="1017"/>
        <v>0</v>
      </c>
      <c r="R4314" s="11">
        <f t="shared" si="1018"/>
        <v>0</v>
      </c>
      <c r="S4314" s="6">
        <f t="shared" si="1011"/>
        <v>2898.6000000000022</v>
      </c>
      <c r="T4314" s="11">
        <f t="shared" si="1012"/>
        <v>0</v>
      </c>
      <c r="U4314" s="11">
        <f t="shared" si="1013"/>
        <v>0</v>
      </c>
      <c r="V4314" s="11">
        <f t="shared" si="1019"/>
        <v>2898.6000000000022</v>
      </c>
      <c r="W4314" s="20"/>
    </row>
    <row r="4315" spans="1:23" x14ac:dyDescent="0.25">
      <c r="A4315">
        <v>2022062901</v>
      </c>
      <c r="B4315">
        <v>4</v>
      </c>
      <c r="C4315" s="8">
        <v>0.58552999999999999</v>
      </c>
      <c r="D4315" s="6">
        <f t="shared" si="1005"/>
        <v>46842.400000000001</v>
      </c>
      <c r="E4315" s="62">
        <v>0</v>
      </c>
      <c r="F4315" s="6">
        <f t="shared" si="1014"/>
        <v>0</v>
      </c>
      <c r="G4315" s="7">
        <v>0.16331000000000001</v>
      </c>
      <c r="H4315" s="6">
        <f t="shared" si="1006"/>
        <v>5715.85</v>
      </c>
      <c r="I4315" s="7">
        <v>0</v>
      </c>
      <c r="J4315" s="6">
        <f t="shared" si="1007"/>
        <v>0</v>
      </c>
      <c r="K4315" s="20"/>
      <c r="L4315" s="6">
        <f t="shared" si="1008"/>
        <v>40000</v>
      </c>
      <c r="M4315" s="11">
        <f t="shared" si="1015"/>
        <v>0</v>
      </c>
      <c r="N4315" s="6">
        <f t="shared" si="1009"/>
        <v>5715.85</v>
      </c>
      <c r="O4315" s="11">
        <f t="shared" si="1016"/>
        <v>0</v>
      </c>
      <c r="P4315" s="11">
        <f t="shared" si="1010"/>
        <v>0</v>
      </c>
      <c r="Q4315" s="11">
        <f t="shared" si="1017"/>
        <v>0</v>
      </c>
      <c r="R4315" s="11">
        <f t="shared" si="1018"/>
        <v>0</v>
      </c>
      <c r="S4315" s="6">
        <f t="shared" si="1011"/>
        <v>1126.5500000000011</v>
      </c>
      <c r="T4315" s="11">
        <f t="shared" si="1012"/>
        <v>0</v>
      </c>
      <c r="U4315" s="11">
        <f t="shared" si="1013"/>
        <v>0</v>
      </c>
      <c r="V4315" s="11">
        <f t="shared" si="1019"/>
        <v>1126.5500000000011</v>
      </c>
      <c r="W4315" s="20"/>
    </row>
    <row r="4316" spans="1:23" x14ac:dyDescent="0.25">
      <c r="A4316">
        <v>2022062902</v>
      </c>
      <c r="B4316">
        <v>4</v>
      </c>
      <c r="C4316" s="8">
        <v>0.55571999999999999</v>
      </c>
      <c r="D4316" s="6">
        <f t="shared" si="1005"/>
        <v>44457.599999999999</v>
      </c>
      <c r="E4316" s="62">
        <v>0</v>
      </c>
      <c r="F4316" s="6">
        <f t="shared" si="1014"/>
        <v>0</v>
      </c>
      <c r="G4316" s="7">
        <v>0.12576999999999999</v>
      </c>
      <c r="H4316" s="6">
        <f t="shared" si="1006"/>
        <v>4401.95</v>
      </c>
      <c r="I4316" s="7">
        <v>0</v>
      </c>
      <c r="J4316" s="6">
        <f t="shared" si="1007"/>
        <v>0</v>
      </c>
      <c r="K4316" s="20"/>
      <c r="L4316" s="6">
        <f t="shared" si="1008"/>
        <v>40000</v>
      </c>
      <c r="M4316" s="11">
        <f t="shared" si="1015"/>
        <v>0</v>
      </c>
      <c r="N4316" s="6">
        <f t="shared" si="1009"/>
        <v>4401.95</v>
      </c>
      <c r="O4316" s="11">
        <f t="shared" si="1016"/>
        <v>0</v>
      </c>
      <c r="P4316" s="11">
        <f t="shared" si="1010"/>
        <v>0</v>
      </c>
      <c r="Q4316" s="11">
        <f t="shared" si="1017"/>
        <v>0</v>
      </c>
      <c r="R4316" s="11">
        <f t="shared" si="1018"/>
        <v>0</v>
      </c>
      <c r="S4316" s="6">
        <f t="shared" si="1011"/>
        <v>55.649999999998727</v>
      </c>
      <c r="T4316" s="11">
        <f t="shared" si="1012"/>
        <v>0</v>
      </c>
      <c r="U4316" s="11">
        <f t="shared" si="1013"/>
        <v>0</v>
      </c>
      <c r="V4316" s="11">
        <f t="shared" si="1019"/>
        <v>55.649999999998727</v>
      </c>
      <c r="W4316" s="20"/>
    </row>
    <row r="4317" spans="1:23" x14ac:dyDescent="0.25">
      <c r="A4317">
        <v>2022062903</v>
      </c>
      <c r="B4317">
        <v>4</v>
      </c>
      <c r="C4317" s="8">
        <v>0.53354999999999997</v>
      </c>
      <c r="D4317" s="6">
        <f t="shared" si="1005"/>
        <v>42684</v>
      </c>
      <c r="E4317" s="62">
        <v>0</v>
      </c>
      <c r="F4317" s="6">
        <f t="shared" si="1014"/>
        <v>0</v>
      </c>
      <c r="G4317" s="7">
        <v>0.10552</v>
      </c>
      <c r="H4317" s="6">
        <f t="shared" si="1006"/>
        <v>3693.2000000000003</v>
      </c>
      <c r="I4317" s="7">
        <v>0</v>
      </c>
      <c r="J4317" s="6">
        <f t="shared" si="1007"/>
        <v>0</v>
      </c>
      <c r="K4317" s="20"/>
      <c r="L4317" s="6">
        <f t="shared" si="1008"/>
        <v>40000</v>
      </c>
      <c r="M4317" s="11">
        <f t="shared" si="1015"/>
        <v>0</v>
      </c>
      <c r="N4317" s="6">
        <f t="shared" si="1009"/>
        <v>2684</v>
      </c>
      <c r="O4317" s="11">
        <f t="shared" si="1016"/>
        <v>1009.2000000000003</v>
      </c>
      <c r="P4317" s="11">
        <f t="shared" si="1010"/>
        <v>0</v>
      </c>
      <c r="Q4317" s="11">
        <f t="shared" si="1017"/>
        <v>0</v>
      </c>
      <c r="R4317" s="11">
        <f t="shared" si="1018"/>
        <v>1009.2000000000003</v>
      </c>
      <c r="S4317" s="6">
        <f t="shared" si="1011"/>
        <v>0</v>
      </c>
      <c r="T4317" s="11">
        <f t="shared" si="1012"/>
        <v>0</v>
      </c>
      <c r="U4317" s="11">
        <f t="shared" si="1013"/>
        <v>0</v>
      </c>
      <c r="V4317" s="11">
        <f t="shared" si="1019"/>
        <v>0</v>
      </c>
      <c r="W4317" s="20"/>
    </row>
    <row r="4318" spans="1:23" x14ac:dyDescent="0.25">
      <c r="A4318">
        <v>2022062904</v>
      </c>
      <c r="B4318">
        <v>4</v>
      </c>
      <c r="C4318" s="8">
        <v>0.52007999999999999</v>
      </c>
      <c r="D4318" s="6">
        <f t="shared" si="1005"/>
        <v>41606.400000000001</v>
      </c>
      <c r="E4318" s="62">
        <v>0</v>
      </c>
      <c r="F4318" s="6">
        <f t="shared" si="1014"/>
        <v>0</v>
      </c>
      <c r="G4318" s="7">
        <v>9.8650000000000002E-2</v>
      </c>
      <c r="H4318" s="6">
        <f t="shared" si="1006"/>
        <v>3452.75</v>
      </c>
      <c r="I4318" s="7">
        <v>0</v>
      </c>
      <c r="J4318" s="6">
        <f t="shared" si="1007"/>
        <v>0</v>
      </c>
      <c r="K4318" s="20"/>
      <c r="L4318" s="6">
        <f t="shared" si="1008"/>
        <v>40000</v>
      </c>
      <c r="M4318" s="11">
        <f t="shared" si="1015"/>
        <v>0</v>
      </c>
      <c r="N4318" s="6">
        <f t="shared" si="1009"/>
        <v>1606.4000000000015</v>
      </c>
      <c r="O4318" s="11">
        <f t="shared" si="1016"/>
        <v>1846.3499999999985</v>
      </c>
      <c r="P4318" s="11">
        <f t="shared" si="1010"/>
        <v>0</v>
      </c>
      <c r="Q4318" s="11">
        <f t="shared" si="1017"/>
        <v>0</v>
      </c>
      <c r="R4318" s="11">
        <f t="shared" si="1018"/>
        <v>1846.3499999999985</v>
      </c>
      <c r="S4318" s="6">
        <f t="shared" si="1011"/>
        <v>0</v>
      </c>
      <c r="T4318" s="11">
        <f t="shared" si="1012"/>
        <v>0</v>
      </c>
      <c r="U4318" s="11">
        <f t="shared" si="1013"/>
        <v>0</v>
      </c>
      <c r="V4318" s="11">
        <f t="shared" si="1019"/>
        <v>0</v>
      </c>
      <c r="W4318" s="20"/>
    </row>
    <row r="4319" spans="1:23" x14ac:dyDescent="0.25">
      <c r="A4319">
        <v>2022062905</v>
      </c>
      <c r="B4319">
        <v>4</v>
      </c>
      <c r="C4319" s="8">
        <v>0.51749999999999996</v>
      </c>
      <c r="D4319" s="6">
        <f t="shared" si="1005"/>
        <v>41400</v>
      </c>
      <c r="E4319" s="62">
        <v>0</v>
      </c>
      <c r="F4319" s="6">
        <f t="shared" si="1014"/>
        <v>0</v>
      </c>
      <c r="G4319" s="7">
        <v>9.1179999999999997E-2</v>
      </c>
      <c r="H4319" s="6">
        <f t="shared" si="1006"/>
        <v>3191.2999999999997</v>
      </c>
      <c r="I4319" s="7">
        <v>0</v>
      </c>
      <c r="J4319" s="6">
        <f t="shared" si="1007"/>
        <v>0</v>
      </c>
      <c r="K4319" s="20"/>
      <c r="L4319" s="6">
        <f t="shared" si="1008"/>
        <v>40000</v>
      </c>
      <c r="M4319" s="11">
        <f t="shared" si="1015"/>
        <v>0</v>
      </c>
      <c r="N4319" s="6">
        <f t="shared" si="1009"/>
        <v>1400</v>
      </c>
      <c r="O4319" s="11">
        <f t="shared" si="1016"/>
        <v>1791.2999999999997</v>
      </c>
      <c r="P4319" s="11">
        <f t="shared" si="1010"/>
        <v>0</v>
      </c>
      <c r="Q4319" s="11">
        <f t="shared" si="1017"/>
        <v>0</v>
      </c>
      <c r="R4319" s="11">
        <f t="shared" si="1018"/>
        <v>1791.2999999999997</v>
      </c>
      <c r="S4319" s="6">
        <f t="shared" si="1011"/>
        <v>0</v>
      </c>
      <c r="T4319" s="11">
        <f t="shared" si="1012"/>
        <v>0</v>
      </c>
      <c r="U4319" s="11">
        <f t="shared" si="1013"/>
        <v>0</v>
      </c>
      <c r="V4319" s="11">
        <f t="shared" si="1019"/>
        <v>0</v>
      </c>
      <c r="W4319" s="20"/>
    </row>
    <row r="4320" spans="1:23" x14ac:dyDescent="0.25">
      <c r="A4320">
        <v>2022062906</v>
      </c>
      <c r="B4320">
        <v>4</v>
      </c>
      <c r="C4320" s="8">
        <v>0.52703</v>
      </c>
      <c r="D4320" s="6">
        <f t="shared" si="1005"/>
        <v>42162.400000000001</v>
      </c>
      <c r="E4320" s="62">
        <v>0</v>
      </c>
      <c r="F4320" s="6">
        <f t="shared" si="1014"/>
        <v>0</v>
      </c>
      <c r="G4320" s="7">
        <v>8.448E-2</v>
      </c>
      <c r="H4320" s="6">
        <f t="shared" si="1006"/>
        <v>2956.8</v>
      </c>
      <c r="I4320" s="7">
        <v>0</v>
      </c>
      <c r="J4320" s="6">
        <f t="shared" si="1007"/>
        <v>0</v>
      </c>
      <c r="K4320" s="20"/>
      <c r="L4320" s="6">
        <f t="shared" si="1008"/>
        <v>40000</v>
      </c>
      <c r="M4320" s="11">
        <f t="shared" si="1015"/>
        <v>0</v>
      </c>
      <c r="N4320" s="6">
        <f t="shared" si="1009"/>
        <v>2162.4000000000015</v>
      </c>
      <c r="O4320" s="11">
        <f t="shared" si="1016"/>
        <v>794.39999999999873</v>
      </c>
      <c r="P4320" s="11">
        <f t="shared" si="1010"/>
        <v>0</v>
      </c>
      <c r="Q4320" s="11">
        <f t="shared" si="1017"/>
        <v>0</v>
      </c>
      <c r="R4320" s="11">
        <f t="shared" si="1018"/>
        <v>794.39999999999873</v>
      </c>
      <c r="S4320" s="6">
        <f t="shared" si="1011"/>
        <v>0</v>
      </c>
      <c r="T4320" s="11">
        <f t="shared" si="1012"/>
        <v>0</v>
      </c>
      <c r="U4320" s="11">
        <f t="shared" si="1013"/>
        <v>0</v>
      </c>
      <c r="V4320" s="11">
        <f t="shared" si="1019"/>
        <v>0</v>
      </c>
      <c r="W4320" s="20"/>
    </row>
    <row r="4321" spans="1:23" x14ac:dyDescent="0.25">
      <c r="A4321">
        <v>2022062907</v>
      </c>
      <c r="B4321">
        <v>4</v>
      </c>
      <c r="C4321" s="8">
        <v>0.54247999999999996</v>
      </c>
      <c r="D4321" s="6">
        <f t="shared" si="1005"/>
        <v>43398.399999999994</v>
      </c>
      <c r="E4321" s="62">
        <v>0</v>
      </c>
      <c r="F4321" s="6">
        <f t="shared" si="1014"/>
        <v>0</v>
      </c>
      <c r="G4321" s="7">
        <v>8.1240000000000007E-2</v>
      </c>
      <c r="H4321" s="6">
        <f t="shared" si="1006"/>
        <v>2843.4</v>
      </c>
      <c r="I4321" s="7">
        <v>4.1099999999999999E-3</v>
      </c>
      <c r="J4321" s="6">
        <f t="shared" si="1007"/>
        <v>57.54</v>
      </c>
      <c r="K4321" s="20"/>
      <c r="L4321" s="6">
        <f t="shared" si="1008"/>
        <v>40000</v>
      </c>
      <c r="M4321" s="11">
        <f t="shared" si="1015"/>
        <v>0</v>
      </c>
      <c r="N4321" s="6">
        <f t="shared" si="1009"/>
        <v>2843.4</v>
      </c>
      <c r="O4321" s="11">
        <f t="shared" si="1016"/>
        <v>0</v>
      </c>
      <c r="P4321" s="11">
        <f t="shared" si="1010"/>
        <v>57.54</v>
      </c>
      <c r="Q4321" s="11">
        <f t="shared" si="1017"/>
        <v>0</v>
      </c>
      <c r="R4321" s="11">
        <f t="shared" si="1018"/>
        <v>0</v>
      </c>
      <c r="S4321" s="6">
        <f t="shared" si="1011"/>
        <v>497.45999999999407</v>
      </c>
      <c r="T4321" s="11">
        <f t="shared" si="1012"/>
        <v>0</v>
      </c>
      <c r="U4321" s="11">
        <f t="shared" si="1013"/>
        <v>0</v>
      </c>
      <c r="V4321" s="11">
        <f t="shared" si="1019"/>
        <v>497.45999999999407</v>
      </c>
      <c r="W4321" s="20"/>
    </row>
    <row r="4322" spans="1:23" x14ac:dyDescent="0.25">
      <c r="A4322">
        <v>2022062908</v>
      </c>
      <c r="B4322">
        <v>4</v>
      </c>
      <c r="C4322" s="8">
        <v>0.55579999999999996</v>
      </c>
      <c r="D4322" s="6">
        <f t="shared" si="1005"/>
        <v>44464</v>
      </c>
      <c r="E4322" s="62">
        <v>0</v>
      </c>
      <c r="F4322" s="6">
        <f t="shared" si="1014"/>
        <v>0</v>
      </c>
      <c r="G4322" s="7">
        <v>7.7719999999999997E-2</v>
      </c>
      <c r="H4322" s="6">
        <f t="shared" si="1006"/>
        <v>2720.2</v>
      </c>
      <c r="I4322" s="7">
        <v>0.12791</v>
      </c>
      <c r="J4322" s="6">
        <f t="shared" si="1007"/>
        <v>1790.74</v>
      </c>
      <c r="K4322" s="20"/>
      <c r="L4322" s="6">
        <f t="shared" si="1008"/>
        <v>40000</v>
      </c>
      <c r="M4322" s="11">
        <f t="shared" si="1015"/>
        <v>0</v>
      </c>
      <c r="N4322" s="6">
        <f t="shared" si="1009"/>
        <v>2720.2</v>
      </c>
      <c r="O4322" s="11">
        <f t="shared" si="1016"/>
        <v>0</v>
      </c>
      <c r="P4322" s="11">
        <f t="shared" si="1010"/>
        <v>1743.8000000000002</v>
      </c>
      <c r="Q4322" s="11">
        <f t="shared" si="1017"/>
        <v>46.939999999999827</v>
      </c>
      <c r="R4322" s="11">
        <f t="shared" si="1018"/>
        <v>46.939999999999827</v>
      </c>
      <c r="S4322" s="6">
        <f t="shared" si="1011"/>
        <v>0</v>
      </c>
      <c r="T4322" s="11">
        <f t="shared" si="1012"/>
        <v>0</v>
      </c>
      <c r="U4322" s="11">
        <f t="shared" si="1013"/>
        <v>0</v>
      </c>
      <c r="V4322" s="11">
        <f t="shared" si="1019"/>
        <v>0</v>
      </c>
      <c r="W4322" s="20"/>
    </row>
    <row r="4323" spans="1:23" x14ac:dyDescent="0.25">
      <c r="A4323">
        <v>2022062909</v>
      </c>
      <c r="B4323">
        <v>4</v>
      </c>
      <c r="C4323" s="8">
        <v>0.58452000000000004</v>
      </c>
      <c r="D4323" s="6">
        <f t="shared" si="1005"/>
        <v>46761.600000000006</v>
      </c>
      <c r="E4323" s="62">
        <v>0</v>
      </c>
      <c r="F4323" s="6">
        <f t="shared" si="1014"/>
        <v>0</v>
      </c>
      <c r="G4323" s="7">
        <v>5.0310000000000001E-2</v>
      </c>
      <c r="H4323" s="6">
        <f t="shared" si="1006"/>
        <v>1760.85</v>
      </c>
      <c r="I4323" s="7">
        <v>0.47067999999999999</v>
      </c>
      <c r="J4323" s="6">
        <f t="shared" si="1007"/>
        <v>6589.5199999999995</v>
      </c>
      <c r="K4323" s="20"/>
      <c r="L4323" s="6">
        <f t="shared" si="1008"/>
        <v>40000</v>
      </c>
      <c r="M4323" s="11">
        <f t="shared" si="1015"/>
        <v>0</v>
      </c>
      <c r="N4323" s="6">
        <f t="shared" si="1009"/>
        <v>1760.85</v>
      </c>
      <c r="O4323" s="11">
        <f t="shared" si="1016"/>
        <v>0</v>
      </c>
      <c r="P4323" s="11">
        <f t="shared" si="1010"/>
        <v>5000.7500000000055</v>
      </c>
      <c r="Q4323" s="11">
        <f t="shared" si="1017"/>
        <v>1588.7699999999941</v>
      </c>
      <c r="R4323" s="11">
        <f t="shared" si="1018"/>
        <v>1588.7699999999941</v>
      </c>
      <c r="S4323" s="6">
        <f t="shared" si="1011"/>
        <v>0</v>
      </c>
      <c r="T4323" s="11">
        <f t="shared" si="1012"/>
        <v>0</v>
      </c>
      <c r="U4323" s="11">
        <f t="shared" si="1013"/>
        <v>0</v>
      </c>
      <c r="V4323" s="11">
        <f t="shared" si="1019"/>
        <v>0</v>
      </c>
      <c r="W4323" s="20"/>
    </row>
    <row r="4324" spans="1:23" x14ac:dyDescent="0.25">
      <c r="A4324">
        <v>2022062910</v>
      </c>
      <c r="B4324">
        <v>4</v>
      </c>
      <c r="C4324" s="8">
        <v>0.62924000000000002</v>
      </c>
      <c r="D4324" s="6">
        <f t="shared" si="1005"/>
        <v>50339.200000000004</v>
      </c>
      <c r="E4324" s="62">
        <v>0</v>
      </c>
      <c r="F4324" s="6">
        <f t="shared" si="1014"/>
        <v>0</v>
      </c>
      <c r="G4324" s="7">
        <v>5.2010000000000001E-2</v>
      </c>
      <c r="H4324" s="6">
        <f t="shared" si="1006"/>
        <v>1820.3500000000001</v>
      </c>
      <c r="I4324" s="7">
        <v>0.65005000000000002</v>
      </c>
      <c r="J4324" s="6">
        <f t="shared" si="1007"/>
        <v>9100.7000000000007</v>
      </c>
      <c r="K4324" s="20"/>
      <c r="L4324" s="6">
        <f t="shared" si="1008"/>
        <v>40000</v>
      </c>
      <c r="M4324" s="11">
        <f t="shared" si="1015"/>
        <v>0</v>
      </c>
      <c r="N4324" s="6">
        <f t="shared" si="1009"/>
        <v>1820.3500000000001</v>
      </c>
      <c r="O4324" s="11">
        <f t="shared" si="1016"/>
        <v>0</v>
      </c>
      <c r="P4324" s="11">
        <f t="shared" si="1010"/>
        <v>8518.850000000004</v>
      </c>
      <c r="Q4324" s="11">
        <f t="shared" si="1017"/>
        <v>581.84999999999673</v>
      </c>
      <c r="R4324" s="11">
        <f t="shared" si="1018"/>
        <v>581.84999999999673</v>
      </c>
      <c r="S4324" s="6">
        <f t="shared" si="1011"/>
        <v>0</v>
      </c>
      <c r="T4324" s="11">
        <f t="shared" si="1012"/>
        <v>0</v>
      </c>
      <c r="U4324" s="11">
        <f t="shared" si="1013"/>
        <v>0</v>
      </c>
      <c r="V4324" s="11">
        <f t="shared" si="1019"/>
        <v>0</v>
      </c>
      <c r="W4324" s="20"/>
    </row>
    <row r="4325" spans="1:23" x14ac:dyDescent="0.25">
      <c r="A4325">
        <v>2022062911</v>
      </c>
      <c r="B4325">
        <v>4</v>
      </c>
      <c r="C4325" s="8">
        <v>0.67749999999999999</v>
      </c>
      <c r="D4325" s="6">
        <f t="shared" si="1005"/>
        <v>54200</v>
      </c>
      <c r="E4325" s="62">
        <v>0</v>
      </c>
      <c r="F4325" s="6">
        <f t="shared" si="1014"/>
        <v>0</v>
      </c>
      <c r="G4325" s="7">
        <v>6.2179999999999999E-2</v>
      </c>
      <c r="H4325" s="6">
        <f t="shared" si="1006"/>
        <v>2176.3000000000002</v>
      </c>
      <c r="I4325" s="7">
        <v>0.72216000000000002</v>
      </c>
      <c r="J4325" s="6">
        <f t="shared" si="1007"/>
        <v>10110.24</v>
      </c>
      <c r="K4325" s="20"/>
      <c r="L4325" s="6">
        <f t="shared" si="1008"/>
        <v>40000</v>
      </c>
      <c r="M4325" s="11">
        <f t="shared" si="1015"/>
        <v>0</v>
      </c>
      <c r="N4325" s="6">
        <f t="shared" si="1009"/>
        <v>2176.3000000000002</v>
      </c>
      <c r="O4325" s="11">
        <f t="shared" si="1016"/>
        <v>0</v>
      </c>
      <c r="P4325" s="11">
        <f t="shared" si="1010"/>
        <v>10110.24</v>
      </c>
      <c r="Q4325" s="11">
        <f t="shared" si="1017"/>
        <v>0</v>
      </c>
      <c r="R4325" s="11">
        <f t="shared" si="1018"/>
        <v>0</v>
      </c>
      <c r="S4325" s="6">
        <f t="shared" si="1011"/>
        <v>1913.4600000000009</v>
      </c>
      <c r="T4325" s="11">
        <f t="shared" si="1012"/>
        <v>0</v>
      </c>
      <c r="U4325" s="11">
        <f t="shared" si="1013"/>
        <v>0</v>
      </c>
      <c r="V4325" s="11">
        <f t="shared" si="1019"/>
        <v>1913.4600000000009</v>
      </c>
      <c r="W4325" s="20"/>
    </row>
    <row r="4326" spans="1:23" x14ac:dyDescent="0.25">
      <c r="A4326">
        <v>2022062912</v>
      </c>
      <c r="B4326">
        <v>4</v>
      </c>
      <c r="C4326" s="8">
        <v>0.72716000000000003</v>
      </c>
      <c r="D4326" s="6">
        <f t="shared" si="1005"/>
        <v>58172.800000000003</v>
      </c>
      <c r="E4326" s="62">
        <v>0</v>
      </c>
      <c r="F4326" s="6">
        <f t="shared" si="1014"/>
        <v>0</v>
      </c>
      <c r="G4326" s="7">
        <v>5.4010000000000002E-2</v>
      </c>
      <c r="H4326" s="6">
        <f t="shared" si="1006"/>
        <v>1890.3500000000001</v>
      </c>
      <c r="I4326" s="7">
        <v>0.77458000000000005</v>
      </c>
      <c r="J4326" s="6">
        <f t="shared" si="1007"/>
        <v>10844.12</v>
      </c>
      <c r="K4326" s="20"/>
      <c r="L4326" s="6">
        <f t="shared" si="1008"/>
        <v>40000</v>
      </c>
      <c r="M4326" s="11">
        <f t="shared" si="1015"/>
        <v>0</v>
      </c>
      <c r="N4326" s="6">
        <f t="shared" si="1009"/>
        <v>1890.3500000000001</v>
      </c>
      <c r="O4326" s="11">
        <f t="shared" si="1016"/>
        <v>0</v>
      </c>
      <c r="P4326" s="11">
        <f t="shared" si="1010"/>
        <v>10844.12</v>
      </c>
      <c r="Q4326" s="11">
        <f t="shared" si="1017"/>
        <v>0</v>
      </c>
      <c r="R4326" s="11">
        <f t="shared" si="1018"/>
        <v>0</v>
      </c>
      <c r="S4326" s="6">
        <f t="shared" si="1011"/>
        <v>5438.3300000000017</v>
      </c>
      <c r="T4326" s="11">
        <f t="shared" si="1012"/>
        <v>0</v>
      </c>
      <c r="U4326" s="11">
        <f t="shared" si="1013"/>
        <v>0</v>
      </c>
      <c r="V4326" s="11">
        <f t="shared" si="1019"/>
        <v>5438.3300000000017</v>
      </c>
      <c r="W4326" s="20"/>
    </row>
    <row r="4327" spans="1:23" x14ac:dyDescent="0.25">
      <c r="A4327">
        <v>2022062913</v>
      </c>
      <c r="B4327">
        <v>4</v>
      </c>
      <c r="C4327" s="8">
        <v>0.77325999999999995</v>
      </c>
      <c r="D4327" s="6">
        <f t="shared" si="1005"/>
        <v>61860.799999999996</v>
      </c>
      <c r="E4327" s="62">
        <v>0</v>
      </c>
      <c r="F4327" s="6">
        <f t="shared" si="1014"/>
        <v>0</v>
      </c>
      <c r="G4327" s="7">
        <v>5.6849999999999998E-2</v>
      </c>
      <c r="H4327" s="6">
        <f t="shared" si="1006"/>
        <v>1989.75</v>
      </c>
      <c r="I4327" s="7">
        <v>0.78410999999999997</v>
      </c>
      <c r="J4327" s="6">
        <f t="shared" si="1007"/>
        <v>10977.539999999999</v>
      </c>
      <c r="K4327" s="20"/>
      <c r="L4327" s="6">
        <f t="shared" si="1008"/>
        <v>40000</v>
      </c>
      <c r="M4327" s="11">
        <f t="shared" si="1015"/>
        <v>0</v>
      </c>
      <c r="N4327" s="6">
        <f t="shared" si="1009"/>
        <v>1989.75</v>
      </c>
      <c r="O4327" s="11">
        <f t="shared" si="1016"/>
        <v>0</v>
      </c>
      <c r="P4327" s="11">
        <f t="shared" si="1010"/>
        <v>10977.539999999999</v>
      </c>
      <c r="Q4327" s="11">
        <f t="shared" si="1017"/>
        <v>0</v>
      </c>
      <c r="R4327" s="11">
        <f t="shared" si="1018"/>
        <v>0</v>
      </c>
      <c r="S4327" s="6">
        <f t="shared" si="1011"/>
        <v>8893.5099999999966</v>
      </c>
      <c r="T4327" s="11">
        <f t="shared" si="1012"/>
        <v>0</v>
      </c>
      <c r="U4327" s="11">
        <f t="shared" si="1013"/>
        <v>0</v>
      </c>
      <c r="V4327" s="11">
        <f t="shared" si="1019"/>
        <v>8893.5099999999966</v>
      </c>
      <c r="W4327" s="20"/>
    </row>
    <row r="4328" spans="1:23" x14ac:dyDescent="0.25">
      <c r="A4328">
        <v>2022062914</v>
      </c>
      <c r="B4328">
        <v>4</v>
      </c>
      <c r="C4328" s="8">
        <v>0.81491999999999998</v>
      </c>
      <c r="D4328" s="6">
        <f t="shared" si="1005"/>
        <v>65193.599999999999</v>
      </c>
      <c r="E4328" s="62">
        <v>0</v>
      </c>
      <c r="F4328" s="6">
        <f t="shared" si="1014"/>
        <v>0</v>
      </c>
      <c r="G4328" s="7">
        <v>7.5770000000000004E-2</v>
      </c>
      <c r="H4328" s="6">
        <f t="shared" si="1006"/>
        <v>2651.9500000000003</v>
      </c>
      <c r="I4328" s="7">
        <v>0.76985000000000003</v>
      </c>
      <c r="J4328" s="6">
        <f t="shared" si="1007"/>
        <v>10777.9</v>
      </c>
      <c r="K4328" s="20"/>
      <c r="L4328" s="6">
        <f t="shared" si="1008"/>
        <v>40000</v>
      </c>
      <c r="M4328" s="11">
        <f t="shared" si="1015"/>
        <v>0</v>
      </c>
      <c r="N4328" s="6">
        <f t="shared" si="1009"/>
        <v>2651.9500000000003</v>
      </c>
      <c r="O4328" s="11">
        <f t="shared" si="1016"/>
        <v>0</v>
      </c>
      <c r="P4328" s="11">
        <f t="shared" si="1010"/>
        <v>10777.9</v>
      </c>
      <c r="Q4328" s="11">
        <f t="shared" si="1017"/>
        <v>0</v>
      </c>
      <c r="R4328" s="11">
        <f t="shared" si="1018"/>
        <v>0</v>
      </c>
      <c r="S4328" s="6">
        <f t="shared" si="1011"/>
        <v>11763.749999999998</v>
      </c>
      <c r="T4328" s="11">
        <f t="shared" si="1012"/>
        <v>0</v>
      </c>
      <c r="U4328" s="11">
        <f t="shared" si="1013"/>
        <v>0</v>
      </c>
      <c r="V4328" s="11">
        <f t="shared" si="1019"/>
        <v>11763.749999999998</v>
      </c>
      <c r="W4328" s="20"/>
    </row>
    <row r="4329" spans="1:23" x14ac:dyDescent="0.25">
      <c r="A4329">
        <v>2022062915</v>
      </c>
      <c r="B4329">
        <v>4</v>
      </c>
      <c r="C4329" s="8">
        <v>0.84524999999999995</v>
      </c>
      <c r="D4329" s="6">
        <f t="shared" si="1005"/>
        <v>67620</v>
      </c>
      <c r="E4329" s="62">
        <v>0</v>
      </c>
      <c r="F4329" s="6">
        <f t="shared" si="1014"/>
        <v>0</v>
      </c>
      <c r="G4329" s="7">
        <v>9.8900000000000002E-2</v>
      </c>
      <c r="H4329" s="6">
        <f t="shared" si="1006"/>
        <v>3461.5</v>
      </c>
      <c r="I4329" s="7">
        <v>0.75568000000000002</v>
      </c>
      <c r="J4329" s="6">
        <f t="shared" si="1007"/>
        <v>10579.52</v>
      </c>
      <c r="K4329" s="20"/>
      <c r="L4329" s="6">
        <f t="shared" si="1008"/>
        <v>40000</v>
      </c>
      <c r="M4329" s="11">
        <f t="shared" si="1015"/>
        <v>0</v>
      </c>
      <c r="N4329" s="6">
        <f t="shared" si="1009"/>
        <v>3461.5</v>
      </c>
      <c r="O4329" s="11">
        <f t="shared" si="1016"/>
        <v>0</v>
      </c>
      <c r="P4329" s="11">
        <f t="shared" si="1010"/>
        <v>10579.52</v>
      </c>
      <c r="Q4329" s="11">
        <f t="shared" si="1017"/>
        <v>0</v>
      </c>
      <c r="R4329" s="11">
        <f t="shared" si="1018"/>
        <v>0</v>
      </c>
      <c r="S4329" s="6">
        <f t="shared" si="1011"/>
        <v>13578.98</v>
      </c>
      <c r="T4329" s="11">
        <f t="shared" si="1012"/>
        <v>0</v>
      </c>
      <c r="U4329" s="11">
        <f t="shared" si="1013"/>
        <v>0</v>
      </c>
      <c r="V4329" s="11">
        <f t="shared" si="1019"/>
        <v>13578.98</v>
      </c>
      <c r="W4329" s="20"/>
    </row>
    <row r="4330" spans="1:23" x14ac:dyDescent="0.25">
      <c r="A4330">
        <v>2022062916</v>
      </c>
      <c r="B4330">
        <v>4</v>
      </c>
      <c r="C4330" s="8">
        <v>0.86621000000000004</v>
      </c>
      <c r="D4330" s="6">
        <f t="shared" si="1005"/>
        <v>69296.800000000003</v>
      </c>
      <c r="E4330" s="62">
        <v>0</v>
      </c>
      <c r="F4330" s="6">
        <f t="shared" si="1014"/>
        <v>0</v>
      </c>
      <c r="G4330" s="7">
        <v>0.12781999999999999</v>
      </c>
      <c r="H4330" s="6">
        <f t="shared" si="1006"/>
        <v>4473.7</v>
      </c>
      <c r="I4330" s="7">
        <v>0.72282000000000002</v>
      </c>
      <c r="J4330" s="6">
        <f t="shared" si="1007"/>
        <v>10119.48</v>
      </c>
      <c r="K4330" s="20"/>
      <c r="L4330" s="6">
        <f t="shared" si="1008"/>
        <v>40000</v>
      </c>
      <c r="M4330" s="11">
        <f t="shared" si="1015"/>
        <v>0</v>
      </c>
      <c r="N4330" s="6">
        <f t="shared" si="1009"/>
        <v>4473.7</v>
      </c>
      <c r="O4330" s="11">
        <f t="shared" si="1016"/>
        <v>0</v>
      </c>
      <c r="P4330" s="11">
        <f t="shared" si="1010"/>
        <v>10119.48</v>
      </c>
      <c r="Q4330" s="11">
        <f t="shared" si="1017"/>
        <v>0</v>
      </c>
      <c r="R4330" s="11">
        <f t="shared" si="1018"/>
        <v>0</v>
      </c>
      <c r="S4330" s="6">
        <f t="shared" si="1011"/>
        <v>14703.620000000003</v>
      </c>
      <c r="T4330" s="11">
        <f t="shared" si="1012"/>
        <v>0</v>
      </c>
      <c r="U4330" s="11">
        <f t="shared" si="1013"/>
        <v>0</v>
      </c>
      <c r="V4330" s="11">
        <f t="shared" si="1019"/>
        <v>14703.620000000003</v>
      </c>
      <c r="W4330" s="20"/>
    </row>
    <row r="4331" spans="1:23" x14ac:dyDescent="0.25">
      <c r="A4331">
        <v>2022062917</v>
      </c>
      <c r="B4331">
        <v>4</v>
      </c>
      <c r="C4331" s="8">
        <v>0.87756000000000001</v>
      </c>
      <c r="D4331" s="6">
        <f t="shared" si="1005"/>
        <v>70204.800000000003</v>
      </c>
      <c r="E4331" s="62">
        <v>0</v>
      </c>
      <c r="F4331" s="6">
        <f t="shared" si="1014"/>
        <v>0</v>
      </c>
      <c r="G4331" s="7">
        <v>0.14665</v>
      </c>
      <c r="H4331" s="6">
        <f t="shared" si="1006"/>
        <v>5132.75</v>
      </c>
      <c r="I4331" s="7">
        <v>0.71786000000000005</v>
      </c>
      <c r="J4331" s="6">
        <f t="shared" si="1007"/>
        <v>10050.040000000001</v>
      </c>
      <c r="K4331" s="20"/>
      <c r="L4331" s="6">
        <f t="shared" si="1008"/>
        <v>40000</v>
      </c>
      <c r="M4331" s="11">
        <f t="shared" si="1015"/>
        <v>0</v>
      </c>
      <c r="N4331" s="6">
        <f t="shared" si="1009"/>
        <v>5132.75</v>
      </c>
      <c r="O4331" s="11">
        <f t="shared" si="1016"/>
        <v>0</v>
      </c>
      <c r="P4331" s="11">
        <f t="shared" si="1010"/>
        <v>10050.040000000001</v>
      </c>
      <c r="Q4331" s="11">
        <f t="shared" si="1017"/>
        <v>0</v>
      </c>
      <c r="R4331" s="11">
        <f t="shared" si="1018"/>
        <v>0</v>
      </c>
      <c r="S4331" s="6">
        <f t="shared" si="1011"/>
        <v>15022.010000000002</v>
      </c>
      <c r="T4331" s="11">
        <f t="shared" si="1012"/>
        <v>0</v>
      </c>
      <c r="U4331" s="11">
        <f t="shared" si="1013"/>
        <v>0</v>
      </c>
      <c r="V4331" s="11">
        <f t="shared" si="1019"/>
        <v>15022.010000000002</v>
      </c>
      <c r="W4331" s="20"/>
    </row>
    <row r="4332" spans="1:23" x14ac:dyDescent="0.25">
      <c r="A4332">
        <v>2022062918</v>
      </c>
      <c r="B4332">
        <v>4</v>
      </c>
      <c r="C4332" s="8">
        <v>0.87605</v>
      </c>
      <c r="D4332" s="6">
        <f t="shared" si="1005"/>
        <v>70084</v>
      </c>
      <c r="E4332" s="62">
        <v>0</v>
      </c>
      <c r="F4332" s="6">
        <f t="shared" si="1014"/>
        <v>0</v>
      </c>
      <c r="G4332" s="7">
        <v>0.14615</v>
      </c>
      <c r="H4332" s="6">
        <f t="shared" si="1006"/>
        <v>5115.25</v>
      </c>
      <c r="I4332" s="7">
        <v>0.70057999999999998</v>
      </c>
      <c r="J4332" s="6">
        <f t="shared" si="1007"/>
        <v>9808.119999999999</v>
      </c>
      <c r="K4332" s="20"/>
      <c r="L4332" s="6">
        <f t="shared" si="1008"/>
        <v>40000</v>
      </c>
      <c r="M4332" s="11">
        <f t="shared" si="1015"/>
        <v>0</v>
      </c>
      <c r="N4332" s="6">
        <f t="shared" si="1009"/>
        <v>5115.25</v>
      </c>
      <c r="O4332" s="11">
        <f t="shared" si="1016"/>
        <v>0</v>
      </c>
      <c r="P4332" s="11">
        <f t="shared" si="1010"/>
        <v>9808.119999999999</v>
      </c>
      <c r="Q4332" s="11">
        <f t="shared" si="1017"/>
        <v>0</v>
      </c>
      <c r="R4332" s="11">
        <f t="shared" si="1018"/>
        <v>0</v>
      </c>
      <c r="S4332" s="6">
        <f t="shared" si="1011"/>
        <v>15160.630000000001</v>
      </c>
      <c r="T4332" s="11">
        <f t="shared" si="1012"/>
        <v>0</v>
      </c>
      <c r="U4332" s="11">
        <f t="shared" si="1013"/>
        <v>0</v>
      </c>
      <c r="V4332" s="11">
        <f t="shared" si="1019"/>
        <v>15160.630000000001</v>
      </c>
      <c r="W4332" s="20"/>
    </row>
    <row r="4333" spans="1:23" x14ac:dyDescent="0.25">
      <c r="A4333">
        <v>2022062919</v>
      </c>
      <c r="B4333">
        <v>4</v>
      </c>
      <c r="C4333" s="8">
        <v>0.85928000000000004</v>
      </c>
      <c r="D4333" s="6">
        <f t="shared" si="1005"/>
        <v>68742.400000000009</v>
      </c>
      <c r="E4333" s="62">
        <v>0</v>
      </c>
      <c r="F4333" s="6">
        <f t="shared" si="1014"/>
        <v>0</v>
      </c>
      <c r="G4333" s="7">
        <v>0.14638000000000001</v>
      </c>
      <c r="H4333" s="6">
        <f t="shared" si="1006"/>
        <v>5123.3</v>
      </c>
      <c r="I4333" s="7">
        <v>0.57742000000000004</v>
      </c>
      <c r="J4333" s="6">
        <f t="shared" si="1007"/>
        <v>8083.880000000001</v>
      </c>
      <c r="K4333" s="20"/>
      <c r="L4333" s="6">
        <f t="shared" si="1008"/>
        <v>40000</v>
      </c>
      <c r="M4333" s="11">
        <f t="shared" si="1015"/>
        <v>0</v>
      </c>
      <c r="N4333" s="6">
        <f t="shared" si="1009"/>
        <v>5123.3</v>
      </c>
      <c r="O4333" s="11">
        <f t="shared" si="1016"/>
        <v>0</v>
      </c>
      <c r="P4333" s="11">
        <f t="shared" si="1010"/>
        <v>8083.880000000001</v>
      </c>
      <c r="Q4333" s="11">
        <f t="shared" si="1017"/>
        <v>0</v>
      </c>
      <c r="R4333" s="11">
        <f t="shared" si="1018"/>
        <v>0</v>
      </c>
      <c r="S4333" s="6">
        <f t="shared" si="1011"/>
        <v>15535.220000000008</v>
      </c>
      <c r="T4333" s="11">
        <f t="shared" si="1012"/>
        <v>0</v>
      </c>
      <c r="U4333" s="11">
        <f t="shared" si="1013"/>
        <v>0</v>
      </c>
      <c r="V4333" s="11">
        <f t="shared" si="1019"/>
        <v>15535.220000000008</v>
      </c>
      <c r="W4333" s="20"/>
    </row>
    <row r="4334" spans="1:23" x14ac:dyDescent="0.25">
      <c r="A4334">
        <v>2022062920</v>
      </c>
      <c r="B4334">
        <v>4</v>
      </c>
      <c r="C4334" s="8">
        <v>0.83069000000000004</v>
      </c>
      <c r="D4334" s="6">
        <f t="shared" si="1005"/>
        <v>66455.199999999997</v>
      </c>
      <c r="E4334" s="62">
        <v>0</v>
      </c>
      <c r="F4334" s="6">
        <f t="shared" si="1014"/>
        <v>0</v>
      </c>
      <c r="G4334" s="7">
        <v>0.16819000000000001</v>
      </c>
      <c r="H4334" s="6">
        <f t="shared" si="1006"/>
        <v>5886.6500000000005</v>
      </c>
      <c r="I4334" s="7">
        <v>0.32133</v>
      </c>
      <c r="J4334" s="6">
        <f t="shared" si="1007"/>
        <v>4498.62</v>
      </c>
      <c r="K4334" s="20"/>
      <c r="L4334" s="6">
        <f t="shared" si="1008"/>
        <v>40000</v>
      </c>
      <c r="M4334" s="11">
        <f t="shared" si="1015"/>
        <v>0</v>
      </c>
      <c r="N4334" s="6">
        <f t="shared" si="1009"/>
        <v>5886.6500000000005</v>
      </c>
      <c r="O4334" s="11">
        <f t="shared" si="1016"/>
        <v>0</v>
      </c>
      <c r="P4334" s="11">
        <f t="shared" si="1010"/>
        <v>4498.62</v>
      </c>
      <c r="Q4334" s="11">
        <f t="shared" si="1017"/>
        <v>0</v>
      </c>
      <c r="R4334" s="11">
        <f t="shared" si="1018"/>
        <v>0</v>
      </c>
      <c r="S4334" s="6">
        <f t="shared" si="1011"/>
        <v>16069.929999999997</v>
      </c>
      <c r="T4334" s="11">
        <f t="shared" si="1012"/>
        <v>0</v>
      </c>
      <c r="U4334" s="11">
        <f t="shared" si="1013"/>
        <v>0</v>
      </c>
      <c r="V4334" s="11">
        <f t="shared" si="1019"/>
        <v>16069.929999999997</v>
      </c>
      <c r="W4334" s="20"/>
    </row>
    <row r="4335" spans="1:23" x14ac:dyDescent="0.25">
      <c r="A4335">
        <v>2022062921</v>
      </c>
      <c r="B4335">
        <v>4</v>
      </c>
      <c r="C4335" s="8">
        <v>0.79464999999999997</v>
      </c>
      <c r="D4335" s="6">
        <f t="shared" si="1005"/>
        <v>63572</v>
      </c>
      <c r="E4335" s="62">
        <v>0</v>
      </c>
      <c r="F4335" s="6">
        <f t="shared" si="1014"/>
        <v>0</v>
      </c>
      <c r="G4335" s="7">
        <v>0.18622</v>
      </c>
      <c r="H4335" s="6">
        <f t="shared" si="1006"/>
        <v>6517.7</v>
      </c>
      <c r="I4335" s="7">
        <v>4.5960000000000001E-2</v>
      </c>
      <c r="J4335" s="6">
        <f t="shared" si="1007"/>
        <v>643.44000000000005</v>
      </c>
      <c r="K4335" s="20"/>
      <c r="L4335" s="6">
        <f t="shared" si="1008"/>
        <v>40000</v>
      </c>
      <c r="M4335" s="11">
        <f t="shared" si="1015"/>
        <v>0</v>
      </c>
      <c r="N4335" s="6">
        <f t="shared" si="1009"/>
        <v>6517.7</v>
      </c>
      <c r="O4335" s="11">
        <f t="shared" si="1016"/>
        <v>0</v>
      </c>
      <c r="P4335" s="11">
        <f t="shared" si="1010"/>
        <v>643.44000000000005</v>
      </c>
      <c r="Q4335" s="11">
        <f t="shared" si="1017"/>
        <v>0</v>
      </c>
      <c r="R4335" s="11">
        <f t="shared" si="1018"/>
        <v>0</v>
      </c>
      <c r="S4335" s="6">
        <f t="shared" si="1011"/>
        <v>16410.86</v>
      </c>
      <c r="T4335" s="11">
        <f t="shared" si="1012"/>
        <v>0</v>
      </c>
      <c r="U4335" s="11">
        <f t="shared" si="1013"/>
        <v>0</v>
      </c>
      <c r="V4335" s="11">
        <f t="shared" si="1019"/>
        <v>16410.86</v>
      </c>
      <c r="W4335" s="20"/>
    </row>
    <row r="4336" spans="1:23" x14ac:dyDescent="0.25">
      <c r="A4336">
        <v>2022062922</v>
      </c>
      <c r="B4336">
        <v>4</v>
      </c>
      <c r="C4336" s="8">
        <v>0.76541999999999999</v>
      </c>
      <c r="D4336" s="6">
        <f t="shared" si="1005"/>
        <v>61233.599999999999</v>
      </c>
      <c r="E4336" s="62">
        <v>0</v>
      </c>
      <c r="F4336" s="6">
        <f t="shared" si="1014"/>
        <v>0</v>
      </c>
      <c r="G4336" s="7">
        <v>0.25627</v>
      </c>
      <c r="H4336" s="6">
        <f t="shared" si="1006"/>
        <v>8969.4500000000007</v>
      </c>
      <c r="I4336" s="7">
        <v>0</v>
      </c>
      <c r="J4336" s="6">
        <f t="shared" si="1007"/>
        <v>0</v>
      </c>
      <c r="K4336" s="20"/>
      <c r="L4336" s="6">
        <f t="shared" si="1008"/>
        <v>40000</v>
      </c>
      <c r="M4336" s="11">
        <f t="shared" si="1015"/>
        <v>0</v>
      </c>
      <c r="N4336" s="6">
        <f t="shared" si="1009"/>
        <v>8969.4500000000007</v>
      </c>
      <c r="O4336" s="11">
        <f t="shared" si="1016"/>
        <v>0</v>
      </c>
      <c r="P4336" s="11">
        <f t="shared" si="1010"/>
        <v>0</v>
      </c>
      <c r="Q4336" s="11">
        <f t="shared" si="1017"/>
        <v>0</v>
      </c>
      <c r="R4336" s="11">
        <f t="shared" si="1018"/>
        <v>0</v>
      </c>
      <c r="S4336" s="6">
        <f t="shared" si="1011"/>
        <v>12264.149999999998</v>
      </c>
      <c r="T4336" s="11">
        <f t="shared" si="1012"/>
        <v>0</v>
      </c>
      <c r="U4336" s="11">
        <f t="shared" si="1013"/>
        <v>0</v>
      </c>
      <c r="V4336" s="11">
        <f t="shared" si="1019"/>
        <v>12264.149999999998</v>
      </c>
      <c r="W4336" s="20"/>
    </row>
    <row r="4337" spans="1:23" x14ac:dyDescent="0.25">
      <c r="A4337">
        <v>2022062923</v>
      </c>
      <c r="B4337">
        <v>4</v>
      </c>
      <c r="C4337" s="8">
        <v>0.71743999999999997</v>
      </c>
      <c r="D4337" s="6">
        <f t="shared" si="1005"/>
        <v>57395.199999999997</v>
      </c>
      <c r="E4337" s="62">
        <v>0</v>
      </c>
      <c r="F4337" s="6">
        <f t="shared" si="1014"/>
        <v>0</v>
      </c>
      <c r="G4337" s="7">
        <v>0.33199000000000001</v>
      </c>
      <c r="H4337" s="6">
        <f t="shared" si="1006"/>
        <v>11619.65</v>
      </c>
      <c r="I4337" s="7">
        <v>0</v>
      </c>
      <c r="J4337" s="6">
        <f t="shared" si="1007"/>
        <v>0</v>
      </c>
      <c r="K4337" s="20"/>
      <c r="L4337" s="6">
        <f t="shared" si="1008"/>
        <v>40000</v>
      </c>
      <c r="M4337" s="11">
        <f t="shared" si="1015"/>
        <v>0</v>
      </c>
      <c r="N4337" s="6">
        <f t="shared" si="1009"/>
        <v>11619.65</v>
      </c>
      <c r="O4337" s="11">
        <f t="shared" si="1016"/>
        <v>0</v>
      </c>
      <c r="P4337" s="11">
        <f t="shared" si="1010"/>
        <v>0</v>
      </c>
      <c r="Q4337" s="11">
        <f t="shared" si="1017"/>
        <v>0</v>
      </c>
      <c r="R4337" s="11">
        <f t="shared" si="1018"/>
        <v>0</v>
      </c>
      <c r="S4337" s="6">
        <f t="shared" si="1011"/>
        <v>5775.5499999999975</v>
      </c>
      <c r="T4337" s="11">
        <f t="shared" si="1012"/>
        <v>0</v>
      </c>
      <c r="U4337" s="11">
        <f t="shared" si="1013"/>
        <v>0</v>
      </c>
      <c r="V4337" s="11">
        <f t="shared" si="1019"/>
        <v>5775.5499999999975</v>
      </c>
      <c r="W4337" s="20"/>
    </row>
    <row r="4338" spans="1:23" x14ac:dyDescent="0.25">
      <c r="A4338">
        <v>2022062924</v>
      </c>
      <c r="B4338">
        <v>4</v>
      </c>
      <c r="C4338" s="8">
        <v>0.66681000000000001</v>
      </c>
      <c r="D4338" s="6">
        <f t="shared" si="1005"/>
        <v>53344.800000000003</v>
      </c>
      <c r="E4338" s="62">
        <v>0</v>
      </c>
      <c r="F4338" s="6">
        <f t="shared" si="1014"/>
        <v>0</v>
      </c>
      <c r="G4338" s="7">
        <v>0.37552999999999997</v>
      </c>
      <c r="H4338" s="6">
        <f t="shared" si="1006"/>
        <v>13143.55</v>
      </c>
      <c r="I4338" s="7">
        <v>0</v>
      </c>
      <c r="J4338" s="6">
        <f t="shared" si="1007"/>
        <v>0</v>
      </c>
      <c r="K4338" s="20"/>
      <c r="L4338" s="6">
        <f t="shared" si="1008"/>
        <v>40000</v>
      </c>
      <c r="M4338" s="11">
        <f t="shared" si="1015"/>
        <v>0</v>
      </c>
      <c r="N4338" s="6">
        <f t="shared" si="1009"/>
        <v>13143.55</v>
      </c>
      <c r="O4338" s="11">
        <f t="shared" si="1016"/>
        <v>0</v>
      </c>
      <c r="P4338" s="11">
        <f t="shared" si="1010"/>
        <v>0</v>
      </c>
      <c r="Q4338" s="11">
        <f t="shared" si="1017"/>
        <v>0</v>
      </c>
      <c r="R4338" s="11">
        <f t="shared" si="1018"/>
        <v>0</v>
      </c>
      <c r="S4338" s="6">
        <f t="shared" si="1011"/>
        <v>201.25000000000364</v>
      </c>
      <c r="T4338" s="11">
        <f t="shared" si="1012"/>
        <v>0</v>
      </c>
      <c r="U4338" s="11">
        <f t="shared" si="1013"/>
        <v>0</v>
      </c>
      <c r="V4338" s="11">
        <f t="shared" si="1019"/>
        <v>201.25000000000364</v>
      </c>
      <c r="W4338" s="20"/>
    </row>
    <row r="4339" spans="1:23" x14ac:dyDescent="0.25">
      <c r="A4339">
        <v>2022063001</v>
      </c>
      <c r="B4339">
        <v>5</v>
      </c>
      <c r="C4339" s="8">
        <v>0.62141000000000002</v>
      </c>
      <c r="D4339" s="6">
        <f t="shared" si="1005"/>
        <v>49712.800000000003</v>
      </c>
      <c r="E4339" s="62">
        <v>0</v>
      </c>
      <c r="F4339" s="6">
        <f t="shared" si="1014"/>
        <v>0</v>
      </c>
      <c r="G4339" s="7">
        <v>0.38325999999999999</v>
      </c>
      <c r="H4339" s="6">
        <f t="shared" si="1006"/>
        <v>13414.1</v>
      </c>
      <c r="I4339" s="7">
        <v>0</v>
      </c>
      <c r="J4339" s="6">
        <f t="shared" si="1007"/>
        <v>0</v>
      </c>
      <c r="K4339" s="20"/>
      <c r="L4339" s="6">
        <f t="shared" si="1008"/>
        <v>40000</v>
      </c>
      <c r="M4339" s="11">
        <f t="shared" si="1015"/>
        <v>0</v>
      </c>
      <c r="N4339" s="6">
        <f t="shared" si="1009"/>
        <v>9712.8000000000029</v>
      </c>
      <c r="O4339" s="11">
        <f t="shared" si="1016"/>
        <v>3701.2999999999975</v>
      </c>
      <c r="P4339" s="11">
        <f t="shared" si="1010"/>
        <v>0</v>
      </c>
      <c r="Q4339" s="11">
        <f t="shared" si="1017"/>
        <v>0</v>
      </c>
      <c r="R4339" s="11">
        <f t="shared" si="1018"/>
        <v>3701.2999999999975</v>
      </c>
      <c r="S4339" s="6">
        <f t="shared" si="1011"/>
        <v>0</v>
      </c>
      <c r="T4339" s="11">
        <f t="shared" si="1012"/>
        <v>0</v>
      </c>
      <c r="U4339" s="11">
        <f t="shared" si="1013"/>
        <v>0</v>
      </c>
      <c r="V4339" s="11">
        <f t="shared" si="1019"/>
        <v>0</v>
      </c>
      <c r="W4339" s="20"/>
    </row>
    <row r="4340" spans="1:23" x14ac:dyDescent="0.25">
      <c r="A4340">
        <v>2022063002</v>
      </c>
      <c r="B4340">
        <v>5</v>
      </c>
      <c r="C4340" s="8">
        <v>0.58677999999999997</v>
      </c>
      <c r="D4340" s="6">
        <f t="shared" si="1005"/>
        <v>46942.399999999994</v>
      </c>
      <c r="E4340" s="62">
        <v>0</v>
      </c>
      <c r="F4340" s="6">
        <f t="shared" si="1014"/>
        <v>0</v>
      </c>
      <c r="G4340" s="7">
        <v>0.39413999999999999</v>
      </c>
      <c r="H4340" s="6">
        <f t="shared" si="1006"/>
        <v>13794.9</v>
      </c>
      <c r="I4340" s="7">
        <v>0</v>
      </c>
      <c r="J4340" s="6">
        <f t="shared" si="1007"/>
        <v>0</v>
      </c>
      <c r="K4340" s="20"/>
      <c r="L4340" s="6">
        <f t="shared" si="1008"/>
        <v>40000</v>
      </c>
      <c r="M4340" s="11">
        <f t="shared" si="1015"/>
        <v>0</v>
      </c>
      <c r="N4340" s="6">
        <f t="shared" si="1009"/>
        <v>6942.3999999999942</v>
      </c>
      <c r="O4340" s="11">
        <f t="shared" si="1016"/>
        <v>6852.5000000000055</v>
      </c>
      <c r="P4340" s="11">
        <f t="shared" si="1010"/>
        <v>0</v>
      </c>
      <c r="Q4340" s="11">
        <f t="shared" si="1017"/>
        <v>0</v>
      </c>
      <c r="R4340" s="11">
        <f t="shared" si="1018"/>
        <v>6852.5000000000055</v>
      </c>
      <c r="S4340" s="6">
        <f t="shared" si="1011"/>
        <v>0</v>
      </c>
      <c r="T4340" s="11">
        <f t="shared" si="1012"/>
        <v>0</v>
      </c>
      <c r="U4340" s="11">
        <f t="shared" si="1013"/>
        <v>0</v>
      </c>
      <c r="V4340" s="11">
        <f t="shared" si="1019"/>
        <v>0</v>
      </c>
      <c r="W4340" s="20"/>
    </row>
    <row r="4341" spans="1:23" x14ac:dyDescent="0.25">
      <c r="A4341">
        <v>2022063003</v>
      </c>
      <c r="B4341">
        <v>5</v>
      </c>
      <c r="C4341" s="8">
        <v>0.56481000000000003</v>
      </c>
      <c r="D4341" s="6">
        <f t="shared" si="1005"/>
        <v>45184.800000000003</v>
      </c>
      <c r="E4341" s="62">
        <v>0</v>
      </c>
      <c r="F4341" s="6">
        <f t="shared" si="1014"/>
        <v>0</v>
      </c>
      <c r="G4341" s="7">
        <v>0.40110000000000001</v>
      </c>
      <c r="H4341" s="6">
        <f t="shared" si="1006"/>
        <v>14038.5</v>
      </c>
      <c r="I4341" s="7">
        <v>0</v>
      </c>
      <c r="J4341" s="6">
        <f t="shared" si="1007"/>
        <v>0</v>
      </c>
      <c r="K4341" s="20"/>
      <c r="L4341" s="6">
        <f t="shared" si="1008"/>
        <v>40000</v>
      </c>
      <c r="M4341" s="11">
        <f t="shared" si="1015"/>
        <v>0</v>
      </c>
      <c r="N4341" s="6">
        <f t="shared" si="1009"/>
        <v>5184.8000000000029</v>
      </c>
      <c r="O4341" s="11">
        <f t="shared" si="1016"/>
        <v>8853.6999999999971</v>
      </c>
      <c r="P4341" s="11">
        <f t="shared" si="1010"/>
        <v>0</v>
      </c>
      <c r="Q4341" s="11">
        <f t="shared" si="1017"/>
        <v>0</v>
      </c>
      <c r="R4341" s="11">
        <f t="shared" si="1018"/>
        <v>8853.6999999999971</v>
      </c>
      <c r="S4341" s="6">
        <f t="shared" si="1011"/>
        <v>0</v>
      </c>
      <c r="T4341" s="11">
        <f t="shared" si="1012"/>
        <v>0</v>
      </c>
      <c r="U4341" s="11">
        <f t="shared" si="1013"/>
        <v>0</v>
      </c>
      <c r="V4341" s="11">
        <f t="shared" si="1019"/>
        <v>0</v>
      </c>
      <c r="W4341" s="20"/>
    </row>
    <row r="4342" spans="1:23" x14ac:dyDescent="0.25">
      <c r="A4342">
        <v>2022063004</v>
      </c>
      <c r="B4342">
        <v>5</v>
      </c>
      <c r="C4342" s="8">
        <v>0.54607000000000006</v>
      </c>
      <c r="D4342" s="6">
        <f t="shared" si="1005"/>
        <v>43685.600000000006</v>
      </c>
      <c r="E4342" s="62">
        <v>0</v>
      </c>
      <c r="F4342" s="6">
        <f t="shared" si="1014"/>
        <v>0</v>
      </c>
      <c r="G4342" s="7">
        <v>0.38469999999999999</v>
      </c>
      <c r="H4342" s="6">
        <f t="shared" si="1006"/>
        <v>13464.5</v>
      </c>
      <c r="I4342" s="7">
        <v>0</v>
      </c>
      <c r="J4342" s="6">
        <f t="shared" si="1007"/>
        <v>0</v>
      </c>
      <c r="K4342" s="20"/>
      <c r="L4342" s="6">
        <f t="shared" si="1008"/>
        <v>40000</v>
      </c>
      <c r="M4342" s="11">
        <f t="shared" si="1015"/>
        <v>0</v>
      </c>
      <c r="N4342" s="6">
        <f t="shared" si="1009"/>
        <v>3685.6000000000058</v>
      </c>
      <c r="O4342" s="11">
        <f t="shared" si="1016"/>
        <v>9778.8999999999942</v>
      </c>
      <c r="P4342" s="11">
        <f t="shared" si="1010"/>
        <v>0</v>
      </c>
      <c r="Q4342" s="11">
        <f t="shared" si="1017"/>
        <v>0</v>
      </c>
      <c r="R4342" s="11">
        <f t="shared" si="1018"/>
        <v>9778.8999999999942</v>
      </c>
      <c r="S4342" s="6">
        <f t="shared" si="1011"/>
        <v>0</v>
      </c>
      <c r="T4342" s="11">
        <f t="shared" si="1012"/>
        <v>0</v>
      </c>
      <c r="U4342" s="11">
        <f t="shared" si="1013"/>
        <v>0</v>
      </c>
      <c r="V4342" s="11">
        <f t="shared" si="1019"/>
        <v>0</v>
      </c>
      <c r="W4342" s="20"/>
    </row>
    <row r="4343" spans="1:23" x14ac:dyDescent="0.25">
      <c r="A4343">
        <v>2022063005</v>
      </c>
      <c r="B4343">
        <v>5</v>
      </c>
      <c r="C4343" s="8">
        <v>0.53996</v>
      </c>
      <c r="D4343" s="6">
        <f t="shared" si="1005"/>
        <v>43196.800000000003</v>
      </c>
      <c r="E4343" s="62">
        <v>0</v>
      </c>
      <c r="F4343" s="6">
        <f t="shared" si="1014"/>
        <v>0</v>
      </c>
      <c r="G4343" s="7">
        <v>0.37142999999999998</v>
      </c>
      <c r="H4343" s="6">
        <f t="shared" si="1006"/>
        <v>13000.05</v>
      </c>
      <c r="I4343" s="7">
        <v>0</v>
      </c>
      <c r="J4343" s="6">
        <f t="shared" si="1007"/>
        <v>0</v>
      </c>
      <c r="K4343" s="20"/>
      <c r="L4343" s="6">
        <f t="shared" si="1008"/>
        <v>40000</v>
      </c>
      <c r="M4343" s="11">
        <f t="shared" si="1015"/>
        <v>0</v>
      </c>
      <c r="N4343" s="6">
        <f t="shared" si="1009"/>
        <v>3196.8000000000029</v>
      </c>
      <c r="O4343" s="11">
        <f t="shared" si="1016"/>
        <v>9803.2499999999964</v>
      </c>
      <c r="P4343" s="11">
        <f t="shared" si="1010"/>
        <v>0</v>
      </c>
      <c r="Q4343" s="11">
        <f t="shared" si="1017"/>
        <v>0</v>
      </c>
      <c r="R4343" s="11">
        <f t="shared" si="1018"/>
        <v>9803.2499999999964</v>
      </c>
      <c r="S4343" s="6">
        <f t="shared" si="1011"/>
        <v>0</v>
      </c>
      <c r="T4343" s="11">
        <f t="shared" si="1012"/>
        <v>0</v>
      </c>
      <c r="U4343" s="11">
        <f t="shared" si="1013"/>
        <v>0</v>
      </c>
      <c r="V4343" s="11">
        <f t="shared" si="1019"/>
        <v>0</v>
      </c>
      <c r="W4343" s="20"/>
    </row>
    <row r="4344" spans="1:23" x14ac:dyDescent="0.25">
      <c r="A4344">
        <v>2022063006</v>
      </c>
      <c r="B4344">
        <v>5</v>
      </c>
      <c r="C4344" s="8">
        <v>0.54632999999999998</v>
      </c>
      <c r="D4344" s="6">
        <f t="shared" si="1005"/>
        <v>43706.400000000001</v>
      </c>
      <c r="E4344" s="62">
        <v>0</v>
      </c>
      <c r="F4344" s="6">
        <f t="shared" si="1014"/>
        <v>0</v>
      </c>
      <c r="G4344" s="7">
        <v>0.37552000000000002</v>
      </c>
      <c r="H4344" s="6">
        <f t="shared" si="1006"/>
        <v>13143.2</v>
      </c>
      <c r="I4344" s="7">
        <v>0</v>
      </c>
      <c r="J4344" s="6">
        <f t="shared" si="1007"/>
        <v>0</v>
      </c>
      <c r="K4344" s="20"/>
      <c r="L4344" s="6">
        <f t="shared" si="1008"/>
        <v>40000</v>
      </c>
      <c r="M4344" s="11">
        <f t="shared" si="1015"/>
        <v>0</v>
      </c>
      <c r="N4344" s="6">
        <f t="shared" si="1009"/>
        <v>3706.4000000000015</v>
      </c>
      <c r="O4344" s="11">
        <f t="shared" si="1016"/>
        <v>9436.7999999999993</v>
      </c>
      <c r="P4344" s="11">
        <f t="shared" si="1010"/>
        <v>0</v>
      </c>
      <c r="Q4344" s="11">
        <f t="shared" si="1017"/>
        <v>0</v>
      </c>
      <c r="R4344" s="11">
        <f t="shared" si="1018"/>
        <v>9436.7999999999993</v>
      </c>
      <c r="S4344" s="6">
        <f t="shared" si="1011"/>
        <v>0</v>
      </c>
      <c r="T4344" s="11">
        <f t="shared" si="1012"/>
        <v>0</v>
      </c>
      <c r="U4344" s="11">
        <f t="shared" si="1013"/>
        <v>0</v>
      </c>
      <c r="V4344" s="11">
        <f t="shared" si="1019"/>
        <v>0</v>
      </c>
      <c r="W4344" s="20"/>
    </row>
    <row r="4345" spans="1:23" x14ac:dyDescent="0.25">
      <c r="A4345">
        <v>2022063007</v>
      </c>
      <c r="B4345">
        <v>5</v>
      </c>
      <c r="C4345" s="8">
        <v>0.55722000000000005</v>
      </c>
      <c r="D4345" s="6">
        <f t="shared" si="1005"/>
        <v>44577.600000000006</v>
      </c>
      <c r="E4345" s="62">
        <v>0</v>
      </c>
      <c r="F4345" s="6">
        <f t="shared" si="1014"/>
        <v>0</v>
      </c>
      <c r="G4345" s="7">
        <v>0.36842000000000003</v>
      </c>
      <c r="H4345" s="6">
        <f t="shared" si="1006"/>
        <v>12894.7</v>
      </c>
      <c r="I4345" s="7">
        <v>3.9100000000000003E-3</v>
      </c>
      <c r="J4345" s="6">
        <f t="shared" si="1007"/>
        <v>54.74</v>
      </c>
      <c r="K4345" s="20"/>
      <c r="L4345" s="6">
        <f t="shared" si="1008"/>
        <v>40000</v>
      </c>
      <c r="M4345" s="11">
        <f t="shared" si="1015"/>
        <v>0</v>
      </c>
      <c r="N4345" s="6">
        <f t="shared" si="1009"/>
        <v>4577.6000000000058</v>
      </c>
      <c r="O4345" s="11">
        <f t="shared" si="1016"/>
        <v>8317.0999999999949</v>
      </c>
      <c r="P4345" s="11">
        <f t="shared" si="1010"/>
        <v>0</v>
      </c>
      <c r="Q4345" s="11">
        <f t="shared" si="1017"/>
        <v>54.74</v>
      </c>
      <c r="R4345" s="11">
        <f t="shared" si="1018"/>
        <v>8371.8399999999947</v>
      </c>
      <c r="S4345" s="6">
        <f t="shared" si="1011"/>
        <v>0</v>
      </c>
      <c r="T4345" s="11">
        <f t="shared" si="1012"/>
        <v>0</v>
      </c>
      <c r="U4345" s="11">
        <f t="shared" si="1013"/>
        <v>0</v>
      </c>
      <c r="V4345" s="11">
        <f t="shared" si="1019"/>
        <v>0</v>
      </c>
      <c r="W4345" s="20"/>
    </row>
    <row r="4346" spans="1:23" x14ac:dyDescent="0.25">
      <c r="A4346">
        <v>2022063008</v>
      </c>
      <c r="B4346">
        <v>5</v>
      </c>
      <c r="C4346" s="8">
        <v>0.5756</v>
      </c>
      <c r="D4346" s="6">
        <f t="shared" si="1005"/>
        <v>46048</v>
      </c>
      <c r="E4346" s="62">
        <v>0</v>
      </c>
      <c r="F4346" s="6">
        <f t="shared" si="1014"/>
        <v>0</v>
      </c>
      <c r="G4346" s="7">
        <v>0.3221</v>
      </c>
      <c r="H4346" s="6">
        <f t="shared" si="1006"/>
        <v>11273.5</v>
      </c>
      <c r="I4346" s="7">
        <v>0.17365</v>
      </c>
      <c r="J4346" s="6">
        <f t="shared" si="1007"/>
        <v>2431.1</v>
      </c>
      <c r="K4346" s="20"/>
      <c r="L4346" s="6">
        <f t="shared" si="1008"/>
        <v>40000</v>
      </c>
      <c r="M4346" s="11">
        <f t="shared" si="1015"/>
        <v>0</v>
      </c>
      <c r="N4346" s="6">
        <f t="shared" si="1009"/>
        <v>6048</v>
      </c>
      <c r="O4346" s="11">
        <f t="shared" si="1016"/>
        <v>5225.5</v>
      </c>
      <c r="P4346" s="11">
        <f t="shared" si="1010"/>
        <v>0</v>
      </c>
      <c r="Q4346" s="11">
        <f t="shared" si="1017"/>
        <v>2431.1</v>
      </c>
      <c r="R4346" s="11">
        <f t="shared" si="1018"/>
        <v>7656.6</v>
      </c>
      <c r="S4346" s="6">
        <f t="shared" si="1011"/>
        <v>0</v>
      </c>
      <c r="T4346" s="11">
        <f t="shared" si="1012"/>
        <v>0</v>
      </c>
      <c r="U4346" s="11">
        <f t="shared" si="1013"/>
        <v>0</v>
      </c>
      <c r="V4346" s="11">
        <f t="shared" si="1019"/>
        <v>0</v>
      </c>
      <c r="W4346" s="20"/>
    </row>
    <row r="4347" spans="1:23" x14ac:dyDescent="0.25">
      <c r="A4347">
        <v>2022063009</v>
      </c>
      <c r="B4347">
        <v>5</v>
      </c>
      <c r="C4347" s="8">
        <v>0.61140000000000005</v>
      </c>
      <c r="D4347" s="6">
        <f t="shared" si="1005"/>
        <v>48912.000000000007</v>
      </c>
      <c r="E4347" s="62">
        <v>0</v>
      </c>
      <c r="F4347" s="6">
        <f t="shared" si="1014"/>
        <v>0</v>
      </c>
      <c r="G4347" s="7">
        <v>0.21787000000000001</v>
      </c>
      <c r="H4347" s="6">
        <f t="shared" si="1006"/>
        <v>7625.4500000000007</v>
      </c>
      <c r="I4347" s="7">
        <v>0.56603000000000003</v>
      </c>
      <c r="J4347" s="6">
        <f t="shared" si="1007"/>
        <v>7924.42</v>
      </c>
      <c r="K4347" s="20"/>
      <c r="L4347" s="6">
        <f t="shared" si="1008"/>
        <v>40000</v>
      </c>
      <c r="M4347" s="11">
        <f t="shared" si="1015"/>
        <v>0</v>
      </c>
      <c r="N4347" s="6">
        <f t="shared" si="1009"/>
        <v>7625.4500000000007</v>
      </c>
      <c r="O4347" s="11">
        <f t="shared" si="1016"/>
        <v>0</v>
      </c>
      <c r="P4347" s="11">
        <f t="shared" si="1010"/>
        <v>1286.5500000000065</v>
      </c>
      <c r="Q4347" s="11">
        <f t="shared" si="1017"/>
        <v>6637.8699999999935</v>
      </c>
      <c r="R4347" s="11">
        <f t="shared" si="1018"/>
        <v>6637.8699999999935</v>
      </c>
      <c r="S4347" s="6">
        <f t="shared" si="1011"/>
        <v>0</v>
      </c>
      <c r="T4347" s="11">
        <f t="shared" si="1012"/>
        <v>0</v>
      </c>
      <c r="U4347" s="11">
        <f t="shared" si="1013"/>
        <v>0</v>
      </c>
      <c r="V4347" s="11">
        <f t="shared" si="1019"/>
        <v>0</v>
      </c>
      <c r="W4347" s="20"/>
    </row>
    <row r="4348" spans="1:23" x14ac:dyDescent="0.25">
      <c r="A4348">
        <v>2022063010</v>
      </c>
      <c r="B4348">
        <v>5</v>
      </c>
      <c r="C4348" s="8">
        <v>0.65739999999999998</v>
      </c>
      <c r="D4348" s="6">
        <f t="shared" si="1005"/>
        <v>52592</v>
      </c>
      <c r="E4348" s="62">
        <v>0</v>
      </c>
      <c r="F4348" s="6">
        <f t="shared" si="1014"/>
        <v>0</v>
      </c>
      <c r="G4348" s="7">
        <v>0.22742999999999999</v>
      </c>
      <c r="H4348" s="6">
        <f t="shared" si="1006"/>
        <v>7960.05</v>
      </c>
      <c r="I4348" s="7">
        <v>0.70272000000000001</v>
      </c>
      <c r="J4348" s="6">
        <f t="shared" si="1007"/>
        <v>9838.08</v>
      </c>
      <c r="K4348" s="20"/>
      <c r="L4348" s="6">
        <f t="shared" si="1008"/>
        <v>40000</v>
      </c>
      <c r="M4348" s="11">
        <f t="shared" si="1015"/>
        <v>0</v>
      </c>
      <c r="N4348" s="6">
        <f t="shared" si="1009"/>
        <v>7960.05</v>
      </c>
      <c r="O4348" s="11">
        <f t="shared" si="1016"/>
        <v>0</v>
      </c>
      <c r="P4348" s="11">
        <f t="shared" si="1010"/>
        <v>4631.95</v>
      </c>
      <c r="Q4348" s="11">
        <f t="shared" si="1017"/>
        <v>5206.13</v>
      </c>
      <c r="R4348" s="11">
        <f t="shared" si="1018"/>
        <v>5206.13</v>
      </c>
      <c r="S4348" s="6">
        <f t="shared" si="1011"/>
        <v>0</v>
      </c>
      <c r="T4348" s="11">
        <f t="shared" si="1012"/>
        <v>0</v>
      </c>
      <c r="U4348" s="11">
        <f t="shared" si="1013"/>
        <v>0</v>
      </c>
      <c r="V4348" s="11">
        <f t="shared" si="1019"/>
        <v>0</v>
      </c>
      <c r="W4348" s="20"/>
    </row>
    <row r="4349" spans="1:23" x14ac:dyDescent="0.25">
      <c r="A4349">
        <v>2022063011</v>
      </c>
      <c r="B4349">
        <v>5</v>
      </c>
      <c r="C4349" s="8">
        <v>0.70450000000000002</v>
      </c>
      <c r="D4349" s="6">
        <f t="shared" si="1005"/>
        <v>56360</v>
      </c>
      <c r="E4349" s="62">
        <v>0</v>
      </c>
      <c r="F4349" s="6">
        <f t="shared" si="1014"/>
        <v>0</v>
      </c>
      <c r="G4349" s="7">
        <v>0.21973999999999999</v>
      </c>
      <c r="H4349" s="6">
        <f t="shared" si="1006"/>
        <v>7690.9</v>
      </c>
      <c r="I4349" s="7">
        <v>0.74304000000000003</v>
      </c>
      <c r="J4349" s="6">
        <f t="shared" si="1007"/>
        <v>10402.560000000001</v>
      </c>
      <c r="K4349" s="20"/>
      <c r="L4349" s="6">
        <f t="shared" si="1008"/>
        <v>40000</v>
      </c>
      <c r="M4349" s="11">
        <f t="shared" si="1015"/>
        <v>0</v>
      </c>
      <c r="N4349" s="6">
        <f t="shared" si="1009"/>
        <v>7690.9</v>
      </c>
      <c r="O4349" s="11">
        <f t="shared" si="1016"/>
        <v>0</v>
      </c>
      <c r="P4349" s="11">
        <f t="shared" si="1010"/>
        <v>8669.1</v>
      </c>
      <c r="Q4349" s="11">
        <f t="shared" si="1017"/>
        <v>1733.4600000000009</v>
      </c>
      <c r="R4349" s="11">
        <f t="shared" si="1018"/>
        <v>1733.4600000000009</v>
      </c>
      <c r="S4349" s="6">
        <f t="shared" si="1011"/>
        <v>0</v>
      </c>
      <c r="T4349" s="11">
        <f t="shared" si="1012"/>
        <v>0</v>
      </c>
      <c r="U4349" s="11">
        <f t="shared" si="1013"/>
        <v>0</v>
      </c>
      <c r="V4349" s="11">
        <f t="shared" si="1019"/>
        <v>0</v>
      </c>
      <c r="W4349" s="20"/>
    </row>
    <row r="4350" spans="1:23" x14ac:dyDescent="0.25">
      <c r="A4350">
        <v>2022063012</v>
      </c>
      <c r="B4350">
        <v>5</v>
      </c>
      <c r="C4350" s="8">
        <v>0.74573</v>
      </c>
      <c r="D4350" s="6">
        <f t="shared" si="1005"/>
        <v>59658.400000000001</v>
      </c>
      <c r="E4350" s="62">
        <v>0</v>
      </c>
      <c r="F4350" s="6">
        <f t="shared" si="1014"/>
        <v>0</v>
      </c>
      <c r="G4350" s="7">
        <v>0.14957000000000001</v>
      </c>
      <c r="H4350" s="6">
        <f t="shared" si="1006"/>
        <v>5234.9500000000007</v>
      </c>
      <c r="I4350" s="7">
        <v>0.74265999999999999</v>
      </c>
      <c r="J4350" s="6">
        <f t="shared" si="1007"/>
        <v>10397.24</v>
      </c>
      <c r="K4350" s="20"/>
      <c r="L4350" s="6">
        <f t="shared" si="1008"/>
        <v>40000</v>
      </c>
      <c r="M4350" s="11">
        <f t="shared" si="1015"/>
        <v>0</v>
      </c>
      <c r="N4350" s="6">
        <f t="shared" si="1009"/>
        <v>5234.9500000000007</v>
      </c>
      <c r="O4350" s="11">
        <f t="shared" si="1016"/>
        <v>0</v>
      </c>
      <c r="P4350" s="11">
        <f t="shared" si="1010"/>
        <v>10397.24</v>
      </c>
      <c r="Q4350" s="11">
        <f t="shared" si="1017"/>
        <v>0</v>
      </c>
      <c r="R4350" s="11">
        <f t="shared" si="1018"/>
        <v>0</v>
      </c>
      <c r="S4350" s="6">
        <f t="shared" si="1011"/>
        <v>4026.2100000000009</v>
      </c>
      <c r="T4350" s="11">
        <f t="shared" si="1012"/>
        <v>0</v>
      </c>
      <c r="U4350" s="11">
        <f t="shared" si="1013"/>
        <v>0</v>
      </c>
      <c r="V4350" s="11">
        <f t="shared" si="1019"/>
        <v>4026.2100000000009</v>
      </c>
      <c r="W4350" s="20"/>
    </row>
    <row r="4351" spans="1:23" x14ac:dyDescent="0.25">
      <c r="A4351">
        <v>2022063013</v>
      </c>
      <c r="B4351">
        <v>5</v>
      </c>
      <c r="C4351" s="8">
        <v>0.78593999999999997</v>
      </c>
      <c r="D4351" s="6">
        <f t="shared" si="1005"/>
        <v>62875.199999999997</v>
      </c>
      <c r="E4351" s="62">
        <v>0</v>
      </c>
      <c r="F4351" s="6">
        <f t="shared" si="1014"/>
        <v>0</v>
      </c>
      <c r="G4351" s="7">
        <v>6.8739999999999996E-2</v>
      </c>
      <c r="H4351" s="6">
        <f t="shared" si="1006"/>
        <v>2405.8999999999996</v>
      </c>
      <c r="I4351" s="7">
        <v>0.71589000000000003</v>
      </c>
      <c r="J4351" s="6">
        <f t="shared" si="1007"/>
        <v>10022.460000000001</v>
      </c>
      <c r="K4351" s="20"/>
      <c r="L4351" s="6">
        <f t="shared" si="1008"/>
        <v>40000</v>
      </c>
      <c r="M4351" s="11">
        <f t="shared" si="1015"/>
        <v>0</v>
      </c>
      <c r="N4351" s="6">
        <f t="shared" si="1009"/>
        <v>2405.8999999999996</v>
      </c>
      <c r="O4351" s="11">
        <f t="shared" si="1016"/>
        <v>0</v>
      </c>
      <c r="P4351" s="11">
        <f t="shared" si="1010"/>
        <v>10022.460000000001</v>
      </c>
      <c r="Q4351" s="11">
        <f t="shared" si="1017"/>
        <v>0</v>
      </c>
      <c r="R4351" s="11">
        <f t="shared" si="1018"/>
        <v>0</v>
      </c>
      <c r="S4351" s="6">
        <f t="shared" si="1011"/>
        <v>10446.839999999995</v>
      </c>
      <c r="T4351" s="11">
        <f t="shared" si="1012"/>
        <v>0</v>
      </c>
      <c r="U4351" s="11">
        <f t="shared" si="1013"/>
        <v>0</v>
      </c>
      <c r="V4351" s="11">
        <f t="shared" si="1019"/>
        <v>10446.839999999995</v>
      </c>
      <c r="W4351" s="20"/>
    </row>
    <row r="4352" spans="1:23" x14ac:dyDescent="0.25">
      <c r="A4352">
        <v>2022063014</v>
      </c>
      <c r="B4352">
        <v>5</v>
      </c>
      <c r="C4352" s="8">
        <v>0.81677999999999995</v>
      </c>
      <c r="D4352" s="6">
        <f t="shared" si="1005"/>
        <v>65342.399999999994</v>
      </c>
      <c r="E4352" s="62">
        <v>0</v>
      </c>
      <c r="F4352" s="6">
        <f t="shared" si="1014"/>
        <v>0</v>
      </c>
      <c r="G4352" s="7">
        <v>5.3879999999999997E-2</v>
      </c>
      <c r="H4352" s="6">
        <f t="shared" si="1006"/>
        <v>1885.8</v>
      </c>
      <c r="I4352" s="7">
        <v>0.72738999999999998</v>
      </c>
      <c r="J4352" s="6">
        <f t="shared" si="1007"/>
        <v>10183.459999999999</v>
      </c>
      <c r="K4352" s="20"/>
      <c r="L4352" s="6">
        <f t="shared" si="1008"/>
        <v>40000</v>
      </c>
      <c r="M4352" s="11">
        <f t="shared" si="1015"/>
        <v>0</v>
      </c>
      <c r="N4352" s="6">
        <f t="shared" si="1009"/>
        <v>1885.8</v>
      </c>
      <c r="O4352" s="11">
        <f t="shared" si="1016"/>
        <v>0</v>
      </c>
      <c r="P4352" s="11">
        <f t="shared" si="1010"/>
        <v>10183.459999999999</v>
      </c>
      <c r="Q4352" s="11">
        <f t="shared" si="1017"/>
        <v>0</v>
      </c>
      <c r="R4352" s="11">
        <f t="shared" si="1018"/>
        <v>0</v>
      </c>
      <c r="S4352" s="6">
        <f t="shared" si="1011"/>
        <v>13273.139999999996</v>
      </c>
      <c r="T4352" s="11">
        <f t="shared" si="1012"/>
        <v>0</v>
      </c>
      <c r="U4352" s="11">
        <f t="shared" si="1013"/>
        <v>0</v>
      </c>
      <c r="V4352" s="11">
        <f t="shared" si="1019"/>
        <v>13273.139999999996</v>
      </c>
      <c r="W4352" s="20"/>
    </row>
    <row r="4353" spans="1:23" x14ac:dyDescent="0.25">
      <c r="A4353">
        <v>2022063015</v>
      </c>
      <c r="B4353">
        <v>5</v>
      </c>
      <c r="C4353" s="8">
        <v>0.84233000000000002</v>
      </c>
      <c r="D4353" s="6">
        <f t="shared" si="1005"/>
        <v>67386.400000000009</v>
      </c>
      <c r="E4353" s="62">
        <v>0</v>
      </c>
      <c r="F4353" s="6">
        <f t="shared" si="1014"/>
        <v>0</v>
      </c>
      <c r="G4353" s="7">
        <v>7.2539999999999993E-2</v>
      </c>
      <c r="H4353" s="6">
        <f t="shared" si="1006"/>
        <v>2538.8999999999996</v>
      </c>
      <c r="I4353" s="7">
        <v>0.70928999999999998</v>
      </c>
      <c r="J4353" s="6">
        <f t="shared" si="1007"/>
        <v>9930.06</v>
      </c>
      <c r="K4353" s="20"/>
      <c r="L4353" s="6">
        <f t="shared" si="1008"/>
        <v>40000</v>
      </c>
      <c r="M4353" s="11">
        <f t="shared" si="1015"/>
        <v>0</v>
      </c>
      <c r="N4353" s="6">
        <f t="shared" si="1009"/>
        <v>2538.8999999999996</v>
      </c>
      <c r="O4353" s="11">
        <f t="shared" si="1016"/>
        <v>0</v>
      </c>
      <c r="P4353" s="11">
        <f t="shared" si="1010"/>
        <v>9930.06</v>
      </c>
      <c r="Q4353" s="11">
        <f t="shared" si="1017"/>
        <v>0</v>
      </c>
      <c r="R4353" s="11">
        <f t="shared" si="1018"/>
        <v>0</v>
      </c>
      <c r="S4353" s="6">
        <f t="shared" si="1011"/>
        <v>14917.440000000008</v>
      </c>
      <c r="T4353" s="11">
        <f t="shared" si="1012"/>
        <v>0</v>
      </c>
      <c r="U4353" s="11">
        <f t="shared" si="1013"/>
        <v>0</v>
      </c>
      <c r="V4353" s="11">
        <f t="shared" si="1019"/>
        <v>14917.440000000008</v>
      </c>
      <c r="W4353" s="20"/>
    </row>
    <row r="4354" spans="1:23" x14ac:dyDescent="0.25">
      <c r="A4354">
        <v>2022063016</v>
      </c>
      <c r="B4354">
        <v>5</v>
      </c>
      <c r="C4354" s="8">
        <v>0.8609</v>
      </c>
      <c r="D4354" s="6">
        <f t="shared" si="1005"/>
        <v>68872</v>
      </c>
      <c r="E4354" s="62">
        <v>0</v>
      </c>
      <c r="F4354" s="6">
        <f t="shared" si="1014"/>
        <v>0</v>
      </c>
      <c r="G4354" s="7">
        <v>9.851E-2</v>
      </c>
      <c r="H4354" s="6">
        <f t="shared" si="1006"/>
        <v>3447.85</v>
      </c>
      <c r="I4354" s="7">
        <v>0.68608999999999998</v>
      </c>
      <c r="J4354" s="6">
        <f t="shared" si="1007"/>
        <v>9605.26</v>
      </c>
      <c r="K4354" s="20"/>
      <c r="L4354" s="6">
        <f t="shared" si="1008"/>
        <v>40000</v>
      </c>
      <c r="M4354" s="11">
        <f t="shared" si="1015"/>
        <v>0</v>
      </c>
      <c r="N4354" s="6">
        <f t="shared" si="1009"/>
        <v>3447.85</v>
      </c>
      <c r="O4354" s="11">
        <f t="shared" si="1016"/>
        <v>0</v>
      </c>
      <c r="P4354" s="11">
        <f t="shared" si="1010"/>
        <v>9605.26</v>
      </c>
      <c r="Q4354" s="11">
        <f t="shared" si="1017"/>
        <v>0</v>
      </c>
      <c r="R4354" s="11">
        <f t="shared" si="1018"/>
        <v>0</v>
      </c>
      <c r="S4354" s="6">
        <f t="shared" si="1011"/>
        <v>15818.890000000001</v>
      </c>
      <c r="T4354" s="11">
        <f t="shared" si="1012"/>
        <v>0</v>
      </c>
      <c r="U4354" s="11">
        <f t="shared" si="1013"/>
        <v>0</v>
      </c>
      <c r="V4354" s="11">
        <f t="shared" si="1019"/>
        <v>15818.890000000001</v>
      </c>
      <c r="W4354" s="20"/>
    </row>
    <row r="4355" spans="1:23" x14ac:dyDescent="0.25">
      <c r="A4355">
        <v>2022063017</v>
      </c>
      <c r="B4355">
        <v>5</v>
      </c>
      <c r="C4355" s="8">
        <v>0.87339999999999995</v>
      </c>
      <c r="D4355" s="6">
        <f t="shared" si="1005"/>
        <v>69872</v>
      </c>
      <c r="E4355" s="62">
        <v>0</v>
      </c>
      <c r="F4355" s="6">
        <f t="shared" si="1014"/>
        <v>0</v>
      </c>
      <c r="G4355" s="7">
        <v>0.12128</v>
      </c>
      <c r="H4355" s="6">
        <f t="shared" si="1006"/>
        <v>4244.8</v>
      </c>
      <c r="I4355" s="7">
        <v>0.69857000000000002</v>
      </c>
      <c r="J4355" s="6">
        <f t="shared" si="1007"/>
        <v>9779.98</v>
      </c>
      <c r="K4355" s="20"/>
      <c r="L4355" s="6">
        <f t="shared" si="1008"/>
        <v>40000</v>
      </c>
      <c r="M4355" s="11">
        <f t="shared" si="1015"/>
        <v>0</v>
      </c>
      <c r="N4355" s="6">
        <f t="shared" si="1009"/>
        <v>4244.8</v>
      </c>
      <c r="O4355" s="11">
        <f t="shared" si="1016"/>
        <v>0</v>
      </c>
      <c r="P4355" s="11">
        <f t="shared" si="1010"/>
        <v>9779.98</v>
      </c>
      <c r="Q4355" s="11">
        <f t="shared" si="1017"/>
        <v>0</v>
      </c>
      <c r="R4355" s="11">
        <f t="shared" si="1018"/>
        <v>0</v>
      </c>
      <c r="S4355" s="6">
        <f t="shared" si="1011"/>
        <v>15847.220000000001</v>
      </c>
      <c r="T4355" s="11">
        <f t="shared" si="1012"/>
        <v>0</v>
      </c>
      <c r="U4355" s="11">
        <f t="shared" si="1013"/>
        <v>0</v>
      </c>
      <c r="V4355" s="11">
        <f t="shared" si="1019"/>
        <v>15847.220000000001</v>
      </c>
      <c r="W4355" s="20"/>
    </row>
    <row r="4356" spans="1:23" x14ac:dyDescent="0.25">
      <c r="A4356">
        <v>2022063018</v>
      </c>
      <c r="B4356">
        <v>5</v>
      </c>
      <c r="C4356" s="8">
        <v>0.87178999999999995</v>
      </c>
      <c r="D4356" s="6">
        <f t="shared" si="1005"/>
        <v>69743.199999999997</v>
      </c>
      <c r="E4356" s="62">
        <v>0</v>
      </c>
      <c r="F4356" s="6">
        <f t="shared" si="1014"/>
        <v>0</v>
      </c>
      <c r="G4356" s="7">
        <v>0.15296000000000001</v>
      </c>
      <c r="H4356" s="6">
        <f t="shared" si="1006"/>
        <v>5353.6</v>
      </c>
      <c r="I4356" s="7">
        <v>0.64159999999999995</v>
      </c>
      <c r="J4356" s="6">
        <f t="shared" si="1007"/>
        <v>8982.4</v>
      </c>
      <c r="K4356" s="20"/>
      <c r="L4356" s="6">
        <f t="shared" si="1008"/>
        <v>40000</v>
      </c>
      <c r="M4356" s="11">
        <f t="shared" si="1015"/>
        <v>0</v>
      </c>
      <c r="N4356" s="6">
        <f t="shared" si="1009"/>
        <v>5353.6</v>
      </c>
      <c r="O4356" s="11">
        <f t="shared" si="1016"/>
        <v>0</v>
      </c>
      <c r="P4356" s="11">
        <f t="shared" si="1010"/>
        <v>8982.4</v>
      </c>
      <c r="Q4356" s="11">
        <f t="shared" si="1017"/>
        <v>0</v>
      </c>
      <c r="R4356" s="11">
        <f t="shared" si="1018"/>
        <v>0</v>
      </c>
      <c r="S4356" s="6">
        <f t="shared" si="1011"/>
        <v>15407.199999999999</v>
      </c>
      <c r="T4356" s="11">
        <f t="shared" si="1012"/>
        <v>0</v>
      </c>
      <c r="U4356" s="11">
        <f t="shared" si="1013"/>
        <v>0</v>
      </c>
      <c r="V4356" s="11">
        <f t="shared" si="1019"/>
        <v>15407.199999999999</v>
      </c>
      <c r="W4356" s="20"/>
    </row>
    <row r="4357" spans="1:23" x14ac:dyDescent="0.25">
      <c r="A4357">
        <v>2022063019</v>
      </c>
      <c r="B4357">
        <v>5</v>
      </c>
      <c r="C4357" s="8">
        <v>0.85663</v>
      </c>
      <c r="D4357" s="6">
        <f t="shared" ref="D4357:D4420" si="1020">D$18*C4357</f>
        <v>68530.399999999994</v>
      </c>
      <c r="E4357" s="62">
        <v>0</v>
      </c>
      <c r="F4357" s="6">
        <f t="shared" si="1014"/>
        <v>0</v>
      </c>
      <c r="G4357" s="7">
        <v>0.17746000000000001</v>
      </c>
      <c r="H4357" s="6">
        <f t="shared" ref="H4357:H4420" si="1021">H$18*G4357</f>
        <v>6211.1</v>
      </c>
      <c r="I4357" s="7">
        <v>0.57379999999999998</v>
      </c>
      <c r="J4357" s="6">
        <f t="shared" ref="J4357:J4420" si="1022">I4357*J$18</f>
        <v>8033.2</v>
      </c>
      <c r="K4357" s="20"/>
      <c r="L4357" s="6">
        <f t="shared" si="1008"/>
        <v>40000</v>
      </c>
      <c r="M4357" s="11">
        <f t="shared" si="1015"/>
        <v>0</v>
      </c>
      <c r="N4357" s="6">
        <f t="shared" si="1009"/>
        <v>6211.1</v>
      </c>
      <c r="O4357" s="11">
        <f t="shared" si="1016"/>
        <v>0</v>
      </c>
      <c r="P4357" s="11">
        <f t="shared" si="1010"/>
        <v>8033.2</v>
      </c>
      <c r="Q4357" s="11">
        <f t="shared" si="1017"/>
        <v>0</v>
      </c>
      <c r="R4357" s="11">
        <f t="shared" si="1018"/>
        <v>0</v>
      </c>
      <c r="S4357" s="6">
        <f t="shared" si="1011"/>
        <v>14286.099999999995</v>
      </c>
      <c r="T4357" s="11">
        <f t="shared" si="1012"/>
        <v>0</v>
      </c>
      <c r="U4357" s="11">
        <f t="shared" si="1013"/>
        <v>0</v>
      </c>
      <c r="V4357" s="11">
        <f t="shared" si="1019"/>
        <v>14286.099999999995</v>
      </c>
      <c r="W4357" s="20"/>
    </row>
    <row r="4358" spans="1:23" x14ac:dyDescent="0.25">
      <c r="A4358">
        <v>2022063020</v>
      </c>
      <c r="B4358">
        <v>5</v>
      </c>
      <c r="C4358" s="8">
        <v>0.83350999999999997</v>
      </c>
      <c r="D4358" s="6">
        <f t="shared" si="1020"/>
        <v>66680.800000000003</v>
      </c>
      <c r="E4358" s="62">
        <v>0</v>
      </c>
      <c r="F4358" s="6">
        <f t="shared" si="1014"/>
        <v>0</v>
      </c>
      <c r="G4358" s="7">
        <v>0.23738000000000001</v>
      </c>
      <c r="H4358" s="6">
        <f t="shared" si="1021"/>
        <v>8308.3000000000011</v>
      </c>
      <c r="I4358" s="7">
        <v>0.31473000000000001</v>
      </c>
      <c r="J4358" s="6">
        <f t="shared" si="1022"/>
        <v>4406.22</v>
      </c>
      <c r="K4358" s="20"/>
      <c r="L4358" s="6">
        <f t="shared" si="1008"/>
        <v>40000</v>
      </c>
      <c r="M4358" s="11">
        <f t="shared" si="1015"/>
        <v>0</v>
      </c>
      <c r="N4358" s="6">
        <f t="shared" si="1009"/>
        <v>8308.3000000000011</v>
      </c>
      <c r="O4358" s="11">
        <f t="shared" si="1016"/>
        <v>0</v>
      </c>
      <c r="P4358" s="11">
        <f t="shared" si="1010"/>
        <v>4406.22</v>
      </c>
      <c r="Q4358" s="11">
        <f t="shared" si="1017"/>
        <v>0</v>
      </c>
      <c r="R4358" s="11">
        <f t="shared" si="1018"/>
        <v>0</v>
      </c>
      <c r="S4358" s="6">
        <f t="shared" si="1011"/>
        <v>13966.279999999999</v>
      </c>
      <c r="T4358" s="11">
        <f t="shared" si="1012"/>
        <v>0</v>
      </c>
      <c r="U4358" s="11">
        <f t="shared" si="1013"/>
        <v>0</v>
      </c>
      <c r="V4358" s="11">
        <f t="shared" si="1019"/>
        <v>13966.279999999999</v>
      </c>
      <c r="W4358" s="20"/>
    </row>
    <row r="4359" spans="1:23" x14ac:dyDescent="0.25">
      <c r="A4359">
        <v>2022063021</v>
      </c>
      <c r="B4359">
        <v>5</v>
      </c>
      <c r="C4359" s="8">
        <v>0.80754000000000004</v>
      </c>
      <c r="D4359" s="6">
        <f t="shared" si="1020"/>
        <v>64603.200000000004</v>
      </c>
      <c r="E4359" s="62">
        <v>0</v>
      </c>
      <c r="F4359" s="6">
        <f t="shared" si="1014"/>
        <v>0</v>
      </c>
      <c r="G4359" s="7">
        <v>0.28777000000000003</v>
      </c>
      <c r="H4359" s="6">
        <f t="shared" si="1021"/>
        <v>10071.950000000001</v>
      </c>
      <c r="I4359" s="7">
        <v>4.7300000000000002E-2</v>
      </c>
      <c r="J4359" s="6">
        <f t="shared" si="1022"/>
        <v>662.2</v>
      </c>
      <c r="K4359" s="20"/>
      <c r="L4359" s="6">
        <f t="shared" si="1008"/>
        <v>40000</v>
      </c>
      <c r="M4359" s="11">
        <f t="shared" si="1015"/>
        <v>0</v>
      </c>
      <c r="N4359" s="6">
        <f t="shared" si="1009"/>
        <v>10071.950000000001</v>
      </c>
      <c r="O4359" s="11">
        <f t="shared" si="1016"/>
        <v>0</v>
      </c>
      <c r="P4359" s="11">
        <f t="shared" si="1010"/>
        <v>662.2</v>
      </c>
      <c r="Q4359" s="11">
        <f t="shared" si="1017"/>
        <v>0</v>
      </c>
      <c r="R4359" s="11">
        <f t="shared" si="1018"/>
        <v>0</v>
      </c>
      <c r="S4359" s="6">
        <f t="shared" si="1011"/>
        <v>13869.050000000003</v>
      </c>
      <c r="T4359" s="11">
        <f t="shared" si="1012"/>
        <v>0</v>
      </c>
      <c r="U4359" s="11">
        <f t="shared" si="1013"/>
        <v>0</v>
      </c>
      <c r="V4359" s="11">
        <f t="shared" si="1019"/>
        <v>13869.050000000003</v>
      </c>
      <c r="W4359" s="20"/>
    </row>
    <row r="4360" spans="1:23" x14ac:dyDescent="0.25">
      <c r="A4360">
        <v>2022063022</v>
      </c>
      <c r="B4360">
        <v>5</v>
      </c>
      <c r="C4360" s="8">
        <v>0.78595999999999999</v>
      </c>
      <c r="D4360" s="6">
        <f t="shared" si="1020"/>
        <v>62876.800000000003</v>
      </c>
      <c r="E4360" s="62">
        <v>0</v>
      </c>
      <c r="F4360" s="6">
        <f t="shared" si="1014"/>
        <v>0</v>
      </c>
      <c r="G4360" s="7">
        <v>0.36674000000000001</v>
      </c>
      <c r="H4360" s="6">
        <f t="shared" si="1021"/>
        <v>12835.9</v>
      </c>
      <c r="I4360" s="7">
        <v>2.49E-3</v>
      </c>
      <c r="J4360" s="6">
        <f t="shared" si="1022"/>
        <v>34.86</v>
      </c>
      <c r="K4360" s="20"/>
      <c r="L4360" s="6">
        <f t="shared" si="1008"/>
        <v>40000</v>
      </c>
      <c r="M4360" s="11">
        <f t="shared" si="1015"/>
        <v>0</v>
      </c>
      <c r="N4360" s="6">
        <f t="shared" si="1009"/>
        <v>12835.9</v>
      </c>
      <c r="O4360" s="11">
        <f t="shared" si="1016"/>
        <v>0</v>
      </c>
      <c r="P4360" s="11">
        <f t="shared" si="1010"/>
        <v>34.86</v>
      </c>
      <c r="Q4360" s="11">
        <f t="shared" si="1017"/>
        <v>0</v>
      </c>
      <c r="R4360" s="11">
        <f t="shared" si="1018"/>
        <v>0</v>
      </c>
      <c r="S4360" s="6">
        <f t="shared" si="1011"/>
        <v>10006.040000000003</v>
      </c>
      <c r="T4360" s="11">
        <f t="shared" si="1012"/>
        <v>0</v>
      </c>
      <c r="U4360" s="11">
        <f t="shared" si="1013"/>
        <v>0</v>
      </c>
      <c r="V4360" s="11">
        <f t="shared" si="1019"/>
        <v>10006.040000000003</v>
      </c>
      <c r="W4360" s="20"/>
    </row>
    <row r="4361" spans="1:23" x14ac:dyDescent="0.25">
      <c r="A4361">
        <v>2022063023</v>
      </c>
      <c r="B4361">
        <v>5</v>
      </c>
      <c r="C4361" s="8">
        <v>0.74577000000000004</v>
      </c>
      <c r="D4361" s="6">
        <f t="shared" si="1020"/>
        <v>59661.600000000006</v>
      </c>
      <c r="E4361" s="62">
        <v>0</v>
      </c>
      <c r="F4361" s="6">
        <f t="shared" si="1014"/>
        <v>0</v>
      </c>
      <c r="G4361" s="7">
        <v>0.44701999999999997</v>
      </c>
      <c r="H4361" s="6">
        <f t="shared" si="1021"/>
        <v>15645.699999999999</v>
      </c>
      <c r="I4361" s="7">
        <v>1.15E-3</v>
      </c>
      <c r="J4361" s="6">
        <f t="shared" si="1022"/>
        <v>16.100000000000001</v>
      </c>
      <c r="K4361" s="20"/>
      <c r="L4361" s="6">
        <f t="shared" si="1008"/>
        <v>40000</v>
      </c>
      <c r="M4361" s="11">
        <f t="shared" si="1015"/>
        <v>0</v>
      </c>
      <c r="N4361" s="6">
        <f t="shared" si="1009"/>
        <v>15645.699999999999</v>
      </c>
      <c r="O4361" s="11">
        <f t="shared" si="1016"/>
        <v>0</v>
      </c>
      <c r="P4361" s="11">
        <f t="shared" si="1010"/>
        <v>16.100000000000001</v>
      </c>
      <c r="Q4361" s="11">
        <f t="shared" si="1017"/>
        <v>0</v>
      </c>
      <c r="R4361" s="11">
        <f t="shared" si="1018"/>
        <v>0</v>
      </c>
      <c r="S4361" s="6">
        <f t="shared" si="1011"/>
        <v>3999.800000000007</v>
      </c>
      <c r="T4361" s="11">
        <f t="shared" si="1012"/>
        <v>0</v>
      </c>
      <c r="U4361" s="11">
        <f t="shared" si="1013"/>
        <v>0</v>
      </c>
      <c r="V4361" s="11">
        <f t="shared" si="1019"/>
        <v>3999.800000000007</v>
      </c>
      <c r="W4361" s="20"/>
    </row>
    <row r="4362" spans="1:23" x14ac:dyDescent="0.25">
      <c r="A4362">
        <v>2022063024</v>
      </c>
      <c r="B4362">
        <v>5</v>
      </c>
      <c r="C4362" s="8">
        <v>0.69869000000000003</v>
      </c>
      <c r="D4362" s="6">
        <f t="shared" si="1020"/>
        <v>55895.200000000004</v>
      </c>
      <c r="E4362" s="62">
        <v>0</v>
      </c>
      <c r="F4362" s="6">
        <f t="shared" si="1014"/>
        <v>0</v>
      </c>
      <c r="G4362" s="7">
        <v>0.49254999999999999</v>
      </c>
      <c r="H4362" s="6">
        <f t="shared" si="1021"/>
        <v>17239.25</v>
      </c>
      <c r="I4362" s="7">
        <v>0</v>
      </c>
      <c r="J4362" s="6">
        <f t="shared" si="1022"/>
        <v>0</v>
      </c>
      <c r="K4362" s="20"/>
      <c r="L4362" s="6">
        <f t="shared" si="1008"/>
        <v>40000</v>
      </c>
      <c r="M4362" s="11">
        <f t="shared" si="1015"/>
        <v>0</v>
      </c>
      <c r="N4362" s="6">
        <f t="shared" si="1009"/>
        <v>15895.200000000004</v>
      </c>
      <c r="O4362" s="11">
        <f t="shared" si="1016"/>
        <v>1344.0499999999956</v>
      </c>
      <c r="P4362" s="11">
        <f t="shared" si="1010"/>
        <v>0</v>
      </c>
      <c r="Q4362" s="11">
        <f t="shared" si="1017"/>
        <v>0</v>
      </c>
      <c r="R4362" s="11">
        <f t="shared" si="1018"/>
        <v>1344.0499999999956</v>
      </c>
      <c r="S4362" s="6">
        <f t="shared" si="1011"/>
        <v>0</v>
      </c>
      <c r="T4362" s="11">
        <f t="shared" si="1012"/>
        <v>0</v>
      </c>
      <c r="U4362" s="11">
        <f t="shared" si="1013"/>
        <v>0</v>
      </c>
      <c r="V4362" s="11">
        <f t="shared" si="1019"/>
        <v>0</v>
      </c>
      <c r="W4362" s="20"/>
    </row>
    <row r="4363" spans="1:23" x14ac:dyDescent="0.25">
      <c r="A4363">
        <v>2022070101</v>
      </c>
      <c r="B4363">
        <v>6</v>
      </c>
      <c r="C4363" s="8">
        <v>0.65476000000000001</v>
      </c>
      <c r="D4363" s="6">
        <f t="shared" si="1020"/>
        <v>52380.800000000003</v>
      </c>
      <c r="E4363" s="62">
        <v>0</v>
      </c>
      <c r="F4363" s="6">
        <f t="shared" si="1014"/>
        <v>0</v>
      </c>
      <c r="G4363" s="7">
        <v>0.50414999999999999</v>
      </c>
      <c r="H4363" s="6">
        <f t="shared" si="1021"/>
        <v>17645.25</v>
      </c>
      <c r="I4363" s="7">
        <v>0</v>
      </c>
      <c r="J4363" s="6">
        <f t="shared" si="1022"/>
        <v>0</v>
      </c>
      <c r="K4363" s="20"/>
      <c r="L4363" s="6">
        <f t="shared" si="1008"/>
        <v>40000</v>
      </c>
      <c r="M4363" s="11">
        <f t="shared" si="1015"/>
        <v>0</v>
      </c>
      <c r="N4363" s="6">
        <f t="shared" si="1009"/>
        <v>12380.800000000003</v>
      </c>
      <c r="O4363" s="11">
        <f t="shared" si="1016"/>
        <v>5264.4499999999971</v>
      </c>
      <c r="P4363" s="11">
        <f t="shared" si="1010"/>
        <v>0</v>
      </c>
      <c r="Q4363" s="11">
        <f t="shared" si="1017"/>
        <v>0</v>
      </c>
      <c r="R4363" s="11">
        <f t="shared" si="1018"/>
        <v>5264.4499999999971</v>
      </c>
      <c r="S4363" s="6">
        <f t="shared" si="1011"/>
        <v>0</v>
      </c>
      <c r="T4363" s="11">
        <f t="shared" si="1012"/>
        <v>0</v>
      </c>
      <c r="U4363" s="11">
        <f t="shared" si="1013"/>
        <v>0</v>
      </c>
      <c r="V4363" s="11">
        <f t="shared" si="1019"/>
        <v>0</v>
      </c>
      <c r="W4363" s="20"/>
    </row>
    <row r="4364" spans="1:23" x14ac:dyDescent="0.25">
      <c r="A4364">
        <v>2022070102</v>
      </c>
      <c r="B4364">
        <v>6</v>
      </c>
      <c r="C4364" s="8">
        <v>0.62046999999999997</v>
      </c>
      <c r="D4364" s="6">
        <f t="shared" si="1020"/>
        <v>49637.599999999999</v>
      </c>
      <c r="E4364" s="62">
        <v>0</v>
      </c>
      <c r="F4364" s="6">
        <f t="shared" si="1014"/>
        <v>0</v>
      </c>
      <c r="G4364" s="7">
        <v>0.51688000000000001</v>
      </c>
      <c r="H4364" s="6">
        <f t="shared" si="1021"/>
        <v>18090.8</v>
      </c>
      <c r="I4364" s="7">
        <v>0</v>
      </c>
      <c r="J4364" s="6">
        <f t="shared" si="1022"/>
        <v>0</v>
      </c>
      <c r="K4364" s="20"/>
      <c r="L4364" s="6">
        <f t="shared" si="1008"/>
        <v>40000</v>
      </c>
      <c r="M4364" s="11">
        <f t="shared" si="1015"/>
        <v>0</v>
      </c>
      <c r="N4364" s="6">
        <f t="shared" si="1009"/>
        <v>9637.5999999999985</v>
      </c>
      <c r="O4364" s="11">
        <f t="shared" si="1016"/>
        <v>8453.2000000000007</v>
      </c>
      <c r="P4364" s="11">
        <f t="shared" si="1010"/>
        <v>0</v>
      </c>
      <c r="Q4364" s="11">
        <f t="shared" si="1017"/>
        <v>0</v>
      </c>
      <c r="R4364" s="11">
        <f t="shared" si="1018"/>
        <v>8453.2000000000007</v>
      </c>
      <c r="S4364" s="6">
        <f t="shared" si="1011"/>
        <v>0</v>
      </c>
      <c r="T4364" s="11">
        <f t="shared" si="1012"/>
        <v>0</v>
      </c>
      <c r="U4364" s="11">
        <f t="shared" si="1013"/>
        <v>0</v>
      </c>
      <c r="V4364" s="11">
        <f t="shared" si="1019"/>
        <v>0</v>
      </c>
      <c r="W4364" s="20"/>
    </row>
    <row r="4365" spans="1:23" x14ac:dyDescent="0.25">
      <c r="A4365">
        <v>2022070103</v>
      </c>
      <c r="B4365">
        <v>6</v>
      </c>
      <c r="C4365" s="8">
        <v>0.59489999999999998</v>
      </c>
      <c r="D4365" s="6">
        <f t="shared" si="1020"/>
        <v>47592</v>
      </c>
      <c r="E4365" s="62">
        <v>0</v>
      </c>
      <c r="F4365" s="6">
        <f t="shared" si="1014"/>
        <v>0</v>
      </c>
      <c r="G4365" s="7">
        <v>0.50268999999999997</v>
      </c>
      <c r="H4365" s="6">
        <f t="shared" si="1021"/>
        <v>17594.149999999998</v>
      </c>
      <c r="I4365" s="7">
        <v>0</v>
      </c>
      <c r="J4365" s="6">
        <f t="shared" si="1022"/>
        <v>0</v>
      </c>
      <c r="K4365" s="20"/>
      <c r="L4365" s="6">
        <f t="shared" si="1008"/>
        <v>40000</v>
      </c>
      <c r="M4365" s="11">
        <f t="shared" si="1015"/>
        <v>0</v>
      </c>
      <c r="N4365" s="6">
        <f t="shared" si="1009"/>
        <v>7592</v>
      </c>
      <c r="O4365" s="11">
        <f t="shared" si="1016"/>
        <v>10002.149999999998</v>
      </c>
      <c r="P4365" s="11">
        <f t="shared" si="1010"/>
        <v>0</v>
      </c>
      <c r="Q4365" s="11">
        <f t="shared" si="1017"/>
        <v>0</v>
      </c>
      <c r="R4365" s="11">
        <f t="shared" si="1018"/>
        <v>10002.149999999998</v>
      </c>
      <c r="S4365" s="6">
        <f t="shared" si="1011"/>
        <v>0</v>
      </c>
      <c r="T4365" s="11">
        <f t="shared" si="1012"/>
        <v>0</v>
      </c>
      <c r="U4365" s="11">
        <f t="shared" si="1013"/>
        <v>0</v>
      </c>
      <c r="V4365" s="11">
        <f t="shared" si="1019"/>
        <v>0</v>
      </c>
      <c r="W4365" s="20"/>
    </row>
    <row r="4366" spans="1:23" x14ac:dyDescent="0.25">
      <c r="A4366">
        <v>2022070104</v>
      </c>
      <c r="B4366">
        <v>6</v>
      </c>
      <c r="C4366" s="8">
        <v>0.57765</v>
      </c>
      <c r="D4366" s="6">
        <f t="shared" si="1020"/>
        <v>46212</v>
      </c>
      <c r="E4366" s="62">
        <v>0</v>
      </c>
      <c r="F4366" s="6">
        <f t="shared" si="1014"/>
        <v>0</v>
      </c>
      <c r="G4366" s="7">
        <v>0.48146</v>
      </c>
      <c r="H4366" s="6">
        <f t="shared" si="1021"/>
        <v>16851.099999999999</v>
      </c>
      <c r="I4366" s="7">
        <v>0</v>
      </c>
      <c r="J4366" s="6">
        <f t="shared" si="1022"/>
        <v>0</v>
      </c>
      <c r="K4366" s="20"/>
      <c r="L4366" s="6">
        <f t="shared" si="1008"/>
        <v>40000</v>
      </c>
      <c r="M4366" s="11">
        <f t="shared" si="1015"/>
        <v>0</v>
      </c>
      <c r="N4366" s="6">
        <f t="shared" si="1009"/>
        <v>6212</v>
      </c>
      <c r="O4366" s="11">
        <f t="shared" si="1016"/>
        <v>10639.099999999999</v>
      </c>
      <c r="P4366" s="11">
        <f t="shared" si="1010"/>
        <v>0</v>
      </c>
      <c r="Q4366" s="11">
        <f t="shared" si="1017"/>
        <v>0</v>
      </c>
      <c r="R4366" s="11">
        <f t="shared" si="1018"/>
        <v>10639.099999999999</v>
      </c>
      <c r="S4366" s="6">
        <f t="shared" si="1011"/>
        <v>0</v>
      </c>
      <c r="T4366" s="11">
        <f t="shared" si="1012"/>
        <v>0</v>
      </c>
      <c r="U4366" s="11">
        <f t="shared" si="1013"/>
        <v>0</v>
      </c>
      <c r="V4366" s="11">
        <f t="shared" si="1019"/>
        <v>0</v>
      </c>
      <c r="W4366" s="20"/>
    </row>
    <row r="4367" spans="1:23" x14ac:dyDescent="0.25">
      <c r="A4367">
        <v>2022070105</v>
      </c>
      <c r="B4367">
        <v>6</v>
      </c>
      <c r="C4367" s="8">
        <v>0.56903999999999999</v>
      </c>
      <c r="D4367" s="6">
        <f t="shared" si="1020"/>
        <v>45523.199999999997</v>
      </c>
      <c r="E4367" s="62">
        <v>0</v>
      </c>
      <c r="F4367" s="6">
        <f t="shared" si="1014"/>
        <v>0</v>
      </c>
      <c r="G4367" s="7">
        <v>0.44951000000000002</v>
      </c>
      <c r="H4367" s="6">
        <f t="shared" si="1021"/>
        <v>15732.85</v>
      </c>
      <c r="I4367" s="7">
        <v>0</v>
      </c>
      <c r="J4367" s="6">
        <f t="shared" si="1022"/>
        <v>0</v>
      </c>
      <c r="K4367" s="20"/>
      <c r="L4367" s="6">
        <f t="shared" si="1008"/>
        <v>40000</v>
      </c>
      <c r="M4367" s="11">
        <f t="shared" si="1015"/>
        <v>0</v>
      </c>
      <c r="N4367" s="6">
        <f t="shared" si="1009"/>
        <v>5523.1999999999971</v>
      </c>
      <c r="O4367" s="11">
        <f t="shared" si="1016"/>
        <v>10209.650000000003</v>
      </c>
      <c r="P4367" s="11">
        <f t="shared" si="1010"/>
        <v>0</v>
      </c>
      <c r="Q4367" s="11">
        <f t="shared" si="1017"/>
        <v>0</v>
      </c>
      <c r="R4367" s="11">
        <f t="shared" si="1018"/>
        <v>10209.650000000003</v>
      </c>
      <c r="S4367" s="6">
        <f t="shared" si="1011"/>
        <v>0</v>
      </c>
      <c r="T4367" s="11">
        <f t="shared" si="1012"/>
        <v>0</v>
      </c>
      <c r="U4367" s="11">
        <f t="shared" si="1013"/>
        <v>0</v>
      </c>
      <c r="V4367" s="11">
        <f t="shared" si="1019"/>
        <v>0</v>
      </c>
      <c r="W4367" s="20"/>
    </row>
    <row r="4368" spans="1:23" x14ac:dyDescent="0.25">
      <c r="A4368">
        <v>2022070106</v>
      </c>
      <c r="B4368">
        <v>6</v>
      </c>
      <c r="C4368" s="8">
        <v>0.57408999999999999</v>
      </c>
      <c r="D4368" s="6">
        <f t="shared" si="1020"/>
        <v>45927.199999999997</v>
      </c>
      <c r="E4368" s="62">
        <v>0</v>
      </c>
      <c r="F4368" s="6">
        <f t="shared" si="1014"/>
        <v>0</v>
      </c>
      <c r="G4368" s="7">
        <v>0.41022999999999998</v>
      </c>
      <c r="H4368" s="6">
        <f t="shared" si="1021"/>
        <v>14358.05</v>
      </c>
      <c r="I4368" s="7">
        <v>0</v>
      </c>
      <c r="J4368" s="6">
        <f t="shared" si="1022"/>
        <v>0</v>
      </c>
      <c r="K4368" s="20"/>
      <c r="L4368" s="6">
        <f t="shared" si="1008"/>
        <v>40000</v>
      </c>
      <c r="M4368" s="11">
        <f t="shared" si="1015"/>
        <v>0</v>
      </c>
      <c r="N4368" s="6">
        <f t="shared" si="1009"/>
        <v>5927.1999999999971</v>
      </c>
      <c r="O4368" s="11">
        <f t="shared" si="1016"/>
        <v>8430.8500000000022</v>
      </c>
      <c r="P4368" s="11">
        <f t="shared" si="1010"/>
        <v>0</v>
      </c>
      <c r="Q4368" s="11">
        <f t="shared" si="1017"/>
        <v>0</v>
      </c>
      <c r="R4368" s="11">
        <f t="shared" si="1018"/>
        <v>8430.8500000000022</v>
      </c>
      <c r="S4368" s="6">
        <f t="shared" si="1011"/>
        <v>0</v>
      </c>
      <c r="T4368" s="11">
        <f t="shared" si="1012"/>
        <v>0</v>
      </c>
      <c r="U4368" s="11">
        <f t="shared" si="1013"/>
        <v>0</v>
      </c>
      <c r="V4368" s="11">
        <f t="shared" si="1019"/>
        <v>0</v>
      </c>
      <c r="W4368" s="20"/>
    </row>
    <row r="4369" spans="1:23" x14ac:dyDescent="0.25">
      <c r="A4369">
        <v>2022070107</v>
      </c>
      <c r="B4369">
        <v>6</v>
      </c>
      <c r="C4369" s="8">
        <v>0.57594000000000001</v>
      </c>
      <c r="D4369" s="6">
        <f t="shared" si="1020"/>
        <v>46075.199999999997</v>
      </c>
      <c r="E4369" s="62">
        <v>0</v>
      </c>
      <c r="F4369" s="6">
        <f t="shared" si="1014"/>
        <v>0</v>
      </c>
      <c r="G4369" s="7">
        <v>0.36903000000000002</v>
      </c>
      <c r="H4369" s="6">
        <f t="shared" si="1021"/>
        <v>12916.050000000001</v>
      </c>
      <c r="I4369" s="7">
        <v>3.9500000000000004E-3</v>
      </c>
      <c r="J4369" s="6">
        <f t="shared" si="1022"/>
        <v>55.300000000000004</v>
      </c>
      <c r="K4369" s="20"/>
      <c r="L4369" s="6">
        <f t="shared" si="1008"/>
        <v>40000</v>
      </c>
      <c r="M4369" s="11">
        <f t="shared" si="1015"/>
        <v>0</v>
      </c>
      <c r="N4369" s="6">
        <f t="shared" si="1009"/>
        <v>6075.1999999999971</v>
      </c>
      <c r="O4369" s="11">
        <f t="shared" si="1016"/>
        <v>6840.850000000004</v>
      </c>
      <c r="P4369" s="11">
        <f t="shared" si="1010"/>
        <v>0</v>
      </c>
      <c r="Q4369" s="11">
        <f t="shared" si="1017"/>
        <v>55.300000000000004</v>
      </c>
      <c r="R4369" s="11">
        <f t="shared" si="1018"/>
        <v>6896.1500000000042</v>
      </c>
      <c r="S4369" s="6">
        <f t="shared" si="1011"/>
        <v>0</v>
      </c>
      <c r="T4369" s="11">
        <f t="shared" si="1012"/>
        <v>0</v>
      </c>
      <c r="U4369" s="11">
        <f t="shared" si="1013"/>
        <v>0</v>
      </c>
      <c r="V4369" s="11">
        <f t="shared" si="1019"/>
        <v>0</v>
      </c>
      <c r="W4369" s="20"/>
    </row>
    <row r="4370" spans="1:23" x14ac:dyDescent="0.25">
      <c r="A4370">
        <v>2022070108</v>
      </c>
      <c r="B4370">
        <v>6</v>
      </c>
      <c r="C4370" s="8">
        <v>0.58696000000000004</v>
      </c>
      <c r="D4370" s="6">
        <f t="shared" si="1020"/>
        <v>46956.800000000003</v>
      </c>
      <c r="E4370" s="62">
        <v>0</v>
      </c>
      <c r="F4370" s="6">
        <f t="shared" si="1014"/>
        <v>0</v>
      </c>
      <c r="G4370" s="7">
        <v>0.31233</v>
      </c>
      <c r="H4370" s="6">
        <f t="shared" si="1021"/>
        <v>10931.55</v>
      </c>
      <c r="I4370" s="7">
        <v>0.17791000000000001</v>
      </c>
      <c r="J4370" s="6">
        <f t="shared" si="1022"/>
        <v>2490.7400000000002</v>
      </c>
      <c r="K4370" s="20"/>
      <c r="L4370" s="6">
        <f t="shared" si="1008"/>
        <v>40000</v>
      </c>
      <c r="M4370" s="11">
        <f t="shared" si="1015"/>
        <v>0</v>
      </c>
      <c r="N4370" s="6">
        <f t="shared" si="1009"/>
        <v>6956.8000000000029</v>
      </c>
      <c r="O4370" s="11">
        <f t="shared" si="1016"/>
        <v>3974.7499999999964</v>
      </c>
      <c r="P4370" s="11">
        <f t="shared" si="1010"/>
        <v>0</v>
      </c>
      <c r="Q4370" s="11">
        <f t="shared" si="1017"/>
        <v>2490.7400000000002</v>
      </c>
      <c r="R4370" s="11">
        <f t="shared" si="1018"/>
        <v>6465.4899999999961</v>
      </c>
      <c r="S4370" s="6">
        <f t="shared" si="1011"/>
        <v>0</v>
      </c>
      <c r="T4370" s="11">
        <f t="shared" si="1012"/>
        <v>0</v>
      </c>
      <c r="U4370" s="11">
        <f t="shared" si="1013"/>
        <v>0</v>
      </c>
      <c r="V4370" s="11">
        <f t="shared" si="1019"/>
        <v>0</v>
      </c>
      <c r="W4370" s="20"/>
    </row>
    <row r="4371" spans="1:23" x14ac:dyDescent="0.25">
      <c r="A4371">
        <v>2022070109</v>
      </c>
      <c r="B4371">
        <v>6</v>
      </c>
      <c r="C4371" s="8">
        <v>0.61743000000000003</v>
      </c>
      <c r="D4371" s="6">
        <f t="shared" si="1020"/>
        <v>49394.400000000001</v>
      </c>
      <c r="E4371" s="62">
        <v>0</v>
      </c>
      <c r="F4371" s="6">
        <f t="shared" si="1014"/>
        <v>0</v>
      </c>
      <c r="G4371" s="7">
        <v>0.26018999999999998</v>
      </c>
      <c r="H4371" s="6">
        <f t="shared" si="1021"/>
        <v>9106.65</v>
      </c>
      <c r="I4371" s="7">
        <v>0.51415999999999995</v>
      </c>
      <c r="J4371" s="6">
        <f t="shared" si="1022"/>
        <v>7198.2399999999989</v>
      </c>
      <c r="K4371" s="20"/>
      <c r="L4371" s="6">
        <f t="shared" si="1008"/>
        <v>40000</v>
      </c>
      <c r="M4371" s="11">
        <f t="shared" si="1015"/>
        <v>0</v>
      </c>
      <c r="N4371" s="6">
        <f t="shared" si="1009"/>
        <v>9106.65</v>
      </c>
      <c r="O4371" s="11">
        <f t="shared" si="1016"/>
        <v>0</v>
      </c>
      <c r="P4371" s="11">
        <f t="shared" si="1010"/>
        <v>287.75000000000182</v>
      </c>
      <c r="Q4371" s="11">
        <f t="shared" si="1017"/>
        <v>6910.4899999999971</v>
      </c>
      <c r="R4371" s="11">
        <f t="shared" si="1018"/>
        <v>6910.4899999999971</v>
      </c>
      <c r="S4371" s="6">
        <f t="shared" si="1011"/>
        <v>0</v>
      </c>
      <c r="T4371" s="11">
        <f t="shared" si="1012"/>
        <v>0</v>
      </c>
      <c r="U4371" s="11">
        <f t="shared" si="1013"/>
        <v>0</v>
      </c>
      <c r="V4371" s="11">
        <f t="shared" si="1019"/>
        <v>0</v>
      </c>
      <c r="W4371" s="20"/>
    </row>
    <row r="4372" spans="1:23" x14ac:dyDescent="0.25">
      <c r="A4372">
        <v>2022070110</v>
      </c>
      <c r="B4372">
        <v>6</v>
      </c>
      <c r="C4372" s="8">
        <v>0.65644999999999998</v>
      </c>
      <c r="D4372" s="6">
        <f t="shared" si="1020"/>
        <v>52516</v>
      </c>
      <c r="E4372" s="62">
        <v>0</v>
      </c>
      <c r="F4372" s="6">
        <f t="shared" si="1014"/>
        <v>0</v>
      </c>
      <c r="G4372" s="7">
        <v>0.27632000000000001</v>
      </c>
      <c r="H4372" s="6">
        <f t="shared" si="1021"/>
        <v>9671.2000000000007</v>
      </c>
      <c r="I4372" s="7">
        <v>0.64751000000000003</v>
      </c>
      <c r="J4372" s="6">
        <f t="shared" si="1022"/>
        <v>9065.1400000000012</v>
      </c>
      <c r="K4372" s="20"/>
      <c r="L4372" s="6">
        <f t="shared" ref="L4372:L4435" si="1023">IF(D4372-F4372&gt;C$17,C$17,D4372-F4372)</f>
        <v>40000</v>
      </c>
      <c r="M4372" s="11">
        <f t="shared" si="1015"/>
        <v>0</v>
      </c>
      <c r="N4372" s="6">
        <f t="shared" ref="N4372:N4435" si="1024">IF(D4372-F4372-L4372&gt;H4372,H4372,D4372-F4372-L4372)</f>
        <v>9671.2000000000007</v>
      </c>
      <c r="O4372" s="11">
        <f t="shared" si="1016"/>
        <v>0</v>
      </c>
      <c r="P4372" s="11">
        <f t="shared" ref="P4372:P4435" si="1025">IF(D4372-F4372-L4372-N4372&gt;J4372,J4372,D4372-F4372-L4372-N4372)</f>
        <v>2844.7999999999993</v>
      </c>
      <c r="Q4372" s="11">
        <f t="shared" si="1017"/>
        <v>6220.340000000002</v>
      </c>
      <c r="R4372" s="11">
        <f t="shared" si="1018"/>
        <v>6220.340000000002</v>
      </c>
      <c r="S4372" s="6">
        <f t="shared" ref="S4372:S4435" si="1026">D4372-F4372-L4372-N4372-P4372</f>
        <v>0</v>
      </c>
      <c r="T4372" s="11">
        <f t="shared" ref="T4372:T4435" si="1027">IF(T4371-AD$23+AD$24*R4372-S4372&gt;T$19,T$19,IF(T4371-AD$23+AD$24*R4372-S4372&lt;0,0,T4371-AD$23+AD$24*R4372-S4372))</f>
        <v>0</v>
      </c>
      <c r="U4372" s="11">
        <f t="shared" ref="U4372:U4435" si="1028">IF(T4371-AD$23-T4372&gt;0,T4371-AD$23-T4372,0)</f>
        <v>0</v>
      </c>
      <c r="V4372" s="11">
        <f t="shared" si="1019"/>
        <v>0</v>
      </c>
      <c r="W4372" s="20"/>
    </row>
    <row r="4373" spans="1:23" x14ac:dyDescent="0.25">
      <c r="A4373">
        <v>2022070111</v>
      </c>
      <c r="B4373">
        <v>6</v>
      </c>
      <c r="C4373" s="8">
        <v>0.70091999999999999</v>
      </c>
      <c r="D4373" s="6">
        <f t="shared" si="1020"/>
        <v>56073.599999999999</v>
      </c>
      <c r="E4373" s="62">
        <v>0</v>
      </c>
      <c r="F4373" s="6">
        <f t="shared" ref="F4373:F4436" si="1029">F$18*E4373</f>
        <v>0</v>
      </c>
      <c r="G4373" s="7">
        <v>0.2</v>
      </c>
      <c r="H4373" s="6">
        <f t="shared" si="1021"/>
        <v>7000</v>
      </c>
      <c r="I4373" s="7">
        <v>0.69742999999999999</v>
      </c>
      <c r="J4373" s="6">
        <f t="shared" si="1022"/>
        <v>9764.02</v>
      </c>
      <c r="K4373" s="20"/>
      <c r="L4373" s="6">
        <f t="shared" si="1023"/>
        <v>40000</v>
      </c>
      <c r="M4373" s="11">
        <f t="shared" ref="M4373:M4436" si="1030">C$17-L4373</f>
        <v>0</v>
      </c>
      <c r="N4373" s="6">
        <f t="shared" si="1024"/>
        <v>7000</v>
      </c>
      <c r="O4373" s="11">
        <f t="shared" ref="O4373:O4436" si="1031">H4373-N4373</f>
        <v>0</v>
      </c>
      <c r="P4373" s="11">
        <f t="shared" si="1025"/>
        <v>9073.5999999999985</v>
      </c>
      <c r="Q4373" s="11">
        <f t="shared" ref="Q4373:Q4436" si="1032">J4373-P4373</f>
        <v>690.42000000000189</v>
      </c>
      <c r="R4373" s="11">
        <f t="shared" ref="R4373:R4436" si="1033">M4373+O4373+Q4373</f>
        <v>690.42000000000189</v>
      </c>
      <c r="S4373" s="6">
        <f t="shared" si="1026"/>
        <v>0</v>
      </c>
      <c r="T4373" s="11">
        <f t="shared" si="1027"/>
        <v>0</v>
      </c>
      <c r="U4373" s="11">
        <f t="shared" si="1028"/>
        <v>0</v>
      </c>
      <c r="V4373" s="11">
        <f t="shared" ref="V4373:V4436" si="1034">D4373-F4373-L4373-N4373-P4373-U4373</f>
        <v>0</v>
      </c>
      <c r="W4373" s="20"/>
    </row>
    <row r="4374" spans="1:23" x14ac:dyDescent="0.25">
      <c r="A4374">
        <v>2022070112</v>
      </c>
      <c r="B4374">
        <v>6</v>
      </c>
      <c r="C4374" s="8">
        <v>0.74507000000000001</v>
      </c>
      <c r="D4374" s="6">
        <f t="shared" si="1020"/>
        <v>59605.599999999999</v>
      </c>
      <c r="E4374" s="62">
        <v>0</v>
      </c>
      <c r="F4374" s="6">
        <f t="shared" si="1029"/>
        <v>0</v>
      </c>
      <c r="G4374" s="7">
        <v>0.11278000000000001</v>
      </c>
      <c r="H4374" s="6">
        <f t="shared" si="1021"/>
        <v>3947.3</v>
      </c>
      <c r="I4374" s="7">
        <v>0.71540000000000004</v>
      </c>
      <c r="J4374" s="6">
        <f t="shared" si="1022"/>
        <v>10015.6</v>
      </c>
      <c r="K4374" s="20"/>
      <c r="L4374" s="6">
        <f t="shared" si="1023"/>
        <v>40000</v>
      </c>
      <c r="M4374" s="11">
        <f t="shared" si="1030"/>
        <v>0</v>
      </c>
      <c r="N4374" s="6">
        <f t="shared" si="1024"/>
        <v>3947.3</v>
      </c>
      <c r="O4374" s="11">
        <f t="shared" si="1031"/>
        <v>0</v>
      </c>
      <c r="P4374" s="11">
        <f t="shared" si="1025"/>
        <v>10015.6</v>
      </c>
      <c r="Q4374" s="11">
        <f t="shared" si="1032"/>
        <v>0</v>
      </c>
      <c r="R4374" s="11">
        <f t="shared" si="1033"/>
        <v>0</v>
      </c>
      <c r="S4374" s="6">
        <f t="shared" si="1026"/>
        <v>5642.6999999999989</v>
      </c>
      <c r="T4374" s="11">
        <f t="shared" si="1027"/>
        <v>0</v>
      </c>
      <c r="U4374" s="11">
        <f t="shared" si="1028"/>
        <v>0</v>
      </c>
      <c r="V4374" s="11">
        <f t="shared" si="1034"/>
        <v>5642.6999999999989</v>
      </c>
      <c r="W4374" s="20"/>
    </row>
    <row r="4375" spans="1:23" x14ac:dyDescent="0.25">
      <c r="A4375">
        <v>2022070113</v>
      </c>
      <c r="B4375">
        <v>6</v>
      </c>
      <c r="C4375" s="8">
        <v>0.78552999999999995</v>
      </c>
      <c r="D4375" s="6">
        <f t="shared" si="1020"/>
        <v>62842.399999999994</v>
      </c>
      <c r="E4375" s="62">
        <v>0</v>
      </c>
      <c r="F4375" s="6">
        <f t="shared" si="1029"/>
        <v>0</v>
      </c>
      <c r="G4375" s="7">
        <v>6.5409999999999996E-2</v>
      </c>
      <c r="H4375" s="6">
        <f t="shared" si="1021"/>
        <v>2289.35</v>
      </c>
      <c r="I4375" s="7">
        <v>0.69835000000000003</v>
      </c>
      <c r="J4375" s="6">
        <f t="shared" si="1022"/>
        <v>9776.9</v>
      </c>
      <c r="K4375" s="20"/>
      <c r="L4375" s="6">
        <f t="shared" si="1023"/>
        <v>40000</v>
      </c>
      <c r="M4375" s="11">
        <f t="shared" si="1030"/>
        <v>0</v>
      </c>
      <c r="N4375" s="6">
        <f t="shared" si="1024"/>
        <v>2289.35</v>
      </c>
      <c r="O4375" s="11">
        <f t="shared" si="1031"/>
        <v>0</v>
      </c>
      <c r="P4375" s="11">
        <f t="shared" si="1025"/>
        <v>9776.9</v>
      </c>
      <c r="Q4375" s="11">
        <f t="shared" si="1032"/>
        <v>0</v>
      </c>
      <c r="R4375" s="11">
        <f t="shared" si="1033"/>
        <v>0</v>
      </c>
      <c r="S4375" s="6">
        <f t="shared" si="1026"/>
        <v>10776.149999999996</v>
      </c>
      <c r="T4375" s="11">
        <f t="shared" si="1027"/>
        <v>0</v>
      </c>
      <c r="U4375" s="11">
        <f t="shared" si="1028"/>
        <v>0</v>
      </c>
      <c r="V4375" s="11">
        <f t="shared" si="1034"/>
        <v>10776.149999999996</v>
      </c>
      <c r="W4375" s="20"/>
    </row>
    <row r="4376" spans="1:23" x14ac:dyDescent="0.25">
      <c r="A4376">
        <v>2022070114</v>
      </c>
      <c r="B4376">
        <v>6</v>
      </c>
      <c r="C4376" s="8">
        <v>0.82040999999999997</v>
      </c>
      <c r="D4376" s="6">
        <f t="shared" si="1020"/>
        <v>65632.800000000003</v>
      </c>
      <c r="E4376" s="62">
        <v>0</v>
      </c>
      <c r="F4376" s="6">
        <f t="shared" si="1029"/>
        <v>0</v>
      </c>
      <c r="G4376" s="7">
        <v>6.9760000000000003E-2</v>
      </c>
      <c r="H4376" s="6">
        <f t="shared" si="1021"/>
        <v>2441.6</v>
      </c>
      <c r="I4376" s="7">
        <v>0.68539000000000005</v>
      </c>
      <c r="J4376" s="6">
        <f t="shared" si="1022"/>
        <v>9595.4600000000009</v>
      </c>
      <c r="K4376" s="20"/>
      <c r="L4376" s="6">
        <f t="shared" si="1023"/>
        <v>40000</v>
      </c>
      <c r="M4376" s="11">
        <f t="shared" si="1030"/>
        <v>0</v>
      </c>
      <c r="N4376" s="6">
        <f t="shared" si="1024"/>
        <v>2441.6</v>
      </c>
      <c r="O4376" s="11">
        <f t="shared" si="1031"/>
        <v>0</v>
      </c>
      <c r="P4376" s="11">
        <f t="shared" si="1025"/>
        <v>9595.4600000000009</v>
      </c>
      <c r="Q4376" s="11">
        <f t="shared" si="1032"/>
        <v>0</v>
      </c>
      <c r="R4376" s="11">
        <f t="shared" si="1033"/>
        <v>0</v>
      </c>
      <c r="S4376" s="6">
        <f t="shared" si="1026"/>
        <v>13595.740000000003</v>
      </c>
      <c r="T4376" s="11">
        <f t="shared" si="1027"/>
        <v>0</v>
      </c>
      <c r="U4376" s="11">
        <f t="shared" si="1028"/>
        <v>0</v>
      </c>
      <c r="V4376" s="11">
        <f t="shared" si="1034"/>
        <v>13595.740000000003</v>
      </c>
      <c r="W4376" s="20"/>
    </row>
    <row r="4377" spans="1:23" x14ac:dyDescent="0.25">
      <c r="A4377">
        <v>2022070115</v>
      </c>
      <c r="B4377">
        <v>6</v>
      </c>
      <c r="C4377" s="8">
        <v>0.84611999999999998</v>
      </c>
      <c r="D4377" s="6">
        <f t="shared" si="1020"/>
        <v>67689.600000000006</v>
      </c>
      <c r="E4377" s="62">
        <v>0</v>
      </c>
      <c r="F4377" s="6">
        <f t="shared" si="1029"/>
        <v>0</v>
      </c>
      <c r="G4377" s="7">
        <v>0.10181</v>
      </c>
      <c r="H4377" s="6">
        <f t="shared" si="1021"/>
        <v>3563.35</v>
      </c>
      <c r="I4377" s="7">
        <v>0.69423000000000001</v>
      </c>
      <c r="J4377" s="6">
        <f t="shared" si="1022"/>
        <v>9719.2199999999993</v>
      </c>
      <c r="K4377" s="20"/>
      <c r="L4377" s="6">
        <f t="shared" si="1023"/>
        <v>40000</v>
      </c>
      <c r="M4377" s="11">
        <f t="shared" si="1030"/>
        <v>0</v>
      </c>
      <c r="N4377" s="6">
        <f t="shared" si="1024"/>
        <v>3563.35</v>
      </c>
      <c r="O4377" s="11">
        <f t="shared" si="1031"/>
        <v>0</v>
      </c>
      <c r="P4377" s="11">
        <f t="shared" si="1025"/>
        <v>9719.2199999999993</v>
      </c>
      <c r="Q4377" s="11">
        <f t="shared" si="1032"/>
        <v>0</v>
      </c>
      <c r="R4377" s="11">
        <f t="shared" si="1033"/>
        <v>0</v>
      </c>
      <c r="S4377" s="6">
        <f t="shared" si="1026"/>
        <v>14407.030000000008</v>
      </c>
      <c r="T4377" s="11">
        <f t="shared" si="1027"/>
        <v>0</v>
      </c>
      <c r="U4377" s="11">
        <f t="shared" si="1028"/>
        <v>0</v>
      </c>
      <c r="V4377" s="11">
        <f t="shared" si="1034"/>
        <v>14407.030000000008</v>
      </c>
      <c r="W4377" s="20"/>
    </row>
    <row r="4378" spans="1:23" x14ac:dyDescent="0.25">
      <c r="A4378">
        <v>2022070116</v>
      </c>
      <c r="B4378">
        <v>6</v>
      </c>
      <c r="C4378" s="8">
        <v>0.86348999999999998</v>
      </c>
      <c r="D4378" s="6">
        <f t="shared" si="1020"/>
        <v>69079.199999999997</v>
      </c>
      <c r="E4378" s="62">
        <v>0</v>
      </c>
      <c r="F4378" s="6">
        <f t="shared" si="1029"/>
        <v>0</v>
      </c>
      <c r="G4378" s="7">
        <v>0.15584999999999999</v>
      </c>
      <c r="H4378" s="6">
        <f t="shared" si="1021"/>
        <v>5454.75</v>
      </c>
      <c r="I4378" s="7">
        <v>0.69313999999999998</v>
      </c>
      <c r="J4378" s="6">
        <f t="shared" si="1022"/>
        <v>9703.9599999999991</v>
      </c>
      <c r="K4378" s="20"/>
      <c r="L4378" s="6">
        <f t="shared" si="1023"/>
        <v>40000</v>
      </c>
      <c r="M4378" s="11">
        <f t="shared" si="1030"/>
        <v>0</v>
      </c>
      <c r="N4378" s="6">
        <f t="shared" si="1024"/>
        <v>5454.75</v>
      </c>
      <c r="O4378" s="11">
        <f t="shared" si="1031"/>
        <v>0</v>
      </c>
      <c r="P4378" s="11">
        <f t="shared" si="1025"/>
        <v>9703.9599999999991</v>
      </c>
      <c r="Q4378" s="11">
        <f t="shared" si="1032"/>
        <v>0</v>
      </c>
      <c r="R4378" s="11">
        <f t="shared" si="1033"/>
        <v>0</v>
      </c>
      <c r="S4378" s="6">
        <f t="shared" si="1026"/>
        <v>13920.489999999998</v>
      </c>
      <c r="T4378" s="11">
        <f t="shared" si="1027"/>
        <v>0</v>
      </c>
      <c r="U4378" s="11">
        <f t="shared" si="1028"/>
        <v>0</v>
      </c>
      <c r="V4378" s="11">
        <f t="shared" si="1034"/>
        <v>13920.489999999998</v>
      </c>
      <c r="W4378" s="20"/>
    </row>
    <row r="4379" spans="1:23" x14ac:dyDescent="0.25">
      <c r="A4379">
        <v>2022070117</v>
      </c>
      <c r="B4379">
        <v>6</v>
      </c>
      <c r="C4379" s="8">
        <v>0.87807000000000002</v>
      </c>
      <c r="D4379" s="6">
        <f t="shared" si="1020"/>
        <v>70245.600000000006</v>
      </c>
      <c r="E4379" s="62">
        <v>0</v>
      </c>
      <c r="F4379" s="6">
        <f t="shared" si="1029"/>
        <v>0</v>
      </c>
      <c r="G4379" s="7">
        <v>0.21168999999999999</v>
      </c>
      <c r="H4379" s="6">
        <f t="shared" si="1021"/>
        <v>7409.15</v>
      </c>
      <c r="I4379" s="7">
        <v>0.67154999999999998</v>
      </c>
      <c r="J4379" s="6">
        <f t="shared" si="1022"/>
        <v>9401.6999999999989</v>
      </c>
      <c r="K4379" s="20"/>
      <c r="L4379" s="6">
        <f t="shared" si="1023"/>
        <v>40000</v>
      </c>
      <c r="M4379" s="11">
        <f t="shared" si="1030"/>
        <v>0</v>
      </c>
      <c r="N4379" s="6">
        <f t="shared" si="1024"/>
        <v>7409.15</v>
      </c>
      <c r="O4379" s="11">
        <f t="shared" si="1031"/>
        <v>0</v>
      </c>
      <c r="P4379" s="11">
        <f t="shared" si="1025"/>
        <v>9401.6999999999989</v>
      </c>
      <c r="Q4379" s="11">
        <f t="shared" si="1032"/>
        <v>0</v>
      </c>
      <c r="R4379" s="11">
        <f t="shared" si="1033"/>
        <v>0</v>
      </c>
      <c r="S4379" s="6">
        <f t="shared" si="1026"/>
        <v>13434.750000000005</v>
      </c>
      <c r="T4379" s="11">
        <f t="shared" si="1027"/>
        <v>0</v>
      </c>
      <c r="U4379" s="11">
        <f t="shared" si="1028"/>
        <v>0</v>
      </c>
      <c r="V4379" s="11">
        <f t="shared" si="1034"/>
        <v>13434.750000000005</v>
      </c>
      <c r="W4379" s="20"/>
    </row>
    <row r="4380" spans="1:23" x14ac:dyDescent="0.25">
      <c r="A4380">
        <v>2022070118</v>
      </c>
      <c r="B4380">
        <v>6</v>
      </c>
      <c r="C4380" s="8">
        <v>0.88290999999999997</v>
      </c>
      <c r="D4380" s="6">
        <f t="shared" si="1020"/>
        <v>70632.800000000003</v>
      </c>
      <c r="E4380" s="62">
        <v>0</v>
      </c>
      <c r="F4380" s="6">
        <f t="shared" si="1029"/>
        <v>0</v>
      </c>
      <c r="G4380" s="7">
        <v>0.22724</v>
      </c>
      <c r="H4380" s="6">
        <f t="shared" si="1021"/>
        <v>7953.4</v>
      </c>
      <c r="I4380" s="7">
        <v>0.62426999999999999</v>
      </c>
      <c r="J4380" s="6">
        <f t="shared" si="1022"/>
        <v>8739.7800000000007</v>
      </c>
      <c r="K4380" s="20"/>
      <c r="L4380" s="6">
        <f t="shared" si="1023"/>
        <v>40000</v>
      </c>
      <c r="M4380" s="11">
        <f t="shared" si="1030"/>
        <v>0</v>
      </c>
      <c r="N4380" s="6">
        <f t="shared" si="1024"/>
        <v>7953.4</v>
      </c>
      <c r="O4380" s="11">
        <f t="shared" si="1031"/>
        <v>0</v>
      </c>
      <c r="P4380" s="11">
        <f t="shared" si="1025"/>
        <v>8739.7800000000007</v>
      </c>
      <c r="Q4380" s="11">
        <f t="shared" si="1032"/>
        <v>0</v>
      </c>
      <c r="R4380" s="11">
        <f t="shared" si="1033"/>
        <v>0</v>
      </c>
      <c r="S4380" s="6">
        <f t="shared" si="1026"/>
        <v>13939.62</v>
      </c>
      <c r="T4380" s="11">
        <f t="shared" si="1027"/>
        <v>0</v>
      </c>
      <c r="U4380" s="11">
        <f t="shared" si="1028"/>
        <v>0</v>
      </c>
      <c r="V4380" s="11">
        <f t="shared" si="1034"/>
        <v>13939.62</v>
      </c>
      <c r="W4380" s="20"/>
    </row>
    <row r="4381" spans="1:23" x14ac:dyDescent="0.25">
      <c r="A4381">
        <v>2022070119</v>
      </c>
      <c r="B4381">
        <v>6</v>
      </c>
      <c r="C4381" s="8">
        <v>0.87100999999999995</v>
      </c>
      <c r="D4381" s="6">
        <f t="shared" si="1020"/>
        <v>69680.800000000003</v>
      </c>
      <c r="E4381" s="62">
        <v>0</v>
      </c>
      <c r="F4381" s="6">
        <f t="shared" si="1029"/>
        <v>0</v>
      </c>
      <c r="G4381" s="7">
        <v>0.27997</v>
      </c>
      <c r="H4381" s="6">
        <f t="shared" si="1021"/>
        <v>9798.9500000000007</v>
      </c>
      <c r="I4381" s="7">
        <v>0.57687999999999995</v>
      </c>
      <c r="J4381" s="6">
        <f t="shared" si="1022"/>
        <v>8076.32</v>
      </c>
      <c r="K4381" s="20"/>
      <c r="L4381" s="6">
        <f t="shared" si="1023"/>
        <v>40000</v>
      </c>
      <c r="M4381" s="11">
        <f t="shared" si="1030"/>
        <v>0</v>
      </c>
      <c r="N4381" s="6">
        <f t="shared" si="1024"/>
        <v>9798.9500000000007</v>
      </c>
      <c r="O4381" s="11">
        <f t="shared" si="1031"/>
        <v>0</v>
      </c>
      <c r="P4381" s="11">
        <f t="shared" si="1025"/>
        <v>8076.32</v>
      </c>
      <c r="Q4381" s="11">
        <f t="shared" si="1032"/>
        <v>0</v>
      </c>
      <c r="R4381" s="11">
        <f t="shared" si="1033"/>
        <v>0</v>
      </c>
      <c r="S4381" s="6">
        <f t="shared" si="1026"/>
        <v>11805.530000000002</v>
      </c>
      <c r="T4381" s="11">
        <f t="shared" si="1027"/>
        <v>0</v>
      </c>
      <c r="U4381" s="11">
        <f t="shared" si="1028"/>
        <v>0</v>
      </c>
      <c r="V4381" s="11">
        <f t="shared" si="1034"/>
        <v>11805.530000000002</v>
      </c>
      <c r="W4381" s="20"/>
    </row>
    <row r="4382" spans="1:23" x14ac:dyDescent="0.25">
      <c r="A4382">
        <v>2022070120</v>
      </c>
      <c r="B4382">
        <v>6</v>
      </c>
      <c r="C4382" s="8">
        <v>0.84694999999999998</v>
      </c>
      <c r="D4382" s="6">
        <f t="shared" si="1020"/>
        <v>67756</v>
      </c>
      <c r="E4382" s="62">
        <v>0</v>
      </c>
      <c r="F4382" s="6">
        <f t="shared" si="1029"/>
        <v>0</v>
      </c>
      <c r="G4382" s="7">
        <v>0.35975000000000001</v>
      </c>
      <c r="H4382" s="6">
        <f t="shared" si="1021"/>
        <v>12591.25</v>
      </c>
      <c r="I4382" s="7">
        <v>0.34503</v>
      </c>
      <c r="J4382" s="6">
        <f t="shared" si="1022"/>
        <v>4830.42</v>
      </c>
      <c r="K4382" s="20"/>
      <c r="L4382" s="6">
        <f t="shared" si="1023"/>
        <v>40000</v>
      </c>
      <c r="M4382" s="11">
        <f t="shared" si="1030"/>
        <v>0</v>
      </c>
      <c r="N4382" s="6">
        <f t="shared" si="1024"/>
        <v>12591.25</v>
      </c>
      <c r="O4382" s="11">
        <f t="shared" si="1031"/>
        <v>0</v>
      </c>
      <c r="P4382" s="11">
        <f t="shared" si="1025"/>
        <v>4830.42</v>
      </c>
      <c r="Q4382" s="11">
        <f t="shared" si="1032"/>
        <v>0</v>
      </c>
      <c r="R4382" s="11">
        <f t="shared" si="1033"/>
        <v>0</v>
      </c>
      <c r="S4382" s="6">
        <f t="shared" si="1026"/>
        <v>10334.33</v>
      </c>
      <c r="T4382" s="11">
        <f t="shared" si="1027"/>
        <v>0</v>
      </c>
      <c r="U4382" s="11">
        <f t="shared" si="1028"/>
        <v>0</v>
      </c>
      <c r="V4382" s="11">
        <f t="shared" si="1034"/>
        <v>10334.33</v>
      </c>
      <c r="W4382" s="20"/>
    </row>
    <row r="4383" spans="1:23" x14ac:dyDescent="0.25">
      <c r="A4383">
        <v>2022070121</v>
      </c>
      <c r="B4383">
        <v>6</v>
      </c>
      <c r="C4383" s="8">
        <v>0.81584000000000001</v>
      </c>
      <c r="D4383" s="6">
        <f t="shared" si="1020"/>
        <v>65267.200000000004</v>
      </c>
      <c r="E4383" s="62">
        <v>0</v>
      </c>
      <c r="F4383" s="6">
        <f t="shared" si="1029"/>
        <v>0</v>
      </c>
      <c r="G4383" s="7">
        <v>0.40775</v>
      </c>
      <c r="H4383" s="6">
        <f t="shared" si="1021"/>
        <v>14271.25</v>
      </c>
      <c r="I4383" s="7">
        <v>4.9419999999999999E-2</v>
      </c>
      <c r="J4383" s="6">
        <f t="shared" si="1022"/>
        <v>691.88</v>
      </c>
      <c r="K4383" s="20"/>
      <c r="L4383" s="6">
        <f t="shared" si="1023"/>
        <v>40000</v>
      </c>
      <c r="M4383" s="11">
        <f t="shared" si="1030"/>
        <v>0</v>
      </c>
      <c r="N4383" s="6">
        <f t="shared" si="1024"/>
        <v>14271.25</v>
      </c>
      <c r="O4383" s="11">
        <f t="shared" si="1031"/>
        <v>0</v>
      </c>
      <c r="P4383" s="11">
        <f t="shared" si="1025"/>
        <v>691.88</v>
      </c>
      <c r="Q4383" s="11">
        <f t="shared" si="1032"/>
        <v>0</v>
      </c>
      <c r="R4383" s="11">
        <f t="shared" si="1033"/>
        <v>0</v>
      </c>
      <c r="S4383" s="6">
        <f t="shared" si="1026"/>
        <v>10304.070000000005</v>
      </c>
      <c r="T4383" s="11">
        <f t="shared" si="1027"/>
        <v>0</v>
      </c>
      <c r="U4383" s="11">
        <f t="shared" si="1028"/>
        <v>0</v>
      </c>
      <c r="V4383" s="11">
        <f t="shared" si="1034"/>
        <v>10304.070000000005</v>
      </c>
      <c r="W4383" s="20"/>
    </row>
    <row r="4384" spans="1:23" x14ac:dyDescent="0.25">
      <c r="A4384">
        <v>2022070122</v>
      </c>
      <c r="B4384">
        <v>6</v>
      </c>
      <c r="C4384" s="8">
        <v>0.79020999999999997</v>
      </c>
      <c r="D4384" s="6">
        <f t="shared" si="1020"/>
        <v>63216.799999999996</v>
      </c>
      <c r="E4384" s="62">
        <v>0</v>
      </c>
      <c r="F4384" s="6">
        <f t="shared" si="1029"/>
        <v>0</v>
      </c>
      <c r="G4384" s="7">
        <v>0.45173000000000002</v>
      </c>
      <c r="H4384" s="6">
        <f t="shared" si="1021"/>
        <v>15810.550000000001</v>
      </c>
      <c r="I4384" s="7">
        <v>0</v>
      </c>
      <c r="J4384" s="6">
        <f t="shared" si="1022"/>
        <v>0</v>
      </c>
      <c r="K4384" s="20"/>
      <c r="L4384" s="6">
        <f t="shared" si="1023"/>
        <v>40000</v>
      </c>
      <c r="M4384" s="11">
        <f t="shared" si="1030"/>
        <v>0</v>
      </c>
      <c r="N4384" s="6">
        <f t="shared" si="1024"/>
        <v>15810.550000000001</v>
      </c>
      <c r="O4384" s="11">
        <f t="shared" si="1031"/>
        <v>0</v>
      </c>
      <c r="P4384" s="11">
        <f t="shared" si="1025"/>
        <v>0</v>
      </c>
      <c r="Q4384" s="11">
        <f t="shared" si="1032"/>
        <v>0</v>
      </c>
      <c r="R4384" s="11">
        <f t="shared" si="1033"/>
        <v>0</v>
      </c>
      <c r="S4384" s="6">
        <f t="shared" si="1026"/>
        <v>7406.2499999999945</v>
      </c>
      <c r="T4384" s="11">
        <f t="shared" si="1027"/>
        <v>0</v>
      </c>
      <c r="U4384" s="11">
        <f t="shared" si="1028"/>
        <v>0</v>
      </c>
      <c r="V4384" s="11">
        <f t="shared" si="1034"/>
        <v>7406.2499999999945</v>
      </c>
      <c r="W4384" s="20"/>
    </row>
    <row r="4385" spans="1:23" x14ac:dyDescent="0.25">
      <c r="A4385">
        <v>2022070123</v>
      </c>
      <c r="B4385">
        <v>6</v>
      </c>
      <c r="C4385" s="8">
        <v>0.74941999999999998</v>
      </c>
      <c r="D4385" s="6">
        <f t="shared" si="1020"/>
        <v>59953.599999999999</v>
      </c>
      <c r="E4385" s="62">
        <v>0</v>
      </c>
      <c r="F4385" s="6">
        <f t="shared" si="1029"/>
        <v>0</v>
      </c>
      <c r="G4385" s="7">
        <v>0.50163999999999997</v>
      </c>
      <c r="H4385" s="6">
        <f t="shared" si="1021"/>
        <v>17557.399999999998</v>
      </c>
      <c r="I4385" s="7">
        <v>0</v>
      </c>
      <c r="J4385" s="6">
        <f t="shared" si="1022"/>
        <v>0</v>
      </c>
      <c r="K4385" s="20"/>
      <c r="L4385" s="6">
        <f t="shared" si="1023"/>
        <v>40000</v>
      </c>
      <c r="M4385" s="11">
        <f t="shared" si="1030"/>
        <v>0</v>
      </c>
      <c r="N4385" s="6">
        <f t="shared" si="1024"/>
        <v>17557.399999999998</v>
      </c>
      <c r="O4385" s="11">
        <f t="shared" si="1031"/>
        <v>0</v>
      </c>
      <c r="P4385" s="11">
        <f t="shared" si="1025"/>
        <v>0</v>
      </c>
      <c r="Q4385" s="11">
        <f t="shared" si="1032"/>
        <v>0</v>
      </c>
      <c r="R4385" s="11">
        <f t="shared" si="1033"/>
        <v>0</v>
      </c>
      <c r="S4385" s="6">
        <f t="shared" si="1026"/>
        <v>2396.2000000000007</v>
      </c>
      <c r="T4385" s="11">
        <f t="shared" si="1027"/>
        <v>0</v>
      </c>
      <c r="U4385" s="11">
        <f t="shared" si="1028"/>
        <v>0</v>
      </c>
      <c r="V4385" s="11">
        <f t="shared" si="1034"/>
        <v>2396.2000000000007</v>
      </c>
      <c r="W4385" s="20"/>
    </row>
    <row r="4386" spans="1:23" x14ac:dyDescent="0.25">
      <c r="A4386">
        <v>2022070124</v>
      </c>
      <c r="B4386">
        <v>6</v>
      </c>
      <c r="C4386" s="8">
        <v>0.70637000000000005</v>
      </c>
      <c r="D4386" s="6">
        <f t="shared" si="1020"/>
        <v>56509.600000000006</v>
      </c>
      <c r="E4386" s="62">
        <v>0</v>
      </c>
      <c r="F4386" s="6">
        <f t="shared" si="1029"/>
        <v>0</v>
      </c>
      <c r="G4386" s="7">
        <v>0.51551000000000002</v>
      </c>
      <c r="H4386" s="6">
        <f t="shared" si="1021"/>
        <v>18042.850000000002</v>
      </c>
      <c r="I4386" s="7">
        <v>0</v>
      </c>
      <c r="J4386" s="6">
        <f t="shared" si="1022"/>
        <v>0</v>
      </c>
      <c r="K4386" s="20"/>
      <c r="L4386" s="6">
        <f t="shared" si="1023"/>
        <v>40000</v>
      </c>
      <c r="M4386" s="11">
        <f t="shared" si="1030"/>
        <v>0</v>
      </c>
      <c r="N4386" s="6">
        <f t="shared" si="1024"/>
        <v>16509.600000000006</v>
      </c>
      <c r="O4386" s="11">
        <f t="shared" si="1031"/>
        <v>1533.2499999999964</v>
      </c>
      <c r="P4386" s="11">
        <f t="shared" si="1025"/>
        <v>0</v>
      </c>
      <c r="Q4386" s="11">
        <f t="shared" si="1032"/>
        <v>0</v>
      </c>
      <c r="R4386" s="11">
        <f t="shared" si="1033"/>
        <v>1533.2499999999964</v>
      </c>
      <c r="S4386" s="6">
        <f t="shared" si="1026"/>
        <v>0</v>
      </c>
      <c r="T4386" s="11">
        <f t="shared" si="1027"/>
        <v>0</v>
      </c>
      <c r="U4386" s="11">
        <f t="shared" si="1028"/>
        <v>0</v>
      </c>
      <c r="V4386" s="11">
        <f t="shared" si="1034"/>
        <v>0</v>
      </c>
      <c r="W4386" s="20"/>
    </row>
    <row r="4387" spans="1:23" x14ac:dyDescent="0.25">
      <c r="A4387">
        <v>2022070201</v>
      </c>
      <c r="B4387">
        <v>7</v>
      </c>
      <c r="C4387" s="8">
        <v>0.66491</v>
      </c>
      <c r="D4387" s="6">
        <f t="shared" si="1020"/>
        <v>53192.800000000003</v>
      </c>
      <c r="E4387" s="62">
        <v>0</v>
      </c>
      <c r="F4387" s="6">
        <f t="shared" si="1029"/>
        <v>0</v>
      </c>
      <c r="G4387" s="7">
        <v>0.51987000000000005</v>
      </c>
      <c r="H4387" s="6">
        <f t="shared" si="1021"/>
        <v>18195.45</v>
      </c>
      <c r="I4387" s="7">
        <v>0</v>
      </c>
      <c r="J4387" s="6">
        <f t="shared" si="1022"/>
        <v>0</v>
      </c>
      <c r="K4387" s="20"/>
      <c r="L4387" s="6">
        <f t="shared" si="1023"/>
        <v>40000</v>
      </c>
      <c r="M4387" s="11">
        <f t="shared" si="1030"/>
        <v>0</v>
      </c>
      <c r="N4387" s="6">
        <f t="shared" si="1024"/>
        <v>13192.800000000003</v>
      </c>
      <c r="O4387" s="11">
        <f t="shared" si="1031"/>
        <v>5002.6499999999978</v>
      </c>
      <c r="P4387" s="11">
        <f t="shared" si="1025"/>
        <v>0</v>
      </c>
      <c r="Q4387" s="11">
        <f t="shared" si="1032"/>
        <v>0</v>
      </c>
      <c r="R4387" s="11">
        <f t="shared" si="1033"/>
        <v>5002.6499999999978</v>
      </c>
      <c r="S4387" s="6">
        <f t="shared" si="1026"/>
        <v>0</v>
      </c>
      <c r="T4387" s="11">
        <f t="shared" si="1027"/>
        <v>0</v>
      </c>
      <c r="U4387" s="11">
        <f t="shared" si="1028"/>
        <v>0</v>
      </c>
      <c r="V4387" s="11">
        <f t="shared" si="1034"/>
        <v>0</v>
      </c>
      <c r="W4387" s="20"/>
    </row>
    <row r="4388" spans="1:23" x14ac:dyDescent="0.25">
      <c r="A4388">
        <v>2022070202</v>
      </c>
      <c r="B4388">
        <v>7</v>
      </c>
      <c r="C4388" s="8">
        <v>0.63285999999999998</v>
      </c>
      <c r="D4388" s="6">
        <f t="shared" si="1020"/>
        <v>50628.799999999996</v>
      </c>
      <c r="E4388" s="62">
        <v>0</v>
      </c>
      <c r="F4388" s="6">
        <f t="shared" si="1029"/>
        <v>0</v>
      </c>
      <c r="G4388" s="7">
        <v>0.47943000000000002</v>
      </c>
      <c r="H4388" s="6">
        <f t="shared" si="1021"/>
        <v>16780.05</v>
      </c>
      <c r="I4388" s="7">
        <v>0</v>
      </c>
      <c r="J4388" s="6">
        <f t="shared" si="1022"/>
        <v>0</v>
      </c>
      <c r="K4388" s="20"/>
      <c r="L4388" s="6">
        <f t="shared" si="1023"/>
        <v>40000</v>
      </c>
      <c r="M4388" s="11">
        <f t="shared" si="1030"/>
        <v>0</v>
      </c>
      <c r="N4388" s="6">
        <f t="shared" si="1024"/>
        <v>10628.799999999996</v>
      </c>
      <c r="O4388" s="11">
        <f t="shared" si="1031"/>
        <v>6151.2500000000036</v>
      </c>
      <c r="P4388" s="11">
        <f t="shared" si="1025"/>
        <v>0</v>
      </c>
      <c r="Q4388" s="11">
        <f t="shared" si="1032"/>
        <v>0</v>
      </c>
      <c r="R4388" s="11">
        <f t="shared" si="1033"/>
        <v>6151.2500000000036</v>
      </c>
      <c r="S4388" s="6">
        <f t="shared" si="1026"/>
        <v>0</v>
      </c>
      <c r="T4388" s="11">
        <f t="shared" si="1027"/>
        <v>0</v>
      </c>
      <c r="U4388" s="11">
        <f t="shared" si="1028"/>
        <v>0</v>
      </c>
      <c r="V4388" s="11">
        <f t="shared" si="1034"/>
        <v>0</v>
      </c>
      <c r="W4388" s="20"/>
    </row>
    <row r="4389" spans="1:23" x14ac:dyDescent="0.25">
      <c r="A4389">
        <v>2022070203</v>
      </c>
      <c r="B4389">
        <v>7</v>
      </c>
      <c r="C4389" s="8">
        <v>0.60385999999999995</v>
      </c>
      <c r="D4389" s="6">
        <f t="shared" si="1020"/>
        <v>48308.799999999996</v>
      </c>
      <c r="E4389" s="62">
        <v>0</v>
      </c>
      <c r="F4389" s="6">
        <f t="shared" si="1029"/>
        <v>0</v>
      </c>
      <c r="G4389" s="7">
        <v>0.44396000000000002</v>
      </c>
      <c r="H4389" s="6">
        <f t="shared" si="1021"/>
        <v>15538.6</v>
      </c>
      <c r="I4389" s="7">
        <v>0</v>
      </c>
      <c r="J4389" s="6">
        <f t="shared" si="1022"/>
        <v>0</v>
      </c>
      <c r="K4389" s="20"/>
      <c r="L4389" s="6">
        <f t="shared" si="1023"/>
        <v>40000</v>
      </c>
      <c r="M4389" s="11">
        <f t="shared" si="1030"/>
        <v>0</v>
      </c>
      <c r="N4389" s="6">
        <f t="shared" si="1024"/>
        <v>8308.7999999999956</v>
      </c>
      <c r="O4389" s="11">
        <f t="shared" si="1031"/>
        <v>7229.8000000000047</v>
      </c>
      <c r="P4389" s="11">
        <f t="shared" si="1025"/>
        <v>0</v>
      </c>
      <c r="Q4389" s="11">
        <f t="shared" si="1032"/>
        <v>0</v>
      </c>
      <c r="R4389" s="11">
        <f t="shared" si="1033"/>
        <v>7229.8000000000047</v>
      </c>
      <c r="S4389" s="6">
        <f t="shared" si="1026"/>
        <v>0</v>
      </c>
      <c r="T4389" s="11">
        <f t="shared" si="1027"/>
        <v>0</v>
      </c>
      <c r="U4389" s="11">
        <f t="shared" si="1028"/>
        <v>0</v>
      </c>
      <c r="V4389" s="11">
        <f t="shared" si="1034"/>
        <v>0</v>
      </c>
      <c r="W4389" s="20"/>
    </row>
    <row r="4390" spans="1:23" x14ac:dyDescent="0.25">
      <c r="A4390">
        <v>2022070204</v>
      </c>
      <c r="B4390">
        <v>7</v>
      </c>
      <c r="C4390" s="8">
        <v>0.58237000000000005</v>
      </c>
      <c r="D4390" s="6">
        <f t="shared" si="1020"/>
        <v>46589.600000000006</v>
      </c>
      <c r="E4390" s="62">
        <v>0</v>
      </c>
      <c r="F4390" s="6">
        <f t="shared" si="1029"/>
        <v>0</v>
      </c>
      <c r="G4390" s="7">
        <v>0.42659000000000002</v>
      </c>
      <c r="H4390" s="6">
        <f t="shared" si="1021"/>
        <v>14930.650000000001</v>
      </c>
      <c r="I4390" s="7">
        <v>0</v>
      </c>
      <c r="J4390" s="6">
        <f t="shared" si="1022"/>
        <v>0</v>
      </c>
      <c r="K4390" s="20"/>
      <c r="L4390" s="6">
        <f t="shared" si="1023"/>
        <v>40000</v>
      </c>
      <c r="M4390" s="11">
        <f t="shared" si="1030"/>
        <v>0</v>
      </c>
      <c r="N4390" s="6">
        <f t="shared" si="1024"/>
        <v>6589.6000000000058</v>
      </c>
      <c r="O4390" s="11">
        <f t="shared" si="1031"/>
        <v>8341.0499999999956</v>
      </c>
      <c r="P4390" s="11">
        <f t="shared" si="1025"/>
        <v>0</v>
      </c>
      <c r="Q4390" s="11">
        <f t="shared" si="1032"/>
        <v>0</v>
      </c>
      <c r="R4390" s="11">
        <f t="shared" si="1033"/>
        <v>8341.0499999999956</v>
      </c>
      <c r="S4390" s="6">
        <f t="shared" si="1026"/>
        <v>0</v>
      </c>
      <c r="T4390" s="11">
        <f t="shared" si="1027"/>
        <v>0</v>
      </c>
      <c r="U4390" s="11">
        <f t="shared" si="1028"/>
        <v>0</v>
      </c>
      <c r="V4390" s="11">
        <f t="shared" si="1034"/>
        <v>0</v>
      </c>
      <c r="W4390" s="20"/>
    </row>
    <row r="4391" spans="1:23" x14ac:dyDescent="0.25">
      <c r="A4391">
        <v>2022070205</v>
      </c>
      <c r="B4391">
        <v>7</v>
      </c>
      <c r="C4391" s="8">
        <v>0.56920999999999999</v>
      </c>
      <c r="D4391" s="6">
        <f t="shared" si="1020"/>
        <v>45536.800000000003</v>
      </c>
      <c r="E4391" s="62">
        <v>0</v>
      </c>
      <c r="F4391" s="6">
        <f t="shared" si="1029"/>
        <v>0</v>
      </c>
      <c r="G4391" s="7">
        <v>0.38449</v>
      </c>
      <c r="H4391" s="6">
        <f t="shared" si="1021"/>
        <v>13457.15</v>
      </c>
      <c r="I4391" s="7">
        <v>0</v>
      </c>
      <c r="J4391" s="6">
        <f t="shared" si="1022"/>
        <v>0</v>
      </c>
      <c r="K4391" s="20"/>
      <c r="L4391" s="6">
        <f t="shared" si="1023"/>
        <v>40000</v>
      </c>
      <c r="M4391" s="11">
        <f t="shared" si="1030"/>
        <v>0</v>
      </c>
      <c r="N4391" s="6">
        <f t="shared" si="1024"/>
        <v>5536.8000000000029</v>
      </c>
      <c r="O4391" s="11">
        <f t="shared" si="1031"/>
        <v>7920.3499999999967</v>
      </c>
      <c r="P4391" s="11">
        <f t="shared" si="1025"/>
        <v>0</v>
      </c>
      <c r="Q4391" s="11">
        <f t="shared" si="1032"/>
        <v>0</v>
      </c>
      <c r="R4391" s="11">
        <f t="shared" si="1033"/>
        <v>7920.3499999999967</v>
      </c>
      <c r="S4391" s="6">
        <f t="shared" si="1026"/>
        <v>0</v>
      </c>
      <c r="T4391" s="11">
        <f t="shared" si="1027"/>
        <v>0</v>
      </c>
      <c r="U4391" s="11">
        <f t="shared" si="1028"/>
        <v>0</v>
      </c>
      <c r="V4391" s="11">
        <f t="shared" si="1034"/>
        <v>0</v>
      </c>
      <c r="W4391" s="20"/>
    </row>
    <row r="4392" spans="1:23" x14ac:dyDescent="0.25">
      <c r="A4392">
        <v>2022070206</v>
      </c>
      <c r="B4392">
        <v>7</v>
      </c>
      <c r="C4392" s="8">
        <v>0.56298999999999999</v>
      </c>
      <c r="D4392" s="6">
        <f t="shared" si="1020"/>
        <v>45039.199999999997</v>
      </c>
      <c r="E4392" s="62">
        <v>0</v>
      </c>
      <c r="F4392" s="6">
        <f t="shared" si="1029"/>
        <v>0</v>
      </c>
      <c r="G4392" s="7">
        <v>0.35066000000000003</v>
      </c>
      <c r="H4392" s="6">
        <f t="shared" si="1021"/>
        <v>12273.1</v>
      </c>
      <c r="I4392" s="7">
        <v>0</v>
      </c>
      <c r="J4392" s="6">
        <f t="shared" si="1022"/>
        <v>0</v>
      </c>
      <c r="K4392" s="20"/>
      <c r="L4392" s="6">
        <f t="shared" si="1023"/>
        <v>40000</v>
      </c>
      <c r="M4392" s="11">
        <f t="shared" si="1030"/>
        <v>0</v>
      </c>
      <c r="N4392" s="6">
        <f t="shared" si="1024"/>
        <v>5039.1999999999971</v>
      </c>
      <c r="O4392" s="11">
        <f t="shared" si="1031"/>
        <v>7233.9000000000033</v>
      </c>
      <c r="P4392" s="11">
        <f t="shared" si="1025"/>
        <v>0</v>
      </c>
      <c r="Q4392" s="11">
        <f t="shared" si="1032"/>
        <v>0</v>
      </c>
      <c r="R4392" s="11">
        <f t="shared" si="1033"/>
        <v>7233.9000000000033</v>
      </c>
      <c r="S4392" s="6">
        <f t="shared" si="1026"/>
        <v>0</v>
      </c>
      <c r="T4392" s="11">
        <f t="shared" si="1027"/>
        <v>0</v>
      </c>
      <c r="U4392" s="11">
        <f t="shared" si="1028"/>
        <v>0</v>
      </c>
      <c r="V4392" s="11">
        <f t="shared" si="1034"/>
        <v>0</v>
      </c>
      <c r="W4392" s="20"/>
    </row>
    <row r="4393" spans="1:23" x14ac:dyDescent="0.25">
      <c r="A4393">
        <v>2022070207</v>
      </c>
      <c r="B4393">
        <v>7</v>
      </c>
      <c r="C4393" s="8">
        <v>0.55883000000000005</v>
      </c>
      <c r="D4393" s="6">
        <f t="shared" si="1020"/>
        <v>44706.400000000001</v>
      </c>
      <c r="E4393" s="62">
        <v>0</v>
      </c>
      <c r="F4393" s="6">
        <f t="shared" si="1029"/>
        <v>0</v>
      </c>
      <c r="G4393" s="7">
        <v>0.31508999999999998</v>
      </c>
      <c r="H4393" s="6">
        <f t="shared" si="1021"/>
        <v>11028.15</v>
      </c>
      <c r="I4393" s="7">
        <v>4.1799999999999997E-3</v>
      </c>
      <c r="J4393" s="6">
        <f t="shared" si="1022"/>
        <v>58.519999999999996</v>
      </c>
      <c r="K4393" s="20"/>
      <c r="L4393" s="6">
        <f t="shared" si="1023"/>
        <v>40000</v>
      </c>
      <c r="M4393" s="11">
        <f t="shared" si="1030"/>
        <v>0</v>
      </c>
      <c r="N4393" s="6">
        <f t="shared" si="1024"/>
        <v>4706.4000000000015</v>
      </c>
      <c r="O4393" s="11">
        <f t="shared" si="1031"/>
        <v>6321.7499999999982</v>
      </c>
      <c r="P4393" s="11">
        <f t="shared" si="1025"/>
        <v>0</v>
      </c>
      <c r="Q4393" s="11">
        <f t="shared" si="1032"/>
        <v>58.519999999999996</v>
      </c>
      <c r="R4393" s="11">
        <f t="shared" si="1033"/>
        <v>6380.2699999999986</v>
      </c>
      <c r="S4393" s="6">
        <f t="shared" si="1026"/>
        <v>0</v>
      </c>
      <c r="T4393" s="11">
        <f t="shared" si="1027"/>
        <v>0</v>
      </c>
      <c r="U4393" s="11">
        <f t="shared" si="1028"/>
        <v>0</v>
      </c>
      <c r="V4393" s="11">
        <f t="shared" si="1034"/>
        <v>0</v>
      </c>
      <c r="W4393" s="20"/>
    </row>
    <row r="4394" spans="1:23" x14ac:dyDescent="0.25">
      <c r="A4394">
        <v>2022070208</v>
      </c>
      <c r="B4394">
        <v>7</v>
      </c>
      <c r="C4394" s="8">
        <v>0.56867999999999996</v>
      </c>
      <c r="D4394" s="6">
        <f t="shared" si="1020"/>
        <v>45494.399999999994</v>
      </c>
      <c r="E4394" s="62">
        <v>0</v>
      </c>
      <c r="F4394" s="6">
        <f t="shared" si="1029"/>
        <v>0</v>
      </c>
      <c r="G4394" s="7">
        <v>0.25513000000000002</v>
      </c>
      <c r="H4394" s="6">
        <f t="shared" si="1021"/>
        <v>8929.5500000000011</v>
      </c>
      <c r="I4394" s="7">
        <v>0.18295</v>
      </c>
      <c r="J4394" s="6">
        <f t="shared" si="1022"/>
        <v>2561.3000000000002</v>
      </c>
      <c r="K4394" s="20"/>
      <c r="L4394" s="6">
        <f t="shared" si="1023"/>
        <v>40000</v>
      </c>
      <c r="M4394" s="11">
        <f t="shared" si="1030"/>
        <v>0</v>
      </c>
      <c r="N4394" s="6">
        <f t="shared" si="1024"/>
        <v>5494.3999999999942</v>
      </c>
      <c r="O4394" s="11">
        <f t="shared" si="1031"/>
        <v>3435.1500000000069</v>
      </c>
      <c r="P4394" s="11">
        <f t="shared" si="1025"/>
        <v>0</v>
      </c>
      <c r="Q4394" s="11">
        <f t="shared" si="1032"/>
        <v>2561.3000000000002</v>
      </c>
      <c r="R4394" s="11">
        <f t="shared" si="1033"/>
        <v>5996.4500000000071</v>
      </c>
      <c r="S4394" s="6">
        <f t="shared" si="1026"/>
        <v>0</v>
      </c>
      <c r="T4394" s="11">
        <f t="shared" si="1027"/>
        <v>0</v>
      </c>
      <c r="U4394" s="11">
        <f t="shared" si="1028"/>
        <v>0</v>
      </c>
      <c r="V4394" s="11">
        <f t="shared" si="1034"/>
        <v>0</v>
      </c>
      <c r="W4394" s="20"/>
    </row>
    <row r="4395" spans="1:23" x14ac:dyDescent="0.25">
      <c r="A4395">
        <v>2022070209</v>
      </c>
      <c r="B4395">
        <v>7</v>
      </c>
      <c r="C4395" s="8">
        <v>0.61016999999999999</v>
      </c>
      <c r="D4395" s="6">
        <f t="shared" si="1020"/>
        <v>48813.599999999999</v>
      </c>
      <c r="E4395" s="62">
        <v>0</v>
      </c>
      <c r="F4395" s="6">
        <f t="shared" si="1029"/>
        <v>0</v>
      </c>
      <c r="G4395" s="7">
        <v>0.21249999999999999</v>
      </c>
      <c r="H4395" s="6">
        <f t="shared" si="1021"/>
        <v>7437.5</v>
      </c>
      <c r="I4395" s="7">
        <v>0.57950000000000002</v>
      </c>
      <c r="J4395" s="6">
        <f t="shared" si="1022"/>
        <v>8113</v>
      </c>
      <c r="K4395" s="20"/>
      <c r="L4395" s="6">
        <f t="shared" si="1023"/>
        <v>40000</v>
      </c>
      <c r="M4395" s="11">
        <f t="shared" si="1030"/>
        <v>0</v>
      </c>
      <c r="N4395" s="6">
        <f t="shared" si="1024"/>
        <v>7437.5</v>
      </c>
      <c r="O4395" s="11">
        <f t="shared" si="1031"/>
        <v>0</v>
      </c>
      <c r="P4395" s="11">
        <f t="shared" si="1025"/>
        <v>1376.0999999999985</v>
      </c>
      <c r="Q4395" s="11">
        <f t="shared" si="1032"/>
        <v>6736.9000000000015</v>
      </c>
      <c r="R4395" s="11">
        <f t="shared" si="1033"/>
        <v>6736.9000000000015</v>
      </c>
      <c r="S4395" s="6">
        <f t="shared" si="1026"/>
        <v>0</v>
      </c>
      <c r="T4395" s="11">
        <f t="shared" si="1027"/>
        <v>0</v>
      </c>
      <c r="U4395" s="11">
        <f t="shared" si="1028"/>
        <v>0</v>
      </c>
      <c r="V4395" s="11">
        <f t="shared" si="1034"/>
        <v>0</v>
      </c>
      <c r="W4395" s="20"/>
    </row>
    <row r="4396" spans="1:23" x14ac:dyDescent="0.25">
      <c r="A4396">
        <v>2022070210</v>
      </c>
      <c r="B4396">
        <v>7</v>
      </c>
      <c r="C4396" s="8">
        <v>0.66422999999999999</v>
      </c>
      <c r="D4396" s="6">
        <f t="shared" si="1020"/>
        <v>53138.400000000001</v>
      </c>
      <c r="E4396" s="62">
        <v>0</v>
      </c>
      <c r="F4396" s="6">
        <f t="shared" si="1029"/>
        <v>0</v>
      </c>
      <c r="G4396" s="7">
        <v>0.23039000000000001</v>
      </c>
      <c r="H4396" s="6">
        <f t="shared" si="1021"/>
        <v>8063.6500000000005</v>
      </c>
      <c r="I4396" s="7">
        <v>0.72292000000000001</v>
      </c>
      <c r="J4396" s="6">
        <f t="shared" si="1022"/>
        <v>10120.879999999999</v>
      </c>
      <c r="K4396" s="20"/>
      <c r="L4396" s="6">
        <f t="shared" si="1023"/>
        <v>40000</v>
      </c>
      <c r="M4396" s="11">
        <f t="shared" si="1030"/>
        <v>0</v>
      </c>
      <c r="N4396" s="6">
        <f t="shared" si="1024"/>
        <v>8063.6500000000005</v>
      </c>
      <c r="O4396" s="11">
        <f t="shared" si="1031"/>
        <v>0</v>
      </c>
      <c r="P4396" s="11">
        <f t="shared" si="1025"/>
        <v>5074.7500000000009</v>
      </c>
      <c r="Q4396" s="11">
        <f t="shared" si="1032"/>
        <v>5046.1299999999983</v>
      </c>
      <c r="R4396" s="11">
        <f t="shared" si="1033"/>
        <v>5046.1299999999983</v>
      </c>
      <c r="S4396" s="6">
        <f t="shared" si="1026"/>
        <v>0</v>
      </c>
      <c r="T4396" s="11">
        <f t="shared" si="1027"/>
        <v>0</v>
      </c>
      <c r="U4396" s="11">
        <f t="shared" si="1028"/>
        <v>0</v>
      </c>
      <c r="V4396" s="11">
        <f t="shared" si="1034"/>
        <v>0</v>
      </c>
      <c r="W4396" s="20"/>
    </row>
    <row r="4397" spans="1:23" x14ac:dyDescent="0.25">
      <c r="A4397">
        <v>2022070211</v>
      </c>
      <c r="B4397">
        <v>7</v>
      </c>
      <c r="C4397" s="8">
        <v>0.72004000000000001</v>
      </c>
      <c r="D4397" s="6">
        <f t="shared" si="1020"/>
        <v>57603.200000000004</v>
      </c>
      <c r="E4397" s="62">
        <v>0</v>
      </c>
      <c r="F4397" s="6">
        <f t="shared" si="1029"/>
        <v>0</v>
      </c>
      <c r="G4397" s="7">
        <v>0.20035</v>
      </c>
      <c r="H4397" s="6">
        <f t="shared" si="1021"/>
        <v>7012.25</v>
      </c>
      <c r="I4397" s="7">
        <v>0.77985000000000004</v>
      </c>
      <c r="J4397" s="6">
        <f t="shared" si="1022"/>
        <v>10917.900000000001</v>
      </c>
      <c r="K4397" s="20"/>
      <c r="L4397" s="6">
        <f t="shared" si="1023"/>
        <v>40000</v>
      </c>
      <c r="M4397" s="11">
        <f t="shared" si="1030"/>
        <v>0</v>
      </c>
      <c r="N4397" s="6">
        <f t="shared" si="1024"/>
        <v>7012.25</v>
      </c>
      <c r="O4397" s="11">
        <f t="shared" si="1031"/>
        <v>0</v>
      </c>
      <c r="P4397" s="11">
        <f t="shared" si="1025"/>
        <v>10590.950000000004</v>
      </c>
      <c r="Q4397" s="11">
        <f t="shared" si="1032"/>
        <v>326.94999999999709</v>
      </c>
      <c r="R4397" s="11">
        <f t="shared" si="1033"/>
        <v>326.94999999999709</v>
      </c>
      <c r="S4397" s="6">
        <f t="shared" si="1026"/>
        <v>0</v>
      </c>
      <c r="T4397" s="11">
        <f t="shared" si="1027"/>
        <v>0</v>
      </c>
      <c r="U4397" s="11">
        <f t="shared" si="1028"/>
        <v>0</v>
      </c>
      <c r="V4397" s="11">
        <f t="shared" si="1034"/>
        <v>0</v>
      </c>
      <c r="W4397" s="20"/>
    </row>
    <row r="4398" spans="1:23" x14ac:dyDescent="0.25">
      <c r="A4398">
        <v>2022070212</v>
      </c>
      <c r="B4398">
        <v>7</v>
      </c>
      <c r="C4398" s="8">
        <v>0.77061999999999997</v>
      </c>
      <c r="D4398" s="6">
        <f t="shared" si="1020"/>
        <v>61649.599999999999</v>
      </c>
      <c r="E4398" s="62">
        <v>0</v>
      </c>
      <c r="F4398" s="6">
        <f t="shared" si="1029"/>
        <v>0</v>
      </c>
      <c r="G4398" s="7">
        <v>0.16172</v>
      </c>
      <c r="H4398" s="6">
        <f t="shared" si="1021"/>
        <v>5660.2</v>
      </c>
      <c r="I4398" s="7">
        <v>0.74773000000000001</v>
      </c>
      <c r="J4398" s="6">
        <f t="shared" si="1022"/>
        <v>10468.219999999999</v>
      </c>
      <c r="K4398" s="20"/>
      <c r="L4398" s="6">
        <f t="shared" si="1023"/>
        <v>40000</v>
      </c>
      <c r="M4398" s="11">
        <f t="shared" si="1030"/>
        <v>0</v>
      </c>
      <c r="N4398" s="6">
        <f t="shared" si="1024"/>
        <v>5660.2</v>
      </c>
      <c r="O4398" s="11">
        <f t="shared" si="1031"/>
        <v>0</v>
      </c>
      <c r="P4398" s="11">
        <f t="shared" si="1025"/>
        <v>10468.219999999999</v>
      </c>
      <c r="Q4398" s="11">
        <f t="shared" si="1032"/>
        <v>0</v>
      </c>
      <c r="R4398" s="11">
        <f t="shared" si="1033"/>
        <v>0</v>
      </c>
      <c r="S4398" s="6">
        <f t="shared" si="1026"/>
        <v>5521.1799999999985</v>
      </c>
      <c r="T4398" s="11">
        <f t="shared" si="1027"/>
        <v>0</v>
      </c>
      <c r="U4398" s="11">
        <f t="shared" si="1028"/>
        <v>0</v>
      </c>
      <c r="V4398" s="11">
        <f t="shared" si="1034"/>
        <v>5521.1799999999985</v>
      </c>
      <c r="W4398" s="20"/>
    </row>
    <row r="4399" spans="1:23" x14ac:dyDescent="0.25">
      <c r="A4399">
        <v>2022070213</v>
      </c>
      <c r="B4399">
        <v>7</v>
      </c>
      <c r="C4399" s="8">
        <v>0.81154000000000004</v>
      </c>
      <c r="D4399" s="6">
        <f t="shared" si="1020"/>
        <v>64923.200000000004</v>
      </c>
      <c r="E4399" s="62">
        <v>0</v>
      </c>
      <c r="F4399" s="6">
        <f t="shared" si="1029"/>
        <v>0</v>
      </c>
      <c r="G4399" s="7">
        <v>0.14155000000000001</v>
      </c>
      <c r="H4399" s="6">
        <f t="shared" si="1021"/>
        <v>4954.25</v>
      </c>
      <c r="I4399" s="7">
        <v>0.72330000000000005</v>
      </c>
      <c r="J4399" s="6">
        <f t="shared" si="1022"/>
        <v>10126.200000000001</v>
      </c>
      <c r="K4399" s="20"/>
      <c r="L4399" s="6">
        <f t="shared" si="1023"/>
        <v>40000</v>
      </c>
      <c r="M4399" s="11">
        <f t="shared" si="1030"/>
        <v>0</v>
      </c>
      <c r="N4399" s="6">
        <f t="shared" si="1024"/>
        <v>4954.25</v>
      </c>
      <c r="O4399" s="11">
        <f t="shared" si="1031"/>
        <v>0</v>
      </c>
      <c r="P4399" s="11">
        <f t="shared" si="1025"/>
        <v>10126.200000000001</v>
      </c>
      <c r="Q4399" s="11">
        <f t="shared" si="1032"/>
        <v>0</v>
      </c>
      <c r="R4399" s="11">
        <f t="shared" si="1033"/>
        <v>0</v>
      </c>
      <c r="S4399" s="6">
        <f t="shared" si="1026"/>
        <v>9842.7500000000036</v>
      </c>
      <c r="T4399" s="11">
        <f t="shared" si="1027"/>
        <v>0</v>
      </c>
      <c r="U4399" s="11">
        <f t="shared" si="1028"/>
        <v>0</v>
      </c>
      <c r="V4399" s="11">
        <f t="shared" si="1034"/>
        <v>9842.7500000000036</v>
      </c>
      <c r="W4399" s="20"/>
    </row>
    <row r="4400" spans="1:23" x14ac:dyDescent="0.25">
      <c r="A4400">
        <v>2022070214</v>
      </c>
      <c r="B4400">
        <v>7</v>
      </c>
      <c r="C4400" s="8">
        <v>0.83943999999999996</v>
      </c>
      <c r="D4400" s="6">
        <f t="shared" si="1020"/>
        <v>67155.199999999997</v>
      </c>
      <c r="E4400" s="62">
        <v>0</v>
      </c>
      <c r="F4400" s="6">
        <f t="shared" si="1029"/>
        <v>0</v>
      </c>
      <c r="G4400" s="7">
        <v>0.14412</v>
      </c>
      <c r="H4400" s="6">
        <f t="shared" si="1021"/>
        <v>5044.2</v>
      </c>
      <c r="I4400" s="7">
        <v>0.70918000000000003</v>
      </c>
      <c r="J4400" s="6">
        <f t="shared" si="1022"/>
        <v>9928.52</v>
      </c>
      <c r="K4400" s="20"/>
      <c r="L4400" s="6">
        <f t="shared" si="1023"/>
        <v>40000</v>
      </c>
      <c r="M4400" s="11">
        <f t="shared" si="1030"/>
        <v>0</v>
      </c>
      <c r="N4400" s="6">
        <f t="shared" si="1024"/>
        <v>5044.2</v>
      </c>
      <c r="O4400" s="11">
        <f t="shared" si="1031"/>
        <v>0</v>
      </c>
      <c r="P4400" s="11">
        <f t="shared" si="1025"/>
        <v>9928.52</v>
      </c>
      <c r="Q4400" s="11">
        <f t="shared" si="1032"/>
        <v>0</v>
      </c>
      <c r="R4400" s="11">
        <f t="shared" si="1033"/>
        <v>0</v>
      </c>
      <c r="S4400" s="6">
        <f t="shared" si="1026"/>
        <v>12182.479999999996</v>
      </c>
      <c r="T4400" s="11">
        <f t="shared" si="1027"/>
        <v>0</v>
      </c>
      <c r="U4400" s="11">
        <f t="shared" si="1028"/>
        <v>0</v>
      </c>
      <c r="V4400" s="11">
        <f t="shared" si="1034"/>
        <v>12182.479999999996</v>
      </c>
      <c r="W4400" s="20"/>
    </row>
    <row r="4401" spans="1:23" x14ac:dyDescent="0.25">
      <c r="A4401">
        <v>2022070215</v>
      </c>
      <c r="B4401">
        <v>7</v>
      </c>
      <c r="C4401" s="8">
        <v>0.86058999999999997</v>
      </c>
      <c r="D4401" s="6">
        <f t="shared" si="1020"/>
        <v>68847.199999999997</v>
      </c>
      <c r="E4401" s="62">
        <v>0</v>
      </c>
      <c r="F4401" s="6">
        <f t="shared" si="1029"/>
        <v>0</v>
      </c>
      <c r="G4401" s="7">
        <v>0.1744</v>
      </c>
      <c r="H4401" s="6">
        <f t="shared" si="1021"/>
        <v>6104</v>
      </c>
      <c r="I4401" s="7">
        <v>0.65983000000000003</v>
      </c>
      <c r="J4401" s="6">
        <f t="shared" si="1022"/>
        <v>9237.6200000000008</v>
      </c>
      <c r="K4401" s="20"/>
      <c r="L4401" s="6">
        <f t="shared" si="1023"/>
        <v>40000</v>
      </c>
      <c r="M4401" s="11">
        <f t="shared" si="1030"/>
        <v>0</v>
      </c>
      <c r="N4401" s="6">
        <f t="shared" si="1024"/>
        <v>6104</v>
      </c>
      <c r="O4401" s="11">
        <f t="shared" si="1031"/>
        <v>0</v>
      </c>
      <c r="P4401" s="11">
        <f t="shared" si="1025"/>
        <v>9237.6200000000008</v>
      </c>
      <c r="Q4401" s="11">
        <f t="shared" si="1032"/>
        <v>0</v>
      </c>
      <c r="R4401" s="11">
        <f t="shared" si="1033"/>
        <v>0</v>
      </c>
      <c r="S4401" s="6">
        <f t="shared" si="1026"/>
        <v>13505.579999999996</v>
      </c>
      <c r="T4401" s="11">
        <f t="shared" si="1027"/>
        <v>0</v>
      </c>
      <c r="U4401" s="11">
        <f t="shared" si="1028"/>
        <v>0</v>
      </c>
      <c r="V4401" s="11">
        <f t="shared" si="1034"/>
        <v>13505.579999999996</v>
      </c>
      <c r="W4401" s="20"/>
    </row>
    <row r="4402" spans="1:23" x14ac:dyDescent="0.25">
      <c r="A4402">
        <v>2022070216</v>
      </c>
      <c r="B4402">
        <v>7</v>
      </c>
      <c r="C4402" s="8">
        <v>0.87927</v>
      </c>
      <c r="D4402" s="6">
        <f t="shared" si="1020"/>
        <v>70341.600000000006</v>
      </c>
      <c r="E4402" s="62">
        <v>0</v>
      </c>
      <c r="F4402" s="6">
        <f t="shared" si="1029"/>
        <v>0</v>
      </c>
      <c r="G4402" s="7">
        <v>0.23760000000000001</v>
      </c>
      <c r="H4402" s="6">
        <f t="shared" si="1021"/>
        <v>8316</v>
      </c>
      <c r="I4402" s="7">
        <v>0.66103999999999996</v>
      </c>
      <c r="J4402" s="6">
        <f t="shared" si="1022"/>
        <v>9254.56</v>
      </c>
      <c r="K4402" s="20"/>
      <c r="L4402" s="6">
        <f t="shared" si="1023"/>
        <v>40000</v>
      </c>
      <c r="M4402" s="11">
        <f t="shared" si="1030"/>
        <v>0</v>
      </c>
      <c r="N4402" s="6">
        <f t="shared" si="1024"/>
        <v>8316</v>
      </c>
      <c r="O4402" s="11">
        <f t="shared" si="1031"/>
        <v>0</v>
      </c>
      <c r="P4402" s="11">
        <f t="shared" si="1025"/>
        <v>9254.56</v>
      </c>
      <c r="Q4402" s="11">
        <f t="shared" si="1032"/>
        <v>0</v>
      </c>
      <c r="R4402" s="11">
        <f t="shared" si="1033"/>
        <v>0</v>
      </c>
      <c r="S4402" s="6">
        <f t="shared" si="1026"/>
        <v>12771.040000000006</v>
      </c>
      <c r="T4402" s="11">
        <f t="shared" si="1027"/>
        <v>0</v>
      </c>
      <c r="U4402" s="11">
        <f t="shared" si="1028"/>
        <v>0</v>
      </c>
      <c r="V4402" s="11">
        <f t="shared" si="1034"/>
        <v>12771.040000000006</v>
      </c>
      <c r="W4402" s="20"/>
    </row>
    <row r="4403" spans="1:23" x14ac:dyDescent="0.25">
      <c r="A4403">
        <v>2022070217</v>
      </c>
      <c r="B4403">
        <v>7</v>
      </c>
      <c r="C4403" s="8">
        <v>0.89217999999999997</v>
      </c>
      <c r="D4403" s="6">
        <f t="shared" si="1020"/>
        <v>71374.399999999994</v>
      </c>
      <c r="E4403" s="62">
        <v>0</v>
      </c>
      <c r="F4403" s="6">
        <f t="shared" si="1029"/>
        <v>0</v>
      </c>
      <c r="G4403" s="7">
        <v>0.29942000000000002</v>
      </c>
      <c r="H4403" s="6">
        <f t="shared" si="1021"/>
        <v>10479.700000000001</v>
      </c>
      <c r="I4403" s="7">
        <v>0.62114999999999998</v>
      </c>
      <c r="J4403" s="6">
        <f t="shared" si="1022"/>
        <v>8696.1</v>
      </c>
      <c r="K4403" s="20"/>
      <c r="L4403" s="6">
        <f t="shared" si="1023"/>
        <v>40000</v>
      </c>
      <c r="M4403" s="11">
        <f t="shared" si="1030"/>
        <v>0</v>
      </c>
      <c r="N4403" s="6">
        <f t="shared" si="1024"/>
        <v>10479.700000000001</v>
      </c>
      <c r="O4403" s="11">
        <f t="shared" si="1031"/>
        <v>0</v>
      </c>
      <c r="P4403" s="11">
        <f t="shared" si="1025"/>
        <v>8696.1</v>
      </c>
      <c r="Q4403" s="11">
        <f t="shared" si="1032"/>
        <v>0</v>
      </c>
      <c r="R4403" s="11">
        <f t="shared" si="1033"/>
        <v>0</v>
      </c>
      <c r="S4403" s="6">
        <f t="shared" si="1026"/>
        <v>12198.599999999993</v>
      </c>
      <c r="T4403" s="11">
        <f t="shared" si="1027"/>
        <v>0</v>
      </c>
      <c r="U4403" s="11">
        <f t="shared" si="1028"/>
        <v>0</v>
      </c>
      <c r="V4403" s="11">
        <f t="shared" si="1034"/>
        <v>12198.599999999993</v>
      </c>
      <c r="W4403" s="20"/>
    </row>
    <row r="4404" spans="1:23" x14ac:dyDescent="0.25">
      <c r="A4404">
        <v>2022070218</v>
      </c>
      <c r="B4404">
        <v>7</v>
      </c>
      <c r="C4404" s="8">
        <v>0.89476</v>
      </c>
      <c r="D4404" s="6">
        <f t="shared" si="1020"/>
        <v>71580.800000000003</v>
      </c>
      <c r="E4404" s="62">
        <v>0</v>
      </c>
      <c r="F4404" s="6">
        <f t="shared" si="1029"/>
        <v>0</v>
      </c>
      <c r="G4404" s="7">
        <v>0.35643999999999998</v>
      </c>
      <c r="H4404" s="6">
        <f t="shared" si="1021"/>
        <v>12475.4</v>
      </c>
      <c r="I4404" s="7">
        <v>0.62427999999999995</v>
      </c>
      <c r="J4404" s="6">
        <f t="shared" si="1022"/>
        <v>8739.92</v>
      </c>
      <c r="K4404" s="20"/>
      <c r="L4404" s="6">
        <f t="shared" si="1023"/>
        <v>40000</v>
      </c>
      <c r="M4404" s="11">
        <f t="shared" si="1030"/>
        <v>0</v>
      </c>
      <c r="N4404" s="6">
        <f t="shared" si="1024"/>
        <v>12475.4</v>
      </c>
      <c r="O4404" s="11">
        <f t="shared" si="1031"/>
        <v>0</v>
      </c>
      <c r="P4404" s="11">
        <f t="shared" si="1025"/>
        <v>8739.92</v>
      </c>
      <c r="Q4404" s="11">
        <f t="shared" si="1032"/>
        <v>0</v>
      </c>
      <c r="R4404" s="11">
        <f t="shared" si="1033"/>
        <v>0</v>
      </c>
      <c r="S4404" s="6">
        <f t="shared" si="1026"/>
        <v>10365.480000000001</v>
      </c>
      <c r="T4404" s="11">
        <f t="shared" si="1027"/>
        <v>0</v>
      </c>
      <c r="U4404" s="11">
        <f t="shared" si="1028"/>
        <v>0</v>
      </c>
      <c r="V4404" s="11">
        <f t="shared" si="1034"/>
        <v>10365.480000000001</v>
      </c>
      <c r="W4404" s="20"/>
    </row>
    <row r="4405" spans="1:23" x14ac:dyDescent="0.25">
      <c r="A4405">
        <v>2022070219</v>
      </c>
      <c r="B4405">
        <v>7</v>
      </c>
      <c r="C4405" s="8">
        <v>0.88144</v>
      </c>
      <c r="D4405" s="6">
        <f t="shared" si="1020"/>
        <v>70515.199999999997</v>
      </c>
      <c r="E4405" s="62">
        <v>0</v>
      </c>
      <c r="F4405" s="6">
        <f t="shared" si="1029"/>
        <v>0</v>
      </c>
      <c r="G4405" s="7">
        <v>0.38346999999999998</v>
      </c>
      <c r="H4405" s="6">
        <f t="shared" si="1021"/>
        <v>13421.449999999999</v>
      </c>
      <c r="I4405" s="7">
        <v>0.56294999999999995</v>
      </c>
      <c r="J4405" s="6">
        <f t="shared" si="1022"/>
        <v>7881.2999999999993</v>
      </c>
      <c r="K4405" s="20"/>
      <c r="L4405" s="6">
        <f t="shared" si="1023"/>
        <v>40000</v>
      </c>
      <c r="M4405" s="11">
        <f t="shared" si="1030"/>
        <v>0</v>
      </c>
      <c r="N4405" s="6">
        <f t="shared" si="1024"/>
        <v>13421.449999999999</v>
      </c>
      <c r="O4405" s="11">
        <f t="shared" si="1031"/>
        <v>0</v>
      </c>
      <c r="P4405" s="11">
        <f t="shared" si="1025"/>
        <v>7881.2999999999993</v>
      </c>
      <c r="Q4405" s="11">
        <f t="shared" si="1032"/>
        <v>0</v>
      </c>
      <c r="R4405" s="11">
        <f t="shared" si="1033"/>
        <v>0</v>
      </c>
      <c r="S4405" s="6">
        <f t="shared" si="1026"/>
        <v>9212.4500000000007</v>
      </c>
      <c r="T4405" s="11">
        <f t="shared" si="1027"/>
        <v>0</v>
      </c>
      <c r="U4405" s="11">
        <f t="shared" si="1028"/>
        <v>0</v>
      </c>
      <c r="V4405" s="11">
        <f t="shared" si="1034"/>
        <v>9212.4500000000007</v>
      </c>
      <c r="W4405" s="20"/>
    </row>
    <row r="4406" spans="1:23" x14ac:dyDescent="0.25">
      <c r="A4406">
        <v>2022070220</v>
      </c>
      <c r="B4406">
        <v>7</v>
      </c>
      <c r="C4406" s="8">
        <v>0.85382000000000002</v>
      </c>
      <c r="D4406" s="6">
        <f t="shared" si="1020"/>
        <v>68305.600000000006</v>
      </c>
      <c r="E4406" s="62">
        <v>0</v>
      </c>
      <c r="F4406" s="6">
        <f t="shared" si="1029"/>
        <v>0</v>
      </c>
      <c r="G4406" s="7">
        <v>0.41607</v>
      </c>
      <c r="H4406" s="6">
        <f t="shared" si="1021"/>
        <v>14562.45</v>
      </c>
      <c r="I4406" s="7">
        <v>0.33206999999999998</v>
      </c>
      <c r="J4406" s="6">
        <f t="shared" si="1022"/>
        <v>4648.9799999999996</v>
      </c>
      <c r="K4406" s="20"/>
      <c r="L4406" s="6">
        <f t="shared" si="1023"/>
        <v>40000</v>
      </c>
      <c r="M4406" s="11">
        <f t="shared" si="1030"/>
        <v>0</v>
      </c>
      <c r="N4406" s="6">
        <f t="shared" si="1024"/>
        <v>14562.45</v>
      </c>
      <c r="O4406" s="11">
        <f t="shared" si="1031"/>
        <v>0</v>
      </c>
      <c r="P4406" s="11">
        <f t="shared" si="1025"/>
        <v>4648.9799999999996</v>
      </c>
      <c r="Q4406" s="11">
        <f t="shared" si="1032"/>
        <v>0</v>
      </c>
      <c r="R4406" s="11">
        <f t="shared" si="1033"/>
        <v>0</v>
      </c>
      <c r="S4406" s="6">
        <f t="shared" si="1026"/>
        <v>9094.1700000000055</v>
      </c>
      <c r="T4406" s="11">
        <f t="shared" si="1027"/>
        <v>0</v>
      </c>
      <c r="U4406" s="11">
        <f t="shared" si="1028"/>
        <v>0</v>
      </c>
      <c r="V4406" s="11">
        <f t="shared" si="1034"/>
        <v>9094.1700000000055</v>
      </c>
      <c r="W4406" s="20"/>
    </row>
    <row r="4407" spans="1:23" x14ac:dyDescent="0.25">
      <c r="A4407">
        <v>2022070221</v>
      </c>
      <c r="B4407">
        <v>7</v>
      </c>
      <c r="C4407" s="8">
        <v>0.81996000000000002</v>
      </c>
      <c r="D4407" s="6">
        <f t="shared" si="1020"/>
        <v>65596.800000000003</v>
      </c>
      <c r="E4407" s="62">
        <v>0</v>
      </c>
      <c r="F4407" s="6">
        <f t="shared" si="1029"/>
        <v>0</v>
      </c>
      <c r="G4407" s="7">
        <v>0.44568999999999998</v>
      </c>
      <c r="H4407" s="6">
        <f t="shared" si="1021"/>
        <v>15599.15</v>
      </c>
      <c r="I4407" s="7">
        <v>5.0439999999999999E-2</v>
      </c>
      <c r="J4407" s="6">
        <f t="shared" si="1022"/>
        <v>706.16</v>
      </c>
      <c r="K4407" s="20"/>
      <c r="L4407" s="6">
        <f t="shared" si="1023"/>
        <v>40000</v>
      </c>
      <c r="M4407" s="11">
        <f t="shared" si="1030"/>
        <v>0</v>
      </c>
      <c r="N4407" s="6">
        <f t="shared" si="1024"/>
        <v>15599.15</v>
      </c>
      <c r="O4407" s="11">
        <f t="shared" si="1031"/>
        <v>0</v>
      </c>
      <c r="P4407" s="11">
        <f t="shared" si="1025"/>
        <v>706.16</v>
      </c>
      <c r="Q4407" s="11">
        <f t="shared" si="1032"/>
        <v>0</v>
      </c>
      <c r="R4407" s="11">
        <f t="shared" si="1033"/>
        <v>0</v>
      </c>
      <c r="S4407" s="6">
        <f t="shared" si="1026"/>
        <v>9291.4900000000034</v>
      </c>
      <c r="T4407" s="11">
        <f t="shared" si="1027"/>
        <v>0</v>
      </c>
      <c r="U4407" s="11">
        <f t="shared" si="1028"/>
        <v>0</v>
      </c>
      <c r="V4407" s="11">
        <f t="shared" si="1034"/>
        <v>9291.4900000000034</v>
      </c>
      <c r="W4407" s="20"/>
    </row>
    <row r="4408" spans="1:23" x14ac:dyDescent="0.25">
      <c r="A4408">
        <v>2022070222</v>
      </c>
      <c r="B4408">
        <v>7</v>
      </c>
      <c r="C4408" s="8">
        <v>0.79405000000000003</v>
      </c>
      <c r="D4408" s="6">
        <f t="shared" si="1020"/>
        <v>63524</v>
      </c>
      <c r="E4408" s="62">
        <v>0</v>
      </c>
      <c r="F4408" s="6">
        <f t="shared" si="1029"/>
        <v>0</v>
      </c>
      <c r="G4408" s="7">
        <v>0.43637999999999999</v>
      </c>
      <c r="H4408" s="6">
        <f t="shared" si="1021"/>
        <v>15273.3</v>
      </c>
      <c r="I4408" s="7">
        <v>0</v>
      </c>
      <c r="J4408" s="6">
        <f t="shared" si="1022"/>
        <v>0</v>
      </c>
      <c r="K4408" s="20"/>
      <c r="L4408" s="6">
        <f t="shared" si="1023"/>
        <v>40000</v>
      </c>
      <c r="M4408" s="11">
        <f t="shared" si="1030"/>
        <v>0</v>
      </c>
      <c r="N4408" s="6">
        <f t="shared" si="1024"/>
        <v>15273.3</v>
      </c>
      <c r="O4408" s="11">
        <f t="shared" si="1031"/>
        <v>0</v>
      </c>
      <c r="P4408" s="11">
        <f t="shared" si="1025"/>
        <v>0</v>
      </c>
      <c r="Q4408" s="11">
        <f t="shared" si="1032"/>
        <v>0</v>
      </c>
      <c r="R4408" s="11">
        <f t="shared" si="1033"/>
        <v>0</v>
      </c>
      <c r="S4408" s="6">
        <f t="shared" si="1026"/>
        <v>8250.7000000000007</v>
      </c>
      <c r="T4408" s="11">
        <f t="shared" si="1027"/>
        <v>0</v>
      </c>
      <c r="U4408" s="11">
        <f t="shared" si="1028"/>
        <v>0</v>
      </c>
      <c r="V4408" s="11">
        <f t="shared" si="1034"/>
        <v>8250.7000000000007</v>
      </c>
      <c r="W4408" s="20"/>
    </row>
    <row r="4409" spans="1:23" x14ac:dyDescent="0.25">
      <c r="A4409">
        <v>2022070223</v>
      </c>
      <c r="B4409">
        <v>7</v>
      </c>
      <c r="C4409" s="8">
        <v>0.75656999999999996</v>
      </c>
      <c r="D4409" s="6">
        <f t="shared" si="1020"/>
        <v>60525.599999999999</v>
      </c>
      <c r="E4409" s="62">
        <v>0</v>
      </c>
      <c r="F4409" s="6">
        <f t="shared" si="1029"/>
        <v>0</v>
      </c>
      <c r="G4409" s="7">
        <v>0.41283999999999998</v>
      </c>
      <c r="H4409" s="6">
        <f t="shared" si="1021"/>
        <v>14449.4</v>
      </c>
      <c r="I4409" s="7">
        <v>0</v>
      </c>
      <c r="J4409" s="6">
        <f t="shared" si="1022"/>
        <v>0</v>
      </c>
      <c r="K4409" s="20"/>
      <c r="L4409" s="6">
        <f t="shared" si="1023"/>
        <v>40000</v>
      </c>
      <c r="M4409" s="11">
        <f t="shared" si="1030"/>
        <v>0</v>
      </c>
      <c r="N4409" s="6">
        <f t="shared" si="1024"/>
        <v>14449.4</v>
      </c>
      <c r="O4409" s="11">
        <f t="shared" si="1031"/>
        <v>0</v>
      </c>
      <c r="P4409" s="11">
        <f t="shared" si="1025"/>
        <v>0</v>
      </c>
      <c r="Q4409" s="11">
        <f t="shared" si="1032"/>
        <v>0</v>
      </c>
      <c r="R4409" s="11">
        <f t="shared" si="1033"/>
        <v>0</v>
      </c>
      <c r="S4409" s="6">
        <f t="shared" si="1026"/>
        <v>6076.1999999999989</v>
      </c>
      <c r="T4409" s="11">
        <f t="shared" si="1027"/>
        <v>0</v>
      </c>
      <c r="U4409" s="11">
        <f t="shared" si="1028"/>
        <v>0</v>
      </c>
      <c r="V4409" s="11">
        <f t="shared" si="1034"/>
        <v>6076.1999999999989</v>
      </c>
      <c r="W4409" s="20"/>
    </row>
    <row r="4410" spans="1:23" x14ac:dyDescent="0.25">
      <c r="A4410">
        <v>2022070224</v>
      </c>
      <c r="B4410">
        <v>7</v>
      </c>
      <c r="C4410" s="8">
        <v>0.7137</v>
      </c>
      <c r="D4410" s="6">
        <f t="shared" si="1020"/>
        <v>57096</v>
      </c>
      <c r="E4410" s="62">
        <v>0</v>
      </c>
      <c r="F4410" s="6">
        <f t="shared" si="1029"/>
        <v>0</v>
      </c>
      <c r="G4410" s="7">
        <v>0.40239999999999998</v>
      </c>
      <c r="H4410" s="6">
        <f t="shared" si="1021"/>
        <v>14084</v>
      </c>
      <c r="I4410" s="7">
        <v>0</v>
      </c>
      <c r="J4410" s="6">
        <f t="shared" si="1022"/>
        <v>0</v>
      </c>
      <c r="K4410" s="20"/>
      <c r="L4410" s="6">
        <f t="shared" si="1023"/>
        <v>40000</v>
      </c>
      <c r="M4410" s="11">
        <f t="shared" si="1030"/>
        <v>0</v>
      </c>
      <c r="N4410" s="6">
        <f t="shared" si="1024"/>
        <v>14084</v>
      </c>
      <c r="O4410" s="11">
        <f t="shared" si="1031"/>
        <v>0</v>
      </c>
      <c r="P4410" s="11">
        <f t="shared" si="1025"/>
        <v>0</v>
      </c>
      <c r="Q4410" s="11">
        <f t="shared" si="1032"/>
        <v>0</v>
      </c>
      <c r="R4410" s="11">
        <f t="shared" si="1033"/>
        <v>0</v>
      </c>
      <c r="S4410" s="6">
        <f t="shared" si="1026"/>
        <v>3012</v>
      </c>
      <c r="T4410" s="11">
        <f t="shared" si="1027"/>
        <v>0</v>
      </c>
      <c r="U4410" s="11">
        <f t="shared" si="1028"/>
        <v>0</v>
      </c>
      <c r="V4410" s="11">
        <f t="shared" si="1034"/>
        <v>3012</v>
      </c>
      <c r="W4410" s="20"/>
    </row>
    <row r="4411" spans="1:23" x14ac:dyDescent="0.25">
      <c r="A4411">
        <v>2022070301</v>
      </c>
      <c r="B4411">
        <v>1</v>
      </c>
      <c r="C4411" s="8">
        <v>0.67249999999999999</v>
      </c>
      <c r="D4411" s="6">
        <f t="shared" si="1020"/>
        <v>53800</v>
      </c>
      <c r="E4411" s="62">
        <v>0</v>
      </c>
      <c r="F4411" s="6">
        <f t="shared" si="1029"/>
        <v>0</v>
      </c>
      <c r="G4411" s="7">
        <v>0.39104</v>
      </c>
      <c r="H4411" s="6">
        <f t="shared" si="1021"/>
        <v>13686.4</v>
      </c>
      <c r="I4411" s="7">
        <v>0</v>
      </c>
      <c r="J4411" s="6">
        <f t="shared" si="1022"/>
        <v>0</v>
      </c>
      <c r="K4411" s="20"/>
      <c r="L4411" s="6">
        <f t="shared" si="1023"/>
        <v>40000</v>
      </c>
      <c r="M4411" s="11">
        <f t="shared" si="1030"/>
        <v>0</v>
      </c>
      <c r="N4411" s="6">
        <f t="shared" si="1024"/>
        <v>13686.4</v>
      </c>
      <c r="O4411" s="11">
        <f t="shared" si="1031"/>
        <v>0</v>
      </c>
      <c r="P4411" s="11">
        <f t="shared" si="1025"/>
        <v>0</v>
      </c>
      <c r="Q4411" s="11">
        <f t="shared" si="1032"/>
        <v>0</v>
      </c>
      <c r="R4411" s="11">
        <f t="shared" si="1033"/>
        <v>0</v>
      </c>
      <c r="S4411" s="6">
        <f t="shared" si="1026"/>
        <v>113.60000000000036</v>
      </c>
      <c r="T4411" s="11">
        <f t="shared" si="1027"/>
        <v>0</v>
      </c>
      <c r="U4411" s="11">
        <f t="shared" si="1028"/>
        <v>0</v>
      </c>
      <c r="V4411" s="11">
        <f t="shared" si="1034"/>
        <v>113.60000000000036</v>
      </c>
      <c r="W4411" s="20"/>
    </row>
    <row r="4412" spans="1:23" x14ac:dyDescent="0.25">
      <c r="A4412">
        <v>2022070302</v>
      </c>
      <c r="B4412">
        <v>1</v>
      </c>
      <c r="C4412" s="8">
        <v>0.63893999999999995</v>
      </c>
      <c r="D4412" s="6">
        <f t="shared" si="1020"/>
        <v>51115.199999999997</v>
      </c>
      <c r="E4412" s="62">
        <v>0</v>
      </c>
      <c r="F4412" s="6">
        <f t="shared" si="1029"/>
        <v>0</v>
      </c>
      <c r="G4412" s="7">
        <v>0.37113000000000002</v>
      </c>
      <c r="H4412" s="6">
        <f t="shared" si="1021"/>
        <v>12989.550000000001</v>
      </c>
      <c r="I4412" s="7">
        <v>0</v>
      </c>
      <c r="J4412" s="6">
        <f t="shared" si="1022"/>
        <v>0</v>
      </c>
      <c r="K4412" s="20"/>
      <c r="L4412" s="6">
        <f t="shared" si="1023"/>
        <v>40000</v>
      </c>
      <c r="M4412" s="11">
        <f t="shared" si="1030"/>
        <v>0</v>
      </c>
      <c r="N4412" s="6">
        <f t="shared" si="1024"/>
        <v>11115.199999999997</v>
      </c>
      <c r="O4412" s="11">
        <f t="shared" si="1031"/>
        <v>1874.350000000004</v>
      </c>
      <c r="P4412" s="11">
        <f t="shared" si="1025"/>
        <v>0</v>
      </c>
      <c r="Q4412" s="11">
        <f t="shared" si="1032"/>
        <v>0</v>
      </c>
      <c r="R4412" s="11">
        <f t="shared" si="1033"/>
        <v>1874.350000000004</v>
      </c>
      <c r="S4412" s="6">
        <f t="shared" si="1026"/>
        <v>0</v>
      </c>
      <c r="T4412" s="11">
        <f t="shared" si="1027"/>
        <v>0</v>
      </c>
      <c r="U4412" s="11">
        <f t="shared" si="1028"/>
        <v>0</v>
      </c>
      <c r="V4412" s="11">
        <f t="shared" si="1034"/>
        <v>0</v>
      </c>
      <c r="W4412" s="20"/>
    </row>
    <row r="4413" spans="1:23" x14ac:dyDescent="0.25">
      <c r="A4413">
        <v>2022070303</v>
      </c>
      <c r="B4413">
        <v>1</v>
      </c>
      <c r="C4413" s="8">
        <v>0.61033999999999999</v>
      </c>
      <c r="D4413" s="6">
        <f t="shared" si="1020"/>
        <v>48827.199999999997</v>
      </c>
      <c r="E4413" s="62">
        <v>0</v>
      </c>
      <c r="F4413" s="6">
        <f t="shared" si="1029"/>
        <v>0</v>
      </c>
      <c r="G4413" s="7">
        <v>0.36488999999999999</v>
      </c>
      <c r="H4413" s="6">
        <f t="shared" si="1021"/>
        <v>12771.15</v>
      </c>
      <c r="I4413" s="7">
        <v>0</v>
      </c>
      <c r="J4413" s="6">
        <f t="shared" si="1022"/>
        <v>0</v>
      </c>
      <c r="K4413" s="20"/>
      <c r="L4413" s="6">
        <f t="shared" si="1023"/>
        <v>40000</v>
      </c>
      <c r="M4413" s="11">
        <f t="shared" si="1030"/>
        <v>0</v>
      </c>
      <c r="N4413" s="6">
        <f t="shared" si="1024"/>
        <v>8827.1999999999971</v>
      </c>
      <c r="O4413" s="11">
        <f t="shared" si="1031"/>
        <v>3943.9500000000025</v>
      </c>
      <c r="P4413" s="11">
        <f t="shared" si="1025"/>
        <v>0</v>
      </c>
      <c r="Q4413" s="11">
        <f t="shared" si="1032"/>
        <v>0</v>
      </c>
      <c r="R4413" s="11">
        <f t="shared" si="1033"/>
        <v>3943.9500000000025</v>
      </c>
      <c r="S4413" s="6">
        <f t="shared" si="1026"/>
        <v>0</v>
      </c>
      <c r="T4413" s="11">
        <f t="shared" si="1027"/>
        <v>0</v>
      </c>
      <c r="U4413" s="11">
        <f t="shared" si="1028"/>
        <v>0</v>
      </c>
      <c r="V4413" s="11">
        <f t="shared" si="1034"/>
        <v>0</v>
      </c>
      <c r="W4413" s="20"/>
    </row>
    <row r="4414" spans="1:23" x14ac:dyDescent="0.25">
      <c r="A4414">
        <v>2022070304</v>
      </c>
      <c r="B4414">
        <v>1</v>
      </c>
      <c r="C4414" s="8">
        <v>0.58947000000000005</v>
      </c>
      <c r="D4414" s="6">
        <f t="shared" si="1020"/>
        <v>47157.600000000006</v>
      </c>
      <c r="E4414" s="62">
        <v>0</v>
      </c>
      <c r="F4414" s="6">
        <f t="shared" si="1029"/>
        <v>0</v>
      </c>
      <c r="G4414" s="7">
        <v>0.33838000000000001</v>
      </c>
      <c r="H4414" s="6">
        <f t="shared" si="1021"/>
        <v>11843.300000000001</v>
      </c>
      <c r="I4414" s="7">
        <v>0</v>
      </c>
      <c r="J4414" s="6">
        <f t="shared" si="1022"/>
        <v>0</v>
      </c>
      <c r="K4414" s="20"/>
      <c r="L4414" s="6">
        <f t="shared" si="1023"/>
        <v>40000</v>
      </c>
      <c r="M4414" s="11">
        <f t="shared" si="1030"/>
        <v>0</v>
      </c>
      <c r="N4414" s="6">
        <f t="shared" si="1024"/>
        <v>7157.6000000000058</v>
      </c>
      <c r="O4414" s="11">
        <f t="shared" si="1031"/>
        <v>4685.6999999999953</v>
      </c>
      <c r="P4414" s="11">
        <f t="shared" si="1025"/>
        <v>0</v>
      </c>
      <c r="Q4414" s="11">
        <f t="shared" si="1032"/>
        <v>0</v>
      </c>
      <c r="R4414" s="11">
        <f t="shared" si="1033"/>
        <v>4685.6999999999953</v>
      </c>
      <c r="S4414" s="6">
        <f t="shared" si="1026"/>
        <v>0</v>
      </c>
      <c r="T4414" s="11">
        <f t="shared" si="1027"/>
        <v>0</v>
      </c>
      <c r="U4414" s="11">
        <f t="shared" si="1028"/>
        <v>0</v>
      </c>
      <c r="V4414" s="11">
        <f t="shared" si="1034"/>
        <v>0</v>
      </c>
      <c r="W4414" s="20"/>
    </row>
    <row r="4415" spans="1:23" x14ac:dyDescent="0.25">
      <c r="A4415">
        <v>2022070305</v>
      </c>
      <c r="B4415">
        <v>1</v>
      </c>
      <c r="C4415" s="8">
        <v>0.57420000000000004</v>
      </c>
      <c r="D4415" s="6">
        <f t="shared" si="1020"/>
        <v>45936</v>
      </c>
      <c r="E4415" s="62">
        <v>0</v>
      </c>
      <c r="F4415" s="6">
        <f t="shared" si="1029"/>
        <v>0</v>
      </c>
      <c r="G4415" s="7">
        <v>0.31241000000000002</v>
      </c>
      <c r="H4415" s="6">
        <f t="shared" si="1021"/>
        <v>10934.35</v>
      </c>
      <c r="I4415" s="7">
        <v>0</v>
      </c>
      <c r="J4415" s="6">
        <f t="shared" si="1022"/>
        <v>0</v>
      </c>
      <c r="K4415" s="20"/>
      <c r="L4415" s="6">
        <f t="shared" si="1023"/>
        <v>40000</v>
      </c>
      <c r="M4415" s="11">
        <f t="shared" si="1030"/>
        <v>0</v>
      </c>
      <c r="N4415" s="6">
        <f t="shared" si="1024"/>
        <v>5936</v>
      </c>
      <c r="O4415" s="11">
        <f t="shared" si="1031"/>
        <v>4998.3500000000004</v>
      </c>
      <c r="P4415" s="11">
        <f t="shared" si="1025"/>
        <v>0</v>
      </c>
      <c r="Q4415" s="11">
        <f t="shared" si="1032"/>
        <v>0</v>
      </c>
      <c r="R4415" s="11">
        <f t="shared" si="1033"/>
        <v>4998.3500000000004</v>
      </c>
      <c r="S4415" s="6">
        <f t="shared" si="1026"/>
        <v>0</v>
      </c>
      <c r="T4415" s="11">
        <f t="shared" si="1027"/>
        <v>0</v>
      </c>
      <c r="U4415" s="11">
        <f t="shared" si="1028"/>
        <v>0</v>
      </c>
      <c r="V4415" s="11">
        <f t="shared" si="1034"/>
        <v>0</v>
      </c>
      <c r="W4415" s="20"/>
    </row>
    <row r="4416" spans="1:23" x14ac:dyDescent="0.25">
      <c r="A4416">
        <v>2022070306</v>
      </c>
      <c r="B4416">
        <v>1</v>
      </c>
      <c r="C4416" s="8">
        <v>0.56723000000000001</v>
      </c>
      <c r="D4416" s="6">
        <f t="shared" si="1020"/>
        <v>45378.400000000001</v>
      </c>
      <c r="E4416" s="62">
        <v>0</v>
      </c>
      <c r="F4416" s="6">
        <f t="shared" si="1029"/>
        <v>0</v>
      </c>
      <c r="G4416" s="7">
        <v>0.32146000000000002</v>
      </c>
      <c r="H4416" s="6">
        <f t="shared" si="1021"/>
        <v>11251.1</v>
      </c>
      <c r="I4416" s="7">
        <v>0</v>
      </c>
      <c r="J4416" s="6">
        <f t="shared" si="1022"/>
        <v>0</v>
      </c>
      <c r="K4416" s="20"/>
      <c r="L4416" s="6">
        <f t="shared" si="1023"/>
        <v>40000</v>
      </c>
      <c r="M4416" s="11">
        <f t="shared" si="1030"/>
        <v>0</v>
      </c>
      <c r="N4416" s="6">
        <f t="shared" si="1024"/>
        <v>5378.4000000000015</v>
      </c>
      <c r="O4416" s="11">
        <f t="shared" si="1031"/>
        <v>5872.6999999999989</v>
      </c>
      <c r="P4416" s="11">
        <f t="shared" si="1025"/>
        <v>0</v>
      </c>
      <c r="Q4416" s="11">
        <f t="shared" si="1032"/>
        <v>0</v>
      </c>
      <c r="R4416" s="11">
        <f t="shared" si="1033"/>
        <v>5872.6999999999989</v>
      </c>
      <c r="S4416" s="6">
        <f t="shared" si="1026"/>
        <v>0</v>
      </c>
      <c r="T4416" s="11">
        <f t="shared" si="1027"/>
        <v>0</v>
      </c>
      <c r="U4416" s="11">
        <f t="shared" si="1028"/>
        <v>0</v>
      </c>
      <c r="V4416" s="11">
        <f t="shared" si="1034"/>
        <v>0</v>
      </c>
      <c r="W4416" s="20"/>
    </row>
    <row r="4417" spans="1:23" x14ac:dyDescent="0.25">
      <c r="A4417">
        <v>2022070307</v>
      </c>
      <c r="B4417">
        <v>1</v>
      </c>
      <c r="C4417" s="8">
        <v>0.56040000000000001</v>
      </c>
      <c r="D4417" s="6">
        <f t="shared" si="1020"/>
        <v>44832</v>
      </c>
      <c r="E4417" s="62">
        <v>0</v>
      </c>
      <c r="F4417" s="6">
        <f t="shared" si="1029"/>
        <v>0</v>
      </c>
      <c r="G4417" s="7">
        <v>0.30658999999999997</v>
      </c>
      <c r="H4417" s="6">
        <f t="shared" si="1021"/>
        <v>10730.65</v>
      </c>
      <c r="I4417" s="7">
        <v>3.6900000000000001E-3</v>
      </c>
      <c r="J4417" s="6">
        <f t="shared" si="1022"/>
        <v>51.660000000000004</v>
      </c>
      <c r="K4417" s="20"/>
      <c r="L4417" s="6">
        <f t="shared" si="1023"/>
        <v>40000</v>
      </c>
      <c r="M4417" s="11">
        <f t="shared" si="1030"/>
        <v>0</v>
      </c>
      <c r="N4417" s="6">
        <f t="shared" si="1024"/>
        <v>4832</v>
      </c>
      <c r="O4417" s="11">
        <f t="shared" si="1031"/>
        <v>5898.65</v>
      </c>
      <c r="P4417" s="11">
        <f t="shared" si="1025"/>
        <v>0</v>
      </c>
      <c r="Q4417" s="11">
        <f t="shared" si="1032"/>
        <v>51.660000000000004</v>
      </c>
      <c r="R4417" s="11">
        <f t="shared" si="1033"/>
        <v>5950.3099999999995</v>
      </c>
      <c r="S4417" s="6">
        <f t="shared" si="1026"/>
        <v>0</v>
      </c>
      <c r="T4417" s="11">
        <f t="shared" si="1027"/>
        <v>0</v>
      </c>
      <c r="U4417" s="11">
        <f t="shared" si="1028"/>
        <v>0</v>
      </c>
      <c r="V4417" s="11">
        <f t="shared" si="1034"/>
        <v>0</v>
      </c>
      <c r="W4417" s="20"/>
    </row>
    <row r="4418" spans="1:23" x14ac:dyDescent="0.25">
      <c r="A4418">
        <v>2022070308</v>
      </c>
      <c r="B4418">
        <v>1</v>
      </c>
      <c r="C4418" s="8">
        <v>0.57030000000000003</v>
      </c>
      <c r="D4418" s="6">
        <f t="shared" si="1020"/>
        <v>45624</v>
      </c>
      <c r="E4418" s="62">
        <v>0</v>
      </c>
      <c r="F4418" s="6">
        <f t="shared" si="1029"/>
        <v>0</v>
      </c>
      <c r="G4418" s="7">
        <v>0.28799000000000002</v>
      </c>
      <c r="H4418" s="6">
        <f t="shared" si="1021"/>
        <v>10079.650000000001</v>
      </c>
      <c r="I4418" s="7">
        <v>0.16555</v>
      </c>
      <c r="J4418" s="6">
        <f t="shared" si="1022"/>
        <v>2317.6999999999998</v>
      </c>
      <c r="K4418" s="20"/>
      <c r="L4418" s="6">
        <f t="shared" si="1023"/>
        <v>40000</v>
      </c>
      <c r="M4418" s="11">
        <f t="shared" si="1030"/>
        <v>0</v>
      </c>
      <c r="N4418" s="6">
        <f t="shared" si="1024"/>
        <v>5624</v>
      </c>
      <c r="O4418" s="11">
        <f t="shared" si="1031"/>
        <v>4455.6500000000015</v>
      </c>
      <c r="P4418" s="11">
        <f t="shared" si="1025"/>
        <v>0</v>
      </c>
      <c r="Q4418" s="11">
        <f t="shared" si="1032"/>
        <v>2317.6999999999998</v>
      </c>
      <c r="R4418" s="11">
        <f t="shared" si="1033"/>
        <v>6773.3500000000013</v>
      </c>
      <c r="S4418" s="6">
        <f t="shared" si="1026"/>
        <v>0</v>
      </c>
      <c r="T4418" s="11">
        <f t="shared" si="1027"/>
        <v>0</v>
      </c>
      <c r="U4418" s="11">
        <f t="shared" si="1028"/>
        <v>0</v>
      </c>
      <c r="V4418" s="11">
        <f t="shared" si="1034"/>
        <v>0</v>
      </c>
      <c r="W4418" s="20"/>
    </row>
    <row r="4419" spans="1:23" x14ac:dyDescent="0.25">
      <c r="A4419">
        <v>2022070309</v>
      </c>
      <c r="B4419">
        <v>1</v>
      </c>
      <c r="C4419" s="8">
        <v>0.61065999999999998</v>
      </c>
      <c r="D4419" s="6">
        <f t="shared" si="1020"/>
        <v>48852.799999999996</v>
      </c>
      <c r="E4419" s="62">
        <v>0</v>
      </c>
      <c r="F4419" s="6">
        <f t="shared" si="1029"/>
        <v>0</v>
      </c>
      <c r="G4419" s="7">
        <v>0.27734999999999999</v>
      </c>
      <c r="H4419" s="6">
        <f t="shared" si="1021"/>
        <v>9707.25</v>
      </c>
      <c r="I4419" s="7">
        <v>0.54025000000000001</v>
      </c>
      <c r="J4419" s="6">
        <f t="shared" si="1022"/>
        <v>7563.5</v>
      </c>
      <c r="K4419" s="20"/>
      <c r="L4419" s="6">
        <f t="shared" si="1023"/>
        <v>40000</v>
      </c>
      <c r="M4419" s="11">
        <f t="shared" si="1030"/>
        <v>0</v>
      </c>
      <c r="N4419" s="6">
        <f t="shared" si="1024"/>
        <v>8852.7999999999956</v>
      </c>
      <c r="O4419" s="11">
        <f t="shared" si="1031"/>
        <v>854.45000000000437</v>
      </c>
      <c r="P4419" s="11">
        <f t="shared" si="1025"/>
        <v>0</v>
      </c>
      <c r="Q4419" s="11">
        <f t="shared" si="1032"/>
        <v>7563.5</v>
      </c>
      <c r="R4419" s="11">
        <f t="shared" si="1033"/>
        <v>8417.9500000000044</v>
      </c>
      <c r="S4419" s="6">
        <f t="shared" si="1026"/>
        <v>0</v>
      </c>
      <c r="T4419" s="11">
        <f t="shared" si="1027"/>
        <v>0</v>
      </c>
      <c r="U4419" s="11">
        <f t="shared" si="1028"/>
        <v>0</v>
      </c>
      <c r="V4419" s="11">
        <f t="shared" si="1034"/>
        <v>0</v>
      </c>
      <c r="W4419" s="20"/>
    </row>
    <row r="4420" spans="1:23" x14ac:dyDescent="0.25">
      <c r="A4420">
        <v>2022070310</v>
      </c>
      <c r="B4420">
        <v>1</v>
      </c>
      <c r="C4420" s="8">
        <v>0.66476999999999997</v>
      </c>
      <c r="D4420" s="6">
        <f t="shared" si="1020"/>
        <v>53181.599999999999</v>
      </c>
      <c r="E4420" s="62">
        <v>0</v>
      </c>
      <c r="F4420" s="6">
        <f t="shared" si="1029"/>
        <v>0</v>
      </c>
      <c r="G4420" s="7">
        <v>0.31374999999999997</v>
      </c>
      <c r="H4420" s="6">
        <f t="shared" si="1021"/>
        <v>10981.249999999998</v>
      </c>
      <c r="I4420" s="7">
        <v>0.69238</v>
      </c>
      <c r="J4420" s="6">
        <f t="shared" si="1022"/>
        <v>9693.32</v>
      </c>
      <c r="K4420" s="20"/>
      <c r="L4420" s="6">
        <f t="shared" si="1023"/>
        <v>40000</v>
      </c>
      <c r="M4420" s="11">
        <f t="shared" si="1030"/>
        <v>0</v>
      </c>
      <c r="N4420" s="6">
        <f t="shared" si="1024"/>
        <v>10981.249999999998</v>
      </c>
      <c r="O4420" s="11">
        <f t="shared" si="1031"/>
        <v>0</v>
      </c>
      <c r="P4420" s="11">
        <f t="shared" si="1025"/>
        <v>2200.3500000000004</v>
      </c>
      <c r="Q4420" s="11">
        <f t="shared" si="1032"/>
        <v>7492.9699999999993</v>
      </c>
      <c r="R4420" s="11">
        <f t="shared" si="1033"/>
        <v>7492.9699999999993</v>
      </c>
      <c r="S4420" s="6">
        <f t="shared" si="1026"/>
        <v>0</v>
      </c>
      <c r="T4420" s="11">
        <f t="shared" si="1027"/>
        <v>0</v>
      </c>
      <c r="U4420" s="11">
        <f t="shared" si="1028"/>
        <v>0</v>
      </c>
      <c r="V4420" s="11">
        <f t="shared" si="1034"/>
        <v>0</v>
      </c>
      <c r="W4420" s="20"/>
    </row>
    <row r="4421" spans="1:23" x14ac:dyDescent="0.25">
      <c r="A4421">
        <v>2022070311</v>
      </c>
      <c r="B4421">
        <v>1</v>
      </c>
      <c r="C4421" s="8">
        <v>0.71684000000000003</v>
      </c>
      <c r="D4421" s="6">
        <f t="shared" ref="D4421:D4484" si="1035">D$18*C4421</f>
        <v>57347.200000000004</v>
      </c>
      <c r="E4421" s="62">
        <v>0</v>
      </c>
      <c r="F4421" s="6">
        <f t="shared" si="1029"/>
        <v>0</v>
      </c>
      <c r="G4421" s="7">
        <v>0.28316999999999998</v>
      </c>
      <c r="H4421" s="6">
        <f t="shared" ref="H4421:H4484" si="1036">H$18*G4421</f>
        <v>9910.9499999999989</v>
      </c>
      <c r="I4421" s="7">
        <v>0.74938000000000005</v>
      </c>
      <c r="J4421" s="6">
        <f t="shared" ref="J4421:J4484" si="1037">I4421*J$18</f>
        <v>10491.320000000002</v>
      </c>
      <c r="K4421" s="20"/>
      <c r="L4421" s="6">
        <f t="shared" si="1023"/>
        <v>40000</v>
      </c>
      <c r="M4421" s="11">
        <f t="shared" si="1030"/>
        <v>0</v>
      </c>
      <c r="N4421" s="6">
        <f t="shared" si="1024"/>
        <v>9910.9499999999989</v>
      </c>
      <c r="O4421" s="11">
        <f t="shared" si="1031"/>
        <v>0</v>
      </c>
      <c r="P4421" s="11">
        <f t="shared" si="1025"/>
        <v>7436.2500000000055</v>
      </c>
      <c r="Q4421" s="11">
        <f t="shared" si="1032"/>
        <v>3055.0699999999961</v>
      </c>
      <c r="R4421" s="11">
        <f t="shared" si="1033"/>
        <v>3055.0699999999961</v>
      </c>
      <c r="S4421" s="6">
        <f t="shared" si="1026"/>
        <v>0</v>
      </c>
      <c r="T4421" s="11">
        <f t="shared" si="1027"/>
        <v>0</v>
      </c>
      <c r="U4421" s="11">
        <f t="shared" si="1028"/>
        <v>0</v>
      </c>
      <c r="V4421" s="11">
        <f t="shared" si="1034"/>
        <v>0</v>
      </c>
      <c r="W4421" s="20"/>
    </row>
    <row r="4422" spans="1:23" x14ac:dyDescent="0.25">
      <c r="A4422">
        <v>2022070312</v>
      </c>
      <c r="B4422">
        <v>1</v>
      </c>
      <c r="C4422" s="8">
        <v>0.76958000000000004</v>
      </c>
      <c r="D4422" s="6">
        <f t="shared" si="1035"/>
        <v>61566.400000000001</v>
      </c>
      <c r="E4422" s="62">
        <v>0</v>
      </c>
      <c r="F4422" s="6">
        <f t="shared" si="1029"/>
        <v>0</v>
      </c>
      <c r="G4422" s="7">
        <v>0.26982</v>
      </c>
      <c r="H4422" s="6">
        <f t="shared" si="1036"/>
        <v>9443.7000000000007</v>
      </c>
      <c r="I4422" s="7">
        <v>0.77014000000000005</v>
      </c>
      <c r="J4422" s="6">
        <f t="shared" si="1037"/>
        <v>10781.960000000001</v>
      </c>
      <c r="K4422" s="20"/>
      <c r="L4422" s="6">
        <f t="shared" si="1023"/>
        <v>40000</v>
      </c>
      <c r="M4422" s="11">
        <f t="shared" si="1030"/>
        <v>0</v>
      </c>
      <c r="N4422" s="6">
        <f t="shared" si="1024"/>
        <v>9443.7000000000007</v>
      </c>
      <c r="O4422" s="11">
        <f t="shared" si="1031"/>
        <v>0</v>
      </c>
      <c r="P4422" s="11">
        <f t="shared" si="1025"/>
        <v>10781.960000000001</v>
      </c>
      <c r="Q4422" s="11">
        <f t="shared" si="1032"/>
        <v>0</v>
      </c>
      <c r="R4422" s="11">
        <f t="shared" si="1033"/>
        <v>0</v>
      </c>
      <c r="S4422" s="6">
        <f t="shared" si="1026"/>
        <v>1340.7399999999998</v>
      </c>
      <c r="T4422" s="11">
        <f t="shared" si="1027"/>
        <v>0</v>
      </c>
      <c r="U4422" s="11">
        <f t="shared" si="1028"/>
        <v>0</v>
      </c>
      <c r="V4422" s="11">
        <f t="shared" si="1034"/>
        <v>1340.7399999999998</v>
      </c>
      <c r="W4422" s="20"/>
    </row>
    <row r="4423" spans="1:23" x14ac:dyDescent="0.25">
      <c r="A4423">
        <v>2022070313</v>
      </c>
      <c r="B4423">
        <v>1</v>
      </c>
      <c r="C4423" s="8">
        <v>0.81554000000000004</v>
      </c>
      <c r="D4423" s="6">
        <f t="shared" si="1035"/>
        <v>65243.200000000004</v>
      </c>
      <c r="E4423" s="62">
        <v>0</v>
      </c>
      <c r="F4423" s="6">
        <f t="shared" si="1029"/>
        <v>0</v>
      </c>
      <c r="G4423" s="7">
        <v>0.29893999999999998</v>
      </c>
      <c r="H4423" s="6">
        <f t="shared" si="1036"/>
        <v>10462.9</v>
      </c>
      <c r="I4423" s="7">
        <v>0.77510999999999997</v>
      </c>
      <c r="J4423" s="6">
        <f t="shared" si="1037"/>
        <v>10851.539999999999</v>
      </c>
      <c r="K4423" s="20"/>
      <c r="L4423" s="6">
        <f t="shared" si="1023"/>
        <v>40000</v>
      </c>
      <c r="M4423" s="11">
        <f t="shared" si="1030"/>
        <v>0</v>
      </c>
      <c r="N4423" s="6">
        <f t="shared" si="1024"/>
        <v>10462.9</v>
      </c>
      <c r="O4423" s="11">
        <f t="shared" si="1031"/>
        <v>0</v>
      </c>
      <c r="P4423" s="11">
        <f t="shared" si="1025"/>
        <v>10851.539999999999</v>
      </c>
      <c r="Q4423" s="11">
        <f t="shared" si="1032"/>
        <v>0</v>
      </c>
      <c r="R4423" s="11">
        <f t="shared" si="1033"/>
        <v>0</v>
      </c>
      <c r="S4423" s="6">
        <f t="shared" si="1026"/>
        <v>3928.7600000000057</v>
      </c>
      <c r="T4423" s="11">
        <f t="shared" si="1027"/>
        <v>0</v>
      </c>
      <c r="U4423" s="11">
        <f t="shared" si="1028"/>
        <v>0</v>
      </c>
      <c r="V4423" s="11">
        <f t="shared" si="1034"/>
        <v>3928.7600000000057</v>
      </c>
      <c r="W4423" s="20"/>
    </row>
    <row r="4424" spans="1:23" x14ac:dyDescent="0.25">
      <c r="A4424">
        <v>2022070314</v>
      </c>
      <c r="B4424">
        <v>1</v>
      </c>
      <c r="C4424" s="8">
        <v>0.85243000000000002</v>
      </c>
      <c r="D4424" s="6">
        <f t="shared" si="1035"/>
        <v>68194.400000000009</v>
      </c>
      <c r="E4424" s="62">
        <v>0</v>
      </c>
      <c r="F4424" s="6">
        <f t="shared" si="1029"/>
        <v>0</v>
      </c>
      <c r="G4424" s="7">
        <v>0.33550999999999997</v>
      </c>
      <c r="H4424" s="6">
        <f t="shared" si="1036"/>
        <v>11742.849999999999</v>
      </c>
      <c r="I4424" s="7">
        <v>0.73067000000000004</v>
      </c>
      <c r="J4424" s="6">
        <f t="shared" si="1037"/>
        <v>10229.380000000001</v>
      </c>
      <c r="K4424" s="20"/>
      <c r="L4424" s="6">
        <f t="shared" si="1023"/>
        <v>40000</v>
      </c>
      <c r="M4424" s="11">
        <f t="shared" si="1030"/>
        <v>0</v>
      </c>
      <c r="N4424" s="6">
        <f t="shared" si="1024"/>
        <v>11742.849999999999</v>
      </c>
      <c r="O4424" s="11">
        <f t="shared" si="1031"/>
        <v>0</v>
      </c>
      <c r="P4424" s="11">
        <f t="shared" si="1025"/>
        <v>10229.380000000001</v>
      </c>
      <c r="Q4424" s="11">
        <f t="shared" si="1032"/>
        <v>0</v>
      </c>
      <c r="R4424" s="11">
        <f t="shared" si="1033"/>
        <v>0</v>
      </c>
      <c r="S4424" s="6">
        <f t="shared" si="1026"/>
        <v>6222.1700000000092</v>
      </c>
      <c r="T4424" s="11">
        <f t="shared" si="1027"/>
        <v>0</v>
      </c>
      <c r="U4424" s="11">
        <f t="shared" si="1028"/>
        <v>0</v>
      </c>
      <c r="V4424" s="11">
        <f t="shared" si="1034"/>
        <v>6222.1700000000092</v>
      </c>
      <c r="W4424" s="20"/>
    </row>
    <row r="4425" spans="1:23" x14ac:dyDescent="0.25">
      <c r="A4425">
        <v>2022070315</v>
      </c>
      <c r="B4425">
        <v>1</v>
      </c>
      <c r="C4425" s="8">
        <v>0.88014000000000003</v>
      </c>
      <c r="D4425" s="6">
        <f t="shared" si="1035"/>
        <v>70411.199999999997</v>
      </c>
      <c r="E4425" s="62">
        <v>0</v>
      </c>
      <c r="F4425" s="6">
        <f t="shared" si="1029"/>
        <v>0</v>
      </c>
      <c r="G4425" s="7">
        <v>0.38457000000000002</v>
      </c>
      <c r="H4425" s="6">
        <f t="shared" si="1036"/>
        <v>13459.95</v>
      </c>
      <c r="I4425" s="7">
        <v>0.72346999999999995</v>
      </c>
      <c r="J4425" s="6">
        <f t="shared" si="1037"/>
        <v>10128.58</v>
      </c>
      <c r="K4425" s="20"/>
      <c r="L4425" s="6">
        <f t="shared" si="1023"/>
        <v>40000</v>
      </c>
      <c r="M4425" s="11">
        <f t="shared" si="1030"/>
        <v>0</v>
      </c>
      <c r="N4425" s="6">
        <f t="shared" si="1024"/>
        <v>13459.95</v>
      </c>
      <c r="O4425" s="11">
        <f t="shared" si="1031"/>
        <v>0</v>
      </c>
      <c r="P4425" s="11">
        <f t="shared" si="1025"/>
        <v>10128.58</v>
      </c>
      <c r="Q4425" s="11">
        <f t="shared" si="1032"/>
        <v>0</v>
      </c>
      <c r="R4425" s="11">
        <f t="shared" si="1033"/>
        <v>0</v>
      </c>
      <c r="S4425" s="6">
        <f t="shared" si="1026"/>
        <v>6822.6699999999964</v>
      </c>
      <c r="T4425" s="11">
        <f t="shared" si="1027"/>
        <v>0</v>
      </c>
      <c r="U4425" s="11">
        <f t="shared" si="1028"/>
        <v>0</v>
      </c>
      <c r="V4425" s="11">
        <f t="shared" si="1034"/>
        <v>6822.6699999999964</v>
      </c>
      <c r="W4425" s="20"/>
    </row>
    <row r="4426" spans="1:23" x14ac:dyDescent="0.25">
      <c r="A4426">
        <v>2022070316</v>
      </c>
      <c r="B4426">
        <v>1</v>
      </c>
      <c r="C4426" s="8">
        <v>0.89993000000000001</v>
      </c>
      <c r="D4426" s="6">
        <f t="shared" si="1035"/>
        <v>71994.399999999994</v>
      </c>
      <c r="E4426" s="62">
        <v>0</v>
      </c>
      <c r="F4426" s="6">
        <f t="shared" si="1029"/>
        <v>0</v>
      </c>
      <c r="G4426" s="7">
        <v>0.43087999999999999</v>
      </c>
      <c r="H4426" s="6">
        <f t="shared" si="1036"/>
        <v>15080.8</v>
      </c>
      <c r="I4426" s="7">
        <v>0.67512000000000005</v>
      </c>
      <c r="J4426" s="6">
        <f t="shared" si="1037"/>
        <v>9451.68</v>
      </c>
      <c r="K4426" s="20"/>
      <c r="L4426" s="6">
        <f t="shared" si="1023"/>
        <v>40000</v>
      </c>
      <c r="M4426" s="11">
        <f t="shared" si="1030"/>
        <v>0</v>
      </c>
      <c r="N4426" s="6">
        <f t="shared" si="1024"/>
        <v>15080.8</v>
      </c>
      <c r="O4426" s="11">
        <f t="shared" si="1031"/>
        <v>0</v>
      </c>
      <c r="P4426" s="11">
        <f t="shared" si="1025"/>
        <v>9451.68</v>
      </c>
      <c r="Q4426" s="11">
        <f t="shared" si="1032"/>
        <v>0</v>
      </c>
      <c r="R4426" s="11">
        <f t="shared" si="1033"/>
        <v>0</v>
      </c>
      <c r="S4426" s="6">
        <f t="shared" si="1026"/>
        <v>7461.9199999999946</v>
      </c>
      <c r="T4426" s="11">
        <f t="shared" si="1027"/>
        <v>0</v>
      </c>
      <c r="U4426" s="11">
        <f t="shared" si="1028"/>
        <v>0</v>
      </c>
      <c r="V4426" s="11">
        <f t="shared" si="1034"/>
        <v>7461.9199999999946</v>
      </c>
      <c r="W4426" s="20"/>
    </row>
    <row r="4427" spans="1:23" x14ac:dyDescent="0.25">
      <c r="A4427">
        <v>2022070317</v>
      </c>
      <c r="B4427">
        <v>1</v>
      </c>
      <c r="C4427" s="8">
        <v>0.90634000000000003</v>
      </c>
      <c r="D4427" s="6">
        <f t="shared" si="1035"/>
        <v>72507.199999999997</v>
      </c>
      <c r="E4427" s="62">
        <v>0</v>
      </c>
      <c r="F4427" s="6">
        <f t="shared" si="1029"/>
        <v>0</v>
      </c>
      <c r="G4427" s="7">
        <v>0.46265000000000001</v>
      </c>
      <c r="H4427" s="6">
        <f t="shared" si="1036"/>
        <v>16192.75</v>
      </c>
      <c r="I4427" s="7">
        <v>0.63888999999999996</v>
      </c>
      <c r="J4427" s="6">
        <f t="shared" si="1037"/>
        <v>8944.4599999999991</v>
      </c>
      <c r="K4427" s="20"/>
      <c r="L4427" s="6">
        <f t="shared" si="1023"/>
        <v>40000</v>
      </c>
      <c r="M4427" s="11">
        <f t="shared" si="1030"/>
        <v>0</v>
      </c>
      <c r="N4427" s="6">
        <f t="shared" si="1024"/>
        <v>16192.75</v>
      </c>
      <c r="O4427" s="11">
        <f t="shared" si="1031"/>
        <v>0</v>
      </c>
      <c r="P4427" s="11">
        <f t="shared" si="1025"/>
        <v>8944.4599999999991</v>
      </c>
      <c r="Q4427" s="11">
        <f t="shared" si="1032"/>
        <v>0</v>
      </c>
      <c r="R4427" s="11">
        <f t="shared" si="1033"/>
        <v>0</v>
      </c>
      <c r="S4427" s="6">
        <f t="shared" si="1026"/>
        <v>7369.989999999998</v>
      </c>
      <c r="T4427" s="11">
        <f t="shared" si="1027"/>
        <v>0</v>
      </c>
      <c r="U4427" s="11">
        <f t="shared" si="1028"/>
        <v>0</v>
      </c>
      <c r="V4427" s="11">
        <f t="shared" si="1034"/>
        <v>7369.989999999998</v>
      </c>
      <c r="W4427" s="20"/>
    </row>
    <row r="4428" spans="1:23" x14ac:dyDescent="0.25">
      <c r="A4428">
        <v>2022070318</v>
      </c>
      <c r="B4428">
        <v>1</v>
      </c>
      <c r="C4428" s="8">
        <v>0.90620000000000001</v>
      </c>
      <c r="D4428" s="6">
        <f t="shared" si="1035"/>
        <v>72496</v>
      </c>
      <c r="E4428" s="62">
        <v>0</v>
      </c>
      <c r="F4428" s="6">
        <f t="shared" si="1029"/>
        <v>0</v>
      </c>
      <c r="G4428" s="7">
        <v>0.51727999999999996</v>
      </c>
      <c r="H4428" s="6">
        <f t="shared" si="1036"/>
        <v>18104.8</v>
      </c>
      <c r="I4428" s="7">
        <v>0.58204999999999996</v>
      </c>
      <c r="J4428" s="6">
        <f t="shared" si="1037"/>
        <v>8148.7</v>
      </c>
      <c r="K4428" s="20"/>
      <c r="L4428" s="6">
        <f t="shared" si="1023"/>
        <v>40000</v>
      </c>
      <c r="M4428" s="11">
        <f t="shared" si="1030"/>
        <v>0</v>
      </c>
      <c r="N4428" s="6">
        <f t="shared" si="1024"/>
        <v>18104.8</v>
      </c>
      <c r="O4428" s="11">
        <f t="shared" si="1031"/>
        <v>0</v>
      </c>
      <c r="P4428" s="11">
        <f t="shared" si="1025"/>
        <v>8148.7</v>
      </c>
      <c r="Q4428" s="11">
        <f t="shared" si="1032"/>
        <v>0</v>
      </c>
      <c r="R4428" s="11">
        <f t="shared" si="1033"/>
        <v>0</v>
      </c>
      <c r="S4428" s="6">
        <f t="shared" si="1026"/>
        <v>6242.5000000000009</v>
      </c>
      <c r="T4428" s="11">
        <f t="shared" si="1027"/>
        <v>0</v>
      </c>
      <c r="U4428" s="11">
        <f t="shared" si="1028"/>
        <v>0</v>
      </c>
      <c r="V4428" s="11">
        <f t="shared" si="1034"/>
        <v>6242.5000000000009</v>
      </c>
      <c r="W4428" s="20"/>
    </row>
    <row r="4429" spans="1:23" x14ac:dyDescent="0.25">
      <c r="A4429">
        <v>2022070319</v>
      </c>
      <c r="B4429">
        <v>1</v>
      </c>
      <c r="C4429" s="8">
        <v>0.89154999999999995</v>
      </c>
      <c r="D4429" s="6">
        <f t="shared" si="1035"/>
        <v>71324</v>
      </c>
      <c r="E4429" s="62">
        <v>0</v>
      </c>
      <c r="F4429" s="6">
        <f t="shared" si="1029"/>
        <v>0</v>
      </c>
      <c r="G4429" s="7">
        <v>0.54764999999999997</v>
      </c>
      <c r="H4429" s="6">
        <f t="shared" si="1036"/>
        <v>19167.75</v>
      </c>
      <c r="I4429" s="7">
        <v>0.47771000000000002</v>
      </c>
      <c r="J4429" s="6">
        <f t="shared" si="1037"/>
        <v>6687.9400000000005</v>
      </c>
      <c r="K4429" s="20"/>
      <c r="L4429" s="6">
        <f t="shared" si="1023"/>
        <v>40000</v>
      </c>
      <c r="M4429" s="11">
        <f t="shared" si="1030"/>
        <v>0</v>
      </c>
      <c r="N4429" s="6">
        <f t="shared" si="1024"/>
        <v>19167.75</v>
      </c>
      <c r="O4429" s="11">
        <f t="shared" si="1031"/>
        <v>0</v>
      </c>
      <c r="P4429" s="11">
        <f t="shared" si="1025"/>
        <v>6687.9400000000005</v>
      </c>
      <c r="Q4429" s="11">
        <f t="shared" si="1032"/>
        <v>0</v>
      </c>
      <c r="R4429" s="11">
        <f t="shared" si="1033"/>
        <v>0</v>
      </c>
      <c r="S4429" s="6">
        <f t="shared" si="1026"/>
        <v>5468.3099999999995</v>
      </c>
      <c r="T4429" s="11">
        <f t="shared" si="1027"/>
        <v>0</v>
      </c>
      <c r="U4429" s="11">
        <f t="shared" si="1028"/>
        <v>0</v>
      </c>
      <c r="V4429" s="11">
        <f t="shared" si="1034"/>
        <v>5468.3099999999995</v>
      </c>
      <c r="W4429" s="20"/>
    </row>
    <row r="4430" spans="1:23" x14ac:dyDescent="0.25">
      <c r="A4430">
        <v>2022070320</v>
      </c>
      <c r="B4430">
        <v>1</v>
      </c>
      <c r="C4430" s="8">
        <v>0.86133999999999999</v>
      </c>
      <c r="D4430" s="6">
        <f t="shared" si="1035"/>
        <v>68907.199999999997</v>
      </c>
      <c r="E4430" s="62">
        <v>0</v>
      </c>
      <c r="F4430" s="6">
        <f t="shared" si="1029"/>
        <v>0</v>
      </c>
      <c r="G4430" s="7">
        <v>0.54147999999999996</v>
      </c>
      <c r="H4430" s="6">
        <f t="shared" si="1036"/>
        <v>18951.8</v>
      </c>
      <c r="I4430" s="7">
        <v>0.27696999999999999</v>
      </c>
      <c r="J4430" s="6">
        <f t="shared" si="1037"/>
        <v>3877.58</v>
      </c>
      <c r="K4430" s="20"/>
      <c r="L4430" s="6">
        <f t="shared" si="1023"/>
        <v>40000</v>
      </c>
      <c r="M4430" s="11">
        <f t="shared" si="1030"/>
        <v>0</v>
      </c>
      <c r="N4430" s="6">
        <f t="shared" si="1024"/>
        <v>18951.8</v>
      </c>
      <c r="O4430" s="11">
        <f t="shared" si="1031"/>
        <v>0</v>
      </c>
      <c r="P4430" s="11">
        <f t="shared" si="1025"/>
        <v>3877.58</v>
      </c>
      <c r="Q4430" s="11">
        <f t="shared" si="1032"/>
        <v>0</v>
      </c>
      <c r="R4430" s="11">
        <f t="shared" si="1033"/>
        <v>0</v>
      </c>
      <c r="S4430" s="6">
        <f t="shared" si="1026"/>
        <v>6077.8199999999979</v>
      </c>
      <c r="T4430" s="11">
        <f t="shared" si="1027"/>
        <v>0</v>
      </c>
      <c r="U4430" s="11">
        <f t="shared" si="1028"/>
        <v>0</v>
      </c>
      <c r="V4430" s="11">
        <f t="shared" si="1034"/>
        <v>6077.8199999999979</v>
      </c>
      <c r="W4430" s="20"/>
    </row>
    <row r="4431" spans="1:23" x14ac:dyDescent="0.25">
      <c r="A4431">
        <v>2022070321</v>
      </c>
      <c r="B4431">
        <v>1</v>
      </c>
      <c r="C4431" s="8">
        <v>0.82025000000000003</v>
      </c>
      <c r="D4431" s="6">
        <f t="shared" si="1035"/>
        <v>65620</v>
      </c>
      <c r="E4431" s="62">
        <v>0</v>
      </c>
      <c r="F4431" s="6">
        <f t="shared" si="1029"/>
        <v>0</v>
      </c>
      <c r="G4431" s="7">
        <v>0.52573000000000003</v>
      </c>
      <c r="H4431" s="6">
        <f t="shared" si="1036"/>
        <v>18400.55</v>
      </c>
      <c r="I4431" s="7">
        <v>4.5789999999999997E-2</v>
      </c>
      <c r="J4431" s="6">
        <f t="shared" si="1037"/>
        <v>641.05999999999995</v>
      </c>
      <c r="K4431" s="20"/>
      <c r="L4431" s="6">
        <f t="shared" si="1023"/>
        <v>40000</v>
      </c>
      <c r="M4431" s="11">
        <f t="shared" si="1030"/>
        <v>0</v>
      </c>
      <c r="N4431" s="6">
        <f t="shared" si="1024"/>
        <v>18400.55</v>
      </c>
      <c r="O4431" s="11">
        <f t="shared" si="1031"/>
        <v>0</v>
      </c>
      <c r="P4431" s="11">
        <f t="shared" si="1025"/>
        <v>641.05999999999995</v>
      </c>
      <c r="Q4431" s="11">
        <f t="shared" si="1032"/>
        <v>0</v>
      </c>
      <c r="R4431" s="11">
        <f t="shared" si="1033"/>
        <v>0</v>
      </c>
      <c r="S4431" s="6">
        <f t="shared" si="1026"/>
        <v>6578.3900000000012</v>
      </c>
      <c r="T4431" s="11">
        <f t="shared" si="1027"/>
        <v>0</v>
      </c>
      <c r="U4431" s="11">
        <f t="shared" si="1028"/>
        <v>0</v>
      </c>
      <c r="V4431" s="11">
        <f t="shared" si="1034"/>
        <v>6578.3900000000012</v>
      </c>
      <c r="W4431" s="20"/>
    </row>
    <row r="4432" spans="1:23" x14ac:dyDescent="0.25">
      <c r="A4432">
        <v>2022070322</v>
      </c>
      <c r="B4432">
        <v>1</v>
      </c>
      <c r="C4432" s="8">
        <v>0.78783000000000003</v>
      </c>
      <c r="D4432" s="6">
        <f t="shared" si="1035"/>
        <v>63026.400000000001</v>
      </c>
      <c r="E4432" s="62">
        <v>0</v>
      </c>
      <c r="F4432" s="6">
        <f t="shared" si="1029"/>
        <v>0</v>
      </c>
      <c r="G4432" s="7">
        <v>0.45739999999999997</v>
      </c>
      <c r="H4432" s="6">
        <f t="shared" si="1036"/>
        <v>16008.999999999998</v>
      </c>
      <c r="I4432" s="7">
        <v>0</v>
      </c>
      <c r="J4432" s="6">
        <f t="shared" si="1037"/>
        <v>0</v>
      </c>
      <c r="K4432" s="20"/>
      <c r="L4432" s="6">
        <f t="shared" si="1023"/>
        <v>40000</v>
      </c>
      <c r="M4432" s="11">
        <f t="shared" si="1030"/>
        <v>0</v>
      </c>
      <c r="N4432" s="6">
        <f t="shared" si="1024"/>
        <v>16008.999999999998</v>
      </c>
      <c r="O4432" s="11">
        <f t="shared" si="1031"/>
        <v>0</v>
      </c>
      <c r="P4432" s="11">
        <f t="shared" si="1025"/>
        <v>0</v>
      </c>
      <c r="Q4432" s="11">
        <f t="shared" si="1032"/>
        <v>0</v>
      </c>
      <c r="R4432" s="11">
        <f t="shared" si="1033"/>
        <v>0</v>
      </c>
      <c r="S4432" s="6">
        <f t="shared" si="1026"/>
        <v>7017.4000000000033</v>
      </c>
      <c r="T4432" s="11">
        <f t="shared" si="1027"/>
        <v>0</v>
      </c>
      <c r="U4432" s="11">
        <f t="shared" si="1028"/>
        <v>0</v>
      </c>
      <c r="V4432" s="11">
        <f t="shared" si="1034"/>
        <v>7017.4000000000033</v>
      </c>
      <c r="W4432" s="20"/>
    </row>
    <row r="4433" spans="1:23" x14ac:dyDescent="0.25">
      <c r="A4433">
        <v>2022070323</v>
      </c>
      <c r="B4433">
        <v>1</v>
      </c>
      <c r="C4433" s="8">
        <v>0.74739999999999995</v>
      </c>
      <c r="D4433" s="6">
        <f t="shared" si="1035"/>
        <v>59791.999999999993</v>
      </c>
      <c r="E4433" s="62">
        <v>0</v>
      </c>
      <c r="F4433" s="6">
        <f t="shared" si="1029"/>
        <v>0</v>
      </c>
      <c r="G4433" s="7">
        <v>0.42098999999999998</v>
      </c>
      <c r="H4433" s="6">
        <f t="shared" si="1036"/>
        <v>14734.65</v>
      </c>
      <c r="I4433" s="7">
        <v>0</v>
      </c>
      <c r="J4433" s="6">
        <f t="shared" si="1037"/>
        <v>0</v>
      </c>
      <c r="K4433" s="20"/>
      <c r="L4433" s="6">
        <f t="shared" si="1023"/>
        <v>40000</v>
      </c>
      <c r="M4433" s="11">
        <f t="shared" si="1030"/>
        <v>0</v>
      </c>
      <c r="N4433" s="6">
        <f t="shared" si="1024"/>
        <v>14734.65</v>
      </c>
      <c r="O4433" s="11">
        <f t="shared" si="1031"/>
        <v>0</v>
      </c>
      <c r="P4433" s="11">
        <f t="shared" si="1025"/>
        <v>0</v>
      </c>
      <c r="Q4433" s="11">
        <f t="shared" si="1032"/>
        <v>0</v>
      </c>
      <c r="R4433" s="11">
        <f t="shared" si="1033"/>
        <v>0</v>
      </c>
      <c r="S4433" s="6">
        <f t="shared" si="1026"/>
        <v>5057.3499999999931</v>
      </c>
      <c r="T4433" s="11">
        <f t="shared" si="1027"/>
        <v>0</v>
      </c>
      <c r="U4433" s="11">
        <f t="shared" si="1028"/>
        <v>0</v>
      </c>
      <c r="V4433" s="11">
        <f t="shared" si="1034"/>
        <v>5057.3499999999931</v>
      </c>
      <c r="W4433" s="20"/>
    </row>
    <row r="4434" spans="1:23" x14ac:dyDescent="0.25">
      <c r="A4434">
        <v>2022070324</v>
      </c>
      <c r="B4434">
        <v>1</v>
      </c>
      <c r="C4434" s="8">
        <v>0.70643999999999996</v>
      </c>
      <c r="D4434" s="6">
        <f t="shared" si="1035"/>
        <v>56515.199999999997</v>
      </c>
      <c r="E4434" s="62">
        <v>0</v>
      </c>
      <c r="F4434" s="6">
        <f t="shared" si="1029"/>
        <v>0</v>
      </c>
      <c r="G4434" s="7">
        <v>0.39813999999999999</v>
      </c>
      <c r="H4434" s="6">
        <f t="shared" si="1036"/>
        <v>13934.9</v>
      </c>
      <c r="I4434" s="7">
        <v>0</v>
      </c>
      <c r="J4434" s="6">
        <f t="shared" si="1037"/>
        <v>0</v>
      </c>
      <c r="K4434" s="20"/>
      <c r="L4434" s="6">
        <f t="shared" si="1023"/>
        <v>40000</v>
      </c>
      <c r="M4434" s="11">
        <f t="shared" si="1030"/>
        <v>0</v>
      </c>
      <c r="N4434" s="6">
        <f t="shared" si="1024"/>
        <v>13934.9</v>
      </c>
      <c r="O4434" s="11">
        <f t="shared" si="1031"/>
        <v>0</v>
      </c>
      <c r="P4434" s="11">
        <f t="shared" si="1025"/>
        <v>0</v>
      </c>
      <c r="Q4434" s="11">
        <f t="shared" si="1032"/>
        <v>0</v>
      </c>
      <c r="R4434" s="11">
        <f t="shared" si="1033"/>
        <v>0</v>
      </c>
      <c r="S4434" s="6">
        <f t="shared" si="1026"/>
        <v>2580.2999999999975</v>
      </c>
      <c r="T4434" s="11">
        <f t="shared" si="1027"/>
        <v>0</v>
      </c>
      <c r="U4434" s="11">
        <f t="shared" si="1028"/>
        <v>0</v>
      </c>
      <c r="V4434" s="11">
        <f t="shared" si="1034"/>
        <v>2580.2999999999975</v>
      </c>
      <c r="W4434" s="20"/>
    </row>
    <row r="4435" spans="1:23" x14ac:dyDescent="0.25">
      <c r="A4435">
        <v>2022070401</v>
      </c>
      <c r="B4435">
        <v>2</v>
      </c>
      <c r="C4435" s="8">
        <v>0.66601999999999995</v>
      </c>
      <c r="D4435" s="6">
        <f t="shared" si="1035"/>
        <v>53281.599999999999</v>
      </c>
      <c r="E4435" s="62">
        <v>0</v>
      </c>
      <c r="F4435" s="6">
        <f t="shared" si="1029"/>
        <v>0</v>
      </c>
      <c r="G4435" s="7">
        <v>0.41031000000000001</v>
      </c>
      <c r="H4435" s="6">
        <f t="shared" si="1036"/>
        <v>14360.85</v>
      </c>
      <c r="I4435" s="7">
        <v>0</v>
      </c>
      <c r="J4435" s="6">
        <f t="shared" si="1037"/>
        <v>0</v>
      </c>
      <c r="K4435" s="20"/>
      <c r="L4435" s="6">
        <f t="shared" si="1023"/>
        <v>40000</v>
      </c>
      <c r="M4435" s="11">
        <f t="shared" si="1030"/>
        <v>0</v>
      </c>
      <c r="N4435" s="6">
        <f t="shared" si="1024"/>
        <v>13281.599999999999</v>
      </c>
      <c r="O4435" s="11">
        <f t="shared" si="1031"/>
        <v>1079.2500000000018</v>
      </c>
      <c r="P4435" s="11">
        <f t="shared" si="1025"/>
        <v>0</v>
      </c>
      <c r="Q4435" s="11">
        <f t="shared" si="1032"/>
        <v>0</v>
      </c>
      <c r="R4435" s="11">
        <f t="shared" si="1033"/>
        <v>1079.2500000000018</v>
      </c>
      <c r="S4435" s="6">
        <f t="shared" si="1026"/>
        <v>0</v>
      </c>
      <c r="T4435" s="11">
        <f t="shared" si="1027"/>
        <v>0</v>
      </c>
      <c r="U4435" s="11">
        <f t="shared" si="1028"/>
        <v>0</v>
      </c>
      <c r="V4435" s="11">
        <f t="shared" si="1034"/>
        <v>0</v>
      </c>
      <c r="W4435" s="20"/>
    </row>
    <row r="4436" spans="1:23" x14ac:dyDescent="0.25">
      <c r="A4436">
        <v>2022070402</v>
      </c>
      <c r="B4436">
        <v>2</v>
      </c>
      <c r="C4436" s="8">
        <v>0.63241999999999998</v>
      </c>
      <c r="D4436" s="6">
        <f t="shared" si="1035"/>
        <v>50593.599999999999</v>
      </c>
      <c r="E4436" s="62">
        <v>0</v>
      </c>
      <c r="F4436" s="6">
        <f t="shared" si="1029"/>
        <v>0</v>
      </c>
      <c r="G4436" s="7">
        <v>0.4259</v>
      </c>
      <c r="H4436" s="6">
        <f t="shared" si="1036"/>
        <v>14906.5</v>
      </c>
      <c r="I4436" s="7">
        <v>0</v>
      </c>
      <c r="J4436" s="6">
        <f t="shared" si="1037"/>
        <v>0</v>
      </c>
      <c r="K4436" s="20"/>
      <c r="L4436" s="6">
        <f t="shared" ref="L4436:L4499" si="1038">IF(D4436-F4436&gt;C$17,C$17,D4436-F4436)</f>
        <v>40000</v>
      </c>
      <c r="M4436" s="11">
        <f t="shared" si="1030"/>
        <v>0</v>
      </c>
      <c r="N4436" s="6">
        <f t="shared" ref="N4436:N4499" si="1039">IF(D4436-F4436-L4436&gt;H4436,H4436,D4436-F4436-L4436)</f>
        <v>10593.599999999999</v>
      </c>
      <c r="O4436" s="11">
        <f t="shared" si="1031"/>
        <v>4312.9000000000015</v>
      </c>
      <c r="P4436" s="11">
        <f t="shared" ref="P4436:P4499" si="1040">IF(D4436-F4436-L4436-N4436&gt;J4436,J4436,D4436-F4436-L4436-N4436)</f>
        <v>0</v>
      </c>
      <c r="Q4436" s="11">
        <f t="shared" si="1032"/>
        <v>0</v>
      </c>
      <c r="R4436" s="11">
        <f t="shared" si="1033"/>
        <v>4312.9000000000015</v>
      </c>
      <c r="S4436" s="6">
        <f t="shared" ref="S4436:S4499" si="1041">D4436-F4436-L4436-N4436-P4436</f>
        <v>0</v>
      </c>
      <c r="T4436" s="11">
        <f t="shared" ref="T4436:T4499" si="1042">IF(T4435-AD$23+AD$24*R4436-S4436&gt;T$19,T$19,IF(T4435-AD$23+AD$24*R4436-S4436&lt;0,0,T4435-AD$23+AD$24*R4436-S4436))</f>
        <v>0</v>
      </c>
      <c r="U4436" s="11">
        <f t="shared" ref="U4436:U4499" si="1043">IF(T4435-AD$23-T4436&gt;0,T4435-AD$23-T4436,0)</f>
        <v>0</v>
      </c>
      <c r="V4436" s="11">
        <f t="shared" si="1034"/>
        <v>0</v>
      </c>
      <c r="W4436" s="20"/>
    </row>
    <row r="4437" spans="1:23" x14ac:dyDescent="0.25">
      <c r="A4437">
        <v>2022070403</v>
      </c>
      <c r="B4437">
        <v>2</v>
      </c>
      <c r="C4437" s="8">
        <v>0.60904999999999998</v>
      </c>
      <c r="D4437" s="6">
        <f t="shared" si="1035"/>
        <v>48724</v>
      </c>
      <c r="E4437" s="62">
        <v>0</v>
      </c>
      <c r="F4437" s="6">
        <f t="shared" ref="F4437:F4500" si="1044">F$18*E4437</f>
        <v>0</v>
      </c>
      <c r="G4437" s="7">
        <v>0.44507999999999998</v>
      </c>
      <c r="H4437" s="6">
        <f t="shared" si="1036"/>
        <v>15577.8</v>
      </c>
      <c r="I4437" s="7">
        <v>0</v>
      </c>
      <c r="J4437" s="6">
        <f t="shared" si="1037"/>
        <v>0</v>
      </c>
      <c r="K4437" s="20"/>
      <c r="L4437" s="6">
        <f t="shared" si="1038"/>
        <v>40000</v>
      </c>
      <c r="M4437" s="11">
        <f t="shared" ref="M4437:M4500" si="1045">C$17-L4437</f>
        <v>0</v>
      </c>
      <c r="N4437" s="6">
        <f t="shared" si="1039"/>
        <v>8724</v>
      </c>
      <c r="O4437" s="11">
        <f t="shared" ref="O4437:O4500" si="1046">H4437-N4437</f>
        <v>6853.7999999999993</v>
      </c>
      <c r="P4437" s="11">
        <f t="shared" si="1040"/>
        <v>0</v>
      </c>
      <c r="Q4437" s="11">
        <f t="shared" ref="Q4437:Q4500" si="1047">J4437-P4437</f>
        <v>0</v>
      </c>
      <c r="R4437" s="11">
        <f t="shared" ref="R4437:R4500" si="1048">M4437+O4437+Q4437</f>
        <v>6853.7999999999993</v>
      </c>
      <c r="S4437" s="6">
        <f t="shared" si="1041"/>
        <v>0</v>
      </c>
      <c r="T4437" s="11">
        <f t="shared" si="1042"/>
        <v>0</v>
      </c>
      <c r="U4437" s="11">
        <f t="shared" si="1043"/>
        <v>0</v>
      </c>
      <c r="V4437" s="11">
        <f t="shared" ref="V4437:V4500" si="1049">D4437-F4437-L4437-N4437-P4437-U4437</f>
        <v>0</v>
      </c>
      <c r="W4437" s="20"/>
    </row>
    <row r="4438" spans="1:23" x14ac:dyDescent="0.25">
      <c r="A4438">
        <v>2022070404</v>
      </c>
      <c r="B4438">
        <v>2</v>
      </c>
      <c r="C4438" s="8">
        <v>0.59214</v>
      </c>
      <c r="D4438" s="6">
        <f t="shared" si="1035"/>
        <v>47371.199999999997</v>
      </c>
      <c r="E4438" s="62">
        <v>0</v>
      </c>
      <c r="F4438" s="6">
        <f t="shared" si="1044"/>
        <v>0</v>
      </c>
      <c r="G4438" s="7">
        <v>0.46010000000000001</v>
      </c>
      <c r="H4438" s="6">
        <f t="shared" si="1036"/>
        <v>16103.5</v>
      </c>
      <c r="I4438" s="7">
        <v>0</v>
      </c>
      <c r="J4438" s="6">
        <f t="shared" si="1037"/>
        <v>0</v>
      </c>
      <c r="K4438" s="20"/>
      <c r="L4438" s="6">
        <f t="shared" si="1038"/>
        <v>40000</v>
      </c>
      <c r="M4438" s="11">
        <f t="shared" si="1045"/>
        <v>0</v>
      </c>
      <c r="N4438" s="6">
        <f t="shared" si="1039"/>
        <v>7371.1999999999971</v>
      </c>
      <c r="O4438" s="11">
        <f t="shared" si="1046"/>
        <v>8732.3000000000029</v>
      </c>
      <c r="P4438" s="11">
        <f t="shared" si="1040"/>
        <v>0</v>
      </c>
      <c r="Q4438" s="11">
        <f t="shared" si="1047"/>
        <v>0</v>
      </c>
      <c r="R4438" s="11">
        <f t="shared" si="1048"/>
        <v>8732.3000000000029</v>
      </c>
      <c r="S4438" s="6">
        <f t="shared" si="1041"/>
        <v>0</v>
      </c>
      <c r="T4438" s="11">
        <f t="shared" si="1042"/>
        <v>0</v>
      </c>
      <c r="U4438" s="11">
        <f t="shared" si="1043"/>
        <v>0</v>
      </c>
      <c r="V4438" s="11">
        <f t="shared" si="1049"/>
        <v>0</v>
      </c>
      <c r="W4438" s="20"/>
    </row>
    <row r="4439" spans="1:23" x14ac:dyDescent="0.25">
      <c r="A4439">
        <v>2022070405</v>
      </c>
      <c r="B4439">
        <v>2</v>
      </c>
      <c r="C4439" s="8">
        <v>0.58277999999999996</v>
      </c>
      <c r="D4439" s="6">
        <f t="shared" si="1035"/>
        <v>46622.399999999994</v>
      </c>
      <c r="E4439" s="62">
        <v>0</v>
      </c>
      <c r="F4439" s="6">
        <f t="shared" si="1044"/>
        <v>0</v>
      </c>
      <c r="G4439" s="7">
        <v>0.47149999999999997</v>
      </c>
      <c r="H4439" s="6">
        <f t="shared" si="1036"/>
        <v>16502.5</v>
      </c>
      <c r="I4439" s="7">
        <v>0</v>
      </c>
      <c r="J4439" s="6">
        <f t="shared" si="1037"/>
        <v>0</v>
      </c>
      <c r="K4439" s="20"/>
      <c r="L4439" s="6">
        <f t="shared" si="1038"/>
        <v>40000</v>
      </c>
      <c r="M4439" s="11">
        <f t="shared" si="1045"/>
        <v>0</v>
      </c>
      <c r="N4439" s="6">
        <f t="shared" si="1039"/>
        <v>6622.3999999999942</v>
      </c>
      <c r="O4439" s="11">
        <f t="shared" si="1046"/>
        <v>9880.1000000000058</v>
      </c>
      <c r="P4439" s="11">
        <f t="shared" si="1040"/>
        <v>0</v>
      </c>
      <c r="Q4439" s="11">
        <f t="shared" si="1047"/>
        <v>0</v>
      </c>
      <c r="R4439" s="11">
        <f t="shared" si="1048"/>
        <v>9880.1000000000058</v>
      </c>
      <c r="S4439" s="6">
        <f t="shared" si="1041"/>
        <v>0</v>
      </c>
      <c r="T4439" s="11">
        <f t="shared" si="1042"/>
        <v>0</v>
      </c>
      <c r="U4439" s="11">
        <f t="shared" si="1043"/>
        <v>0</v>
      </c>
      <c r="V4439" s="11">
        <f t="shared" si="1049"/>
        <v>0</v>
      </c>
      <c r="W4439" s="20"/>
    </row>
    <row r="4440" spans="1:23" x14ac:dyDescent="0.25">
      <c r="A4440">
        <v>2022070406</v>
      </c>
      <c r="B4440">
        <v>2</v>
      </c>
      <c r="C4440" s="8">
        <v>0.57777000000000001</v>
      </c>
      <c r="D4440" s="6">
        <f t="shared" si="1035"/>
        <v>46221.599999999999</v>
      </c>
      <c r="E4440" s="62">
        <v>0</v>
      </c>
      <c r="F4440" s="6">
        <f t="shared" si="1044"/>
        <v>0</v>
      </c>
      <c r="G4440" s="7">
        <v>0.46716999999999997</v>
      </c>
      <c r="H4440" s="6">
        <f t="shared" si="1036"/>
        <v>16350.949999999999</v>
      </c>
      <c r="I4440" s="7">
        <v>0</v>
      </c>
      <c r="J4440" s="6">
        <f t="shared" si="1037"/>
        <v>0</v>
      </c>
      <c r="K4440" s="20"/>
      <c r="L4440" s="6">
        <f t="shared" si="1038"/>
        <v>40000</v>
      </c>
      <c r="M4440" s="11">
        <f t="shared" si="1045"/>
        <v>0</v>
      </c>
      <c r="N4440" s="6">
        <f t="shared" si="1039"/>
        <v>6221.5999999999985</v>
      </c>
      <c r="O4440" s="11">
        <f t="shared" si="1046"/>
        <v>10129.35</v>
      </c>
      <c r="P4440" s="11">
        <f t="shared" si="1040"/>
        <v>0</v>
      </c>
      <c r="Q4440" s="11">
        <f t="shared" si="1047"/>
        <v>0</v>
      </c>
      <c r="R4440" s="11">
        <f t="shared" si="1048"/>
        <v>10129.35</v>
      </c>
      <c r="S4440" s="6">
        <f t="shared" si="1041"/>
        <v>0</v>
      </c>
      <c r="T4440" s="11">
        <f t="shared" si="1042"/>
        <v>0</v>
      </c>
      <c r="U4440" s="11">
        <f t="shared" si="1043"/>
        <v>0</v>
      </c>
      <c r="V4440" s="11">
        <f t="shared" si="1049"/>
        <v>0</v>
      </c>
      <c r="W4440" s="20"/>
    </row>
    <row r="4441" spans="1:23" x14ac:dyDescent="0.25">
      <c r="A4441">
        <v>2022070407</v>
      </c>
      <c r="B4441">
        <v>2</v>
      </c>
      <c r="C4441" s="8">
        <v>0.56933</v>
      </c>
      <c r="D4441" s="6">
        <f t="shared" si="1035"/>
        <v>45546.400000000001</v>
      </c>
      <c r="E4441" s="62">
        <v>0</v>
      </c>
      <c r="F4441" s="6">
        <f t="shared" si="1044"/>
        <v>0</v>
      </c>
      <c r="G4441" s="7">
        <v>0.44718000000000002</v>
      </c>
      <c r="H4441" s="6">
        <f t="shared" si="1036"/>
        <v>15651.300000000001</v>
      </c>
      <c r="I4441" s="7">
        <v>3.9199999999999999E-3</v>
      </c>
      <c r="J4441" s="6">
        <f t="shared" si="1037"/>
        <v>54.879999999999995</v>
      </c>
      <c r="K4441" s="20"/>
      <c r="L4441" s="6">
        <f t="shared" si="1038"/>
        <v>40000</v>
      </c>
      <c r="M4441" s="11">
        <f t="shared" si="1045"/>
        <v>0</v>
      </c>
      <c r="N4441" s="6">
        <f t="shared" si="1039"/>
        <v>5546.4000000000015</v>
      </c>
      <c r="O4441" s="11">
        <f t="shared" si="1046"/>
        <v>10104.9</v>
      </c>
      <c r="P4441" s="11">
        <f t="shared" si="1040"/>
        <v>0</v>
      </c>
      <c r="Q4441" s="11">
        <f t="shared" si="1047"/>
        <v>54.879999999999995</v>
      </c>
      <c r="R4441" s="11">
        <f t="shared" si="1048"/>
        <v>10159.779999999999</v>
      </c>
      <c r="S4441" s="6">
        <f t="shared" si="1041"/>
        <v>0</v>
      </c>
      <c r="T4441" s="11">
        <f t="shared" si="1042"/>
        <v>0</v>
      </c>
      <c r="U4441" s="11">
        <f t="shared" si="1043"/>
        <v>0</v>
      </c>
      <c r="V4441" s="11">
        <f t="shared" si="1049"/>
        <v>0</v>
      </c>
      <c r="W4441" s="20"/>
    </row>
    <row r="4442" spans="1:23" x14ac:dyDescent="0.25">
      <c r="A4442">
        <v>2022070408</v>
      </c>
      <c r="B4442">
        <v>2</v>
      </c>
      <c r="C4442" s="8">
        <v>0.57521999999999995</v>
      </c>
      <c r="D4442" s="6">
        <f t="shared" si="1035"/>
        <v>46017.599999999999</v>
      </c>
      <c r="E4442" s="62">
        <v>0</v>
      </c>
      <c r="F4442" s="6">
        <f t="shared" si="1044"/>
        <v>0</v>
      </c>
      <c r="G4442" s="7">
        <v>0.40271000000000001</v>
      </c>
      <c r="H4442" s="6">
        <f t="shared" si="1036"/>
        <v>14094.85</v>
      </c>
      <c r="I4442" s="7">
        <v>0.17230999999999999</v>
      </c>
      <c r="J4442" s="6">
        <f t="shared" si="1037"/>
        <v>2412.3399999999997</v>
      </c>
      <c r="K4442" s="20"/>
      <c r="L4442" s="6">
        <f t="shared" si="1038"/>
        <v>40000</v>
      </c>
      <c r="M4442" s="11">
        <f t="shared" si="1045"/>
        <v>0</v>
      </c>
      <c r="N4442" s="6">
        <f t="shared" si="1039"/>
        <v>6017.5999999999985</v>
      </c>
      <c r="O4442" s="11">
        <f t="shared" si="1046"/>
        <v>8077.2500000000018</v>
      </c>
      <c r="P4442" s="11">
        <f t="shared" si="1040"/>
        <v>0</v>
      </c>
      <c r="Q4442" s="11">
        <f t="shared" si="1047"/>
        <v>2412.3399999999997</v>
      </c>
      <c r="R4442" s="11">
        <f t="shared" si="1048"/>
        <v>10489.590000000002</v>
      </c>
      <c r="S4442" s="6">
        <f t="shared" si="1041"/>
        <v>0</v>
      </c>
      <c r="T4442" s="11">
        <f t="shared" si="1042"/>
        <v>0</v>
      </c>
      <c r="U4442" s="11">
        <f t="shared" si="1043"/>
        <v>0</v>
      </c>
      <c r="V4442" s="11">
        <f t="shared" si="1049"/>
        <v>0</v>
      </c>
      <c r="W4442" s="20"/>
    </row>
    <row r="4443" spans="1:23" x14ac:dyDescent="0.25">
      <c r="A4443">
        <v>2022070409</v>
      </c>
      <c r="B4443">
        <v>2</v>
      </c>
      <c r="C4443" s="8">
        <v>0.61514000000000002</v>
      </c>
      <c r="D4443" s="6">
        <f t="shared" si="1035"/>
        <v>49211.200000000004</v>
      </c>
      <c r="E4443" s="62">
        <v>0</v>
      </c>
      <c r="F4443" s="6">
        <f t="shared" si="1044"/>
        <v>0</v>
      </c>
      <c r="G4443" s="7">
        <v>0.41160000000000002</v>
      </c>
      <c r="H4443" s="6">
        <f t="shared" si="1036"/>
        <v>14406</v>
      </c>
      <c r="I4443" s="7">
        <v>0.54635999999999996</v>
      </c>
      <c r="J4443" s="6">
        <f t="shared" si="1037"/>
        <v>7649.0399999999991</v>
      </c>
      <c r="K4443" s="20"/>
      <c r="L4443" s="6">
        <f t="shared" si="1038"/>
        <v>40000</v>
      </c>
      <c r="M4443" s="11">
        <f t="shared" si="1045"/>
        <v>0</v>
      </c>
      <c r="N4443" s="6">
        <f t="shared" si="1039"/>
        <v>9211.2000000000044</v>
      </c>
      <c r="O4443" s="11">
        <f t="shared" si="1046"/>
        <v>5194.7999999999956</v>
      </c>
      <c r="P4443" s="11">
        <f t="shared" si="1040"/>
        <v>0</v>
      </c>
      <c r="Q4443" s="11">
        <f t="shared" si="1047"/>
        <v>7649.0399999999991</v>
      </c>
      <c r="R4443" s="11">
        <f t="shared" si="1048"/>
        <v>12843.839999999995</v>
      </c>
      <c r="S4443" s="6">
        <f t="shared" si="1041"/>
        <v>0</v>
      </c>
      <c r="T4443" s="11">
        <f t="shared" si="1042"/>
        <v>0</v>
      </c>
      <c r="U4443" s="11">
        <f t="shared" si="1043"/>
        <v>0</v>
      </c>
      <c r="V4443" s="11">
        <f t="shared" si="1049"/>
        <v>0</v>
      </c>
      <c r="W4443" s="20"/>
    </row>
    <row r="4444" spans="1:23" x14ac:dyDescent="0.25">
      <c r="A4444">
        <v>2022070410</v>
      </c>
      <c r="B4444">
        <v>2</v>
      </c>
      <c r="C4444" s="8">
        <v>0.66981999999999997</v>
      </c>
      <c r="D4444" s="6">
        <f t="shared" si="1035"/>
        <v>53585.599999999999</v>
      </c>
      <c r="E4444" s="62">
        <v>0</v>
      </c>
      <c r="F4444" s="6">
        <f t="shared" si="1044"/>
        <v>0</v>
      </c>
      <c r="G4444" s="7">
        <v>0.48520000000000002</v>
      </c>
      <c r="H4444" s="6">
        <f t="shared" si="1036"/>
        <v>16982</v>
      </c>
      <c r="I4444" s="7">
        <v>0.71714</v>
      </c>
      <c r="J4444" s="6">
        <f t="shared" si="1037"/>
        <v>10039.959999999999</v>
      </c>
      <c r="K4444" s="20"/>
      <c r="L4444" s="6">
        <f t="shared" si="1038"/>
        <v>40000</v>
      </c>
      <c r="M4444" s="11">
        <f t="shared" si="1045"/>
        <v>0</v>
      </c>
      <c r="N4444" s="6">
        <f t="shared" si="1039"/>
        <v>13585.599999999999</v>
      </c>
      <c r="O4444" s="11">
        <f t="shared" si="1046"/>
        <v>3396.4000000000015</v>
      </c>
      <c r="P4444" s="11">
        <f t="shared" si="1040"/>
        <v>0</v>
      </c>
      <c r="Q4444" s="11">
        <f t="shared" si="1047"/>
        <v>10039.959999999999</v>
      </c>
      <c r="R4444" s="11">
        <f t="shared" si="1048"/>
        <v>13436.36</v>
      </c>
      <c r="S4444" s="6">
        <f t="shared" si="1041"/>
        <v>0</v>
      </c>
      <c r="T4444" s="11">
        <f t="shared" si="1042"/>
        <v>0</v>
      </c>
      <c r="U4444" s="11">
        <f t="shared" si="1043"/>
        <v>0</v>
      </c>
      <c r="V4444" s="11">
        <f t="shared" si="1049"/>
        <v>0</v>
      </c>
      <c r="W4444" s="20"/>
    </row>
    <row r="4445" spans="1:23" x14ac:dyDescent="0.25">
      <c r="A4445">
        <v>2022070411</v>
      </c>
      <c r="B4445">
        <v>2</v>
      </c>
      <c r="C4445" s="8">
        <v>0.72472000000000003</v>
      </c>
      <c r="D4445" s="6">
        <f t="shared" si="1035"/>
        <v>57977.600000000006</v>
      </c>
      <c r="E4445" s="62">
        <v>0</v>
      </c>
      <c r="F4445" s="6">
        <f t="shared" si="1044"/>
        <v>0</v>
      </c>
      <c r="G4445" s="7">
        <v>0.46772999999999998</v>
      </c>
      <c r="H4445" s="6">
        <f t="shared" si="1036"/>
        <v>16370.55</v>
      </c>
      <c r="I4445" s="7">
        <v>0.77393000000000001</v>
      </c>
      <c r="J4445" s="6">
        <f t="shared" si="1037"/>
        <v>10835.02</v>
      </c>
      <c r="K4445" s="20"/>
      <c r="L4445" s="6">
        <f t="shared" si="1038"/>
        <v>40000</v>
      </c>
      <c r="M4445" s="11">
        <f t="shared" si="1045"/>
        <v>0</v>
      </c>
      <c r="N4445" s="6">
        <f t="shared" si="1039"/>
        <v>16370.55</v>
      </c>
      <c r="O4445" s="11">
        <f t="shared" si="1046"/>
        <v>0</v>
      </c>
      <c r="P4445" s="11">
        <f t="shared" si="1040"/>
        <v>1607.0500000000065</v>
      </c>
      <c r="Q4445" s="11">
        <f t="shared" si="1047"/>
        <v>9227.9699999999939</v>
      </c>
      <c r="R4445" s="11">
        <f t="shared" si="1048"/>
        <v>9227.9699999999939</v>
      </c>
      <c r="S4445" s="6">
        <f t="shared" si="1041"/>
        <v>0</v>
      </c>
      <c r="T4445" s="11">
        <f t="shared" si="1042"/>
        <v>0</v>
      </c>
      <c r="U4445" s="11">
        <f t="shared" si="1043"/>
        <v>0</v>
      </c>
      <c r="V4445" s="11">
        <f t="shared" si="1049"/>
        <v>0</v>
      </c>
      <c r="W4445" s="20"/>
    </row>
    <row r="4446" spans="1:23" x14ac:dyDescent="0.25">
      <c r="A4446">
        <v>2022070412</v>
      </c>
      <c r="B4446">
        <v>2</v>
      </c>
      <c r="C4446" s="8">
        <v>0.77776999999999996</v>
      </c>
      <c r="D4446" s="6">
        <f t="shared" si="1035"/>
        <v>62221.599999999999</v>
      </c>
      <c r="E4446" s="62">
        <v>0</v>
      </c>
      <c r="F4446" s="6">
        <f t="shared" si="1044"/>
        <v>0</v>
      </c>
      <c r="G4446" s="7">
        <v>0.42975000000000002</v>
      </c>
      <c r="H4446" s="6">
        <f t="shared" si="1036"/>
        <v>15041.25</v>
      </c>
      <c r="I4446" s="7">
        <v>0.77949999999999997</v>
      </c>
      <c r="J4446" s="6">
        <f t="shared" si="1037"/>
        <v>10913</v>
      </c>
      <c r="K4446" s="20"/>
      <c r="L4446" s="6">
        <f t="shared" si="1038"/>
        <v>40000</v>
      </c>
      <c r="M4446" s="11">
        <f t="shared" si="1045"/>
        <v>0</v>
      </c>
      <c r="N4446" s="6">
        <f t="shared" si="1039"/>
        <v>15041.25</v>
      </c>
      <c r="O4446" s="11">
        <f t="shared" si="1046"/>
        <v>0</v>
      </c>
      <c r="P4446" s="11">
        <f t="shared" si="1040"/>
        <v>7180.3499999999985</v>
      </c>
      <c r="Q4446" s="11">
        <f t="shared" si="1047"/>
        <v>3732.6500000000015</v>
      </c>
      <c r="R4446" s="11">
        <f t="shared" si="1048"/>
        <v>3732.6500000000015</v>
      </c>
      <c r="S4446" s="6">
        <f t="shared" si="1041"/>
        <v>0</v>
      </c>
      <c r="T4446" s="11">
        <f t="shared" si="1042"/>
        <v>0</v>
      </c>
      <c r="U4446" s="11">
        <f t="shared" si="1043"/>
        <v>0</v>
      </c>
      <c r="V4446" s="11">
        <f t="shared" si="1049"/>
        <v>0</v>
      </c>
      <c r="W4446" s="20"/>
    </row>
    <row r="4447" spans="1:23" x14ac:dyDescent="0.25">
      <c r="A4447">
        <v>2022070413</v>
      </c>
      <c r="B4447">
        <v>2</v>
      </c>
      <c r="C4447" s="8">
        <v>0.82330000000000003</v>
      </c>
      <c r="D4447" s="6">
        <f t="shared" si="1035"/>
        <v>65864</v>
      </c>
      <c r="E4447" s="62">
        <v>0</v>
      </c>
      <c r="F4447" s="6">
        <f t="shared" si="1044"/>
        <v>0</v>
      </c>
      <c r="G4447" s="7">
        <v>0.40916999999999998</v>
      </c>
      <c r="H4447" s="6">
        <f t="shared" si="1036"/>
        <v>14320.949999999999</v>
      </c>
      <c r="I4447" s="7">
        <v>0.77829999999999999</v>
      </c>
      <c r="J4447" s="6">
        <f t="shared" si="1037"/>
        <v>10896.2</v>
      </c>
      <c r="K4447" s="20"/>
      <c r="L4447" s="6">
        <f t="shared" si="1038"/>
        <v>40000</v>
      </c>
      <c r="M4447" s="11">
        <f t="shared" si="1045"/>
        <v>0</v>
      </c>
      <c r="N4447" s="6">
        <f t="shared" si="1039"/>
        <v>14320.949999999999</v>
      </c>
      <c r="O4447" s="11">
        <f t="shared" si="1046"/>
        <v>0</v>
      </c>
      <c r="P4447" s="11">
        <f t="shared" si="1040"/>
        <v>10896.2</v>
      </c>
      <c r="Q4447" s="11">
        <f t="shared" si="1047"/>
        <v>0</v>
      </c>
      <c r="R4447" s="11">
        <f t="shared" si="1048"/>
        <v>0</v>
      </c>
      <c r="S4447" s="6">
        <f t="shared" si="1041"/>
        <v>646.85000000000036</v>
      </c>
      <c r="T4447" s="11">
        <f t="shared" si="1042"/>
        <v>0</v>
      </c>
      <c r="U4447" s="11">
        <f t="shared" si="1043"/>
        <v>0</v>
      </c>
      <c r="V4447" s="11">
        <f t="shared" si="1049"/>
        <v>646.85000000000036</v>
      </c>
      <c r="W4447" s="20"/>
    </row>
    <row r="4448" spans="1:23" x14ac:dyDescent="0.25">
      <c r="A4448">
        <v>2022070414</v>
      </c>
      <c r="B4448">
        <v>2</v>
      </c>
      <c r="C4448" s="8">
        <v>0.86155000000000004</v>
      </c>
      <c r="D4448" s="6">
        <f t="shared" si="1035"/>
        <v>68924</v>
      </c>
      <c r="E4448" s="62">
        <v>0</v>
      </c>
      <c r="F4448" s="6">
        <f t="shared" si="1044"/>
        <v>0</v>
      </c>
      <c r="G4448" s="7">
        <v>0.41250999999999999</v>
      </c>
      <c r="H4448" s="6">
        <f t="shared" si="1036"/>
        <v>14437.85</v>
      </c>
      <c r="I4448" s="7">
        <v>0.75314000000000003</v>
      </c>
      <c r="J4448" s="6">
        <f t="shared" si="1037"/>
        <v>10543.960000000001</v>
      </c>
      <c r="K4448" s="20"/>
      <c r="L4448" s="6">
        <f t="shared" si="1038"/>
        <v>40000</v>
      </c>
      <c r="M4448" s="11">
        <f t="shared" si="1045"/>
        <v>0</v>
      </c>
      <c r="N4448" s="6">
        <f t="shared" si="1039"/>
        <v>14437.85</v>
      </c>
      <c r="O4448" s="11">
        <f t="shared" si="1046"/>
        <v>0</v>
      </c>
      <c r="P4448" s="11">
        <f t="shared" si="1040"/>
        <v>10543.960000000001</v>
      </c>
      <c r="Q4448" s="11">
        <f t="shared" si="1047"/>
        <v>0</v>
      </c>
      <c r="R4448" s="11">
        <f t="shared" si="1048"/>
        <v>0</v>
      </c>
      <c r="S4448" s="6">
        <f t="shared" si="1041"/>
        <v>3942.1899999999987</v>
      </c>
      <c r="T4448" s="11">
        <f t="shared" si="1042"/>
        <v>0</v>
      </c>
      <c r="U4448" s="11">
        <f t="shared" si="1043"/>
        <v>0</v>
      </c>
      <c r="V4448" s="11">
        <f t="shared" si="1049"/>
        <v>3942.1899999999987</v>
      </c>
      <c r="W4448" s="20"/>
    </row>
    <row r="4449" spans="1:23" x14ac:dyDescent="0.25">
      <c r="A4449">
        <v>2022070415</v>
      </c>
      <c r="B4449">
        <v>2</v>
      </c>
      <c r="C4449" s="8">
        <v>0.88939000000000001</v>
      </c>
      <c r="D4449" s="6">
        <f t="shared" si="1035"/>
        <v>71151.199999999997</v>
      </c>
      <c r="E4449" s="62">
        <v>0</v>
      </c>
      <c r="F4449" s="6">
        <f t="shared" si="1044"/>
        <v>0</v>
      </c>
      <c r="G4449" s="7">
        <v>0.41526999999999997</v>
      </c>
      <c r="H4449" s="6">
        <f t="shared" si="1036"/>
        <v>14534.449999999999</v>
      </c>
      <c r="I4449" s="7">
        <v>0.70755999999999997</v>
      </c>
      <c r="J4449" s="6">
        <f t="shared" si="1037"/>
        <v>9905.84</v>
      </c>
      <c r="K4449" s="20"/>
      <c r="L4449" s="6">
        <f t="shared" si="1038"/>
        <v>40000</v>
      </c>
      <c r="M4449" s="11">
        <f t="shared" si="1045"/>
        <v>0</v>
      </c>
      <c r="N4449" s="6">
        <f t="shared" si="1039"/>
        <v>14534.449999999999</v>
      </c>
      <c r="O4449" s="11">
        <f t="shared" si="1046"/>
        <v>0</v>
      </c>
      <c r="P4449" s="11">
        <f t="shared" si="1040"/>
        <v>9905.84</v>
      </c>
      <c r="Q4449" s="11">
        <f t="shared" si="1047"/>
        <v>0</v>
      </c>
      <c r="R4449" s="11">
        <f t="shared" si="1048"/>
        <v>0</v>
      </c>
      <c r="S4449" s="6">
        <f t="shared" si="1041"/>
        <v>6710.91</v>
      </c>
      <c r="T4449" s="11">
        <f t="shared" si="1042"/>
        <v>0</v>
      </c>
      <c r="U4449" s="11">
        <f t="shared" si="1043"/>
        <v>0</v>
      </c>
      <c r="V4449" s="11">
        <f t="shared" si="1049"/>
        <v>6710.91</v>
      </c>
      <c r="W4449" s="20"/>
    </row>
    <row r="4450" spans="1:23" x14ac:dyDescent="0.25">
      <c r="A4450">
        <v>2022070416</v>
      </c>
      <c r="B4450">
        <v>2</v>
      </c>
      <c r="C4450" s="8">
        <v>0.91035999999999995</v>
      </c>
      <c r="D4450" s="6">
        <f t="shared" si="1035"/>
        <v>72828.800000000003</v>
      </c>
      <c r="E4450" s="62">
        <v>0</v>
      </c>
      <c r="F4450" s="6">
        <f t="shared" si="1044"/>
        <v>0</v>
      </c>
      <c r="G4450" s="7">
        <v>0.42681999999999998</v>
      </c>
      <c r="H4450" s="6">
        <f t="shared" si="1036"/>
        <v>14938.699999999999</v>
      </c>
      <c r="I4450" s="7">
        <v>0.69262999999999997</v>
      </c>
      <c r="J4450" s="6">
        <f t="shared" si="1037"/>
        <v>9696.82</v>
      </c>
      <c r="K4450" s="20"/>
      <c r="L4450" s="6">
        <f t="shared" si="1038"/>
        <v>40000</v>
      </c>
      <c r="M4450" s="11">
        <f t="shared" si="1045"/>
        <v>0</v>
      </c>
      <c r="N4450" s="6">
        <f t="shared" si="1039"/>
        <v>14938.699999999999</v>
      </c>
      <c r="O4450" s="11">
        <f t="shared" si="1046"/>
        <v>0</v>
      </c>
      <c r="P4450" s="11">
        <f t="shared" si="1040"/>
        <v>9696.82</v>
      </c>
      <c r="Q4450" s="11">
        <f t="shared" si="1047"/>
        <v>0</v>
      </c>
      <c r="R4450" s="11">
        <f t="shared" si="1048"/>
        <v>0</v>
      </c>
      <c r="S4450" s="6">
        <f t="shared" si="1041"/>
        <v>8193.2800000000061</v>
      </c>
      <c r="T4450" s="11">
        <f t="shared" si="1042"/>
        <v>0</v>
      </c>
      <c r="U4450" s="11">
        <f t="shared" si="1043"/>
        <v>0</v>
      </c>
      <c r="V4450" s="11">
        <f t="shared" si="1049"/>
        <v>8193.2800000000061</v>
      </c>
      <c r="W4450" s="20"/>
    </row>
    <row r="4451" spans="1:23" x14ac:dyDescent="0.25">
      <c r="A4451">
        <v>2022070417</v>
      </c>
      <c r="B4451">
        <v>2</v>
      </c>
      <c r="C4451" s="8">
        <v>0.92469999999999997</v>
      </c>
      <c r="D4451" s="6">
        <f t="shared" si="1035"/>
        <v>73976</v>
      </c>
      <c r="E4451" s="62">
        <v>0</v>
      </c>
      <c r="F4451" s="6">
        <f t="shared" si="1044"/>
        <v>0</v>
      </c>
      <c r="G4451" s="7">
        <v>0.45855000000000001</v>
      </c>
      <c r="H4451" s="6">
        <f t="shared" si="1036"/>
        <v>16049.25</v>
      </c>
      <c r="I4451" s="7">
        <v>0.69428999999999996</v>
      </c>
      <c r="J4451" s="6">
        <f t="shared" si="1037"/>
        <v>9720.06</v>
      </c>
      <c r="K4451" s="20"/>
      <c r="L4451" s="6">
        <f t="shared" si="1038"/>
        <v>40000</v>
      </c>
      <c r="M4451" s="11">
        <f t="shared" si="1045"/>
        <v>0</v>
      </c>
      <c r="N4451" s="6">
        <f t="shared" si="1039"/>
        <v>16049.25</v>
      </c>
      <c r="O4451" s="11">
        <f t="shared" si="1046"/>
        <v>0</v>
      </c>
      <c r="P4451" s="11">
        <f t="shared" si="1040"/>
        <v>9720.06</v>
      </c>
      <c r="Q4451" s="11">
        <f t="shared" si="1047"/>
        <v>0</v>
      </c>
      <c r="R4451" s="11">
        <f t="shared" si="1048"/>
        <v>0</v>
      </c>
      <c r="S4451" s="6">
        <f t="shared" si="1041"/>
        <v>8206.69</v>
      </c>
      <c r="T4451" s="11">
        <f t="shared" si="1042"/>
        <v>0</v>
      </c>
      <c r="U4451" s="11">
        <f t="shared" si="1043"/>
        <v>0</v>
      </c>
      <c r="V4451" s="11">
        <f t="shared" si="1049"/>
        <v>8206.69</v>
      </c>
      <c r="W4451" s="20"/>
    </row>
    <row r="4452" spans="1:23" x14ac:dyDescent="0.25">
      <c r="A4452">
        <v>2022070418</v>
      </c>
      <c r="B4452">
        <v>2</v>
      </c>
      <c r="C4452" s="8">
        <v>0.92903999999999998</v>
      </c>
      <c r="D4452" s="6">
        <f t="shared" si="1035"/>
        <v>74323.199999999997</v>
      </c>
      <c r="E4452" s="62">
        <v>0</v>
      </c>
      <c r="F4452" s="6">
        <f t="shared" si="1044"/>
        <v>0</v>
      </c>
      <c r="G4452" s="7">
        <v>0.50175999999999998</v>
      </c>
      <c r="H4452" s="6">
        <f t="shared" si="1036"/>
        <v>17561.599999999999</v>
      </c>
      <c r="I4452" s="7">
        <v>0.65271000000000001</v>
      </c>
      <c r="J4452" s="6">
        <f t="shared" si="1037"/>
        <v>9137.94</v>
      </c>
      <c r="K4452" s="20"/>
      <c r="L4452" s="6">
        <f t="shared" si="1038"/>
        <v>40000</v>
      </c>
      <c r="M4452" s="11">
        <f t="shared" si="1045"/>
        <v>0</v>
      </c>
      <c r="N4452" s="6">
        <f t="shared" si="1039"/>
        <v>17561.599999999999</v>
      </c>
      <c r="O4452" s="11">
        <f t="shared" si="1046"/>
        <v>0</v>
      </c>
      <c r="P4452" s="11">
        <f t="shared" si="1040"/>
        <v>9137.94</v>
      </c>
      <c r="Q4452" s="11">
        <f t="shared" si="1047"/>
        <v>0</v>
      </c>
      <c r="R4452" s="11">
        <f t="shared" si="1048"/>
        <v>0</v>
      </c>
      <c r="S4452" s="6">
        <f t="shared" si="1041"/>
        <v>7623.659999999998</v>
      </c>
      <c r="T4452" s="11">
        <f t="shared" si="1042"/>
        <v>0</v>
      </c>
      <c r="U4452" s="11">
        <f t="shared" si="1043"/>
        <v>0</v>
      </c>
      <c r="V4452" s="11">
        <f t="shared" si="1049"/>
        <v>7623.659999999998</v>
      </c>
      <c r="W4452" s="20"/>
    </row>
    <row r="4453" spans="1:23" x14ac:dyDescent="0.25">
      <c r="A4453">
        <v>2022070419</v>
      </c>
      <c r="B4453">
        <v>2</v>
      </c>
      <c r="C4453" s="8">
        <v>0.91510999999999998</v>
      </c>
      <c r="D4453" s="6">
        <f t="shared" si="1035"/>
        <v>73208.800000000003</v>
      </c>
      <c r="E4453" s="62">
        <v>0</v>
      </c>
      <c r="F4453" s="6">
        <f t="shared" si="1044"/>
        <v>0</v>
      </c>
      <c r="G4453" s="7">
        <v>0.54474</v>
      </c>
      <c r="H4453" s="6">
        <f t="shared" si="1036"/>
        <v>19065.900000000001</v>
      </c>
      <c r="I4453" s="7">
        <v>0.48792999999999997</v>
      </c>
      <c r="J4453" s="6">
        <f t="shared" si="1037"/>
        <v>6831.0199999999995</v>
      </c>
      <c r="K4453" s="20"/>
      <c r="L4453" s="6">
        <f t="shared" si="1038"/>
        <v>40000</v>
      </c>
      <c r="M4453" s="11">
        <f t="shared" si="1045"/>
        <v>0</v>
      </c>
      <c r="N4453" s="6">
        <f t="shared" si="1039"/>
        <v>19065.900000000001</v>
      </c>
      <c r="O4453" s="11">
        <f t="shared" si="1046"/>
        <v>0</v>
      </c>
      <c r="P4453" s="11">
        <f t="shared" si="1040"/>
        <v>6831.0199999999995</v>
      </c>
      <c r="Q4453" s="11">
        <f t="shared" si="1047"/>
        <v>0</v>
      </c>
      <c r="R4453" s="11">
        <f t="shared" si="1048"/>
        <v>0</v>
      </c>
      <c r="S4453" s="6">
        <f t="shared" si="1041"/>
        <v>7311.8800000000019</v>
      </c>
      <c r="T4453" s="11">
        <f t="shared" si="1042"/>
        <v>0</v>
      </c>
      <c r="U4453" s="11">
        <f t="shared" si="1043"/>
        <v>0</v>
      </c>
      <c r="V4453" s="11">
        <f t="shared" si="1049"/>
        <v>7311.8800000000019</v>
      </c>
      <c r="W4453" s="20"/>
    </row>
    <row r="4454" spans="1:23" x14ac:dyDescent="0.25">
      <c r="A4454">
        <v>2022070420</v>
      </c>
      <c r="B4454">
        <v>2</v>
      </c>
      <c r="C4454" s="8">
        <v>0.88514000000000004</v>
      </c>
      <c r="D4454" s="6">
        <f t="shared" si="1035"/>
        <v>70811.199999999997</v>
      </c>
      <c r="E4454" s="62">
        <v>0</v>
      </c>
      <c r="F4454" s="6">
        <f t="shared" si="1044"/>
        <v>0</v>
      </c>
      <c r="G4454" s="7">
        <v>0.59738999999999998</v>
      </c>
      <c r="H4454" s="6">
        <f t="shared" si="1036"/>
        <v>20908.649999999998</v>
      </c>
      <c r="I4454" s="7">
        <v>0.19320999999999999</v>
      </c>
      <c r="J4454" s="6">
        <f t="shared" si="1037"/>
        <v>2704.94</v>
      </c>
      <c r="K4454" s="20"/>
      <c r="L4454" s="6">
        <f t="shared" si="1038"/>
        <v>40000</v>
      </c>
      <c r="M4454" s="11">
        <f t="shared" si="1045"/>
        <v>0</v>
      </c>
      <c r="N4454" s="6">
        <f t="shared" si="1039"/>
        <v>20908.649999999998</v>
      </c>
      <c r="O4454" s="11">
        <f t="shared" si="1046"/>
        <v>0</v>
      </c>
      <c r="P4454" s="11">
        <f t="shared" si="1040"/>
        <v>2704.94</v>
      </c>
      <c r="Q4454" s="11">
        <f t="shared" si="1047"/>
        <v>0</v>
      </c>
      <c r="R4454" s="11">
        <f t="shared" si="1048"/>
        <v>0</v>
      </c>
      <c r="S4454" s="6">
        <f t="shared" si="1041"/>
        <v>7197.6099999999988</v>
      </c>
      <c r="T4454" s="11">
        <f t="shared" si="1042"/>
        <v>0</v>
      </c>
      <c r="U4454" s="11">
        <f t="shared" si="1043"/>
        <v>0</v>
      </c>
      <c r="V4454" s="11">
        <f t="shared" si="1049"/>
        <v>7197.6099999999988</v>
      </c>
      <c r="W4454" s="20"/>
    </row>
    <row r="4455" spans="1:23" x14ac:dyDescent="0.25">
      <c r="A4455">
        <v>2022070421</v>
      </c>
      <c r="B4455">
        <v>2</v>
      </c>
      <c r="C4455" s="8">
        <v>0.84448999999999996</v>
      </c>
      <c r="D4455" s="6">
        <f t="shared" si="1035"/>
        <v>67559.199999999997</v>
      </c>
      <c r="E4455" s="62">
        <v>0</v>
      </c>
      <c r="F4455" s="6">
        <f t="shared" si="1044"/>
        <v>0</v>
      </c>
      <c r="G4455" s="7">
        <v>0.60236999999999996</v>
      </c>
      <c r="H4455" s="6">
        <f t="shared" si="1036"/>
        <v>21082.949999999997</v>
      </c>
      <c r="I4455" s="7">
        <v>3.1940000000000003E-2</v>
      </c>
      <c r="J4455" s="6">
        <f t="shared" si="1037"/>
        <v>447.16</v>
      </c>
      <c r="K4455" s="20"/>
      <c r="L4455" s="6">
        <f t="shared" si="1038"/>
        <v>40000</v>
      </c>
      <c r="M4455" s="11">
        <f t="shared" si="1045"/>
        <v>0</v>
      </c>
      <c r="N4455" s="6">
        <f t="shared" si="1039"/>
        <v>21082.949999999997</v>
      </c>
      <c r="O4455" s="11">
        <f t="shared" si="1046"/>
        <v>0</v>
      </c>
      <c r="P4455" s="11">
        <f t="shared" si="1040"/>
        <v>447.16</v>
      </c>
      <c r="Q4455" s="11">
        <f t="shared" si="1047"/>
        <v>0</v>
      </c>
      <c r="R4455" s="11">
        <f t="shared" si="1048"/>
        <v>0</v>
      </c>
      <c r="S4455" s="6">
        <f t="shared" si="1041"/>
        <v>6029.09</v>
      </c>
      <c r="T4455" s="11">
        <f t="shared" si="1042"/>
        <v>0</v>
      </c>
      <c r="U4455" s="11">
        <f t="shared" si="1043"/>
        <v>0</v>
      </c>
      <c r="V4455" s="11">
        <f t="shared" si="1049"/>
        <v>6029.09</v>
      </c>
      <c r="W4455" s="20"/>
    </row>
    <row r="4456" spans="1:23" x14ac:dyDescent="0.25">
      <c r="A4456">
        <v>2022070422</v>
      </c>
      <c r="B4456">
        <v>2</v>
      </c>
      <c r="C4456" s="8">
        <v>0.80639000000000005</v>
      </c>
      <c r="D4456" s="6">
        <f t="shared" si="1035"/>
        <v>64511.200000000004</v>
      </c>
      <c r="E4456" s="62">
        <v>0</v>
      </c>
      <c r="F4456" s="6">
        <f t="shared" si="1044"/>
        <v>0</v>
      </c>
      <c r="G4456" s="7">
        <v>0.57747000000000004</v>
      </c>
      <c r="H4456" s="6">
        <f t="shared" si="1036"/>
        <v>20211.45</v>
      </c>
      <c r="I4456" s="7">
        <v>2.0000000000000001E-4</v>
      </c>
      <c r="J4456" s="6">
        <f t="shared" si="1037"/>
        <v>2.8000000000000003</v>
      </c>
      <c r="K4456" s="20"/>
      <c r="L4456" s="6">
        <f t="shared" si="1038"/>
        <v>40000</v>
      </c>
      <c r="M4456" s="11">
        <f t="shared" si="1045"/>
        <v>0</v>
      </c>
      <c r="N4456" s="6">
        <f t="shared" si="1039"/>
        <v>20211.45</v>
      </c>
      <c r="O4456" s="11">
        <f t="shared" si="1046"/>
        <v>0</v>
      </c>
      <c r="P4456" s="11">
        <f t="shared" si="1040"/>
        <v>2.8000000000000003</v>
      </c>
      <c r="Q4456" s="11">
        <f t="shared" si="1047"/>
        <v>0</v>
      </c>
      <c r="R4456" s="11">
        <f t="shared" si="1048"/>
        <v>0</v>
      </c>
      <c r="S4456" s="6">
        <f t="shared" si="1041"/>
        <v>4296.9500000000035</v>
      </c>
      <c r="T4456" s="11">
        <f t="shared" si="1042"/>
        <v>0</v>
      </c>
      <c r="U4456" s="11">
        <f t="shared" si="1043"/>
        <v>0</v>
      </c>
      <c r="V4456" s="11">
        <f t="shared" si="1049"/>
        <v>4296.9500000000035</v>
      </c>
      <c r="W4456" s="20"/>
    </row>
    <row r="4457" spans="1:23" x14ac:dyDescent="0.25">
      <c r="A4457">
        <v>2022070423</v>
      </c>
      <c r="B4457">
        <v>2</v>
      </c>
      <c r="C4457" s="8">
        <v>0.76832</v>
      </c>
      <c r="D4457" s="6">
        <f t="shared" si="1035"/>
        <v>61465.599999999999</v>
      </c>
      <c r="E4457" s="62">
        <v>0</v>
      </c>
      <c r="F4457" s="6">
        <f t="shared" si="1044"/>
        <v>0</v>
      </c>
      <c r="G4457" s="7">
        <v>0.58179000000000003</v>
      </c>
      <c r="H4457" s="6">
        <f t="shared" si="1036"/>
        <v>20362.650000000001</v>
      </c>
      <c r="I4457" s="7">
        <v>0</v>
      </c>
      <c r="J4457" s="6">
        <f t="shared" si="1037"/>
        <v>0</v>
      </c>
      <c r="K4457" s="20"/>
      <c r="L4457" s="6">
        <f t="shared" si="1038"/>
        <v>40000</v>
      </c>
      <c r="M4457" s="11">
        <f t="shared" si="1045"/>
        <v>0</v>
      </c>
      <c r="N4457" s="6">
        <f t="shared" si="1039"/>
        <v>20362.650000000001</v>
      </c>
      <c r="O4457" s="11">
        <f t="shared" si="1046"/>
        <v>0</v>
      </c>
      <c r="P4457" s="11">
        <f t="shared" si="1040"/>
        <v>0</v>
      </c>
      <c r="Q4457" s="11">
        <f t="shared" si="1047"/>
        <v>0</v>
      </c>
      <c r="R4457" s="11">
        <f t="shared" si="1048"/>
        <v>0</v>
      </c>
      <c r="S4457" s="6">
        <f t="shared" si="1041"/>
        <v>1102.9499999999971</v>
      </c>
      <c r="T4457" s="11">
        <f t="shared" si="1042"/>
        <v>0</v>
      </c>
      <c r="U4457" s="11">
        <f t="shared" si="1043"/>
        <v>0</v>
      </c>
      <c r="V4457" s="11">
        <f t="shared" si="1049"/>
        <v>1102.9499999999971</v>
      </c>
      <c r="W4457" s="20"/>
    </row>
    <row r="4458" spans="1:23" x14ac:dyDescent="0.25">
      <c r="A4458">
        <v>2022070424</v>
      </c>
      <c r="B4458">
        <v>2</v>
      </c>
      <c r="C4458" s="8">
        <v>0.72689999999999999</v>
      </c>
      <c r="D4458" s="6">
        <f t="shared" si="1035"/>
        <v>58152</v>
      </c>
      <c r="E4458" s="62">
        <v>0</v>
      </c>
      <c r="F4458" s="6">
        <f t="shared" si="1044"/>
        <v>0</v>
      </c>
      <c r="G4458" s="7">
        <v>0.60397000000000001</v>
      </c>
      <c r="H4458" s="6">
        <f t="shared" si="1036"/>
        <v>21138.95</v>
      </c>
      <c r="I4458" s="7">
        <v>0</v>
      </c>
      <c r="J4458" s="6">
        <f t="shared" si="1037"/>
        <v>0</v>
      </c>
      <c r="K4458" s="20"/>
      <c r="L4458" s="6">
        <f t="shared" si="1038"/>
        <v>40000</v>
      </c>
      <c r="M4458" s="11">
        <f t="shared" si="1045"/>
        <v>0</v>
      </c>
      <c r="N4458" s="6">
        <f t="shared" si="1039"/>
        <v>18152</v>
      </c>
      <c r="O4458" s="11">
        <f t="shared" si="1046"/>
        <v>2986.9500000000007</v>
      </c>
      <c r="P4458" s="11">
        <f t="shared" si="1040"/>
        <v>0</v>
      </c>
      <c r="Q4458" s="11">
        <f t="shared" si="1047"/>
        <v>0</v>
      </c>
      <c r="R4458" s="11">
        <f t="shared" si="1048"/>
        <v>2986.9500000000007</v>
      </c>
      <c r="S4458" s="6">
        <f t="shared" si="1041"/>
        <v>0</v>
      </c>
      <c r="T4458" s="11">
        <f t="shared" si="1042"/>
        <v>0</v>
      </c>
      <c r="U4458" s="11">
        <f t="shared" si="1043"/>
        <v>0</v>
      </c>
      <c r="V4458" s="11">
        <f t="shared" si="1049"/>
        <v>0</v>
      </c>
      <c r="W4458" s="20"/>
    </row>
    <row r="4459" spans="1:23" x14ac:dyDescent="0.25">
      <c r="A4459">
        <v>2022070501</v>
      </c>
      <c r="B4459">
        <v>3</v>
      </c>
      <c r="C4459" s="8">
        <v>0.68335000000000001</v>
      </c>
      <c r="D4459" s="6">
        <f t="shared" si="1035"/>
        <v>54668</v>
      </c>
      <c r="E4459" s="62">
        <v>0</v>
      </c>
      <c r="F4459" s="6">
        <f t="shared" si="1044"/>
        <v>0</v>
      </c>
      <c r="G4459" s="7">
        <v>0.61302999999999996</v>
      </c>
      <c r="H4459" s="6">
        <f t="shared" si="1036"/>
        <v>21456.05</v>
      </c>
      <c r="I4459" s="7">
        <v>0</v>
      </c>
      <c r="J4459" s="6">
        <f t="shared" si="1037"/>
        <v>0</v>
      </c>
      <c r="K4459" s="20"/>
      <c r="L4459" s="6">
        <f t="shared" si="1038"/>
        <v>40000</v>
      </c>
      <c r="M4459" s="11">
        <f t="shared" si="1045"/>
        <v>0</v>
      </c>
      <c r="N4459" s="6">
        <f t="shared" si="1039"/>
        <v>14668</v>
      </c>
      <c r="O4459" s="11">
        <f t="shared" si="1046"/>
        <v>6788.0499999999993</v>
      </c>
      <c r="P4459" s="11">
        <f t="shared" si="1040"/>
        <v>0</v>
      </c>
      <c r="Q4459" s="11">
        <f t="shared" si="1047"/>
        <v>0</v>
      </c>
      <c r="R4459" s="11">
        <f t="shared" si="1048"/>
        <v>6788.0499999999993</v>
      </c>
      <c r="S4459" s="6">
        <f t="shared" si="1041"/>
        <v>0</v>
      </c>
      <c r="T4459" s="11">
        <f t="shared" si="1042"/>
        <v>0</v>
      </c>
      <c r="U4459" s="11">
        <f t="shared" si="1043"/>
        <v>0</v>
      </c>
      <c r="V4459" s="11">
        <f t="shared" si="1049"/>
        <v>0</v>
      </c>
      <c r="W4459" s="20"/>
    </row>
    <row r="4460" spans="1:23" x14ac:dyDescent="0.25">
      <c r="A4460">
        <v>2022070502</v>
      </c>
      <c r="B4460">
        <v>3</v>
      </c>
      <c r="C4460" s="8">
        <v>0.64644999999999997</v>
      </c>
      <c r="D4460" s="6">
        <f t="shared" si="1035"/>
        <v>51716</v>
      </c>
      <c r="E4460" s="62">
        <v>0</v>
      </c>
      <c r="F4460" s="6">
        <f t="shared" si="1044"/>
        <v>0</v>
      </c>
      <c r="G4460" s="7">
        <v>0.57125999999999999</v>
      </c>
      <c r="H4460" s="6">
        <f t="shared" si="1036"/>
        <v>19994.099999999999</v>
      </c>
      <c r="I4460" s="7">
        <v>0</v>
      </c>
      <c r="J4460" s="6">
        <f t="shared" si="1037"/>
        <v>0</v>
      </c>
      <c r="K4460" s="20"/>
      <c r="L4460" s="6">
        <f t="shared" si="1038"/>
        <v>40000</v>
      </c>
      <c r="M4460" s="11">
        <f t="shared" si="1045"/>
        <v>0</v>
      </c>
      <c r="N4460" s="6">
        <f t="shared" si="1039"/>
        <v>11716</v>
      </c>
      <c r="O4460" s="11">
        <f t="shared" si="1046"/>
        <v>8278.0999999999985</v>
      </c>
      <c r="P4460" s="11">
        <f t="shared" si="1040"/>
        <v>0</v>
      </c>
      <c r="Q4460" s="11">
        <f t="shared" si="1047"/>
        <v>0</v>
      </c>
      <c r="R4460" s="11">
        <f t="shared" si="1048"/>
        <v>8278.0999999999985</v>
      </c>
      <c r="S4460" s="6">
        <f t="shared" si="1041"/>
        <v>0</v>
      </c>
      <c r="T4460" s="11">
        <f t="shared" si="1042"/>
        <v>0</v>
      </c>
      <c r="U4460" s="11">
        <f t="shared" si="1043"/>
        <v>0</v>
      </c>
      <c r="V4460" s="11">
        <f t="shared" si="1049"/>
        <v>0</v>
      </c>
      <c r="W4460" s="20"/>
    </row>
    <row r="4461" spans="1:23" x14ac:dyDescent="0.25">
      <c r="A4461">
        <v>2022070503</v>
      </c>
      <c r="B4461">
        <v>3</v>
      </c>
      <c r="C4461" s="8">
        <v>0.61716000000000004</v>
      </c>
      <c r="D4461" s="6">
        <f t="shared" si="1035"/>
        <v>49372.800000000003</v>
      </c>
      <c r="E4461" s="62">
        <v>0</v>
      </c>
      <c r="F4461" s="6">
        <f t="shared" si="1044"/>
        <v>0</v>
      </c>
      <c r="G4461" s="7">
        <v>0.53637999999999997</v>
      </c>
      <c r="H4461" s="6">
        <f t="shared" si="1036"/>
        <v>18773.3</v>
      </c>
      <c r="I4461" s="7">
        <v>0</v>
      </c>
      <c r="J4461" s="6">
        <f t="shared" si="1037"/>
        <v>0</v>
      </c>
      <c r="K4461" s="20"/>
      <c r="L4461" s="6">
        <f t="shared" si="1038"/>
        <v>40000</v>
      </c>
      <c r="M4461" s="11">
        <f t="shared" si="1045"/>
        <v>0</v>
      </c>
      <c r="N4461" s="6">
        <f t="shared" si="1039"/>
        <v>9372.8000000000029</v>
      </c>
      <c r="O4461" s="11">
        <f t="shared" si="1046"/>
        <v>9400.4999999999964</v>
      </c>
      <c r="P4461" s="11">
        <f t="shared" si="1040"/>
        <v>0</v>
      </c>
      <c r="Q4461" s="11">
        <f t="shared" si="1047"/>
        <v>0</v>
      </c>
      <c r="R4461" s="11">
        <f t="shared" si="1048"/>
        <v>9400.4999999999964</v>
      </c>
      <c r="S4461" s="6">
        <f t="shared" si="1041"/>
        <v>0</v>
      </c>
      <c r="T4461" s="11">
        <f t="shared" si="1042"/>
        <v>0</v>
      </c>
      <c r="U4461" s="11">
        <f t="shared" si="1043"/>
        <v>0</v>
      </c>
      <c r="V4461" s="11">
        <f t="shared" si="1049"/>
        <v>0</v>
      </c>
      <c r="W4461" s="20"/>
    </row>
    <row r="4462" spans="1:23" x14ac:dyDescent="0.25">
      <c r="A4462">
        <v>2022070504</v>
      </c>
      <c r="B4462">
        <v>3</v>
      </c>
      <c r="C4462" s="8">
        <v>0.60324999999999995</v>
      </c>
      <c r="D4462" s="6">
        <f t="shared" si="1035"/>
        <v>48259.999999999993</v>
      </c>
      <c r="E4462" s="62">
        <v>0</v>
      </c>
      <c r="F4462" s="6">
        <f t="shared" si="1044"/>
        <v>0</v>
      </c>
      <c r="G4462" s="7">
        <v>0.52849999999999997</v>
      </c>
      <c r="H4462" s="6">
        <f t="shared" si="1036"/>
        <v>18497.5</v>
      </c>
      <c r="I4462" s="7">
        <v>0</v>
      </c>
      <c r="J4462" s="6">
        <f t="shared" si="1037"/>
        <v>0</v>
      </c>
      <c r="K4462" s="20"/>
      <c r="L4462" s="6">
        <f t="shared" si="1038"/>
        <v>40000</v>
      </c>
      <c r="M4462" s="11">
        <f t="shared" si="1045"/>
        <v>0</v>
      </c>
      <c r="N4462" s="6">
        <f t="shared" si="1039"/>
        <v>8259.9999999999927</v>
      </c>
      <c r="O4462" s="11">
        <f t="shared" si="1046"/>
        <v>10237.500000000007</v>
      </c>
      <c r="P4462" s="11">
        <f t="shared" si="1040"/>
        <v>0</v>
      </c>
      <c r="Q4462" s="11">
        <f t="shared" si="1047"/>
        <v>0</v>
      </c>
      <c r="R4462" s="11">
        <f t="shared" si="1048"/>
        <v>10237.500000000007</v>
      </c>
      <c r="S4462" s="6">
        <f t="shared" si="1041"/>
        <v>0</v>
      </c>
      <c r="T4462" s="11">
        <f t="shared" si="1042"/>
        <v>0</v>
      </c>
      <c r="U4462" s="11">
        <f t="shared" si="1043"/>
        <v>0</v>
      </c>
      <c r="V4462" s="11">
        <f t="shared" si="1049"/>
        <v>0</v>
      </c>
      <c r="W4462" s="20"/>
    </row>
    <row r="4463" spans="1:23" x14ac:dyDescent="0.25">
      <c r="A4463">
        <v>2022070505</v>
      </c>
      <c r="B4463">
        <v>3</v>
      </c>
      <c r="C4463" s="8">
        <v>0.59482999999999997</v>
      </c>
      <c r="D4463" s="6">
        <f t="shared" si="1035"/>
        <v>47586.399999999994</v>
      </c>
      <c r="E4463" s="62">
        <v>0</v>
      </c>
      <c r="F4463" s="6">
        <f t="shared" si="1044"/>
        <v>0</v>
      </c>
      <c r="G4463" s="7">
        <v>0.53086999999999995</v>
      </c>
      <c r="H4463" s="6">
        <f t="shared" si="1036"/>
        <v>18580.449999999997</v>
      </c>
      <c r="I4463" s="7">
        <v>0</v>
      </c>
      <c r="J4463" s="6">
        <f t="shared" si="1037"/>
        <v>0</v>
      </c>
      <c r="K4463" s="20"/>
      <c r="L4463" s="6">
        <f t="shared" si="1038"/>
        <v>40000</v>
      </c>
      <c r="M4463" s="11">
        <f t="shared" si="1045"/>
        <v>0</v>
      </c>
      <c r="N4463" s="6">
        <f t="shared" si="1039"/>
        <v>7586.3999999999942</v>
      </c>
      <c r="O4463" s="11">
        <f t="shared" si="1046"/>
        <v>10994.050000000003</v>
      </c>
      <c r="P4463" s="11">
        <f t="shared" si="1040"/>
        <v>0</v>
      </c>
      <c r="Q4463" s="11">
        <f t="shared" si="1047"/>
        <v>0</v>
      </c>
      <c r="R4463" s="11">
        <f t="shared" si="1048"/>
        <v>10994.050000000003</v>
      </c>
      <c r="S4463" s="6">
        <f t="shared" si="1041"/>
        <v>0</v>
      </c>
      <c r="T4463" s="11">
        <f t="shared" si="1042"/>
        <v>0</v>
      </c>
      <c r="U4463" s="11">
        <f t="shared" si="1043"/>
        <v>0</v>
      </c>
      <c r="V4463" s="11">
        <f t="shared" si="1049"/>
        <v>0</v>
      </c>
      <c r="W4463" s="20"/>
    </row>
    <row r="4464" spans="1:23" x14ac:dyDescent="0.25">
      <c r="A4464">
        <v>2022070506</v>
      </c>
      <c r="B4464">
        <v>3</v>
      </c>
      <c r="C4464" s="8">
        <v>0.60255999999999998</v>
      </c>
      <c r="D4464" s="6">
        <f t="shared" si="1035"/>
        <v>48204.799999999996</v>
      </c>
      <c r="E4464" s="62">
        <v>0</v>
      </c>
      <c r="F4464" s="6">
        <f t="shared" si="1044"/>
        <v>0</v>
      </c>
      <c r="G4464" s="7">
        <v>0.51970000000000005</v>
      </c>
      <c r="H4464" s="6">
        <f t="shared" si="1036"/>
        <v>18189.5</v>
      </c>
      <c r="I4464" s="7">
        <v>0</v>
      </c>
      <c r="J4464" s="6">
        <f t="shared" si="1037"/>
        <v>0</v>
      </c>
      <c r="K4464" s="20"/>
      <c r="L4464" s="6">
        <f t="shared" si="1038"/>
        <v>40000</v>
      </c>
      <c r="M4464" s="11">
        <f t="shared" si="1045"/>
        <v>0</v>
      </c>
      <c r="N4464" s="6">
        <f t="shared" si="1039"/>
        <v>8204.7999999999956</v>
      </c>
      <c r="O4464" s="11">
        <f t="shared" si="1046"/>
        <v>9984.7000000000044</v>
      </c>
      <c r="P4464" s="11">
        <f t="shared" si="1040"/>
        <v>0</v>
      </c>
      <c r="Q4464" s="11">
        <f t="shared" si="1047"/>
        <v>0</v>
      </c>
      <c r="R4464" s="11">
        <f t="shared" si="1048"/>
        <v>9984.7000000000044</v>
      </c>
      <c r="S4464" s="6">
        <f t="shared" si="1041"/>
        <v>0</v>
      </c>
      <c r="T4464" s="11">
        <f t="shared" si="1042"/>
        <v>0</v>
      </c>
      <c r="U4464" s="11">
        <f t="shared" si="1043"/>
        <v>0</v>
      </c>
      <c r="V4464" s="11">
        <f t="shared" si="1049"/>
        <v>0</v>
      </c>
      <c r="W4464" s="20"/>
    </row>
    <row r="4465" spans="1:23" x14ac:dyDescent="0.25">
      <c r="A4465">
        <v>2022070507</v>
      </c>
      <c r="B4465">
        <v>3</v>
      </c>
      <c r="C4465" s="8">
        <v>0.61170999999999998</v>
      </c>
      <c r="D4465" s="6">
        <f t="shared" si="1035"/>
        <v>48936.799999999996</v>
      </c>
      <c r="E4465" s="62">
        <v>0</v>
      </c>
      <c r="F4465" s="6">
        <f t="shared" si="1044"/>
        <v>0</v>
      </c>
      <c r="G4465" s="7">
        <v>0.52151999999999998</v>
      </c>
      <c r="H4465" s="6">
        <f t="shared" si="1036"/>
        <v>18253.2</v>
      </c>
      <c r="I4465" s="7">
        <v>3.8400000000000001E-3</v>
      </c>
      <c r="J4465" s="6">
        <f t="shared" si="1037"/>
        <v>53.76</v>
      </c>
      <c r="K4465" s="20"/>
      <c r="L4465" s="6">
        <f t="shared" si="1038"/>
        <v>40000</v>
      </c>
      <c r="M4465" s="11">
        <f t="shared" si="1045"/>
        <v>0</v>
      </c>
      <c r="N4465" s="6">
        <f t="shared" si="1039"/>
        <v>8936.7999999999956</v>
      </c>
      <c r="O4465" s="11">
        <f t="shared" si="1046"/>
        <v>9316.4000000000051</v>
      </c>
      <c r="P4465" s="11">
        <f t="shared" si="1040"/>
        <v>0</v>
      </c>
      <c r="Q4465" s="11">
        <f t="shared" si="1047"/>
        <v>53.76</v>
      </c>
      <c r="R4465" s="11">
        <f t="shared" si="1048"/>
        <v>9370.1600000000053</v>
      </c>
      <c r="S4465" s="6">
        <f t="shared" si="1041"/>
        <v>0</v>
      </c>
      <c r="T4465" s="11">
        <f t="shared" si="1042"/>
        <v>0</v>
      </c>
      <c r="U4465" s="11">
        <f t="shared" si="1043"/>
        <v>0</v>
      </c>
      <c r="V4465" s="11">
        <f t="shared" si="1049"/>
        <v>0</v>
      </c>
      <c r="W4465" s="20"/>
    </row>
    <row r="4466" spans="1:23" x14ac:dyDescent="0.25">
      <c r="A4466">
        <v>2022070508</v>
      </c>
      <c r="B4466">
        <v>3</v>
      </c>
      <c r="C4466" s="8">
        <v>0.62922</v>
      </c>
      <c r="D4466" s="6">
        <f t="shared" si="1035"/>
        <v>50337.599999999999</v>
      </c>
      <c r="E4466" s="62">
        <v>0</v>
      </c>
      <c r="F4466" s="6">
        <f t="shared" si="1044"/>
        <v>0</v>
      </c>
      <c r="G4466" s="7">
        <v>0.48407</v>
      </c>
      <c r="H4466" s="6">
        <f t="shared" si="1036"/>
        <v>16942.45</v>
      </c>
      <c r="I4466" s="7">
        <v>0.16011</v>
      </c>
      <c r="J4466" s="6">
        <f t="shared" si="1037"/>
        <v>2241.54</v>
      </c>
      <c r="K4466" s="20"/>
      <c r="L4466" s="6">
        <f t="shared" si="1038"/>
        <v>40000</v>
      </c>
      <c r="M4466" s="11">
        <f t="shared" si="1045"/>
        <v>0</v>
      </c>
      <c r="N4466" s="6">
        <f t="shared" si="1039"/>
        <v>10337.599999999999</v>
      </c>
      <c r="O4466" s="11">
        <f t="shared" si="1046"/>
        <v>6604.8500000000022</v>
      </c>
      <c r="P4466" s="11">
        <f t="shared" si="1040"/>
        <v>0</v>
      </c>
      <c r="Q4466" s="11">
        <f t="shared" si="1047"/>
        <v>2241.54</v>
      </c>
      <c r="R4466" s="11">
        <f t="shared" si="1048"/>
        <v>8846.3900000000031</v>
      </c>
      <c r="S4466" s="6">
        <f t="shared" si="1041"/>
        <v>0</v>
      </c>
      <c r="T4466" s="11">
        <f t="shared" si="1042"/>
        <v>0</v>
      </c>
      <c r="U4466" s="11">
        <f t="shared" si="1043"/>
        <v>0</v>
      </c>
      <c r="V4466" s="11">
        <f t="shared" si="1049"/>
        <v>0</v>
      </c>
      <c r="W4466" s="20"/>
    </row>
    <row r="4467" spans="1:23" x14ac:dyDescent="0.25">
      <c r="A4467">
        <v>2022070509</v>
      </c>
      <c r="B4467">
        <v>3</v>
      </c>
      <c r="C4467" s="8">
        <v>0.66951000000000005</v>
      </c>
      <c r="D4467" s="6">
        <f t="shared" si="1035"/>
        <v>53560.800000000003</v>
      </c>
      <c r="E4467" s="62">
        <v>0</v>
      </c>
      <c r="F4467" s="6">
        <f t="shared" si="1044"/>
        <v>0</v>
      </c>
      <c r="G4467" s="7">
        <v>0.50556999999999996</v>
      </c>
      <c r="H4467" s="6">
        <f t="shared" si="1036"/>
        <v>17694.949999999997</v>
      </c>
      <c r="I4467" s="7">
        <v>0.46078000000000002</v>
      </c>
      <c r="J4467" s="6">
        <f t="shared" si="1037"/>
        <v>6450.92</v>
      </c>
      <c r="K4467" s="20"/>
      <c r="L4467" s="6">
        <f t="shared" si="1038"/>
        <v>40000</v>
      </c>
      <c r="M4467" s="11">
        <f t="shared" si="1045"/>
        <v>0</v>
      </c>
      <c r="N4467" s="6">
        <f t="shared" si="1039"/>
        <v>13560.800000000003</v>
      </c>
      <c r="O4467" s="11">
        <f t="shared" si="1046"/>
        <v>4134.1499999999942</v>
      </c>
      <c r="P4467" s="11">
        <f t="shared" si="1040"/>
        <v>0</v>
      </c>
      <c r="Q4467" s="11">
        <f t="shared" si="1047"/>
        <v>6450.92</v>
      </c>
      <c r="R4467" s="11">
        <f t="shared" si="1048"/>
        <v>10585.069999999994</v>
      </c>
      <c r="S4467" s="6">
        <f t="shared" si="1041"/>
        <v>0</v>
      </c>
      <c r="T4467" s="11">
        <f t="shared" si="1042"/>
        <v>0</v>
      </c>
      <c r="U4467" s="11">
        <f t="shared" si="1043"/>
        <v>0</v>
      </c>
      <c r="V4467" s="11">
        <f t="shared" si="1049"/>
        <v>0</v>
      </c>
      <c r="W4467" s="20"/>
    </row>
    <row r="4468" spans="1:23" x14ac:dyDescent="0.25">
      <c r="A4468">
        <v>2022070510</v>
      </c>
      <c r="B4468">
        <v>3</v>
      </c>
      <c r="C4468" s="8">
        <v>0.71808000000000005</v>
      </c>
      <c r="D4468" s="6">
        <f t="shared" si="1035"/>
        <v>57446.400000000001</v>
      </c>
      <c r="E4468" s="62">
        <v>0</v>
      </c>
      <c r="F4468" s="6">
        <f t="shared" si="1044"/>
        <v>0</v>
      </c>
      <c r="G4468" s="7">
        <v>0.55598000000000003</v>
      </c>
      <c r="H4468" s="6">
        <f t="shared" si="1036"/>
        <v>19459.3</v>
      </c>
      <c r="I4468" s="7">
        <v>0.58569000000000004</v>
      </c>
      <c r="J4468" s="6">
        <f t="shared" si="1037"/>
        <v>8199.66</v>
      </c>
      <c r="K4468" s="20"/>
      <c r="L4468" s="6">
        <f t="shared" si="1038"/>
        <v>40000</v>
      </c>
      <c r="M4468" s="11">
        <f t="shared" si="1045"/>
        <v>0</v>
      </c>
      <c r="N4468" s="6">
        <f t="shared" si="1039"/>
        <v>17446.400000000001</v>
      </c>
      <c r="O4468" s="11">
        <f t="shared" si="1046"/>
        <v>2012.8999999999978</v>
      </c>
      <c r="P4468" s="11">
        <f t="shared" si="1040"/>
        <v>0</v>
      </c>
      <c r="Q4468" s="11">
        <f t="shared" si="1047"/>
        <v>8199.66</v>
      </c>
      <c r="R4468" s="11">
        <f t="shared" si="1048"/>
        <v>10212.559999999998</v>
      </c>
      <c r="S4468" s="6">
        <f t="shared" si="1041"/>
        <v>0</v>
      </c>
      <c r="T4468" s="11">
        <f t="shared" si="1042"/>
        <v>0</v>
      </c>
      <c r="U4468" s="11">
        <f t="shared" si="1043"/>
        <v>0</v>
      </c>
      <c r="V4468" s="11">
        <f t="shared" si="1049"/>
        <v>0</v>
      </c>
      <c r="W4468" s="20"/>
    </row>
    <row r="4469" spans="1:23" x14ac:dyDescent="0.25">
      <c r="A4469">
        <v>2022070511</v>
      </c>
      <c r="B4469">
        <v>3</v>
      </c>
      <c r="C4469" s="8">
        <v>0.76902999999999999</v>
      </c>
      <c r="D4469" s="6">
        <f t="shared" si="1035"/>
        <v>61522.400000000001</v>
      </c>
      <c r="E4469" s="62">
        <v>0</v>
      </c>
      <c r="F4469" s="6">
        <f t="shared" si="1044"/>
        <v>0</v>
      </c>
      <c r="G4469" s="7">
        <v>0.50663000000000002</v>
      </c>
      <c r="H4469" s="6">
        <f t="shared" si="1036"/>
        <v>17732.05</v>
      </c>
      <c r="I4469" s="7">
        <v>0.67766999999999999</v>
      </c>
      <c r="J4469" s="6">
        <f t="shared" si="1037"/>
        <v>9487.3799999999992</v>
      </c>
      <c r="K4469" s="20"/>
      <c r="L4469" s="6">
        <f t="shared" si="1038"/>
        <v>40000</v>
      </c>
      <c r="M4469" s="11">
        <f t="shared" si="1045"/>
        <v>0</v>
      </c>
      <c r="N4469" s="6">
        <f t="shared" si="1039"/>
        <v>17732.05</v>
      </c>
      <c r="O4469" s="11">
        <f t="shared" si="1046"/>
        <v>0</v>
      </c>
      <c r="P4469" s="11">
        <f t="shared" si="1040"/>
        <v>3790.3500000000022</v>
      </c>
      <c r="Q4469" s="11">
        <f t="shared" si="1047"/>
        <v>5697.029999999997</v>
      </c>
      <c r="R4469" s="11">
        <f t="shared" si="1048"/>
        <v>5697.029999999997</v>
      </c>
      <c r="S4469" s="6">
        <f t="shared" si="1041"/>
        <v>0</v>
      </c>
      <c r="T4469" s="11">
        <f t="shared" si="1042"/>
        <v>0</v>
      </c>
      <c r="U4469" s="11">
        <f t="shared" si="1043"/>
        <v>0</v>
      </c>
      <c r="V4469" s="11">
        <f t="shared" si="1049"/>
        <v>0</v>
      </c>
      <c r="W4469" s="20"/>
    </row>
    <row r="4470" spans="1:23" x14ac:dyDescent="0.25">
      <c r="A4470">
        <v>2022070512</v>
      </c>
      <c r="B4470">
        <v>3</v>
      </c>
      <c r="C4470" s="8">
        <v>0.81994</v>
      </c>
      <c r="D4470" s="6">
        <f t="shared" si="1035"/>
        <v>65595.199999999997</v>
      </c>
      <c r="E4470" s="62">
        <v>0</v>
      </c>
      <c r="F4470" s="6">
        <f t="shared" si="1044"/>
        <v>0</v>
      </c>
      <c r="G4470" s="7">
        <v>0.42330000000000001</v>
      </c>
      <c r="H4470" s="6">
        <f t="shared" si="1036"/>
        <v>14815.5</v>
      </c>
      <c r="I4470" s="7">
        <v>0.75780000000000003</v>
      </c>
      <c r="J4470" s="6">
        <f t="shared" si="1037"/>
        <v>10609.2</v>
      </c>
      <c r="K4470" s="20"/>
      <c r="L4470" s="6">
        <f t="shared" si="1038"/>
        <v>40000</v>
      </c>
      <c r="M4470" s="11">
        <f t="shared" si="1045"/>
        <v>0</v>
      </c>
      <c r="N4470" s="6">
        <f t="shared" si="1039"/>
        <v>14815.5</v>
      </c>
      <c r="O4470" s="11">
        <f t="shared" si="1046"/>
        <v>0</v>
      </c>
      <c r="P4470" s="11">
        <f t="shared" si="1040"/>
        <v>10609.2</v>
      </c>
      <c r="Q4470" s="11">
        <f t="shared" si="1047"/>
        <v>0</v>
      </c>
      <c r="R4470" s="11">
        <f t="shared" si="1048"/>
        <v>0</v>
      </c>
      <c r="S4470" s="6">
        <f t="shared" si="1041"/>
        <v>170.49999999999636</v>
      </c>
      <c r="T4470" s="11">
        <f t="shared" si="1042"/>
        <v>0</v>
      </c>
      <c r="U4470" s="11">
        <f t="shared" si="1043"/>
        <v>0</v>
      </c>
      <c r="V4470" s="11">
        <f t="shared" si="1049"/>
        <v>170.49999999999636</v>
      </c>
      <c r="W4470" s="20"/>
    </row>
    <row r="4471" spans="1:23" x14ac:dyDescent="0.25">
      <c r="A4471">
        <v>2022070513</v>
      </c>
      <c r="B4471">
        <v>3</v>
      </c>
      <c r="C4471" s="8">
        <v>0.86382000000000003</v>
      </c>
      <c r="D4471" s="6">
        <f t="shared" si="1035"/>
        <v>69105.600000000006</v>
      </c>
      <c r="E4471" s="62">
        <v>0</v>
      </c>
      <c r="F4471" s="6">
        <f t="shared" si="1044"/>
        <v>0</v>
      </c>
      <c r="G4471" s="7">
        <v>0.35037000000000001</v>
      </c>
      <c r="H4471" s="6">
        <f t="shared" si="1036"/>
        <v>12262.95</v>
      </c>
      <c r="I4471" s="7">
        <v>0.75505999999999995</v>
      </c>
      <c r="J4471" s="6">
        <f t="shared" si="1037"/>
        <v>10570.84</v>
      </c>
      <c r="K4471" s="20"/>
      <c r="L4471" s="6">
        <f t="shared" si="1038"/>
        <v>40000</v>
      </c>
      <c r="M4471" s="11">
        <f t="shared" si="1045"/>
        <v>0</v>
      </c>
      <c r="N4471" s="6">
        <f t="shared" si="1039"/>
        <v>12262.95</v>
      </c>
      <c r="O4471" s="11">
        <f t="shared" si="1046"/>
        <v>0</v>
      </c>
      <c r="P4471" s="11">
        <f t="shared" si="1040"/>
        <v>10570.84</v>
      </c>
      <c r="Q4471" s="11">
        <f t="shared" si="1047"/>
        <v>0</v>
      </c>
      <c r="R4471" s="11">
        <f t="shared" si="1048"/>
        <v>0</v>
      </c>
      <c r="S4471" s="6">
        <f t="shared" si="1041"/>
        <v>6271.8100000000049</v>
      </c>
      <c r="T4471" s="11">
        <f t="shared" si="1042"/>
        <v>0</v>
      </c>
      <c r="U4471" s="11">
        <f t="shared" si="1043"/>
        <v>0</v>
      </c>
      <c r="V4471" s="11">
        <f t="shared" si="1049"/>
        <v>6271.8100000000049</v>
      </c>
      <c r="W4471" s="20"/>
    </row>
    <row r="4472" spans="1:23" x14ac:dyDescent="0.25">
      <c r="A4472">
        <v>2022070514</v>
      </c>
      <c r="B4472">
        <v>3</v>
      </c>
      <c r="C4472" s="8">
        <v>0.90617999999999999</v>
      </c>
      <c r="D4472" s="6">
        <f t="shared" si="1035"/>
        <v>72494.399999999994</v>
      </c>
      <c r="E4472" s="62">
        <v>0</v>
      </c>
      <c r="F4472" s="6">
        <f t="shared" si="1044"/>
        <v>0</v>
      </c>
      <c r="G4472" s="7">
        <v>0.31601000000000001</v>
      </c>
      <c r="H4472" s="6">
        <f t="shared" si="1036"/>
        <v>11060.35</v>
      </c>
      <c r="I4472" s="7">
        <v>0.76368999999999998</v>
      </c>
      <c r="J4472" s="6">
        <f t="shared" si="1037"/>
        <v>10691.66</v>
      </c>
      <c r="K4472" s="20"/>
      <c r="L4472" s="6">
        <f t="shared" si="1038"/>
        <v>40000</v>
      </c>
      <c r="M4472" s="11">
        <f t="shared" si="1045"/>
        <v>0</v>
      </c>
      <c r="N4472" s="6">
        <f t="shared" si="1039"/>
        <v>11060.35</v>
      </c>
      <c r="O4472" s="11">
        <f t="shared" si="1046"/>
        <v>0</v>
      </c>
      <c r="P4472" s="11">
        <f t="shared" si="1040"/>
        <v>10691.66</v>
      </c>
      <c r="Q4472" s="11">
        <f t="shared" si="1047"/>
        <v>0</v>
      </c>
      <c r="R4472" s="11">
        <f t="shared" si="1048"/>
        <v>0</v>
      </c>
      <c r="S4472" s="6">
        <f t="shared" si="1041"/>
        <v>10742.389999999996</v>
      </c>
      <c r="T4472" s="11">
        <f t="shared" si="1042"/>
        <v>0</v>
      </c>
      <c r="U4472" s="11">
        <f t="shared" si="1043"/>
        <v>0</v>
      </c>
      <c r="V4472" s="11">
        <f t="shared" si="1049"/>
        <v>10742.389999999996</v>
      </c>
      <c r="W4472" s="20"/>
    </row>
    <row r="4473" spans="1:23" x14ac:dyDescent="0.25">
      <c r="A4473">
        <v>2022070515</v>
      </c>
      <c r="B4473">
        <v>3</v>
      </c>
      <c r="C4473" s="8">
        <v>0.93618000000000001</v>
      </c>
      <c r="D4473" s="6">
        <f t="shared" si="1035"/>
        <v>74894.399999999994</v>
      </c>
      <c r="E4473" s="62">
        <v>0</v>
      </c>
      <c r="F4473" s="6">
        <f t="shared" si="1044"/>
        <v>0</v>
      </c>
      <c r="G4473" s="7">
        <v>0.32091999999999998</v>
      </c>
      <c r="H4473" s="6">
        <f t="shared" si="1036"/>
        <v>11232.199999999999</v>
      </c>
      <c r="I4473" s="7">
        <v>0.77217999999999998</v>
      </c>
      <c r="J4473" s="6">
        <f t="shared" si="1037"/>
        <v>10810.52</v>
      </c>
      <c r="K4473" s="20"/>
      <c r="L4473" s="6">
        <f t="shared" si="1038"/>
        <v>40000</v>
      </c>
      <c r="M4473" s="11">
        <f t="shared" si="1045"/>
        <v>0</v>
      </c>
      <c r="N4473" s="6">
        <f t="shared" si="1039"/>
        <v>11232.199999999999</v>
      </c>
      <c r="O4473" s="11">
        <f t="shared" si="1046"/>
        <v>0</v>
      </c>
      <c r="P4473" s="11">
        <f t="shared" si="1040"/>
        <v>10810.52</v>
      </c>
      <c r="Q4473" s="11">
        <f t="shared" si="1047"/>
        <v>0</v>
      </c>
      <c r="R4473" s="11">
        <f t="shared" si="1048"/>
        <v>0</v>
      </c>
      <c r="S4473" s="6">
        <f t="shared" si="1041"/>
        <v>12851.679999999997</v>
      </c>
      <c r="T4473" s="11">
        <f t="shared" si="1042"/>
        <v>0</v>
      </c>
      <c r="U4473" s="11">
        <f t="shared" si="1043"/>
        <v>0</v>
      </c>
      <c r="V4473" s="11">
        <f t="shared" si="1049"/>
        <v>12851.679999999997</v>
      </c>
      <c r="W4473" s="20"/>
    </row>
    <row r="4474" spans="1:23" x14ac:dyDescent="0.25">
      <c r="A4474">
        <v>2022070516</v>
      </c>
      <c r="B4474">
        <v>3</v>
      </c>
      <c r="C4474" s="8">
        <v>0.95720000000000005</v>
      </c>
      <c r="D4474" s="6">
        <f t="shared" si="1035"/>
        <v>76576</v>
      </c>
      <c r="E4474" s="62">
        <v>0</v>
      </c>
      <c r="F4474" s="6">
        <f t="shared" si="1044"/>
        <v>0</v>
      </c>
      <c r="G4474" s="7">
        <v>0.35537999999999997</v>
      </c>
      <c r="H4474" s="6">
        <f t="shared" si="1036"/>
        <v>12438.3</v>
      </c>
      <c r="I4474" s="7">
        <v>0.72058</v>
      </c>
      <c r="J4474" s="6">
        <f t="shared" si="1037"/>
        <v>10088.120000000001</v>
      </c>
      <c r="K4474" s="20"/>
      <c r="L4474" s="6">
        <f t="shared" si="1038"/>
        <v>40000</v>
      </c>
      <c r="M4474" s="11">
        <f t="shared" si="1045"/>
        <v>0</v>
      </c>
      <c r="N4474" s="6">
        <f t="shared" si="1039"/>
        <v>12438.3</v>
      </c>
      <c r="O4474" s="11">
        <f t="shared" si="1046"/>
        <v>0</v>
      </c>
      <c r="P4474" s="11">
        <f t="shared" si="1040"/>
        <v>10088.120000000001</v>
      </c>
      <c r="Q4474" s="11">
        <f t="shared" si="1047"/>
        <v>0</v>
      </c>
      <c r="R4474" s="11">
        <f t="shared" si="1048"/>
        <v>0</v>
      </c>
      <c r="S4474" s="6">
        <f t="shared" si="1041"/>
        <v>14049.58</v>
      </c>
      <c r="T4474" s="11">
        <f t="shared" si="1042"/>
        <v>0</v>
      </c>
      <c r="U4474" s="11">
        <f t="shared" si="1043"/>
        <v>0</v>
      </c>
      <c r="V4474" s="11">
        <f t="shared" si="1049"/>
        <v>14049.58</v>
      </c>
      <c r="W4474" s="20"/>
    </row>
    <row r="4475" spans="1:23" x14ac:dyDescent="0.25">
      <c r="A4475">
        <v>2022070517</v>
      </c>
      <c r="B4475">
        <v>3</v>
      </c>
      <c r="C4475" s="8">
        <v>0.97053</v>
      </c>
      <c r="D4475" s="6">
        <f t="shared" si="1035"/>
        <v>77642.399999999994</v>
      </c>
      <c r="E4475" s="62">
        <v>0</v>
      </c>
      <c r="F4475" s="6">
        <f t="shared" si="1044"/>
        <v>0</v>
      </c>
      <c r="G4475" s="7">
        <v>0.38647999999999999</v>
      </c>
      <c r="H4475" s="6">
        <f t="shared" si="1036"/>
        <v>13526.8</v>
      </c>
      <c r="I4475" s="7">
        <v>0.67320999999999998</v>
      </c>
      <c r="J4475" s="6">
        <f t="shared" si="1037"/>
        <v>9424.94</v>
      </c>
      <c r="K4475" s="20"/>
      <c r="L4475" s="6">
        <f t="shared" si="1038"/>
        <v>40000</v>
      </c>
      <c r="M4475" s="11">
        <f t="shared" si="1045"/>
        <v>0</v>
      </c>
      <c r="N4475" s="6">
        <f t="shared" si="1039"/>
        <v>13526.8</v>
      </c>
      <c r="O4475" s="11">
        <f t="shared" si="1046"/>
        <v>0</v>
      </c>
      <c r="P4475" s="11">
        <f t="shared" si="1040"/>
        <v>9424.94</v>
      </c>
      <c r="Q4475" s="11">
        <f t="shared" si="1047"/>
        <v>0</v>
      </c>
      <c r="R4475" s="11">
        <f t="shared" si="1048"/>
        <v>0</v>
      </c>
      <c r="S4475" s="6">
        <f t="shared" si="1041"/>
        <v>14690.659999999994</v>
      </c>
      <c r="T4475" s="11">
        <f t="shared" si="1042"/>
        <v>0</v>
      </c>
      <c r="U4475" s="11">
        <f t="shared" si="1043"/>
        <v>0</v>
      </c>
      <c r="V4475" s="11">
        <f t="shared" si="1049"/>
        <v>14690.659999999994</v>
      </c>
      <c r="W4475" s="20"/>
    </row>
    <row r="4476" spans="1:23" x14ac:dyDescent="0.25">
      <c r="A4476">
        <v>2022070518</v>
      </c>
      <c r="B4476">
        <v>3</v>
      </c>
      <c r="C4476" s="8">
        <v>0.96736999999999995</v>
      </c>
      <c r="D4476" s="6">
        <f t="shared" si="1035"/>
        <v>77389.599999999991</v>
      </c>
      <c r="E4476" s="62">
        <v>0</v>
      </c>
      <c r="F4476" s="6">
        <f t="shared" si="1044"/>
        <v>0</v>
      </c>
      <c r="G4476" s="7">
        <v>0.4083</v>
      </c>
      <c r="H4476" s="6">
        <f t="shared" si="1036"/>
        <v>14290.5</v>
      </c>
      <c r="I4476" s="7">
        <v>0.53430999999999995</v>
      </c>
      <c r="J4476" s="6">
        <f t="shared" si="1037"/>
        <v>7480.3399999999992</v>
      </c>
      <c r="K4476" s="20"/>
      <c r="L4476" s="6">
        <f t="shared" si="1038"/>
        <v>40000</v>
      </c>
      <c r="M4476" s="11">
        <f t="shared" si="1045"/>
        <v>0</v>
      </c>
      <c r="N4476" s="6">
        <f t="shared" si="1039"/>
        <v>14290.5</v>
      </c>
      <c r="O4476" s="11">
        <f t="shared" si="1046"/>
        <v>0</v>
      </c>
      <c r="P4476" s="11">
        <f t="shared" si="1040"/>
        <v>7480.3399999999992</v>
      </c>
      <c r="Q4476" s="11">
        <f t="shared" si="1047"/>
        <v>0</v>
      </c>
      <c r="R4476" s="11">
        <f t="shared" si="1048"/>
        <v>0</v>
      </c>
      <c r="S4476" s="6">
        <f t="shared" si="1041"/>
        <v>15618.759999999991</v>
      </c>
      <c r="T4476" s="11">
        <f t="shared" si="1042"/>
        <v>0</v>
      </c>
      <c r="U4476" s="11">
        <f t="shared" si="1043"/>
        <v>0</v>
      </c>
      <c r="V4476" s="11">
        <f t="shared" si="1049"/>
        <v>15618.759999999991</v>
      </c>
      <c r="W4476" s="20"/>
    </row>
    <row r="4477" spans="1:23" x14ac:dyDescent="0.25">
      <c r="A4477">
        <v>2022070519</v>
      </c>
      <c r="B4477">
        <v>3</v>
      </c>
      <c r="C4477" s="8">
        <v>0.95250999999999997</v>
      </c>
      <c r="D4477" s="6">
        <f t="shared" si="1035"/>
        <v>76200.800000000003</v>
      </c>
      <c r="E4477" s="62">
        <v>0</v>
      </c>
      <c r="F4477" s="6">
        <f t="shared" si="1044"/>
        <v>0</v>
      </c>
      <c r="G4477" s="7">
        <v>0.44433</v>
      </c>
      <c r="H4477" s="6">
        <f t="shared" si="1036"/>
        <v>15551.55</v>
      </c>
      <c r="I4477" s="7">
        <v>0.37185000000000001</v>
      </c>
      <c r="J4477" s="6">
        <f t="shared" si="1037"/>
        <v>5205.9000000000005</v>
      </c>
      <c r="K4477" s="20"/>
      <c r="L4477" s="6">
        <f t="shared" si="1038"/>
        <v>40000</v>
      </c>
      <c r="M4477" s="11">
        <f t="shared" si="1045"/>
        <v>0</v>
      </c>
      <c r="N4477" s="6">
        <f t="shared" si="1039"/>
        <v>15551.55</v>
      </c>
      <c r="O4477" s="11">
        <f t="shared" si="1046"/>
        <v>0</v>
      </c>
      <c r="P4477" s="11">
        <f t="shared" si="1040"/>
        <v>5205.9000000000005</v>
      </c>
      <c r="Q4477" s="11">
        <f t="shared" si="1047"/>
        <v>0</v>
      </c>
      <c r="R4477" s="11">
        <f t="shared" si="1048"/>
        <v>0</v>
      </c>
      <c r="S4477" s="6">
        <f t="shared" si="1041"/>
        <v>15443.350000000002</v>
      </c>
      <c r="T4477" s="11">
        <f t="shared" si="1042"/>
        <v>0</v>
      </c>
      <c r="U4477" s="11">
        <f t="shared" si="1043"/>
        <v>0</v>
      </c>
      <c r="V4477" s="11">
        <f t="shared" si="1049"/>
        <v>15443.350000000002</v>
      </c>
      <c r="W4477" s="20"/>
    </row>
    <row r="4478" spans="1:23" x14ac:dyDescent="0.25">
      <c r="A4478">
        <v>2022070520</v>
      </c>
      <c r="B4478">
        <v>3</v>
      </c>
      <c r="C4478" s="8">
        <v>0.92723999999999995</v>
      </c>
      <c r="D4478" s="6">
        <f t="shared" si="1035"/>
        <v>74179.199999999997</v>
      </c>
      <c r="E4478" s="62">
        <v>0</v>
      </c>
      <c r="F4478" s="6">
        <f t="shared" si="1044"/>
        <v>0</v>
      </c>
      <c r="G4478" s="7">
        <v>0.49213000000000001</v>
      </c>
      <c r="H4478" s="6">
        <f t="shared" si="1036"/>
        <v>17224.55</v>
      </c>
      <c r="I4478" s="7">
        <v>0.20668</v>
      </c>
      <c r="J4478" s="6">
        <f t="shared" si="1037"/>
        <v>2893.52</v>
      </c>
      <c r="K4478" s="20"/>
      <c r="L4478" s="6">
        <f t="shared" si="1038"/>
        <v>40000</v>
      </c>
      <c r="M4478" s="11">
        <f t="shared" si="1045"/>
        <v>0</v>
      </c>
      <c r="N4478" s="6">
        <f t="shared" si="1039"/>
        <v>17224.55</v>
      </c>
      <c r="O4478" s="11">
        <f t="shared" si="1046"/>
        <v>0</v>
      </c>
      <c r="P4478" s="11">
        <f t="shared" si="1040"/>
        <v>2893.52</v>
      </c>
      <c r="Q4478" s="11">
        <f t="shared" si="1047"/>
        <v>0</v>
      </c>
      <c r="R4478" s="11">
        <f t="shared" si="1048"/>
        <v>0</v>
      </c>
      <c r="S4478" s="6">
        <f t="shared" si="1041"/>
        <v>14061.129999999997</v>
      </c>
      <c r="T4478" s="11">
        <f t="shared" si="1042"/>
        <v>0</v>
      </c>
      <c r="U4478" s="11">
        <f t="shared" si="1043"/>
        <v>0</v>
      </c>
      <c r="V4478" s="11">
        <f t="shared" si="1049"/>
        <v>14061.129999999997</v>
      </c>
      <c r="W4478" s="20"/>
    </row>
    <row r="4479" spans="1:23" x14ac:dyDescent="0.25">
      <c r="A4479">
        <v>2022070521</v>
      </c>
      <c r="B4479">
        <v>3</v>
      </c>
      <c r="C4479" s="8">
        <v>0.88702000000000003</v>
      </c>
      <c r="D4479" s="6">
        <f t="shared" si="1035"/>
        <v>70961.600000000006</v>
      </c>
      <c r="E4479" s="62">
        <v>0</v>
      </c>
      <c r="F4479" s="6">
        <f t="shared" si="1044"/>
        <v>0</v>
      </c>
      <c r="G4479" s="7">
        <v>0.47915000000000002</v>
      </c>
      <c r="H4479" s="6">
        <f t="shared" si="1036"/>
        <v>16770.25</v>
      </c>
      <c r="I4479" s="7">
        <v>2.12E-2</v>
      </c>
      <c r="J4479" s="6">
        <f t="shared" si="1037"/>
        <v>296.8</v>
      </c>
      <c r="K4479" s="20"/>
      <c r="L4479" s="6">
        <f t="shared" si="1038"/>
        <v>40000</v>
      </c>
      <c r="M4479" s="11">
        <f t="shared" si="1045"/>
        <v>0</v>
      </c>
      <c r="N4479" s="6">
        <f t="shared" si="1039"/>
        <v>16770.25</v>
      </c>
      <c r="O4479" s="11">
        <f t="shared" si="1046"/>
        <v>0</v>
      </c>
      <c r="P4479" s="11">
        <f t="shared" si="1040"/>
        <v>296.8</v>
      </c>
      <c r="Q4479" s="11">
        <f t="shared" si="1047"/>
        <v>0</v>
      </c>
      <c r="R4479" s="11">
        <f t="shared" si="1048"/>
        <v>0</v>
      </c>
      <c r="S4479" s="6">
        <f t="shared" si="1041"/>
        <v>13894.550000000007</v>
      </c>
      <c r="T4479" s="11">
        <f t="shared" si="1042"/>
        <v>0</v>
      </c>
      <c r="U4479" s="11">
        <f t="shared" si="1043"/>
        <v>0</v>
      </c>
      <c r="V4479" s="11">
        <f t="shared" si="1049"/>
        <v>13894.550000000007</v>
      </c>
      <c r="W4479" s="20"/>
    </row>
    <row r="4480" spans="1:23" x14ac:dyDescent="0.25">
      <c r="A4480">
        <v>2022070522</v>
      </c>
      <c r="B4480">
        <v>3</v>
      </c>
      <c r="C4480" s="8">
        <v>0.85443999999999998</v>
      </c>
      <c r="D4480" s="6">
        <f t="shared" si="1035"/>
        <v>68355.199999999997</v>
      </c>
      <c r="E4480" s="62">
        <v>0</v>
      </c>
      <c r="F4480" s="6">
        <f t="shared" si="1044"/>
        <v>0</v>
      </c>
      <c r="G4480" s="7">
        <v>0.47365000000000002</v>
      </c>
      <c r="H4480" s="6">
        <f t="shared" si="1036"/>
        <v>16577.75</v>
      </c>
      <c r="I4480" s="7">
        <v>0</v>
      </c>
      <c r="J4480" s="6">
        <f t="shared" si="1037"/>
        <v>0</v>
      </c>
      <c r="K4480" s="20"/>
      <c r="L4480" s="6">
        <f t="shared" si="1038"/>
        <v>40000</v>
      </c>
      <c r="M4480" s="11">
        <f t="shared" si="1045"/>
        <v>0</v>
      </c>
      <c r="N4480" s="6">
        <f t="shared" si="1039"/>
        <v>16577.75</v>
      </c>
      <c r="O4480" s="11">
        <f t="shared" si="1046"/>
        <v>0</v>
      </c>
      <c r="P4480" s="11">
        <f t="shared" si="1040"/>
        <v>0</v>
      </c>
      <c r="Q4480" s="11">
        <f t="shared" si="1047"/>
        <v>0</v>
      </c>
      <c r="R4480" s="11">
        <f t="shared" si="1048"/>
        <v>0</v>
      </c>
      <c r="S4480" s="6">
        <f t="shared" si="1041"/>
        <v>11777.449999999997</v>
      </c>
      <c r="T4480" s="11">
        <f t="shared" si="1042"/>
        <v>0</v>
      </c>
      <c r="U4480" s="11">
        <f t="shared" si="1043"/>
        <v>0</v>
      </c>
      <c r="V4480" s="11">
        <f t="shared" si="1049"/>
        <v>11777.449999999997</v>
      </c>
      <c r="W4480" s="20"/>
    </row>
    <row r="4481" spans="1:23" x14ac:dyDescent="0.25">
      <c r="A4481">
        <v>2022070523</v>
      </c>
      <c r="B4481">
        <v>3</v>
      </c>
      <c r="C4481" s="8">
        <v>0.80103999999999997</v>
      </c>
      <c r="D4481" s="6">
        <f t="shared" si="1035"/>
        <v>64083.199999999997</v>
      </c>
      <c r="E4481" s="62">
        <v>0</v>
      </c>
      <c r="F4481" s="6">
        <f t="shared" si="1044"/>
        <v>0</v>
      </c>
      <c r="G4481" s="7">
        <v>0.45066000000000001</v>
      </c>
      <c r="H4481" s="6">
        <f t="shared" si="1036"/>
        <v>15773.1</v>
      </c>
      <c r="I4481" s="7">
        <v>0</v>
      </c>
      <c r="J4481" s="6">
        <f t="shared" si="1037"/>
        <v>0</v>
      </c>
      <c r="K4481" s="20"/>
      <c r="L4481" s="6">
        <f t="shared" si="1038"/>
        <v>40000</v>
      </c>
      <c r="M4481" s="11">
        <f t="shared" si="1045"/>
        <v>0</v>
      </c>
      <c r="N4481" s="6">
        <f t="shared" si="1039"/>
        <v>15773.1</v>
      </c>
      <c r="O4481" s="11">
        <f t="shared" si="1046"/>
        <v>0</v>
      </c>
      <c r="P4481" s="11">
        <f t="shared" si="1040"/>
        <v>0</v>
      </c>
      <c r="Q4481" s="11">
        <f t="shared" si="1047"/>
        <v>0</v>
      </c>
      <c r="R4481" s="11">
        <f t="shared" si="1048"/>
        <v>0</v>
      </c>
      <c r="S4481" s="6">
        <f t="shared" si="1041"/>
        <v>8310.0999999999967</v>
      </c>
      <c r="T4481" s="11">
        <f t="shared" si="1042"/>
        <v>0</v>
      </c>
      <c r="U4481" s="11">
        <f t="shared" si="1043"/>
        <v>0</v>
      </c>
      <c r="V4481" s="11">
        <f t="shared" si="1049"/>
        <v>8310.0999999999967</v>
      </c>
      <c r="W4481" s="20"/>
    </row>
    <row r="4482" spans="1:23" x14ac:dyDescent="0.25">
      <c r="A4482">
        <v>2022070524</v>
      </c>
      <c r="B4482">
        <v>3</v>
      </c>
      <c r="C4482" s="8">
        <v>0.74587000000000003</v>
      </c>
      <c r="D4482" s="6">
        <f t="shared" si="1035"/>
        <v>59669.600000000006</v>
      </c>
      <c r="E4482" s="62">
        <v>0</v>
      </c>
      <c r="F4482" s="6">
        <f t="shared" si="1044"/>
        <v>0</v>
      </c>
      <c r="G4482" s="7">
        <v>0.44358999999999998</v>
      </c>
      <c r="H4482" s="6">
        <f t="shared" si="1036"/>
        <v>15525.65</v>
      </c>
      <c r="I4482" s="7">
        <v>0</v>
      </c>
      <c r="J4482" s="6">
        <f t="shared" si="1037"/>
        <v>0</v>
      </c>
      <c r="K4482" s="20"/>
      <c r="L4482" s="6">
        <f t="shared" si="1038"/>
        <v>40000</v>
      </c>
      <c r="M4482" s="11">
        <f t="shared" si="1045"/>
        <v>0</v>
      </c>
      <c r="N4482" s="6">
        <f t="shared" si="1039"/>
        <v>15525.65</v>
      </c>
      <c r="O4482" s="11">
        <f t="shared" si="1046"/>
        <v>0</v>
      </c>
      <c r="P4482" s="11">
        <f t="shared" si="1040"/>
        <v>0</v>
      </c>
      <c r="Q4482" s="11">
        <f t="shared" si="1047"/>
        <v>0</v>
      </c>
      <c r="R4482" s="11">
        <f t="shared" si="1048"/>
        <v>0</v>
      </c>
      <c r="S4482" s="6">
        <f t="shared" si="1041"/>
        <v>4143.9500000000062</v>
      </c>
      <c r="T4482" s="11">
        <f t="shared" si="1042"/>
        <v>0</v>
      </c>
      <c r="U4482" s="11">
        <f t="shared" si="1043"/>
        <v>0</v>
      </c>
      <c r="V4482" s="11">
        <f t="shared" si="1049"/>
        <v>4143.9500000000062</v>
      </c>
      <c r="W4482" s="20"/>
    </row>
    <row r="4483" spans="1:23" x14ac:dyDescent="0.25">
      <c r="A4483">
        <v>2022070601</v>
      </c>
      <c r="B4483">
        <v>4</v>
      </c>
      <c r="C4483" s="8">
        <v>0.69676000000000005</v>
      </c>
      <c r="D4483" s="6">
        <f t="shared" si="1035"/>
        <v>55740.800000000003</v>
      </c>
      <c r="E4483" s="62">
        <v>0</v>
      </c>
      <c r="F4483" s="6">
        <f t="shared" si="1044"/>
        <v>0</v>
      </c>
      <c r="G4483" s="7">
        <v>0.46489999999999998</v>
      </c>
      <c r="H4483" s="6">
        <f t="shared" si="1036"/>
        <v>16271.5</v>
      </c>
      <c r="I4483" s="7">
        <v>0</v>
      </c>
      <c r="J4483" s="6">
        <f t="shared" si="1037"/>
        <v>0</v>
      </c>
      <c r="K4483" s="20"/>
      <c r="L4483" s="6">
        <f t="shared" si="1038"/>
        <v>40000</v>
      </c>
      <c r="M4483" s="11">
        <f t="shared" si="1045"/>
        <v>0</v>
      </c>
      <c r="N4483" s="6">
        <f t="shared" si="1039"/>
        <v>15740.800000000003</v>
      </c>
      <c r="O4483" s="11">
        <f t="shared" si="1046"/>
        <v>530.69999999999709</v>
      </c>
      <c r="P4483" s="11">
        <f t="shared" si="1040"/>
        <v>0</v>
      </c>
      <c r="Q4483" s="11">
        <f t="shared" si="1047"/>
        <v>0</v>
      </c>
      <c r="R4483" s="11">
        <f t="shared" si="1048"/>
        <v>530.69999999999709</v>
      </c>
      <c r="S4483" s="6">
        <f t="shared" si="1041"/>
        <v>0</v>
      </c>
      <c r="T4483" s="11">
        <f t="shared" si="1042"/>
        <v>0</v>
      </c>
      <c r="U4483" s="11">
        <f t="shared" si="1043"/>
        <v>0</v>
      </c>
      <c r="V4483" s="11">
        <f t="shared" si="1049"/>
        <v>0</v>
      </c>
      <c r="W4483" s="20"/>
    </row>
    <row r="4484" spans="1:23" x14ac:dyDescent="0.25">
      <c r="A4484">
        <v>2022070602</v>
      </c>
      <c r="B4484">
        <v>4</v>
      </c>
      <c r="C4484" s="8">
        <v>0.65896999999999994</v>
      </c>
      <c r="D4484" s="6">
        <f t="shared" si="1035"/>
        <v>52717.599999999999</v>
      </c>
      <c r="E4484" s="62">
        <v>0</v>
      </c>
      <c r="F4484" s="6">
        <f t="shared" si="1044"/>
        <v>0</v>
      </c>
      <c r="G4484" s="7">
        <v>0.50324000000000002</v>
      </c>
      <c r="H4484" s="6">
        <f t="shared" si="1036"/>
        <v>17613.400000000001</v>
      </c>
      <c r="I4484" s="7">
        <v>0</v>
      </c>
      <c r="J4484" s="6">
        <f t="shared" si="1037"/>
        <v>0</v>
      </c>
      <c r="K4484" s="20"/>
      <c r="L4484" s="6">
        <f t="shared" si="1038"/>
        <v>40000</v>
      </c>
      <c r="M4484" s="11">
        <f t="shared" si="1045"/>
        <v>0</v>
      </c>
      <c r="N4484" s="6">
        <f t="shared" si="1039"/>
        <v>12717.599999999999</v>
      </c>
      <c r="O4484" s="11">
        <f t="shared" si="1046"/>
        <v>4895.8000000000029</v>
      </c>
      <c r="P4484" s="11">
        <f t="shared" si="1040"/>
        <v>0</v>
      </c>
      <c r="Q4484" s="11">
        <f t="shared" si="1047"/>
        <v>0</v>
      </c>
      <c r="R4484" s="11">
        <f t="shared" si="1048"/>
        <v>4895.8000000000029</v>
      </c>
      <c r="S4484" s="6">
        <f t="shared" si="1041"/>
        <v>0</v>
      </c>
      <c r="T4484" s="11">
        <f t="shared" si="1042"/>
        <v>0</v>
      </c>
      <c r="U4484" s="11">
        <f t="shared" si="1043"/>
        <v>0</v>
      </c>
      <c r="V4484" s="11">
        <f t="shared" si="1049"/>
        <v>0</v>
      </c>
      <c r="W4484" s="20"/>
    </row>
    <row r="4485" spans="1:23" x14ac:dyDescent="0.25">
      <c r="A4485">
        <v>2022070603</v>
      </c>
      <c r="B4485">
        <v>4</v>
      </c>
      <c r="C4485" s="8">
        <v>0.62932999999999995</v>
      </c>
      <c r="D4485" s="6">
        <f t="shared" ref="D4485:D4548" si="1050">D$18*C4485</f>
        <v>50346.399999999994</v>
      </c>
      <c r="E4485" s="62">
        <v>0</v>
      </c>
      <c r="F4485" s="6">
        <f t="shared" si="1044"/>
        <v>0</v>
      </c>
      <c r="G4485" s="7">
        <v>0.49791000000000002</v>
      </c>
      <c r="H4485" s="6">
        <f t="shared" ref="H4485:H4548" si="1051">H$18*G4485</f>
        <v>17426.850000000002</v>
      </c>
      <c r="I4485" s="7">
        <v>0</v>
      </c>
      <c r="J4485" s="6">
        <f t="shared" ref="J4485:J4548" si="1052">I4485*J$18</f>
        <v>0</v>
      </c>
      <c r="K4485" s="20"/>
      <c r="L4485" s="6">
        <f t="shared" si="1038"/>
        <v>40000</v>
      </c>
      <c r="M4485" s="11">
        <f t="shared" si="1045"/>
        <v>0</v>
      </c>
      <c r="N4485" s="6">
        <f t="shared" si="1039"/>
        <v>10346.399999999994</v>
      </c>
      <c r="O4485" s="11">
        <f t="shared" si="1046"/>
        <v>7080.450000000008</v>
      </c>
      <c r="P4485" s="11">
        <f t="shared" si="1040"/>
        <v>0</v>
      </c>
      <c r="Q4485" s="11">
        <f t="shared" si="1047"/>
        <v>0</v>
      </c>
      <c r="R4485" s="11">
        <f t="shared" si="1048"/>
        <v>7080.450000000008</v>
      </c>
      <c r="S4485" s="6">
        <f t="shared" si="1041"/>
        <v>0</v>
      </c>
      <c r="T4485" s="11">
        <f t="shared" si="1042"/>
        <v>0</v>
      </c>
      <c r="U4485" s="11">
        <f t="shared" si="1043"/>
        <v>0</v>
      </c>
      <c r="V4485" s="11">
        <f t="shared" si="1049"/>
        <v>0</v>
      </c>
      <c r="W4485" s="20"/>
    </row>
    <row r="4486" spans="1:23" x14ac:dyDescent="0.25">
      <c r="A4486">
        <v>2022070604</v>
      </c>
      <c r="B4486">
        <v>4</v>
      </c>
      <c r="C4486" s="8">
        <v>0.61124000000000001</v>
      </c>
      <c r="D4486" s="6">
        <f t="shared" si="1050"/>
        <v>48899.199999999997</v>
      </c>
      <c r="E4486" s="62">
        <v>0</v>
      </c>
      <c r="F4486" s="6">
        <f t="shared" si="1044"/>
        <v>0</v>
      </c>
      <c r="G4486" s="7">
        <v>0.50134000000000001</v>
      </c>
      <c r="H4486" s="6">
        <f t="shared" si="1051"/>
        <v>17546.900000000001</v>
      </c>
      <c r="I4486" s="7">
        <v>0</v>
      </c>
      <c r="J4486" s="6">
        <f t="shared" si="1052"/>
        <v>0</v>
      </c>
      <c r="K4486" s="20"/>
      <c r="L4486" s="6">
        <f t="shared" si="1038"/>
        <v>40000</v>
      </c>
      <c r="M4486" s="11">
        <f t="shared" si="1045"/>
        <v>0</v>
      </c>
      <c r="N4486" s="6">
        <f t="shared" si="1039"/>
        <v>8899.1999999999971</v>
      </c>
      <c r="O4486" s="11">
        <f t="shared" si="1046"/>
        <v>8647.7000000000044</v>
      </c>
      <c r="P4486" s="11">
        <f t="shared" si="1040"/>
        <v>0</v>
      </c>
      <c r="Q4486" s="11">
        <f t="shared" si="1047"/>
        <v>0</v>
      </c>
      <c r="R4486" s="11">
        <f t="shared" si="1048"/>
        <v>8647.7000000000044</v>
      </c>
      <c r="S4486" s="6">
        <f t="shared" si="1041"/>
        <v>0</v>
      </c>
      <c r="T4486" s="11">
        <f t="shared" si="1042"/>
        <v>0</v>
      </c>
      <c r="U4486" s="11">
        <f t="shared" si="1043"/>
        <v>0</v>
      </c>
      <c r="V4486" s="11">
        <f t="shared" si="1049"/>
        <v>0</v>
      </c>
      <c r="W4486" s="20"/>
    </row>
    <row r="4487" spans="1:23" x14ac:dyDescent="0.25">
      <c r="A4487">
        <v>2022070605</v>
      </c>
      <c r="B4487">
        <v>4</v>
      </c>
      <c r="C4487" s="8">
        <v>0.60467000000000004</v>
      </c>
      <c r="D4487" s="6">
        <f t="shared" si="1050"/>
        <v>48373.600000000006</v>
      </c>
      <c r="E4487" s="62">
        <v>0</v>
      </c>
      <c r="F4487" s="6">
        <f t="shared" si="1044"/>
        <v>0</v>
      </c>
      <c r="G4487" s="7">
        <v>0.50536000000000003</v>
      </c>
      <c r="H4487" s="6">
        <f t="shared" si="1051"/>
        <v>17687.600000000002</v>
      </c>
      <c r="I4487" s="7">
        <v>0</v>
      </c>
      <c r="J4487" s="6">
        <f t="shared" si="1052"/>
        <v>0</v>
      </c>
      <c r="K4487" s="20"/>
      <c r="L4487" s="6">
        <f t="shared" si="1038"/>
        <v>40000</v>
      </c>
      <c r="M4487" s="11">
        <f t="shared" si="1045"/>
        <v>0</v>
      </c>
      <c r="N4487" s="6">
        <f t="shared" si="1039"/>
        <v>8373.6000000000058</v>
      </c>
      <c r="O4487" s="11">
        <f t="shared" si="1046"/>
        <v>9313.9999999999964</v>
      </c>
      <c r="P4487" s="11">
        <f t="shared" si="1040"/>
        <v>0</v>
      </c>
      <c r="Q4487" s="11">
        <f t="shared" si="1047"/>
        <v>0</v>
      </c>
      <c r="R4487" s="11">
        <f t="shared" si="1048"/>
        <v>9313.9999999999964</v>
      </c>
      <c r="S4487" s="6">
        <f t="shared" si="1041"/>
        <v>0</v>
      </c>
      <c r="T4487" s="11">
        <f t="shared" si="1042"/>
        <v>0</v>
      </c>
      <c r="U4487" s="11">
        <f t="shared" si="1043"/>
        <v>0</v>
      </c>
      <c r="V4487" s="11">
        <f t="shared" si="1049"/>
        <v>0</v>
      </c>
      <c r="W4487" s="20"/>
    </row>
    <row r="4488" spans="1:23" x14ac:dyDescent="0.25">
      <c r="A4488">
        <v>2022070606</v>
      </c>
      <c r="B4488">
        <v>4</v>
      </c>
      <c r="C4488" s="8">
        <v>0.61007999999999996</v>
      </c>
      <c r="D4488" s="6">
        <f t="shared" si="1050"/>
        <v>48806.399999999994</v>
      </c>
      <c r="E4488" s="62">
        <v>0</v>
      </c>
      <c r="F4488" s="6">
        <f t="shared" si="1044"/>
        <v>0</v>
      </c>
      <c r="G4488" s="7">
        <v>0.50578999999999996</v>
      </c>
      <c r="H4488" s="6">
        <f t="shared" si="1051"/>
        <v>17702.649999999998</v>
      </c>
      <c r="I4488" s="7">
        <v>0</v>
      </c>
      <c r="J4488" s="6">
        <f t="shared" si="1052"/>
        <v>0</v>
      </c>
      <c r="K4488" s="20"/>
      <c r="L4488" s="6">
        <f t="shared" si="1038"/>
        <v>40000</v>
      </c>
      <c r="M4488" s="11">
        <f t="shared" si="1045"/>
        <v>0</v>
      </c>
      <c r="N4488" s="6">
        <f t="shared" si="1039"/>
        <v>8806.3999999999942</v>
      </c>
      <c r="O4488" s="11">
        <f t="shared" si="1046"/>
        <v>8896.2500000000036</v>
      </c>
      <c r="P4488" s="11">
        <f t="shared" si="1040"/>
        <v>0</v>
      </c>
      <c r="Q4488" s="11">
        <f t="shared" si="1047"/>
        <v>0</v>
      </c>
      <c r="R4488" s="11">
        <f t="shared" si="1048"/>
        <v>8896.2500000000036</v>
      </c>
      <c r="S4488" s="6">
        <f t="shared" si="1041"/>
        <v>0</v>
      </c>
      <c r="T4488" s="11">
        <f t="shared" si="1042"/>
        <v>0</v>
      </c>
      <c r="U4488" s="11">
        <f t="shared" si="1043"/>
        <v>0</v>
      </c>
      <c r="V4488" s="11">
        <f t="shared" si="1049"/>
        <v>0</v>
      </c>
      <c r="W4488" s="20"/>
    </row>
    <row r="4489" spans="1:23" x14ac:dyDescent="0.25">
      <c r="A4489">
        <v>2022070607</v>
      </c>
      <c r="B4489">
        <v>4</v>
      </c>
      <c r="C4489" s="8">
        <v>0.62209999999999999</v>
      </c>
      <c r="D4489" s="6">
        <f t="shared" si="1050"/>
        <v>49768</v>
      </c>
      <c r="E4489" s="62">
        <v>0</v>
      </c>
      <c r="F4489" s="6">
        <f t="shared" si="1044"/>
        <v>0</v>
      </c>
      <c r="G4489" s="7">
        <v>0.46901999999999999</v>
      </c>
      <c r="H4489" s="6">
        <f t="shared" si="1051"/>
        <v>16415.7</v>
      </c>
      <c r="I4489" s="7">
        <v>3.0300000000000001E-3</v>
      </c>
      <c r="J4489" s="6">
        <f t="shared" si="1052"/>
        <v>42.42</v>
      </c>
      <c r="K4489" s="20"/>
      <c r="L4489" s="6">
        <f t="shared" si="1038"/>
        <v>40000</v>
      </c>
      <c r="M4489" s="11">
        <f t="shared" si="1045"/>
        <v>0</v>
      </c>
      <c r="N4489" s="6">
        <f t="shared" si="1039"/>
        <v>9768</v>
      </c>
      <c r="O4489" s="11">
        <f t="shared" si="1046"/>
        <v>6647.7000000000007</v>
      </c>
      <c r="P4489" s="11">
        <f t="shared" si="1040"/>
        <v>0</v>
      </c>
      <c r="Q4489" s="11">
        <f t="shared" si="1047"/>
        <v>42.42</v>
      </c>
      <c r="R4489" s="11">
        <f t="shared" si="1048"/>
        <v>6690.1200000000008</v>
      </c>
      <c r="S4489" s="6">
        <f t="shared" si="1041"/>
        <v>0</v>
      </c>
      <c r="T4489" s="11">
        <f t="shared" si="1042"/>
        <v>0</v>
      </c>
      <c r="U4489" s="11">
        <f t="shared" si="1043"/>
        <v>0</v>
      </c>
      <c r="V4489" s="11">
        <f t="shared" si="1049"/>
        <v>0</v>
      </c>
      <c r="W4489" s="20"/>
    </row>
    <row r="4490" spans="1:23" x14ac:dyDescent="0.25">
      <c r="A4490">
        <v>2022070608</v>
      </c>
      <c r="B4490">
        <v>4</v>
      </c>
      <c r="C4490" s="8">
        <v>0.63221000000000005</v>
      </c>
      <c r="D4490" s="6">
        <f t="shared" si="1050"/>
        <v>50576.800000000003</v>
      </c>
      <c r="E4490" s="62">
        <v>0</v>
      </c>
      <c r="F4490" s="6">
        <f t="shared" si="1044"/>
        <v>0</v>
      </c>
      <c r="G4490" s="7">
        <v>0.42237000000000002</v>
      </c>
      <c r="H4490" s="6">
        <f t="shared" si="1051"/>
        <v>14782.95</v>
      </c>
      <c r="I4490" s="7">
        <v>0.15870999999999999</v>
      </c>
      <c r="J4490" s="6">
        <f t="shared" si="1052"/>
        <v>2221.94</v>
      </c>
      <c r="K4490" s="20"/>
      <c r="L4490" s="6">
        <f t="shared" si="1038"/>
        <v>40000</v>
      </c>
      <c r="M4490" s="11">
        <f t="shared" si="1045"/>
        <v>0</v>
      </c>
      <c r="N4490" s="6">
        <f t="shared" si="1039"/>
        <v>10576.800000000003</v>
      </c>
      <c r="O4490" s="11">
        <f t="shared" si="1046"/>
        <v>4206.1499999999978</v>
      </c>
      <c r="P4490" s="11">
        <f t="shared" si="1040"/>
        <v>0</v>
      </c>
      <c r="Q4490" s="11">
        <f t="shared" si="1047"/>
        <v>2221.94</v>
      </c>
      <c r="R4490" s="11">
        <f t="shared" si="1048"/>
        <v>6428.0899999999983</v>
      </c>
      <c r="S4490" s="6">
        <f t="shared" si="1041"/>
        <v>0</v>
      </c>
      <c r="T4490" s="11">
        <f t="shared" si="1042"/>
        <v>0</v>
      </c>
      <c r="U4490" s="11">
        <f t="shared" si="1043"/>
        <v>0</v>
      </c>
      <c r="V4490" s="11">
        <f t="shared" si="1049"/>
        <v>0</v>
      </c>
      <c r="W4490" s="20"/>
    </row>
    <row r="4491" spans="1:23" x14ac:dyDescent="0.25">
      <c r="A4491">
        <v>2022070609</v>
      </c>
      <c r="B4491">
        <v>4</v>
      </c>
      <c r="C4491" s="8">
        <v>0.66918999999999995</v>
      </c>
      <c r="D4491" s="6">
        <f t="shared" si="1050"/>
        <v>53535.199999999997</v>
      </c>
      <c r="E4491" s="62">
        <v>0</v>
      </c>
      <c r="F4491" s="6">
        <f t="shared" si="1044"/>
        <v>0</v>
      </c>
      <c r="G4491" s="7">
        <v>0.41782000000000002</v>
      </c>
      <c r="H4491" s="6">
        <f t="shared" si="1051"/>
        <v>14623.7</v>
      </c>
      <c r="I4491" s="7">
        <v>0.44188</v>
      </c>
      <c r="J4491" s="6">
        <f t="shared" si="1052"/>
        <v>6186.32</v>
      </c>
      <c r="K4491" s="20"/>
      <c r="L4491" s="6">
        <f t="shared" si="1038"/>
        <v>40000</v>
      </c>
      <c r="M4491" s="11">
        <f t="shared" si="1045"/>
        <v>0</v>
      </c>
      <c r="N4491" s="6">
        <f t="shared" si="1039"/>
        <v>13535.199999999997</v>
      </c>
      <c r="O4491" s="11">
        <f t="shared" si="1046"/>
        <v>1088.5000000000036</v>
      </c>
      <c r="P4491" s="11">
        <f t="shared" si="1040"/>
        <v>0</v>
      </c>
      <c r="Q4491" s="11">
        <f t="shared" si="1047"/>
        <v>6186.32</v>
      </c>
      <c r="R4491" s="11">
        <f t="shared" si="1048"/>
        <v>7274.8200000000033</v>
      </c>
      <c r="S4491" s="6">
        <f t="shared" si="1041"/>
        <v>0</v>
      </c>
      <c r="T4491" s="11">
        <f t="shared" si="1042"/>
        <v>0</v>
      </c>
      <c r="U4491" s="11">
        <f t="shared" si="1043"/>
        <v>0</v>
      </c>
      <c r="V4491" s="11">
        <f t="shared" si="1049"/>
        <v>0</v>
      </c>
      <c r="W4491" s="20"/>
    </row>
    <row r="4492" spans="1:23" x14ac:dyDescent="0.25">
      <c r="A4492">
        <v>2022070610</v>
      </c>
      <c r="B4492">
        <v>4</v>
      </c>
      <c r="C4492" s="8">
        <v>0.72153</v>
      </c>
      <c r="D4492" s="6">
        <f t="shared" si="1050"/>
        <v>57722.400000000001</v>
      </c>
      <c r="E4492" s="62">
        <v>0</v>
      </c>
      <c r="F4492" s="6">
        <f t="shared" si="1044"/>
        <v>0</v>
      </c>
      <c r="G4492" s="7">
        <v>0.47717999999999999</v>
      </c>
      <c r="H4492" s="6">
        <f t="shared" si="1051"/>
        <v>16701.3</v>
      </c>
      <c r="I4492" s="7">
        <v>0.61048999999999998</v>
      </c>
      <c r="J4492" s="6">
        <f t="shared" si="1052"/>
        <v>8546.86</v>
      </c>
      <c r="K4492" s="20"/>
      <c r="L4492" s="6">
        <f t="shared" si="1038"/>
        <v>40000</v>
      </c>
      <c r="M4492" s="11">
        <f t="shared" si="1045"/>
        <v>0</v>
      </c>
      <c r="N4492" s="6">
        <f t="shared" si="1039"/>
        <v>16701.3</v>
      </c>
      <c r="O4492" s="11">
        <f t="shared" si="1046"/>
        <v>0</v>
      </c>
      <c r="P4492" s="11">
        <f t="shared" si="1040"/>
        <v>1021.1000000000022</v>
      </c>
      <c r="Q4492" s="11">
        <f t="shared" si="1047"/>
        <v>7525.7599999999984</v>
      </c>
      <c r="R4492" s="11">
        <f t="shared" si="1048"/>
        <v>7525.7599999999984</v>
      </c>
      <c r="S4492" s="6">
        <f t="shared" si="1041"/>
        <v>0</v>
      </c>
      <c r="T4492" s="11">
        <f t="shared" si="1042"/>
        <v>0</v>
      </c>
      <c r="U4492" s="11">
        <f t="shared" si="1043"/>
        <v>0</v>
      </c>
      <c r="V4492" s="11">
        <f t="shared" si="1049"/>
        <v>0</v>
      </c>
      <c r="W4492" s="20"/>
    </row>
    <row r="4493" spans="1:23" x14ac:dyDescent="0.25">
      <c r="A4493">
        <v>2022070611</v>
      </c>
      <c r="B4493">
        <v>4</v>
      </c>
      <c r="C4493" s="8">
        <v>0.77514000000000005</v>
      </c>
      <c r="D4493" s="6">
        <f t="shared" si="1050"/>
        <v>62011.200000000004</v>
      </c>
      <c r="E4493" s="62">
        <v>0</v>
      </c>
      <c r="F4493" s="6">
        <f t="shared" si="1044"/>
        <v>0</v>
      </c>
      <c r="G4493" s="7">
        <v>0.41138000000000002</v>
      </c>
      <c r="H4493" s="6">
        <f t="shared" si="1051"/>
        <v>14398.300000000001</v>
      </c>
      <c r="I4493" s="7">
        <v>0.73124999999999996</v>
      </c>
      <c r="J4493" s="6">
        <f t="shared" si="1052"/>
        <v>10237.5</v>
      </c>
      <c r="K4493" s="20"/>
      <c r="L4493" s="6">
        <f t="shared" si="1038"/>
        <v>40000</v>
      </c>
      <c r="M4493" s="11">
        <f t="shared" si="1045"/>
        <v>0</v>
      </c>
      <c r="N4493" s="6">
        <f t="shared" si="1039"/>
        <v>14398.300000000001</v>
      </c>
      <c r="O4493" s="11">
        <f t="shared" si="1046"/>
        <v>0</v>
      </c>
      <c r="P4493" s="11">
        <f t="shared" si="1040"/>
        <v>7612.9000000000033</v>
      </c>
      <c r="Q4493" s="11">
        <f t="shared" si="1047"/>
        <v>2624.5999999999967</v>
      </c>
      <c r="R4493" s="11">
        <f t="shared" si="1048"/>
        <v>2624.5999999999967</v>
      </c>
      <c r="S4493" s="6">
        <f t="shared" si="1041"/>
        <v>0</v>
      </c>
      <c r="T4493" s="11">
        <f t="shared" si="1042"/>
        <v>0</v>
      </c>
      <c r="U4493" s="11">
        <f t="shared" si="1043"/>
        <v>0</v>
      </c>
      <c r="V4493" s="11">
        <f t="shared" si="1049"/>
        <v>0</v>
      </c>
      <c r="W4493" s="20"/>
    </row>
    <row r="4494" spans="1:23" x14ac:dyDescent="0.25">
      <c r="A4494">
        <v>2022070612</v>
      </c>
      <c r="B4494">
        <v>4</v>
      </c>
      <c r="C4494" s="8">
        <v>0.82394000000000001</v>
      </c>
      <c r="D4494" s="6">
        <f t="shared" si="1050"/>
        <v>65915.199999999997</v>
      </c>
      <c r="E4494" s="62">
        <v>0</v>
      </c>
      <c r="F4494" s="6">
        <f t="shared" si="1044"/>
        <v>0</v>
      </c>
      <c r="G4494" s="7">
        <v>0.31651000000000001</v>
      </c>
      <c r="H4494" s="6">
        <f t="shared" si="1051"/>
        <v>11077.85</v>
      </c>
      <c r="I4494" s="7">
        <v>0.74434999999999996</v>
      </c>
      <c r="J4494" s="6">
        <f t="shared" si="1052"/>
        <v>10420.9</v>
      </c>
      <c r="K4494" s="20"/>
      <c r="L4494" s="6">
        <f t="shared" si="1038"/>
        <v>40000</v>
      </c>
      <c r="M4494" s="11">
        <f t="shared" si="1045"/>
        <v>0</v>
      </c>
      <c r="N4494" s="6">
        <f t="shared" si="1039"/>
        <v>11077.85</v>
      </c>
      <c r="O4494" s="11">
        <f t="shared" si="1046"/>
        <v>0</v>
      </c>
      <c r="P4494" s="11">
        <f t="shared" si="1040"/>
        <v>10420.9</v>
      </c>
      <c r="Q4494" s="11">
        <f t="shared" si="1047"/>
        <v>0</v>
      </c>
      <c r="R4494" s="11">
        <f t="shared" si="1048"/>
        <v>0</v>
      </c>
      <c r="S4494" s="6">
        <f t="shared" si="1041"/>
        <v>4416.4499999999971</v>
      </c>
      <c r="T4494" s="11">
        <f t="shared" si="1042"/>
        <v>0</v>
      </c>
      <c r="U4494" s="11">
        <f t="shared" si="1043"/>
        <v>0</v>
      </c>
      <c r="V4494" s="11">
        <f t="shared" si="1049"/>
        <v>4416.4499999999971</v>
      </c>
      <c r="W4494" s="20"/>
    </row>
    <row r="4495" spans="1:23" x14ac:dyDescent="0.25">
      <c r="A4495">
        <v>2022070613</v>
      </c>
      <c r="B4495">
        <v>4</v>
      </c>
      <c r="C4495" s="8">
        <v>0.87202000000000002</v>
      </c>
      <c r="D4495" s="6">
        <f t="shared" si="1050"/>
        <v>69761.600000000006</v>
      </c>
      <c r="E4495" s="62">
        <v>0</v>
      </c>
      <c r="F4495" s="6">
        <f t="shared" si="1044"/>
        <v>0</v>
      </c>
      <c r="G4495" s="7">
        <v>0.25185999999999997</v>
      </c>
      <c r="H4495" s="6">
        <f t="shared" si="1051"/>
        <v>8815.0999999999985</v>
      </c>
      <c r="I4495" s="7">
        <v>0.73279000000000005</v>
      </c>
      <c r="J4495" s="6">
        <f t="shared" si="1052"/>
        <v>10259.060000000001</v>
      </c>
      <c r="K4495" s="20"/>
      <c r="L4495" s="6">
        <f t="shared" si="1038"/>
        <v>40000</v>
      </c>
      <c r="M4495" s="11">
        <f t="shared" si="1045"/>
        <v>0</v>
      </c>
      <c r="N4495" s="6">
        <f t="shared" si="1039"/>
        <v>8815.0999999999985</v>
      </c>
      <c r="O4495" s="11">
        <f t="shared" si="1046"/>
        <v>0</v>
      </c>
      <c r="P4495" s="11">
        <f t="shared" si="1040"/>
        <v>10259.060000000001</v>
      </c>
      <c r="Q4495" s="11">
        <f t="shared" si="1047"/>
        <v>0</v>
      </c>
      <c r="R4495" s="11">
        <f t="shared" si="1048"/>
        <v>0</v>
      </c>
      <c r="S4495" s="6">
        <f t="shared" si="1041"/>
        <v>10687.440000000006</v>
      </c>
      <c r="T4495" s="11">
        <f t="shared" si="1042"/>
        <v>0</v>
      </c>
      <c r="U4495" s="11">
        <f t="shared" si="1043"/>
        <v>0</v>
      </c>
      <c r="V4495" s="11">
        <f t="shared" si="1049"/>
        <v>10687.440000000006</v>
      </c>
      <c r="W4495" s="20"/>
    </row>
    <row r="4496" spans="1:23" x14ac:dyDescent="0.25">
      <c r="A4496">
        <v>2022070614</v>
      </c>
      <c r="B4496">
        <v>4</v>
      </c>
      <c r="C4496" s="8">
        <v>0.91515000000000002</v>
      </c>
      <c r="D4496" s="6">
        <f t="shared" si="1050"/>
        <v>73212</v>
      </c>
      <c r="E4496" s="62">
        <v>0</v>
      </c>
      <c r="F4496" s="6">
        <f t="shared" si="1044"/>
        <v>0</v>
      </c>
      <c r="G4496" s="7">
        <v>0.23830000000000001</v>
      </c>
      <c r="H4496" s="6">
        <f t="shared" si="1051"/>
        <v>8340.5</v>
      </c>
      <c r="I4496" s="7">
        <v>0.77014000000000005</v>
      </c>
      <c r="J4496" s="6">
        <f t="shared" si="1052"/>
        <v>10781.960000000001</v>
      </c>
      <c r="K4496" s="20"/>
      <c r="L4496" s="6">
        <f t="shared" si="1038"/>
        <v>40000</v>
      </c>
      <c r="M4496" s="11">
        <f t="shared" si="1045"/>
        <v>0</v>
      </c>
      <c r="N4496" s="6">
        <f t="shared" si="1039"/>
        <v>8340.5</v>
      </c>
      <c r="O4496" s="11">
        <f t="shared" si="1046"/>
        <v>0</v>
      </c>
      <c r="P4496" s="11">
        <f t="shared" si="1040"/>
        <v>10781.960000000001</v>
      </c>
      <c r="Q4496" s="11">
        <f t="shared" si="1047"/>
        <v>0</v>
      </c>
      <c r="R4496" s="11">
        <f t="shared" si="1048"/>
        <v>0</v>
      </c>
      <c r="S4496" s="6">
        <f t="shared" si="1041"/>
        <v>14089.539999999999</v>
      </c>
      <c r="T4496" s="11">
        <f t="shared" si="1042"/>
        <v>0</v>
      </c>
      <c r="U4496" s="11">
        <f t="shared" si="1043"/>
        <v>0</v>
      </c>
      <c r="V4496" s="11">
        <f t="shared" si="1049"/>
        <v>14089.539999999999</v>
      </c>
      <c r="W4496" s="20"/>
    </row>
    <row r="4497" spans="1:23" x14ac:dyDescent="0.25">
      <c r="A4497">
        <v>2022070615</v>
      </c>
      <c r="B4497">
        <v>4</v>
      </c>
      <c r="C4497" s="8">
        <v>0.94538</v>
      </c>
      <c r="D4497" s="6">
        <f t="shared" si="1050"/>
        <v>75630.399999999994</v>
      </c>
      <c r="E4497" s="62">
        <v>0</v>
      </c>
      <c r="F4497" s="6">
        <f t="shared" si="1044"/>
        <v>0</v>
      </c>
      <c r="G4497" s="7">
        <v>0.26801000000000003</v>
      </c>
      <c r="H4497" s="6">
        <f t="shared" si="1051"/>
        <v>9380.35</v>
      </c>
      <c r="I4497" s="7">
        <v>0.76885000000000003</v>
      </c>
      <c r="J4497" s="6">
        <f t="shared" si="1052"/>
        <v>10763.9</v>
      </c>
      <c r="K4497" s="20"/>
      <c r="L4497" s="6">
        <f t="shared" si="1038"/>
        <v>40000</v>
      </c>
      <c r="M4497" s="11">
        <f t="shared" si="1045"/>
        <v>0</v>
      </c>
      <c r="N4497" s="6">
        <f t="shared" si="1039"/>
        <v>9380.35</v>
      </c>
      <c r="O4497" s="11">
        <f t="shared" si="1046"/>
        <v>0</v>
      </c>
      <c r="P4497" s="11">
        <f t="shared" si="1040"/>
        <v>10763.9</v>
      </c>
      <c r="Q4497" s="11">
        <f t="shared" si="1047"/>
        <v>0</v>
      </c>
      <c r="R4497" s="11">
        <f t="shared" si="1048"/>
        <v>0</v>
      </c>
      <c r="S4497" s="6">
        <f t="shared" si="1041"/>
        <v>15486.149999999996</v>
      </c>
      <c r="T4497" s="11">
        <f t="shared" si="1042"/>
        <v>0</v>
      </c>
      <c r="U4497" s="11">
        <f t="shared" si="1043"/>
        <v>0</v>
      </c>
      <c r="V4497" s="11">
        <f t="shared" si="1049"/>
        <v>15486.149999999996</v>
      </c>
      <c r="W4497" s="20"/>
    </row>
    <row r="4498" spans="1:23" x14ac:dyDescent="0.25">
      <c r="A4498">
        <v>2022070616</v>
      </c>
      <c r="B4498">
        <v>4</v>
      </c>
      <c r="C4498" s="8">
        <v>0.96065999999999996</v>
      </c>
      <c r="D4498" s="6">
        <f t="shared" si="1050"/>
        <v>76852.800000000003</v>
      </c>
      <c r="E4498" s="62">
        <v>0</v>
      </c>
      <c r="F4498" s="6">
        <f t="shared" si="1044"/>
        <v>0</v>
      </c>
      <c r="G4498" s="7">
        <v>0.30124000000000001</v>
      </c>
      <c r="H4498" s="6">
        <f t="shared" si="1051"/>
        <v>10543.4</v>
      </c>
      <c r="I4498" s="7">
        <v>0.75216000000000005</v>
      </c>
      <c r="J4498" s="6">
        <f t="shared" si="1052"/>
        <v>10530.240000000002</v>
      </c>
      <c r="K4498" s="20"/>
      <c r="L4498" s="6">
        <f t="shared" si="1038"/>
        <v>40000</v>
      </c>
      <c r="M4498" s="11">
        <f t="shared" si="1045"/>
        <v>0</v>
      </c>
      <c r="N4498" s="6">
        <f t="shared" si="1039"/>
        <v>10543.4</v>
      </c>
      <c r="O4498" s="11">
        <f t="shared" si="1046"/>
        <v>0</v>
      </c>
      <c r="P4498" s="11">
        <f t="shared" si="1040"/>
        <v>10530.240000000002</v>
      </c>
      <c r="Q4498" s="11">
        <f t="shared" si="1047"/>
        <v>0</v>
      </c>
      <c r="R4498" s="11">
        <f t="shared" si="1048"/>
        <v>0</v>
      </c>
      <c r="S4498" s="6">
        <f t="shared" si="1041"/>
        <v>15779.16</v>
      </c>
      <c r="T4498" s="11">
        <f t="shared" si="1042"/>
        <v>0</v>
      </c>
      <c r="U4498" s="11">
        <f t="shared" si="1043"/>
        <v>0</v>
      </c>
      <c r="V4498" s="11">
        <f t="shared" si="1049"/>
        <v>15779.16</v>
      </c>
      <c r="W4498" s="20"/>
    </row>
    <row r="4499" spans="1:23" x14ac:dyDescent="0.25">
      <c r="A4499">
        <v>2022070617</v>
      </c>
      <c r="B4499">
        <v>4</v>
      </c>
      <c r="C4499" s="8">
        <v>0.96538000000000002</v>
      </c>
      <c r="D4499" s="6">
        <f t="shared" si="1050"/>
        <v>77230.399999999994</v>
      </c>
      <c r="E4499" s="62">
        <v>0</v>
      </c>
      <c r="F4499" s="6">
        <f t="shared" si="1044"/>
        <v>0</v>
      </c>
      <c r="G4499" s="7">
        <v>0.32891999999999999</v>
      </c>
      <c r="H4499" s="6">
        <f t="shared" si="1051"/>
        <v>11512.199999999999</v>
      </c>
      <c r="I4499" s="7">
        <v>0.70794000000000001</v>
      </c>
      <c r="J4499" s="6">
        <f t="shared" si="1052"/>
        <v>9911.16</v>
      </c>
      <c r="K4499" s="20"/>
      <c r="L4499" s="6">
        <f t="shared" si="1038"/>
        <v>40000</v>
      </c>
      <c r="M4499" s="11">
        <f t="shared" si="1045"/>
        <v>0</v>
      </c>
      <c r="N4499" s="6">
        <f t="shared" si="1039"/>
        <v>11512.199999999999</v>
      </c>
      <c r="O4499" s="11">
        <f t="shared" si="1046"/>
        <v>0</v>
      </c>
      <c r="P4499" s="11">
        <f t="shared" si="1040"/>
        <v>9911.16</v>
      </c>
      <c r="Q4499" s="11">
        <f t="shared" si="1047"/>
        <v>0</v>
      </c>
      <c r="R4499" s="11">
        <f t="shared" si="1048"/>
        <v>0</v>
      </c>
      <c r="S4499" s="6">
        <f t="shared" si="1041"/>
        <v>15807.039999999997</v>
      </c>
      <c r="T4499" s="11">
        <f t="shared" si="1042"/>
        <v>0</v>
      </c>
      <c r="U4499" s="11">
        <f t="shared" si="1043"/>
        <v>0</v>
      </c>
      <c r="V4499" s="11">
        <f t="shared" si="1049"/>
        <v>15807.039999999997</v>
      </c>
      <c r="W4499" s="20"/>
    </row>
    <row r="4500" spans="1:23" x14ac:dyDescent="0.25">
      <c r="A4500">
        <v>2022070618</v>
      </c>
      <c r="B4500">
        <v>4</v>
      </c>
      <c r="C4500" s="8">
        <v>0.96191000000000004</v>
      </c>
      <c r="D4500" s="6">
        <f t="shared" si="1050"/>
        <v>76952.800000000003</v>
      </c>
      <c r="E4500" s="62">
        <v>0</v>
      </c>
      <c r="F4500" s="6">
        <f t="shared" si="1044"/>
        <v>0</v>
      </c>
      <c r="G4500" s="7">
        <v>0.35222999999999999</v>
      </c>
      <c r="H4500" s="6">
        <f t="shared" si="1051"/>
        <v>12328.05</v>
      </c>
      <c r="I4500" s="7">
        <v>0.67745</v>
      </c>
      <c r="J4500" s="6">
        <f t="shared" si="1052"/>
        <v>9484.2999999999993</v>
      </c>
      <c r="K4500" s="20"/>
      <c r="L4500" s="6">
        <f t="shared" ref="L4500:L4563" si="1053">IF(D4500-F4500&gt;C$17,C$17,D4500-F4500)</f>
        <v>40000</v>
      </c>
      <c r="M4500" s="11">
        <f t="shared" si="1045"/>
        <v>0</v>
      </c>
      <c r="N4500" s="6">
        <f t="shared" ref="N4500:N4563" si="1054">IF(D4500-F4500-L4500&gt;H4500,H4500,D4500-F4500-L4500)</f>
        <v>12328.05</v>
      </c>
      <c r="O4500" s="11">
        <f t="shared" si="1046"/>
        <v>0</v>
      </c>
      <c r="P4500" s="11">
        <f t="shared" ref="P4500:P4563" si="1055">IF(D4500-F4500-L4500-N4500&gt;J4500,J4500,D4500-F4500-L4500-N4500)</f>
        <v>9484.2999999999993</v>
      </c>
      <c r="Q4500" s="11">
        <f t="shared" si="1047"/>
        <v>0</v>
      </c>
      <c r="R4500" s="11">
        <f t="shared" si="1048"/>
        <v>0</v>
      </c>
      <c r="S4500" s="6">
        <f t="shared" ref="S4500:S4563" si="1056">D4500-F4500-L4500-N4500-P4500</f>
        <v>15140.450000000004</v>
      </c>
      <c r="T4500" s="11">
        <f t="shared" ref="T4500:T4563" si="1057">IF(T4499-AD$23+AD$24*R4500-S4500&gt;T$19,T$19,IF(T4499-AD$23+AD$24*R4500-S4500&lt;0,0,T4499-AD$23+AD$24*R4500-S4500))</f>
        <v>0</v>
      </c>
      <c r="U4500" s="11">
        <f t="shared" ref="U4500:U4563" si="1058">IF(T4499-AD$23-T4500&gt;0,T4499-AD$23-T4500,0)</f>
        <v>0</v>
      </c>
      <c r="V4500" s="11">
        <f t="shared" si="1049"/>
        <v>15140.450000000004</v>
      </c>
      <c r="W4500" s="20"/>
    </row>
    <row r="4501" spans="1:23" x14ac:dyDescent="0.25">
      <c r="A4501">
        <v>2022070619</v>
      </c>
      <c r="B4501">
        <v>4</v>
      </c>
      <c r="C4501" s="8">
        <v>0.94750999999999996</v>
      </c>
      <c r="D4501" s="6">
        <f t="shared" si="1050"/>
        <v>75800.800000000003</v>
      </c>
      <c r="E4501" s="62">
        <v>0</v>
      </c>
      <c r="F4501" s="6">
        <f t="shared" ref="F4501:F4564" si="1059">F$18*E4501</f>
        <v>0</v>
      </c>
      <c r="G4501" s="7">
        <v>0.36459999999999998</v>
      </c>
      <c r="H4501" s="6">
        <f t="shared" si="1051"/>
        <v>12761</v>
      </c>
      <c r="I4501" s="7">
        <v>0.57820000000000005</v>
      </c>
      <c r="J4501" s="6">
        <f t="shared" si="1052"/>
        <v>8094.8000000000011</v>
      </c>
      <c r="K4501" s="20"/>
      <c r="L4501" s="6">
        <f t="shared" si="1053"/>
        <v>40000</v>
      </c>
      <c r="M4501" s="11">
        <f t="shared" ref="M4501:M4564" si="1060">C$17-L4501</f>
        <v>0</v>
      </c>
      <c r="N4501" s="6">
        <f t="shared" si="1054"/>
        <v>12761</v>
      </c>
      <c r="O4501" s="11">
        <f t="shared" ref="O4501:O4564" si="1061">H4501-N4501</f>
        <v>0</v>
      </c>
      <c r="P4501" s="11">
        <f t="shared" si="1055"/>
        <v>8094.8000000000011</v>
      </c>
      <c r="Q4501" s="11">
        <f t="shared" ref="Q4501:Q4564" si="1062">J4501-P4501</f>
        <v>0</v>
      </c>
      <c r="R4501" s="11">
        <f t="shared" ref="R4501:R4564" si="1063">M4501+O4501+Q4501</f>
        <v>0</v>
      </c>
      <c r="S4501" s="6">
        <f t="shared" si="1056"/>
        <v>14945.000000000002</v>
      </c>
      <c r="T4501" s="11">
        <f t="shared" si="1057"/>
        <v>0</v>
      </c>
      <c r="U4501" s="11">
        <f t="shared" si="1058"/>
        <v>0</v>
      </c>
      <c r="V4501" s="11">
        <f t="shared" ref="V4501:V4564" si="1064">D4501-F4501-L4501-N4501-P4501-U4501</f>
        <v>14945.000000000002</v>
      </c>
      <c r="W4501" s="20"/>
    </row>
    <row r="4502" spans="1:23" x14ac:dyDescent="0.25">
      <c r="A4502">
        <v>2022070620</v>
      </c>
      <c r="B4502">
        <v>4</v>
      </c>
      <c r="C4502" s="8">
        <v>0.92105000000000004</v>
      </c>
      <c r="D4502" s="6">
        <f t="shared" si="1050"/>
        <v>73684</v>
      </c>
      <c r="E4502" s="62">
        <v>0</v>
      </c>
      <c r="F4502" s="6">
        <f t="shared" si="1059"/>
        <v>0</v>
      </c>
      <c r="G4502" s="7">
        <v>0.36948999999999999</v>
      </c>
      <c r="H4502" s="6">
        <f t="shared" si="1051"/>
        <v>12932.15</v>
      </c>
      <c r="I4502" s="7">
        <v>0.33405000000000001</v>
      </c>
      <c r="J4502" s="6">
        <f t="shared" si="1052"/>
        <v>4676.7</v>
      </c>
      <c r="K4502" s="20"/>
      <c r="L4502" s="6">
        <f t="shared" si="1053"/>
        <v>40000</v>
      </c>
      <c r="M4502" s="11">
        <f t="shared" si="1060"/>
        <v>0</v>
      </c>
      <c r="N4502" s="6">
        <f t="shared" si="1054"/>
        <v>12932.15</v>
      </c>
      <c r="O4502" s="11">
        <f t="shared" si="1061"/>
        <v>0</v>
      </c>
      <c r="P4502" s="11">
        <f t="shared" si="1055"/>
        <v>4676.7</v>
      </c>
      <c r="Q4502" s="11">
        <f t="shared" si="1062"/>
        <v>0</v>
      </c>
      <c r="R4502" s="11">
        <f t="shared" si="1063"/>
        <v>0</v>
      </c>
      <c r="S4502" s="6">
        <f t="shared" si="1056"/>
        <v>16075.149999999998</v>
      </c>
      <c r="T4502" s="11">
        <f t="shared" si="1057"/>
        <v>0</v>
      </c>
      <c r="U4502" s="11">
        <f t="shared" si="1058"/>
        <v>0</v>
      </c>
      <c r="V4502" s="11">
        <f t="shared" si="1064"/>
        <v>16075.149999999998</v>
      </c>
      <c r="W4502" s="20"/>
    </row>
    <row r="4503" spans="1:23" x14ac:dyDescent="0.25">
      <c r="A4503">
        <v>2022070621</v>
      </c>
      <c r="B4503">
        <v>4</v>
      </c>
      <c r="C4503" s="8">
        <v>0.88553000000000004</v>
      </c>
      <c r="D4503" s="6">
        <f t="shared" si="1050"/>
        <v>70842.400000000009</v>
      </c>
      <c r="E4503" s="62">
        <v>0</v>
      </c>
      <c r="F4503" s="6">
        <f t="shared" si="1059"/>
        <v>0</v>
      </c>
      <c r="G4503" s="7">
        <v>0.37786999999999998</v>
      </c>
      <c r="H4503" s="6">
        <f t="shared" si="1051"/>
        <v>13225.449999999999</v>
      </c>
      <c r="I4503" s="7">
        <v>4.011E-2</v>
      </c>
      <c r="J4503" s="6">
        <f t="shared" si="1052"/>
        <v>561.54</v>
      </c>
      <c r="K4503" s="20"/>
      <c r="L4503" s="6">
        <f t="shared" si="1053"/>
        <v>40000</v>
      </c>
      <c r="M4503" s="11">
        <f t="shared" si="1060"/>
        <v>0</v>
      </c>
      <c r="N4503" s="6">
        <f t="shared" si="1054"/>
        <v>13225.449999999999</v>
      </c>
      <c r="O4503" s="11">
        <f t="shared" si="1061"/>
        <v>0</v>
      </c>
      <c r="P4503" s="11">
        <f t="shared" si="1055"/>
        <v>561.54</v>
      </c>
      <c r="Q4503" s="11">
        <f t="shared" si="1062"/>
        <v>0</v>
      </c>
      <c r="R4503" s="11">
        <f t="shared" si="1063"/>
        <v>0</v>
      </c>
      <c r="S4503" s="6">
        <f t="shared" si="1056"/>
        <v>17055.410000000011</v>
      </c>
      <c r="T4503" s="11">
        <f t="shared" si="1057"/>
        <v>0</v>
      </c>
      <c r="U4503" s="11">
        <f t="shared" si="1058"/>
        <v>0</v>
      </c>
      <c r="V4503" s="11">
        <f t="shared" si="1064"/>
        <v>17055.410000000011</v>
      </c>
      <c r="W4503" s="20"/>
    </row>
    <row r="4504" spans="1:23" x14ac:dyDescent="0.25">
      <c r="A4504">
        <v>2022070622</v>
      </c>
      <c r="B4504">
        <v>4</v>
      </c>
      <c r="C4504" s="8">
        <v>0.85246</v>
      </c>
      <c r="D4504" s="6">
        <f t="shared" si="1050"/>
        <v>68196.800000000003</v>
      </c>
      <c r="E4504" s="62">
        <v>0</v>
      </c>
      <c r="F4504" s="6">
        <f t="shared" si="1059"/>
        <v>0</v>
      </c>
      <c r="G4504" s="7">
        <v>0.41922999999999999</v>
      </c>
      <c r="H4504" s="6">
        <f t="shared" si="1051"/>
        <v>14673.05</v>
      </c>
      <c r="I4504" s="7">
        <v>0</v>
      </c>
      <c r="J4504" s="6">
        <f t="shared" si="1052"/>
        <v>0</v>
      </c>
      <c r="K4504" s="20"/>
      <c r="L4504" s="6">
        <f t="shared" si="1053"/>
        <v>40000</v>
      </c>
      <c r="M4504" s="11">
        <f t="shared" si="1060"/>
        <v>0</v>
      </c>
      <c r="N4504" s="6">
        <f t="shared" si="1054"/>
        <v>14673.05</v>
      </c>
      <c r="O4504" s="11">
        <f t="shared" si="1061"/>
        <v>0</v>
      </c>
      <c r="P4504" s="11">
        <f t="shared" si="1055"/>
        <v>0</v>
      </c>
      <c r="Q4504" s="11">
        <f t="shared" si="1062"/>
        <v>0</v>
      </c>
      <c r="R4504" s="11">
        <f t="shared" si="1063"/>
        <v>0</v>
      </c>
      <c r="S4504" s="6">
        <f t="shared" si="1056"/>
        <v>13523.750000000004</v>
      </c>
      <c r="T4504" s="11">
        <f t="shared" si="1057"/>
        <v>0</v>
      </c>
      <c r="U4504" s="11">
        <f t="shared" si="1058"/>
        <v>0</v>
      </c>
      <c r="V4504" s="11">
        <f t="shared" si="1064"/>
        <v>13523.750000000004</v>
      </c>
      <c r="W4504" s="20"/>
    </row>
    <row r="4505" spans="1:23" x14ac:dyDescent="0.25">
      <c r="A4505">
        <v>2022070623</v>
      </c>
      <c r="B4505">
        <v>4</v>
      </c>
      <c r="C4505" s="8">
        <v>0.80391999999999997</v>
      </c>
      <c r="D4505" s="6">
        <f t="shared" si="1050"/>
        <v>64313.599999999999</v>
      </c>
      <c r="E4505" s="62">
        <v>0</v>
      </c>
      <c r="F4505" s="6">
        <f t="shared" si="1059"/>
        <v>0</v>
      </c>
      <c r="G4505" s="7">
        <v>0.49047000000000002</v>
      </c>
      <c r="H4505" s="6">
        <f t="shared" si="1051"/>
        <v>17166.45</v>
      </c>
      <c r="I4505" s="7">
        <v>0</v>
      </c>
      <c r="J4505" s="6">
        <f t="shared" si="1052"/>
        <v>0</v>
      </c>
      <c r="K4505" s="20"/>
      <c r="L4505" s="6">
        <f t="shared" si="1053"/>
        <v>40000</v>
      </c>
      <c r="M4505" s="11">
        <f t="shared" si="1060"/>
        <v>0</v>
      </c>
      <c r="N4505" s="6">
        <f t="shared" si="1054"/>
        <v>17166.45</v>
      </c>
      <c r="O4505" s="11">
        <f t="shared" si="1061"/>
        <v>0</v>
      </c>
      <c r="P4505" s="11">
        <f t="shared" si="1055"/>
        <v>0</v>
      </c>
      <c r="Q4505" s="11">
        <f t="shared" si="1062"/>
        <v>0</v>
      </c>
      <c r="R4505" s="11">
        <f t="shared" si="1063"/>
        <v>0</v>
      </c>
      <c r="S4505" s="6">
        <f t="shared" si="1056"/>
        <v>7147.1499999999978</v>
      </c>
      <c r="T4505" s="11">
        <f t="shared" si="1057"/>
        <v>0</v>
      </c>
      <c r="U4505" s="11">
        <f t="shared" si="1058"/>
        <v>0</v>
      </c>
      <c r="V4505" s="11">
        <f t="shared" si="1064"/>
        <v>7147.1499999999978</v>
      </c>
      <c r="W4505" s="20"/>
    </row>
    <row r="4506" spans="1:23" x14ac:dyDescent="0.25">
      <c r="A4506">
        <v>2022070624</v>
      </c>
      <c r="B4506">
        <v>4</v>
      </c>
      <c r="C4506" s="8">
        <v>0.75072000000000005</v>
      </c>
      <c r="D4506" s="6">
        <f t="shared" si="1050"/>
        <v>60057.600000000006</v>
      </c>
      <c r="E4506" s="62">
        <v>0</v>
      </c>
      <c r="F4506" s="6">
        <f t="shared" si="1059"/>
        <v>0</v>
      </c>
      <c r="G4506" s="7">
        <v>0.53156000000000003</v>
      </c>
      <c r="H4506" s="6">
        <f t="shared" si="1051"/>
        <v>18604.600000000002</v>
      </c>
      <c r="I4506" s="7">
        <v>0</v>
      </c>
      <c r="J4506" s="6">
        <f t="shared" si="1052"/>
        <v>0</v>
      </c>
      <c r="K4506" s="20"/>
      <c r="L4506" s="6">
        <f t="shared" si="1053"/>
        <v>40000</v>
      </c>
      <c r="M4506" s="11">
        <f t="shared" si="1060"/>
        <v>0</v>
      </c>
      <c r="N4506" s="6">
        <f t="shared" si="1054"/>
        <v>18604.600000000002</v>
      </c>
      <c r="O4506" s="11">
        <f t="shared" si="1061"/>
        <v>0</v>
      </c>
      <c r="P4506" s="11">
        <f t="shared" si="1055"/>
        <v>0</v>
      </c>
      <c r="Q4506" s="11">
        <f t="shared" si="1062"/>
        <v>0</v>
      </c>
      <c r="R4506" s="11">
        <f t="shared" si="1063"/>
        <v>0</v>
      </c>
      <c r="S4506" s="6">
        <f t="shared" si="1056"/>
        <v>1453.0000000000036</v>
      </c>
      <c r="T4506" s="11">
        <f t="shared" si="1057"/>
        <v>0</v>
      </c>
      <c r="U4506" s="11">
        <f t="shared" si="1058"/>
        <v>0</v>
      </c>
      <c r="V4506" s="11">
        <f t="shared" si="1064"/>
        <v>1453.0000000000036</v>
      </c>
      <c r="W4506" s="20"/>
    </row>
    <row r="4507" spans="1:23" x14ac:dyDescent="0.25">
      <c r="A4507">
        <v>2022070701</v>
      </c>
      <c r="B4507">
        <v>5</v>
      </c>
      <c r="C4507" s="8">
        <v>0.70379999999999998</v>
      </c>
      <c r="D4507" s="6">
        <f t="shared" si="1050"/>
        <v>56304</v>
      </c>
      <c r="E4507" s="62">
        <v>0</v>
      </c>
      <c r="F4507" s="6">
        <f t="shared" si="1059"/>
        <v>0</v>
      </c>
      <c r="G4507" s="7">
        <v>0.51939999999999997</v>
      </c>
      <c r="H4507" s="6">
        <f t="shared" si="1051"/>
        <v>18179</v>
      </c>
      <c r="I4507" s="7">
        <v>0</v>
      </c>
      <c r="J4507" s="6">
        <f t="shared" si="1052"/>
        <v>0</v>
      </c>
      <c r="K4507" s="20"/>
      <c r="L4507" s="6">
        <f t="shared" si="1053"/>
        <v>40000</v>
      </c>
      <c r="M4507" s="11">
        <f t="shared" si="1060"/>
        <v>0</v>
      </c>
      <c r="N4507" s="6">
        <f t="shared" si="1054"/>
        <v>16304</v>
      </c>
      <c r="O4507" s="11">
        <f t="shared" si="1061"/>
        <v>1875</v>
      </c>
      <c r="P4507" s="11">
        <f t="shared" si="1055"/>
        <v>0</v>
      </c>
      <c r="Q4507" s="11">
        <f t="shared" si="1062"/>
        <v>0</v>
      </c>
      <c r="R4507" s="11">
        <f t="shared" si="1063"/>
        <v>1875</v>
      </c>
      <c r="S4507" s="6">
        <f t="shared" si="1056"/>
        <v>0</v>
      </c>
      <c r="T4507" s="11">
        <f t="shared" si="1057"/>
        <v>0</v>
      </c>
      <c r="U4507" s="11">
        <f t="shared" si="1058"/>
        <v>0</v>
      </c>
      <c r="V4507" s="11">
        <f t="shared" si="1064"/>
        <v>0</v>
      </c>
      <c r="W4507" s="20"/>
    </row>
    <row r="4508" spans="1:23" x14ac:dyDescent="0.25">
      <c r="A4508">
        <v>2022070702</v>
      </c>
      <c r="B4508">
        <v>5</v>
      </c>
      <c r="C4508" s="8">
        <v>0.66676999999999997</v>
      </c>
      <c r="D4508" s="6">
        <f t="shared" si="1050"/>
        <v>53341.599999999999</v>
      </c>
      <c r="E4508" s="62">
        <v>0</v>
      </c>
      <c r="F4508" s="6">
        <f t="shared" si="1059"/>
        <v>0</v>
      </c>
      <c r="G4508" s="7">
        <v>0.51485999999999998</v>
      </c>
      <c r="H4508" s="6">
        <f t="shared" si="1051"/>
        <v>18020.099999999999</v>
      </c>
      <c r="I4508" s="7">
        <v>0</v>
      </c>
      <c r="J4508" s="6">
        <f t="shared" si="1052"/>
        <v>0</v>
      </c>
      <c r="K4508" s="20"/>
      <c r="L4508" s="6">
        <f t="shared" si="1053"/>
        <v>40000</v>
      </c>
      <c r="M4508" s="11">
        <f t="shared" si="1060"/>
        <v>0</v>
      </c>
      <c r="N4508" s="6">
        <f t="shared" si="1054"/>
        <v>13341.599999999999</v>
      </c>
      <c r="O4508" s="11">
        <f t="shared" si="1061"/>
        <v>4678.5</v>
      </c>
      <c r="P4508" s="11">
        <f t="shared" si="1055"/>
        <v>0</v>
      </c>
      <c r="Q4508" s="11">
        <f t="shared" si="1062"/>
        <v>0</v>
      </c>
      <c r="R4508" s="11">
        <f t="shared" si="1063"/>
        <v>4678.5</v>
      </c>
      <c r="S4508" s="6">
        <f t="shared" si="1056"/>
        <v>0</v>
      </c>
      <c r="T4508" s="11">
        <f t="shared" si="1057"/>
        <v>0</v>
      </c>
      <c r="U4508" s="11">
        <f t="shared" si="1058"/>
        <v>0</v>
      </c>
      <c r="V4508" s="11">
        <f t="shared" si="1064"/>
        <v>0</v>
      </c>
      <c r="W4508" s="20"/>
    </row>
    <row r="4509" spans="1:23" x14ac:dyDescent="0.25">
      <c r="A4509">
        <v>2022070703</v>
      </c>
      <c r="B4509">
        <v>5</v>
      </c>
      <c r="C4509" s="8">
        <v>0.64212000000000002</v>
      </c>
      <c r="D4509" s="6">
        <f t="shared" si="1050"/>
        <v>51369.599999999999</v>
      </c>
      <c r="E4509" s="62">
        <v>0</v>
      </c>
      <c r="F4509" s="6">
        <f t="shared" si="1059"/>
        <v>0</v>
      </c>
      <c r="G4509" s="7">
        <v>0.52139000000000002</v>
      </c>
      <c r="H4509" s="6">
        <f t="shared" si="1051"/>
        <v>18248.650000000001</v>
      </c>
      <c r="I4509" s="7">
        <v>0</v>
      </c>
      <c r="J4509" s="6">
        <f t="shared" si="1052"/>
        <v>0</v>
      </c>
      <c r="K4509" s="20"/>
      <c r="L4509" s="6">
        <f t="shared" si="1053"/>
        <v>40000</v>
      </c>
      <c r="M4509" s="11">
        <f t="shared" si="1060"/>
        <v>0</v>
      </c>
      <c r="N4509" s="6">
        <f t="shared" si="1054"/>
        <v>11369.599999999999</v>
      </c>
      <c r="O4509" s="11">
        <f t="shared" si="1061"/>
        <v>6879.0500000000029</v>
      </c>
      <c r="P4509" s="11">
        <f t="shared" si="1055"/>
        <v>0</v>
      </c>
      <c r="Q4509" s="11">
        <f t="shared" si="1062"/>
        <v>0</v>
      </c>
      <c r="R4509" s="11">
        <f t="shared" si="1063"/>
        <v>6879.0500000000029</v>
      </c>
      <c r="S4509" s="6">
        <f t="shared" si="1056"/>
        <v>0</v>
      </c>
      <c r="T4509" s="11">
        <f t="shared" si="1057"/>
        <v>0</v>
      </c>
      <c r="U4509" s="11">
        <f t="shared" si="1058"/>
        <v>0</v>
      </c>
      <c r="V4509" s="11">
        <f t="shared" si="1064"/>
        <v>0</v>
      </c>
      <c r="W4509" s="20"/>
    </row>
    <row r="4510" spans="1:23" x14ac:dyDescent="0.25">
      <c r="A4510">
        <v>2022070704</v>
      </c>
      <c r="B4510">
        <v>5</v>
      </c>
      <c r="C4510" s="8">
        <v>0.62531000000000003</v>
      </c>
      <c r="D4510" s="6">
        <f t="shared" si="1050"/>
        <v>50024.800000000003</v>
      </c>
      <c r="E4510" s="62">
        <v>0</v>
      </c>
      <c r="F4510" s="6">
        <f t="shared" si="1059"/>
        <v>0</v>
      </c>
      <c r="G4510" s="7">
        <v>0.50641999999999998</v>
      </c>
      <c r="H4510" s="6">
        <f t="shared" si="1051"/>
        <v>17724.7</v>
      </c>
      <c r="I4510" s="7">
        <v>0</v>
      </c>
      <c r="J4510" s="6">
        <f t="shared" si="1052"/>
        <v>0</v>
      </c>
      <c r="K4510" s="20"/>
      <c r="L4510" s="6">
        <f t="shared" si="1053"/>
        <v>40000</v>
      </c>
      <c r="M4510" s="11">
        <f t="shared" si="1060"/>
        <v>0</v>
      </c>
      <c r="N4510" s="6">
        <f t="shared" si="1054"/>
        <v>10024.800000000003</v>
      </c>
      <c r="O4510" s="11">
        <f t="shared" si="1061"/>
        <v>7699.8999999999978</v>
      </c>
      <c r="P4510" s="11">
        <f t="shared" si="1055"/>
        <v>0</v>
      </c>
      <c r="Q4510" s="11">
        <f t="shared" si="1062"/>
        <v>0</v>
      </c>
      <c r="R4510" s="11">
        <f t="shared" si="1063"/>
        <v>7699.8999999999978</v>
      </c>
      <c r="S4510" s="6">
        <f t="shared" si="1056"/>
        <v>0</v>
      </c>
      <c r="T4510" s="11">
        <f t="shared" si="1057"/>
        <v>0</v>
      </c>
      <c r="U4510" s="11">
        <f t="shared" si="1058"/>
        <v>0</v>
      </c>
      <c r="V4510" s="11">
        <f t="shared" si="1064"/>
        <v>0</v>
      </c>
      <c r="W4510" s="20"/>
    </row>
    <row r="4511" spans="1:23" x14ac:dyDescent="0.25">
      <c r="A4511">
        <v>2022070705</v>
      </c>
      <c r="B4511">
        <v>5</v>
      </c>
      <c r="C4511" s="8">
        <v>0.61577999999999999</v>
      </c>
      <c r="D4511" s="6">
        <f t="shared" si="1050"/>
        <v>49262.400000000001</v>
      </c>
      <c r="E4511" s="62">
        <v>0</v>
      </c>
      <c r="F4511" s="6">
        <f t="shared" si="1059"/>
        <v>0</v>
      </c>
      <c r="G4511" s="7">
        <v>0.49936999999999998</v>
      </c>
      <c r="H4511" s="6">
        <f t="shared" si="1051"/>
        <v>17477.95</v>
      </c>
      <c r="I4511" s="7">
        <v>0</v>
      </c>
      <c r="J4511" s="6">
        <f t="shared" si="1052"/>
        <v>0</v>
      </c>
      <c r="K4511" s="20"/>
      <c r="L4511" s="6">
        <f t="shared" si="1053"/>
        <v>40000</v>
      </c>
      <c r="M4511" s="11">
        <f t="shared" si="1060"/>
        <v>0</v>
      </c>
      <c r="N4511" s="6">
        <f t="shared" si="1054"/>
        <v>9262.4000000000015</v>
      </c>
      <c r="O4511" s="11">
        <f t="shared" si="1061"/>
        <v>8215.5499999999993</v>
      </c>
      <c r="P4511" s="11">
        <f t="shared" si="1055"/>
        <v>0</v>
      </c>
      <c r="Q4511" s="11">
        <f t="shared" si="1062"/>
        <v>0</v>
      </c>
      <c r="R4511" s="11">
        <f t="shared" si="1063"/>
        <v>8215.5499999999993</v>
      </c>
      <c r="S4511" s="6">
        <f t="shared" si="1056"/>
        <v>0</v>
      </c>
      <c r="T4511" s="11">
        <f t="shared" si="1057"/>
        <v>0</v>
      </c>
      <c r="U4511" s="11">
        <f t="shared" si="1058"/>
        <v>0</v>
      </c>
      <c r="V4511" s="11">
        <f t="shared" si="1064"/>
        <v>0</v>
      </c>
      <c r="W4511" s="20"/>
    </row>
    <row r="4512" spans="1:23" x14ac:dyDescent="0.25">
      <c r="A4512">
        <v>2022070706</v>
      </c>
      <c r="B4512">
        <v>5</v>
      </c>
      <c r="C4512" s="8">
        <v>0.61729000000000001</v>
      </c>
      <c r="D4512" s="6">
        <f t="shared" si="1050"/>
        <v>49383.199999999997</v>
      </c>
      <c r="E4512" s="62">
        <v>0</v>
      </c>
      <c r="F4512" s="6">
        <f t="shared" si="1059"/>
        <v>0</v>
      </c>
      <c r="G4512" s="7">
        <v>0.47599000000000002</v>
      </c>
      <c r="H4512" s="6">
        <f t="shared" si="1051"/>
        <v>16659.650000000001</v>
      </c>
      <c r="I4512" s="7">
        <v>0</v>
      </c>
      <c r="J4512" s="6">
        <f t="shared" si="1052"/>
        <v>0</v>
      </c>
      <c r="K4512" s="20"/>
      <c r="L4512" s="6">
        <f t="shared" si="1053"/>
        <v>40000</v>
      </c>
      <c r="M4512" s="11">
        <f t="shared" si="1060"/>
        <v>0</v>
      </c>
      <c r="N4512" s="6">
        <f t="shared" si="1054"/>
        <v>9383.1999999999971</v>
      </c>
      <c r="O4512" s="11">
        <f t="shared" si="1061"/>
        <v>7276.4500000000044</v>
      </c>
      <c r="P4512" s="11">
        <f t="shared" si="1055"/>
        <v>0</v>
      </c>
      <c r="Q4512" s="11">
        <f t="shared" si="1062"/>
        <v>0</v>
      </c>
      <c r="R4512" s="11">
        <f t="shared" si="1063"/>
        <v>7276.4500000000044</v>
      </c>
      <c r="S4512" s="6">
        <f t="shared" si="1056"/>
        <v>0</v>
      </c>
      <c r="T4512" s="11">
        <f t="shared" si="1057"/>
        <v>0</v>
      </c>
      <c r="U4512" s="11">
        <f t="shared" si="1058"/>
        <v>0</v>
      </c>
      <c r="V4512" s="11">
        <f t="shared" si="1064"/>
        <v>0</v>
      </c>
      <c r="W4512" s="20"/>
    </row>
    <row r="4513" spans="1:23" x14ac:dyDescent="0.25">
      <c r="A4513">
        <v>2022070707</v>
      </c>
      <c r="B4513">
        <v>5</v>
      </c>
      <c r="C4513" s="8">
        <v>0.62341999999999997</v>
      </c>
      <c r="D4513" s="6">
        <f t="shared" si="1050"/>
        <v>49873.599999999999</v>
      </c>
      <c r="E4513" s="62">
        <v>0</v>
      </c>
      <c r="F4513" s="6">
        <f t="shared" si="1059"/>
        <v>0</v>
      </c>
      <c r="G4513" s="7">
        <v>0.44553999999999999</v>
      </c>
      <c r="H4513" s="6">
        <f t="shared" si="1051"/>
        <v>15593.9</v>
      </c>
      <c r="I4513" s="7">
        <v>3.32E-3</v>
      </c>
      <c r="J4513" s="6">
        <f t="shared" si="1052"/>
        <v>46.480000000000004</v>
      </c>
      <c r="K4513" s="20"/>
      <c r="L4513" s="6">
        <f t="shared" si="1053"/>
        <v>40000</v>
      </c>
      <c r="M4513" s="11">
        <f t="shared" si="1060"/>
        <v>0</v>
      </c>
      <c r="N4513" s="6">
        <f t="shared" si="1054"/>
        <v>9873.5999999999985</v>
      </c>
      <c r="O4513" s="11">
        <f t="shared" si="1061"/>
        <v>5720.3000000000011</v>
      </c>
      <c r="P4513" s="11">
        <f t="shared" si="1055"/>
        <v>0</v>
      </c>
      <c r="Q4513" s="11">
        <f t="shared" si="1062"/>
        <v>46.480000000000004</v>
      </c>
      <c r="R4513" s="11">
        <f t="shared" si="1063"/>
        <v>5766.7800000000007</v>
      </c>
      <c r="S4513" s="6">
        <f t="shared" si="1056"/>
        <v>0</v>
      </c>
      <c r="T4513" s="11">
        <f t="shared" si="1057"/>
        <v>0</v>
      </c>
      <c r="U4513" s="11">
        <f t="shared" si="1058"/>
        <v>0</v>
      </c>
      <c r="V4513" s="11">
        <f t="shared" si="1064"/>
        <v>0</v>
      </c>
      <c r="W4513" s="20"/>
    </row>
    <row r="4514" spans="1:23" x14ac:dyDescent="0.25">
      <c r="A4514">
        <v>2022070708</v>
      </c>
      <c r="B4514">
        <v>5</v>
      </c>
      <c r="C4514" s="8">
        <v>0.63821000000000006</v>
      </c>
      <c r="D4514" s="6">
        <f t="shared" si="1050"/>
        <v>51056.800000000003</v>
      </c>
      <c r="E4514" s="62">
        <v>0</v>
      </c>
      <c r="F4514" s="6">
        <f t="shared" si="1059"/>
        <v>0</v>
      </c>
      <c r="G4514" s="7">
        <v>0.40126000000000001</v>
      </c>
      <c r="H4514" s="6">
        <f t="shared" si="1051"/>
        <v>14044.1</v>
      </c>
      <c r="I4514" s="7">
        <v>0.17924999999999999</v>
      </c>
      <c r="J4514" s="6">
        <f t="shared" si="1052"/>
        <v>2509.5</v>
      </c>
      <c r="K4514" s="20"/>
      <c r="L4514" s="6">
        <f t="shared" si="1053"/>
        <v>40000</v>
      </c>
      <c r="M4514" s="11">
        <f t="shared" si="1060"/>
        <v>0</v>
      </c>
      <c r="N4514" s="6">
        <f t="shared" si="1054"/>
        <v>11056.800000000003</v>
      </c>
      <c r="O4514" s="11">
        <f t="shared" si="1061"/>
        <v>2987.2999999999975</v>
      </c>
      <c r="P4514" s="11">
        <f t="shared" si="1055"/>
        <v>0</v>
      </c>
      <c r="Q4514" s="11">
        <f t="shared" si="1062"/>
        <v>2509.5</v>
      </c>
      <c r="R4514" s="11">
        <f t="shared" si="1063"/>
        <v>5496.7999999999975</v>
      </c>
      <c r="S4514" s="6">
        <f t="shared" si="1056"/>
        <v>0</v>
      </c>
      <c r="T4514" s="11">
        <f t="shared" si="1057"/>
        <v>0</v>
      </c>
      <c r="U4514" s="11">
        <f t="shared" si="1058"/>
        <v>0</v>
      </c>
      <c r="V4514" s="11">
        <f t="shared" si="1064"/>
        <v>0</v>
      </c>
      <c r="W4514" s="20"/>
    </row>
    <row r="4515" spans="1:23" x14ac:dyDescent="0.25">
      <c r="A4515">
        <v>2022070709</v>
      </c>
      <c r="B4515">
        <v>5</v>
      </c>
      <c r="C4515" s="8">
        <v>0.67766999999999999</v>
      </c>
      <c r="D4515" s="6">
        <f t="shared" si="1050"/>
        <v>54213.599999999999</v>
      </c>
      <c r="E4515" s="62">
        <v>0</v>
      </c>
      <c r="F4515" s="6">
        <f t="shared" si="1059"/>
        <v>0</v>
      </c>
      <c r="G4515" s="7">
        <v>0.35020000000000001</v>
      </c>
      <c r="H4515" s="6">
        <f t="shared" si="1051"/>
        <v>12257</v>
      </c>
      <c r="I4515" s="7">
        <v>0.56677</v>
      </c>
      <c r="J4515" s="6">
        <f t="shared" si="1052"/>
        <v>7934.78</v>
      </c>
      <c r="K4515" s="20"/>
      <c r="L4515" s="6">
        <f t="shared" si="1053"/>
        <v>40000</v>
      </c>
      <c r="M4515" s="11">
        <f t="shared" si="1060"/>
        <v>0</v>
      </c>
      <c r="N4515" s="6">
        <f t="shared" si="1054"/>
        <v>12257</v>
      </c>
      <c r="O4515" s="11">
        <f t="shared" si="1061"/>
        <v>0</v>
      </c>
      <c r="P4515" s="11">
        <f t="shared" si="1055"/>
        <v>1956.5999999999985</v>
      </c>
      <c r="Q4515" s="11">
        <f t="shared" si="1062"/>
        <v>5978.1800000000012</v>
      </c>
      <c r="R4515" s="11">
        <f t="shared" si="1063"/>
        <v>5978.1800000000012</v>
      </c>
      <c r="S4515" s="6">
        <f t="shared" si="1056"/>
        <v>0</v>
      </c>
      <c r="T4515" s="11">
        <f t="shared" si="1057"/>
        <v>0</v>
      </c>
      <c r="U4515" s="11">
        <f t="shared" si="1058"/>
        <v>0</v>
      </c>
      <c r="V4515" s="11">
        <f t="shared" si="1064"/>
        <v>0</v>
      </c>
      <c r="W4515" s="20"/>
    </row>
    <row r="4516" spans="1:23" x14ac:dyDescent="0.25">
      <c r="A4516">
        <v>2022070710</v>
      </c>
      <c r="B4516">
        <v>5</v>
      </c>
      <c r="C4516" s="8">
        <v>0.72584000000000004</v>
      </c>
      <c r="D4516" s="6">
        <f t="shared" si="1050"/>
        <v>58067.200000000004</v>
      </c>
      <c r="E4516" s="62">
        <v>0</v>
      </c>
      <c r="F4516" s="6">
        <f t="shared" si="1059"/>
        <v>0</v>
      </c>
      <c r="G4516" s="7">
        <v>0.37102000000000002</v>
      </c>
      <c r="H4516" s="6">
        <f t="shared" si="1051"/>
        <v>12985.7</v>
      </c>
      <c r="I4516" s="7">
        <v>0.74890999999999996</v>
      </c>
      <c r="J4516" s="6">
        <f t="shared" si="1052"/>
        <v>10484.74</v>
      </c>
      <c r="K4516" s="20"/>
      <c r="L4516" s="6">
        <f t="shared" si="1053"/>
        <v>40000</v>
      </c>
      <c r="M4516" s="11">
        <f t="shared" si="1060"/>
        <v>0</v>
      </c>
      <c r="N4516" s="6">
        <f t="shared" si="1054"/>
        <v>12985.7</v>
      </c>
      <c r="O4516" s="11">
        <f t="shared" si="1061"/>
        <v>0</v>
      </c>
      <c r="P4516" s="11">
        <f t="shared" si="1055"/>
        <v>5081.5000000000036</v>
      </c>
      <c r="Q4516" s="11">
        <f t="shared" si="1062"/>
        <v>5403.2399999999961</v>
      </c>
      <c r="R4516" s="11">
        <f t="shared" si="1063"/>
        <v>5403.2399999999961</v>
      </c>
      <c r="S4516" s="6">
        <f t="shared" si="1056"/>
        <v>0</v>
      </c>
      <c r="T4516" s="11">
        <f t="shared" si="1057"/>
        <v>0</v>
      </c>
      <c r="U4516" s="11">
        <f t="shared" si="1058"/>
        <v>0</v>
      </c>
      <c r="V4516" s="11">
        <f t="shared" si="1064"/>
        <v>0</v>
      </c>
      <c r="W4516" s="20"/>
    </row>
    <row r="4517" spans="1:23" x14ac:dyDescent="0.25">
      <c r="A4517">
        <v>2022070711</v>
      </c>
      <c r="B4517">
        <v>5</v>
      </c>
      <c r="C4517" s="8">
        <v>0.77751000000000003</v>
      </c>
      <c r="D4517" s="6">
        <f t="shared" si="1050"/>
        <v>62200.800000000003</v>
      </c>
      <c r="E4517" s="62">
        <v>0</v>
      </c>
      <c r="F4517" s="6">
        <f t="shared" si="1059"/>
        <v>0</v>
      </c>
      <c r="G4517" s="7">
        <v>0.30742999999999998</v>
      </c>
      <c r="H4517" s="6">
        <f t="shared" si="1051"/>
        <v>10760.05</v>
      </c>
      <c r="I4517" s="7">
        <v>0.78752</v>
      </c>
      <c r="J4517" s="6">
        <f t="shared" si="1052"/>
        <v>11025.28</v>
      </c>
      <c r="K4517" s="20"/>
      <c r="L4517" s="6">
        <f t="shared" si="1053"/>
        <v>40000</v>
      </c>
      <c r="M4517" s="11">
        <f t="shared" si="1060"/>
        <v>0</v>
      </c>
      <c r="N4517" s="6">
        <f t="shared" si="1054"/>
        <v>10760.05</v>
      </c>
      <c r="O4517" s="11">
        <f t="shared" si="1061"/>
        <v>0</v>
      </c>
      <c r="P4517" s="11">
        <f t="shared" si="1055"/>
        <v>11025.28</v>
      </c>
      <c r="Q4517" s="11">
        <f t="shared" si="1062"/>
        <v>0</v>
      </c>
      <c r="R4517" s="11">
        <f t="shared" si="1063"/>
        <v>0</v>
      </c>
      <c r="S4517" s="6">
        <f t="shared" si="1056"/>
        <v>415.47000000000298</v>
      </c>
      <c r="T4517" s="11">
        <f t="shared" si="1057"/>
        <v>0</v>
      </c>
      <c r="U4517" s="11">
        <f t="shared" si="1058"/>
        <v>0</v>
      </c>
      <c r="V4517" s="11">
        <f t="shared" si="1064"/>
        <v>415.47000000000298</v>
      </c>
      <c r="W4517" s="20"/>
    </row>
    <row r="4518" spans="1:23" x14ac:dyDescent="0.25">
      <c r="A4518">
        <v>2022070712</v>
      </c>
      <c r="B4518">
        <v>5</v>
      </c>
      <c r="C4518" s="8">
        <v>0.82950000000000002</v>
      </c>
      <c r="D4518" s="6">
        <f t="shared" si="1050"/>
        <v>66360</v>
      </c>
      <c r="E4518" s="62">
        <v>0</v>
      </c>
      <c r="F4518" s="6">
        <f t="shared" si="1059"/>
        <v>0</v>
      </c>
      <c r="G4518" s="7">
        <v>0.22500000000000001</v>
      </c>
      <c r="H4518" s="6">
        <f t="shared" si="1051"/>
        <v>7875</v>
      </c>
      <c r="I4518" s="7">
        <v>0.78920999999999997</v>
      </c>
      <c r="J4518" s="6">
        <f t="shared" si="1052"/>
        <v>11048.939999999999</v>
      </c>
      <c r="K4518" s="20"/>
      <c r="L4518" s="6">
        <f t="shared" si="1053"/>
        <v>40000</v>
      </c>
      <c r="M4518" s="11">
        <f t="shared" si="1060"/>
        <v>0</v>
      </c>
      <c r="N4518" s="6">
        <f t="shared" si="1054"/>
        <v>7875</v>
      </c>
      <c r="O4518" s="11">
        <f t="shared" si="1061"/>
        <v>0</v>
      </c>
      <c r="P4518" s="11">
        <f t="shared" si="1055"/>
        <v>11048.939999999999</v>
      </c>
      <c r="Q4518" s="11">
        <f t="shared" si="1062"/>
        <v>0</v>
      </c>
      <c r="R4518" s="11">
        <f t="shared" si="1063"/>
        <v>0</v>
      </c>
      <c r="S4518" s="6">
        <f t="shared" si="1056"/>
        <v>7436.0600000000013</v>
      </c>
      <c r="T4518" s="11">
        <f t="shared" si="1057"/>
        <v>0</v>
      </c>
      <c r="U4518" s="11">
        <f t="shared" si="1058"/>
        <v>0</v>
      </c>
      <c r="V4518" s="11">
        <f t="shared" si="1064"/>
        <v>7436.0600000000013</v>
      </c>
      <c r="W4518" s="20"/>
    </row>
    <row r="4519" spans="1:23" x14ac:dyDescent="0.25">
      <c r="A4519">
        <v>2022070713</v>
      </c>
      <c r="B4519">
        <v>5</v>
      </c>
      <c r="C4519" s="8">
        <v>0.87826000000000004</v>
      </c>
      <c r="D4519" s="6">
        <f t="shared" si="1050"/>
        <v>70260.800000000003</v>
      </c>
      <c r="E4519" s="62">
        <v>0</v>
      </c>
      <c r="F4519" s="6">
        <f t="shared" si="1059"/>
        <v>0</v>
      </c>
      <c r="G4519" s="7">
        <v>0.18831999999999999</v>
      </c>
      <c r="H4519" s="6">
        <f t="shared" si="1051"/>
        <v>6591.2</v>
      </c>
      <c r="I4519" s="7">
        <v>0.78813</v>
      </c>
      <c r="J4519" s="6">
        <f t="shared" si="1052"/>
        <v>11033.82</v>
      </c>
      <c r="K4519" s="20"/>
      <c r="L4519" s="6">
        <f t="shared" si="1053"/>
        <v>40000</v>
      </c>
      <c r="M4519" s="11">
        <f t="shared" si="1060"/>
        <v>0</v>
      </c>
      <c r="N4519" s="6">
        <f t="shared" si="1054"/>
        <v>6591.2</v>
      </c>
      <c r="O4519" s="11">
        <f t="shared" si="1061"/>
        <v>0</v>
      </c>
      <c r="P4519" s="11">
        <f t="shared" si="1055"/>
        <v>11033.82</v>
      </c>
      <c r="Q4519" s="11">
        <f t="shared" si="1062"/>
        <v>0</v>
      </c>
      <c r="R4519" s="11">
        <f t="shared" si="1063"/>
        <v>0</v>
      </c>
      <c r="S4519" s="6">
        <f t="shared" si="1056"/>
        <v>12635.780000000002</v>
      </c>
      <c r="T4519" s="11">
        <f t="shared" si="1057"/>
        <v>0</v>
      </c>
      <c r="U4519" s="11">
        <f t="shared" si="1058"/>
        <v>0</v>
      </c>
      <c r="V4519" s="11">
        <f t="shared" si="1064"/>
        <v>12635.780000000002</v>
      </c>
      <c r="W4519" s="20"/>
    </row>
    <row r="4520" spans="1:23" x14ac:dyDescent="0.25">
      <c r="A4520">
        <v>2022070714</v>
      </c>
      <c r="B4520">
        <v>5</v>
      </c>
      <c r="C4520" s="8">
        <v>0.91842000000000001</v>
      </c>
      <c r="D4520" s="6">
        <f t="shared" si="1050"/>
        <v>73473.600000000006</v>
      </c>
      <c r="E4520" s="62">
        <v>0</v>
      </c>
      <c r="F4520" s="6">
        <f t="shared" si="1059"/>
        <v>0</v>
      </c>
      <c r="G4520" s="7">
        <v>0.18221999999999999</v>
      </c>
      <c r="H4520" s="6">
        <f t="shared" si="1051"/>
        <v>6377.7</v>
      </c>
      <c r="I4520" s="7">
        <v>0.77497000000000005</v>
      </c>
      <c r="J4520" s="6">
        <f t="shared" si="1052"/>
        <v>10849.58</v>
      </c>
      <c r="K4520" s="20"/>
      <c r="L4520" s="6">
        <f t="shared" si="1053"/>
        <v>40000</v>
      </c>
      <c r="M4520" s="11">
        <f t="shared" si="1060"/>
        <v>0</v>
      </c>
      <c r="N4520" s="6">
        <f t="shared" si="1054"/>
        <v>6377.7</v>
      </c>
      <c r="O4520" s="11">
        <f t="shared" si="1061"/>
        <v>0</v>
      </c>
      <c r="P4520" s="11">
        <f t="shared" si="1055"/>
        <v>10849.58</v>
      </c>
      <c r="Q4520" s="11">
        <f t="shared" si="1062"/>
        <v>0</v>
      </c>
      <c r="R4520" s="11">
        <f t="shared" si="1063"/>
        <v>0</v>
      </c>
      <c r="S4520" s="6">
        <f t="shared" si="1056"/>
        <v>16246.320000000005</v>
      </c>
      <c r="T4520" s="11">
        <f t="shared" si="1057"/>
        <v>0</v>
      </c>
      <c r="U4520" s="11">
        <f t="shared" si="1058"/>
        <v>0</v>
      </c>
      <c r="V4520" s="11">
        <f t="shared" si="1064"/>
        <v>16246.320000000005</v>
      </c>
      <c r="W4520" s="20"/>
    </row>
    <row r="4521" spans="1:23" x14ac:dyDescent="0.25">
      <c r="A4521">
        <v>2022070715</v>
      </c>
      <c r="B4521">
        <v>5</v>
      </c>
      <c r="C4521" s="8">
        <v>0.94791000000000003</v>
      </c>
      <c r="D4521" s="6">
        <f t="shared" si="1050"/>
        <v>75832.800000000003</v>
      </c>
      <c r="E4521" s="62">
        <v>0</v>
      </c>
      <c r="F4521" s="6">
        <f t="shared" si="1059"/>
        <v>0</v>
      </c>
      <c r="G4521" s="7">
        <v>0.17391999999999999</v>
      </c>
      <c r="H4521" s="6">
        <f t="shared" si="1051"/>
        <v>6087.2</v>
      </c>
      <c r="I4521" s="7">
        <v>0.76365000000000005</v>
      </c>
      <c r="J4521" s="6">
        <f t="shared" si="1052"/>
        <v>10691.1</v>
      </c>
      <c r="K4521" s="20"/>
      <c r="L4521" s="6">
        <f t="shared" si="1053"/>
        <v>40000</v>
      </c>
      <c r="M4521" s="11">
        <f t="shared" si="1060"/>
        <v>0</v>
      </c>
      <c r="N4521" s="6">
        <f t="shared" si="1054"/>
        <v>6087.2</v>
      </c>
      <c r="O4521" s="11">
        <f t="shared" si="1061"/>
        <v>0</v>
      </c>
      <c r="P4521" s="11">
        <f t="shared" si="1055"/>
        <v>10691.1</v>
      </c>
      <c r="Q4521" s="11">
        <f t="shared" si="1062"/>
        <v>0</v>
      </c>
      <c r="R4521" s="11">
        <f t="shared" si="1063"/>
        <v>0</v>
      </c>
      <c r="S4521" s="6">
        <f t="shared" si="1056"/>
        <v>19054.5</v>
      </c>
      <c r="T4521" s="11">
        <f t="shared" si="1057"/>
        <v>0</v>
      </c>
      <c r="U4521" s="11">
        <f t="shared" si="1058"/>
        <v>0</v>
      </c>
      <c r="V4521" s="11">
        <f t="shared" si="1064"/>
        <v>19054.5</v>
      </c>
      <c r="W4521" s="20"/>
    </row>
    <row r="4522" spans="1:23" x14ac:dyDescent="0.25">
      <c r="A4522">
        <v>2022070716</v>
      </c>
      <c r="B4522">
        <v>5</v>
      </c>
      <c r="C4522" s="8">
        <v>0.96245000000000003</v>
      </c>
      <c r="D4522" s="6">
        <f t="shared" si="1050"/>
        <v>76996</v>
      </c>
      <c r="E4522" s="62">
        <v>0</v>
      </c>
      <c r="F4522" s="6">
        <f t="shared" si="1059"/>
        <v>0</v>
      </c>
      <c r="G4522" s="7">
        <v>0.18917</v>
      </c>
      <c r="H4522" s="6">
        <f t="shared" si="1051"/>
        <v>6620.95</v>
      </c>
      <c r="I4522" s="7">
        <v>0.74197000000000002</v>
      </c>
      <c r="J4522" s="6">
        <f t="shared" si="1052"/>
        <v>10387.58</v>
      </c>
      <c r="K4522" s="20"/>
      <c r="L4522" s="6">
        <f t="shared" si="1053"/>
        <v>40000</v>
      </c>
      <c r="M4522" s="11">
        <f t="shared" si="1060"/>
        <v>0</v>
      </c>
      <c r="N4522" s="6">
        <f t="shared" si="1054"/>
        <v>6620.95</v>
      </c>
      <c r="O4522" s="11">
        <f t="shared" si="1061"/>
        <v>0</v>
      </c>
      <c r="P4522" s="11">
        <f t="shared" si="1055"/>
        <v>10387.58</v>
      </c>
      <c r="Q4522" s="11">
        <f t="shared" si="1062"/>
        <v>0</v>
      </c>
      <c r="R4522" s="11">
        <f t="shared" si="1063"/>
        <v>0</v>
      </c>
      <c r="S4522" s="6">
        <f t="shared" si="1056"/>
        <v>19987.47</v>
      </c>
      <c r="T4522" s="11">
        <f t="shared" si="1057"/>
        <v>0</v>
      </c>
      <c r="U4522" s="11">
        <f t="shared" si="1058"/>
        <v>0</v>
      </c>
      <c r="V4522" s="11">
        <f t="shared" si="1064"/>
        <v>19987.47</v>
      </c>
      <c r="W4522" s="20"/>
    </row>
    <row r="4523" spans="1:23" x14ac:dyDescent="0.25">
      <c r="A4523">
        <v>2022070717</v>
      </c>
      <c r="B4523">
        <v>5</v>
      </c>
      <c r="C4523" s="8">
        <v>0.96662999999999999</v>
      </c>
      <c r="D4523" s="6">
        <f t="shared" si="1050"/>
        <v>77330.399999999994</v>
      </c>
      <c r="E4523" s="62">
        <v>0</v>
      </c>
      <c r="F4523" s="6">
        <f t="shared" si="1059"/>
        <v>0</v>
      </c>
      <c r="G4523" s="7">
        <v>0.21440000000000001</v>
      </c>
      <c r="H4523" s="6">
        <f t="shared" si="1051"/>
        <v>7504</v>
      </c>
      <c r="I4523" s="7">
        <v>0.7319</v>
      </c>
      <c r="J4523" s="6">
        <f t="shared" si="1052"/>
        <v>10246.6</v>
      </c>
      <c r="K4523" s="20"/>
      <c r="L4523" s="6">
        <f t="shared" si="1053"/>
        <v>40000</v>
      </c>
      <c r="M4523" s="11">
        <f t="shared" si="1060"/>
        <v>0</v>
      </c>
      <c r="N4523" s="6">
        <f t="shared" si="1054"/>
        <v>7504</v>
      </c>
      <c r="O4523" s="11">
        <f t="shared" si="1061"/>
        <v>0</v>
      </c>
      <c r="P4523" s="11">
        <f t="shared" si="1055"/>
        <v>10246.6</v>
      </c>
      <c r="Q4523" s="11">
        <f t="shared" si="1062"/>
        <v>0</v>
      </c>
      <c r="R4523" s="11">
        <f t="shared" si="1063"/>
        <v>0</v>
      </c>
      <c r="S4523" s="6">
        <f t="shared" si="1056"/>
        <v>19579.799999999996</v>
      </c>
      <c r="T4523" s="11">
        <f t="shared" si="1057"/>
        <v>0</v>
      </c>
      <c r="U4523" s="11">
        <f t="shared" si="1058"/>
        <v>0</v>
      </c>
      <c r="V4523" s="11">
        <f t="shared" si="1064"/>
        <v>19579.799999999996</v>
      </c>
      <c r="W4523" s="20"/>
    </row>
    <row r="4524" spans="1:23" x14ac:dyDescent="0.25">
      <c r="A4524">
        <v>2022070718</v>
      </c>
      <c r="B4524">
        <v>5</v>
      </c>
      <c r="C4524" s="8">
        <v>0.96091000000000004</v>
      </c>
      <c r="D4524" s="6">
        <f t="shared" si="1050"/>
        <v>76872.800000000003</v>
      </c>
      <c r="E4524" s="62">
        <v>0</v>
      </c>
      <c r="F4524" s="6">
        <f t="shared" si="1059"/>
        <v>0</v>
      </c>
      <c r="G4524" s="7">
        <v>0.25655</v>
      </c>
      <c r="H4524" s="6">
        <f t="shared" si="1051"/>
        <v>8979.25</v>
      </c>
      <c r="I4524" s="7">
        <v>0.69818999999999998</v>
      </c>
      <c r="J4524" s="6">
        <f t="shared" si="1052"/>
        <v>9774.66</v>
      </c>
      <c r="K4524" s="20"/>
      <c r="L4524" s="6">
        <f t="shared" si="1053"/>
        <v>40000</v>
      </c>
      <c r="M4524" s="11">
        <f t="shared" si="1060"/>
        <v>0</v>
      </c>
      <c r="N4524" s="6">
        <f t="shared" si="1054"/>
        <v>8979.25</v>
      </c>
      <c r="O4524" s="11">
        <f t="shared" si="1061"/>
        <v>0</v>
      </c>
      <c r="P4524" s="11">
        <f t="shared" si="1055"/>
        <v>9774.66</v>
      </c>
      <c r="Q4524" s="11">
        <f t="shared" si="1062"/>
        <v>0</v>
      </c>
      <c r="R4524" s="11">
        <f t="shared" si="1063"/>
        <v>0</v>
      </c>
      <c r="S4524" s="6">
        <f t="shared" si="1056"/>
        <v>18118.890000000003</v>
      </c>
      <c r="T4524" s="11">
        <f t="shared" si="1057"/>
        <v>0</v>
      </c>
      <c r="U4524" s="11">
        <f t="shared" si="1058"/>
        <v>0</v>
      </c>
      <c r="V4524" s="11">
        <f t="shared" si="1064"/>
        <v>18118.890000000003</v>
      </c>
      <c r="W4524" s="20"/>
    </row>
    <row r="4525" spans="1:23" x14ac:dyDescent="0.25">
      <c r="A4525">
        <v>2022070719</v>
      </c>
      <c r="B4525">
        <v>5</v>
      </c>
      <c r="C4525" s="8">
        <v>0.94772000000000001</v>
      </c>
      <c r="D4525" s="6">
        <f t="shared" si="1050"/>
        <v>75817.600000000006</v>
      </c>
      <c r="E4525" s="62">
        <v>0</v>
      </c>
      <c r="F4525" s="6">
        <f t="shared" si="1059"/>
        <v>0</v>
      </c>
      <c r="G4525" s="7">
        <v>0.29377999999999999</v>
      </c>
      <c r="H4525" s="6">
        <f t="shared" si="1051"/>
        <v>10282.299999999999</v>
      </c>
      <c r="I4525" s="7">
        <v>0.59638999999999998</v>
      </c>
      <c r="J4525" s="6">
        <f t="shared" si="1052"/>
        <v>8349.4599999999991</v>
      </c>
      <c r="K4525" s="20"/>
      <c r="L4525" s="6">
        <f t="shared" si="1053"/>
        <v>40000</v>
      </c>
      <c r="M4525" s="11">
        <f t="shared" si="1060"/>
        <v>0</v>
      </c>
      <c r="N4525" s="6">
        <f t="shared" si="1054"/>
        <v>10282.299999999999</v>
      </c>
      <c r="O4525" s="11">
        <f t="shared" si="1061"/>
        <v>0</v>
      </c>
      <c r="P4525" s="11">
        <f t="shared" si="1055"/>
        <v>8349.4599999999991</v>
      </c>
      <c r="Q4525" s="11">
        <f t="shared" si="1062"/>
        <v>0</v>
      </c>
      <c r="R4525" s="11">
        <f t="shared" si="1063"/>
        <v>0</v>
      </c>
      <c r="S4525" s="6">
        <f t="shared" si="1056"/>
        <v>17185.840000000007</v>
      </c>
      <c r="T4525" s="11">
        <f t="shared" si="1057"/>
        <v>0</v>
      </c>
      <c r="U4525" s="11">
        <f t="shared" si="1058"/>
        <v>0</v>
      </c>
      <c r="V4525" s="11">
        <f t="shared" si="1064"/>
        <v>17185.840000000007</v>
      </c>
      <c r="W4525" s="20"/>
    </row>
    <row r="4526" spans="1:23" x14ac:dyDescent="0.25">
      <c r="A4526">
        <v>2022070720</v>
      </c>
      <c r="B4526">
        <v>5</v>
      </c>
      <c r="C4526" s="8">
        <v>0.92127000000000003</v>
      </c>
      <c r="D4526" s="6">
        <f t="shared" si="1050"/>
        <v>73701.600000000006</v>
      </c>
      <c r="E4526" s="62">
        <v>0</v>
      </c>
      <c r="F4526" s="6">
        <f t="shared" si="1059"/>
        <v>0</v>
      </c>
      <c r="G4526" s="7">
        <v>0.31118000000000001</v>
      </c>
      <c r="H4526" s="6">
        <f t="shared" si="1051"/>
        <v>10891.300000000001</v>
      </c>
      <c r="I4526" s="7">
        <v>0.34051999999999999</v>
      </c>
      <c r="J4526" s="6">
        <f t="shared" si="1052"/>
        <v>4767.28</v>
      </c>
      <c r="K4526" s="20"/>
      <c r="L4526" s="6">
        <f t="shared" si="1053"/>
        <v>40000</v>
      </c>
      <c r="M4526" s="11">
        <f t="shared" si="1060"/>
        <v>0</v>
      </c>
      <c r="N4526" s="6">
        <f t="shared" si="1054"/>
        <v>10891.300000000001</v>
      </c>
      <c r="O4526" s="11">
        <f t="shared" si="1061"/>
        <v>0</v>
      </c>
      <c r="P4526" s="11">
        <f t="shared" si="1055"/>
        <v>4767.28</v>
      </c>
      <c r="Q4526" s="11">
        <f t="shared" si="1062"/>
        <v>0</v>
      </c>
      <c r="R4526" s="11">
        <f t="shared" si="1063"/>
        <v>0</v>
      </c>
      <c r="S4526" s="6">
        <f t="shared" si="1056"/>
        <v>18043.020000000004</v>
      </c>
      <c r="T4526" s="11">
        <f t="shared" si="1057"/>
        <v>0</v>
      </c>
      <c r="U4526" s="11">
        <f t="shared" si="1058"/>
        <v>0</v>
      </c>
      <c r="V4526" s="11">
        <f t="shared" si="1064"/>
        <v>18043.020000000004</v>
      </c>
      <c r="W4526" s="20"/>
    </row>
    <row r="4527" spans="1:23" x14ac:dyDescent="0.25">
      <c r="A4527">
        <v>2022070721</v>
      </c>
      <c r="B4527">
        <v>5</v>
      </c>
      <c r="C4527" s="8">
        <v>0.88714999999999999</v>
      </c>
      <c r="D4527" s="6">
        <f t="shared" si="1050"/>
        <v>70972</v>
      </c>
      <c r="E4527" s="62">
        <v>0</v>
      </c>
      <c r="F4527" s="6">
        <f t="shared" si="1059"/>
        <v>0</v>
      </c>
      <c r="G4527" s="7">
        <v>0.31</v>
      </c>
      <c r="H4527" s="6">
        <f t="shared" si="1051"/>
        <v>10850</v>
      </c>
      <c r="I4527" s="7">
        <v>3.3849999999999998E-2</v>
      </c>
      <c r="J4527" s="6">
        <f t="shared" si="1052"/>
        <v>473.9</v>
      </c>
      <c r="K4527" s="20"/>
      <c r="L4527" s="6">
        <f t="shared" si="1053"/>
        <v>40000</v>
      </c>
      <c r="M4527" s="11">
        <f t="shared" si="1060"/>
        <v>0</v>
      </c>
      <c r="N4527" s="6">
        <f t="shared" si="1054"/>
        <v>10850</v>
      </c>
      <c r="O4527" s="11">
        <f t="shared" si="1061"/>
        <v>0</v>
      </c>
      <c r="P4527" s="11">
        <f t="shared" si="1055"/>
        <v>473.9</v>
      </c>
      <c r="Q4527" s="11">
        <f t="shared" si="1062"/>
        <v>0</v>
      </c>
      <c r="R4527" s="11">
        <f t="shared" si="1063"/>
        <v>0</v>
      </c>
      <c r="S4527" s="6">
        <f t="shared" si="1056"/>
        <v>19648.099999999999</v>
      </c>
      <c r="T4527" s="11">
        <f t="shared" si="1057"/>
        <v>0</v>
      </c>
      <c r="U4527" s="11">
        <f t="shared" si="1058"/>
        <v>0</v>
      </c>
      <c r="V4527" s="11">
        <f t="shared" si="1064"/>
        <v>19648.099999999999</v>
      </c>
      <c r="W4527" s="20"/>
    </row>
    <row r="4528" spans="1:23" x14ac:dyDescent="0.25">
      <c r="A4528">
        <v>2022070722</v>
      </c>
      <c r="B4528">
        <v>5</v>
      </c>
      <c r="C4528" s="8">
        <v>0.85438000000000003</v>
      </c>
      <c r="D4528" s="6">
        <f t="shared" si="1050"/>
        <v>68350.400000000009</v>
      </c>
      <c r="E4528" s="62">
        <v>0</v>
      </c>
      <c r="F4528" s="6">
        <f t="shared" si="1059"/>
        <v>0</v>
      </c>
      <c r="G4528" s="7">
        <v>0.36571999999999999</v>
      </c>
      <c r="H4528" s="6">
        <f t="shared" si="1051"/>
        <v>12800.199999999999</v>
      </c>
      <c r="I4528" s="7">
        <v>0</v>
      </c>
      <c r="J4528" s="6">
        <f t="shared" si="1052"/>
        <v>0</v>
      </c>
      <c r="K4528" s="20"/>
      <c r="L4528" s="6">
        <f t="shared" si="1053"/>
        <v>40000</v>
      </c>
      <c r="M4528" s="11">
        <f t="shared" si="1060"/>
        <v>0</v>
      </c>
      <c r="N4528" s="6">
        <f t="shared" si="1054"/>
        <v>12800.199999999999</v>
      </c>
      <c r="O4528" s="11">
        <f t="shared" si="1061"/>
        <v>0</v>
      </c>
      <c r="P4528" s="11">
        <f t="shared" si="1055"/>
        <v>0</v>
      </c>
      <c r="Q4528" s="11">
        <f t="shared" si="1062"/>
        <v>0</v>
      </c>
      <c r="R4528" s="11">
        <f t="shared" si="1063"/>
        <v>0</v>
      </c>
      <c r="S4528" s="6">
        <f t="shared" si="1056"/>
        <v>15550.20000000001</v>
      </c>
      <c r="T4528" s="11">
        <f t="shared" si="1057"/>
        <v>0</v>
      </c>
      <c r="U4528" s="11">
        <f t="shared" si="1058"/>
        <v>0</v>
      </c>
      <c r="V4528" s="11">
        <f t="shared" si="1064"/>
        <v>15550.20000000001</v>
      </c>
      <c r="W4528" s="20"/>
    </row>
    <row r="4529" spans="1:23" x14ac:dyDescent="0.25">
      <c r="A4529">
        <v>2022070723</v>
      </c>
      <c r="B4529">
        <v>5</v>
      </c>
      <c r="C4529" s="8">
        <v>0.80444000000000004</v>
      </c>
      <c r="D4529" s="6">
        <f t="shared" si="1050"/>
        <v>64355.200000000004</v>
      </c>
      <c r="E4529" s="62">
        <v>0</v>
      </c>
      <c r="F4529" s="6">
        <f t="shared" si="1059"/>
        <v>0</v>
      </c>
      <c r="G4529" s="7">
        <v>0.43935999999999997</v>
      </c>
      <c r="H4529" s="6">
        <f t="shared" si="1051"/>
        <v>15377.599999999999</v>
      </c>
      <c r="I4529" s="7">
        <v>0</v>
      </c>
      <c r="J4529" s="6">
        <f t="shared" si="1052"/>
        <v>0</v>
      </c>
      <c r="K4529" s="20"/>
      <c r="L4529" s="6">
        <f t="shared" si="1053"/>
        <v>40000</v>
      </c>
      <c r="M4529" s="11">
        <f t="shared" si="1060"/>
        <v>0</v>
      </c>
      <c r="N4529" s="6">
        <f t="shared" si="1054"/>
        <v>15377.599999999999</v>
      </c>
      <c r="O4529" s="11">
        <f t="shared" si="1061"/>
        <v>0</v>
      </c>
      <c r="P4529" s="11">
        <f t="shared" si="1055"/>
        <v>0</v>
      </c>
      <c r="Q4529" s="11">
        <f t="shared" si="1062"/>
        <v>0</v>
      </c>
      <c r="R4529" s="11">
        <f t="shared" si="1063"/>
        <v>0</v>
      </c>
      <c r="S4529" s="6">
        <f t="shared" si="1056"/>
        <v>8977.6000000000058</v>
      </c>
      <c r="T4529" s="11">
        <f t="shared" si="1057"/>
        <v>0</v>
      </c>
      <c r="U4529" s="11">
        <f t="shared" si="1058"/>
        <v>0</v>
      </c>
      <c r="V4529" s="11">
        <f t="shared" si="1064"/>
        <v>8977.6000000000058</v>
      </c>
      <c r="W4529" s="20"/>
    </row>
    <row r="4530" spans="1:23" x14ac:dyDescent="0.25">
      <c r="A4530">
        <v>2022070724</v>
      </c>
      <c r="B4530">
        <v>5</v>
      </c>
      <c r="C4530" s="8">
        <v>0.75104000000000004</v>
      </c>
      <c r="D4530" s="6">
        <f t="shared" si="1050"/>
        <v>60083.200000000004</v>
      </c>
      <c r="E4530" s="62">
        <v>0</v>
      </c>
      <c r="F4530" s="6">
        <f t="shared" si="1059"/>
        <v>0</v>
      </c>
      <c r="G4530" s="7">
        <v>0.46688000000000002</v>
      </c>
      <c r="H4530" s="6">
        <f t="shared" si="1051"/>
        <v>16340.800000000001</v>
      </c>
      <c r="I4530" s="7">
        <v>0</v>
      </c>
      <c r="J4530" s="6">
        <f t="shared" si="1052"/>
        <v>0</v>
      </c>
      <c r="K4530" s="20"/>
      <c r="L4530" s="6">
        <f t="shared" si="1053"/>
        <v>40000</v>
      </c>
      <c r="M4530" s="11">
        <f t="shared" si="1060"/>
        <v>0</v>
      </c>
      <c r="N4530" s="6">
        <f t="shared" si="1054"/>
        <v>16340.800000000001</v>
      </c>
      <c r="O4530" s="11">
        <f t="shared" si="1061"/>
        <v>0</v>
      </c>
      <c r="P4530" s="11">
        <f t="shared" si="1055"/>
        <v>0</v>
      </c>
      <c r="Q4530" s="11">
        <f t="shared" si="1062"/>
        <v>0</v>
      </c>
      <c r="R4530" s="11">
        <f t="shared" si="1063"/>
        <v>0</v>
      </c>
      <c r="S4530" s="6">
        <f t="shared" si="1056"/>
        <v>3742.4000000000033</v>
      </c>
      <c r="T4530" s="11">
        <f t="shared" si="1057"/>
        <v>0</v>
      </c>
      <c r="U4530" s="11">
        <f t="shared" si="1058"/>
        <v>0</v>
      </c>
      <c r="V4530" s="11">
        <f t="shared" si="1064"/>
        <v>3742.4000000000033</v>
      </c>
      <c r="W4530" s="20"/>
    </row>
    <row r="4531" spans="1:23" x14ac:dyDescent="0.25">
      <c r="A4531">
        <v>2022070801</v>
      </c>
      <c r="B4531">
        <v>6</v>
      </c>
      <c r="C4531" s="8">
        <v>0.70286999999999999</v>
      </c>
      <c r="D4531" s="6">
        <f t="shared" si="1050"/>
        <v>56229.599999999999</v>
      </c>
      <c r="E4531" s="62">
        <v>0</v>
      </c>
      <c r="F4531" s="6">
        <f t="shared" si="1059"/>
        <v>0</v>
      </c>
      <c r="G4531" s="7">
        <v>0.48337000000000002</v>
      </c>
      <c r="H4531" s="6">
        <f t="shared" si="1051"/>
        <v>16917.95</v>
      </c>
      <c r="I4531" s="7">
        <v>0</v>
      </c>
      <c r="J4531" s="6">
        <f t="shared" si="1052"/>
        <v>0</v>
      </c>
      <c r="K4531" s="20"/>
      <c r="L4531" s="6">
        <f t="shared" si="1053"/>
        <v>40000</v>
      </c>
      <c r="M4531" s="11">
        <f t="shared" si="1060"/>
        <v>0</v>
      </c>
      <c r="N4531" s="6">
        <f t="shared" si="1054"/>
        <v>16229.599999999999</v>
      </c>
      <c r="O4531" s="11">
        <f t="shared" si="1061"/>
        <v>688.35000000000218</v>
      </c>
      <c r="P4531" s="11">
        <f t="shared" si="1055"/>
        <v>0</v>
      </c>
      <c r="Q4531" s="11">
        <f t="shared" si="1062"/>
        <v>0</v>
      </c>
      <c r="R4531" s="11">
        <f t="shared" si="1063"/>
        <v>688.35000000000218</v>
      </c>
      <c r="S4531" s="6">
        <f t="shared" si="1056"/>
        <v>0</v>
      </c>
      <c r="T4531" s="11">
        <f t="shared" si="1057"/>
        <v>0</v>
      </c>
      <c r="U4531" s="11">
        <f t="shared" si="1058"/>
        <v>0</v>
      </c>
      <c r="V4531" s="11">
        <f t="shared" si="1064"/>
        <v>0</v>
      </c>
      <c r="W4531" s="20"/>
    </row>
    <row r="4532" spans="1:23" x14ac:dyDescent="0.25">
      <c r="A4532">
        <v>2022070802</v>
      </c>
      <c r="B4532">
        <v>6</v>
      </c>
      <c r="C4532" s="8">
        <v>0.66427999999999998</v>
      </c>
      <c r="D4532" s="6">
        <f t="shared" si="1050"/>
        <v>53142.400000000001</v>
      </c>
      <c r="E4532" s="62">
        <v>0</v>
      </c>
      <c r="F4532" s="6">
        <f t="shared" si="1059"/>
        <v>0</v>
      </c>
      <c r="G4532" s="7">
        <v>0.47252</v>
      </c>
      <c r="H4532" s="6">
        <f t="shared" si="1051"/>
        <v>16538.2</v>
      </c>
      <c r="I4532" s="7">
        <v>0</v>
      </c>
      <c r="J4532" s="6">
        <f t="shared" si="1052"/>
        <v>0</v>
      </c>
      <c r="K4532" s="20"/>
      <c r="L4532" s="6">
        <f t="shared" si="1053"/>
        <v>40000</v>
      </c>
      <c r="M4532" s="11">
        <f t="shared" si="1060"/>
        <v>0</v>
      </c>
      <c r="N4532" s="6">
        <f t="shared" si="1054"/>
        <v>13142.400000000001</v>
      </c>
      <c r="O4532" s="11">
        <f t="shared" si="1061"/>
        <v>3395.7999999999993</v>
      </c>
      <c r="P4532" s="11">
        <f t="shared" si="1055"/>
        <v>0</v>
      </c>
      <c r="Q4532" s="11">
        <f t="shared" si="1062"/>
        <v>0</v>
      </c>
      <c r="R4532" s="11">
        <f t="shared" si="1063"/>
        <v>3395.7999999999993</v>
      </c>
      <c r="S4532" s="6">
        <f t="shared" si="1056"/>
        <v>0</v>
      </c>
      <c r="T4532" s="11">
        <f t="shared" si="1057"/>
        <v>0</v>
      </c>
      <c r="U4532" s="11">
        <f t="shared" si="1058"/>
        <v>0</v>
      </c>
      <c r="V4532" s="11">
        <f t="shared" si="1064"/>
        <v>0</v>
      </c>
      <c r="W4532" s="20"/>
    </row>
    <row r="4533" spans="1:23" x14ac:dyDescent="0.25">
      <c r="A4533">
        <v>2022070803</v>
      </c>
      <c r="B4533">
        <v>6</v>
      </c>
      <c r="C4533" s="8">
        <v>0.63646999999999998</v>
      </c>
      <c r="D4533" s="6">
        <f t="shared" si="1050"/>
        <v>50917.599999999999</v>
      </c>
      <c r="E4533" s="62">
        <v>0</v>
      </c>
      <c r="F4533" s="6">
        <f t="shared" si="1059"/>
        <v>0</v>
      </c>
      <c r="G4533" s="7">
        <v>0.42474000000000001</v>
      </c>
      <c r="H4533" s="6">
        <f t="shared" si="1051"/>
        <v>14865.9</v>
      </c>
      <c r="I4533" s="7">
        <v>0</v>
      </c>
      <c r="J4533" s="6">
        <f t="shared" si="1052"/>
        <v>0</v>
      </c>
      <c r="K4533" s="20"/>
      <c r="L4533" s="6">
        <f t="shared" si="1053"/>
        <v>40000</v>
      </c>
      <c r="M4533" s="11">
        <f t="shared" si="1060"/>
        <v>0</v>
      </c>
      <c r="N4533" s="6">
        <f t="shared" si="1054"/>
        <v>10917.599999999999</v>
      </c>
      <c r="O4533" s="11">
        <f t="shared" si="1061"/>
        <v>3948.3000000000011</v>
      </c>
      <c r="P4533" s="11">
        <f t="shared" si="1055"/>
        <v>0</v>
      </c>
      <c r="Q4533" s="11">
        <f t="shared" si="1062"/>
        <v>0</v>
      </c>
      <c r="R4533" s="11">
        <f t="shared" si="1063"/>
        <v>3948.3000000000011</v>
      </c>
      <c r="S4533" s="6">
        <f t="shared" si="1056"/>
        <v>0</v>
      </c>
      <c r="T4533" s="11">
        <f t="shared" si="1057"/>
        <v>0</v>
      </c>
      <c r="U4533" s="11">
        <f t="shared" si="1058"/>
        <v>0</v>
      </c>
      <c r="V4533" s="11">
        <f t="shared" si="1064"/>
        <v>0</v>
      </c>
      <c r="W4533" s="20"/>
    </row>
    <row r="4534" spans="1:23" x14ac:dyDescent="0.25">
      <c r="A4534">
        <v>2022070804</v>
      </c>
      <c r="B4534">
        <v>6</v>
      </c>
      <c r="C4534" s="8">
        <v>0.62034999999999996</v>
      </c>
      <c r="D4534" s="6">
        <f t="shared" si="1050"/>
        <v>49628</v>
      </c>
      <c r="E4534" s="62">
        <v>0</v>
      </c>
      <c r="F4534" s="6">
        <f t="shared" si="1059"/>
        <v>0</v>
      </c>
      <c r="G4534" s="7">
        <v>0.38379999999999997</v>
      </c>
      <c r="H4534" s="6">
        <f t="shared" si="1051"/>
        <v>13433</v>
      </c>
      <c r="I4534" s="7">
        <v>0</v>
      </c>
      <c r="J4534" s="6">
        <f t="shared" si="1052"/>
        <v>0</v>
      </c>
      <c r="K4534" s="20"/>
      <c r="L4534" s="6">
        <f t="shared" si="1053"/>
        <v>40000</v>
      </c>
      <c r="M4534" s="11">
        <f t="shared" si="1060"/>
        <v>0</v>
      </c>
      <c r="N4534" s="6">
        <f t="shared" si="1054"/>
        <v>9628</v>
      </c>
      <c r="O4534" s="11">
        <f t="shared" si="1061"/>
        <v>3805</v>
      </c>
      <c r="P4534" s="11">
        <f t="shared" si="1055"/>
        <v>0</v>
      </c>
      <c r="Q4534" s="11">
        <f t="shared" si="1062"/>
        <v>0</v>
      </c>
      <c r="R4534" s="11">
        <f t="shared" si="1063"/>
        <v>3805</v>
      </c>
      <c r="S4534" s="6">
        <f t="shared" si="1056"/>
        <v>0</v>
      </c>
      <c r="T4534" s="11">
        <f t="shared" si="1057"/>
        <v>0</v>
      </c>
      <c r="U4534" s="11">
        <f t="shared" si="1058"/>
        <v>0</v>
      </c>
      <c r="V4534" s="11">
        <f t="shared" si="1064"/>
        <v>0</v>
      </c>
      <c r="W4534" s="20"/>
    </row>
    <row r="4535" spans="1:23" x14ac:dyDescent="0.25">
      <c r="A4535">
        <v>2022070805</v>
      </c>
      <c r="B4535">
        <v>6</v>
      </c>
      <c r="C4535" s="8">
        <v>0.61236999999999997</v>
      </c>
      <c r="D4535" s="6">
        <f t="shared" si="1050"/>
        <v>48989.599999999999</v>
      </c>
      <c r="E4535" s="62">
        <v>0</v>
      </c>
      <c r="F4535" s="6">
        <f t="shared" si="1059"/>
        <v>0</v>
      </c>
      <c r="G4535" s="7">
        <v>0.36618000000000001</v>
      </c>
      <c r="H4535" s="6">
        <f t="shared" si="1051"/>
        <v>12816.300000000001</v>
      </c>
      <c r="I4535" s="7">
        <v>0</v>
      </c>
      <c r="J4535" s="6">
        <f t="shared" si="1052"/>
        <v>0</v>
      </c>
      <c r="K4535" s="20"/>
      <c r="L4535" s="6">
        <f t="shared" si="1053"/>
        <v>40000</v>
      </c>
      <c r="M4535" s="11">
        <f t="shared" si="1060"/>
        <v>0</v>
      </c>
      <c r="N4535" s="6">
        <f t="shared" si="1054"/>
        <v>8989.5999999999985</v>
      </c>
      <c r="O4535" s="11">
        <f t="shared" si="1061"/>
        <v>3826.7000000000025</v>
      </c>
      <c r="P4535" s="11">
        <f t="shared" si="1055"/>
        <v>0</v>
      </c>
      <c r="Q4535" s="11">
        <f t="shared" si="1062"/>
        <v>0</v>
      </c>
      <c r="R4535" s="11">
        <f t="shared" si="1063"/>
        <v>3826.7000000000025</v>
      </c>
      <c r="S4535" s="6">
        <f t="shared" si="1056"/>
        <v>0</v>
      </c>
      <c r="T4535" s="11">
        <f t="shared" si="1057"/>
        <v>0</v>
      </c>
      <c r="U4535" s="11">
        <f t="shared" si="1058"/>
        <v>0</v>
      </c>
      <c r="V4535" s="11">
        <f t="shared" si="1064"/>
        <v>0</v>
      </c>
      <c r="W4535" s="20"/>
    </row>
    <row r="4536" spans="1:23" x14ac:dyDescent="0.25">
      <c r="A4536">
        <v>2022070806</v>
      </c>
      <c r="B4536">
        <v>6</v>
      </c>
      <c r="C4536" s="8">
        <v>0.61812</v>
      </c>
      <c r="D4536" s="6">
        <f t="shared" si="1050"/>
        <v>49449.599999999999</v>
      </c>
      <c r="E4536" s="62">
        <v>0</v>
      </c>
      <c r="F4536" s="6">
        <f t="shared" si="1059"/>
        <v>0</v>
      </c>
      <c r="G4536" s="7">
        <v>0.38168999999999997</v>
      </c>
      <c r="H4536" s="6">
        <f t="shared" si="1051"/>
        <v>13359.15</v>
      </c>
      <c r="I4536" s="7">
        <v>0</v>
      </c>
      <c r="J4536" s="6">
        <f t="shared" si="1052"/>
        <v>0</v>
      </c>
      <c r="K4536" s="20"/>
      <c r="L4536" s="6">
        <f t="shared" si="1053"/>
        <v>40000</v>
      </c>
      <c r="M4536" s="11">
        <f t="shared" si="1060"/>
        <v>0</v>
      </c>
      <c r="N4536" s="6">
        <f t="shared" si="1054"/>
        <v>9449.5999999999985</v>
      </c>
      <c r="O4536" s="11">
        <f t="shared" si="1061"/>
        <v>3909.5500000000011</v>
      </c>
      <c r="P4536" s="11">
        <f t="shared" si="1055"/>
        <v>0</v>
      </c>
      <c r="Q4536" s="11">
        <f t="shared" si="1062"/>
        <v>0</v>
      </c>
      <c r="R4536" s="11">
        <f t="shared" si="1063"/>
        <v>3909.5500000000011</v>
      </c>
      <c r="S4536" s="6">
        <f t="shared" si="1056"/>
        <v>0</v>
      </c>
      <c r="T4536" s="11">
        <f t="shared" si="1057"/>
        <v>0</v>
      </c>
      <c r="U4536" s="11">
        <f t="shared" si="1058"/>
        <v>0</v>
      </c>
      <c r="V4536" s="11">
        <f t="shared" si="1064"/>
        <v>0</v>
      </c>
      <c r="W4536" s="20"/>
    </row>
    <row r="4537" spans="1:23" x14ac:dyDescent="0.25">
      <c r="A4537">
        <v>2022070807</v>
      </c>
      <c r="B4537">
        <v>6</v>
      </c>
      <c r="C4537" s="8">
        <v>0.61994000000000005</v>
      </c>
      <c r="D4537" s="6">
        <f t="shared" si="1050"/>
        <v>49595.200000000004</v>
      </c>
      <c r="E4537" s="62">
        <v>0</v>
      </c>
      <c r="F4537" s="6">
        <f t="shared" si="1059"/>
        <v>0</v>
      </c>
      <c r="G4537" s="7">
        <v>0.37557000000000001</v>
      </c>
      <c r="H4537" s="6">
        <f t="shared" si="1051"/>
        <v>13144.95</v>
      </c>
      <c r="I4537" s="7">
        <v>3.3400000000000001E-3</v>
      </c>
      <c r="J4537" s="6">
        <f t="shared" si="1052"/>
        <v>46.76</v>
      </c>
      <c r="K4537" s="20"/>
      <c r="L4537" s="6">
        <f t="shared" si="1053"/>
        <v>40000</v>
      </c>
      <c r="M4537" s="11">
        <f t="shared" si="1060"/>
        <v>0</v>
      </c>
      <c r="N4537" s="6">
        <f t="shared" si="1054"/>
        <v>9595.2000000000044</v>
      </c>
      <c r="O4537" s="11">
        <f t="shared" si="1061"/>
        <v>3549.7499999999964</v>
      </c>
      <c r="P4537" s="11">
        <f t="shared" si="1055"/>
        <v>0</v>
      </c>
      <c r="Q4537" s="11">
        <f t="shared" si="1062"/>
        <v>46.76</v>
      </c>
      <c r="R4537" s="11">
        <f t="shared" si="1063"/>
        <v>3596.5099999999966</v>
      </c>
      <c r="S4537" s="6">
        <f t="shared" si="1056"/>
        <v>0</v>
      </c>
      <c r="T4537" s="11">
        <f t="shared" si="1057"/>
        <v>0</v>
      </c>
      <c r="U4537" s="11">
        <f t="shared" si="1058"/>
        <v>0</v>
      </c>
      <c r="V4537" s="11">
        <f t="shared" si="1064"/>
        <v>0</v>
      </c>
      <c r="W4537" s="20"/>
    </row>
    <row r="4538" spans="1:23" x14ac:dyDescent="0.25">
      <c r="A4538">
        <v>2022070808</v>
      </c>
      <c r="B4538">
        <v>6</v>
      </c>
      <c r="C4538" s="8">
        <v>0.63558999999999999</v>
      </c>
      <c r="D4538" s="6">
        <f t="shared" si="1050"/>
        <v>50847.199999999997</v>
      </c>
      <c r="E4538" s="62">
        <v>0</v>
      </c>
      <c r="F4538" s="6">
        <f t="shared" si="1059"/>
        <v>0</v>
      </c>
      <c r="G4538" s="7">
        <v>0.32751000000000002</v>
      </c>
      <c r="H4538" s="6">
        <f t="shared" si="1051"/>
        <v>11462.85</v>
      </c>
      <c r="I4538" s="7">
        <v>0.16474</v>
      </c>
      <c r="J4538" s="6">
        <f t="shared" si="1052"/>
        <v>2306.36</v>
      </c>
      <c r="K4538" s="20"/>
      <c r="L4538" s="6">
        <f t="shared" si="1053"/>
        <v>40000</v>
      </c>
      <c r="M4538" s="11">
        <f t="shared" si="1060"/>
        <v>0</v>
      </c>
      <c r="N4538" s="6">
        <f t="shared" si="1054"/>
        <v>10847.199999999997</v>
      </c>
      <c r="O4538" s="11">
        <f t="shared" si="1061"/>
        <v>615.65000000000327</v>
      </c>
      <c r="P4538" s="11">
        <f t="shared" si="1055"/>
        <v>0</v>
      </c>
      <c r="Q4538" s="11">
        <f t="shared" si="1062"/>
        <v>2306.36</v>
      </c>
      <c r="R4538" s="11">
        <f t="shared" si="1063"/>
        <v>2922.0100000000034</v>
      </c>
      <c r="S4538" s="6">
        <f t="shared" si="1056"/>
        <v>0</v>
      </c>
      <c r="T4538" s="11">
        <f t="shared" si="1057"/>
        <v>0</v>
      </c>
      <c r="U4538" s="11">
        <f t="shared" si="1058"/>
        <v>0</v>
      </c>
      <c r="V4538" s="11">
        <f t="shared" si="1064"/>
        <v>0</v>
      </c>
      <c r="W4538" s="20"/>
    </row>
    <row r="4539" spans="1:23" x14ac:dyDescent="0.25">
      <c r="A4539">
        <v>2022070809</v>
      </c>
      <c r="B4539">
        <v>6</v>
      </c>
      <c r="C4539" s="8">
        <v>0.67676999999999998</v>
      </c>
      <c r="D4539" s="6">
        <f t="shared" si="1050"/>
        <v>54141.599999999999</v>
      </c>
      <c r="E4539" s="62">
        <v>0</v>
      </c>
      <c r="F4539" s="6">
        <f t="shared" si="1059"/>
        <v>0</v>
      </c>
      <c r="G4539" s="7">
        <v>0.27584999999999998</v>
      </c>
      <c r="H4539" s="6">
        <f t="shared" si="1051"/>
        <v>9654.75</v>
      </c>
      <c r="I4539" s="7">
        <v>0.54854000000000003</v>
      </c>
      <c r="J4539" s="6">
        <f t="shared" si="1052"/>
        <v>7679.56</v>
      </c>
      <c r="K4539" s="20"/>
      <c r="L4539" s="6">
        <f t="shared" si="1053"/>
        <v>40000</v>
      </c>
      <c r="M4539" s="11">
        <f t="shared" si="1060"/>
        <v>0</v>
      </c>
      <c r="N4539" s="6">
        <f t="shared" si="1054"/>
        <v>9654.75</v>
      </c>
      <c r="O4539" s="11">
        <f t="shared" si="1061"/>
        <v>0</v>
      </c>
      <c r="P4539" s="11">
        <f t="shared" si="1055"/>
        <v>4486.8499999999985</v>
      </c>
      <c r="Q4539" s="11">
        <f t="shared" si="1062"/>
        <v>3192.7100000000019</v>
      </c>
      <c r="R4539" s="11">
        <f t="shared" si="1063"/>
        <v>3192.7100000000019</v>
      </c>
      <c r="S4539" s="6">
        <f t="shared" si="1056"/>
        <v>0</v>
      </c>
      <c r="T4539" s="11">
        <f t="shared" si="1057"/>
        <v>0</v>
      </c>
      <c r="U4539" s="11">
        <f t="shared" si="1058"/>
        <v>0</v>
      </c>
      <c r="V4539" s="11">
        <f t="shared" si="1064"/>
        <v>0</v>
      </c>
      <c r="W4539" s="20"/>
    </row>
    <row r="4540" spans="1:23" x14ac:dyDescent="0.25">
      <c r="A4540">
        <v>2022070810</v>
      </c>
      <c r="B4540">
        <v>6</v>
      </c>
      <c r="C4540" s="8">
        <v>0.72894999999999999</v>
      </c>
      <c r="D4540" s="6">
        <f t="shared" si="1050"/>
        <v>58316</v>
      </c>
      <c r="E4540" s="62">
        <v>0</v>
      </c>
      <c r="F4540" s="6">
        <f t="shared" si="1059"/>
        <v>0</v>
      </c>
      <c r="G4540" s="7">
        <v>0.27213999999999999</v>
      </c>
      <c r="H4540" s="6">
        <f t="shared" si="1051"/>
        <v>9524.9</v>
      </c>
      <c r="I4540" s="7">
        <v>0.75029999999999997</v>
      </c>
      <c r="J4540" s="6">
        <f t="shared" si="1052"/>
        <v>10504.199999999999</v>
      </c>
      <c r="K4540" s="20"/>
      <c r="L4540" s="6">
        <f t="shared" si="1053"/>
        <v>40000</v>
      </c>
      <c r="M4540" s="11">
        <f t="shared" si="1060"/>
        <v>0</v>
      </c>
      <c r="N4540" s="6">
        <f t="shared" si="1054"/>
        <v>9524.9</v>
      </c>
      <c r="O4540" s="11">
        <f t="shared" si="1061"/>
        <v>0</v>
      </c>
      <c r="P4540" s="11">
        <f t="shared" si="1055"/>
        <v>8791.1</v>
      </c>
      <c r="Q4540" s="11">
        <f t="shared" si="1062"/>
        <v>1713.0999999999985</v>
      </c>
      <c r="R4540" s="11">
        <f t="shared" si="1063"/>
        <v>1713.0999999999985</v>
      </c>
      <c r="S4540" s="6">
        <f t="shared" si="1056"/>
        <v>0</v>
      </c>
      <c r="T4540" s="11">
        <f t="shared" si="1057"/>
        <v>0</v>
      </c>
      <c r="U4540" s="11">
        <f t="shared" si="1058"/>
        <v>0</v>
      </c>
      <c r="V4540" s="11">
        <f t="shared" si="1064"/>
        <v>0</v>
      </c>
      <c r="W4540" s="20"/>
    </row>
    <row r="4541" spans="1:23" x14ac:dyDescent="0.25">
      <c r="A4541">
        <v>2022070811</v>
      </c>
      <c r="B4541">
        <v>6</v>
      </c>
      <c r="C4541" s="8">
        <v>0.78441000000000005</v>
      </c>
      <c r="D4541" s="6">
        <f t="shared" si="1050"/>
        <v>62752.800000000003</v>
      </c>
      <c r="E4541" s="62">
        <v>0</v>
      </c>
      <c r="F4541" s="6">
        <f t="shared" si="1059"/>
        <v>0</v>
      </c>
      <c r="G4541" s="7">
        <v>0.18842999999999999</v>
      </c>
      <c r="H4541" s="6">
        <f t="shared" si="1051"/>
        <v>6595.0499999999993</v>
      </c>
      <c r="I4541" s="7">
        <v>0.77417999999999998</v>
      </c>
      <c r="J4541" s="6">
        <f t="shared" si="1052"/>
        <v>10838.52</v>
      </c>
      <c r="K4541" s="20"/>
      <c r="L4541" s="6">
        <f t="shared" si="1053"/>
        <v>40000</v>
      </c>
      <c r="M4541" s="11">
        <f t="shared" si="1060"/>
        <v>0</v>
      </c>
      <c r="N4541" s="6">
        <f t="shared" si="1054"/>
        <v>6595.0499999999993</v>
      </c>
      <c r="O4541" s="11">
        <f t="shared" si="1061"/>
        <v>0</v>
      </c>
      <c r="P4541" s="11">
        <f t="shared" si="1055"/>
        <v>10838.52</v>
      </c>
      <c r="Q4541" s="11">
        <f t="shared" si="1062"/>
        <v>0</v>
      </c>
      <c r="R4541" s="11">
        <f t="shared" si="1063"/>
        <v>0</v>
      </c>
      <c r="S4541" s="6">
        <f t="shared" si="1056"/>
        <v>5319.2300000000032</v>
      </c>
      <c r="T4541" s="11">
        <f t="shared" si="1057"/>
        <v>0</v>
      </c>
      <c r="U4541" s="11">
        <f t="shared" si="1058"/>
        <v>0</v>
      </c>
      <c r="V4541" s="11">
        <f t="shared" si="1064"/>
        <v>5319.2300000000032</v>
      </c>
      <c r="W4541" s="20"/>
    </row>
    <row r="4542" spans="1:23" x14ac:dyDescent="0.25">
      <c r="A4542">
        <v>2022070812</v>
      </c>
      <c r="B4542">
        <v>6</v>
      </c>
      <c r="C4542" s="8">
        <v>0.84058999999999995</v>
      </c>
      <c r="D4542" s="6">
        <f t="shared" si="1050"/>
        <v>67247.199999999997</v>
      </c>
      <c r="E4542" s="62">
        <v>0</v>
      </c>
      <c r="F4542" s="6">
        <f t="shared" si="1059"/>
        <v>0</v>
      </c>
      <c r="G4542" s="7">
        <v>0.1047</v>
      </c>
      <c r="H4542" s="6">
        <f t="shared" si="1051"/>
        <v>3664.5</v>
      </c>
      <c r="I4542" s="7">
        <v>0.77390000000000003</v>
      </c>
      <c r="J4542" s="6">
        <f t="shared" si="1052"/>
        <v>10834.6</v>
      </c>
      <c r="K4542" s="20"/>
      <c r="L4542" s="6">
        <f t="shared" si="1053"/>
        <v>40000</v>
      </c>
      <c r="M4542" s="11">
        <f t="shared" si="1060"/>
        <v>0</v>
      </c>
      <c r="N4542" s="6">
        <f t="shared" si="1054"/>
        <v>3664.5</v>
      </c>
      <c r="O4542" s="11">
        <f t="shared" si="1061"/>
        <v>0</v>
      </c>
      <c r="P4542" s="11">
        <f t="shared" si="1055"/>
        <v>10834.6</v>
      </c>
      <c r="Q4542" s="11">
        <f t="shared" si="1062"/>
        <v>0</v>
      </c>
      <c r="R4542" s="11">
        <f t="shared" si="1063"/>
        <v>0</v>
      </c>
      <c r="S4542" s="6">
        <f t="shared" si="1056"/>
        <v>12748.099999999997</v>
      </c>
      <c r="T4542" s="11">
        <f t="shared" si="1057"/>
        <v>0</v>
      </c>
      <c r="U4542" s="11">
        <f t="shared" si="1058"/>
        <v>0</v>
      </c>
      <c r="V4542" s="11">
        <f t="shared" si="1064"/>
        <v>12748.099999999997</v>
      </c>
      <c r="W4542" s="20"/>
    </row>
    <row r="4543" spans="1:23" x14ac:dyDescent="0.25">
      <c r="A4543">
        <v>2022070813</v>
      </c>
      <c r="B4543">
        <v>6</v>
      </c>
      <c r="C4543" s="8">
        <v>0.88959999999999995</v>
      </c>
      <c r="D4543" s="6">
        <f t="shared" si="1050"/>
        <v>71168</v>
      </c>
      <c r="E4543" s="62">
        <v>0</v>
      </c>
      <c r="F4543" s="6">
        <f t="shared" si="1059"/>
        <v>0</v>
      </c>
      <c r="G4543" s="7">
        <v>6.7470000000000002E-2</v>
      </c>
      <c r="H4543" s="6">
        <f t="shared" si="1051"/>
        <v>2361.4500000000003</v>
      </c>
      <c r="I4543" s="7">
        <v>0.76019000000000003</v>
      </c>
      <c r="J4543" s="6">
        <f t="shared" si="1052"/>
        <v>10642.66</v>
      </c>
      <c r="K4543" s="20"/>
      <c r="L4543" s="6">
        <f t="shared" si="1053"/>
        <v>40000</v>
      </c>
      <c r="M4543" s="11">
        <f t="shared" si="1060"/>
        <v>0</v>
      </c>
      <c r="N4543" s="6">
        <f t="shared" si="1054"/>
        <v>2361.4500000000003</v>
      </c>
      <c r="O4543" s="11">
        <f t="shared" si="1061"/>
        <v>0</v>
      </c>
      <c r="P4543" s="11">
        <f t="shared" si="1055"/>
        <v>10642.66</v>
      </c>
      <c r="Q4543" s="11">
        <f t="shared" si="1062"/>
        <v>0</v>
      </c>
      <c r="R4543" s="11">
        <f t="shared" si="1063"/>
        <v>0</v>
      </c>
      <c r="S4543" s="6">
        <f t="shared" si="1056"/>
        <v>18163.89</v>
      </c>
      <c r="T4543" s="11">
        <f t="shared" si="1057"/>
        <v>0</v>
      </c>
      <c r="U4543" s="11">
        <f t="shared" si="1058"/>
        <v>0</v>
      </c>
      <c r="V4543" s="11">
        <f t="shared" si="1064"/>
        <v>18163.89</v>
      </c>
      <c r="W4543" s="20"/>
    </row>
    <row r="4544" spans="1:23" x14ac:dyDescent="0.25">
      <c r="A4544">
        <v>2022070814</v>
      </c>
      <c r="B4544">
        <v>6</v>
      </c>
      <c r="C4544" s="8">
        <v>0.92928999999999995</v>
      </c>
      <c r="D4544" s="6">
        <f t="shared" si="1050"/>
        <v>74343.199999999997</v>
      </c>
      <c r="E4544" s="62">
        <v>0</v>
      </c>
      <c r="F4544" s="6">
        <f t="shared" si="1059"/>
        <v>0</v>
      </c>
      <c r="G4544" s="7">
        <v>7.2669999999999998E-2</v>
      </c>
      <c r="H4544" s="6">
        <f t="shared" si="1051"/>
        <v>2543.4499999999998</v>
      </c>
      <c r="I4544" s="7">
        <v>0.76417999999999997</v>
      </c>
      <c r="J4544" s="6">
        <f t="shared" si="1052"/>
        <v>10698.52</v>
      </c>
      <c r="K4544" s="20"/>
      <c r="L4544" s="6">
        <f t="shared" si="1053"/>
        <v>40000</v>
      </c>
      <c r="M4544" s="11">
        <f t="shared" si="1060"/>
        <v>0</v>
      </c>
      <c r="N4544" s="6">
        <f t="shared" si="1054"/>
        <v>2543.4499999999998</v>
      </c>
      <c r="O4544" s="11">
        <f t="shared" si="1061"/>
        <v>0</v>
      </c>
      <c r="P4544" s="11">
        <f t="shared" si="1055"/>
        <v>10698.52</v>
      </c>
      <c r="Q4544" s="11">
        <f t="shared" si="1062"/>
        <v>0</v>
      </c>
      <c r="R4544" s="11">
        <f t="shared" si="1063"/>
        <v>0</v>
      </c>
      <c r="S4544" s="6">
        <f t="shared" si="1056"/>
        <v>21101.229999999996</v>
      </c>
      <c r="T4544" s="11">
        <f t="shared" si="1057"/>
        <v>0</v>
      </c>
      <c r="U4544" s="11">
        <f t="shared" si="1058"/>
        <v>0</v>
      </c>
      <c r="V4544" s="11">
        <f t="shared" si="1064"/>
        <v>21101.229999999996</v>
      </c>
      <c r="W4544" s="20"/>
    </row>
    <row r="4545" spans="1:23" x14ac:dyDescent="0.25">
      <c r="A4545">
        <v>2022070815</v>
      </c>
      <c r="B4545">
        <v>6</v>
      </c>
      <c r="C4545" s="8">
        <v>0.95826</v>
      </c>
      <c r="D4545" s="6">
        <f t="shared" si="1050"/>
        <v>76660.800000000003</v>
      </c>
      <c r="E4545" s="62">
        <v>0</v>
      </c>
      <c r="F4545" s="6">
        <f t="shared" si="1059"/>
        <v>0</v>
      </c>
      <c r="G4545" s="7">
        <v>9.3880000000000005E-2</v>
      </c>
      <c r="H4545" s="6">
        <f t="shared" si="1051"/>
        <v>3285.8</v>
      </c>
      <c r="I4545" s="7">
        <v>0.74285999999999996</v>
      </c>
      <c r="J4545" s="6">
        <f t="shared" si="1052"/>
        <v>10400.039999999999</v>
      </c>
      <c r="K4545" s="20"/>
      <c r="L4545" s="6">
        <f t="shared" si="1053"/>
        <v>40000</v>
      </c>
      <c r="M4545" s="11">
        <f t="shared" si="1060"/>
        <v>0</v>
      </c>
      <c r="N4545" s="6">
        <f t="shared" si="1054"/>
        <v>3285.8</v>
      </c>
      <c r="O4545" s="11">
        <f t="shared" si="1061"/>
        <v>0</v>
      </c>
      <c r="P4545" s="11">
        <f t="shared" si="1055"/>
        <v>10400.039999999999</v>
      </c>
      <c r="Q4545" s="11">
        <f t="shared" si="1062"/>
        <v>0</v>
      </c>
      <c r="R4545" s="11">
        <f t="shared" si="1063"/>
        <v>0</v>
      </c>
      <c r="S4545" s="6">
        <f t="shared" si="1056"/>
        <v>22974.959999999999</v>
      </c>
      <c r="T4545" s="11">
        <f t="shared" si="1057"/>
        <v>0</v>
      </c>
      <c r="U4545" s="11">
        <f t="shared" si="1058"/>
        <v>0</v>
      </c>
      <c r="V4545" s="11">
        <f t="shared" si="1064"/>
        <v>22974.959999999999</v>
      </c>
      <c r="W4545" s="20"/>
    </row>
    <row r="4546" spans="1:23" x14ac:dyDescent="0.25">
      <c r="A4546">
        <v>2022070816</v>
      </c>
      <c r="B4546">
        <v>6</v>
      </c>
      <c r="C4546" s="8">
        <v>0.97319</v>
      </c>
      <c r="D4546" s="6">
        <f t="shared" si="1050"/>
        <v>77855.199999999997</v>
      </c>
      <c r="E4546" s="62">
        <v>0</v>
      </c>
      <c r="F4546" s="6">
        <f t="shared" si="1059"/>
        <v>0</v>
      </c>
      <c r="G4546" s="7">
        <v>0.11815000000000001</v>
      </c>
      <c r="H4546" s="6">
        <f t="shared" si="1051"/>
        <v>4135.25</v>
      </c>
      <c r="I4546" s="7">
        <v>0.71106999999999998</v>
      </c>
      <c r="J4546" s="6">
        <f t="shared" si="1052"/>
        <v>9954.98</v>
      </c>
      <c r="K4546" s="20"/>
      <c r="L4546" s="6">
        <f t="shared" si="1053"/>
        <v>40000</v>
      </c>
      <c r="M4546" s="11">
        <f t="shared" si="1060"/>
        <v>0</v>
      </c>
      <c r="N4546" s="6">
        <f t="shared" si="1054"/>
        <v>4135.25</v>
      </c>
      <c r="O4546" s="11">
        <f t="shared" si="1061"/>
        <v>0</v>
      </c>
      <c r="P4546" s="11">
        <f t="shared" si="1055"/>
        <v>9954.98</v>
      </c>
      <c r="Q4546" s="11">
        <f t="shared" si="1062"/>
        <v>0</v>
      </c>
      <c r="R4546" s="11">
        <f t="shared" si="1063"/>
        <v>0</v>
      </c>
      <c r="S4546" s="6">
        <f t="shared" si="1056"/>
        <v>23764.969999999998</v>
      </c>
      <c r="T4546" s="11">
        <f t="shared" si="1057"/>
        <v>0</v>
      </c>
      <c r="U4546" s="11">
        <f t="shared" si="1058"/>
        <v>0</v>
      </c>
      <c r="V4546" s="11">
        <f t="shared" si="1064"/>
        <v>23764.969999999998</v>
      </c>
      <c r="W4546" s="20"/>
    </row>
    <row r="4547" spans="1:23" x14ac:dyDescent="0.25">
      <c r="A4547">
        <v>2022070817</v>
      </c>
      <c r="B4547">
        <v>6</v>
      </c>
      <c r="C4547" s="8">
        <v>0.97975000000000001</v>
      </c>
      <c r="D4547" s="6">
        <f t="shared" si="1050"/>
        <v>78380</v>
      </c>
      <c r="E4547" s="62">
        <v>0</v>
      </c>
      <c r="F4547" s="6">
        <f t="shared" si="1059"/>
        <v>0</v>
      </c>
      <c r="G4547" s="7">
        <v>0.13813</v>
      </c>
      <c r="H4547" s="6">
        <f t="shared" si="1051"/>
        <v>4834.55</v>
      </c>
      <c r="I4547" s="7">
        <v>0.70757999999999999</v>
      </c>
      <c r="J4547" s="6">
        <f t="shared" si="1052"/>
        <v>9906.119999999999</v>
      </c>
      <c r="K4547" s="20"/>
      <c r="L4547" s="6">
        <f t="shared" si="1053"/>
        <v>40000</v>
      </c>
      <c r="M4547" s="11">
        <f t="shared" si="1060"/>
        <v>0</v>
      </c>
      <c r="N4547" s="6">
        <f t="shared" si="1054"/>
        <v>4834.55</v>
      </c>
      <c r="O4547" s="11">
        <f t="shared" si="1061"/>
        <v>0</v>
      </c>
      <c r="P4547" s="11">
        <f t="shared" si="1055"/>
        <v>9906.119999999999</v>
      </c>
      <c r="Q4547" s="11">
        <f t="shared" si="1062"/>
        <v>0</v>
      </c>
      <c r="R4547" s="11">
        <f t="shared" si="1063"/>
        <v>0</v>
      </c>
      <c r="S4547" s="6">
        <f t="shared" si="1056"/>
        <v>23639.329999999998</v>
      </c>
      <c r="T4547" s="11">
        <f t="shared" si="1057"/>
        <v>0</v>
      </c>
      <c r="U4547" s="11">
        <f t="shared" si="1058"/>
        <v>0</v>
      </c>
      <c r="V4547" s="11">
        <f t="shared" si="1064"/>
        <v>23639.329999999998</v>
      </c>
      <c r="W4547" s="20"/>
    </row>
    <row r="4548" spans="1:23" x14ac:dyDescent="0.25">
      <c r="A4548">
        <v>2022070818</v>
      </c>
      <c r="B4548">
        <v>6</v>
      </c>
      <c r="C4548" s="8">
        <v>0.97941999999999996</v>
      </c>
      <c r="D4548" s="6">
        <f t="shared" si="1050"/>
        <v>78353.599999999991</v>
      </c>
      <c r="E4548" s="62">
        <v>0</v>
      </c>
      <c r="F4548" s="6">
        <f t="shared" si="1059"/>
        <v>0</v>
      </c>
      <c r="G4548" s="7">
        <v>0.14373</v>
      </c>
      <c r="H4548" s="6">
        <f t="shared" si="1051"/>
        <v>5030.55</v>
      </c>
      <c r="I4548" s="7">
        <v>0.70520000000000005</v>
      </c>
      <c r="J4548" s="6">
        <f t="shared" si="1052"/>
        <v>9872.8000000000011</v>
      </c>
      <c r="K4548" s="20"/>
      <c r="L4548" s="6">
        <f t="shared" si="1053"/>
        <v>40000</v>
      </c>
      <c r="M4548" s="11">
        <f t="shared" si="1060"/>
        <v>0</v>
      </c>
      <c r="N4548" s="6">
        <f t="shared" si="1054"/>
        <v>5030.55</v>
      </c>
      <c r="O4548" s="11">
        <f t="shared" si="1061"/>
        <v>0</v>
      </c>
      <c r="P4548" s="11">
        <f t="shared" si="1055"/>
        <v>9872.8000000000011</v>
      </c>
      <c r="Q4548" s="11">
        <f t="shared" si="1062"/>
        <v>0</v>
      </c>
      <c r="R4548" s="11">
        <f t="shared" si="1063"/>
        <v>0</v>
      </c>
      <c r="S4548" s="6">
        <f t="shared" si="1056"/>
        <v>23450.249999999985</v>
      </c>
      <c r="T4548" s="11">
        <f t="shared" si="1057"/>
        <v>0</v>
      </c>
      <c r="U4548" s="11">
        <f t="shared" si="1058"/>
        <v>0</v>
      </c>
      <c r="V4548" s="11">
        <f t="shared" si="1064"/>
        <v>23450.249999999985</v>
      </c>
      <c r="W4548" s="20"/>
    </row>
    <row r="4549" spans="1:23" x14ac:dyDescent="0.25">
      <c r="A4549">
        <v>2022070819</v>
      </c>
      <c r="B4549">
        <v>6</v>
      </c>
      <c r="C4549" s="8">
        <v>0.97392000000000001</v>
      </c>
      <c r="D4549" s="6">
        <f t="shared" ref="D4549:D4612" si="1065">D$18*C4549</f>
        <v>77913.600000000006</v>
      </c>
      <c r="E4549" s="62">
        <v>0</v>
      </c>
      <c r="F4549" s="6">
        <f t="shared" si="1059"/>
        <v>0</v>
      </c>
      <c r="G4549" s="7">
        <v>0.18754000000000001</v>
      </c>
      <c r="H4549" s="6">
        <f t="shared" ref="H4549:H4612" si="1066">H$18*G4549</f>
        <v>6563.9000000000005</v>
      </c>
      <c r="I4549" s="7">
        <v>0.63541999999999998</v>
      </c>
      <c r="J4549" s="6">
        <f t="shared" ref="J4549:J4612" si="1067">I4549*J$18</f>
        <v>8895.8799999999992</v>
      </c>
      <c r="K4549" s="20"/>
      <c r="L4549" s="6">
        <f t="shared" si="1053"/>
        <v>40000</v>
      </c>
      <c r="M4549" s="11">
        <f t="shared" si="1060"/>
        <v>0</v>
      </c>
      <c r="N4549" s="6">
        <f t="shared" si="1054"/>
        <v>6563.9000000000005</v>
      </c>
      <c r="O4549" s="11">
        <f t="shared" si="1061"/>
        <v>0</v>
      </c>
      <c r="P4549" s="11">
        <f t="shared" si="1055"/>
        <v>8895.8799999999992</v>
      </c>
      <c r="Q4549" s="11">
        <f t="shared" si="1062"/>
        <v>0</v>
      </c>
      <c r="R4549" s="11">
        <f t="shared" si="1063"/>
        <v>0</v>
      </c>
      <c r="S4549" s="6">
        <f t="shared" si="1056"/>
        <v>22453.820000000007</v>
      </c>
      <c r="T4549" s="11">
        <f t="shared" si="1057"/>
        <v>0</v>
      </c>
      <c r="U4549" s="11">
        <f t="shared" si="1058"/>
        <v>0</v>
      </c>
      <c r="V4549" s="11">
        <f t="shared" si="1064"/>
        <v>22453.820000000007</v>
      </c>
      <c r="W4549" s="20"/>
    </row>
    <row r="4550" spans="1:23" x14ac:dyDescent="0.25">
      <c r="A4550">
        <v>2022070820</v>
      </c>
      <c r="B4550">
        <v>6</v>
      </c>
      <c r="C4550" s="8">
        <v>0.95247999999999999</v>
      </c>
      <c r="D4550" s="6">
        <f t="shared" si="1065"/>
        <v>76198.399999999994</v>
      </c>
      <c r="E4550" s="62">
        <v>0</v>
      </c>
      <c r="F4550" s="6">
        <f t="shared" si="1059"/>
        <v>0</v>
      </c>
      <c r="G4550" s="7">
        <v>0.24242</v>
      </c>
      <c r="H4550" s="6">
        <f t="shared" si="1066"/>
        <v>8484.7000000000007</v>
      </c>
      <c r="I4550" s="7">
        <v>0.35705999999999999</v>
      </c>
      <c r="J4550" s="6">
        <f t="shared" si="1067"/>
        <v>4998.84</v>
      </c>
      <c r="K4550" s="20"/>
      <c r="L4550" s="6">
        <f t="shared" si="1053"/>
        <v>40000</v>
      </c>
      <c r="M4550" s="11">
        <f t="shared" si="1060"/>
        <v>0</v>
      </c>
      <c r="N4550" s="6">
        <f t="shared" si="1054"/>
        <v>8484.7000000000007</v>
      </c>
      <c r="O4550" s="11">
        <f t="shared" si="1061"/>
        <v>0</v>
      </c>
      <c r="P4550" s="11">
        <f t="shared" si="1055"/>
        <v>4998.84</v>
      </c>
      <c r="Q4550" s="11">
        <f t="shared" si="1062"/>
        <v>0</v>
      </c>
      <c r="R4550" s="11">
        <f t="shared" si="1063"/>
        <v>0</v>
      </c>
      <c r="S4550" s="6">
        <f t="shared" si="1056"/>
        <v>22714.859999999993</v>
      </c>
      <c r="T4550" s="11">
        <f t="shared" si="1057"/>
        <v>0</v>
      </c>
      <c r="U4550" s="11">
        <f t="shared" si="1058"/>
        <v>0</v>
      </c>
      <c r="V4550" s="11">
        <f t="shared" si="1064"/>
        <v>22714.859999999993</v>
      </c>
      <c r="W4550" s="20"/>
    </row>
    <row r="4551" spans="1:23" x14ac:dyDescent="0.25">
      <c r="A4551">
        <v>2022070821</v>
      </c>
      <c r="B4551">
        <v>6</v>
      </c>
      <c r="C4551" s="8">
        <v>0.91420999999999997</v>
      </c>
      <c r="D4551" s="6">
        <f t="shared" si="1065"/>
        <v>73136.800000000003</v>
      </c>
      <c r="E4551" s="62">
        <v>0</v>
      </c>
      <c r="F4551" s="6">
        <f t="shared" si="1059"/>
        <v>0</v>
      </c>
      <c r="G4551" s="7">
        <v>0.26835999999999999</v>
      </c>
      <c r="H4551" s="6">
        <f t="shared" si="1066"/>
        <v>9392.6</v>
      </c>
      <c r="I4551" s="7">
        <v>4.4470000000000003E-2</v>
      </c>
      <c r="J4551" s="6">
        <f t="shared" si="1067"/>
        <v>622.58000000000004</v>
      </c>
      <c r="K4551" s="20"/>
      <c r="L4551" s="6">
        <f t="shared" si="1053"/>
        <v>40000</v>
      </c>
      <c r="M4551" s="11">
        <f t="shared" si="1060"/>
        <v>0</v>
      </c>
      <c r="N4551" s="6">
        <f t="shared" si="1054"/>
        <v>9392.6</v>
      </c>
      <c r="O4551" s="11">
        <f t="shared" si="1061"/>
        <v>0</v>
      </c>
      <c r="P4551" s="11">
        <f t="shared" si="1055"/>
        <v>622.58000000000004</v>
      </c>
      <c r="Q4551" s="11">
        <f t="shared" si="1062"/>
        <v>0</v>
      </c>
      <c r="R4551" s="11">
        <f t="shared" si="1063"/>
        <v>0</v>
      </c>
      <c r="S4551" s="6">
        <f t="shared" si="1056"/>
        <v>23121.620000000003</v>
      </c>
      <c r="T4551" s="11">
        <f t="shared" si="1057"/>
        <v>0</v>
      </c>
      <c r="U4551" s="11">
        <f t="shared" si="1058"/>
        <v>0</v>
      </c>
      <c r="V4551" s="11">
        <f t="shared" si="1064"/>
        <v>23121.620000000003</v>
      </c>
      <c r="W4551" s="20"/>
    </row>
    <row r="4552" spans="1:23" x14ac:dyDescent="0.25">
      <c r="A4552">
        <v>2022070822</v>
      </c>
      <c r="B4552">
        <v>6</v>
      </c>
      <c r="C4552" s="8">
        <v>0.88027999999999995</v>
      </c>
      <c r="D4552" s="6">
        <f t="shared" si="1065"/>
        <v>70422.399999999994</v>
      </c>
      <c r="E4552" s="62">
        <v>0</v>
      </c>
      <c r="F4552" s="6">
        <f t="shared" si="1059"/>
        <v>0</v>
      </c>
      <c r="G4552" s="7">
        <v>0.32200000000000001</v>
      </c>
      <c r="H4552" s="6">
        <f t="shared" si="1066"/>
        <v>11270</v>
      </c>
      <c r="I4552" s="7">
        <v>0</v>
      </c>
      <c r="J4552" s="6">
        <f t="shared" si="1067"/>
        <v>0</v>
      </c>
      <c r="K4552" s="20"/>
      <c r="L4552" s="6">
        <f t="shared" si="1053"/>
        <v>40000</v>
      </c>
      <c r="M4552" s="11">
        <f t="shared" si="1060"/>
        <v>0</v>
      </c>
      <c r="N4552" s="6">
        <f t="shared" si="1054"/>
        <v>11270</v>
      </c>
      <c r="O4552" s="11">
        <f t="shared" si="1061"/>
        <v>0</v>
      </c>
      <c r="P4552" s="11">
        <f t="shared" si="1055"/>
        <v>0</v>
      </c>
      <c r="Q4552" s="11">
        <f t="shared" si="1062"/>
        <v>0</v>
      </c>
      <c r="R4552" s="11">
        <f t="shared" si="1063"/>
        <v>0</v>
      </c>
      <c r="S4552" s="6">
        <f t="shared" si="1056"/>
        <v>19152.399999999994</v>
      </c>
      <c r="T4552" s="11">
        <f t="shared" si="1057"/>
        <v>0</v>
      </c>
      <c r="U4552" s="11">
        <f t="shared" si="1058"/>
        <v>0</v>
      </c>
      <c r="V4552" s="11">
        <f t="shared" si="1064"/>
        <v>19152.399999999994</v>
      </c>
      <c r="W4552" s="20"/>
    </row>
    <row r="4553" spans="1:23" x14ac:dyDescent="0.25">
      <c r="A4553">
        <v>2022070823</v>
      </c>
      <c r="B4553">
        <v>6</v>
      </c>
      <c r="C4553" s="8">
        <v>0.82847000000000004</v>
      </c>
      <c r="D4553" s="6">
        <f t="shared" si="1065"/>
        <v>66277.600000000006</v>
      </c>
      <c r="E4553" s="62">
        <v>0</v>
      </c>
      <c r="F4553" s="6">
        <f t="shared" si="1059"/>
        <v>0</v>
      </c>
      <c r="G4553" s="7">
        <v>0.38257999999999998</v>
      </c>
      <c r="H4553" s="6">
        <f t="shared" si="1066"/>
        <v>13390.3</v>
      </c>
      <c r="I4553" s="7">
        <v>0</v>
      </c>
      <c r="J4553" s="6">
        <f t="shared" si="1067"/>
        <v>0</v>
      </c>
      <c r="K4553" s="20"/>
      <c r="L4553" s="6">
        <f t="shared" si="1053"/>
        <v>40000</v>
      </c>
      <c r="M4553" s="11">
        <f t="shared" si="1060"/>
        <v>0</v>
      </c>
      <c r="N4553" s="6">
        <f t="shared" si="1054"/>
        <v>13390.3</v>
      </c>
      <c r="O4553" s="11">
        <f t="shared" si="1061"/>
        <v>0</v>
      </c>
      <c r="P4553" s="11">
        <f t="shared" si="1055"/>
        <v>0</v>
      </c>
      <c r="Q4553" s="11">
        <f t="shared" si="1062"/>
        <v>0</v>
      </c>
      <c r="R4553" s="11">
        <f t="shared" si="1063"/>
        <v>0</v>
      </c>
      <c r="S4553" s="6">
        <f t="shared" si="1056"/>
        <v>12887.300000000007</v>
      </c>
      <c r="T4553" s="11">
        <f t="shared" si="1057"/>
        <v>0</v>
      </c>
      <c r="U4553" s="11">
        <f t="shared" si="1058"/>
        <v>0</v>
      </c>
      <c r="V4553" s="11">
        <f t="shared" si="1064"/>
        <v>12887.300000000007</v>
      </c>
      <c r="W4553" s="20"/>
    </row>
    <row r="4554" spans="1:23" x14ac:dyDescent="0.25">
      <c r="A4554">
        <v>2022070824</v>
      </c>
      <c r="B4554">
        <v>6</v>
      </c>
      <c r="C4554" s="8">
        <v>0.77790000000000004</v>
      </c>
      <c r="D4554" s="6">
        <f t="shared" si="1065"/>
        <v>62232</v>
      </c>
      <c r="E4554" s="62">
        <v>0</v>
      </c>
      <c r="F4554" s="6">
        <f t="shared" si="1059"/>
        <v>0</v>
      </c>
      <c r="G4554" s="7">
        <v>0.42449999999999999</v>
      </c>
      <c r="H4554" s="6">
        <f t="shared" si="1066"/>
        <v>14857.5</v>
      </c>
      <c r="I4554" s="7">
        <v>0</v>
      </c>
      <c r="J4554" s="6">
        <f t="shared" si="1067"/>
        <v>0</v>
      </c>
      <c r="K4554" s="20"/>
      <c r="L4554" s="6">
        <f t="shared" si="1053"/>
        <v>40000</v>
      </c>
      <c r="M4554" s="11">
        <f t="shared" si="1060"/>
        <v>0</v>
      </c>
      <c r="N4554" s="6">
        <f t="shared" si="1054"/>
        <v>14857.5</v>
      </c>
      <c r="O4554" s="11">
        <f t="shared" si="1061"/>
        <v>0</v>
      </c>
      <c r="P4554" s="11">
        <f t="shared" si="1055"/>
        <v>0</v>
      </c>
      <c r="Q4554" s="11">
        <f t="shared" si="1062"/>
        <v>0</v>
      </c>
      <c r="R4554" s="11">
        <f t="shared" si="1063"/>
        <v>0</v>
      </c>
      <c r="S4554" s="6">
        <f t="shared" si="1056"/>
        <v>7374.5</v>
      </c>
      <c r="T4554" s="11">
        <f t="shared" si="1057"/>
        <v>0</v>
      </c>
      <c r="U4554" s="11">
        <f t="shared" si="1058"/>
        <v>0</v>
      </c>
      <c r="V4554" s="11">
        <f t="shared" si="1064"/>
        <v>7374.5</v>
      </c>
      <c r="W4554" s="20"/>
    </row>
    <row r="4555" spans="1:23" x14ac:dyDescent="0.25">
      <c r="A4555">
        <v>2022070901</v>
      </c>
      <c r="B4555">
        <v>7</v>
      </c>
      <c r="C4555" s="8">
        <v>0.73019000000000001</v>
      </c>
      <c r="D4555" s="6">
        <f t="shared" si="1065"/>
        <v>58415.199999999997</v>
      </c>
      <c r="E4555" s="62">
        <v>0</v>
      </c>
      <c r="F4555" s="6">
        <f t="shared" si="1059"/>
        <v>0</v>
      </c>
      <c r="G4555" s="7">
        <v>0.4294</v>
      </c>
      <c r="H4555" s="6">
        <f t="shared" si="1066"/>
        <v>15029</v>
      </c>
      <c r="I4555" s="7">
        <v>0</v>
      </c>
      <c r="J4555" s="6">
        <f t="shared" si="1067"/>
        <v>0</v>
      </c>
      <c r="K4555" s="20"/>
      <c r="L4555" s="6">
        <f t="shared" si="1053"/>
        <v>40000</v>
      </c>
      <c r="M4555" s="11">
        <f t="shared" si="1060"/>
        <v>0</v>
      </c>
      <c r="N4555" s="6">
        <f t="shared" si="1054"/>
        <v>15029</v>
      </c>
      <c r="O4555" s="11">
        <f t="shared" si="1061"/>
        <v>0</v>
      </c>
      <c r="P4555" s="11">
        <f t="shared" si="1055"/>
        <v>0</v>
      </c>
      <c r="Q4555" s="11">
        <f t="shared" si="1062"/>
        <v>0</v>
      </c>
      <c r="R4555" s="11">
        <f t="shared" si="1063"/>
        <v>0</v>
      </c>
      <c r="S4555" s="6">
        <f t="shared" si="1056"/>
        <v>3386.1999999999971</v>
      </c>
      <c r="T4555" s="11">
        <f t="shared" si="1057"/>
        <v>0</v>
      </c>
      <c r="U4555" s="11">
        <f t="shared" si="1058"/>
        <v>0</v>
      </c>
      <c r="V4555" s="11">
        <f t="shared" si="1064"/>
        <v>3386.1999999999971</v>
      </c>
      <c r="W4555" s="20"/>
    </row>
    <row r="4556" spans="1:23" x14ac:dyDescent="0.25">
      <c r="A4556">
        <v>2022070902</v>
      </c>
      <c r="B4556">
        <v>7</v>
      </c>
      <c r="C4556" s="8">
        <v>0.68752999999999997</v>
      </c>
      <c r="D4556" s="6">
        <f t="shared" si="1065"/>
        <v>55002.400000000001</v>
      </c>
      <c r="E4556" s="62">
        <v>0</v>
      </c>
      <c r="F4556" s="6">
        <f t="shared" si="1059"/>
        <v>0</v>
      </c>
      <c r="G4556" s="7">
        <v>0.38161</v>
      </c>
      <c r="H4556" s="6">
        <f t="shared" si="1066"/>
        <v>13356.35</v>
      </c>
      <c r="I4556" s="7">
        <v>0</v>
      </c>
      <c r="J4556" s="6">
        <f t="shared" si="1067"/>
        <v>0</v>
      </c>
      <c r="K4556" s="20"/>
      <c r="L4556" s="6">
        <f t="shared" si="1053"/>
        <v>40000</v>
      </c>
      <c r="M4556" s="11">
        <f t="shared" si="1060"/>
        <v>0</v>
      </c>
      <c r="N4556" s="6">
        <f t="shared" si="1054"/>
        <v>13356.35</v>
      </c>
      <c r="O4556" s="11">
        <f t="shared" si="1061"/>
        <v>0</v>
      </c>
      <c r="P4556" s="11">
        <f t="shared" si="1055"/>
        <v>0</v>
      </c>
      <c r="Q4556" s="11">
        <f t="shared" si="1062"/>
        <v>0</v>
      </c>
      <c r="R4556" s="11">
        <f t="shared" si="1063"/>
        <v>0</v>
      </c>
      <c r="S4556" s="6">
        <f t="shared" si="1056"/>
        <v>1646.0500000000011</v>
      </c>
      <c r="T4556" s="11">
        <f t="shared" si="1057"/>
        <v>0</v>
      </c>
      <c r="U4556" s="11">
        <f t="shared" si="1058"/>
        <v>0</v>
      </c>
      <c r="V4556" s="11">
        <f t="shared" si="1064"/>
        <v>1646.0500000000011</v>
      </c>
      <c r="W4556" s="20"/>
    </row>
    <row r="4557" spans="1:23" x14ac:dyDescent="0.25">
      <c r="A4557">
        <v>2022070903</v>
      </c>
      <c r="B4557">
        <v>7</v>
      </c>
      <c r="C4557" s="8">
        <v>0.65193000000000001</v>
      </c>
      <c r="D4557" s="6">
        <f t="shared" si="1065"/>
        <v>52154.400000000001</v>
      </c>
      <c r="E4557" s="62">
        <v>0</v>
      </c>
      <c r="F4557" s="6">
        <f t="shared" si="1059"/>
        <v>0</v>
      </c>
      <c r="G4557" s="7">
        <v>0.28882999999999998</v>
      </c>
      <c r="H4557" s="6">
        <f t="shared" si="1066"/>
        <v>10109.049999999999</v>
      </c>
      <c r="I4557" s="7">
        <v>0</v>
      </c>
      <c r="J4557" s="6">
        <f t="shared" si="1067"/>
        <v>0</v>
      </c>
      <c r="K4557" s="20"/>
      <c r="L4557" s="6">
        <f t="shared" si="1053"/>
        <v>40000</v>
      </c>
      <c r="M4557" s="11">
        <f t="shared" si="1060"/>
        <v>0</v>
      </c>
      <c r="N4557" s="6">
        <f t="shared" si="1054"/>
        <v>10109.049999999999</v>
      </c>
      <c r="O4557" s="11">
        <f t="shared" si="1061"/>
        <v>0</v>
      </c>
      <c r="P4557" s="11">
        <f t="shared" si="1055"/>
        <v>0</v>
      </c>
      <c r="Q4557" s="11">
        <f t="shared" si="1062"/>
        <v>0</v>
      </c>
      <c r="R4557" s="11">
        <f t="shared" si="1063"/>
        <v>0</v>
      </c>
      <c r="S4557" s="6">
        <f t="shared" si="1056"/>
        <v>2045.3500000000022</v>
      </c>
      <c r="T4557" s="11">
        <f t="shared" si="1057"/>
        <v>0</v>
      </c>
      <c r="U4557" s="11">
        <f t="shared" si="1058"/>
        <v>0</v>
      </c>
      <c r="V4557" s="11">
        <f t="shared" si="1064"/>
        <v>2045.3500000000022</v>
      </c>
      <c r="W4557" s="20"/>
    </row>
    <row r="4558" spans="1:23" x14ac:dyDescent="0.25">
      <c r="A4558">
        <v>2022070904</v>
      </c>
      <c r="B4558">
        <v>7</v>
      </c>
      <c r="C4558" s="8">
        <v>0.62702000000000002</v>
      </c>
      <c r="D4558" s="6">
        <f t="shared" si="1065"/>
        <v>50161.599999999999</v>
      </c>
      <c r="E4558" s="62">
        <v>0</v>
      </c>
      <c r="F4558" s="6">
        <f t="shared" si="1059"/>
        <v>0</v>
      </c>
      <c r="G4558" s="7">
        <v>0.21564</v>
      </c>
      <c r="H4558" s="6">
        <f t="shared" si="1066"/>
        <v>7547.4</v>
      </c>
      <c r="I4558" s="7">
        <v>0</v>
      </c>
      <c r="J4558" s="6">
        <f t="shared" si="1067"/>
        <v>0</v>
      </c>
      <c r="K4558" s="20"/>
      <c r="L4558" s="6">
        <f t="shared" si="1053"/>
        <v>40000</v>
      </c>
      <c r="M4558" s="11">
        <f t="shared" si="1060"/>
        <v>0</v>
      </c>
      <c r="N4558" s="6">
        <f t="shared" si="1054"/>
        <v>7547.4</v>
      </c>
      <c r="O4558" s="11">
        <f t="shared" si="1061"/>
        <v>0</v>
      </c>
      <c r="P4558" s="11">
        <f t="shared" si="1055"/>
        <v>0</v>
      </c>
      <c r="Q4558" s="11">
        <f t="shared" si="1062"/>
        <v>0</v>
      </c>
      <c r="R4558" s="11">
        <f t="shared" si="1063"/>
        <v>0</v>
      </c>
      <c r="S4558" s="6">
        <f t="shared" si="1056"/>
        <v>2614.1999999999989</v>
      </c>
      <c r="T4558" s="11">
        <f t="shared" si="1057"/>
        <v>0</v>
      </c>
      <c r="U4558" s="11">
        <f t="shared" si="1058"/>
        <v>0</v>
      </c>
      <c r="V4558" s="11">
        <f t="shared" si="1064"/>
        <v>2614.1999999999989</v>
      </c>
      <c r="W4558" s="20"/>
    </row>
    <row r="4559" spans="1:23" x14ac:dyDescent="0.25">
      <c r="A4559">
        <v>2022070905</v>
      </c>
      <c r="B4559">
        <v>7</v>
      </c>
      <c r="C4559" s="8">
        <v>0.61204000000000003</v>
      </c>
      <c r="D4559" s="6">
        <f t="shared" si="1065"/>
        <v>48963.200000000004</v>
      </c>
      <c r="E4559" s="62">
        <v>0</v>
      </c>
      <c r="F4559" s="6">
        <f t="shared" si="1059"/>
        <v>0</v>
      </c>
      <c r="G4559" s="7">
        <v>0.15573999999999999</v>
      </c>
      <c r="H4559" s="6">
        <f t="shared" si="1066"/>
        <v>5450.9</v>
      </c>
      <c r="I4559" s="7">
        <v>0</v>
      </c>
      <c r="J4559" s="6">
        <f t="shared" si="1067"/>
        <v>0</v>
      </c>
      <c r="K4559" s="20"/>
      <c r="L4559" s="6">
        <f t="shared" si="1053"/>
        <v>40000</v>
      </c>
      <c r="M4559" s="11">
        <f t="shared" si="1060"/>
        <v>0</v>
      </c>
      <c r="N4559" s="6">
        <f t="shared" si="1054"/>
        <v>5450.9</v>
      </c>
      <c r="O4559" s="11">
        <f t="shared" si="1061"/>
        <v>0</v>
      </c>
      <c r="P4559" s="11">
        <f t="shared" si="1055"/>
        <v>0</v>
      </c>
      <c r="Q4559" s="11">
        <f t="shared" si="1062"/>
        <v>0</v>
      </c>
      <c r="R4559" s="11">
        <f t="shared" si="1063"/>
        <v>0</v>
      </c>
      <c r="S4559" s="6">
        <f t="shared" si="1056"/>
        <v>3512.3000000000047</v>
      </c>
      <c r="T4559" s="11">
        <f t="shared" si="1057"/>
        <v>0</v>
      </c>
      <c r="U4559" s="11">
        <f t="shared" si="1058"/>
        <v>0</v>
      </c>
      <c r="V4559" s="11">
        <f t="shared" si="1064"/>
        <v>3512.3000000000047</v>
      </c>
      <c r="W4559" s="20"/>
    </row>
    <row r="4560" spans="1:23" x14ac:dyDescent="0.25">
      <c r="A4560">
        <v>2022070906</v>
      </c>
      <c r="B4560">
        <v>7</v>
      </c>
      <c r="C4560" s="8">
        <v>0.60341999999999996</v>
      </c>
      <c r="D4560" s="6">
        <f t="shared" si="1065"/>
        <v>48273.599999999999</v>
      </c>
      <c r="E4560" s="62">
        <v>0</v>
      </c>
      <c r="F4560" s="6">
        <f t="shared" si="1059"/>
        <v>0</v>
      </c>
      <c r="G4560" s="7">
        <v>0.1411</v>
      </c>
      <c r="H4560" s="6">
        <f t="shared" si="1066"/>
        <v>4938.5</v>
      </c>
      <c r="I4560" s="7">
        <v>0</v>
      </c>
      <c r="J4560" s="6">
        <f t="shared" si="1067"/>
        <v>0</v>
      </c>
      <c r="K4560" s="20"/>
      <c r="L4560" s="6">
        <f t="shared" si="1053"/>
        <v>40000</v>
      </c>
      <c r="M4560" s="11">
        <f t="shared" si="1060"/>
        <v>0</v>
      </c>
      <c r="N4560" s="6">
        <f t="shared" si="1054"/>
        <v>4938.5</v>
      </c>
      <c r="O4560" s="11">
        <f t="shared" si="1061"/>
        <v>0</v>
      </c>
      <c r="P4560" s="11">
        <f t="shared" si="1055"/>
        <v>0</v>
      </c>
      <c r="Q4560" s="11">
        <f t="shared" si="1062"/>
        <v>0</v>
      </c>
      <c r="R4560" s="11">
        <f t="shared" si="1063"/>
        <v>0</v>
      </c>
      <c r="S4560" s="6">
        <f t="shared" si="1056"/>
        <v>3335.0999999999985</v>
      </c>
      <c r="T4560" s="11">
        <f t="shared" si="1057"/>
        <v>0</v>
      </c>
      <c r="U4560" s="11">
        <f t="shared" si="1058"/>
        <v>0</v>
      </c>
      <c r="V4560" s="11">
        <f t="shared" si="1064"/>
        <v>3335.0999999999985</v>
      </c>
      <c r="W4560" s="20"/>
    </row>
    <row r="4561" spans="1:23" x14ac:dyDescent="0.25">
      <c r="A4561">
        <v>2022070907</v>
      </c>
      <c r="B4561">
        <v>7</v>
      </c>
      <c r="C4561" s="8">
        <v>0.59626999999999997</v>
      </c>
      <c r="D4561" s="6">
        <f t="shared" si="1065"/>
        <v>47701.599999999999</v>
      </c>
      <c r="E4561" s="62">
        <v>0</v>
      </c>
      <c r="F4561" s="6">
        <f t="shared" si="1059"/>
        <v>0</v>
      </c>
      <c r="G4561" s="7">
        <v>0.14599999999999999</v>
      </c>
      <c r="H4561" s="6">
        <f t="shared" si="1066"/>
        <v>5110</v>
      </c>
      <c r="I4561" s="7">
        <v>2.63E-3</v>
      </c>
      <c r="J4561" s="6">
        <f t="shared" si="1067"/>
        <v>36.82</v>
      </c>
      <c r="K4561" s="20"/>
      <c r="L4561" s="6">
        <f t="shared" si="1053"/>
        <v>40000</v>
      </c>
      <c r="M4561" s="11">
        <f t="shared" si="1060"/>
        <v>0</v>
      </c>
      <c r="N4561" s="6">
        <f t="shared" si="1054"/>
        <v>5110</v>
      </c>
      <c r="O4561" s="11">
        <f t="shared" si="1061"/>
        <v>0</v>
      </c>
      <c r="P4561" s="11">
        <f t="shared" si="1055"/>
        <v>36.82</v>
      </c>
      <c r="Q4561" s="11">
        <f t="shared" si="1062"/>
        <v>0</v>
      </c>
      <c r="R4561" s="11">
        <f t="shared" si="1063"/>
        <v>0</v>
      </c>
      <c r="S4561" s="6">
        <f t="shared" si="1056"/>
        <v>2554.7799999999984</v>
      </c>
      <c r="T4561" s="11">
        <f t="shared" si="1057"/>
        <v>0</v>
      </c>
      <c r="U4561" s="11">
        <f t="shared" si="1058"/>
        <v>0</v>
      </c>
      <c r="V4561" s="11">
        <f t="shared" si="1064"/>
        <v>2554.7799999999984</v>
      </c>
      <c r="W4561" s="20"/>
    </row>
    <row r="4562" spans="1:23" x14ac:dyDescent="0.25">
      <c r="A4562">
        <v>2022070908</v>
      </c>
      <c r="B4562">
        <v>7</v>
      </c>
      <c r="C4562" s="8">
        <v>0.60553999999999997</v>
      </c>
      <c r="D4562" s="6">
        <f t="shared" si="1065"/>
        <v>48443.199999999997</v>
      </c>
      <c r="E4562" s="62">
        <v>0</v>
      </c>
      <c r="F4562" s="6">
        <f t="shared" si="1059"/>
        <v>0</v>
      </c>
      <c r="G4562" s="7">
        <v>0.14429</v>
      </c>
      <c r="H4562" s="6">
        <f t="shared" si="1066"/>
        <v>5050.1499999999996</v>
      </c>
      <c r="I4562" s="7">
        <v>0.14954999999999999</v>
      </c>
      <c r="J4562" s="6">
        <f t="shared" si="1067"/>
        <v>2093.6999999999998</v>
      </c>
      <c r="K4562" s="20"/>
      <c r="L4562" s="6">
        <f t="shared" si="1053"/>
        <v>40000</v>
      </c>
      <c r="M4562" s="11">
        <f t="shared" si="1060"/>
        <v>0</v>
      </c>
      <c r="N4562" s="6">
        <f t="shared" si="1054"/>
        <v>5050.1499999999996</v>
      </c>
      <c r="O4562" s="11">
        <f t="shared" si="1061"/>
        <v>0</v>
      </c>
      <c r="P4562" s="11">
        <f t="shared" si="1055"/>
        <v>2093.6999999999998</v>
      </c>
      <c r="Q4562" s="11">
        <f t="shared" si="1062"/>
        <v>0</v>
      </c>
      <c r="R4562" s="11">
        <f t="shared" si="1063"/>
        <v>0</v>
      </c>
      <c r="S4562" s="6">
        <f t="shared" si="1056"/>
        <v>1299.3499999999976</v>
      </c>
      <c r="T4562" s="11">
        <f t="shared" si="1057"/>
        <v>0</v>
      </c>
      <c r="U4562" s="11">
        <f t="shared" si="1058"/>
        <v>0</v>
      </c>
      <c r="V4562" s="11">
        <f t="shared" si="1064"/>
        <v>1299.3499999999976</v>
      </c>
      <c r="W4562" s="20"/>
    </row>
    <row r="4563" spans="1:23" x14ac:dyDescent="0.25">
      <c r="A4563">
        <v>2022070909</v>
      </c>
      <c r="B4563">
        <v>7</v>
      </c>
      <c r="C4563" s="8">
        <v>0.64493</v>
      </c>
      <c r="D4563" s="6">
        <f t="shared" si="1065"/>
        <v>51594.400000000001</v>
      </c>
      <c r="E4563" s="62">
        <v>0</v>
      </c>
      <c r="F4563" s="6">
        <f t="shared" si="1059"/>
        <v>0</v>
      </c>
      <c r="G4563" s="7">
        <v>0.10552</v>
      </c>
      <c r="H4563" s="6">
        <f t="shared" si="1066"/>
        <v>3693.2000000000003</v>
      </c>
      <c r="I4563" s="7">
        <v>0.52178000000000002</v>
      </c>
      <c r="J4563" s="6">
        <f t="shared" si="1067"/>
        <v>7304.92</v>
      </c>
      <c r="K4563" s="20"/>
      <c r="L4563" s="6">
        <f t="shared" si="1053"/>
        <v>40000</v>
      </c>
      <c r="M4563" s="11">
        <f t="shared" si="1060"/>
        <v>0</v>
      </c>
      <c r="N4563" s="6">
        <f t="shared" si="1054"/>
        <v>3693.2000000000003</v>
      </c>
      <c r="O4563" s="11">
        <f t="shared" si="1061"/>
        <v>0</v>
      </c>
      <c r="P4563" s="11">
        <f t="shared" si="1055"/>
        <v>7304.92</v>
      </c>
      <c r="Q4563" s="11">
        <f t="shared" si="1062"/>
        <v>0</v>
      </c>
      <c r="R4563" s="11">
        <f t="shared" si="1063"/>
        <v>0</v>
      </c>
      <c r="S4563" s="6">
        <f t="shared" si="1056"/>
        <v>596.28000000000065</v>
      </c>
      <c r="T4563" s="11">
        <f t="shared" si="1057"/>
        <v>0</v>
      </c>
      <c r="U4563" s="11">
        <f t="shared" si="1058"/>
        <v>0</v>
      </c>
      <c r="V4563" s="11">
        <f t="shared" si="1064"/>
        <v>596.28000000000065</v>
      </c>
      <c r="W4563" s="20"/>
    </row>
    <row r="4564" spans="1:23" x14ac:dyDescent="0.25">
      <c r="A4564">
        <v>2022070910</v>
      </c>
      <c r="B4564">
        <v>7</v>
      </c>
      <c r="C4564" s="8">
        <v>0.70220000000000005</v>
      </c>
      <c r="D4564" s="6">
        <f t="shared" si="1065"/>
        <v>56176.000000000007</v>
      </c>
      <c r="E4564" s="62">
        <v>0</v>
      </c>
      <c r="F4564" s="6">
        <f t="shared" si="1059"/>
        <v>0</v>
      </c>
      <c r="G4564" s="7">
        <v>9.6939999999999998E-2</v>
      </c>
      <c r="H4564" s="6">
        <f t="shared" si="1066"/>
        <v>3392.9</v>
      </c>
      <c r="I4564" s="7">
        <v>0.67181000000000002</v>
      </c>
      <c r="J4564" s="6">
        <f t="shared" si="1067"/>
        <v>9405.34</v>
      </c>
      <c r="K4564" s="20"/>
      <c r="L4564" s="6">
        <f t="shared" ref="L4564:L4627" si="1068">IF(D4564-F4564&gt;C$17,C$17,D4564-F4564)</f>
        <v>40000</v>
      </c>
      <c r="M4564" s="11">
        <f t="shared" si="1060"/>
        <v>0</v>
      </c>
      <c r="N4564" s="6">
        <f t="shared" ref="N4564:N4627" si="1069">IF(D4564-F4564-L4564&gt;H4564,H4564,D4564-F4564-L4564)</f>
        <v>3392.9</v>
      </c>
      <c r="O4564" s="11">
        <f t="shared" si="1061"/>
        <v>0</v>
      </c>
      <c r="P4564" s="11">
        <f t="shared" ref="P4564:P4627" si="1070">IF(D4564-F4564-L4564-N4564&gt;J4564,J4564,D4564-F4564-L4564-N4564)</f>
        <v>9405.34</v>
      </c>
      <c r="Q4564" s="11">
        <f t="shared" si="1062"/>
        <v>0</v>
      </c>
      <c r="R4564" s="11">
        <f t="shared" si="1063"/>
        <v>0</v>
      </c>
      <c r="S4564" s="6">
        <f t="shared" ref="S4564:S4627" si="1071">D4564-F4564-L4564-N4564-P4564</f>
        <v>3377.7600000000075</v>
      </c>
      <c r="T4564" s="11">
        <f t="shared" ref="T4564:T4627" si="1072">IF(T4563-AD$23+AD$24*R4564-S4564&gt;T$19,T$19,IF(T4563-AD$23+AD$24*R4564-S4564&lt;0,0,T4563-AD$23+AD$24*R4564-S4564))</f>
        <v>0</v>
      </c>
      <c r="U4564" s="11">
        <f t="shared" ref="U4564:U4627" si="1073">IF(T4563-AD$23-T4564&gt;0,T4563-AD$23-T4564,0)</f>
        <v>0</v>
      </c>
      <c r="V4564" s="11">
        <f t="shared" si="1064"/>
        <v>3377.7600000000075</v>
      </c>
      <c r="W4564" s="20"/>
    </row>
    <row r="4565" spans="1:23" x14ac:dyDescent="0.25">
      <c r="A4565">
        <v>2022070911</v>
      </c>
      <c r="B4565">
        <v>7</v>
      </c>
      <c r="C4565" s="8">
        <v>0.76283999999999996</v>
      </c>
      <c r="D4565" s="6">
        <f t="shared" si="1065"/>
        <v>61027.199999999997</v>
      </c>
      <c r="E4565" s="62">
        <v>0</v>
      </c>
      <c r="F4565" s="6">
        <f t="shared" ref="F4565:F4628" si="1074">F$18*E4565</f>
        <v>0</v>
      </c>
      <c r="G4565" s="7">
        <v>6.2969999999999998E-2</v>
      </c>
      <c r="H4565" s="6">
        <f t="shared" si="1066"/>
        <v>2203.9499999999998</v>
      </c>
      <c r="I4565" s="7">
        <v>0.72843000000000002</v>
      </c>
      <c r="J4565" s="6">
        <f t="shared" si="1067"/>
        <v>10198.02</v>
      </c>
      <c r="K4565" s="20"/>
      <c r="L4565" s="6">
        <f t="shared" si="1068"/>
        <v>40000</v>
      </c>
      <c r="M4565" s="11">
        <f t="shared" ref="M4565:M4628" si="1075">C$17-L4565</f>
        <v>0</v>
      </c>
      <c r="N4565" s="6">
        <f t="shared" si="1069"/>
        <v>2203.9499999999998</v>
      </c>
      <c r="O4565" s="11">
        <f t="shared" ref="O4565:O4628" si="1076">H4565-N4565</f>
        <v>0</v>
      </c>
      <c r="P4565" s="11">
        <f t="shared" si="1070"/>
        <v>10198.02</v>
      </c>
      <c r="Q4565" s="11">
        <f t="shared" ref="Q4565:Q4628" si="1077">J4565-P4565</f>
        <v>0</v>
      </c>
      <c r="R4565" s="11">
        <f t="shared" ref="R4565:R4628" si="1078">M4565+O4565+Q4565</f>
        <v>0</v>
      </c>
      <c r="S4565" s="6">
        <f t="shared" si="1071"/>
        <v>8625.2299999999959</v>
      </c>
      <c r="T4565" s="11">
        <f t="shared" si="1072"/>
        <v>0</v>
      </c>
      <c r="U4565" s="11">
        <f t="shared" si="1073"/>
        <v>0</v>
      </c>
      <c r="V4565" s="11">
        <f t="shared" ref="V4565:V4628" si="1079">D4565-F4565-L4565-N4565-P4565-U4565</f>
        <v>8625.2299999999959</v>
      </c>
      <c r="W4565" s="20"/>
    </row>
    <row r="4566" spans="1:23" x14ac:dyDescent="0.25">
      <c r="A4566">
        <v>2022070912</v>
      </c>
      <c r="B4566">
        <v>7</v>
      </c>
      <c r="C4566" s="8">
        <v>0.82206999999999997</v>
      </c>
      <c r="D4566" s="6">
        <f t="shared" si="1065"/>
        <v>65765.599999999991</v>
      </c>
      <c r="E4566" s="62">
        <v>0</v>
      </c>
      <c r="F4566" s="6">
        <f t="shared" si="1074"/>
        <v>0</v>
      </c>
      <c r="G4566" s="7">
        <v>4.5809999999999997E-2</v>
      </c>
      <c r="H4566" s="6">
        <f t="shared" si="1066"/>
        <v>1603.35</v>
      </c>
      <c r="I4566" s="7">
        <v>0.72114999999999996</v>
      </c>
      <c r="J4566" s="6">
        <f t="shared" si="1067"/>
        <v>10096.099999999999</v>
      </c>
      <c r="K4566" s="20"/>
      <c r="L4566" s="6">
        <f t="shared" si="1068"/>
        <v>40000</v>
      </c>
      <c r="M4566" s="11">
        <f t="shared" si="1075"/>
        <v>0</v>
      </c>
      <c r="N4566" s="6">
        <f t="shared" si="1069"/>
        <v>1603.35</v>
      </c>
      <c r="O4566" s="11">
        <f t="shared" si="1076"/>
        <v>0</v>
      </c>
      <c r="P4566" s="11">
        <f t="shared" si="1070"/>
        <v>10096.099999999999</v>
      </c>
      <c r="Q4566" s="11">
        <f t="shared" si="1077"/>
        <v>0</v>
      </c>
      <c r="R4566" s="11">
        <f t="shared" si="1078"/>
        <v>0</v>
      </c>
      <c r="S4566" s="6">
        <f t="shared" si="1071"/>
        <v>14066.149999999994</v>
      </c>
      <c r="T4566" s="11">
        <f t="shared" si="1072"/>
        <v>0</v>
      </c>
      <c r="U4566" s="11">
        <f t="shared" si="1073"/>
        <v>0</v>
      </c>
      <c r="V4566" s="11">
        <f t="shared" si="1079"/>
        <v>14066.149999999994</v>
      </c>
      <c r="W4566" s="20"/>
    </row>
    <row r="4567" spans="1:23" x14ac:dyDescent="0.25">
      <c r="A4567">
        <v>2022070913</v>
      </c>
      <c r="B4567">
        <v>7</v>
      </c>
      <c r="C4567" s="8">
        <v>0.87246000000000001</v>
      </c>
      <c r="D4567" s="6">
        <f t="shared" si="1065"/>
        <v>69796.800000000003</v>
      </c>
      <c r="E4567" s="62">
        <v>0</v>
      </c>
      <c r="F4567" s="6">
        <f t="shared" si="1074"/>
        <v>0</v>
      </c>
      <c r="G4567" s="7">
        <v>4.7370000000000002E-2</v>
      </c>
      <c r="H4567" s="6">
        <f t="shared" si="1066"/>
        <v>1657.95</v>
      </c>
      <c r="I4567" s="7">
        <v>0.71286000000000005</v>
      </c>
      <c r="J4567" s="6">
        <f t="shared" si="1067"/>
        <v>9980.0400000000009</v>
      </c>
      <c r="K4567" s="20"/>
      <c r="L4567" s="6">
        <f t="shared" si="1068"/>
        <v>40000</v>
      </c>
      <c r="M4567" s="11">
        <f t="shared" si="1075"/>
        <v>0</v>
      </c>
      <c r="N4567" s="6">
        <f t="shared" si="1069"/>
        <v>1657.95</v>
      </c>
      <c r="O4567" s="11">
        <f t="shared" si="1076"/>
        <v>0</v>
      </c>
      <c r="P4567" s="11">
        <f t="shared" si="1070"/>
        <v>9980.0400000000009</v>
      </c>
      <c r="Q4567" s="11">
        <f t="shared" si="1077"/>
        <v>0</v>
      </c>
      <c r="R4567" s="11">
        <f t="shared" si="1078"/>
        <v>0</v>
      </c>
      <c r="S4567" s="6">
        <f t="shared" si="1071"/>
        <v>18158.810000000001</v>
      </c>
      <c r="T4567" s="11">
        <f t="shared" si="1072"/>
        <v>0</v>
      </c>
      <c r="U4567" s="11">
        <f t="shared" si="1073"/>
        <v>0</v>
      </c>
      <c r="V4567" s="11">
        <f t="shared" si="1079"/>
        <v>18158.810000000001</v>
      </c>
      <c r="W4567" s="20"/>
    </row>
    <row r="4568" spans="1:23" x14ac:dyDescent="0.25">
      <c r="A4568">
        <v>2022070914</v>
      </c>
      <c r="B4568">
        <v>7</v>
      </c>
      <c r="C4568" s="8">
        <v>0.91593999999999998</v>
      </c>
      <c r="D4568" s="6">
        <f t="shared" si="1065"/>
        <v>73275.199999999997</v>
      </c>
      <c r="E4568" s="62">
        <v>0</v>
      </c>
      <c r="F4568" s="6">
        <f t="shared" si="1074"/>
        <v>0</v>
      </c>
      <c r="G4568" s="7">
        <v>7.5289999999999996E-2</v>
      </c>
      <c r="H4568" s="6">
        <f t="shared" si="1066"/>
        <v>2635.1499999999996</v>
      </c>
      <c r="I4568" s="7">
        <v>0.73646</v>
      </c>
      <c r="J4568" s="6">
        <f t="shared" si="1067"/>
        <v>10310.44</v>
      </c>
      <c r="K4568" s="20"/>
      <c r="L4568" s="6">
        <f t="shared" si="1068"/>
        <v>40000</v>
      </c>
      <c r="M4568" s="11">
        <f t="shared" si="1075"/>
        <v>0</v>
      </c>
      <c r="N4568" s="6">
        <f t="shared" si="1069"/>
        <v>2635.1499999999996</v>
      </c>
      <c r="O4568" s="11">
        <f t="shared" si="1076"/>
        <v>0</v>
      </c>
      <c r="P4568" s="11">
        <f t="shared" si="1070"/>
        <v>10310.44</v>
      </c>
      <c r="Q4568" s="11">
        <f t="shared" si="1077"/>
        <v>0</v>
      </c>
      <c r="R4568" s="11">
        <f t="shared" si="1078"/>
        <v>0</v>
      </c>
      <c r="S4568" s="6">
        <f t="shared" si="1071"/>
        <v>20329.609999999993</v>
      </c>
      <c r="T4568" s="11">
        <f t="shared" si="1072"/>
        <v>0</v>
      </c>
      <c r="U4568" s="11">
        <f t="shared" si="1073"/>
        <v>0</v>
      </c>
      <c r="V4568" s="11">
        <f t="shared" si="1079"/>
        <v>20329.609999999993</v>
      </c>
      <c r="W4568" s="20"/>
    </row>
    <row r="4569" spans="1:23" x14ac:dyDescent="0.25">
      <c r="A4569">
        <v>2022070915</v>
      </c>
      <c r="B4569">
        <v>7</v>
      </c>
      <c r="C4569" s="8">
        <v>0.94621</v>
      </c>
      <c r="D4569" s="6">
        <f t="shared" si="1065"/>
        <v>75696.800000000003</v>
      </c>
      <c r="E4569" s="62">
        <v>0</v>
      </c>
      <c r="F4569" s="6">
        <f t="shared" si="1074"/>
        <v>0</v>
      </c>
      <c r="G4569" s="7">
        <v>0.11806999999999999</v>
      </c>
      <c r="H4569" s="6">
        <f t="shared" si="1066"/>
        <v>4132.45</v>
      </c>
      <c r="I4569" s="7">
        <v>0.67193999999999998</v>
      </c>
      <c r="J4569" s="6">
        <f t="shared" si="1067"/>
        <v>9407.16</v>
      </c>
      <c r="K4569" s="20"/>
      <c r="L4569" s="6">
        <f t="shared" si="1068"/>
        <v>40000</v>
      </c>
      <c r="M4569" s="11">
        <f t="shared" si="1075"/>
        <v>0</v>
      </c>
      <c r="N4569" s="6">
        <f t="shared" si="1069"/>
        <v>4132.45</v>
      </c>
      <c r="O4569" s="11">
        <f t="shared" si="1076"/>
        <v>0</v>
      </c>
      <c r="P4569" s="11">
        <f t="shared" si="1070"/>
        <v>9407.16</v>
      </c>
      <c r="Q4569" s="11">
        <f t="shared" si="1077"/>
        <v>0</v>
      </c>
      <c r="R4569" s="11">
        <f t="shared" si="1078"/>
        <v>0</v>
      </c>
      <c r="S4569" s="6">
        <f t="shared" si="1071"/>
        <v>22157.190000000002</v>
      </c>
      <c r="T4569" s="11">
        <f t="shared" si="1072"/>
        <v>0</v>
      </c>
      <c r="U4569" s="11">
        <f t="shared" si="1073"/>
        <v>0</v>
      </c>
      <c r="V4569" s="11">
        <f t="shared" si="1079"/>
        <v>22157.190000000002</v>
      </c>
      <c r="W4569" s="20"/>
    </row>
    <row r="4570" spans="1:23" x14ac:dyDescent="0.25">
      <c r="A4570">
        <v>2022070916</v>
      </c>
      <c r="B4570">
        <v>7</v>
      </c>
      <c r="C4570" s="8">
        <v>0.95857999999999999</v>
      </c>
      <c r="D4570" s="6">
        <f t="shared" si="1065"/>
        <v>76686.399999999994</v>
      </c>
      <c r="E4570" s="62">
        <v>0</v>
      </c>
      <c r="F4570" s="6">
        <f t="shared" si="1074"/>
        <v>0</v>
      </c>
      <c r="G4570" s="7">
        <v>0.13749</v>
      </c>
      <c r="H4570" s="6">
        <f t="shared" si="1066"/>
        <v>4812.1499999999996</v>
      </c>
      <c r="I4570" s="7">
        <v>0.58431999999999995</v>
      </c>
      <c r="J4570" s="6">
        <f t="shared" si="1067"/>
        <v>8180.48</v>
      </c>
      <c r="K4570" s="20"/>
      <c r="L4570" s="6">
        <f t="shared" si="1068"/>
        <v>40000</v>
      </c>
      <c r="M4570" s="11">
        <f t="shared" si="1075"/>
        <v>0</v>
      </c>
      <c r="N4570" s="6">
        <f t="shared" si="1069"/>
        <v>4812.1499999999996</v>
      </c>
      <c r="O4570" s="11">
        <f t="shared" si="1076"/>
        <v>0</v>
      </c>
      <c r="P4570" s="11">
        <f t="shared" si="1070"/>
        <v>8180.48</v>
      </c>
      <c r="Q4570" s="11">
        <f t="shared" si="1077"/>
        <v>0</v>
      </c>
      <c r="R4570" s="11">
        <f t="shared" si="1078"/>
        <v>0</v>
      </c>
      <c r="S4570" s="6">
        <f t="shared" si="1071"/>
        <v>23693.769999999993</v>
      </c>
      <c r="T4570" s="11">
        <f t="shared" si="1072"/>
        <v>0</v>
      </c>
      <c r="U4570" s="11">
        <f t="shared" si="1073"/>
        <v>0</v>
      </c>
      <c r="V4570" s="11">
        <f t="shared" si="1079"/>
        <v>23693.769999999993</v>
      </c>
      <c r="W4570" s="20"/>
    </row>
    <row r="4571" spans="1:23" x14ac:dyDescent="0.25">
      <c r="A4571">
        <v>2022070917</v>
      </c>
      <c r="B4571">
        <v>7</v>
      </c>
      <c r="C4571" s="8">
        <v>0.96772999999999998</v>
      </c>
      <c r="D4571" s="6">
        <f t="shared" si="1065"/>
        <v>77418.399999999994</v>
      </c>
      <c r="E4571" s="62">
        <v>0</v>
      </c>
      <c r="F4571" s="6">
        <f t="shared" si="1074"/>
        <v>0</v>
      </c>
      <c r="G4571" s="7">
        <v>0.15548000000000001</v>
      </c>
      <c r="H4571" s="6">
        <f t="shared" si="1066"/>
        <v>5441.8</v>
      </c>
      <c r="I4571" s="7">
        <v>0.52693000000000001</v>
      </c>
      <c r="J4571" s="6">
        <f t="shared" si="1067"/>
        <v>7377.02</v>
      </c>
      <c r="K4571" s="20"/>
      <c r="L4571" s="6">
        <f t="shared" si="1068"/>
        <v>40000</v>
      </c>
      <c r="M4571" s="11">
        <f t="shared" si="1075"/>
        <v>0</v>
      </c>
      <c r="N4571" s="6">
        <f t="shared" si="1069"/>
        <v>5441.8</v>
      </c>
      <c r="O4571" s="11">
        <f t="shared" si="1076"/>
        <v>0</v>
      </c>
      <c r="P4571" s="11">
        <f t="shared" si="1070"/>
        <v>7377.02</v>
      </c>
      <c r="Q4571" s="11">
        <f t="shared" si="1077"/>
        <v>0</v>
      </c>
      <c r="R4571" s="11">
        <f t="shared" si="1078"/>
        <v>0</v>
      </c>
      <c r="S4571" s="6">
        <f t="shared" si="1071"/>
        <v>24599.579999999994</v>
      </c>
      <c r="T4571" s="11">
        <f t="shared" si="1072"/>
        <v>0</v>
      </c>
      <c r="U4571" s="11">
        <f t="shared" si="1073"/>
        <v>0</v>
      </c>
      <c r="V4571" s="11">
        <f t="shared" si="1079"/>
        <v>24599.579999999994</v>
      </c>
      <c r="W4571" s="20"/>
    </row>
    <row r="4572" spans="1:23" x14ac:dyDescent="0.25">
      <c r="A4572">
        <v>2022070918</v>
      </c>
      <c r="B4572">
        <v>7</v>
      </c>
      <c r="C4572" s="8">
        <v>0.96894000000000002</v>
      </c>
      <c r="D4572" s="6">
        <f t="shared" si="1065"/>
        <v>77515.199999999997</v>
      </c>
      <c r="E4572" s="62">
        <v>0</v>
      </c>
      <c r="F4572" s="6">
        <f t="shared" si="1074"/>
        <v>0</v>
      </c>
      <c r="G4572" s="7">
        <v>0.18737999999999999</v>
      </c>
      <c r="H4572" s="6">
        <f t="shared" si="1066"/>
        <v>6558.2999999999993</v>
      </c>
      <c r="I4572" s="7">
        <v>0.50111000000000006</v>
      </c>
      <c r="J4572" s="6">
        <f t="shared" si="1067"/>
        <v>7015.5400000000009</v>
      </c>
      <c r="K4572" s="20"/>
      <c r="L4572" s="6">
        <f t="shared" si="1068"/>
        <v>40000</v>
      </c>
      <c r="M4572" s="11">
        <f t="shared" si="1075"/>
        <v>0</v>
      </c>
      <c r="N4572" s="6">
        <f t="shared" si="1069"/>
        <v>6558.2999999999993</v>
      </c>
      <c r="O4572" s="11">
        <f t="shared" si="1076"/>
        <v>0</v>
      </c>
      <c r="P4572" s="11">
        <f t="shared" si="1070"/>
        <v>7015.5400000000009</v>
      </c>
      <c r="Q4572" s="11">
        <f t="shared" si="1077"/>
        <v>0</v>
      </c>
      <c r="R4572" s="11">
        <f t="shared" si="1078"/>
        <v>0</v>
      </c>
      <c r="S4572" s="6">
        <f t="shared" si="1071"/>
        <v>23941.359999999997</v>
      </c>
      <c r="T4572" s="11">
        <f t="shared" si="1072"/>
        <v>0</v>
      </c>
      <c r="U4572" s="11">
        <f t="shared" si="1073"/>
        <v>0</v>
      </c>
      <c r="V4572" s="11">
        <f t="shared" si="1079"/>
        <v>23941.359999999997</v>
      </c>
      <c r="W4572" s="20"/>
    </row>
    <row r="4573" spans="1:23" x14ac:dyDescent="0.25">
      <c r="A4573">
        <v>2022070919</v>
      </c>
      <c r="B4573">
        <v>7</v>
      </c>
      <c r="C4573" s="8">
        <v>0.95664000000000005</v>
      </c>
      <c r="D4573" s="6">
        <f t="shared" si="1065"/>
        <v>76531.199999999997</v>
      </c>
      <c r="E4573" s="62">
        <v>0</v>
      </c>
      <c r="F4573" s="6">
        <f t="shared" si="1074"/>
        <v>0</v>
      </c>
      <c r="G4573" s="7">
        <v>0.19064999999999999</v>
      </c>
      <c r="H4573" s="6">
        <f t="shared" si="1066"/>
        <v>6672.7499999999991</v>
      </c>
      <c r="I4573" s="7">
        <v>0.44085999999999997</v>
      </c>
      <c r="J4573" s="6">
        <f t="shared" si="1067"/>
        <v>6172.04</v>
      </c>
      <c r="K4573" s="20"/>
      <c r="L4573" s="6">
        <f t="shared" si="1068"/>
        <v>40000</v>
      </c>
      <c r="M4573" s="11">
        <f t="shared" si="1075"/>
        <v>0</v>
      </c>
      <c r="N4573" s="6">
        <f t="shared" si="1069"/>
        <v>6672.7499999999991</v>
      </c>
      <c r="O4573" s="11">
        <f t="shared" si="1076"/>
        <v>0</v>
      </c>
      <c r="P4573" s="11">
        <f t="shared" si="1070"/>
        <v>6172.04</v>
      </c>
      <c r="Q4573" s="11">
        <f t="shared" si="1077"/>
        <v>0</v>
      </c>
      <c r="R4573" s="11">
        <f t="shared" si="1078"/>
        <v>0</v>
      </c>
      <c r="S4573" s="6">
        <f t="shared" si="1071"/>
        <v>23686.409999999996</v>
      </c>
      <c r="T4573" s="11">
        <f t="shared" si="1072"/>
        <v>0</v>
      </c>
      <c r="U4573" s="11">
        <f t="shared" si="1073"/>
        <v>0</v>
      </c>
      <c r="V4573" s="11">
        <f t="shared" si="1079"/>
        <v>23686.409999999996</v>
      </c>
      <c r="W4573" s="20"/>
    </row>
    <row r="4574" spans="1:23" x14ac:dyDescent="0.25">
      <c r="A4574">
        <v>2022070920</v>
      </c>
      <c r="B4574">
        <v>7</v>
      </c>
      <c r="C4574" s="8">
        <v>0.93566000000000005</v>
      </c>
      <c r="D4574" s="6">
        <f t="shared" si="1065"/>
        <v>74852.800000000003</v>
      </c>
      <c r="E4574" s="62">
        <v>0</v>
      </c>
      <c r="F4574" s="6">
        <f t="shared" si="1074"/>
        <v>0</v>
      </c>
      <c r="G4574" s="7">
        <v>0.21484</v>
      </c>
      <c r="H4574" s="6">
        <f t="shared" si="1066"/>
        <v>7519.4000000000005</v>
      </c>
      <c r="I4574" s="7">
        <v>0.27865000000000001</v>
      </c>
      <c r="J4574" s="6">
        <f t="shared" si="1067"/>
        <v>3901.1</v>
      </c>
      <c r="K4574" s="20"/>
      <c r="L4574" s="6">
        <f t="shared" si="1068"/>
        <v>40000</v>
      </c>
      <c r="M4574" s="11">
        <f t="shared" si="1075"/>
        <v>0</v>
      </c>
      <c r="N4574" s="6">
        <f t="shared" si="1069"/>
        <v>7519.4000000000005</v>
      </c>
      <c r="O4574" s="11">
        <f t="shared" si="1076"/>
        <v>0</v>
      </c>
      <c r="P4574" s="11">
        <f t="shared" si="1070"/>
        <v>3901.1</v>
      </c>
      <c r="Q4574" s="11">
        <f t="shared" si="1077"/>
        <v>0</v>
      </c>
      <c r="R4574" s="11">
        <f t="shared" si="1078"/>
        <v>0</v>
      </c>
      <c r="S4574" s="6">
        <f t="shared" si="1071"/>
        <v>23432.300000000003</v>
      </c>
      <c r="T4574" s="11">
        <f t="shared" si="1072"/>
        <v>0</v>
      </c>
      <c r="U4574" s="11">
        <f t="shared" si="1073"/>
        <v>0</v>
      </c>
      <c r="V4574" s="11">
        <f t="shared" si="1079"/>
        <v>23432.300000000003</v>
      </c>
      <c r="W4574" s="20"/>
    </row>
    <row r="4575" spans="1:23" x14ac:dyDescent="0.25">
      <c r="A4575">
        <v>2022070921</v>
      </c>
      <c r="B4575">
        <v>7</v>
      </c>
      <c r="C4575" s="8">
        <v>0.89541000000000004</v>
      </c>
      <c r="D4575" s="6">
        <f t="shared" si="1065"/>
        <v>71632.800000000003</v>
      </c>
      <c r="E4575" s="62">
        <v>0</v>
      </c>
      <c r="F4575" s="6">
        <f t="shared" si="1074"/>
        <v>0</v>
      </c>
      <c r="G4575" s="7">
        <v>0.19503000000000001</v>
      </c>
      <c r="H4575" s="6">
        <f t="shared" si="1066"/>
        <v>6826.05</v>
      </c>
      <c r="I4575" s="7">
        <v>2.8889999999999999E-2</v>
      </c>
      <c r="J4575" s="6">
        <f t="shared" si="1067"/>
        <v>404.46</v>
      </c>
      <c r="K4575" s="20"/>
      <c r="L4575" s="6">
        <f t="shared" si="1068"/>
        <v>40000</v>
      </c>
      <c r="M4575" s="11">
        <f t="shared" si="1075"/>
        <v>0</v>
      </c>
      <c r="N4575" s="6">
        <f t="shared" si="1069"/>
        <v>6826.05</v>
      </c>
      <c r="O4575" s="11">
        <f t="shared" si="1076"/>
        <v>0</v>
      </c>
      <c r="P4575" s="11">
        <f t="shared" si="1070"/>
        <v>404.46</v>
      </c>
      <c r="Q4575" s="11">
        <f t="shared" si="1077"/>
        <v>0</v>
      </c>
      <c r="R4575" s="11">
        <f t="shared" si="1078"/>
        <v>0</v>
      </c>
      <c r="S4575" s="6">
        <f t="shared" si="1071"/>
        <v>24402.290000000005</v>
      </c>
      <c r="T4575" s="11">
        <f t="shared" si="1072"/>
        <v>0</v>
      </c>
      <c r="U4575" s="11">
        <f t="shared" si="1073"/>
        <v>0</v>
      </c>
      <c r="V4575" s="11">
        <f t="shared" si="1079"/>
        <v>24402.290000000005</v>
      </c>
      <c r="W4575" s="20"/>
    </row>
    <row r="4576" spans="1:23" x14ac:dyDescent="0.25">
      <c r="A4576">
        <v>2022070922</v>
      </c>
      <c r="B4576">
        <v>7</v>
      </c>
      <c r="C4576" s="8">
        <v>0.86395</v>
      </c>
      <c r="D4576" s="6">
        <f t="shared" si="1065"/>
        <v>69116</v>
      </c>
      <c r="E4576" s="62">
        <v>0</v>
      </c>
      <c r="F4576" s="6">
        <f t="shared" si="1074"/>
        <v>0</v>
      </c>
      <c r="G4576" s="7">
        <v>0.20218</v>
      </c>
      <c r="H4576" s="6">
        <f t="shared" si="1066"/>
        <v>7076.3</v>
      </c>
      <c r="I4576" s="7">
        <v>0</v>
      </c>
      <c r="J4576" s="6">
        <f t="shared" si="1067"/>
        <v>0</v>
      </c>
      <c r="K4576" s="20"/>
      <c r="L4576" s="6">
        <f t="shared" si="1068"/>
        <v>40000</v>
      </c>
      <c r="M4576" s="11">
        <f t="shared" si="1075"/>
        <v>0</v>
      </c>
      <c r="N4576" s="6">
        <f t="shared" si="1069"/>
        <v>7076.3</v>
      </c>
      <c r="O4576" s="11">
        <f t="shared" si="1076"/>
        <v>0</v>
      </c>
      <c r="P4576" s="11">
        <f t="shared" si="1070"/>
        <v>0</v>
      </c>
      <c r="Q4576" s="11">
        <f t="shared" si="1077"/>
        <v>0</v>
      </c>
      <c r="R4576" s="11">
        <f t="shared" si="1078"/>
        <v>0</v>
      </c>
      <c r="S4576" s="6">
        <f t="shared" si="1071"/>
        <v>22039.7</v>
      </c>
      <c r="T4576" s="11">
        <f t="shared" si="1072"/>
        <v>0</v>
      </c>
      <c r="U4576" s="11">
        <f t="shared" si="1073"/>
        <v>0</v>
      </c>
      <c r="V4576" s="11">
        <f t="shared" si="1079"/>
        <v>22039.7</v>
      </c>
      <c r="W4576" s="20"/>
    </row>
    <row r="4577" spans="1:23" x14ac:dyDescent="0.25">
      <c r="A4577">
        <v>2022070923</v>
      </c>
      <c r="B4577">
        <v>7</v>
      </c>
      <c r="C4577" s="8">
        <v>0.81966000000000006</v>
      </c>
      <c r="D4577" s="6">
        <f t="shared" si="1065"/>
        <v>65572.800000000003</v>
      </c>
      <c r="E4577" s="62">
        <v>0</v>
      </c>
      <c r="F4577" s="6">
        <f t="shared" si="1074"/>
        <v>0</v>
      </c>
      <c r="G4577" s="7">
        <v>0.20294000000000001</v>
      </c>
      <c r="H4577" s="6">
        <f t="shared" si="1066"/>
        <v>7102.9000000000005</v>
      </c>
      <c r="I4577" s="7">
        <v>0</v>
      </c>
      <c r="J4577" s="6">
        <f t="shared" si="1067"/>
        <v>0</v>
      </c>
      <c r="K4577" s="20"/>
      <c r="L4577" s="6">
        <f t="shared" si="1068"/>
        <v>40000</v>
      </c>
      <c r="M4577" s="11">
        <f t="shared" si="1075"/>
        <v>0</v>
      </c>
      <c r="N4577" s="6">
        <f t="shared" si="1069"/>
        <v>7102.9000000000005</v>
      </c>
      <c r="O4577" s="11">
        <f t="shared" si="1076"/>
        <v>0</v>
      </c>
      <c r="P4577" s="11">
        <f t="shared" si="1070"/>
        <v>0</v>
      </c>
      <c r="Q4577" s="11">
        <f t="shared" si="1077"/>
        <v>0</v>
      </c>
      <c r="R4577" s="11">
        <f t="shared" si="1078"/>
        <v>0</v>
      </c>
      <c r="S4577" s="6">
        <f t="shared" si="1071"/>
        <v>18469.900000000001</v>
      </c>
      <c r="T4577" s="11">
        <f t="shared" si="1072"/>
        <v>0</v>
      </c>
      <c r="U4577" s="11">
        <f t="shared" si="1073"/>
        <v>0</v>
      </c>
      <c r="V4577" s="11">
        <f t="shared" si="1079"/>
        <v>18469.900000000001</v>
      </c>
      <c r="W4577" s="20"/>
    </row>
    <row r="4578" spans="1:23" x14ac:dyDescent="0.25">
      <c r="A4578">
        <v>2022070924</v>
      </c>
      <c r="B4578">
        <v>7</v>
      </c>
      <c r="C4578" s="8">
        <v>0.77168000000000003</v>
      </c>
      <c r="D4578" s="6">
        <f t="shared" si="1065"/>
        <v>61734.400000000001</v>
      </c>
      <c r="E4578" s="62">
        <v>0</v>
      </c>
      <c r="F4578" s="6">
        <f t="shared" si="1074"/>
        <v>0</v>
      </c>
      <c r="G4578" s="7">
        <v>0.18160000000000001</v>
      </c>
      <c r="H4578" s="6">
        <f t="shared" si="1066"/>
        <v>6356</v>
      </c>
      <c r="I4578" s="7">
        <v>0</v>
      </c>
      <c r="J4578" s="6">
        <f t="shared" si="1067"/>
        <v>0</v>
      </c>
      <c r="K4578" s="20"/>
      <c r="L4578" s="6">
        <f t="shared" si="1068"/>
        <v>40000</v>
      </c>
      <c r="M4578" s="11">
        <f t="shared" si="1075"/>
        <v>0</v>
      </c>
      <c r="N4578" s="6">
        <f t="shared" si="1069"/>
        <v>6356</v>
      </c>
      <c r="O4578" s="11">
        <f t="shared" si="1076"/>
        <v>0</v>
      </c>
      <c r="P4578" s="11">
        <f t="shared" si="1070"/>
        <v>0</v>
      </c>
      <c r="Q4578" s="11">
        <f t="shared" si="1077"/>
        <v>0</v>
      </c>
      <c r="R4578" s="11">
        <f t="shared" si="1078"/>
        <v>0</v>
      </c>
      <c r="S4578" s="6">
        <f t="shared" si="1071"/>
        <v>15378.400000000001</v>
      </c>
      <c r="T4578" s="11">
        <f t="shared" si="1072"/>
        <v>0</v>
      </c>
      <c r="U4578" s="11">
        <f t="shared" si="1073"/>
        <v>0</v>
      </c>
      <c r="V4578" s="11">
        <f t="shared" si="1079"/>
        <v>15378.400000000001</v>
      </c>
      <c r="W4578" s="20"/>
    </row>
    <row r="4579" spans="1:23" x14ac:dyDescent="0.25">
      <c r="A4579">
        <v>2022071001</v>
      </c>
      <c r="B4579">
        <v>1</v>
      </c>
      <c r="C4579" s="8">
        <v>0.72462000000000004</v>
      </c>
      <c r="D4579" s="6">
        <f t="shared" si="1065"/>
        <v>57969.600000000006</v>
      </c>
      <c r="E4579" s="62">
        <v>0</v>
      </c>
      <c r="F4579" s="6">
        <f t="shared" si="1074"/>
        <v>0</v>
      </c>
      <c r="G4579" s="7">
        <v>0.17552999999999999</v>
      </c>
      <c r="H4579" s="6">
        <f t="shared" si="1066"/>
        <v>6143.5499999999993</v>
      </c>
      <c r="I4579" s="7">
        <v>0</v>
      </c>
      <c r="J4579" s="6">
        <f t="shared" si="1067"/>
        <v>0</v>
      </c>
      <c r="K4579" s="20"/>
      <c r="L4579" s="6">
        <f t="shared" si="1068"/>
        <v>40000</v>
      </c>
      <c r="M4579" s="11">
        <f t="shared" si="1075"/>
        <v>0</v>
      </c>
      <c r="N4579" s="6">
        <f t="shared" si="1069"/>
        <v>6143.5499999999993</v>
      </c>
      <c r="O4579" s="11">
        <f t="shared" si="1076"/>
        <v>0</v>
      </c>
      <c r="P4579" s="11">
        <f t="shared" si="1070"/>
        <v>0</v>
      </c>
      <c r="Q4579" s="11">
        <f t="shared" si="1077"/>
        <v>0</v>
      </c>
      <c r="R4579" s="11">
        <f t="shared" si="1078"/>
        <v>0</v>
      </c>
      <c r="S4579" s="6">
        <f t="shared" si="1071"/>
        <v>11826.050000000007</v>
      </c>
      <c r="T4579" s="11">
        <f t="shared" si="1072"/>
        <v>0</v>
      </c>
      <c r="U4579" s="11">
        <f t="shared" si="1073"/>
        <v>0</v>
      </c>
      <c r="V4579" s="11">
        <f t="shared" si="1079"/>
        <v>11826.050000000007</v>
      </c>
      <c r="W4579" s="20"/>
    </row>
    <row r="4580" spans="1:23" x14ac:dyDescent="0.25">
      <c r="A4580">
        <v>2022071002</v>
      </c>
      <c r="B4580">
        <v>1</v>
      </c>
      <c r="C4580" s="8">
        <v>0.68333999999999995</v>
      </c>
      <c r="D4580" s="6">
        <f t="shared" si="1065"/>
        <v>54667.199999999997</v>
      </c>
      <c r="E4580" s="62">
        <v>0</v>
      </c>
      <c r="F4580" s="6">
        <f t="shared" si="1074"/>
        <v>0</v>
      </c>
      <c r="G4580" s="7">
        <v>0.16875999999999999</v>
      </c>
      <c r="H4580" s="6">
        <f t="shared" si="1066"/>
        <v>5906.5999999999995</v>
      </c>
      <c r="I4580" s="7">
        <v>0</v>
      </c>
      <c r="J4580" s="6">
        <f t="shared" si="1067"/>
        <v>0</v>
      </c>
      <c r="K4580" s="20"/>
      <c r="L4580" s="6">
        <f t="shared" si="1068"/>
        <v>40000</v>
      </c>
      <c r="M4580" s="11">
        <f t="shared" si="1075"/>
        <v>0</v>
      </c>
      <c r="N4580" s="6">
        <f t="shared" si="1069"/>
        <v>5906.5999999999995</v>
      </c>
      <c r="O4580" s="11">
        <f t="shared" si="1076"/>
        <v>0</v>
      </c>
      <c r="P4580" s="11">
        <f t="shared" si="1070"/>
        <v>0</v>
      </c>
      <c r="Q4580" s="11">
        <f t="shared" si="1077"/>
        <v>0</v>
      </c>
      <c r="R4580" s="11">
        <f t="shared" si="1078"/>
        <v>0</v>
      </c>
      <c r="S4580" s="6">
        <f t="shared" si="1071"/>
        <v>8760.5999999999985</v>
      </c>
      <c r="T4580" s="11">
        <f t="shared" si="1072"/>
        <v>0</v>
      </c>
      <c r="U4580" s="11">
        <f t="shared" si="1073"/>
        <v>0</v>
      </c>
      <c r="V4580" s="11">
        <f t="shared" si="1079"/>
        <v>8760.5999999999985</v>
      </c>
      <c r="W4580" s="20"/>
    </row>
    <row r="4581" spans="1:23" x14ac:dyDescent="0.25">
      <c r="A4581">
        <v>2022071003</v>
      </c>
      <c r="B4581">
        <v>1</v>
      </c>
      <c r="C4581" s="8">
        <v>0.65134000000000003</v>
      </c>
      <c r="D4581" s="6">
        <f t="shared" si="1065"/>
        <v>52107.200000000004</v>
      </c>
      <c r="E4581" s="62">
        <v>0</v>
      </c>
      <c r="F4581" s="6">
        <f t="shared" si="1074"/>
        <v>0</v>
      </c>
      <c r="G4581" s="7">
        <v>0.15</v>
      </c>
      <c r="H4581" s="6">
        <f t="shared" si="1066"/>
        <v>5250</v>
      </c>
      <c r="I4581" s="7">
        <v>0</v>
      </c>
      <c r="J4581" s="6">
        <f t="shared" si="1067"/>
        <v>0</v>
      </c>
      <c r="K4581" s="20"/>
      <c r="L4581" s="6">
        <f t="shared" si="1068"/>
        <v>40000</v>
      </c>
      <c r="M4581" s="11">
        <f t="shared" si="1075"/>
        <v>0</v>
      </c>
      <c r="N4581" s="6">
        <f t="shared" si="1069"/>
        <v>5250</v>
      </c>
      <c r="O4581" s="11">
        <f t="shared" si="1076"/>
        <v>0</v>
      </c>
      <c r="P4581" s="11">
        <f t="shared" si="1070"/>
        <v>0</v>
      </c>
      <c r="Q4581" s="11">
        <f t="shared" si="1077"/>
        <v>0</v>
      </c>
      <c r="R4581" s="11">
        <f t="shared" si="1078"/>
        <v>0</v>
      </c>
      <c r="S4581" s="6">
        <f t="shared" si="1071"/>
        <v>6857.2000000000044</v>
      </c>
      <c r="T4581" s="11">
        <f t="shared" si="1072"/>
        <v>0</v>
      </c>
      <c r="U4581" s="11">
        <f t="shared" si="1073"/>
        <v>0</v>
      </c>
      <c r="V4581" s="11">
        <f t="shared" si="1079"/>
        <v>6857.2000000000044</v>
      </c>
      <c r="W4581" s="20"/>
    </row>
    <row r="4582" spans="1:23" x14ac:dyDescent="0.25">
      <c r="A4582">
        <v>2022071004</v>
      </c>
      <c r="B4582">
        <v>1</v>
      </c>
      <c r="C4582" s="8">
        <v>0.62827999999999995</v>
      </c>
      <c r="D4582" s="6">
        <f t="shared" si="1065"/>
        <v>50262.399999999994</v>
      </c>
      <c r="E4582" s="62">
        <v>0</v>
      </c>
      <c r="F4582" s="6">
        <f t="shared" si="1074"/>
        <v>0</v>
      </c>
      <c r="G4582" s="7">
        <v>0.14161000000000001</v>
      </c>
      <c r="H4582" s="6">
        <f t="shared" si="1066"/>
        <v>4956.3500000000004</v>
      </c>
      <c r="I4582" s="7">
        <v>0</v>
      </c>
      <c r="J4582" s="6">
        <f t="shared" si="1067"/>
        <v>0</v>
      </c>
      <c r="K4582" s="20"/>
      <c r="L4582" s="6">
        <f t="shared" si="1068"/>
        <v>40000</v>
      </c>
      <c r="M4582" s="11">
        <f t="shared" si="1075"/>
        <v>0</v>
      </c>
      <c r="N4582" s="6">
        <f t="shared" si="1069"/>
        <v>4956.3500000000004</v>
      </c>
      <c r="O4582" s="11">
        <f t="shared" si="1076"/>
        <v>0</v>
      </c>
      <c r="P4582" s="11">
        <f t="shared" si="1070"/>
        <v>0</v>
      </c>
      <c r="Q4582" s="11">
        <f t="shared" si="1077"/>
        <v>0</v>
      </c>
      <c r="R4582" s="11">
        <f t="shared" si="1078"/>
        <v>0</v>
      </c>
      <c r="S4582" s="6">
        <f t="shared" si="1071"/>
        <v>5306.0499999999938</v>
      </c>
      <c r="T4582" s="11">
        <f t="shared" si="1072"/>
        <v>0</v>
      </c>
      <c r="U4582" s="11">
        <f t="shared" si="1073"/>
        <v>0</v>
      </c>
      <c r="V4582" s="11">
        <f t="shared" si="1079"/>
        <v>5306.0499999999938</v>
      </c>
      <c r="W4582" s="20"/>
    </row>
    <row r="4583" spans="1:23" x14ac:dyDescent="0.25">
      <c r="A4583">
        <v>2022071005</v>
      </c>
      <c r="B4583">
        <v>1</v>
      </c>
      <c r="C4583" s="8">
        <v>0.61077000000000004</v>
      </c>
      <c r="D4583" s="6">
        <f t="shared" si="1065"/>
        <v>48861.600000000006</v>
      </c>
      <c r="E4583" s="62">
        <v>0</v>
      </c>
      <c r="F4583" s="6">
        <f t="shared" si="1074"/>
        <v>0</v>
      </c>
      <c r="G4583" s="7">
        <v>0.13225000000000001</v>
      </c>
      <c r="H4583" s="6">
        <f t="shared" si="1066"/>
        <v>4628.75</v>
      </c>
      <c r="I4583" s="7">
        <v>0</v>
      </c>
      <c r="J4583" s="6">
        <f t="shared" si="1067"/>
        <v>0</v>
      </c>
      <c r="K4583" s="20"/>
      <c r="L4583" s="6">
        <f t="shared" si="1068"/>
        <v>40000</v>
      </c>
      <c r="M4583" s="11">
        <f t="shared" si="1075"/>
        <v>0</v>
      </c>
      <c r="N4583" s="6">
        <f t="shared" si="1069"/>
        <v>4628.75</v>
      </c>
      <c r="O4583" s="11">
        <f t="shared" si="1076"/>
        <v>0</v>
      </c>
      <c r="P4583" s="11">
        <f t="shared" si="1070"/>
        <v>0</v>
      </c>
      <c r="Q4583" s="11">
        <f t="shared" si="1077"/>
        <v>0</v>
      </c>
      <c r="R4583" s="11">
        <f t="shared" si="1078"/>
        <v>0</v>
      </c>
      <c r="S4583" s="6">
        <f t="shared" si="1071"/>
        <v>4232.8500000000058</v>
      </c>
      <c r="T4583" s="11">
        <f t="shared" si="1072"/>
        <v>0</v>
      </c>
      <c r="U4583" s="11">
        <f t="shared" si="1073"/>
        <v>0</v>
      </c>
      <c r="V4583" s="11">
        <f t="shared" si="1079"/>
        <v>4232.8500000000058</v>
      </c>
      <c r="W4583" s="20"/>
    </row>
    <row r="4584" spans="1:23" x14ac:dyDescent="0.25">
      <c r="A4584">
        <v>2022071006</v>
      </c>
      <c r="B4584">
        <v>1</v>
      </c>
      <c r="C4584" s="8">
        <v>0.59730000000000005</v>
      </c>
      <c r="D4584" s="6">
        <f t="shared" si="1065"/>
        <v>47784.000000000007</v>
      </c>
      <c r="E4584" s="62">
        <v>0</v>
      </c>
      <c r="F4584" s="6">
        <f t="shared" si="1074"/>
        <v>0</v>
      </c>
      <c r="G4584" s="7">
        <v>0.11121</v>
      </c>
      <c r="H4584" s="6">
        <f t="shared" si="1066"/>
        <v>3892.35</v>
      </c>
      <c r="I4584" s="7">
        <v>0</v>
      </c>
      <c r="J4584" s="6">
        <f t="shared" si="1067"/>
        <v>0</v>
      </c>
      <c r="K4584" s="20"/>
      <c r="L4584" s="6">
        <f t="shared" si="1068"/>
        <v>40000</v>
      </c>
      <c r="M4584" s="11">
        <f t="shared" si="1075"/>
        <v>0</v>
      </c>
      <c r="N4584" s="6">
        <f t="shared" si="1069"/>
        <v>3892.35</v>
      </c>
      <c r="O4584" s="11">
        <f t="shared" si="1076"/>
        <v>0</v>
      </c>
      <c r="P4584" s="11">
        <f t="shared" si="1070"/>
        <v>0</v>
      </c>
      <c r="Q4584" s="11">
        <f t="shared" si="1077"/>
        <v>0</v>
      </c>
      <c r="R4584" s="11">
        <f t="shared" si="1078"/>
        <v>0</v>
      </c>
      <c r="S4584" s="6">
        <f t="shared" si="1071"/>
        <v>3891.6500000000074</v>
      </c>
      <c r="T4584" s="11">
        <f t="shared" si="1072"/>
        <v>0</v>
      </c>
      <c r="U4584" s="11">
        <f t="shared" si="1073"/>
        <v>0</v>
      </c>
      <c r="V4584" s="11">
        <f t="shared" si="1079"/>
        <v>3891.6500000000074</v>
      </c>
      <c r="W4584" s="20"/>
    </row>
    <row r="4585" spans="1:23" x14ac:dyDescent="0.25">
      <c r="A4585">
        <v>2022071007</v>
      </c>
      <c r="B4585">
        <v>1</v>
      </c>
      <c r="C4585" s="8">
        <v>0.58794999999999997</v>
      </c>
      <c r="D4585" s="6">
        <f t="shared" si="1065"/>
        <v>47036</v>
      </c>
      <c r="E4585" s="62">
        <v>0</v>
      </c>
      <c r="F4585" s="6">
        <f t="shared" si="1074"/>
        <v>0</v>
      </c>
      <c r="G4585" s="7">
        <v>0.10228</v>
      </c>
      <c r="H4585" s="6">
        <f t="shared" si="1066"/>
        <v>3579.7999999999997</v>
      </c>
      <c r="I4585" s="7">
        <v>2.97E-3</v>
      </c>
      <c r="J4585" s="6">
        <f t="shared" si="1067"/>
        <v>41.58</v>
      </c>
      <c r="K4585" s="20"/>
      <c r="L4585" s="6">
        <f t="shared" si="1068"/>
        <v>40000</v>
      </c>
      <c r="M4585" s="11">
        <f t="shared" si="1075"/>
        <v>0</v>
      </c>
      <c r="N4585" s="6">
        <f t="shared" si="1069"/>
        <v>3579.7999999999997</v>
      </c>
      <c r="O4585" s="11">
        <f t="shared" si="1076"/>
        <v>0</v>
      </c>
      <c r="P4585" s="11">
        <f t="shared" si="1070"/>
        <v>41.58</v>
      </c>
      <c r="Q4585" s="11">
        <f t="shared" si="1077"/>
        <v>0</v>
      </c>
      <c r="R4585" s="11">
        <f t="shared" si="1078"/>
        <v>0</v>
      </c>
      <c r="S4585" s="6">
        <f t="shared" si="1071"/>
        <v>3414.6200000000003</v>
      </c>
      <c r="T4585" s="11">
        <f t="shared" si="1072"/>
        <v>0</v>
      </c>
      <c r="U4585" s="11">
        <f t="shared" si="1073"/>
        <v>0</v>
      </c>
      <c r="V4585" s="11">
        <f t="shared" si="1079"/>
        <v>3414.6200000000003</v>
      </c>
      <c r="W4585" s="20"/>
    </row>
    <row r="4586" spans="1:23" x14ac:dyDescent="0.25">
      <c r="A4586">
        <v>2022071008</v>
      </c>
      <c r="B4586">
        <v>1</v>
      </c>
      <c r="C4586" s="8">
        <v>0.59057999999999999</v>
      </c>
      <c r="D4586" s="6">
        <f t="shared" si="1065"/>
        <v>47246.400000000001</v>
      </c>
      <c r="E4586" s="62">
        <v>0</v>
      </c>
      <c r="F4586" s="6">
        <f t="shared" si="1074"/>
        <v>0</v>
      </c>
      <c r="G4586" s="7">
        <v>7.8369999999999995E-2</v>
      </c>
      <c r="H4586" s="6">
        <f t="shared" si="1066"/>
        <v>2742.95</v>
      </c>
      <c r="I4586" s="7">
        <v>0.15365000000000001</v>
      </c>
      <c r="J4586" s="6">
        <f t="shared" si="1067"/>
        <v>2151.1</v>
      </c>
      <c r="K4586" s="20"/>
      <c r="L4586" s="6">
        <f t="shared" si="1068"/>
        <v>40000</v>
      </c>
      <c r="M4586" s="11">
        <f t="shared" si="1075"/>
        <v>0</v>
      </c>
      <c r="N4586" s="6">
        <f t="shared" si="1069"/>
        <v>2742.95</v>
      </c>
      <c r="O4586" s="11">
        <f t="shared" si="1076"/>
        <v>0</v>
      </c>
      <c r="P4586" s="11">
        <f t="shared" si="1070"/>
        <v>2151.1</v>
      </c>
      <c r="Q4586" s="11">
        <f t="shared" si="1077"/>
        <v>0</v>
      </c>
      <c r="R4586" s="11">
        <f t="shared" si="1078"/>
        <v>0</v>
      </c>
      <c r="S4586" s="6">
        <f t="shared" si="1071"/>
        <v>2352.3500000000017</v>
      </c>
      <c r="T4586" s="11">
        <f t="shared" si="1072"/>
        <v>0</v>
      </c>
      <c r="U4586" s="11">
        <f t="shared" si="1073"/>
        <v>0</v>
      </c>
      <c r="V4586" s="11">
        <f t="shared" si="1079"/>
        <v>2352.3500000000017</v>
      </c>
      <c r="W4586" s="20"/>
    </row>
    <row r="4587" spans="1:23" x14ac:dyDescent="0.25">
      <c r="A4587">
        <v>2022071009</v>
      </c>
      <c r="B4587">
        <v>1</v>
      </c>
      <c r="C4587" s="8">
        <v>0.63027</v>
      </c>
      <c r="D4587" s="6">
        <f t="shared" si="1065"/>
        <v>50421.599999999999</v>
      </c>
      <c r="E4587" s="62">
        <v>0</v>
      </c>
      <c r="F4587" s="6">
        <f t="shared" si="1074"/>
        <v>0</v>
      </c>
      <c r="G4587" s="7">
        <v>4.956E-2</v>
      </c>
      <c r="H4587" s="6">
        <f t="shared" si="1066"/>
        <v>1734.6</v>
      </c>
      <c r="I4587" s="7">
        <v>0.51121000000000005</v>
      </c>
      <c r="J4587" s="6">
        <f t="shared" si="1067"/>
        <v>7156.9400000000005</v>
      </c>
      <c r="K4587" s="20"/>
      <c r="L4587" s="6">
        <f t="shared" si="1068"/>
        <v>40000</v>
      </c>
      <c r="M4587" s="11">
        <f t="shared" si="1075"/>
        <v>0</v>
      </c>
      <c r="N4587" s="6">
        <f t="shared" si="1069"/>
        <v>1734.6</v>
      </c>
      <c r="O4587" s="11">
        <f t="shared" si="1076"/>
        <v>0</v>
      </c>
      <c r="P4587" s="11">
        <f t="shared" si="1070"/>
        <v>7156.9400000000005</v>
      </c>
      <c r="Q4587" s="11">
        <f t="shared" si="1077"/>
        <v>0</v>
      </c>
      <c r="R4587" s="11">
        <f t="shared" si="1078"/>
        <v>0</v>
      </c>
      <c r="S4587" s="6">
        <f t="shared" si="1071"/>
        <v>1530.0599999999977</v>
      </c>
      <c r="T4587" s="11">
        <f t="shared" si="1072"/>
        <v>0</v>
      </c>
      <c r="U4587" s="11">
        <f t="shared" si="1073"/>
        <v>0</v>
      </c>
      <c r="V4587" s="11">
        <f t="shared" si="1079"/>
        <v>1530.0599999999977</v>
      </c>
      <c r="W4587" s="20"/>
    </row>
    <row r="4588" spans="1:23" x14ac:dyDescent="0.25">
      <c r="A4588">
        <v>2022071010</v>
      </c>
      <c r="B4588">
        <v>1</v>
      </c>
      <c r="C4588" s="8">
        <v>0.68867999999999996</v>
      </c>
      <c r="D4588" s="6">
        <f t="shared" si="1065"/>
        <v>55094.399999999994</v>
      </c>
      <c r="E4588" s="62">
        <v>0</v>
      </c>
      <c r="F4588" s="6">
        <f t="shared" si="1074"/>
        <v>0</v>
      </c>
      <c r="G4588" s="7">
        <v>4.7109999999999999E-2</v>
      </c>
      <c r="H4588" s="6">
        <f t="shared" si="1066"/>
        <v>1648.85</v>
      </c>
      <c r="I4588" s="7">
        <v>0.74565000000000003</v>
      </c>
      <c r="J4588" s="6">
        <f t="shared" si="1067"/>
        <v>10439.1</v>
      </c>
      <c r="K4588" s="20"/>
      <c r="L4588" s="6">
        <f t="shared" si="1068"/>
        <v>40000</v>
      </c>
      <c r="M4588" s="11">
        <f t="shared" si="1075"/>
        <v>0</v>
      </c>
      <c r="N4588" s="6">
        <f t="shared" si="1069"/>
        <v>1648.85</v>
      </c>
      <c r="O4588" s="11">
        <f t="shared" si="1076"/>
        <v>0</v>
      </c>
      <c r="P4588" s="11">
        <f t="shared" si="1070"/>
        <v>10439.1</v>
      </c>
      <c r="Q4588" s="11">
        <f t="shared" si="1077"/>
        <v>0</v>
      </c>
      <c r="R4588" s="11">
        <f t="shared" si="1078"/>
        <v>0</v>
      </c>
      <c r="S4588" s="6">
        <f t="shared" si="1071"/>
        <v>3006.4499999999935</v>
      </c>
      <c r="T4588" s="11">
        <f t="shared" si="1072"/>
        <v>0</v>
      </c>
      <c r="U4588" s="11">
        <f t="shared" si="1073"/>
        <v>0</v>
      </c>
      <c r="V4588" s="11">
        <f t="shared" si="1079"/>
        <v>3006.4499999999935</v>
      </c>
      <c r="W4588" s="20"/>
    </row>
    <row r="4589" spans="1:23" x14ac:dyDescent="0.25">
      <c r="A4589">
        <v>2022071011</v>
      </c>
      <c r="B4589">
        <v>1</v>
      </c>
      <c r="C4589" s="8">
        <v>0.74924000000000002</v>
      </c>
      <c r="D4589" s="6">
        <f t="shared" si="1065"/>
        <v>59939.200000000004</v>
      </c>
      <c r="E4589" s="62">
        <v>0</v>
      </c>
      <c r="F4589" s="6">
        <f t="shared" si="1074"/>
        <v>0</v>
      </c>
      <c r="G4589" s="7">
        <v>3.091E-2</v>
      </c>
      <c r="H4589" s="6">
        <f t="shared" si="1066"/>
        <v>1081.8499999999999</v>
      </c>
      <c r="I4589" s="7">
        <v>0.80381999999999998</v>
      </c>
      <c r="J4589" s="6">
        <f t="shared" si="1067"/>
        <v>11253.48</v>
      </c>
      <c r="K4589" s="20"/>
      <c r="L4589" s="6">
        <f t="shared" si="1068"/>
        <v>40000</v>
      </c>
      <c r="M4589" s="11">
        <f t="shared" si="1075"/>
        <v>0</v>
      </c>
      <c r="N4589" s="6">
        <f t="shared" si="1069"/>
        <v>1081.8499999999999</v>
      </c>
      <c r="O4589" s="11">
        <f t="shared" si="1076"/>
        <v>0</v>
      </c>
      <c r="P4589" s="11">
        <f t="shared" si="1070"/>
        <v>11253.48</v>
      </c>
      <c r="Q4589" s="11">
        <f t="shared" si="1077"/>
        <v>0</v>
      </c>
      <c r="R4589" s="11">
        <f t="shared" si="1078"/>
        <v>0</v>
      </c>
      <c r="S4589" s="6">
        <f t="shared" si="1071"/>
        <v>7603.8700000000063</v>
      </c>
      <c r="T4589" s="11">
        <f t="shared" si="1072"/>
        <v>0</v>
      </c>
      <c r="U4589" s="11">
        <f t="shared" si="1073"/>
        <v>0</v>
      </c>
      <c r="V4589" s="11">
        <f t="shared" si="1079"/>
        <v>7603.8700000000063</v>
      </c>
      <c r="W4589" s="20"/>
    </row>
    <row r="4590" spans="1:23" x14ac:dyDescent="0.25">
      <c r="A4590">
        <v>2022071012</v>
      </c>
      <c r="B4590">
        <v>1</v>
      </c>
      <c r="C4590" s="8">
        <v>0.80945</v>
      </c>
      <c r="D4590" s="6">
        <f t="shared" si="1065"/>
        <v>64756</v>
      </c>
      <c r="E4590" s="62">
        <v>0</v>
      </c>
      <c r="F4590" s="6">
        <f t="shared" si="1074"/>
        <v>0</v>
      </c>
      <c r="G4590" s="7">
        <v>2.256E-2</v>
      </c>
      <c r="H4590" s="6">
        <f t="shared" si="1066"/>
        <v>789.6</v>
      </c>
      <c r="I4590" s="7">
        <v>0.80728</v>
      </c>
      <c r="J4590" s="6">
        <f t="shared" si="1067"/>
        <v>11301.92</v>
      </c>
      <c r="K4590" s="20"/>
      <c r="L4590" s="6">
        <f t="shared" si="1068"/>
        <v>40000</v>
      </c>
      <c r="M4590" s="11">
        <f t="shared" si="1075"/>
        <v>0</v>
      </c>
      <c r="N4590" s="6">
        <f t="shared" si="1069"/>
        <v>789.6</v>
      </c>
      <c r="O4590" s="11">
        <f t="shared" si="1076"/>
        <v>0</v>
      </c>
      <c r="P4590" s="11">
        <f t="shared" si="1070"/>
        <v>11301.92</v>
      </c>
      <c r="Q4590" s="11">
        <f t="shared" si="1077"/>
        <v>0</v>
      </c>
      <c r="R4590" s="11">
        <f t="shared" si="1078"/>
        <v>0</v>
      </c>
      <c r="S4590" s="6">
        <f t="shared" si="1071"/>
        <v>12664.480000000001</v>
      </c>
      <c r="T4590" s="11">
        <f t="shared" si="1072"/>
        <v>0</v>
      </c>
      <c r="U4590" s="11">
        <f t="shared" si="1073"/>
        <v>0</v>
      </c>
      <c r="V4590" s="11">
        <f t="shared" si="1079"/>
        <v>12664.480000000001</v>
      </c>
      <c r="W4590" s="20"/>
    </row>
    <row r="4591" spans="1:23" x14ac:dyDescent="0.25">
      <c r="A4591">
        <v>2022071013</v>
      </c>
      <c r="B4591">
        <v>1</v>
      </c>
      <c r="C4591" s="8">
        <v>0.86553000000000002</v>
      </c>
      <c r="D4591" s="6">
        <f t="shared" si="1065"/>
        <v>69242.400000000009</v>
      </c>
      <c r="E4591" s="62">
        <v>0</v>
      </c>
      <c r="F4591" s="6">
        <f t="shared" si="1074"/>
        <v>0</v>
      </c>
      <c r="G4591" s="7">
        <v>2.6859999999999998E-2</v>
      </c>
      <c r="H4591" s="6">
        <f t="shared" si="1066"/>
        <v>940.09999999999991</v>
      </c>
      <c r="I4591" s="7">
        <v>0.78532000000000002</v>
      </c>
      <c r="J4591" s="6">
        <f t="shared" si="1067"/>
        <v>10994.48</v>
      </c>
      <c r="K4591" s="20"/>
      <c r="L4591" s="6">
        <f t="shared" si="1068"/>
        <v>40000</v>
      </c>
      <c r="M4591" s="11">
        <f t="shared" si="1075"/>
        <v>0</v>
      </c>
      <c r="N4591" s="6">
        <f t="shared" si="1069"/>
        <v>940.09999999999991</v>
      </c>
      <c r="O4591" s="11">
        <f t="shared" si="1076"/>
        <v>0</v>
      </c>
      <c r="P4591" s="11">
        <f t="shared" si="1070"/>
        <v>10994.48</v>
      </c>
      <c r="Q4591" s="11">
        <f t="shared" si="1077"/>
        <v>0</v>
      </c>
      <c r="R4591" s="11">
        <f t="shared" si="1078"/>
        <v>0</v>
      </c>
      <c r="S4591" s="6">
        <f t="shared" si="1071"/>
        <v>17307.820000000011</v>
      </c>
      <c r="T4591" s="11">
        <f t="shared" si="1072"/>
        <v>0</v>
      </c>
      <c r="U4591" s="11">
        <f t="shared" si="1073"/>
        <v>0</v>
      </c>
      <c r="V4591" s="11">
        <f t="shared" si="1079"/>
        <v>17307.820000000011</v>
      </c>
      <c r="W4591" s="20"/>
    </row>
    <row r="4592" spans="1:23" x14ac:dyDescent="0.25">
      <c r="A4592">
        <v>2022071014</v>
      </c>
      <c r="B4592">
        <v>1</v>
      </c>
      <c r="C4592" s="8">
        <v>0.91012000000000004</v>
      </c>
      <c r="D4592" s="6">
        <f t="shared" si="1065"/>
        <v>72809.600000000006</v>
      </c>
      <c r="E4592" s="62">
        <v>0</v>
      </c>
      <c r="F4592" s="6">
        <f t="shared" si="1074"/>
        <v>0</v>
      </c>
      <c r="G4592" s="7">
        <v>4.0210000000000003E-2</v>
      </c>
      <c r="H4592" s="6">
        <f t="shared" si="1066"/>
        <v>1407.3500000000001</v>
      </c>
      <c r="I4592" s="7">
        <v>0.76175999999999999</v>
      </c>
      <c r="J4592" s="6">
        <f t="shared" si="1067"/>
        <v>10664.64</v>
      </c>
      <c r="K4592" s="20"/>
      <c r="L4592" s="6">
        <f t="shared" si="1068"/>
        <v>40000</v>
      </c>
      <c r="M4592" s="11">
        <f t="shared" si="1075"/>
        <v>0</v>
      </c>
      <c r="N4592" s="6">
        <f t="shared" si="1069"/>
        <v>1407.3500000000001</v>
      </c>
      <c r="O4592" s="11">
        <f t="shared" si="1076"/>
        <v>0</v>
      </c>
      <c r="P4592" s="11">
        <f t="shared" si="1070"/>
        <v>10664.64</v>
      </c>
      <c r="Q4592" s="11">
        <f t="shared" si="1077"/>
        <v>0</v>
      </c>
      <c r="R4592" s="11">
        <f t="shared" si="1078"/>
        <v>0</v>
      </c>
      <c r="S4592" s="6">
        <f t="shared" si="1071"/>
        <v>20737.610000000008</v>
      </c>
      <c r="T4592" s="11">
        <f t="shared" si="1072"/>
        <v>0</v>
      </c>
      <c r="U4592" s="11">
        <f t="shared" si="1073"/>
        <v>0</v>
      </c>
      <c r="V4592" s="11">
        <f t="shared" si="1079"/>
        <v>20737.610000000008</v>
      </c>
      <c r="W4592" s="20"/>
    </row>
    <row r="4593" spans="1:23" x14ac:dyDescent="0.25">
      <c r="A4593">
        <v>2022071015</v>
      </c>
      <c r="B4593">
        <v>1</v>
      </c>
      <c r="C4593" s="8">
        <v>0.93706999999999996</v>
      </c>
      <c r="D4593" s="6">
        <f t="shared" si="1065"/>
        <v>74965.599999999991</v>
      </c>
      <c r="E4593" s="62">
        <v>0</v>
      </c>
      <c r="F4593" s="6">
        <f t="shared" si="1074"/>
        <v>0</v>
      </c>
      <c r="G4593" s="7">
        <v>6.071E-2</v>
      </c>
      <c r="H4593" s="6">
        <f t="shared" si="1066"/>
        <v>2124.85</v>
      </c>
      <c r="I4593" s="7">
        <v>0.72953999999999997</v>
      </c>
      <c r="J4593" s="6">
        <f t="shared" si="1067"/>
        <v>10213.56</v>
      </c>
      <c r="K4593" s="20"/>
      <c r="L4593" s="6">
        <f t="shared" si="1068"/>
        <v>40000</v>
      </c>
      <c r="M4593" s="11">
        <f t="shared" si="1075"/>
        <v>0</v>
      </c>
      <c r="N4593" s="6">
        <f t="shared" si="1069"/>
        <v>2124.85</v>
      </c>
      <c r="O4593" s="11">
        <f t="shared" si="1076"/>
        <v>0</v>
      </c>
      <c r="P4593" s="11">
        <f t="shared" si="1070"/>
        <v>10213.56</v>
      </c>
      <c r="Q4593" s="11">
        <f t="shared" si="1077"/>
        <v>0</v>
      </c>
      <c r="R4593" s="11">
        <f t="shared" si="1078"/>
        <v>0</v>
      </c>
      <c r="S4593" s="6">
        <f t="shared" si="1071"/>
        <v>22627.189999999995</v>
      </c>
      <c r="T4593" s="11">
        <f t="shared" si="1072"/>
        <v>0</v>
      </c>
      <c r="U4593" s="11">
        <f t="shared" si="1073"/>
        <v>0</v>
      </c>
      <c r="V4593" s="11">
        <f t="shared" si="1079"/>
        <v>22627.189999999995</v>
      </c>
      <c r="W4593" s="20"/>
    </row>
    <row r="4594" spans="1:23" x14ac:dyDescent="0.25">
      <c r="A4594">
        <v>2022071016</v>
      </c>
      <c r="B4594">
        <v>1</v>
      </c>
      <c r="C4594" s="8">
        <v>0.95455999999999996</v>
      </c>
      <c r="D4594" s="6">
        <f t="shared" si="1065"/>
        <v>76364.800000000003</v>
      </c>
      <c r="E4594" s="62">
        <v>0</v>
      </c>
      <c r="F4594" s="6">
        <f t="shared" si="1074"/>
        <v>0</v>
      </c>
      <c r="G4594" s="7">
        <v>9.042E-2</v>
      </c>
      <c r="H4594" s="6">
        <f t="shared" si="1066"/>
        <v>3164.7</v>
      </c>
      <c r="I4594" s="7">
        <v>0.73216999999999999</v>
      </c>
      <c r="J4594" s="6">
        <f t="shared" si="1067"/>
        <v>10250.379999999999</v>
      </c>
      <c r="K4594" s="20"/>
      <c r="L4594" s="6">
        <f t="shared" si="1068"/>
        <v>40000</v>
      </c>
      <c r="M4594" s="11">
        <f t="shared" si="1075"/>
        <v>0</v>
      </c>
      <c r="N4594" s="6">
        <f t="shared" si="1069"/>
        <v>3164.7</v>
      </c>
      <c r="O4594" s="11">
        <f t="shared" si="1076"/>
        <v>0</v>
      </c>
      <c r="P4594" s="11">
        <f t="shared" si="1070"/>
        <v>10250.379999999999</v>
      </c>
      <c r="Q4594" s="11">
        <f t="shared" si="1077"/>
        <v>0</v>
      </c>
      <c r="R4594" s="11">
        <f t="shared" si="1078"/>
        <v>0</v>
      </c>
      <c r="S4594" s="6">
        <f t="shared" si="1071"/>
        <v>22949.720000000008</v>
      </c>
      <c r="T4594" s="11">
        <f t="shared" si="1072"/>
        <v>0</v>
      </c>
      <c r="U4594" s="11">
        <f t="shared" si="1073"/>
        <v>0</v>
      </c>
      <c r="V4594" s="11">
        <f t="shared" si="1079"/>
        <v>22949.720000000008</v>
      </c>
      <c r="W4594" s="20"/>
    </row>
    <row r="4595" spans="1:23" x14ac:dyDescent="0.25">
      <c r="A4595">
        <v>2022071017</v>
      </c>
      <c r="B4595">
        <v>1</v>
      </c>
      <c r="C4595" s="8">
        <v>0.96694999999999998</v>
      </c>
      <c r="D4595" s="6">
        <f t="shared" si="1065"/>
        <v>77356</v>
      </c>
      <c r="E4595" s="62">
        <v>0</v>
      </c>
      <c r="F4595" s="6">
        <f t="shared" si="1074"/>
        <v>0</v>
      </c>
      <c r="G4595" s="7">
        <v>0.11124000000000001</v>
      </c>
      <c r="H4595" s="6">
        <f t="shared" si="1066"/>
        <v>3893.4</v>
      </c>
      <c r="I4595" s="7">
        <v>0.70548</v>
      </c>
      <c r="J4595" s="6">
        <f t="shared" si="1067"/>
        <v>9876.7199999999993</v>
      </c>
      <c r="K4595" s="20"/>
      <c r="L4595" s="6">
        <f t="shared" si="1068"/>
        <v>40000</v>
      </c>
      <c r="M4595" s="11">
        <f t="shared" si="1075"/>
        <v>0</v>
      </c>
      <c r="N4595" s="6">
        <f t="shared" si="1069"/>
        <v>3893.4</v>
      </c>
      <c r="O4595" s="11">
        <f t="shared" si="1076"/>
        <v>0</v>
      </c>
      <c r="P4595" s="11">
        <f t="shared" si="1070"/>
        <v>9876.7199999999993</v>
      </c>
      <c r="Q4595" s="11">
        <f t="shared" si="1077"/>
        <v>0</v>
      </c>
      <c r="R4595" s="11">
        <f t="shared" si="1078"/>
        <v>0</v>
      </c>
      <c r="S4595" s="6">
        <f t="shared" si="1071"/>
        <v>23585.879999999997</v>
      </c>
      <c r="T4595" s="11">
        <f t="shared" si="1072"/>
        <v>0</v>
      </c>
      <c r="U4595" s="11">
        <f t="shared" si="1073"/>
        <v>0</v>
      </c>
      <c r="V4595" s="11">
        <f t="shared" si="1079"/>
        <v>23585.879999999997</v>
      </c>
      <c r="W4595" s="20"/>
    </row>
    <row r="4596" spans="1:23" x14ac:dyDescent="0.25">
      <c r="A4596">
        <v>2022071018</v>
      </c>
      <c r="B4596">
        <v>1</v>
      </c>
      <c r="C4596" s="8">
        <v>0.96811000000000003</v>
      </c>
      <c r="D4596" s="6">
        <f t="shared" si="1065"/>
        <v>77448.800000000003</v>
      </c>
      <c r="E4596" s="62">
        <v>0</v>
      </c>
      <c r="F4596" s="6">
        <f t="shared" si="1074"/>
        <v>0</v>
      </c>
      <c r="G4596" s="7">
        <v>0.13400999999999999</v>
      </c>
      <c r="H4596" s="6">
        <f t="shared" si="1066"/>
        <v>4690.3499999999995</v>
      </c>
      <c r="I4596" s="7">
        <v>0.65883000000000003</v>
      </c>
      <c r="J4596" s="6">
        <f t="shared" si="1067"/>
        <v>9223.6200000000008</v>
      </c>
      <c r="K4596" s="20"/>
      <c r="L4596" s="6">
        <f t="shared" si="1068"/>
        <v>40000</v>
      </c>
      <c r="M4596" s="11">
        <f t="shared" si="1075"/>
        <v>0</v>
      </c>
      <c r="N4596" s="6">
        <f t="shared" si="1069"/>
        <v>4690.3499999999995</v>
      </c>
      <c r="O4596" s="11">
        <f t="shared" si="1076"/>
        <v>0</v>
      </c>
      <c r="P4596" s="11">
        <f t="shared" si="1070"/>
        <v>9223.6200000000008</v>
      </c>
      <c r="Q4596" s="11">
        <f t="shared" si="1077"/>
        <v>0</v>
      </c>
      <c r="R4596" s="11">
        <f t="shared" si="1078"/>
        <v>0</v>
      </c>
      <c r="S4596" s="6">
        <f t="shared" si="1071"/>
        <v>23534.83</v>
      </c>
      <c r="T4596" s="11">
        <f t="shared" si="1072"/>
        <v>0</v>
      </c>
      <c r="U4596" s="11">
        <f t="shared" si="1073"/>
        <v>0</v>
      </c>
      <c r="V4596" s="11">
        <f t="shared" si="1079"/>
        <v>23534.83</v>
      </c>
      <c r="W4596" s="20"/>
    </row>
    <row r="4597" spans="1:23" x14ac:dyDescent="0.25">
      <c r="A4597">
        <v>2022071019</v>
      </c>
      <c r="B4597">
        <v>1</v>
      </c>
      <c r="C4597" s="8">
        <v>0.96013999999999999</v>
      </c>
      <c r="D4597" s="6">
        <f t="shared" si="1065"/>
        <v>76811.199999999997</v>
      </c>
      <c r="E4597" s="62">
        <v>0</v>
      </c>
      <c r="F4597" s="6">
        <f t="shared" si="1074"/>
        <v>0</v>
      </c>
      <c r="G4597" s="7">
        <v>0.15981999999999999</v>
      </c>
      <c r="H4597" s="6">
        <f t="shared" si="1066"/>
        <v>5593.7</v>
      </c>
      <c r="I4597" s="7">
        <v>0.50717999999999996</v>
      </c>
      <c r="J4597" s="6">
        <f t="shared" si="1067"/>
        <v>7100.5199999999995</v>
      </c>
      <c r="K4597" s="20"/>
      <c r="L4597" s="6">
        <f t="shared" si="1068"/>
        <v>40000</v>
      </c>
      <c r="M4597" s="11">
        <f t="shared" si="1075"/>
        <v>0</v>
      </c>
      <c r="N4597" s="6">
        <f t="shared" si="1069"/>
        <v>5593.7</v>
      </c>
      <c r="O4597" s="11">
        <f t="shared" si="1076"/>
        <v>0</v>
      </c>
      <c r="P4597" s="11">
        <f t="shared" si="1070"/>
        <v>7100.5199999999995</v>
      </c>
      <c r="Q4597" s="11">
        <f t="shared" si="1077"/>
        <v>0</v>
      </c>
      <c r="R4597" s="11">
        <f t="shared" si="1078"/>
        <v>0</v>
      </c>
      <c r="S4597" s="6">
        <f t="shared" si="1071"/>
        <v>24116.979999999996</v>
      </c>
      <c r="T4597" s="11">
        <f t="shared" si="1072"/>
        <v>0</v>
      </c>
      <c r="U4597" s="11">
        <f t="shared" si="1073"/>
        <v>0</v>
      </c>
      <c r="V4597" s="11">
        <f t="shared" si="1079"/>
        <v>24116.979999999996</v>
      </c>
      <c r="W4597" s="20"/>
    </row>
    <row r="4598" spans="1:23" x14ac:dyDescent="0.25">
      <c r="A4598">
        <v>2022071020</v>
      </c>
      <c r="B4598">
        <v>1</v>
      </c>
      <c r="C4598" s="8">
        <v>0.93783000000000005</v>
      </c>
      <c r="D4598" s="6">
        <f t="shared" si="1065"/>
        <v>75026.400000000009</v>
      </c>
      <c r="E4598" s="62">
        <v>0</v>
      </c>
      <c r="F4598" s="6">
        <f t="shared" si="1074"/>
        <v>0</v>
      </c>
      <c r="G4598" s="7">
        <v>0.18203</v>
      </c>
      <c r="H4598" s="6">
        <f t="shared" si="1066"/>
        <v>6371.05</v>
      </c>
      <c r="I4598" s="7">
        <v>0.26338</v>
      </c>
      <c r="J4598" s="6">
        <f t="shared" si="1067"/>
        <v>3687.32</v>
      </c>
      <c r="K4598" s="20"/>
      <c r="L4598" s="6">
        <f t="shared" si="1068"/>
        <v>40000</v>
      </c>
      <c r="M4598" s="11">
        <f t="shared" si="1075"/>
        <v>0</v>
      </c>
      <c r="N4598" s="6">
        <f t="shared" si="1069"/>
        <v>6371.05</v>
      </c>
      <c r="O4598" s="11">
        <f t="shared" si="1076"/>
        <v>0</v>
      </c>
      <c r="P4598" s="11">
        <f t="shared" si="1070"/>
        <v>3687.32</v>
      </c>
      <c r="Q4598" s="11">
        <f t="shared" si="1077"/>
        <v>0</v>
      </c>
      <c r="R4598" s="11">
        <f t="shared" si="1078"/>
        <v>0</v>
      </c>
      <c r="S4598" s="6">
        <f t="shared" si="1071"/>
        <v>24968.03000000001</v>
      </c>
      <c r="T4598" s="11">
        <f t="shared" si="1072"/>
        <v>0</v>
      </c>
      <c r="U4598" s="11">
        <f t="shared" si="1073"/>
        <v>0</v>
      </c>
      <c r="V4598" s="11">
        <f t="shared" si="1079"/>
        <v>24968.03000000001</v>
      </c>
      <c r="W4598" s="20"/>
    </row>
    <row r="4599" spans="1:23" x14ac:dyDescent="0.25">
      <c r="A4599">
        <v>2022071021</v>
      </c>
      <c r="B4599">
        <v>1</v>
      </c>
      <c r="C4599" s="8">
        <v>0.90249999999999997</v>
      </c>
      <c r="D4599" s="6">
        <f t="shared" si="1065"/>
        <v>72200</v>
      </c>
      <c r="E4599" s="62">
        <v>0</v>
      </c>
      <c r="F4599" s="6">
        <f t="shared" si="1074"/>
        <v>0</v>
      </c>
      <c r="G4599" s="7">
        <v>0.21482999999999999</v>
      </c>
      <c r="H4599" s="6">
        <f t="shared" si="1066"/>
        <v>7519.05</v>
      </c>
      <c r="I4599" s="7">
        <v>3.3000000000000002E-2</v>
      </c>
      <c r="J4599" s="6">
        <f t="shared" si="1067"/>
        <v>462</v>
      </c>
      <c r="K4599" s="20"/>
      <c r="L4599" s="6">
        <f t="shared" si="1068"/>
        <v>40000</v>
      </c>
      <c r="M4599" s="11">
        <f t="shared" si="1075"/>
        <v>0</v>
      </c>
      <c r="N4599" s="6">
        <f t="shared" si="1069"/>
        <v>7519.05</v>
      </c>
      <c r="O4599" s="11">
        <f t="shared" si="1076"/>
        <v>0</v>
      </c>
      <c r="P4599" s="11">
        <f t="shared" si="1070"/>
        <v>462</v>
      </c>
      <c r="Q4599" s="11">
        <f t="shared" si="1077"/>
        <v>0</v>
      </c>
      <c r="R4599" s="11">
        <f t="shared" si="1078"/>
        <v>0</v>
      </c>
      <c r="S4599" s="6">
        <f t="shared" si="1071"/>
        <v>24218.95</v>
      </c>
      <c r="T4599" s="11">
        <f t="shared" si="1072"/>
        <v>0</v>
      </c>
      <c r="U4599" s="11">
        <f t="shared" si="1073"/>
        <v>0</v>
      </c>
      <c r="V4599" s="11">
        <f t="shared" si="1079"/>
        <v>24218.95</v>
      </c>
      <c r="W4599" s="20"/>
    </row>
    <row r="4600" spans="1:23" x14ac:dyDescent="0.25">
      <c r="A4600">
        <v>2022071022</v>
      </c>
      <c r="B4600">
        <v>1</v>
      </c>
      <c r="C4600" s="8">
        <v>0.87126999999999999</v>
      </c>
      <c r="D4600" s="6">
        <f t="shared" si="1065"/>
        <v>69701.600000000006</v>
      </c>
      <c r="E4600" s="62">
        <v>0</v>
      </c>
      <c r="F4600" s="6">
        <f t="shared" si="1074"/>
        <v>0</v>
      </c>
      <c r="G4600" s="7">
        <v>0.25899</v>
      </c>
      <c r="H4600" s="6">
        <f t="shared" si="1066"/>
        <v>9064.65</v>
      </c>
      <c r="I4600" s="7">
        <v>0</v>
      </c>
      <c r="J4600" s="6">
        <f t="shared" si="1067"/>
        <v>0</v>
      </c>
      <c r="K4600" s="20"/>
      <c r="L4600" s="6">
        <f t="shared" si="1068"/>
        <v>40000</v>
      </c>
      <c r="M4600" s="11">
        <f t="shared" si="1075"/>
        <v>0</v>
      </c>
      <c r="N4600" s="6">
        <f t="shared" si="1069"/>
        <v>9064.65</v>
      </c>
      <c r="O4600" s="11">
        <f t="shared" si="1076"/>
        <v>0</v>
      </c>
      <c r="P4600" s="11">
        <f t="shared" si="1070"/>
        <v>0</v>
      </c>
      <c r="Q4600" s="11">
        <f t="shared" si="1077"/>
        <v>0</v>
      </c>
      <c r="R4600" s="11">
        <f t="shared" si="1078"/>
        <v>0</v>
      </c>
      <c r="S4600" s="6">
        <f t="shared" si="1071"/>
        <v>20636.950000000004</v>
      </c>
      <c r="T4600" s="11">
        <f t="shared" si="1072"/>
        <v>0</v>
      </c>
      <c r="U4600" s="11">
        <f t="shared" si="1073"/>
        <v>0</v>
      </c>
      <c r="V4600" s="11">
        <f t="shared" si="1079"/>
        <v>20636.950000000004</v>
      </c>
      <c r="W4600" s="20"/>
    </row>
    <row r="4601" spans="1:23" x14ac:dyDescent="0.25">
      <c r="A4601">
        <v>2022071023</v>
      </c>
      <c r="B4601">
        <v>1</v>
      </c>
      <c r="C4601" s="8">
        <v>0.82372999999999996</v>
      </c>
      <c r="D4601" s="6">
        <f t="shared" si="1065"/>
        <v>65898.399999999994</v>
      </c>
      <c r="E4601" s="62">
        <v>0</v>
      </c>
      <c r="F4601" s="6">
        <f t="shared" si="1074"/>
        <v>0</v>
      </c>
      <c r="G4601" s="7">
        <v>0.31695000000000001</v>
      </c>
      <c r="H4601" s="6">
        <f t="shared" si="1066"/>
        <v>11093.25</v>
      </c>
      <c r="I4601" s="7">
        <v>0</v>
      </c>
      <c r="J4601" s="6">
        <f t="shared" si="1067"/>
        <v>0</v>
      </c>
      <c r="K4601" s="20"/>
      <c r="L4601" s="6">
        <f t="shared" si="1068"/>
        <v>40000</v>
      </c>
      <c r="M4601" s="11">
        <f t="shared" si="1075"/>
        <v>0</v>
      </c>
      <c r="N4601" s="6">
        <f t="shared" si="1069"/>
        <v>11093.25</v>
      </c>
      <c r="O4601" s="11">
        <f t="shared" si="1076"/>
        <v>0</v>
      </c>
      <c r="P4601" s="11">
        <f t="shared" si="1070"/>
        <v>0</v>
      </c>
      <c r="Q4601" s="11">
        <f t="shared" si="1077"/>
        <v>0</v>
      </c>
      <c r="R4601" s="11">
        <f t="shared" si="1078"/>
        <v>0</v>
      </c>
      <c r="S4601" s="6">
        <f t="shared" si="1071"/>
        <v>14805.149999999994</v>
      </c>
      <c r="T4601" s="11">
        <f t="shared" si="1072"/>
        <v>0</v>
      </c>
      <c r="U4601" s="11">
        <f t="shared" si="1073"/>
        <v>0</v>
      </c>
      <c r="V4601" s="11">
        <f t="shared" si="1079"/>
        <v>14805.149999999994</v>
      </c>
      <c r="W4601" s="20"/>
    </row>
    <row r="4602" spans="1:23" x14ac:dyDescent="0.25">
      <c r="A4602">
        <v>2022071024</v>
      </c>
      <c r="B4602">
        <v>1</v>
      </c>
      <c r="C4602" s="8">
        <v>0.77022999999999997</v>
      </c>
      <c r="D4602" s="6">
        <f t="shared" si="1065"/>
        <v>61618.399999999994</v>
      </c>
      <c r="E4602" s="62">
        <v>0</v>
      </c>
      <c r="F4602" s="6">
        <f t="shared" si="1074"/>
        <v>0</v>
      </c>
      <c r="G4602" s="7">
        <v>0.33629999999999999</v>
      </c>
      <c r="H4602" s="6">
        <f t="shared" si="1066"/>
        <v>11770.5</v>
      </c>
      <c r="I4602" s="7">
        <v>0</v>
      </c>
      <c r="J4602" s="6">
        <f t="shared" si="1067"/>
        <v>0</v>
      </c>
      <c r="K4602" s="20"/>
      <c r="L4602" s="6">
        <f t="shared" si="1068"/>
        <v>40000</v>
      </c>
      <c r="M4602" s="11">
        <f t="shared" si="1075"/>
        <v>0</v>
      </c>
      <c r="N4602" s="6">
        <f t="shared" si="1069"/>
        <v>11770.5</v>
      </c>
      <c r="O4602" s="11">
        <f t="shared" si="1076"/>
        <v>0</v>
      </c>
      <c r="P4602" s="11">
        <f t="shared" si="1070"/>
        <v>0</v>
      </c>
      <c r="Q4602" s="11">
        <f t="shared" si="1077"/>
        <v>0</v>
      </c>
      <c r="R4602" s="11">
        <f t="shared" si="1078"/>
        <v>0</v>
      </c>
      <c r="S4602" s="6">
        <f t="shared" si="1071"/>
        <v>9847.8999999999942</v>
      </c>
      <c r="T4602" s="11">
        <f t="shared" si="1072"/>
        <v>0</v>
      </c>
      <c r="U4602" s="11">
        <f t="shared" si="1073"/>
        <v>0</v>
      </c>
      <c r="V4602" s="11">
        <f t="shared" si="1079"/>
        <v>9847.8999999999942</v>
      </c>
      <c r="W4602" s="20"/>
    </row>
    <row r="4603" spans="1:23" x14ac:dyDescent="0.25">
      <c r="A4603">
        <v>2022071101</v>
      </c>
      <c r="B4603">
        <v>2</v>
      </c>
      <c r="C4603" s="8">
        <v>0.72377000000000002</v>
      </c>
      <c r="D4603" s="6">
        <f t="shared" si="1065"/>
        <v>57901.599999999999</v>
      </c>
      <c r="E4603" s="62">
        <v>0</v>
      </c>
      <c r="F4603" s="6">
        <f t="shared" si="1074"/>
        <v>0</v>
      </c>
      <c r="G4603" s="7">
        <v>0.33217999999999998</v>
      </c>
      <c r="H4603" s="6">
        <f t="shared" si="1066"/>
        <v>11626.3</v>
      </c>
      <c r="I4603" s="7">
        <v>0</v>
      </c>
      <c r="J4603" s="6">
        <f t="shared" si="1067"/>
        <v>0</v>
      </c>
      <c r="K4603" s="20"/>
      <c r="L4603" s="6">
        <f t="shared" si="1068"/>
        <v>40000</v>
      </c>
      <c r="M4603" s="11">
        <f t="shared" si="1075"/>
        <v>0</v>
      </c>
      <c r="N4603" s="6">
        <f t="shared" si="1069"/>
        <v>11626.3</v>
      </c>
      <c r="O4603" s="11">
        <f t="shared" si="1076"/>
        <v>0</v>
      </c>
      <c r="P4603" s="11">
        <f t="shared" si="1070"/>
        <v>0</v>
      </c>
      <c r="Q4603" s="11">
        <f t="shared" si="1077"/>
        <v>0</v>
      </c>
      <c r="R4603" s="11">
        <f t="shared" si="1078"/>
        <v>0</v>
      </c>
      <c r="S4603" s="6">
        <f t="shared" si="1071"/>
        <v>6275.2999999999993</v>
      </c>
      <c r="T4603" s="11">
        <f t="shared" si="1072"/>
        <v>0</v>
      </c>
      <c r="U4603" s="11">
        <f t="shared" si="1073"/>
        <v>0</v>
      </c>
      <c r="V4603" s="11">
        <f t="shared" si="1079"/>
        <v>6275.2999999999993</v>
      </c>
      <c r="W4603" s="20"/>
    </row>
    <row r="4604" spans="1:23" x14ac:dyDescent="0.25">
      <c r="A4604">
        <v>2022071102</v>
      </c>
      <c r="B4604">
        <v>2</v>
      </c>
      <c r="C4604" s="8">
        <v>0.68808000000000002</v>
      </c>
      <c r="D4604" s="6">
        <f t="shared" si="1065"/>
        <v>55046.400000000001</v>
      </c>
      <c r="E4604" s="62">
        <v>0</v>
      </c>
      <c r="F4604" s="6">
        <f t="shared" si="1074"/>
        <v>0</v>
      </c>
      <c r="G4604" s="7">
        <v>0.31257000000000001</v>
      </c>
      <c r="H4604" s="6">
        <f t="shared" si="1066"/>
        <v>10939.95</v>
      </c>
      <c r="I4604" s="7">
        <v>0</v>
      </c>
      <c r="J4604" s="6">
        <f t="shared" si="1067"/>
        <v>0</v>
      </c>
      <c r="K4604" s="20"/>
      <c r="L4604" s="6">
        <f t="shared" si="1068"/>
        <v>40000</v>
      </c>
      <c r="M4604" s="11">
        <f t="shared" si="1075"/>
        <v>0</v>
      </c>
      <c r="N4604" s="6">
        <f t="shared" si="1069"/>
        <v>10939.95</v>
      </c>
      <c r="O4604" s="11">
        <f t="shared" si="1076"/>
        <v>0</v>
      </c>
      <c r="P4604" s="11">
        <f t="shared" si="1070"/>
        <v>0</v>
      </c>
      <c r="Q4604" s="11">
        <f t="shared" si="1077"/>
        <v>0</v>
      </c>
      <c r="R4604" s="11">
        <f t="shared" si="1078"/>
        <v>0</v>
      </c>
      <c r="S4604" s="6">
        <f t="shared" si="1071"/>
        <v>4106.4500000000007</v>
      </c>
      <c r="T4604" s="11">
        <f t="shared" si="1072"/>
        <v>0</v>
      </c>
      <c r="U4604" s="11">
        <f t="shared" si="1073"/>
        <v>0</v>
      </c>
      <c r="V4604" s="11">
        <f t="shared" si="1079"/>
        <v>4106.4500000000007</v>
      </c>
      <c r="W4604" s="20"/>
    </row>
    <row r="4605" spans="1:23" x14ac:dyDescent="0.25">
      <c r="A4605">
        <v>2022071103</v>
      </c>
      <c r="B4605">
        <v>2</v>
      </c>
      <c r="C4605" s="8">
        <v>0.65932000000000002</v>
      </c>
      <c r="D4605" s="6">
        <f t="shared" si="1065"/>
        <v>52745.599999999999</v>
      </c>
      <c r="E4605" s="62">
        <v>0</v>
      </c>
      <c r="F4605" s="6">
        <f t="shared" si="1074"/>
        <v>0</v>
      </c>
      <c r="G4605" s="7">
        <v>0.27409</v>
      </c>
      <c r="H4605" s="6">
        <f t="shared" si="1066"/>
        <v>9593.15</v>
      </c>
      <c r="I4605" s="7">
        <v>0</v>
      </c>
      <c r="J4605" s="6">
        <f t="shared" si="1067"/>
        <v>0</v>
      </c>
      <c r="K4605" s="20"/>
      <c r="L4605" s="6">
        <f t="shared" si="1068"/>
        <v>40000</v>
      </c>
      <c r="M4605" s="11">
        <f t="shared" si="1075"/>
        <v>0</v>
      </c>
      <c r="N4605" s="6">
        <f t="shared" si="1069"/>
        <v>9593.15</v>
      </c>
      <c r="O4605" s="11">
        <f t="shared" si="1076"/>
        <v>0</v>
      </c>
      <c r="P4605" s="11">
        <f t="shared" si="1070"/>
        <v>0</v>
      </c>
      <c r="Q4605" s="11">
        <f t="shared" si="1077"/>
        <v>0</v>
      </c>
      <c r="R4605" s="11">
        <f t="shared" si="1078"/>
        <v>0</v>
      </c>
      <c r="S4605" s="6">
        <f t="shared" si="1071"/>
        <v>3152.4499999999989</v>
      </c>
      <c r="T4605" s="11">
        <f t="shared" si="1072"/>
        <v>0</v>
      </c>
      <c r="U4605" s="11">
        <f t="shared" si="1073"/>
        <v>0</v>
      </c>
      <c r="V4605" s="11">
        <f t="shared" si="1079"/>
        <v>3152.4499999999989</v>
      </c>
      <c r="W4605" s="20"/>
    </row>
    <row r="4606" spans="1:23" x14ac:dyDescent="0.25">
      <c r="A4606">
        <v>2022071104</v>
      </c>
      <c r="B4606">
        <v>2</v>
      </c>
      <c r="C4606" s="8">
        <v>0.64395999999999998</v>
      </c>
      <c r="D4606" s="6">
        <f t="shared" si="1065"/>
        <v>51516.799999999996</v>
      </c>
      <c r="E4606" s="62">
        <v>0</v>
      </c>
      <c r="F4606" s="6">
        <f t="shared" si="1074"/>
        <v>0</v>
      </c>
      <c r="G4606" s="7">
        <v>0.21917</v>
      </c>
      <c r="H4606" s="6">
        <f t="shared" si="1066"/>
        <v>7670.95</v>
      </c>
      <c r="I4606" s="7">
        <v>0</v>
      </c>
      <c r="J4606" s="6">
        <f t="shared" si="1067"/>
        <v>0</v>
      </c>
      <c r="K4606" s="20"/>
      <c r="L4606" s="6">
        <f t="shared" si="1068"/>
        <v>40000</v>
      </c>
      <c r="M4606" s="11">
        <f t="shared" si="1075"/>
        <v>0</v>
      </c>
      <c r="N4606" s="6">
        <f t="shared" si="1069"/>
        <v>7670.95</v>
      </c>
      <c r="O4606" s="11">
        <f t="shared" si="1076"/>
        <v>0</v>
      </c>
      <c r="P4606" s="11">
        <f t="shared" si="1070"/>
        <v>0</v>
      </c>
      <c r="Q4606" s="11">
        <f t="shared" si="1077"/>
        <v>0</v>
      </c>
      <c r="R4606" s="11">
        <f t="shared" si="1078"/>
        <v>0</v>
      </c>
      <c r="S4606" s="6">
        <f t="shared" si="1071"/>
        <v>3845.8499999999958</v>
      </c>
      <c r="T4606" s="11">
        <f t="shared" si="1072"/>
        <v>0</v>
      </c>
      <c r="U4606" s="11">
        <f t="shared" si="1073"/>
        <v>0</v>
      </c>
      <c r="V4606" s="11">
        <f t="shared" si="1079"/>
        <v>3845.8499999999958</v>
      </c>
      <c r="W4606" s="20"/>
    </row>
    <row r="4607" spans="1:23" x14ac:dyDescent="0.25">
      <c r="A4607">
        <v>2022071105</v>
      </c>
      <c r="B4607">
        <v>2</v>
      </c>
      <c r="C4607" s="8">
        <v>0.63527999999999996</v>
      </c>
      <c r="D4607" s="6">
        <f t="shared" si="1065"/>
        <v>50822.399999999994</v>
      </c>
      <c r="E4607" s="62">
        <v>0</v>
      </c>
      <c r="F4607" s="6">
        <f t="shared" si="1074"/>
        <v>0</v>
      </c>
      <c r="G4607" s="7">
        <v>0.19097</v>
      </c>
      <c r="H4607" s="6">
        <f t="shared" si="1066"/>
        <v>6683.95</v>
      </c>
      <c r="I4607" s="7">
        <v>0</v>
      </c>
      <c r="J4607" s="6">
        <f t="shared" si="1067"/>
        <v>0</v>
      </c>
      <c r="K4607" s="20"/>
      <c r="L4607" s="6">
        <f t="shared" si="1068"/>
        <v>40000</v>
      </c>
      <c r="M4607" s="11">
        <f t="shared" si="1075"/>
        <v>0</v>
      </c>
      <c r="N4607" s="6">
        <f t="shared" si="1069"/>
        <v>6683.95</v>
      </c>
      <c r="O4607" s="11">
        <f t="shared" si="1076"/>
        <v>0</v>
      </c>
      <c r="P4607" s="11">
        <f t="shared" si="1070"/>
        <v>0</v>
      </c>
      <c r="Q4607" s="11">
        <f t="shared" si="1077"/>
        <v>0</v>
      </c>
      <c r="R4607" s="11">
        <f t="shared" si="1078"/>
        <v>0</v>
      </c>
      <c r="S4607" s="6">
        <f t="shared" si="1071"/>
        <v>4138.4499999999944</v>
      </c>
      <c r="T4607" s="11">
        <f t="shared" si="1072"/>
        <v>0</v>
      </c>
      <c r="U4607" s="11">
        <f t="shared" si="1073"/>
        <v>0</v>
      </c>
      <c r="V4607" s="11">
        <f t="shared" si="1079"/>
        <v>4138.4499999999944</v>
      </c>
      <c r="W4607" s="20"/>
    </row>
    <row r="4608" spans="1:23" x14ac:dyDescent="0.25">
      <c r="A4608">
        <v>2022071106</v>
      </c>
      <c r="B4608">
        <v>2</v>
      </c>
      <c r="C4608" s="8">
        <v>0.63771999999999995</v>
      </c>
      <c r="D4608" s="6">
        <f t="shared" si="1065"/>
        <v>51017.599999999999</v>
      </c>
      <c r="E4608" s="62">
        <v>0</v>
      </c>
      <c r="F4608" s="6">
        <f t="shared" si="1074"/>
        <v>0</v>
      </c>
      <c r="G4608" s="7">
        <v>0.16866</v>
      </c>
      <c r="H4608" s="6">
        <f t="shared" si="1066"/>
        <v>5903.1</v>
      </c>
      <c r="I4608" s="7">
        <v>0</v>
      </c>
      <c r="J4608" s="6">
        <f t="shared" si="1067"/>
        <v>0</v>
      </c>
      <c r="K4608" s="20"/>
      <c r="L4608" s="6">
        <f t="shared" si="1068"/>
        <v>40000</v>
      </c>
      <c r="M4608" s="11">
        <f t="shared" si="1075"/>
        <v>0</v>
      </c>
      <c r="N4608" s="6">
        <f t="shared" si="1069"/>
        <v>5903.1</v>
      </c>
      <c r="O4608" s="11">
        <f t="shared" si="1076"/>
        <v>0</v>
      </c>
      <c r="P4608" s="11">
        <f t="shared" si="1070"/>
        <v>0</v>
      </c>
      <c r="Q4608" s="11">
        <f t="shared" si="1077"/>
        <v>0</v>
      </c>
      <c r="R4608" s="11">
        <f t="shared" si="1078"/>
        <v>0</v>
      </c>
      <c r="S4608" s="6">
        <f t="shared" si="1071"/>
        <v>5114.4999999999982</v>
      </c>
      <c r="T4608" s="11">
        <f t="shared" si="1072"/>
        <v>0</v>
      </c>
      <c r="U4608" s="11">
        <f t="shared" si="1073"/>
        <v>0</v>
      </c>
      <c r="V4608" s="11">
        <f t="shared" si="1079"/>
        <v>5114.4999999999982</v>
      </c>
      <c r="W4608" s="20"/>
    </row>
    <row r="4609" spans="1:23" x14ac:dyDescent="0.25">
      <c r="A4609">
        <v>2022071107</v>
      </c>
      <c r="B4609">
        <v>2</v>
      </c>
      <c r="C4609" s="8">
        <v>0.64198999999999995</v>
      </c>
      <c r="D4609" s="6">
        <f t="shared" si="1065"/>
        <v>51359.199999999997</v>
      </c>
      <c r="E4609" s="62">
        <v>0</v>
      </c>
      <c r="F4609" s="6">
        <f t="shared" si="1074"/>
        <v>0</v>
      </c>
      <c r="G4609" s="7">
        <v>0.13827</v>
      </c>
      <c r="H4609" s="6">
        <f t="shared" si="1066"/>
        <v>4839.45</v>
      </c>
      <c r="I4609" s="7">
        <v>2.0200000000000001E-3</v>
      </c>
      <c r="J4609" s="6">
        <f t="shared" si="1067"/>
        <v>28.28</v>
      </c>
      <c r="K4609" s="20"/>
      <c r="L4609" s="6">
        <f t="shared" si="1068"/>
        <v>40000</v>
      </c>
      <c r="M4609" s="11">
        <f t="shared" si="1075"/>
        <v>0</v>
      </c>
      <c r="N4609" s="6">
        <f t="shared" si="1069"/>
        <v>4839.45</v>
      </c>
      <c r="O4609" s="11">
        <f t="shared" si="1076"/>
        <v>0</v>
      </c>
      <c r="P4609" s="11">
        <f t="shared" si="1070"/>
        <v>28.28</v>
      </c>
      <c r="Q4609" s="11">
        <f t="shared" si="1077"/>
        <v>0</v>
      </c>
      <c r="R4609" s="11">
        <f t="shared" si="1078"/>
        <v>0</v>
      </c>
      <c r="S4609" s="6">
        <f t="shared" si="1071"/>
        <v>6491.4699999999975</v>
      </c>
      <c r="T4609" s="11">
        <f t="shared" si="1072"/>
        <v>0</v>
      </c>
      <c r="U4609" s="11">
        <f t="shared" si="1073"/>
        <v>0</v>
      </c>
      <c r="V4609" s="11">
        <f t="shared" si="1079"/>
        <v>6491.4699999999975</v>
      </c>
      <c r="W4609" s="20"/>
    </row>
    <row r="4610" spans="1:23" x14ac:dyDescent="0.25">
      <c r="A4610">
        <v>2022071108</v>
      </c>
      <c r="B4610">
        <v>2</v>
      </c>
      <c r="C4610" s="8">
        <v>0.65303999999999995</v>
      </c>
      <c r="D4610" s="6">
        <f t="shared" si="1065"/>
        <v>52243.199999999997</v>
      </c>
      <c r="E4610" s="62">
        <v>0</v>
      </c>
      <c r="F4610" s="6">
        <f t="shared" si="1074"/>
        <v>0</v>
      </c>
      <c r="G4610" s="7">
        <v>0.10387</v>
      </c>
      <c r="H4610" s="6">
        <f t="shared" si="1066"/>
        <v>3635.4500000000003</v>
      </c>
      <c r="I4610" s="7">
        <v>0.13877</v>
      </c>
      <c r="J4610" s="6">
        <f t="shared" si="1067"/>
        <v>1942.78</v>
      </c>
      <c r="K4610" s="20"/>
      <c r="L4610" s="6">
        <f t="shared" si="1068"/>
        <v>40000</v>
      </c>
      <c r="M4610" s="11">
        <f t="shared" si="1075"/>
        <v>0</v>
      </c>
      <c r="N4610" s="6">
        <f t="shared" si="1069"/>
        <v>3635.4500000000003</v>
      </c>
      <c r="O4610" s="11">
        <f t="shared" si="1076"/>
        <v>0</v>
      </c>
      <c r="P4610" s="11">
        <f t="shared" si="1070"/>
        <v>1942.78</v>
      </c>
      <c r="Q4610" s="11">
        <f t="shared" si="1077"/>
        <v>0</v>
      </c>
      <c r="R4610" s="11">
        <f t="shared" si="1078"/>
        <v>0</v>
      </c>
      <c r="S4610" s="6">
        <f t="shared" si="1071"/>
        <v>6664.9699999999966</v>
      </c>
      <c r="T4610" s="11">
        <f t="shared" si="1072"/>
        <v>0</v>
      </c>
      <c r="U4610" s="11">
        <f t="shared" si="1073"/>
        <v>0</v>
      </c>
      <c r="V4610" s="11">
        <f t="shared" si="1079"/>
        <v>6664.9699999999966</v>
      </c>
      <c r="W4610" s="20"/>
    </row>
    <row r="4611" spans="1:23" x14ac:dyDescent="0.25">
      <c r="A4611">
        <v>2022071109</v>
      </c>
      <c r="B4611">
        <v>2</v>
      </c>
      <c r="C4611" s="8">
        <v>0.68532000000000004</v>
      </c>
      <c r="D4611" s="6">
        <f t="shared" si="1065"/>
        <v>54825.600000000006</v>
      </c>
      <c r="E4611" s="62">
        <v>0</v>
      </c>
      <c r="F4611" s="6">
        <f t="shared" si="1074"/>
        <v>0</v>
      </c>
      <c r="G4611" s="7">
        <v>7.0910000000000001E-2</v>
      </c>
      <c r="H4611" s="6">
        <f t="shared" si="1066"/>
        <v>2481.85</v>
      </c>
      <c r="I4611" s="7">
        <v>0.49658000000000002</v>
      </c>
      <c r="J4611" s="6">
        <f t="shared" si="1067"/>
        <v>6952.12</v>
      </c>
      <c r="K4611" s="20"/>
      <c r="L4611" s="6">
        <f t="shared" si="1068"/>
        <v>40000</v>
      </c>
      <c r="M4611" s="11">
        <f t="shared" si="1075"/>
        <v>0</v>
      </c>
      <c r="N4611" s="6">
        <f t="shared" si="1069"/>
        <v>2481.85</v>
      </c>
      <c r="O4611" s="11">
        <f t="shared" si="1076"/>
        <v>0</v>
      </c>
      <c r="P4611" s="11">
        <f t="shared" si="1070"/>
        <v>6952.12</v>
      </c>
      <c r="Q4611" s="11">
        <f t="shared" si="1077"/>
        <v>0</v>
      </c>
      <c r="R4611" s="11">
        <f t="shared" si="1078"/>
        <v>0</v>
      </c>
      <c r="S4611" s="6">
        <f t="shared" si="1071"/>
        <v>5391.6300000000056</v>
      </c>
      <c r="T4611" s="11">
        <f t="shared" si="1072"/>
        <v>0</v>
      </c>
      <c r="U4611" s="11">
        <f t="shared" si="1073"/>
        <v>0</v>
      </c>
      <c r="V4611" s="11">
        <f t="shared" si="1079"/>
        <v>5391.6300000000056</v>
      </c>
      <c r="W4611" s="20"/>
    </row>
    <row r="4612" spans="1:23" x14ac:dyDescent="0.25">
      <c r="A4612">
        <v>2022071110</v>
      </c>
      <c r="B4612">
        <v>2</v>
      </c>
      <c r="C4612" s="8">
        <v>0.73465000000000003</v>
      </c>
      <c r="D4612" s="6">
        <f t="shared" si="1065"/>
        <v>58772</v>
      </c>
      <c r="E4612" s="62">
        <v>0</v>
      </c>
      <c r="F4612" s="6">
        <f t="shared" si="1074"/>
        <v>0</v>
      </c>
      <c r="G4612" s="7">
        <v>7.4579999999999994E-2</v>
      </c>
      <c r="H4612" s="6">
        <f t="shared" si="1066"/>
        <v>2610.2999999999997</v>
      </c>
      <c r="I4612" s="7">
        <v>0.70121</v>
      </c>
      <c r="J4612" s="6">
        <f t="shared" si="1067"/>
        <v>9816.94</v>
      </c>
      <c r="K4612" s="20"/>
      <c r="L4612" s="6">
        <f t="shared" si="1068"/>
        <v>40000</v>
      </c>
      <c r="M4612" s="11">
        <f t="shared" si="1075"/>
        <v>0</v>
      </c>
      <c r="N4612" s="6">
        <f t="shared" si="1069"/>
        <v>2610.2999999999997</v>
      </c>
      <c r="O4612" s="11">
        <f t="shared" si="1076"/>
        <v>0</v>
      </c>
      <c r="P4612" s="11">
        <f t="shared" si="1070"/>
        <v>9816.94</v>
      </c>
      <c r="Q4612" s="11">
        <f t="shared" si="1077"/>
        <v>0</v>
      </c>
      <c r="R4612" s="11">
        <f t="shared" si="1078"/>
        <v>0</v>
      </c>
      <c r="S4612" s="6">
        <f t="shared" si="1071"/>
        <v>6344.76</v>
      </c>
      <c r="T4612" s="11">
        <f t="shared" si="1072"/>
        <v>0</v>
      </c>
      <c r="U4612" s="11">
        <f t="shared" si="1073"/>
        <v>0</v>
      </c>
      <c r="V4612" s="11">
        <f t="shared" si="1079"/>
        <v>6344.76</v>
      </c>
      <c r="W4612" s="20"/>
    </row>
    <row r="4613" spans="1:23" x14ac:dyDescent="0.25">
      <c r="A4613">
        <v>2022071111</v>
      </c>
      <c r="B4613">
        <v>2</v>
      </c>
      <c r="C4613" s="8">
        <v>0.79547999999999996</v>
      </c>
      <c r="D4613" s="6">
        <f t="shared" ref="D4613:D4676" si="1080">D$18*C4613</f>
        <v>63638.399999999994</v>
      </c>
      <c r="E4613" s="62">
        <v>0</v>
      </c>
      <c r="F4613" s="6">
        <f t="shared" si="1074"/>
        <v>0</v>
      </c>
      <c r="G4613" s="7">
        <v>5.3929999999999999E-2</v>
      </c>
      <c r="H4613" s="6">
        <f t="shared" ref="H4613:H4676" si="1081">H$18*G4613</f>
        <v>1887.55</v>
      </c>
      <c r="I4613" s="7">
        <v>0.77295000000000003</v>
      </c>
      <c r="J4613" s="6">
        <f t="shared" ref="J4613:J4676" si="1082">I4613*J$18</f>
        <v>10821.300000000001</v>
      </c>
      <c r="K4613" s="20"/>
      <c r="L4613" s="6">
        <f t="shared" si="1068"/>
        <v>40000</v>
      </c>
      <c r="M4613" s="11">
        <f t="shared" si="1075"/>
        <v>0</v>
      </c>
      <c r="N4613" s="6">
        <f t="shared" si="1069"/>
        <v>1887.55</v>
      </c>
      <c r="O4613" s="11">
        <f t="shared" si="1076"/>
        <v>0</v>
      </c>
      <c r="P4613" s="11">
        <f t="shared" si="1070"/>
        <v>10821.300000000001</v>
      </c>
      <c r="Q4613" s="11">
        <f t="shared" si="1077"/>
        <v>0</v>
      </c>
      <c r="R4613" s="11">
        <f t="shared" si="1078"/>
        <v>0</v>
      </c>
      <c r="S4613" s="6">
        <f t="shared" si="1071"/>
        <v>10929.549999999994</v>
      </c>
      <c r="T4613" s="11">
        <f t="shared" si="1072"/>
        <v>0</v>
      </c>
      <c r="U4613" s="11">
        <f t="shared" si="1073"/>
        <v>0</v>
      </c>
      <c r="V4613" s="11">
        <f t="shared" si="1079"/>
        <v>10929.549999999994</v>
      </c>
      <c r="W4613" s="20"/>
    </row>
    <row r="4614" spans="1:23" x14ac:dyDescent="0.25">
      <c r="A4614">
        <v>2022071112</v>
      </c>
      <c r="B4614">
        <v>2</v>
      </c>
      <c r="C4614" s="8">
        <v>0.8569</v>
      </c>
      <c r="D4614" s="6">
        <f t="shared" si="1080"/>
        <v>68552</v>
      </c>
      <c r="E4614" s="62">
        <v>0</v>
      </c>
      <c r="F4614" s="6">
        <f t="shared" si="1074"/>
        <v>0</v>
      </c>
      <c r="G4614" s="7">
        <v>2.9839999999999998E-2</v>
      </c>
      <c r="H4614" s="6">
        <f t="shared" si="1081"/>
        <v>1044.3999999999999</v>
      </c>
      <c r="I4614" s="7">
        <v>0.79147999999999996</v>
      </c>
      <c r="J4614" s="6">
        <f t="shared" si="1082"/>
        <v>11080.72</v>
      </c>
      <c r="K4614" s="20"/>
      <c r="L4614" s="6">
        <f t="shared" si="1068"/>
        <v>40000</v>
      </c>
      <c r="M4614" s="11">
        <f t="shared" si="1075"/>
        <v>0</v>
      </c>
      <c r="N4614" s="6">
        <f t="shared" si="1069"/>
        <v>1044.3999999999999</v>
      </c>
      <c r="O4614" s="11">
        <f t="shared" si="1076"/>
        <v>0</v>
      </c>
      <c r="P4614" s="11">
        <f t="shared" si="1070"/>
        <v>11080.72</v>
      </c>
      <c r="Q4614" s="11">
        <f t="shared" si="1077"/>
        <v>0</v>
      </c>
      <c r="R4614" s="11">
        <f t="shared" si="1078"/>
        <v>0</v>
      </c>
      <c r="S4614" s="6">
        <f t="shared" si="1071"/>
        <v>16426.879999999997</v>
      </c>
      <c r="T4614" s="11">
        <f t="shared" si="1072"/>
        <v>0</v>
      </c>
      <c r="U4614" s="11">
        <f t="shared" si="1073"/>
        <v>0</v>
      </c>
      <c r="V4614" s="11">
        <f t="shared" si="1079"/>
        <v>16426.879999999997</v>
      </c>
      <c r="W4614" s="20"/>
    </row>
    <row r="4615" spans="1:23" x14ac:dyDescent="0.25">
      <c r="A4615">
        <v>2022071113</v>
      </c>
      <c r="B4615">
        <v>2</v>
      </c>
      <c r="C4615" s="8">
        <v>0.90615999999999997</v>
      </c>
      <c r="D4615" s="6">
        <f t="shared" si="1080"/>
        <v>72492.800000000003</v>
      </c>
      <c r="E4615" s="62">
        <v>0</v>
      </c>
      <c r="F4615" s="6">
        <f t="shared" si="1074"/>
        <v>0</v>
      </c>
      <c r="G4615" s="7">
        <v>2.095E-2</v>
      </c>
      <c r="H4615" s="6">
        <f t="shared" si="1081"/>
        <v>733.25</v>
      </c>
      <c r="I4615" s="7">
        <v>0.78803000000000001</v>
      </c>
      <c r="J4615" s="6">
        <f t="shared" si="1082"/>
        <v>11032.42</v>
      </c>
      <c r="K4615" s="20"/>
      <c r="L4615" s="6">
        <f t="shared" si="1068"/>
        <v>40000</v>
      </c>
      <c r="M4615" s="11">
        <f t="shared" si="1075"/>
        <v>0</v>
      </c>
      <c r="N4615" s="6">
        <f t="shared" si="1069"/>
        <v>733.25</v>
      </c>
      <c r="O4615" s="11">
        <f t="shared" si="1076"/>
        <v>0</v>
      </c>
      <c r="P4615" s="11">
        <f t="shared" si="1070"/>
        <v>11032.42</v>
      </c>
      <c r="Q4615" s="11">
        <f t="shared" si="1077"/>
        <v>0</v>
      </c>
      <c r="R4615" s="11">
        <f t="shared" si="1078"/>
        <v>0</v>
      </c>
      <c r="S4615" s="6">
        <f t="shared" si="1071"/>
        <v>20727.130000000005</v>
      </c>
      <c r="T4615" s="11">
        <f t="shared" si="1072"/>
        <v>0</v>
      </c>
      <c r="U4615" s="11">
        <f t="shared" si="1073"/>
        <v>0</v>
      </c>
      <c r="V4615" s="11">
        <f t="shared" si="1079"/>
        <v>20727.130000000005</v>
      </c>
      <c r="W4615" s="20"/>
    </row>
    <row r="4616" spans="1:23" x14ac:dyDescent="0.25">
      <c r="A4616">
        <v>2022071114</v>
      </c>
      <c r="B4616">
        <v>2</v>
      </c>
      <c r="C4616" s="8">
        <v>0.94186999999999999</v>
      </c>
      <c r="D4616" s="6">
        <f t="shared" si="1080"/>
        <v>75349.600000000006</v>
      </c>
      <c r="E4616" s="62">
        <v>0</v>
      </c>
      <c r="F4616" s="6">
        <f t="shared" si="1074"/>
        <v>0</v>
      </c>
      <c r="G4616" s="7">
        <v>4.292E-2</v>
      </c>
      <c r="H4616" s="6">
        <f t="shared" si="1081"/>
        <v>1502.2</v>
      </c>
      <c r="I4616" s="7">
        <v>0.76712000000000002</v>
      </c>
      <c r="J4616" s="6">
        <f t="shared" si="1082"/>
        <v>10739.68</v>
      </c>
      <c r="K4616" s="20"/>
      <c r="L4616" s="6">
        <f t="shared" si="1068"/>
        <v>40000</v>
      </c>
      <c r="M4616" s="11">
        <f t="shared" si="1075"/>
        <v>0</v>
      </c>
      <c r="N4616" s="6">
        <f t="shared" si="1069"/>
        <v>1502.2</v>
      </c>
      <c r="O4616" s="11">
        <f t="shared" si="1076"/>
        <v>0</v>
      </c>
      <c r="P4616" s="11">
        <f t="shared" si="1070"/>
        <v>10739.68</v>
      </c>
      <c r="Q4616" s="11">
        <f t="shared" si="1077"/>
        <v>0</v>
      </c>
      <c r="R4616" s="11">
        <f t="shared" si="1078"/>
        <v>0</v>
      </c>
      <c r="S4616" s="6">
        <f t="shared" si="1071"/>
        <v>23107.720000000008</v>
      </c>
      <c r="T4616" s="11">
        <f t="shared" si="1072"/>
        <v>0</v>
      </c>
      <c r="U4616" s="11">
        <f t="shared" si="1073"/>
        <v>0</v>
      </c>
      <c r="V4616" s="11">
        <f t="shared" si="1079"/>
        <v>23107.720000000008</v>
      </c>
      <c r="W4616" s="20"/>
    </row>
    <row r="4617" spans="1:23" x14ac:dyDescent="0.25">
      <c r="A4617">
        <v>2022071115</v>
      </c>
      <c r="B4617">
        <v>2</v>
      </c>
      <c r="C4617" s="8">
        <v>0.96723999999999999</v>
      </c>
      <c r="D4617" s="6">
        <f t="shared" si="1080"/>
        <v>77379.199999999997</v>
      </c>
      <c r="E4617" s="62">
        <v>0</v>
      </c>
      <c r="F4617" s="6">
        <f t="shared" si="1074"/>
        <v>0</v>
      </c>
      <c r="G4617" s="7">
        <v>8.5809999999999997E-2</v>
      </c>
      <c r="H4617" s="6">
        <f t="shared" si="1081"/>
        <v>3003.35</v>
      </c>
      <c r="I4617" s="7">
        <v>0.77612000000000003</v>
      </c>
      <c r="J4617" s="6">
        <f t="shared" si="1082"/>
        <v>10865.68</v>
      </c>
      <c r="K4617" s="20"/>
      <c r="L4617" s="6">
        <f t="shared" si="1068"/>
        <v>40000</v>
      </c>
      <c r="M4617" s="11">
        <f t="shared" si="1075"/>
        <v>0</v>
      </c>
      <c r="N4617" s="6">
        <f t="shared" si="1069"/>
        <v>3003.35</v>
      </c>
      <c r="O4617" s="11">
        <f t="shared" si="1076"/>
        <v>0</v>
      </c>
      <c r="P4617" s="11">
        <f t="shared" si="1070"/>
        <v>10865.68</v>
      </c>
      <c r="Q4617" s="11">
        <f t="shared" si="1077"/>
        <v>0</v>
      </c>
      <c r="R4617" s="11">
        <f t="shared" si="1078"/>
        <v>0</v>
      </c>
      <c r="S4617" s="6">
        <f t="shared" si="1071"/>
        <v>23510.17</v>
      </c>
      <c r="T4617" s="11">
        <f t="shared" si="1072"/>
        <v>0</v>
      </c>
      <c r="U4617" s="11">
        <f t="shared" si="1073"/>
        <v>0</v>
      </c>
      <c r="V4617" s="11">
        <f t="shared" si="1079"/>
        <v>23510.17</v>
      </c>
      <c r="W4617" s="20"/>
    </row>
    <row r="4618" spans="1:23" x14ac:dyDescent="0.25">
      <c r="A4618">
        <v>2022071116</v>
      </c>
      <c r="B4618">
        <v>2</v>
      </c>
      <c r="C4618" s="8">
        <v>0.97704000000000002</v>
      </c>
      <c r="D4618" s="6">
        <f t="shared" si="1080"/>
        <v>78163.199999999997</v>
      </c>
      <c r="E4618" s="62">
        <v>0</v>
      </c>
      <c r="F4618" s="6">
        <f t="shared" si="1074"/>
        <v>0</v>
      </c>
      <c r="G4618" s="7">
        <v>0.13466</v>
      </c>
      <c r="H4618" s="6">
        <f t="shared" si="1081"/>
        <v>4713.1000000000004</v>
      </c>
      <c r="I4618" s="7">
        <v>0.75392000000000003</v>
      </c>
      <c r="J4618" s="6">
        <f t="shared" si="1082"/>
        <v>10554.880000000001</v>
      </c>
      <c r="K4618" s="20"/>
      <c r="L4618" s="6">
        <f t="shared" si="1068"/>
        <v>40000</v>
      </c>
      <c r="M4618" s="11">
        <f t="shared" si="1075"/>
        <v>0</v>
      </c>
      <c r="N4618" s="6">
        <f t="shared" si="1069"/>
        <v>4713.1000000000004</v>
      </c>
      <c r="O4618" s="11">
        <f t="shared" si="1076"/>
        <v>0</v>
      </c>
      <c r="P4618" s="11">
        <f t="shared" si="1070"/>
        <v>10554.880000000001</v>
      </c>
      <c r="Q4618" s="11">
        <f t="shared" si="1077"/>
        <v>0</v>
      </c>
      <c r="R4618" s="11">
        <f t="shared" si="1078"/>
        <v>0</v>
      </c>
      <c r="S4618" s="6">
        <f t="shared" si="1071"/>
        <v>22895.219999999998</v>
      </c>
      <c r="T4618" s="11">
        <f t="shared" si="1072"/>
        <v>0</v>
      </c>
      <c r="U4618" s="11">
        <f t="shared" si="1073"/>
        <v>0</v>
      </c>
      <c r="V4618" s="11">
        <f t="shared" si="1079"/>
        <v>22895.219999999998</v>
      </c>
      <c r="W4618" s="20"/>
    </row>
    <row r="4619" spans="1:23" x14ac:dyDescent="0.25">
      <c r="A4619">
        <v>2022071117</v>
      </c>
      <c r="B4619">
        <v>2</v>
      </c>
      <c r="C4619" s="8">
        <v>0.98040000000000005</v>
      </c>
      <c r="D4619" s="6">
        <f t="shared" si="1080"/>
        <v>78432</v>
      </c>
      <c r="E4619" s="62">
        <v>0</v>
      </c>
      <c r="F4619" s="6">
        <f t="shared" si="1074"/>
        <v>0</v>
      </c>
      <c r="G4619" s="7">
        <v>0.17613999999999999</v>
      </c>
      <c r="H4619" s="6">
        <f t="shared" si="1081"/>
        <v>6164.9</v>
      </c>
      <c r="I4619" s="7">
        <v>0.72370000000000001</v>
      </c>
      <c r="J4619" s="6">
        <f t="shared" si="1082"/>
        <v>10131.799999999999</v>
      </c>
      <c r="K4619" s="20"/>
      <c r="L4619" s="6">
        <f t="shared" si="1068"/>
        <v>40000</v>
      </c>
      <c r="M4619" s="11">
        <f t="shared" si="1075"/>
        <v>0</v>
      </c>
      <c r="N4619" s="6">
        <f t="shared" si="1069"/>
        <v>6164.9</v>
      </c>
      <c r="O4619" s="11">
        <f t="shared" si="1076"/>
        <v>0</v>
      </c>
      <c r="P4619" s="11">
        <f t="shared" si="1070"/>
        <v>10131.799999999999</v>
      </c>
      <c r="Q4619" s="11">
        <f t="shared" si="1077"/>
        <v>0</v>
      </c>
      <c r="R4619" s="11">
        <f t="shared" si="1078"/>
        <v>0</v>
      </c>
      <c r="S4619" s="6">
        <f t="shared" si="1071"/>
        <v>22135.3</v>
      </c>
      <c r="T4619" s="11">
        <f t="shared" si="1072"/>
        <v>0</v>
      </c>
      <c r="U4619" s="11">
        <f t="shared" si="1073"/>
        <v>0</v>
      </c>
      <c r="V4619" s="11">
        <f t="shared" si="1079"/>
        <v>22135.3</v>
      </c>
      <c r="W4619" s="20"/>
    </row>
    <row r="4620" spans="1:23" x14ac:dyDescent="0.25">
      <c r="A4620">
        <v>2022071118</v>
      </c>
      <c r="B4620">
        <v>2</v>
      </c>
      <c r="C4620" s="8">
        <v>0.97731000000000001</v>
      </c>
      <c r="D4620" s="6">
        <f t="shared" si="1080"/>
        <v>78184.800000000003</v>
      </c>
      <c r="E4620" s="62">
        <v>0</v>
      </c>
      <c r="F4620" s="6">
        <f t="shared" si="1074"/>
        <v>0</v>
      </c>
      <c r="G4620" s="7">
        <v>0.20447000000000001</v>
      </c>
      <c r="H4620" s="6">
        <f t="shared" si="1081"/>
        <v>7156.4500000000007</v>
      </c>
      <c r="I4620" s="7">
        <v>0.68586000000000003</v>
      </c>
      <c r="J4620" s="6">
        <f t="shared" si="1082"/>
        <v>9602.0400000000009</v>
      </c>
      <c r="K4620" s="20"/>
      <c r="L4620" s="6">
        <f t="shared" si="1068"/>
        <v>40000</v>
      </c>
      <c r="M4620" s="11">
        <f t="shared" si="1075"/>
        <v>0</v>
      </c>
      <c r="N4620" s="6">
        <f t="shared" si="1069"/>
        <v>7156.4500000000007</v>
      </c>
      <c r="O4620" s="11">
        <f t="shared" si="1076"/>
        <v>0</v>
      </c>
      <c r="P4620" s="11">
        <f t="shared" si="1070"/>
        <v>9602.0400000000009</v>
      </c>
      <c r="Q4620" s="11">
        <f t="shared" si="1077"/>
        <v>0</v>
      </c>
      <c r="R4620" s="11">
        <f t="shared" si="1078"/>
        <v>0</v>
      </c>
      <c r="S4620" s="6">
        <f t="shared" si="1071"/>
        <v>21426.31</v>
      </c>
      <c r="T4620" s="11">
        <f t="shared" si="1072"/>
        <v>0</v>
      </c>
      <c r="U4620" s="11">
        <f t="shared" si="1073"/>
        <v>0</v>
      </c>
      <c r="V4620" s="11">
        <f t="shared" si="1079"/>
        <v>21426.31</v>
      </c>
      <c r="W4620" s="20"/>
    </row>
    <row r="4621" spans="1:23" x14ac:dyDescent="0.25">
      <c r="A4621">
        <v>2022071119</v>
      </c>
      <c r="B4621">
        <v>2</v>
      </c>
      <c r="C4621" s="8">
        <v>0.97123999999999999</v>
      </c>
      <c r="D4621" s="6">
        <f t="shared" si="1080"/>
        <v>77699.199999999997</v>
      </c>
      <c r="E4621" s="62">
        <v>0</v>
      </c>
      <c r="F4621" s="6">
        <f t="shared" si="1074"/>
        <v>0</v>
      </c>
      <c r="G4621" s="7">
        <v>0.23879</v>
      </c>
      <c r="H4621" s="6">
        <f t="shared" si="1081"/>
        <v>8357.65</v>
      </c>
      <c r="I4621" s="7">
        <v>0.61290999999999995</v>
      </c>
      <c r="J4621" s="6">
        <f t="shared" si="1082"/>
        <v>8580.74</v>
      </c>
      <c r="K4621" s="20"/>
      <c r="L4621" s="6">
        <f t="shared" si="1068"/>
        <v>40000</v>
      </c>
      <c r="M4621" s="11">
        <f t="shared" si="1075"/>
        <v>0</v>
      </c>
      <c r="N4621" s="6">
        <f t="shared" si="1069"/>
        <v>8357.65</v>
      </c>
      <c r="O4621" s="11">
        <f t="shared" si="1076"/>
        <v>0</v>
      </c>
      <c r="P4621" s="11">
        <f t="shared" si="1070"/>
        <v>8580.74</v>
      </c>
      <c r="Q4621" s="11">
        <f t="shared" si="1077"/>
        <v>0</v>
      </c>
      <c r="R4621" s="11">
        <f t="shared" si="1078"/>
        <v>0</v>
      </c>
      <c r="S4621" s="6">
        <f t="shared" si="1071"/>
        <v>20760.809999999998</v>
      </c>
      <c r="T4621" s="11">
        <f t="shared" si="1072"/>
        <v>0</v>
      </c>
      <c r="U4621" s="11">
        <f t="shared" si="1073"/>
        <v>0</v>
      </c>
      <c r="V4621" s="11">
        <f t="shared" si="1079"/>
        <v>20760.809999999998</v>
      </c>
      <c r="W4621" s="20"/>
    </row>
    <row r="4622" spans="1:23" x14ac:dyDescent="0.25">
      <c r="A4622">
        <v>2022071120</v>
      </c>
      <c r="B4622">
        <v>2</v>
      </c>
      <c r="C4622" s="8">
        <v>0.94954000000000005</v>
      </c>
      <c r="D4622" s="6">
        <f t="shared" si="1080"/>
        <v>75963.199999999997</v>
      </c>
      <c r="E4622" s="62">
        <v>0</v>
      </c>
      <c r="F4622" s="6">
        <f t="shared" si="1074"/>
        <v>0</v>
      </c>
      <c r="G4622" s="7">
        <v>0.28286</v>
      </c>
      <c r="H4622" s="6">
        <f t="shared" si="1081"/>
        <v>9900.1</v>
      </c>
      <c r="I4622" s="7">
        <v>0.36462</v>
      </c>
      <c r="J4622" s="6">
        <f t="shared" si="1082"/>
        <v>5104.68</v>
      </c>
      <c r="K4622" s="20"/>
      <c r="L4622" s="6">
        <f t="shared" si="1068"/>
        <v>40000</v>
      </c>
      <c r="M4622" s="11">
        <f t="shared" si="1075"/>
        <v>0</v>
      </c>
      <c r="N4622" s="6">
        <f t="shared" si="1069"/>
        <v>9900.1</v>
      </c>
      <c r="O4622" s="11">
        <f t="shared" si="1076"/>
        <v>0</v>
      </c>
      <c r="P4622" s="11">
        <f t="shared" si="1070"/>
        <v>5104.68</v>
      </c>
      <c r="Q4622" s="11">
        <f t="shared" si="1077"/>
        <v>0</v>
      </c>
      <c r="R4622" s="11">
        <f t="shared" si="1078"/>
        <v>0</v>
      </c>
      <c r="S4622" s="6">
        <f t="shared" si="1071"/>
        <v>20958.419999999998</v>
      </c>
      <c r="T4622" s="11">
        <f t="shared" si="1072"/>
        <v>0</v>
      </c>
      <c r="U4622" s="11">
        <f t="shared" si="1073"/>
        <v>0</v>
      </c>
      <c r="V4622" s="11">
        <f t="shared" si="1079"/>
        <v>20958.419999999998</v>
      </c>
      <c r="W4622" s="20"/>
    </row>
    <row r="4623" spans="1:23" x14ac:dyDescent="0.25">
      <c r="A4623">
        <v>2022071121</v>
      </c>
      <c r="B4623">
        <v>2</v>
      </c>
      <c r="C4623" s="8">
        <v>0.91256999999999999</v>
      </c>
      <c r="D4623" s="6">
        <f t="shared" si="1080"/>
        <v>73005.600000000006</v>
      </c>
      <c r="E4623" s="62">
        <v>0</v>
      </c>
      <c r="F4623" s="6">
        <f t="shared" si="1074"/>
        <v>0</v>
      </c>
      <c r="G4623" s="7">
        <v>0.28847</v>
      </c>
      <c r="H4623" s="6">
        <f t="shared" si="1081"/>
        <v>10096.450000000001</v>
      </c>
      <c r="I4623" s="7">
        <v>5.1290000000000002E-2</v>
      </c>
      <c r="J4623" s="6">
        <f t="shared" si="1082"/>
        <v>718.06000000000006</v>
      </c>
      <c r="K4623" s="20"/>
      <c r="L4623" s="6">
        <f t="shared" si="1068"/>
        <v>40000</v>
      </c>
      <c r="M4623" s="11">
        <f t="shared" si="1075"/>
        <v>0</v>
      </c>
      <c r="N4623" s="6">
        <f t="shared" si="1069"/>
        <v>10096.450000000001</v>
      </c>
      <c r="O4623" s="11">
        <f t="shared" si="1076"/>
        <v>0</v>
      </c>
      <c r="P4623" s="11">
        <f t="shared" si="1070"/>
        <v>718.06000000000006</v>
      </c>
      <c r="Q4623" s="11">
        <f t="shared" si="1077"/>
        <v>0</v>
      </c>
      <c r="R4623" s="11">
        <f t="shared" si="1078"/>
        <v>0</v>
      </c>
      <c r="S4623" s="6">
        <f t="shared" si="1071"/>
        <v>22191.090000000004</v>
      </c>
      <c r="T4623" s="11">
        <f t="shared" si="1072"/>
        <v>0</v>
      </c>
      <c r="U4623" s="11">
        <f t="shared" si="1073"/>
        <v>0</v>
      </c>
      <c r="V4623" s="11">
        <f t="shared" si="1079"/>
        <v>22191.090000000004</v>
      </c>
      <c r="W4623" s="20"/>
    </row>
    <row r="4624" spans="1:23" x14ac:dyDescent="0.25">
      <c r="A4624">
        <v>2022071122</v>
      </c>
      <c r="B4624">
        <v>2</v>
      </c>
      <c r="C4624" s="8">
        <v>0.87917999999999996</v>
      </c>
      <c r="D4624" s="6">
        <f t="shared" si="1080"/>
        <v>70334.399999999994</v>
      </c>
      <c r="E4624" s="62">
        <v>0</v>
      </c>
      <c r="F4624" s="6">
        <f t="shared" si="1074"/>
        <v>0</v>
      </c>
      <c r="G4624" s="7">
        <v>0.33509</v>
      </c>
      <c r="H4624" s="6">
        <f t="shared" si="1081"/>
        <v>11728.15</v>
      </c>
      <c r="I4624" s="7">
        <v>0</v>
      </c>
      <c r="J4624" s="6">
        <f t="shared" si="1082"/>
        <v>0</v>
      </c>
      <c r="K4624" s="20"/>
      <c r="L4624" s="6">
        <f t="shared" si="1068"/>
        <v>40000</v>
      </c>
      <c r="M4624" s="11">
        <f t="shared" si="1075"/>
        <v>0</v>
      </c>
      <c r="N4624" s="6">
        <f t="shared" si="1069"/>
        <v>11728.15</v>
      </c>
      <c r="O4624" s="11">
        <f t="shared" si="1076"/>
        <v>0</v>
      </c>
      <c r="P4624" s="11">
        <f t="shared" si="1070"/>
        <v>0</v>
      </c>
      <c r="Q4624" s="11">
        <f t="shared" si="1077"/>
        <v>0</v>
      </c>
      <c r="R4624" s="11">
        <f t="shared" si="1078"/>
        <v>0</v>
      </c>
      <c r="S4624" s="6">
        <f t="shared" si="1071"/>
        <v>18606.249999999993</v>
      </c>
      <c r="T4624" s="11">
        <f t="shared" si="1072"/>
        <v>0</v>
      </c>
      <c r="U4624" s="11">
        <f t="shared" si="1073"/>
        <v>0</v>
      </c>
      <c r="V4624" s="11">
        <f t="shared" si="1079"/>
        <v>18606.249999999993</v>
      </c>
      <c r="W4624" s="20"/>
    </row>
    <row r="4625" spans="1:23" x14ac:dyDescent="0.25">
      <c r="A4625">
        <v>2022071123</v>
      </c>
      <c r="B4625">
        <v>2</v>
      </c>
      <c r="C4625" s="8">
        <v>0.82938999999999996</v>
      </c>
      <c r="D4625" s="6">
        <f t="shared" si="1080"/>
        <v>66351.199999999997</v>
      </c>
      <c r="E4625" s="62">
        <v>0</v>
      </c>
      <c r="F4625" s="6">
        <f t="shared" si="1074"/>
        <v>0</v>
      </c>
      <c r="G4625" s="7">
        <v>0.39257999999999998</v>
      </c>
      <c r="H4625" s="6">
        <f t="shared" si="1081"/>
        <v>13740.3</v>
      </c>
      <c r="I4625" s="7">
        <v>0</v>
      </c>
      <c r="J4625" s="6">
        <f t="shared" si="1082"/>
        <v>0</v>
      </c>
      <c r="K4625" s="20"/>
      <c r="L4625" s="6">
        <f t="shared" si="1068"/>
        <v>40000</v>
      </c>
      <c r="M4625" s="11">
        <f t="shared" si="1075"/>
        <v>0</v>
      </c>
      <c r="N4625" s="6">
        <f t="shared" si="1069"/>
        <v>13740.3</v>
      </c>
      <c r="O4625" s="11">
        <f t="shared" si="1076"/>
        <v>0</v>
      </c>
      <c r="P4625" s="11">
        <f t="shared" si="1070"/>
        <v>0</v>
      </c>
      <c r="Q4625" s="11">
        <f t="shared" si="1077"/>
        <v>0</v>
      </c>
      <c r="R4625" s="11">
        <f t="shared" si="1078"/>
        <v>0</v>
      </c>
      <c r="S4625" s="6">
        <f t="shared" si="1071"/>
        <v>12610.899999999998</v>
      </c>
      <c r="T4625" s="11">
        <f t="shared" si="1072"/>
        <v>0</v>
      </c>
      <c r="U4625" s="11">
        <f t="shared" si="1073"/>
        <v>0</v>
      </c>
      <c r="V4625" s="11">
        <f t="shared" si="1079"/>
        <v>12610.899999999998</v>
      </c>
      <c r="W4625" s="20"/>
    </row>
    <row r="4626" spans="1:23" x14ac:dyDescent="0.25">
      <c r="A4626">
        <v>2022071124</v>
      </c>
      <c r="B4626">
        <v>2</v>
      </c>
      <c r="C4626" s="8">
        <v>0.77388999999999997</v>
      </c>
      <c r="D4626" s="6">
        <f t="shared" si="1080"/>
        <v>61911.199999999997</v>
      </c>
      <c r="E4626" s="62">
        <v>0</v>
      </c>
      <c r="F4626" s="6">
        <f t="shared" si="1074"/>
        <v>0</v>
      </c>
      <c r="G4626" s="7">
        <v>0.40698000000000001</v>
      </c>
      <c r="H4626" s="6">
        <f t="shared" si="1081"/>
        <v>14244.300000000001</v>
      </c>
      <c r="I4626" s="7">
        <v>0</v>
      </c>
      <c r="J4626" s="6">
        <f t="shared" si="1082"/>
        <v>0</v>
      </c>
      <c r="K4626" s="20"/>
      <c r="L4626" s="6">
        <f t="shared" si="1068"/>
        <v>40000</v>
      </c>
      <c r="M4626" s="11">
        <f t="shared" si="1075"/>
        <v>0</v>
      </c>
      <c r="N4626" s="6">
        <f t="shared" si="1069"/>
        <v>14244.300000000001</v>
      </c>
      <c r="O4626" s="11">
        <f t="shared" si="1076"/>
        <v>0</v>
      </c>
      <c r="P4626" s="11">
        <f t="shared" si="1070"/>
        <v>0</v>
      </c>
      <c r="Q4626" s="11">
        <f t="shared" si="1077"/>
        <v>0</v>
      </c>
      <c r="R4626" s="11">
        <f t="shared" si="1078"/>
        <v>0</v>
      </c>
      <c r="S4626" s="6">
        <f t="shared" si="1071"/>
        <v>7666.899999999996</v>
      </c>
      <c r="T4626" s="11">
        <f t="shared" si="1072"/>
        <v>0</v>
      </c>
      <c r="U4626" s="11">
        <f t="shared" si="1073"/>
        <v>0</v>
      </c>
      <c r="V4626" s="11">
        <f t="shared" si="1079"/>
        <v>7666.899999999996</v>
      </c>
      <c r="W4626" s="20"/>
    </row>
    <row r="4627" spans="1:23" x14ac:dyDescent="0.25">
      <c r="A4627">
        <v>2022071201</v>
      </c>
      <c r="B4627">
        <v>3</v>
      </c>
      <c r="C4627" s="8">
        <v>0.72645999999999999</v>
      </c>
      <c r="D4627" s="6">
        <f t="shared" si="1080"/>
        <v>58116.800000000003</v>
      </c>
      <c r="E4627" s="62">
        <v>0</v>
      </c>
      <c r="F4627" s="6">
        <f t="shared" si="1074"/>
        <v>0</v>
      </c>
      <c r="G4627" s="7">
        <v>0.40404000000000001</v>
      </c>
      <c r="H4627" s="6">
        <f t="shared" si="1081"/>
        <v>14141.4</v>
      </c>
      <c r="I4627" s="7">
        <v>0</v>
      </c>
      <c r="J4627" s="6">
        <f t="shared" si="1082"/>
        <v>0</v>
      </c>
      <c r="K4627" s="20"/>
      <c r="L4627" s="6">
        <f t="shared" si="1068"/>
        <v>40000</v>
      </c>
      <c r="M4627" s="11">
        <f t="shared" si="1075"/>
        <v>0</v>
      </c>
      <c r="N4627" s="6">
        <f t="shared" si="1069"/>
        <v>14141.4</v>
      </c>
      <c r="O4627" s="11">
        <f t="shared" si="1076"/>
        <v>0</v>
      </c>
      <c r="P4627" s="11">
        <f t="shared" si="1070"/>
        <v>0</v>
      </c>
      <c r="Q4627" s="11">
        <f t="shared" si="1077"/>
        <v>0</v>
      </c>
      <c r="R4627" s="11">
        <f t="shared" si="1078"/>
        <v>0</v>
      </c>
      <c r="S4627" s="6">
        <f t="shared" si="1071"/>
        <v>3975.4000000000033</v>
      </c>
      <c r="T4627" s="11">
        <f t="shared" si="1072"/>
        <v>0</v>
      </c>
      <c r="U4627" s="11">
        <f t="shared" si="1073"/>
        <v>0</v>
      </c>
      <c r="V4627" s="11">
        <f t="shared" si="1079"/>
        <v>3975.4000000000033</v>
      </c>
      <c r="W4627" s="20"/>
    </row>
    <row r="4628" spans="1:23" x14ac:dyDescent="0.25">
      <c r="A4628">
        <v>2022071202</v>
      </c>
      <c r="B4628">
        <v>3</v>
      </c>
      <c r="C4628" s="8">
        <v>0.68586000000000003</v>
      </c>
      <c r="D4628" s="6">
        <f t="shared" si="1080"/>
        <v>54868.800000000003</v>
      </c>
      <c r="E4628" s="62">
        <v>0</v>
      </c>
      <c r="F4628" s="6">
        <f t="shared" si="1074"/>
        <v>0</v>
      </c>
      <c r="G4628" s="7">
        <v>0.37836999999999998</v>
      </c>
      <c r="H4628" s="6">
        <f t="shared" si="1081"/>
        <v>13242.949999999999</v>
      </c>
      <c r="I4628" s="7">
        <v>0</v>
      </c>
      <c r="J4628" s="6">
        <f t="shared" si="1082"/>
        <v>0</v>
      </c>
      <c r="K4628" s="20"/>
      <c r="L4628" s="6">
        <f t="shared" ref="L4628:L4691" si="1083">IF(D4628-F4628&gt;C$17,C$17,D4628-F4628)</f>
        <v>40000</v>
      </c>
      <c r="M4628" s="11">
        <f t="shared" si="1075"/>
        <v>0</v>
      </c>
      <c r="N4628" s="6">
        <f t="shared" ref="N4628:N4691" si="1084">IF(D4628-F4628-L4628&gt;H4628,H4628,D4628-F4628-L4628)</f>
        <v>13242.949999999999</v>
      </c>
      <c r="O4628" s="11">
        <f t="shared" si="1076"/>
        <v>0</v>
      </c>
      <c r="P4628" s="11">
        <f t="shared" ref="P4628:P4691" si="1085">IF(D4628-F4628-L4628-N4628&gt;J4628,J4628,D4628-F4628-L4628-N4628)</f>
        <v>0</v>
      </c>
      <c r="Q4628" s="11">
        <f t="shared" si="1077"/>
        <v>0</v>
      </c>
      <c r="R4628" s="11">
        <f t="shared" si="1078"/>
        <v>0</v>
      </c>
      <c r="S4628" s="6">
        <f t="shared" ref="S4628:S4691" si="1086">D4628-F4628-L4628-N4628-P4628</f>
        <v>1625.850000000004</v>
      </c>
      <c r="T4628" s="11">
        <f t="shared" ref="T4628:T4691" si="1087">IF(T4627-AD$23+AD$24*R4628-S4628&gt;T$19,T$19,IF(T4627-AD$23+AD$24*R4628-S4628&lt;0,0,T4627-AD$23+AD$24*R4628-S4628))</f>
        <v>0</v>
      </c>
      <c r="U4628" s="11">
        <f t="shared" ref="U4628:U4691" si="1088">IF(T4627-AD$23-T4628&gt;0,T4627-AD$23-T4628,0)</f>
        <v>0</v>
      </c>
      <c r="V4628" s="11">
        <f t="shared" si="1079"/>
        <v>1625.850000000004</v>
      </c>
      <c r="W4628" s="20"/>
    </row>
    <row r="4629" spans="1:23" x14ac:dyDescent="0.25">
      <c r="A4629">
        <v>2022071203</v>
      </c>
      <c r="B4629">
        <v>3</v>
      </c>
      <c r="C4629" s="8">
        <v>0.65539000000000003</v>
      </c>
      <c r="D4629" s="6">
        <f t="shared" si="1080"/>
        <v>52431.200000000004</v>
      </c>
      <c r="E4629" s="62">
        <v>0</v>
      </c>
      <c r="F4629" s="6">
        <f t="shared" ref="F4629:F4692" si="1089">F$18*E4629</f>
        <v>0</v>
      </c>
      <c r="G4629" s="7">
        <v>0.34369</v>
      </c>
      <c r="H4629" s="6">
        <f t="shared" si="1081"/>
        <v>12029.15</v>
      </c>
      <c r="I4629" s="7">
        <v>0</v>
      </c>
      <c r="J4629" s="6">
        <f t="shared" si="1082"/>
        <v>0</v>
      </c>
      <c r="K4629" s="20"/>
      <c r="L4629" s="6">
        <f t="shared" si="1083"/>
        <v>40000</v>
      </c>
      <c r="M4629" s="11">
        <f t="shared" ref="M4629:M4692" si="1090">C$17-L4629</f>
        <v>0</v>
      </c>
      <c r="N4629" s="6">
        <f t="shared" si="1084"/>
        <v>12029.15</v>
      </c>
      <c r="O4629" s="11">
        <f t="shared" ref="O4629:O4692" si="1091">H4629-N4629</f>
        <v>0</v>
      </c>
      <c r="P4629" s="11">
        <f t="shared" si="1085"/>
        <v>0</v>
      </c>
      <c r="Q4629" s="11">
        <f t="shared" ref="Q4629:Q4692" si="1092">J4629-P4629</f>
        <v>0</v>
      </c>
      <c r="R4629" s="11">
        <f t="shared" ref="R4629:R4692" si="1093">M4629+O4629+Q4629</f>
        <v>0</v>
      </c>
      <c r="S4629" s="6">
        <f t="shared" si="1086"/>
        <v>402.05000000000473</v>
      </c>
      <c r="T4629" s="11">
        <f t="shared" si="1087"/>
        <v>0</v>
      </c>
      <c r="U4629" s="11">
        <f t="shared" si="1088"/>
        <v>0</v>
      </c>
      <c r="V4629" s="11">
        <f t="shared" ref="V4629:V4692" si="1094">D4629-F4629-L4629-N4629-P4629-U4629</f>
        <v>402.05000000000473</v>
      </c>
      <c r="W4629" s="20"/>
    </row>
    <row r="4630" spans="1:23" x14ac:dyDescent="0.25">
      <c r="A4630">
        <v>2022071204</v>
      </c>
      <c r="B4630">
        <v>3</v>
      </c>
      <c r="C4630" s="8">
        <v>0.63563999999999998</v>
      </c>
      <c r="D4630" s="6">
        <f t="shared" si="1080"/>
        <v>50851.199999999997</v>
      </c>
      <c r="E4630" s="62">
        <v>0</v>
      </c>
      <c r="F4630" s="6">
        <f t="shared" si="1089"/>
        <v>0</v>
      </c>
      <c r="G4630" s="7">
        <v>0.30103000000000002</v>
      </c>
      <c r="H4630" s="6">
        <f t="shared" si="1081"/>
        <v>10536.050000000001</v>
      </c>
      <c r="I4630" s="7">
        <v>0</v>
      </c>
      <c r="J4630" s="6">
        <f t="shared" si="1082"/>
        <v>0</v>
      </c>
      <c r="K4630" s="20"/>
      <c r="L4630" s="6">
        <f t="shared" si="1083"/>
        <v>40000</v>
      </c>
      <c r="M4630" s="11">
        <f t="shared" si="1090"/>
        <v>0</v>
      </c>
      <c r="N4630" s="6">
        <f t="shared" si="1084"/>
        <v>10536.050000000001</v>
      </c>
      <c r="O4630" s="11">
        <f t="shared" si="1091"/>
        <v>0</v>
      </c>
      <c r="P4630" s="11">
        <f t="shared" si="1085"/>
        <v>0</v>
      </c>
      <c r="Q4630" s="11">
        <f t="shared" si="1092"/>
        <v>0</v>
      </c>
      <c r="R4630" s="11">
        <f t="shared" si="1093"/>
        <v>0</v>
      </c>
      <c r="S4630" s="6">
        <f t="shared" si="1086"/>
        <v>315.149999999996</v>
      </c>
      <c r="T4630" s="11">
        <f t="shared" si="1087"/>
        <v>0</v>
      </c>
      <c r="U4630" s="11">
        <f t="shared" si="1088"/>
        <v>0</v>
      </c>
      <c r="V4630" s="11">
        <f t="shared" si="1094"/>
        <v>315.149999999996</v>
      </c>
      <c r="W4630" s="20"/>
    </row>
    <row r="4631" spans="1:23" x14ac:dyDescent="0.25">
      <c r="A4631">
        <v>2022071205</v>
      </c>
      <c r="B4631">
        <v>3</v>
      </c>
      <c r="C4631" s="8">
        <v>0.62566999999999995</v>
      </c>
      <c r="D4631" s="6">
        <f t="shared" si="1080"/>
        <v>50053.599999999999</v>
      </c>
      <c r="E4631" s="62">
        <v>0</v>
      </c>
      <c r="F4631" s="6">
        <f t="shared" si="1089"/>
        <v>0</v>
      </c>
      <c r="G4631" s="7">
        <v>0.26332</v>
      </c>
      <c r="H4631" s="6">
        <f t="shared" si="1081"/>
        <v>9216.2000000000007</v>
      </c>
      <c r="I4631" s="7">
        <v>0</v>
      </c>
      <c r="J4631" s="6">
        <f t="shared" si="1082"/>
        <v>0</v>
      </c>
      <c r="K4631" s="20"/>
      <c r="L4631" s="6">
        <f t="shared" si="1083"/>
        <v>40000</v>
      </c>
      <c r="M4631" s="11">
        <f t="shared" si="1090"/>
        <v>0</v>
      </c>
      <c r="N4631" s="6">
        <f t="shared" si="1084"/>
        <v>9216.2000000000007</v>
      </c>
      <c r="O4631" s="11">
        <f t="shared" si="1091"/>
        <v>0</v>
      </c>
      <c r="P4631" s="11">
        <f t="shared" si="1085"/>
        <v>0</v>
      </c>
      <c r="Q4631" s="11">
        <f t="shared" si="1092"/>
        <v>0</v>
      </c>
      <c r="R4631" s="11">
        <f t="shared" si="1093"/>
        <v>0</v>
      </c>
      <c r="S4631" s="6">
        <f t="shared" si="1086"/>
        <v>837.39999999999782</v>
      </c>
      <c r="T4631" s="11">
        <f t="shared" si="1087"/>
        <v>0</v>
      </c>
      <c r="U4631" s="11">
        <f t="shared" si="1088"/>
        <v>0</v>
      </c>
      <c r="V4631" s="11">
        <f t="shared" si="1094"/>
        <v>837.39999999999782</v>
      </c>
      <c r="W4631" s="20"/>
    </row>
    <row r="4632" spans="1:23" x14ac:dyDescent="0.25">
      <c r="A4632">
        <v>2022071206</v>
      </c>
      <c r="B4632">
        <v>3</v>
      </c>
      <c r="C4632" s="8">
        <v>0.62714000000000003</v>
      </c>
      <c r="D4632" s="6">
        <f t="shared" si="1080"/>
        <v>50171.200000000004</v>
      </c>
      <c r="E4632" s="62">
        <v>0</v>
      </c>
      <c r="F4632" s="6">
        <f t="shared" si="1089"/>
        <v>0</v>
      </c>
      <c r="G4632" s="7">
        <v>0.25155</v>
      </c>
      <c r="H4632" s="6">
        <f t="shared" si="1081"/>
        <v>8804.25</v>
      </c>
      <c r="I4632" s="7">
        <v>0</v>
      </c>
      <c r="J4632" s="6">
        <f t="shared" si="1082"/>
        <v>0</v>
      </c>
      <c r="K4632" s="20"/>
      <c r="L4632" s="6">
        <f t="shared" si="1083"/>
        <v>40000</v>
      </c>
      <c r="M4632" s="11">
        <f t="shared" si="1090"/>
        <v>0</v>
      </c>
      <c r="N4632" s="6">
        <f t="shared" si="1084"/>
        <v>8804.25</v>
      </c>
      <c r="O4632" s="11">
        <f t="shared" si="1091"/>
        <v>0</v>
      </c>
      <c r="P4632" s="11">
        <f t="shared" si="1085"/>
        <v>0</v>
      </c>
      <c r="Q4632" s="11">
        <f t="shared" si="1092"/>
        <v>0</v>
      </c>
      <c r="R4632" s="11">
        <f t="shared" si="1093"/>
        <v>0</v>
      </c>
      <c r="S4632" s="6">
        <f t="shared" si="1086"/>
        <v>1366.9500000000044</v>
      </c>
      <c r="T4632" s="11">
        <f t="shared" si="1087"/>
        <v>0</v>
      </c>
      <c r="U4632" s="11">
        <f t="shared" si="1088"/>
        <v>0</v>
      </c>
      <c r="V4632" s="11">
        <f t="shared" si="1094"/>
        <v>1366.9500000000044</v>
      </c>
      <c r="W4632" s="20"/>
    </row>
    <row r="4633" spans="1:23" x14ac:dyDescent="0.25">
      <c r="A4633">
        <v>2022071207</v>
      </c>
      <c r="B4633">
        <v>3</v>
      </c>
      <c r="C4633" s="8">
        <v>0.63310999999999995</v>
      </c>
      <c r="D4633" s="6">
        <f t="shared" si="1080"/>
        <v>50648.799999999996</v>
      </c>
      <c r="E4633" s="62">
        <v>0</v>
      </c>
      <c r="F4633" s="6">
        <f t="shared" si="1089"/>
        <v>0</v>
      </c>
      <c r="G4633" s="7">
        <v>0.22488</v>
      </c>
      <c r="H4633" s="6">
        <f t="shared" si="1081"/>
        <v>7870.8</v>
      </c>
      <c r="I4633" s="7">
        <v>2.4599999999999999E-3</v>
      </c>
      <c r="J4633" s="6">
        <f t="shared" si="1082"/>
        <v>34.44</v>
      </c>
      <c r="K4633" s="20"/>
      <c r="L4633" s="6">
        <f t="shared" si="1083"/>
        <v>40000</v>
      </c>
      <c r="M4633" s="11">
        <f t="shared" si="1090"/>
        <v>0</v>
      </c>
      <c r="N4633" s="6">
        <f t="shared" si="1084"/>
        <v>7870.8</v>
      </c>
      <c r="O4633" s="11">
        <f t="shared" si="1091"/>
        <v>0</v>
      </c>
      <c r="P4633" s="11">
        <f t="shared" si="1085"/>
        <v>34.44</v>
      </c>
      <c r="Q4633" s="11">
        <f t="shared" si="1092"/>
        <v>0</v>
      </c>
      <c r="R4633" s="11">
        <f t="shared" si="1093"/>
        <v>0</v>
      </c>
      <c r="S4633" s="6">
        <f t="shared" si="1086"/>
        <v>2743.5599999999954</v>
      </c>
      <c r="T4633" s="11">
        <f t="shared" si="1087"/>
        <v>0</v>
      </c>
      <c r="U4633" s="11">
        <f t="shared" si="1088"/>
        <v>0</v>
      </c>
      <c r="V4633" s="11">
        <f t="shared" si="1094"/>
        <v>2743.5599999999954</v>
      </c>
      <c r="W4633" s="20"/>
    </row>
    <row r="4634" spans="1:23" x14ac:dyDescent="0.25">
      <c r="A4634">
        <v>2022071208</v>
      </c>
      <c r="B4634">
        <v>3</v>
      </c>
      <c r="C4634" s="8">
        <v>0.64536000000000004</v>
      </c>
      <c r="D4634" s="6">
        <f t="shared" si="1080"/>
        <v>51628.800000000003</v>
      </c>
      <c r="E4634" s="62">
        <v>0</v>
      </c>
      <c r="F4634" s="6">
        <f t="shared" si="1089"/>
        <v>0</v>
      </c>
      <c r="G4634" s="7">
        <v>0.20768</v>
      </c>
      <c r="H4634" s="6">
        <f t="shared" si="1081"/>
        <v>7268.8</v>
      </c>
      <c r="I4634" s="7">
        <v>0.12432</v>
      </c>
      <c r="J4634" s="6">
        <f t="shared" si="1082"/>
        <v>1740.48</v>
      </c>
      <c r="K4634" s="20"/>
      <c r="L4634" s="6">
        <f t="shared" si="1083"/>
        <v>40000</v>
      </c>
      <c r="M4634" s="11">
        <f t="shared" si="1090"/>
        <v>0</v>
      </c>
      <c r="N4634" s="6">
        <f t="shared" si="1084"/>
        <v>7268.8</v>
      </c>
      <c r="O4634" s="11">
        <f t="shared" si="1091"/>
        <v>0</v>
      </c>
      <c r="P4634" s="11">
        <f t="shared" si="1085"/>
        <v>1740.48</v>
      </c>
      <c r="Q4634" s="11">
        <f t="shared" si="1092"/>
        <v>0</v>
      </c>
      <c r="R4634" s="11">
        <f t="shared" si="1093"/>
        <v>0</v>
      </c>
      <c r="S4634" s="6">
        <f t="shared" si="1086"/>
        <v>2619.5200000000027</v>
      </c>
      <c r="T4634" s="11">
        <f t="shared" si="1087"/>
        <v>0</v>
      </c>
      <c r="U4634" s="11">
        <f t="shared" si="1088"/>
        <v>0</v>
      </c>
      <c r="V4634" s="11">
        <f t="shared" si="1094"/>
        <v>2619.5200000000027</v>
      </c>
      <c r="W4634" s="20"/>
    </row>
    <row r="4635" spans="1:23" x14ac:dyDescent="0.25">
      <c r="A4635">
        <v>2022071209</v>
      </c>
      <c r="B4635">
        <v>3</v>
      </c>
      <c r="C4635" s="8">
        <v>0.67991000000000001</v>
      </c>
      <c r="D4635" s="6">
        <f t="shared" si="1080"/>
        <v>54392.800000000003</v>
      </c>
      <c r="E4635" s="62">
        <v>0</v>
      </c>
      <c r="F4635" s="6">
        <f t="shared" si="1089"/>
        <v>0</v>
      </c>
      <c r="G4635" s="7">
        <v>0.19833000000000001</v>
      </c>
      <c r="H4635" s="6">
        <f t="shared" si="1081"/>
        <v>6941.55</v>
      </c>
      <c r="I4635" s="7">
        <v>0.45294000000000001</v>
      </c>
      <c r="J4635" s="6">
        <f t="shared" si="1082"/>
        <v>6341.16</v>
      </c>
      <c r="K4635" s="20"/>
      <c r="L4635" s="6">
        <f t="shared" si="1083"/>
        <v>40000</v>
      </c>
      <c r="M4635" s="11">
        <f t="shared" si="1090"/>
        <v>0</v>
      </c>
      <c r="N4635" s="6">
        <f t="shared" si="1084"/>
        <v>6941.55</v>
      </c>
      <c r="O4635" s="11">
        <f t="shared" si="1091"/>
        <v>0</v>
      </c>
      <c r="P4635" s="11">
        <f t="shared" si="1085"/>
        <v>6341.16</v>
      </c>
      <c r="Q4635" s="11">
        <f t="shared" si="1092"/>
        <v>0</v>
      </c>
      <c r="R4635" s="11">
        <f t="shared" si="1093"/>
        <v>0</v>
      </c>
      <c r="S4635" s="6">
        <f t="shared" si="1086"/>
        <v>1110.0900000000029</v>
      </c>
      <c r="T4635" s="11">
        <f t="shared" si="1087"/>
        <v>0</v>
      </c>
      <c r="U4635" s="11">
        <f t="shared" si="1088"/>
        <v>0</v>
      </c>
      <c r="V4635" s="11">
        <f t="shared" si="1094"/>
        <v>1110.0900000000029</v>
      </c>
      <c r="W4635" s="20"/>
    </row>
    <row r="4636" spans="1:23" x14ac:dyDescent="0.25">
      <c r="A4636">
        <v>2022071210</v>
      </c>
      <c r="B4636">
        <v>3</v>
      </c>
      <c r="C4636" s="8">
        <v>0.73194999999999999</v>
      </c>
      <c r="D4636" s="6">
        <f t="shared" si="1080"/>
        <v>58556</v>
      </c>
      <c r="E4636" s="62">
        <v>0</v>
      </c>
      <c r="F4636" s="6">
        <f t="shared" si="1089"/>
        <v>0</v>
      </c>
      <c r="G4636" s="7">
        <v>0.19231999999999999</v>
      </c>
      <c r="H4636" s="6">
        <f t="shared" si="1081"/>
        <v>6731.2</v>
      </c>
      <c r="I4636" s="7">
        <v>0.68345999999999996</v>
      </c>
      <c r="J4636" s="6">
        <f t="shared" si="1082"/>
        <v>9568.4399999999987</v>
      </c>
      <c r="K4636" s="20"/>
      <c r="L4636" s="6">
        <f t="shared" si="1083"/>
        <v>40000</v>
      </c>
      <c r="M4636" s="11">
        <f t="shared" si="1090"/>
        <v>0</v>
      </c>
      <c r="N4636" s="6">
        <f t="shared" si="1084"/>
        <v>6731.2</v>
      </c>
      <c r="O4636" s="11">
        <f t="shared" si="1091"/>
        <v>0</v>
      </c>
      <c r="P4636" s="11">
        <f t="shared" si="1085"/>
        <v>9568.4399999999987</v>
      </c>
      <c r="Q4636" s="11">
        <f t="shared" si="1092"/>
        <v>0</v>
      </c>
      <c r="R4636" s="11">
        <f t="shared" si="1093"/>
        <v>0</v>
      </c>
      <c r="S4636" s="6">
        <f t="shared" si="1086"/>
        <v>2256.3600000000006</v>
      </c>
      <c r="T4636" s="11">
        <f t="shared" si="1087"/>
        <v>0</v>
      </c>
      <c r="U4636" s="11">
        <f t="shared" si="1088"/>
        <v>0</v>
      </c>
      <c r="V4636" s="11">
        <f t="shared" si="1094"/>
        <v>2256.3600000000006</v>
      </c>
      <c r="W4636" s="20"/>
    </row>
    <row r="4637" spans="1:23" x14ac:dyDescent="0.25">
      <c r="A4637">
        <v>2022071211</v>
      </c>
      <c r="B4637">
        <v>3</v>
      </c>
      <c r="C4637" s="8">
        <v>0.79325999999999997</v>
      </c>
      <c r="D4637" s="6">
        <f t="shared" si="1080"/>
        <v>63460.799999999996</v>
      </c>
      <c r="E4637" s="62">
        <v>0</v>
      </c>
      <c r="F4637" s="6">
        <f t="shared" si="1089"/>
        <v>0</v>
      </c>
      <c r="G4637" s="7">
        <v>0.17351</v>
      </c>
      <c r="H4637" s="6">
        <f t="shared" si="1081"/>
        <v>6072.85</v>
      </c>
      <c r="I4637" s="7">
        <v>0.73555000000000004</v>
      </c>
      <c r="J4637" s="6">
        <f t="shared" si="1082"/>
        <v>10297.700000000001</v>
      </c>
      <c r="K4637" s="20"/>
      <c r="L4637" s="6">
        <f t="shared" si="1083"/>
        <v>40000</v>
      </c>
      <c r="M4637" s="11">
        <f t="shared" si="1090"/>
        <v>0</v>
      </c>
      <c r="N4637" s="6">
        <f t="shared" si="1084"/>
        <v>6072.85</v>
      </c>
      <c r="O4637" s="11">
        <f t="shared" si="1091"/>
        <v>0</v>
      </c>
      <c r="P4637" s="11">
        <f t="shared" si="1085"/>
        <v>10297.700000000001</v>
      </c>
      <c r="Q4637" s="11">
        <f t="shared" si="1092"/>
        <v>0</v>
      </c>
      <c r="R4637" s="11">
        <f t="shared" si="1093"/>
        <v>0</v>
      </c>
      <c r="S4637" s="6">
        <f t="shared" si="1086"/>
        <v>7090.2499999999964</v>
      </c>
      <c r="T4637" s="11">
        <f t="shared" si="1087"/>
        <v>0</v>
      </c>
      <c r="U4637" s="11">
        <f t="shared" si="1088"/>
        <v>0</v>
      </c>
      <c r="V4637" s="11">
        <f t="shared" si="1094"/>
        <v>7090.2499999999964</v>
      </c>
      <c r="W4637" s="20"/>
    </row>
    <row r="4638" spans="1:23" x14ac:dyDescent="0.25">
      <c r="A4638">
        <v>2022071212</v>
      </c>
      <c r="B4638">
        <v>3</v>
      </c>
      <c r="C4638" s="8">
        <v>0.85197000000000001</v>
      </c>
      <c r="D4638" s="6">
        <f t="shared" si="1080"/>
        <v>68157.600000000006</v>
      </c>
      <c r="E4638" s="62">
        <v>0</v>
      </c>
      <c r="F4638" s="6">
        <f t="shared" si="1089"/>
        <v>0</v>
      </c>
      <c r="G4638" s="7">
        <v>0.20826</v>
      </c>
      <c r="H4638" s="6">
        <f t="shared" si="1081"/>
        <v>7289.1</v>
      </c>
      <c r="I4638" s="7">
        <v>0.77607999999999999</v>
      </c>
      <c r="J4638" s="6">
        <f t="shared" si="1082"/>
        <v>10865.119999999999</v>
      </c>
      <c r="K4638" s="20"/>
      <c r="L4638" s="6">
        <f t="shared" si="1083"/>
        <v>40000</v>
      </c>
      <c r="M4638" s="11">
        <f t="shared" si="1090"/>
        <v>0</v>
      </c>
      <c r="N4638" s="6">
        <f t="shared" si="1084"/>
        <v>7289.1</v>
      </c>
      <c r="O4638" s="11">
        <f t="shared" si="1091"/>
        <v>0</v>
      </c>
      <c r="P4638" s="11">
        <f t="shared" si="1085"/>
        <v>10865.119999999999</v>
      </c>
      <c r="Q4638" s="11">
        <f t="shared" si="1092"/>
        <v>0</v>
      </c>
      <c r="R4638" s="11">
        <f t="shared" si="1093"/>
        <v>0</v>
      </c>
      <c r="S4638" s="6">
        <f t="shared" si="1086"/>
        <v>10003.380000000008</v>
      </c>
      <c r="T4638" s="11">
        <f t="shared" si="1087"/>
        <v>0</v>
      </c>
      <c r="U4638" s="11">
        <f t="shared" si="1088"/>
        <v>0</v>
      </c>
      <c r="V4638" s="11">
        <f t="shared" si="1094"/>
        <v>10003.380000000008</v>
      </c>
      <c r="W4638" s="20"/>
    </row>
    <row r="4639" spans="1:23" x14ac:dyDescent="0.25">
      <c r="A4639">
        <v>2022071213</v>
      </c>
      <c r="B4639">
        <v>3</v>
      </c>
      <c r="C4639" s="8">
        <v>0.90358000000000005</v>
      </c>
      <c r="D4639" s="6">
        <f t="shared" si="1080"/>
        <v>72286.400000000009</v>
      </c>
      <c r="E4639" s="62">
        <v>0</v>
      </c>
      <c r="F4639" s="6">
        <f t="shared" si="1089"/>
        <v>0</v>
      </c>
      <c r="G4639" s="7">
        <v>0.24573999999999999</v>
      </c>
      <c r="H4639" s="6">
        <f t="shared" si="1081"/>
        <v>8600.9</v>
      </c>
      <c r="I4639" s="7">
        <v>0.75216000000000005</v>
      </c>
      <c r="J4639" s="6">
        <f t="shared" si="1082"/>
        <v>10530.240000000002</v>
      </c>
      <c r="K4639" s="20"/>
      <c r="L4639" s="6">
        <f t="shared" si="1083"/>
        <v>40000</v>
      </c>
      <c r="M4639" s="11">
        <f t="shared" si="1090"/>
        <v>0</v>
      </c>
      <c r="N4639" s="6">
        <f t="shared" si="1084"/>
        <v>8600.9</v>
      </c>
      <c r="O4639" s="11">
        <f t="shared" si="1091"/>
        <v>0</v>
      </c>
      <c r="P4639" s="11">
        <f t="shared" si="1085"/>
        <v>10530.240000000002</v>
      </c>
      <c r="Q4639" s="11">
        <f t="shared" si="1092"/>
        <v>0</v>
      </c>
      <c r="R4639" s="11">
        <f t="shared" si="1093"/>
        <v>0</v>
      </c>
      <c r="S4639" s="6">
        <f t="shared" si="1086"/>
        <v>13155.260000000006</v>
      </c>
      <c r="T4639" s="11">
        <f t="shared" si="1087"/>
        <v>0</v>
      </c>
      <c r="U4639" s="11">
        <f t="shared" si="1088"/>
        <v>0</v>
      </c>
      <c r="V4639" s="11">
        <f t="shared" si="1094"/>
        <v>13155.260000000006</v>
      </c>
      <c r="W4639" s="20"/>
    </row>
    <row r="4640" spans="1:23" x14ac:dyDescent="0.25">
      <c r="A4640">
        <v>2022071214</v>
      </c>
      <c r="B4640">
        <v>3</v>
      </c>
      <c r="C4640" s="8">
        <v>0.94865999999999995</v>
      </c>
      <c r="D4640" s="6">
        <f t="shared" si="1080"/>
        <v>75892.800000000003</v>
      </c>
      <c r="E4640" s="62">
        <v>0</v>
      </c>
      <c r="F4640" s="6">
        <f t="shared" si="1089"/>
        <v>0</v>
      </c>
      <c r="G4640" s="7">
        <v>0.24723999999999999</v>
      </c>
      <c r="H4640" s="6">
        <f t="shared" si="1081"/>
        <v>8653.4</v>
      </c>
      <c r="I4640" s="7">
        <v>0.72748000000000002</v>
      </c>
      <c r="J4640" s="6">
        <f t="shared" si="1082"/>
        <v>10184.719999999999</v>
      </c>
      <c r="K4640" s="20"/>
      <c r="L4640" s="6">
        <f t="shared" si="1083"/>
        <v>40000</v>
      </c>
      <c r="M4640" s="11">
        <f t="shared" si="1090"/>
        <v>0</v>
      </c>
      <c r="N4640" s="6">
        <f t="shared" si="1084"/>
        <v>8653.4</v>
      </c>
      <c r="O4640" s="11">
        <f t="shared" si="1091"/>
        <v>0</v>
      </c>
      <c r="P4640" s="11">
        <f t="shared" si="1085"/>
        <v>10184.719999999999</v>
      </c>
      <c r="Q4640" s="11">
        <f t="shared" si="1092"/>
        <v>0</v>
      </c>
      <c r="R4640" s="11">
        <f t="shared" si="1093"/>
        <v>0</v>
      </c>
      <c r="S4640" s="6">
        <f t="shared" si="1086"/>
        <v>17054.68</v>
      </c>
      <c r="T4640" s="11">
        <f t="shared" si="1087"/>
        <v>0</v>
      </c>
      <c r="U4640" s="11">
        <f t="shared" si="1088"/>
        <v>0</v>
      </c>
      <c r="V4640" s="11">
        <f t="shared" si="1094"/>
        <v>17054.68</v>
      </c>
      <c r="W4640" s="20"/>
    </row>
    <row r="4641" spans="1:23" x14ac:dyDescent="0.25">
      <c r="A4641">
        <v>2022071215</v>
      </c>
      <c r="B4641">
        <v>3</v>
      </c>
      <c r="C4641" s="8">
        <v>0.97170999999999996</v>
      </c>
      <c r="D4641" s="6">
        <f t="shared" si="1080"/>
        <v>77736.800000000003</v>
      </c>
      <c r="E4641" s="62">
        <v>0</v>
      </c>
      <c r="F4641" s="6">
        <f t="shared" si="1089"/>
        <v>0</v>
      </c>
      <c r="G4641" s="7">
        <v>0.22806999999999999</v>
      </c>
      <c r="H4641" s="6">
        <f t="shared" si="1081"/>
        <v>7982.45</v>
      </c>
      <c r="I4641" s="7">
        <v>0.71396999999999999</v>
      </c>
      <c r="J4641" s="6">
        <f t="shared" si="1082"/>
        <v>9995.58</v>
      </c>
      <c r="K4641" s="20"/>
      <c r="L4641" s="6">
        <f t="shared" si="1083"/>
        <v>40000</v>
      </c>
      <c r="M4641" s="11">
        <f t="shared" si="1090"/>
        <v>0</v>
      </c>
      <c r="N4641" s="6">
        <f t="shared" si="1084"/>
        <v>7982.45</v>
      </c>
      <c r="O4641" s="11">
        <f t="shared" si="1091"/>
        <v>0</v>
      </c>
      <c r="P4641" s="11">
        <f t="shared" si="1085"/>
        <v>9995.58</v>
      </c>
      <c r="Q4641" s="11">
        <f t="shared" si="1092"/>
        <v>0</v>
      </c>
      <c r="R4641" s="11">
        <f t="shared" si="1093"/>
        <v>0</v>
      </c>
      <c r="S4641" s="6">
        <f t="shared" si="1086"/>
        <v>19758.770000000004</v>
      </c>
      <c r="T4641" s="11">
        <f t="shared" si="1087"/>
        <v>0</v>
      </c>
      <c r="U4641" s="11">
        <f t="shared" si="1088"/>
        <v>0</v>
      </c>
      <c r="V4641" s="11">
        <f t="shared" si="1094"/>
        <v>19758.770000000004</v>
      </c>
      <c r="W4641" s="20"/>
    </row>
    <row r="4642" spans="1:23" x14ac:dyDescent="0.25">
      <c r="A4642">
        <v>2022071216</v>
      </c>
      <c r="B4642">
        <v>3</v>
      </c>
      <c r="C4642" s="8">
        <v>0.97989999999999999</v>
      </c>
      <c r="D4642" s="6">
        <f t="shared" si="1080"/>
        <v>78392</v>
      </c>
      <c r="E4642" s="62">
        <v>0</v>
      </c>
      <c r="F4642" s="6">
        <f t="shared" si="1089"/>
        <v>0</v>
      </c>
      <c r="G4642" s="7">
        <v>0.23734</v>
      </c>
      <c r="H4642" s="6">
        <f t="shared" si="1081"/>
        <v>8306.9</v>
      </c>
      <c r="I4642" s="7">
        <v>0.66095999999999999</v>
      </c>
      <c r="J4642" s="6">
        <f t="shared" si="1082"/>
        <v>9253.44</v>
      </c>
      <c r="K4642" s="20"/>
      <c r="L4642" s="6">
        <f t="shared" si="1083"/>
        <v>40000</v>
      </c>
      <c r="M4642" s="11">
        <f t="shared" si="1090"/>
        <v>0</v>
      </c>
      <c r="N4642" s="6">
        <f t="shared" si="1084"/>
        <v>8306.9</v>
      </c>
      <c r="O4642" s="11">
        <f t="shared" si="1091"/>
        <v>0</v>
      </c>
      <c r="P4642" s="11">
        <f t="shared" si="1085"/>
        <v>9253.44</v>
      </c>
      <c r="Q4642" s="11">
        <f t="shared" si="1092"/>
        <v>0</v>
      </c>
      <c r="R4642" s="11">
        <f t="shared" si="1093"/>
        <v>0</v>
      </c>
      <c r="S4642" s="6">
        <f t="shared" si="1086"/>
        <v>20831.659999999996</v>
      </c>
      <c r="T4642" s="11">
        <f t="shared" si="1087"/>
        <v>0</v>
      </c>
      <c r="U4642" s="11">
        <f t="shared" si="1088"/>
        <v>0</v>
      </c>
      <c r="V4642" s="11">
        <f t="shared" si="1094"/>
        <v>20831.659999999996</v>
      </c>
      <c r="W4642" s="20"/>
    </row>
    <row r="4643" spans="1:23" x14ac:dyDescent="0.25">
      <c r="A4643">
        <v>2022071217</v>
      </c>
      <c r="B4643">
        <v>3</v>
      </c>
      <c r="C4643" s="8">
        <v>0.98211999999999999</v>
      </c>
      <c r="D4643" s="6">
        <f t="shared" si="1080"/>
        <v>78569.600000000006</v>
      </c>
      <c r="E4643" s="62">
        <v>0</v>
      </c>
      <c r="F4643" s="6">
        <f t="shared" si="1089"/>
        <v>0</v>
      </c>
      <c r="G4643" s="7">
        <v>0.26055</v>
      </c>
      <c r="H4643" s="6">
        <f t="shared" si="1081"/>
        <v>9119.25</v>
      </c>
      <c r="I4643" s="7">
        <v>0.63180999999999998</v>
      </c>
      <c r="J4643" s="6">
        <f t="shared" si="1082"/>
        <v>8845.34</v>
      </c>
      <c r="K4643" s="20"/>
      <c r="L4643" s="6">
        <f t="shared" si="1083"/>
        <v>40000</v>
      </c>
      <c r="M4643" s="11">
        <f t="shared" si="1090"/>
        <v>0</v>
      </c>
      <c r="N4643" s="6">
        <f t="shared" si="1084"/>
        <v>9119.25</v>
      </c>
      <c r="O4643" s="11">
        <f t="shared" si="1091"/>
        <v>0</v>
      </c>
      <c r="P4643" s="11">
        <f t="shared" si="1085"/>
        <v>8845.34</v>
      </c>
      <c r="Q4643" s="11">
        <f t="shared" si="1092"/>
        <v>0</v>
      </c>
      <c r="R4643" s="11">
        <f t="shared" si="1093"/>
        <v>0</v>
      </c>
      <c r="S4643" s="6">
        <f t="shared" si="1086"/>
        <v>20605.010000000006</v>
      </c>
      <c r="T4643" s="11">
        <f t="shared" si="1087"/>
        <v>0</v>
      </c>
      <c r="U4643" s="11">
        <f t="shared" si="1088"/>
        <v>0</v>
      </c>
      <c r="V4643" s="11">
        <f t="shared" si="1094"/>
        <v>20605.010000000006</v>
      </c>
      <c r="W4643" s="20"/>
    </row>
    <row r="4644" spans="1:23" x14ac:dyDescent="0.25">
      <c r="A4644">
        <v>2022071218</v>
      </c>
      <c r="B4644">
        <v>3</v>
      </c>
      <c r="C4644" s="8">
        <v>0.97269000000000005</v>
      </c>
      <c r="D4644" s="6">
        <f t="shared" si="1080"/>
        <v>77815.200000000012</v>
      </c>
      <c r="E4644" s="62">
        <v>0</v>
      </c>
      <c r="F4644" s="6">
        <f t="shared" si="1089"/>
        <v>0</v>
      </c>
      <c r="G4644" s="7">
        <v>0.28776000000000002</v>
      </c>
      <c r="H4644" s="6">
        <f t="shared" si="1081"/>
        <v>10071.6</v>
      </c>
      <c r="I4644" s="7">
        <v>0.55667</v>
      </c>
      <c r="J4644" s="6">
        <f t="shared" si="1082"/>
        <v>7793.38</v>
      </c>
      <c r="K4644" s="20"/>
      <c r="L4644" s="6">
        <f t="shared" si="1083"/>
        <v>40000</v>
      </c>
      <c r="M4644" s="11">
        <f t="shared" si="1090"/>
        <v>0</v>
      </c>
      <c r="N4644" s="6">
        <f t="shared" si="1084"/>
        <v>10071.6</v>
      </c>
      <c r="O4644" s="11">
        <f t="shared" si="1091"/>
        <v>0</v>
      </c>
      <c r="P4644" s="11">
        <f t="shared" si="1085"/>
        <v>7793.38</v>
      </c>
      <c r="Q4644" s="11">
        <f t="shared" si="1092"/>
        <v>0</v>
      </c>
      <c r="R4644" s="11">
        <f t="shared" si="1093"/>
        <v>0</v>
      </c>
      <c r="S4644" s="6">
        <f t="shared" si="1086"/>
        <v>19950.220000000012</v>
      </c>
      <c r="T4644" s="11">
        <f t="shared" si="1087"/>
        <v>0</v>
      </c>
      <c r="U4644" s="11">
        <f t="shared" si="1088"/>
        <v>0</v>
      </c>
      <c r="V4644" s="11">
        <f t="shared" si="1094"/>
        <v>19950.220000000012</v>
      </c>
      <c r="W4644" s="20"/>
    </row>
    <row r="4645" spans="1:23" x14ac:dyDescent="0.25">
      <c r="A4645">
        <v>2022071219</v>
      </c>
      <c r="B4645">
        <v>3</v>
      </c>
      <c r="C4645" s="8">
        <v>0.95594999999999997</v>
      </c>
      <c r="D4645" s="6">
        <f t="shared" si="1080"/>
        <v>76476</v>
      </c>
      <c r="E4645" s="62">
        <v>0</v>
      </c>
      <c r="F4645" s="6">
        <f t="shared" si="1089"/>
        <v>0</v>
      </c>
      <c r="G4645" s="7">
        <v>0.32427</v>
      </c>
      <c r="H4645" s="6">
        <f t="shared" si="1081"/>
        <v>11349.45</v>
      </c>
      <c r="I4645" s="7">
        <v>0.45068999999999998</v>
      </c>
      <c r="J4645" s="6">
        <f t="shared" si="1082"/>
        <v>6309.66</v>
      </c>
      <c r="K4645" s="20"/>
      <c r="L4645" s="6">
        <f t="shared" si="1083"/>
        <v>40000</v>
      </c>
      <c r="M4645" s="11">
        <f t="shared" si="1090"/>
        <v>0</v>
      </c>
      <c r="N4645" s="6">
        <f t="shared" si="1084"/>
        <v>11349.45</v>
      </c>
      <c r="O4645" s="11">
        <f t="shared" si="1091"/>
        <v>0</v>
      </c>
      <c r="P4645" s="11">
        <f t="shared" si="1085"/>
        <v>6309.66</v>
      </c>
      <c r="Q4645" s="11">
        <f t="shared" si="1092"/>
        <v>0</v>
      </c>
      <c r="R4645" s="11">
        <f t="shared" si="1093"/>
        <v>0</v>
      </c>
      <c r="S4645" s="6">
        <f t="shared" si="1086"/>
        <v>18816.89</v>
      </c>
      <c r="T4645" s="11">
        <f t="shared" si="1087"/>
        <v>0</v>
      </c>
      <c r="U4645" s="11">
        <f t="shared" si="1088"/>
        <v>0</v>
      </c>
      <c r="V4645" s="11">
        <f t="shared" si="1094"/>
        <v>18816.89</v>
      </c>
      <c r="W4645" s="20"/>
    </row>
    <row r="4646" spans="1:23" x14ac:dyDescent="0.25">
      <c r="A4646">
        <v>2022071220</v>
      </c>
      <c r="B4646">
        <v>3</v>
      </c>
      <c r="C4646" s="8">
        <v>0.92854999999999999</v>
      </c>
      <c r="D4646" s="6">
        <f t="shared" si="1080"/>
        <v>74284</v>
      </c>
      <c r="E4646" s="62">
        <v>0</v>
      </c>
      <c r="F4646" s="6">
        <f t="shared" si="1089"/>
        <v>0</v>
      </c>
      <c r="G4646" s="7">
        <v>0.32516</v>
      </c>
      <c r="H4646" s="6">
        <f t="shared" si="1081"/>
        <v>11380.6</v>
      </c>
      <c r="I4646" s="7">
        <v>0.27928999999999998</v>
      </c>
      <c r="J4646" s="6">
        <f t="shared" si="1082"/>
        <v>3910.06</v>
      </c>
      <c r="K4646" s="20"/>
      <c r="L4646" s="6">
        <f t="shared" si="1083"/>
        <v>40000</v>
      </c>
      <c r="M4646" s="11">
        <f t="shared" si="1090"/>
        <v>0</v>
      </c>
      <c r="N4646" s="6">
        <f t="shared" si="1084"/>
        <v>11380.6</v>
      </c>
      <c r="O4646" s="11">
        <f t="shared" si="1091"/>
        <v>0</v>
      </c>
      <c r="P4646" s="11">
        <f t="shared" si="1085"/>
        <v>3910.06</v>
      </c>
      <c r="Q4646" s="11">
        <f t="shared" si="1092"/>
        <v>0</v>
      </c>
      <c r="R4646" s="11">
        <f t="shared" si="1093"/>
        <v>0</v>
      </c>
      <c r="S4646" s="6">
        <f t="shared" si="1086"/>
        <v>18993.34</v>
      </c>
      <c r="T4646" s="11">
        <f t="shared" si="1087"/>
        <v>0</v>
      </c>
      <c r="U4646" s="11">
        <f t="shared" si="1088"/>
        <v>0</v>
      </c>
      <c r="V4646" s="11">
        <f t="shared" si="1094"/>
        <v>18993.34</v>
      </c>
      <c r="W4646" s="20"/>
    </row>
    <row r="4647" spans="1:23" x14ac:dyDescent="0.25">
      <c r="A4647">
        <v>2022071221</v>
      </c>
      <c r="B4647">
        <v>3</v>
      </c>
      <c r="C4647" s="8">
        <v>0.89327999999999996</v>
      </c>
      <c r="D4647" s="6">
        <f t="shared" si="1080"/>
        <v>71462.399999999994</v>
      </c>
      <c r="E4647" s="62">
        <v>0</v>
      </c>
      <c r="F4647" s="6">
        <f t="shared" si="1089"/>
        <v>0</v>
      </c>
      <c r="G4647" s="7">
        <v>0.29193999999999998</v>
      </c>
      <c r="H4647" s="6">
        <f t="shared" si="1081"/>
        <v>10217.9</v>
      </c>
      <c r="I4647" s="7">
        <v>4.931E-2</v>
      </c>
      <c r="J4647" s="6">
        <f t="shared" si="1082"/>
        <v>690.34</v>
      </c>
      <c r="K4647" s="20"/>
      <c r="L4647" s="6">
        <f t="shared" si="1083"/>
        <v>40000</v>
      </c>
      <c r="M4647" s="11">
        <f t="shared" si="1090"/>
        <v>0</v>
      </c>
      <c r="N4647" s="6">
        <f t="shared" si="1084"/>
        <v>10217.9</v>
      </c>
      <c r="O4647" s="11">
        <f t="shared" si="1091"/>
        <v>0</v>
      </c>
      <c r="P4647" s="11">
        <f t="shared" si="1085"/>
        <v>690.34</v>
      </c>
      <c r="Q4647" s="11">
        <f t="shared" si="1092"/>
        <v>0</v>
      </c>
      <c r="R4647" s="11">
        <f t="shared" si="1093"/>
        <v>0</v>
      </c>
      <c r="S4647" s="6">
        <f t="shared" si="1086"/>
        <v>20554.159999999993</v>
      </c>
      <c r="T4647" s="11">
        <f t="shared" si="1087"/>
        <v>0</v>
      </c>
      <c r="U4647" s="11">
        <f t="shared" si="1088"/>
        <v>0</v>
      </c>
      <c r="V4647" s="11">
        <f t="shared" si="1094"/>
        <v>20554.159999999993</v>
      </c>
      <c r="W4647" s="20"/>
    </row>
    <row r="4648" spans="1:23" x14ac:dyDescent="0.25">
      <c r="A4648">
        <v>2022071222</v>
      </c>
      <c r="B4648">
        <v>3</v>
      </c>
      <c r="C4648" s="8">
        <v>0.86245000000000005</v>
      </c>
      <c r="D4648" s="6">
        <f t="shared" si="1080"/>
        <v>68996</v>
      </c>
      <c r="E4648" s="62">
        <v>0</v>
      </c>
      <c r="F4648" s="6">
        <f t="shared" si="1089"/>
        <v>0</v>
      </c>
      <c r="G4648" s="7">
        <v>0.26680999999999999</v>
      </c>
      <c r="H4648" s="6">
        <f t="shared" si="1081"/>
        <v>9338.35</v>
      </c>
      <c r="I4648" s="7">
        <v>4.28E-3</v>
      </c>
      <c r="J4648" s="6">
        <f t="shared" si="1082"/>
        <v>59.92</v>
      </c>
      <c r="K4648" s="20"/>
      <c r="L4648" s="6">
        <f t="shared" si="1083"/>
        <v>40000</v>
      </c>
      <c r="M4648" s="11">
        <f t="shared" si="1090"/>
        <v>0</v>
      </c>
      <c r="N4648" s="6">
        <f t="shared" si="1084"/>
        <v>9338.35</v>
      </c>
      <c r="O4648" s="11">
        <f t="shared" si="1091"/>
        <v>0</v>
      </c>
      <c r="P4648" s="11">
        <f t="shared" si="1085"/>
        <v>59.92</v>
      </c>
      <c r="Q4648" s="11">
        <f t="shared" si="1092"/>
        <v>0</v>
      </c>
      <c r="R4648" s="11">
        <f t="shared" si="1093"/>
        <v>0</v>
      </c>
      <c r="S4648" s="6">
        <f t="shared" si="1086"/>
        <v>19597.730000000003</v>
      </c>
      <c r="T4648" s="11">
        <f t="shared" si="1087"/>
        <v>0</v>
      </c>
      <c r="U4648" s="11">
        <f t="shared" si="1088"/>
        <v>0</v>
      </c>
      <c r="V4648" s="11">
        <f t="shared" si="1094"/>
        <v>19597.730000000003</v>
      </c>
      <c r="W4648" s="20"/>
    </row>
    <row r="4649" spans="1:23" x14ac:dyDescent="0.25">
      <c r="A4649">
        <v>2022071223</v>
      </c>
      <c r="B4649">
        <v>3</v>
      </c>
      <c r="C4649" s="8">
        <v>0.81059000000000003</v>
      </c>
      <c r="D4649" s="6">
        <f t="shared" si="1080"/>
        <v>64847.200000000004</v>
      </c>
      <c r="E4649" s="62">
        <v>0</v>
      </c>
      <c r="F4649" s="6">
        <f t="shared" si="1089"/>
        <v>0</v>
      </c>
      <c r="G4649" s="7">
        <v>0.27146999999999999</v>
      </c>
      <c r="H4649" s="6">
        <f t="shared" si="1081"/>
        <v>9501.4499999999989</v>
      </c>
      <c r="I4649" s="7">
        <v>0</v>
      </c>
      <c r="J4649" s="6">
        <f t="shared" si="1082"/>
        <v>0</v>
      </c>
      <c r="K4649" s="20"/>
      <c r="L4649" s="6">
        <f t="shared" si="1083"/>
        <v>40000</v>
      </c>
      <c r="M4649" s="11">
        <f t="shared" si="1090"/>
        <v>0</v>
      </c>
      <c r="N4649" s="6">
        <f t="shared" si="1084"/>
        <v>9501.4499999999989</v>
      </c>
      <c r="O4649" s="11">
        <f t="shared" si="1091"/>
        <v>0</v>
      </c>
      <c r="P4649" s="11">
        <f t="shared" si="1085"/>
        <v>0</v>
      </c>
      <c r="Q4649" s="11">
        <f t="shared" si="1092"/>
        <v>0</v>
      </c>
      <c r="R4649" s="11">
        <f t="shared" si="1093"/>
        <v>0</v>
      </c>
      <c r="S4649" s="6">
        <f t="shared" si="1086"/>
        <v>15345.750000000005</v>
      </c>
      <c r="T4649" s="11">
        <f t="shared" si="1087"/>
        <v>0</v>
      </c>
      <c r="U4649" s="11">
        <f t="shared" si="1088"/>
        <v>0</v>
      </c>
      <c r="V4649" s="11">
        <f t="shared" si="1094"/>
        <v>15345.750000000005</v>
      </c>
      <c r="W4649" s="20"/>
    </row>
    <row r="4650" spans="1:23" x14ac:dyDescent="0.25">
      <c r="A4650">
        <v>2022071224</v>
      </c>
      <c r="B4650">
        <v>3</v>
      </c>
      <c r="C4650" s="8">
        <v>0.75644</v>
      </c>
      <c r="D4650" s="6">
        <f t="shared" si="1080"/>
        <v>60515.199999999997</v>
      </c>
      <c r="E4650" s="62">
        <v>0</v>
      </c>
      <c r="F4650" s="6">
        <f t="shared" si="1089"/>
        <v>0</v>
      </c>
      <c r="G4650" s="7">
        <v>0.25147000000000003</v>
      </c>
      <c r="H4650" s="6">
        <f t="shared" si="1081"/>
        <v>8801.4500000000007</v>
      </c>
      <c r="I4650" s="7">
        <v>0</v>
      </c>
      <c r="J4650" s="6">
        <f t="shared" si="1082"/>
        <v>0</v>
      </c>
      <c r="K4650" s="20"/>
      <c r="L4650" s="6">
        <f t="shared" si="1083"/>
        <v>40000</v>
      </c>
      <c r="M4650" s="11">
        <f t="shared" si="1090"/>
        <v>0</v>
      </c>
      <c r="N4650" s="6">
        <f t="shared" si="1084"/>
        <v>8801.4500000000007</v>
      </c>
      <c r="O4650" s="11">
        <f t="shared" si="1091"/>
        <v>0</v>
      </c>
      <c r="P4650" s="11">
        <f t="shared" si="1085"/>
        <v>0</v>
      </c>
      <c r="Q4650" s="11">
        <f t="shared" si="1092"/>
        <v>0</v>
      </c>
      <c r="R4650" s="11">
        <f t="shared" si="1093"/>
        <v>0</v>
      </c>
      <c r="S4650" s="6">
        <f t="shared" si="1086"/>
        <v>11713.749999999996</v>
      </c>
      <c r="T4650" s="11">
        <f t="shared" si="1087"/>
        <v>0</v>
      </c>
      <c r="U4650" s="11">
        <f t="shared" si="1088"/>
        <v>0</v>
      </c>
      <c r="V4650" s="11">
        <f t="shared" si="1094"/>
        <v>11713.749999999996</v>
      </c>
      <c r="W4650" s="20"/>
    </row>
    <row r="4651" spans="1:23" x14ac:dyDescent="0.25">
      <c r="A4651">
        <v>2022071301</v>
      </c>
      <c r="B4651">
        <v>4</v>
      </c>
      <c r="C4651" s="8">
        <v>0.70591000000000004</v>
      </c>
      <c r="D4651" s="6">
        <f t="shared" si="1080"/>
        <v>56472.800000000003</v>
      </c>
      <c r="E4651" s="62">
        <v>0</v>
      </c>
      <c r="F4651" s="6">
        <f t="shared" si="1089"/>
        <v>0</v>
      </c>
      <c r="G4651" s="7">
        <v>0.23275999999999999</v>
      </c>
      <c r="H4651" s="6">
        <f t="shared" si="1081"/>
        <v>8146.5999999999995</v>
      </c>
      <c r="I4651" s="7">
        <v>0</v>
      </c>
      <c r="J4651" s="6">
        <f t="shared" si="1082"/>
        <v>0</v>
      </c>
      <c r="K4651" s="20"/>
      <c r="L4651" s="6">
        <f t="shared" si="1083"/>
        <v>40000</v>
      </c>
      <c r="M4651" s="11">
        <f t="shared" si="1090"/>
        <v>0</v>
      </c>
      <c r="N4651" s="6">
        <f t="shared" si="1084"/>
        <v>8146.5999999999995</v>
      </c>
      <c r="O4651" s="11">
        <f t="shared" si="1091"/>
        <v>0</v>
      </c>
      <c r="P4651" s="11">
        <f t="shared" si="1085"/>
        <v>0</v>
      </c>
      <c r="Q4651" s="11">
        <f t="shared" si="1092"/>
        <v>0</v>
      </c>
      <c r="R4651" s="11">
        <f t="shared" si="1093"/>
        <v>0</v>
      </c>
      <c r="S4651" s="6">
        <f t="shared" si="1086"/>
        <v>8326.2000000000044</v>
      </c>
      <c r="T4651" s="11">
        <f t="shared" si="1087"/>
        <v>0</v>
      </c>
      <c r="U4651" s="11">
        <f t="shared" si="1088"/>
        <v>0</v>
      </c>
      <c r="V4651" s="11">
        <f t="shared" si="1094"/>
        <v>8326.2000000000044</v>
      </c>
      <c r="W4651" s="20"/>
    </row>
    <row r="4652" spans="1:23" x14ac:dyDescent="0.25">
      <c r="A4652">
        <v>2022071302</v>
      </c>
      <c r="B4652">
        <v>4</v>
      </c>
      <c r="C4652" s="8">
        <v>0.66603000000000001</v>
      </c>
      <c r="D4652" s="6">
        <f t="shared" si="1080"/>
        <v>53282.400000000001</v>
      </c>
      <c r="E4652" s="62">
        <v>0</v>
      </c>
      <c r="F4652" s="6">
        <f t="shared" si="1089"/>
        <v>0</v>
      </c>
      <c r="G4652" s="7">
        <v>0.19553000000000001</v>
      </c>
      <c r="H4652" s="6">
        <f t="shared" si="1081"/>
        <v>6843.55</v>
      </c>
      <c r="I4652" s="7">
        <v>0</v>
      </c>
      <c r="J4652" s="6">
        <f t="shared" si="1082"/>
        <v>0</v>
      </c>
      <c r="K4652" s="20"/>
      <c r="L4652" s="6">
        <f t="shared" si="1083"/>
        <v>40000</v>
      </c>
      <c r="M4652" s="11">
        <f t="shared" si="1090"/>
        <v>0</v>
      </c>
      <c r="N4652" s="6">
        <f t="shared" si="1084"/>
        <v>6843.55</v>
      </c>
      <c r="O4652" s="11">
        <f t="shared" si="1091"/>
        <v>0</v>
      </c>
      <c r="P4652" s="11">
        <f t="shared" si="1085"/>
        <v>0</v>
      </c>
      <c r="Q4652" s="11">
        <f t="shared" si="1092"/>
        <v>0</v>
      </c>
      <c r="R4652" s="11">
        <f t="shared" si="1093"/>
        <v>0</v>
      </c>
      <c r="S4652" s="6">
        <f t="shared" si="1086"/>
        <v>6438.8500000000013</v>
      </c>
      <c r="T4652" s="11">
        <f t="shared" si="1087"/>
        <v>0</v>
      </c>
      <c r="U4652" s="11">
        <f t="shared" si="1088"/>
        <v>0</v>
      </c>
      <c r="V4652" s="11">
        <f t="shared" si="1094"/>
        <v>6438.8500000000013</v>
      </c>
      <c r="W4652" s="20"/>
    </row>
    <row r="4653" spans="1:23" x14ac:dyDescent="0.25">
      <c r="A4653">
        <v>2022071303</v>
      </c>
      <c r="B4653">
        <v>4</v>
      </c>
      <c r="C4653" s="8">
        <v>0.63529000000000002</v>
      </c>
      <c r="D4653" s="6">
        <f t="shared" si="1080"/>
        <v>50823.200000000004</v>
      </c>
      <c r="E4653" s="62">
        <v>0</v>
      </c>
      <c r="F4653" s="6">
        <f t="shared" si="1089"/>
        <v>0</v>
      </c>
      <c r="G4653" s="7">
        <v>0.17294000000000001</v>
      </c>
      <c r="H4653" s="6">
        <f t="shared" si="1081"/>
        <v>6052.9000000000005</v>
      </c>
      <c r="I4653" s="7">
        <v>0</v>
      </c>
      <c r="J4653" s="6">
        <f t="shared" si="1082"/>
        <v>0</v>
      </c>
      <c r="K4653" s="20"/>
      <c r="L4653" s="6">
        <f t="shared" si="1083"/>
        <v>40000</v>
      </c>
      <c r="M4653" s="11">
        <f t="shared" si="1090"/>
        <v>0</v>
      </c>
      <c r="N4653" s="6">
        <f t="shared" si="1084"/>
        <v>6052.9000000000005</v>
      </c>
      <c r="O4653" s="11">
        <f t="shared" si="1091"/>
        <v>0</v>
      </c>
      <c r="P4653" s="11">
        <f t="shared" si="1085"/>
        <v>0</v>
      </c>
      <c r="Q4653" s="11">
        <f t="shared" si="1092"/>
        <v>0</v>
      </c>
      <c r="R4653" s="11">
        <f t="shared" si="1093"/>
        <v>0</v>
      </c>
      <c r="S4653" s="6">
        <f t="shared" si="1086"/>
        <v>4770.3000000000038</v>
      </c>
      <c r="T4653" s="11">
        <f t="shared" si="1087"/>
        <v>0</v>
      </c>
      <c r="U4653" s="11">
        <f t="shared" si="1088"/>
        <v>0</v>
      </c>
      <c r="V4653" s="11">
        <f t="shared" si="1094"/>
        <v>4770.3000000000038</v>
      </c>
      <c r="W4653" s="20"/>
    </row>
    <row r="4654" spans="1:23" x14ac:dyDescent="0.25">
      <c r="A4654">
        <v>2022071304</v>
      </c>
      <c r="B4654">
        <v>4</v>
      </c>
      <c r="C4654" s="8">
        <v>0.61587999999999998</v>
      </c>
      <c r="D4654" s="6">
        <f t="shared" si="1080"/>
        <v>49270.400000000001</v>
      </c>
      <c r="E4654" s="62">
        <v>0</v>
      </c>
      <c r="F4654" s="6">
        <f t="shared" si="1089"/>
        <v>0</v>
      </c>
      <c r="G4654" s="7">
        <v>0.14360000000000001</v>
      </c>
      <c r="H4654" s="6">
        <f t="shared" si="1081"/>
        <v>5026</v>
      </c>
      <c r="I4654" s="7">
        <v>0</v>
      </c>
      <c r="J4654" s="6">
        <f t="shared" si="1082"/>
        <v>0</v>
      </c>
      <c r="K4654" s="20"/>
      <c r="L4654" s="6">
        <f t="shared" si="1083"/>
        <v>40000</v>
      </c>
      <c r="M4654" s="11">
        <f t="shared" si="1090"/>
        <v>0</v>
      </c>
      <c r="N4654" s="6">
        <f t="shared" si="1084"/>
        <v>5026</v>
      </c>
      <c r="O4654" s="11">
        <f t="shared" si="1091"/>
        <v>0</v>
      </c>
      <c r="P4654" s="11">
        <f t="shared" si="1085"/>
        <v>0</v>
      </c>
      <c r="Q4654" s="11">
        <f t="shared" si="1092"/>
        <v>0</v>
      </c>
      <c r="R4654" s="11">
        <f t="shared" si="1093"/>
        <v>0</v>
      </c>
      <c r="S4654" s="6">
        <f t="shared" si="1086"/>
        <v>4244.4000000000015</v>
      </c>
      <c r="T4654" s="11">
        <f t="shared" si="1087"/>
        <v>0</v>
      </c>
      <c r="U4654" s="11">
        <f t="shared" si="1088"/>
        <v>0</v>
      </c>
      <c r="V4654" s="11">
        <f t="shared" si="1094"/>
        <v>4244.4000000000015</v>
      </c>
      <c r="W4654" s="20"/>
    </row>
    <row r="4655" spans="1:23" x14ac:dyDescent="0.25">
      <c r="A4655">
        <v>2022071305</v>
      </c>
      <c r="B4655">
        <v>4</v>
      </c>
      <c r="C4655" s="8">
        <v>0.60780999999999996</v>
      </c>
      <c r="D4655" s="6">
        <f t="shared" si="1080"/>
        <v>48624.799999999996</v>
      </c>
      <c r="E4655" s="62">
        <v>0</v>
      </c>
      <c r="F4655" s="6">
        <f t="shared" si="1089"/>
        <v>0</v>
      </c>
      <c r="G4655" s="7">
        <v>0.11862</v>
      </c>
      <c r="H4655" s="6">
        <f t="shared" si="1081"/>
        <v>4151.7</v>
      </c>
      <c r="I4655" s="7">
        <v>0</v>
      </c>
      <c r="J4655" s="6">
        <f t="shared" si="1082"/>
        <v>0</v>
      </c>
      <c r="K4655" s="20"/>
      <c r="L4655" s="6">
        <f t="shared" si="1083"/>
        <v>40000</v>
      </c>
      <c r="M4655" s="11">
        <f t="shared" si="1090"/>
        <v>0</v>
      </c>
      <c r="N4655" s="6">
        <f t="shared" si="1084"/>
        <v>4151.7</v>
      </c>
      <c r="O4655" s="11">
        <f t="shared" si="1091"/>
        <v>0</v>
      </c>
      <c r="P4655" s="11">
        <f t="shared" si="1085"/>
        <v>0</v>
      </c>
      <c r="Q4655" s="11">
        <f t="shared" si="1092"/>
        <v>0</v>
      </c>
      <c r="R4655" s="11">
        <f t="shared" si="1093"/>
        <v>0</v>
      </c>
      <c r="S4655" s="6">
        <f t="shared" si="1086"/>
        <v>4473.0999999999958</v>
      </c>
      <c r="T4655" s="11">
        <f t="shared" si="1087"/>
        <v>0</v>
      </c>
      <c r="U4655" s="11">
        <f t="shared" si="1088"/>
        <v>0</v>
      </c>
      <c r="V4655" s="11">
        <f t="shared" si="1094"/>
        <v>4473.0999999999958</v>
      </c>
      <c r="W4655" s="20"/>
    </row>
    <row r="4656" spans="1:23" x14ac:dyDescent="0.25">
      <c r="A4656">
        <v>2022071306</v>
      </c>
      <c r="B4656">
        <v>4</v>
      </c>
      <c r="C4656" s="8">
        <v>0.61028000000000004</v>
      </c>
      <c r="D4656" s="6">
        <f t="shared" si="1080"/>
        <v>48822.400000000001</v>
      </c>
      <c r="E4656" s="62">
        <v>0</v>
      </c>
      <c r="F4656" s="6">
        <f t="shared" si="1089"/>
        <v>0</v>
      </c>
      <c r="G4656" s="7">
        <v>0.10882</v>
      </c>
      <c r="H4656" s="6">
        <f t="shared" si="1081"/>
        <v>3808.7</v>
      </c>
      <c r="I4656" s="7">
        <v>0</v>
      </c>
      <c r="J4656" s="6">
        <f t="shared" si="1082"/>
        <v>0</v>
      </c>
      <c r="K4656" s="20"/>
      <c r="L4656" s="6">
        <f t="shared" si="1083"/>
        <v>40000</v>
      </c>
      <c r="M4656" s="11">
        <f t="shared" si="1090"/>
        <v>0</v>
      </c>
      <c r="N4656" s="6">
        <f t="shared" si="1084"/>
        <v>3808.7</v>
      </c>
      <c r="O4656" s="11">
        <f t="shared" si="1091"/>
        <v>0</v>
      </c>
      <c r="P4656" s="11">
        <f t="shared" si="1085"/>
        <v>0</v>
      </c>
      <c r="Q4656" s="11">
        <f t="shared" si="1092"/>
        <v>0</v>
      </c>
      <c r="R4656" s="11">
        <f t="shared" si="1093"/>
        <v>0</v>
      </c>
      <c r="S4656" s="6">
        <f t="shared" si="1086"/>
        <v>5013.7000000000016</v>
      </c>
      <c r="T4656" s="11">
        <f t="shared" si="1087"/>
        <v>0</v>
      </c>
      <c r="U4656" s="11">
        <f t="shared" si="1088"/>
        <v>0</v>
      </c>
      <c r="V4656" s="11">
        <f t="shared" si="1094"/>
        <v>5013.7000000000016</v>
      </c>
      <c r="W4656" s="20"/>
    </row>
    <row r="4657" spans="1:23" x14ac:dyDescent="0.25">
      <c r="A4657">
        <v>2022071307</v>
      </c>
      <c r="B4657">
        <v>4</v>
      </c>
      <c r="C4657" s="8">
        <v>0.62341000000000002</v>
      </c>
      <c r="D4657" s="6">
        <f t="shared" si="1080"/>
        <v>49872.800000000003</v>
      </c>
      <c r="E4657" s="62">
        <v>0</v>
      </c>
      <c r="F4657" s="6">
        <f t="shared" si="1089"/>
        <v>0</v>
      </c>
      <c r="G4657" s="7">
        <v>9.6180000000000002E-2</v>
      </c>
      <c r="H4657" s="6">
        <f t="shared" si="1081"/>
        <v>3366.3</v>
      </c>
      <c r="I4657" s="7">
        <v>2.0699999999999998E-3</v>
      </c>
      <c r="J4657" s="6">
        <f t="shared" si="1082"/>
        <v>28.979999999999997</v>
      </c>
      <c r="K4657" s="20"/>
      <c r="L4657" s="6">
        <f t="shared" si="1083"/>
        <v>40000</v>
      </c>
      <c r="M4657" s="11">
        <f t="shared" si="1090"/>
        <v>0</v>
      </c>
      <c r="N4657" s="6">
        <f t="shared" si="1084"/>
        <v>3366.3</v>
      </c>
      <c r="O4657" s="11">
        <f t="shared" si="1091"/>
        <v>0</v>
      </c>
      <c r="P4657" s="11">
        <f t="shared" si="1085"/>
        <v>28.979999999999997</v>
      </c>
      <c r="Q4657" s="11">
        <f t="shared" si="1092"/>
        <v>0</v>
      </c>
      <c r="R4657" s="11">
        <f t="shared" si="1093"/>
        <v>0</v>
      </c>
      <c r="S4657" s="6">
        <f t="shared" si="1086"/>
        <v>6477.5200000000032</v>
      </c>
      <c r="T4657" s="11">
        <f t="shared" si="1087"/>
        <v>0</v>
      </c>
      <c r="U4657" s="11">
        <f t="shared" si="1088"/>
        <v>0</v>
      </c>
      <c r="V4657" s="11">
        <f t="shared" si="1094"/>
        <v>6477.5200000000032</v>
      </c>
      <c r="W4657" s="20"/>
    </row>
    <row r="4658" spans="1:23" x14ac:dyDescent="0.25">
      <c r="A4658">
        <v>2022071308</v>
      </c>
      <c r="B4658">
        <v>4</v>
      </c>
      <c r="C4658" s="8">
        <v>0.63327</v>
      </c>
      <c r="D4658" s="6">
        <f t="shared" si="1080"/>
        <v>50661.599999999999</v>
      </c>
      <c r="E4658" s="62">
        <v>0</v>
      </c>
      <c r="F4658" s="6">
        <f t="shared" si="1089"/>
        <v>0</v>
      </c>
      <c r="G4658" s="7">
        <v>7.3410000000000003E-2</v>
      </c>
      <c r="H4658" s="6">
        <f t="shared" si="1081"/>
        <v>2569.35</v>
      </c>
      <c r="I4658" s="7">
        <v>0.12139999999999999</v>
      </c>
      <c r="J4658" s="6">
        <f t="shared" si="1082"/>
        <v>1699.6</v>
      </c>
      <c r="K4658" s="20"/>
      <c r="L4658" s="6">
        <f t="shared" si="1083"/>
        <v>40000</v>
      </c>
      <c r="M4658" s="11">
        <f t="shared" si="1090"/>
        <v>0</v>
      </c>
      <c r="N4658" s="6">
        <f t="shared" si="1084"/>
        <v>2569.35</v>
      </c>
      <c r="O4658" s="11">
        <f t="shared" si="1091"/>
        <v>0</v>
      </c>
      <c r="P4658" s="11">
        <f t="shared" si="1085"/>
        <v>1699.6</v>
      </c>
      <c r="Q4658" s="11">
        <f t="shared" si="1092"/>
        <v>0</v>
      </c>
      <c r="R4658" s="11">
        <f t="shared" si="1093"/>
        <v>0</v>
      </c>
      <c r="S4658" s="6">
        <f t="shared" si="1086"/>
        <v>6392.6499999999978</v>
      </c>
      <c r="T4658" s="11">
        <f t="shared" si="1087"/>
        <v>0</v>
      </c>
      <c r="U4658" s="11">
        <f t="shared" si="1088"/>
        <v>0</v>
      </c>
      <c r="V4658" s="11">
        <f t="shared" si="1094"/>
        <v>6392.6499999999978</v>
      </c>
      <c r="W4658" s="20"/>
    </row>
    <row r="4659" spans="1:23" x14ac:dyDescent="0.25">
      <c r="A4659">
        <v>2022071309</v>
      </c>
      <c r="B4659">
        <v>4</v>
      </c>
      <c r="C4659" s="8">
        <v>0.67023999999999995</v>
      </c>
      <c r="D4659" s="6">
        <f t="shared" si="1080"/>
        <v>53619.199999999997</v>
      </c>
      <c r="E4659" s="62">
        <v>0</v>
      </c>
      <c r="F4659" s="6">
        <f t="shared" si="1089"/>
        <v>0</v>
      </c>
      <c r="G4659" s="7">
        <v>4.4900000000000002E-2</v>
      </c>
      <c r="H4659" s="6">
        <f t="shared" si="1081"/>
        <v>1571.5</v>
      </c>
      <c r="I4659" s="7">
        <v>0.4647</v>
      </c>
      <c r="J4659" s="6">
        <f t="shared" si="1082"/>
        <v>6505.8</v>
      </c>
      <c r="K4659" s="20"/>
      <c r="L4659" s="6">
        <f t="shared" si="1083"/>
        <v>40000</v>
      </c>
      <c r="M4659" s="11">
        <f t="shared" si="1090"/>
        <v>0</v>
      </c>
      <c r="N4659" s="6">
        <f t="shared" si="1084"/>
        <v>1571.5</v>
      </c>
      <c r="O4659" s="11">
        <f t="shared" si="1091"/>
        <v>0</v>
      </c>
      <c r="P4659" s="11">
        <f t="shared" si="1085"/>
        <v>6505.8</v>
      </c>
      <c r="Q4659" s="11">
        <f t="shared" si="1092"/>
        <v>0</v>
      </c>
      <c r="R4659" s="11">
        <f t="shared" si="1093"/>
        <v>0</v>
      </c>
      <c r="S4659" s="6">
        <f t="shared" si="1086"/>
        <v>5541.8999999999969</v>
      </c>
      <c r="T4659" s="11">
        <f t="shared" si="1087"/>
        <v>0</v>
      </c>
      <c r="U4659" s="11">
        <f t="shared" si="1088"/>
        <v>0</v>
      </c>
      <c r="V4659" s="11">
        <f t="shared" si="1094"/>
        <v>5541.8999999999969</v>
      </c>
      <c r="W4659" s="20"/>
    </row>
    <row r="4660" spans="1:23" x14ac:dyDescent="0.25">
      <c r="A4660">
        <v>2022071310</v>
      </c>
      <c r="B4660">
        <v>4</v>
      </c>
      <c r="C4660" s="8">
        <v>0.72111999999999998</v>
      </c>
      <c r="D4660" s="6">
        <f t="shared" si="1080"/>
        <v>57689.599999999999</v>
      </c>
      <c r="E4660" s="62">
        <v>0</v>
      </c>
      <c r="F4660" s="6">
        <f t="shared" si="1089"/>
        <v>0</v>
      </c>
      <c r="G4660" s="7">
        <v>3.7609999999999998E-2</v>
      </c>
      <c r="H4660" s="6">
        <f t="shared" si="1081"/>
        <v>1316.35</v>
      </c>
      <c r="I4660" s="7">
        <v>0.66964000000000001</v>
      </c>
      <c r="J4660" s="6">
        <f t="shared" si="1082"/>
        <v>9374.9600000000009</v>
      </c>
      <c r="K4660" s="20"/>
      <c r="L4660" s="6">
        <f t="shared" si="1083"/>
        <v>40000</v>
      </c>
      <c r="M4660" s="11">
        <f t="shared" si="1090"/>
        <v>0</v>
      </c>
      <c r="N4660" s="6">
        <f t="shared" si="1084"/>
        <v>1316.35</v>
      </c>
      <c r="O4660" s="11">
        <f t="shared" si="1091"/>
        <v>0</v>
      </c>
      <c r="P4660" s="11">
        <f t="shared" si="1085"/>
        <v>9374.9600000000009</v>
      </c>
      <c r="Q4660" s="11">
        <f t="shared" si="1092"/>
        <v>0</v>
      </c>
      <c r="R4660" s="11">
        <f t="shared" si="1093"/>
        <v>0</v>
      </c>
      <c r="S4660" s="6">
        <f t="shared" si="1086"/>
        <v>6998.2899999999972</v>
      </c>
      <c r="T4660" s="11">
        <f t="shared" si="1087"/>
        <v>0</v>
      </c>
      <c r="U4660" s="11">
        <f t="shared" si="1088"/>
        <v>0</v>
      </c>
      <c r="V4660" s="11">
        <f t="shared" si="1094"/>
        <v>6998.2899999999972</v>
      </c>
      <c r="W4660" s="20"/>
    </row>
    <row r="4661" spans="1:23" x14ac:dyDescent="0.25">
      <c r="A4661">
        <v>2022071311</v>
      </c>
      <c r="B4661">
        <v>4</v>
      </c>
      <c r="C4661" s="8">
        <v>0.78458000000000006</v>
      </c>
      <c r="D4661" s="6">
        <f t="shared" si="1080"/>
        <v>62766.400000000001</v>
      </c>
      <c r="E4661" s="62">
        <v>0</v>
      </c>
      <c r="F4661" s="6">
        <f t="shared" si="1089"/>
        <v>0</v>
      </c>
      <c r="G4661" s="7">
        <v>2.8660000000000001E-2</v>
      </c>
      <c r="H4661" s="6">
        <f t="shared" si="1081"/>
        <v>1003.1</v>
      </c>
      <c r="I4661" s="7">
        <v>0.75817000000000001</v>
      </c>
      <c r="J4661" s="6">
        <f t="shared" si="1082"/>
        <v>10614.380000000001</v>
      </c>
      <c r="K4661" s="20"/>
      <c r="L4661" s="6">
        <f t="shared" si="1083"/>
        <v>40000</v>
      </c>
      <c r="M4661" s="11">
        <f t="shared" si="1090"/>
        <v>0</v>
      </c>
      <c r="N4661" s="6">
        <f t="shared" si="1084"/>
        <v>1003.1</v>
      </c>
      <c r="O4661" s="11">
        <f t="shared" si="1091"/>
        <v>0</v>
      </c>
      <c r="P4661" s="11">
        <f t="shared" si="1085"/>
        <v>10614.380000000001</v>
      </c>
      <c r="Q4661" s="11">
        <f t="shared" si="1092"/>
        <v>0</v>
      </c>
      <c r="R4661" s="11">
        <f t="shared" si="1093"/>
        <v>0</v>
      </c>
      <c r="S4661" s="6">
        <f t="shared" si="1086"/>
        <v>11148.920000000002</v>
      </c>
      <c r="T4661" s="11">
        <f t="shared" si="1087"/>
        <v>0</v>
      </c>
      <c r="U4661" s="11">
        <f t="shared" si="1088"/>
        <v>0</v>
      </c>
      <c r="V4661" s="11">
        <f t="shared" si="1094"/>
        <v>11148.920000000002</v>
      </c>
      <c r="W4661" s="20"/>
    </row>
    <row r="4662" spans="1:23" x14ac:dyDescent="0.25">
      <c r="A4662">
        <v>2022071312</v>
      </c>
      <c r="B4662">
        <v>4</v>
      </c>
      <c r="C4662" s="8">
        <v>0.84643000000000002</v>
      </c>
      <c r="D4662" s="6">
        <f t="shared" si="1080"/>
        <v>67714.399999999994</v>
      </c>
      <c r="E4662" s="62">
        <v>0</v>
      </c>
      <c r="F4662" s="6">
        <f t="shared" si="1089"/>
        <v>0</v>
      </c>
      <c r="G4662" s="7">
        <v>1.9570000000000001E-2</v>
      </c>
      <c r="H4662" s="6">
        <f t="shared" si="1081"/>
        <v>684.95</v>
      </c>
      <c r="I4662" s="7">
        <v>0.77102999999999999</v>
      </c>
      <c r="J4662" s="6">
        <f t="shared" si="1082"/>
        <v>10794.42</v>
      </c>
      <c r="K4662" s="20"/>
      <c r="L4662" s="6">
        <f t="shared" si="1083"/>
        <v>40000</v>
      </c>
      <c r="M4662" s="11">
        <f t="shared" si="1090"/>
        <v>0</v>
      </c>
      <c r="N4662" s="6">
        <f t="shared" si="1084"/>
        <v>684.95</v>
      </c>
      <c r="O4662" s="11">
        <f t="shared" si="1091"/>
        <v>0</v>
      </c>
      <c r="P4662" s="11">
        <f t="shared" si="1085"/>
        <v>10794.42</v>
      </c>
      <c r="Q4662" s="11">
        <f t="shared" si="1092"/>
        <v>0</v>
      </c>
      <c r="R4662" s="11">
        <f t="shared" si="1093"/>
        <v>0</v>
      </c>
      <c r="S4662" s="6">
        <f t="shared" si="1086"/>
        <v>16235.029999999993</v>
      </c>
      <c r="T4662" s="11">
        <f t="shared" si="1087"/>
        <v>0</v>
      </c>
      <c r="U4662" s="11">
        <f t="shared" si="1088"/>
        <v>0</v>
      </c>
      <c r="V4662" s="11">
        <f t="shared" si="1094"/>
        <v>16235.029999999993</v>
      </c>
      <c r="W4662" s="20"/>
    </row>
    <row r="4663" spans="1:23" x14ac:dyDescent="0.25">
      <c r="A4663">
        <v>2022071313</v>
      </c>
      <c r="B4663">
        <v>4</v>
      </c>
      <c r="C4663" s="8">
        <v>0.89715</v>
      </c>
      <c r="D4663" s="6">
        <f t="shared" si="1080"/>
        <v>71772</v>
      </c>
      <c r="E4663" s="62">
        <v>0</v>
      </c>
      <c r="F4663" s="6">
        <f t="shared" si="1089"/>
        <v>0</v>
      </c>
      <c r="G4663" s="7">
        <v>1.9779999999999999E-2</v>
      </c>
      <c r="H4663" s="6">
        <f t="shared" si="1081"/>
        <v>692.3</v>
      </c>
      <c r="I4663" s="7">
        <v>0.76036999999999999</v>
      </c>
      <c r="J4663" s="6">
        <f t="shared" si="1082"/>
        <v>10645.18</v>
      </c>
      <c r="K4663" s="20"/>
      <c r="L4663" s="6">
        <f t="shared" si="1083"/>
        <v>40000</v>
      </c>
      <c r="M4663" s="11">
        <f t="shared" si="1090"/>
        <v>0</v>
      </c>
      <c r="N4663" s="6">
        <f t="shared" si="1084"/>
        <v>692.3</v>
      </c>
      <c r="O4663" s="11">
        <f t="shared" si="1091"/>
        <v>0</v>
      </c>
      <c r="P4663" s="11">
        <f t="shared" si="1085"/>
        <v>10645.18</v>
      </c>
      <c r="Q4663" s="11">
        <f t="shared" si="1092"/>
        <v>0</v>
      </c>
      <c r="R4663" s="11">
        <f t="shared" si="1093"/>
        <v>0</v>
      </c>
      <c r="S4663" s="6">
        <f t="shared" si="1086"/>
        <v>20434.52</v>
      </c>
      <c r="T4663" s="11">
        <f t="shared" si="1087"/>
        <v>0</v>
      </c>
      <c r="U4663" s="11">
        <f t="shared" si="1088"/>
        <v>0</v>
      </c>
      <c r="V4663" s="11">
        <f t="shared" si="1094"/>
        <v>20434.52</v>
      </c>
      <c r="W4663" s="20"/>
    </row>
    <row r="4664" spans="1:23" x14ac:dyDescent="0.25">
      <c r="A4664">
        <v>2022071314</v>
      </c>
      <c r="B4664">
        <v>4</v>
      </c>
      <c r="C4664" s="8">
        <v>0.93759000000000003</v>
      </c>
      <c r="D4664" s="6">
        <f t="shared" si="1080"/>
        <v>75007.199999999997</v>
      </c>
      <c r="E4664" s="62">
        <v>0</v>
      </c>
      <c r="F4664" s="6">
        <f t="shared" si="1089"/>
        <v>0</v>
      </c>
      <c r="G4664" s="7">
        <v>5.6570000000000002E-2</v>
      </c>
      <c r="H4664" s="6">
        <f t="shared" si="1081"/>
        <v>1979.95</v>
      </c>
      <c r="I4664" s="7">
        <v>0.74919000000000002</v>
      </c>
      <c r="J4664" s="6">
        <f t="shared" si="1082"/>
        <v>10488.66</v>
      </c>
      <c r="K4664" s="20"/>
      <c r="L4664" s="6">
        <f t="shared" si="1083"/>
        <v>40000</v>
      </c>
      <c r="M4664" s="11">
        <f t="shared" si="1090"/>
        <v>0</v>
      </c>
      <c r="N4664" s="6">
        <f t="shared" si="1084"/>
        <v>1979.95</v>
      </c>
      <c r="O4664" s="11">
        <f t="shared" si="1091"/>
        <v>0</v>
      </c>
      <c r="P4664" s="11">
        <f t="shared" si="1085"/>
        <v>10488.66</v>
      </c>
      <c r="Q4664" s="11">
        <f t="shared" si="1092"/>
        <v>0</v>
      </c>
      <c r="R4664" s="11">
        <f t="shared" si="1093"/>
        <v>0</v>
      </c>
      <c r="S4664" s="6">
        <f t="shared" si="1086"/>
        <v>22538.59</v>
      </c>
      <c r="T4664" s="11">
        <f t="shared" si="1087"/>
        <v>0</v>
      </c>
      <c r="U4664" s="11">
        <f t="shared" si="1088"/>
        <v>0</v>
      </c>
      <c r="V4664" s="11">
        <f t="shared" si="1094"/>
        <v>22538.59</v>
      </c>
      <c r="W4664" s="20"/>
    </row>
    <row r="4665" spans="1:23" x14ac:dyDescent="0.25">
      <c r="A4665">
        <v>2022071315</v>
      </c>
      <c r="B4665">
        <v>4</v>
      </c>
      <c r="C4665" s="8">
        <v>0.96655999999999997</v>
      </c>
      <c r="D4665" s="6">
        <f t="shared" si="1080"/>
        <v>77324.800000000003</v>
      </c>
      <c r="E4665" s="62">
        <v>0</v>
      </c>
      <c r="F4665" s="6">
        <f t="shared" si="1089"/>
        <v>0</v>
      </c>
      <c r="G4665" s="7">
        <v>0.11114</v>
      </c>
      <c r="H4665" s="6">
        <f t="shared" si="1081"/>
        <v>3889.9</v>
      </c>
      <c r="I4665" s="7">
        <v>0.68035000000000001</v>
      </c>
      <c r="J4665" s="6">
        <f t="shared" si="1082"/>
        <v>9524.9</v>
      </c>
      <c r="K4665" s="20"/>
      <c r="L4665" s="6">
        <f t="shared" si="1083"/>
        <v>40000</v>
      </c>
      <c r="M4665" s="11">
        <f t="shared" si="1090"/>
        <v>0</v>
      </c>
      <c r="N4665" s="6">
        <f t="shared" si="1084"/>
        <v>3889.9</v>
      </c>
      <c r="O4665" s="11">
        <f t="shared" si="1091"/>
        <v>0</v>
      </c>
      <c r="P4665" s="11">
        <f t="shared" si="1085"/>
        <v>9524.9</v>
      </c>
      <c r="Q4665" s="11">
        <f t="shared" si="1092"/>
        <v>0</v>
      </c>
      <c r="R4665" s="11">
        <f t="shared" si="1093"/>
        <v>0</v>
      </c>
      <c r="S4665" s="6">
        <f t="shared" si="1086"/>
        <v>23910</v>
      </c>
      <c r="T4665" s="11">
        <f t="shared" si="1087"/>
        <v>0</v>
      </c>
      <c r="U4665" s="11">
        <f t="shared" si="1088"/>
        <v>0</v>
      </c>
      <c r="V4665" s="11">
        <f t="shared" si="1094"/>
        <v>23910</v>
      </c>
      <c r="W4665" s="20"/>
    </row>
    <row r="4666" spans="1:23" x14ac:dyDescent="0.25">
      <c r="A4666">
        <v>2022071316</v>
      </c>
      <c r="B4666">
        <v>4</v>
      </c>
      <c r="C4666" s="8">
        <v>0.97714000000000001</v>
      </c>
      <c r="D4666" s="6">
        <f t="shared" si="1080"/>
        <v>78171.199999999997</v>
      </c>
      <c r="E4666" s="62">
        <v>0</v>
      </c>
      <c r="F4666" s="6">
        <f t="shared" si="1089"/>
        <v>0</v>
      </c>
      <c r="G4666" s="7">
        <v>0.15085000000000001</v>
      </c>
      <c r="H4666" s="6">
        <f t="shared" si="1081"/>
        <v>5279.75</v>
      </c>
      <c r="I4666" s="7">
        <v>0.57508000000000004</v>
      </c>
      <c r="J4666" s="6">
        <f t="shared" si="1082"/>
        <v>8051.1200000000008</v>
      </c>
      <c r="K4666" s="20"/>
      <c r="L4666" s="6">
        <f t="shared" si="1083"/>
        <v>40000</v>
      </c>
      <c r="M4666" s="11">
        <f t="shared" si="1090"/>
        <v>0</v>
      </c>
      <c r="N4666" s="6">
        <f t="shared" si="1084"/>
        <v>5279.75</v>
      </c>
      <c r="O4666" s="11">
        <f t="shared" si="1091"/>
        <v>0</v>
      </c>
      <c r="P4666" s="11">
        <f t="shared" si="1085"/>
        <v>8051.1200000000008</v>
      </c>
      <c r="Q4666" s="11">
        <f t="shared" si="1092"/>
        <v>0</v>
      </c>
      <c r="R4666" s="11">
        <f t="shared" si="1093"/>
        <v>0</v>
      </c>
      <c r="S4666" s="6">
        <f t="shared" si="1086"/>
        <v>24840.329999999994</v>
      </c>
      <c r="T4666" s="11">
        <f t="shared" si="1087"/>
        <v>0</v>
      </c>
      <c r="U4666" s="11">
        <f t="shared" si="1088"/>
        <v>0</v>
      </c>
      <c r="V4666" s="11">
        <f t="shared" si="1094"/>
        <v>24840.329999999994</v>
      </c>
      <c r="W4666" s="20"/>
    </row>
    <row r="4667" spans="1:23" x14ac:dyDescent="0.25">
      <c r="A4667">
        <v>2022071317</v>
      </c>
      <c r="B4667">
        <v>4</v>
      </c>
      <c r="C4667" s="8">
        <v>0.98073999999999995</v>
      </c>
      <c r="D4667" s="6">
        <f t="shared" si="1080"/>
        <v>78459.199999999997</v>
      </c>
      <c r="E4667" s="62">
        <v>0</v>
      </c>
      <c r="F4667" s="6">
        <f t="shared" si="1089"/>
        <v>0</v>
      </c>
      <c r="G4667" s="7">
        <v>0.18962000000000001</v>
      </c>
      <c r="H4667" s="6">
        <f t="shared" si="1081"/>
        <v>6636.7000000000007</v>
      </c>
      <c r="I4667" s="7">
        <v>0.51932</v>
      </c>
      <c r="J4667" s="6">
        <f t="shared" si="1082"/>
        <v>7270.4800000000005</v>
      </c>
      <c r="K4667" s="20"/>
      <c r="L4667" s="6">
        <f t="shared" si="1083"/>
        <v>40000</v>
      </c>
      <c r="M4667" s="11">
        <f t="shared" si="1090"/>
        <v>0</v>
      </c>
      <c r="N4667" s="6">
        <f t="shared" si="1084"/>
        <v>6636.7000000000007</v>
      </c>
      <c r="O4667" s="11">
        <f t="shared" si="1091"/>
        <v>0</v>
      </c>
      <c r="P4667" s="11">
        <f t="shared" si="1085"/>
        <v>7270.4800000000005</v>
      </c>
      <c r="Q4667" s="11">
        <f t="shared" si="1092"/>
        <v>0</v>
      </c>
      <c r="R4667" s="11">
        <f t="shared" si="1093"/>
        <v>0</v>
      </c>
      <c r="S4667" s="6">
        <f t="shared" si="1086"/>
        <v>24552.019999999997</v>
      </c>
      <c r="T4667" s="11">
        <f t="shared" si="1087"/>
        <v>0</v>
      </c>
      <c r="U4667" s="11">
        <f t="shared" si="1088"/>
        <v>0</v>
      </c>
      <c r="V4667" s="11">
        <f t="shared" si="1094"/>
        <v>24552.019999999997</v>
      </c>
      <c r="W4667" s="20"/>
    </row>
    <row r="4668" spans="1:23" x14ac:dyDescent="0.25">
      <c r="A4668">
        <v>2022071318</v>
      </c>
      <c r="B4668">
        <v>4</v>
      </c>
      <c r="C4668" s="8">
        <v>0.97346999999999995</v>
      </c>
      <c r="D4668" s="6">
        <f t="shared" si="1080"/>
        <v>77877.599999999991</v>
      </c>
      <c r="E4668" s="62">
        <v>0</v>
      </c>
      <c r="F4668" s="6">
        <f t="shared" si="1089"/>
        <v>0</v>
      </c>
      <c r="G4668" s="7">
        <v>0.21637999999999999</v>
      </c>
      <c r="H4668" s="6">
        <f t="shared" si="1081"/>
        <v>7573.2999999999993</v>
      </c>
      <c r="I4668" s="7">
        <v>0.40999000000000002</v>
      </c>
      <c r="J4668" s="6">
        <f t="shared" si="1082"/>
        <v>5739.8600000000006</v>
      </c>
      <c r="K4668" s="20"/>
      <c r="L4668" s="6">
        <f t="shared" si="1083"/>
        <v>40000</v>
      </c>
      <c r="M4668" s="11">
        <f t="shared" si="1090"/>
        <v>0</v>
      </c>
      <c r="N4668" s="6">
        <f t="shared" si="1084"/>
        <v>7573.2999999999993</v>
      </c>
      <c r="O4668" s="11">
        <f t="shared" si="1091"/>
        <v>0</v>
      </c>
      <c r="P4668" s="11">
        <f t="shared" si="1085"/>
        <v>5739.8600000000006</v>
      </c>
      <c r="Q4668" s="11">
        <f t="shared" si="1092"/>
        <v>0</v>
      </c>
      <c r="R4668" s="11">
        <f t="shared" si="1093"/>
        <v>0</v>
      </c>
      <c r="S4668" s="6">
        <f t="shared" si="1086"/>
        <v>24564.439999999991</v>
      </c>
      <c r="T4668" s="11">
        <f t="shared" si="1087"/>
        <v>0</v>
      </c>
      <c r="U4668" s="11">
        <f t="shared" si="1088"/>
        <v>0</v>
      </c>
      <c r="V4668" s="11">
        <f t="shared" si="1094"/>
        <v>24564.439999999991</v>
      </c>
      <c r="W4668" s="20"/>
    </row>
    <row r="4669" spans="1:23" x14ac:dyDescent="0.25">
      <c r="A4669">
        <v>2022071319</v>
      </c>
      <c r="B4669">
        <v>4</v>
      </c>
      <c r="C4669" s="8">
        <v>0.95555999999999996</v>
      </c>
      <c r="D4669" s="6">
        <f t="shared" si="1080"/>
        <v>76444.800000000003</v>
      </c>
      <c r="E4669" s="62">
        <v>0</v>
      </c>
      <c r="F4669" s="6">
        <f t="shared" si="1089"/>
        <v>0</v>
      </c>
      <c r="G4669" s="7">
        <v>0.22409999999999999</v>
      </c>
      <c r="H4669" s="6">
        <f t="shared" si="1081"/>
        <v>7843.5</v>
      </c>
      <c r="I4669" s="7">
        <v>0.30974000000000002</v>
      </c>
      <c r="J4669" s="6">
        <f t="shared" si="1082"/>
        <v>4336.3600000000006</v>
      </c>
      <c r="K4669" s="20"/>
      <c r="L4669" s="6">
        <f t="shared" si="1083"/>
        <v>40000</v>
      </c>
      <c r="M4669" s="11">
        <f t="shared" si="1090"/>
        <v>0</v>
      </c>
      <c r="N4669" s="6">
        <f t="shared" si="1084"/>
        <v>7843.5</v>
      </c>
      <c r="O4669" s="11">
        <f t="shared" si="1091"/>
        <v>0</v>
      </c>
      <c r="P4669" s="11">
        <f t="shared" si="1085"/>
        <v>4336.3600000000006</v>
      </c>
      <c r="Q4669" s="11">
        <f t="shared" si="1092"/>
        <v>0</v>
      </c>
      <c r="R4669" s="11">
        <f t="shared" si="1093"/>
        <v>0</v>
      </c>
      <c r="S4669" s="6">
        <f t="shared" si="1086"/>
        <v>24264.940000000002</v>
      </c>
      <c r="T4669" s="11">
        <f t="shared" si="1087"/>
        <v>0</v>
      </c>
      <c r="U4669" s="11">
        <f t="shared" si="1088"/>
        <v>0</v>
      </c>
      <c r="V4669" s="11">
        <f t="shared" si="1094"/>
        <v>24264.940000000002</v>
      </c>
      <c r="W4669" s="20"/>
    </row>
    <row r="4670" spans="1:23" x14ac:dyDescent="0.25">
      <c r="A4670">
        <v>2022071320</v>
      </c>
      <c r="B4670">
        <v>4</v>
      </c>
      <c r="C4670" s="8">
        <v>0.93276000000000003</v>
      </c>
      <c r="D4670" s="6">
        <f t="shared" si="1080"/>
        <v>74620.800000000003</v>
      </c>
      <c r="E4670" s="62">
        <v>0</v>
      </c>
      <c r="F4670" s="6">
        <f t="shared" si="1089"/>
        <v>0</v>
      </c>
      <c r="G4670" s="7">
        <v>0.25435999999999998</v>
      </c>
      <c r="H4670" s="6">
        <f t="shared" si="1081"/>
        <v>8902.5999999999985</v>
      </c>
      <c r="I4670" s="7">
        <v>0.16206999999999999</v>
      </c>
      <c r="J4670" s="6">
        <f t="shared" si="1082"/>
        <v>2268.98</v>
      </c>
      <c r="K4670" s="20"/>
      <c r="L4670" s="6">
        <f t="shared" si="1083"/>
        <v>40000</v>
      </c>
      <c r="M4670" s="11">
        <f t="shared" si="1090"/>
        <v>0</v>
      </c>
      <c r="N4670" s="6">
        <f t="shared" si="1084"/>
        <v>8902.5999999999985</v>
      </c>
      <c r="O4670" s="11">
        <f t="shared" si="1091"/>
        <v>0</v>
      </c>
      <c r="P4670" s="11">
        <f t="shared" si="1085"/>
        <v>2268.98</v>
      </c>
      <c r="Q4670" s="11">
        <f t="shared" si="1092"/>
        <v>0</v>
      </c>
      <c r="R4670" s="11">
        <f t="shared" si="1093"/>
        <v>0</v>
      </c>
      <c r="S4670" s="6">
        <f t="shared" si="1086"/>
        <v>23449.220000000005</v>
      </c>
      <c r="T4670" s="11">
        <f t="shared" si="1087"/>
        <v>0</v>
      </c>
      <c r="U4670" s="11">
        <f t="shared" si="1088"/>
        <v>0</v>
      </c>
      <c r="V4670" s="11">
        <f t="shared" si="1094"/>
        <v>23449.220000000005</v>
      </c>
      <c r="W4670" s="20"/>
    </row>
    <row r="4671" spans="1:23" x14ac:dyDescent="0.25">
      <c r="A4671">
        <v>2022071321</v>
      </c>
      <c r="B4671">
        <v>4</v>
      </c>
      <c r="C4671" s="8">
        <v>0.90176000000000001</v>
      </c>
      <c r="D4671" s="6">
        <f t="shared" si="1080"/>
        <v>72140.800000000003</v>
      </c>
      <c r="E4671" s="62">
        <v>0</v>
      </c>
      <c r="F4671" s="6">
        <f t="shared" si="1089"/>
        <v>0</v>
      </c>
      <c r="G4671" s="7">
        <v>0.23959</v>
      </c>
      <c r="H4671" s="6">
        <f t="shared" si="1081"/>
        <v>8385.65</v>
      </c>
      <c r="I4671" s="7">
        <v>1.9959999999999999E-2</v>
      </c>
      <c r="J4671" s="6">
        <f t="shared" si="1082"/>
        <v>279.44</v>
      </c>
      <c r="K4671" s="20"/>
      <c r="L4671" s="6">
        <f t="shared" si="1083"/>
        <v>40000</v>
      </c>
      <c r="M4671" s="11">
        <f t="shared" si="1090"/>
        <v>0</v>
      </c>
      <c r="N4671" s="6">
        <f t="shared" si="1084"/>
        <v>8385.65</v>
      </c>
      <c r="O4671" s="11">
        <f t="shared" si="1091"/>
        <v>0</v>
      </c>
      <c r="P4671" s="11">
        <f t="shared" si="1085"/>
        <v>279.44</v>
      </c>
      <c r="Q4671" s="11">
        <f t="shared" si="1092"/>
        <v>0</v>
      </c>
      <c r="R4671" s="11">
        <f t="shared" si="1093"/>
        <v>0</v>
      </c>
      <c r="S4671" s="6">
        <f t="shared" si="1086"/>
        <v>23475.710000000003</v>
      </c>
      <c r="T4671" s="11">
        <f t="shared" si="1087"/>
        <v>0</v>
      </c>
      <c r="U4671" s="11">
        <f t="shared" si="1088"/>
        <v>0</v>
      </c>
      <c r="V4671" s="11">
        <f t="shared" si="1094"/>
        <v>23475.710000000003</v>
      </c>
      <c r="W4671" s="20"/>
    </row>
    <row r="4672" spans="1:23" x14ac:dyDescent="0.25">
      <c r="A4672">
        <v>2022071322</v>
      </c>
      <c r="B4672">
        <v>4</v>
      </c>
      <c r="C4672" s="8">
        <v>0.87426000000000004</v>
      </c>
      <c r="D4672" s="6">
        <f t="shared" si="1080"/>
        <v>69940.800000000003</v>
      </c>
      <c r="E4672" s="62">
        <v>0</v>
      </c>
      <c r="F4672" s="6">
        <f t="shared" si="1089"/>
        <v>0</v>
      </c>
      <c r="G4672" s="7">
        <v>0.26225999999999999</v>
      </c>
      <c r="H4672" s="6">
        <f t="shared" si="1081"/>
        <v>9179.1</v>
      </c>
      <c r="I4672" s="7">
        <v>0</v>
      </c>
      <c r="J4672" s="6">
        <f t="shared" si="1082"/>
        <v>0</v>
      </c>
      <c r="K4672" s="20"/>
      <c r="L4672" s="6">
        <f t="shared" si="1083"/>
        <v>40000</v>
      </c>
      <c r="M4672" s="11">
        <f t="shared" si="1090"/>
        <v>0</v>
      </c>
      <c r="N4672" s="6">
        <f t="shared" si="1084"/>
        <v>9179.1</v>
      </c>
      <c r="O4672" s="11">
        <f t="shared" si="1091"/>
        <v>0</v>
      </c>
      <c r="P4672" s="11">
        <f t="shared" si="1085"/>
        <v>0</v>
      </c>
      <c r="Q4672" s="11">
        <f t="shared" si="1092"/>
        <v>0</v>
      </c>
      <c r="R4672" s="11">
        <f t="shared" si="1093"/>
        <v>0</v>
      </c>
      <c r="S4672" s="6">
        <f t="shared" si="1086"/>
        <v>20761.700000000004</v>
      </c>
      <c r="T4672" s="11">
        <f t="shared" si="1087"/>
        <v>0</v>
      </c>
      <c r="U4672" s="11">
        <f t="shared" si="1088"/>
        <v>0</v>
      </c>
      <c r="V4672" s="11">
        <f t="shared" si="1094"/>
        <v>20761.700000000004</v>
      </c>
      <c r="W4672" s="20"/>
    </row>
    <row r="4673" spans="1:23" x14ac:dyDescent="0.25">
      <c r="A4673">
        <v>2022071323</v>
      </c>
      <c r="B4673">
        <v>4</v>
      </c>
      <c r="C4673" s="8">
        <v>0.82621</v>
      </c>
      <c r="D4673" s="6">
        <f t="shared" si="1080"/>
        <v>66096.800000000003</v>
      </c>
      <c r="E4673" s="62">
        <v>0</v>
      </c>
      <c r="F4673" s="6">
        <f t="shared" si="1089"/>
        <v>0</v>
      </c>
      <c r="G4673" s="7">
        <v>0.31602000000000002</v>
      </c>
      <c r="H4673" s="6">
        <f t="shared" si="1081"/>
        <v>11060.7</v>
      </c>
      <c r="I4673" s="7">
        <v>0</v>
      </c>
      <c r="J4673" s="6">
        <f t="shared" si="1082"/>
        <v>0</v>
      </c>
      <c r="K4673" s="20"/>
      <c r="L4673" s="6">
        <f t="shared" si="1083"/>
        <v>40000</v>
      </c>
      <c r="M4673" s="11">
        <f t="shared" si="1090"/>
        <v>0</v>
      </c>
      <c r="N4673" s="6">
        <f t="shared" si="1084"/>
        <v>11060.7</v>
      </c>
      <c r="O4673" s="11">
        <f t="shared" si="1091"/>
        <v>0</v>
      </c>
      <c r="P4673" s="11">
        <f t="shared" si="1085"/>
        <v>0</v>
      </c>
      <c r="Q4673" s="11">
        <f t="shared" si="1092"/>
        <v>0</v>
      </c>
      <c r="R4673" s="11">
        <f t="shared" si="1093"/>
        <v>0</v>
      </c>
      <c r="S4673" s="6">
        <f t="shared" si="1086"/>
        <v>15036.100000000002</v>
      </c>
      <c r="T4673" s="11">
        <f t="shared" si="1087"/>
        <v>0</v>
      </c>
      <c r="U4673" s="11">
        <f t="shared" si="1088"/>
        <v>0</v>
      </c>
      <c r="V4673" s="11">
        <f t="shared" si="1094"/>
        <v>15036.100000000002</v>
      </c>
      <c r="W4673" s="20"/>
    </row>
    <row r="4674" spans="1:23" x14ac:dyDescent="0.25">
      <c r="A4674">
        <v>2022071324</v>
      </c>
      <c r="B4674">
        <v>4</v>
      </c>
      <c r="C4674" s="8">
        <v>0.77278999999999998</v>
      </c>
      <c r="D4674" s="6">
        <f t="shared" si="1080"/>
        <v>61823.199999999997</v>
      </c>
      <c r="E4674" s="62">
        <v>0</v>
      </c>
      <c r="F4674" s="6">
        <f t="shared" si="1089"/>
        <v>0</v>
      </c>
      <c r="G4674" s="7">
        <v>0.30398999999999998</v>
      </c>
      <c r="H4674" s="6">
        <f t="shared" si="1081"/>
        <v>10639.65</v>
      </c>
      <c r="I4674" s="7">
        <v>0</v>
      </c>
      <c r="J4674" s="6">
        <f t="shared" si="1082"/>
        <v>0</v>
      </c>
      <c r="K4674" s="20"/>
      <c r="L4674" s="6">
        <f t="shared" si="1083"/>
        <v>40000</v>
      </c>
      <c r="M4674" s="11">
        <f t="shared" si="1090"/>
        <v>0</v>
      </c>
      <c r="N4674" s="6">
        <f t="shared" si="1084"/>
        <v>10639.65</v>
      </c>
      <c r="O4674" s="11">
        <f t="shared" si="1091"/>
        <v>0</v>
      </c>
      <c r="P4674" s="11">
        <f t="shared" si="1085"/>
        <v>0</v>
      </c>
      <c r="Q4674" s="11">
        <f t="shared" si="1092"/>
        <v>0</v>
      </c>
      <c r="R4674" s="11">
        <f t="shared" si="1093"/>
        <v>0</v>
      </c>
      <c r="S4674" s="6">
        <f t="shared" si="1086"/>
        <v>11183.549999999997</v>
      </c>
      <c r="T4674" s="11">
        <f t="shared" si="1087"/>
        <v>0</v>
      </c>
      <c r="U4674" s="11">
        <f t="shared" si="1088"/>
        <v>0</v>
      </c>
      <c r="V4674" s="11">
        <f t="shared" si="1094"/>
        <v>11183.549999999997</v>
      </c>
      <c r="W4674" s="20"/>
    </row>
    <row r="4675" spans="1:23" x14ac:dyDescent="0.25">
      <c r="A4675">
        <v>2022071401</v>
      </c>
      <c r="B4675">
        <v>5</v>
      </c>
      <c r="C4675" s="7">
        <v>0.72477999999999998</v>
      </c>
      <c r="D4675" s="6">
        <f t="shared" si="1080"/>
        <v>57982.400000000001</v>
      </c>
      <c r="E4675" s="62">
        <v>0</v>
      </c>
      <c r="F4675" s="6">
        <f t="shared" si="1089"/>
        <v>0</v>
      </c>
      <c r="G4675" s="7">
        <v>0.28766000000000003</v>
      </c>
      <c r="H4675" s="6">
        <f t="shared" si="1081"/>
        <v>10068.1</v>
      </c>
      <c r="I4675" s="7">
        <v>0</v>
      </c>
      <c r="J4675" s="6">
        <f t="shared" si="1082"/>
        <v>0</v>
      </c>
      <c r="K4675" s="20"/>
      <c r="L4675" s="6">
        <f t="shared" si="1083"/>
        <v>40000</v>
      </c>
      <c r="M4675" s="11">
        <f t="shared" si="1090"/>
        <v>0</v>
      </c>
      <c r="N4675" s="6">
        <f t="shared" si="1084"/>
        <v>10068.1</v>
      </c>
      <c r="O4675" s="11">
        <f t="shared" si="1091"/>
        <v>0</v>
      </c>
      <c r="P4675" s="11">
        <f t="shared" si="1085"/>
        <v>0</v>
      </c>
      <c r="Q4675" s="11">
        <f t="shared" si="1092"/>
        <v>0</v>
      </c>
      <c r="R4675" s="11">
        <f t="shared" si="1093"/>
        <v>0</v>
      </c>
      <c r="S4675" s="6">
        <f t="shared" si="1086"/>
        <v>7914.3000000000011</v>
      </c>
      <c r="T4675" s="11">
        <f t="shared" si="1087"/>
        <v>0</v>
      </c>
      <c r="U4675" s="11">
        <f t="shared" si="1088"/>
        <v>0</v>
      </c>
      <c r="V4675" s="11">
        <f t="shared" si="1094"/>
        <v>7914.3000000000011</v>
      </c>
      <c r="W4675" s="20"/>
    </row>
    <row r="4676" spans="1:23" x14ac:dyDescent="0.25">
      <c r="A4676">
        <v>2022071402</v>
      </c>
      <c r="B4676">
        <v>5</v>
      </c>
      <c r="C4676" s="7">
        <v>0.68569999999999998</v>
      </c>
      <c r="D4676" s="6">
        <f t="shared" si="1080"/>
        <v>54856</v>
      </c>
      <c r="E4676" s="62">
        <v>0</v>
      </c>
      <c r="F4676" s="6">
        <f t="shared" si="1089"/>
        <v>0</v>
      </c>
      <c r="G4676" s="7">
        <v>0.23207</v>
      </c>
      <c r="H4676" s="6">
        <f t="shared" si="1081"/>
        <v>8122.45</v>
      </c>
      <c r="I4676" s="7">
        <v>0</v>
      </c>
      <c r="J4676" s="6">
        <f t="shared" si="1082"/>
        <v>0</v>
      </c>
      <c r="K4676" s="20"/>
      <c r="L4676" s="6">
        <f t="shared" si="1083"/>
        <v>40000</v>
      </c>
      <c r="M4676" s="11">
        <f t="shared" si="1090"/>
        <v>0</v>
      </c>
      <c r="N4676" s="6">
        <f t="shared" si="1084"/>
        <v>8122.45</v>
      </c>
      <c r="O4676" s="11">
        <f t="shared" si="1091"/>
        <v>0</v>
      </c>
      <c r="P4676" s="11">
        <f t="shared" si="1085"/>
        <v>0</v>
      </c>
      <c r="Q4676" s="11">
        <f t="shared" si="1092"/>
        <v>0</v>
      </c>
      <c r="R4676" s="11">
        <f t="shared" si="1093"/>
        <v>0</v>
      </c>
      <c r="S4676" s="6">
        <f t="shared" si="1086"/>
        <v>6733.55</v>
      </c>
      <c r="T4676" s="11">
        <f t="shared" si="1087"/>
        <v>0</v>
      </c>
      <c r="U4676" s="11">
        <f t="shared" si="1088"/>
        <v>0</v>
      </c>
      <c r="V4676" s="11">
        <f t="shared" si="1094"/>
        <v>6733.55</v>
      </c>
      <c r="W4676" s="20"/>
    </row>
    <row r="4677" spans="1:23" x14ac:dyDescent="0.25">
      <c r="A4677">
        <v>2022071403</v>
      </c>
      <c r="B4677">
        <v>5</v>
      </c>
      <c r="C4677" s="7">
        <v>0.65490999999999999</v>
      </c>
      <c r="D4677" s="6">
        <f t="shared" ref="D4677:D4740" si="1095">D$18*C4677</f>
        <v>52392.800000000003</v>
      </c>
      <c r="E4677" s="62">
        <v>0</v>
      </c>
      <c r="F4677" s="6">
        <f t="shared" si="1089"/>
        <v>0</v>
      </c>
      <c r="G4677" s="7">
        <v>0.20879</v>
      </c>
      <c r="H4677" s="6">
        <f t="shared" ref="H4677:H4740" si="1096">H$18*G4677</f>
        <v>7307.6500000000005</v>
      </c>
      <c r="I4677" s="7">
        <v>0</v>
      </c>
      <c r="J4677" s="6">
        <f t="shared" ref="J4677:J4740" si="1097">I4677*J$18</f>
        <v>0</v>
      </c>
      <c r="K4677" s="20"/>
      <c r="L4677" s="6">
        <f t="shared" si="1083"/>
        <v>40000</v>
      </c>
      <c r="M4677" s="11">
        <f t="shared" si="1090"/>
        <v>0</v>
      </c>
      <c r="N4677" s="6">
        <f t="shared" si="1084"/>
        <v>7307.6500000000005</v>
      </c>
      <c r="O4677" s="11">
        <f t="shared" si="1091"/>
        <v>0</v>
      </c>
      <c r="P4677" s="11">
        <f t="shared" si="1085"/>
        <v>0</v>
      </c>
      <c r="Q4677" s="11">
        <f t="shared" si="1092"/>
        <v>0</v>
      </c>
      <c r="R4677" s="11">
        <f t="shared" si="1093"/>
        <v>0</v>
      </c>
      <c r="S4677" s="6">
        <f t="shared" si="1086"/>
        <v>5085.1500000000024</v>
      </c>
      <c r="T4677" s="11">
        <f t="shared" si="1087"/>
        <v>0</v>
      </c>
      <c r="U4677" s="11">
        <f t="shared" si="1088"/>
        <v>0</v>
      </c>
      <c r="V4677" s="11">
        <f t="shared" si="1094"/>
        <v>5085.1500000000024</v>
      </c>
      <c r="W4677" s="20"/>
    </row>
    <row r="4678" spans="1:23" x14ac:dyDescent="0.25">
      <c r="A4678">
        <v>2022071404</v>
      </c>
      <c r="B4678">
        <v>5</v>
      </c>
      <c r="C4678" s="7">
        <v>0.63614000000000004</v>
      </c>
      <c r="D4678" s="6">
        <f t="shared" si="1095"/>
        <v>50891.200000000004</v>
      </c>
      <c r="E4678" s="62">
        <v>0</v>
      </c>
      <c r="F4678" s="6">
        <f t="shared" si="1089"/>
        <v>0</v>
      </c>
      <c r="G4678" s="7">
        <v>0.20884</v>
      </c>
      <c r="H4678" s="6">
        <f t="shared" si="1096"/>
        <v>7309.4</v>
      </c>
      <c r="I4678" s="7">
        <v>0</v>
      </c>
      <c r="J4678" s="6">
        <f t="shared" si="1097"/>
        <v>0</v>
      </c>
      <c r="K4678" s="20"/>
      <c r="L4678" s="6">
        <f t="shared" si="1083"/>
        <v>40000</v>
      </c>
      <c r="M4678" s="11">
        <f t="shared" si="1090"/>
        <v>0</v>
      </c>
      <c r="N4678" s="6">
        <f t="shared" si="1084"/>
        <v>7309.4</v>
      </c>
      <c r="O4678" s="11">
        <f t="shared" si="1091"/>
        <v>0</v>
      </c>
      <c r="P4678" s="11">
        <f t="shared" si="1085"/>
        <v>0</v>
      </c>
      <c r="Q4678" s="11">
        <f t="shared" si="1092"/>
        <v>0</v>
      </c>
      <c r="R4678" s="11">
        <f t="shared" si="1093"/>
        <v>0</v>
      </c>
      <c r="S4678" s="6">
        <f t="shared" si="1086"/>
        <v>3581.8000000000047</v>
      </c>
      <c r="T4678" s="11">
        <f t="shared" si="1087"/>
        <v>0</v>
      </c>
      <c r="U4678" s="11">
        <f t="shared" si="1088"/>
        <v>0</v>
      </c>
      <c r="V4678" s="11">
        <f t="shared" si="1094"/>
        <v>3581.8000000000047</v>
      </c>
      <c r="W4678" s="20"/>
    </row>
    <row r="4679" spans="1:23" x14ac:dyDescent="0.25">
      <c r="A4679">
        <v>2022071405</v>
      </c>
      <c r="B4679">
        <v>5</v>
      </c>
      <c r="C4679" s="7">
        <v>0.62412999999999996</v>
      </c>
      <c r="D4679" s="6">
        <f t="shared" si="1095"/>
        <v>49930.399999999994</v>
      </c>
      <c r="E4679" s="62">
        <v>0</v>
      </c>
      <c r="F4679" s="6">
        <f t="shared" si="1089"/>
        <v>0</v>
      </c>
      <c r="G4679" s="7">
        <v>0.21143999999999999</v>
      </c>
      <c r="H4679" s="6">
        <f t="shared" si="1096"/>
        <v>7400.4</v>
      </c>
      <c r="I4679" s="7">
        <v>0</v>
      </c>
      <c r="J4679" s="6">
        <f t="shared" si="1097"/>
        <v>0</v>
      </c>
      <c r="K4679" s="20"/>
      <c r="L4679" s="6">
        <f t="shared" si="1083"/>
        <v>40000</v>
      </c>
      <c r="M4679" s="11">
        <f t="shared" si="1090"/>
        <v>0</v>
      </c>
      <c r="N4679" s="6">
        <f t="shared" si="1084"/>
        <v>7400.4</v>
      </c>
      <c r="O4679" s="11">
        <f t="shared" si="1091"/>
        <v>0</v>
      </c>
      <c r="P4679" s="11">
        <f t="shared" si="1085"/>
        <v>0</v>
      </c>
      <c r="Q4679" s="11">
        <f t="shared" si="1092"/>
        <v>0</v>
      </c>
      <c r="R4679" s="11">
        <f t="shared" si="1093"/>
        <v>0</v>
      </c>
      <c r="S4679" s="6">
        <f t="shared" si="1086"/>
        <v>2529.9999999999945</v>
      </c>
      <c r="T4679" s="11">
        <f t="shared" si="1087"/>
        <v>0</v>
      </c>
      <c r="U4679" s="11">
        <f t="shared" si="1088"/>
        <v>0</v>
      </c>
      <c r="V4679" s="11">
        <f t="shared" si="1094"/>
        <v>2529.9999999999945</v>
      </c>
      <c r="W4679" s="20"/>
    </row>
    <row r="4680" spans="1:23" x14ac:dyDescent="0.25">
      <c r="A4680">
        <v>2022071406</v>
      </c>
      <c r="B4680">
        <v>5</v>
      </c>
      <c r="C4680" s="7">
        <v>0.62561999999999995</v>
      </c>
      <c r="D4680" s="6">
        <f t="shared" si="1095"/>
        <v>50049.599999999999</v>
      </c>
      <c r="E4680" s="62">
        <v>0</v>
      </c>
      <c r="F4680" s="6">
        <f t="shared" si="1089"/>
        <v>0</v>
      </c>
      <c r="G4680" s="7">
        <v>0.19378000000000001</v>
      </c>
      <c r="H4680" s="6">
        <f t="shared" si="1096"/>
        <v>6782.3</v>
      </c>
      <c r="I4680" s="7">
        <v>0</v>
      </c>
      <c r="J4680" s="6">
        <f t="shared" si="1097"/>
        <v>0</v>
      </c>
      <c r="K4680" s="20"/>
      <c r="L4680" s="6">
        <f t="shared" si="1083"/>
        <v>40000</v>
      </c>
      <c r="M4680" s="11">
        <f t="shared" si="1090"/>
        <v>0</v>
      </c>
      <c r="N4680" s="6">
        <f t="shared" si="1084"/>
        <v>6782.3</v>
      </c>
      <c r="O4680" s="11">
        <f t="shared" si="1091"/>
        <v>0</v>
      </c>
      <c r="P4680" s="11">
        <f t="shared" si="1085"/>
        <v>0</v>
      </c>
      <c r="Q4680" s="11">
        <f t="shared" si="1092"/>
        <v>0</v>
      </c>
      <c r="R4680" s="11">
        <f t="shared" si="1093"/>
        <v>0</v>
      </c>
      <c r="S4680" s="6">
        <f t="shared" si="1086"/>
        <v>3267.2999999999984</v>
      </c>
      <c r="T4680" s="11">
        <f t="shared" si="1087"/>
        <v>0</v>
      </c>
      <c r="U4680" s="11">
        <f t="shared" si="1088"/>
        <v>0</v>
      </c>
      <c r="V4680" s="11">
        <f t="shared" si="1094"/>
        <v>3267.2999999999984</v>
      </c>
      <c r="W4680" s="20"/>
    </row>
    <row r="4681" spans="1:23" x14ac:dyDescent="0.25">
      <c r="A4681">
        <v>2022071407</v>
      </c>
      <c r="B4681">
        <v>5</v>
      </c>
      <c r="C4681" s="7">
        <v>0.63324000000000003</v>
      </c>
      <c r="D4681" s="6">
        <f t="shared" si="1095"/>
        <v>50659.200000000004</v>
      </c>
      <c r="E4681" s="62">
        <v>0</v>
      </c>
      <c r="F4681" s="6">
        <f t="shared" si="1089"/>
        <v>0</v>
      </c>
      <c r="G4681" s="7">
        <v>0.20283999999999999</v>
      </c>
      <c r="H4681" s="6">
        <f t="shared" si="1096"/>
        <v>7099.4</v>
      </c>
      <c r="I4681" s="7">
        <v>9.5E-4</v>
      </c>
      <c r="J4681" s="6">
        <f t="shared" si="1097"/>
        <v>13.3</v>
      </c>
      <c r="K4681" s="20"/>
      <c r="L4681" s="6">
        <f t="shared" si="1083"/>
        <v>40000</v>
      </c>
      <c r="M4681" s="11">
        <f t="shared" si="1090"/>
        <v>0</v>
      </c>
      <c r="N4681" s="6">
        <f t="shared" si="1084"/>
        <v>7099.4</v>
      </c>
      <c r="O4681" s="11">
        <f t="shared" si="1091"/>
        <v>0</v>
      </c>
      <c r="P4681" s="11">
        <f t="shared" si="1085"/>
        <v>13.3</v>
      </c>
      <c r="Q4681" s="11">
        <f t="shared" si="1092"/>
        <v>0</v>
      </c>
      <c r="R4681" s="11">
        <f t="shared" si="1093"/>
        <v>0</v>
      </c>
      <c r="S4681" s="6">
        <f t="shared" si="1086"/>
        <v>3546.5000000000045</v>
      </c>
      <c r="T4681" s="11">
        <f t="shared" si="1087"/>
        <v>0</v>
      </c>
      <c r="U4681" s="11">
        <f t="shared" si="1088"/>
        <v>0</v>
      </c>
      <c r="V4681" s="11">
        <f t="shared" si="1094"/>
        <v>3546.5000000000045</v>
      </c>
      <c r="W4681" s="20"/>
    </row>
    <row r="4682" spans="1:23" x14ac:dyDescent="0.25">
      <c r="A4682">
        <v>2022071408</v>
      </c>
      <c r="B4682">
        <v>5</v>
      </c>
      <c r="C4682" s="7">
        <v>0.64273999999999998</v>
      </c>
      <c r="D4682" s="6">
        <f t="shared" si="1095"/>
        <v>51419.199999999997</v>
      </c>
      <c r="E4682" s="62">
        <v>0</v>
      </c>
      <c r="F4682" s="6">
        <f t="shared" si="1089"/>
        <v>0</v>
      </c>
      <c r="G4682" s="7">
        <v>0.19356000000000001</v>
      </c>
      <c r="H4682" s="6">
        <f t="shared" si="1096"/>
        <v>6774.6</v>
      </c>
      <c r="I4682" s="7">
        <v>9.9019999999999997E-2</v>
      </c>
      <c r="J4682" s="6">
        <f t="shared" si="1097"/>
        <v>1386.28</v>
      </c>
      <c r="K4682" s="20"/>
      <c r="L4682" s="6">
        <f t="shared" si="1083"/>
        <v>40000</v>
      </c>
      <c r="M4682" s="11">
        <f t="shared" si="1090"/>
        <v>0</v>
      </c>
      <c r="N4682" s="6">
        <f t="shared" si="1084"/>
        <v>6774.6</v>
      </c>
      <c r="O4682" s="11">
        <f t="shared" si="1091"/>
        <v>0</v>
      </c>
      <c r="P4682" s="11">
        <f t="shared" si="1085"/>
        <v>1386.28</v>
      </c>
      <c r="Q4682" s="11">
        <f t="shared" si="1092"/>
        <v>0</v>
      </c>
      <c r="R4682" s="11">
        <f t="shared" si="1093"/>
        <v>0</v>
      </c>
      <c r="S4682" s="6">
        <f t="shared" si="1086"/>
        <v>3258.319999999997</v>
      </c>
      <c r="T4682" s="11">
        <f t="shared" si="1087"/>
        <v>0</v>
      </c>
      <c r="U4682" s="11">
        <f t="shared" si="1088"/>
        <v>0</v>
      </c>
      <c r="V4682" s="11">
        <f t="shared" si="1094"/>
        <v>3258.319999999997</v>
      </c>
      <c r="W4682" s="20"/>
    </row>
    <row r="4683" spans="1:23" x14ac:dyDescent="0.25">
      <c r="A4683">
        <v>2022071409</v>
      </c>
      <c r="B4683">
        <v>5</v>
      </c>
      <c r="C4683" s="7">
        <v>0.67298999999999998</v>
      </c>
      <c r="D4683" s="6">
        <f t="shared" si="1095"/>
        <v>53839.199999999997</v>
      </c>
      <c r="E4683" s="62">
        <v>0</v>
      </c>
      <c r="F4683" s="6">
        <f t="shared" si="1089"/>
        <v>0</v>
      </c>
      <c r="G4683" s="7">
        <v>0.12827</v>
      </c>
      <c r="H4683" s="6">
        <f t="shared" si="1096"/>
        <v>4489.45</v>
      </c>
      <c r="I4683" s="7">
        <v>0.48381000000000002</v>
      </c>
      <c r="J4683" s="6">
        <f t="shared" si="1097"/>
        <v>6773.34</v>
      </c>
      <c r="K4683" s="20"/>
      <c r="L4683" s="6">
        <f t="shared" si="1083"/>
        <v>40000</v>
      </c>
      <c r="M4683" s="11">
        <f t="shared" si="1090"/>
        <v>0</v>
      </c>
      <c r="N4683" s="6">
        <f t="shared" si="1084"/>
        <v>4489.45</v>
      </c>
      <c r="O4683" s="11">
        <f t="shared" si="1091"/>
        <v>0</v>
      </c>
      <c r="P4683" s="11">
        <f t="shared" si="1085"/>
        <v>6773.34</v>
      </c>
      <c r="Q4683" s="11">
        <f t="shared" si="1092"/>
        <v>0</v>
      </c>
      <c r="R4683" s="11">
        <f t="shared" si="1093"/>
        <v>0</v>
      </c>
      <c r="S4683" s="6">
        <f t="shared" si="1086"/>
        <v>2576.4099999999962</v>
      </c>
      <c r="T4683" s="11">
        <f t="shared" si="1087"/>
        <v>0</v>
      </c>
      <c r="U4683" s="11">
        <f t="shared" si="1088"/>
        <v>0</v>
      </c>
      <c r="V4683" s="11">
        <f t="shared" si="1094"/>
        <v>2576.4099999999962</v>
      </c>
      <c r="W4683" s="20"/>
    </row>
    <row r="4684" spans="1:23" x14ac:dyDescent="0.25">
      <c r="A4684">
        <v>2022071410</v>
      </c>
      <c r="B4684">
        <v>5</v>
      </c>
      <c r="C4684" s="7">
        <v>0.71860000000000002</v>
      </c>
      <c r="D4684" s="6">
        <f t="shared" si="1095"/>
        <v>57488</v>
      </c>
      <c r="E4684" s="62">
        <v>0</v>
      </c>
      <c r="F4684" s="6">
        <f t="shared" si="1089"/>
        <v>0</v>
      </c>
      <c r="G4684" s="7">
        <v>0.10833</v>
      </c>
      <c r="H4684" s="6">
        <f t="shared" si="1096"/>
        <v>3791.5499999999997</v>
      </c>
      <c r="I4684" s="7">
        <v>0.69757000000000002</v>
      </c>
      <c r="J4684" s="6">
        <f t="shared" si="1097"/>
        <v>9765.98</v>
      </c>
      <c r="K4684" s="20"/>
      <c r="L4684" s="6">
        <f t="shared" si="1083"/>
        <v>40000</v>
      </c>
      <c r="M4684" s="11">
        <f t="shared" si="1090"/>
        <v>0</v>
      </c>
      <c r="N4684" s="6">
        <f t="shared" si="1084"/>
        <v>3791.5499999999997</v>
      </c>
      <c r="O4684" s="11">
        <f t="shared" si="1091"/>
        <v>0</v>
      </c>
      <c r="P4684" s="11">
        <f t="shared" si="1085"/>
        <v>9765.98</v>
      </c>
      <c r="Q4684" s="11">
        <f t="shared" si="1092"/>
        <v>0</v>
      </c>
      <c r="R4684" s="11">
        <f t="shared" si="1093"/>
        <v>0</v>
      </c>
      <c r="S4684" s="6">
        <f t="shared" si="1086"/>
        <v>3930.4700000000012</v>
      </c>
      <c r="T4684" s="11">
        <f t="shared" si="1087"/>
        <v>0</v>
      </c>
      <c r="U4684" s="11">
        <f t="shared" si="1088"/>
        <v>0</v>
      </c>
      <c r="V4684" s="11">
        <f t="shared" si="1094"/>
        <v>3930.4700000000012</v>
      </c>
      <c r="W4684" s="20"/>
    </row>
    <row r="4685" spans="1:23" x14ac:dyDescent="0.25">
      <c r="A4685">
        <v>2022071411</v>
      </c>
      <c r="B4685">
        <v>5</v>
      </c>
      <c r="C4685" s="7">
        <v>0.76865000000000006</v>
      </c>
      <c r="D4685" s="6">
        <f t="shared" si="1095"/>
        <v>61492.000000000007</v>
      </c>
      <c r="E4685" s="62">
        <v>0</v>
      </c>
      <c r="F4685" s="6">
        <f t="shared" si="1089"/>
        <v>0</v>
      </c>
      <c r="G4685" s="7">
        <v>9.0880000000000002E-2</v>
      </c>
      <c r="H4685" s="6">
        <f t="shared" si="1096"/>
        <v>3180.8</v>
      </c>
      <c r="I4685" s="7">
        <v>0.75234000000000001</v>
      </c>
      <c r="J4685" s="6">
        <f t="shared" si="1097"/>
        <v>10532.76</v>
      </c>
      <c r="K4685" s="20"/>
      <c r="L4685" s="6">
        <f t="shared" si="1083"/>
        <v>40000</v>
      </c>
      <c r="M4685" s="11">
        <f t="shared" si="1090"/>
        <v>0</v>
      </c>
      <c r="N4685" s="6">
        <f t="shared" si="1084"/>
        <v>3180.8</v>
      </c>
      <c r="O4685" s="11">
        <f t="shared" si="1091"/>
        <v>0</v>
      </c>
      <c r="P4685" s="11">
        <f t="shared" si="1085"/>
        <v>10532.76</v>
      </c>
      <c r="Q4685" s="11">
        <f t="shared" si="1092"/>
        <v>0</v>
      </c>
      <c r="R4685" s="11">
        <f t="shared" si="1093"/>
        <v>0</v>
      </c>
      <c r="S4685" s="6">
        <f t="shared" si="1086"/>
        <v>7778.4400000000078</v>
      </c>
      <c r="T4685" s="11">
        <f t="shared" si="1087"/>
        <v>0</v>
      </c>
      <c r="U4685" s="11">
        <f t="shared" si="1088"/>
        <v>0</v>
      </c>
      <c r="V4685" s="11">
        <f t="shared" si="1094"/>
        <v>7778.4400000000078</v>
      </c>
      <c r="W4685" s="20"/>
    </row>
    <row r="4686" spans="1:23" x14ac:dyDescent="0.25">
      <c r="A4686">
        <v>2022071412</v>
      </c>
      <c r="B4686">
        <v>5</v>
      </c>
      <c r="C4686" s="7">
        <v>0.81106</v>
      </c>
      <c r="D4686" s="6">
        <f t="shared" si="1095"/>
        <v>64884.800000000003</v>
      </c>
      <c r="E4686" s="62">
        <v>0</v>
      </c>
      <c r="F4686" s="6">
        <f t="shared" si="1089"/>
        <v>0</v>
      </c>
      <c r="G4686" s="7">
        <v>6.8849999999999995E-2</v>
      </c>
      <c r="H4686" s="6">
        <f t="shared" si="1096"/>
        <v>2409.75</v>
      </c>
      <c r="I4686" s="7">
        <v>0.74070999999999998</v>
      </c>
      <c r="J4686" s="6">
        <f t="shared" si="1097"/>
        <v>10369.94</v>
      </c>
      <c r="K4686" s="20"/>
      <c r="L4686" s="6">
        <f t="shared" si="1083"/>
        <v>40000</v>
      </c>
      <c r="M4686" s="11">
        <f t="shared" si="1090"/>
        <v>0</v>
      </c>
      <c r="N4686" s="6">
        <f t="shared" si="1084"/>
        <v>2409.75</v>
      </c>
      <c r="O4686" s="11">
        <f t="shared" si="1091"/>
        <v>0</v>
      </c>
      <c r="P4686" s="11">
        <f t="shared" si="1085"/>
        <v>10369.94</v>
      </c>
      <c r="Q4686" s="11">
        <f t="shared" si="1092"/>
        <v>0</v>
      </c>
      <c r="R4686" s="11">
        <f t="shared" si="1093"/>
        <v>0</v>
      </c>
      <c r="S4686" s="6">
        <f t="shared" si="1086"/>
        <v>12105.110000000002</v>
      </c>
      <c r="T4686" s="11">
        <f t="shared" si="1087"/>
        <v>0</v>
      </c>
      <c r="U4686" s="11">
        <f t="shared" si="1088"/>
        <v>0</v>
      </c>
      <c r="V4686" s="11">
        <f t="shared" si="1094"/>
        <v>12105.110000000002</v>
      </c>
      <c r="W4686" s="20"/>
    </row>
    <row r="4687" spans="1:23" x14ac:dyDescent="0.25">
      <c r="A4687">
        <v>2022071413</v>
      </c>
      <c r="B4687">
        <v>5</v>
      </c>
      <c r="C4687" s="7">
        <v>0.84282999999999997</v>
      </c>
      <c r="D4687" s="6">
        <f t="shared" si="1095"/>
        <v>67426.399999999994</v>
      </c>
      <c r="E4687" s="62">
        <v>0</v>
      </c>
      <c r="F4687" s="6">
        <f t="shared" si="1089"/>
        <v>0</v>
      </c>
      <c r="G4687" s="7">
        <v>8.2860000000000003E-2</v>
      </c>
      <c r="H4687" s="6">
        <f t="shared" si="1096"/>
        <v>2900.1</v>
      </c>
      <c r="I4687" s="7">
        <v>0.73038000000000003</v>
      </c>
      <c r="J4687" s="6">
        <f t="shared" si="1097"/>
        <v>10225.32</v>
      </c>
      <c r="K4687" s="20"/>
      <c r="L4687" s="6">
        <f t="shared" si="1083"/>
        <v>40000</v>
      </c>
      <c r="M4687" s="11">
        <f t="shared" si="1090"/>
        <v>0</v>
      </c>
      <c r="N4687" s="6">
        <f t="shared" si="1084"/>
        <v>2900.1</v>
      </c>
      <c r="O4687" s="11">
        <f t="shared" si="1091"/>
        <v>0</v>
      </c>
      <c r="P4687" s="11">
        <f t="shared" si="1085"/>
        <v>10225.32</v>
      </c>
      <c r="Q4687" s="11">
        <f t="shared" si="1092"/>
        <v>0</v>
      </c>
      <c r="R4687" s="11">
        <f t="shared" si="1093"/>
        <v>0</v>
      </c>
      <c r="S4687" s="6">
        <f t="shared" si="1086"/>
        <v>14300.979999999996</v>
      </c>
      <c r="T4687" s="11">
        <f t="shared" si="1087"/>
        <v>0</v>
      </c>
      <c r="U4687" s="11">
        <f t="shared" si="1088"/>
        <v>0</v>
      </c>
      <c r="V4687" s="11">
        <f t="shared" si="1094"/>
        <v>14300.979999999996</v>
      </c>
      <c r="W4687" s="20"/>
    </row>
    <row r="4688" spans="1:23" x14ac:dyDescent="0.25">
      <c r="A4688">
        <v>2022071414</v>
      </c>
      <c r="B4688">
        <v>5</v>
      </c>
      <c r="C4688" s="7">
        <v>0.86021999999999998</v>
      </c>
      <c r="D4688" s="6">
        <f t="shared" si="1095"/>
        <v>68817.600000000006</v>
      </c>
      <c r="E4688" s="62">
        <v>0</v>
      </c>
      <c r="F4688" s="6">
        <f t="shared" si="1089"/>
        <v>0</v>
      </c>
      <c r="G4688" s="7">
        <v>0.10979999999999999</v>
      </c>
      <c r="H4688" s="6">
        <f t="shared" si="1096"/>
        <v>3843</v>
      </c>
      <c r="I4688" s="7">
        <v>0.70842000000000005</v>
      </c>
      <c r="J4688" s="6">
        <f t="shared" si="1097"/>
        <v>9917.880000000001</v>
      </c>
      <c r="K4688" s="20"/>
      <c r="L4688" s="6">
        <f t="shared" si="1083"/>
        <v>40000</v>
      </c>
      <c r="M4688" s="11">
        <f t="shared" si="1090"/>
        <v>0</v>
      </c>
      <c r="N4688" s="6">
        <f t="shared" si="1084"/>
        <v>3843</v>
      </c>
      <c r="O4688" s="11">
        <f t="shared" si="1091"/>
        <v>0</v>
      </c>
      <c r="P4688" s="11">
        <f t="shared" si="1085"/>
        <v>9917.880000000001</v>
      </c>
      <c r="Q4688" s="11">
        <f t="shared" si="1092"/>
        <v>0</v>
      </c>
      <c r="R4688" s="11">
        <f t="shared" si="1093"/>
        <v>0</v>
      </c>
      <c r="S4688" s="6">
        <f t="shared" si="1086"/>
        <v>15056.720000000005</v>
      </c>
      <c r="T4688" s="11">
        <f t="shared" si="1087"/>
        <v>0</v>
      </c>
      <c r="U4688" s="11">
        <f t="shared" si="1088"/>
        <v>0</v>
      </c>
      <c r="V4688" s="11">
        <f t="shared" si="1094"/>
        <v>15056.720000000005</v>
      </c>
      <c r="W4688" s="20"/>
    </row>
    <row r="4689" spans="1:23" x14ac:dyDescent="0.25">
      <c r="A4689">
        <v>2022071415</v>
      </c>
      <c r="B4689">
        <v>5</v>
      </c>
      <c r="C4689" s="7">
        <v>0.86836999999999998</v>
      </c>
      <c r="D4689" s="6">
        <f t="shared" si="1095"/>
        <v>69469.599999999991</v>
      </c>
      <c r="E4689" s="62">
        <v>0</v>
      </c>
      <c r="F4689" s="6">
        <f t="shared" si="1089"/>
        <v>0</v>
      </c>
      <c r="G4689" s="7">
        <v>0.17533000000000001</v>
      </c>
      <c r="H4689" s="6">
        <f t="shared" si="1096"/>
        <v>6136.55</v>
      </c>
      <c r="I4689" s="7">
        <v>0.64849000000000001</v>
      </c>
      <c r="J4689" s="6">
        <f t="shared" si="1097"/>
        <v>9078.86</v>
      </c>
      <c r="K4689" s="20"/>
      <c r="L4689" s="6">
        <f t="shared" si="1083"/>
        <v>40000</v>
      </c>
      <c r="M4689" s="11">
        <f t="shared" si="1090"/>
        <v>0</v>
      </c>
      <c r="N4689" s="6">
        <f t="shared" si="1084"/>
        <v>6136.55</v>
      </c>
      <c r="O4689" s="11">
        <f t="shared" si="1091"/>
        <v>0</v>
      </c>
      <c r="P4689" s="11">
        <f t="shared" si="1085"/>
        <v>9078.86</v>
      </c>
      <c r="Q4689" s="11">
        <f t="shared" si="1092"/>
        <v>0</v>
      </c>
      <c r="R4689" s="11">
        <f t="shared" si="1093"/>
        <v>0</v>
      </c>
      <c r="S4689" s="6">
        <f t="shared" si="1086"/>
        <v>14254.189999999991</v>
      </c>
      <c r="T4689" s="11">
        <f t="shared" si="1087"/>
        <v>0</v>
      </c>
      <c r="U4689" s="11">
        <f t="shared" si="1088"/>
        <v>0</v>
      </c>
      <c r="V4689" s="11">
        <f t="shared" si="1094"/>
        <v>14254.189999999991</v>
      </c>
      <c r="W4689" s="20"/>
    </row>
    <row r="4690" spans="1:23" x14ac:dyDescent="0.25">
      <c r="A4690">
        <v>2022071416</v>
      </c>
      <c r="B4690">
        <v>5</v>
      </c>
      <c r="C4690" s="7">
        <v>0.87392000000000003</v>
      </c>
      <c r="D4690" s="6">
        <f t="shared" si="1095"/>
        <v>69913.600000000006</v>
      </c>
      <c r="E4690" s="62">
        <v>0</v>
      </c>
      <c r="F4690" s="6">
        <f t="shared" si="1089"/>
        <v>0</v>
      </c>
      <c r="G4690" s="7">
        <v>0.24914</v>
      </c>
      <c r="H4690" s="6">
        <f t="shared" si="1096"/>
        <v>8719.9</v>
      </c>
      <c r="I4690" s="7">
        <v>0.61463000000000001</v>
      </c>
      <c r="J4690" s="6">
        <f t="shared" si="1097"/>
        <v>8604.82</v>
      </c>
      <c r="K4690" s="20"/>
      <c r="L4690" s="6">
        <f t="shared" si="1083"/>
        <v>40000</v>
      </c>
      <c r="M4690" s="11">
        <f t="shared" si="1090"/>
        <v>0</v>
      </c>
      <c r="N4690" s="6">
        <f t="shared" si="1084"/>
        <v>8719.9</v>
      </c>
      <c r="O4690" s="11">
        <f t="shared" si="1091"/>
        <v>0</v>
      </c>
      <c r="P4690" s="11">
        <f t="shared" si="1085"/>
        <v>8604.82</v>
      </c>
      <c r="Q4690" s="11">
        <f t="shared" si="1092"/>
        <v>0</v>
      </c>
      <c r="R4690" s="11">
        <f t="shared" si="1093"/>
        <v>0</v>
      </c>
      <c r="S4690" s="6">
        <f t="shared" si="1086"/>
        <v>12588.880000000005</v>
      </c>
      <c r="T4690" s="11">
        <f t="shared" si="1087"/>
        <v>0</v>
      </c>
      <c r="U4690" s="11">
        <f t="shared" si="1088"/>
        <v>0</v>
      </c>
      <c r="V4690" s="11">
        <f t="shared" si="1094"/>
        <v>12588.880000000005</v>
      </c>
      <c r="W4690" s="20"/>
    </row>
    <row r="4691" spans="1:23" x14ac:dyDescent="0.25">
      <c r="A4691">
        <v>2022071417</v>
      </c>
      <c r="B4691">
        <v>5</v>
      </c>
      <c r="C4691" s="7">
        <v>0.87970999999999999</v>
      </c>
      <c r="D4691" s="6">
        <f t="shared" si="1095"/>
        <v>70376.800000000003</v>
      </c>
      <c r="E4691" s="62">
        <v>0</v>
      </c>
      <c r="F4691" s="6">
        <f t="shared" si="1089"/>
        <v>0</v>
      </c>
      <c r="G4691" s="7">
        <v>0.33550999999999997</v>
      </c>
      <c r="H4691" s="6">
        <f t="shared" si="1096"/>
        <v>11742.849999999999</v>
      </c>
      <c r="I4691" s="7">
        <v>0.57725000000000004</v>
      </c>
      <c r="J4691" s="6">
        <f t="shared" si="1097"/>
        <v>8081.5000000000009</v>
      </c>
      <c r="K4691" s="20"/>
      <c r="L4691" s="6">
        <f t="shared" si="1083"/>
        <v>40000</v>
      </c>
      <c r="M4691" s="11">
        <f t="shared" si="1090"/>
        <v>0</v>
      </c>
      <c r="N4691" s="6">
        <f t="shared" si="1084"/>
        <v>11742.849999999999</v>
      </c>
      <c r="O4691" s="11">
        <f t="shared" si="1091"/>
        <v>0</v>
      </c>
      <c r="P4691" s="11">
        <f t="shared" si="1085"/>
        <v>8081.5000000000009</v>
      </c>
      <c r="Q4691" s="11">
        <f t="shared" si="1092"/>
        <v>0</v>
      </c>
      <c r="R4691" s="11">
        <f t="shared" si="1093"/>
        <v>0</v>
      </c>
      <c r="S4691" s="6">
        <f t="shared" si="1086"/>
        <v>10552.450000000004</v>
      </c>
      <c r="T4691" s="11">
        <f t="shared" si="1087"/>
        <v>0</v>
      </c>
      <c r="U4691" s="11">
        <f t="shared" si="1088"/>
        <v>0</v>
      </c>
      <c r="V4691" s="11">
        <f t="shared" si="1094"/>
        <v>10552.450000000004</v>
      </c>
      <c r="W4691" s="20"/>
    </row>
    <row r="4692" spans="1:23" x14ac:dyDescent="0.25">
      <c r="A4692">
        <v>2022071418</v>
      </c>
      <c r="B4692">
        <v>5</v>
      </c>
      <c r="C4692" s="7">
        <v>0.86839999999999995</v>
      </c>
      <c r="D4692" s="6">
        <f t="shared" si="1095"/>
        <v>69472</v>
      </c>
      <c r="E4692" s="62">
        <v>0</v>
      </c>
      <c r="F4692" s="6">
        <f t="shared" si="1089"/>
        <v>0</v>
      </c>
      <c r="G4692" s="7">
        <v>0.40262999999999999</v>
      </c>
      <c r="H4692" s="6">
        <f t="shared" si="1096"/>
        <v>14092.05</v>
      </c>
      <c r="I4692" s="7">
        <v>0.57423999999999997</v>
      </c>
      <c r="J4692" s="6">
        <f t="shared" si="1097"/>
        <v>8039.36</v>
      </c>
      <c r="K4692" s="20"/>
      <c r="L4692" s="6">
        <f t="shared" ref="L4692:L4755" si="1098">IF(D4692-F4692&gt;C$17,C$17,D4692-F4692)</f>
        <v>40000</v>
      </c>
      <c r="M4692" s="11">
        <f t="shared" si="1090"/>
        <v>0</v>
      </c>
      <c r="N4692" s="6">
        <f t="shared" ref="N4692:N4755" si="1099">IF(D4692-F4692-L4692&gt;H4692,H4692,D4692-F4692-L4692)</f>
        <v>14092.05</v>
      </c>
      <c r="O4692" s="11">
        <f t="shared" si="1091"/>
        <v>0</v>
      </c>
      <c r="P4692" s="11">
        <f t="shared" ref="P4692:P4755" si="1100">IF(D4692-F4692-L4692-N4692&gt;J4692,J4692,D4692-F4692-L4692-N4692)</f>
        <v>8039.36</v>
      </c>
      <c r="Q4692" s="11">
        <f t="shared" si="1092"/>
        <v>0</v>
      </c>
      <c r="R4692" s="11">
        <f t="shared" si="1093"/>
        <v>0</v>
      </c>
      <c r="S4692" s="6">
        <f t="shared" ref="S4692:S4755" si="1101">D4692-F4692-L4692-N4692-P4692</f>
        <v>7340.5900000000011</v>
      </c>
      <c r="T4692" s="11">
        <f t="shared" ref="T4692:T4755" si="1102">IF(T4691-AD$23+AD$24*R4692-S4692&gt;T$19,T$19,IF(T4691-AD$23+AD$24*R4692-S4692&lt;0,0,T4691-AD$23+AD$24*R4692-S4692))</f>
        <v>0</v>
      </c>
      <c r="U4692" s="11">
        <f t="shared" ref="U4692:U4755" si="1103">IF(T4691-AD$23-T4692&gt;0,T4691-AD$23-T4692,0)</f>
        <v>0</v>
      </c>
      <c r="V4692" s="11">
        <f t="shared" si="1094"/>
        <v>7340.5900000000011</v>
      </c>
      <c r="W4692" s="20"/>
    </row>
    <row r="4693" spans="1:23" x14ac:dyDescent="0.25">
      <c r="A4693">
        <v>2022071419</v>
      </c>
      <c r="B4693">
        <v>5</v>
      </c>
      <c r="C4693" s="7">
        <v>0.84253999999999996</v>
      </c>
      <c r="D4693" s="6">
        <f t="shared" si="1095"/>
        <v>67403.199999999997</v>
      </c>
      <c r="E4693" s="62">
        <v>0</v>
      </c>
      <c r="F4693" s="6">
        <f t="shared" ref="F4693:F4756" si="1104">F$18*E4693</f>
        <v>0</v>
      </c>
      <c r="G4693" s="7">
        <v>0.42559999999999998</v>
      </c>
      <c r="H4693" s="6">
        <f t="shared" si="1096"/>
        <v>14896</v>
      </c>
      <c r="I4693" s="7">
        <v>0.43747999999999998</v>
      </c>
      <c r="J4693" s="6">
        <f t="shared" si="1097"/>
        <v>6124.7199999999993</v>
      </c>
      <c r="K4693" s="20"/>
      <c r="L4693" s="6">
        <f t="shared" si="1098"/>
        <v>40000</v>
      </c>
      <c r="M4693" s="11">
        <f t="shared" ref="M4693:M4756" si="1105">C$17-L4693</f>
        <v>0</v>
      </c>
      <c r="N4693" s="6">
        <f t="shared" si="1099"/>
        <v>14896</v>
      </c>
      <c r="O4693" s="11">
        <f t="shared" ref="O4693:O4756" si="1106">H4693-N4693</f>
        <v>0</v>
      </c>
      <c r="P4693" s="11">
        <f t="shared" si="1100"/>
        <v>6124.7199999999993</v>
      </c>
      <c r="Q4693" s="11">
        <f t="shared" ref="Q4693:Q4756" si="1107">J4693-P4693</f>
        <v>0</v>
      </c>
      <c r="R4693" s="11">
        <f t="shared" ref="R4693:R4756" si="1108">M4693+O4693+Q4693</f>
        <v>0</v>
      </c>
      <c r="S4693" s="6">
        <f t="shared" si="1101"/>
        <v>6382.4799999999977</v>
      </c>
      <c r="T4693" s="11">
        <f t="shared" si="1102"/>
        <v>0</v>
      </c>
      <c r="U4693" s="11">
        <f t="shared" si="1103"/>
        <v>0</v>
      </c>
      <c r="V4693" s="11">
        <f t="shared" ref="V4693:V4756" si="1109">D4693-F4693-L4693-N4693-P4693-U4693</f>
        <v>6382.4799999999977</v>
      </c>
      <c r="W4693" s="20"/>
    </row>
    <row r="4694" spans="1:23" x14ac:dyDescent="0.25">
      <c r="A4694">
        <v>2022071420</v>
      </c>
      <c r="B4694">
        <v>5</v>
      </c>
      <c r="C4694" s="7">
        <v>0.80671999999999999</v>
      </c>
      <c r="D4694" s="6">
        <f t="shared" si="1095"/>
        <v>64537.599999999999</v>
      </c>
      <c r="E4694" s="62">
        <v>0</v>
      </c>
      <c r="F4694" s="6">
        <f t="shared" si="1104"/>
        <v>0</v>
      </c>
      <c r="G4694" s="7">
        <v>0.41142000000000001</v>
      </c>
      <c r="H4694" s="6">
        <f t="shared" si="1096"/>
        <v>14399.7</v>
      </c>
      <c r="I4694" s="7">
        <v>0.18751999999999999</v>
      </c>
      <c r="J4694" s="6">
        <f t="shared" si="1097"/>
        <v>2625.2799999999997</v>
      </c>
      <c r="K4694" s="20"/>
      <c r="L4694" s="6">
        <f t="shared" si="1098"/>
        <v>40000</v>
      </c>
      <c r="M4694" s="11">
        <f t="shared" si="1105"/>
        <v>0</v>
      </c>
      <c r="N4694" s="6">
        <f t="shared" si="1099"/>
        <v>14399.7</v>
      </c>
      <c r="O4694" s="11">
        <f t="shared" si="1106"/>
        <v>0</v>
      </c>
      <c r="P4694" s="11">
        <f t="shared" si="1100"/>
        <v>2625.2799999999997</v>
      </c>
      <c r="Q4694" s="11">
        <f t="shared" si="1107"/>
        <v>0</v>
      </c>
      <c r="R4694" s="11">
        <f t="shared" si="1108"/>
        <v>0</v>
      </c>
      <c r="S4694" s="6">
        <f t="shared" si="1101"/>
        <v>7512.6199999999981</v>
      </c>
      <c r="T4694" s="11">
        <f t="shared" si="1102"/>
        <v>0</v>
      </c>
      <c r="U4694" s="11">
        <f t="shared" si="1103"/>
        <v>0</v>
      </c>
      <c r="V4694" s="11">
        <f t="shared" si="1109"/>
        <v>7512.6199999999981</v>
      </c>
      <c r="W4694" s="20"/>
    </row>
    <row r="4695" spans="1:23" x14ac:dyDescent="0.25">
      <c r="A4695">
        <v>2022071421</v>
      </c>
      <c r="B4695">
        <v>5</v>
      </c>
      <c r="C4695" s="7">
        <v>0.77646999999999999</v>
      </c>
      <c r="D4695" s="6">
        <f t="shared" si="1095"/>
        <v>62117.599999999999</v>
      </c>
      <c r="E4695" s="62">
        <v>0</v>
      </c>
      <c r="F4695" s="6">
        <f t="shared" si="1104"/>
        <v>0</v>
      </c>
      <c r="G4695" s="7">
        <v>0.41149000000000002</v>
      </c>
      <c r="H4695" s="6">
        <f t="shared" si="1096"/>
        <v>14402.150000000001</v>
      </c>
      <c r="I4695" s="7">
        <v>3.2480000000000002E-2</v>
      </c>
      <c r="J4695" s="6">
        <f t="shared" si="1097"/>
        <v>454.72</v>
      </c>
      <c r="K4695" s="20"/>
      <c r="L4695" s="6">
        <f t="shared" si="1098"/>
        <v>40000</v>
      </c>
      <c r="M4695" s="11">
        <f t="shared" si="1105"/>
        <v>0</v>
      </c>
      <c r="N4695" s="6">
        <f t="shared" si="1099"/>
        <v>14402.150000000001</v>
      </c>
      <c r="O4695" s="11">
        <f t="shared" si="1106"/>
        <v>0</v>
      </c>
      <c r="P4695" s="11">
        <f t="shared" si="1100"/>
        <v>454.72</v>
      </c>
      <c r="Q4695" s="11">
        <f t="shared" si="1107"/>
        <v>0</v>
      </c>
      <c r="R4695" s="11">
        <f t="shared" si="1108"/>
        <v>0</v>
      </c>
      <c r="S4695" s="6">
        <f t="shared" si="1101"/>
        <v>7260.7299999999968</v>
      </c>
      <c r="T4695" s="11">
        <f t="shared" si="1102"/>
        <v>0</v>
      </c>
      <c r="U4695" s="11">
        <f t="shared" si="1103"/>
        <v>0</v>
      </c>
      <c r="V4695" s="11">
        <f t="shared" si="1109"/>
        <v>7260.7299999999968</v>
      </c>
      <c r="W4695" s="20"/>
    </row>
    <row r="4696" spans="1:23" x14ac:dyDescent="0.25">
      <c r="A4696">
        <v>2022071422</v>
      </c>
      <c r="B4696">
        <v>5</v>
      </c>
      <c r="C4696" s="7">
        <v>0.75307000000000002</v>
      </c>
      <c r="D4696" s="6">
        <f t="shared" si="1095"/>
        <v>60245.599999999999</v>
      </c>
      <c r="E4696" s="62">
        <v>0</v>
      </c>
      <c r="F4696" s="6">
        <f t="shared" si="1104"/>
        <v>0</v>
      </c>
      <c r="G4696" s="7">
        <v>0.42932999999999999</v>
      </c>
      <c r="H4696" s="6">
        <f t="shared" si="1096"/>
        <v>15026.55</v>
      </c>
      <c r="I4696" s="7">
        <v>0</v>
      </c>
      <c r="J4696" s="6">
        <f t="shared" si="1097"/>
        <v>0</v>
      </c>
      <c r="K4696" s="20"/>
      <c r="L4696" s="6">
        <f t="shared" si="1098"/>
        <v>40000</v>
      </c>
      <c r="M4696" s="11">
        <f t="shared" si="1105"/>
        <v>0</v>
      </c>
      <c r="N4696" s="6">
        <f t="shared" si="1099"/>
        <v>15026.55</v>
      </c>
      <c r="O4696" s="11">
        <f t="shared" si="1106"/>
        <v>0</v>
      </c>
      <c r="P4696" s="11">
        <f t="shared" si="1100"/>
        <v>0</v>
      </c>
      <c r="Q4696" s="11">
        <f t="shared" si="1107"/>
        <v>0</v>
      </c>
      <c r="R4696" s="11">
        <f t="shared" si="1108"/>
        <v>0</v>
      </c>
      <c r="S4696" s="6">
        <f t="shared" si="1101"/>
        <v>5219.0499999999993</v>
      </c>
      <c r="T4696" s="11">
        <f t="shared" si="1102"/>
        <v>0</v>
      </c>
      <c r="U4696" s="11">
        <f t="shared" si="1103"/>
        <v>0</v>
      </c>
      <c r="V4696" s="11">
        <f t="shared" si="1109"/>
        <v>5219.0499999999993</v>
      </c>
      <c r="W4696" s="20"/>
    </row>
    <row r="4697" spans="1:23" x14ac:dyDescent="0.25">
      <c r="A4697">
        <v>2022071423</v>
      </c>
      <c r="B4697">
        <v>5</v>
      </c>
      <c r="C4697" s="7">
        <v>0.70986000000000005</v>
      </c>
      <c r="D4697" s="6">
        <f t="shared" si="1095"/>
        <v>56788.800000000003</v>
      </c>
      <c r="E4697" s="62">
        <v>0</v>
      </c>
      <c r="F4697" s="6">
        <f t="shared" si="1104"/>
        <v>0</v>
      </c>
      <c r="G4697" s="7">
        <v>0.41089999999999999</v>
      </c>
      <c r="H4697" s="6">
        <f t="shared" si="1096"/>
        <v>14381.5</v>
      </c>
      <c r="I4697" s="7">
        <v>0</v>
      </c>
      <c r="J4697" s="6">
        <f t="shared" si="1097"/>
        <v>0</v>
      </c>
      <c r="K4697" s="20"/>
      <c r="L4697" s="6">
        <f t="shared" si="1098"/>
        <v>40000</v>
      </c>
      <c r="M4697" s="11">
        <f t="shared" si="1105"/>
        <v>0</v>
      </c>
      <c r="N4697" s="6">
        <f t="shared" si="1099"/>
        <v>14381.5</v>
      </c>
      <c r="O4697" s="11">
        <f t="shared" si="1106"/>
        <v>0</v>
      </c>
      <c r="P4697" s="11">
        <f t="shared" si="1100"/>
        <v>0</v>
      </c>
      <c r="Q4697" s="11">
        <f t="shared" si="1107"/>
        <v>0</v>
      </c>
      <c r="R4697" s="11">
        <f t="shared" si="1108"/>
        <v>0</v>
      </c>
      <c r="S4697" s="6">
        <f t="shared" si="1101"/>
        <v>2407.3000000000029</v>
      </c>
      <c r="T4697" s="11">
        <f t="shared" si="1102"/>
        <v>0</v>
      </c>
      <c r="U4697" s="11">
        <f t="shared" si="1103"/>
        <v>0</v>
      </c>
      <c r="V4697" s="11">
        <f t="shared" si="1109"/>
        <v>2407.3000000000029</v>
      </c>
      <c r="W4697" s="20"/>
    </row>
    <row r="4698" spans="1:23" x14ac:dyDescent="0.25">
      <c r="A4698">
        <v>2022071424</v>
      </c>
      <c r="B4698">
        <v>5</v>
      </c>
      <c r="C4698" s="7">
        <v>0.66232999999999997</v>
      </c>
      <c r="D4698" s="6">
        <f t="shared" si="1095"/>
        <v>52986.400000000001</v>
      </c>
      <c r="E4698" s="62">
        <v>0</v>
      </c>
      <c r="F4698" s="6">
        <f t="shared" si="1104"/>
        <v>0</v>
      </c>
      <c r="G4698" s="7">
        <v>0.34464</v>
      </c>
      <c r="H4698" s="6">
        <f t="shared" si="1096"/>
        <v>12062.4</v>
      </c>
      <c r="I4698" s="7">
        <v>0</v>
      </c>
      <c r="J4698" s="6">
        <f t="shared" si="1097"/>
        <v>0</v>
      </c>
      <c r="K4698" s="20"/>
      <c r="L4698" s="6">
        <f t="shared" si="1098"/>
        <v>40000</v>
      </c>
      <c r="M4698" s="11">
        <f t="shared" si="1105"/>
        <v>0</v>
      </c>
      <c r="N4698" s="6">
        <f t="shared" si="1099"/>
        <v>12062.4</v>
      </c>
      <c r="O4698" s="11">
        <f t="shared" si="1106"/>
        <v>0</v>
      </c>
      <c r="P4698" s="11">
        <f t="shared" si="1100"/>
        <v>0</v>
      </c>
      <c r="Q4698" s="11">
        <f t="shared" si="1107"/>
        <v>0</v>
      </c>
      <c r="R4698" s="11">
        <f t="shared" si="1108"/>
        <v>0</v>
      </c>
      <c r="S4698" s="6">
        <f t="shared" si="1101"/>
        <v>924.00000000000182</v>
      </c>
      <c r="T4698" s="11">
        <f t="shared" si="1102"/>
        <v>0</v>
      </c>
      <c r="U4698" s="11">
        <f t="shared" si="1103"/>
        <v>0</v>
      </c>
      <c r="V4698" s="11">
        <f t="shared" si="1109"/>
        <v>924.00000000000182</v>
      </c>
      <c r="W4698" s="20"/>
    </row>
    <row r="4699" spans="1:23" x14ac:dyDescent="0.25">
      <c r="A4699">
        <v>2022071501</v>
      </c>
      <c r="B4699">
        <v>6</v>
      </c>
      <c r="C4699" s="7">
        <v>0.61948999999999999</v>
      </c>
      <c r="D4699" s="6">
        <f t="shared" si="1095"/>
        <v>49559.199999999997</v>
      </c>
      <c r="E4699" s="62">
        <v>0</v>
      </c>
      <c r="F4699" s="6">
        <f t="shared" si="1104"/>
        <v>0</v>
      </c>
      <c r="G4699" s="7">
        <v>0.26629000000000003</v>
      </c>
      <c r="H4699" s="6">
        <f t="shared" si="1096"/>
        <v>9320.1500000000015</v>
      </c>
      <c r="I4699" s="7">
        <v>0</v>
      </c>
      <c r="J4699" s="6">
        <f t="shared" si="1097"/>
        <v>0</v>
      </c>
      <c r="K4699" s="20"/>
      <c r="L4699" s="6">
        <f t="shared" si="1098"/>
        <v>40000</v>
      </c>
      <c r="M4699" s="11">
        <f t="shared" si="1105"/>
        <v>0</v>
      </c>
      <c r="N4699" s="6">
        <f t="shared" si="1099"/>
        <v>9320.1500000000015</v>
      </c>
      <c r="O4699" s="11">
        <f t="shared" si="1106"/>
        <v>0</v>
      </c>
      <c r="P4699" s="11">
        <f t="shared" si="1100"/>
        <v>0</v>
      </c>
      <c r="Q4699" s="11">
        <f t="shared" si="1107"/>
        <v>0</v>
      </c>
      <c r="R4699" s="11">
        <f t="shared" si="1108"/>
        <v>0</v>
      </c>
      <c r="S4699" s="6">
        <f t="shared" si="1101"/>
        <v>239.04999999999563</v>
      </c>
      <c r="T4699" s="11">
        <f t="shared" si="1102"/>
        <v>0</v>
      </c>
      <c r="U4699" s="11">
        <f t="shared" si="1103"/>
        <v>0</v>
      </c>
      <c r="V4699" s="11">
        <f t="shared" si="1109"/>
        <v>239.04999999999563</v>
      </c>
      <c r="W4699" s="20"/>
    </row>
    <row r="4700" spans="1:23" x14ac:dyDescent="0.25">
      <c r="A4700">
        <v>2022071502</v>
      </c>
      <c r="B4700">
        <v>6</v>
      </c>
      <c r="C4700" s="7">
        <v>0.58742000000000005</v>
      </c>
      <c r="D4700" s="6">
        <f t="shared" si="1095"/>
        <v>46993.600000000006</v>
      </c>
      <c r="E4700" s="62">
        <v>0</v>
      </c>
      <c r="F4700" s="6">
        <f t="shared" si="1104"/>
        <v>0</v>
      </c>
      <c r="G4700" s="7">
        <v>0.20300000000000001</v>
      </c>
      <c r="H4700" s="6">
        <f t="shared" si="1096"/>
        <v>7105.0000000000009</v>
      </c>
      <c r="I4700" s="7">
        <v>0</v>
      </c>
      <c r="J4700" s="6">
        <f t="shared" si="1097"/>
        <v>0</v>
      </c>
      <c r="K4700" s="20"/>
      <c r="L4700" s="6">
        <f t="shared" si="1098"/>
        <v>40000</v>
      </c>
      <c r="M4700" s="11">
        <f t="shared" si="1105"/>
        <v>0</v>
      </c>
      <c r="N4700" s="6">
        <f t="shared" si="1099"/>
        <v>6993.6000000000058</v>
      </c>
      <c r="O4700" s="11">
        <f t="shared" si="1106"/>
        <v>111.39999999999509</v>
      </c>
      <c r="P4700" s="11">
        <f t="shared" si="1100"/>
        <v>0</v>
      </c>
      <c r="Q4700" s="11">
        <f t="shared" si="1107"/>
        <v>0</v>
      </c>
      <c r="R4700" s="11">
        <f t="shared" si="1108"/>
        <v>111.39999999999509</v>
      </c>
      <c r="S4700" s="6">
        <f t="shared" si="1101"/>
        <v>0</v>
      </c>
      <c r="T4700" s="11">
        <f t="shared" si="1102"/>
        <v>0</v>
      </c>
      <c r="U4700" s="11">
        <f t="shared" si="1103"/>
        <v>0</v>
      </c>
      <c r="V4700" s="11">
        <f t="shared" si="1109"/>
        <v>0</v>
      </c>
      <c r="W4700" s="20"/>
    </row>
    <row r="4701" spans="1:23" x14ac:dyDescent="0.25">
      <c r="A4701">
        <v>2022071503</v>
      </c>
      <c r="B4701">
        <v>6</v>
      </c>
      <c r="C4701" s="7">
        <v>0.56427000000000005</v>
      </c>
      <c r="D4701" s="6">
        <f t="shared" si="1095"/>
        <v>45141.600000000006</v>
      </c>
      <c r="E4701" s="62">
        <v>0</v>
      </c>
      <c r="F4701" s="6">
        <f t="shared" si="1104"/>
        <v>0</v>
      </c>
      <c r="G4701" s="7">
        <v>0.16753999999999999</v>
      </c>
      <c r="H4701" s="6">
        <f t="shared" si="1096"/>
        <v>5863.9</v>
      </c>
      <c r="I4701" s="7">
        <v>0</v>
      </c>
      <c r="J4701" s="6">
        <f t="shared" si="1097"/>
        <v>0</v>
      </c>
      <c r="K4701" s="20"/>
      <c r="L4701" s="6">
        <f t="shared" si="1098"/>
        <v>40000</v>
      </c>
      <c r="M4701" s="11">
        <f t="shared" si="1105"/>
        <v>0</v>
      </c>
      <c r="N4701" s="6">
        <f t="shared" si="1099"/>
        <v>5141.6000000000058</v>
      </c>
      <c r="O4701" s="11">
        <f t="shared" si="1106"/>
        <v>722.29999999999382</v>
      </c>
      <c r="P4701" s="11">
        <f t="shared" si="1100"/>
        <v>0</v>
      </c>
      <c r="Q4701" s="11">
        <f t="shared" si="1107"/>
        <v>0</v>
      </c>
      <c r="R4701" s="11">
        <f t="shared" si="1108"/>
        <v>722.29999999999382</v>
      </c>
      <c r="S4701" s="6">
        <f t="shared" si="1101"/>
        <v>0</v>
      </c>
      <c r="T4701" s="11">
        <f t="shared" si="1102"/>
        <v>0</v>
      </c>
      <c r="U4701" s="11">
        <f t="shared" si="1103"/>
        <v>0</v>
      </c>
      <c r="V4701" s="11">
        <f t="shared" si="1109"/>
        <v>0</v>
      </c>
      <c r="W4701" s="20"/>
    </row>
    <row r="4702" spans="1:23" x14ac:dyDescent="0.25">
      <c r="A4702">
        <v>2022071504</v>
      </c>
      <c r="B4702">
        <v>6</v>
      </c>
      <c r="C4702" s="7">
        <v>0.54884999999999995</v>
      </c>
      <c r="D4702" s="6">
        <f t="shared" si="1095"/>
        <v>43907.999999999993</v>
      </c>
      <c r="E4702" s="62">
        <v>0</v>
      </c>
      <c r="F4702" s="6">
        <f t="shared" si="1104"/>
        <v>0</v>
      </c>
      <c r="G4702" s="7">
        <v>0.17341000000000001</v>
      </c>
      <c r="H4702" s="6">
        <f t="shared" si="1096"/>
        <v>6069.35</v>
      </c>
      <c r="I4702" s="7">
        <v>0</v>
      </c>
      <c r="J4702" s="6">
        <f t="shared" si="1097"/>
        <v>0</v>
      </c>
      <c r="K4702" s="20"/>
      <c r="L4702" s="6">
        <f t="shared" si="1098"/>
        <v>40000</v>
      </c>
      <c r="M4702" s="11">
        <f t="shared" si="1105"/>
        <v>0</v>
      </c>
      <c r="N4702" s="6">
        <f t="shared" si="1099"/>
        <v>3907.9999999999927</v>
      </c>
      <c r="O4702" s="11">
        <f t="shared" si="1106"/>
        <v>2161.3500000000076</v>
      </c>
      <c r="P4702" s="11">
        <f t="shared" si="1100"/>
        <v>0</v>
      </c>
      <c r="Q4702" s="11">
        <f t="shared" si="1107"/>
        <v>0</v>
      </c>
      <c r="R4702" s="11">
        <f t="shared" si="1108"/>
        <v>2161.3500000000076</v>
      </c>
      <c r="S4702" s="6">
        <f t="shared" si="1101"/>
        <v>0</v>
      </c>
      <c r="T4702" s="11">
        <f t="shared" si="1102"/>
        <v>0</v>
      </c>
      <c r="U4702" s="11">
        <f t="shared" si="1103"/>
        <v>0</v>
      </c>
      <c r="V4702" s="11">
        <f t="shared" si="1109"/>
        <v>0</v>
      </c>
      <c r="W4702" s="20"/>
    </row>
    <row r="4703" spans="1:23" x14ac:dyDescent="0.25">
      <c r="A4703">
        <v>2022071505</v>
      </c>
      <c r="B4703">
        <v>6</v>
      </c>
      <c r="C4703" s="7">
        <v>0.54435999999999996</v>
      </c>
      <c r="D4703" s="6">
        <f t="shared" si="1095"/>
        <v>43548.799999999996</v>
      </c>
      <c r="E4703" s="62">
        <v>0</v>
      </c>
      <c r="F4703" s="6">
        <f t="shared" si="1104"/>
        <v>0</v>
      </c>
      <c r="G4703" s="7">
        <v>0.15845999999999999</v>
      </c>
      <c r="H4703" s="6">
        <f t="shared" si="1096"/>
        <v>5546.0999999999995</v>
      </c>
      <c r="I4703" s="7">
        <v>0</v>
      </c>
      <c r="J4703" s="6">
        <f t="shared" si="1097"/>
        <v>0</v>
      </c>
      <c r="K4703" s="20"/>
      <c r="L4703" s="6">
        <f t="shared" si="1098"/>
        <v>40000</v>
      </c>
      <c r="M4703" s="11">
        <f t="shared" si="1105"/>
        <v>0</v>
      </c>
      <c r="N4703" s="6">
        <f t="shared" si="1099"/>
        <v>3548.7999999999956</v>
      </c>
      <c r="O4703" s="11">
        <f t="shared" si="1106"/>
        <v>1997.3000000000038</v>
      </c>
      <c r="P4703" s="11">
        <f t="shared" si="1100"/>
        <v>0</v>
      </c>
      <c r="Q4703" s="11">
        <f t="shared" si="1107"/>
        <v>0</v>
      </c>
      <c r="R4703" s="11">
        <f t="shared" si="1108"/>
        <v>1997.3000000000038</v>
      </c>
      <c r="S4703" s="6">
        <f t="shared" si="1101"/>
        <v>0</v>
      </c>
      <c r="T4703" s="11">
        <f t="shared" si="1102"/>
        <v>0</v>
      </c>
      <c r="U4703" s="11">
        <f t="shared" si="1103"/>
        <v>0</v>
      </c>
      <c r="V4703" s="11">
        <f t="shared" si="1109"/>
        <v>0</v>
      </c>
      <c r="W4703" s="20"/>
    </row>
    <row r="4704" spans="1:23" x14ac:dyDescent="0.25">
      <c r="A4704">
        <v>2022071506</v>
      </c>
      <c r="B4704">
        <v>6</v>
      </c>
      <c r="C4704" s="7">
        <v>0.55117000000000005</v>
      </c>
      <c r="D4704" s="6">
        <f t="shared" si="1095"/>
        <v>44093.600000000006</v>
      </c>
      <c r="E4704" s="62">
        <v>0</v>
      </c>
      <c r="F4704" s="6">
        <f t="shared" si="1104"/>
        <v>0</v>
      </c>
      <c r="G4704" s="7">
        <v>0.16131000000000001</v>
      </c>
      <c r="H4704" s="6">
        <f t="shared" si="1096"/>
        <v>5645.85</v>
      </c>
      <c r="I4704" s="7">
        <v>0</v>
      </c>
      <c r="J4704" s="6">
        <f t="shared" si="1097"/>
        <v>0</v>
      </c>
      <c r="K4704" s="20"/>
      <c r="L4704" s="6">
        <f t="shared" si="1098"/>
        <v>40000</v>
      </c>
      <c r="M4704" s="11">
        <f t="shared" si="1105"/>
        <v>0</v>
      </c>
      <c r="N4704" s="6">
        <f t="shared" si="1099"/>
        <v>4093.6000000000058</v>
      </c>
      <c r="O4704" s="11">
        <f t="shared" si="1106"/>
        <v>1552.2499999999945</v>
      </c>
      <c r="P4704" s="11">
        <f t="shared" si="1100"/>
        <v>0</v>
      </c>
      <c r="Q4704" s="11">
        <f t="shared" si="1107"/>
        <v>0</v>
      </c>
      <c r="R4704" s="11">
        <f t="shared" si="1108"/>
        <v>1552.2499999999945</v>
      </c>
      <c r="S4704" s="6">
        <f t="shared" si="1101"/>
        <v>0</v>
      </c>
      <c r="T4704" s="11">
        <f t="shared" si="1102"/>
        <v>0</v>
      </c>
      <c r="U4704" s="11">
        <f t="shared" si="1103"/>
        <v>0</v>
      </c>
      <c r="V4704" s="11">
        <f t="shared" si="1109"/>
        <v>0</v>
      </c>
      <c r="W4704" s="20"/>
    </row>
    <row r="4705" spans="1:23" x14ac:dyDescent="0.25">
      <c r="A4705">
        <v>2022071507</v>
      </c>
      <c r="B4705">
        <v>6</v>
      </c>
      <c r="C4705" s="7">
        <v>0.56232000000000004</v>
      </c>
      <c r="D4705" s="6">
        <f t="shared" si="1095"/>
        <v>44985.600000000006</v>
      </c>
      <c r="E4705" s="62">
        <v>0</v>
      </c>
      <c r="F4705" s="6">
        <f t="shared" si="1104"/>
        <v>0</v>
      </c>
      <c r="G4705" s="7">
        <v>0.13647999999999999</v>
      </c>
      <c r="H4705" s="6">
        <f t="shared" si="1096"/>
        <v>4776.7999999999993</v>
      </c>
      <c r="I4705" s="7">
        <v>2.2100000000000002E-3</v>
      </c>
      <c r="J4705" s="6">
        <f t="shared" si="1097"/>
        <v>30.94</v>
      </c>
      <c r="K4705" s="20"/>
      <c r="L4705" s="6">
        <f t="shared" si="1098"/>
        <v>40000</v>
      </c>
      <c r="M4705" s="11">
        <f t="shared" si="1105"/>
        <v>0</v>
      </c>
      <c r="N4705" s="6">
        <f t="shared" si="1099"/>
        <v>4776.7999999999993</v>
      </c>
      <c r="O4705" s="11">
        <f t="shared" si="1106"/>
        <v>0</v>
      </c>
      <c r="P4705" s="11">
        <f t="shared" si="1100"/>
        <v>30.94</v>
      </c>
      <c r="Q4705" s="11">
        <f t="shared" si="1107"/>
        <v>0</v>
      </c>
      <c r="R4705" s="11">
        <f t="shared" si="1108"/>
        <v>0</v>
      </c>
      <c r="S4705" s="6">
        <f t="shared" si="1101"/>
        <v>177.86000000000655</v>
      </c>
      <c r="T4705" s="11">
        <f t="shared" si="1102"/>
        <v>0</v>
      </c>
      <c r="U4705" s="11">
        <f t="shared" si="1103"/>
        <v>0</v>
      </c>
      <c r="V4705" s="11">
        <f t="shared" si="1109"/>
        <v>177.86000000000655</v>
      </c>
      <c r="W4705" s="20"/>
    </row>
    <row r="4706" spans="1:23" x14ac:dyDescent="0.25">
      <c r="A4706">
        <v>2022071508</v>
      </c>
      <c r="B4706">
        <v>6</v>
      </c>
      <c r="C4706" s="7">
        <v>0.57908999999999999</v>
      </c>
      <c r="D4706" s="6">
        <f t="shared" si="1095"/>
        <v>46327.199999999997</v>
      </c>
      <c r="E4706" s="62">
        <v>0</v>
      </c>
      <c r="F4706" s="6">
        <f t="shared" si="1104"/>
        <v>0</v>
      </c>
      <c r="G4706" s="7">
        <v>0.10672</v>
      </c>
      <c r="H4706" s="6">
        <f t="shared" si="1096"/>
        <v>3735.2</v>
      </c>
      <c r="I4706" s="7">
        <v>0.15623999999999999</v>
      </c>
      <c r="J4706" s="6">
        <f t="shared" si="1097"/>
        <v>2187.3599999999997</v>
      </c>
      <c r="K4706" s="20"/>
      <c r="L4706" s="6">
        <f t="shared" si="1098"/>
        <v>40000</v>
      </c>
      <c r="M4706" s="11">
        <f t="shared" si="1105"/>
        <v>0</v>
      </c>
      <c r="N4706" s="6">
        <f t="shared" si="1099"/>
        <v>3735.2</v>
      </c>
      <c r="O4706" s="11">
        <f t="shared" si="1106"/>
        <v>0</v>
      </c>
      <c r="P4706" s="11">
        <f t="shared" si="1100"/>
        <v>2187.3599999999997</v>
      </c>
      <c r="Q4706" s="11">
        <f t="shared" si="1107"/>
        <v>0</v>
      </c>
      <c r="R4706" s="11">
        <f t="shared" si="1108"/>
        <v>0</v>
      </c>
      <c r="S4706" s="6">
        <f t="shared" si="1101"/>
        <v>404.6399999999976</v>
      </c>
      <c r="T4706" s="11">
        <f t="shared" si="1102"/>
        <v>0</v>
      </c>
      <c r="U4706" s="11">
        <f t="shared" si="1103"/>
        <v>0</v>
      </c>
      <c r="V4706" s="11">
        <f t="shared" si="1109"/>
        <v>404.6399999999976</v>
      </c>
      <c r="W4706" s="20"/>
    </row>
    <row r="4707" spans="1:23" x14ac:dyDescent="0.25">
      <c r="A4707">
        <v>2022071509</v>
      </c>
      <c r="B4707">
        <v>6</v>
      </c>
      <c r="C4707" s="7">
        <v>0.61738000000000004</v>
      </c>
      <c r="D4707" s="6">
        <f t="shared" si="1095"/>
        <v>49390.400000000001</v>
      </c>
      <c r="E4707" s="62">
        <v>0</v>
      </c>
      <c r="F4707" s="6">
        <f t="shared" si="1104"/>
        <v>0</v>
      </c>
      <c r="G4707" s="7">
        <v>5.883E-2</v>
      </c>
      <c r="H4707" s="6">
        <f t="shared" si="1096"/>
        <v>2059.0500000000002</v>
      </c>
      <c r="I4707" s="7">
        <v>0.57057999999999998</v>
      </c>
      <c r="J4707" s="6">
        <f t="shared" si="1097"/>
        <v>7988.12</v>
      </c>
      <c r="K4707" s="20"/>
      <c r="L4707" s="6">
        <f t="shared" si="1098"/>
        <v>40000</v>
      </c>
      <c r="M4707" s="11">
        <f t="shared" si="1105"/>
        <v>0</v>
      </c>
      <c r="N4707" s="6">
        <f t="shared" si="1099"/>
        <v>2059.0500000000002</v>
      </c>
      <c r="O4707" s="11">
        <f t="shared" si="1106"/>
        <v>0</v>
      </c>
      <c r="P4707" s="11">
        <f t="shared" si="1100"/>
        <v>7331.3500000000013</v>
      </c>
      <c r="Q4707" s="11">
        <f t="shared" si="1107"/>
        <v>656.76999999999862</v>
      </c>
      <c r="R4707" s="11">
        <f t="shared" si="1108"/>
        <v>656.76999999999862</v>
      </c>
      <c r="S4707" s="6">
        <f t="shared" si="1101"/>
        <v>0</v>
      </c>
      <c r="T4707" s="11">
        <f t="shared" si="1102"/>
        <v>0</v>
      </c>
      <c r="U4707" s="11">
        <f t="shared" si="1103"/>
        <v>0</v>
      </c>
      <c r="V4707" s="11">
        <f t="shared" si="1109"/>
        <v>0</v>
      </c>
      <c r="W4707" s="20"/>
    </row>
    <row r="4708" spans="1:23" x14ac:dyDescent="0.25">
      <c r="A4708">
        <v>2022071510</v>
      </c>
      <c r="B4708">
        <v>6</v>
      </c>
      <c r="C4708" s="7">
        <v>0.66493000000000002</v>
      </c>
      <c r="D4708" s="6">
        <f t="shared" si="1095"/>
        <v>53194.400000000001</v>
      </c>
      <c r="E4708" s="62">
        <v>0</v>
      </c>
      <c r="F4708" s="6">
        <f t="shared" si="1104"/>
        <v>0</v>
      </c>
      <c r="G4708" s="7">
        <v>5.8389999999999997E-2</v>
      </c>
      <c r="H4708" s="6">
        <f t="shared" si="1096"/>
        <v>2043.6499999999999</v>
      </c>
      <c r="I4708" s="7">
        <v>0.74331000000000003</v>
      </c>
      <c r="J4708" s="6">
        <f t="shared" si="1097"/>
        <v>10406.34</v>
      </c>
      <c r="K4708" s="20"/>
      <c r="L4708" s="6">
        <f t="shared" si="1098"/>
        <v>40000</v>
      </c>
      <c r="M4708" s="11">
        <f t="shared" si="1105"/>
        <v>0</v>
      </c>
      <c r="N4708" s="6">
        <f t="shared" si="1099"/>
        <v>2043.6499999999999</v>
      </c>
      <c r="O4708" s="11">
        <f t="shared" si="1106"/>
        <v>0</v>
      </c>
      <c r="P4708" s="11">
        <f t="shared" si="1100"/>
        <v>10406.34</v>
      </c>
      <c r="Q4708" s="11">
        <f t="shared" si="1107"/>
        <v>0</v>
      </c>
      <c r="R4708" s="11">
        <f t="shared" si="1108"/>
        <v>0</v>
      </c>
      <c r="S4708" s="6">
        <f t="shared" si="1101"/>
        <v>744.41000000000167</v>
      </c>
      <c r="T4708" s="11">
        <f t="shared" si="1102"/>
        <v>0</v>
      </c>
      <c r="U4708" s="11">
        <f t="shared" si="1103"/>
        <v>0</v>
      </c>
      <c r="V4708" s="11">
        <f t="shared" si="1109"/>
        <v>744.41000000000167</v>
      </c>
      <c r="W4708" s="20"/>
    </row>
    <row r="4709" spans="1:23" x14ac:dyDescent="0.25">
      <c r="A4709">
        <v>2022071511</v>
      </c>
      <c r="B4709">
        <v>6</v>
      </c>
      <c r="C4709" s="7">
        <v>0.71835000000000004</v>
      </c>
      <c r="D4709" s="6">
        <f t="shared" si="1095"/>
        <v>57468</v>
      </c>
      <c r="E4709" s="62">
        <v>0</v>
      </c>
      <c r="F4709" s="6">
        <f t="shared" si="1104"/>
        <v>0</v>
      </c>
      <c r="G4709" s="7">
        <v>7.3800000000000004E-2</v>
      </c>
      <c r="H4709" s="6">
        <f t="shared" si="1096"/>
        <v>2583</v>
      </c>
      <c r="I4709" s="7">
        <v>0.76436999999999999</v>
      </c>
      <c r="J4709" s="6">
        <f t="shared" si="1097"/>
        <v>10701.18</v>
      </c>
      <c r="K4709" s="20"/>
      <c r="L4709" s="6">
        <f t="shared" si="1098"/>
        <v>40000</v>
      </c>
      <c r="M4709" s="11">
        <f t="shared" si="1105"/>
        <v>0</v>
      </c>
      <c r="N4709" s="6">
        <f t="shared" si="1099"/>
        <v>2583</v>
      </c>
      <c r="O4709" s="11">
        <f t="shared" si="1106"/>
        <v>0</v>
      </c>
      <c r="P4709" s="11">
        <f t="shared" si="1100"/>
        <v>10701.18</v>
      </c>
      <c r="Q4709" s="11">
        <f t="shared" si="1107"/>
        <v>0</v>
      </c>
      <c r="R4709" s="11">
        <f t="shared" si="1108"/>
        <v>0</v>
      </c>
      <c r="S4709" s="6">
        <f t="shared" si="1101"/>
        <v>4183.82</v>
      </c>
      <c r="T4709" s="11">
        <f t="shared" si="1102"/>
        <v>0</v>
      </c>
      <c r="U4709" s="11">
        <f t="shared" si="1103"/>
        <v>0</v>
      </c>
      <c r="V4709" s="11">
        <f t="shared" si="1109"/>
        <v>4183.82</v>
      </c>
      <c r="W4709" s="20"/>
    </row>
    <row r="4710" spans="1:23" x14ac:dyDescent="0.25">
      <c r="A4710">
        <v>2022071512</v>
      </c>
      <c r="B4710">
        <v>6</v>
      </c>
      <c r="C4710" s="7">
        <v>0.77215999999999996</v>
      </c>
      <c r="D4710" s="6">
        <f t="shared" si="1095"/>
        <v>61772.799999999996</v>
      </c>
      <c r="E4710" s="62">
        <v>0</v>
      </c>
      <c r="F4710" s="6">
        <f t="shared" si="1104"/>
        <v>0</v>
      </c>
      <c r="G4710" s="7">
        <v>8.0549999999999997E-2</v>
      </c>
      <c r="H4710" s="6">
        <f t="shared" si="1096"/>
        <v>2819.25</v>
      </c>
      <c r="I4710" s="7">
        <v>0.76178999999999997</v>
      </c>
      <c r="J4710" s="6">
        <f t="shared" si="1097"/>
        <v>10665.06</v>
      </c>
      <c r="K4710" s="20"/>
      <c r="L4710" s="6">
        <f t="shared" si="1098"/>
        <v>40000</v>
      </c>
      <c r="M4710" s="11">
        <f t="shared" si="1105"/>
        <v>0</v>
      </c>
      <c r="N4710" s="6">
        <f t="shared" si="1099"/>
        <v>2819.25</v>
      </c>
      <c r="O4710" s="11">
        <f t="shared" si="1106"/>
        <v>0</v>
      </c>
      <c r="P4710" s="11">
        <f t="shared" si="1100"/>
        <v>10665.06</v>
      </c>
      <c r="Q4710" s="11">
        <f t="shared" si="1107"/>
        <v>0</v>
      </c>
      <c r="R4710" s="11">
        <f t="shared" si="1108"/>
        <v>0</v>
      </c>
      <c r="S4710" s="6">
        <f t="shared" si="1101"/>
        <v>8288.4899999999961</v>
      </c>
      <c r="T4710" s="11">
        <f t="shared" si="1102"/>
        <v>0</v>
      </c>
      <c r="U4710" s="11">
        <f t="shared" si="1103"/>
        <v>0</v>
      </c>
      <c r="V4710" s="11">
        <f t="shared" si="1109"/>
        <v>8288.4899999999961</v>
      </c>
      <c r="W4710" s="20"/>
    </row>
    <row r="4711" spans="1:23" x14ac:dyDescent="0.25">
      <c r="A4711">
        <v>2022071513</v>
      </c>
      <c r="B4711">
        <v>6</v>
      </c>
      <c r="C4711" s="7">
        <v>0.81735999999999998</v>
      </c>
      <c r="D4711" s="6">
        <f t="shared" si="1095"/>
        <v>65388.799999999996</v>
      </c>
      <c r="E4711" s="62">
        <v>0</v>
      </c>
      <c r="F4711" s="6">
        <f t="shared" si="1104"/>
        <v>0</v>
      </c>
      <c r="G4711" s="7">
        <v>8.659E-2</v>
      </c>
      <c r="H4711" s="6">
        <f t="shared" si="1096"/>
        <v>3030.65</v>
      </c>
      <c r="I4711" s="7">
        <v>0.76880999999999999</v>
      </c>
      <c r="J4711" s="6">
        <f t="shared" si="1097"/>
        <v>10763.34</v>
      </c>
      <c r="K4711" s="20"/>
      <c r="L4711" s="6">
        <f t="shared" si="1098"/>
        <v>40000</v>
      </c>
      <c r="M4711" s="11">
        <f t="shared" si="1105"/>
        <v>0</v>
      </c>
      <c r="N4711" s="6">
        <f t="shared" si="1099"/>
        <v>3030.65</v>
      </c>
      <c r="O4711" s="11">
        <f t="shared" si="1106"/>
        <v>0</v>
      </c>
      <c r="P4711" s="11">
        <f t="shared" si="1100"/>
        <v>10763.34</v>
      </c>
      <c r="Q4711" s="11">
        <f t="shared" si="1107"/>
        <v>0</v>
      </c>
      <c r="R4711" s="11">
        <f t="shared" si="1108"/>
        <v>0</v>
      </c>
      <c r="S4711" s="6">
        <f t="shared" si="1101"/>
        <v>11594.809999999994</v>
      </c>
      <c r="T4711" s="11">
        <f t="shared" si="1102"/>
        <v>0</v>
      </c>
      <c r="U4711" s="11">
        <f t="shared" si="1103"/>
        <v>0</v>
      </c>
      <c r="V4711" s="11">
        <f t="shared" si="1109"/>
        <v>11594.809999999994</v>
      </c>
      <c r="W4711" s="20"/>
    </row>
    <row r="4712" spans="1:23" x14ac:dyDescent="0.25">
      <c r="A4712">
        <v>2022071514</v>
      </c>
      <c r="B4712">
        <v>6</v>
      </c>
      <c r="C4712" s="7">
        <v>0.84967999999999999</v>
      </c>
      <c r="D4712" s="6">
        <f t="shared" si="1095"/>
        <v>67974.399999999994</v>
      </c>
      <c r="E4712" s="62">
        <v>0</v>
      </c>
      <c r="F4712" s="6">
        <f t="shared" si="1104"/>
        <v>0</v>
      </c>
      <c r="G4712" s="7">
        <v>8.9190000000000005E-2</v>
      </c>
      <c r="H4712" s="6">
        <f t="shared" si="1096"/>
        <v>3121.65</v>
      </c>
      <c r="I4712" s="7">
        <v>0.76585000000000003</v>
      </c>
      <c r="J4712" s="6">
        <f t="shared" si="1097"/>
        <v>10721.9</v>
      </c>
      <c r="K4712" s="20"/>
      <c r="L4712" s="6">
        <f t="shared" si="1098"/>
        <v>40000</v>
      </c>
      <c r="M4712" s="11">
        <f t="shared" si="1105"/>
        <v>0</v>
      </c>
      <c r="N4712" s="6">
        <f t="shared" si="1099"/>
        <v>3121.65</v>
      </c>
      <c r="O4712" s="11">
        <f t="shared" si="1106"/>
        <v>0</v>
      </c>
      <c r="P4712" s="11">
        <f t="shared" si="1100"/>
        <v>10721.9</v>
      </c>
      <c r="Q4712" s="11">
        <f t="shared" si="1107"/>
        <v>0</v>
      </c>
      <c r="R4712" s="11">
        <f t="shared" si="1108"/>
        <v>0</v>
      </c>
      <c r="S4712" s="6">
        <f t="shared" si="1101"/>
        <v>14130.849999999993</v>
      </c>
      <c r="T4712" s="11">
        <f t="shared" si="1102"/>
        <v>0</v>
      </c>
      <c r="U4712" s="11">
        <f t="shared" si="1103"/>
        <v>0</v>
      </c>
      <c r="V4712" s="11">
        <f t="shared" si="1109"/>
        <v>14130.849999999993</v>
      </c>
      <c r="W4712" s="20"/>
    </row>
    <row r="4713" spans="1:23" x14ac:dyDescent="0.25">
      <c r="A4713">
        <v>2022071515</v>
      </c>
      <c r="B4713">
        <v>6</v>
      </c>
      <c r="C4713" s="7">
        <v>0.86873</v>
      </c>
      <c r="D4713" s="6">
        <f t="shared" si="1095"/>
        <v>69498.399999999994</v>
      </c>
      <c r="E4713" s="62">
        <v>0</v>
      </c>
      <c r="F4713" s="6">
        <f t="shared" si="1104"/>
        <v>0</v>
      </c>
      <c r="G4713" s="7">
        <v>0.1008</v>
      </c>
      <c r="H4713" s="6">
        <f t="shared" si="1096"/>
        <v>3528</v>
      </c>
      <c r="I4713" s="7">
        <v>0.77388000000000001</v>
      </c>
      <c r="J4713" s="6">
        <f t="shared" si="1097"/>
        <v>10834.32</v>
      </c>
      <c r="K4713" s="20"/>
      <c r="L4713" s="6">
        <f t="shared" si="1098"/>
        <v>40000</v>
      </c>
      <c r="M4713" s="11">
        <f t="shared" si="1105"/>
        <v>0</v>
      </c>
      <c r="N4713" s="6">
        <f t="shared" si="1099"/>
        <v>3528</v>
      </c>
      <c r="O4713" s="11">
        <f t="shared" si="1106"/>
        <v>0</v>
      </c>
      <c r="P4713" s="11">
        <f t="shared" si="1100"/>
        <v>10834.32</v>
      </c>
      <c r="Q4713" s="11">
        <f t="shared" si="1107"/>
        <v>0</v>
      </c>
      <c r="R4713" s="11">
        <f t="shared" si="1108"/>
        <v>0</v>
      </c>
      <c r="S4713" s="6">
        <f t="shared" si="1101"/>
        <v>15136.079999999994</v>
      </c>
      <c r="T4713" s="11">
        <f t="shared" si="1102"/>
        <v>0</v>
      </c>
      <c r="U4713" s="11">
        <f t="shared" si="1103"/>
        <v>0</v>
      </c>
      <c r="V4713" s="11">
        <f t="shared" si="1109"/>
        <v>15136.079999999994</v>
      </c>
      <c r="W4713" s="20"/>
    </row>
    <row r="4714" spans="1:23" x14ac:dyDescent="0.25">
      <c r="A4714">
        <v>2022071516</v>
      </c>
      <c r="B4714">
        <v>6</v>
      </c>
      <c r="C4714" s="7">
        <v>0.87261999999999995</v>
      </c>
      <c r="D4714" s="6">
        <f t="shared" si="1095"/>
        <v>69809.599999999991</v>
      </c>
      <c r="E4714" s="62">
        <v>0</v>
      </c>
      <c r="F4714" s="6">
        <f t="shared" si="1104"/>
        <v>0</v>
      </c>
      <c r="G4714" s="7">
        <v>0.11365</v>
      </c>
      <c r="H4714" s="6">
        <f t="shared" si="1096"/>
        <v>3977.75</v>
      </c>
      <c r="I4714" s="7">
        <v>0.73743999999999998</v>
      </c>
      <c r="J4714" s="6">
        <f t="shared" si="1097"/>
        <v>10324.16</v>
      </c>
      <c r="K4714" s="20"/>
      <c r="L4714" s="6">
        <f t="shared" si="1098"/>
        <v>40000</v>
      </c>
      <c r="M4714" s="11">
        <f t="shared" si="1105"/>
        <v>0</v>
      </c>
      <c r="N4714" s="6">
        <f t="shared" si="1099"/>
        <v>3977.75</v>
      </c>
      <c r="O4714" s="11">
        <f t="shared" si="1106"/>
        <v>0</v>
      </c>
      <c r="P4714" s="11">
        <f t="shared" si="1100"/>
        <v>10324.16</v>
      </c>
      <c r="Q4714" s="11">
        <f t="shared" si="1107"/>
        <v>0</v>
      </c>
      <c r="R4714" s="11">
        <f t="shared" si="1108"/>
        <v>0</v>
      </c>
      <c r="S4714" s="6">
        <f t="shared" si="1101"/>
        <v>15507.689999999991</v>
      </c>
      <c r="T4714" s="11">
        <f t="shared" si="1102"/>
        <v>0</v>
      </c>
      <c r="U4714" s="11">
        <f t="shared" si="1103"/>
        <v>0</v>
      </c>
      <c r="V4714" s="11">
        <f t="shared" si="1109"/>
        <v>15507.689999999991</v>
      </c>
      <c r="W4714" s="20"/>
    </row>
    <row r="4715" spans="1:23" x14ac:dyDescent="0.25">
      <c r="A4715">
        <v>2022071517</v>
      </c>
      <c r="B4715">
        <v>6</v>
      </c>
      <c r="C4715" s="7">
        <v>0.87695000000000001</v>
      </c>
      <c r="D4715" s="6">
        <f t="shared" si="1095"/>
        <v>70156</v>
      </c>
      <c r="E4715" s="62">
        <v>0</v>
      </c>
      <c r="F4715" s="6">
        <f t="shared" si="1104"/>
        <v>0</v>
      </c>
      <c r="G4715" s="7">
        <v>0.12870000000000001</v>
      </c>
      <c r="H4715" s="6">
        <f t="shared" si="1096"/>
        <v>4504.5</v>
      </c>
      <c r="I4715" s="7">
        <v>0.69925999999999999</v>
      </c>
      <c r="J4715" s="6">
        <f t="shared" si="1097"/>
        <v>9789.64</v>
      </c>
      <c r="K4715" s="20"/>
      <c r="L4715" s="6">
        <f t="shared" si="1098"/>
        <v>40000</v>
      </c>
      <c r="M4715" s="11">
        <f t="shared" si="1105"/>
        <v>0</v>
      </c>
      <c r="N4715" s="6">
        <f t="shared" si="1099"/>
        <v>4504.5</v>
      </c>
      <c r="O4715" s="11">
        <f t="shared" si="1106"/>
        <v>0</v>
      </c>
      <c r="P4715" s="11">
        <f t="shared" si="1100"/>
        <v>9789.64</v>
      </c>
      <c r="Q4715" s="11">
        <f t="shared" si="1107"/>
        <v>0</v>
      </c>
      <c r="R4715" s="11">
        <f t="shared" si="1108"/>
        <v>0</v>
      </c>
      <c r="S4715" s="6">
        <f t="shared" si="1101"/>
        <v>15861.86</v>
      </c>
      <c r="T4715" s="11">
        <f t="shared" si="1102"/>
        <v>0</v>
      </c>
      <c r="U4715" s="11">
        <f t="shared" si="1103"/>
        <v>0</v>
      </c>
      <c r="V4715" s="11">
        <f t="shared" si="1109"/>
        <v>15861.86</v>
      </c>
      <c r="W4715" s="20"/>
    </row>
    <row r="4716" spans="1:23" x14ac:dyDescent="0.25">
      <c r="A4716">
        <v>2022071518</v>
      </c>
      <c r="B4716">
        <v>6</v>
      </c>
      <c r="C4716" s="7">
        <v>0.87482000000000004</v>
      </c>
      <c r="D4716" s="6">
        <f t="shared" si="1095"/>
        <v>69985.600000000006</v>
      </c>
      <c r="E4716" s="62">
        <v>0</v>
      </c>
      <c r="F4716" s="6">
        <f t="shared" si="1104"/>
        <v>0</v>
      </c>
      <c r="G4716" s="7">
        <v>0.13846</v>
      </c>
      <c r="H4716" s="6">
        <f t="shared" si="1096"/>
        <v>4846.1000000000004</v>
      </c>
      <c r="I4716" s="7">
        <v>0.70057000000000003</v>
      </c>
      <c r="J4716" s="6">
        <f t="shared" si="1097"/>
        <v>9807.98</v>
      </c>
      <c r="K4716" s="20"/>
      <c r="L4716" s="6">
        <f t="shared" si="1098"/>
        <v>40000</v>
      </c>
      <c r="M4716" s="11">
        <f t="shared" si="1105"/>
        <v>0</v>
      </c>
      <c r="N4716" s="6">
        <f t="shared" si="1099"/>
        <v>4846.1000000000004</v>
      </c>
      <c r="O4716" s="11">
        <f t="shared" si="1106"/>
        <v>0</v>
      </c>
      <c r="P4716" s="11">
        <f t="shared" si="1100"/>
        <v>9807.98</v>
      </c>
      <c r="Q4716" s="11">
        <f t="shared" si="1107"/>
        <v>0</v>
      </c>
      <c r="R4716" s="11">
        <f t="shared" si="1108"/>
        <v>0</v>
      </c>
      <c r="S4716" s="6">
        <f t="shared" si="1101"/>
        <v>15331.520000000008</v>
      </c>
      <c r="T4716" s="11">
        <f t="shared" si="1102"/>
        <v>0</v>
      </c>
      <c r="U4716" s="11">
        <f t="shared" si="1103"/>
        <v>0</v>
      </c>
      <c r="V4716" s="11">
        <f t="shared" si="1109"/>
        <v>15331.520000000008</v>
      </c>
      <c r="W4716" s="20"/>
    </row>
    <row r="4717" spans="1:23" x14ac:dyDescent="0.25">
      <c r="A4717">
        <v>2022071519</v>
      </c>
      <c r="B4717">
        <v>6</v>
      </c>
      <c r="C4717" s="7">
        <v>0.85655000000000003</v>
      </c>
      <c r="D4717" s="6">
        <f t="shared" si="1095"/>
        <v>68524</v>
      </c>
      <c r="E4717" s="62">
        <v>0</v>
      </c>
      <c r="F4717" s="6">
        <f t="shared" si="1104"/>
        <v>0</v>
      </c>
      <c r="G4717" s="7">
        <v>0.17182</v>
      </c>
      <c r="H4717" s="6">
        <f t="shared" si="1096"/>
        <v>6013.7</v>
      </c>
      <c r="I4717" s="7">
        <v>0.65327999999999997</v>
      </c>
      <c r="J4717" s="6">
        <f t="shared" si="1097"/>
        <v>9145.92</v>
      </c>
      <c r="K4717" s="20"/>
      <c r="L4717" s="6">
        <f t="shared" si="1098"/>
        <v>40000</v>
      </c>
      <c r="M4717" s="11">
        <f t="shared" si="1105"/>
        <v>0</v>
      </c>
      <c r="N4717" s="6">
        <f t="shared" si="1099"/>
        <v>6013.7</v>
      </c>
      <c r="O4717" s="11">
        <f t="shared" si="1106"/>
        <v>0</v>
      </c>
      <c r="P4717" s="11">
        <f t="shared" si="1100"/>
        <v>9145.92</v>
      </c>
      <c r="Q4717" s="11">
        <f t="shared" si="1107"/>
        <v>0</v>
      </c>
      <c r="R4717" s="11">
        <f t="shared" si="1108"/>
        <v>0</v>
      </c>
      <c r="S4717" s="6">
        <f t="shared" si="1101"/>
        <v>13364.38</v>
      </c>
      <c r="T4717" s="11">
        <f t="shared" si="1102"/>
        <v>0</v>
      </c>
      <c r="U4717" s="11">
        <f t="shared" si="1103"/>
        <v>0</v>
      </c>
      <c r="V4717" s="11">
        <f t="shared" si="1109"/>
        <v>13364.38</v>
      </c>
      <c r="W4717" s="20"/>
    </row>
    <row r="4718" spans="1:23" x14ac:dyDescent="0.25">
      <c r="A4718">
        <v>2022071520</v>
      </c>
      <c r="B4718">
        <v>6</v>
      </c>
      <c r="C4718" s="7">
        <v>0.83177000000000001</v>
      </c>
      <c r="D4718" s="6">
        <f t="shared" si="1095"/>
        <v>66541.600000000006</v>
      </c>
      <c r="E4718" s="62">
        <v>0</v>
      </c>
      <c r="F4718" s="6">
        <f t="shared" si="1104"/>
        <v>0</v>
      </c>
      <c r="G4718" s="7">
        <v>0.22836000000000001</v>
      </c>
      <c r="H4718" s="6">
        <f t="shared" si="1096"/>
        <v>7992.6</v>
      </c>
      <c r="I4718" s="7">
        <v>0.38122</v>
      </c>
      <c r="J4718" s="6">
        <f t="shared" si="1097"/>
        <v>5337.08</v>
      </c>
      <c r="K4718" s="20"/>
      <c r="L4718" s="6">
        <f t="shared" si="1098"/>
        <v>40000</v>
      </c>
      <c r="M4718" s="11">
        <f t="shared" si="1105"/>
        <v>0</v>
      </c>
      <c r="N4718" s="6">
        <f t="shared" si="1099"/>
        <v>7992.6</v>
      </c>
      <c r="O4718" s="11">
        <f t="shared" si="1106"/>
        <v>0</v>
      </c>
      <c r="P4718" s="11">
        <f t="shared" si="1100"/>
        <v>5337.08</v>
      </c>
      <c r="Q4718" s="11">
        <f t="shared" si="1107"/>
        <v>0</v>
      </c>
      <c r="R4718" s="11">
        <f t="shared" si="1108"/>
        <v>0</v>
      </c>
      <c r="S4718" s="6">
        <f t="shared" si="1101"/>
        <v>13211.920000000007</v>
      </c>
      <c r="T4718" s="11">
        <f t="shared" si="1102"/>
        <v>0</v>
      </c>
      <c r="U4718" s="11">
        <f t="shared" si="1103"/>
        <v>0</v>
      </c>
      <c r="V4718" s="11">
        <f t="shared" si="1109"/>
        <v>13211.920000000007</v>
      </c>
      <c r="W4718" s="20"/>
    </row>
    <row r="4719" spans="1:23" x14ac:dyDescent="0.25">
      <c r="A4719">
        <v>2022071521</v>
      </c>
      <c r="B4719">
        <v>6</v>
      </c>
      <c r="C4719" s="7">
        <v>0.80147000000000002</v>
      </c>
      <c r="D4719" s="6">
        <f t="shared" si="1095"/>
        <v>64117.599999999999</v>
      </c>
      <c r="E4719" s="62">
        <v>0</v>
      </c>
      <c r="F4719" s="6">
        <f t="shared" si="1104"/>
        <v>0</v>
      </c>
      <c r="G4719" s="7">
        <v>0.27026</v>
      </c>
      <c r="H4719" s="6">
        <f t="shared" si="1096"/>
        <v>9459.1</v>
      </c>
      <c r="I4719" s="7">
        <v>5.1970000000000002E-2</v>
      </c>
      <c r="J4719" s="6">
        <f t="shared" si="1097"/>
        <v>727.58</v>
      </c>
      <c r="K4719" s="20"/>
      <c r="L4719" s="6">
        <f t="shared" si="1098"/>
        <v>40000</v>
      </c>
      <c r="M4719" s="11">
        <f t="shared" si="1105"/>
        <v>0</v>
      </c>
      <c r="N4719" s="6">
        <f t="shared" si="1099"/>
        <v>9459.1</v>
      </c>
      <c r="O4719" s="11">
        <f t="shared" si="1106"/>
        <v>0</v>
      </c>
      <c r="P4719" s="11">
        <f t="shared" si="1100"/>
        <v>727.58</v>
      </c>
      <c r="Q4719" s="11">
        <f t="shared" si="1107"/>
        <v>0</v>
      </c>
      <c r="R4719" s="11">
        <f t="shared" si="1108"/>
        <v>0</v>
      </c>
      <c r="S4719" s="6">
        <f t="shared" si="1101"/>
        <v>13930.919999999998</v>
      </c>
      <c r="T4719" s="11">
        <f t="shared" si="1102"/>
        <v>0</v>
      </c>
      <c r="U4719" s="11">
        <f t="shared" si="1103"/>
        <v>0</v>
      </c>
      <c r="V4719" s="11">
        <f t="shared" si="1109"/>
        <v>13930.919999999998</v>
      </c>
      <c r="W4719" s="20"/>
    </row>
    <row r="4720" spans="1:23" x14ac:dyDescent="0.25">
      <c r="A4720">
        <v>2022071522</v>
      </c>
      <c r="B4720">
        <v>6</v>
      </c>
      <c r="C4720" s="7">
        <v>0.77547999999999995</v>
      </c>
      <c r="D4720" s="6">
        <f t="shared" si="1095"/>
        <v>62038.399999999994</v>
      </c>
      <c r="E4720" s="62">
        <v>0</v>
      </c>
      <c r="F4720" s="6">
        <f t="shared" si="1104"/>
        <v>0</v>
      </c>
      <c r="G4720" s="7">
        <v>0.33748</v>
      </c>
      <c r="H4720" s="6">
        <f t="shared" si="1096"/>
        <v>11811.8</v>
      </c>
      <c r="I4720" s="7">
        <v>0</v>
      </c>
      <c r="J4720" s="6">
        <f t="shared" si="1097"/>
        <v>0</v>
      </c>
      <c r="K4720" s="20"/>
      <c r="L4720" s="6">
        <f t="shared" si="1098"/>
        <v>40000</v>
      </c>
      <c r="M4720" s="11">
        <f t="shared" si="1105"/>
        <v>0</v>
      </c>
      <c r="N4720" s="6">
        <f t="shared" si="1099"/>
        <v>11811.8</v>
      </c>
      <c r="O4720" s="11">
        <f t="shared" si="1106"/>
        <v>0</v>
      </c>
      <c r="P4720" s="11">
        <f t="shared" si="1100"/>
        <v>0</v>
      </c>
      <c r="Q4720" s="11">
        <f t="shared" si="1107"/>
        <v>0</v>
      </c>
      <c r="R4720" s="11">
        <f t="shared" si="1108"/>
        <v>0</v>
      </c>
      <c r="S4720" s="6">
        <f t="shared" si="1101"/>
        <v>10226.599999999995</v>
      </c>
      <c r="T4720" s="11">
        <f t="shared" si="1102"/>
        <v>0</v>
      </c>
      <c r="U4720" s="11">
        <f t="shared" si="1103"/>
        <v>0</v>
      </c>
      <c r="V4720" s="11">
        <f t="shared" si="1109"/>
        <v>10226.599999999995</v>
      </c>
      <c r="W4720" s="20"/>
    </row>
    <row r="4721" spans="1:23" x14ac:dyDescent="0.25">
      <c r="A4721">
        <v>2022071523</v>
      </c>
      <c r="B4721">
        <v>6</v>
      </c>
      <c r="C4721" s="7">
        <v>0.73297999999999996</v>
      </c>
      <c r="D4721" s="6">
        <f t="shared" si="1095"/>
        <v>58638.399999999994</v>
      </c>
      <c r="E4721" s="62">
        <v>0</v>
      </c>
      <c r="F4721" s="6">
        <f t="shared" si="1104"/>
        <v>0</v>
      </c>
      <c r="G4721" s="7">
        <v>0.42875999999999997</v>
      </c>
      <c r="H4721" s="6">
        <f t="shared" si="1096"/>
        <v>15006.599999999999</v>
      </c>
      <c r="I4721" s="7">
        <v>0</v>
      </c>
      <c r="J4721" s="6">
        <f t="shared" si="1097"/>
        <v>0</v>
      </c>
      <c r="K4721" s="20"/>
      <c r="L4721" s="6">
        <f t="shared" si="1098"/>
        <v>40000</v>
      </c>
      <c r="M4721" s="11">
        <f t="shared" si="1105"/>
        <v>0</v>
      </c>
      <c r="N4721" s="6">
        <f t="shared" si="1099"/>
        <v>15006.599999999999</v>
      </c>
      <c r="O4721" s="11">
        <f t="shared" si="1106"/>
        <v>0</v>
      </c>
      <c r="P4721" s="11">
        <f t="shared" si="1100"/>
        <v>0</v>
      </c>
      <c r="Q4721" s="11">
        <f t="shared" si="1107"/>
        <v>0</v>
      </c>
      <c r="R4721" s="11">
        <f t="shared" si="1108"/>
        <v>0</v>
      </c>
      <c r="S4721" s="6">
        <f t="shared" si="1101"/>
        <v>3631.7999999999956</v>
      </c>
      <c r="T4721" s="11">
        <f t="shared" si="1102"/>
        <v>0</v>
      </c>
      <c r="U4721" s="11">
        <f t="shared" si="1103"/>
        <v>0</v>
      </c>
      <c r="V4721" s="11">
        <f t="shared" si="1109"/>
        <v>3631.7999999999956</v>
      </c>
      <c r="W4721" s="20"/>
    </row>
    <row r="4722" spans="1:23" x14ac:dyDescent="0.25">
      <c r="A4722">
        <v>2022071524</v>
      </c>
      <c r="B4722">
        <v>6</v>
      </c>
      <c r="C4722" s="7">
        <v>0.68923000000000001</v>
      </c>
      <c r="D4722" s="6">
        <f t="shared" si="1095"/>
        <v>55138.400000000001</v>
      </c>
      <c r="E4722" s="62">
        <v>0</v>
      </c>
      <c r="F4722" s="6">
        <f t="shared" si="1104"/>
        <v>0</v>
      </c>
      <c r="G4722" s="7">
        <v>0.47261999999999998</v>
      </c>
      <c r="H4722" s="6">
        <f t="shared" si="1096"/>
        <v>16541.7</v>
      </c>
      <c r="I4722" s="7">
        <v>0</v>
      </c>
      <c r="J4722" s="6">
        <f t="shared" si="1097"/>
        <v>0</v>
      </c>
      <c r="K4722" s="20"/>
      <c r="L4722" s="6">
        <f t="shared" si="1098"/>
        <v>40000</v>
      </c>
      <c r="M4722" s="11">
        <f t="shared" si="1105"/>
        <v>0</v>
      </c>
      <c r="N4722" s="6">
        <f t="shared" si="1099"/>
        <v>15138.400000000001</v>
      </c>
      <c r="O4722" s="11">
        <f t="shared" si="1106"/>
        <v>1403.2999999999993</v>
      </c>
      <c r="P4722" s="11">
        <f t="shared" si="1100"/>
        <v>0</v>
      </c>
      <c r="Q4722" s="11">
        <f t="shared" si="1107"/>
        <v>0</v>
      </c>
      <c r="R4722" s="11">
        <f t="shared" si="1108"/>
        <v>1403.2999999999993</v>
      </c>
      <c r="S4722" s="6">
        <f t="shared" si="1101"/>
        <v>0</v>
      </c>
      <c r="T4722" s="11">
        <f t="shared" si="1102"/>
        <v>0</v>
      </c>
      <c r="U4722" s="11">
        <f t="shared" si="1103"/>
        <v>0</v>
      </c>
      <c r="V4722" s="11">
        <f t="shared" si="1109"/>
        <v>0</v>
      </c>
      <c r="W4722" s="20"/>
    </row>
    <row r="4723" spans="1:23" x14ac:dyDescent="0.25">
      <c r="A4723">
        <v>2022071601</v>
      </c>
      <c r="B4723">
        <v>7</v>
      </c>
      <c r="C4723" s="7">
        <v>0.64898</v>
      </c>
      <c r="D4723" s="6">
        <f t="shared" si="1095"/>
        <v>51918.400000000001</v>
      </c>
      <c r="E4723" s="62">
        <v>0</v>
      </c>
      <c r="F4723" s="6">
        <f t="shared" si="1104"/>
        <v>0</v>
      </c>
      <c r="G4723" s="7">
        <v>0.48275000000000001</v>
      </c>
      <c r="H4723" s="6">
        <f t="shared" si="1096"/>
        <v>16896.25</v>
      </c>
      <c r="I4723" s="7">
        <v>0</v>
      </c>
      <c r="J4723" s="6">
        <f t="shared" si="1097"/>
        <v>0</v>
      </c>
      <c r="K4723" s="20"/>
      <c r="L4723" s="6">
        <f t="shared" si="1098"/>
        <v>40000</v>
      </c>
      <c r="M4723" s="11">
        <f t="shared" si="1105"/>
        <v>0</v>
      </c>
      <c r="N4723" s="6">
        <f t="shared" si="1099"/>
        <v>11918.400000000001</v>
      </c>
      <c r="O4723" s="11">
        <f t="shared" si="1106"/>
        <v>4977.8499999999985</v>
      </c>
      <c r="P4723" s="11">
        <f t="shared" si="1100"/>
        <v>0</v>
      </c>
      <c r="Q4723" s="11">
        <f t="shared" si="1107"/>
        <v>0</v>
      </c>
      <c r="R4723" s="11">
        <f t="shared" si="1108"/>
        <v>4977.8499999999985</v>
      </c>
      <c r="S4723" s="6">
        <f t="shared" si="1101"/>
        <v>0</v>
      </c>
      <c r="T4723" s="11">
        <f t="shared" si="1102"/>
        <v>0</v>
      </c>
      <c r="U4723" s="11">
        <f t="shared" si="1103"/>
        <v>0</v>
      </c>
      <c r="V4723" s="11">
        <f t="shared" si="1109"/>
        <v>0</v>
      </c>
      <c r="W4723" s="20"/>
    </row>
    <row r="4724" spans="1:23" x14ac:dyDescent="0.25">
      <c r="A4724">
        <v>2022071602</v>
      </c>
      <c r="B4724">
        <v>7</v>
      </c>
      <c r="C4724" s="7">
        <v>0.61595999999999995</v>
      </c>
      <c r="D4724" s="6">
        <f t="shared" si="1095"/>
        <v>49276.799999999996</v>
      </c>
      <c r="E4724" s="62">
        <v>0</v>
      </c>
      <c r="F4724" s="6">
        <f t="shared" si="1104"/>
        <v>0</v>
      </c>
      <c r="G4724" s="7">
        <v>0.46894000000000002</v>
      </c>
      <c r="H4724" s="6">
        <f t="shared" si="1096"/>
        <v>16412.900000000001</v>
      </c>
      <c r="I4724" s="7">
        <v>0</v>
      </c>
      <c r="J4724" s="6">
        <f t="shared" si="1097"/>
        <v>0</v>
      </c>
      <c r="K4724" s="20"/>
      <c r="L4724" s="6">
        <f t="shared" si="1098"/>
        <v>40000</v>
      </c>
      <c r="M4724" s="11">
        <f t="shared" si="1105"/>
        <v>0</v>
      </c>
      <c r="N4724" s="6">
        <f t="shared" si="1099"/>
        <v>9276.7999999999956</v>
      </c>
      <c r="O4724" s="11">
        <f t="shared" si="1106"/>
        <v>7136.1000000000058</v>
      </c>
      <c r="P4724" s="11">
        <f t="shared" si="1100"/>
        <v>0</v>
      </c>
      <c r="Q4724" s="11">
        <f t="shared" si="1107"/>
        <v>0</v>
      </c>
      <c r="R4724" s="11">
        <f t="shared" si="1108"/>
        <v>7136.1000000000058</v>
      </c>
      <c r="S4724" s="6">
        <f t="shared" si="1101"/>
        <v>0</v>
      </c>
      <c r="T4724" s="11">
        <f t="shared" si="1102"/>
        <v>0</v>
      </c>
      <c r="U4724" s="11">
        <f t="shared" si="1103"/>
        <v>0</v>
      </c>
      <c r="V4724" s="11">
        <f t="shared" si="1109"/>
        <v>0</v>
      </c>
      <c r="W4724" s="20"/>
    </row>
    <row r="4725" spans="1:23" x14ac:dyDescent="0.25">
      <c r="A4725">
        <v>2022071603</v>
      </c>
      <c r="B4725">
        <v>7</v>
      </c>
      <c r="C4725" s="7">
        <v>0.59021999999999997</v>
      </c>
      <c r="D4725" s="6">
        <f t="shared" si="1095"/>
        <v>47217.599999999999</v>
      </c>
      <c r="E4725" s="62">
        <v>0</v>
      </c>
      <c r="F4725" s="6">
        <f t="shared" si="1104"/>
        <v>0</v>
      </c>
      <c r="G4725" s="7">
        <v>0.45099</v>
      </c>
      <c r="H4725" s="6">
        <f t="shared" si="1096"/>
        <v>15784.65</v>
      </c>
      <c r="I4725" s="7">
        <v>0</v>
      </c>
      <c r="J4725" s="6">
        <f t="shared" si="1097"/>
        <v>0</v>
      </c>
      <c r="K4725" s="20"/>
      <c r="L4725" s="6">
        <f t="shared" si="1098"/>
        <v>40000</v>
      </c>
      <c r="M4725" s="11">
        <f t="shared" si="1105"/>
        <v>0</v>
      </c>
      <c r="N4725" s="6">
        <f t="shared" si="1099"/>
        <v>7217.5999999999985</v>
      </c>
      <c r="O4725" s="11">
        <f t="shared" si="1106"/>
        <v>8567.0500000000011</v>
      </c>
      <c r="P4725" s="11">
        <f t="shared" si="1100"/>
        <v>0</v>
      </c>
      <c r="Q4725" s="11">
        <f t="shared" si="1107"/>
        <v>0</v>
      </c>
      <c r="R4725" s="11">
        <f t="shared" si="1108"/>
        <v>8567.0500000000011</v>
      </c>
      <c r="S4725" s="6">
        <f t="shared" si="1101"/>
        <v>0</v>
      </c>
      <c r="T4725" s="11">
        <f t="shared" si="1102"/>
        <v>0</v>
      </c>
      <c r="U4725" s="11">
        <f t="shared" si="1103"/>
        <v>0</v>
      </c>
      <c r="V4725" s="11">
        <f t="shared" si="1109"/>
        <v>0</v>
      </c>
      <c r="W4725" s="20"/>
    </row>
    <row r="4726" spans="1:23" x14ac:dyDescent="0.25">
      <c r="A4726">
        <v>2022071604</v>
      </c>
      <c r="B4726">
        <v>7</v>
      </c>
      <c r="C4726" s="7">
        <v>0.57555999999999996</v>
      </c>
      <c r="D4726" s="6">
        <f t="shared" si="1095"/>
        <v>46044.799999999996</v>
      </c>
      <c r="E4726" s="62">
        <v>0</v>
      </c>
      <c r="F4726" s="6">
        <f t="shared" si="1104"/>
        <v>0</v>
      </c>
      <c r="G4726" s="7">
        <v>0.42172999999999999</v>
      </c>
      <c r="H4726" s="6">
        <f t="shared" si="1096"/>
        <v>14760.55</v>
      </c>
      <c r="I4726" s="7">
        <v>0</v>
      </c>
      <c r="J4726" s="6">
        <f t="shared" si="1097"/>
        <v>0</v>
      </c>
      <c r="K4726" s="20"/>
      <c r="L4726" s="6">
        <f t="shared" si="1098"/>
        <v>40000</v>
      </c>
      <c r="M4726" s="11">
        <f t="shared" si="1105"/>
        <v>0</v>
      </c>
      <c r="N4726" s="6">
        <f t="shared" si="1099"/>
        <v>6044.7999999999956</v>
      </c>
      <c r="O4726" s="11">
        <f t="shared" si="1106"/>
        <v>8715.7500000000036</v>
      </c>
      <c r="P4726" s="11">
        <f t="shared" si="1100"/>
        <v>0</v>
      </c>
      <c r="Q4726" s="11">
        <f t="shared" si="1107"/>
        <v>0</v>
      </c>
      <c r="R4726" s="11">
        <f t="shared" si="1108"/>
        <v>8715.7500000000036</v>
      </c>
      <c r="S4726" s="6">
        <f t="shared" si="1101"/>
        <v>0</v>
      </c>
      <c r="T4726" s="11">
        <f t="shared" si="1102"/>
        <v>0</v>
      </c>
      <c r="U4726" s="11">
        <f t="shared" si="1103"/>
        <v>0</v>
      </c>
      <c r="V4726" s="11">
        <f t="shared" si="1109"/>
        <v>0</v>
      </c>
      <c r="W4726" s="20"/>
    </row>
    <row r="4727" spans="1:23" x14ac:dyDescent="0.25">
      <c r="A4727">
        <v>2022071605</v>
      </c>
      <c r="B4727">
        <v>7</v>
      </c>
      <c r="C4727" s="7">
        <v>0.56094999999999995</v>
      </c>
      <c r="D4727" s="6">
        <f t="shared" si="1095"/>
        <v>44875.999999999993</v>
      </c>
      <c r="E4727" s="62">
        <v>0</v>
      </c>
      <c r="F4727" s="6">
        <f t="shared" si="1104"/>
        <v>0</v>
      </c>
      <c r="G4727" s="7">
        <v>0.37336000000000003</v>
      </c>
      <c r="H4727" s="6">
        <f t="shared" si="1096"/>
        <v>13067.6</v>
      </c>
      <c r="I4727" s="7">
        <v>0</v>
      </c>
      <c r="J4727" s="6">
        <f t="shared" si="1097"/>
        <v>0</v>
      </c>
      <c r="K4727" s="20"/>
      <c r="L4727" s="6">
        <f t="shared" si="1098"/>
        <v>40000</v>
      </c>
      <c r="M4727" s="11">
        <f t="shared" si="1105"/>
        <v>0</v>
      </c>
      <c r="N4727" s="6">
        <f t="shared" si="1099"/>
        <v>4875.9999999999927</v>
      </c>
      <c r="O4727" s="11">
        <f t="shared" si="1106"/>
        <v>8191.6000000000076</v>
      </c>
      <c r="P4727" s="11">
        <f t="shared" si="1100"/>
        <v>0</v>
      </c>
      <c r="Q4727" s="11">
        <f t="shared" si="1107"/>
        <v>0</v>
      </c>
      <c r="R4727" s="11">
        <f t="shared" si="1108"/>
        <v>8191.6000000000076</v>
      </c>
      <c r="S4727" s="6">
        <f t="shared" si="1101"/>
        <v>0</v>
      </c>
      <c r="T4727" s="11">
        <f t="shared" si="1102"/>
        <v>0</v>
      </c>
      <c r="U4727" s="11">
        <f t="shared" si="1103"/>
        <v>0</v>
      </c>
      <c r="V4727" s="11">
        <f t="shared" si="1109"/>
        <v>0</v>
      </c>
      <c r="W4727" s="20"/>
    </row>
    <row r="4728" spans="1:23" x14ac:dyDescent="0.25">
      <c r="A4728">
        <v>2022071606</v>
      </c>
      <c r="B4728">
        <v>7</v>
      </c>
      <c r="C4728" s="7">
        <v>0.55645</v>
      </c>
      <c r="D4728" s="6">
        <f t="shared" si="1095"/>
        <v>44516</v>
      </c>
      <c r="E4728" s="62">
        <v>0</v>
      </c>
      <c r="F4728" s="6">
        <f t="shared" si="1104"/>
        <v>0</v>
      </c>
      <c r="G4728" s="7">
        <v>0.33194000000000001</v>
      </c>
      <c r="H4728" s="6">
        <f t="shared" si="1096"/>
        <v>11617.9</v>
      </c>
      <c r="I4728" s="7">
        <v>0</v>
      </c>
      <c r="J4728" s="6">
        <f t="shared" si="1097"/>
        <v>0</v>
      </c>
      <c r="K4728" s="20"/>
      <c r="L4728" s="6">
        <f t="shared" si="1098"/>
        <v>40000</v>
      </c>
      <c r="M4728" s="11">
        <f t="shared" si="1105"/>
        <v>0</v>
      </c>
      <c r="N4728" s="6">
        <f t="shared" si="1099"/>
        <v>4516</v>
      </c>
      <c r="O4728" s="11">
        <f t="shared" si="1106"/>
        <v>7101.9</v>
      </c>
      <c r="P4728" s="11">
        <f t="shared" si="1100"/>
        <v>0</v>
      </c>
      <c r="Q4728" s="11">
        <f t="shared" si="1107"/>
        <v>0</v>
      </c>
      <c r="R4728" s="11">
        <f t="shared" si="1108"/>
        <v>7101.9</v>
      </c>
      <c r="S4728" s="6">
        <f t="shared" si="1101"/>
        <v>0</v>
      </c>
      <c r="T4728" s="11">
        <f t="shared" si="1102"/>
        <v>0</v>
      </c>
      <c r="U4728" s="11">
        <f t="shared" si="1103"/>
        <v>0</v>
      </c>
      <c r="V4728" s="11">
        <f t="shared" si="1109"/>
        <v>0</v>
      </c>
      <c r="W4728" s="20"/>
    </row>
    <row r="4729" spans="1:23" x14ac:dyDescent="0.25">
      <c r="A4729">
        <v>2022071607</v>
      </c>
      <c r="B4729">
        <v>7</v>
      </c>
      <c r="C4729" s="7">
        <v>0.55462</v>
      </c>
      <c r="D4729" s="6">
        <f t="shared" si="1095"/>
        <v>44369.599999999999</v>
      </c>
      <c r="E4729" s="62">
        <v>0</v>
      </c>
      <c r="F4729" s="6">
        <f t="shared" si="1104"/>
        <v>0</v>
      </c>
      <c r="G4729" s="7">
        <v>0.29609999999999997</v>
      </c>
      <c r="H4729" s="6">
        <f t="shared" si="1096"/>
        <v>10363.5</v>
      </c>
      <c r="I4729" s="7">
        <v>2.1900000000000001E-3</v>
      </c>
      <c r="J4729" s="6">
        <f t="shared" si="1097"/>
        <v>30.66</v>
      </c>
      <c r="K4729" s="20"/>
      <c r="L4729" s="6">
        <f t="shared" si="1098"/>
        <v>40000</v>
      </c>
      <c r="M4729" s="11">
        <f t="shared" si="1105"/>
        <v>0</v>
      </c>
      <c r="N4729" s="6">
        <f t="shared" si="1099"/>
        <v>4369.5999999999985</v>
      </c>
      <c r="O4729" s="11">
        <f t="shared" si="1106"/>
        <v>5993.9000000000015</v>
      </c>
      <c r="P4729" s="11">
        <f t="shared" si="1100"/>
        <v>0</v>
      </c>
      <c r="Q4729" s="11">
        <f t="shared" si="1107"/>
        <v>30.66</v>
      </c>
      <c r="R4729" s="11">
        <f t="shared" si="1108"/>
        <v>6024.5600000000013</v>
      </c>
      <c r="S4729" s="6">
        <f t="shared" si="1101"/>
        <v>0</v>
      </c>
      <c r="T4729" s="11">
        <f t="shared" si="1102"/>
        <v>0</v>
      </c>
      <c r="U4729" s="11">
        <f t="shared" si="1103"/>
        <v>0</v>
      </c>
      <c r="V4729" s="11">
        <f t="shared" si="1109"/>
        <v>0</v>
      </c>
      <c r="W4729" s="20"/>
    </row>
    <row r="4730" spans="1:23" x14ac:dyDescent="0.25">
      <c r="A4730">
        <v>2022071608</v>
      </c>
      <c r="B4730">
        <v>7</v>
      </c>
      <c r="C4730" s="7">
        <v>0.56422000000000005</v>
      </c>
      <c r="D4730" s="6">
        <f t="shared" si="1095"/>
        <v>45137.600000000006</v>
      </c>
      <c r="E4730" s="62">
        <v>0</v>
      </c>
      <c r="F4730" s="6">
        <f t="shared" si="1104"/>
        <v>0</v>
      </c>
      <c r="G4730" s="7">
        <v>0.25039</v>
      </c>
      <c r="H4730" s="6">
        <f t="shared" si="1096"/>
        <v>8763.65</v>
      </c>
      <c r="I4730" s="7">
        <v>0.15309</v>
      </c>
      <c r="J4730" s="6">
        <f t="shared" si="1097"/>
        <v>2143.2600000000002</v>
      </c>
      <c r="K4730" s="20"/>
      <c r="L4730" s="6">
        <f t="shared" si="1098"/>
        <v>40000</v>
      </c>
      <c r="M4730" s="11">
        <f t="shared" si="1105"/>
        <v>0</v>
      </c>
      <c r="N4730" s="6">
        <f t="shared" si="1099"/>
        <v>5137.6000000000058</v>
      </c>
      <c r="O4730" s="11">
        <f t="shared" si="1106"/>
        <v>3626.0499999999938</v>
      </c>
      <c r="P4730" s="11">
        <f t="shared" si="1100"/>
        <v>0</v>
      </c>
      <c r="Q4730" s="11">
        <f t="shared" si="1107"/>
        <v>2143.2600000000002</v>
      </c>
      <c r="R4730" s="11">
        <f t="shared" si="1108"/>
        <v>5769.309999999994</v>
      </c>
      <c r="S4730" s="6">
        <f t="shared" si="1101"/>
        <v>0</v>
      </c>
      <c r="T4730" s="11">
        <f t="shared" si="1102"/>
        <v>0</v>
      </c>
      <c r="U4730" s="11">
        <f t="shared" si="1103"/>
        <v>0</v>
      </c>
      <c r="V4730" s="11">
        <f t="shared" si="1109"/>
        <v>0</v>
      </c>
      <c r="W4730" s="20"/>
    </row>
    <row r="4731" spans="1:23" x14ac:dyDescent="0.25">
      <c r="A4731">
        <v>2022071609</v>
      </c>
      <c r="B4731">
        <v>7</v>
      </c>
      <c r="C4731" s="7">
        <v>0.60463</v>
      </c>
      <c r="D4731" s="6">
        <f t="shared" si="1095"/>
        <v>48370.400000000001</v>
      </c>
      <c r="E4731" s="62">
        <v>0</v>
      </c>
      <c r="F4731" s="6">
        <f t="shared" si="1104"/>
        <v>0</v>
      </c>
      <c r="G4731" s="7">
        <v>0.16186</v>
      </c>
      <c r="H4731" s="6">
        <f t="shared" si="1096"/>
        <v>5665.1</v>
      </c>
      <c r="I4731" s="7">
        <v>0.57720000000000005</v>
      </c>
      <c r="J4731" s="6">
        <f t="shared" si="1097"/>
        <v>8080.8000000000011</v>
      </c>
      <c r="K4731" s="20"/>
      <c r="L4731" s="6">
        <f t="shared" si="1098"/>
        <v>40000</v>
      </c>
      <c r="M4731" s="11">
        <f t="shared" si="1105"/>
        <v>0</v>
      </c>
      <c r="N4731" s="6">
        <f t="shared" si="1099"/>
        <v>5665.1</v>
      </c>
      <c r="O4731" s="11">
        <f t="shared" si="1106"/>
        <v>0</v>
      </c>
      <c r="P4731" s="11">
        <f t="shared" si="1100"/>
        <v>2705.3000000000011</v>
      </c>
      <c r="Q4731" s="11">
        <f t="shared" si="1107"/>
        <v>5375.5</v>
      </c>
      <c r="R4731" s="11">
        <f t="shared" si="1108"/>
        <v>5375.5</v>
      </c>
      <c r="S4731" s="6">
        <f t="shared" si="1101"/>
        <v>0</v>
      </c>
      <c r="T4731" s="11">
        <f t="shared" si="1102"/>
        <v>0</v>
      </c>
      <c r="U4731" s="11">
        <f t="shared" si="1103"/>
        <v>0</v>
      </c>
      <c r="V4731" s="11">
        <f t="shared" si="1109"/>
        <v>0</v>
      </c>
      <c r="W4731" s="20"/>
    </row>
    <row r="4732" spans="1:23" x14ac:dyDescent="0.25">
      <c r="A4732">
        <v>2022071610</v>
      </c>
      <c r="B4732">
        <v>7</v>
      </c>
      <c r="C4732" s="7">
        <v>0.65659000000000001</v>
      </c>
      <c r="D4732" s="6">
        <f t="shared" si="1095"/>
        <v>52527.199999999997</v>
      </c>
      <c r="E4732" s="62">
        <v>0</v>
      </c>
      <c r="F4732" s="6">
        <f t="shared" si="1104"/>
        <v>0</v>
      </c>
      <c r="G4732" s="7">
        <v>0.16061</v>
      </c>
      <c r="H4732" s="6">
        <f t="shared" si="1096"/>
        <v>5621.35</v>
      </c>
      <c r="I4732" s="7">
        <v>0.75946999999999998</v>
      </c>
      <c r="J4732" s="6">
        <f t="shared" si="1097"/>
        <v>10632.58</v>
      </c>
      <c r="K4732" s="20"/>
      <c r="L4732" s="6">
        <f t="shared" si="1098"/>
        <v>40000</v>
      </c>
      <c r="M4732" s="11">
        <f t="shared" si="1105"/>
        <v>0</v>
      </c>
      <c r="N4732" s="6">
        <f t="shared" si="1099"/>
        <v>5621.35</v>
      </c>
      <c r="O4732" s="11">
        <f t="shared" si="1106"/>
        <v>0</v>
      </c>
      <c r="P4732" s="11">
        <f t="shared" si="1100"/>
        <v>6905.8499999999967</v>
      </c>
      <c r="Q4732" s="11">
        <f t="shared" si="1107"/>
        <v>3726.7300000000032</v>
      </c>
      <c r="R4732" s="11">
        <f t="shared" si="1108"/>
        <v>3726.7300000000032</v>
      </c>
      <c r="S4732" s="6">
        <f t="shared" si="1101"/>
        <v>0</v>
      </c>
      <c r="T4732" s="11">
        <f t="shared" si="1102"/>
        <v>0</v>
      </c>
      <c r="U4732" s="11">
        <f t="shared" si="1103"/>
        <v>0</v>
      </c>
      <c r="V4732" s="11">
        <f t="shared" si="1109"/>
        <v>0</v>
      </c>
      <c r="W4732" s="20"/>
    </row>
    <row r="4733" spans="1:23" x14ac:dyDescent="0.25">
      <c r="A4733">
        <v>2022071611</v>
      </c>
      <c r="B4733">
        <v>7</v>
      </c>
      <c r="C4733" s="7">
        <v>0.71233999999999997</v>
      </c>
      <c r="D4733" s="6">
        <f t="shared" si="1095"/>
        <v>56987.199999999997</v>
      </c>
      <c r="E4733" s="62">
        <v>0</v>
      </c>
      <c r="F4733" s="6">
        <f t="shared" si="1104"/>
        <v>0</v>
      </c>
      <c r="G4733" s="7">
        <v>0.14035</v>
      </c>
      <c r="H4733" s="6">
        <f t="shared" si="1096"/>
        <v>4912.25</v>
      </c>
      <c r="I4733" s="7">
        <v>0.79971999999999999</v>
      </c>
      <c r="J4733" s="6">
        <f t="shared" si="1097"/>
        <v>11196.08</v>
      </c>
      <c r="K4733" s="20"/>
      <c r="L4733" s="6">
        <f t="shared" si="1098"/>
        <v>40000</v>
      </c>
      <c r="M4733" s="11">
        <f t="shared" si="1105"/>
        <v>0</v>
      </c>
      <c r="N4733" s="6">
        <f t="shared" si="1099"/>
        <v>4912.25</v>
      </c>
      <c r="O4733" s="11">
        <f t="shared" si="1106"/>
        <v>0</v>
      </c>
      <c r="P4733" s="11">
        <f t="shared" si="1100"/>
        <v>11196.08</v>
      </c>
      <c r="Q4733" s="11">
        <f t="shared" si="1107"/>
        <v>0</v>
      </c>
      <c r="R4733" s="11">
        <f t="shared" si="1108"/>
        <v>0</v>
      </c>
      <c r="S4733" s="6">
        <f t="shared" si="1101"/>
        <v>878.86999999999716</v>
      </c>
      <c r="T4733" s="11">
        <f t="shared" si="1102"/>
        <v>0</v>
      </c>
      <c r="U4733" s="11">
        <f t="shared" si="1103"/>
        <v>0</v>
      </c>
      <c r="V4733" s="11">
        <f t="shared" si="1109"/>
        <v>878.86999999999716</v>
      </c>
      <c r="W4733" s="20"/>
    </row>
    <row r="4734" spans="1:23" x14ac:dyDescent="0.25">
      <c r="A4734">
        <v>2022071612</v>
      </c>
      <c r="B4734">
        <v>7</v>
      </c>
      <c r="C4734" s="7">
        <v>0.76775000000000004</v>
      </c>
      <c r="D4734" s="6">
        <f t="shared" si="1095"/>
        <v>61420</v>
      </c>
      <c r="E4734" s="62">
        <v>0</v>
      </c>
      <c r="F4734" s="6">
        <f t="shared" si="1104"/>
        <v>0</v>
      </c>
      <c r="G4734" s="7">
        <v>0.10242</v>
      </c>
      <c r="H4734" s="6">
        <f t="shared" si="1096"/>
        <v>3584.7</v>
      </c>
      <c r="I4734" s="7">
        <v>0.80127000000000004</v>
      </c>
      <c r="J4734" s="6">
        <f t="shared" si="1097"/>
        <v>11217.78</v>
      </c>
      <c r="K4734" s="20"/>
      <c r="L4734" s="6">
        <f t="shared" si="1098"/>
        <v>40000</v>
      </c>
      <c r="M4734" s="11">
        <f t="shared" si="1105"/>
        <v>0</v>
      </c>
      <c r="N4734" s="6">
        <f t="shared" si="1099"/>
        <v>3584.7</v>
      </c>
      <c r="O4734" s="11">
        <f t="shared" si="1106"/>
        <v>0</v>
      </c>
      <c r="P4734" s="11">
        <f t="shared" si="1100"/>
        <v>11217.78</v>
      </c>
      <c r="Q4734" s="11">
        <f t="shared" si="1107"/>
        <v>0</v>
      </c>
      <c r="R4734" s="11">
        <f t="shared" si="1108"/>
        <v>0</v>
      </c>
      <c r="S4734" s="6">
        <f t="shared" si="1101"/>
        <v>6617.5199999999986</v>
      </c>
      <c r="T4734" s="11">
        <f t="shared" si="1102"/>
        <v>0</v>
      </c>
      <c r="U4734" s="11">
        <f t="shared" si="1103"/>
        <v>0</v>
      </c>
      <c r="V4734" s="11">
        <f t="shared" si="1109"/>
        <v>6617.5199999999986</v>
      </c>
      <c r="W4734" s="20"/>
    </row>
    <row r="4735" spans="1:23" x14ac:dyDescent="0.25">
      <c r="A4735">
        <v>2022071613</v>
      </c>
      <c r="B4735">
        <v>7</v>
      </c>
      <c r="C4735" s="7">
        <v>0.81272999999999995</v>
      </c>
      <c r="D4735" s="6">
        <f t="shared" si="1095"/>
        <v>65018.399999999994</v>
      </c>
      <c r="E4735" s="62">
        <v>0</v>
      </c>
      <c r="F4735" s="6">
        <f t="shared" si="1104"/>
        <v>0</v>
      </c>
      <c r="G4735" s="7">
        <v>9.7570000000000004E-2</v>
      </c>
      <c r="H4735" s="6">
        <f t="shared" si="1096"/>
        <v>3414.9500000000003</v>
      </c>
      <c r="I4735" s="7">
        <v>0.79408000000000001</v>
      </c>
      <c r="J4735" s="6">
        <f t="shared" si="1097"/>
        <v>11117.12</v>
      </c>
      <c r="K4735" s="20"/>
      <c r="L4735" s="6">
        <f t="shared" si="1098"/>
        <v>40000</v>
      </c>
      <c r="M4735" s="11">
        <f t="shared" si="1105"/>
        <v>0</v>
      </c>
      <c r="N4735" s="6">
        <f t="shared" si="1099"/>
        <v>3414.9500000000003</v>
      </c>
      <c r="O4735" s="11">
        <f t="shared" si="1106"/>
        <v>0</v>
      </c>
      <c r="P4735" s="11">
        <f t="shared" si="1100"/>
        <v>11117.12</v>
      </c>
      <c r="Q4735" s="11">
        <f t="shared" si="1107"/>
        <v>0</v>
      </c>
      <c r="R4735" s="11">
        <f t="shared" si="1108"/>
        <v>0</v>
      </c>
      <c r="S4735" s="6">
        <f t="shared" si="1101"/>
        <v>10486.329999999993</v>
      </c>
      <c r="T4735" s="11">
        <f t="shared" si="1102"/>
        <v>0</v>
      </c>
      <c r="U4735" s="11">
        <f t="shared" si="1103"/>
        <v>0</v>
      </c>
      <c r="V4735" s="11">
        <f t="shared" si="1109"/>
        <v>10486.329999999993</v>
      </c>
      <c r="W4735" s="20"/>
    </row>
    <row r="4736" spans="1:23" x14ac:dyDescent="0.25">
      <c r="A4736">
        <v>2022071614</v>
      </c>
      <c r="B4736">
        <v>7</v>
      </c>
      <c r="C4736" s="7">
        <v>0.85135000000000005</v>
      </c>
      <c r="D4736" s="6">
        <f t="shared" si="1095"/>
        <v>68108</v>
      </c>
      <c r="E4736" s="62">
        <v>0</v>
      </c>
      <c r="F4736" s="6">
        <f t="shared" si="1104"/>
        <v>0</v>
      </c>
      <c r="G4736" s="7">
        <v>0.13413</v>
      </c>
      <c r="H4736" s="6">
        <f t="shared" si="1096"/>
        <v>4694.55</v>
      </c>
      <c r="I4736" s="7">
        <v>0.80020000000000002</v>
      </c>
      <c r="J4736" s="6">
        <f t="shared" si="1097"/>
        <v>11202.800000000001</v>
      </c>
      <c r="K4736" s="20"/>
      <c r="L4736" s="6">
        <f t="shared" si="1098"/>
        <v>40000</v>
      </c>
      <c r="M4736" s="11">
        <f t="shared" si="1105"/>
        <v>0</v>
      </c>
      <c r="N4736" s="6">
        <f t="shared" si="1099"/>
        <v>4694.55</v>
      </c>
      <c r="O4736" s="11">
        <f t="shared" si="1106"/>
        <v>0</v>
      </c>
      <c r="P4736" s="11">
        <f t="shared" si="1100"/>
        <v>11202.800000000001</v>
      </c>
      <c r="Q4736" s="11">
        <f t="shared" si="1107"/>
        <v>0</v>
      </c>
      <c r="R4736" s="11">
        <f t="shared" si="1108"/>
        <v>0</v>
      </c>
      <c r="S4736" s="6">
        <f t="shared" si="1101"/>
        <v>12210.65</v>
      </c>
      <c r="T4736" s="11">
        <f t="shared" si="1102"/>
        <v>0</v>
      </c>
      <c r="U4736" s="11">
        <f t="shared" si="1103"/>
        <v>0</v>
      </c>
      <c r="V4736" s="11">
        <f t="shared" si="1109"/>
        <v>12210.65</v>
      </c>
      <c r="W4736" s="20"/>
    </row>
    <row r="4737" spans="1:23" x14ac:dyDescent="0.25">
      <c r="A4737">
        <v>2022071615</v>
      </c>
      <c r="B4737">
        <v>7</v>
      </c>
      <c r="C4737" s="7">
        <v>0.88302000000000003</v>
      </c>
      <c r="D4737" s="6">
        <f t="shared" si="1095"/>
        <v>70641.600000000006</v>
      </c>
      <c r="E4737" s="62">
        <v>0</v>
      </c>
      <c r="F4737" s="6">
        <f t="shared" si="1104"/>
        <v>0</v>
      </c>
      <c r="G4737" s="7">
        <v>0.16932</v>
      </c>
      <c r="H4737" s="6">
        <f t="shared" si="1096"/>
        <v>5926.2</v>
      </c>
      <c r="I4737" s="7">
        <v>0.78568000000000005</v>
      </c>
      <c r="J4737" s="6">
        <f t="shared" si="1097"/>
        <v>10999.52</v>
      </c>
      <c r="K4737" s="20"/>
      <c r="L4737" s="6">
        <f t="shared" si="1098"/>
        <v>40000</v>
      </c>
      <c r="M4737" s="11">
        <f t="shared" si="1105"/>
        <v>0</v>
      </c>
      <c r="N4737" s="6">
        <f t="shared" si="1099"/>
        <v>5926.2</v>
      </c>
      <c r="O4737" s="11">
        <f t="shared" si="1106"/>
        <v>0</v>
      </c>
      <c r="P4737" s="11">
        <f t="shared" si="1100"/>
        <v>10999.52</v>
      </c>
      <c r="Q4737" s="11">
        <f t="shared" si="1107"/>
        <v>0</v>
      </c>
      <c r="R4737" s="11">
        <f t="shared" si="1108"/>
        <v>0</v>
      </c>
      <c r="S4737" s="6">
        <f t="shared" si="1101"/>
        <v>13715.880000000005</v>
      </c>
      <c r="T4737" s="11">
        <f t="shared" si="1102"/>
        <v>0</v>
      </c>
      <c r="U4737" s="11">
        <f t="shared" si="1103"/>
        <v>0</v>
      </c>
      <c r="V4737" s="11">
        <f t="shared" si="1109"/>
        <v>13715.880000000005</v>
      </c>
      <c r="W4737" s="20"/>
    </row>
    <row r="4738" spans="1:23" x14ac:dyDescent="0.25">
      <c r="A4738">
        <v>2022071616</v>
      </c>
      <c r="B4738">
        <v>7</v>
      </c>
      <c r="C4738" s="7">
        <v>0.90527000000000002</v>
      </c>
      <c r="D4738" s="6">
        <f t="shared" si="1095"/>
        <v>72421.600000000006</v>
      </c>
      <c r="E4738" s="62">
        <v>0</v>
      </c>
      <c r="F4738" s="6">
        <f t="shared" si="1104"/>
        <v>0</v>
      </c>
      <c r="G4738" s="7">
        <v>0.20269000000000001</v>
      </c>
      <c r="H4738" s="6">
        <f t="shared" si="1096"/>
        <v>7094.1500000000005</v>
      </c>
      <c r="I4738" s="7">
        <v>0.76934000000000002</v>
      </c>
      <c r="J4738" s="6">
        <f t="shared" si="1097"/>
        <v>10770.76</v>
      </c>
      <c r="K4738" s="20"/>
      <c r="L4738" s="6">
        <f t="shared" si="1098"/>
        <v>40000</v>
      </c>
      <c r="M4738" s="11">
        <f t="shared" si="1105"/>
        <v>0</v>
      </c>
      <c r="N4738" s="6">
        <f t="shared" si="1099"/>
        <v>7094.1500000000005</v>
      </c>
      <c r="O4738" s="11">
        <f t="shared" si="1106"/>
        <v>0</v>
      </c>
      <c r="P4738" s="11">
        <f t="shared" si="1100"/>
        <v>10770.76</v>
      </c>
      <c r="Q4738" s="11">
        <f t="shared" si="1107"/>
        <v>0</v>
      </c>
      <c r="R4738" s="11">
        <f t="shared" si="1108"/>
        <v>0</v>
      </c>
      <c r="S4738" s="6">
        <f t="shared" si="1101"/>
        <v>14556.690000000004</v>
      </c>
      <c r="T4738" s="11">
        <f t="shared" si="1102"/>
        <v>0</v>
      </c>
      <c r="U4738" s="11">
        <f t="shared" si="1103"/>
        <v>0</v>
      </c>
      <c r="V4738" s="11">
        <f t="shared" si="1109"/>
        <v>14556.690000000004</v>
      </c>
      <c r="W4738" s="20"/>
    </row>
    <row r="4739" spans="1:23" x14ac:dyDescent="0.25">
      <c r="A4739">
        <v>2022071617</v>
      </c>
      <c r="B4739">
        <v>7</v>
      </c>
      <c r="C4739" s="7">
        <v>0.92074</v>
      </c>
      <c r="D4739" s="6">
        <f t="shared" si="1095"/>
        <v>73659.199999999997</v>
      </c>
      <c r="E4739" s="62">
        <v>0</v>
      </c>
      <c r="F4739" s="6">
        <f t="shared" si="1104"/>
        <v>0</v>
      </c>
      <c r="G4739" s="7">
        <v>0.23111999999999999</v>
      </c>
      <c r="H4739" s="6">
        <f t="shared" si="1096"/>
        <v>8089.2</v>
      </c>
      <c r="I4739" s="7">
        <v>0.74195999999999995</v>
      </c>
      <c r="J4739" s="6">
        <f t="shared" si="1097"/>
        <v>10387.439999999999</v>
      </c>
      <c r="K4739" s="20"/>
      <c r="L4739" s="6">
        <f t="shared" si="1098"/>
        <v>40000</v>
      </c>
      <c r="M4739" s="11">
        <f t="shared" si="1105"/>
        <v>0</v>
      </c>
      <c r="N4739" s="6">
        <f t="shared" si="1099"/>
        <v>8089.2</v>
      </c>
      <c r="O4739" s="11">
        <f t="shared" si="1106"/>
        <v>0</v>
      </c>
      <c r="P4739" s="11">
        <f t="shared" si="1100"/>
        <v>10387.439999999999</v>
      </c>
      <c r="Q4739" s="11">
        <f t="shared" si="1107"/>
        <v>0</v>
      </c>
      <c r="R4739" s="11">
        <f t="shared" si="1108"/>
        <v>0</v>
      </c>
      <c r="S4739" s="6">
        <f t="shared" si="1101"/>
        <v>15182.559999999998</v>
      </c>
      <c r="T4739" s="11">
        <f t="shared" si="1102"/>
        <v>0</v>
      </c>
      <c r="U4739" s="11">
        <f t="shared" si="1103"/>
        <v>0</v>
      </c>
      <c r="V4739" s="11">
        <f t="shared" si="1109"/>
        <v>15182.559999999998</v>
      </c>
      <c r="W4739" s="20"/>
    </row>
    <row r="4740" spans="1:23" x14ac:dyDescent="0.25">
      <c r="A4740">
        <v>2022071618</v>
      </c>
      <c r="B4740">
        <v>7</v>
      </c>
      <c r="C4740" s="7">
        <v>0.92213999999999996</v>
      </c>
      <c r="D4740" s="6">
        <f t="shared" si="1095"/>
        <v>73771.199999999997</v>
      </c>
      <c r="E4740" s="62">
        <v>0</v>
      </c>
      <c r="F4740" s="6">
        <f t="shared" si="1104"/>
        <v>0</v>
      </c>
      <c r="G4740" s="7">
        <v>0.24684</v>
      </c>
      <c r="H4740" s="6">
        <f t="shared" si="1096"/>
        <v>8639.4</v>
      </c>
      <c r="I4740" s="7">
        <v>0.70647000000000004</v>
      </c>
      <c r="J4740" s="6">
        <f t="shared" si="1097"/>
        <v>9890.58</v>
      </c>
      <c r="K4740" s="20"/>
      <c r="L4740" s="6">
        <f t="shared" si="1098"/>
        <v>40000</v>
      </c>
      <c r="M4740" s="11">
        <f t="shared" si="1105"/>
        <v>0</v>
      </c>
      <c r="N4740" s="6">
        <f t="shared" si="1099"/>
        <v>8639.4</v>
      </c>
      <c r="O4740" s="11">
        <f t="shared" si="1106"/>
        <v>0</v>
      </c>
      <c r="P4740" s="11">
        <f t="shared" si="1100"/>
        <v>9890.58</v>
      </c>
      <c r="Q4740" s="11">
        <f t="shared" si="1107"/>
        <v>0</v>
      </c>
      <c r="R4740" s="11">
        <f t="shared" si="1108"/>
        <v>0</v>
      </c>
      <c r="S4740" s="6">
        <f t="shared" si="1101"/>
        <v>15241.219999999996</v>
      </c>
      <c r="T4740" s="11">
        <f t="shared" si="1102"/>
        <v>0</v>
      </c>
      <c r="U4740" s="11">
        <f t="shared" si="1103"/>
        <v>0</v>
      </c>
      <c r="V4740" s="11">
        <f t="shared" si="1109"/>
        <v>15241.219999999996</v>
      </c>
      <c r="W4740" s="20"/>
    </row>
    <row r="4741" spans="1:23" x14ac:dyDescent="0.25">
      <c r="A4741">
        <v>2022071619</v>
      </c>
      <c r="B4741">
        <v>7</v>
      </c>
      <c r="C4741" s="7">
        <v>0.90937999999999997</v>
      </c>
      <c r="D4741" s="6">
        <f t="shared" ref="D4741:D4804" si="1110">D$18*C4741</f>
        <v>72750.399999999994</v>
      </c>
      <c r="E4741" s="62">
        <v>0</v>
      </c>
      <c r="F4741" s="6">
        <f t="shared" si="1104"/>
        <v>0</v>
      </c>
      <c r="G4741" s="7">
        <v>0.25640000000000002</v>
      </c>
      <c r="H4741" s="6">
        <f t="shared" ref="H4741:H4804" si="1111">H$18*G4741</f>
        <v>8974</v>
      </c>
      <c r="I4741" s="7">
        <v>0.60931999999999997</v>
      </c>
      <c r="J4741" s="6">
        <f t="shared" ref="J4741:J4804" si="1112">I4741*J$18</f>
        <v>8530.48</v>
      </c>
      <c r="K4741" s="20"/>
      <c r="L4741" s="6">
        <f t="shared" si="1098"/>
        <v>40000</v>
      </c>
      <c r="M4741" s="11">
        <f t="shared" si="1105"/>
        <v>0</v>
      </c>
      <c r="N4741" s="6">
        <f t="shared" si="1099"/>
        <v>8974</v>
      </c>
      <c r="O4741" s="11">
        <f t="shared" si="1106"/>
        <v>0</v>
      </c>
      <c r="P4741" s="11">
        <f t="shared" si="1100"/>
        <v>8530.48</v>
      </c>
      <c r="Q4741" s="11">
        <f t="shared" si="1107"/>
        <v>0</v>
      </c>
      <c r="R4741" s="11">
        <f t="shared" si="1108"/>
        <v>0</v>
      </c>
      <c r="S4741" s="6">
        <f t="shared" si="1101"/>
        <v>15245.919999999995</v>
      </c>
      <c r="T4741" s="11">
        <f t="shared" si="1102"/>
        <v>0</v>
      </c>
      <c r="U4741" s="11">
        <f t="shared" si="1103"/>
        <v>0</v>
      </c>
      <c r="V4741" s="11">
        <f t="shared" si="1109"/>
        <v>15245.919999999995</v>
      </c>
      <c r="W4741" s="20"/>
    </row>
    <row r="4742" spans="1:23" x14ac:dyDescent="0.25">
      <c r="A4742">
        <v>2022071620</v>
      </c>
      <c r="B4742">
        <v>7</v>
      </c>
      <c r="C4742" s="7">
        <v>0.88092999999999999</v>
      </c>
      <c r="D4742" s="6">
        <f t="shared" si="1110"/>
        <v>70474.399999999994</v>
      </c>
      <c r="E4742" s="62">
        <v>0</v>
      </c>
      <c r="F4742" s="6">
        <f t="shared" si="1104"/>
        <v>0</v>
      </c>
      <c r="G4742" s="7">
        <v>0.26654</v>
      </c>
      <c r="H4742" s="6">
        <f t="shared" si="1111"/>
        <v>9328.9</v>
      </c>
      <c r="I4742" s="7">
        <v>0.3715</v>
      </c>
      <c r="J4742" s="6">
        <f t="shared" si="1112"/>
        <v>5201</v>
      </c>
      <c r="K4742" s="20"/>
      <c r="L4742" s="6">
        <f t="shared" si="1098"/>
        <v>40000</v>
      </c>
      <c r="M4742" s="11">
        <f t="shared" si="1105"/>
        <v>0</v>
      </c>
      <c r="N4742" s="6">
        <f t="shared" si="1099"/>
        <v>9328.9</v>
      </c>
      <c r="O4742" s="11">
        <f t="shared" si="1106"/>
        <v>0</v>
      </c>
      <c r="P4742" s="11">
        <f t="shared" si="1100"/>
        <v>5201</v>
      </c>
      <c r="Q4742" s="11">
        <f t="shared" si="1107"/>
        <v>0</v>
      </c>
      <c r="R4742" s="11">
        <f t="shared" si="1108"/>
        <v>0</v>
      </c>
      <c r="S4742" s="6">
        <f t="shared" si="1101"/>
        <v>15944.499999999993</v>
      </c>
      <c r="T4742" s="11">
        <f t="shared" si="1102"/>
        <v>0</v>
      </c>
      <c r="U4742" s="11">
        <f t="shared" si="1103"/>
        <v>0</v>
      </c>
      <c r="V4742" s="11">
        <f t="shared" si="1109"/>
        <v>15944.499999999993</v>
      </c>
      <c r="W4742" s="20"/>
    </row>
    <row r="4743" spans="1:23" x14ac:dyDescent="0.25">
      <c r="A4743">
        <v>2022071621</v>
      </c>
      <c r="B4743">
        <v>7</v>
      </c>
      <c r="C4743" s="7">
        <v>0.84587000000000001</v>
      </c>
      <c r="D4743" s="6">
        <f t="shared" si="1110"/>
        <v>67669.600000000006</v>
      </c>
      <c r="E4743" s="62">
        <v>0</v>
      </c>
      <c r="F4743" s="6">
        <f t="shared" si="1104"/>
        <v>0</v>
      </c>
      <c r="G4743" s="7">
        <v>0.27032</v>
      </c>
      <c r="H4743" s="6">
        <f t="shared" si="1111"/>
        <v>9461.2000000000007</v>
      </c>
      <c r="I4743" s="7">
        <v>5.117E-2</v>
      </c>
      <c r="J4743" s="6">
        <f t="shared" si="1112"/>
        <v>716.38</v>
      </c>
      <c r="K4743" s="20"/>
      <c r="L4743" s="6">
        <f t="shared" si="1098"/>
        <v>40000</v>
      </c>
      <c r="M4743" s="11">
        <f t="shared" si="1105"/>
        <v>0</v>
      </c>
      <c r="N4743" s="6">
        <f t="shared" si="1099"/>
        <v>9461.2000000000007</v>
      </c>
      <c r="O4743" s="11">
        <f t="shared" si="1106"/>
        <v>0</v>
      </c>
      <c r="P4743" s="11">
        <f t="shared" si="1100"/>
        <v>716.38</v>
      </c>
      <c r="Q4743" s="11">
        <f t="shared" si="1107"/>
        <v>0</v>
      </c>
      <c r="R4743" s="11">
        <f t="shared" si="1108"/>
        <v>0</v>
      </c>
      <c r="S4743" s="6">
        <f t="shared" si="1101"/>
        <v>17492.020000000004</v>
      </c>
      <c r="T4743" s="11">
        <f t="shared" si="1102"/>
        <v>0</v>
      </c>
      <c r="U4743" s="11">
        <f t="shared" si="1103"/>
        <v>0</v>
      </c>
      <c r="V4743" s="11">
        <f t="shared" si="1109"/>
        <v>17492.020000000004</v>
      </c>
      <c r="W4743" s="20"/>
    </row>
    <row r="4744" spans="1:23" x14ac:dyDescent="0.25">
      <c r="A4744">
        <v>2022071622</v>
      </c>
      <c r="B4744">
        <v>7</v>
      </c>
      <c r="C4744" s="7">
        <v>0.81798000000000004</v>
      </c>
      <c r="D4744" s="6">
        <f t="shared" si="1110"/>
        <v>65438.400000000001</v>
      </c>
      <c r="E4744" s="62">
        <v>0</v>
      </c>
      <c r="F4744" s="6">
        <f t="shared" si="1104"/>
        <v>0</v>
      </c>
      <c r="G4744" s="7">
        <v>0.32827000000000001</v>
      </c>
      <c r="H4744" s="6">
        <f t="shared" si="1111"/>
        <v>11489.45</v>
      </c>
      <c r="I4744" s="7">
        <v>0</v>
      </c>
      <c r="J4744" s="6">
        <f t="shared" si="1112"/>
        <v>0</v>
      </c>
      <c r="K4744" s="20"/>
      <c r="L4744" s="6">
        <f t="shared" si="1098"/>
        <v>40000</v>
      </c>
      <c r="M4744" s="11">
        <f t="shared" si="1105"/>
        <v>0</v>
      </c>
      <c r="N4744" s="6">
        <f t="shared" si="1099"/>
        <v>11489.45</v>
      </c>
      <c r="O4744" s="11">
        <f t="shared" si="1106"/>
        <v>0</v>
      </c>
      <c r="P4744" s="11">
        <f t="shared" si="1100"/>
        <v>0</v>
      </c>
      <c r="Q4744" s="11">
        <f t="shared" si="1107"/>
        <v>0</v>
      </c>
      <c r="R4744" s="11">
        <f t="shared" si="1108"/>
        <v>0</v>
      </c>
      <c r="S4744" s="6">
        <f t="shared" si="1101"/>
        <v>13948.95</v>
      </c>
      <c r="T4744" s="11">
        <f t="shared" si="1102"/>
        <v>0</v>
      </c>
      <c r="U4744" s="11">
        <f t="shared" si="1103"/>
        <v>0</v>
      </c>
      <c r="V4744" s="11">
        <f t="shared" si="1109"/>
        <v>13948.95</v>
      </c>
      <c r="W4744" s="20"/>
    </row>
    <row r="4745" spans="1:23" x14ac:dyDescent="0.25">
      <c r="A4745">
        <v>2022071623</v>
      </c>
      <c r="B4745">
        <v>7</v>
      </c>
      <c r="C4745" s="7">
        <v>0.77568000000000004</v>
      </c>
      <c r="D4745" s="6">
        <f t="shared" si="1110"/>
        <v>62054.400000000001</v>
      </c>
      <c r="E4745" s="62">
        <v>0</v>
      </c>
      <c r="F4745" s="6">
        <f t="shared" si="1104"/>
        <v>0</v>
      </c>
      <c r="G4745" s="7">
        <v>0.39593</v>
      </c>
      <c r="H4745" s="6">
        <f t="shared" si="1111"/>
        <v>13857.55</v>
      </c>
      <c r="I4745" s="7">
        <v>0</v>
      </c>
      <c r="J4745" s="6">
        <f t="shared" si="1112"/>
        <v>0</v>
      </c>
      <c r="K4745" s="20"/>
      <c r="L4745" s="6">
        <f t="shared" si="1098"/>
        <v>40000</v>
      </c>
      <c r="M4745" s="11">
        <f t="shared" si="1105"/>
        <v>0</v>
      </c>
      <c r="N4745" s="6">
        <f t="shared" si="1099"/>
        <v>13857.55</v>
      </c>
      <c r="O4745" s="11">
        <f t="shared" si="1106"/>
        <v>0</v>
      </c>
      <c r="P4745" s="11">
        <f t="shared" si="1100"/>
        <v>0</v>
      </c>
      <c r="Q4745" s="11">
        <f t="shared" si="1107"/>
        <v>0</v>
      </c>
      <c r="R4745" s="11">
        <f t="shared" si="1108"/>
        <v>0</v>
      </c>
      <c r="S4745" s="6">
        <f t="shared" si="1101"/>
        <v>8196.8500000000022</v>
      </c>
      <c r="T4745" s="11">
        <f t="shared" si="1102"/>
        <v>0</v>
      </c>
      <c r="U4745" s="11">
        <f t="shared" si="1103"/>
        <v>0</v>
      </c>
      <c r="V4745" s="11">
        <f t="shared" si="1109"/>
        <v>8196.8500000000022</v>
      </c>
      <c r="W4745" s="20"/>
    </row>
    <row r="4746" spans="1:23" x14ac:dyDescent="0.25">
      <c r="A4746">
        <v>2022071624</v>
      </c>
      <c r="B4746">
        <v>7</v>
      </c>
      <c r="C4746" s="7">
        <v>0.72924999999999995</v>
      </c>
      <c r="D4746" s="6">
        <f t="shared" si="1110"/>
        <v>58339.999999999993</v>
      </c>
      <c r="E4746" s="62">
        <v>0</v>
      </c>
      <c r="F4746" s="6">
        <f t="shared" si="1104"/>
        <v>0</v>
      </c>
      <c r="G4746" s="7">
        <v>0.43851000000000001</v>
      </c>
      <c r="H4746" s="6">
        <f t="shared" si="1111"/>
        <v>15347.85</v>
      </c>
      <c r="I4746" s="7">
        <v>0</v>
      </c>
      <c r="J4746" s="6">
        <f t="shared" si="1112"/>
        <v>0</v>
      </c>
      <c r="K4746" s="20"/>
      <c r="L4746" s="6">
        <f t="shared" si="1098"/>
        <v>40000</v>
      </c>
      <c r="M4746" s="11">
        <f t="shared" si="1105"/>
        <v>0</v>
      </c>
      <c r="N4746" s="6">
        <f t="shared" si="1099"/>
        <v>15347.85</v>
      </c>
      <c r="O4746" s="11">
        <f t="shared" si="1106"/>
        <v>0</v>
      </c>
      <c r="P4746" s="11">
        <f t="shared" si="1100"/>
        <v>0</v>
      </c>
      <c r="Q4746" s="11">
        <f t="shared" si="1107"/>
        <v>0</v>
      </c>
      <c r="R4746" s="11">
        <f t="shared" si="1108"/>
        <v>0</v>
      </c>
      <c r="S4746" s="6">
        <f t="shared" si="1101"/>
        <v>2992.1499999999924</v>
      </c>
      <c r="T4746" s="11">
        <f t="shared" si="1102"/>
        <v>0</v>
      </c>
      <c r="U4746" s="11">
        <f t="shared" si="1103"/>
        <v>0</v>
      </c>
      <c r="V4746" s="11">
        <f t="shared" si="1109"/>
        <v>2992.1499999999924</v>
      </c>
      <c r="W4746" s="20"/>
    </row>
    <row r="4747" spans="1:23" x14ac:dyDescent="0.25">
      <c r="A4747">
        <v>2022071701</v>
      </c>
      <c r="B4747">
        <v>1</v>
      </c>
      <c r="C4747" s="7">
        <v>0.68652999999999997</v>
      </c>
      <c r="D4747" s="6">
        <f t="shared" si="1110"/>
        <v>54922.400000000001</v>
      </c>
      <c r="E4747" s="62">
        <v>0</v>
      </c>
      <c r="F4747" s="6">
        <f t="shared" si="1104"/>
        <v>0</v>
      </c>
      <c r="G4747" s="7">
        <v>0.46062999999999998</v>
      </c>
      <c r="H4747" s="6">
        <f t="shared" si="1111"/>
        <v>16122.05</v>
      </c>
      <c r="I4747" s="7">
        <v>0</v>
      </c>
      <c r="J4747" s="6">
        <f t="shared" si="1112"/>
        <v>0</v>
      </c>
      <c r="K4747" s="20"/>
      <c r="L4747" s="6">
        <f t="shared" si="1098"/>
        <v>40000</v>
      </c>
      <c r="M4747" s="11">
        <f t="shared" si="1105"/>
        <v>0</v>
      </c>
      <c r="N4747" s="6">
        <f t="shared" si="1099"/>
        <v>14922.400000000001</v>
      </c>
      <c r="O4747" s="11">
        <f t="shared" si="1106"/>
        <v>1199.6499999999978</v>
      </c>
      <c r="P4747" s="11">
        <f t="shared" si="1100"/>
        <v>0</v>
      </c>
      <c r="Q4747" s="11">
        <f t="shared" si="1107"/>
        <v>0</v>
      </c>
      <c r="R4747" s="11">
        <f t="shared" si="1108"/>
        <v>1199.6499999999978</v>
      </c>
      <c r="S4747" s="6">
        <f t="shared" si="1101"/>
        <v>0</v>
      </c>
      <c r="T4747" s="11">
        <f t="shared" si="1102"/>
        <v>0</v>
      </c>
      <c r="U4747" s="11">
        <f t="shared" si="1103"/>
        <v>0</v>
      </c>
      <c r="V4747" s="11">
        <f t="shared" si="1109"/>
        <v>0</v>
      </c>
      <c r="W4747" s="20"/>
    </row>
    <row r="4748" spans="1:23" x14ac:dyDescent="0.25">
      <c r="A4748">
        <v>2022071702</v>
      </c>
      <c r="B4748">
        <v>1</v>
      </c>
      <c r="C4748" s="7">
        <v>0.65010999999999997</v>
      </c>
      <c r="D4748" s="6">
        <f t="shared" si="1110"/>
        <v>52008.799999999996</v>
      </c>
      <c r="E4748" s="62">
        <v>0</v>
      </c>
      <c r="F4748" s="6">
        <f t="shared" si="1104"/>
        <v>0</v>
      </c>
      <c r="G4748" s="7">
        <v>0.47327999999999998</v>
      </c>
      <c r="H4748" s="6">
        <f t="shared" si="1111"/>
        <v>16564.8</v>
      </c>
      <c r="I4748" s="7">
        <v>0</v>
      </c>
      <c r="J4748" s="6">
        <f t="shared" si="1112"/>
        <v>0</v>
      </c>
      <c r="K4748" s="20"/>
      <c r="L4748" s="6">
        <f t="shared" si="1098"/>
        <v>40000</v>
      </c>
      <c r="M4748" s="11">
        <f t="shared" si="1105"/>
        <v>0</v>
      </c>
      <c r="N4748" s="6">
        <f t="shared" si="1099"/>
        <v>12008.799999999996</v>
      </c>
      <c r="O4748" s="11">
        <f t="shared" si="1106"/>
        <v>4556.0000000000036</v>
      </c>
      <c r="P4748" s="11">
        <f t="shared" si="1100"/>
        <v>0</v>
      </c>
      <c r="Q4748" s="11">
        <f t="shared" si="1107"/>
        <v>0</v>
      </c>
      <c r="R4748" s="11">
        <f t="shared" si="1108"/>
        <v>4556.0000000000036</v>
      </c>
      <c r="S4748" s="6">
        <f t="shared" si="1101"/>
        <v>0</v>
      </c>
      <c r="T4748" s="11">
        <f t="shared" si="1102"/>
        <v>0</v>
      </c>
      <c r="U4748" s="11">
        <f t="shared" si="1103"/>
        <v>0</v>
      </c>
      <c r="V4748" s="11">
        <f t="shared" si="1109"/>
        <v>0</v>
      </c>
      <c r="W4748" s="20"/>
    </row>
    <row r="4749" spans="1:23" x14ac:dyDescent="0.25">
      <c r="A4749">
        <v>2022071703</v>
      </c>
      <c r="B4749">
        <v>1</v>
      </c>
      <c r="C4749" s="7">
        <v>0.62173999999999996</v>
      </c>
      <c r="D4749" s="6">
        <f t="shared" si="1110"/>
        <v>49739.199999999997</v>
      </c>
      <c r="E4749" s="62">
        <v>0</v>
      </c>
      <c r="F4749" s="6">
        <f t="shared" si="1104"/>
        <v>0</v>
      </c>
      <c r="G4749" s="7">
        <v>0.45047999999999999</v>
      </c>
      <c r="H4749" s="6">
        <f t="shared" si="1111"/>
        <v>15766.8</v>
      </c>
      <c r="I4749" s="7">
        <v>0</v>
      </c>
      <c r="J4749" s="6">
        <f t="shared" si="1112"/>
        <v>0</v>
      </c>
      <c r="K4749" s="20"/>
      <c r="L4749" s="6">
        <f t="shared" si="1098"/>
        <v>40000</v>
      </c>
      <c r="M4749" s="11">
        <f t="shared" si="1105"/>
        <v>0</v>
      </c>
      <c r="N4749" s="6">
        <f t="shared" si="1099"/>
        <v>9739.1999999999971</v>
      </c>
      <c r="O4749" s="11">
        <f t="shared" si="1106"/>
        <v>6027.6000000000022</v>
      </c>
      <c r="P4749" s="11">
        <f t="shared" si="1100"/>
        <v>0</v>
      </c>
      <c r="Q4749" s="11">
        <f t="shared" si="1107"/>
        <v>0</v>
      </c>
      <c r="R4749" s="11">
        <f t="shared" si="1108"/>
        <v>6027.6000000000022</v>
      </c>
      <c r="S4749" s="6">
        <f t="shared" si="1101"/>
        <v>0</v>
      </c>
      <c r="T4749" s="11">
        <f t="shared" si="1102"/>
        <v>0</v>
      </c>
      <c r="U4749" s="11">
        <f t="shared" si="1103"/>
        <v>0</v>
      </c>
      <c r="V4749" s="11">
        <f t="shared" si="1109"/>
        <v>0</v>
      </c>
      <c r="W4749" s="20"/>
    </row>
    <row r="4750" spans="1:23" x14ac:dyDescent="0.25">
      <c r="A4750">
        <v>2022071704</v>
      </c>
      <c r="B4750">
        <v>1</v>
      </c>
      <c r="C4750" s="7">
        <v>0.59999000000000002</v>
      </c>
      <c r="D4750" s="6">
        <f t="shared" si="1110"/>
        <v>47999.200000000004</v>
      </c>
      <c r="E4750" s="62">
        <v>0</v>
      </c>
      <c r="F4750" s="6">
        <f t="shared" si="1104"/>
        <v>0</v>
      </c>
      <c r="G4750" s="7">
        <v>0.43726999999999999</v>
      </c>
      <c r="H4750" s="6">
        <f t="shared" si="1111"/>
        <v>15304.449999999999</v>
      </c>
      <c r="I4750" s="7">
        <v>0</v>
      </c>
      <c r="J4750" s="6">
        <f t="shared" si="1112"/>
        <v>0</v>
      </c>
      <c r="K4750" s="20"/>
      <c r="L4750" s="6">
        <f t="shared" si="1098"/>
        <v>40000</v>
      </c>
      <c r="M4750" s="11">
        <f t="shared" si="1105"/>
        <v>0</v>
      </c>
      <c r="N4750" s="6">
        <f t="shared" si="1099"/>
        <v>7999.2000000000044</v>
      </c>
      <c r="O4750" s="11">
        <f t="shared" si="1106"/>
        <v>7305.2499999999945</v>
      </c>
      <c r="P4750" s="11">
        <f t="shared" si="1100"/>
        <v>0</v>
      </c>
      <c r="Q4750" s="11">
        <f t="shared" si="1107"/>
        <v>0</v>
      </c>
      <c r="R4750" s="11">
        <f t="shared" si="1108"/>
        <v>7305.2499999999945</v>
      </c>
      <c r="S4750" s="6">
        <f t="shared" si="1101"/>
        <v>0</v>
      </c>
      <c r="T4750" s="11">
        <f t="shared" si="1102"/>
        <v>0</v>
      </c>
      <c r="U4750" s="11">
        <f t="shared" si="1103"/>
        <v>0</v>
      </c>
      <c r="V4750" s="11">
        <f t="shared" si="1109"/>
        <v>0</v>
      </c>
      <c r="W4750" s="20"/>
    </row>
    <row r="4751" spans="1:23" x14ac:dyDescent="0.25">
      <c r="A4751">
        <v>2022071705</v>
      </c>
      <c r="B4751">
        <v>1</v>
      </c>
      <c r="C4751" s="7">
        <v>0.58318999999999999</v>
      </c>
      <c r="D4751" s="6">
        <f t="shared" si="1110"/>
        <v>46655.199999999997</v>
      </c>
      <c r="E4751" s="62">
        <v>0</v>
      </c>
      <c r="F4751" s="6">
        <f t="shared" si="1104"/>
        <v>0</v>
      </c>
      <c r="G4751" s="7">
        <v>0.44434000000000001</v>
      </c>
      <c r="H4751" s="6">
        <f t="shared" si="1111"/>
        <v>15551.9</v>
      </c>
      <c r="I4751" s="7">
        <v>0</v>
      </c>
      <c r="J4751" s="6">
        <f t="shared" si="1112"/>
        <v>0</v>
      </c>
      <c r="K4751" s="20"/>
      <c r="L4751" s="6">
        <f t="shared" si="1098"/>
        <v>40000</v>
      </c>
      <c r="M4751" s="11">
        <f t="shared" si="1105"/>
        <v>0</v>
      </c>
      <c r="N4751" s="6">
        <f t="shared" si="1099"/>
        <v>6655.1999999999971</v>
      </c>
      <c r="O4751" s="11">
        <f t="shared" si="1106"/>
        <v>8896.7000000000025</v>
      </c>
      <c r="P4751" s="11">
        <f t="shared" si="1100"/>
        <v>0</v>
      </c>
      <c r="Q4751" s="11">
        <f t="shared" si="1107"/>
        <v>0</v>
      </c>
      <c r="R4751" s="11">
        <f t="shared" si="1108"/>
        <v>8896.7000000000025</v>
      </c>
      <c r="S4751" s="6">
        <f t="shared" si="1101"/>
        <v>0</v>
      </c>
      <c r="T4751" s="11">
        <f t="shared" si="1102"/>
        <v>0</v>
      </c>
      <c r="U4751" s="11">
        <f t="shared" si="1103"/>
        <v>0</v>
      </c>
      <c r="V4751" s="11">
        <f t="shared" si="1109"/>
        <v>0</v>
      </c>
      <c r="W4751" s="20"/>
    </row>
    <row r="4752" spans="1:23" x14ac:dyDescent="0.25">
      <c r="A4752">
        <v>2022071706</v>
      </c>
      <c r="B4752">
        <v>1</v>
      </c>
      <c r="C4752" s="7">
        <v>0.57286000000000004</v>
      </c>
      <c r="D4752" s="6">
        <f t="shared" si="1110"/>
        <v>45828.800000000003</v>
      </c>
      <c r="E4752" s="62">
        <v>0</v>
      </c>
      <c r="F4752" s="6">
        <f t="shared" si="1104"/>
        <v>0</v>
      </c>
      <c r="G4752" s="7">
        <v>0.42216999999999999</v>
      </c>
      <c r="H4752" s="6">
        <f t="shared" si="1111"/>
        <v>14775.949999999999</v>
      </c>
      <c r="I4752" s="7">
        <v>0</v>
      </c>
      <c r="J4752" s="6">
        <f t="shared" si="1112"/>
        <v>0</v>
      </c>
      <c r="K4752" s="20"/>
      <c r="L4752" s="6">
        <f t="shared" si="1098"/>
        <v>40000</v>
      </c>
      <c r="M4752" s="11">
        <f t="shared" si="1105"/>
        <v>0</v>
      </c>
      <c r="N4752" s="6">
        <f t="shared" si="1099"/>
        <v>5828.8000000000029</v>
      </c>
      <c r="O4752" s="11">
        <f t="shared" si="1106"/>
        <v>8947.149999999996</v>
      </c>
      <c r="P4752" s="11">
        <f t="shared" si="1100"/>
        <v>0</v>
      </c>
      <c r="Q4752" s="11">
        <f t="shared" si="1107"/>
        <v>0</v>
      </c>
      <c r="R4752" s="11">
        <f t="shared" si="1108"/>
        <v>8947.149999999996</v>
      </c>
      <c r="S4752" s="6">
        <f t="shared" si="1101"/>
        <v>0</v>
      </c>
      <c r="T4752" s="11">
        <f t="shared" si="1102"/>
        <v>0</v>
      </c>
      <c r="U4752" s="11">
        <f t="shared" si="1103"/>
        <v>0</v>
      </c>
      <c r="V4752" s="11">
        <f t="shared" si="1109"/>
        <v>0</v>
      </c>
      <c r="W4752" s="20"/>
    </row>
    <row r="4753" spans="1:23" x14ac:dyDescent="0.25">
      <c r="A4753">
        <v>2022071707</v>
      </c>
      <c r="B4753">
        <v>1</v>
      </c>
      <c r="C4753" s="7">
        <v>0.56301000000000001</v>
      </c>
      <c r="D4753" s="6">
        <f t="shared" si="1110"/>
        <v>45040.800000000003</v>
      </c>
      <c r="E4753" s="62">
        <v>0</v>
      </c>
      <c r="F4753" s="6">
        <f t="shared" si="1104"/>
        <v>0</v>
      </c>
      <c r="G4753" s="7">
        <v>0.39661999999999997</v>
      </c>
      <c r="H4753" s="6">
        <f t="shared" si="1111"/>
        <v>13881.699999999999</v>
      </c>
      <c r="I4753" s="7">
        <v>8.8000000000000003E-4</v>
      </c>
      <c r="J4753" s="6">
        <f t="shared" si="1112"/>
        <v>12.32</v>
      </c>
      <c r="K4753" s="20"/>
      <c r="L4753" s="6">
        <f t="shared" si="1098"/>
        <v>40000</v>
      </c>
      <c r="M4753" s="11">
        <f t="shared" si="1105"/>
        <v>0</v>
      </c>
      <c r="N4753" s="6">
        <f t="shared" si="1099"/>
        <v>5040.8000000000029</v>
      </c>
      <c r="O4753" s="11">
        <f t="shared" si="1106"/>
        <v>8840.899999999996</v>
      </c>
      <c r="P4753" s="11">
        <f t="shared" si="1100"/>
        <v>0</v>
      </c>
      <c r="Q4753" s="11">
        <f t="shared" si="1107"/>
        <v>12.32</v>
      </c>
      <c r="R4753" s="11">
        <f t="shared" si="1108"/>
        <v>8853.2199999999957</v>
      </c>
      <c r="S4753" s="6">
        <f t="shared" si="1101"/>
        <v>0</v>
      </c>
      <c r="T4753" s="11">
        <f t="shared" si="1102"/>
        <v>0</v>
      </c>
      <c r="U4753" s="11">
        <f t="shared" si="1103"/>
        <v>0</v>
      </c>
      <c r="V4753" s="11">
        <f t="shared" si="1109"/>
        <v>0</v>
      </c>
      <c r="W4753" s="20"/>
    </row>
    <row r="4754" spans="1:23" x14ac:dyDescent="0.25">
      <c r="A4754">
        <v>2022071708</v>
      </c>
      <c r="B4754">
        <v>1</v>
      </c>
      <c r="C4754" s="7">
        <v>0.56408000000000003</v>
      </c>
      <c r="D4754" s="6">
        <f t="shared" si="1110"/>
        <v>45126.400000000001</v>
      </c>
      <c r="E4754" s="62">
        <v>0</v>
      </c>
      <c r="F4754" s="6">
        <f t="shared" si="1104"/>
        <v>0</v>
      </c>
      <c r="G4754" s="7">
        <v>0.34333000000000002</v>
      </c>
      <c r="H4754" s="6">
        <f t="shared" si="1111"/>
        <v>12016.550000000001</v>
      </c>
      <c r="I4754" s="7">
        <v>0.10018000000000001</v>
      </c>
      <c r="J4754" s="6">
        <f t="shared" si="1112"/>
        <v>1402.52</v>
      </c>
      <c r="K4754" s="20"/>
      <c r="L4754" s="6">
        <f t="shared" si="1098"/>
        <v>40000</v>
      </c>
      <c r="M4754" s="11">
        <f t="shared" si="1105"/>
        <v>0</v>
      </c>
      <c r="N4754" s="6">
        <f t="shared" si="1099"/>
        <v>5126.4000000000015</v>
      </c>
      <c r="O4754" s="11">
        <f t="shared" si="1106"/>
        <v>6890.15</v>
      </c>
      <c r="P4754" s="11">
        <f t="shared" si="1100"/>
        <v>0</v>
      </c>
      <c r="Q4754" s="11">
        <f t="shared" si="1107"/>
        <v>1402.52</v>
      </c>
      <c r="R4754" s="11">
        <f t="shared" si="1108"/>
        <v>8292.67</v>
      </c>
      <c r="S4754" s="6">
        <f t="shared" si="1101"/>
        <v>0</v>
      </c>
      <c r="T4754" s="11">
        <f t="shared" si="1102"/>
        <v>0</v>
      </c>
      <c r="U4754" s="11">
        <f t="shared" si="1103"/>
        <v>0</v>
      </c>
      <c r="V4754" s="11">
        <f t="shared" si="1109"/>
        <v>0</v>
      </c>
      <c r="W4754" s="20"/>
    </row>
    <row r="4755" spans="1:23" x14ac:dyDescent="0.25">
      <c r="A4755">
        <v>2022071709</v>
      </c>
      <c r="B4755">
        <v>1</v>
      </c>
      <c r="C4755" s="7">
        <v>0.59921000000000002</v>
      </c>
      <c r="D4755" s="6">
        <f t="shared" si="1110"/>
        <v>47936.800000000003</v>
      </c>
      <c r="E4755" s="62">
        <v>0</v>
      </c>
      <c r="F4755" s="6">
        <f t="shared" si="1104"/>
        <v>0</v>
      </c>
      <c r="G4755" s="7">
        <v>0.27539000000000002</v>
      </c>
      <c r="H4755" s="6">
        <f t="shared" si="1111"/>
        <v>9638.6500000000015</v>
      </c>
      <c r="I4755" s="7">
        <v>0.47383999999999998</v>
      </c>
      <c r="J4755" s="6">
        <f t="shared" si="1112"/>
        <v>6633.76</v>
      </c>
      <c r="K4755" s="20"/>
      <c r="L4755" s="6">
        <f t="shared" si="1098"/>
        <v>40000</v>
      </c>
      <c r="M4755" s="11">
        <f t="shared" si="1105"/>
        <v>0</v>
      </c>
      <c r="N4755" s="6">
        <f t="shared" si="1099"/>
        <v>7936.8000000000029</v>
      </c>
      <c r="O4755" s="11">
        <f t="shared" si="1106"/>
        <v>1701.8499999999985</v>
      </c>
      <c r="P4755" s="11">
        <f t="shared" si="1100"/>
        <v>0</v>
      </c>
      <c r="Q4755" s="11">
        <f t="shared" si="1107"/>
        <v>6633.76</v>
      </c>
      <c r="R4755" s="11">
        <f t="shared" si="1108"/>
        <v>8335.6099999999988</v>
      </c>
      <c r="S4755" s="6">
        <f t="shared" si="1101"/>
        <v>0</v>
      </c>
      <c r="T4755" s="11">
        <f t="shared" si="1102"/>
        <v>0</v>
      </c>
      <c r="U4755" s="11">
        <f t="shared" si="1103"/>
        <v>0</v>
      </c>
      <c r="V4755" s="11">
        <f t="shared" si="1109"/>
        <v>0</v>
      </c>
      <c r="W4755" s="20"/>
    </row>
    <row r="4756" spans="1:23" x14ac:dyDescent="0.25">
      <c r="A4756">
        <v>2022071710</v>
      </c>
      <c r="B4756">
        <v>1</v>
      </c>
      <c r="C4756" s="7">
        <v>0.65059</v>
      </c>
      <c r="D4756" s="6">
        <f t="shared" si="1110"/>
        <v>52047.199999999997</v>
      </c>
      <c r="E4756" s="62">
        <v>0</v>
      </c>
      <c r="F4756" s="6">
        <f t="shared" si="1104"/>
        <v>0</v>
      </c>
      <c r="G4756" s="7">
        <v>0.28520000000000001</v>
      </c>
      <c r="H4756" s="6">
        <f t="shared" si="1111"/>
        <v>9982</v>
      </c>
      <c r="I4756" s="7">
        <v>0.69494999999999996</v>
      </c>
      <c r="J4756" s="6">
        <f t="shared" si="1112"/>
        <v>9729.2999999999993</v>
      </c>
      <c r="K4756" s="20"/>
      <c r="L4756" s="6">
        <f t="shared" ref="L4756:L4819" si="1113">IF(D4756-F4756&gt;C$17,C$17,D4756-F4756)</f>
        <v>40000</v>
      </c>
      <c r="M4756" s="11">
        <f t="shared" si="1105"/>
        <v>0</v>
      </c>
      <c r="N4756" s="6">
        <f t="shared" ref="N4756:N4819" si="1114">IF(D4756-F4756-L4756&gt;H4756,H4756,D4756-F4756-L4756)</f>
        <v>9982</v>
      </c>
      <c r="O4756" s="11">
        <f t="shared" si="1106"/>
        <v>0</v>
      </c>
      <c r="P4756" s="11">
        <f t="shared" ref="P4756:P4819" si="1115">IF(D4756-F4756-L4756-N4756&gt;J4756,J4756,D4756-F4756-L4756-N4756)</f>
        <v>2065.1999999999971</v>
      </c>
      <c r="Q4756" s="11">
        <f t="shared" si="1107"/>
        <v>7664.1000000000022</v>
      </c>
      <c r="R4756" s="11">
        <f t="shared" si="1108"/>
        <v>7664.1000000000022</v>
      </c>
      <c r="S4756" s="6">
        <f t="shared" ref="S4756:S4819" si="1116">D4756-F4756-L4756-N4756-P4756</f>
        <v>0</v>
      </c>
      <c r="T4756" s="11">
        <f t="shared" ref="T4756:T4819" si="1117">IF(T4755-AD$23+AD$24*R4756-S4756&gt;T$19,T$19,IF(T4755-AD$23+AD$24*R4756-S4756&lt;0,0,T4755-AD$23+AD$24*R4756-S4756))</f>
        <v>0</v>
      </c>
      <c r="U4756" s="11">
        <f t="shared" ref="U4756:U4819" si="1118">IF(T4755-AD$23-T4756&gt;0,T4755-AD$23-T4756,0)</f>
        <v>0</v>
      </c>
      <c r="V4756" s="11">
        <f t="shared" si="1109"/>
        <v>0</v>
      </c>
      <c r="W4756" s="20"/>
    </row>
    <row r="4757" spans="1:23" x14ac:dyDescent="0.25">
      <c r="A4757">
        <v>2022071711</v>
      </c>
      <c r="B4757">
        <v>1</v>
      </c>
      <c r="C4757" s="7">
        <v>0.70789999999999997</v>
      </c>
      <c r="D4757" s="6">
        <f t="shared" si="1110"/>
        <v>56632</v>
      </c>
      <c r="E4757" s="62">
        <v>0</v>
      </c>
      <c r="F4757" s="6">
        <f t="shared" ref="F4757:F4820" si="1119">F$18*E4757</f>
        <v>0</v>
      </c>
      <c r="G4757" s="7">
        <v>0.25762000000000002</v>
      </c>
      <c r="H4757" s="6">
        <f t="shared" si="1111"/>
        <v>9016.7000000000007</v>
      </c>
      <c r="I4757" s="7">
        <v>0.77005000000000001</v>
      </c>
      <c r="J4757" s="6">
        <f t="shared" si="1112"/>
        <v>10780.7</v>
      </c>
      <c r="K4757" s="20"/>
      <c r="L4757" s="6">
        <f t="shared" si="1113"/>
        <v>40000</v>
      </c>
      <c r="M4757" s="11">
        <f t="shared" ref="M4757:M4820" si="1120">C$17-L4757</f>
        <v>0</v>
      </c>
      <c r="N4757" s="6">
        <f t="shared" si="1114"/>
        <v>9016.7000000000007</v>
      </c>
      <c r="O4757" s="11">
        <f t="shared" ref="O4757:O4820" si="1121">H4757-N4757</f>
        <v>0</v>
      </c>
      <c r="P4757" s="11">
        <f t="shared" si="1115"/>
        <v>7615.2999999999993</v>
      </c>
      <c r="Q4757" s="11">
        <f t="shared" ref="Q4757:Q4820" si="1122">J4757-P4757</f>
        <v>3165.4000000000015</v>
      </c>
      <c r="R4757" s="11">
        <f t="shared" ref="R4757:R4820" si="1123">M4757+O4757+Q4757</f>
        <v>3165.4000000000015</v>
      </c>
      <c r="S4757" s="6">
        <f t="shared" si="1116"/>
        <v>0</v>
      </c>
      <c r="T4757" s="11">
        <f t="shared" si="1117"/>
        <v>0</v>
      </c>
      <c r="U4757" s="11">
        <f t="shared" si="1118"/>
        <v>0</v>
      </c>
      <c r="V4757" s="11">
        <f t="shared" ref="V4757:V4820" si="1124">D4757-F4757-L4757-N4757-P4757-U4757</f>
        <v>0</v>
      </c>
      <c r="W4757" s="20"/>
    </row>
    <row r="4758" spans="1:23" x14ac:dyDescent="0.25">
      <c r="A4758">
        <v>2022071712</v>
      </c>
      <c r="B4758">
        <v>1</v>
      </c>
      <c r="C4758" s="7">
        <v>0.76559999999999995</v>
      </c>
      <c r="D4758" s="6">
        <f t="shared" si="1110"/>
        <v>61247.999999999993</v>
      </c>
      <c r="E4758" s="62">
        <v>0</v>
      </c>
      <c r="F4758" s="6">
        <f t="shared" si="1119"/>
        <v>0</v>
      </c>
      <c r="G4758" s="7">
        <v>0.20848</v>
      </c>
      <c r="H4758" s="6">
        <f t="shared" si="1111"/>
        <v>7296.8</v>
      </c>
      <c r="I4758" s="7">
        <v>0.78483999999999998</v>
      </c>
      <c r="J4758" s="6">
        <f t="shared" si="1112"/>
        <v>10987.76</v>
      </c>
      <c r="K4758" s="20"/>
      <c r="L4758" s="6">
        <f t="shared" si="1113"/>
        <v>40000</v>
      </c>
      <c r="M4758" s="11">
        <f t="shared" si="1120"/>
        <v>0</v>
      </c>
      <c r="N4758" s="6">
        <f t="shared" si="1114"/>
        <v>7296.8</v>
      </c>
      <c r="O4758" s="11">
        <f t="shared" si="1121"/>
        <v>0</v>
      </c>
      <c r="P4758" s="11">
        <f t="shared" si="1115"/>
        <v>10987.76</v>
      </c>
      <c r="Q4758" s="11">
        <f t="shared" si="1122"/>
        <v>0</v>
      </c>
      <c r="R4758" s="11">
        <f t="shared" si="1123"/>
        <v>0</v>
      </c>
      <c r="S4758" s="6">
        <f t="shared" si="1116"/>
        <v>2963.4399999999932</v>
      </c>
      <c r="T4758" s="11">
        <f t="shared" si="1117"/>
        <v>0</v>
      </c>
      <c r="U4758" s="11">
        <f t="shared" si="1118"/>
        <v>0</v>
      </c>
      <c r="V4758" s="11">
        <f t="shared" si="1124"/>
        <v>2963.4399999999932</v>
      </c>
      <c r="W4758" s="20"/>
    </row>
    <row r="4759" spans="1:23" x14ac:dyDescent="0.25">
      <c r="A4759">
        <v>2022071713</v>
      </c>
      <c r="B4759">
        <v>1</v>
      </c>
      <c r="C4759" s="7">
        <v>0.81977999999999995</v>
      </c>
      <c r="D4759" s="6">
        <f t="shared" si="1110"/>
        <v>65582.399999999994</v>
      </c>
      <c r="E4759" s="62">
        <v>0</v>
      </c>
      <c r="F4759" s="6">
        <f t="shared" si="1119"/>
        <v>0</v>
      </c>
      <c r="G4759" s="7">
        <v>0.15490999999999999</v>
      </c>
      <c r="H4759" s="6">
        <f t="shared" si="1111"/>
        <v>5421.8499999999995</v>
      </c>
      <c r="I4759" s="7">
        <v>0.79356000000000004</v>
      </c>
      <c r="J4759" s="6">
        <f t="shared" si="1112"/>
        <v>11109.84</v>
      </c>
      <c r="K4759" s="20"/>
      <c r="L4759" s="6">
        <f t="shared" si="1113"/>
        <v>40000</v>
      </c>
      <c r="M4759" s="11">
        <f t="shared" si="1120"/>
        <v>0</v>
      </c>
      <c r="N4759" s="6">
        <f t="shared" si="1114"/>
        <v>5421.8499999999995</v>
      </c>
      <c r="O4759" s="11">
        <f t="shared" si="1121"/>
        <v>0</v>
      </c>
      <c r="P4759" s="11">
        <f t="shared" si="1115"/>
        <v>11109.84</v>
      </c>
      <c r="Q4759" s="11">
        <f t="shared" si="1122"/>
        <v>0</v>
      </c>
      <c r="R4759" s="11">
        <f t="shared" si="1123"/>
        <v>0</v>
      </c>
      <c r="S4759" s="6">
        <f t="shared" si="1116"/>
        <v>9050.7099999999955</v>
      </c>
      <c r="T4759" s="11">
        <f t="shared" si="1117"/>
        <v>0</v>
      </c>
      <c r="U4759" s="11">
        <f t="shared" si="1118"/>
        <v>0</v>
      </c>
      <c r="V4759" s="11">
        <f t="shared" si="1124"/>
        <v>9050.7099999999955</v>
      </c>
      <c r="W4759" s="20"/>
    </row>
    <row r="4760" spans="1:23" x14ac:dyDescent="0.25">
      <c r="A4760">
        <v>2022071714</v>
      </c>
      <c r="B4760">
        <v>1</v>
      </c>
      <c r="C4760" s="7">
        <v>0.86770999999999998</v>
      </c>
      <c r="D4760" s="6">
        <f t="shared" si="1110"/>
        <v>69416.800000000003</v>
      </c>
      <c r="E4760" s="62">
        <v>0</v>
      </c>
      <c r="F4760" s="6">
        <f t="shared" si="1119"/>
        <v>0</v>
      </c>
      <c r="G4760" s="7">
        <v>0.13786000000000001</v>
      </c>
      <c r="H4760" s="6">
        <f t="shared" si="1111"/>
        <v>4825.1000000000004</v>
      </c>
      <c r="I4760" s="7">
        <v>0.75738000000000005</v>
      </c>
      <c r="J4760" s="6">
        <f t="shared" si="1112"/>
        <v>10603.320000000002</v>
      </c>
      <c r="K4760" s="20"/>
      <c r="L4760" s="6">
        <f t="shared" si="1113"/>
        <v>40000</v>
      </c>
      <c r="M4760" s="11">
        <f t="shared" si="1120"/>
        <v>0</v>
      </c>
      <c r="N4760" s="6">
        <f t="shared" si="1114"/>
        <v>4825.1000000000004</v>
      </c>
      <c r="O4760" s="11">
        <f t="shared" si="1121"/>
        <v>0</v>
      </c>
      <c r="P4760" s="11">
        <f t="shared" si="1115"/>
        <v>10603.320000000002</v>
      </c>
      <c r="Q4760" s="11">
        <f t="shared" si="1122"/>
        <v>0</v>
      </c>
      <c r="R4760" s="11">
        <f t="shared" si="1123"/>
        <v>0</v>
      </c>
      <c r="S4760" s="6">
        <f t="shared" si="1116"/>
        <v>13988.380000000003</v>
      </c>
      <c r="T4760" s="11">
        <f t="shared" si="1117"/>
        <v>0</v>
      </c>
      <c r="U4760" s="11">
        <f t="shared" si="1118"/>
        <v>0</v>
      </c>
      <c r="V4760" s="11">
        <f t="shared" si="1124"/>
        <v>13988.380000000003</v>
      </c>
      <c r="W4760" s="20"/>
    </row>
    <row r="4761" spans="1:23" x14ac:dyDescent="0.25">
      <c r="A4761">
        <v>2022071715</v>
      </c>
      <c r="B4761">
        <v>1</v>
      </c>
      <c r="C4761" s="7">
        <v>0.90349000000000002</v>
      </c>
      <c r="D4761" s="6">
        <f t="shared" si="1110"/>
        <v>72279.199999999997</v>
      </c>
      <c r="E4761" s="62">
        <v>0</v>
      </c>
      <c r="F4761" s="6">
        <f t="shared" si="1119"/>
        <v>0</v>
      </c>
      <c r="G4761" s="7">
        <v>0.14832000000000001</v>
      </c>
      <c r="H4761" s="6">
        <f t="shared" si="1111"/>
        <v>5191.2</v>
      </c>
      <c r="I4761" s="7">
        <v>0.73150000000000004</v>
      </c>
      <c r="J4761" s="6">
        <f t="shared" si="1112"/>
        <v>10241</v>
      </c>
      <c r="K4761" s="20"/>
      <c r="L4761" s="6">
        <f t="shared" si="1113"/>
        <v>40000</v>
      </c>
      <c r="M4761" s="11">
        <f t="shared" si="1120"/>
        <v>0</v>
      </c>
      <c r="N4761" s="6">
        <f t="shared" si="1114"/>
        <v>5191.2</v>
      </c>
      <c r="O4761" s="11">
        <f t="shared" si="1121"/>
        <v>0</v>
      </c>
      <c r="P4761" s="11">
        <f t="shared" si="1115"/>
        <v>10241</v>
      </c>
      <c r="Q4761" s="11">
        <f t="shared" si="1122"/>
        <v>0</v>
      </c>
      <c r="R4761" s="11">
        <f t="shared" si="1123"/>
        <v>0</v>
      </c>
      <c r="S4761" s="6">
        <f t="shared" si="1116"/>
        <v>16846.999999999996</v>
      </c>
      <c r="T4761" s="11">
        <f t="shared" si="1117"/>
        <v>0</v>
      </c>
      <c r="U4761" s="11">
        <f t="shared" si="1118"/>
        <v>0</v>
      </c>
      <c r="V4761" s="11">
        <f t="shared" si="1124"/>
        <v>16846.999999999996</v>
      </c>
      <c r="W4761" s="20"/>
    </row>
    <row r="4762" spans="1:23" x14ac:dyDescent="0.25">
      <c r="A4762">
        <v>2022071716</v>
      </c>
      <c r="B4762">
        <v>1</v>
      </c>
      <c r="C4762" s="7">
        <v>0.92693000000000003</v>
      </c>
      <c r="D4762" s="6">
        <f t="shared" si="1110"/>
        <v>74154.400000000009</v>
      </c>
      <c r="E4762" s="62">
        <v>0</v>
      </c>
      <c r="F4762" s="6">
        <f t="shared" si="1119"/>
        <v>0</v>
      </c>
      <c r="G4762" s="7">
        <v>0.15706000000000001</v>
      </c>
      <c r="H4762" s="6">
        <f t="shared" si="1111"/>
        <v>5497.1</v>
      </c>
      <c r="I4762" s="7">
        <v>0.73219000000000001</v>
      </c>
      <c r="J4762" s="6">
        <f t="shared" si="1112"/>
        <v>10250.66</v>
      </c>
      <c r="K4762" s="20"/>
      <c r="L4762" s="6">
        <f t="shared" si="1113"/>
        <v>40000</v>
      </c>
      <c r="M4762" s="11">
        <f t="shared" si="1120"/>
        <v>0</v>
      </c>
      <c r="N4762" s="6">
        <f t="shared" si="1114"/>
        <v>5497.1</v>
      </c>
      <c r="O4762" s="11">
        <f t="shared" si="1121"/>
        <v>0</v>
      </c>
      <c r="P4762" s="11">
        <f t="shared" si="1115"/>
        <v>10250.66</v>
      </c>
      <c r="Q4762" s="11">
        <f t="shared" si="1122"/>
        <v>0</v>
      </c>
      <c r="R4762" s="11">
        <f t="shared" si="1123"/>
        <v>0</v>
      </c>
      <c r="S4762" s="6">
        <f t="shared" si="1116"/>
        <v>18406.64000000001</v>
      </c>
      <c r="T4762" s="11">
        <f t="shared" si="1117"/>
        <v>0</v>
      </c>
      <c r="U4762" s="11">
        <f t="shared" si="1118"/>
        <v>0</v>
      </c>
      <c r="V4762" s="11">
        <f t="shared" si="1124"/>
        <v>18406.64000000001</v>
      </c>
      <c r="W4762" s="20"/>
    </row>
    <row r="4763" spans="1:23" x14ac:dyDescent="0.25">
      <c r="A4763">
        <v>2022071717</v>
      </c>
      <c r="B4763">
        <v>1</v>
      </c>
      <c r="C4763" s="7">
        <v>0.94350000000000001</v>
      </c>
      <c r="D4763" s="6">
        <f t="shared" si="1110"/>
        <v>75480</v>
      </c>
      <c r="E4763" s="62">
        <v>0</v>
      </c>
      <c r="F4763" s="6">
        <f t="shared" si="1119"/>
        <v>0</v>
      </c>
      <c r="G4763" s="7">
        <v>0.16571</v>
      </c>
      <c r="H4763" s="6">
        <f t="shared" si="1111"/>
        <v>5799.8499999999995</v>
      </c>
      <c r="I4763" s="7">
        <v>0.70596999999999999</v>
      </c>
      <c r="J4763" s="6">
        <f t="shared" si="1112"/>
        <v>9883.58</v>
      </c>
      <c r="K4763" s="20"/>
      <c r="L4763" s="6">
        <f t="shared" si="1113"/>
        <v>40000</v>
      </c>
      <c r="M4763" s="11">
        <f t="shared" si="1120"/>
        <v>0</v>
      </c>
      <c r="N4763" s="6">
        <f t="shared" si="1114"/>
        <v>5799.8499999999995</v>
      </c>
      <c r="O4763" s="11">
        <f t="shared" si="1121"/>
        <v>0</v>
      </c>
      <c r="P4763" s="11">
        <f t="shared" si="1115"/>
        <v>9883.58</v>
      </c>
      <c r="Q4763" s="11">
        <f t="shared" si="1122"/>
        <v>0</v>
      </c>
      <c r="R4763" s="11">
        <f t="shared" si="1123"/>
        <v>0</v>
      </c>
      <c r="S4763" s="6">
        <f t="shared" si="1116"/>
        <v>19796.57</v>
      </c>
      <c r="T4763" s="11">
        <f t="shared" si="1117"/>
        <v>0</v>
      </c>
      <c r="U4763" s="11">
        <f t="shared" si="1118"/>
        <v>0</v>
      </c>
      <c r="V4763" s="11">
        <f t="shared" si="1124"/>
        <v>19796.57</v>
      </c>
      <c r="W4763" s="20"/>
    </row>
    <row r="4764" spans="1:23" x14ac:dyDescent="0.25">
      <c r="A4764">
        <v>2022071718</v>
      </c>
      <c r="B4764">
        <v>1</v>
      </c>
      <c r="C4764" s="7">
        <v>0.94281999999999999</v>
      </c>
      <c r="D4764" s="6">
        <f t="shared" si="1110"/>
        <v>75425.600000000006</v>
      </c>
      <c r="E4764" s="62">
        <v>0</v>
      </c>
      <c r="F4764" s="6">
        <f t="shared" si="1119"/>
        <v>0</v>
      </c>
      <c r="G4764" s="7">
        <v>0.16708000000000001</v>
      </c>
      <c r="H4764" s="6">
        <f t="shared" si="1111"/>
        <v>5847.8</v>
      </c>
      <c r="I4764" s="7">
        <v>0.61624999999999996</v>
      </c>
      <c r="J4764" s="6">
        <f t="shared" si="1112"/>
        <v>8627.5</v>
      </c>
      <c r="K4764" s="20"/>
      <c r="L4764" s="6">
        <f t="shared" si="1113"/>
        <v>40000</v>
      </c>
      <c r="M4764" s="11">
        <f t="shared" si="1120"/>
        <v>0</v>
      </c>
      <c r="N4764" s="6">
        <f t="shared" si="1114"/>
        <v>5847.8</v>
      </c>
      <c r="O4764" s="11">
        <f t="shared" si="1121"/>
        <v>0</v>
      </c>
      <c r="P4764" s="11">
        <f t="shared" si="1115"/>
        <v>8627.5</v>
      </c>
      <c r="Q4764" s="11">
        <f t="shared" si="1122"/>
        <v>0</v>
      </c>
      <c r="R4764" s="11">
        <f t="shared" si="1123"/>
        <v>0</v>
      </c>
      <c r="S4764" s="6">
        <f t="shared" si="1116"/>
        <v>20950.300000000007</v>
      </c>
      <c r="T4764" s="11">
        <f t="shared" si="1117"/>
        <v>0</v>
      </c>
      <c r="U4764" s="11">
        <f t="shared" si="1118"/>
        <v>0</v>
      </c>
      <c r="V4764" s="11">
        <f t="shared" si="1124"/>
        <v>20950.300000000007</v>
      </c>
      <c r="W4764" s="20"/>
    </row>
    <row r="4765" spans="1:23" x14ac:dyDescent="0.25">
      <c r="A4765">
        <v>2022071719</v>
      </c>
      <c r="B4765">
        <v>1</v>
      </c>
      <c r="C4765" s="7">
        <v>0.92718</v>
      </c>
      <c r="D4765" s="6">
        <f t="shared" si="1110"/>
        <v>74174.399999999994</v>
      </c>
      <c r="E4765" s="62">
        <v>0</v>
      </c>
      <c r="F4765" s="6">
        <f t="shared" si="1119"/>
        <v>0</v>
      </c>
      <c r="G4765" s="7">
        <v>0.17826</v>
      </c>
      <c r="H4765" s="6">
        <f t="shared" si="1111"/>
        <v>6239.1</v>
      </c>
      <c r="I4765" s="7">
        <v>0.44408999999999998</v>
      </c>
      <c r="J4765" s="6">
        <f t="shared" si="1112"/>
        <v>6217.26</v>
      </c>
      <c r="K4765" s="20"/>
      <c r="L4765" s="6">
        <f t="shared" si="1113"/>
        <v>40000</v>
      </c>
      <c r="M4765" s="11">
        <f t="shared" si="1120"/>
        <v>0</v>
      </c>
      <c r="N4765" s="6">
        <f t="shared" si="1114"/>
        <v>6239.1</v>
      </c>
      <c r="O4765" s="11">
        <f t="shared" si="1121"/>
        <v>0</v>
      </c>
      <c r="P4765" s="11">
        <f t="shared" si="1115"/>
        <v>6217.26</v>
      </c>
      <c r="Q4765" s="11">
        <f t="shared" si="1122"/>
        <v>0</v>
      </c>
      <c r="R4765" s="11">
        <f t="shared" si="1123"/>
        <v>0</v>
      </c>
      <c r="S4765" s="6">
        <f t="shared" si="1116"/>
        <v>21718.039999999994</v>
      </c>
      <c r="T4765" s="11">
        <f t="shared" si="1117"/>
        <v>0</v>
      </c>
      <c r="U4765" s="11">
        <f t="shared" si="1118"/>
        <v>0</v>
      </c>
      <c r="V4765" s="11">
        <f t="shared" si="1124"/>
        <v>21718.039999999994</v>
      </c>
      <c r="W4765" s="20"/>
    </row>
    <row r="4766" spans="1:23" x14ac:dyDescent="0.25">
      <c r="A4766">
        <v>2022071720</v>
      </c>
      <c r="B4766">
        <v>1</v>
      </c>
      <c r="C4766" s="7">
        <v>0.89849999999999997</v>
      </c>
      <c r="D4766" s="6">
        <f t="shared" si="1110"/>
        <v>71880</v>
      </c>
      <c r="E4766" s="62">
        <v>0</v>
      </c>
      <c r="F4766" s="6">
        <f t="shared" si="1119"/>
        <v>0</v>
      </c>
      <c r="G4766" s="7">
        <v>0.20043</v>
      </c>
      <c r="H4766" s="6">
        <f t="shared" si="1111"/>
        <v>7015.05</v>
      </c>
      <c r="I4766" s="7">
        <v>0.22178999999999999</v>
      </c>
      <c r="J4766" s="6">
        <f t="shared" si="1112"/>
        <v>3105.06</v>
      </c>
      <c r="K4766" s="20"/>
      <c r="L4766" s="6">
        <f t="shared" si="1113"/>
        <v>40000</v>
      </c>
      <c r="M4766" s="11">
        <f t="shared" si="1120"/>
        <v>0</v>
      </c>
      <c r="N4766" s="6">
        <f t="shared" si="1114"/>
        <v>7015.05</v>
      </c>
      <c r="O4766" s="11">
        <f t="shared" si="1121"/>
        <v>0</v>
      </c>
      <c r="P4766" s="11">
        <f t="shared" si="1115"/>
        <v>3105.06</v>
      </c>
      <c r="Q4766" s="11">
        <f t="shared" si="1122"/>
        <v>0</v>
      </c>
      <c r="R4766" s="11">
        <f t="shared" si="1123"/>
        <v>0</v>
      </c>
      <c r="S4766" s="6">
        <f t="shared" si="1116"/>
        <v>21759.89</v>
      </c>
      <c r="T4766" s="11">
        <f t="shared" si="1117"/>
        <v>0</v>
      </c>
      <c r="U4766" s="11">
        <f t="shared" si="1118"/>
        <v>0</v>
      </c>
      <c r="V4766" s="11">
        <f t="shared" si="1124"/>
        <v>21759.89</v>
      </c>
      <c r="W4766" s="20"/>
    </row>
    <row r="4767" spans="1:23" x14ac:dyDescent="0.25">
      <c r="A4767">
        <v>2022071721</v>
      </c>
      <c r="B4767">
        <v>1</v>
      </c>
      <c r="C4767" s="7">
        <v>0.87021999999999999</v>
      </c>
      <c r="D4767" s="6">
        <f t="shared" si="1110"/>
        <v>69617.600000000006</v>
      </c>
      <c r="E4767" s="62">
        <v>0</v>
      </c>
      <c r="F4767" s="6">
        <f t="shared" si="1119"/>
        <v>0</v>
      </c>
      <c r="G4767" s="7">
        <v>0.25619999999999998</v>
      </c>
      <c r="H4767" s="6">
        <f t="shared" si="1111"/>
        <v>8967</v>
      </c>
      <c r="I4767" s="7">
        <v>2.8320000000000001E-2</v>
      </c>
      <c r="J4767" s="6">
        <f t="shared" si="1112"/>
        <v>396.48</v>
      </c>
      <c r="K4767" s="20"/>
      <c r="L4767" s="6">
        <f t="shared" si="1113"/>
        <v>40000</v>
      </c>
      <c r="M4767" s="11">
        <f t="shared" si="1120"/>
        <v>0</v>
      </c>
      <c r="N4767" s="6">
        <f t="shared" si="1114"/>
        <v>8967</v>
      </c>
      <c r="O4767" s="11">
        <f t="shared" si="1121"/>
        <v>0</v>
      </c>
      <c r="P4767" s="11">
        <f t="shared" si="1115"/>
        <v>396.48</v>
      </c>
      <c r="Q4767" s="11">
        <f t="shared" si="1122"/>
        <v>0</v>
      </c>
      <c r="R4767" s="11">
        <f t="shared" si="1123"/>
        <v>0</v>
      </c>
      <c r="S4767" s="6">
        <f t="shared" si="1116"/>
        <v>20254.120000000006</v>
      </c>
      <c r="T4767" s="11">
        <f t="shared" si="1117"/>
        <v>0</v>
      </c>
      <c r="U4767" s="11">
        <f t="shared" si="1118"/>
        <v>0</v>
      </c>
      <c r="V4767" s="11">
        <f t="shared" si="1124"/>
        <v>20254.120000000006</v>
      </c>
      <c r="W4767" s="20"/>
    </row>
    <row r="4768" spans="1:23" x14ac:dyDescent="0.25">
      <c r="A4768">
        <v>2022071722</v>
      </c>
      <c r="B4768">
        <v>1</v>
      </c>
      <c r="C4768" s="7">
        <v>0.84677999999999998</v>
      </c>
      <c r="D4768" s="6">
        <f t="shared" si="1110"/>
        <v>67742.399999999994</v>
      </c>
      <c r="E4768" s="62">
        <v>0</v>
      </c>
      <c r="F4768" s="6">
        <f t="shared" si="1119"/>
        <v>0</v>
      </c>
      <c r="G4768" s="7">
        <v>0.33628000000000002</v>
      </c>
      <c r="H4768" s="6">
        <f t="shared" si="1111"/>
        <v>11769.800000000001</v>
      </c>
      <c r="I4768" s="7">
        <v>0</v>
      </c>
      <c r="J4768" s="6">
        <f t="shared" si="1112"/>
        <v>0</v>
      </c>
      <c r="K4768" s="20"/>
      <c r="L4768" s="6">
        <f t="shared" si="1113"/>
        <v>40000</v>
      </c>
      <c r="M4768" s="11">
        <f t="shared" si="1120"/>
        <v>0</v>
      </c>
      <c r="N4768" s="6">
        <f t="shared" si="1114"/>
        <v>11769.800000000001</v>
      </c>
      <c r="O4768" s="11">
        <f t="shared" si="1121"/>
        <v>0</v>
      </c>
      <c r="P4768" s="11">
        <f t="shared" si="1115"/>
        <v>0</v>
      </c>
      <c r="Q4768" s="11">
        <f t="shared" si="1122"/>
        <v>0</v>
      </c>
      <c r="R4768" s="11">
        <f t="shared" si="1123"/>
        <v>0</v>
      </c>
      <c r="S4768" s="6">
        <f t="shared" si="1116"/>
        <v>15972.599999999993</v>
      </c>
      <c r="T4768" s="11">
        <f t="shared" si="1117"/>
        <v>0</v>
      </c>
      <c r="U4768" s="11">
        <f t="shared" si="1118"/>
        <v>0</v>
      </c>
      <c r="V4768" s="11">
        <f t="shared" si="1124"/>
        <v>15972.599999999993</v>
      </c>
      <c r="W4768" s="20"/>
    </row>
    <row r="4769" spans="1:23" x14ac:dyDescent="0.25">
      <c r="A4769">
        <v>2022071723</v>
      </c>
      <c r="B4769">
        <v>1</v>
      </c>
      <c r="C4769" s="7">
        <v>0.80154000000000003</v>
      </c>
      <c r="D4769" s="6">
        <f t="shared" si="1110"/>
        <v>64123.200000000004</v>
      </c>
      <c r="E4769" s="62">
        <v>0</v>
      </c>
      <c r="F4769" s="6">
        <f t="shared" si="1119"/>
        <v>0</v>
      </c>
      <c r="G4769" s="7">
        <v>0.43121999999999999</v>
      </c>
      <c r="H4769" s="6">
        <f t="shared" si="1111"/>
        <v>15092.699999999999</v>
      </c>
      <c r="I4769" s="7">
        <v>0</v>
      </c>
      <c r="J4769" s="6">
        <f t="shared" si="1112"/>
        <v>0</v>
      </c>
      <c r="K4769" s="20"/>
      <c r="L4769" s="6">
        <f t="shared" si="1113"/>
        <v>40000</v>
      </c>
      <c r="M4769" s="11">
        <f t="shared" si="1120"/>
        <v>0</v>
      </c>
      <c r="N4769" s="6">
        <f t="shared" si="1114"/>
        <v>15092.699999999999</v>
      </c>
      <c r="O4769" s="11">
        <f t="shared" si="1121"/>
        <v>0</v>
      </c>
      <c r="P4769" s="11">
        <f t="shared" si="1115"/>
        <v>0</v>
      </c>
      <c r="Q4769" s="11">
        <f t="shared" si="1122"/>
        <v>0</v>
      </c>
      <c r="R4769" s="11">
        <f t="shared" si="1123"/>
        <v>0</v>
      </c>
      <c r="S4769" s="6">
        <f t="shared" si="1116"/>
        <v>9030.5000000000055</v>
      </c>
      <c r="T4769" s="11">
        <f t="shared" si="1117"/>
        <v>0</v>
      </c>
      <c r="U4769" s="11">
        <f t="shared" si="1118"/>
        <v>0</v>
      </c>
      <c r="V4769" s="11">
        <f t="shared" si="1124"/>
        <v>9030.5000000000055</v>
      </c>
      <c r="W4769" s="20"/>
    </row>
    <row r="4770" spans="1:23" x14ac:dyDescent="0.25">
      <c r="A4770">
        <v>2022071724</v>
      </c>
      <c r="B4770">
        <v>1</v>
      </c>
      <c r="C4770" s="7">
        <v>0.75105</v>
      </c>
      <c r="D4770" s="6">
        <f t="shared" si="1110"/>
        <v>60084</v>
      </c>
      <c r="E4770" s="62">
        <v>0</v>
      </c>
      <c r="F4770" s="6">
        <f t="shared" si="1119"/>
        <v>0</v>
      </c>
      <c r="G4770" s="7">
        <v>0.48570000000000002</v>
      </c>
      <c r="H4770" s="6">
        <f t="shared" si="1111"/>
        <v>16999.5</v>
      </c>
      <c r="I4770" s="7">
        <v>0</v>
      </c>
      <c r="J4770" s="6">
        <f t="shared" si="1112"/>
        <v>0</v>
      </c>
      <c r="K4770" s="20"/>
      <c r="L4770" s="6">
        <f t="shared" si="1113"/>
        <v>40000</v>
      </c>
      <c r="M4770" s="11">
        <f t="shared" si="1120"/>
        <v>0</v>
      </c>
      <c r="N4770" s="6">
        <f t="shared" si="1114"/>
        <v>16999.5</v>
      </c>
      <c r="O4770" s="11">
        <f t="shared" si="1121"/>
        <v>0</v>
      </c>
      <c r="P4770" s="11">
        <f t="shared" si="1115"/>
        <v>0</v>
      </c>
      <c r="Q4770" s="11">
        <f t="shared" si="1122"/>
        <v>0</v>
      </c>
      <c r="R4770" s="11">
        <f t="shared" si="1123"/>
        <v>0</v>
      </c>
      <c r="S4770" s="6">
        <f t="shared" si="1116"/>
        <v>3084.5</v>
      </c>
      <c r="T4770" s="11">
        <f t="shared" si="1117"/>
        <v>0</v>
      </c>
      <c r="U4770" s="11">
        <f t="shared" si="1118"/>
        <v>0</v>
      </c>
      <c r="V4770" s="11">
        <f t="shared" si="1124"/>
        <v>3084.5</v>
      </c>
      <c r="W4770" s="20"/>
    </row>
    <row r="4771" spans="1:23" x14ac:dyDescent="0.25">
      <c r="A4771">
        <v>2022071801</v>
      </c>
      <c r="B4771">
        <v>2</v>
      </c>
      <c r="C4771" s="7">
        <v>0.70442000000000005</v>
      </c>
      <c r="D4771" s="6">
        <f t="shared" si="1110"/>
        <v>56353.600000000006</v>
      </c>
      <c r="E4771" s="62">
        <v>0</v>
      </c>
      <c r="F4771" s="6">
        <f t="shared" si="1119"/>
        <v>0</v>
      </c>
      <c r="G4771" s="7">
        <v>0.50475000000000003</v>
      </c>
      <c r="H4771" s="6">
        <f t="shared" si="1111"/>
        <v>17666.25</v>
      </c>
      <c r="I4771" s="7">
        <v>0</v>
      </c>
      <c r="J4771" s="6">
        <f t="shared" si="1112"/>
        <v>0</v>
      </c>
      <c r="K4771" s="20"/>
      <c r="L4771" s="6">
        <f t="shared" si="1113"/>
        <v>40000</v>
      </c>
      <c r="M4771" s="11">
        <f t="shared" si="1120"/>
        <v>0</v>
      </c>
      <c r="N4771" s="6">
        <f t="shared" si="1114"/>
        <v>16353.600000000006</v>
      </c>
      <c r="O4771" s="11">
        <f t="shared" si="1121"/>
        <v>1312.6499999999942</v>
      </c>
      <c r="P4771" s="11">
        <f t="shared" si="1115"/>
        <v>0</v>
      </c>
      <c r="Q4771" s="11">
        <f t="shared" si="1122"/>
        <v>0</v>
      </c>
      <c r="R4771" s="11">
        <f t="shared" si="1123"/>
        <v>1312.6499999999942</v>
      </c>
      <c r="S4771" s="6">
        <f t="shared" si="1116"/>
        <v>0</v>
      </c>
      <c r="T4771" s="11">
        <f t="shared" si="1117"/>
        <v>0</v>
      </c>
      <c r="U4771" s="11">
        <f t="shared" si="1118"/>
        <v>0</v>
      </c>
      <c r="V4771" s="11">
        <f t="shared" si="1124"/>
        <v>0</v>
      </c>
      <c r="W4771" s="20"/>
    </row>
    <row r="4772" spans="1:23" x14ac:dyDescent="0.25">
      <c r="A4772">
        <v>2022071802</v>
      </c>
      <c r="B4772">
        <v>2</v>
      </c>
      <c r="C4772" s="7">
        <v>0.66696</v>
      </c>
      <c r="D4772" s="6">
        <f t="shared" si="1110"/>
        <v>53356.800000000003</v>
      </c>
      <c r="E4772" s="62">
        <v>0</v>
      </c>
      <c r="F4772" s="6">
        <f t="shared" si="1119"/>
        <v>0</v>
      </c>
      <c r="G4772" s="7">
        <v>0.50444999999999995</v>
      </c>
      <c r="H4772" s="6">
        <f t="shared" si="1111"/>
        <v>17655.75</v>
      </c>
      <c r="I4772" s="7">
        <v>0</v>
      </c>
      <c r="J4772" s="6">
        <f t="shared" si="1112"/>
        <v>0</v>
      </c>
      <c r="K4772" s="20"/>
      <c r="L4772" s="6">
        <f t="shared" si="1113"/>
        <v>40000</v>
      </c>
      <c r="M4772" s="11">
        <f t="shared" si="1120"/>
        <v>0</v>
      </c>
      <c r="N4772" s="6">
        <f t="shared" si="1114"/>
        <v>13356.800000000003</v>
      </c>
      <c r="O4772" s="11">
        <f t="shared" si="1121"/>
        <v>4298.9499999999971</v>
      </c>
      <c r="P4772" s="11">
        <f t="shared" si="1115"/>
        <v>0</v>
      </c>
      <c r="Q4772" s="11">
        <f t="shared" si="1122"/>
        <v>0</v>
      </c>
      <c r="R4772" s="11">
        <f t="shared" si="1123"/>
        <v>4298.9499999999971</v>
      </c>
      <c r="S4772" s="6">
        <f t="shared" si="1116"/>
        <v>0</v>
      </c>
      <c r="T4772" s="11">
        <f t="shared" si="1117"/>
        <v>0</v>
      </c>
      <c r="U4772" s="11">
        <f t="shared" si="1118"/>
        <v>0</v>
      </c>
      <c r="V4772" s="11">
        <f t="shared" si="1124"/>
        <v>0</v>
      </c>
      <c r="W4772" s="20"/>
    </row>
    <row r="4773" spans="1:23" x14ac:dyDescent="0.25">
      <c r="A4773">
        <v>2022071803</v>
      </c>
      <c r="B4773">
        <v>2</v>
      </c>
      <c r="C4773" s="7">
        <v>0.63885999999999998</v>
      </c>
      <c r="D4773" s="6">
        <f t="shared" si="1110"/>
        <v>51108.799999999996</v>
      </c>
      <c r="E4773" s="62">
        <v>0</v>
      </c>
      <c r="F4773" s="6">
        <f t="shared" si="1119"/>
        <v>0</v>
      </c>
      <c r="G4773" s="7">
        <v>0.48159000000000002</v>
      </c>
      <c r="H4773" s="6">
        <f t="shared" si="1111"/>
        <v>16855.650000000001</v>
      </c>
      <c r="I4773" s="7">
        <v>0</v>
      </c>
      <c r="J4773" s="6">
        <f t="shared" si="1112"/>
        <v>0</v>
      </c>
      <c r="K4773" s="20"/>
      <c r="L4773" s="6">
        <f t="shared" si="1113"/>
        <v>40000</v>
      </c>
      <c r="M4773" s="11">
        <f t="shared" si="1120"/>
        <v>0</v>
      </c>
      <c r="N4773" s="6">
        <f t="shared" si="1114"/>
        <v>11108.799999999996</v>
      </c>
      <c r="O4773" s="11">
        <f t="shared" si="1121"/>
        <v>5746.8500000000058</v>
      </c>
      <c r="P4773" s="11">
        <f t="shared" si="1115"/>
        <v>0</v>
      </c>
      <c r="Q4773" s="11">
        <f t="shared" si="1122"/>
        <v>0</v>
      </c>
      <c r="R4773" s="11">
        <f t="shared" si="1123"/>
        <v>5746.8500000000058</v>
      </c>
      <c r="S4773" s="6">
        <f t="shared" si="1116"/>
        <v>0</v>
      </c>
      <c r="T4773" s="11">
        <f t="shared" si="1117"/>
        <v>0</v>
      </c>
      <c r="U4773" s="11">
        <f t="shared" si="1118"/>
        <v>0</v>
      </c>
      <c r="V4773" s="11">
        <f t="shared" si="1124"/>
        <v>0</v>
      </c>
      <c r="W4773" s="20"/>
    </row>
    <row r="4774" spans="1:23" x14ac:dyDescent="0.25">
      <c r="A4774">
        <v>2022071804</v>
      </c>
      <c r="B4774">
        <v>2</v>
      </c>
      <c r="C4774" s="7">
        <v>0.61933000000000005</v>
      </c>
      <c r="D4774" s="6">
        <f t="shared" si="1110"/>
        <v>49546.400000000001</v>
      </c>
      <c r="E4774" s="62">
        <v>0</v>
      </c>
      <c r="F4774" s="6">
        <f t="shared" si="1119"/>
        <v>0</v>
      </c>
      <c r="G4774" s="7">
        <v>0.44298999999999999</v>
      </c>
      <c r="H4774" s="6">
        <f t="shared" si="1111"/>
        <v>15504.65</v>
      </c>
      <c r="I4774" s="7">
        <v>0</v>
      </c>
      <c r="J4774" s="6">
        <f t="shared" si="1112"/>
        <v>0</v>
      </c>
      <c r="K4774" s="20"/>
      <c r="L4774" s="6">
        <f t="shared" si="1113"/>
        <v>40000</v>
      </c>
      <c r="M4774" s="11">
        <f t="shared" si="1120"/>
        <v>0</v>
      </c>
      <c r="N4774" s="6">
        <f t="shared" si="1114"/>
        <v>9546.4000000000015</v>
      </c>
      <c r="O4774" s="11">
        <f t="shared" si="1121"/>
        <v>5958.2499999999982</v>
      </c>
      <c r="P4774" s="11">
        <f t="shared" si="1115"/>
        <v>0</v>
      </c>
      <c r="Q4774" s="11">
        <f t="shared" si="1122"/>
        <v>0</v>
      </c>
      <c r="R4774" s="11">
        <f t="shared" si="1123"/>
        <v>5958.2499999999982</v>
      </c>
      <c r="S4774" s="6">
        <f t="shared" si="1116"/>
        <v>0</v>
      </c>
      <c r="T4774" s="11">
        <f t="shared" si="1117"/>
        <v>0</v>
      </c>
      <c r="U4774" s="11">
        <f t="shared" si="1118"/>
        <v>0</v>
      </c>
      <c r="V4774" s="11">
        <f t="shared" si="1124"/>
        <v>0</v>
      </c>
      <c r="W4774" s="20"/>
    </row>
    <row r="4775" spans="1:23" x14ac:dyDescent="0.25">
      <c r="A4775">
        <v>2022071805</v>
      </c>
      <c r="B4775">
        <v>2</v>
      </c>
      <c r="C4775" s="7">
        <v>0.60895999999999995</v>
      </c>
      <c r="D4775" s="6">
        <f t="shared" si="1110"/>
        <v>48716.799999999996</v>
      </c>
      <c r="E4775" s="62">
        <v>0</v>
      </c>
      <c r="F4775" s="6">
        <f t="shared" si="1119"/>
        <v>0</v>
      </c>
      <c r="G4775" s="7">
        <v>0.40253</v>
      </c>
      <c r="H4775" s="6">
        <f t="shared" si="1111"/>
        <v>14088.55</v>
      </c>
      <c r="I4775" s="7">
        <v>0</v>
      </c>
      <c r="J4775" s="6">
        <f t="shared" si="1112"/>
        <v>0</v>
      </c>
      <c r="K4775" s="20"/>
      <c r="L4775" s="6">
        <f t="shared" si="1113"/>
        <v>40000</v>
      </c>
      <c r="M4775" s="11">
        <f t="shared" si="1120"/>
        <v>0</v>
      </c>
      <c r="N4775" s="6">
        <f t="shared" si="1114"/>
        <v>8716.7999999999956</v>
      </c>
      <c r="O4775" s="11">
        <f t="shared" si="1121"/>
        <v>5371.7500000000036</v>
      </c>
      <c r="P4775" s="11">
        <f t="shared" si="1115"/>
        <v>0</v>
      </c>
      <c r="Q4775" s="11">
        <f t="shared" si="1122"/>
        <v>0</v>
      </c>
      <c r="R4775" s="11">
        <f t="shared" si="1123"/>
        <v>5371.7500000000036</v>
      </c>
      <c r="S4775" s="6">
        <f t="shared" si="1116"/>
        <v>0</v>
      </c>
      <c r="T4775" s="11">
        <f t="shared" si="1117"/>
        <v>0</v>
      </c>
      <c r="U4775" s="11">
        <f t="shared" si="1118"/>
        <v>0</v>
      </c>
      <c r="V4775" s="11">
        <f t="shared" si="1124"/>
        <v>0</v>
      </c>
      <c r="W4775" s="20"/>
    </row>
    <row r="4776" spans="1:23" x14ac:dyDescent="0.25">
      <c r="A4776">
        <v>2022071806</v>
      </c>
      <c r="B4776">
        <v>2</v>
      </c>
      <c r="C4776" s="7">
        <v>0.61326000000000003</v>
      </c>
      <c r="D4776" s="6">
        <f t="shared" si="1110"/>
        <v>49060.800000000003</v>
      </c>
      <c r="E4776" s="62">
        <v>0</v>
      </c>
      <c r="F4776" s="6">
        <f t="shared" si="1119"/>
        <v>0</v>
      </c>
      <c r="G4776" s="7">
        <v>0.38044</v>
      </c>
      <c r="H4776" s="6">
        <f t="shared" si="1111"/>
        <v>13315.4</v>
      </c>
      <c r="I4776" s="7">
        <v>0</v>
      </c>
      <c r="J4776" s="6">
        <f t="shared" si="1112"/>
        <v>0</v>
      </c>
      <c r="K4776" s="20"/>
      <c r="L4776" s="6">
        <f t="shared" si="1113"/>
        <v>40000</v>
      </c>
      <c r="M4776" s="11">
        <f t="shared" si="1120"/>
        <v>0</v>
      </c>
      <c r="N4776" s="6">
        <f t="shared" si="1114"/>
        <v>9060.8000000000029</v>
      </c>
      <c r="O4776" s="11">
        <f t="shared" si="1121"/>
        <v>4254.5999999999967</v>
      </c>
      <c r="P4776" s="11">
        <f t="shared" si="1115"/>
        <v>0</v>
      </c>
      <c r="Q4776" s="11">
        <f t="shared" si="1122"/>
        <v>0</v>
      </c>
      <c r="R4776" s="11">
        <f t="shared" si="1123"/>
        <v>4254.5999999999967</v>
      </c>
      <c r="S4776" s="6">
        <f t="shared" si="1116"/>
        <v>0</v>
      </c>
      <c r="T4776" s="11">
        <f t="shared" si="1117"/>
        <v>0</v>
      </c>
      <c r="U4776" s="11">
        <f t="shared" si="1118"/>
        <v>0</v>
      </c>
      <c r="V4776" s="11">
        <f t="shared" si="1124"/>
        <v>0</v>
      </c>
      <c r="W4776" s="20"/>
    </row>
    <row r="4777" spans="1:23" x14ac:dyDescent="0.25">
      <c r="A4777">
        <v>2022071807</v>
      </c>
      <c r="B4777">
        <v>2</v>
      </c>
      <c r="C4777" s="7">
        <v>0.61995</v>
      </c>
      <c r="D4777" s="6">
        <f t="shared" si="1110"/>
        <v>49596</v>
      </c>
      <c r="E4777" s="62">
        <v>0</v>
      </c>
      <c r="F4777" s="6">
        <f t="shared" si="1119"/>
        <v>0</v>
      </c>
      <c r="G4777" s="7">
        <v>0.34794000000000003</v>
      </c>
      <c r="H4777" s="6">
        <f t="shared" si="1111"/>
        <v>12177.900000000001</v>
      </c>
      <c r="I4777" s="7">
        <v>5.1999999999999995E-4</v>
      </c>
      <c r="J4777" s="6">
        <f t="shared" si="1112"/>
        <v>7.2799999999999994</v>
      </c>
      <c r="K4777" s="20"/>
      <c r="L4777" s="6">
        <f t="shared" si="1113"/>
        <v>40000</v>
      </c>
      <c r="M4777" s="11">
        <f t="shared" si="1120"/>
        <v>0</v>
      </c>
      <c r="N4777" s="6">
        <f t="shared" si="1114"/>
        <v>9596</v>
      </c>
      <c r="O4777" s="11">
        <f t="shared" si="1121"/>
        <v>2581.9000000000015</v>
      </c>
      <c r="P4777" s="11">
        <f t="shared" si="1115"/>
        <v>0</v>
      </c>
      <c r="Q4777" s="11">
        <f t="shared" si="1122"/>
        <v>7.2799999999999994</v>
      </c>
      <c r="R4777" s="11">
        <f t="shared" si="1123"/>
        <v>2589.1800000000017</v>
      </c>
      <c r="S4777" s="6">
        <f t="shared" si="1116"/>
        <v>0</v>
      </c>
      <c r="T4777" s="11">
        <f t="shared" si="1117"/>
        <v>0</v>
      </c>
      <c r="U4777" s="11">
        <f t="shared" si="1118"/>
        <v>0</v>
      </c>
      <c r="V4777" s="11">
        <f t="shared" si="1124"/>
        <v>0</v>
      </c>
      <c r="W4777" s="20"/>
    </row>
    <row r="4778" spans="1:23" x14ac:dyDescent="0.25">
      <c r="A4778">
        <v>2022071808</v>
      </c>
      <c r="B4778">
        <v>2</v>
      </c>
      <c r="C4778" s="7">
        <v>0.63005</v>
      </c>
      <c r="D4778" s="6">
        <f t="shared" si="1110"/>
        <v>50404</v>
      </c>
      <c r="E4778" s="62">
        <v>0</v>
      </c>
      <c r="F4778" s="6">
        <f t="shared" si="1119"/>
        <v>0</v>
      </c>
      <c r="G4778" s="7">
        <v>0.31073000000000001</v>
      </c>
      <c r="H4778" s="6">
        <f t="shared" si="1111"/>
        <v>10875.550000000001</v>
      </c>
      <c r="I4778" s="7">
        <v>0.10112</v>
      </c>
      <c r="J4778" s="6">
        <f t="shared" si="1112"/>
        <v>1415.68</v>
      </c>
      <c r="K4778" s="20"/>
      <c r="L4778" s="6">
        <f t="shared" si="1113"/>
        <v>40000</v>
      </c>
      <c r="M4778" s="11">
        <f t="shared" si="1120"/>
        <v>0</v>
      </c>
      <c r="N4778" s="6">
        <f t="shared" si="1114"/>
        <v>10404</v>
      </c>
      <c r="O4778" s="11">
        <f t="shared" si="1121"/>
        <v>471.55000000000109</v>
      </c>
      <c r="P4778" s="11">
        <f t="shared" si="1115"/>
        <v>0</v>
      </c>
      <c r="Q4778" s="11">
        <f t="shared" si="1122"/>
        <v>1415.68</v>
      </c>
      <c r="R4778" s="11">
        <f t="shared" si="1123"/>
        <v>1887.2300000000012</v>
      </c>
      <c r="S4778" s="6">
        <f t="shared" si="1116"/>
        <v>0</v>
      </c>
      <c r="T4778" s="11">
        <f t="shared" si="1117"/>
        <v>0</v>
      </c>
      <c r="U4778" s="11">
        <f t="shared" si="1118"/>
        <v>0</v>
      </c>
      <c r="V4778" s="11">
        <f t="shared" si="1124"/>
        <v>0</v>
      </c>
      <c r="W4778" s="20"/>
    </row>
    <row r="4779" spans="1:23" x14ac:dyDescent="0.25">
      <c r="A4779">
        <v>2022071809</v>
      </c>
      <c r="B4779">
        <v>2</v>
      </c>
      <c r="C4779" s="7">
        <v>0.66496999999999995</v>
      </c>
      <c r="D4779" s="6">
        <f t="shared" si="1110"/>
        <v>53197.599999999999</v>
      </c>
      <c r="E4779" s="62">
        <v>0</v>
      </c>
      <c r="F4779" s="6">
        <f t="shared" si="1119"/>
        <v>0</v>
      </c>
      <c r="G4779" s="7">
        <v>0.23452999999999999</v>
      </c>
      <c r="H4779" s="6">
        <f t="shared" si="1111"/>
        <v>8208.5499999999993</v>
      </c>
      <c r="I4779" s="7">
        <v>0.47566999999999998</v>
      </c>
      <c r="J4779" s="6">
        <f t="shared" si="1112"/>
        <v>6659.38</v>
      </c>
      <c r="K4779" s="20"/>
      <c r="L4779" s="6">
        <f t="shared" si="1113"/>
        <v>40000</v>
      </c>
      <c r="M4779" s="11">
        <f t="shared" si="1120"/>
        <v>0</v>
      </c>
      <c r="N4779" s="6">
        <f t="shared" si="1114"/>
        <v>8208.5499999999993</v>
      </c>
      <c r="O4779" s="11">
        <f t="shared" si="1121"/>
        <v>0</v>
      </c>
      <c r="P4779" s="11">
        <f t="shared" si="1115"/>
        <v>4989.0499999999993</v>
      </c>
      <c r="Q4779" s="11">
        <f t="shared" si="1122"/>
        <v>1670.3300000000008</v>
      </c>
      <c r="R4779" s="11">
        <f t="shared" si="1123"/>
        <v>1670.3300000000008</v>
      </c>
      <c r="S4779" s="6">
        <f t="shared" si="1116"/>
        <v>0</v>
      </c>
      <c r="T4779" s="11">
        <f t="shared" si="1117"/>
        <v>0</v>
      </c>
      <c r="U4779" s="11">
        <f t="shared" si="1118"/>
        <v>0</v>
      </c>
      <c r="V4779" s="11">
        <f t="shared" si="1124"/>
        <v>0</v>
      </c>
      <c r="W4779" s="20"/>
    </row>
    <row r="4780" spans="1:23" x14ac:dyDescent="0.25">
      <c r="A4780">
        <v>2022071810</v>
      </c>
      <c r="B4780">
        <v>2</v>
      </c>
      <c r="C4780" s="7">
        <v>0.71450000000000002</v>
      </c>
      <c r="D4780" s="6">
        <f t="shared" si="1110"/>
        <v>57160</v>
      </c>
      <c r="E4780" s="62">
        <v>0</v>
      </c>
      <c r="F4780" s="6">
        <f t="shared" si="1119"/>
        <v>0</v>
      </c>
      <c r="G4780" s="7">
        <v>0.21967</v>
      </c>
      <c r="H4780" s="6">
        <f t="shared" si="1111"/>
        <v>7688.45</v>
      </c>
      <c r="I4780" s="7">
        <v>0.68089999999999995</v>
      </c>
      <c r="J4780" s="6">
        <f t="shared" si="1112"/>
        <v>9532.5999999999985</v>
      </c>
      <c r="K4780" s="20"/>
      <c r="L4780" s="6">
        <f t="shared" si="1113"/>
        <v>40000</v>
      </c>
      <c r="M4780" s="11">
        <f t="shared" si="1120"/>
        <v>0</v>
      </c>
      <c r="N4780" s="6">
        <f t="shared" si="1114"/>
        <v>7688.45</v>
      </c>
      <c r="O4780" s="11">
        <f t="shared" si="1121"/>
        <v>0</v>
      </c>
      <c r="P4780" s="11">
        <f t="shared" si="1115"/>
        <v>9471.5499999999993</v>
      </c>
      <c r="Q4780" s="11">
        <f t="shared" si="1122"/>
        <v>61.049999999999272</v>
      </c>
      <c r="R4780" s="11">
        <f t="shared" si="1123"/>
        <v>61.049999999999272</v>
      </c>
      <c r="S4780" s="6">
        <f t="shared" si="1116"/>
        <v>0</v>
      </c>
      <c r="T4780" s="11">
        <f t="shared" si="1117"/>
        <v>0</v>
      </c>
      <c r="U4780" s="11">
        <f t="shared" si="1118"/>
        <v>0</v>
      </c>
      <c r="V4780" s="11">
        <f t="shared" si="1124"/>
        <v>0</v>
      </c>
      <c r="W4780" s="20"/>
    </row>
    <row r="4781" spans="1:23" x14ac:dyDescent="0.25">
      <c r="A4781">
        <v>2022071811</v>
      </c>
      <c r="B4781">
        <v>2</v>
      </c>
      <c r="C4781" s="7">
        <v>0.77061999999999997</v>
      </c>
      <c r="D4781" s="6">
        <f t="shared" si="1110"/>
        <v>61649.599999999999</v>
      </c>
      <c r="E4781" s="62">
        <v>0</v>
      </c>
      <c r="F4781" s="6">
        <f t="shared" si="1119"/>
        <v>0</v>
      </c>
      <c r="G4781" s="7">
        <v>0.19375999999999999</v>
      </c>
      <c r="H4781" s="6">
        <f t="shared" si="1111"/>
        <v>6781.5999999999995</v>
      </c>
      <c r="I4781" s="7">
        <v>0.76500000000000001</v>
      </c>
      <c r="J4781" s="6">
        <f t="shared" si="1112"/>
        <v>10710</v>
      </c>
      <c r="K4781" s="20"/>
      <c r="L4781" s="6">
        <f t="shared" si="1113"/>
        <v>40000</v>
      </c>
      <c r="M4781" s="11">
        <f t="shared" si="1120"/>
        <v>0</v>
      </c>
      <c r="N4781" s="6">
        <f t="shared" si="1114"/>
        <v>6781.5999999999995</v>
      </c>
      <c r="O4781" s="11">
        <f t="shared" si="1121"/>
        <v>0</v>
      </c>
      <c r="P4781" s="11">
        <f t="shared" si="1115"/>
        <v>10710</v>
      </c>
      <c r="Q4781" s="11">
        <f t="shared" si="1122"/>
        <v>0</v>
      </c>
      <c r="R4781" s="11">
        <f t="shared" si="1123"/>
        <v>0</v>
      </c>
      <c r="S4781" s="6">
        <f t="shared" si="1116"/>
        <v>4158</v>
      </c>
      <c r="T4781" s="11">
        <f t="shared" si="1117"/>
        <v>0</v>
      </c>
      <c r="U4781" s="11">
        <f t="shared" si="1118"/>
        <v>0</v>
      </c>
      <c r="V4781" s="11">
        <f t="shared" si="1124"/>
        <v>4158</v>
      </c>
      <c r="W4781" s="20"/>
    </row>
    <row r="4782" spans="1:23" x14ac:dyDescent="0.25">
      <c r="A4782">
        <v>2022071812</v>
      </c>
      <c r="B4782">
        <v>2</v>
      </c>
      <c r="C4782" s="7">
        <v>0.82708999999999999</v>
      </c>
      <c r="D4782" s="6">
        <f t="shared" si="1110"/>
        <v>66167.199999999997</v>
      </c>
      <c r="E4782" s="62">
        <v>0</v>
      </c>
      <c r="F4782" s="6">
        <f t="shared" si="1119"/>
        <v>0</v>
      </c>
      <c r="G4782" s="7">
        <v>0.14862</v>
      </c>
      <c r="H4782" s="6">
        <f t="shared" si="1111"/>
        <v>5201.7</v>
      </c>
      <c r="I4782" s="7">
        <v>0.79074999999999995</v>
      </c>
      <c r="J4782" s="6">
        <f t="shared" si="1112"/>
        <v>11070.5</v>
      </c>
      <c r="K4782" s="20"/>
      <c r="L4782" s="6">
        <f t="shared" si="1113"/>
        <v>40000</v>
      </c>
      <c r="M4782" s="11">
        <f t="shared" si="1120"/>
        <v>0</v>
      </c>
      <c r="N4782" s="6">
        <f t="shared" si="1114"/>
        <v>5201.7</v>
      </c>
      <c r="O4782" s="11">
        <f t="shared" si="1121"/>
        <v>0</v>
      </c>
      <c r="P4782" s="11">
        <f t="shared" si="1115"/>
        <v>11070.5</v>
      </c>
      <c r="Q4782" s="11">
        <f t="shared" si="1122"/>
        <v>0</v>
      </c>
      <c r="R4782" s="11">
        <f t="shared" si="1123"/>
        <v>0</v>
      </c>
      <c r="S4782" s="6">
        <f t="shared" si="1116"/>
        <v>9894.9999999999964</v>
      </c>
      <c r="T4782" s="11">
        <f t="shared" si="1117"/>
        <v>0</v>
      </c>
      <c r="U4782" s="11">
        <f t="shared" si="1118"/>
        <v>0</v>
      </c>
      <c r="V4782" s="11">
        <f t="shared" si="1124"/>
        <v>9894.9999999999964</v>
      </c>
      <c r="W4782" s="20"/>
    </row>
    <row r="4783" spans="1:23" x14ac:dyDescent="0.25">
      <c r="A4783">
        <v>2022071813</v>
      </c>
      <c r="B4783">
        <v>2</v>
      </c>
      <c r="C4783" s="7">
        <v>0.88168999999999997</v>
      </c>
      <c r="D4783" s="6">
        <f t="shared" si="1110"/>
        <v>70535.199999999997</v>
      </c>
      <c r="E4783" s="62">
        <v>0</v>
      </c>
      <c r="F4783" s="6">
        <f t="shared" si="1119"/>
        <v>0</v>
      </c>
      <c r="G4783" s="7">
        <v>0.10886</v>
      </c>
      <c r="H4783" s="6">
        <f t="shared" si="1111"/>
        <v>3810.1</v>
      </c>
      <c r="I4783" s="7">
        <v>0.79508000000000001</v>
      </c>
      <c r="J4783" s="6">
        <f t="shared" si="1112"/>
        <v>11131.12</v>
      </c>
      <c r="K4783" s="20"/>
      <c r="L4783" s="6">
        <f t="shared" si="1113"/>
        <v>40000</v>
      </c>
      <c r="M4783" s="11">
        <f t="shared" si="1120"/>
        <v>0</v>
      </c>
      <c r="N4783" s="6">
        <f t="shared" si="1114"/>
        <v>3810.1</v>
      </c>
      <c r="O4783" s="11">
        <f t="shared" si="1121"/>
        <v>0</v>
      </c>
      <c r="P4783" s="11">
        <f t="shared" si="1115"/>
        <v>11131.12</v>
      </c>
      <c r="Q4783" s="11">
        <f t="shared" si="1122"/>
        <v>0</v>
      </c>
      <c r="R4783" s="11">
        <f t="shared" si="1123"/>
        <v>0</v>
      </c>
      <c r="S4783" s="6">
        <f t="shared" si="1116"/>
        <v>15593.979999999998</v>
      </c>
      <c r="T4783" s="11">
        <f t="shared" si="1117"/>
        <v>0</v>
      </c>
      <c r="U4783" s="11">
        <f t="shared" si="1118"/>
        <v>0</v>
      </c>
      <c r="V4783" s="11">
        <f t="shared" si="1124"/>
        <v>15593.979999999998</v>
      </c>
      <c r="W4783" s="20"/>
    </row>
    <row r="4784" spans="1:23" x14ac:dyDescent="0.25">
      <c r="A4784">
        <v>2022071814</v>
      </c>
      <c r="B4784">
        <v>2</v>
      </c>
      <c r="C4784" s="7">
        <v>0.92679999999999996</v>
      </c>
      <c r="D4784" s="6">
        <f t="shared" si="1110"/>
        <v>74144</v>
      </c>
      <c r="E4784" s="62">
        <v>0</v>
      </c>
      <c r="F4784" s="6">
        <f t="shared" si="1119"/>
        <v>0</v>
      </c>
      <c r="G4784" s="7">
        <v>0.10713</v>
      </c>
      <c r="H4784" s="6">
        <f t="shared" si="1111"/>
        <v>3749.55</v>
      </c>
      <c r="I4784" s="7">
        <v>0.79749999999999999</v>
      </c>
      <c r="J4784" s="6">
        <f t="shared" si="1112"/>
        <v>11165</v>
      </c>
      <c r="K4784" s="20"/>
      <c r="L4784" s="6">
        <f t="shared" si="1113"/>
        <v>40000</v>
      </c>
      <c r="M4784" s="11">
        <f t="shared" si="1120"/>
        <v>0</v>
      </c>
      <c r="N4784" s="6">
        <f t="shared" si="1114"/>
        <v>3749.55</v>
      </c>
      <c r="O4784" s="11">
        <f t="shared" si="1121"/>
        <v>0</v>
      </c>
      <c r="P4784" s="11">
        <f t="shared" si="1115"/>
        <v>11165</v>
      </c>
      <c r="Q4784" s="11">
        <f t="shared" si="1122"/>
        <v>0</v>
      </c>
      <c r="R4784" s="11">
        <f t="shared" si="1123"/>
        <v>0</v>
      </c>
      <c r="S4784" s="6">
        <f t="shared" si="1116"/>
        <v>19229.45</v>
      </c>
      <c r="T4784" s="11">
        <f t="shared" si="1117"/>
        <v>0</v>
      </c>
      <c r="U4784" s="11">
        <f t="shared" si="1118"/>
        <v>0</v>
      </c>
      <c r="V4784" s="11">
        <f t="shared" si="1124"/>
        <v>19229.45</v>
      </c>
      <c r="W4784" s="20"/>
    </row>
    <row r="4785" spans="1:23" x14ac:dyDescent="0.25">
      <c r="A4785">
        <v>2022071815</v>
      </c>
      <c r="B4785">
        <v>2</v>
      </c>
      <c r="C4785" s="7">
        <v>0.96303000000000005</v>
      </c>
      <c r="D4785" s="6">
        <f t="shared" si="1110"/>
        <v>77042.400000000009</v>
      </c>
      <c r="E4785" s="62">
        <v>0</v>
      </c>
      <c r="F4785" s="6">
        <f t="shared" si="1119"/>
        <v>0</v>
      </c>
      <c r="G4785" s="7">
        <v>0.12348000000000001</v>
      </c>
      <c r="H4785" s="6">
        <f t="shared" si="1111"/>
        <v>4321.8</v>
      </c>
      <c r="I4785" s="7">
        <v>0.79318</v>
      </c>
      <c r="J4785" s="6">
        <f t="shared" si="1112"/>
        <v>11104.52</v>
      </c>
      <c r="K4785" s="20"/>
      <c r="L4785" s="6">
        <f t="shared" si="1113"/>
        <v>40000</v>
      </c>
      <c r="M4785" s="11">
        <f t="shared" si="1120"/>
        <v>0</v>
      </c>
      <c r="N4785" s="6">
        <f t="shared" si="1114"/>
        <v>4321.8</v>
      </c>
      <c r="O4785" s="11">
        <f t="shared" si="1121"/>
        <v>0</v>
      </c>
      <c r="P4785" s="11">
        <f t="shared" si="1115"/>
        <v>11104.52</v>
      </c>
      <c r="Q4785" s="11">
        <f t="shared" si="1122"/>
        <v>0</v>
      </c>
      <c r="R4785" s="11">
        <f t="shared" si="1123"/>
        <v>0</v>
      </c>
      <c r="S4785" s="6">
        <f t="shared" si="1116"/>
        <v>21616.080000000009</v>
      </c>
      <c r="T4785" s="11">
        <f t="shared" si="1117"/>
        <v>0</v>
      </c>
      <c r="U4785" s="11">
        <f t="shared" si="1118"/>
        <v>0</v>
      </c>
      <c r="V4785" s="11">
        <f t="shared" si="1124"/>
        <v>21616.080000000009</v>
      </c>
      <c r="W4785" s="20"/>
    </row>
    <row r="4786" spans="1:23" x14ac:dyDescent="0.25">
      <c r="A4786">
        <v>2022071816</v>
      </c>
      <c r="B4786">
        <v>2</v>
      </c>
      <c r="C4786" s="7">
        <v>0.98250999999999999</v>
      </c>
      <c r="D4786" s="6">
        <f t="shared" si="1110"/>
        <v>78600.800000000003</v>
      </c>
      <c r="E4786" s="62">
        <v>0</v>
      </c>
      <c r="F4786" s="6">
        <f t="shared" si="1119"/>
        <v>0</v>
      </c>
      <c r="G4786" s="7">
        <v>0.13521</v>
      </c>
      <c r="H4786" s="6">
        <f t="shared" si="1111"/>
        <v>4732.3499999999995</v>
      </c>
      <c r="I4786" s="7">
        <v>0.78081999999999996</v>
      </c>
      <c r="J4786" s="6">
        <f t="shared" si="1112"/>
        <v>10931.48</v>
      </c>
      <c r="K4786" s="20"/>
      <c r="L4786" s="6">
        <f t="shared" si="1113"/>
        <v>40000</v>
      </c>
      <c r="M4786" s="11">
        <f t="shared" si="1120"/>
        <v>0</v>
      </c>
      <c r="N4786" s="6">
        <f t="shared" si="1114"/>
        <v>4732.3499999999995</v>
      </c>
      <c r="O4786" s="11">
        <f t="shared" si="1121"/>
        <v>0</v>
      </c>
      <c r="P4786" s="11">
        <f t="shared" si="1115"/>
        <v>10931.48</v>
      </c>
      <c r="Q4786" s="11">
        <f t="shared" si="1122"/>
        <v>0</v>
      </c>
      <c r="R4786" s="11">
        <f t="shared" si="1123"/>
        <v>0</v>
      </c>
      <c r="S4786" s="6">
        <f t="shared" si="1116"/>
        <v>22936.970000000005</v>
      </c>
      <c r="T4786" s="11">
        <f t="shared" si="1117"/>
        <v>0</v>
      </c>
      <c r="U4786" s="11">
        <f t="shared" si="1118"/>
        <v>0</v>
      </c>
      <c r="V4786" s="11">
        <f t="shared" si="1124"/>
        <v>22936.970000000005</v>
      </c>
      <c r="W4786" s="20"/>
    </row>
    <row r="4787" spans="1:23" x14ac:dyDescent="0.25">
      <c r="A4787">
        <v>2022071817</v>
      </c>
      <c r="B4787">
        <v>2</v>
      </c>
      <c r="C4787" s="7">
        <v>0.98973999999999995</v>
      </c>
      <c r="D4787" s="6">
        <f t="shared" si="1110"/>
        <v>79179.199999999997</v>
      </c>
      <c r="E4787" s="62">
        <v>0</v>
      </c>
      <c r="F4787" s="6">
        <f t="shared" si="1119"/>
        <v>0</v>
      </c>
      <c r="G4787" s="7">
        <v>0.14685999999999999</v>
      </c>
      <c r="H4787" s="6">
        <f t="shared" si="1111"/>
        <v>5140.0999999999995</v>
      </c>
      <c r="I4787" s="7">
        <v>0.76290999999999998</v>
      </c>
      <c r="J4787" s="6">
        <f t="shared" si="1112"/>
        <v>10680.74</v>
      </c>
      <c r="K4787" s="20"/>
      <c r="L4787" s="6">
        <f t="shared" si="1113"/>
        <v>40000</v>
      </c>
      <c r="M4787" s="11">
        <f t="shared" si="1120"/>
        <v>0</v>
      </c>
      <c r="N4787" s="6">
        <f t="shared" si="1114"/>
        <v>5140.0999999999995</v>
      </c>
      <c r="O4787" s="11">
        <f t="shared" si="1121"/>
        <v>0</v>
      </c>
      <c r="P4787" s="11">
        <f t="shared" si="1115"/>
        <v>10680.74</v>
      </c>
      <c r="Q4787" s="11">
        <f t="shared" si="1122"/>
        <v>0</v>
      </c>
      <c r="R4787" s="11">
        <f t="shared" si="1123"/>
        <v>0</v>
      </c>
      <c r="S4787" s="6">
        <f t="shared" si="1116"/>
        <v>23358.36</v>
      </c>
      <c r="T4787" s="11">
        <f t="shared" si="1117"/>
        <v>0</v>
      </c>
      <c r="U4787" s="11">
        <f t="shared" si="1118"/>
        <v>0</v>
      </c>
      <c r="V4787" s="11">
        <f t="shared" si="1124"/>
        <v>23358.36</v>
      </c>
      <c r="W4787" s="20"/>
    </row>
    <row r="4788" spans="1:23" x14ac:dyDescent="0.25">
      <c r="A4788">
        <v>2022071818</v>
      </c>
      <c r="B4788">
        <v>2</v>
      </c>
      <c r="C4788" s="7">
        <v>0.98995</v>
      </c>
      <c r="D4788" s="6">
        <f t="shared" si="1110"/>
        <v>79196</v>
      </c>
      <c r="E4788" s="62">
        <v>0</v>
      </c>
      <c r="F4788" s="6">
        <f t="shared" si="1119"/>
        <v>0</v>
      </c>
      <c r="G4788" s="7">
        <v>0.15884999999999999</v>
      </c>
      <c r="H4788" s="6">
        <f t="shared" si="1111"/>
        <v>5559.75</v>
      </c>
      <c r="I4788" s="7">
        <v>0.72863999999999995</v>
      </c>
      <c r="J4788" s="6">
        <f t="shared" si="1112"/>
        <v>10200.959999999999</v>
      </c>
      <c r="K4788" s="20"/>
      <c r="L4788" s="6">
        <f t="shared" si="1113"/>
        <v>40000</v>
      </c>
      <c r="M4788" s="11">
        <f t="shared" si="1120"/>
        <v>0</v>
      </c>
      <c r="N4788" s="6">
        <f t="shared" si="1114"/>
        <v>5559.75</v>
      </c>
      <c r="O4788" s="11">
        <f t="shared" si="1121"/>
        <v>0</v>
      </c>
      <c r="P4788" s="11">
        <f t="shared" si="1115"/>
        <v>10200.959999999999</v>
      </c>
      <c r="Q4788" s="11">
        <f t="shared" si="1122"/>
        <v>0</v>
      </c>
      <c r="R4788" s="11">
        <f t="shared" si="1123"/>
        <v>0</v>
      </c>
      <c r="S4788" s="6">
        <f t="shared" si="1116"/>
        <v>23435.29</v>
      </c>
      <c r="T4788" s="11">
        <f t="shared" si="1117"/>
        <v>0</v>
      </c>
      <c r="U4788" s="11">
        <f t="shared" si="1118"/>
        <v>0</v>
      </c>
      <c r="V4788" s="11">
        <f t="shared" si="1124"/>
        <v>23435.29</v>
      </c>
      <c r="W4788" s="20"/>
    </row>
    <row r="4789" spans="1:23" x14ac:dyDescent="0.25">
      <c r="A4789">
        <v>2022071819</v>
      </c>
      <c r="B4789">
        <v>2</v>
      </c>
      <c r="C4789" s="7">
        <v>0.97631000000000001</v>
      </c>
      <c r="D4789" s="6">
        <f t="shared" si="1110"/>
        <v>78104.800000000003</v>
      </c>
      <c r="E4789" s="62">
        <v>0</v>
      </c>
      <c r="F4789" s="6">
        <f t="shared" si="1119"/>
        <v>0</v>
      </c>
      <c r="G4789" s="7">
        <v>0.17172999999999999</v>
      </c>
      <c r="H4789" s="6">
        <f t="shared" si="1111"/>
        <v>6010.55</v>
      </c>
      <c r="I4789" s="7">
        <v>0.61089000000000004</v>
      </c>
      <c r="J4789" s="6">
        <f t="shared" si="1112"/>
        <v>8552.4600000000009</v>
      </c>
      <c r="K4789" s="20"/>
      <c r="L4789" s="6">
        <f t="shared" si="1113"/>
        <v>40000</v>
      </c>
      <c r="M4789" s="11">
        <f t="shared" si="1120"/>
        <v>0</v>
      </c>
      <c r="N4789" s="6">
        <f t="shared" si="1114"/>
        <v>6010.55</v>
      </c>
      <c r="O4789" s="11">
        <f t="shared" si="1121"/>
        <v>0</v>
      </c>
      <c r="P4789" s="11">
        <f t="shared" si="1115"/>
        <v>8552.4600000000009</v>
      </c>
      <c r="Q4789" s="11">
        <f t="shared" si="1122"/>
        <v>0</v>
      </c>
      <c r="R4789" s="11">
        <f t="shared" si="1123"/>
        <v>0</v>
      </c>
      <c r="S4789" s="6">
        <f t="shared" si="1116"/>
        <v>23541.79</v>
      </c>
      <c r="T4789" s="11">
        <f t="shared" si="1117"/>
        <v>0</v>
      </c>
      <c r="U4789" s="11">
        <f t="shared" si="1118"/>
        <v>0</v>
      </c>
      <c r="V4789" s="11">
        <f t="shared" si="1124"/>
        <v>23541.79</v>
      </c>
      <c r="W4789" s="20"/>
    </row>
    <row r="4790" spans="1:23" x14ac:dyDescent="0.25">
      <c r="A4790">
        <v>2022071820</v>
      </c>
      <c r="B4790">
        <v>2</v>
      </c>
      <c r="C4790" s="7">
        <v>0.94438999999999995</v>
      </c>
      <c r="D4790" s="6">
        <f t="shared" si="1110"/>
        <v>75551.199999999997</v>
      </c>
      <c r="E4790" s="62">
        <v>0</v>
      </c>
      <c r="F4790" s="6">
        <f t="shared" si="1119"/>
        <v>0</v>
      </c>
      <c r="G4790" s="7">
        <v>0.20383000000000001</v>
      </c>
      <c r="H4790" s="6">
        <f t="shared" si="1111"/>
        <v>7134.05</v>
      </c>
      <c r="I4790" s="7">
        <v>0.30680000000000002</v>
      </c>
      <c r="J4790" s="6">
        <f t="shared" si="1112"/>
        <v>4295.2</v>
      </c>
      <c r="K4790" s="20"/>
      <c r="L4790" s="6">
        <f t="shared" si="1113"/>
        <v>40000</v>
      </c>
      <c r="M4790" s="11">
        <f t="shared" si="1120"/>
        <v>0</v>
      </c>
      <c r="N4790" s="6">
        <f t="shared" si="1114"/>
        <v>7134.05</v>
      </c>
      <c r="O4790" s="11">
        <f t="shared" si="1121"/>
        <v>0</v>
      </c>
      <c r="P4790" s="11">
        <f t="shared" si="1115"/>
        <v>4295.2</v>
      </c>
      <c r="Q4790" s="11">
        <f t="shared" si="1122"/>
        <v>0</v>
      </c>
      <c r="R4790" s="11">
        <f t="shared" si="1123"/>
        <v>0</v>
      </c>
      <c r="S4790" s="6">
        <f t="shared" si="1116"/>
        <v>24121.949999999997</v>
      </c>
      <c r="T4790" s="11">
        <f t="shared" si="1117"/>
        <v>0</v>
      </c>
      <c r="U4790" s="11">
        <f t="shared" si="1118"/>
        <v>0</v>
      </c>
      <c r="V4790" s="11">
        <f t="shared" si="1124"/>
        <v>24121.949999999997</v>
      </c>
      <c r="W4790" s="20"/>
    </row>
    <row r="4791" spans="1:23" x14ac:dyDescent="0.25">
      <c r="A4791">
        <v>2022071821</v>
      </c>
      <c r="B4791">
        <v>2</v>
      </c>
      <c r="C4791" s="7">
        <v>0.91134999999999999</v>
      </c>
      <c r="D4791" s="6">
        <f t="shared" si="1110"/>
        <v>72908</v>
      </c>
      <c r="E4791" s="62">
        <v>0</v>
      </c>
      <c r="F4791" s="6">
        <f t="shared" si="1119"/>
        <v>0</v>
      </c>
      <c r="G4791" s="7">
        <v>0.26679000000000003</v>
      </c>
      <c r="H4791" s="6">
        <f t="shared" si="1111"/>
        <v>9337.6500000000015</v>
      </c>
      <c r="I4791" s="7">
        <v>3.4869999999999998E-2</v>
      </c>
      <c r="J4791" s="6">
        <f t="shared" si="1112"/>
        <v>488.17999999999995</v>
      </c>
      <c r="K4791" s="20"/>
      <c r="L4791" s="6">
        <f t="shared" si="1113"/>
        <v>40000</v>
      </c>
      <c r="M4791" s="11">
        <f t="shared" si="1120"/>
        <v>0</v>
      </c>
      <c r="N4791" s="6">
        <f t="shared" si="1114"/>
        <v>9337.6500000000015</v>
      </c>
      <c r="O4791" s="11">
        <f t="shared" si="1121"/>
        <v>0</v>
      </c>
      <c r="P4791" s="11">
        <f t="shared" si="1115"/>
        <v>488.17999999999995</v>
      </c>
      <c r="Q4791" s="11">
        <f t="shared" si="1122"/>
        <v>0</v>
      </c>
      <c r="R4791" s="11">
        <f t="shared" si="1123"/>
        <v>0</v>
      </c>
      <c r="S4791" s="6">
        <f t="shared" si="1116"/>
        <v>23082.17</v>
      </c>
      <c r="T4791" s="11">
        <f t="shared" si="1117"/>
        <v>0</v>
      </c>
      <c r="U4791" s="11">
        <f t="shared" si="1118"/>
        <v>0</v>
      </c>
      <c r="V4791" s="11">
        <f t="shared" si="1124"/>
        <v>23082.17</v>
      </c>
      <c r="W4791" s="20"/>
    </row>
    <row r="4792" spans="1:23" x14ac:dyDescent="0.25">
      <c r="A4792">
        <v>2022071822</v>
      </c>
      <c r="B4792">
        <v>2</v>
      </c>
      <c r="C4792" s="7">
        <v>0.88478000000000001</v>
      </c>
      <c r="D4792" s="6">
        <f t="shared" si="1110"/>
        <v>70782.399999999994</v>
      </c>
      <c r="E4792" s="62">
        <v>0</v>
      </c>
      <c r="F4792" s="6">
        <f t="shared" si="1119"/>
        <v>0</v>
      </c>
      <c r="G4792" s="7">
        <v>0.36957000000000001</v>
      </c>
      <c r="H4792" s="6">
        <f t="shared" si="1111"/>
        <v>12934.95</v>
      </c>
      <c r="I4792" s="7">
        <v>0</v>
      </c>
      <c r="J4792" s="6">
        <f t="shared" si="1112"/>
        <v>0</v>
      </c>
      <c r="K4792" s="20"/>
      <c r="L4792" s="6">
        <f t="shared" si="1113"/>
        <v>40000</v>
      </c>
      <c r="M4792" s="11">
        <f t="shared" si="1120"/>
        <v>0</v>
      </c>
      <c r="N4792" s="6">
        <f t="shared" si="1114"/>
        <v>12934.95</v>
      </c>
      <c r="O4792" s="11">
        <f t="shared" si="1121"/>
        <v>0</v>
      </c>
      <c r="P4792" s="11">
        <f t="shared" si="1115"/>
        <v>0</v>
      </c>
      <c r="Q4792" s="11">
        <f t="shared" si="1122"/>
        <v>0</v>
      </c>
      <c r="R4792" s="11">
        <f t="shared" si="1123"/>
        <v>0</v>
      </c>
      <c r="S4792" s="6">
        <f t="shared" si="1116"/>
        <v>17847.449999999993</v>
      </c>
      <c r="T4792" s="11">
        <f t="shared" si="1117"/>
        <v>0</v>
      </c>
      <c r="U4792" s="11">
        <f t="shared" si="1118"/>
        <v>0</v>
      </c>
      <c r="V4792" s="11">
        <f t="shared" si="1124"/>
        <v>17847.449999999993</v>
      </c>
      <c r="W4792" s="20"/>
    </row>
    <row r="4793" spans="1:23" x14ac:dyDescent="0.25">
      <c r="A4793">
        <v>2022071823</v>
      </c>
      <c r="B4793">
        <v>2</v>
      </c>
      <c r="C4793" s="7">
        <v>0.83508000000000004</v>
      </c>
      <c r="D4793" s="6">
        <f t="shared" si="1110"/>
        <v>66806.400000000009</v>
      </c>
      <c r="E4793" s="62">
        <v>0</v>
      </c>
      <c r="F4793" s="6">
        <f t="shared" si="1119"/>
        <v>0</v>
      </c>
      <c r="G4793" s="7">
        <v>0.45840999999999998</v>
      </c>
      <c r="H4793" s="6">
        <f t="shared" si="1111"/>
        <v>16044.349999999999</v>
      </c>
      <c r="I4793" s="7">
        <v>0</v>
      </c>
      <c r="J4793" s="6">
        <f t="shared" si="1112"/>
        <v>0</v>
      </c>
      <c r="K4793" s="20"/>
      <c r="L4793" s="6">
        <f t="shared" si="1113"/>
        <v>40000</v>
      </c>
      <c r="M4793" s="11">
        <f t="shared" si="1120"/>
        <v>0</v>
      </c>
      <c r="N4793" s="6">
        <f t="shared" si="1114"/>
        <v>16044.349999999999</v>
      </c>
      <c r="O4793" s="11">
        <f t="shared" si="1121"/>
        <v>0</v>
      </c>
      <c r="P4793" s="11">
        <f t="shared" si="1115"/>
        <v>0</v>
      </c>
      <c r="Q4793" s="11">
        <f t="shared" si="1122"/>
        <v>0</v>
      </c>
      <c r="R4793" s="11">
        <f t="shared" si="1123"/>
        <v>0</v>
      </c>
      <c r="S4793" s="6">
        <f t="shared" si="1116"/>
        <v>10762.05000000001</v>
      </c>
      <c r="T4793" s="11">
        <f t="shared" si="1117"/>
        <v>0</v>
      </c>
      <c r="U4793" s="11">
        <f t="shared" si="1118"/>
        <v>0</v>
      </c>
      <c r="V4793" s="11">
        <f t="shared" si="1124"/>
        <v>10762.05000000001</v>
      </c>
      <c r="W4793" s="20"/>
    </row>
    <row r="4794" spans="1:23" x14ac:dyDescent="0.25">
      <c r="A4794">
        <v>2022071824</v>
      </c>
      <c r="B4794">
        <v>2</v>
      </c>
      <c r="C4794" s="7">
        <v>0.77922999999999998</v>
      </c>
      <c r="D4794" s="6">
        <f t="shared" si="1110"/>
        <v>62338.400000000001</v>
      </c>
      <c r="E4794" s="62">
        <v>0</v>
      </c>
      <c r="F4794" s="6">
        <f t="shared" si="1119"/>
        <v>0</v>
      </c>
      <c r="G4794" s="7">
        <v>0.51266</v>
      </c>
      <c r="H4794" s="6">
        <f t="shared" si="1111"/>
        <v>17943.099999999999</v>
      </c>
      <c r="I4794" s="7">
        <v>4.0000000000000003E-5</v>
      </c>
      <c r="J4794" s="6">
        <f t="shared" si="1112"/>
        <v>0.56000000000000005</v>
      </c>
      <c r="K4794" s="20"/>
      <c r="L4794" s="6">
        <f t="shared" si="1113"/>
        <v>40000</v>
      </c>
      <c r="M4794" s="11">
        <f t="shared" si="1120"/>
        <v>0</v>
      </c>
      <c r="N4794" s="6">
        <f t="shared" si="1114"/>
        <v>17943.099999999999</v>
      </c>
      <c r="O4794" s="11">
        <f t="shared" si="1121"/>
        <v>0</v>
      </c>
      <c r="P4794" s="11">
        <f t="shared" si="1115"/>
        <v>0.56000000000000005</v>
      </c>
      <c r="Q4794" s="11">
        <f t="shared" si="1122"/>
        <v>0</v>
      </c>
      <c r="R4794" s="11">
        <f t="shared" si="1123"/>
        <v>0</v>
      </c>
      <c r="S4794" s="6">
        <f t="shared" si="1116"/>
        <v>4394.7400000000025</v>
      </c>
      <c r="T4794" s="11">
        <f t="shared" si="1117"/>
        <v>0</v>
      </c>
      <c r="U4794" s="11">
        <f t="shared" si="1118"/>
        <v>0</v>
      </c>
      <c r="V4794" s="11">
        <f t="shared" si="1124"/>
        <v>4394.7400000000025</v>
      </c>
      <c r="W4794" s="20"/>
    </row>
    <row r="4795" spans="1:23" x14ac:dyDescent="0.25">
      <c r="A4795">
        <v>2022071901</v>
      </c>
      <c r="B4795">
        <v>3</v>
      </c>
      <c r="C4795" s="7">
        <v>0.73301000000000005</v>
      </c>
      <c r="D4795" s="6">
        <f t="shared" si="1110"/>
        <v>58640.800000000003</v>
      </c>
      <c r="E4795" s="62">
        <v>0</v>
      </c>
      <c r="F4795" s="6">
        <f t="shared" si="1119"/>
        <v>0</v>
      </c>
      <c r="G4795" s="7">
        <v>0.54571999999999998</v>
      </c>
      <c r="H4795" s="6">
        <f t="shared" si="1111"/>
        <v>19100.2</v>
      </c>
      <c r="I4795" s="7">
        <v>5.0000000000000002E-5</v>
      </c>
      <c r="J4795" s="6">
        <f t="shared" si="1112"/>
        <v>0.70000000000000007</v>
      </c>
      <c r="K4795" s="20"/>
      <c r="L4795" s="6">
        <f t="shared" si="1113"/>
        <v>40000</v>
      </c>
      <c r="M4795" s="11">
        <f t="shared" si="1120"/>
        <v>0</v>
      </c>
      <c r="N4795" s="6">
        <f t="shared" si="1114"/>
        <v>18640.800000000003</v>
      </c>
      <c r="O4795" s="11">
        <f t="shared" si="1121"/>
        <v>459.39999999999782</v>
      </c>
      <c r="P4795" s="11">
        <f t="shared" si="1115"/>
        <v>0</v>
      </c>
      <c r="Q4795" s="11">
        <f t="shared" si="1122"/>
        <v>0.70000000000000007</v>
      </c>
      <c r="R4795" s="11">
        <f t="shared" si="1123"/>
        <v>460.09999999999781</v>
      </c>
      <c r="S4795" s="6">
        <f t="shared" si="1116"/>
        <v>0</v>
      </c>
      <c r="T4795" s="11">
        <f t="shared" si="1117"/>
        <v>0</v>
      </c>
      <c r="U4795" s="11">
        <f t="shared" si="1118"/>
        <v>0</v>
      </c>
      <c r="V4795" s="11">
        <f t="shared" si="1124"/>
        <v>0</v>
      </c>
      <c r="W4795" s="20"/>
    </row>
    <row r="4796" spans="1:23" x14ac:dyDescent="0.25">
      <c r="A4796">
        <v>2022071902</v>
      </c>
      <c r="B4796">
        <v>3</v>
      </c>
      <c r="C4796" s="7">
        <v>0.69599999999999995</v>
      </c>
      <c r="D4796" s="6">
        <f t="shared" si="1110"/>
        <v>55679.999999999993</v>
      </c>
      <c r="E4796" s="62">
        <v>0</v>
      </c>
      <c r="F4796" s="6">
        <f t="shared" si="1119"/>
        <v>0</v>
      </c>
      <c r="G4796" s="7">
        <v>0.56349000000000005</v>
      </c>
      <c r="H4796" s="6">
        <f t="shared" si="1111"/>
        <v>19722.150000000001</v>
      </c>
      <c r="I4796" s="7">
        <v>5.0000000000000002E-5</v>
      </c>
      <c r="J4796" s="6">
        <f t="shared" si="1112"/>
        <v>0.70000000000000007</v>
      </c>
      <c r="K4796" s="20"/>
      <c r="L4796" s="6">
        <f t="shared" si="1113"/>
        <v>40000</v>
      </c>
      <c r="M4796" s="11">
        <f t="shared" si="1120"/>
        <v>0</v>
      </c>
      <c r="N4796" s="6">
        <f t="shared" si="1114"/>
        <v>15679.999999999993</v>
      </c>
      <c r="O4796" s="11">
        <f t="shared" si="1121"/>
        <v>4042.1500000000087</v>
      </c>
      <c r="P4796" s="11">
        <f t="shared" si="1115"/>
        <v>0</v>
      </c>
      <c r="Q4796" s="11">
        <f t="shared" si="1122"/>
        <v>0.70000000000000007</v>
      </c>
      <c r="R4796" s="11">
        <f t="shared" si="1123"/>
        <v>4042.8500000000085</v>
      </c>
      <c r="S4796" s="6">
        <f t="shared" si="1116"/>
        <v>0</v>
      </c>
      <c r="T4796" s="11">
        <f t="shared" si="1117"/>
        <v>0</v>
      </c>
      <c r="U4796" s="11">
        <f t="shared" si="1118"/>
        <v>0</v>
      </c>
      <c r="V4796" s="11">
        <f t="shared" si="1124"/>
        <v>0</v>
      </c>
      <c r="W4796" s="20"/>
    </row>
    <row r="4797" spans="1:23" x14ac:dyDescent="0.25">
      <c r="A4797">
        <v>2022071903</v>
      </c>
      <c r="B4797">
        <v>3</v>
      </c>
      <c r="C4797" s="7">
        <v>0.66688000000000003</v>
      </c>
      <c r="D4797" s="6">
        <f t="shared" si="1110"/>
        <v>53350.400000000001</v>
      </c>
      <c r="E4797" s="62">
        <v>0</v>
      </c>
      <c r="F4797" s="6">
        <f t="shared" si="1119"/>
        <v>0</v>
      </c>
      <c r="G4797" s="7">
        <v>0.55730000000000002</v>
      </c>
      <c r="H4797" s="6">
        <f t="shared" si="1111"/>
        <v>19505.5</v>
      </c>
      <c r="I4797" s="7">
        <v>5.0000000000000002E-5</v>
      </c>
      <c r="J4797" s="6">
        <f t="shared" si="1112"/>
        <v>0.70000000000000007</v>
      </c>
      <c r="K4797" s="20"/>
      <c r="L4797" s="6">
        <f t="shared" si="1113"/>
        <v>40000</v>
      </c>
      <c r="M4797" s="11">
        <f t="shared" si="1120"/>
        <v>0</v>
      </c>
      <c r="N4797" s="6">
        <f t="shared" si="1114"/>
        <v>13350.400000000001</v>
      </c>
      <c r="O4797" s="11">
        <f t="shared" si="1121"/>
        <v>6155.0999999999985</v>
      </c>
      <c r="P4797" s="11">
        <f t="shared" si="1115"/>
        <v>0</v>
      </c>
      <c r="Q4797" s="11">
        <f t="shared" si="1122"/>
        <v>0.70000000000000007</v>
      </c>
      <c r="R4797" s="11">
        <f t="shared" si="1123"/>
        <v>6155.7999999999984</v>
      </c>
      <c r="S4797" s="6">
        <f t="shared" si="1116"/>
        <v>0</v>
      </c>
      <c r="T4797" s="11">
        <f t="shared" si="1117"/>
        <v>0</v>
      </c>
      <c r="U4797" s="11">
        <f t="shared" si="1118"/>
        <v>0</v>
      </c>
      <c r="V4797" s="11">
        <f t="shared" si="1124"/>
        <v>0</v>
      </c>
      <c r="W4797" s="20"/>
    </row>
    <row r="4798" spans="1:23" x14ac:dyDescent="0.25">
      <c r="A4798">
        <v>2022071904</v>
      </c>
      <c r="B4798">
        <v>3</v>
      </c>
      <c r="C4798" s="7">
        <v>0.64776999999999996</v>
      </c>
      <c r="D4798" s="6">
        <f t="shared" si="1110"/>
        <v>51821.599999999999</v>
      </c>
      <c r="E4798" s="62">
        <v>0</v>
      </c>
      <c r="F4798" s="6">
        <f t="shared" si="1119"/>
        <v>0</v>
      </c>
      <c r="G4798" s="7">
        <v>0.53822999999999999</v>
      </c>
      <c r="H4798" s="6">
        <f t="shared" si="1111"/>
        <v>18838.05</v>
      </c>
      <c r="I4798" s="7">
        <v>4.0000000000000003E-5</v>
      </c>
      <c r="J4798" s="6">
        <f t="shared" si="1112"/>
        <v>0.56000000000000005</v>
      </c>
      <c r="K4798" s="20"/>
      <c r="L4798" s="6">
        <f t="shared" si="1113"/>
        <v>40000</v>
      </c>
      <c r="M4798" s="11">
        <f t="shared" si="1120"/>
        <v>0</v>
      </c>
      <c r="N4798" s="6">
        <f t="shared" si="1114"/>
        <v>11821.599999999999</v>
      </c>
      <c r="O4798" s="11">
        <f t="shared" si="1121"/>
        <v>7016.4500000000007</v>
      </c>
      <c r="P4798" s="11">
        <f t="shared" si="1115"/>
        <v>0</v>
      </c>
      <c r="Q4798" s="11">
        <f t="shared" si="1122"/>
        <v>0.56000000000000005</v>
      </c>
      <c r="R4798" s="11">
        <f t="shared" si="1123"/>
        <v>7017.0100000000011</v>
      </c>
      <c r="S4798" s="6">
        <f t="shared" si="1116"/>
        <v>0</v>
      </c>
      <c r="T4798" s="11">
        <f t="shared" si="1117"/>
        <v>0</v>
      </c>
      <c r="U4798" s="11">
        <f t="shared" si="1118"/>
        <v>0</v>
      </c>
      <c r="V4798" s="11">
        <f t="shared" si="1124"/>
        <v>0</v>
      </c>
      <c r="W4798" s="20"/>
    </row>
    <row r="4799" spans="1:23" x14ac:dyDescent="0.25">
      <c r="A4799">
        <v>2022071905</v>
      </c>
      <c r="B4799">
        <v>3</v>
      </c>
      <c r="C4799" s="7">
        <v>0.63963999999999999</v>
      </c>
      <c r="D4799" s="6">
        <f t="shared" si="1110"/>
        <v>51171.199999999997</v>
      </c>
      <c r="E4799" s="62">
        <v>0</v>
      </c>
      <c r="F4799" s="6">
        <f t="shared" si="1119"/>
        <v>0</v>
      </c>
      <c r="G4799" s="7">
        <v>0.54625999999999997</v>
      </c>
      <c r="H4799" s="6">
        <f t="shared" si="1111"/>
        <v>19119.099999999999</v>
      </c>
      <c r="I4799" s="7">
        <v>0</v>
      </c>
      <c r="J4799" s="6">
        <f t="shared" si="1112"/>
        <v>0</v>
      </c>
      <c r="K4799" s="20"/>
      <c r="L4799" s="6">
        <f t="shared" si="1113"/>
        <v>40000</v>
      </c>
      <c r="M4799" s="11">
        <f t="shared" si="1120"/>
        <v>0</v>
      </c>
      <c r="N4799" s="6">
        <f t="shared" si="1114"/>
        <v>11171.199999999997</v>
      </c>
      <c r="O4799" s="11">
        <f t="shared" si="1121"/>
        <v>7947.9000000000015</v>
      </c>
      <c r="P4799" s="11">
        <f t="shared" si="1115"/>
        <v>0</v>
      </c>
      <c r="Q4799" s="11">
        <f t="shared" si="1122"/>
        <v>0</v>
      </c>
      <c r="R4799" s="11">
        <f t="shared" si="1123"/>
        <v>7947.9000000000015</v>
      </c>
      <c r="S4799" s="6">
        <f t="shared" si="1116"/>
        <v>0</v>
      </c>
      <c r="T4799" s="11">
        <f t="shared" si="1117"/>
        <v>0</v>
      </c>
      <c r="U4799" s="11">
        <f t="shared" si="1118"/>
        <v>0</v>
      </c>
      <c r="V4799" s="11">
        <f t="shared" si="1124"/>
        <v>0</v>
      </c>
      <c r="W4799" s="20"/>
    </row>
    <row r="4800" spans="1:23" x14ac:dyDescent="0.25">
      <c r="A4800">
        <v>2022071906</v>
      </c>
      <c r="B4800">
        <v>3</v>
      </c>
      <c r="C4800" s="7">
        <v>0.64114000000000004</v>
      </c>
      <c r="D4800" s="6">
        <f t="shared" si="1110"/>
        <v>51291.200000000004</v>
      </c>
      <c r="E4800" s="62">
        <v>0</v>
      </c>
      <c r="F4800" s="6">
        <f t="shared" si="1119"/>
        <v>0</v>
      </c>
      <c r="G4800" s="7">
        <v>0.54640999999999995</v>
      </c>
      <c r="H4800" s="6">
        <f t="shared" si="1111"/>
        <v>19124.349999999999</v>
      </c>
      <c r="I4800" s="7">
        <v>4.0000000000000003E-5</v>
      </c>
      <c r="J4800" s="6">
        <f t="shared" si="1112"/>
        <v>0.56000000000000005</v>
      </c>
      <c r="K4800" s="20"/>
      <c r="L4800" s="6">
        <f t="shared" si="1113"/>
        <v>40000</v>
      </c>
      <c r="M4800" s="11">
        <f t="shared" si="1120"/>
        <v>0</v>
      </c>
      <c r="N4800" s="6">
        <f t="shared" si="1114"/>
        <v>11291.200000000004</v>
      </c>
      <c r="O4800" s="11">
        <f t="shared" si="1121"/>
        <v>7833.1499999999942</v>
      </c>
      <c r="P4800" s="11">
        <f t="shared" si="1115"/>
        <v>0</v>
      </c>
      <c r="Q4800" s="11">
        <f t="shared" si="1122"/>
        <v>0.56000000000000005</v>
      </c>
      <c r="R4800" s="11">
        <f t="shared" si="1123"/>
        <v>7833.7099999999946</v>
      </c>
      <c r="S4800" s="6">
        <f t="shared" si="1116"/>
        <v>0</v>
      </c>
      <c r="T4800" s="11">
        <f t="shared" si="1117"/>
        <v>0</v>
      </c>
      <c r="U4800" s="11">
        <f t="shared" si="1118"/>
        <v>0</v>
      </c>
      <c r="V4800" s="11">
        <f t="shared" si="1124"/>
        <v>0</v>
      </c>
      <c r="W4800" s="20"/>
    </row>
    <row r="4801" spans="1:23" x14ac:dyDescent="0.25">
      <c r="A4801">
        <v>2022071907</v>
      </c>
      <c r="B4801">
        <v>3</v>
      </c>
      <c r="C4801" s="7">
        <v>0.64802000000000004</v>
      </c>
      <c r="D4801" s="6">
        <f t="shared" si="1110"/>
        <v>51841.600000000006</v>
      </c>
      <c r="E4801" s="62">
        <v>0</v>
      </c>
      <c r="F4801" s="6">
        <f t="shared" si="1119"/>
        <v>0</v>
      </c>
      <c r="G4801" s="7">
        <v>0.54198999999999997</v>
      </c>
      <c r="H4801" s="6">
        <f t="shared" si="1111"/>
        <v>18969.649999999998</v>
      </c>
      <c r="I4801" s="7">
        <v>1.2600000000000001E-3</v>
      </c>
      <c r="J4801" s="6">
        <f t="shared" si="1112"/>
        <v>17.64</v>
      </c>
      <c r="K4801" s="20"/>
      <c r="L4801" s="6">
        <f t="shared" si="1113"/>
        <v>40000</v>
      </c>
      <c r="M4801" s="11">
        <f t="shared" si="1120"/>
        <v>0</v>
      </c>
      <c r="N4801" s="6">
        <f t="shared" si="1114"/>
        <v>11841.600000000006</v>
      </c>
      <c r="O4801" s="11">
        <f t="shared" si="1121"/>
        <v>7128.049999999992</v>
      </c>
      <c r="P4801" s="11">
        <f t="shared" si="1115"/>
        <v>0</v>
      </c>
      <c r="Q4801" s="11">
        <f t="shared" si="1122"/>
        <v>17.64</v>
      </c>
      <c r="R4801" s="11">
        <f t="shared" si="1123"/>
        <v>7145.6899999999923</v>
      </c>
      <c r="S4801" s="6">
        <f t="shared" si="1116"/>
        <v>0</v>
      </c>
      <c r="T4801" s="11">
        <f t="shared" si="1117"/>
        <v>0</v>
      </c>
      <c r="U4801" s="11">
        <f t="shared" si="1118"/>
        <v>0</v>
      </c>
      <c r="V4801" s="11">
        <f t="shared" si="1124"/>
        <v>0</v>
      </c>
      <c r="W4801" s="20"/>
    </row>
    <row r="4802" spans="1:23" x14ac:dyDescent="0.25">
      <c r="A4802">
        <v>2022071908</v>
      </c>
      <c r="B4802">
        <v>3</v>
      </c>
      <c r="C4802" s="7">
        <v>0.65781999999999996</v>
      </c>
      <c r="D4802" s="6">
        <f t="shared" si="1110"/>
        <v>52625.599999999999</v>
      </c>
      <c r="E4802" s="62">
        <v>0</v>
      </c>
      <c r="F4802" s="6">
        <f t="shared" si="1119"/>
        <v>0</v>
      </c>
      <c r="G4802" s="7">
        <v>0.51658999999999999</v>
      </c>
      <c r="H4802" s="6">
        <f t="shared" si="1111"/>
        <v>18080.650000000001</v>
      </c>
      <c r="I4802" s="7">
        <v>0.12870999999999999</v>
      </c>
      <c r="J4802" s="6">
        <f t="shared" si="1112"/>
        <v>1801.9399999999998</v>
      </c>
      <c r="K4802" s="20"/>
      <c r="L4802" s="6">
        <f t="shared" si="1113"/>
        <v>40000</v>
      </c>
      <c r="M4802" s="11">
        <f t="shared" si="1120"/>
        <v>0</v>
      </c>
      <c r="N4802" s="6">
        <f t="shared" si="1114"/>
        <v>12625.599999999999</v>
      </c>
      <c r="O4802" s="11">
        <f t="shared" si="1121"/>
        <v>5455.0500000000029</v>
      </c>
      <c r="P4802" s="11">
        <f t="shared" si="1115"/>
        <v>0</v>
      </c>
      <c r="Q4802" s="11">
        <f t="shared" si="1122"/>
        <v>1801.9399999999998</v>
      </c>
      <c r="R4802" s="11">
        <f t="shared" si="1123"/>
        <v>7256.9900000000025</v>
      </c>
      <c r="S4802" s="6">
        <f t="shared" si="1116"/>
        <v>0</v>
      </c>
      <c r="T4802" s="11">
        <f t="shared" si="1117"/>
        <v>0</v>
      </c>
      <c r="U4802" s="11">
        <f t="shared" si="1118"/>
        <v>0</v>
      </c>
      <c r="V4802" s="11">
        <f t="shared" si="1124"/>
        <v>0</v>
      </c>
      <c r="W4802" s="20"/>
    </row>
    <row r="4803" spans="1:23" x14ac:dyDescent="0.25">
      <c r="A4803">
        <v>2022071909</v>
      </c>
      <c r="B4803">
        <v>3</v>
      </c>
      <c r="C4803" s="7">
        <v>0.69198000000000004</v>
      </c>
      <c r="D4803" s="6">
        <f t="shared" si="1110"/>
        <v>55358.400000000001</v>
      </c>
      <c r="E4803" s="62">
        <v>0</v>
      </c>
      <c r="F4803" s="6">
        <f t="shared" si="1119"/>
        <v>0</v>
      </c>
      <c r="G4803" s="7">
        <v>0.45476</v>
      </c>
      <c r="H4803" s="6">
        <f t="shared" si="1111"/>
        <v>15916.6</v>
      </c>
      <c r="I4803" s="7">
        <v>0.51153000000000004</v>
      </c>
      <c r="J4803" s="6">
        <f t="shared" si="1112"/>
        <v>7161.420000000001</v>
      </c>
      <c r="K4803" s="20"/>
      <c r="L4803" s="6">
        <f t="shared" si="1113"/>
        <v>40000</v>
      </c>
      <c r="M4803" s="11">
        <f t="shared" si="1120"/>
        <v>0</v>
      </c>
      <c r="N4803" s="6">
        <f t="shared" si="1114"/>
        <v>15358.400000000001</v>
      </c>
      <c r="O4803" s="11">
        <f t="shared" si="1121"/>
        <v>558.19999999999891</v>
      </c>
      <c r="P4803" s="11">
        <f t="shared" si="1115"/>
        <v>0</v>
      </c>
      <c r="Q4803" s="11">
        <f t="shared" si="1122"/>
        <v>7161.420000000001</v>
      </c>
      <c r="R4803" s="11">
        <f t="shared" si="1123"/>
        <v>7719.62</v>
      </c>
      <c r="S4803" s="6">
        <f t="shared" si="1116"/>
        <v>0</v>
      </c>
      <c r="T4803" s="11">
        <f t="shared" si="1117"/>
        <v>0</v>
      </c>
      <c r="U4803" s="11">
        <f t="shared" si="1118"/>
        <v>0</v>
      </c>
      <c r="V4803" s="11">
        <f t="shared" si="1124"/>
        <v>0</v>
      </c>
      <c r="W4803" s="20"/>
    </row>
    <row r="4804" spans="1:23" x14ac:dyDescent="0.25">
      <c r="A4804">
        <v>2022071910</v>
      </c>
      <c r="B4804">
        <v>3</v>
      </c>
      <c r="C4804" s="7">
        <v>0.74260000000000004</v>
      </c>
      <c r="D4804" s="6">
        <f t="shared" si="1110"/>
        <v>59408</v>
      </c>
      <c r="E4804" s="62">
        <v>0</v>
      </c>
      <c r="F4804" s="6">
        <f t="shared" si="1119"/>
        <v>0</v>
      </c>
      <c r="G4804" s="7">
        <v>0.48709999999999998</v>
      </c>
      <c r="H4804" s="6">
        <f t="shared" si="1111"/>
        <v>17048.5</v>
      </c>
      <c r="I4804" s="7">
        <v>0.69660999999999995</v>
      </c>
      <c r="J4804" s="6">
        <f t="shared" si="1112"/>
        <v>9752.5399999999991</v>
      </c>
      <c r="K4804" s="20"/>
      <c r="L4804" s="6">
        <f t="shared" si="1113"/>
        <v>40000</v>
      </c>
      <c r="M4804" s="11">
        <f t="shared" si="1120"/>
        <v>0</v>
      </c>
      <c r="N4804" s="6">
        <f t="shared" si="1114"/>
        <v>17048.5</v>
      </c>
      <c r="O4804" s="11">
        <f t="shared" si="1121"/>
        <v>0</v>
      </c>
      <c r="P4804" s="11">
        <f t="shared" si="1115"/>
        <v>2359.5</v>
      </c>
      <c r="Q4804" s="11">
        <f t="shared" si="1122"/>
        <v>7393.0399999999991</v>
      </c>
      <c r="R4804" s="11">
        <f t="shared" si="1123"/>
        <v>7393.0399999999991</v>
      </c>
      <c r="S4804" s="6">
        <f t="shared" si="1116"/>
        <v>0</v>
      </c>
      <c r="T4804" s="11">
        <f t="shared" si="1117"/>
        <v>0</v>
      </c>
      <c r="U4804" s="11">
        <f t="shared" si="1118"/>
        <v>0</v>
      </c>
      <c r="V4804" s="11">
        <f t="shared" si="1124"/>
        <v>0</v>
      </c>
      <c r="W4804" s="20"/>
    </row>
    <row r="4805" spans="1:23" x14ac:dyDescent="0.25">
      <c r="A4805">
        <v>2022071911</v>
      </c>
      <c r="B4805">
        <v>3</v>
      </c>
      <c r="C4805" s="7">
        <v>0.79664999999999997</v>
      </c>
      <c r="D4805" s="6">
        <f t="shared" ref="D4805:D4868" si="1125">D$18*C4805</f>
        <v>63732</v>
      </c>
      <c r="E4805" s="62">
        <v>0</v>
      </c>
      <c r="F4805" s="6">
        <f t="shared" si="1119"/>
        <v>0</v>
      </c>
      <c r="G4805" s="7">
        <v>0.44295000000000001</v>
      </c>
      <c r="H4805" s="6">
        <f t="shared" ref="H4805:H4868" si="1126">H$18*G4805</f>
        <v>15503.25</v>
      </c>
      <c r="I4805" s="7">
        <v>0.77246000000000004</v>
      </c>
      <c r="J4805" s="6">
        <f t="shared" ref="J4805:J4868" si="1127">I4805*J$18</f>
        <v>10814.44</v>
      </c>
      <c r="K4805" s="20"/>
      <c r="L4805" s="6">
        <f t="shared" si="1113"/>
        <v>40000</v>
      </c>
      <c r="M4805" s="11">
        <f t="shared" si="1120"/>
        <v>0</v>
      </c>
      <c r="N4805" s="6">
        <f t="shared" si="1114"/>
        <v>15503.25</v>
      </c>
      <c r="O4805" s="11">
        <f t="shared" si="1121"/>
        <v>0</v>
      </c>
      <c r="P4805" s="11">
        <f t="shared" si="1115"/>
        <v>8228.75</v>
      </c>
      <c r="Q4805" s="11">
        <f t="shared" si="1122"/>
        <v>2585.6900000000005</v>
      </c>
      <c r="R4805" s="11">
        <f t="shared" si="1123"/>
        <v>2585.6900000000005</v>
      </c>
      <c r="S4805" s="6">
        <f t="shared" si="1116"/>
        <v>0</v>
      </c>
      <c r="T4805" s="11">
        <f t="shared" si="1117"/>
        <v>0</v>
      </c>
      <c r="U4805" s="11">
        <f t="shared" si="1118"/>
        <v>0</v>
      </c>
      <c r="V4805" s="11">
        <f t="shared" si="1124"/>
        <v>0</v>
      </c>
      <c r="W4805" s="20"/>
    </row>
    <row r="4806" spans="1:23" x14ac:dyDescent="0.25">
      <c r="A4806">
        <v>2022071912</v>
      </c>
      <c r="B4806">
        <v>3</v>
      </c>
      <c r="C4806" s="7">
        <v>0.85104999999999997</v>
      </c>
      <c r="D4806" s="6">
        <f t="shared" si="1125"/>
        <v>68084</v>
      </c>
      <c r="E4806" s="62">
        <v>0</v>
      </c>
      <c r="F4806" s="6">
        <f t="shared" si="1119"/>
        <v>0</v>
      </c>
      <c r="G4806" s="7">
        <v>0.39299000000000001</v>
      </c>
      <c r="H4806" s="6">
        <f t="shared" si="1126"/>
        <v>13754.65</v>
      </c>
      <c r="I4806" s="7">
        <v>0.76659999999999995</v>
      </c>
      <c r="J4806" s="6">
        <f t="shared" si="1127"/>
        <v>10732.4</v>
      </c>
      <c r="K4806" s="20"/>
      <c r="L4806" s="6">
        <f t="shared" si="1113"/>
        <v>40000</v>
      </c>
      <c r="M4806" s="11">
        <f t="shared" si="1120"/>
        <v>0</v>
      </c>
      <c r="N4806" s="6">
        <f t="shared" si="1114"/>
        <v>13754.65</v>
      </c>
      <c r="O4806" s="11">
        <f t="shared" si="1121"/>
        <v>0</v>
      </c>
      <c r="P4806" s="11">
        <f t="shared" si="1115"/>
        <v>10732.4</v>
      </c>
      <c r="Q4806" s="11">
        <f t="shared" si="1122"/>
        <v>0</v>
      </c>
      <c r="R4806" s="11">
        <f t="shared" si="1123"/>
        <v>0</v>
      </c>
      <c r="S4806" s="6">
        <f t="shared" si="1116"/>
        <v>3596.9500000000007</v>
      </c>
      <c r="T4806" s="11">
        <f t="shared" si="1117"/>
        <v>0</v>
      </c>
      <c r="U4806" s="11">
        <f t="shared" si="1118"/>
        <v>0</v>
      </c>
      <c r="V4806" s="11">
        <f t="shared" si="1124"/>
        <v>3596.9500000000007</v>
      </c>
      <c r="W4806" s="20"/>
    </row>
    <row r="4807" spans="1:23" x14ac:dyDescent="0.25">
      <c r="A4807">
        <v>2022071913</v>
      </c>
      <c r="B4807">
        <v>3</v>
      </c>
      <c r="C4807" s="7">
        <v>0.90468999999999999</v>
      </c>
      <c r="D4807" s="6">
        <f t="shared" si="1125"/>
        <v>72375.199999999997</v>
      </c>
      <c r="E4807" s="62">
        <v>0</v>
      </c>
      <c r="F4807" s="6">
        <f t="shared" si="1119"/>
        <v>0</v>
      </c>
      <c r="G4807" s="7">
        <v>0.39038</v>
      </c>
      <c r="H4807" s="6">
        <f t="shared" si="1126"/>
        <v>13663.3</v>
      </c>
      <c r="I4807" s="7">
        <v>0.77517999999999998</v>
      </c>
      <c r="J4807" s="6">
        <f t="shared" si="1127"/>
        <v>10852.52</v>
      </c>
      <c r="K4807" s="20"/>
      <c r="L4807" s="6">
        <f t="shared" si="1113"/>
        <v>40000</v>
      </c>
      <c r="M4807" s="11">
        <f t="shared" si="1120"/>
        <v>0</v>
      </c>
      <c r="N4807" s="6">
        <f t="shared" si="1114"/>
        <v>13663.3</v>
      </c>
      <c r="O4807" s="11">
        <f t="shared" si="1121"/>
        <v>0</v>
      </c>
      <c r="P4807" s="11">
        <f t="shared" si="1115"/>
        <v>10852.52</v>
      </c>
      <c r="Q4807" s="11">
        <f t="shared" si="1122"/>
        <v>0</v>
      </c>
      <c r="R4807" s="11">
        <f t="shared" si="1123"/>
        <v>0</v>
      </c>
      <c r="S4807" s="6">
        <f t="shared" si="1116"/>
        <v>7859.3799999999974</v>
      </c>
      <c r="T4807" s="11">
        <f t="shared" si="1117"/>
        <v>0</v>
      </c>
      <c r="U4807" s="11">
        <f t="shared" si="1118"/>
        <v>0</v>
      </c>
      <c r="V4807" s="11">
        <f t="shared" si="1124"/>
        <v>7859.3799999999974</v>
      </c>
      <c r="W4807" s="20"/>
    </row>
    <row r="4808" spans="1:23" x14ac:dyDescent="0.25">
      <c r="A4808">
        <v>2022071914</v>
      </c>
      <c r="B4808">
        <v>3</v>
      </c>
      <c r="C4808" s="7">
        <v>0.95252000000000003</v>
      </c>
      <c r="D4808" s="6">
        <f t="shared" si="1125"/>
        <v>76201.600000000006</v>
      </c>
      <c r="E4808" s="62">
        <v>0</v>
      </c>
      <c r="F4808" s="6">
        <f t="shared" si="1119"/>
        <v>0</v>
      </c>
      <c r="G4808" s="7">
        <v>0.38046000000000002</v>
      </c>
      <c r="H4808" s="6">
        <f t="shared" si="1126"/>
        <v>13316.1</v>
      </c>
      <c r="I4808" s="7">
        <v>0.75707999999999998</v>
      </c>
      <c r="J4808" s="6">
        <f t="shared" si="1127"/>
        <v>10599.119999999999</v>
      </c>
      <c r="K4808" s="20"/>
      <c r="L4808" s="6">
        <f t="shared" si="1113"/>
        <v>40000</v>
      </c>
      <c r="M4808" s="11">
        <f t="shared" si="1120"/>
        <v>0</v>
      </c>
      <c r="N4808" s="6">
        <f t="shared" si="1114"/>
        <v>13316.1</v>
      </c>
      <c r="O4808" s="11">
        <f t="shared" si="1121"/>
        <v>0</v>
      </c>
      <c r="P4808" s="11">
        <f t="shared" si="1115"/>
        <v>10599.119999999999</v>
      </c>
      <c r="Q4808" s="11">
        <f t="shared" si="1122"/>
        <v>0</v>
      </c>
      <c r="R4808" s="11">
        <f t="shared" si="1123"/>
        <v>0</v>
      </c>
      <c r="S4808" s="6">
        <f t="shared" si="1116"/>
        <v>12286.380000000008</v>
      </c>
      <c r="T4808" s="11">
        <f t="shared" si="1117"/>
        <v>0</v>
      </c>
      <c r="U4808" s="11">
        <f t="shared" si="1118"/>
        <v>0</v>
      </c>
      <c r="V4808" s="11">
        <f t="shared" si="1124"/>
        <v>12286.380000000008</v>
      </c>
      <c r="W4808" s="20"/>
    </row>
    <row r="4809" spans="1:23" x14ac:dyDescent="0.25">
      <c r="A4809">
        <v>2022071915</v>
      </c>
      <c r="B4809">
        <v>3</v>
      </c>
      <c r="C4809" s="7">
        <v>0.98602999999999996</v>
      </c>
      <c r="D4809" s="6">
        <f t="shared" si="1125"/>
        <v>78882.399999999994</v>
      </c>
      <c r="E4809" s="62">
        <v>0</v>
      </c>
      <c r="F4809" s="6">
        <f t="shared" si="1119"/>
        <v>0</v>
      </c>
      <c r="G4809" s="7">
        <v>0.35694999999999999</v>
      </c>
      <c r="H4809" s="6">
        <f t="shared" si="1126"/>
        <v>12493.25</v>
      </c>
      <c r="I4809" s="7">
        <v>0.76197999999999999</v>
      </c>
      <c r="J4809" s="6">
        <f t="shared" si="1127"/>
        <v>10667.72</v>
      </c>
      <c r="K4809" s="20"/>
      <c r="L4809" s="6">
        <f t="shared" si="1113"/>
        <v>40000</v>
      </c>
      <c r="M4809" s="11">
        <f t="shared" si="1120"/>
        <v>0</v>
      </c>
      <c r="N4809" s="6">
        <f t="shared" si="1114"/>
        <v>12493.25</v>
      </c>
      <c r="O4809" s="11">
        <f t="shared" si="1121"/>
        <v>0</v>
      </c>
      <c r="P4809" s="11">
        <f t="shared" si="1115"/>
        <v>10667.72</v>
      </c>
      <c r="Q4809" s="11">
        <f t="shared" si="1122"/>
        <v>0</v>
      </c>
      <c r="R4809" s="11">
        <f t="shared" si="1123"/>
        <v>0</v>
      </c>
      <c r="S4809" s="6">
        <f t="shared" si="1116"/>
        <v>15721.429999999995</v>
      </c>
      <c r="T4809" s="11">
        <f t="shared" si="1117"/>
        <v>0</v>
      </c>
      <c r="U4809" s="11">
        <f t="shared" si="1118"/>
        <v>0</v>
      </c>
      <c r="V4809" s="11">
        <f t="shared" si="1124"/>
        <v>15721.429999999995</v>
      </c>
      <c r="W4809" s="20"/>
    </row>
    <row r="4810" spans="1:23" x14ac:dyDescent="0.25">
      <c r="A4810">
        <v>2022071916</v>
      </c>
      <c r="B4810">
        <v>3</v>
      </c>
      <c r="C4810" s="7">
        <v>0.99287000000000003</v>
      </c>
      <c r="D4810" s="6">
        <f t="shared" si="1125"/>
        <v>79429.600000000006</v>
      </c>
      <c r="E4810" s="62">
        <v>0</v>
      </c>
      <c r="F4810" s="6">
        <f t="shared" si="1119"/>
        <v>0</v>
      </c>
      <c r="G4810" s="7">
        <v>0.33151000000000003</v>
      </c>
      <c r="H4810" s="6">
        <f t="shared" si="1126"/>
        <v>11602.85</v>
      </c>
      <c r="I4810" s="7">
        <v>0.77137999999999995</v>
      </c>
      <c r="J4810" s="6">
        <f t="shared" si="1127"/>
        <v>10799.32</v>
      </c>
      <c r="K4810" s="20"/>
      <c r="L4810" s="6">
        <f t="shared" si="1113"/>
        <v>40000</v>
      </c>
      <c r="M4810" s="11">
        <f t="shared" si="1120"/>
        <v>0</v>
      </c>
      <c r="N4810" s="6">
        <f t="shared" si="1114"/>
        <v>11602.85</v>
      </c>
      <c r="O4810" s="11">
        <f t="shared" si="1121"/>
        <v>0</v>
      </c>
      <c r="P4810" s="11">
        <f t="shared" si="1115"/>
        <v>10799.32</v>
      </c>
      <c r="Q4810" s="11">
        <f t="shared" si="1122"/>
        <v>0</v>
      </c>
      <c r="R4810" s="11">
        <f t="shared" si="1123"/>
        <v>0</v>
      </c>
      <c r="S4810" s="6">
        <f t="shared" si="1116"/>
        <v>17027.430000000008</v>
      </c>
      <c r="T4810" s="11">
        <f t="shared" si="1117"/>
        <v>0</v>
      </c>
      <c r="U4810" s="11">
        <f t="shared" si="1118"/>
        <v>0</v>
      </c>
      <c r="V4810" s="11">
        <f t="shared" si="1124"/>
        <v>17027.430000000008</v>
      </c>
      <c r="W4810" s="20"/>
    </row>
    <row r="4811" spans="1:23" x14ac:dyDescent="0.25">
      <c r="A4811">
        <v>2022071917</v>
      </c>
      <c r="B4811">
        <v>3</v>
      </c>
      <c r="C4811" s="7">
        <v>0.99743000000000004</v>
      </c>
      <c r="D4811" s="6">
        <f t="shared" si="1125"/>
        <v>79794.400000000009</v>
      </c>
      <c r="E4811" s="62">
        <v>0</v>
      </c>
      <c r="F4811" s="6">
        <f t="shared" si="1119"/>
        <v>0</v>
      </c>
      <c r="G4811" s="7">
        <v>0.31131999999999999</v>
      </c>
      <c r="H4811" s="6">
        <f t="shared" si="1126"/>
        <v>10896.199999999999</v>
      </c>
      <c r="I4811" s="7">
        <v>0.75858999999999999</v>
      </c>
      <c r="J4811" s="6">
        <f t="shared" si="1127"/>
        <v>10620.26</v>
      </c>
      <c r="K4811" s="20"/>
      <c r="L4811" s="6">
        <f t="shared" si="1113"/>
        <v>40000</v>
      </c>
      <c r="M4811" s="11">
        <f t="shared" si="1120"/>
        <v>0</v>
      </c>
      <c r="N4811" s="6">
        <f t="shared" si="1114"/>
        <v>10896.199999999999</v>
      </c>
      <c r="O4811" s="11">
        <f t="shared" si="1121"/>
        <v>0</v>
      </c>
      <c r="P4811" s="11">
        <f t="shared" si="1115"/>
        <v>10620.26</v>
      </c>
      <c r="Q4811" s="11">
        <f t="shared" si="1122"/>
        <v>0</v>
      </c>
      <c r="R4811" s="11">
        <f t="shared" si="1123"/>
        <v>0</v>
      </c>
      <c r="S4811" s="6">
        <f t="shared" si="1116"/>
        <v>18277.94000000001</v>
      </c>
      <c r="T4811" s="11">
        <f t="shared" si="1117"/>
        <v>0</v>
      </c>
      <c r="U4811" s="11">
        <f t="shared" si="1118"/>
        <v>0</v>
      </c>
      <c r="V4811" s="11">
        <f t="shared" si="1124"/>
        <v>18277.94000000001</v>
      </c>
      <c r="W4811" s="20"/>
    </row>
    <row r="4812" spans="1:23" x14ac:dyDescent="0.25">
      <c r="A4812">
        <v>2022071918</v>
      </c>
      <c r="B4812">
        <v>3</v>
      </c>
      <c r="C4812" s="7">
        <v>0.99468000000000001</v>
      </c>
      <c r="D4812" s="6">
        <f t="shared" si="1125"/>
        <v>79574.399999999994</v>
      </c>
      <c r="E4812" s="62">
        <v>0</v>
      </c>
      <c r="F4812" s="6">
        <f t="shared" si="1119"/>
        <v>0</v>
      </c>
      <c r="G4812" s="7">
        <v>0.30375999999999997</v>
      </c>
      <c r="H4812" s="6">
        <f t="shared" si="1126"/>
        <v>10631.599999999999</v>
      </c>
      <c r="I4812" s="7">
        <v>0.71806999999999999</v>
      </c>
      <c r="J4812" s="6">
        <f t="shared" si="1127"/>
        <v>10052.98</v>
      </c>
      <c r="K4812" s="20"/>
      <c r="L4812" s="6">
        <f t="shared" si="1113"/>
        <v>40000</v>
      </c>
      <c r="M4812" s="11">
        <f t="shared" si="1120"/>
        <v>0</v>
      </c>
      <c r="N4812" s="6">
        <f t="shared" si="1114"/>
        <v>10631.599999999999</v>
      </c>
      <c r="O4812" s="11">
        <f t="shared" si="1121"/>
        <v>0</v>
      </c>
      <c r="P4812" s="11">
        <f t="shared" si="1115"/>
        <v>10052.98</v>
      </c>
      <c r="Q4812" s="11">
        <f t="shared" si="1122"/>
        <v>0</v>
      </c>
      <c r="R4812" s="11">
        <f t="shared" si="1123"/>
        <v>0</v>
      </c>
      <c r="S4812" s="6">
        <f t="shared" si="1116"/>
        <v>18889.819999999996</v>
      </c>
      <c r="T4812" s="11">
        <f t="shared" si="1117"/>
        <v>0</v>
      </c>
      <c r="U4812" s="11">
        <f t="shared" si="1118"/>
        <v>0</v>
      </c>
      <c r="V4812" s="11">
        <f t="shared" si="1124"/>
        <v>18889.819999999996</v>
      </c>
      <c r="W4812" s="20"/>
    </row>
    <row r="4813" spans="1:23" x14ac:dyDescent="0.25">
      <c r="A4813">
        <v>2022071919</v>
      </c>
      <c r="B4813">
        <v>3</v>
      </c>
      <c r="C4813" s="7">
        <v>0.98411000000000004</v>
      </c>
      <c r="D4813" s="6">
        <f t="shared" si="1125"/>
        <v>78728.800000000003</v>
      </c>
      <c r="E4813" s="62">
        <v>0</v>
      </c>
      <c r="F4813" s="6">
        <f t="shared" si="1119"/>
        <v>0</v>
      </c>
      <c r="G4813" s="7">
        <v>0.30958999999999998</v>
      </c>
      <c r="H4813" s="6">
        <f t="shared" si="1126"/>
        <v>10835.65</v>
      </c>
      <c r="I4813" s="7">
        <v>0.55989</v>
      </c>
      <c r="J4813" s="6">
        <f t="shared" si="1127"/>
        <v>7838.46</v>
      </c>
      <c r="K4813" s="20"/>
      <c r="L4813" s="6">
        <f t="shared" si="1113"/>
        <v>40000</v>
      </c>
      <c r="M4813" s="11">
        <f t="shared" si="1120"/>
        <v>0</v>
      </c>
      <c r="N4813" s="6">
        <f t="shared" si="1114"/>
        <v>10835.65</v>
      </c>
      <c r="O4813" s="11">
        <f t="shared" si="1121"/>
        <v>0</v>
      </c>
      <c r="P4813" s="11">
        <f t="shared" si="1115"/>
        <v>7838.46</v>
      </c>
      <c r="Q4813" s="11">
        <f t="shared" si="1122"/>
        <v>0</v>
      </c>
      <c r="R4813" s="11">
        <f t="shared" si="1123"/>
        <v>0</v>
      </c>
      <c r="S4813" s="6">
        <f t="shared" si="1116"/>
        <v>20054.690000000002</v>
      </c>
      <c r="T4813" s="11">
        <f t="shared" si="1117"/>
        <v>0</v>
      </c>
      <c r="U4813" s="11">
        <f t="shared" si="1118"/>
        <v>0</v>
      </c>
      <c r="V4813" s="11">
        <f t="shared" si="1124"/>
        <v>20054.690000000002</v>
      </c>
      <c r="W4813" s="20"/>
    </row>
    <row r="4814" spans="1:23" x14ac:dyDescent="0.25">
      <c r="A4814">
        <v>2022071920</v>
      </c>
      <c r="B4814">
        <v>3</v>
      </c>
      <c r="C4814" s="7">
        <v>0.95943999999999996</v>
      </c>
      <c r="D4814" s="6">
        <f t="shared" si="1125"/>
        <v>76755.199999999997</v>
      </c>
      <c r="E4814" s="62">
        <v>0</v>
      </c>
      <c r="F4814" s="6">
        <f t="shared" si="1119"/>
        <v>0</v>
      </c>
      <c r="G4814" s="7">
        <v>0.34932999999999997</v>
      </c>
      <c r="H4814" s="6">
        <f t="shared" si="1126"/>
        <v>12226.55</v>
      </c>
      <c r="I4814" s="7">
        <v>0.25556000000000001</v>
      </c>
      <c r="J4814" s="6">
        <f t="shared" si="1127"/>
        <v>3577.84</v>
      </c>
      <c r="K4814" s="20"/>
      <c r="L4814" s="6">
        <f t="shared" si="1113"/>
        <v>40000</v>
      </c>
      <c r="M4814" s="11">
        <f t="shared" si="1120"/>
        <v>0</v>
      </c>
      <c r="N4814" s="6">
        <f t="shared" si="1114"/>
        <v>12226.55</v>
      </c>
      <c r="O4814" s="11">
        <f t="shared" si="1121"/>
        <v>0</v>
      </c>
      <c r="P4814" s="11">
        <f t="shared" si="1115"/>
        <v>3577.84</v>
      </c>
      <c r="Q4814" s="11">
        <f t="shared" si="1122"/>
        <v>0</v>
      </c>
      <c r="R4814" s="11">
        <f t="shared" si="1123"/>
        <v>0</v>
      </c>
      <c r="S4814" s="6">
        <f t="shared" si="1116"/>
        <v>20950.809999999998</v>
      </c>
      <c r="T4814" s="11">
        <f t="shared" si="1117"/>
        <v>0</v>
      </c>
      <c r="U4814" s="11">
        <f t="shared" si="1118"/>
        <v>0</v>
      </c>
      <c r="V4814" s="11">
        <f t="shared" si="1124"/>
        <v>20950.809999999998</v>
      </c>
      <c r="W4814" s="20"/>
    </row>
    <row r="4815" spans="1:23" x14ac:dyDescent="0.25">
      <c r="A4815">
        <v>2022071921</v>
      </c>
      <c r="B4815">
        <v>3</v>
      </c>
      <c r="C4815" s="7">
        <v>0.92617000000000005</v>
      </c>
      <c r="D4815" s="6">
        <f t="shared" si="1125"/>
        <v>74093.600000000006</v>
      </c>
      <c r="E4815" s="62">
        <v>0</v>
      </c>
      <c r="F4815" s="6">
        <f t="shared" si="1119"/>
        <v>0</v>
      </c>
      <c r="G4815" s="7">
        <v>0.40988000000000002</v>
      </c>
      <c r="H4815" s="6">
        <f t="shared" si="1126"/>
        <v>14345.800000000001</v>
      </c>
      <c r="I4815" s="7">
        <v>3.286E-2</v>
      </c>
      <c r="J4815" s="6">
        <f t="shared" si="1127"/>
        <v>460.04</v>
      </c>
      <c r="K4815" s="20"/>
      <c r="L4815" s="6">
        <f t="shared" si="1113"/>
        <v>40000</v>
      </c>
      <c r="M4815" s="11">
        <f t="shared" si="1120"/>
        <v>0</v>
      </c>
      <c r="N4815" s="6">
        <f t="shared" si="1114"/>
        <v>14345.800000000001</v>
      </c>
      <c r="O4815" s="11">
        <f t="shared" si="1121"/>
        <v>0</v>
      </c>
      <c r="P4815" s="11">
        <f t="shared" si="1115"/>
        <v>460.04</v>
      </c>
      <c r="Q4815" s="11">
        <f t="shared" si="1122"/>
        <v>0</v>
      </c>
      <c r="R4815" s="11">
        <f t="shared" si="1123"/>
        <v>0</v>
      </c>
      <c r="S4815" s="6">
        <f t="shared" si="1116"/>
        <v>19287.760000000002</v>
      </c>
      <c r="T4815" s="11">
        <f t="shared" si="1117"/>
        <v>0</v>
      </c>
      <c r="U4815" s="11">
        <f t="shared" si="1118"/>
        <v>0</v>
      </c>
      <c r="V4815" s="11">
        <f t="shared" si="1124"/>
        <v>19287.760000000002</v>
      </c>
      <c r="W4815" s="20"/>
    </row>
    <row r="4816" spans="1:23" x14ac:dyDescent="0.25">
      <c r="A4816">
        <v>2022071922</v>
      </c>
      <c r="B4816">
        <v>3</v>
      </c>
      <c r="C4816" s="7">
        <v>0.89556999999999998</v>
      </c>
      <c r="D4816" s="6">
        <f t="shared" si="1125"/>
        <v>71645.599999999991</v>
      </c>
      <c r="E4816" s="62">
        <v>0</v>
      </c>
      <c r="F4816" s="6">
        <f t="shared" si="1119"/>
        <v>0</v>
      </c>
      <c r="G4816" s="7">
        <v>0.53007000000000004</v>
      </c>
      <c r="H4816" s="6">
        <f t="shared" si="1126"/>
        <v>18552.45</v>
      </c>
      <c r="I4816" s="7">
        <v>0</v>
      </c>
      <c r="J4816" s="6">
        <f t="shared" si="1127"/>
        <v>0</v>
      </c>
      <c r="K4816" s="20"/>
      <c r="L4816" s="6">
        <f t="shared" si="1113"/>
        <v>40000</v>
      </c>
      <c r="M4816" s="11">
        <f t="shared" si="1120"/>
        <v>0</v>
      </c>
      <c r="N4816" s="6">
        <f t="shared" si="1114"/>
        <v>18552.45</v>
      </c>
      <c r="O4816" s="11">
        <f t="shared" si="1121"/>
        <v>0</v>
      </c>
      <c r="P4816" s="11">
        <f t="shared" si="1115"/>
        <v>0</v>
      </c>
      <c r="Q4816" s="11">
        <f t="shared" si="1122"/>
        <v>0</v>
      </c>
      <c r="R4816" s="11">
        <f t="shared" si="1123"/>
        <v>0</v>
      </c>
      <c r="S4816" s="6">
        <f t="shared" si="1116"/>
        <v>13093.149999999991</v>
      </c>
      <c r="T4816" s="11">
        <f t="shared" si="1117"/>
        <v>0</v>
      </c>
      <c r="U4816" s="11">
        <f t="shared" si="1118"/>
        <v>0</v>
      </c>
      <c r="V4816" s="11">
        <f t="shared" si="1124"/>
        <v>13093.149999999991</v>
      </c>
      <c r="W4816" s="20"/>
    </row>
    <row r="4817" spans="1:23" x14ac:dyDescent="0.25">
      <c r="A4817">
        <v>2022071923</v>
      </c>
      <c r="B4817">
        <v>3</v>
      </c>
      <c r="C4817" s="7">
        <v>0.84724999999999995</v>
      </c>
      <c r="D4817" s="6">
        <f t="shared" si="1125"/>
        <v>67780</v>
      </c>
      <c r="E4817" s="62">
        <v>0</v>
      </c>
      <c r="F4817" s="6">
        <f t="shared" si="1119"/>
        <v>0</v>
      </c>
      <c r="G4817" s="7">
        <v>0.60558999999999996</v>
      </c>
      <c r="H4817" s="6">
        <f t="shared" si="1126"/>
        <v>21195.649999999998</v>
      </c>
      <c r="I4817" s="7">
        <v>0</v>
      </c>
      <c r="J4817" s="6">
        <f t="shared" si="1127"/>
        <v>0</v>
      </c>
      <c r="K4817" s="20"/>
      <c r="L4817" s="6">
        <f t="shared" si="1113"/>
        <v>40000</v>
      </c>
      <c r="M4817" s="11">
        <f t="shared" si="1120"/>
        <v>0</v>
      </c>
      <c r="N4817" s="6">
        <f t="shared" si="1114"/>
        <v>21195.649999999998</v>
      </c>
      <c r="O4817" s="11">
        <f t="shared" si="1121"/>
        <v>0</v>
      </c>
      <c r="P4817" s="11">
        <f t="shared" si="1115"/>
        <v>0</v>
      </c>
      <c r="Q4817" s="11">
        <f t="shared" si="1122"/>
        <v>0</v>
      </c>
      <c r="R4817" s="11">
        <f t="shared" si="1123"/>
        <v>0</v>
      </c>
      <c r="S4817" s="6">
        <f t="shared" si="1116"/>
        <v>6584.3500000000022</v>
      </c>
      <c r="T4817" s="11">
        <f t="shared" si="1117"/>
        <v>0</v>
      </c>
      <c r="U4817" s="11">
        <f t="shared" si="1118"/>
        <v>0</v>
      </c>
      <c r="V4817" s="11">
        <f t="shared" si="1124"/>
        <v>6584.3500000000022</v>
      </c>
      <c r="W4817" s="20"/>
    </row>
    <row r="4818" spans="1:23" x14ac:dyDescent="0.25">
      <c r="A4818">
        <v>2022071924</v>
      </c>
      <c r="B4818">
        <v>3</v>
      </c>
      <c r="C4818" s="7">
        <v>0.79391999999999996</v>
      </c>
      <c r="D4818" s="6">
        <f t="shared" si="1125"/>
        <v>63513.599999999999</v>
      </c>
      <c r="E4818" s="62">
        <v>0</v>
      </c>
      <c r="F4818" s="6">
        <f t="shared" si="1119"/>
        <v>0</v>
      </c>
      <c r="G4818" s="7">
        <v>0.63058999999999998</v>
      </c>
      <c r="H4818" s="6">
        <f t="shared" si="1126"/>
        <v>22070.649999999998</v>
      </c>
      <c r="I4818" s="7">
        <v>0</v>
      </c>
      <c r="J4818" s="6">
        <f t="shared" si="1127"/>
        <v>0</v>
      </c>
      <c r="K4818" s="20"/>
      <c r="L4818" s="6">
        <f t="shared" si="1113"/>
        <v>40000</v>
      </c>
      <c r="M4818" s="11">
        <f t="shared" si="1120"/>
        <v>0</v>
      </c>
      <c r="N4818" s="6">
        <f t="shared" si="1114"/>
        <v>22070.649999999998</v>
      </c>
      <c r="O4818" s="11">
        <f t="shared" si="1121"/>
        <v>0</v>
      </c>
      <c r="P4818" s="11">
        <f t="shared" si="1115"/>
        <v>0</v>
      </c>
      <c r="Q4818" s="11">
        <f t="shared" si="1122"/>
        <v>0</v>
      </c>
      <c r="R4818" s="11">
        <f t="shared" si="1123"/>
        <v>0</v>
      </c>
      <c r="S4818" s="6">
        <f t="shared" si="1116"/>
        <v>1442.9500000000007</v>
      </c>
      <c r="T4818" s="11">
        <f t="shared" si="1117"/>
        <v>0</v>
      </c>
      <c r="U4818" s="11">
        <f t="shared" si="1118"/>
        <v>0</v>
      </c>
      <c r="V4818" s="11">
        <f t="shared" si="1124"/>
        <v>1442.9500000000007</v>
      </c>
      <c r="W4818" s="20"/>
    </row>
    <row r="4819" spans="1:23" x14ac:dyDescent="0.25">
      <c r="A4819">
        <v>2022072001</v>
      </c>
      <c r="B4819">
        <v>4</v>
      </c>
      <c r="C4819" s="7">
        <v>0.74817</v>
      </c>
      <c r="D4819" s="6">
        <f t="shared" si="1125"/>
        <v>59853.599999999999</v>
      </c>
      <c r="E4819" s="62">
        <v>0</v>
      </c>
      <c r="F4819" s="6">
        <f t="shared" si="1119"/>
        <v>0</v>
      </c>
      <c r="G4819" s="7">
        <v>0.64780000000000004</v>
      </c>
      <c r="H4819" s="6">
        <f t="shared" si="1126"/>
        <v>22673</v>
      </c>
      <c r="I4819" s="7">
        <v>0</v>
      </c>
      <c r="J4819" s="6">
        <f t="shared" si="1127"/>
        <v>0</v>
      </c>
      <c r="K4819" s="20"/>
      <c r="L4819" s="6">
        <f t="shared" si="1113"/>
        <v>40000</v>
      </c>
      <c r="M4819" s="11">
        <f t="shared" si="1120"/>
        <v>0</v>
      </c>
      <c r="N4819" s="6">
        <f t="shared" si="1114"/>
        <v>19853.599999999999</v>
      </c>
      <c r="O4819" s="11">
        <f t="shared" si="1121"/>
        <v>2819.4000000000015</v>
      </c>
      <c r="P4819" s="11">
        <f t="shared" si="1115"/>
        <v>0</v>
      </c>
      <c r="Q4819" s="11">
        <f t="shared" si="1122"/>
        <v>0</v>
      </c>
      <c r="R4819" s="11">
        <f t="shared" si="1123"/>
        <v>2819.4000000000015</v>
      </c>
      <c r="S4819" s="6">
        <f t="shared" si="1116"/>
        <v>0</v>
      </c>
      <c r="T4819" s="11">
        <f t="shared" si="1117"/>
        <v>0</v>
      </c>
      <c r="U4819" s="11">
        <f t="shared" si="1118"/>
        <v>0</v>
      </c>
      <c r="V4819" s="11">
        <f t="shared" si="1124"/>
        <v>0</v>
      </c>
      <c r="W4819" s="20"/>
    </row>
    <row r="4820" spans="1:23" x14ac:dyDescent="0.25">
      <c r="A4820">
        <v>2022072002</v>
      </c>
      <c r="B4820">
        <v>4</v>
      </c>
      <c r="C4820" s="7">
        <v>0.71181000000000005</v>
      </c>
      <c r="D4820" s="6">
        <f t="shared" si="1125"/>
        <v>56944.800000000003</v>
      </c>
      <c r="E4820" s="62">
        <v>0</v>
      </c>
      <c r="F4820" s="6">
        <f t="shared" si="1119"/>
        <v>0</v>
      </c>
      <c r="G4820" s="7">
        <v>0.65090000000000003</v>
      </c>
      <c r="H4820" s="6">
        <f t="shared" si="1126"/>
        <v>22781.5</v>
      </c>
      <c r="I4820" s="7">
        <v>0</v>
      </c>
      <c r="J4820" s="6">
        <f t="shared" si="1127"/>
        <v>0</v>
      </c>
      <c r="K4820" s="20"/>
      <c r="L4820" s="6">
        <f t="shared" ref="L4820:L4883" si="1128">IF(D4820-F4820&gt;C$17,C$17,D4820-F4820)</f>
        <v>40000</v>
      </c>
      <c r="M4820" s="11">
        <f t="shared" si="1120"/>
        <v>0</v>
      </c>
      <c r="N4820" s="6">
        <f t="shared" ref="N4820:N4883" si="1129">IF(D4820-F4820-L4820&gt;H4820,H4820,D4820-F4820-L4820)</f>
        <v>16944.800000000003</v>
      </c>
      <c r="O4820" s="11">
        <f t="shared" si="1121"/>
        <v>5836.6999999999971</v>
      </c>
      <c r="P4820" s="11">
        <f t="shared" ref="P4820:P4883" si="1130">IF(D4820-F4820-L4820-N4820&gt;J4820,J4820,D4820-F4820-L4820-N4820)</f>
        <v>0</v>
      </c>
      <c r="Q4820" s="11">
        <f t="shared" si="1122"/>
        <v>0</v>
      </c>
      <c r="R4820" s="11">
        <f t="shared" si="1123"/>
        <v>5836.6999999999971</v>
      </c>
      <c r="S4820" s="6">
        <f t="shared" ref="S4820:S4883" si="1131">D4820-F4820-L4820-N4820-P4820</f>
        <v>0</v>
      </c>
      <c r="T4820" s="11">
        <f t="shared" ref="T4820:T4883" si="1132">IF(T4819-AD$23+AD$24*R4820-S4820&gt;T$19,T$19,IF(T4819-AD$23+AD$24*R4820-S4820&lt;0,0,T4819-AD$23+AD$24*R4820-S4820))</f>
        <v>0</v>
      </c>
      <c r="U4820" s="11">
        <f t="shared" ref="U4820:U4883" si="1133">IF(T4819-AD$23-T4820&gt;0,T4819-AD$23-T4820,0)</f>
        <v>0</v>
      </c>
      <c r="V4820" s="11">
        <f t="shared" si="1124"/>
        <v>0</v>
      </c>
      <c r="W4820" s="20"/>
    </row>
    <row r="4821" spans="1:23" x14ac:dyDescent="0.25">
      <c r="A4821">
        <v>2022072003</v>
      </c>
      <c r="B4821">
        <v>4</v>
      </c>
      <c r="C4821" s="7">
        <v>0.68454999999999999</v>
      </c>
      <c r="D4821" s="6">
        <f t="shared" si="1125"/>
        <v>54764</v>
      </c>
      <c r="E4821" s="62">
        <v>0</v>
      </c>
      <c r="F4821" s="6">
        <f t="shared" ref="F4821:F4884" si="1134">F$18*E4821</f>
        <v>0</v>
      </c>
      <c r="G4821" s="7">
        <v>0.65183999999999997</v>
      </c>
      <c r="H4821" s="6">
        <f t="shared" si="1126"/>
        <v>22814.399999999998</v>
      </c>
      <c r="I4821" s="7">
        <v>0</v>
      </c>
      <c r="J4821" s="6">
        <f t="shared" si="1127"/>
        <v>0</v>
      </c>
      <c r="K4821" s="20"/>
      <c r="L4821" s="6">
        <f t="shared" si="1128"/>
        <v>40000</v>
      </c>
      <c r="M4821" s="11">
        <f t="shared" ref="M4821:M4884" si="1135">C$17-L4821</f>
        <v>0</v>
      </c>
      <c r="N4821" s="6">
        <f t="shared" si="1129"/>
        <v>14764</v>
      </c>
      <c r="O4821" s="11">
        <f t="shared" ref="O4821:O4884" si="1136">H4821-N4821</f>
        <v>8050.3999999999978</v>
      </c>
      <c r="P4821" s="11">
        <f t="shared" si="1130"/>
        <v>0</v>
      </c>
      <c r="Q4821" s="11">
        <f t="shared" ref="Q4821:Q4884" si="1137">J4821-P4821</f>
        <v>0</v>
      </c>
      <c r="R4821" s="11">
        <f t="shared" ref="R4821:R4884" si="1138">M4821+O4821+Q4821</f>
        <v>8050.3999999999978</v>
      </c>
      <c r="S4821" s="6">
        <f t="shared" si="1131"/>
        <v>0</v>
      </c>
      <c r="T4821" s="11">
        <f t="shared" si="1132"/>
        <v>0</v>
      </c>
      <c r="U4821" s="11">
        <f t="shared" si="1133"/>
        <v>0</v>
      </c>
      <c r="V4821" s="11">
        <f t="shared" ref="V4821:V4884" si="1139">D4821-F4821-L4821-N4821-P4821-U4821</f>
        <v>0</v>
      </c>
      <c r="W4821" s="20"/>
    </row>
    <row r="4822" spans="1:23" x14ac:dyDescent="0.25">
      <c r="A4822">
        <v>2022072004</v>
      </c>
      <c r="B4822">
        <v>4</v>
      </c>
      <c r="C4822" s="7">
        <v>0.66413</v>
      </c>
      <c r="D4822" s="6">
        <f t="shared" si="1125"/>
        <v>53130.400000000001</v>
      </c>
      <c r="E4822" s="62">
        <v>0</v>
      </c>
      <c r="F4822" s="6">
        <f t="shared" si="1134"/>
        <v>0</v>
      </c>
      <c r="G4822" s="7">
        <v>0.62827</v>
      </c>
      <c r="H4822" s="6">
        <f t="shared" si="1126"/>
        <v>21989.45</v>
      </c>
      <c r="I4822" s="7">
        <v>0</v>
      </c>
      <c r="J4822" s="6">
        <f t="shared" si="1127"/>
        <v>0</v>
      </c>
      <c r="K4822" s="20"/>
      <c r="L4822" s="6">
        <f t="shared" si="1128"/>
        <v>40000</v>
      </c>
      <c r="M4822" s="11">
        <f t="shared" si="1135"/>
        <v>0</v>
      </c>
      <c r="N4822" s="6">
        <f t="shared" si="1129"/>
        <v>13130.400000000001</v>
      </c>
      <c r="O4822" s="11">
        <f t="shared" si="1136"/>
        <v>8859.0499999999993</v>
      </c>
      <c r="P4822" s="11">
        <f t="shared" si="1130"/>
        <v>0</v>
      </c>
      <c r="Q4822" s="11">
        <f t="shared" si="1137"/>
        <v>0</v>
      </c>
      <c r="R4822" s="11">
        <f t="shared" si="1138"/>
        <v>8859.0499999999993</v>
      </c>
      <c r="S4822" s="6">
        <f t="shared" si="1131"/>
        <v>0</v>
      </c>
      <c r="T4822" s="11">
        <f t="shared" si="1132"/>
        <v>0</v>
      </c>
      <c r="U4822" s="11">
        <f t="shared" si="1133"/>
        <v>0</v>
      </c>
      <c r="V4822" s="11">
        <f t="shared" si="1139"/>
        <v>0</v>
      </c>
      <c r="W4822" s="20"/>
    </row>
    <row r="4823" spans="1:23" x14ac:dyDescent="0.25">
      <c r="A4823">
        <v>2022072005</v>
      </c>
      <c r="B4823">
        <v>4</v>
      </c>
      <c r="C4823" s="7">
        <v>0.65103</v>
      </c>
      <c r="D4823" s="6">
        <f t="shared" si="1125"/>
        <v>52082.400000000001</v>
      </c>
      <c r="E4823" s="62">
        <v>0</v>
      </c>
      <c r="F4823" s="6">
        <f t="shared" si="1134"/>
        <v>0</v>
      </c>
      <c r="G4823" s="7">
        <v>0.57784999999999997</v>
      </c>
      <c r="H4823" s="6">
        <f t="shared" si="1126"/>
        <v>20224.75</v>
      </c>
      <c r="I4823" s="7">
        <v>0</v>
      </c>
      <c r="J4823" s="6">
        <f t="shared" si="1127"/>
        <v>0</v>
      </c>
      <c r="K4823" s="20"/>
      <c r="L4823" s="6">
        <f t="shared" si="1128"/>
        <v>40000</v>
      </c>
      <c r="M4823" s="11">
        <f t="shared" si="1135"/>
        <v>0</v>
      </c>
      <c r="N4823" s="6">
        <f t="shared" si="1129"/>
        <v>12082.400000000001</v>
      </c>
      <c r="O4823" s="11">
        <f t="shared" si="1136"/>
        <v>8142.3499999999985</v>
      </c>
      <c r="P4823" s="11">
        <f t="shared" si="1130"/>
        <v>0</v>
      </c>
      <c r="Q4823" s="11">
        <f t="shared" si="1137"/>
        <v>0</v>
      </c>
      <c r="R4823" s="11">
        <f t="shared" si="1138"/>
        <v>8142.3499999999985</v>
      </c>
      <c r="S4823" s="6">
        <f t="shared" si="1131"/>
        <v>0</v>
      </c>
      <c r="T4823" s="11">
        <f t="shared" si="1132"/>
        <v>0</v>
      </c>
      <c r="U4823" s="11">
        <f t="shared" si="1133"/>
        <v>0</v>
      </c>
      <c r="V4823" s="11">
        <f t="shared" si="1139"/>
        <v>0</v>
      </c>
      <c r="W4823" s="20"/>
    </row>
    <row r="4824" spans="1:23" x14ac:dyDescent="0.25">
      <c r="A4824">
        <v>2022072006</v>
      </c>
      <c r="B4824">
        <v>4</v>
      </c>
      <c r="C4824" s="7">
        <v>0.64995999999999998</v>
      </c>
      <c r="D4824" s="6">
        <f t="shared" si="1125"/>
        <v>51996.799999999996</v>
      </c>
      <c r="E4824" s="62">
        <v>0</v>
      </c>
      <c r="F4824" s="6">
        <f t="shared" si="1134"/>
        <v>0</v>
      </c>
      <c r="G4824" s="7">
        <v>0.50585999999999998</v>
      </c>
      <c r="H4824" s="6">
        <f t="shared" si="1126"/>
        <v>17705.099999999999</v>
      </c>
      <c r="I4824" s="7">
        <v>0</v>
      </c>
      <c r="J4824" s="6">
        <f t="shared" si="1127"/>
        <v>0</v>
      </c>
      <c r="K4824" s="20"/>
      <c r="L4824" s="6">
        <f t="shared" si="1128"/>
        <v>40000</v>
      </c>
      <c r="M4824" s="11">
        <f t="shared" si="1135"/>
        <v>0</v>
      </c>
      <c r="N4824" s="6">
        <f t="shared" si="1129"/>
        <v>11996.799999999996</v>
      </c>
      <c r="O4824" s="11">
        <f t="shared" si="1136"/>
        <v>5708.3000000000029</v>
      </c>
      <c r="P4824" s="11">
        <f t="shared" si="1130"/>
        <v>0</v>
      </c>
      <c r="Q4824" s="11">
        <f t="shared" si="1137"/>
        <v>0</v>
      </c>
      <c r="R4824" s="11">
        <f t="shared" si="1138"/>
        <v>5708.3000000000029</v>
      </c>
      <c r="S4824" s="6">
        <f t="shared" si="1131"/>
        <v>0</v>
      </c>
      <c r="T4824" s="11">
        <f t="shared" si="1132"/>
        <v>0</v>
      </c>
      <c r="U4824" s="11">
        <f t="shared" si="1133"/>
        <v>0</v>
      </c>
      <c r="V4824" s="11">
        <f t="shared" si="1139"/>
        <v>0</v>
      </c>
      <c r="W4824" s="20"/>
    </row>
    <row r="4825" spans="1:23" x14ac:dyDescent="0.25">
      <c r="A4825">
        <v>2022072007</v>
      </c>
      <c r="B4825">
        <v>4</v>
      </c>
      <c r="C4825" s="7">
        <v>0.65547999999999995</v>
      </c>
      <c r="D4825" s="6">
        <f t="shared" si="1125"/>
        <v>52438.399999999994</v>
      </c>
      <c r="E4825" s="62">
        <v>0</v>
      </c>
      <c r="F4825" s="6">
        <f t="shared" si="1134"/>
        <v>0</v>
      </c>
      <c r="G4825" s="7">
        <v>0.44394</v>
      </c>
      <c r="H4825" s="6">
        <f t="shared" si="1126"/>
        <v>15537.9</v>
      </c>
      <c r="I4825" s="7">
        <v>1.06E-3</v>
      </c>
      <c r="J4825" s="6">
        <f t="shared" si="1127"/>
        <v>14.84</v>
      </c>
      <c r="K4825" s="20"/>
      <c r="L4825" s="6">
        <f t="shared" si="1128"/>
        <v>40000</v>
      </c>
      <c r="M4825" s="11">
        <f t="shared" si="1135"/>
        <v>0</v>
      </c>
      <c r="N4825" s="6">
        <f t="shared" si="1129"/>
        <v>12438.399999999994</v>
      </c>
      <c r="O4825" s="11">
        <f t="shared" si="1136"/>
        <v>3099.5000000000055</v>
      </c>
      <c r="P4825" s="11">
        <f t="shared" si="1130"/>
        <v>0</v>
      </c>
      <c r="Q4825" s="11">
        <f t="shared" si="1137"/>
        <v>14.84</v>
      </c>
      <c r="R4825" s="11">
        <f t="shared" si="1138"/>
        <v>3114.3400000000056</v>
      </c>
      <c r="S4825" s="6">
        <f t="shared" si="1131"/>
        <v>0</v>
      </c>
      <c r="T4825" s="11">
        <f t="shared" si="1132"/>
        <v>0</v>
      </c>
      <c r="U4825" s="11">
        <f t="shared" si="1133"/>
        <v>0</v>
      </c>
      <c r="V4825" s="11">
        <f t="shared" si="1139"/>
        <v>0</v>
      </c>
      <c r="W4825" s="20"/>
    </row>
    <row r="4826" spans="1:23" x14ac:dyDescent="0.25">
      <c r="A4826">
        <v>2022072008</v>
      </c>
      <c r="B4826">
        <v>4</v>
      </c>
      <c r="C4826" s="7">
        <v>0.66527000000000003</v>
      </c>
      <c r="D4826" s="6">
        <f t="shared" si="1125"/>
        <v>53221.600000000006</v>
      </c>
      <c r="E4826" s="62">
        <v>0</v>
      </c>
      <c r="F4826" s="6">
        <f t="shared" si="1134"/>
        <v>0</v>
      </c>
      <c r="G4826" s="7">
        <v>0.38040000000000002</v>
      </c>
      <c r="H4826" s="6">
        <f t="shared" si="1126"/>
        <v>13314</v>
      </c>
      <c r="I4826" s="7">
        <v>9.3780000000000002E-2</v>
      </c>
      <c r="J4826" s="6">
        <f t="shared" si="1127"/>
        <v>1312.92</v>
      </c>
      <c r="K4826" s="20"/>
      <c r="L4826" s="6">
        <f t="shared" si="1128"/>
        <v>40000</v>
      </c>
      <c r="M4826" s="11">
        <f t="shared" si="1135"/>
        <v>0</v>
      </c>
      <c r="N4826" s="6">
        <f t="shared" si="1129"/>
        <v>13221.600000000006</v>
      </c>
      <c r="O4826" s="11">
        <f t="shared" si="1136"/>
        <v>92.399999999994179</v>
      </c>
      <c r="P4826" s="11">
        <f t="shared" si="1130"/>
        <v>0</v>
      </c>
      <c r="Q4826" s="11">
        <f t="shared" si="1137"/>
        <v>1312.92</v>
      </c>
      <c r="R4826" s="11">
        <f t="shared" si="1138"/>
        <v>1405.3199999999943</v>
      </c>
      <c r="S4826" s="6">
        <f t="shared" si="1131"/>
        <v>0</v>
      </c>
      <c r="T4826" s="11">
        <f t="shared" si="1132"/>
        <v>0</v>
      </c>
      <c r="U4826" s="11">
        <f t="shared" si="1133"/>
        <v>0</v>
      </c>
      <c r="V4826" s="11">
        <f t="shared" si="1139"/>
        <v>0</v>
      </c>
      <c r="W4826" s="20"/>
    </row>
    <row r="4827" spans="1:23" x14ac:dyDescent="0.25">
      <c r="A4827">
        <v>2022072009</v>
      </c>
      <c r="B4827">
        <v>4</v>
      </c>
      <c r="C4827" s="7">
        <v>0.69660999999999995</v>
      </c>
      <c r="D4827" s="6">
        <f t="shared" si="1125"/>
        <v>55728.799999999996</v>
      </c>
      <c r="E4827" s="62">
        <v>0</v>
      </c>
      <c r="F4827" s="6">
        <f t="shared" si="1134"/>
        <v>0</v>
      </c>
      <c r="G4827" s="7">
        <v>0.34088000000000002</v>
      </c>
      <c r="H4827" s="6">
        <f t="shared" si="1126"/>
        <v>11930.800000000001</v>
      </c>
      <c r="I4827" s="7">
        <v>0.34551999999999999</v>
      </c>
      <c r="J4827" s="6">
        <f t="shared" si="1127"/>
        <v>4837.28</v>
      </c>
      <c r="K4827" s="20"/>
      <c r="L4827" s="6">
        <f t="shared" si="1128"/>
        <v>40000</v>
      </c>
      <c r="M4827" s="11">
        <f t="shared" si="1135"/>
        <v>0</v>
      </c>
      <c r="N4827" s="6">
        <f t="shared" si="1129"/>
        <v>11930.800000000001</v>
      </c>
      <c r="O4827" s="11">
        <f t="shared" si="1136"/>
        <v>0</v>
      </c>
      <c r="P4827" s="11">
        <f t="shared" si="1130"/>
        <v>3797.9999999999945</v>
      </c>
      <c r="Q4827" s="11">
        <f t="shared" si="1137"/>
        <v>1039.2800000000052</v>
      </c>
      <c r="R4827" s="11">
        <f t="shared" si="1138"/>
        <v>1039.2800000000052</v>
      </c>
      <c r="S4827" s="6">
        <f t="shared" si="1131"/>
        <v>0</v>
      </c>
      <c r="T4827" s="11">
        <f t="shared" si="1132"/>
        <v>0</v>
      </c>
      <c r="U4827" s="11">
        <f t="shared" si="1133"/>
        <v>0</v>
      </c>
      <c r="V4827" s="11">
        <f t="shared" si="1139"/>
        <v>0</v>
      </c>
      <c r="W4827" s="20"/>
    </row>
    <row r="4828" spans="1:23" x14ac:dyDescent="0.25">
      <c r="A4828">
        <v>2022072010</v>
      </c>
      <c r="B4828">
        <v>4</v>
      </c>
      <c r="C4828" s="7">
        <v>0.74234</v>
      </c>
      <c r="D4828" s="6">
        <f t="shared" si="1125"/>
        <v>59387.199999999997</v>
      </c>
      <c r="E4828" s="62">
        <v>0</v>
      </c>
      <c r="F4828" s="6">
        <f t="shared" si="1134"/>
        <v>0</v>
      </c>
      <c r="G4828" s="7">
        <v>0.30771999999999999</v>
      </c>
      <c r="H4828" s="6">
        <f t="shared" si="1126"/>
        <v>10770.199999999999</v>
      </c>
      <c r="I4828" s="7">
        <v>0.45595999999999998</v>
      </c>
      <c r="J4828" s="6">
        <f t="shared" si="1127"/>
        <v>6383.44</v>
      </c>
      <c r="K4828" s="20"/>
      <c r="L4828" s="6">
        <f t="shared" si="1128"/>
        <v>40000</v>
      </c>
      <c r="M4828" s="11">
        <f t="shared" si="1135"/>
        <v>0</v>
      </c>
      <c r="N4828" s="6">
        <f t="shared" si="1129"/>
        <v>10770.199999999999</v>
      </c>
      <c r="O4828" s="11">
        <f t="shared" si="1136"/>
        <v>0</v>
      </c>
      <c r="P4828" s="11">
        <f t="shared" si="1130"/>
        <v>6383.44</v>
      </c>
      <c r="Q4828" s="11">
        <f t="shared" si="1137"/>
        <v>0</v>
      </c>
      <c r="R4828" s="11">
        <f t="shared" si="1138"/>
        <v>0</v>
      </c>
      <c r="S4828" s="6">
        <f t="shared" si="1131"/>
        <v>2233.5599999999986</v>
      </c>
      <c r="T4828" s="11">
        <f t="shared" si="1132"/>
        <v>0</v>
      </c>
      <c r="U4828" s="11">
        <f t="shared" si="1133"/>
        <v>0</v>
      </c>
      <c r="V4828" s="11">
        <f t="shared" si="1139"/>
        <v>2233.5599999999986</v>
      </c>
      <c r="W4828" s="20"/>
    </row>
    <row r="4829" spans="1:23" x14ac:dyDescent="0.25">
      <c r="A4829">
        <v>2022072011</v>
      </c>
      <c r="B4829">
        <v>4</v>
      </c>
      <c r="C4829" s="7">
        <v>0.79883999999999999</v>
      </c>
      <c r="D4829" s="6">
        <f t="shared" si="1125"/>
        <v>63907.199999999997</v>
      </c>
      <c r="E4829" s="62">
        <v>0</v>
      </c>
      <c r="F4829" s="6">
        <f t="shared" si="1134"/>
        <v>0</v>
      </c>
      <c r="G4829" s="7">
        <v>0.26791999999999999</v>
      </c>
      <c r="H4829" s="6">
        <f t="shared" si="1126"/>
        <v>9377.1999999999989</v>
      </c>
      <c r="I4829" s="7">
        <v>0.56842999999999999</v>
      </c>
      <c r="J4829" s="6">
        <f t="shared" si="1127"/>
        <v>7958.0199999999995</v>
      </c>
      <c r="K4829" s="20"/>
      <c r="L4829" s="6">
        <f t="shared" si="1128"/>
        <v>40000</v>
      </c>
      <c r="M4829" s="11">
        <f t="shared" si="1135"/>
        <v>0</v>
      </c>
      <c r="N4829" s="6">
        <f t="shared" si="1129"/>
        <v>9377.1999999999989</v>
      </c>
      <c r="O4829" s="11">
        <f t="shared" si="1136"/>
        <v>0</v>
      </c>
      <c r="P4829" s="11">
        <f t="shared" si="1130"/>
        <v>7958.0199999999995</v>
      </c>
      <c r="Q4829" s="11">
        <f t="shared" si="1137"/>
        <v>0</v>
      </c>
      <c r="R4829" s="11">
        <f t="shared" si="1138"/>
        <v>0</v>
      </c>
      <c r="S4829" s="6">
        <f t="shared" si="1131"/>
        <v>6571.9799999999987</v>
      </c>
      <c r="T4829" s="11">
        <f t="shared" si="1132"/>
        <v>0</v>
      </c>
      <c r="U4829" s="11">
        <f t="shared" si="1133"/>
        <v>0</v>
      </c>
      <c r="V4829" s="11">
        <f t="shared" si="1139"/>
        <v>6571.9799999999987</v>
      </c>
      <c r="W4829" s="20"/>
    </row>
    <row r="4830" spans="1:23" x14ac:dyDescent="0.25">
      <c r="A4830">
        <v>2022072012</v>
      </c>
      <c r="B4830">
        <v>4</v>
      </c>
      <c r="C4830" s="7">
        <v>0.85804999999999998</v>
      </c>
      <c r="D4830" s="6">
        <f t="shared" si="1125"/>
        <v>68644</v>
      </c>
      <c r="E4830" s="62">
        <v>0</v>
      </c>
      <c r="F4830" s="6">
        <f t="shared" si="1134"/>
        <v>0</v>
      </c>
      <c r="G4830" s="7">
        <v>0.24715999999999999</v>
      </c>
      <c r="H4830" s="6">
        <f t="shared" si="1126"/>
        <v>8650.6</v>
      </c>
      <c r="I4830" s="7">
        <v>0.65739000000000003</v>
      </c>
      <c r="J4830" s="6">
        <f t="shared" si="1127"/>
        <v>9203.4600000000009</v>
      </c>
      <c r="K4830" s="20"/>
      <c r="L4830" s="6">
        <f t="shared" si="1128"/>
        <v>40000</v>
      </c>
      <c r="M4830" s="11">
        <f t="shared" si="1135"/>
        <v>0</v>
      </c>
      <c r="N4830" s="6">
        <f t="shared" si="1129"/>
        <v>8650.6</v>
      </c>
      <c r="O4830" s="11">
        <f t="shared" si="1136"/>
        <v>0</v>
      </c>
      <c r="P4830" s="11">
        <f t="shared" si="1130"/>
        <v>9203.4600000000009</v>
      </c>
      <c r="Q4830" s="11">
        <f t="shared" si="1137"/>
        <v>0</v>
      </c>
      <c r="R4830" s="11">
        <f t="shared" si="1138"/>
        <v>0</v>
      </c>
      <c r="S4830" s="6">
        <f t="shared" si="1131"/>
        <v>10789.94</v>
      </c>
      <c r="T4830" s="11">
        <f t="shared" si="1132"/>
        <v>0</v>
      </c>
      <c r="U4830" s="11">
        <f t="shared" si="1133"/>
        <v>0</v>
      </c>
      <c r="V4830" s="11">
        <f t="shared" si="1139"/>
        <v>10789.94</v>
      </c>
      <c r="W4830" s="20"/>
    </row>
    <row r="4831" spans="1:23" x14ac:dyDescent="0.25">
      <c r="A4831">
        <v>2022072013</v>
      </c>
      <c r="B4831">
        <v>4</v>
      </c>
      <c r="C4831" s="7">
        <v>0.90971999999999997</v>
      </c>
      <c r="D4831" s="6">
        <f t="shared" si="1125"/>
        <v>72777.599999999991</v>
      </c>
      <c r="E4831" s="62">
        <v>0</v>
      </c>
      <c r="F4831" s="6">
        <f t="shared" si="1134"/>
        <v>0</v>
      </c>
      <c r="G4831" s="7">
        <v>0.23286999999999999</v>
      </c>
      <c r="H4831" s="6">
        <f t="shared" si="1126"/>
        <v>8150.45</v>
      </c>
      <c r="I4831" s="7">
        <v>0.71016000000000001</v>
      </c>
      <c r="J4831" s="6">
        <f t="shared" si="1127"/>
        <v>9942.24</v>
      </c>
      <c r="K4831" s="20"/>
      <c r="L4831" s="6">
        <f t="shared" si="1128"/>
        <v>40000</v>
      </c>
      <c r="M4831" s="11">
        <f t="shared" si="1135"/>
        <v>0</v>
      </c>
      <c r="N4831" s="6">
        <f t="shared" si="1129"/>
        <v>8150.45</v>
      </c>
      <c r="O4831" s="11">
        <f t="shared" si="1136"/>
        <v>0</v>
      </c>
      <c r="P4831" s="11">
        <f t="shared" si="1130"/>
        <v>9942.24</v>
      </c>
      <c r="Q4831" s="11">
        <f t="shared" si="1137"/>
        <v>0</v>
      </c>
      <c r="R4831" s="11">
        <f t="shared" si="1138"/>
        <v>0</v>
      </c>
      <c r="S4831" s="6">
        <f t="shared" si="1131"/>
        <v>14684.909999999991</v>
      </c>
      <c r="T4831" s="11">
        <f t="shared" si="1132"/>
        <v>0</v>
      </c>
      <c r="U4831" s="11">
        <f t="shared" si="1133"/>
        <v>0</v>
      </c>
      <c r="V4831" s="11">
        <f t="shared" si="1139"/>
        <v>14684.909999999991</v>
      </c>
      <c r="W4831" s="20"/>
    </row>
    <row r="4832" spans="1:23" x14ac:dyDescent="0.25">
      <c r="A4832">
        <v>2022072014</v>
      </c>
      <c r="B4832">
        <v>4</v>
      </c>
      <c r="C4832" s="7">
        <v>0.95365999999999995</v>
      </c>
      <c r="D4832" s="6">
        <f t="shared" si="1125"/>
        <v>76292.800000000003</v>
      </c>
      <c r="E4832" s="62">
        <v>0</v>
      </c>
      <c r="F4832" s="6">
        <f t="shared" si="1134"/>
        <v>0</v>
      </c>
      <c r="G4832" s="7">
        <v>0.22169</v>
      </c>
      <c r="H4832" s="6">
        <f t="shared" si="1126"/>
        <v>7759.15</v>
      </c>
      <c r="I4832" s="7">
        <v>0.68181999999999998</v>
      </c>
      <c r="J4832" s="6">
        <f t="shared" si="1127"/>
        <v>9545.48</v>
      </c>
      <c r="K4832" s="20"/>
      <c r="L4832" s="6">
        <f t="shared" si="1128"/>
        <v>40000</v>
      </c>
      <c r="M4832" s="11">
        <f t="shared" si="1135"/>
        <v>0</v>
      </c>
      <c r="N4832" s="6">
        <f t="shared" si="1129"/>
        <v>7759.15</v>
      </c>
      <c r="O4832" s="11">
        <f t="shared" si="1136"/>
        <v>0</v>
      </c>
      <c r="P4832" s="11">
        <f t="shared" si="1130"/>
        <v>9545.48</v>
      </c>
      <c r="Q4832" s="11">
        <f t="shared" si="1137"/>
        <v>0</v>
      </c>
      <c r="R4832" s="11">
        <f t="shared" si="1138"/>
        <v>0</v>
      </c>
      <c r="S4832" s="6">
        <f t="shared" si="1131"/>
        <v>18988.170000000002</v>
      </c>
      <c r="T4832" s="11">
        <f t="shared" si="1132"/>
        <v>0</v>
      </c>
      <c r="U4832" s="11">
        <f t="shared" si="1133"/>
        <v>0</v>
      </c>
      <c r="V4832" s="11">
        <f t="shared" si="1139"/>
        <v>18988.170000000002</v>
      </c>
      <c r="W4832" s="20"/>
    </row>
    <row r="4833" spans="1:23" x14ac:dyDescent="0.25">
      <c r="A4833">
        <v>2022072015</v>
      </c>
      <c r="B4833">
        <v>4</v>
      </c>
      <c r="C4833" s="7">
        <v>0.98241999999999996</v>
      </c>
      <c r="D4833" s="6">
        <f t="shared" si="1125"/>
        <v>78593.599999999991</v>
      </c>
      <c r="E4833" s="62">
        <v>0</v>
      </c>
      <c r="F4833" s="6">
        <f t="shared" si="1134"/>
        <v>0</v>
      </c>
      <c r="G4833" s="7">
        <v>0.2036</v>
      </c>
      <c r="H4833" s="6">
        <f t="shared" si="1126"/>
        <v>7126</v>
      </c>
      <c r="I4833" s="7">
        <v>0.69321999999999995</v>
      </c>
      <c r="J4833" s="6">
        <f t="shared" si="1127"/>
        <v>9705.08</v>
      </c>
      <c r="K4833" s="20"/>
      <c r="L4833" s="6">
        <f t="shared" si="1128"/>
        <v>40000</v>
      </c>
      <c r="M4833" s="11">
        <f t="shared" si="1135"/>
        <v>0</v>
      </c>
      <c r="N4833" s="6">
        <f t="shared" si="1129"/>
        <v>7126</v>
      </c>
      <c r="O4833" s="11">
        <f t="shared" si="1136"/>
        <v>0</v>
      </c>
      <c r="P4833" s="11">
        <f t="shared" si="1130"/>
        <v>9705.08</v>
      </c>
      <c r="Q4833" s="11">
        <f t="shared" si="1137"/>
        <v>0</v>
      </c>
      <c r="R4833" s="11">
        <f t="shared" si="1138"/>
        <v>0</v>
      </c>
      <c r="S4833" s="6">
        <f t="shared" si="1131"/>
        <v>21762.51999999999</v>
      </c>
      <c r="T4833" s="11">
        <f t="shared" si="1132"/>
        <v>0</v>
      </c>
      <c r="U4833" s="11">
        <f t="shared" si="1133"/>
        <v>0</v>
      </c>
      <c r="V4833" s="11">
        <f t="shared" si="1139"/>
        <v>21762.51999999999</v>
      </c>
      <c r="W4833" s="20"/>
    </row>
    <row r="4834" spans="1:23" x14ac:dyDescent="0.25">
      <c r="A4834">
        <v>2022072016</v>
      </c>
      <c r="B4834">
        <v>4</v>
      </c>
      <c r="C4834" s="7">
        <v>0.99460000000000004</v>
      </c>
      <c r="D4834" s="6">
        <f t="shared" si="1125"/>
        <v>79568</v>
      </c>
      <c r="E4834" s="62">
        <v>0</v>
      </c>
      <c r="F4834" s="6">
        <f t="shared" si="1134"/>
        <v>0</v>
      </c>
      <c r="G4834" s="7">
        <v>0.18729000000000001</v>
      </c>
      <c r="H4834" s="6">
        <f t="shared" si="1126"/>
        <v>6555.1500000000005</v>
      </c>
      <c r="I4834" s="7">
        <v>0.68420999999999998</v>
      </c>
      <c r="J4834" s="6">
        <f t="shared" si="1127"/>
        <v>9578.94</v>
      </c>
      <c r="K4834" s="20"/>
      <c r="L4834" s="6">
        <f t="shared" si="1128"/>
        <v>40000</v>
      </c>
      <c r="M4834" s="11">
        <f t="shared" si="1135"/>
        <v>0</v>
      </c>
      <c r="N4834" s="6">
        <f t="shared" si="1129"/>
        <v>6555.1500000000005</v>
      </c>
      <c r="O4834" s="11">
        <f t="shared" si="1136"/>
        <v>0</v>
      </c>
      <c r="P4834" s="11">
        <f t="shared" si="1130"/>
        <v>9578.94</v>
      </c>
      <c r="Q4834" s="11">
        <f t="shared" si="1137"/>
        <v>0</v>
      </c>
      <c r="R4834" s="11">
        <f t="shared" si="1138"/>
        <v>0</v>
      </c>
      <c r="S4834" s="6">
        <f t="shared" si="1131"/>
        <v>23433.909999999996</v>
      </c>
      <c r="T4834" s="11">
        <f t="shared" si="1132"/>
        <v>0</v>
      </c>
      <c r="U4834" s="11">
        <f t="shared" si="1133"/>
        <v>0</v>
      </c>
      <c r="V4834" s="11">
        <f t="shared" si="1139"/>
        <v>23433.909999999996</v>
      </c>
      <c r="W4834" s="20"/>
    </row>
    <row r="4835" spans="1:23" x14ac:dyDescent="0.25">
      <c r="A4835">
        <v>2022072017</v>
      </c>
      <c r="B4835">
        <v>4</v>
      </c>
      <c r="C4835" s="7">
        <v>1</v>
      </c>
      <c r="D4835" s="6">
        <f t="shared" si="1125"/>
        <v>80000</v>
      </c>
      <c r="E4835" s="62">
        <v>0</v>
      </c>
      <c r="F4835" s="6">
        <f t="shared" si="1134"/>
        <v>0</v>
      </c>
      <c r="G4835" s="7">
        <v>0.20721000000000001</v>
      </c>
      <c r="H4835" s="6">
        <f t="shared" si="1126"/>
        <v>7252.35</v>
      </c>
      <c r="I4835" s="7">
        <v>0.66851000000000005</v>
      </c>
      <c r="J4835" s="6">
        <f t="shared" si="1127"/>
        <v>9359.1400000000012</v>
      </c>
      <c r="K4835" s="20"/>
      <c r="L4835" s="6">
        <f t="shared" si="1128"/>
        <v>40000</v>
      </c>
      <c r="M4835" s="11">
        <f t="shared" si="1135"/>
        <v>0</v>
      </c>
      <c r="N4835" s="6">
        <f t="shared" si="1129"/>
        <v>7252.35</v>
      </c>
      <c r="O4835" s="11">
        <f t="shared" si="1136"/>
        <v>0</v>
      </c>
      <c r="P4835" s="11">
        <f t="shared" si="1130"/>
        <v>9359.1400000000012</v>
      </c>
      <c r="Q4835" s="11">
        <f t="shared" si="1137"/>
        <v>0</v>
      </c>
      <c r="R4835" s="11">
        <f t="shared" si="1138"/>
        <v>0</v>
      </c>
      <c r="S4835" s="6">
        <f t="shared" si="1131"/>
        <v>23388.510000000002</v>
      </c>
      <c r="T4835" s="11">
        <f t="shared" si="1132"/>
        <v>0</v>
      </c>
      <c r="U4835" s="11">
        <f t="shared" si="1133"/>
        <v>0</v>
      </c>
      <c r="V4835" s="11">
        <f t="shared" si="1139"/>
        <v>23388.510000000002</v>
      </c>
      <c r="W4835" s="20"/>
    </row>
    <row r="4836" spans="1:23" x14ac:dyDescent="0.25">
      <c r="A4836">
        <v>2022072018</v>
      </c>
      <c r="B4836">
        <v>4</v>
      </c>
      <c r="C4836" s="7">
        <v>0.99809000000000003</v>
      </c>
      <c r="D4836" s="6">
        <f t="shared" si="1125"/>
        <v>79847.199999999997</v>
      </c>
      <c r="E4836" s="62">
        <v>0</v>
      </c>
      <c r="F4836" s="6">
        <f t="shared" si="1134"/>
        <v>0</v>
      </c>
      <c r="G4836" s="7">
        <v>0.24004</v>
      </c>
      <c r="H4836" s="6">
        <f t="shared" si="1126"/>
        <v>8401.4</v>
      </c>
      <c r="I4836" s="7">
        <v>0.60091000000000006</v>
      </c>
      <c r="J4836" s="6">
        <f t="shared" si="1127"/>
        <v>8412.7400000000016</v>
      </c>
      <c r="K4836" s="20"/>
      <c r="L4836" s="6">
        <f t="shared" si="1128"/>
        <v>40000</v>
      </c>
      <c r="M4836" s="11">
        <f t="shared" si="1135"/>
        <v>0</v>
      </c>
      <c r="N4836" s="6">
        <f t="shared" si="1129"/>
        <v>8401.4</v>
      </c>
      <c r="O4836" s="11">
        <f t="shared" si="1136"/>
        <v>0</v>
      </c>
      <c r="P4836" s="11">
        <f t="shared" si="1130"/>
        <v>8412.7400000000016</v>
      </c>
      <c r="Q4836" s="11">
        <f t="shared" si="1137"/>
        <v>0</v>
      </c>
      <c r="R4836" s="11">
        <f t="shared" si="1138"/>
        <v>0</v>
      </c>
      <c r="S4836" s="6">
        <f t="shared" si="1131"/>
        <v>23033.059999999994</v>
      </c>
      <c r="T4836" s="11">
        <f t="shared" si="1132"/>
        <v>0</v>
      </c>
      <c r="U4836" s="11">
        <f t="shared" si="1133"/>
        <v>0</v>
      </c>
      <c r="V4836" s="11">
        <f t="shared" si="1139"/>
        <v>23033.059999999994</v>
      </c>
      <c r="W4836" s="20"/>
    </row>
    <row r="4837" spans="1:23" x14ac:dyDescent="0.25">
      <c r="A4837">
        <v>2022072019</v>
      </c>
      <c r="B4837">
        <v>4</v>
      </c>
      <c r="C4837" s="7">
        <v>0.98343999999999998</v>
      </c>
      <c r="D4837" s="6">
        <f t="shared" si="1125"/>
        <v>78675.199999999997</v>
      </c>
      <c r="E4837" s="62">
        <v>0</v>
      </c>
      <c r="F4837" s="6">
        <f t="shared" si="1134"/>
        <v>0</v>
      </c>
      <c r="G4837" s="7">
        <v>0.28165000000000001</v>
      </c>
      <c r="H4837" s="6">
        <f t="shared" si="1126"/>
        <v>9857.75</v>
      </c>
      <c r="I4837" s="7">
        <v>0.55071000000000003</v>
      </c>
      <c r="J4837" s="6">
        <f t="shared" si="1127"/>
        <v>7709.9400000000005</v>
      </c>
      <c r="K4837" s="20"/>
      <c r="L4837" s="6">
        <f t="shared" si="1128"/>
        <v>40000</v>
      </c>
      <c r="M4837" s="11">
        <f t="shared" si="1135"/>
        <v>0</v>
      </c>
      <c r="N4837" s="6">
        <f t="shared" si="1129"/>
        <v>9857.75</v>
      </c>
      <c r="O4837" s="11">
        <f t="shared" si="1136"/>
        <v>0</v>
      </c>
      <c r="P4837" s="11">
        <f t="shared" si="1130"/>
        <v>7709.9400000000005</v>
      </c>
      <c r="Q4837" s="11">
        <f t="shared" si="1137"/>
        <v>0</v>
      </c>
      <c r="R4837" s="11">
        <f t="shared" si="1138"/>
        <v>0</v>
      </c>
      <c r="S4837" s="6">
        <f t="shared" si="1131"/>
        <v>21107.509999999995</v>
      </c>
      <c r="T4837" s="11">
        <f t="shared" si="1132"/>
        <v>0</v>
      </c>
      <c r="U4837" s="11">
        <f t="shared" si="1133"/>
        <v>0</v>
      </c>
      <c r="V4837" s="11">
        <f t="shared" si="1139"/>
        <v>21107.509999999995</v>
      </c>
      <c r="W4837" s="20"/>
    </row>
    <row r="4838" spans="1:23" x14ac:dyDescent="0.25">
      <c r="A4838">
        <v>2022072020</v>
      </c>
      <c r="B4838">
        <v>4</v>
      </c>
      <c r="C4838" s="7">
        <v>0.95123999999999997</v>
      </c>
      <c r="D4838" s="6">
        <f t="shared" si="1125"/>
        <v>76099.199999999997</v>
      </c>
      <c r="E4838" s="62">
        <v>0</v>
      </c>
      <c r="F4838" s="6">
        <f t="shared" si="1134"/>
        <v>0</v>
      </c>
      <c r="G4838" s="7">
        <v>0.30908999999999998</v>
      </c>
      <c r="H4838" s="6">
        <f t="shared" si="1126"/>
        <v>10818.15</v>
      </c>
      <c r="I4838" s="7">
        <v>0.29555999999999999</v>
      </c>
      <c r="J4838" s="6">
        <f t="shared" si="1127"/>
        <v>4137.84</v>
      </c>
      <c r="K4838" s="20"/>
      <c r="L4838" s="6">
        <f t="shared" si="1128"/>
        <v>40000</v>
      </c>
      <c r="M4838" s="11">
        <f t="shared" si="1135"/>
        <v>0</v>
      </c>
      <c r="N4838" s="6">
        <f t="shared" si="1129"/>
        <v>10818.15</v>
      </c>
      <c r="O4838" s="11">
        <f t="shared" si="1136"/>
        <v>0</v>
      </c>
      <c r="P4838" s="11">
        <f t="shared" si="1130"/>
        <v>4137.84</v>
      </c>
      <c r="Q4838" s="11">
        <f t="shared" si="1137"/>
        <v>0</v>
      </c>
      <c r="R4838" s="11">
        <f t="shared" si="1138"/>
        <v>0</v>
      </c>
      <c r="S4838" s="6">
        <f t="shared" si="1131"/>
        <v>21143.209999999995</v>
      </c>
      <c r="T4838" s="11">
        <f t="shared" si="1132"/>
        <v>0</v>
      </c>
      <c r="U4838" s="11">
        <f t="shared" si="1133"/>
        <v>0</v>
      </c>
      <c r="V4838" s="11">
        <f t="shared" si="1139"/>
        <v>21143.209999999995</v>
      </c>
      <c r="W4838" s="20"/>
    </row>
    <row r="4839" spans="1:23" x14ac:dyDescent="0.25">
      <c r="A4839">
        <v>2022072021</v>
      </c>
      <c r="B4839">
        <v>4</v>
      </c>
      <c r="C4839" s="7">
        <v>0.91898999999999997</v>
      </c>
      <c r="D4839" s="6">
        <f t="shared" si="1125"/>
        <v>73519.199999999997</v>
      </c>
      <c r="E4839" s="62">
        <v>0</v>
      </c>
      <c r="F4839" s="6">
        <f t="shared" si="1134"/>
        <v>0</v>
      </c>
      <c r="G4839" s="7">
        <v>0.31691999999999998</v>
      </c>
      <c r="H4839" s="6">
        <f t="shared" si="1126"/>
        <v>11092.199999999999</v>
      </c>
      <c r="I4839" s="7">
        <v>3.3799999999999997E-2</v>
      </c>
      <c r="J4839" s="6">
        <f t="shared" si="1127"/>
        <v>473.19999999999993</v>
      </c>
      <c r="K4839" s="20"/>
      <c r="L4839" s="6">
        <f t="shared" si="1128"/>
        <v>40000</v>
      </c>
      <c r="M4839" s="11">
        <f t="shared" si="1135"/>
        <v>0</v>
      </c>
      <c r="N4839" s="6">
        <f t="shared" si="1129"/>
        <v>11092.199999999999</v>
      </c>
      <c r="O4839" s="11">
        <f t="shared" si="1136"/>
        <v>0</v>
      </c>
      <c r="P4839" s="11">
        <f t="shared" si="1130"/>
        <v>473.19999999999993</v>
      </c>
      <c r="Q4839" s="11">
        <f t="shared" si="1137"/>
        <v>0</v>
      </c>
      <c r="R4839" s="11">
        <f t="shared" si="1138"/>
        <v>0</v>
      </c>
      <c r="S4839" s="6">
        <f t="shared" si="1131"/>
        <v>21953.8</v>
      </c>
      <c r="T4839" s="11">
        <f t="shared" si="1132"/>
        <v>0</v>
      </c>
      <c r="U4839" s="11">
        <f t="shared" si="1133"/>
        <v>0</v>
      </c>
      <c r="V4839" s="11">
        <f t="shared" si="1139"/>
        <v>21953.8</v>
      </c>
      <c r="W4839" s="20"/>
    </row>
    <row r="4840" spans="1:23" x14ac:dyDescent="0.25">
      <c r="A4840">
        <v>2022072022</v>
      </c>
      <c r="B4840">
        <v>4</v>
      </c>
      <c r="C4840" s="7">
        <v>0.88758999999999999</v>
      </c>
      <c r="D4840" s="6">
        <f t="shared" si="1125"/>
        <v>71007.199999999997</v>
      </c>
      <c r="E4840" s="62">
        <v>0</v>
      </c>
      <c r="F4840" s="6">
        <f t="shared" si="1134"/>
        <v>0</v>
      </c>
      <c r="G4840" s="7">
        <v>0.33335999999999999</v>
      </c>
      <c r="H4840" s="6">
        <f t="shared" si="1126"/>
        <v>11667.6</v>
      </c>
      <c r="I4840" s="7">
        <v>0</v>
      </c>
      <c r="J4840" s="6">
        <f t="shared" si="1127"/>
        <v>0</v>
      </c>
      <c r="K4840" s="20"/>
      <c r="L4840" s="6">
        <f t="shared" si="1128"/>
        <v>40000</v>
      </c>
      <c r="M4840" s="11">
        <f t="shared" si="1135"/>
        <v>0</v>
      </c>
      <c r="N4840" s="6">
        <f t="shared" si="1129"/>
        <v>11667.6</v>
      </c>
      <c r="O4840" s="11">
        <f t="shared" si="1136"/>
        <v>0</v>
      </c>
      <c r="P4840" s="11">
        <f t="shared" si="1130"/>
        <v>0</v>
      </c>
      <c r="Q4840" s="11">
        <f t="shared" si="1137"/>
        <v>0</v>
      </c>
      <c r="R4840" s="11">
        <f t="shared" si="1138"/>
        <v>0</v>
      </c>
      <c r="S4840" s="6">
        <f t="shared" si="1131"/>
        <v>19339.599999999999</v>
      </c>
      <c r="T4840" s="11">
        <f t="shared" si="1132"/>
        <v>0</v>
      </c>
      <c r="U4840" s="11">
        <f t="shared" si="1133"/>
        <v>0</v>
      </c>
      <c r="V4840" s="11">
        <f t="shared" si="1139"/>
        <v>19339.599999999999</v>
      </c>
      <c r="W4840" s="20"/>
    </row>
    <row r="4841" spans="1:23" x14ac:dyDescent="0.25">
      <c r="A4841">
        <v>2022072023</v>
      </c>
      <c r="B4841">
        <v>4</v>
      </c>
      <c r="C4841" s="7">
        <v>0.8417</v>
      </c>
      <c r="D4841" s="6">
        <f t="shared" si="1125"/>
        <v>67336</v>
      </c>
      <c r="E4841" s="62">
        <v>0</v>
      </c>
      <c r="F4841" s="6">
        <f t="shared" si="1134"/>
        <v>0</v>
      </c>
      <c r="G4841" s="7">
        <v>0.37362000000000001</v>
      </c>
      <c r="H4841" s="6">
        <f t="shared" si="1126"/>
        <v>13076.7</v>
      </c>
      <c r="I4841" s="7">
        <v>0</v>
      </c>
      <c r="J4841" s="6">
        <f t="shared" si="1127"/>
        <v>0</v>
      </c>
      <c r="K4841" s="20"/>
      <c r="L4841" s="6">
        <f t="shared" si="1128"/>
        <v>40000</v>
      </c>
      <c r="M4841" s="11">
        <f t="shared" si="1135"/>
        <v>0</v>
      </c>
      <c r="N4841" s="6">
        <f t="shared" si="1129"/>
        <v>13076.7</v>
      </c>
      <c r="O4841" s="11">
        <f t="shared" si="1136"/>
        <v>0</v>
      </c>
      <c r="P4841" s="11">
        <f t="shared" si="1130"/>
        <v>0</v>
      </c>
      <c r="Q4841" s="11">
        <f t="shared" si="1137"/>
        <v>0</v>
      </c>
      <c r="R4841" s="11">
        <f t="shared" si="1138"/>
        <v>0</v>
      </c>
      <c r="S4841" s="6">
        <f t="shared" si="1131"/>
        <v>14259.3</v>
      </c>
      <c r="T4841" s="11">
        <f t="shared" si="1132"/>
        <v>0</v>
      </c>
      <c r="U4841" s="11">
        <f t="shared" si="1133"/>
        <v>0</v>
      </c>
      <c r="V4841" s="11">
        <f t="shared" si="1139"/>
        <v>14259.3</v>
      </c>
      <c r="W4841" s="20"/>
    </row>
    <row r="4842" spans="1:23" x14ac:dyDescent="0.25">
      <c r="A4842">
        <v>2022072024</v>
      </c>
      <c r="B4842">
        <v>4</v>
      </c>
      <c r="C4842" s="7">
        <v>0.79091999999999996</v>
      </c>
      <c r="D4842" s="6">
        <f t="shared" si="1125"/>
        <v>63273.599999999999</v>
      </c>
      <c r="E4842" s="62">
        <v>0</v>
      </c>
      <c r="F4842" s="6">
        <f t="shared" si="1134"/>
        <v>0</v>
      </c>
      <c r="G4842" s="7">
        <v>0.45162999999999998</v>
      </c>
      <c r="H4842" s="6">
        <f t="shared" si="1126"/>
        <v>15807.05</v>
      </c>
      <c r="I4842" s="7">
        <v>0</v>
      </c>
      <c r="J4842" s="6">
        <f t="shared" si="1127"/>
        <v>0</v>
      </c>
      <c r="K4842" s="20"/>
      <c r="L4842" s="6">
        <f t="shared" si="1128"/>
        <v>40000</v>
      </c>
      <c r="M4842" s="11">
        <f t="shared" si="1135"/>
        <v>0</v>
      </c>
      <c r="N4842" s="6">
        <f t="shared" si="1129"/>
        <v>15807.05</v>
      </c>
      <c r="O4842" s="11">
        <f t="shared" si="1136"/>
        <v>0</v>
      </c>
      <c r="P4842" s="11">
        <f t="shared" si="1130"/>
        <v>0</v>
      </c>
      <c r="Q4842" s="11">
        <f t="shared" si="1137"/>
        <v>0</v>
      </c>
      <c r="R4842" s="11">
        <f t="shared" si="1138"/>
        <v>0</v>
      </c>
      <c r="S4842" s="6">
        <f t="shared" si="1131"/>
        <v>7466.5499999999993</v>
      </c>
      <c r="T4842" s="11">
        <f t="shared" si="1132"/>
        <v>0</v>
      </c>
      <c r="U4842" s="11">
        <f t="shared" si="1133"/>
        <v>0</v>
      </c>
      <c r="V4842" s="11">
        <f t="shared" si="1139"/>
        <v>7466.5499999999993</v>
      </c>
      <c r="W4842" s="20"/>
    </row>
    <row r="4843" spans="1:23" x14ac:dyDescent="0.25">
      <c r="A4843">
        <v>2022072101</v>
      </c>
      <c r="B4843">
        <v>5</v>
      </c>
      <c r="C4843" s="7">
        <v>0.74167000000000005</v>
      </c>
      <c r="D4843" s="6">
        <f t="shared" si="1125"/>
        <v>59333.600000000006</v>
      </c>
      <c r="E4843" s="62">
        <v>0</v>
      </c>
      <c r="F4843" s="6">
        <f t="shared" si="1134"/>
        <v>0</v>
      </c>
      <c r="G4843" s="7">
        <v>0.46803</v>
      </c>
      <c r="H4843" s="6">
        <f t="shared" si="1126"/>
        <v>16381.05</v>
      </c>
      <c r="I4843" s="7">
        <v>0</v>
      </c>
      <c r="J4843" s="6">
        <f t="shared" si="1127"/>
        <v>0</v>
      </c>
      <c r="K4843" s="20"/>
      <c r="L4843" s="6">
        <f t="shared" si="1128"/>
        <v>40000</v>
      </c>
      <c r="M4843" s="11">
        <f t="shared" si="1135"/>
        <v>0</v>
      </c>
      <c r="N4843" s="6">
        <f t="shared" si="1129"/>
        <v>16381.05</v>
      </c>
      <c r="O4843" s="11">
        <f t="shared" si="1136"/>
        <v>0</v>
      </c>
      <c r="P4843" s="11">
        <f t="shared" si="1130"/>
        <v>0</v>
      </c>
      <c r="Q4843" s="11">
        <f t="shared" si="1137"/>
        <v>0</v>
      </c>
      <c r="R4843" s="11">
        <f t="shared" si="1138"/>
        <v>0</v>
      </c>
      <c r="S4843" s="6">
        <f t="shared" si="1131"/>
        <v>2952.5500000000065</v>
      </c>
      <c r="T4843" s="11">
        <f t="shared" si="1132"/>
        <v>0</v>
      </c>
      <c r="U4843" s="11">
        <f t="shared" si="1133"/>
        <v>0</v>
      </c>
      <c r="V4843" s="11">
        <f t="shared" si="1139"/>
        <v>2952.5500000000065</v>
      </c>
      <c r="W4843" s="20"/>
    </row>
    <row r="4844" spans="1:23" x14ac:dyDescent="0.25">
      <c r="A4844">
        <v>2022072102</v>
      </c>
      <c r="B4844">
        <v>5</v>
      </c>
      <c r="C4844" s="7">
        <v>0.70577999999999996</v>
      </c>
      <c r="D4844" s="6">
        <f t="shared" si="1125"/>
        <v>56462.399999999994</v>
      </c>
      <c r="E4844" s="62">
        <v>0</v>
      </c>
      <c r="F4844" s="6">
        <f t="shared" si="1134"/>
        <v>0</v>
      </c>
      <c r="G4844" s="7">
        <v>0.47416999999999998</v>
      </c>
      <c r="H4844" s="6">
        <f t="shared" si="1126"/>
        <v>16595.95</v>
      </c>
      <c r="I4844" s="7">
        <v>0</v>
      </c>
      <c r="J4844" s="6">
        <f t="shared" si="1127"/>
        <v>0</v>
      </c>
      <c r="K4844" s="20"/>
      <c r="L4844" s="6">
        <f t="shared" si="1128"/>
        <v>40000</v>
      </c>
      <c r="M4844" s="11">
        <f t="shared" si="1135"/>
        <v>0</v>
      </c>
      <c r="N4844" s="6">
        <f t="shared" si="1129"/>
        <v>16462.399999999994</v>
      </c>
      <c r="O4844" s="11">
        <f t="shared" si="1136"/>
        <v>133.55000000000655</v>
      </c>
      <c r="P4844" s="11">
        <f t="shared" si="1130"/>
        <v>0</v>
      </c>
      <c r="Q4844" s="11">
        <f t="shared" si="1137"/>
        <v>0</v>
      </c>
      <c r="R4844" s="11">
        <f t="shared" si="1138"/>
        <v>133.55000000000655</v>
      </c>
      <c r="S4844" s="6">
        <f t="shared" si="1131"/>
        <v>0</v>
      </c>
      <c r="T4844" s="11">
        <f t="shared" si="1132"/>
        <v>0</v>
      </c>
      <c r="U4844" s="11">
        <f t="shared" si="1133"/>
        <v>0</v>
      </c>
      <c r="V4844" s="11">
        <f t="shared" si="1139"/>
        <v>0</v>
      </c>
      <c r="W4844" s="20"/>
    </row>
    <row r="4845" spans="1:23" x14ac:dyDescent="0.25">
      <c r="A4845">
        <v>2022072103</v>
      </c>
      <c r="B4845">
        <v>5</v>
      </c>
      <c r="C4845" s="7">
        <v>0.67788000000000004</v>
      </c>
      <c r="D4845" s="6">
        <f t="shared" si="1125"/>
        <v>54230.400000000001</v>
      </c>
      <c r="E4845" s="62">
        <v>0</v>
      </c>
      <c r="F4845" s="6">
        <f t="shared" si="1134"/>
        <v>0</v>
      </c>
      <c r="G4845" s="7">
        <v>0.42224</v>
      </c>
      <c r="H4845" s="6">
        <f t="shared" si="1126"/>
        <v>14778.4</v>
      </c>
      <c r="I4845" s="7">
        <v>0</v>
      </c>
      <c r="J4845" s="6">
        <f t="shared" si="1127"/>
        <v>0</v>
      </c>
      <c r="K4845" s="20"/>
      <c r="L4845" s="6">
        <f t="shared" si="1128"/>
        <v>40000</v>
      </c>
      <c r="M4845" s="11">
        <f t="shared" si="1135"/>
        <v>0</v>
      </c>
      <c r="N4845" s="6">
        <f t="shared" si="1129"/>
        <v>14230.400000000001</v>
      </c>
      <c r="O4845" s="11">
        <f t="shared" si="1136"/>
        <v>547.99999999999818</v>
      </c>
      <c r="P4845" s="11">
        <f t="shared" si="1130"/>
        <v>0</v>
      </c>
      <c r="Q4845" s="11">
        <f t="shared" si="1137"/>
        <v>0</v>
      </c>
      <c r="R4845" s="11">
        <f t="shared" si="1138"/>
        <v>547.99999999999818</v>
      </c>
      <c r="S4845" s="6">
        <f t="shared" si="1131"/>
        <v>0</v>
      </c>
      <c r="T4845" s="11">
        <f t="shared" si="1132"/>
        <v>0</v>
      </c>
      <c r="U4845" s="11">
        <f t="shared" si="1133"/>
        <v>0</v>
      </c>
      <c r="V4845" s="11">
        <f t="shared" si="1139"/>
        <v>0</v>
      </c>
      <c r="W4845" s="20"/>
    </row>
    <row r="4846" spans="1:23" x14ac:dyDescent="0.25">
      <c r="A4846">
        <v>2022072104</v>
      </c>
      <c r="B4846">
        <v>5</v>
      </c>
      <c r="C4846" s="7">
        <v>0.66129000000000004</v>
      </c>
      <c r="D4846" s="6">
        <f t="shared" si="1125"/>
        <v>52903.200000000004</v>
      </c>
      <c r="E4846" s="62">
        <v>0</v>
      </c>
      <c r="F4846" s="6">
        <f t="shared" si="1134"/>
        <v>0</v>
      </c>
      <c r="G4846" s="7">
        <v>0.34871999999999997</v>
      </c>
      <c r="H4846" s="6">
        <f t="shared" si="1126"/>
        <v>12205.199999999999</v>
      </c>
      <c r="I4846" s="7">
        <v>0</v>
      </c>
      <c r="J4846" s="6">
        <f t="shared" si="1127"/>
        <v>0</v>
      </c>
      <c r="K4846" s="20"/>
      <c r="L4846" s="6">
        <f t="shared" si="1128"/>
        <v>40000</v>
      </c>
      <c r="M4846" s="11">
        <f t="shared" si="1135"/>
        <v>0</v>
      </c>
      <c r="N4846" s="6">
        <f t="shared" si="1129"/>
        <v>12205.199999999999</v>
      </c>
      <c r="O4846" s="11">
        <f t="shared" si="1136"/>
        <v>0</v>
      </c>
      <c r="P4846" s="11">
        <f t="shared" si="1130"/>
        <v>0</v>
      </c>
      <c r="Q4846" s="11">
        <f t="shared" si="1137"/>
        <v>0</v>
      </c>
      <c r="R4846" s="11">
        <f t="shared" si="1138"/>
        <v>0</v>
      </c>
      <c r="S4846" s="6">
        <f t="shared" si="1131"/>
        <v>698.00000000000546</v>
      </c>
      <c r="T4846" s="11">
        <f t="shared" si="1132"/>
        <v>0</v>
      </c>
      <c r="U4846" s="11">
        <f t="shared" si="1133"/>
        <v>0</v>
      </c>
      <c r="V4846" s="11">
        <f t="shared" si="1139"/>
        <v>698.00000000000546</v>
      </c>
      <c r="W4846" s="20"/>
    </row>
    <row r="4847" spans="1:23" x14ac:dyDescent="0.25">
      <c r="A4847">
        <v>2022072105</v>
      </c>
      <c r="B4847">
        <v>5</v>
      </c>
      <c r="C4847" s="7">
        <v>0.65042999999999995</v>
      </c>
      <c r="D4847" s="6">
        <f t="shared" si="1125"/>
        <v>52034.399999999994</v>
      </c>
      <c r="E4847" s="62">
        <v>0</v>
      </c>
      <c r="F4847" s="6">
        <f t="shared" si="1134"/>
        <v>0</v>
      </c>
      <c r="G4847" s="7">
        <v>0.31125000000000003</v>
      </c>
      <c r="H4847" s="6">
        <f t="shared" si="1126"/>
        <v>10893.750000000002</v>
      </c>
      <c r="I4847" s="7">
        <v>0</v>
      </c>
      <c r="J4847" s="6">
        <f t="shared" si="1127"/>
        <v>0</v>
      </c>
      <c r="K4847" s="20"/>
      <c r="L4847" s="6">
        <f t="shared" si="1128"/>
        <v>40000</v>
      </c>
      <c r="M4847" s="11">
        <f t="shared" si="1135"/>
        <v>0</v>
      </c>
      <c r="N4847" s="6">
        <f t="shared" si="1129"/>
        <v>10893.750000000002</v>
      </c>
      <c r="O4847" s="11">
        <f t="shared" si="1136"/>
        <v>0</v>
      </c>
      <c r="P4847" s="11">
        <f t="shared" si="1130"/>
        <v>0</v>
      </c>
      <c r="Q4847" s="11">
        <f t="shared" si="1137"/>
        <v>0</v>
      </c>
      <c r="R4847" s="11">
        <f t="shared" si="1138"/>
        <v>0</v>
      </c>
      <c r="S4847" s="6">
        <f t="shared" si="1131"/>
        <v>1140.6499999999924</v>
      </c>
      <c r="T4847" s="11">
        <f t="shared" si="1132"/>
        <v>0</v>
      </c>
      <c r="U4847" s="11">
        <f t="shared" si="1133"/>
        <v>0</v>
      </c>
      <c r="V4847" s="11">
        <f t="shared" si="1139"/>
        <v>1140.6499999999924</v>
      </c>
      <c r="W4847" s="20"/>
    </row>
    <row r="4848" spans="1:23" x14ac:dyDescent="0.25">
      <c r="A4848">
        <v>2022072106</v>
      </c>
      <c r="B4848">
        <v>5</v>
      </c>
      <c r="C4848" s="7">
        <v>0.65346000000000004</v>
      </c>
      <c r="D4848" s="6">
        <f t="shared" si="1125"/>
        <v>52276.800000000003</v>
      </c>
      <c r="E4848" s="62">
        <v>0</v>
      </c>
      <c r="F4848" s="6">
        <f t="shared" si="1134"/>
        <v>0</v>
      </c>
      <c r="G4848" s="7">
        <v>0.26197999999999999</v>
      </c>
      <c r="H4848" s="6">
        <f t="shared" si="1126"/>
        <v>9169.2999999999993</v>
      </c>
      <c r="I4848" s="7">
        <v>0</v>
      </c>
      <c r="J4848" s="6">
        <f t="shared" si="1127"/>
        <v>0</v>
      </c>
      <c r="K4848" s="20"/>
      <c r="L4848" s="6">
        <f t="shared" si="1128"/>
        <v>40000</v>
      </c>
      <c r="M4848" s="11">
        <f t="shared" si="1135"/>
        <v>0</v>
      </c>
      <c r="N4848" s="6">
        <f t="shared" si="1129"/>
        <v>9169.2999999999993</v>
      </c>
      <c r="O4848" s="11">
        <f t="shared" si="1136"/>
        <v>0</v>
      </c>
      <c r="P4848" s="11">
        <f t="shared" si="1130"/>
        <v>0</v>
      </c>
      <c r="Q4848" s="11">
        <f t="shared" si="1137"/>
        <v>0</v>
      </c>
      <c r="R4848" s="11">
        <f t="shared" si="1138"/>
        <v>0</v>
      </c>
      <c r="S4848" s="6">
        <f t="shared" si="1131"/>
        <v>3107.5000000000036</v>
      </c>
      <c r="T4848" s="11">
        <f t="shared" si="1132"/>
        <v>0</v>
      </c>
      <c r="U4848" s="11">
        <f t="shared" si="1133"/>
        <v>0</v>
      </c>
      <c r="V4848" s="11">
        <f t="shared" si="1139"/>
        <v>3107.5000000000036</v>
      </c>
      <c r="W4848" s="20"/>
    </row>
    <row r="4849" spans="1:23" x14ac:dyDescent="0.25">
      <c r="A4849">
        <v>2022072107</v>
      </c>
      <c r="B4849">
        <v>5</v>
      </c>
      <c r="C4849" s="7">
        <v>0.66134999999999999</v>
      </c>
      <c r="D4849" s="6">
        <f t="shared" si="1125"/>
        <v>52908</v>
      </c>
      <c r="E4849" s="62">
        <v>0</v>
      </c>
      <c r="F4849" s="6">
        <f t="shared" si="1134"/>
        <v>0</v>
      </c>
      <c r="G4849" s="7">
        <v>0.25727</v>
      </c>
      <c r="H4849" s="6">
        <f t="shared" si="1126"/>
        <v>9004.4500000000007</v>
      </c>
      <c r="I4849" s="7">
        <v>6.2E-4</v>
      </c>
      <c r="J4849" s="6">
        <f t="shared" si="1127"/>
        <v>8.68</v>
      </c>
      <c r="K4849" s="20"/>
      <c r="L4849" s="6">
        <f t="shared" si="1128"/>
        <v>40000</v>
      </c>
      <c r="M4849" s="11">
        <f t="shared" si="1135"/>
        <v>0</v>
      </c>
      <c r="N4849" s="6">
        <f t="shared" si="1129"/>
        <v>9004.4500000000007</v>
      </c>
      <c r="O4849" s="11">
        <f t="shared" si="1136"/>
        <v>0</v>
      </c>
      <c r="P4849" s="11">
        <f t="shared" si="1130"/>
        <v>8.68</v>
      </c>
      <c r="Q4849" s="11">
        <f t="shared" si="1137"/>
        <v>0</v>
      </c>
      <c r="R4849" s="11">
        <f t="shared" si="1138"/>
        <v>0</v>
      </c>
      <c r="S4849" s="6">
        <f t="shared" si="1131"/>
        <v>3894.8699999999994</v>
      </c>
      <c r="T4849" s="11">
        <f t="shared" si="1132"/>
        <v>0</v>
      </c>
      <c r="U4849" s="11">
        <f t="shared" si="1133"/>
        <v>0</v>
      </c>
      <c r="V4849" s="11">
        <f t="shared" si="1139"/>
        <v>3894.8699999999994</v>
      </c>
      <c r="W4849" s="20"/>
    </row>
    <row r="4850" spans="1:23" x14ac:dyDescent="0.25">
      <c r="A4850">
        <v>2022072108</v>
      </c>
      <c r="B4850">
        <v>5</v>
      </c>
      <c r="C4850" s="7">
        <v>0.66566000000000003</v>
      </c>
      <c r="D4850" s="6">
        <f t="shared" si="1125"/>
        <v>53252.800000000003</v>
      </c>
      <c r="E4850" s="62">
        <v>0</v>
      </c>
      <c r="F4850" s="6">
        <f t="shared" si="1134"/>
        <v>0</v>
      </c>
      <c r="G4850" s="7">
        <v>0.23810000000000001</v>
      </c>
      <c r="H4850" s="6">
        <f t="shared" si="1126"/>
        <v>8333.5</v>
      </c>
      <c r="I4850" s="7">
        <v>7.0760000000000003E-2</v>
      </c>
      <c r="J4850" s="6">
        <f t="shared" si="1127"/>
        <v>990.6400000000001</v>
      </c>
      <c r="K4850" s="20"/>
      <c r="L4850" s="6">
        <f t="shared" si="1128"/>
        <v>40000</v>
      </c>
      <c r="M4850" s="11">
        <f t="shared" si="1135"/>
        <v>0</v>
      </c>
      <c r="N4850" s="6">
        <f t="shared" si="1129"/>
        <v>8333.5</v>
      </c>
      <c r="O4850" s="11">
        <f t="shared" si="1136"/>
        <v>0</v>
      </c>
      <c r="P4850" s="11">
        <f t="shared" si="1130"/>
        <v>990.6400000000001</v>
      </c>
      <c r="Q4850" s="11">
        <f t="shared" si="1137"/>
        <v>0</v>
      </c>
      <c r="R4850" s="11">
        <f t="shared" si="1138"/>
        <v>0</v>
      </c>
      <c r="S4850" s="6">
        <f t="shared" si="1131"/>
        <v>3928.6600000000026</v>
      </c>
      <c r="T4850" s="11">
        <f t="shared" si="1132"/>
        <v>0</v>
      </c>
      <c r="U4850" s="11">
        <f t="shared" si="1133"/>
        <v>0</v>
      </c>
      <c r="V4850" s="11">
        <f t="shared" si="1139"/>
        <v>3928.6600000000026</v>
      </c>
      <c r="W4850" s="20"/>
    </row>
    <row r="4851" spans="1:23" x14ac:dyDescent="0.25">
      <c r="A4851">
        <v>2022072109</v>
      </c>
      <c r="B4851">
        <v>5</v>
      </c>
      <c r="C4851" s="7">
        <v>0.69345999999999997</v>
      </c>
      <c r="D4851" s="6">
        <f t="shared" si="1125"/>
        <v>55476.799999999996</v>
      </c>
      <c r="E4851" s="62">
        <v>0</v>
      </c>
      <c r="F4851" s="6">
        <f t="shared" si="1134"/>
        <v>0</v>
      </c>
      <c r="G4851" s="7">
        <v>0.22489999999999999</v>
      </c>
      <c r="H4851" s="6">
        <f t="shared" si="1126"/>
        <v>7871.5</v>
      </c>
      <c r="I4851" s="7">
        <v>0.26515</v>
      </c>
      <c r="J4851" s="6">
        <f t="shared" si="1127"/>
        <v>3712.1</v>
      </c>
      <c r="K4851" s="20"/>
      <c r="L4851" s="6">
        <f t="shared" si="1128"/>
        <v>40000</v>
      </c>
      <c r="M4851" s="11">
        <f t="shared" si="1135"/>
        <v>0</v>
      </c>
      <c r="N4851" s="6">
        <f t="shared" si="1129"/>
        <v>7871.5</v>
      </c>
      <c r="O4851" s="11">
        <f t="shared" si="1136"/>
        <v>0</v>
      </c>
      <c r="P4851" s="11">
        <f t="shared" si="1130"/>
        <v>3712.1</v>
      </c>
      <c r="Q4851" s="11">
        <f t="shared" si="1137"/>
        <v>0</v>
      </c>
      <c r="R4851" s="11">
        <f t="shared" si="1138"/>
        <v>0</v>
      </c>
      <c r="S4851" s="6">
        <f t="shared" si="1131"/>
        <v>3893.1999999999957</v>
      </c>
      <c r="T4851" s="11">
        <f t="shared" si="1132"/>
        <v>0</v>
      </c>
      <c r="U4851" s="11">
        <f t="shared" si="1133"/>
        <v>0</v>
      </c>
      <c r="V4851" s="11">
        <f t="shared" si="1139"/>
        <v>3893.1999999999957</v>
      </c>
      <c r="W4851" s="20"/>
    </row>
    <row r="4852" spans="1:23" x14ac:dyDescent="0.25">
      <c r="A4852">
        <v>2022072110</v>
      </c>
      <c r="B4852">
        <v>5</v>
      </c>
      <c r="C4852" s="7">
        <v>0.72992000000000001</v>
      </c>
      <c r="D4852" s="6">
        <f t="shared" si="1125"/>
        <v>58393.599999999999</v>
      </c>
      <c r="E4852" s="62">
        <v>0</v>
      </c>
      <c r="F4852" s="6">
        <f t="shared" si="1134"/>
        <v>0</v>
      </c>
      <c r="G4852" s="7">
        <v>0.22244</v>
      </c>
      <c r="H4852" s="6">
        <f t="shared" si="1126"/>
        <v>7785.4</v>
      </c>
      <c r="I4852" s="7">
        <v>0.34653</v>
      </c>
      <c r="J4852" s="6">
        <f t="shared" si="1127"/>
        <v>4851.42</v>
      </c>
      <c r="K4852" s="20"/>
      <c r="L4852" s="6">
        <f t="shared" si="1128"/>
        <v>40000</v>
      </c>
      <c r="M4852" s="11">
        <f t="shared" si="1135"/>
        <v>0</v>
      </c>
      <c r="N4852" s="6">
        <f t="shared" si="1129"/>
        <v>7785.4</v>
      </c>
      <c r="O4852" s="11">
        <f t="shared" si="1136"/>
        <v>0</v>
      </c>
      <c r="P4852" s="11">
        <f t="shared" si="1130"/>
        <v>4851.42</v>
      </c>
      <c r="Q4852" s="11">
        <f t="shared" si="1137"/>
        <v>0</v>
      </c>
      <c r="R4852" s="11">
        <f t="shared" si="1138"/>
        <v>0</v>
      </c>
      <c r="S4852" s="6">
        <f t="shared" si="1131"/>
        <v>5756.7799999999988</v>
      </c>
      <c r="T4852" s="11">
        <f t="shared" si="1132"/>
        <v>0</v>
      </c>
      <c r="U4852" s="11">
        <f t="shared" si="1133"/>
        <v>0</v>
      </c>
      <c r="V4852" s="11">
        <f t="shared" si="1139"/>
        <v>5756.7799999999988</v>
      </c>
      <c r="W4852" s="20"/>
    </row>
    <row r="4853" spans="1:23" x14ac:dyDescent="0.25">
      <c r="A4853">
        <v>2022072111</v>
      </c>
      <c r="B4853">
        <v>5</v>
      </c>
      <c r="C4853" s="7">
        <v>0.77290000000000003</v>
      </c>
      <c r="D4853" s="6">
        <f t="shared" si="1125"/>
        <v>61832</v>
      </c>
      <c r="E4853" s="62">
        <v>0</v>
      </c>
      <c r="F4853" s="6">
        <f t="shared" si="1134"/>
        <v>0</v>
      </c>
      <c r="G4853" s="7">
        <v>0.18565999999999999</v>
      </c>
      <c r="H4853" s="6">
        <f t="shared" si="1126"/>
        <v>6498.0999999999995</v>
      </c>
      <c r="I4853" s="7">
        <v>0.42363000000000001</v>
      </c>
      <c r="J4853" s="6">
        <f t="shared" si="1127"/>
        <v>5930.82</v>
      </c>
      <c r="K4853" s="20"/>
      <c r="L4853" s="6">
        <f t="shared" si="1128"/>
        <v>40000</v>
      </c>
      <c r="M4853" s="11">
        <f t="shared" si="1135"/>
        <v>0</v>
      </c>
      <c r="N4853" s="6">
        <f t="shared" si="1129"/>
        <v>6498.0999999999995</v>
      </c>
      <c r="O4853" s="11">
        <f t="shared" si="1136"/>
        <v>0</v>
      </c>
      <c r="P4853" s="11">
        <f t="shared" si="1130"/>
        <v>5930.82</v>
      </c>
      <c r="Q4853" s="11">
        <f t="shared" si="1137"/>
        <v>0</v>
      </c>
      <c r="R4853" s="11">
        <f t="shared" si="1138"/>
        <v>0</v>
      </c>
      <c r="S4853" s="6">
        <f t="shared" si="1131"/>
        <v>9403.0800000000017</v>
      </c>
      <c r="T4853" s="11">
        <f t="shared" si="1132"/>
        <v>0</v>
      </c>
      <c r="U4853" s="11">
        <f t="shared" si="1133"/>
        <v>0</v>
      </c>
      <c r="V4853" s="11">
        <f t="shared" si="1139"/>
        <v>9403.0800000000017</v>
      </c>
      <c r="W4853" s="20"/>
    </row>
    <row r="4854" spans="1:23" x14ac:dyDescent="0.25">
      <c r="A4854">
        <v>2022072112</v>
      </c>
      <c r="B4854">
        <v>5</v>
      </c>
      <c r="C4854" s="7">
        <v>0.82113000000000003</v>
      </c>
      <c r="D4854" s="6">
        <f t="shared" si="1125"/>
        <v>65690.400000000009</v>
      </c>
      <c r="E4854" s="62">
        <v>0</v>
      </c>
      <c r="F4854" s="6">
        <f t="shared" si="1134"/>
        <v>0</v>
      </c>
      <c r="G4854" s="7">
        <v>0.18851000000000001</v>
      </c>
      <c r="H4854" s="6">
        <f t="shared" si="1126"/>
        <v>6597.85</v>
      </c>
      <c r="I4854" s="7">
        <v>0.46981000000000001</v>
      </c>
      <c r="J4854" s="6">
        <f t="shared" si="1127"/>
        <v>6577.34</v>
      </c>
      <c r="K4854" s="20"/>
      <c r="L4854" s="6">
        <f t="shared" si="1128"/>
        <v>40000</v>
      </c>
      <c r="M4854" s="11">
        <f t="shared" si="1135"/>
        <v>0</v>
      </c>
      <c r="N4854" s="6">
        <f t="shared" si="1129"/>
        <v>6597.85</v>
      </c>
      <c r="O4854" s="11">
        <f t="shared" si="1136"/>
        <v>0</v>
      </c>
      <c r="P4854" s="11">
        <f t="shared" si="1130"/>
        <v>6577.34</v>
      </c>
      <c r="Q4854" s="11">
        <f t="shared" si="1137"/>
        <v>0</v>
      </c>
      <c r="R4854" s="11">
        <f t="shared" si="1138"/>
        <v>0</v>
      </c>
      <c r="S4854" s="6">
        <f t="shared" si="1131"/>
        <v>12515.21000000001</v>
      </c>
      <c r="T4854" s="11">
        <f t="shared" si="1132"/>
        <v>0</v>
      </c>
      <c r="U4854" s="11">
        <f t="shared" si="1133"/>
        <v>0</v>
      </c>
      <c r="V4854" s="11">
        <f t="shared" si="1139"/>
        <v>12515.21000000001</v>
      </c>
      <c r="W4854" s="20"/>
    </row>
    <row r="4855" spans="1:23" x14ac:dyDescent="0.25">
      <c r="A4855">
        <v>2022072113</v>
      </c>
      <c r="B4855">
        <v>5</v>
      </c>
      <c r="C4855" s="7">
        <v>0.86436999999999997</v>
      </c>
      <c r="D4855" s="6">
        <f t="shared" si="1125"/>
        <v>69149.599999999991</v>
      </c>
      <c r="E4855" s="62">
        <v>0</v>
      </c>
      <c r="F4855" s="6">
        <f t="shared" si="1134"/>
        <v>0</v>
      </c>
      <c r="G4855" s="7">
        <v>0.19452</v>
      </c>
      <c r="H4855" s="6">
        <f t="shared" si="1126"/>
        <v>6808.2</v>
      </c>
      <c r="I4855" s="7">
        <v>0.52059999999999995</v>
      </c>
      <c r="J4855" s="6">
        <f t="shared" si="1127"/>
        <v>7288.4</v>
      </c>
      <c r="K4855" s="20"/>
      <c r="L4855" s="6">
        <f t="shared" si="1128"/>
        <v>40000</v>
      </c>
      <c r="M4855" s="11">
        <f t="shared" si="1135"/>
        <v>0</v>
      </c>
      <c r="N4855" s="6">
        <f t="shared" si="1129"/>
        <v>6808.2</v>
      </c>
      <c r="O4855" s="11">
        <f t="shared" si="1136"/>
        <v>0</v>
      </c>
      <c r="P4855" s="11">
        <f t="shared" si="1130"/>
        <v>7288.4</v>
      </c>
      <c r="Q4855" s="11">
        <f t="shared" si="1137"/>
        <v>0</v>
      </c>
      <c r="R4855" s="11">
        <f t="shared" si="1138"/>
        <v>0</v>
      </c>
      <c r="S4855" s="6">
        <f t="shared" si="1131"/>
        <v>15052.999999999991</v>
      </c>
      <c r="T4855" s="11">
        <f t="shared" si="1132"/>
        <v>0</v>
      </c>
      <c r="U4855" s="11">
        <f t="shared" si="1133"/>
        <v>0</v>
      </c>
      <c r="V4855" s="11">
        <f t="shared" si="1139"/>
        <v>15052.999999999991</v>
      </c>
      <c r="W4855" s="20"/>
    </row>
    <row r="4856" spans="1:23" x14ac:dyDescent="0.25">
      <c r="A4856">
        <v>2022072114</v>
      </c>
      <c r="B4856">
        <v>5</v>
      </c>
      <c r="C4856" s="7">
        <v>0.90427999999999997</v>
      </c>
      <c r="D4856" s="6">
        <f t="shared" si="1125"/>
        <v>72342.399999999994</v>
      </c>
      <c r="E4856" s="62">
        <v>0</v>
      </c>
      <c r="F4856" s="6">
        <f t="shared" si="1134"/>
        <v>0</v>
      </c>
      <c r="G4856" s="7">
        <v>0.20571</v>
      </c>
      <c r="H4856" s="6">
        <f t="shared" si="1126"/>
        <v>7199.85</v>
      </c>
      <c r="I4856" s="7">
        <v>0.57255999999999996</v>
      </c>
      <c r="J4856" s="6">
        <f t="shared" si="1127"/>
        <v>8015.8399999999992</v>
      </c>
      <c r="K4856" s="20"/>
      <c r="L4856" s="6">
        <f t="shared" si="1128"/>
        <v>40000</v>
      </c>
      <c r="M4856" s="11">
        <f t="shared" si="1135"/>
        <v>0</v>
      </c>
      <c r="N4856" s="6">
        <f t="shared" si="1129"/>
        <v>7199.85</v>
      </c>
      <c r="O4856" s="11">
        <f t="shared" si="1136"/>
        <v>0</v>
      </c>
      <c r="P4856" s="11">
        <f t="shared" si="1130"/>
        <v>8015.8399999999992</v>
      </c>
      <c r="Q4856" s="11">
        <f t="shared" si="1137"/>
        <v>0</v>
      </c>
      <c r="R4856" s="11">
        <f t="shared" si="1138"/>
        <v>0</v>
      </c>
      <c r="S4856" s="6">
        <f t="shared" si="1131"/>
        <v>17126.709999999995</v>
      </c>
      <c r="T4856" s="11">
        <f t="shared" si="1132"/>
        <v>0</v>
      </c>
      <c r="U4856" s="11">
        <f t="shared" si="1133"/>
        <v>0</v>
      </c>
      <c r="V4856" s="11">
        <f t="shared" si="1139"/>
        <v>17126.709999999995</v>
      </c>
      <c r="W4856" s="20"/>
    </row>
    <row r="4857" spans="1:23" x14ac:dyDescent="0.25">
      <c r="A4857">
        <v>2022072115</v>
      </c>
      <c r="B4857">
        <v>5</v>
      </c>
      <c r="C4857" s="7">
        <v>0.93635000000000002</v>
      </c>
      <c r="D4857" s="6">
        <f t="shared" si="1125"/>
        <v>74908</v>
      </c>
      <c r="E4857" s="62">
        <v>0</v>
      </c>
      <c r="F4857" s="6">
        <f t="shared" si="1134"/>
        <v>0</v>
      </c>
      <c r="G4857" s="7">
        <v>0.23843</v>
      </c>
      <c r="H4857" s="6">
        <f t="shared" si="1126"/>
        <v>8345.0499999999993</v>
      </c>
      <c r="I4857" s="7">
        <v>0.56261000000000005</v>
      </c>
      <c r="J4857" s="6">
        <f t="shared" si="1127"/>
        <v>7876.5400000000009</v>
      </c>
      <c r="K4857" s="20"/>
      <c r="L4857" s="6">
        <f t="shared" si="1128"/>
        <v>40000</v>
      </c>
      <c r="M4857" s="11">
        <f t="shared" si="1135"/>
        <v>0</v>
      </c>
      <c r="N4857" s="6">
        <f t="shared" si="1129"/>
        <v>8345.0499999999993</v>
      </c>
      <c r="O4857" s="11">
        <f t="shared" si="1136"/>
        <v>0</v>
      </c>
      <c r="P4857" s="11">
        <f t="shared" si="1130"/>
        <v>7876.5400000000009</v>
      </c>
      <c r="Q4857" s="11">
        <f t="shared" si="1137"/>
        <v>0</v>
      </c>
      <c r="R4857" s="11">
        <f t="shared" si="1138"/>
        <v>0</v>
      </c>
      <c r="S4857" s="6">
        <f t="shared" si="1131"/>
        <v>18686.41</v>
      </c>
      <c r="T4857" s="11">
        <f t="shared" si="1132"/>
        <v>0</v>
      </c>
      <c r="U4857" s="11">
        <f t="shared" si="1133"/>
        <v>0</v>
      </c>
      <c r="V4857" s="11">
        <f t="shared" si="1139"/>
        <v>18686.41</v>
      </c>
      <c r="W4857" s="20"/>
    </row>
    <row r="4858" spans="1:23" x14ac:dyDescent="0.25">
      <c r="A4858">
        <v>2022072116</v>
      </c>
      <c r="B4858">
        <v>5</v>
      </c>
      <c r="C4858" s="7">
        <v>0.96065</v>
      </c>
      <c r="D4858" s="6">
        <f t="shared" si="1125"/>
        <v>76852</v>
      </c>
      <c r="E4858" s="62">
        <v>0</v>
      </c>
      <c r="F4858" s="6">
        <f t="shared" si="1134"/>
        <v>0</v>
      </c>
      <c r="G4858" s="7">
        <v>0.29025000000000001</v>
      </c>
      <c r="H4858" s="6">
        <f t="shared" si="1126"/>
        <v>10158.75</v>
      </c>
      <c r="I4858" s="7">
        <v>0.56347000000000003</v>
      </c>
      <c r="J4858" s="6">
        <f t="shared" si="1127"/>
        <v>7888.58</v>
      </c>
      <c r="K4858" s="20"/>
      <c r="L4858" s="6">
        <f t="shared" si="1128"/>
        <v>40000</v>
      </c>
      <c r="M4858" s="11">
        <f t="shared" si="1135"/>
        <v>0</v>
      </c>
      <c r="N4858" s="6">
        <f t="shared" si="1129"/>
        <v>10158.75</v>
      </c>
      <c r="O4858" s="11">
        <f t="shared" si="1136"/>
        <v>0</v>
      </c>
      <c r="P4858" s="11">
        <f t="shared" si="1130"/>
        <v>7888.58</v>
      </c>
      <c r="Q4858" s="11">
        <f t="shared" si="1137"/>
        <v>0</v>
      </c>
      <c r="R4858" s="11">
        <f t="shared" si="1138"/>
        <v>0</v>
      </c>
      <c r="S4858" s="6">
        <f t="shared" si="1131"/>
        <v>18804.669999999998</v>
      </c>
      <c r="T4858" s="11">
        <f t="shared" si="1132"/>
        <v>0</v>
      </c>
      <c r="U4858" s="11">
        <f t="shared" si="1133"/>
        <v>0</v>
      </c>
      <c r="V4858" s="11">
        <f t="shared" si="1139"/>
        <v>18804.669999999998</v>
      </c>
      <c r="W4858" s="20"/>
    </row>
    <row r="4859" spans="1:23" x14ac:dyDescent="0.25">
      <c r="A4859">
        <v>2022072117</v>
      </c>
      <c r="B4859">
        <v>5</v>
      </c>
      <c r="C4859" s="7">
        <v>0.97453000000000001</v>
      </c>
      <c r="D4859" s="6">
        <f t="shared" si="1125"/>
        <v>77962.399999999994</v>
      </c>
      <c r="E4859" s="62">
        <v>0</v>
      </c>
      <c r="F4859" s="6">
        <f t="shared" si="1134"/>
        <v>0</v>
      </c>
      <c r="G4859" s="7">
        <v>0.34821000000000002</v>
      </c>
      <c r="H4859" s="6">
        <f t="shared" si="1126"/>
        <v>12187.35</v>
      </c>
      <c r="I4859" s="7">
        <v>0.61123000000000005</v>
      </c>
      <c r="J4859" s="6">
        <f t="shared" si="1127"/>
        <v>8557.2200000000012</v>
      </c>
      <c r="K4859" s="20"/>
      <c r="L4859" s="6">
        <f t="shared" si="1128"/>
        <v>40000</v>
      </c>
      <c r="M4859" s="11">
        <f t="shared" si="1135"/>
        <v>0</v>
      </c>
      <c r="N4859" s="6">
        <f t="shared" si="1129"/>
        <v>12187.35</v>
      </c>
      <c r="O4859" s="11">
        <f t="shared" si="1136"/>
        <v>0</v>
      </c>
      <c r="P4859" s="11">
        <f t="shared" si="1130"/>
        <v>8557.2200000000012</v>
      </c>
      <c r="Q4859" s="11">
        <f t="shared" si="1137"/>
        <v>0</v>
      </c>
      <c r="R4859" s="11">
        <f t="shared" si="1138"/>
        <v>0</v>
      </c>
      <c r="S4859" s="6">
        <f t="shared" si="1131"/>
        <v>17217.829999999994</v>
      </c>
      <c r="T4859" s="11">
        <f t="shared" si="1132"/>
        <v>0</v>
      </c>
      <c r="U4859" s="11">
        <f t="shared" si="1133"/>
        <v>0</v>
      </c>
      <c r="V4859" s="11">
        <f t="shared" si="1139"/>
        <v>17217.829999999994</v>
      </c>
      <c r="W4859" s="20"/>
    </row>
    <row r="4860" spans="1:23" x14ac:dyDescent="0.25">
      <c r="A4860">
        <v>2022072118</v>
      </c>
      <c r="B4860">
        <v>5</v>
      </c>
      <c r="C4860" s="7">
        <v>0.97192000000000001</v>
      </c>
      <c r="D4860" s="6">
        <f t="shared" si="1125"/>
        <v>77753.600000000006</v>
      </c>
      <c r="E4860" s="62">
        <v>0</v>
      </c>
      <c r="F4860" s="6">
        <f t="shared" si="1134"/>
        <v>0</v>
      </c>
      <c r="G4860" s="7">
        <v>0.38655</v>
      </c>
      <c r="H4860" s="6">
        <f t="shared" si="1126"/>
        <v>13529.25</v>
      </c>
      <c r="I4860" s="7">
        <v>0.58501999999999998</v>
      </c>
      <c r="J4860" s="6">
        <f t="shared" si="1127"/>
        <v>8190.28</v>
      </c>
      <c r="K4860" s="20"/>
      <c r="L4860" s="6">
        <f t="shared" si="1128"/>
        <v>40000</v>
      </c>
      <c r="M4860" s="11">
        <f t="shared" si="1135"/>
        <v>0</v>
      </c>
      <c r="N4860" s="6">
        <f t="shared" si="1129"/>
        <v>13529.25</v>
      </c>
      <c r="O4860" s="11">
        <f t="shared" si="1136"/>
        <v>0</v>
      </c>
      <c r="P4860" s="11">
        <f t="shared" si="1130"/>
        <v>8190.28</v>
      </c>
      <c r="Q4860" s="11">
        <f t="shared" si="1137"/>
        <v>0</v>
      </c>
      <c r="R4860" s="11">
        <f t="shared" si="1138"/>
        <v>0</v>
      </c>
      <c r="S4860" s="6">
        <f t="shared" si="1131"/>
        <v>16034.070000000007</v>
      </c>
      <c r="T4860" s="11">
        <f t="shared" si="1132"/>
        <v>0</v>
      </c>
      <c r="U4860" s="11">
        <f t="shared" si="1133"/>
        <v>0</v>
      </c>
      <c r="V4860" s="11">
        <f t="shared" si="1139"/>
        <v>16034.070000000007</v>
      </c>
      <c r="W4860" s="20"/>
    </row>
    <row r="4861" spans="1:23" x14ac:dyDescent="0.25">
      <c r="A4861">
        <v>2022072119</v>
      </c>
      <c r="B4861">
        <v>5</v>
      </c>
      <c r="C4861" s="7">
        <v>0.95399999999999996</v>
      </c>
      <c r="D4861" s="6">
        <f t="shared" si="1125"/>
        <v>76320</v>
      </c>
      <c r="E4861" s="62">
        <v>0</v>
      </c>
      <c r="F4861" s="6">
        <f t="shared" si="1134"/>
        <v>0</v>
      </c>
      <c r="G4861" s="7">
        <v>0.41898999999999997</v>
      </c>
      <c r="H4861" s="6">
        <f t="shared" si="1126"/>
        <v>14664.65</v>
      </c>
      <c r="I4861" s="7">
        <v>0.45672000000000001</v>
      </c>
      <c r="J4861" s="6">
        <f t="shared" si="1127"/>
        <v>6394.08</v>
      </c>
      <c r="K4861" s="20"/>
      <c r="L4861" s="6">
        <f t="shared" si="1128"/>
        <v>40000</v>
      </c>
      <c r="M4861" s="11">
        <f t="shared" si="1135"/>
        <v>0</v>
      </c>
      <c r="N4861" s="6">
        <f t="shared" si="1129"/>
        <v>14664.65</v>
      </c>
      <c r="O4861" s="11">
        <f t="shared" si="1136"/>
        <v>0</v>
      </c>
      <c r="P4861" s="11">
        <f t="shared" si="1130"/>
        <v>6394.08</v>
      </c>
      <c r="Q4861" s="11">
        <f t="shared" si="1137"/>
        <v>0</v>
      </c>
      <c r="R4861" s="11">
        <f t="shared" si="1138"/>
        <v>0</v>
      </c>
      <c r="S4861" s="6">
        <f t="shared" si="1131"/>
        <v>15261.269999999999</v>
      </c>
      <c r="T4861" s="11">
        <f t="shared" si="1132"/>
        <v>0</v>
      </c>
      <c r="U4861" s="11">
        <f t="shared" si="1133"/>
        <v>0</v>
      </c>
      <c r="V4861" s="11">
        <f t="shared" si="1139"/>
        <v>15261.269999999999</v>
      </c>
      <c r="W4861" s="20"/>
    </row>
    <row r="4862" spans="1:23" x14ac:dyDescent="0.25">
      <c r="A4862">
        <v>2022072120</v>
      </c>
      <c r="B4862">
        <v>5</v>
      </c>
      <c r="C4862" s="7">
        <v>0.91923999999999995</v>
      </c>
      <c r="D4862" s="6">
        <f t="shared" si="1125"/>
        <v>73539.199999999997</v>
      </c>
      <c r="E4862" s="62">
        <v>0</v>
      </c>
      <c r="F4862" s="6">
        <f t="shared" si="1134"/>
        <v>0</v>
      </c>
      <c r="G4862" s="7">
        <v>0.44840000000000002</v>
      </c>
      <c r="H4862" s="6">
        <f t="shared" si="1126"/>
        <v>15694</v>
      </c>
      <c r="I4862" s="7">
        <v>0.27050999999999997</v>
      </c>
      <c r="J4862" s="6">
        <f t="shared" si="1127"/>
        <v>3787.1399999999994</v>
      </c>
      <c r="K4862" s="20"/>
      <c r="L4862" s="6">
        <f t="shared" si="1128"/>
        <v>40000</v>
      </c>
      <c r="M4862" s="11">
        <f t="shared" si="1135"/>
        <v>0</v>
      </c>
      <c r="N4862" s="6">
        <f t="shared" si="1129"/>
        <v>15694</v>
      </c>
      <c r="O4862" s="11">
        <f t="shared" si="1136"/>
        <v>0</v>
      </c>
      <c r="P4862" s="11">
        <f t="shared" si="1130"/>
        <v>3787.1399999999994</v>
      </c>
      <c r="Q4862" s="11">
        <f t="shared" si="1137"/>
        <v>0</v>
      </c>
      <c r="R4862" s="11">
        <f t="shared" si="1138"/>
        <v>0</v>
      </c>
      <c r="S4862" s="6">
        <f t="shared" si="1131"/>
        <v>14058.059999999998</v>
      </c>
      <c r="T4862" s="11">
        <f t="shared" si="1132"/>
        <v>0</v>
      </c>
      <c r="U4862" s="11">
        <f t="shared" si="1133"/>
        <v>0</v>
      </c>
      <c r="V4862" s="11">
        <f t="shared" si="1139"/>
        <v>14058.059999999998</v>
      </c>
      <c r="W4862" s="20"/>
    </row>
    <row r="4863" spans="1:23" x14ac:dyDescent="0.25">
      <c r="A4863">
        <v>2022072121</v>
      </c>
      <c r="B4863">
        <v>5</v>
      </c>
      <c r="C4863" s="7">
        <v>0.88261999999999996</v>
      </c>
      <c r="D4863" s="6">
        <f t="shared" si="1125"/>
        <v>70609.599999999991</v>
      </c>
      <c r="E4863" s="62">
        <v>0</v>
      </c>
      <c r="F4863" s="6">
        <f t="shared" si="1134"/>
        <v>0</v>
      </c>
      <c r="G4863" s="7">
        <v>0.39533000000000001</v>
      </c>
      <c r="H4863" s="6">
        <f t="shared" si="1126"/>
        <v>13836.550000000001</v>
      </c>
      <c r="I4863" s="7">
        <v>2.12E-2</v>
      </c>
      <c r="J4863" s="6">
        <f t="shared" si="1127"/>
        <v>296.8</v>
      </c>
      <c r="K4863" s="20"/>
      <c r="L4863" s="6">
        <f t="shared" si="1128"/>
        <v>40000</v>
      </c>
      <c r="M4863" s="11">
        <f t="shared" si="1135"/>
        <v>0</v>
      </c>
      <c r="N4863" s="6">
        <f t="shared" si="1129"/>
        <v>13836.550000000001</v>
      </c>
      <c r="O4863" s="11">
        <f t="shared" si="1136"/>
        <v>0</v>
      </c>
      <c r="P4863" s="11">
        <f t="shared" si="1130"/>
        <v>296.8</v>
      </c>
      <c r="Q4863" s="11">
        <f t="shared" si="1137"/>
        <v>0</v>
      </c>
      <c r="R4863" s="11">
        <f t="shared" si="1138"/>
        <v>0</v>
      </c>
      <c r="S4863" s="6">
        <f t="shared" si="1131"/>
        <v>16476.249999999989</v>
      </c>
      <c r="T4863" s="11">
        <f t="shared" si="1132"/>
        <v>0</v>
      </c>
      <c r="U4863" s="11">
        <f t="shared" si="1133"/>
        <v>0</v>
      </c>
      <c r="V4863" s="11">
        <f t="shared" si="1139"/>
        <v>16476.249999999989</v>
      </c>
      <c r="W4863" s="20"/>
    </row>
    <row r="4864" spans="1:23" x14ac:dyDescent="0.25">
      <c r="A4864">
        <v>2022072122</v>
      </c>
      <c r="B4864">
        <v>5</v>
      </c>
      <c r="C4864" s="7">
        <v>0.85311999999999999</v>
      </c>
      <c r="D4864" s="6">
        <f t="shared" si="1125"/>
        <v>68249.600000000006</v>
      </c>
      <c r="E4864" s="62">
        <v>0</v>
      </c>
      <c r="F4864" s="6">
        <f t="shared" si="1134"/>
        <v>0</v>
      </c>
      <c r="G4864" s="7">
        <v>0.35056999999999999</v>
      </c>
      <c r="H4864" s="6">
        <f t="shared" si="1126"/>
        <v>12269.949999999999</v>
      </c>
      <c r="I4864" s="7">
        <v>0</v>
      </c>
      <c r="J4864" s="6">
        <f t="shared" si="1127"/>
        <v>0</v>
      </c>
      <c r="K4864" s="20"/>
      <c r="L4864" s="6">
        <f t="shared" si="1128"/>
        <v>40000</v>
      </c>
      <c r="M4864" s="11">
        <f t="shared" si="1135"/>
        <v>0</v>
      </c>
      <c r="N4864" s="6">
        <f t="shared" si="1129"/>
        <v>12269.949999999999</v>
      </c>
      <c r="O4864" s="11">
        <f t="shared" si="1136"/>
        <v>0</v>
      </c>
      <c r="P4864" s="11">
        <f t="shared" si="1130"/>
        <v>0</v>
      </c>
      <c r="Q4864" s="11">
        <f t="shared" si="1137"/>
        <v>0</v>
      </c>
      <c r="R4864" s="11">
        <f t="shared" si="1138"/>
        <v>0</v>
      </c>
      <c r="S4864" s="6">
        <f t="shared" si="1131"/>
        <v>15979.650000000007</v>
      </c>
      <c r="T4864" s="11">
        <f t="shared" si="1132"/>
        <v>0</v>
      </c>
      <c r="U4864" s="11">
        <f t="shared" si="1133"/>
        <v>0</v>
      </c>
      <c r="V4864" s="11">
        <f t="shared" si="1139"/>
        <v>15979.650000000007</v>
      </c>
      <c r="W4864" s="20"/>
    </row>
    <row r="4865" spans="1:23" x14ac:dyDescent="0.25">
      <c r="A4865">
        <v>2022072123</v>
      </c>
      <c r="B4865">
        <v>5</v>
      </c>
      <c r="C4865" s="7">
        <v>0.80491999999999997</v>
      </c>
      <c r="D4865" s="6">
        <f t="shared" si="1125"/>
        <v>64393.599999999999</v>
      </c>
      <c r="E4865" s="62">
        <v>0</v>
      </c>
      <c r="F4865" s="6">
        <f t="shared" si="1134"/>
        <v>0</v>
      </c>
      <c r="G4865" s="7">
        <v>0.36414000000000002</v>
      </c>
      <c r="H4865" s="6">
        <f t="shared" si="1126"/>
        <v>12744.900000000001</v>
      </c>
      <c r="I4865" s="7">
        <v>0</v>
      </c>
      <c r="J4865" s="6">
        <f t="shared" si="1127"/>
        <v>0</v>
      </c>
      <c r="K4865" s="20"/>
      <c r="L4865" s="6">
        <f t="shared" si="1128"/>
        <v>40000</v>
      </c>
      <c r="M4865" s="11">
        <f t="shared" si="1135"/>
        <v>0</v>
      </c>
      <c r="N4865" s="6">
        <f t="shared" si="1129"/>
        <v>12744.900000000001</v>
      </c>
      <c r="O4865" s="11">
        <f t="shared" si="1136"/>
        <v>0</v>
      </c>
      <c r="P4865" s="11">
        <f t="shared" si="1130"/>
        <v>0</v>
      </c>
      <c r="Q4865" s="11">
        <f t="shared" si="1137"/>
        <v>0</v>
      </c>
      <c r="R4865" s="11">
        <f t="shared" si="1138"/>
        <v>0</v>
      </c>
      <c r="S4865" s="6">
        <f t="shared" si="1131"/>
        <v>11648.699999999997</v>
      </c>
      <c r="T4865" s="11">
        <f t="shared" si="1132"/>
        <v>0</v>
      </c>
      <c r="U4865" s="11">
        <f t="shared" si="1133"/>
        <v>0</v>
      </c>
      <c r="V4865" s="11">
        <f t="shared" si="1139"/>
        <v>11648.699999999997</v>
      </c>
      <c r="W4865" s="20"/>
    </row>
    <row r="4866" spans="1:23" x14ac:dyDescent="0.25">
      <c r="A4866">
        <v>2022072124</v>
      </c>
      <c r="B4866">
        <v>5</v>
      </c>
      <c r="C4866" s="7">
        <v>0.75322</v>
      </c>
      <c r="D4866" s="6">
        <f t="shared" si="1125"/>
        <v>60257.599999999999</v>
      </c>
      <c r="E4866" s="62">
        <v>0</v>
      </c>
      <c r="F4866" s="6">
        <f t="shared" si="1134"/>
        <v>0</v>
      </c>
      <c r="G4866" s="7">
        <v>0.38778000000000001</v>
      </c>
      <c r="H4866" s="6">
        <f t="shared" si="1126"/>
        <v>13572.300000000001</v>
      </c>
      <c r="I4866" s="7">
        <v>0</v>
      </c>
      <c r="J4866" s="6">
        <f t="shared" si="1127"/>
        <v>0</v>
      </c>
      <c r="K4866" s="20"/>
      <c r="L4866" s="6">
        <f t="shared" si="1128"/>
        <v>40000</v>
      </c>
      <c r="M4866" s="11">
        <f t="shared" si="1135"/>
        <v>0</v>
      </c>
      <c r="N4866" s="6">
        <f t="shared" si="1129"/>
        <v>13572.300000000001</v>
      </c>
      <c r="O4866" s="11">
        <f t="shared" si="1136"/>
        <v>0</v>
      </c>
      <c r="P4866" s="11">
        <f t="shared" si="1130"/>
        <v>0</v>
      </c>
      <c r="Q4866" s="11">
        <f t="shared" si="1137"/>
        <v>0</v>
      </c>
      <c r="R4866" s="11">
        <f t="shared" si="1138"/>
        <v>0</v>
      </c>
      <c r="S4866" s="6">
        <f t="shared" si="1131"/>
        <v>6685.2999999999975</v>
      </c>
      <c r="T4866" s="11">
        <f t="shared" si="1132"/>
        <v>0</v>
      </c>
      <c r="U4866" s="11">
        <f t="shared" si="1133"/>
        <v>0</v>
      </c>
      <c r="V4866" s="11">
        <f t="shared" si="1139"/>
        <v>6685.2999999999975</v>
      </c>
      <c r="W4866" s="20"/>
    </row>
    <row r="4867" spans="1:23" x14ac:dyDescent="0.25">
      <c r="A4867">
        <v>2022072201</v>
      </c>
      <c r="B4867">
        <v>6</v>
      </c>
      <c r="C4867" s="7">
        <v>0.70540000000000003</v>
      </c>
      <c r="D4867" s="6">
        <f t="shared" si="1125"/>
        <v>56432</v>
      </c>
      <c r="E4867" s="62">
        <v>0</v>
      </c>
      <c r="F4867" s="6">
        <f t="shared" si="1134"/>
        <v>0</v>
      </c>
      <c r="G4867" s="7">
        <v>0.39205000000000001</v>
      </c>
      <c r="H4867" s="6">
        <f t="shared" si="1126"/>
        <v>13721.75</v>
      </c>
      <c r="I4867" s="7">
        <v>0</v>
      </c>
      <c r="J4867" s="6">
        <f t="shared" si="1127"/>
        <v>0</v>
      </c>
      <c r="K4867" s="20"/>
      <c r="L4867" s="6">
        <f t="shared" si="1128"/>
        <v>40000</v>
      </c>
      <c r="M4867" s="11">
        <f t="shared" si="1135"/>
        <v>0</v>
      </c>
      <c r="N4867" s="6">
        <f t="shared" si="1129"/>
        <v>13721.75</v>
      </c>
      <c r="O4867" s="11">
        <f t="shared" si="1136"/>
        <v>0</v>
      </c>
      <c r="P4867" s="11">
        <f t="shared" si="1130"/>
        <v>0</v>
      </c>
      <c r="Q4867" s="11">
        <f t="shared" si="1137"/>
        <v>0</v>
      </c>
      <c r="R4867" s="11">
        <f t="shared" si="1138"/>
        <v>0</v>
      </c>
      <c r="S4867" s="6">
        <f t="shared" si="1131"/>
        <v>2710.25</v>
      </c>
      <c r="T4867" s="11">
        <f t="shared" si="1132"/>
        <v>0</v>
      </c>
      <c r="U4867" s="11">
        <f t="shared" si="1133"/>
        <v>0</v>
      </c>
      <c r="V4867" s="11">
        <f t="shared" si="1139"/>
        <v>2710.25</v>
      </c>
      <c r="W4867" s="20"/>
    </row>
    <row r="4868" spans="1:23" x14ac:dyDescent="0.25">
      <c r="A4868">
        <v>2022072202</v>
      </c>
      <c r="B4868">
        <v>6</v>
      </c>
      <c r="C4868" s="7">
        <v>0.66637000000000002</v>
      </c>
      <c r="D4868" s="6">
        <f t="shared" si="1125"/>
        <v>53309.599999999999</v>
      </c>
      <c r="E4868" s="62">
        <v>0</v>
      </c>
      <c r="F4868" s="6">
        <f t="shared" si="1134"/>
        <v>0</v>
      </c>
      <c r="G4868" s="7">
        <v>0.39090000000000003</v>
      </c>
      <c r="H4868" s="6">
        <f t="shared" si="1126"/>
        <v>13681.5</v>
      </c>
      <c r="I4868" s="7">
        <v>0</v>
      </c>
      <c r="J4868" s="6">
        <f t="shared" si="1127"/>
        <v>0</v>
      </c>
      <c r="K4868" s="20"/>
      <c r="L4868" s="6">
        <f t="shared" si="1128"/>
        <v>40000</v>
      </c>
      <c r="M4868" s="11">
        <f t="shared" si="1135"/>
        <v>0</v>
      </c>
      <c r="N4868" s="6">
        <f t="shared" si="1129"/>
        <v>13309.599999999999</v>
      </c>
      <c r="O4868" s="11">
        <f t="shared" si="1136"/>
        <v>371.90000000000146</v>
      </c>
      <c r="P4868" s="11">
        <f t="shared" si="1130"/>
        <v>0</v>
      </c>
      <c r="Q4868" s="11">
        <f t="shared" si="1137"/>
        <v>0</v>
      </c>
      <c r="R4868" s="11">
        <f t="shared" si="1138"/>
        <v>371.90000000000146</v>
      </c>
      <c r="S4868" s="6">
        <f t="shared" si="1131"/>
        <v>0</v>
      </c>
      <c r="T4868" s="11">
        <f t="shared" si="1132"/>
        <v>0</v>
      </c>
      <c r="U4868" s="11">
        <f t="shared" si="1133"/>
        <v>0</v>
      </c>
      <c r="V4868" s="11">
        <f t="shared" si="1139"/>
        <v>0</v>
      </c>
      <c r="W4868" s="20"/>
    </row>
    <row r="4869" spans="1:23" x14ac:dyDescent="0.25">
      <c r="A4869">
        <v>2022072203</v>
      </c>
      <c r="B4869">
        <v>6</v>
      </c>
      <c r="C4869" s="7">
        <v>0.63914000000000004</v>
      </c>
      <c r="D4869" s="6">
        <f t="shared" ref="D4869:D4932" si="1140">D$18*C4869</f>
        <v>51131.200000000004</v>
      </c>
      <c r="E4869" s="62">
        <v>0</v>
      </c>
      <c r="F4869" s="6">
        <f t="shared" si="1134"/>
        <v>0</v>
      </c>
      <c r="G4869" s="7">
        <v>0.38758999999999999</v>
      </c>
      <c r="H4869" s="6">
        <f t="shared" ref="H4869:H4932" si="1141">H$18*G4869</f>
        <v>13565.65</v>
      </c>
      <c r="I4869" s="7">
        <v>0</v>
      </c>
      <c r="J4869" s="6">
        <f t="shared" ref="J4869:J4932" si="1142">I4869*J$18</f>
        <v>0</v>
      </c>
      <c r="K4869" s="20"/>
      <c r="L4869" s="6">
        <f t="shared" si="1128"/>
        <v>40000</v>
      </c>
      <c r="M4869" s="11">
        <f t="shared" si="1135"/>
        <v>0</v>
      </c>
      <c r="N4869" s="6">
        <f t="shared" si="1129"/>
        <v>11131.200000000004</v>
      </c>
      <c r="O4869" s="11">
        <f t="shared" si="1136"/>
        <v>2434.4499999999953</v>
      </c>
      <c r="P4869" s="11">
        <f t="shared" si="1130"/>
        <v>0</v>
      </c>
      <c r="Q4869" s="11">
        <f t="shared" si="1137"/>
        <v>0</v>
      </c>
      <c r="R4869" s="11">
        <f t="shared" si="1138"/>
        <v>2434.4499999999953</v>
      </c>
      <c r="S4869" s="6">
        <f t="shared" si="1131"/>
        <v>0</v>
      </c>
      <c r="T4869" s="11">
        <f t="shared" si="1132"/>
        <v>0</v>
      </c>
      <c r="U4869" s="11">
        <f t="shared" si="1133"/>
        <v>0</v>
      </c>
      <c r="V4869" s="11">
        <f t="shared" si="1139"/>
        <v>0</v>
      </c>
      <c r="W4869" s="20"/>
    </row>
    <row r="4870" spans="1:23" x14ac:dyDescent="0.25">
      <c r="A4870">
        <v>2022072204</v>
      </c>
      <c r="B4870">
        <v>6</v>
      </c>
      <c r="C4870" s="7">
        <v>0.62404000000000004</v>
      </c>
      <c r="D4870" s="6">
        <f t="shared" si="1140"/>
        <v>49923.200000000004</v>
      </c>
      <c r="E4870" s="62">
        <v>0</v>
      </c>
      <c r="F4870" s="6">
        <f t="shared" si="1134"/>
        <v>0</v>
      </c>
      <c r="G4870" s="7">
        <v>0.38729999999999998</v>
      </c>
      <c r="H4870" s="6">
        <f t="shared" si="1141"/>
        <v>13555.5</v>
      </c>
      <c r="I4870" s="7">
        <v>0</v>
      </c>
      <c r="J4870" s="6">
        <f t="shared" si="1142"/>
        <v>0</v>
      </c>
      <c r="K4870" s="20"/>
      <c r="L4870" s="6">
        <f t="shared" si="1128"/>
        <v>40000</v>
      </c>
      <c r="M4870" s="11">
        <f t="shared" si="1135"/>
        <v>0</v>
      </c>
      <c r="N4870" s="6">
        <f t="shared" si="1129"/>
        <v>9923.2000000000044</v>
      </c>
      <c r="O4870" s="11">
        <f t="shared" si="1136"/>
        <v>3632.2999999999956</v>
      </c>
      <c r="P4870" s="11">
        <f t="shared" si="1130"/>
        <v>0</v>
      </c>
      <c r="Q4870" s="11">
        <f t="shared" si="1137"/>
        <v>0</v>
      </c>
      <c r="R4870" s="11">
        <f t="shared" si="1138"/>
        <v>3632.2999999999956</v>
      </c>
      <c r="S4870" s="6">
        <f t="shared" si="1131"/>
        <v>0</v>
      </c>
      <c r="T4870" s="11">
        <f t="shared" si="1132"/>
        <v>0</v>
      </c>
      <c r="U4870" s="11">
        <f t="shared" si="1133"/>
        <v>0</v>
      </c>
      <c r="V4870" s="11">
        <f t="shared" si="1139"/>
        <v>0</v>
      </c>
      <c r="W4870" s="20"/>
    </row>
    <row r="4871" spans="1:23" x14ac:dyDescent="0.25">
      <c r="A4871">
        <v>2022072205</v>
      </c>
      <c r="B4871">
        <v>6</v>
      </c>
      <c r="C4871" s="7">
        <v>0.61587000000000003</v>
      </c>
      <c r="D4871" s="6">
        <f t="shared" si="1140"/>
        <v>49269.600000000006</v>
      </c>
      <c r="E4871" s="62">
        <v>0</v>
      </c>
      <c r="F4871" s="6">
        <f t="shared" si="1134"/>
        <v>0</v>
      </c>
      <c r="G4871" s="7">
        <v>0.35575000000000001</v>
      </c>
      <c r="H4871" s="6">
        <f t="shared" si="1141"/>
        <v>12451.25</v>
      </c>
      <c r="I4871" s="7">
        <v>0</v>
      </c>
      <c r="J4871" s="6">
        <f t="shared" si="1142"/>
        <v>0</v>
      </c>
      <c r="K4871" s="20"/>
      <c r="L4871" s="6">
        <f t="shared" si="1128"/>
        <v>40000</v>
      </c>
      <c r="M4871" s="11">
        <f t="shared" si="1135"/>
        <v>0</v>
      </c>
      <c r="N4871" s="6">
        <f t="shared" si="1129"/>
        <v>9269.6000000000058</v>
      </c>
      <c r="O4871" s="11">
        <f t="shared" si="1136"/>
        <v>3181.6499999999942</v>
      </c>
      <c r="P4871" s="11">
        <f t="shared" si="1130"/>
        <v>0</v>
      </c>
      <c r="Q4871" s="11">
        <f t="shared" si="1137"/>
        <v>0</v>
      </c>
      <c r="R4871" s="11">
        <f t="shared" si="1138"/>
        <v>3181.6499999999942</v>
      </c>
      <c r="S4871" s="6">
        <f t="shared" si="1131"/>
        <v>0</v>
      </c>
      <c r="T4871" s="11">
        <f t="shared" si="1132"/>
        <v>0</v>
      </c>
      <c r="U4871" s="11">
        <f t="shared" si="1133"/>
        <v>0</v>
      </c>
      <c r="V4871" s="11">
        <f t="shared" si="1139"/>
        <v>0</v>
      </c>
      <c r="W4871" s="20"/>
    </row>
    <row r="4872" spans="1:23" x14ac:dyDescent="0.25">
      <c r="A4872">
        <v>2022072206</v>
      </c>
      <c r="B4872">
        <v>6</v>
      </c>
      <c r="C4872" s="7">
        <v>0.61892999999999998</v>
      </c>
      <c r="D4872" s="6">
        <f t="shared" si="1140"/>
        <v>49514.400000000001</v>
      </c>
      <c r="E4872" s="62">
        <v>0</v>
      </c>
      <c r="F4872" s="6">
        <f t="shared" si="1134"/>
        <v>0</v>
      </c>
      <c r="G4872" s="7">
        <v>0.32755000000000001</v>
      </c>
      <c r="H4872" s="6">
        <f t="shared" si="1141"/>
        <v>11464.25</v>
      </c>
      <c r="I4872" s="7">
        <v>0</v>
      </c>
      <c r="J4872" s="6">
        <f t="shared" si="1142"/>
        <v>0</v>
      </c>
      <c r="K4872" s="20"/>
      <c r="L4872" s="6">
        <f t="shared" si="1128"/>
        <v>40000</v>
      </c>
      <c r="M4872" s="11">
        <f t="shared" si="1135"/>
        <v>0</v>
      </c>
      <c r="N4872" s="6">
        <f t="shared" si="1129"/>
        <v>9514.4000000000015</v>
      </c>
      <c r="O4872" s="11">
        <f t="shared" si="1136"/>
        <v>1949.8499999999985</v>
      </c>
      <c r="P4872" s="11">
        <f t="shared" si="1130"/>
        <v>0</v>
      </c>
      <c r="Q4872" s="11">
        <f t="shared" si="1137"/>
        <v>0</v>
      </c>
      <c r="R4872" s="11">
        <f t="shared" si="1138"/>
        <v>1949.8499999999985</v>
      </c>
      <c r="S4872" s="6">
        <f t="shared" si="1131"/>
        <v>0</v>
      </c>
      <c r="T4872" s="11">
        <f t="shared" si="1132"/>
        <v>0</v>
      </c>
      <c r="U4872" s="11">
        <f t="shared" si="1133"/>
        <v>0</v>
      </c>
      <c r="V4872" s="11">
        <f t="shared" si="1139"/>
        <v>0</v>
      </c>
      <c r="W4872" s="20"/>
    </row>
    <row r="4873" spans="1:23" x14ac:dyDescent="0.25">
      <c r="A4873">
        <v>2022072207</v>
      </c>
      <c r="B4873">
        <v>6</v>
      </c>
      <c r="C4873" s="7">
        <v>0.62885000000000002</v>
      </c>
      <c r="D4873" s="6">
        <f t="shared" si="1140"/>
        <v>50308</v>
      </c>
      <c r="E4873" s="62">
        <v>0</v>
      </c>
      <c r="F4873" s="6">
        <f t="shared" si="1134"/>
        <v>0</v>
      </c>
      <c r="G4873" s="7">
        <v>0.33715000000000001</v>
      </c>
      <c r="H4873" s="6">
        <f t="shared" si="1141"/>
        <v>11800.25</v>
      </c>
      <c r="I4873" s="7">
        <v>3.4000000000000002E-4</v>
      </c>
      <c r="J4873" s="6">
        <f t="shared" si="1142"/>
        <v>4.7600000000000007</v>
      </c>
      <c r="K4873" s="20"/>
      <c r="L4873" s="6">
        <f t="shared" si="1128"/>
        <v>40000</v>
      </c>
      <c r="M4873" s="11">
        <f t="shared" si="1135"/>
        <v>0</v>
      </c>
      <c r="N4873" s="6">
        <f t="shared" si="1129"/>
        <v>10308</v>
      </c>
      <c r="O4873" s="11">
        <f t="shared" si="1136"/>
        <v>1492.25</v>
      </c>
      <c r="P4873" s="11">
        <f t="shared" si="1130"/>
        <v>0</v>
      </c>
      <c r="Q4873" s="11">
        <f t="shared" si="1137"/>
        <v>4.7600000000000007</v>
      </c>
      <c r="R4873" s="11">
        <f t="shared" si="1138"/>
        <v>1497.01</v>
      </c>
      <c r="S4873" s="6">
        <f t="shared" si="1131"/>
        <v>0</v>
      </c>
      <c r="T4873" s="11">
        <f t="shared" si="1132"/>
        <v>0</v>
      </c>
      <c r="U4873" s="11">
        <f t="shared" si="1133"/>
        <v>0</v>
      </c>
      <c r="V4873" s="11">
        <f t="shared" si="1139"/>
        <v>0</v>
      </c>
      <c r="W4873" s="20"/>
    </row>
    <row r="4874" spans="1:23" x14ac:dyDescent="0.25">
      <c r="A4874">
        <v>2022072208</v>
      </c>
      <c r="B4874">
        <v>6</v>
      </c>
      <c r="C4874" s="7">
        <v>0.63729999999999998</v>
      </c>
      <c r="D4874" s="6">
        <f t="shared" si="1140"/>
        <v>50984</v>
      </c>
      <c r="E4874" s="62">
        <v>0</v>
      </c>
      <c r="F4874" s="6">
        <f t="shared" si="1134"/>
        <v>0</v>
      </c>
      <c r="G4874" s="7">
        <v>0.33790999999999999</v>
      </c>
      <c r="H4874" s="6">
        <f t="shared" si="1141"/>
        <v>11826.85</v>
      </c>
      <c r="I4874" s="7">
        <v>6.0449999999999997E-2</v>
      </c>
      <c r="J4874" s="6">
        <f t="shared" si="1142"/>
        <v>846.3</v>
      </c>
      <c r="K4874" s="20"/>
      <c r="L4874" s="6">
        <f t="shared" si="1128"/>
        <v>40000</v>
      </c>
      <c r="M4874" s="11">
        <f t="shared" si="1135"/>
        <v>0</v>
      </c>
      <c r="N4874" s="6">
        <f t="shared" si="1129"/>
        <v>10984</v>
      </c>
      <c r="O4874" s="11">
        <f t="shared" si="1136"/>
        <v>842.85000000000036</v>
      </c>
      <c r="P4874" s="11">
        <f t="shared" si="1130"/>
        <v>0</v>
      </c>
      <c r="Q4874" s="11">
        <f t="shared" si="1137"/>
        <v>846.3</v>
      </c>
      <c r="R4874" s="11">
        <f t="shared" si="1138"/>
        <v>1689.1500000000003</v>
      </c>
      <c r="S4874" s="6">
        <f t="shared" si="1131"/>
        <v>0</v>
      </c>
      <c r="T4874" s="11">
        <f t="shared" si="1132"/>
        <v>0</v>
      </c>
      <c r="U4874" s="11">
        <f t="shared" si="1133"/>
        <v>0</v>
      </c>
      <c r="V4874" s="11">
        <f t="shared" si="1139"/>
        <v>0</v>
      </c>
      <c r="W4874" s="20"/>
    </row>
    <row r="4875" spans="1:23" x14ac:dyDescent="0.25">
      <c r="A4875">
        <v>2022072209</v>
      </c>
      <c r="B4875">
        <v>6</v>
      </c>
      <c r="C4875" s="7">
        <v>0.66598000000000002</v>
      </c>
      <c r="D4875" s="6">
        <f t="shared" si="1140"/>
        <v>53278.400000000001</v>
      </c>
      <c r="E4875" s="62">
        <v>0</v>
      </c>
      <c r="F4875" s="6">
        <f t="shared" si="1134"/>
        <v>0</v>
      </c>
      <c r="G4875" s="7">
        <v>0.29751</v>
      </c>
      <c r="H4875" s="6">
        <f t="shared" si="1141"/>
        <v>10412.85</v>
      </c>
      <c r="I4875" s="7">
        <v>0.26424999999999998</v>
      </c>
      <c r="J4875" s="6">
        <f t="shared" si="1142"/>
        <v>3699.5</v>
      </c>
      <c r="K4875" s="20"/>
      <c r="L4875" s="6">
        <f t="shared" si="1128"/>
        <v>40000</v>
      </c>
      <c r="M4875" s="11">
        <f t="shared" si="1135"/>
        <v>0</v>
      </c>
      <c r="N4875" s="6">
        <f t="shared" si="1129"/>
        <v>10412.85</v>
      </c>
      <c r="O4875" s="11">
        <f t="shared" si="1136"/>
        <v>0</v>
      </c>
      <c r="P4875" s="11">
        <f t="shared" si="1130"/>
        <v>2865.5500000000011</v>
      </c>
      <c r="Q4875" s="11">
        <f t="shared" si="1137"/>
        <v>833.94999999999891</v>
      </c>
      <c r="R4875" s="11">
        <f t="shared" si="1138"/>
        <v>833.94999999999891</v>
      </c>
      <c r="S4875" s="6">
        <f t="shared" si="1131"/>
        <v>0</v>
      </c>
      <c r="T4875" s="11">
        <f t="shared" si="1132"/>
        <v>0</v>
      </c>
      <c r="U4875" s="11">
        <f t="shared" si="1133"/>
        <v>0</v>
      </c>
      <c r="V4875" s="11">
        <f t="shared" si="1139"/>
        <v>0</v>
      </c>
      <c r="W4875" s="20"/>
    </row>
    <row r="4876" spans="1:23" x14ac:dyDescent="0.25">
      <c r="A4876">
        <v>2022072210</v>
      </c>
      <c r="B4876">
        <v>6</v>
      </c>
      <c r="C4876" s="7">
        <v>0.71140999999999999</v>
      </c>
      <c r="D4876" s="6">
        <f t="shared" si="1140"/>
        <v>56912.799999999996</v>
      </c>
      <c r="E4876" s="62">
        <v>0</v>
      </c>
      <c r="F4876" s="6">
        <f t="shared" si="1134"/>
        <v>0</v>
      </c>
      <c r="G4876" s="7">
        <v>0.31647999999999998</v>
      </c>
      <c r="H4876" s="6">
        <f t="shared" si="1141"/>
        <v>11076.8</v>
      </c>
      <c r="I4876" s="7">
        <v>0.46657999999999999</v>
      </c>
      <c r="J4876" s="6">
        <f t="shared" si="1142"/>
        <v>6532.12</v>
      </c>
      <c r="K4876" s="20"/>
      <c r="L4876" s="6">
        <f t="shared" si="1128"/>
        <v>40000</v>
      </c>
      <c r="M4876" s="11">
        <f t="shared" si="1135"/>
        <v>0</v>
      </c>
      <c r="N4876" s="6">
        <f t="shared" si="1129"/>
        <v>11076.8</v>
      </c>
      <c r="O4876" s="11">
        <f t="shared" si="1136"/>
        <v>0</v>
      </c>
      <c r="P4876" s="11">
        <f t="shared" si="1130"/>
        <v>5835.9999999999964</v>
      </c>
      <c r="Q4876" s="11">
        <f t="shared" si="1137"/>
        <v>696.12000000000353</v>
      </c>
      <c r="R4876" s="11">
        <f t="shared" si="1138"/>
        <v>696.12000000000353</v>
      </c>
      <c r="S4876" s="6">
        <f t="shared" si="1131"/>
        <v>0</v>
      </c>
      <c r="T4876" s="11">
        <f t="shared" si="1132"/>
        <v>0</v>
      </c>
      <c r="U4876" s="11">
        <f t="shared" si="1133"/>
        <v>0</v>
      </c>
      <c r="V4876" s="11">
        <f t="shared" si="1139"/>
        <v>0</v>
      </c>
      <c r="W4876" s="20"/>
    </row>
    <row r="4877" spans="1:23" x14ac:dyDescent="0.25">
      <c r="A4877">
        <v>2022072211</v>
      </c>
      <c r="B4877">
        <v>6</v>
      </c>
      <c r="C4877" s="7">
        <v>0.76214999999999999</v>
      </c>
      <c r="D4877" s="6">
        <f t="shared" si="1140"/>
        <v>60972</v>
      </c>
      <c r="E4877" s="62">
        <v>0</v>
      </c>
      <c r="F4877" s="6">
        <f t="shared" si="1134"/>
        <v>0</v>
      </c>
      <c r="G4877" s="7">
        <v>0.29888999999999999</v>
      </c>
      <c r="H4877" s="6">
        <f t="shared" si="1141"/>
        <v>10461.15</v>
      </c>
      <c r="I4877" s="7">
        <v>0.64903999999999995</v>
      </c>
      <c r="J4877" s="6">
        <f t="shared" si="1142"/>
        <v>9086.56</v>
      </c>
      <c r="K4877" s="20"/>
      <c r="L4877" s="6">
        <f t="shared" si="1128"/>
        <v>40000</v>
      </c>
      <c r="M4877" s="11">
        <f t="shared" si="1135"/>
        <v>0</v>
      </c>
      <c r="N4877" s="6">
        <f t="shared" si="1129"/>
        <v>10461.15</v>
      </c>
      <c r="O4877" s="11">
        <f t="shared" si="1136"/>
        <v>0</v>
      </c>
      <c r="P4877" s="11">
        <f t="shared" si="1130"/>
        <v>9086.56</v>
      </c>
      <c r="Q4877" s="11">
        <f t="shared" si="1137"/>
        <v>0</v>
      </c>
      <c r="R4877" s="11">
        <f t="shared" si="1138"/>
        <v>0</v>
      </c>
      <c r="S4877" s="6">
        <f t="shared" si="1131"/>
        <v>1424.2900000000009</v>
      </c>
      <c r="T4877" s="11">
        <f t="shared" si="1132"/>
        <v>0</v>
      </c>
      <c r="U4877" s="11">
        <f t="shared" si="1133"/>
        <v>0</v>
      </c>
      <c r="V4877" s="11">
        <f t="shared" si="1139"/>
        <v>1424.2900000000009</v>
      </c>
      <c r="W4877" s="20"/>
    </row>
    <row r="4878" spans="1:23" x14ac:dyDescent="0.25">
      <c r="A4878">
        <v>2022072212</v>
      </c>
      <c r="B4878">
        <v>6</v>
      </c>
      <c r="C4878" s="7">
        <v>0.81355999999999995</v>
      </c>
      <c r="D4878" s="6">
        <f t="shared" si="1140"/>
        <v>65084.799999999996</v>
      </c>
      <c r="E4878" s="62">
        <v>0</v>
      </c>
      <c r="F4878" s="6">
        <f t="shared" si="1134"/>
        <v>0</v>
      </c>
      <c r="G4878" s="7">
        <v>0.27006000000000002</v>
      </c>
      <c r="H4878" s="6">
        <f t="shared" si="1141"/>
        <v>9452.1</v>
      </c>
      <c r="I4878" s="7">
        <v>0.69852999999999998</v>
      </c>
      <c r="J4878" s="6">
        <f t="shared" si="1142"/>
        <v>9779.42</v>
      </c>
      <c r="K4878" s="20"/>
      <c r="L4878" s="6">
        <f t="shared" si="1128"/>
        <v>40000</v>
      </c>
      <c r="M4878" s="11">
        <f t="shared" si="1135"/>
        <v>0</v>
      </c>
      <c r="N4878" s="6">
        <f t="shared" si="1129"/>
        <v>9452.1</v>
      </c>
      <c r="O4878" s="11">
        <f t="shared" si="1136"/>
        <v>0</v>
      </c>
      <c r="P4878" s="11">
        <f t="shared" si="1130"/>
        <v>9779.42</v>
      </c>
      <c r="Q4878" s="11">
        <f t="shared" si="1137"/>
        <v>0</v>
      </c>
      <c r="R4878" s="11">
        <f t="shared" si="1138"/>
        <v>0</v>
      </c>
      <c r="S4878" s="6">
        <f t="shared" si="1131"/>
        <v>5853.2799999999952</v>
      </c>
      <c r="T4878" s="11">
        <f t="shared" si="1132"/>
        <v>0</v>
      </c>
      <c r="U4878" s="11">
        <f t="shared" si="1133"/>
        <v>0</v>
      </c>
      <c r="V4878" s="11">
        <f t="shared" si="1139"/>
        <v>5853.2799999999952</v>
      </c>
      <c r="W4878" s="20"/>
    </row>
    <row r="4879" spans="1:23" x14ac:dyDescent="0.25">
      <c r="A4879">
        <v>2022072213</v>
      </c>
      <c r="B4879">
        <v>6</v>
      </c>
      <c r="C4879" s="7">
        <v>0.85875999999999997</v>
      </c>
      <c r="D4879" s="6">
        <f t="shared" si="1140"/>
        <v>68700.800000000003</v>
      </c>
      <c r="E4879" s="62">
        <v>0</v>
      </c>
      <c r="F4879" s="6">
        <f t="shared" si="1134"/>
        <v>0</v>
      </c>
      <c r="G4879" s="7">
        <v>0.25392999999999999</v>
      </c>
      <c r="H4879" s="6">
        <f t="shared" si="1141"/>
        <v>8887.5499999999993</v>
      </c>
      <c r="I4879" s="7">
        <v>0.70837000000000006</v>
      </c>
      <c r="J4879" s="6">
        <f t="shared" si="1142"/>
        <v>9917.18</v>
      </c>
      <c r="K4879" s="20"/>
      <c r="L4879" s="6">
        <f t="shared" si="1128"/>
        <v>40000</v>
      </c>
      <c r="M4879" s="11">
        <f t="shared" si="1135"/>
        <v>0</v>
      </c>
      <c r="N4879" s="6">
        <f t="shared" si="1129"/>
        <v>8887.5499999999993</v>
      </c>
      <c r="O4879" s="11">
        <f t="shared" si="1136"/>
        <v>0</v>
      </c>
      <c r="P4879" s="11">
        <f t="shared" si="1130"/>
        <v>9917.18</v>
      </c>
      <c r="Q4879" s="11">
        <f t="shared" si="1137"/>
        <v>0</v>
      </c>
      <c r="R4879" s="11">
        <f t="shared" si="1138"/>
        <v>0</v>
      </c>
      <c r="S4879" s="6">
        <f t="shared" si="1131"/>
        <v>9896.0700000000033</v>
      </c>
      <c r="T4879" s="11">
        <f t="shared" si="1132"/>
        <v>0</v>
      </c>
      <c r="U4879" s="11">
        <f t="shared" si="1133"/>
        <v>0</v>
      </c>
      <c r="V4879" s="11">
        <f t="shared" si="1139"/>
        <v>9896.0700000000033</v>
      </c>
      <c r="W4879" s="20"/>
    </row>
    <row r="4880" spans="1:23" x14ac:dyDescent="0.25">
      <c r="A4880">
        <v>2022072214</v>
      </c>
      <c r="B4880">
        <v>6</v>
      </c>
      <c r="C4880" s="7">
        <v>0.89392000000000005</v>
      </c>
      <c r="D4880" s="6">
        <f t="shared" si="1140"/>
        <v>71513.600000000006</v>
      </c>
      <c r="E4880" s="62">
        <v>0</v>
      </c>
      <c r="F4880" s="6">
        <f t="shared" si="1134"/>
        <v>0</v>
      </c>
      <c r="G4880" s="7">
        <v>0.25518999999999997</v>
      </c>
      <c r="H4880" s="6">
        <f t="shared" si="1141"/>
        <v>8931.65</v>
      </c>
      <c r="I4880" s="7">
        <v>0.71201000000000003</v>
      </c>
      <c r="J4880" s="6">
        <f t="shared" si="1142"/>
        <v>9968.1400000000012</v>
      </c>
      <c r="K4880" s="20"/>
      <c r="L4880" s="6">
        <f t="shared" si="1128"/>
        <v>40000</v>
      </c>
      <c r="M4880" s="11">
        <f t="shared" si="1135"/>
        <v>0</v>
      </c>
      <c r="N4880" s="6">
        <f t="shared" si="1129"/>
        <v>8931.65</v>
      </c>
      <c r="O4880" s="11">
        <f t="shared" si="1136"/>
        <v>0</v>
      </c>
      <c r="P4880" s="11">
        <f t="shared" si="1130"/>
        <v>9968.1400000000012</v>
      </c>
      <c r="Q4880" s="11">
        <f t="shared" si="1137"/>
        <v>0</v>
      </c>
      <c r="R4880" s="11">
        <f t="shared" si="1138"/>
        <v>0</v>
      </c>
      <c r="S4880" s="6">
        <f t="shared" si="1131"/>
        <v>12613.810000000003</v>
      </c>
      <c r="T4880" s="11">
        <f t="shared" si="1132"/>
        <v>0</v>
      </c>
      <c r="U4880" s="11">
        <f t="shared" si="1133"/>
        <v>0</v>
      </c>
      <c r="V4880" s="11">
        <f t="shared" si="1139"/>
        <v>12613.810000000003</v>
      </c>
      <c r="W4880" s="20"/>
    </row>
    <row r="4881" spans="1:23" x14ac:dyDescent="0.25">
      <c r="A4881">
        <v>2022072215</v>
      </c>
      <c r="B4881">
        <v>6</v>
      </c>
      <c r="C4881" s="7">
        <v>0.90761999999999998</v>
      </c>
      <c r="D4881" s="6">
        <f t="shared" si="1140"/>
        <v>72609.600000000006</v>
      </c>
      <c r="E4881" s="62">
        <v>0</v>
      </c>
      <c r="F4881" s="6">
        <f t="shared" si="1134"/>
        <v>0</v>
      </c>
      <c r="G4881" s="7">
        <v>0.27682000000000001</v>
      </c>
      <c r="H4881" s="6">
        <f t="shared" si="1141"/>
        <v>9688.7000000000007</v>
      </c>
      <c r="I4881" s="7">
        <v>0.70862999999999998</v>
      </c>
      <c r="J4881" s="6">
        <f t="shared" si="1142"/>
        <v>9920.82</v>
      </c>
      <c r="K4881" s="20"/>
      <c r="L4881" s="6">
        <f t="shared" si="1128"/>
        <v>40000</v>
      </c>
      <c r="M4881" s="11">
        <f t="shared" si="1135"/>
        <v>0</v>
      </c>
      <c r="N4881" s="6">
        <f t="shared" si="1129"/>
        <v>9688.7000000000007</v>
      </c>
      <c r="O4881" s="11">
        <f t="shared" si="1136"/>
        <v>0</v>
      </c>
      <c r="P4881" s="11">
        <f t="shared" si="1130"/>
        <v>9920.82</v>
      </c>
      <c r="Q4881" s="11">
        <f t="shared" si="1137"/>
        <v>0</v>
      </c>
      <c r="R4881" s="11">
        <f t="shared" si="1138"/>
        <v>0</v>
      </c>
      <c r="S4881" s="6">
        <f t="shared" si="1131"/>
        <v>13000.080000000005</v>
      </c>
      <c r="T4881" s="11">
        <f t="shared" si="1132"/>
        <v>0</v>
      </c>
      <c r="U4881" s="11">
        <f t="shared" si="1133"/>
        <v>0</v>
      </c>
      <c r="V4881" s="11">
        <f t="shared" si="1139"/>
        <v>13000.080000000005</v>
      </c>
      <c r="W4881" s="20"/>
    </row>
    <row r="4882" spans="1:23" x14ac:dyDescent="0.25">
      <c r="A4882">
        <v>2022072216</v>
      </c>
      <c r="B4882">
        <v>6</v>
      </c>
      <c r="C4882" s="7">
        <v>0.90659999999999996</v>
      </c>
      <c r="D4882" s="6">
        <f t="shared" si="1140"/>
        <v>72528</v>
      </c>
      <c r="E4882" s="62">
        <v>0</v>
      </c>
      <c r="F4882" s="6">
        <f t="shared" si="1134"/>
        <v>0</v>
      </c>
      <c r="G4882" s="7">
        <v>0.31733</v>
      </c>
      <c r="H4882" s="6">
        <f t="shared" si="1141"/>
        <v>11106.55</v>
      </c>
      <c r="I4882" s="7">
        <v>0.69462999999999997</v>
      </c>
      <c r="J4882" s="6">
        <f t="shared" si="1142"/>
        <v>9724.82</v>
      </c>
      <c r="K4882" s="20"/>
      <c r="L4882" s="6">
        <f t="shared" si="1128"/>
        <v>40000</v>
      </c>
      <c r="M4882" s="11">
        <f t="shared" si="1135"/>
        <v>0</v>
      </c>
      <c r="N4882" s="6">
        <f t="shared" si="1129"/>
        <v>11106.55</v>
      </c>
      <c r="O4882" s="11">
        <f t="shared" si="1136"/>
        <v>0</v>
      </c>
      <c r="P4882" s="11">
        <f t="shared" si="1130"/>
        <v>9724.82</v>
      </c>
      <c r="Q4882" s="11">
        <f t="shared" si="1137"/>
        <v>0</v>
      </c>
      <c r="R4882" s="11">
        <f t="shared" si="1138"/>
        <v>0</v>
      </c>
      <c r="S4882" s="6">
        <f t="shared" si="1131"/>
        <v>11696.630000000001</v>
      </c>
      <c r="T4882" s="11">
        <f t="shared" si="1132"/>
        <v>0</v>
      </c>
      <c r="U4882" s="11">
        <f t="shared" si="1133"/>
        <v>0</v>
      </c>
      <c r="V4882" s="11">
        <f t="shared" si="1139"/>
        <v>11696.630000000001</v>
      </c>
      <c r="W4882" s="20"/>
    </row>
    <row r="4883" spans="1:23" x14ac:dyDescent="0.25">
      <c r="A4883">
        <v>2022072217</v>
      </c>
      <c r="B4883">
        <v>6</v>
      </c>
      <c r="C4883" s="7">
        <v>0.90654000000000001</v>
      </c>
      <c r="D4883" s="6">
        <f t="shared" si="1140"/>
        <v>72523.199999999997</v>
      </c>
      <c r="E4883" s="62">
        <v>0</v>
      </c>
      <c r="F4883" s="6">
        <f t="shared" si="1134"/>
        <v>0</v>
      </c>
      <c r="G4883" s="7">
        <v>0.35476000000000002</v>
      </c>
      <c r="H4883" s="6">
        <f t="shared" si="1141"/>
        <v>12416.6</v>
      </c>
      <c r="I4883" s="7">
        <v>0.65017999999999998</v>
      </c>
      <c r="J4883" s="6">
        <f t="shared" si="1142"/>
        <v>9102.52</v>
      </c>
      <c r="K4883" s="20"/>
      <c r="L4883" s="6">
        <f t="shared" si="1128"/>
        <v>40000</v>
      </c>
      <c r="M4883" s="11">
        <f t="shared" si="1135"/>
        <v>0</v>
      </c>
      <c r="N4883" s="6">
        <f t="shared" si="1129"/>
        <v>12416.6</v>
      </c>
      <c r="O4883" s="11">
        <f t="shared" si="1136"/>
        <v>0</v>
      </c>
      <c r="P4883" s="11">
        <f t="shared" si="1130"/>
        <v>9102.52</v>
      </c>
      <c r="Q4883" s="11">
        <f t="shared" si="1137"/>
        <v>0</v>
      </c>
      <c r="R4883" s="11">
        <f t="shared" si="1138"/>
        <v>0</v>
      </c>
      <c r="S4883" s="6">
        <f t="shared" si="1131"/>
        <v>11004.079999999998</v>
      </c>
      <c r="T4883" s="11">
        <f t="shared" si="1132"/>
        <v>0</v>
      </c>
      <c r="U4883" s="11">
        <f t="shared" si="1133"/>
        <v>0</v>
      </c>
      <c r="V4883" s="11">
        <f t="shared" si="1139"/>
        <v>11004.079999999998</v>
      </c>
      <c r="W4883" s="20"/>
    </row>
    <row r="4884" spans="1:23" x14ac:dyDescent="0.25">
      <c r="A4884">
        <v>2022072218</v>
      </c>
      <c r="B4884">
        <v>6</v>
      </c>
      <c r="C4884" s="7">
        <v>0.90398999999999996</v>
      </c>
      <c r="D4884" s="6">
        <f t="shared" si="1140"/>
        <v>72319.199999999997</v>
      </c>
      <c r="E4884" s="62">
        <v>0</v>
      </c>
      <c r="F4884" s="6">
        <f t="shared" si="1134"/>
        <v>0</v>
      </c>
      <c r="G4884" s="7">
        <v>0.38534000000000002</v>
      </c>
      <c r="H4884" s="6">
        <f t="shared" si="1141"/>
        <v>13486.900000000001</v>
      </c>
      <c r="I4884" s="7">
        <v>0.59628000000000003</v>
      </c>
      <c r="J4884" s="6">
        <f t="shared" si="1142"/>
        <v>8347.92</v>
      </c>
      <c r="K4884" s="20"/>
      <c r="L4884" s="6">
        <f t="shared" ref="L4884:L4947" si="1143">IF(D4884-F4884&gt;C$17,C$17,D4884-F4884)</f>
        <v>40000</v>
      </c>
      <c r="M4884" s="11">
        <f t="shared" si="1135"/>
        <v>0</v>
      </c>
      <c r="N4884" s="6">
        <f t="shared" ref="N4884:N4947" si="1144">IF(D4884-F4884-L4884&gt;H4884,H4884,D4884-F4884-L4884)</f>
        <v>13486.900000000001</v>
      </c>
      <c r="O4884" s="11">
        <f t="shared" si="1136"/>
        <v>0</v>
      </c>
      <c r="P4884" s="11">
        <f t="shared" ref="P4884:P4947" si="1145">IF(D4884-F4884-L4884-N4884&gt;J4884,J4884,D4884-F4884-L4884-N4884)</f>
        <v>8347.92</v>
      </c>
      <c r="Q4884" s="11">
        <f t="shared" si="1137"/>
        <v>0</v>
      </c>
      <c r="R4884" s="11">
        <f t="shared" si="1138"/>
        <v>0</v>
      </c>
      <c r="S4884" s="6">
        <f t="shared" ref="S4884:S4947" si="1146">D4884-F4884-L4884-N4884-P4884</f>
        <v>10484.379999999996</v>
      </c>
      <c r="T4884" s="11">
        <f t="shared" ref="T4884:T4947" si="1147">IF(T4883-AD$23+AD$24*R4884-S4884&gt;T$19,T$19,IF(T4883-AD$23+AD$24*R4884-S4884&lt;0,0,T4883-AD$23+AD$24*R4884-S4884))</f>
        <v>0</v>
      </c>
      <c r="U4884" s="11">
        <f t="shared" ref="U4884:U4947" si="1148">IF(T4883-AD$23-T4884&gt;0,T4883-AD$23-T4884,0)</f>
        <v>0</v>
      </c>
      <c r="V4884" s="11">
        <f t="shared" si="1139"/>
        <v>10484.379999999996</v>
      </c>
      <c r="W4884" s="20"/>
    </row>
    <row r="4885" spans="1:23" x14ac:dyDescent="0.25">
      <c r="A4885">
        <v>2022072219</v>
      </c>
      <c r="B4885">
        <v>6</v>
      </c>
      <c r="C4885" s="7">
        <v>0.88768000000000002</v>
      </c>
      <c r="D4885" s="6">
        <f t="shared" si="1140"/>
        <v>71014.400000000009</v>
      </c>
      <c r="E4885" s="62">
        <v>0</v>
      </c>
      <c r="F4885" s="6">
        <f t="shared" ref="F4885:F4948" si="1149">F$18*E4885</f>
        <v>0</v>
      </c>
      <c r="G4885" s="7">
        <v>0.42215999999999998</v>
      </c>
      <c r="H4885" s="6">
        <f t="shared" si="1141"/>
        <v>14775.599999999999</v>
      </c>
      <c r="I4885" s="7">
        <v>0.48028999999999999</v>
      </c>
      <c r="J4885" s="6">
        <f t="shared" si="1142"/>
        <v>6724.0599999999995</v>
      </c>
      <c r="K4885" s="20"/>
      <c r="L4885" s="6">
        <f t="shared" si="1143"/>
        <v>40000</v>
      </c>
      <c r="M4885" s="11">
        <f t="shared" ref="M4885:M4948" si="1150">C$17-L4885</f>
        <v>0</v>
      </c>
      <c r="N4885" s="6">
        <f t="shared" si="1144"/>
        <v>14775.599999999999</v>
      </c>
      <c r="O4885" s="11">
        <f t="shared" ref="O4885:O4948" si="1151">H4885-N4885</f>
        <v>0</v>
      </c>
      <c r="P4885" s="11">
        <f t="shared" si="1145"/>
        <v>6724.0599999999995</v>
      </c>
      <c r="Q4885" s="11">
        <f t="shared" ref="Q4885:Q4948" si="1152">J4885-P4885</f>
        <v>0</v>
      </c>
      <c r="R4885" s="11">
        <f t="shared" ref="R4885:R4948" si="1153">M4885+O4885+Q4885</f>
        <v>0</v>
      </c>
      <c r="S4885" s="6">
        <f t="shared" si="1146"/>
        <v>9514.7400000000107</v>
      </c>
      <c r="T4885" s="11">
        <f t="shared" si="1147"/>
        <v>0</v>
      </c>
      <c r="U4885" s="11">
        <f t="shared" si="1148"/>
        <v>0</v>
      </c>
      <c r="V4885" s="11">
        <f t="shared" ref="V4885:V4948" si="1154">D4885-F4885-L4885-N4885-P4885-U4885</f>
        <v>9514.7400000000107</v>
      </c>
      <c r="W4885" s="20"/>
    </row>
    <row r="4886" spans="1:23" x14ac:dyDescent="0.25">
      <c r="A4886">
        <v>2022072220</v>
      </c>
      <c r="B4886">
        <v>6</v>
      </c>
      <c r="C4886" s="7">
        <v>0.86153999999999997</v>
      </c>
      <c r="D4886" s="6">
        <f t="shared" si="1140"/>
        <v>68923.199999999997</v>
      </c>
      <c r="E4886" s="62">
        <v>0</v>
      </c>
      <c r="F4886" s="6">
        <f t="shared" si="1149"/>
        <v>0</v>
      </c>
      <c r="G4886" s="7">
        <v>0.44438</v>
      </c>
      <c r="H4886" s="6">
        <f t="shared" si="1141"/>
        <v>15553.3</v>
      </c>
      <c r="I4886" s="7">
        <v>0.24492</v>
      </c>
      <c r="J4886" s="6">
        <f t="shared" si="1142"/>
        <v>3428.88</v>
      </c>
      <c r="K4886" s="20"/>
      <c r="L4886" s="6">
        <f t="shared" si="1143"/>
        <v>40000</v>
      </c>
      <c r="M4886" s="11">
        <f t="shared" si="1150"/>
        <v>0</v>
      </c>
      <c r="N4886" s="6">
        <f t="shared" si="1144"/>
        <v>15553.3</v>
      </c>
      <c r="O4886" s="11">
        <f t="shared" si="1151"/>
        <v>0</v>
      </c>
      <c r="P4886" s="11">
        <f t="shared" si="1145"/>
        <v>3428.88</v>
      </c>
      <c r="Q4886" s="11">
        <f t="shared" si="1152"/>
        <v>0</v>
      </c>
      <c r="R4886" s="11">
        <f t="shared" si="1153"/>
        <v>0</v>
      </c>
      <c r="S4886" s="6">
        <f t="shared" si="1146"/>
        <v>9941.0199999999968</v>
      </c>
      <c r="T4886" s="11">
        <f t="shared" si="1147"/>
        <v>0</v>
      </c>
      <c r="U4886" s="11">
        <f t="shared" si="1148"/>
        <v>0</v>
      </c>
      <c r="V4886" s="11">
        <f t="shared" si="1154"/>
        <v>9941.0199999999968</v>
      </c>
      <c r="W4886" s="20"/>
    </row>
    <row r="4887" spans="1:23" x14ac:dyDescent="0.25">
      <c r="A4887">
        <v>2022072221</v>
      </c>
      <c r="B4887">
        <v>6</v>
      </c>
      <c r="C4887" s="7">
        <v>0.83035000000000003</v>
      </c>
      <c r="D4887" s="6">
        <f t="shared" si="1140"/>
        <v>66428</v>
      </c>
      <c r="E4887" s="62">
        <v>0</v>
      </c>
      <c r="F4887" s="6">
        <f t="shared" si="1149"/>
        <v>0</v>
      </c>
      <c r="G4887" s="7">
        <v>0.43186000000000002</v>
      </c>
      <c r="H4887" s="6">
        <f t="shared" si="1141"/>
        <v>15115.1</v>
      </c>
      <c r="I4887" s="7">
        <v>1.8460000000000001E-2</v>
      </c>
      <c r="J4887" s="6">
        <f t="shared" si="1142"/>
        <v>258.44</v>
      </c>
      <c r="K4887" s="20"/>
      <c r="L4887" s="6">
        <f t="shared" si="1143"/>
        <v>40000</v>
      </c>
      <c r="M4887" s="11">
        <f t="shared" si="1150"/>
        <v>0</v>
      </c>
      <c r="N4887" s="6">
        <f t="shared" si="1144"/>
        <v>15115.1</v>
      </c>
      <c r="O4887" s="11">
        <f t="shared" si="1151"/>
        <v>0</v>
      </c>
      <c r="P4887" s="11">
        <f t="shared" si="1145"/>
        <v>258.44</v>
      </c>
      <c r="Q4887" s="11">
        <f t="shared" si="1152"/>
        <v>0</v>
      </c>
      <c r="R4887" s="11">
        <f t="shared" si="1153"/>
        <v>0</v>
      </c>
      <c r="S4887" s="6">
        <f t="shared" si="1146"/>
        <v>11054.46</v>
      </c>
      <c r="T4887" s="11">
        <f t="shared" si="1147"/>
        <v>0</v>
      </c>
      <c r="U4887" s="11">
        <f t="shared" si="1148"/>
        <v>0</v>
      </c>
      <c r="V4887" s="11">
        <f t="shared" si="1154"/>
        <v>11054.46</v>
      </c>
      <c r="W4887" s="20"/>
    </row>
    <row r="4888" spans="1:23" x14ac:dyDescent="0.25">
      <c r="A4888">
        <v>2022072222</v>
      </c>
      <c r="B4888">
        <v>6</v>
      </c>
      <c r="C4888" s="7">
        <v>0.80510999999999999</v>
      </c>
      <c r="D4888" s="6">
        <f t="shared" si="1140"/>
        <v>64408.800000000003</v>
      </c>
      <c r="E4888" s="62">
        <v>0</v>
      </c>
      <c r="F4888" s="6">
        <f t="shared" si="1149"/>
        <v>0</v>
      </c>
      <c r="G4888" s="7">
        <v>0.43625000000000003</v>
      </c>
      <c r="H4888" s="6">
        <f t="shared" si="1141"/>
        <v>15268.750000000002</v>
      </c>
      <c r="I4888" s="7">
        <v>0</v>
      </c>
      <c r="J4888" s="6">
        <f t="shared" si="1142"/>
        <v>0</v>
      </c>
      <c r="K4888" s="20"/>
      <c r="L4888" s="6">
        <f t="shared" si="1143"/>
        <v>40000</v>
      </c>
      <c r="M4888" s="11">
        <f t="shared" si="1150"/>
        <v>0</v>
      </c>
      <c r="N4888" s="6">
        <f t="shared" si="1144"/>
        <v>15268.750000000002</v>
      </c>
      <c r="O4888" s="11">
        <f t="shared" si="1151"/>
        <v>0</v>
      </c>
      <c r="P4888" s="11">
        <f t="shared" si="1145"/>
        <v>0</v>
      </c>
      <c r="Q4888" s="11">
        <f t="shared" si="1152"/>
        <v>0</v>
      </c>
      <c r="R4888" s="11">
        <f t="shared" si="1153"/>
        <v>0</v>
      </c>
      <c r="S4888" s="6">
        <f t="shared" si="1146"/>
        <v>9140.0500000000011</v>
      </c>
      <c r="T4888" s="11">
        <f t="shared" si="1147"/>
        <v>0</v>
      </c>
      <c r="U4888" s="11">
        <f t="shared" si="1148"/>
        <v>0</v>
      </c>
      <c r="V4888" s="11">
        <f t="shared" si="1154"/>
        <v>9140.0500000000011</v>
      </c>
      <c r="W4888" s="20"/>
    </row>
    <row r="4889" spans="1:23" x14ac:dyDescent="0.25">
      <c r="A4889">
        <v>2022072223</v>
      </c>
      <c r="B4889">
        <v>6</v>
      </c>
      <c r="C4889" s="7">
        <v>0.76161999999999996</v>
      </c>
      <c r="D4889" s="6">
        <f t="shared" si="1140"/>
        <v>60929.599999999999</v>
      </c>
      <c r="E4889" s="62">
        <v>0</v>
      </c>
      <c r="F4889" s="6">
        <f t="shared" si="1149"/>
        <v>0</v>
      </c>
      <c r="G4889" s="7">
        <v>0.48376999999999998</v>
      </c>
      <c r="H4889" s="6">
        <f t="shared" si="1141"/>
        <v>16931.95</v>
      </c>
      <c r="I4889" s="7">
        <v>0</v>
      </c>
      <c r="J4889" s="6">
        <f t="shared" si="1142"/>
        <v>0</v>
      </c>
      <c r="K4889" s="20"/>
      <c r="L4889" s="6">
        <f t="shared" si="1143"/>
        <v>40000</v>
      </c>
      <c r="M4889" s="11">
        <f t="shared" si="1150"/>
        <v>0</v>
      </c>
      <c r="N4889" s="6">
        <f t="shared" si="1144"/>
        <v>16931.95</v>
      </c>
      <c r="O4889" s="11">
        <f t="shared" si="1151"/>
        <v>0</v>
      </c>
      <c r="P4889" s="11">
        <f t="shared" si="1145"/>
        <v>0</v>
      </c>
      <c r="Q4889" s="11">
        <f t="shared" si="1152"/>
        <v>0</v>
      </c>
      <c r="R4889" s="11">
        <f t="shared" si="1153"/>
        <v>0</v>
      </c>
      <c r="S4889" s="6">
        <f t="shared" si="1146"/>
        <v>3997.6499999999978</v>
      </c>
      <c r="T4889" s="11">
        <f t="shared" si="1147"/>
        <v>0</v>
      </c>
      <c r="U4889" s="11">
        <f t="shared" si="1148"/>
        <v>0</v>
      </c>
      <c r="V4889" s="11">
        <f t="shared" si="1154"/>
        <v>3997.6499999999978</v>
      </c>
      <c r="W4889" s="20"/>
    </row>
    <row r="4890" spans="1:23" x14ac:dyDescent="0.25">
      <c r="A4890">
        <v>2022072224</v>
      </c>
      <c r="B4890">
        <v>6</v>
      </c>
      <c r="C4890" s="7">
        <v>0.71892999999999996</v>
      </c>
      <c r="D4890" s="6">
        <f t="shared" si="1140"/>
        <v>57514.399999999994</v>
      </c>
      <c r="E4890" s="62">
        <v>0</v>
      </c>
      <c r="F4890" s="6">
        <f t="shared" si="1149"/>
        <v>0</v>
      </c>
      <c r="G4890" s="7">
        <v>0.50744999999999996</v>
      </c>
      <c r="H4890" s="6">
        <f t="shared" si="1141"/>
        <v>17760.75</v>
      </c>
      <c r="I4890" s="7">
        <v>0</v>
      </c>
      <c r="J4890" s="6">
        <f t="shared" si="1142"/>
        <v>0</v>
      </c>
      <c r="K4890" s="20"/>
      <c r="L4890" s="6">
        <f t="shared" si="1143"/>
        <v>40000</v>
      </c>
      <c r="M4890" s="11">
        <f t="shared" si="1150"/>
        <v>0</v>
      </c>
      <c r="N4890" s="6">
        <f t="shared" si="1144"/>
        <v>17514.399999999994</v>
      </c>
      <c r="O4890" s="11">
        <f t="shared" si="1151"/>
        <v>246.35000000000582</v>
      </c>
      <c r="P4890" s="11">
        <f t="shared" si="1145"/>
        <v>0</v>
      </c>
      <c r="Q4890" s="11">
        <f t="shared" si="1152"/>
        <v>0</v>
      </c>
      <c r="R4890" s="11">
        <f t="shared" si="1153"/>
        <v>246.35000000000582</v>
      </c>
      <c r="S4890" s="6">
        <f t="shared" si="1146"/>
        <v>0</v>
      </c>
      <c r="T4890" s="11">
        <f t="shared" si="1147"/>
        <v>0</v>
      </c>
      <c r="U4890" s="11">
        <f t="shared" si="1148"/>
        <v>0</v>
      </c>
      <c r="V4890" s="11">
        <f t="shared" si="1154"/>
        <v>0</v>
      </c>
      <c r="W4890" s="20"/>
    </row>
    <row r="4891" spans="1:23" x14ac:dyDescent="0.25">
      <c r="A4891">
        <v>2022072301</v>
      </c>
      <c r="B4891">
        <v>7</v>
      </c>
      <c r="C4891" s="7">
        <v>0.67650999999999994</v>
      </c>
      <c r="D4891" s="6">
        <f t="shared" si="1140"/>
        <v>54120.799999999996</v>
      </c>
      <c r="E4891" s="62">
        <v>0</v>
      </c>
      <c r="F4891" s="6">
        <f t="shared" si="1149"/>
        <v>0</v>
      </c>
      <c r="G4891" s="7">
        <v>0.52193000000000001</v>
      </c>
      <c r="H4891" s="6">
        <f t="shared" si="1141"/>
        <v>18267.55</v>
      </c>
      <c r="I4891" s="7">
        <v>0</v>
      </c>
      <c r="J4891" s="6">
        <f t="shared" si="1142"/>
        <v>0</v>
      </c>
      <c r="K4891" s="20"/>
      <c r="L4891" s="6">
        <f t="shared" si="1143"/>
        <v>40000</v>
      </c>
      <c r="M4891" s="11">
        <f t="shared" si="1150"/>
        <v>0</v>
      </c>
      <c r="N4891" s="6">
        <f t="shared" si="1144"/>
        <v>14120.799999999996</v>
      </c>
      <c r="O4891" s="11">
        <f t="shared" si="1151"/>
        <v>4146.7500000000036</v>
      </c>
      <c r="P4891" s="11">
        <f t="shared" si="1145"/>
        <v>0</v>
      </c>
      <c r="Q4891" s="11">
        <f t="shared" si="1152"/>
        <v>0</v>
      </c>
      <c r="R4891" s="11">
        <f t="shared" si="1153"/>
        <v>4146.7500000000036</v>
      </c>
      <c r="S4891" s="6">
        <f t="shared" si="1146"/>
        <v>0</v>
      </c>
      <c r="T4891" s="11">
        <f t="shared" si="1147"/>
        <v>0</v>
      </c>
      <c r="U4891" s="11">
        <f t="shared" si="1148"/>
        <v>0</v>
      </c>
      <c r="V4891" s="11">
        <f t="shared" si="1154"/>
        <v>0</v>
      </c>
      <c r="W4891" s="20"/>
    </row>
    <row r="4892" spans="1:23" x14ac:dyDescent="0.25">
      <c r="A4892">
        <v>2022072302</v>
      </c>
      <c r="B4892">
        <v>7</v>
      </c>
      <c r="C4892" s="7">
        <v>0.64144000000000001</v>
      </c>
      <c r="D4892" s="6">
        <f t="shared" si="1140"/>
        <v>51315.200000000004</v>
      </c>
      <c r="E4892" s="62">
        <v>0</v>
      </c>
      <c r="F4892" s="6">
        <f t="shared" si="1149"/>
        <v>0</v>
      </c>
      <c r="G4892" s="7">
        <v>0.51690999999999998</v>
      </c>
      <c r="H4892" s="6">
        <f t="shared" si="1141"/>
        <v>18091.849999999999</v>
      </c>
      <c r="I4892" s="7">
        <v>0</v>
      </c>
      <c r="J4892" s="6">
        <f t="shared" si="1142"/>
        <v>0</v>
      </c>
      <c r="K4892" s="20"/>
      <c r="L4892" s="6">
        <f t="shared" si="1143"/>
        <v>40000</v>
      </c>
      <c r="M4892" s="11">
        <f t="shared" si="1150"/>
        <v>0</v>
      </c>
      <c r="N4892" s="6">
        <f t="shared" si="1144"/>
        <v>11315.200000000004</v>
      </c>
      <c r="O4892" s="11">
        <f t="shared" si="1151"/>
        <v>6776.6499999999942</v>
      </c>
      <c r="P4892" s="11">
        <f t="shared" si="1145"/>
        <v>0</v>
      </c>
      <c r="Q4892" s="11">
        <f t="shared" si="1152"/>
        <v>0</v>
      </c>
      <c r="R4892" s="11">
        <f t="shared" si="1153"/>
        <v>6776.6499999999942</v>
      </c>
      <c r="S4892" s="6">
        <f t="shared" si="1146"/>
        <v>0</v>
      </c>
      <c r="T4892" s="11">
        <f t="shared" si="1147"/>
        <v>0</v>
      </c>
      <c r="U4892" s="11">
        <f t="shared" si="1148"/>
        <v>0</v>
      </c>
      <c r="V4892" s="11">
        <f t="shared" si="1154"/>
        <v>0</v>
      </c>
      <c r="W4892" s="20"/>
    </row>
    <row r="4893" spans="1:23" x14ac:dyDescent="0.25">
      <c r="A4893">
        <v>2022072303</v>
      </c>
      <c r="B4893">
        <v>7</v>
      </c>
      <c r="C4893" s="7">
        <v>0.61560999999999999</v>
      </c>
      <c r="D4893" s="6">
        <f t="shared" si="1140"/>
        <v>49248.799999999996</v>
      </c>
      <c r="E4893" s="62">
        <v>0</v>
      </c>
      <c r="F4893" s="6">
        <f t="shared" si="1149"/>
        <v>0</v>
      </c>
      <c r="G4893" s="7">
        <v>0.52273000000000003</v>
      </c>
      <c r="H4893" s="6">
        <f t="shared" si="1141"/>
        <v>18295.55</v>
      </c>
      <c r="I4893" s="7">
        <v>0</v>
      </c>
      <c r="J4893" s="6">
        <f t="shared" si="1142"/>
        <v>0</v>
      </c>
      <c r="K4893" s="20"/>
      <c r="L4893" s="6">
        <f t="shared" si="1143"/>
        <v>40000</v>
      </c>
      <c r="M4893" s="11">
        <f t="shared" si="1150"/>
        <v>0</v>
      </c>
      <c r="N4893" s="6">
        <f t="shared" si="1144"/>
        <v>9248.7999999999956</v>
      </c>
      <c r="O4893" s="11">
        <f t="shared" si="1151"/>
        <v>9046.7500000000036</v>
      </c>
      <c r="P4893" s="11">
        <f t="shared" si="1145"/>
        <v>0</v>
      </c>
      <c r="Q4893" s="11">
        <f t="shared" si="1152"/>
        <v>0</v>
      </c>
      <c r="R4893" s="11">
        <f t="shared" si="1153"/>
        <v>9046.7500000000036</v>
      </c>
      <c r="S4893" s="6">
        <f t="shared" si="1146"/>
        <v>0</v>
      </c>
      <c r="T4893" s="11">
        <f t="shared" si="1147"/>
        <v>0</v>
      </c>
      <c r="U4893" s="11">
        <f t="shared" si="1148"/>
        <v>0</v>
      </c>
      <c r="V4893" s="11">
        <f t="shared" si="1154"/>
        <v>0</v>
      </c>
      <c r="W4893" s="20"/>
    </row>
    <row r="4894" spans="1:23" x14ac:dyDescent="0.25">
      <c r="A4894">
        <v>2022072304</v>
      </c>
      <c r="B4894">
        <v>7</v>
      </c>
      <c r="C4894" s="7">
        <v>0.59769000000000005</v>
      </c>
      <c r="D4894" s="6">
        <f t="shared" si="1140"/>
        <v>47815.200000000004</v>
      </c>
      <c r="E4894" s="62">
        <v>0</v>
      </c>
      <c r="F4894" s="6">
        <f t="shared" si="1149"/>
        <v>0</v>
      </c>
      <c r="G4894" s="7">
        <v>0.52525999999999995</v>
      </c>
      <c r="H4894" s="6">
        <f t="shared" si="1141"/>
        <v>18384.099999999999</v>
      </c>
      <c r="I4894" s="7">
        <v>0</v>
      </c>
      <c r="J4894" s="6">
        <f t="shared" si="1142"/>
        <v>0</v>
      </c>
      <c r="K4894" s="20"/>
      <c r="L4894" s="6">
        <f t="shared" si="1143"/>
        <v>40000</v>
      </c>
      <c r="M4894" s="11">
        <f t="shared" si="1150"/>
        <v>0</v>
      </c>
      <c r="N4894" s="6">
        <f t="shared" si="1144"/>
        <v>7815.2000000000044</v>
      </c>
      <c r="O4894" s="11">
        <f t="shared" si="1151"/>
        <v>10568.899999999994</v>
      </c>
      <c r="P4894" s="11">
        <f t="shared" si="1145"/>
        <v>0</v>
      </c>
      <c r="Q4894" s="11">
        <f t="shared" si="1152"/>
        <v>0</v>
      </c>
      <c r="R4894" s="11">
        <f t="shared" si="1153"/>
        <v>10568.899999999994</v>
      </c>
      <c r="S4894" s="6">
        <f t="shared" si="1146"/>
        <v>0</v>
      </c>
      <c r="T4894" s="11">
        <f t="shared" si="1147"/>
        <v>0</v>
      </c>
      <c r="U4894" s="11">
        <f t="shared" si="1148"/>
        <v>0</v>
      </c>
      <c r="V4894" s="11">
        <f t="shared" si="1154"/>
        <v>0</v>
      </c>
      <c r="W4894" s="20"/>
    </row>
    <row r="4895" spans="1:23" x14ac:dyDescent="0.25">
      <c r="A4895">
        <v>2022072305</v>
      </c>
      <c r="B4895">
        <v>7</v>
      </c>
      <c r="C4895" s="7">
        <v>0.58540999999999999</v>
      </c>
      <c r="D4895" s="6">
        <f t="shared" si="1140"/>
        <v>46832.799999999996</v>
      </c>
      <c r="E4895" s="62">
        <v>0</v>
      </c>
      <c r="F4895" s="6">
        <f t="shared" si="1149"/>
        <v>0</v>
      </c>
      <c r="G4895" s="7">
        <v>0.50131000000000003</v>
      </c>
      <c r="H4895" s="6">
        <f t="shared" si="1141"/>
        <v>17545.850000000002</v>
      </c>
      <c r="I4895" s="7">
        <v>0</v>
      </c>
      <c r="J4895" s="6">
        <f t="shared" si="1142"/>
        <v>0</v>
      </c>
      <c r="K4895" s="20"/>
      <c r="L4895" s="6">
        <f t="shared" si="1143"/>
        <v>40000</v>
      </c>
      <c r="M4895" s="11">
        <f t="shared" si="1150"/>
        <v>0</v>
      </c>
      <c r="N4895" s="6">
        <f t="shared" si="1144"/>
        <v>6832.7999999999956</v>
      </c>
      <c r="O4895" s="11">
        <f t="shared" si="1151"/>
        <v>10713.050000000007</v>
      </c>
      <c r="P4895" s="11">
        <f t="shared" si="1145"/>
        <v>0</v>
      </c>
      <c r="Q4895" s="11">
        <f t="shared" si="1152"/>
        <v>0</v>
      </c>
      <c r="R4895" s="11">
        <f t="shared" si="1153"/>
        <v>10713.050000000007</v>
      </c>
      <c r="S4895" s="6">
        <f t="shared" si="1146"/>
        <v>0</v>
      </c>
      <c r="T4895" s="11">
        <f t="shared" si="1147"/>
        <v>0</v>
      </c>
      <c r="U4895" s="11">
        <f t="shared" si="1148"/>
        <v>0</v>
      </c>
      <c r="V4895" s="11">
        <f t="shared" si="1154"/>
        <v>0</v>
      </c>
      <c r="W4895" s="20"/>
    </row>
    <row r="4896" spans="1:23" x14ac:dyDescent="0.25">
      <c r="A4896">
        <v>2022072306</v>
      </c>
      <c r="B4896">
        <v>7</v>
      </c>
      <c r="C4896" s="7">
        <v>0.58008000000000004</v>
      </c>
      <c r="D4896" s="6">
        <f t="shared" si="1140"/>
        <v>46406.400000000001</v>
      </c>
      <c r="E4896" s="62">
        <v>0</v>
      </c>
      <c r="F4896" s="6">
        <f t="shared" si="1149"/>
        <v>0</v>
      </c>
      <c r="G4896" s="7">
        <v>0.48060999999999998</v>
      </c>
      <c r="H4896" s="6">
        <f t="shared" si="1141"/>
        <v>16821.349999999999</v>
      </c>
      <c r="I4896" s="7">
        <v>0</v>
      </c>
      <c r="J4896" s="6">
        <f t="shared" si="1142"/>
        <v>0</v>
      </c>
      <c r="K4896" s="20"/>
      <c r="L4896" s="6">
        <f t="shared" si="1143"/>
        <v>40000</v>
      </c>
      <c r="M4896" s="11">
        <f t="shared" si="1150"/>
        <v>0</v>
      </c>
      <c r="N4896" s="6">
        <f t="shared" si="1144"/>
        <v>6406.4000000000015</v>
      </c>
      <c r="O4896" s="11">
        <f t="shared" si="1151"/>
        <v>10414.949999999997</v>
      </c>
      <c r="P4896" s="11">
        <f t="shared" si="1145"/>
        <v>0</v>
      </c>
      <c r="Q4896" s="11">
        <f t="shared" si="1152"/>
        <v>0</v>
      </c>
      <c r="R4896" s="11">
        <f t="shared" si="1153"/>
        <v>10414.949999999997</v>
      </c>
      <c r="S4896" s="6">
        <f t="shared" si="1146"/>
        <v>0</v>
      </c>
      <c r="T4896" s="11">
        <f t="shared" si="1147"/>
        <v>0</v>
      </c>
      <c r="U4896" s="11">
        <f t="shared" si="1148"/>
        <v>0</v>
      </c>
      <c r="V4896" s="11">
        <f t="shared" si="1154"/>
        <v>0</v>
      </c>
      <c r="W4896" s="20"/>
    </row>
    <row r="4897" spans="1:23" x14ac:dyDescent="0.25">
      <c r="A4897">
        <v>2022072307</v>
      </c>
      <c r="B4897">
        <v>7</v>
      </c>
      <c r="C4897" s="7">
        <v>0.57930000000000004</v>
      </c>
      <c r="D4897" s="6">
        <f t="shared" si="1140"/>
        <v>46344</v>
      </c>
      <c r="E4897" s="62">
        <v>0</v>
      </c>
      <c r="F4897" s="6">
        <f t="shared" si="1149"/>
        <v>0</v>
      </c>
      <c r="G4897" s="7">
        <v>0.46303</v>
      </c>
      <c r="H4897" s="6">
        <f t="shared" si="1141"/>
        <v>16206.05</v>
      </c>
      <c r="I4897" s="7">
        <v>1.1299999999999999E-3</v>
      </c>
      <c r="J4897" s="6">
        <f t="shared" si="1142"/>
        <v>15.819999999999999</v>
      </c>
      <c r="K4897" s="20"/>
      <c r="L4897" s="6">
        <f t="shared" si="1143"/>
        <v>40000</v>
      </c>
      <c r="M4897" s="11">
        <f t="shared" si="1150"/>
        <v>0</v>
      </c>
      <c r="N4897" s="6">
        <f t="shared" si="1144"/>
        <v>6344</v>
      </c>
      <c r="O4897" s="11">
        <f t="shared" si="1151"/>
        <v>9862.0499999999993</v>
      </c>
      <c r="P4897" s="11">
        <f t="shared" si="1145"/>
        <v>0</v>
      </c>
      <c r="Q4897" s="11">
        <f t="shared" si="1152"/>
        <v>15.819999999999999</v>
      </c>
      <c r="R4897" s="11">
        <f t="shared" si="1153"/>
        <v>9877.869999999999</v>
      </c>
      <c r="S4897" s="6">
        <f t="shared" si="1146"/>
        <v>0</v>
      </c>
      <c r="T4897" s="11">
        <f t="shared" si="1147"/>
        <v>0</v>
      </c>
      <c r="U4897" s="11">
        <f t="shared" si="1148"/>
        <v>0</v>
      </c>
      <c r="V4897" s="11">
        <f t="shared" si="1154"/>
        <v>0</v>
      </c>
      <c r="W4897" s="20"/>
    </row>
    <row r="4898" spans="1:23" x14ac:dyDescent="0.25">
      <c r="A4898">
        <v>2022072308</v>
      </c>
      <c r="B4898">
        <v>7</v>
      </c>
      <c r="C4898" s="7">
        <v>0.58653</v>
      </c>
      <c r="D4898" s="6">
        <f t="shared" si="1140"/>
        <v>46922.400000000001</v>
      </c>
      <c r="E4898" s="62">
        <v>0</v>
      </c>
      <c r="F4898" s="6">
        <f t="shared" si="1149"/>
        <v>0</v>
      </c>
      <c r="G4898" s="7">
        <v>0.42320000000000002</v>
      </c>
      <c r="H4898" s="6">
        <f t="shared" si="1141"/>
        <v>14812</v>
      </c>
      <c r="I4898" s="7">
        <v>9.5509999999999998E-2</v>
      </c>
      <c r="J4898" s="6">
        <f t="shared" si="1142"/>
        <v>1337.1399999999999</v>
      </c>
      <c r="K4898" s="20"/>
      <c r="L4898" s="6">
        <f t="shared" si="1143"/>
        <v>40000</v>
      </c>
      <c r="M4898" s="11">
        <f t="shared" si="1150"/>
        <v>0</v>
      </c>
      <c r="N4898" s="6">
        <f t="shared" si="1144"/>
        <v>6922.4000000000015</v>
      </c>
      <c r="O4898" s="11">
        <f t="shared" si="1151"/>
        <v>7889.5999999999985</v>
      </c>
      <c r="P4898" s="11">
        <f t="shared" si="1145"/>
        <v>0</v>
      </c>
      <c r="Q4898" s="11">
        <f t="shared" si="1152"/>
        <v>1337.1399999999999</v>
      </c>
      <c r="R4898" s="11">
        <f t="shared" si="1153"/>
        <v>9226.739999999998</v>
      </c>
      <c r="S4898" s="6">
        <f t="shared" si="1146"/>
        <v>0</v>
      </c>
      <c r="T4898" s="11">
        <f t="shared" si="1147"/>
        <v>0</v>
      </c>
      <c r="U4898" s="11">
        <f t="shared" si="1148"/>
        <v>0</v>
      </c>
      <c r="V4898" s="11">
        <f t="shared" si="1154"/>
        <v>0</v>
      </c>
      <c r="W4898" s="20"/>
    </row>
    <row r="4899" spans="1:23" x14ac:dyDescent="0.25">
      <c r="A4899">
        <v>2022072309</v>
      </c>
      <c r="B4899">
        <v>7</v>
      </c>
      <c r="C4899" s="7">
        <v>0.62775000000000003</v>
      </c>
      <c r="D4899" s="6">
        <f t="shared" si="1140"/>
        <v>50220</v>
      </c>
      <c r="E4899" s="62">
        <v>0</v>
      </c>
      <c r="F4899" s="6">
        <f t="shared" si="1149"/>
        <v>0</v>
      </c>
      <c r="G4899" s="7">
        <v>0.39621000000000001</v>
      </c>
      <c r="H4899" s="6">
        <f t="shared" si="1141"/>
        <v>13867.35</v>
      </c>
      <c r="I4899" s="7">
        <v>0.43397999999999998</v>
      </c>
      <c r="J4899" s="6">
        <f t="shared" si="1142"/>
        <v>6075.7199999999993</v>
      </c>
      <c r="K4899" s="20"/>
      <c r="L4899" s="6">
        <f t="shared" si="1143"/>
        <v>40000</v>
      </c>
      <c r="M4899" s="11">
        <f t="shared" si="1150"/>
        <v>0</v>
      </c>
      <c r="N4899" s="6">
        <f t="shared" si="1144"/>
        <v>10220</v>
      </c>
      <c r="O4899" s="11">
        <f t="shared" si="1151"/>
        <v>3647.3500000000004</v>
      </c>
      <c r="P4899" s="11">
        <f t="shared" si="1145"/>
        <v>0</v>
      </c>
      <c r="Q4899" s="11">
        <f t="shared" si="1152"/>
        <v>6075.7199999999993</v>
      </c>
      <c r="R4899" s="11">
        <f t="shared" si="1153"/>
        <v>9723.07</v>
      </c>
      <c r="S4899" s="6">
        <f t="shared" si="1146"/>
        <v>0</v>
      </c>
      <c r="T4899" s="11">
        <f t="shared" si="1147"/>
        <v>0</v>
      </c>
      <c r="U4899" s="11">
        <f t="shared" si="1148"/>
        <v>0</v>
      </c>
      <c r="V4899" s="11">
        <f t="shared" si="1154"/>
        <v>0</v>
      </c>
      <c r="W4899" s="20"/>
    </row>
    <row r="4900" spans="1:23" x14ac:dyDescent="0.25">
      <c r="A4900">
        <v>2022072310</v>
      </c>
      <c r="B4900">
        <v>7</v>
      </c>
      <c r="C4900" s="7">
        <v>0.68528999999999995</v>
      </c>
      <c r="D4900" s="6">
        <f t="shared" si="1140"/>
        <v>54823.199999999997</v>
      </c>
      <c r="E4900" s="62">
        <v>0</v>
      </c>
      <c r="F4900" s="6">
        <f t="shared" si="1149"/>
        <v>0</v>
      </c>
      <c r="G4900" s="7">
        <v>0.46843000000000001</v>
      </c>
      <c r="H4900" s="6">
        <f t="shared" si="1141"/>
        <v>16395.05</v>
      </c>
      <c r="I4900" s="7">
        <v>0.68303000000000003</v>
      </c>
      <c r="J4900" s="6">
        <f t="shared" si="1142"/>
        <v>9562.42</v>
      </c>
      <c r="K4900" s="20"/>
      <c r="L4900" s="6">
        <f t="shared" si="1143"/>
        <v>40000</v>
      </c>
      <c r="M4900" s="11">
        <f t="shared" si="1150"/>
        <v>0</v>
      </c>
      <c r="N4900" s="6">
        <f t="shared" si="1144"/>
        <v>14823.199999999997</v>
      </c>
      <c r="O4900" s="11">
        <f t="shared" si="1151"/>
        <v>1571.8500000000022</v>
      </c>
      <c r="P4900" s="11">
        <f t="shared" si="1145"/>
        <v>0</v>
      </c>
      <c r="Q4900" s="11">
        <f t="shared" si="1152"/>
        <v>9562.42</v>
      </c>
      <c r="R4900" s="11">
        <f t="shared" si="1153"/>
        <v>11134.270000000002</v>
      </c>
      <c r="S4900" s="6">
        <f t="shared" si="1146"/>
        <v>0</v>
      </c>
      <c r="T4900" s="11">
        <f t="shared" si="1147"/>
        <v>0</v>
      </c>
      <c r="U4900" s="11">
        <f t="shared" si="1148"/>
        <v>0</v>
      </c>
      <c r="V4900" s="11">
        <f t="shared" si="1154"/>
        <v>0</v>
      </c>
      <c r="W4900" s="20"/>
    </row>
    <row r="4901" spans="1:23" x14ac:dyDescent="0.25">
      <c r="A4901">
        <v>2022072311</v>
      </c>
      <c r="B4901">
        <v>7</v>
      </c>
      <c r="C4901" s="7">
        <v>0.74014000000000002</v>
      </c>
      <c r="D4901" s="6">
        <f t="shared" si="1140"/>
        <v>59211.200000000004</v>
      </c>
      <c r="E4901" s="62">
        <v>0</v>
      </c>
      <c r="F4901" s="6">
        <f t="shared" si="1149"/>
        <v>0</v>
      </c>
      <c r="G4901" s="7">
        <v>0.45335999999999999</v>
      </c>
      <c r="H4901" s="6">
        <f t="shared" si="1141"/>
        <v>15867.6</v>
      </c>
      <c r="I4901" s="7">
        <v>0.75558000000000003</v>
      </c>
      <c r="J4901" s="6">
        <f t="shared" si="1142"/>
        <v>10578.12</v>
      </c>
      <c r="K4901" s="20"/>
      <c r="L4901" s="6">
        <f t="shared" si="1143"/>
        <v>40000</v>
      </c>
      <c r="M4901" s="11">
        <f t="shared" si="1150"/>
        <v>0</v>
      </c>
      <c r="N4901" s="6">
        <f t="shared" si="1144"/>
        <v>15867.6</v>
      </c>
      <c r="O4901" s="11">
        <f t="shared" si="1151"/>
        <v>0</v>
      </c>
      <c r="P4901" s="11">
        <f t="shared" si="1145"/>
        <v>3343.600000000004</v>
      </c>
      <c r="Q4901" s="11">
        <f t="shared" si="1152"/>
        <v>7234.5199999999968</v>
      </c>
      <c r="R4901" s="11">
        <f t="shared" si="1153"/>
        <v>7234.5199999999968</v>
      </c>
      <c r="S4901" s="6">
        <f t="shared" si="1146"/>
        <v>0</v>
      </c>
      <c r="T4901" s="11">
        <f t="shared" si="1147"/>
        <v>0</v>
      </c>
      <c r="U4901" s="11">
        <f t="shared" si="1148"/>
        <v>0</v>
      </c>
      <c r="V4901" s="11">
        <f t="shared" si="1154"/>
        <v>0</v>
      </c>
      <c r="W4901" s="20"/>
    </row>
    <row r="4902" spans="1:23" x14ac:dyDescent="0.25">
      <c r="A4902">
        <v>2022072312</v>
      </c>
      <c r="B4902">
        <v>7</v>
      </c>
      <c r="C4902" s="7">
        <v>0.78930999999999996</v>
      </c>
      <c r="D4902" s="6">
        <f t="shared" si="1140"/>
        <v>63144.799999999996</v>
      </c>
      <c r="E4902" s="62">
        <v>0</v>
      </c>
      <c r="F4902" s="6">
        <f t="shared" si="1149"/>
        <v>0</v>
      </c>
      <c r="G4902" s="7">
        <v>0.41171000000000002</v>
      </c>
      <c r="H4902" s="6">
        <f t="shared" si="1141"/>
        <v>14409.85</v>
      </c>
      <c r="I4902" s="7">
        <v>0.75521000000000005</v>
      </c>
      <c r="J4902" s="6">
        <f t="shared" si="1142"/>
        <v>10572.94</v>
      </c>
      <c r="K4902" s="20"/>
      <c r="L4902" s="6">
        <f t="shared" si="1143"/>
        <v>40000</v>
      </c>
      <c r="M4902" s="11">
        <f t="shared" si="1150"/>
        <v>0</v>
      </c>
      <c r="N4902" s="6">
        <f t="shared" si="1144"/>
        <v>14409.85</v>
      </c>
      <c r="O4902" s="11">
        <f t="shared" si="1151"/>
        <v>0</v>
      </c>
      <c r="P4902" s="11">
        <f t="shared" si="1145"/>
        <v>8734.9499999999953</v>
      </c>
      <c r="Q4902" s="11">
        <f t="shared" si="1152"/>
        <v>1837.9900000000052</v>
      </c>
      <c r="R4902" s="11">
        <f t="shared" si="1153"/>
        <v>1837.9900000000052</v>
      </c>
      <c r="S4902" s="6">
        <f t="shared" si="1146"/>
        <v>0</v>
      </c>
      <c r="T4902" s="11">
        <f t="shared" si="1147"/>
        <v>0</v>
      </c>
      <c r="U4902" s="11">
        <f t="shared" si="1148"/>
        <v>0</v>
      </c>
      <c r="V4902" s="11">
        <f t="shared" si="1154"/>
        <v>0</v>
      </c>
      <c r="W4902" s="20"/>
    </row>
    <row r="4903" spans="1:23" x14ac:dyDescent="0.25">
      <c r="A4903">
        <v>2022072313</v>
      </c>
      <c r="B4903">
        <v>7</v>
      </c>
      <c r="C4903" s="7">
        <v>0.8286</v>
      </c>
      <c r="D4903" s="6">
        <f t="shared" si="1140"/>
        <v>66288</v>
      </c>
      <c r="E4903" s="62">
        <v>0</v>
      </c>
      <c r="F4903" s="6">
        <f t="shared" si="1149"/>
        <v>0</v>
      </c>
      <c r="G4903" s="7">
        <v>0.36864999999999998</v>
      </c>
      <c r="H4903" s="6">
        <f t="shared" si="1141"/>
        <v>12902.75</v>
      </c>
      <c r="I4903" s="7">
        <v>0.73684000000000005</v>
      </c>
      <c r="J4903" s="6">
        <f t="shared" si="1142"/>
        <v>10315.76</v>
      </c>
      <c r="K4903" s="20"/>
      <c r="L4903" s="6">
        <f t="shared" si="1143"/>
        <v>40000</v>
      </c>
      <c r="M4903" s="11">
        <f t="shared" si="1150"/>
        <v>0</v>
      </c>
      <c r="N4903" s="6">
        <f t="shared" si="1144"/>
        <v>12902.75</v>
      </c>
      <c r="O4903" s="11">
        <f t="shared" si="1151"/>
        <v>0</v>
      </c>
      <c r="P4903" s="11">
        <f t="shared" si="1145"/>
        <v>10315.76</v>
      </c>
      <c r="Q4903" s="11">
        <f t="shared" si="1152"/>
        <v>0</v>
      </c>
      <c r="R4903" s="11">
        <f t="shared" si="1153"/>
        <v>0</v>
      </c>
      <c r="S4903" s="6">
        <f t="shared" si="1146"/>
        <v>3069.49</v>
      </c>
      <c r="T4903" s="11">
        <f t="shared" si="1147"/>
        <v>0</v>
      </c>
      <c r="U4903" s="11">
        <f t="shared" si="1148"/>
        <v>0</v>
      </c>
      <c r="V4903" s="11">
        <f t="shared" si="1154"/>
        <v>3069.49</v>
      </c>
      <c r="W4903" s="20"/>
    </row>
    <row r="4904" spans="1:23" x14ac:dyDescent="0.25">
      <c r="A4904">
        <v>2022072314</v>
      </c>
      <c r="B4904">
        <v>7</v>
      </c>
      <c r="C4904" s="7">
        <v>0.85838999999999999</v>
      </c>
      <c r="D4904" s="6">
        <f t="shared" si="1140"/>
        <v>68671.199999999997</v>
      </c>
      <c r="E4904" s="62">
        <v>0</v>
      </c>
      <c r="F4904" s="6">
        <f t="shared" si="1149"/>
        <v>0</v>
      </c>
      <c r="G4904" s="7">
        <v>0.33955999999999997</v>
      </c>
      <c r="H4904" s="6">
        <f t="shared" si="1141"/>
        <v>11884.599999999999</v>
      </c>
      <c r="I4904" s="7">
        <v>0.75936000000000003</v>
      </c>
      <c r="J4904" s="6">
        <f t="shared" si="1142"/>
        <v>10631.04</v>
      </c>
      <c r="K4904" s="20"/>
      <c r="L4904" s="6">
        <f t="shared" si="1143"/>
        <v>40000</v>
      </c>
      <c r="M4904" s="11">
        <f t="shared" si="1150"/>
        <v>0</v>
      </c>
      <c r="N4904" s="6">
        <f t="shared" si="1144"/>
        <v>11884.599999999999</v>
      </c>
      <c r="O4904" s="11">
        <f t="shared" si="1151"/>
        <v>0</v>
      </c>
      <c r="P4904" s="11">
        <f t="shared" si="1145"/>
        <v>10631.04</v>
      </c>
      <c r="Q4904" s="11">
        <f t="shared" si="1152"/>
        <v>0</v>
      </c>
      <c r="R4904" s="11">
        <f t="shared" si="1153"/>
        <v>0</v>
      </c>
      <c r="S4904" s="6">
        <f t="shared" si="1146"/>
        <v>6155.5599999999977</v>
      </c>
      <c r="T4904" s="11">
        <f t="shared" si="1147"/>
        <v>0</v>
      </c>
      <c r="U4904" s="11">
        <f t="shared" si="1148"/>
        <v>0</v>
      </c>
      <c r="V4904" s="11">
        <f t="shared" si="1154"/>
        <v>6155.5599999999977</v>
      </c>
      <c r="W4904" s="20"/>
    </row>
    <row r="4905" spans="1:23" x14ac:dyDescent="0.25">
      <c r="A4905">
        <v>2022072315</v>
      </c>
      <c r="B4905">
        <v>7</v>
      </c>
      <c r="C4905" s="7">
        <v>0.88670000000000004</v>
      </c>
      <c r="D4905" s="6">
        <f t="shared" si="1140"/>
        <v>70936</v>
      </c>
      <c r="E4905" s="62">
        <v>0</v>
      </c>
      <c r="F4905" s="6">
        <f t="shared" si="1149"/>
        <v>0</v>
      </c>
      <c r="G4905" s="7">
        <v>0.34989999999999999</v>
      </c>
      <c r="H4905" s="6">
        <f t="shared" si="1141"/>
        <v>12246.5</v>
      </c>
      <c r="I4905" s="7">
        <v>0.76400999999999997</v>
      </c>
      <c r="J4905" s="6">
        <f t="shared" si="1142"/>
        <v>10696.14</v>
      </c>
      <c r="K4905" s="20"/>
      <c r="L4905" s="6">
        <f t="shared" si="1143"/>
        <v>40000</v>
      </c>
      <c r="M4905" s="11">
        <f t="shared" si="1150"/>
        <v>0</v>
      </c>
      <c r="N4905" s="6">
        <f t="shared" si="1144"/>
        <v>12246.5</v>
      </c>
      <c r="O4905" s="11">
        <f t="shared" si="1151"/>
        <v>0</v>
      </c>
      <c r="P4905" s="11">
        <f t="shared" si="1145"/>
        <v>10696.14</v>
      </c>
      <c r="Q4905" s="11">
        <f t="shared" si="1152"/>
        <v>0</v>
      </c>
      <c r="R4905" s="11">
        <f t="shared" si="1153"/>
        <v>0</v>
      </c>
      <c r="S4905" s="6">
        <f t="shared" si="1146"/>
        <v>7993.3600000000006</v>
      </c>
      <c r="T4905" s="11">
        <f t="shared" si="1147"/>
        <v>0</v>
      </c>
      <c r="U4905" s="11">
        <f t="shared" si="1148"/>
        <v>0</v>
      </c>
      <c r="V4905" s="11">
        <f t="shared" si="1154"/>
        <v>7993.3600000000006</v>
      </c>
      <c r="W4905" s="20"/>
    </row>
    <row r="4906" spans="1:23" x14ac:dyDescent="0.25">
      <c r="A4906">
        <v>2022072316</v>
      </c>
      <c r="B4906">
        <v>7</v>
      </c>
      <c r="C4906" s="7">
        <v>0.91056000000000004</v>
      </c>
      <c r="D4906" s="6">
        <f t="shared" si="1140"/>
        <v>72844.800000000003</v>
      </c>
      <c r="E4906" s="62">
        <v>0</v>
      </c>
      <c r="F4906" s="6">
        <f t="shared" si="1149"/>
        <v>0</v>
      </c>
      <c r="G4906" s="7">
        <v>0.37806000000000001</v>
      </c>
      <c r="H4906" s="6">
        <f t="shared" si="1141"/>
        <v>13232.1</v>
      </c>
      <c r="I4906" s="7">
        <v>0.73141</v>
      </c>
      <c r="J4906" s="6">
        <f t="shared" si="1142"/>
        <v>10239.74</v>
      </c>
      <c r="K4906" s="20"/>
      <c r="L4906" s="6">
        <f t="shared" si="1143"/>
        <v>40000</v>
      </c>
      <c r="M4906" s="11">
        <f t="shared" si="1150"/>
        <v>0</v>
      </c>
      <c r="N4906" s="6">
        <f t="shared" si="1144"/>
        <v>13232.1</v>
      </c>
      <c r="O4906" s="11">
        <f t="shared" si="1151"/>
        <v>0</v>
      </c>
      <c r="P4906" s="11">
        <f t="shared" si="1145"/>
        <v>10239.74</v>
      </c>
      <c r="Q4906" s="11">
        <f t="shared" si="1152"/>
        <v>0</v>
      </c>
      <c r="R4906" s="11">
        <f t="shared" si="1153"/>
        <v>0</v>
      </c>
      <c r="S4906" s="6">
        <f t="shared" si="1146"/>
        <v>9372.9600000000046</v>
      </c>
      <c r="T4906" s="11">
        <f t="shared" si="1147"/>
        <v>0</v>
      </c>
      <c r="U4906" s="11">
        <f t="shared" si="1148"/>
        <v>0</v>
      </c>
      <c r="V4906" s="11">
        <f t="shared" si="1154"/>
        <v>9372.9600000000046</v>
      </c>
      <c r="W4906" s="20"/>
    </row>
    <row r="4907" spans="1:23" x14ac:dyDescent="0.25">
      <c r="A4907">
        <v>2022072317</v>
      </c>
      <c r="B4907">
        <v>7</v>
      </c>
      <c r="C4907" s="7">
        <v>0.92678000000000005</v>
      </c>
      <c r="D4907" s="6">
        <f t="shared" si="1140"/>
        <v>74142.400000000009</v>
      </c>
      <c r="E4907" s="62">
        <v>0</v>
      </c>
      <c r="F4907" s="6">
        <f t="shared" si="1149"/>
        <v>0</v>
      </c>
      <c r="G4907" s="7">
        <v>0.39602999999999999</v>
      </c>
      <c r="H4907" s="6">
        <f t="shared" si="1141"/>
        <v>13861.05</v>
      </c>
      <c r="I4907" s="7">
        <v>0.71506999999999998</v>
      </c>
      <c r="J4907" s="6">
        <f t="shared" si="1142"/>
        <v>10010.98</v>
      </c>
      <c r="K4907" s="20"/>
      <c r="L4907" s="6">
        <f t="shared" si="1143"/>
        <v>40000</v>
      </c>
      <c r="M4907" s="11">
        <f t="shared" si="1150"/>
        <v>0</v>
      </c>
      <c r="N4907" s="6">
        <f t="shared" si="1144"/>
        <v>13861.05</v>
      </c>
      <c r="O4907" s="11">
        <f t="shared" si="1151"/>
        <v>0</v>
      </c>
      <c r="P4907" s="11">
        <f t="shared" si="1145"/>
        <v>10010.98</v>
      </c>
      <c r="Q4907" s="11">
        <f t="shared" si="1152"/>
        <v>0</v>
      </c>
      <c r="R4907" s="11">
        <f t="shared" si="1153"/>
        <v>0</v>
      </c>
      <c r="S4907" s="6">
        <f t="shared" si="1146"/>
        <v>10270.37000000001</v>
      </c>
      <c r="T4907" s="11">
        <f t="shared" si="1147"/>
        <v>0</v>
      </c>
      <c r="U4907" s="11">
        <f t="shared" si="1148"/>
        <v>0</v>
      </c>
      <c r="V4907" s="11">
        <f t="shared" si="1154"/>
        <v>10270.37000000001</v>
      </c>
      <c r="W4907" s="20"/>
    </row>
    <row r="4908" spans="1:23" x14ac:dyDescent="0.25">
      <c r="A4908">
        <v>2022072318</v>
      </c>
      <c r="B4908">
        <v>7</v>
      </c>
      <c r="C4908" s="7">
        <v>0.92649999999999999</v>
      </c>
      <c r="D4908" s="6">
        <f t="shared" si="1140"/>
        <v>74120</v>
      </c>
      <c r="E4908" s="62">
        <v>0</v>
      </c>
      <c r="F4908" s="6">
        <f t="shared" si="1149"/>
        <v>0</v>
      </c>
      <c r="G4908" s="7">
        <v>0.41116000000000003</v>
      </c>
      <c r="H4908" s="6">
        <f t="shared" si="1141"/>
        <v>14390.6</v>
      </c>
      <c r="I4908" s="7">
        <v>0.69676000000000005</v>
      </c>
      <c r="J4908" s="6">
        <f t="shared" si="1142"/>
        <v>9754.6400000000012</v>
      </c>
      <c r="K4908" s="20"/>
      <c r="L4908" s="6">
        <f t="shared" si="1143"/>
        <v>40000</v>
      </c>
      <c r="M4908" s="11">
        <f t="shared" si="1150"/>
        <v>0</v>
      </c>
      <c r="N4908" s="6">
        <f t="shared" si="1144"/>
        <v>14390.6</v>
      </c>
      <c r="O4908" s="11">
        <f t="shared" si="1151"/>
        <v>0</v>
      </c>
      <c r="P4908" s="11">
        <f t="shared" si="1145"/>
        <v>9754.6400000000012</v>
      </c>
      <c r="Q4908" s="11">
        <f t="shared" si="1152"/>
        <v>0</v>
      </c>
      <c r="R4908" s="11">
        <f t="shared" si="1153"/>
        <v>0</v>
      </c>
      <c r="S4908" s="6">
        <f t="shared" si="1146"/>
        <v>9974.76</v>
      </c>
      <c r="T4908" s="11">
        <f t="shared" si="1147"/>
        <v>0</v>
      </c>
      <c r="U4908" s="11">
        <f t="shared" si="1148"/>
        <v>0</v>
      </c>
      <c r="V4908" s="11">
        <f t="shared" si="1154"/>
        <v>9974.76</v>
      </c>
      <c r="W4908" s="20"/>
    </row>
    <row r="4909" spans="1:23" x14ac:dyDescent="0.25">
      <c r="A4909">
        <v>2022072319</v>
      </c>
      <c r="B4909">
        <v>7</v>
      </c>
      <c r="C4909" s="7">
        <v>0.91139000000000003</v>
      </c>
      <c r="D4909" s="6">
        <f t="shared" si="1140"/>
        <v>72911.199999999997</v>
      </c>
      <c r="E4909" s="62">
        <v>0</v>
      </c>
      <c r="F4909" s="6">
        <f t="shared" si="1149"/>
        <v>0</v>
      </c>
      <c r="G4909" s="7">
        <v>0.44417000000000001</v>
      </c>
      <c r="H4909" s="6">
        <f t="shared" si="1141"/>
        <v>15545.95</v>
      </c>
      <c r="I4909" s="7">
        <v>0.59019999999999995</v>
      </c>
      <c r="J4909" s="6">
        <f t="shared" si="1142"/>
        <v>8262.7999999999993</v>
      </c>
      <c r="K4909" s="20"/>
      <c r="L4909" s="6">
        <f t="shared" si="1143"/>
        <v>40000</v>
      </c>
      <c r="M4909" s="11">
        <f t="shared" si="1150"/>
        <v>0</v>
      </c>
      <c r="N4909" s="6">
        <f t="shared" si="1144"/>
        <v>15545.95</v>
      </c>
      <c r="O4909" s="11">
        <f t="shared" si="1151"/>
        <v>0</v>
      </c>
      <c r="P4909" s="11">
        <f t="shared" si="1145"/>
        <v>8262.7999999999993</v>
      </c>
      <c r="Q4909" s="11">
        <f t="shared" si="1152"/>
        <v>0</v>
      </c>
      <c r="R4909" s="11">
        <f t="shared" si="1153"/>
        <v>0</v>
      </c>
      <c r="S4909" s="6">
        <f t="shared" si="1146"/>
        <v>9102.4499999999971</v>
      </c>
      <c r="T4909" s="11">
        <f t="shared" si="1147"/>
        <v>0</v>
      </c>
      <c r="U4909" s="11">
        <f t="shared" si="1148"/>
        <v>0</v>
      </c>
      <c r="V4909" s="11">
        <f t="shared" si="1154"/>
        <v>9102.4499999999971</v>
      </c>
      <c r="W4909" s="20"/>
    </row>
    <row r="4910" spans="1:23" x14ac:dyDescent="0.25">
      <c r="A4910">
        <v>2022072320</v>
      </c>
      <c r="B4910">
        <v>7</v>
      </c>
      <c r="C4910" s="7">
        <v>0.88439000000000001</v>
      </c>
      <c r="D4910" s="6">
        <f t="shared" si="1140"/>
        <v>70751.199999999997</v>
      </c>
      <c r="E4910" s="62">
        <v>0</v>
      </c>
      <c r="F4910" s="6">
        <f t="shared" si="1149"/>
        <v>0</v>
      </c>
      <c r="G4910" s="7">
        <v>0.48232000000000003</v>
      </c>
      <c r="H4910" s="6">
        <f t="shared" si="1141"/>
        <v>16881.2</v>
      </c>
      <c r="I4910" s="7">
        <v>0.33911999999999998</v>
      </c>
      <c r="J4910" s="6">
        <f t="shared" si="1142"/>
        <v>4747.6799999999994</v>
      </c>
      <c r="K4910" s="20"/>
      <c r="L4910" s="6">
        <f t="shared" si="1143"/>
        <v>40000</v>
      </c>
      <c r="M4910" s="11">
        <f t="shared" si="1150"/>
        <v>0</v>
      </c>
      <c r="N4910" s="6">
        <f t="shared" si="1144"/>
        <v>16881.2</v>
      </c>
      <c r="O4910" s="11">
        <f t="shared" si="1151"/>
        <v>0</v>
      </c>
      <c r="P4910" s="11">
        <f t="shared" si="1145"/>
        <v>4747.6799999999994</v>
      </c>
      <c r="Q4910" s="11">
        <f t="shared" si="1152"/>
        <v>0</v>
      </c>
      <c r="R4910" s="11">
        <f t="shared" si="1153"/>
        <v>0</v>
      </c>
      <c r="S4910" s="6">
        <f t="shared" si="1146"/>
        <v>9122.3199999999961</v>
      </c>
      <c r="T4910" s="11">
        <f t="shared" si="1147"/>
        <v>0</v>
      </c>
      <c r="U4910" s="11">
        <f t="shared" si="1148"/>
        <v>0</v>
      </c>
      <c r="V4910" s="11">
        <f t="shared" si="1154"/>
        <v>9122.3199999999961</v>
      </c>
      <c r="W4910" s="20"/>
    </row>
    <row r="4911" spans="1:23" x14ac:dyDescent="0.25">
      <c r="A4911">
        <v>2022072321</v>
      </c>
      <c r="B4911">
        <v>7</v>
      </c>
      <c r="C4911" s="7">
        <v>0.84874000000000005</v>
      </c>
      <c r="D4911" s="6">
        <f t="shared" si="1140"/>
        <v>67899.199999999997</v>
      </c>
      <c r="E4911" s="62">
        <v>0</v>
      </c>
      <c r="F4911" s="6">
        <f t="shared" si="1149"/>
        <v>0</v>
      </c>
      <c r="G4911" s="7">
        <v>0.48791000000000001</v>
      </c>
      <c r="H4911" s="6">
        <f t="shared" si="1141"/>
        <v>17076.849999999999</v>
      </c>
      <c r="I4911" s="7">
        <v>3.8690000000000002E-2</v>
      </c>
      <c r="J4911" s="6">
        <f t="shared" si="1142"/>
        <v>541.66000000000008</v>
      </c>
      <c r="K4911" s="20"/>
      <c r="L4911" s="6">
        <f t="shared" si="1143"/>
        <v>40000</v>
      </c>
      <c r="M4911" s="11">
        <f t="shared" si="1150"/>
        <v>0</v>
      </c>
      <c r="N4911" s="6">
        <f t="shared" si="1144"/>
        <v>17076.849999999999</v>
      </c>
      <c r="O4911" s="11">
        <f t="shared" si="1151"/>
        <v>0</v>
      </c>
      <c r="P4911" s="11">
        <f t="shared" si="1145"/>
        <v>541.66000000000008</v>
      </c>
      <c r="Q4911" s="11">
        <f t="shared" si="1152"/>
        <v>0</v>
      </c>
      <c r="R4911" s="11">
        <f t="shared" si="1153"/>
        <v>0</v>
      </c>
      <c r="S4911" s="6">
        <f t="shared" si="1146"/>
        <v>10280.689999999999</v>
      </c>
      <c r="T4911" s="11">
        <f t="shared" si="1147"/>
        <v>0</v>
      </c>
      <c r="U4911" s="11">
        <f t="shared" si="1148"/>
        <v>0</v>
      </c>
      <c r="V4911" s="11">
        <f t="shared" si="1154"/>
        <v>10280.689999999999</v>
      </c>
      <c r="W4911" s="20"/>
    </row>
    <row r="4912" spans="1:23" x14ac:dyDescent="0.25">
      <c r="A4912">
        <v>2022072322</v>
      </c>
      <c r="B4912">
        <v>7</v>
      </c>
      <c r="C4912" s="7">
        <v>0.82196000000000002</v>
      </c>
      <c r="D4912" s="6">
        <f t="shared" si="1140"/>
        <v>65756.800000000003</v>
      </c>
      <c r="E4912" s="62">
        <v>0</v>
      </c>
      <c r="F4912" s="6">
        <f t="shared" si="1149"/>
        <v>0</v>
      </c>
      <c r="G4912" s="7">
        <v>0.50343000000000004</v>
      </c>
      <c r="H4912" s="6">
        <f t="shared" si="1141"/>
        <v>17620.050000000003</v>
      </c>
      <c r="I4912" s="7">
        <v>0</v>
      </c>
      <c r="J4912" s="6">
        <f t="shared" si="1142"/>
        <v>0</v>
      </c>
      <c r="K4912" s="20"/>
      <c r="L4912" s="6">
        <f t="shared" si="1143"/>
        <v>40000</v>
      </c>
      <c r="M4912" s="11">
        <f t="shared" si="1150"/>
        <v>0</v>
      </c>
      <c r="N4912" s="6">
        <f t="shared" si="1144"/>
        <v>17620.050000000003</v>
      </c>
      <c r="O4912" s="11">
        <f t="shared" si="1151"/>
        <v>0</v>
      </c>
      <c r="P4912" s="11">
        <f t="shared" si="1145"/>
        <v>0</v>
      </c>
      <c r="Q4912" s="11">
        <f t="shared" si="1152"/>
        <v>0</v>
      </c>
      <c r="R4912" s="11">
        <f t="shared" si="1153"/>
        <v>0</v>
      </c>
      <c r="S4912" s="6">
        <f t="shared" si="1146"/>
        <v>8136.75</v>
      </c>
      <c r="T4912" s="11">
        <f t="shared" si="1147"/>
        <v>0</v>
      </c>
      <c r="U4912" s="11">
        <f t="shared" si="1148"/>
        <v>0</v>
      </c>
      <c r="V4912" s="11">
        <f t="shared" si="1154"/>
        <v>8136.75</v>
      </c>
      <c r="W4912" s="20"/>
    </row>
    <row r="4913" spans="1:23" x14ac:dyDescent="0.25">
      <c r="A4913">
        <v>2022072323</v>
      </c>
      <c r="B4913">
        <v>7</v>
      </c>
      <c r="C4913" s="7">
        <v>0.78132999999999997</v>
      </c>
      <c r="D4913" s="6">
        <f t="shared" si="1140"/>
        <v>62506.399999999994</v>
      </c>
      <c r="E4913" s="62">
        <v>0</v>
      </c>
      <c r="F4913" s="6">
        <f t="shared" si="1149"/>
        <v>0</v>
      </c>
      <c r="G4913" s="7">
        <v>0.56213999999999997</v>
      </c>
      <c r="H4913" s="6">
        <f t="shared" si="1141"/>
        <v>19674.899999999998</v>
      </c>
      <c r="I4913" s="7">
        <v>0</v>
      </c>
      <c r="J4913" s="6">
        <f t="shared" si="1142"/>
        <v>0</v>
      </c>
      <c r="K4913" s="20"/>
      <c r="L4913" s="6">
        <f t="shared" si="1143"/>
        <v>40000</v>
      </c>
      <c r="M4913" s="11">
        <f t="shared" si="1150"/>
        <v>0</v>
      </c>
      <c r="N4913" s="6">
        <f t="shared" si="1144"/>
        <v>19674.899999999998</v>
      </c>
      <c r="O4913" s="11">
        <f t="shared" si="1151"/>
        <v>0</v>
      </c>
      <c r="P4913" s="11">
        <f t="shared" si="1145"/>
        <v>0</v>
      </c>
      <c r="Q4913" s="11">
        <f t="shared" si="1152"/>
        <v>0</v>
      </c>
      <c r="R4913" s="11">
        <f t="shared" si="1153"/>
        <v>0</v>
      </c>
      <c r="S4913" s="6">
        <f t="shared" si="1146"/>
        <v>2831.4999999999964</v>
      </c>
      <c r="T4913" s="11">
        <f t="shared" si="1147"/>
        <v>0</v>
      </c>
      <c r="U4913" s="11">
        <f t="shared" si="1148"/>
        <v>0</v>
      </c>
      <c r="V4913" s="11">
        <f t="shared" si="1154"/>
        <v>2831.4999999999964</v>
      </c>
      <c r="W4913" s="20"/>
    </row>
    <row r="4914" spans="1:23" x14ac:dyDescent="0.25">
      <c r="A4914">
        <v>2022072324</v>
      </c>
      <c r="B4914">
        <v>7</v>
      </c>
      <c r="C4914" s="7">
        <v>0.73875999999999997</v>
      </c>
      <c r="D4914" s="6">
        <f t="shared" si="1140"/>
        <v>59100.799999999996</v>
      </c>
      <c r="E4914" s="62">
        <v>0</v>
      </c>
      <c r="F4914" s="6">
        <f t="shared" si="1149"/>
        <v>0</v>
      </c>
      <c r="G4914" s="7">
        <v>0.62151999999999996</v>
      </c>
      <c r="H4914" s="6">
        <f t="shared" si="1141"/>
        <v>21753.199999999997</v>
      </c>
      <c r="I4914" s="7">
        <v>5.0000000000000002E-5</v>
      </c>
      <c r="J4914" s="6">
        <f t="shared" si="1142"/>
        <v>0.70000000000000007</v>
      </c>
      <c r="K4914" s="20"/>
      <c r="L4914" s="6">
        <f t="shared" si="1143"/>
        <v>40000</v>
      </c>
      <c r="M4914" s="11">
        <f t="shared" si="1150"/>
        <v>0</v>
      </c>
      <c r="N4914" s="6">
        <f t="shared" si="1144"/>
        <v>19100.799999999996</v>
      </c>
      <c r="O4914" s="11">
        <f t="shared" si="1151"/>
        <v>2652.4000000000015</v>
      </c>
      <c r="P4914" s="11">
        <f t="shared" si="1145"/>
        <v>0</v>
      </c>
      <c r="Q4914" s="11">
        <f t="shared" si="1152"/>
        <v>0.70000000000000007</v>
      </c>
      <c r="R4914" s="11">
        <f t="shared" si="1153"/>
        <v>2653.1000000000013</v>
      </c>
      <c r="S4914" s="6">
        <f t="shared" si="1146"/>
        <v>0</v>
      </c>
      <c r="T4914" s="11">
        <f t="shared" si="1147"/>
        <v>0</v>
      </c>
      <c r="U4914" s="11">
        <f t="shared" si="1148"/>
        <v>0</v>
      </c>
      <c r="V4914" s="11">
        <f t="shared" si="1154"/>
        <v>0</v>
      </c>
      <c r="W4914" s="20"/>
    </row>
    <row r="4915" spans="1:23" x14ac:dyDescent="0.25">
      <c r="A4915">
        <v>2022072401</v>
      </c>
      <c r="B4915">
        <v>1</v>
      </c>
      <c r="C4915" s="7">
        <v>0.69903000000000004</v>
      </c>
      <c r="D4915" s="6">
        <f t="shared" si="1140"/>
        <v>55922.400000000001</v>
      </c>
      <c r="E4915" s="62">
        <v>0</v>
      </c>
      <c r="F4915" s="6">
        <f t="shared" si="1149"/>
        <v>0</v>
      </c>
      <c r="G4915" s="7">
        <v>0.63485000000000003</v>
      </c>
      <c r="H4915" s="6">
        <f t="shared" si="1141"/>
        <v>22219.75</v>
      </c>
      <c r="I4915" s="7">
        <v>5.0000000000000002E-5</v>
      </c>
      <c r="J4915" s="6">
        <f t="shared" si="1142"/>
        <v>0.70000000000000007</v>
      </c>
      <c r="K4915" s="20"/>
      <c r="L4915" s="6">
        <f t="shared" si="1143"/>
        <v>40000</v>
      </c>
      <c r="M4915" s="11">
        <f t="shared" si="1150"/>
        <v>0</v>
      </c>
      <c r="N4915" s="6">
        <f t="shared" si="1144"/>
        <v>15922.400000000001</v>
      </c>
      <c r="O4915" s="11">
        <f t="shared" si="1151"/>
        <v>6297.3499999999985</v>
      </c>
      <c r="P4915" s="11">
        <f t="shared" si="1145"/>
        <v>0</v>
      </c>
      <c r="Q4915" s="11">
        <f t="shared" si="1152"/>
        <v>0.70000000000000007</v>
      </c>
      <c r="R4915" s="11">
        <f t="shared" si="1153"/>
        <v>6298.0499999999984</v>
      </c>
      <c r="S4915" s="6">
        <f t="shared" si="1146"/>
        <v>0</v>
      </c>
      <c r="T4915" s="11">
        <f t="shared" si="1147"/>
        <v>0</v>
      </c>
      <c r="U4915" s="11">
        <f t="shared" si="1148"/>
        <v>0</v>
      </c>
      <c r="V4915" s="11">
        <f t="shared" si="1154"/>
        <v>0</v>
      </c>
      <c r="W4915" s="20"/>
    </row>
    <row r="4916" spans="1:23" x14ac:dyDescent="0.25">
      <c r="A4916">
        <v>2022072402</v>
      </c>
      <c r="B4916">
        <v>1</v>
      </c>
      <c r="C4916" s="7">
        <v>0.66803000000000001</v>
      </c>
      <c r="D4916" s="6">
        <f t="shared" si="1140"/>
        <v>53442.400000000001</v>
      </c>
      <c r="E4916" s="62">
        <v>0</v>
      </c>
      <c r="F4916" s="6">
        <f t="shared" si="1149"/>
        <v>0</v>
      </c>
      <c r="G4916" s="7">
        <v>0.61545000000000005</v>
      </c>
      <c r="H4916" s="6">
        <f t="shared" si="1141"/>
        <v>21540.750000000004</v>
      </c>
      <c r="I4916" s="7">
        <v>5.0000000000000002E-5</v>
      </c>
      <c r="J4916" s="6">
        <f t="shared" si="1142"/>
        <v>0.70000000000000007</v>
      </c>
      <c r="K4916" s="20"/>
      <c r="L4916" s="6">
        <f t="shared" si="1143"/>
        <v>40000</v>
      </c>
      <c r="M4916" s="11">
        <f t="shared" si="1150"/>
        <v>0</v>
      </c>
      <c r="N4916" s="6">
        <f t="shared" si="1144"/>
        <v>13442.400000000001</v>
      </c>
      <c r="O4916" s="11">
        <f t="shared" si="1151"/>
        <v>8098.3500000000022</v>
      </c>
      <c r="P4916" s="11">
        <f t="shared" si="1145"/>
        <v>0</v>
      </c>
      <c r="Q4916" s="11">
        <f t="shared" si="1152"/>
        <v>0.70000000000000007</v>
      </c>
      <c r="R4916" s="11">
        <f t="shared" si="1153"/>
        <v>8099.050000000002</v>
      </c>
      <c r="S4916" s="6">
        <f t="shared" si="1146"/>
        <v>0</v>
      </c>
      <c r="T4916" s="11">
        <f t="shared" si="1147"/>
        <v>0</v>
      </c>
      <c r="U4916" s="11">
        <f t="shared" si="1148"/>
        <v>0</v>
      </c>
      <c r="V4916" s="11">
        <f t="shared" si="1154"/>
        <v>0</v>
      </c>
      <c r="W4916" s="20"/>
    </row>
    <row r="4917" spans="1:23" x14ac:dyDescent="0.25">
      <c r="A4917">
        <v>2022072403</v>
      </c>
      <c r="B4917">
        <v>1</v>
      </c>
      <c r="C4917" s="7">
        <v>0.64220999999999995</v>
      </c>
      <c r="D4917" s="6">
        <f t="shared" si="1140"/>
        <v>51376.799999999996</v>
      </c>
      <c r="E4917" s="62">
        <v>0</v>
      </c>
      <c r="F4917" s="6">
        <f t="shared" si="1149"/>
        <v>0</v>
      </c>
      <c r="G4917" s="7">
        <v>0.59841</v>
      </c>
      <c r="H4917" s="6">
        <f t="shared" si="1141"/>
        <v>20944.349999999999</v>
      </c>
      <c r="I4917" s="7">
        <v>5.0000000000000002E-5</v>
      </c>
      <c r="J4917" s="6">
        <f t="shared" si="1142"/>
        <v>0.70000000000000007</v>
      </c>
      <c r="K4917" s="20"/>
      <c r="L4917" s="6">
        <f t="shared" si="1143"/>
        <v>40000</v>
      </c>
      <c r="M4917" s="11">
        <f t="shared" si="1150"/>
        <v>0</v>
      </c>
      <c r="N4917" s="6">
        <f t="shared" si="1144"/>
        <v>11376.799999999996</v>
      </c>
      <c r="O4917" s="11">
        <f t="shared" si="1151"/>
        <v>9567.5500000000029</v>
      </c>
      <c r="P4917" s="11">
        <f t="shared" si="1145"/>
        <v>0</v>
      </c>
      <c r="Q4917" s="11">
        <f t="shared" si="1152"/>
        <v>0.70000000000000007</v>
      </c>
      <c r="R4917" s="11">
        <f t="shared" si="1153"/>
        <v>9568.2500000000036</v>
      </c>
      <c r="S4917" s="6">
        <f t="shared" si="1146"/>
        <v>0</v>
      </c>
      <c r="T4917" s="11">
        <f t="shared" si="1147"/>
        <v>0</v>
      </c>
      <c r="U4917" s="11">
        <f t="shared" si="1148"/>
        <v>0</v>
      </c>
      <c r="V4917" s="11">
        <f t="shared" si="1154"/>
        <v>0</v>
      </c>
      <c r="W4917" s="20"/>
    </row>
    <row r="4918" spans="1:23" x14ac:dyDescent="0.25">
      <c r="A4918">
        <v>2022072404</v>
      </c>
      <c r="B4918">
        <v>1</v>
      </c>
      <c r="C4918" s="7">
        <v>0.62033000000000005</v>
      </c>
      <c r="D4918" s="6">
        <f t="shared" si="1140"/>
        <v>49626.400000000001</v>
      </c>
      <c r="E4918" s="62">
        <v>0</v>
      </c>
      <c r="F4918" s="6">
        <f t="shared" si="1149"/>
        <v>0</v>
      </c>
      <c r="G4918" s="7">
        <v>0.57389000000000001</v>
      </c>
      <c r="H4918" s="6">
        <f t="shared" si="1141"/>
        <v>20086.150000000001</v>
      </c>
      <c r="I4918" s="7">
        <v>0</v>
      </c>
      <c r="J4918" s="6">
        <f t="shared" si="1142"/>
        <v>0</v>
      </c>
      <c r="K4918" s="20"/>
      <c r="L4918" s="6">
        <f t="shared" si="1143"/>
        <v>40000</v>
      </c>
      <c r="M4918" s="11">
        <f t="shared" si="1150"/>
        <v>0</v>
      </c>
      <c r="N4918" s="6">
        <f t="shared" si="1144"/>
        <v>9626.4000000000015</v>
      </c>
      <c r="O4918" s="11">
        <f t="shared" si="1151"/>
        <v>10459.75</v>
      </c>
      <c r="P4918" s="11">
        <f t="shared" si="1145"/>
        <v>0</v>
      </c>
      <c r="Q4918" s="11">
        <f t="shared" si="1152"/>
        <v>0</v>
      </c>
      <c r="R4918" s="11">
        <f t="shared" si="1153"/>
        <v>10459.75</v>
      </c>
      <c r="S4918" s="6">
        <f t="shared" si="1146"/>
        <v>0</v>
      </c>
      <c r="T4918" s="11">
        <f t="shared" si="1147"/>
        <v>0</v>
      </c>
      <c r="U4918" s="11">
        <f t="shared" si="1148"/>
        <v>0</v>
      </c>
      <c r="V4918" s="11">
        <f t="shared" si="1154"/>
        <v>0</v>
      </c>
      <c r="W4918" s="20"/>
    </row>
    <row r="4919" spans="1:23" x14ac:dyDescent="0.25">
      <c r="A4919">
        <v>2022072405</v>
      </c>
      <c r="B4919">
        <v>1</v>
      </c>
      <c r="C4919" s="7">
        <v>0.60521000000000003</v>
      </c>
      <c r="D4919" s="6">
        <f t="shared" si="1140"/>
        <v>48416.800000000003</v>
      </c>
      <c r="E4919" s="62">
        <v>0</v>
      </c>
      <c r="F4919" s="6">
        <f t="shared" si="1149"/>
        <v>0</v>
      </c>
      <c r="G4919" s="7">
        <v>0.54166999999999998</v>
      </c>
      <c r="H4919" s="6">
        <f t="shared" si="1141"/>
        <v>18958.45</v>
      </c>
      <c r="I4919" s="7">
        <v>0</v>
      </c>
      <c r="J4919" s="6">
        <f t="shared" si="1142"/>
        <v>0</v>
      </c>
      <c r="K4919" s="20"/>
      <c r="L4919" s="6">
        <f t="shared" si="1143"/>
        <v>40000</v>
      </c>
      <c r="M4919" s="11">
        <f t="shared" si="1150"/>
        <v>0</v>
      </c>
      <c r="N4919" s="6">
        <f t="shared" si="1144"/>
        <v>8416.8000000000029</v>
      </c>
      <c r="O4919" s="11">
        <f t="shared" si="1151"/>
        <v>10541.649999999998</v>
      </c>
      <c r="P4919" s="11">
        <f t="shared" si="1145"/>
        <v>0</v>
      </c>
      <c r="Q4919" s="11">
        <f t="shared" si="1152"/>
        <v>0</v>
      </c>
      <c r="R4919" s="11">
        <f t="shared" si="1153"/>
        <v>10541.649999999998</v>
      </c>
      <c r="S4919" s="6">
        <f t="shared" si="1146"/>
        <v>0</v>
      </c>
      <c r="T4919" s="11">
        <f t="shared" si="1147"/>
        <v>0</v>
      </c>
      <c r="U4919" s="11">
        <f t="shared" si="1148"/>
        <v>0</v>
      </c>
      <c r="V4919" s="11">
        <f t="shared" si="1154"/>
        <v>0</v>
      </c>
      <c r="W4919" s="20"/>
    </row>
    <row r="4920" spans="1:23" x14ac:dyDescent="0.25">
      <c r="A4920">
        <v>2022072406</v>
      </c>
      <c r="B4920">
        <v>1</v>
      </c>
      <c r="C4920" s="7">
        <v>0.59621000000000002</v>
      </c>
      <c r="D4920" s="6">
        <f t="shared" si="1140"/>
        <v>47696.800000000003</v>
      </c>
      <c r="E4920" s="62">
        <v>0</v>
      </c>
      <c r="F4920" s="6">
        <f t="shared" si="1149"/>
        <v>0</v>
      </c>
      <c r="G4920" s="7">
        <v>0.50682000000000005</v>
      </c>
      <c r="H4920" s="6">
        <f t="shared" si="1141"/>
        <v>17738.7</v>
      </c>
      <c r="I4920" s="7">
        <v>0</v>
      </c>
      <c r="J4920" s="6">
        <f t="shared" si="1142"/>
        <v>0</v>
      </c>
      <c r="K4920" s="20"/>
      <c r="L4920" s="6">
        <f t="shared" si="1143"/>
        <v>40000</v>
      </c>
      <c r="M4920" s="11">
        <f t="shared" si="1150"/>
        <v>0</v>
      </c>
      <c r="N4920" s="6">
        <f t="shared" si="1144"/>
        <v>7696.8000000000029</v>
      </c>
      <c r="O4920" s="11">
        <f t="shared" si="1151"/>
        <v>10041.899999999998</v>
      </c>
      <c r="P4920" s="11">
        <f t="shared" si="1145"/>
        <v>0</v>
      </c>
      <c r="Q4920" s="11">
        <f t="shared" si="1152"/>
        <v>0</v>
      </c>
      <c r="R4920" s="11">
        <f t="shared" si="1153"/>
        <v>10041.899999999998</v>
      </c>
      <c r="S4920" s="6">
        <f t="shared" si="1146"/>
        <v>0</v>
      </c>
      <c r="T4920" s="11">
        <f t="shared" si="1147"/>
        <v>0</v>
      </c>
      <c r="U4920" s="11">
        <f t="shared" si="1148"/>
        <v>0</v>
      </c>
      <c r="V4920" s="11">
        <f t="shared" si="1154"/>
        <v>0</v>
      </c>
      <c r="W4920" s="20"/>
    </row>
    <row r="4921" spans="1:23" x14ac:dyDescent="0.25">
      <c r="A4921">
        <v>2022072407</v>
      </c>
      <c r="B4921">
        <v>1</v>
      </c>
      <c r="C4921" s="7">
        <v>0.58618000000000003</v>
      </c>
      <c r="D4921" s="6">
        <f t="shared" si="1140"/>
        <v>46894.400000000001</v>
      </c>
      <c r="E4921" s="62">
        <v>0</v>
      </c>
      <c r="F4921" s="6">
        <f t="shared" si="1149"/>
        <v>0</v>
      </c>
      <c r="G4921" s="7">
        <v>0.46712999999999999</v>
      </c>
      <c r="H4921" s="6">
        <f t="shared" si="1141"/>
        <v>16349.55</v>
      </c>
      <c r="I4921" s="7">
        <v>1.07E-3</v>
      </c>
      <c r="J4921" s="6">
        <f t="shared" si="1142"/>
        <v>14.98</v>
      </c>
      <c r="K4921" s="20"/>
      <c r="L4921" s="6">
        <f t="shared" si="1143"/>
        <v>40000</v>
      </c>
      <c r="M4921" s="11">
        <f t="shared" si="1150"/>
        <v>0</v>
      </c>
      <c r="N4921" s="6">
        <f t="shared" si="1144"/>
        <v>6894.4000000000015</v>
      </c>
      <c r="O4921" s="11">
        <f t="shared" si="1151"/>
        <v>9455.1499999999978</v>
      </c>
      <c r="P4921" s="11">
        <f t="shared" si="1145"/>
        <v>0</v>
      </c>
      <c r="Q4921" s="11">
        <f t="shared" si="1152"/>
        <v>14.98</v>
      </c>
      <c r="R4921" s="11">
        <f t="shared" si="1153"/>
        <v>9470.1299999999974</v>
      </c>
      <c r="S4921" s="6">
        <f t="shared" si="1146"/>
        <v>0</v>
      </c>
      <c r="T4921" s="11">
        <f t="shared" si="1147"/>
        <v>0</v>
      </c>
      <c r="U4921" s="11">
        <f t="shared" si="1148"/>
        <v>0</v>
      </c>
      <c r="V4921" s="11">
        <f t="shared" si="1154"/>
        <v>0</v>
      </c>
      <c r="W4921" s="20"/>
    </row>
    <row r="4922" spans="1:23" x14ac:dyDescent="0.25">
      <c r="A4922">
        <v>2022072408</v>
      </c>
      <c r="B4922">
        <v>1</v>
      </c>
      <c r="C4922" s="7">
        <v>0.58853999999999995</v>
      </c>
      <c r="D4922" s="6">
        <f t="shared" si="1140"/>
        <v>47083.199999999997</v>
      </c>
      <c r="E4922" s="62">
        <v>0</v>
      </c>
      <c r="F4922" s="6">
        <f t="shared" si="1149"/>
        <v>0</v>
      </c>
      <c r="G4922" s="7">
        <v>0.43018000000000001</v>
      </c>
      <c r="H4922" s="6">
        <f t="shared" si="1141"/>
        <v>15056.300000000001</v>
      </c>
      <c r="I4922" s="7">
        <v>0.12284</v>
      </c>
      <c r="J4922" s="6">
        <f t="shared" si="1142"/>
        <v>1719.76</v>
      </c>
      <c r="K4922" s="20"/>
      <c r="L4922" s="6">
        <f t="shared" si="1143"/>
        <v>40000</v>
      </c>
      <c r="M4922" s="11">
        <f t="shared" si="1150"/>
        <v>0</v>
      </c>
      <c r="N4922" s="6">
        <f t="shared" si="1144"/>
        <v>7083.1999999999971</v>
      </c>
      <c r="O4922" s="11">
        <f t="shared" si="1151"/>
        <v>7973.100000000004</v>
      </c>
      <c r="P4922" s="11">
        <f t="shared" si="1145"/>
        <v>0</v>
      </c>
      <c r="Q4922" s="11">
        <f t="shared" si="1152"/>
        <v>1719.76</v>
      </c>
      <c r="R4922" s="11">
        <f t="shared" si="1153"/>
        <v>9692.8600000000042</v>
      </c>
      <c r="S4922" s="6">
        <f t="shared" si="1146"/>
        <v>0</v>
      </c>
      <c r="T4922" s="11">
        <f t="shared" si="1147"/>
        <v>0</v>
      </c>
      <c r="U4922" s="11">
        <f t="shared" si="1148"/>
        <v>0</v>
      </c>
      <c r="V4922" s="11">
        <f t="shared" si="1154"/>
        <v>0</v>
      </c>
      <c r="W4922" s="20"/>
    </row>
    <row r="4923" spans="1:23" x14ac:dyDescent="0.25">
      <c r="A4923">
        <v>2022072409</v>
      </c>
      <c r="B4923">
        <v>1</v>
      </c>
      <c r="C4923" s="7">
        <v>0.63009000000000004</v>
      </c>
      <c r="D4923" s="6">
        <f t="shared" si="1140"/>
        <v>50407.200000000004</v>
      </c>
      <c r="E4923" s="62">
        <v>0</v>
      </c>
      <c r="F4923" s="6">
        <f t="shared" si="1149"/>
        <v>0</v>
      </c>
      <c r="G4923" s="7">
        <v>0.42049999999999998</v>
      </c>
      <c r="H4923" s="6">
        <f t="shared" si="1141"/>
        <v>14717.5</v>
      </c>
      <c r="I4923" s="7">
        <v>0.50555000000000005</v>
      </c>
      <c r="J4923" s="6">
        <f t="shared" si="1142"/>
        <v>7077.7000000000007</v>
      </c>
      <c r="K4923" s="20"/>
      <c r="L4923" s="6">
        <f t="shared" si="1143"/>
        <v>40000</v>
      </c>
      <c r="M4923" s="11">
        <f t="shared" si="1150"/>
        <v>0</v>
      </c>
      <c r="N4923" s="6">
        <f t="shared" si="1144"/>
        <v>10407.200000000004</v>
      </c>
      <c r="O4923" s="11">
        <f t="shared" si="1151"/>
        <v>4310.2999999999956</v>
      </c>
      <c r="P4923" s="11">
        <f t="shared" si="1145"/>
        <v>0</v>
      </c>
      <c r="Q4923" s="11">
        <f t="shared" si="1152"/>
        <v>7077.7000000000007</v>
      </c>
      <c r="R4923" s="11">
        <f t="shared" si="1153"/>
        <v>11387.999999999996</v>
      </c>
      <c r="S4923" s="6">
        <f t="shared" si="1146"/>
        <v>0</v>
      </c>
      <c r="T4923" s="11">
        <f t="shared" si="1147"/>
        <v>0</v>
      </c>
      <c r="U4923" s="11">
        <f t="shared" si="1148"/>
        <v>0</v>
      </c>
      <c r="V4923" s="11">
        <f t="shared" si="1154"/>
        <v>0</v>
      </c>
      <c r="W4923" s="20"/>
    </row>
    <row r="4924" spans="1:23" x14ac:dyDescent="0.25">
      <c r="A4924">
        <v>2022072410</v>
      </c>
      <c r="B4924">
        <v>1</v>
      </c>
      <c r="C4924" s="7">
        <v>0.68467</v>
      </c>
      <c r="D4924" s="6">
        <f t="shared" si="1140"/>
        <v>54773.599999999999</v>
      </c>
      <c r="E4924" s="62">
        <v>0</v>
      </c>
      <c r="F4924" s="6">
        <f t="shared" si="1149"/>
        <v>0</v>
      </c>
      <c r="G4924" s="7">
        <v>0.46334999999999998</v>
      </c>
      <c r="H4924" s="6">
        <f t="shared" si="1141"/>
        <v>16217.25</v>
      </c>
      <c r="I4924" s="7">
        <v>0.70125999999999999</v>
      </c>
      <c r="J4924" s="6">
        <f t="shared" si="1142"/>
        <v>9817.64</v>
      </c>
      <c r="K4924" s="20"/>
      <c r="L4924" s="6">
        <f t="shared" si="1143"/>
        <v>40000</v>
      </c>
      <c r="M4924" s="11">
        <f t="shared" si="1150"/>
        <v>0</v>
      </c>
      <c r="N4924" s="6">
        <f t="shared" si="1144"/>
        <v>14773.599999999999</v>
      </c>
      <c r="O4924" s="11">
        <f t="shared" si="1151"/>
        <v>1443.6500000000015</v>
      </c>
      <c r="P4924" s="11">
        <f t="shared" si="1145"/>
        <v>0</v>
      </c>
      <c r="Q4924" s="11">
        <f t="shared" si="1152"/>
        <v>9817.64</v>
      </c>
      <c r="R4924" s="11">
        <f t="shared" si="1153"/>
        <v>11261.29</v>
      </c>
      <c r="S4924" s="6">
        <f t="shared" si="1146"/>
        <v>0</v>
      </c>
      <c r="T4924" s="11">
        <f t="shared" si="1147"/>
        <v>0</v>
      </c>
      <c r="U4924" s="11">
        <f t="shared" si="1148"/>
        <v>0</v>
      </c>
      <c r="V4924" s="11">
        <f t="shared" si="1154"/>
        <v>0</v>
      </c>
      <c r="W4924" s="20"/>
    </row>
    <row r="4925" spans="1:23" x14ac:dyDescent="0.25">
      <c r="A4925">
        <v>2022072411</v>
      </c>
      <c r="B4925">
        <v>1</v>
      </c>
      <c r="C4925" s="7">
        <v>0.73814000000000002</v>
      </c>
      <c r="D4925" s="6">
        <f t="shared" si="1140"/>
        <v>59051.200000000004</v>
      </c>
      <c r="E4925" s="62">
        <v>0</v>
      </c>
      <c r="F4925" s="6">
        <f t="shared" si="1149"/>
        <v>0</v>
      </c>
      <c r="G4925" s="7">
        <v>0.38629999999999998</v>
      </c>
      <c r="H4925" s="6">
        <f t="shared" si="1141"/>
        <v>13520.5</v>
      </c>
      <c r="I4925" s="7">
        <v>0.75670000000000004</v>
      </c>
      <c r="J4925" s="6">
        <f t="shared" si="1142"/>
        <v>10593.800000000001</v>
      </c>
      <c r="K4925" s="20"/>
      <c r="L4925" s="6">
        <f t="shared" si="1143"/>
        <v>40000</v>
      </c>
      <c r="M4925" s="11">
        <f t="shared" si="1150"/>
        <v>0</v>
      </c>
      <c r="N4925" s="6">
        <f t="shared" si="1144"/>
        <v>13520.5</v>
      </c>
      <c r="O4925" s="11">
        <f t="shared" si="1151"/>
        <v>0</v>
      </c>
      <c r="P4925" s="11">
        <f t="shared" si="1145"/>
        <v>5530.7000000000044</v>
      </c>
      <c r="Q4925" s="11">
        <f t="shared" si="1152"/>
        <v>5063.0999999999967</v>
      </c>
      <c r="R4925" s="11">
        <f t="shared" si="1153"/>
        <v>5063.0999999999967</v>
      </c>
      <c r="S4925" s="6">
        <f t="shared" si="1146"/>
        <v>0</v>
      </c>
      <c r="T4925" s="11">
        <f t="shared" si="1147"/>
        <v>0</v>
      </c>
      <c r="U4925" s="11">
        <f t="shared" si="1148"/>
        <v>0</v>
      </c>
      <c r="V4925" s="11">
        <f t="shared" si="1154"/>
        <v>0</v>
      </c>
      <c r="W4925" s="20"/>
    </row>
    <row r="4926" spans="1:23" x14ac:dyDescent="0.25">
      <c r="A4926">
        <v>2022072412</v>
      </c>
      <c r="B4926">
        <v>1</v>
      </c>
      <c r="C4926" s="7">
        <v>0.78659999999999997</v>
      </c>
      <c r="D4926" s="6">
        <f t="shared" si="1140"/>
        <v>62928</v>
      </c>
      <c r="E4926" s="62">
        <v>0</v>
      </c>
      <c r="F4926" s="6">
        <f t="shared" si="1149"/>
        <v>0</v>
      </c>
      <c r="G4926" s="7">
        <v>0.32079999999999997</v>
      </c>
      <c r="H4926" s="6">
        <f t="shared" si="1141"/>
        <v>11228</v>
      </c>
      <c r="I4926" s="7">
        <v>0.77483999999999997</v>
      </c>
      <c r="J4926" s="6">
        <f t="shared" si="1142"/>
        <v>10847.76</v>
      </c>
      <c r="K4926" s="20"/>
      <c r="L4926" s="6">
        <f t="shared" si="1143"/>
        <v>40000</v>
      </c>
      <c r="M4926" s="11">
        <f t="shared" si="1150"/>
        <v>0</v>
      </c>
      <c r="N4926" s="6">
        <f t="shared" si="1144"/>
        <v>11228</v>
      </c>
      <c r="O4926" s="11">
        <f t="shared" si="1151"/>
        <v>0</v>
      </c>
      <c r="P4926" s="11">
        <f t="shared" si="1145"/>
        <v>10847.76</v>
      </c>
      <c r="Q4926" s="11">
        <f t="shared" si="1152"/>
        <v>0</v>
      </c>
      <c r="R4926" s="11">
        <f t="shared" si="1153"/>
        <v>0</v>
      </c>
      <c r="S4926" s="6">
        <f t="shared" si="1146"/>
        <v>852.23999999999978</v>
      </c>
      <c r="T4926" s="11">
        <f t="shared" si="1147"/>
        <v>0</v>
      </c>
      <c r="U4926" s="11">
        <f t="shared" si="1148"/>
        <v>0</v>
      </c>
      <c r="V4926" s="11">
        <f t="shared" si="1154"/>
        <v>852.23999999999978</v>
      </c>
      <c r="W4926" s="20"/>
    </row>
    <row r="4927" spans="1:23" x14ac:dyDescent="0.25">
      <c r="A4927">
        <v>2022072413</v>
      </c>
      <c r="B4927">
        <v>1</v>
      </c>
      <c r="C4927" s="7">
        <v>0.83413999999999999</v>
      </c>
      <c r="D4927" s="6">
        <f t="shared" si="1140"/>
        <v>66731.199999999997</v>
      </c>
      <c r="E4927" s="62">
        <v>0</v>
      </c>
      <c r="F4927" s="6">
        <f t="shared" si="1149"/>
        <v>0</v>
      </c>
      <c r="G4927" s="7">
        <v>0.27207999999999999</v>
      </c>
      <c r="H4927" s="6">
        <f t="shared" si="1141"/>
        <v>9522.7999999999993</v>
      </c>
      <c r="I4927" s="7">
        <v>0.76812999999999998</v>
      </c>
      <c r="J4927" s="6">
        <f t="shared" si="1142"/>
        <v>10753.82</v>
      </c>
      <c r="K4927" s="20"/>
      <c r="L4927" s="6">
        <f t="shared" si="1143"/>
        <v>40000</v>
      </c>
      <c r="M4927" s="11">
        <f t="shared" si="1150"/>
        <v>0</v>
      </c>
      <c r="N4927" s="6">
        <f t="shared" si="1144"/>
        <v>9522.7999999999993</v>
      </c>
      <c r="O4927" s="11">
        <f t="shared" si="1151"/>
        <v>0</v>
      </c>
      <c r="P4927" s="11">
        <f t="shared" si="1145"/>
        <v>10753.82</v>
      </c>
      <c r="Q4927" s="11">
        <f t="shared" si="1152"/>
        <v>0</v>
      </c>
      <c r="R4927" s="11">
        <f t="shared" si="1153"/>
        <v>0</v>
      </c>
      <c r="S4927" s="6">
        <f t="shared" si="1146"/>
        <v>6454.5799999999981</v>
      </c>
      <c r="T4927" s="11">
        <f t="shared" si="1147"/>
        <v>0</v>
      </c>
      <c r="U4927" s="11">
        <f t="shared" si="1148"/>
        <v>0</v>
      </c>
      <c r="V4927" s="11">
        <f t="shared" si="1154"/>
        <v>6454.5799999999981</v>
      </c>
      <c r="W4927" s="20"/>
    </row>
    <row r="4928" spans="1:23" x14ac:dyDescent="0.25">
      <c r="A4928">
        <v>2022072414</v>
      </c>
      <c r="B4928">
        <v>1</v>
      </c>
      <c r="C4928" s="7">
        <v>0.87282000000000004</v>
      </c>
      <c r="D4928" s="6">
        <f t="shared" si="1140"/>
        <v>69825.600000000006</v>
      </c>
      <c r="E4928" s="62">
        <v>0</v>
      </c>
      <c r="F4928" s="6">
        <f t="shared" si="1149"/>
        <v>0</v>
      </c>
      <c r="G4928" s="7">
        <v>0.24498</v>
      </c>
      <c r="H4928" s="6">
        <f t="shared" si="1141"/>
        <v>8574.2999999999993</v>
      </c>
      <c r="I4928" s="7">
        <v>0.71736</v>
      </c>
      <c r="J4928" s="6">
        <f t="shared" si="1142"/>
        <v>10043.040000000001</v>
      </c>
      <c r="K4928" s="20"/>
      <c r="L4928" s="6">
        <f t="shared" si="1143"/>
        <v>40000</v>
      </c>
      <c r="M4928" s="11">
        <f t="shared" si="1150"/>
        <v>0</v>
      </c>
      <c r="N4928" s="6">
        <f t="shared" si="1144"/>
        <v>8574.2999999999993</v>
      </c>
      <c r="O4928" s="11">
        <f t="shared" si="1151"/>
        <v>0</v>
      </c>
      <c r="P4928" s="11">
        <f t="shared" si="1145"/>
        <v>10043.040000000001</v>
      </c>
      <c r="Q4928" s="11">
        <f t="shared" si="1152"/>
        <v>0</v>
      </c>
      <c r="R4928" s="11">
        <f t="shared" si="1153"/>
        <v>0</v>
      </c>
      <c r="S4928" s="6">
        <f t="shared" si="1146"/>
        <v>11208.260000000006</v>
      </c>
      <c r="T4928" s="11">
        <f t="shared" si="1147"/>
        <v>0</v>
      </c>
      <c r="U4928" s="11">
        <f t="shared" si="1148"/>
        <v>0</v>
      </c>
      <c r="V4928" s="11">
        <f t="shared" si="1154"/>
        <v>11208.260000000006</v>
      </c>
      <c r="W4928" s="20"/>
    </row>
    <row r="4929" spans="1:23" x14ac:dyDescent="0.25">
      <c r="A4929">
        <v>2022072415</v>
      </c>
      <c r="B4929">
        <v>1</v>
      </c>
      <c r="C4929" s="7">
        <v>0.90325</v>
      </c>
      <c r="D4929" s="6">
        <f t="shared" si="1140"/>
        <v>72260</v>
      </c>
      <c r="E4929" s="62">
        <v>0</v>
      </c>
      <c r="F4929" s="6">
        <f t="shared" si="1149"/>
        <v>0</v>
      </c>
      <c r="G4929" s="7">
        <v>0.25741000000000003</v>
      </c>
      <c r="H4929" s="6">
        <f t="shared" si="1141"/>
        <v>9009.35</v>
      </c>
      <c r="I4929" s="7">
        <v>0.70301999999999998</v>
      </c>
      <c r="J4929" s="6">
        <f t="shared" si="1142"/>
        <v>9842.2799999999988</v>
      </c>
      <c r="K4929" s="20"/>
      <c r="L4929" s="6">
        <f t="shared" si="1143"/>
        <v>40000</v>
      </c>
      <c r="M4929" s="11">
        <f t="shared" si="1150"/>
        <v>0</v>
      </c>
      <c r="N4929" s="6">
        <f t="shared" si="1144"/>
        <v>9009.35</v>
      </c>
      <c r="O4929" s="11">
        <f t="shared" si="1151"/>
        <v>0</v>
      </c>
      <c r="P4929" s="11">
        <f t="shared" si="1145"/>
        <v>9842.2799999999988</v>
      </c>
      <c r="Q4929" s="11">
        <f t="shared" si="1152"/>
        <v>0</v>
      </c>
      <c r="R4929" s="11">
        <f t="shared" si="1153"/>
        <v>0</v>
      </c>
      <c r="S4929" s="6">
        <f t="shared" si="1146"/>
        <v>13408.370000000003</v>
      </c>
      <c r="T4929" s="11">
        <f t="shared" si="1147"/>
        <v>0</v>
      </c>
      <c r="U4929" s="11">
        <f t="shared" si="1148"/>
        <v>0</v>
      </c>
      <c r="V4929" s="11">
        <f t="shared" si="1154"/>
        <v>13408.370000000003</v>
      </c>
      <c r="W4929" s="20"/>
    </row>
    <row r="4930" spans="1:23" x14ac:dyDescent="0.25">
      <c r="A4930">
        <v>2022072416</v>
      </c>
      <c r="B4930">
        <v>1</v>
      </c>
      <c r="C4930" s="7">
        <v>0.92542000000000002</v>
      </c>
      <c r="D4930" s="6">
        <f t="shared" si="1140"/>
        <v>74033.600000000006</v>
      </c>
      <c r="E4930" s="62">
        <v>0</v>
      </c>
      <c r="F4930" s="6">
        <f t="shared" si="1149"/>
        <v>0</v>
      </c>
      <c r="G4930" s="7">
        <v>0.2681</v>
      </c>
      <c r="H4930" s="6">
        <f t="shared" si="1141"/>
        <v>9383.5</v>
      </c>
      <c r="I4930" s="7">
        <v>0.68045</v>
      </c>
      <c r="J4930" s="6">
        <f t="shared" si="1142"/>
        <v>9526.2999999999993</v>
      </c>
      <c r="K4930" s="20"/>
      <c r="L4930" s="6">
        <f t="shared" si="1143"/>
        <v>40000</v>
      </c>
      <c r="M4930" s="11">
        <f t="shared" si="1150"/>
        <v>0</v>
      </c>
      <c r="N4930" s="6">
        <f t="shared" si="1144"/>
        <v>9383.5</v>
      </c>
      <c r="O4930" s="11">
        <f t="shared" si="1151"/>
        <v>0</v>
      </c>
      <c r="P4930" s="11">
        <f t="shared" si="1145"/>
        <v>9526.2999999999993</v>
      </c>
      <c r="Q4930" s="11">
        <f t="shared" si="1152"/>
        <v>0</v>
      </c>
      <c r="R4930" s="11">
        <f t="shared" si="1153"/>
        <v>0</v>
      </c>
      <c r="S4930" s="6">
        <f t="shared" si="1146"/>
        <v>15123.800000000007</v>
      </c>
      <c r="T4930" s="11">
        <f t="shared" si="1147"/>
        <v>0</v>
      </c>
      <c r="U4930" s="11">
        <f t="shared" si="1148"/>
        <v>0</v>
      </c>
      <c r="V4930" s="11">
        <f t="shared" si="1154"/>
        <v>15123.800000000007</v>
      </c>
      <c r="W4930" s="20"/>
    </row>
    <row r="4931" spans="1:23" x14ac:dyDescent="0.25">
      <c r="A4931">
        <v>2022072417</v>
      </c>
      <c r="B4931">
        <v>1</v>
      </c>
      <c r="C4931" s="7">
        <v>0.93864999999999998</v>
      </c>
      <c r="D4931" s="6">
        <f t="shared" si="1140"/>
        <v>75092</v>
      </c>
      <c r="E4931" s="62">
        <v>0</v>
      </c>
      <c r="F4931" s="6">
        <f t="shared" si="1149"/>
        <v>0</v>
      </c>
      <c r="G4931" s="7">
        <v>0.29216999999999999</v>
      </c>
      <c r="H4931" s="6">
        <f t="shared" si="1141"/>
        <v>10225.949999999999</v>
      </c>
      <c r="I4931" s="7">
        <v>0.67130000000000001</v>
      </c>
      <c r="J4931" s="6">
        <f t="shared" si="1142"/>
        <v>9398.2000000000007</v>
      </c>
      <c r="K4931" s="20"/>
      <c r="L4931" s="6">
        <f t="shared" si="1143"/>
        <v>40000</v>
      </c>
      <c r="M4931" s="11">
        <f t="shared" si="1150"/>
        <v>0</v>
      </c>
      <c r="N4931" s="6">
        <f t="shared" si="1144"/>
        <v>10225.949999999999</v>
      </c>
      <c r="O4931" s="11">
        <f t="shared" si="1151"/>
        <v>0</v>
      </c>
      <c r="P4931" s="11">
        <f t="shared" si="1145"/>
        <v>9398.2000000000007</v>
      </c>
      <c r="Q4931" s="11">
        <f t="shared" si="1152"/>
        <v>0</v>
      </c>
      <c r="R4931" s="11">
        <f t="shared" si="1153"/>
        <v>0</v>
      </c>
      <c r="S4931" s="6">
        <f t="shared" si="1146"/>
        <v>15467.850000000002</v>
      </c>
      <c r="T4931" s="11">
        <f t="shared" si="1147"/>
        <v>0</v>
      </c>
      <c r="U4931" s="11">
        <f t="shared" si="1148"/>
        <v>0</v>
      </c>
      <c r="V4931" s="11">
        <f t="shared" si="1154"/>
        <v>15467.850000000002</v>
      </c>
      <c r="W4931" s="20"/>
    </row>
    <row r="4932" spans="1:23" x14ac:dyDescent="0.25">
      <c r="A4932">
        <v>2022072418</v>
      </c>
      <c r="B4932">
        <v>1</v>
      </c>
      <c r="C4932" s="7">
        <v>0.94364000000000003</v>
      </c>
      <c r="D4932" s="6">
        <f t="shared" si="1140"/>
        <v>75491.199999999997</v>
      </c>
      <c r="E4932" s="62">
        <v>0</v>
      </c>
      <c r="F4932" s="6">
        <f t="shared" si="1149"/>
        <v>0</v>
      </c>
      <c r="G4932" s="7">
        <v>0.32155</v>
      </c>
      <c r="H4932" s="6">
        <f t="shared" si="1141"/>
        <v>11254.25</v>
      </c>
      <c r="I4932" s="7">
        <v>0.63783000000000001</v>
      </c>
      <c r="J4932" s="6">
        <f t="shared" si="1142"/>
        <v>8929.6200000000008</v>
      </c>
      <c r="K4932" s="20"/>
      <c r="L4932" s="6">
        <f t="shared" si="1143"/>
        <v>40000</v>
      </c>
      <c r="M4932" s="11">
        <f t="shared" si="1150"/>
        <v>0</v>
      </c>
      <c r="N4932" s="6">
        <f t="shared" si="1144"/>
        <v>11254.25</v>
      </c>
      <c r="O4932" s="11">
        <f t="shared" si="1151"/>
        <v>0</v>
      </c>
      <c r="P4932" s="11">
        <f t="shared" si="1145"/>
        <v>8929.6200000000008</v>
      </c>
      <c r="Q4932" s="11">
        <f t="shared" si="1152"/>
        <v>0</v>
      </c>
      <c r="R4932" s="11">
        <f t="shared" si="1153"/>
        <v>0</v>
      </c>
      <c r="S4932" s="6">
        <f t="shared" si="1146"/>
        <v>15307.329999999996</v>
      </c>
      <c r="T4932" s="11">
        <f t="shared" si="1147"/>
        <v>0</v>
      </c>
      <c r="U4932" s="11">
        <f t="shared" si="1148"/>
        <v>0</v>
      </c>
      <c r="V4932" s="11">
        <f t="shared" si="1154"/>
        <v>15307.329999999996</v>
      </c>
      <c r="W4932" s="20"/>
    </row>
    <row r="4933" spans="1:23" x14ac:dyDescent="0.25">
      <c r="A4933">
        <v>2022072419</v>
      </c>
      <c r="B4933">
        <v>1</v>
      </c>
      <c r="C4933" s="7">
        <v>0.93257999999999996</v>
      </c>
      <c r="D4933" s="6">
        <f t="shared" ref="D4933:D4996" si="1155">D$18*C4933</f>
        <v>74606.399999999994</v>
      </c>
      <c r="E4933" s="62">
        <v>0</v>
      </c>
      <c r="F4933" s="6">
        <f t="shared" si="1149"/>
        <v>0</v>
      </c>
      <c r="G4933" s="7">
        <v>0.34705999999999998</v>
      </c>
      <c r="H4933" s="6">
        <f t="shared" ref="H4933:H4996" si="1156">H$18*G4933</f>
        <v>12147.099999999999</v>
      </c>
      <c r="I4933" s="7">
        <v>0.57330999999999999</v>
      </c>
      <c r="J4933" s="6">
        <f t="shared" ref="J4933:J4996" si="1157">I4933*J$18</f>
        <v>8026.34</v>
      </c>
      <c r="K4933" s="20"/>
      <c r="L4933" s="6">
        <f t="shared" si="1143"/>
        <v>40000</v>
      </c>
      <c r="M4933" s="11">
        <f t="shared" si="1150"/>
        <v>0</v>
      </c>
      <c r="N4933" s="6">
        <f t="shared" si="1144"/>
        <v>12147.099999999999</v>
      </c>
      <c r="O4933" s="11">
        <f t="shared" si="1151"/>
        <v>0</v>
      </c>
      <c r="P4933" s="11">
        <f t="shared" si="1145"/>
        <v>8026.34</v>
      </c>
      <c r="Q4933" s="11">
        <f t="shared" si="1152"/>
        <v>0</v>
      </c>
      <c r="R4933" s="11">
        <f t="shared" si="1153"/>
        <v>0</v>
      </c>
      <c r="S4933" s="6">
        <f t="shared" si="1146"/>
        <v>14432.959999999995</v>
      </c>
      <c r="T4933" s="11">
        <f t="shared" si="1147"/>
        <v>0</v>
      </c>
      <c r="U4933" s="11">
        <f t="shared" si="1148"/>
        <v>0</v>
      </c>
      <c r="V4933" s="11">
        <f t="shared" si="1154"/>
        <v>14432.959999999995</v>
      </c>
      <c r="W4933" s="20"/>
    </row>
    <row r="4934" spans="1:23" x14ac:dyDescent="0.25">
      <c r="A4934">
        <v>2022072420</v>
      </c>
      <c r="B4934">
        <v>1</v>
      </c>
      <c r="C4934" s="7">
        <v>0.90886</v>
      </c>
      <c r="D4934" s="6">
        <f t="shared" si="1155"/>
        <v>72708.800000000003</v>
      </c>
      <c r="E4934" s="62">
        <v>0</v>
      </c>
      <c r="F4934" s="6">
        <f t="shared" si="1149"/>
        <v>0</v>
      </c>
      <c r="G4934" s="7">
        <v>0.39537</v>
      </c>
      <c r="H4934" s="6">
        <f t="shared" si="1156"/>
        <v>13837.95</v>
      </c>
      <c r="I4934" s="7">
        <v>0.32063000000000003</v>
      </c>
      <c r="J4934" s="6">
        <f t="shared" si="1157"/>
        <v>4488.8200000000006</v>
      </c>
      <c r="K4934" s="20"/>
      <c r="L4934" s="6">
        <f t="shared" si="1143"/>
        <v>40000</v>
      </c>
      <c r="M4934" s="11">
        <f t="shared" si="1150"/>
        <v>0</v>
      </c>
      <c r="N4934" s="6">
        <f t="shared" si="1144"/>
        <v>13837.95</v>
      </c>
      <c r="O4934" s="11">
        <f t="shared" si="1151"/>
        <v>0</v>
      </c>
      <c r="P4934" s="11">
        <f t="shared" si="1145"/>
        <v>4488.8200000000006</v>
      </c>
      <c r="Q4934" s="11">
        <f t="shared" si="1152"/>
        <v>0</v>
      </c>
      <c r="R4934" s="11">
        <f t="shared" si="1153"/>
        <v>0</v>
      </c>
      <c r="S4934" s="6">
        <f t="shared" si="1146"/>
        <v>14382.030000000002</v>
      </c>
      <c r="T4934" s="11">
        <f t="shared" si="1147"/>
        <v>0</v>
      </c>
      <c r="U4934" s="11">
        <f t="shared" si="1148"/>
        <v>0</v>
      </c>
      <c r="V4934" s="11">
        <f t="shared" si="1154"/>
        <v>14382.030000000002</v>
      </c>
      <c r="W4934" s="20"/>
    </row>
    <row r="4935" spans="1:23" x14ac:dyDescent="0.25">
      <c r="A4935">
        <v>2022072421</v>
      </c>
      <c r="B4935">
        <v>1</v>
      </c>
      <c r="C4935" s="7">
        <v>0.87565000000000004</v>
      </c>
      <c r="D4935" s="6">
        <f t="shared" si="1155"/>
        <v>70052</v>
      </c>
      <c r="E4935" s="62">
        <v>0</v>
      </c>
      <c r="F4935" s="6">
        <f t="shared" si="1149"/>
        <v>0</v>
      </c>
      <c r="G4935" s="7">
        <v>0.42841000000000001</v>
      </c>
      <c r="H4935" s="6">
        <f t="shared" si="1156"/>
        <v>14994.35</v>
      </c>
      <c r="I4935" s="7">
        <v>3.3169999999999998E-2</v>
      </c>
      <c r="J4935" s="6">
        <f t="shared" si="1157"/>
        <v>464.38</v>
      </c>
      <c r="K4935" s="20"/>
      <c r="L4935" s="6">
        <f t="shared" si="1143"/>
        <v>40000</v>
      </c>
      <c r="M4935" s="11">
        <f t="shared" si="1150"/>
        <v>0</v>
      </c>
      <c r="N4935" s="6">
        <f t="shared" si="1144"/>
        <v>14994.35</v>
      </c>
      <c r="O4935" s="11">
        <f t="shared" si="1151"/>
        <v>0</v>
      </c>
      <c r="P4935" s="11">
        <f t="shared" si="1145"/>
        <v>464.38</v>
      </c>
      <c r="Q4935" s="11">
        <f t="shared" si="1152"/>
        <v>0</v>
      </c>
      <c r="R4935" s="11">
        <f t="shared" si="1153"/>
        <v>0</v>
      </c>
      <c r="S4935" s="6">
        <f t="shared" si="1146"/>
        <v>14593.27</v>
      </c>
      <c r="T4935" s="11">
        <f t="shared" si="1147"/>
        <v>0</v>
      </c>
      <c r="U4935" s="11">
        <f t="shared" si="1148"/>
        <v>0</v>
      </c>
      <c r="V4935" s="11">
        <f t="shared" si="1154"/>
        <v>14593.27</v>
      </c>
      <c r="W4935" s="20"/>
    </row>
    <row r="4936" spans="1:23" x14ac:dyDescent="0.25">
      <c r="A4936">
        <v>2022072422</v>
      </c>
      <c r="B4936">
        <v>1</v>
      </c>
      <c r="C4936" s="7">
        <v>0.84689999999999999</v>
      </c>
      <c r="D4936" s="6">
        <f t="shared" si="1155"/>
        <v>67752</v>
      </c>
      <c r="E4936" s="62">
        <v>0</v>
      </c>
      <c r="F4936" s="6">
        <f t="shared" si="1149"/>
        <v>0</v>
      </c>
      <c r="G4936" s="7">
        <v>0.46511000000000002</v>
      </c>
      <c r="H4936" s="6">
        <f t="shared" si="1156"/>
        <v>16278.85</v>
      </c>
      <c r="I4936" s="7">
        <v>0</v>
      </c>
      <c r="J4936" s="6">
        <f t="shared" si="1157"/>
        <v>0</v>
      </c>
      <c r="K4936" s="20"/>
      <c r="L4936" s="6">
        <f t="shared" si="1143"/>
        <v>40000</v>
      </c>
      <c r="M4936" s="11">
        <f t="shared" si="1150"/>
        <v>0</v>
      </c>
      <c r="N4936" s="6">
        <f t="shared" si="1144"/>
        <v>16278.85</v>
      </c>
      <c r="O4936" s="11">
        <f t="shared" si="1151"/>
        <v>0</v>
      </c>
      <c r="P4936" s="11">
        <f t="shared" si="1145"/>
        <v>0</v>
      </c>
      <c r="Q4936" s="11">
        <f t="shared" si="1152"/>
        <v>0</v>
      </c>
      <c r="R4936" s="11">
        <f t="shared" si="1153"/>
        <v>0</v>
      </c>
      <c r="S4936" s="6">
        <f t="shared" si="1146"/>
        <v>11473.15</v>
      </c>
      <c r="T4936" s="11">
        <f t="shared" si="1147"/>
        <v>0</v>
      </c>
      <c r="U4936" s="11">
        <f t="shared" si="1148"/>
        <v>0</v>
      </c>
      <c r="V4936" s="11">
        <f t="shared" si="1154"/>
        <v>11473.15</v>
      </c>
      <c r="W4936" s="20"/>
    </row>
    <row r="4937" spans="1:23" x14ac:dyDescent="0.25">
      <c r="A4937">
        <v>2022072423</v>
      </c>
      <c r="B4937">
        <v>1</v>
      </c>
      <c r="C4937" s="7">
        <v>0.79908000000000001</v>
      </c>
      <c r="D4937" s="6">
        <f t="shared" si="1155"/>
        <v>63926.400000000001</v>
      </c>
      <c r="E4937" s="62">
        <v>0</v>
      </c>
      <c r="F4937" s="6">
        <f t="shared" si="1149"/>
        <v>0</v>
      </c>
      <c r="G4937" s="7">
        <v>0.53312000000000004</v>
      </c>
      <c r="H4937" s="6">
        <f t="shared" si="1156"/>
        <v>18659.2</v>
      </c>
      <c r="I4937" s="7">
        <v>0</v>
      </c>
      <c r="J4937" s="6">
        <f t="shared" si="1157"/>
        <v>0</v>
      </c>
      <c r="K4937" s="20"/>
      <c r="L4937" s="6">
        <f t="shared" si="1143"/>
        <v>40000</v>
      </c>
      <c r="M4937" s="11">
        <f t="shared" si="1150"/>
        <v>0</v>
      </c>
      <c r="N4937" s="6">
        <f t="shared" si="1144"/>
        <v>18659.2</v>
      </c>
      <c r="O4937" s="11">
        <f t="shared" si="1151"/>
        <v>0</v>
      </c>
      <c r="P4937" s="11">
        <f t="shared" si="1145"/>
        <v>0</v>
      </c>
      <c r="Q4937" s="11">
        <f t="shared" si="1152"/>
        <v>0</v>
      </c>
      <c r="R4937" s="11">
        <f t="shared" si="1153"/>
        <v>0</v>
      </c>
      <c r="S4937" s="6">
        <f t="shared" si="1146"/>
        <v>5267.2000000000007</v>
      </c>
      <c r="T4937" s="11">
        <f t="shared" si="1147"/>
        <v>0</v>
      </c>
      <c r="U4937" s="11">
        <f t="shared" si="1148"/>
        <v>0</v>
      </c>
      <c r="V4937" s="11">
        <f t="shared" si="1154"/>
        <v>5267.2000000000007</v>
      </c>
      <c r="W4937" s="20"/>
    </row>
    <row r="4938" spans="1:23" x14ac:dyDescent="0.25">
      <c r="A4938">
        <v>2022072424</v>
      </c>
      <c r="B4938">
        <v>1</v>
      </c>
      <c r="C4938" s="7">
        <v>0.74897999999999998</v>
      </c>
      <c r="D4938" s="6">
        <f t="shared" si="1155"/>
        <v>59918.400000000001</v>
      </c>
      <c r="E4938" s="62">
        <v>0</v>
      </c>
      <c r="F4938" s="6">
        <f t="shared" si="1149"/>
        <v>0</v>
      </c>
      <c r="G4938" s="7">
        <v>0.56511999999999996</v>
      </c>
      <c r="H4938" s="6">
        <f t="shared" si="1156"/>
        <v>19779.199999999997</v>
      </c>
      <c r="I4938" s="7">
        <v>0</v>
      </c>
      <c r="J4938" s="6">
        <f t="shared" si="1157"/>
        <v>0</v>
      </c>
      <c r="K4938" s="20"/>
      <c r="L4938" s="6">
        <f t="shared" si="1143"/>
        <v>40000</v>
      </c>
      <c r="M4938" s="11">
        <f t="shared" si="1150"/>
        <v>0</v>
      </c>
      <c r="N4938" s="6">
        <f t="shared" si="1144"/>
        <v>19779.199999999997</v>
      </c>
      <c r="O4938" s="11">
        <f t="shared" si="1151"/>
        <v>0</v>
      </c>
      <c r="P4938" s="11">
        <f t="shared" si="1145"/>
        <v>0</v>
      </c>
      <c r="Q4938" s="11">
        <f t="shared" si="1152"/>
        <v>0</v>
      </c>
      <c r="R4938" s="11">
        <f t="shared" si="1153"/>
        <v>0</v>
      </c>
      <c r="S4938" s="6">
        <f t="shared" si="1146"/>
        <v>139.20000000000437</v>
      </c>
      <c r="T4938" s="11">
        <f t="shared" si="1147"/>
        <v>0</v>
      </c>
      <c r="U4938" s="11">
        <f t="shared" si="1148"/>
        <v>0</v>
      </c>
      <c r="V4938" s="11">
        <f t="shared" si="1154"/>
        <v>139.20000000000437</v>
      </c>
      <c r="W4938" s="20"/>
    </row>
    <row r="4939" spans="1:23" x14ac:dyDescent="0.25">
      <c r="A4939">
        <v>2022072501</v>
      </c>
      <c r="B4939">
        <v>2</v>
      </c>
      <c r="C4939" s="7">
        <v>0.70252000000000003</v>
      </c>
      <c r="D4939" s="6">
        <f t="shared" si="1155"/>
        <v>56201.600000000006</v>
      </c>
      <c r="E4939" s="62">
        <v>0</v>
      </c>
      <c r="F4939" s="6">
        <f t="shared" si="1149"/>
        <v>0</v>
      </c>
      <c r="G4939" s="7">
        <v>0.57452999999999999</v>
      </c>
      <c r="H4939" s="6">
        <f t="shared" si="1156"/>
        <v>20108.55</v>
      </c>
      <c r="I4939" s="7">
        <v>0</v>
      </c>
      <c r="J4939" s="6">
        <f t="shared" si="1157"/>
        <v>0</v>
      </c>
      <c r="K4939" s="20"/>
      <c r="L4939" s="6">
        <f t="shared" si="1143"/>
        <v>40000</v>
      </c>
      <c r="M4939" s="11">
        <f t="shared" si="1150"/>
        <v>0</v>
      </c>
      <c r="N4939" s="6">
        <f t="shared" si="1144"/>
        <v>16201.600000000006</v>
      </c>
      <c r="O4939" s="11">
        <f t="shared" si="1151"/>
        <v>3906.9499999999935</v>
      </c>
      <c r="P4939" s="11">
        <f t="shared" si="1145"/>
        <v>0</v>
      </c>
      <c r="Q4939" s="11">
        <f t="shared" si="1152"/>
        <v>0</v>
      </c>
      <c r="R4939" s="11">
        <f t="shared" si="1153"/>
        <v>3906.9499999999935</v>
      </c>
      <c r="S4939" s="6">
        <f t="shared" si="1146"/>
        <v>0</v>
      </c>
      <c r="T4939" s="11">
        <f t="shared" si="1147"/>
        <v>0</v>
      </c>
      <c r="U4939" s="11">
        <f t="shared" si="1148"/>
        <v>0</v>
      </c>
      <c r="V4939" s="11">
        <f t="shared" si="1154"/>
        <v>0</v>
      </c>
      <c r="W4939" s="20"/>
    </row>
    <row r="4940" spans="1:23" x14ac:dyDescent="0.25">
      <c r="A4940">
        <v>2022072502</v>
      </c>
      <c r="B4940">
        <v>2</v>
      </c>
      <c r="C4940" s="7">
        <v>0.67115000000000002</v>
      </c>
      <c r="D4940" s="6">
        <f t="shared" si="1155"/>
        <v>53692</v>
      </c>
      <c r="E4940" s="62">
        <v>0</v>
      </c>
      <c r="F4940" s="6">
        <f t="shared" si="1149"/>
        <v>0</v>
      </c>
      <c r="G4940" s="7">
        <v>0.56764999999999999</v>
      </c>
      <c r="H4940" s="6">
        <f t="shared" si="1156"/>
        <v>19867.75</v>
      </c>
      <c r="I4940" s="7">
        <v>0</v>
      </c>
      <c r="J4940" s="6">
        <f t="shared" si="1157"/>
        <v>0</v>
      </c>
      <c r="K4940" s="20"/>
      <c r="L4940" s="6">
        <f t="shared" si="1143"/>
        <v>40000</v>
      </c>
      <c r="M4940" s="11">
        <f t="shared" si="1150"/>
        <v>0</v>
      </c>
      <c r="N4940" s="6">
        <f t="shared" si="1144"/>
        <v>13692</v>
      </c>
      <c r="O4940" s="11">
        <f t="shared" si="1151"/>
        <v>6175.75</v>
      </c>
      <c r="P4940" s="11">
        <f t="shared" si="1145"/>
        <v>0</v>
      </c>
      <c r="Q4940" s="11">
        <f t="shared" si="1152"/>
        <v>0</v>
      </c>
      <c r="R4940" s="11">
        <f t="shared" si="1153"/>
        <v>6175.75</v>
      </c>
      <c r="S4940" s="6">
        <f t="shared" si="1146"/>
        <v>0</v>
      </c>
      <c r="T4940" s="11">
        <f t="shared" si="1147"/>
        <v>0</v>
      </c>
      <c r="U4940" s="11">
        <f t="shared" si="1148"/>
        <v>0</v>
      </c>
      <c r="V4940" s="11">
        <f t="shared" si="1154"/>
        <v>0</v>
      </c>
      <c r="W4940" s="20"/>
    </row>
    <row r="4941" spans="1:23" x14ac:dyDescent="0.25">
      <c r="A4941">
        <v>2022072503</v>
      </c>
      <c r="B4941">
        <v>2</v>
      </c>
      <c r="C4941" s="7">
        <v>0.64580000000000004</v>
      </c>
      <c r="D4941" s="6">
        <f t="shared" si="1155"/>
        <v>51664</v>
      </c>
      <c r="E4941" s="62">
        <v>0</v>
      </c>
      <c r="F4941" s="6">
        <f t="shared" si="1149"/>
        <v>0</v>
      </c>
      <c r="G4941" s="7">
        <v>0.54659999999999997</v>
      </c>
      <c r="H4941" s="6">
        <f t="shared" si="1156"/>
        <v>19131</v>
      </c>
      <c r="I4941" s="7">
        <v>0</v>
      </c>
      <c r="J4941" s="6">
        <f t="shared" si="1157"/>
        <v>0</v>
      </c>
      <c r="K4941" s="20"/>
      <c r="L4941" s="6">
        <f t="shared" si="1143"/>
        <v>40000</v>
      </c>
      <c r="M4941" s="11">
        <f t="shared" si="1150"/>
        <v>0</v>
      </c>
      <c r="N4941" s="6">
        <f t="shared" si="1144"/>
        <v>11664</v>
      </c>
      <c r="O4941" s="11">
        <f t="shared" si="1151"/>
        <v>7467</v>
      </c>
      <c r="P4941" s="11">
        <f t="shared" si="1145"/>
        <v>0</v>
      </c>
      <c r="Q4941" s="11">
        <f t="shared" si="1152"/>
        <v>0</v>
      </c>
      <c r="R4941" s="11">
        <f t="shared" si="1153"/>
        <v>7467</v>
      </c>
      <c r="S4941" s="6">
        <f t="shared" si="1146"/>
        <v>0</v>
      </c>
      <c r="T4941" s="11">
        <f t="shared" si="1147"/>
        <v>0</v>
      </c>
      <c r="U4941" s="11">
        <f t="shared" si="1148"/>
        <v>0</v>
      </c>
      <c r="V4941" s="11">
        <f t="shared" si="1154"/>
        <v>0</v>
      </c>
      <c r="W4941" s="20"/>
    </row>
    <row r="4942" spans="1:23" x14ac:dyDescent="0.25">
      <c r="A4942">
        <v>2022072504</v>
      </c>
      <c r="B4942">
        <v>2</v>
      </c>
      <c r="C4942" s="7">
        <v>0.63041999999999998</v>
      </c>
      <c r="D4942" s="6">
        <f t="shared" si="1155"/>
        <v>50433.599999999999</v>
      </c>
      <c r="E4942" s="62">
        <v>0</v>
      </c>
      <c r="F4942" s="6">
        <f t="shared" si="1149"/>
        <v>0</v>
      </c>
      <c r="G4942" s="7">
        <v>0.52354999999999996</v>
      </c>
      <c r="H4942" s="6">
        <f t="shared" si="1156"/>
        <v>18324.25</v>
      </c>
      <c r="I4942" s="7">
        <v>0</v>
      </c>
      <c r="J4942" s="6">
        <f t="shared" si="1157"/>
        <v>0</v>
      </c>
      <c r="K4942" s="20"/>
      <c r="L4942" s="6">
        <f t="shared" si="1143"/>
        <v>40000</v>
      </c>
      <c r="M4942" s="11">
        <f t="shared" si="1150"/>
        <v>0</v>
      </c>
      <c r="N4942" s="6">
        <f t="shared" si="1144"/>
        <v>10433.599999999999</v>
      </c>
      <c r="O4942" s="11">
        <f t="shared" si="1151"/>
        <v>7890.6500000000015</v>
      </c>
      <c r="P4942" s="11">
        <f t="shared" si="1145"/>
        <v>0</v>
      </c>
      <c r="Q4942" s="11">
        <f t="shared" si="1152"/>
        <v>0</v>
      </c>
      <c r="R4942" s="11">
        <f t="shared" si="1153"/>
        <v>7890.6500000000015</v>
      </c>
      <c r="S4942" s="6">
        <f t="shared" si="1146"/>
        <v>0</v>
      </c>
      <c r="T4942" s="11">
        <f t="shared" si="1147"/>
        <v>0</v>
      </c>
      <c r="U4942" s="11">
        <f t="shared" si="1148"/>
        <v>0</v>
      </c>
      <c r="V4942" s="11">
        <f t="shared" si="1154"/>
        <v>0</v>
      </c>
      <c r="W4942" s="20"/>
    </row>
    <row r="4943" spans="1:23" x14ac:dyDescent="0.25">
      <c r="A4943">
        <v>2022072505</v>
      </c>
      <c r="B4943">
        <v>2</v>
      </c>
      <c r="C4943" s="7">
        <v>0.62548999999999999</v>
      </c>
      <c r="D4943" s="6">
        <f t="shared" si="1155"/>
        <v>50039.199999999997</v>
      </c>
      <c r="E4943" s="62">
        <v>0</v>
      </c>
      <c r="F4943" s="6">
        <f t="shared" si="1149"/>
        <v>0</v>
      </c>
      <c r="G4943" s="7">
        <v>0.51022999999999996</v>
      </c>
      <c r="H4943" s="6">
        <f t="shared" si="1156"/>
        <v>17858.05</v>
      </c>
      <c r="I4943" s="7">
        <v>0</v>
      </c>
      <c r="J4943" s="6">
        <f t="shared" si="1157"/>
        <v>0</v>
      </c>
      <c r="K4943" s="20"/>
      <c r="L4943" s="6">
        <f t="shared" si="1143"/>
        <v>40000</v>
      </c>
      <c r="M4943" s="11">
        <f t="shared" si="1150"/>
        <v>0</v>
      </c>
      <c r="N4943" s="6">
        <f t="shared" si="1144"/>
        <v>10039.199999999997</v>
      </c>
      <c r="O4943" s="11">
        <f t="shared" si="1151"/>
        <v>7818.8500000000022</v>
      </c>
      <c r="P4943" s="11">
        <f t="shared" si="1145"/>
        <v>0</v>
      </c>
      <c r="Q4943" s="11">
        <f t="shared" si="1152"/>
        <v>0</v>
      </c>
      <c r="R4943" s="11">
        <f t="shared" si="1153"/>
        <v>7818.8500000000022</v>
      </c>
      <c r="S4943" s="6">
        <f t="shared" si="1146"/>
        <v>0</v>
      </c>
      <c r="T4943" s="11">
        <f t="shared" si="1147"/>
        <v>0</v>
      </c>
      <c r="U4943" s="11">
        <f t="shared" si="1148"/>
        <v>0</v>
      </c>
      <c r="V4943" s="11">
        <f t="shared" si="1154"/>
        <v>0</v>
      </c>
      <c r="W4943" s="20"/>
    </row>
    <row r="4944" spans="1:23" x14ac:dyDescent="0.25">
      <c r="A4944">
        <v>2022072506</v>
      </c>
      <c r="B4944">
        <v>2</v>
      </c>
      <c r="C4944" s="7">
        <v>0.62709999999999999</v>
      </c>
      <c r="D4944" s="6">
        <f t="shared" si="1155"/>
        <v>50168</v>
      </c>
      <c r="E4944" s="62">
        <v>0</v>
      </c>
      <c r="F4944" s="6">
        <f t="shared" si="1149"/>
        <v>0</v>
      </c>
      <c r="G4944" s="7">
        <v>0.49398999999999998</v>
      </c>
      <c r="H4944" s="6">
        <f t="shared" si="1156"/>
        <v>17289.649999999998</v>
      </c>
      <c r="I4944" s="7">
        <v>0</v>
      </c>
      <c r="J4944" s="6">
        <f t="shared" si="1157"/>
        <v>0</v>
      </c>
      <c r="K4944" s="20"/>
      <c r="L4944" s="6">
        <f t="shared" si="1143"/>
        <v>40000</v>
      </c>
      <c r="M4944" s="11">
        <f t="shared" si="1150"/>
        <v>0</v>
      </c>
      <c r="N4944" s="6">
        <f t="shared" si="1144"/>
        <v>10168</v>
      </c>
      <c r="O4944" s="11">
        <f t="shared" si="1151"/>
        <v>7121.6499999999978</v>
      </c>
      <c r="P4944" s="11">
        <f t="shared" si="1145"/>
        <v>0</v>
      </c>
      <c r="Q4944" s="11">
        <f t="shared" si="1152"/>
        <v>0</v>
      </c>
      <c r="R4944" s="11">
        <f t="shared" si="1153"/>
        <v>7121.6499999999978</v>
      </c>
      <c r="S4944" s="6">
        <f t="shared" si="1146"/>
        <v>0</v>
      </c>
      <c r="T4944" s="11">
        <f t="shared" si="1147"/>
        <v>0</v>
      </c>
      <c r="U4944" s="11">
        <f t="shared" si="1148"/>
        <v>0</v>
      </c>
      <c r="V4944" s="11">
        <f t="shared" si="1154"/>
        <v>0</v>
      </c>
      <c r="W4944" s="20"/>
    </row>
    <row r="4945" spans="1:23" x14ac:dyDescent="0.25">
      <c r="A4945">
        <v>2022072507</v>
      </c>
      <c r="B4945">
        <v>2</v>
      </c>
      <c r="C4945" s="7">
        <v>0.63282000000000005</v>
      </c>
      <c r="D4945" s="6">
        <f t="shared" si="1155"/>
        <v>50625.600000000006</v>
      </c>
      <c r="E4945" s="62">
        <v>0</v>
      </c>
      <c r="F4945" s="6">
        <f t="shared" si="1149"/>
        <v>0</v>
      </c>
      <c r="G4945" s="7">
        <v>0.45983000000000002</v>
      </c>
      <c r="H4945" s="6">
        <f t="shared" si="1156"/>
        <v>16094.050000000001</v>
      </c>
      <c r="I4945" s="7">
        <v>9.6000000000000002E-4</v>
      </c>
      <c r="J4945" s="6">
        <f t="shared" si="1157"/>
        <v>13.44</v>
      </c>
      <c r="K4945" s="20"/>
      <c r="L4945" s="6">
        <f t="shared" si="1143"/>
        <v>40000</v>
      </c>
      <c r="M4945" s="11">
        <f t="shared" si="1150"/>
        <v>0</v>
      </c>
      <c r="N4945" s="6">
        <f t="shared" si="1144"/>
        <v>10625.600000000006</v>
      </c>
      <c r="O4945" s="11">
        <f t="shared" si="1151"/>
        <v>5468.4499999999953</v>
      </c>
      <c r="P4945" s="11">
        <f t="shared" si="1145"/>
        <v>0</v>
      </c>
      <c r="Q4945" s="11">
        <f t="shared" si="1152"/>
        <v>13.44</v>
      </c>
      <c r="R4945" s="11">
        <f t="shared" si="1153"/>
        <v>5481.8899999999949</v>
      </c>
      <c r="S4945" s="6">
        <f t="shared" si="1146"/>
        <v>0</v>
      </c>
      <c r="T4945" s="11">
        <f t="shared" si="1147"/>
        <v>0</v>
      </c>
      <c r="U4945" s="11">
        <f t="shared" si="1148"/>
        <v>0</v>
      </c>
      <c r="V4945" s="11">
        <f t="shared" si="1154"/>
        <v>0</v>
      </c>
      <c r="W4945" s="20"/>
    </row>
    <row r="4946" spans="1:23" x14ac:dyDescent="0.25">
      <c r="A4946">
        <v>2022072508</v>
      </c>
      <c r="B4946">
        <v>2</v>
      </c>
      <c r="C4946" s="7">
        <v>0.64173000000000002</v>
      </c>
      <c r="D4946" s="6">
        <f t="shared" si="1155"/>
        <v>51338.400000000001</v>
      </c>
      <c r="E4946" s="62">
        <v>0</v>
      </c>
      <c r="F4946" s="6">
        <f t="shared" si="1149"/>
        <v>0</v>
      </c>
      <c r="G4946" s="7">
        <v>0.39732000000000001</v>
      </c>
      <c r="H4946" s="6">
        <f t="shared" si="1156"/>
        <v>13906.2</v>
      </c>
      <c r="I4946" s="7">
        <v>0.12267</v>
      </c>
      <c r="J4946" s="6">
        <f t="shared" si="1157"/>
        <v>1717.38</v>
      </c>
      <c r="K4946" s="20"/>
      <c r="L4946" s="6">
        <f t="shared" si="1143"/>
        <v>40000</v>
      </c>
      <c r="M4946" s="11">
        <f t="shared" si="1150"/>
        <v>0</v>
      </c>
      <c r="N4946" s="6">
        <f t="shared" si="1144"/>
        <v>11338.400000000001</v>
      </c>
      <c r="O4946" s="11">
        <f t="shared" si="1151"/>
        <v>2567.7999999999993</v>
      </c>
      <c r="P4946" s="11">
        <f t="shared" si="1145"/>
        <v>0</v>
      </c>
      <c r="Q4946" s="11">
        <f t="shared" si="1152"/>
        <v>1717.38</v>
      </c>
      <c r="R4946" s="11">
        <f t="shared" si="1153"/>
        <v>4285.1799999999994</v>
      </c>
      <c r="S4946" s="6">
        <f t="shared" si="1146"/>
        <v>0</v>
      </c>
      <c r="T4946" s="11">
        <f t="shared" si="1147"/>
        <v>0</v>
      </c>
      <c r="U4946" s="11">
        <f t="shared" si="1148"/>
        <v>0</v>
      </c>
      <c r="V4946" s="11">
        <f t="shared" si="1154"/>
        <v>0</v>
      </c>
      <c r="W4946" s="20"/>
    </row>
    <row r="4947" spans="1:23" x14ac:dyDescent="0.25">
      <c r="A4947">
        <v>2022072509</v>
      </c>
      <c r="B4947">
        <v>2</v>
      </c>
      <c r="C4947" s="7">
        <v>0.67884</v>
      </c>
      <c r="D4947" s="6">
        <f t="shared" si="1155"/>
        <v>54307.199999999997</v>
      </c>
      <c r="E4947" s="62">
        <v>0</v>
      </c>
      <c r="F4947" s="6">
        <f t="shared" si="1149"/>
        <v>0</v>
      </c>
      <c r="G4947" s="7">
        <v>0.36825000000000002</v>
      </c>
      <c r="H4947" s="6">
        <f t="shared" si="1156"/>
        <v>12888.75</v>
      </c>
      <c r="I4947" s="7">
        <v>0.50165000000000004</v>
      </c>
      <c r="J4947" s="6">
        <f t="shared" si="1157"/>
        <v>7023.1</v>
      </c>
      <c r="K4947" s="20"/>
      <c r="L4947" s="6">
        <f t="shared" si="1143"/>
        <v>40000</v>
      </c>
      <c r="M4947" s="11">
        <f t="shared" si="1150"/>
        <v>0</v>
      </c>
      <c r="N4947" s="6">
        <f t="shared" si="1144"/>
        <v>12888.75</v>
      </c>
      <c r="O4947" s="11">
        <f t="shared" si="1151"/>
        <v>0</v>
      </c>
      <c r="P4947" s="11">
        <f t="shared" si="1145"/>
        <v>1418.4499999999971</v>
      </c>
      <c r="Q4947" s="11">
        <f t="shared" si="1152"/>
        <v>5604.6500000000033</v>
      </c>
      <c r="R4947" s="11">
        <f t="shared" si="1153"/>
        <v>5604.6500000000033</v>
      </c>
      <c r="S4947" s="6">
        <f t="shared" si="1146"/>
        <v>0</v>
      </c>
      <c r="T4947" s="11">
        <f t="shared" si="1147"/>
        <v>0</v>
      </c>
      <c r="U4947" s="11">
        <f t="shared" si="1148"/>
        <v>0</v>
      </c>
      <c r="V4947" s="11">
        <f t="shared" si="1154"/>
        <v>0</v>
      </c>
      <c r="W4947" s="20"/>
    </row>
    <row r="4948" spans="1:23" x14ac:dyDescent="0.25">
      <c r="A4948">
        <v>2022072510</v>
      </c>
      <c r="B4948">
        <v>2</v>
      </c>
      <c r="C4948" s="7">
        <v>0.73104000000000002</v>
      </c>
      <c r="D4948" s="6">
        <f t="shared" si="1155"/>
        <v>58483.200000000004</v>
      </c>
      <c r="E4948" s="62">
        <v>0</v>
      </c>
      <c r="F4948" s="6">
        <f t="shared" si="1149"/>
        <v>0</v>
      </c>
      <c r="G4948" s="7">
        <v>0.43726999999999999</v>
      </c>
      <c r="H4948" s="6">
        <f t="shared" si="1156"/>
        <v>15304.449999999999</v>
      </c>
      <c r="I4948" s="7">
        <v>0.71858</v>
      </c>
      <c r="J4948" s="6">
        <f t="shared" si="1157"/>
        <v>10060.120000000001</v>
      </c>
      <c r="K4948" s="20"/>
      <c r="L4948" s="6">
        <f t="shared" ref="L4948:L5011" si="1158">IF(D4948-F4948&gt;C$17,C$17,D4948-F4948)</f>
        <v>40000</v>
      </c>
      <c r="M4948" s="11">
        <f t="shared" si="1150"/>
        <v>0</v>
      </c>
      <c r="N4948" s="6">
        <f t="shared" ref="N4948:N5011" si="1159">IF(D4948-F4948-L4948&gt;H4948,H4948,D4948-F4948-L4948)</f>
        <v>15304.449999999999</v>
      </c>
      <c r="O4948" s="11">
        <f t="shared" si="1151"/>
        <v>0</v>
      </c>
      <c r="P4948" s="11">
        <f t="shared" ref="P4948:P5011" si="1160">IF(D4948-F4948-L4948-N4948&gt;J4948,J4948,D4948-F4948-L4948-N4948)</f>
        <v>3178.7500000000055</v>
      </c>
      <c r="Q4948" s="11">
        <f t="shared" si="1152"/>
        <v>6881.3699999999953</v>
      </c>
      <c r="R4948" s="11">
        <f t="shared" si="1153"/>
        <v>6881.3699999999953</v>
      </c>
      <c r="S4948" s="6">
        <f t="shared" ref="S4948:S5011" si="1161">D4948-F4948-L4948-N4948-P4948</f>
        <v>0</v>
      </c>
      <c r="T4948" s="11">
        <f t="shared" ref="T4948:T5011" si="1162">IF(T4947-AD$23+AD$24*R4948-S4948&gt;T$19,T$19,IF(T4947-AD$23+AD$24*R4948-S4948&lt;0,0,T4947-AD$23+AD$24*R4948-S4948))</f>
        <v>0</v>
      </c>
      <c r="U4948" s="11">
        <f t="shared" ref="U4948:U5011" si="1163">IF(T4947-AD$23-T4948&gt;0,T4947-AD$23-T4948,0)</f>
        <v>0</v>
      </c>
      <c r="V4948" s="11">
        <f t="shared" si="1154"/>
        <v>0</v>
      </c>
      <c r="W4948" s="20"/>
    </row>
    <row r="4949" spans="1:23" x14ac:dyDescent="0.25">
      <c r="A4949">
        <v>2022072511</v>
      </c>
      <c r="B4949">
        <v>2</v>
      </c>
      <c r="C4949" s="7">
        <v>0.78441000000000005</v>
      </c>
      <c r="D4949" s="6">
        <f t="shared" si="1155"/>
        <v>62752.800000000003</v>
      </c>
      <c r="E4949" s="62">
        <v>0</v>
      </c>
      <c r="F4949" s="6">
        <f t="shared" ref="F4949:F5012" si="1164">F$18*E4949</f>
        <v>0</v>
      </c>
      <c r="G4949" s="7">
        <v>0.40600999999999998</v>
      </c>
      <c r="H4949" s="6">
        <f t="shared" si="1156"/>
        <v>14210.349999999999</v>
      </c>
      <c r="I4949" s="7">
        <v>0.78212000000000004</v>
      </c>
      <c r="J4949" s="6">
        <f t="shared" si="1157"/>
        <v>10949.68</v>
      </c>
      <c r="K4949" s="20"/>
      <c r="L4949" s="6">
        <f t="shared" si="1158"/>
        <v>40000</v>
      </c>
      <c r="M4949" s="11">
        <f t="shared" ref="M4949:M5012" si="1165">C$17-L4949</f>
        <v>0</v>
      </c>
      <c r="N4949" s="6">
        <f t="shared" si="1159"/>
        <v>14210.349999999999</v>
      </c>
      <c r="O4949" s="11">
        <f t="shared" ref="O4949:O5012" si="1166">H4949-N4949</f>
        <v>0</v>
      </c>
      <c r="P4949" s="11">
        <f t="shared" si="1160"/>
        <v>8542.4500000000044</v>
      </c>
      <c r="Q4949" s="11">
        <f t="shared" ref="Q4949:Q5012" si="1167">J4949-P4949</f>
        <v>2407.2299999999959</v>
      </c>
      <c r="R4949" s="11">
        <f t="shared" ref="R4949:R5012" si="1168">M4949+O4949+Q4949</f>
        <v>2407.2299999999959</v>
      </c>
      <c r="S4949" s="6">
        <f t="shared" si="1161"/>
        <v>0</v>
      </c>
      <c r="T4949" s="11">
        <f t="shared" si="1162"/>
        <v>0</v>
      </c>
      <c r="U4949" s="11">
        <f t="shared" si="1163"/>
        <v>0</v>
      </c>
      <c r="V4949" s="11">
        <f t="shared" ref="V4949:V5012" si="1169">D4949-F4949-L4949-N4949-P4949-U4949</f>
        <v>0</v>
      </c>
      <c r="W4949" s="20"/>
    </row>
    <row r="4950" spans="1:23" x14ac:dyDescent="0.25">
      <c r="A4950">
        <v>2022072512</v>
      </c>
      <c r="B4950">
        <v>2</v>
      </c>
      <c r="C4950" s="7">
        <v>0.83789999999999998</v>
      </c>
      <c r="D4950" s="6">
        <f t="shared" si="1155"/>
        <v>67032</v>
      </c>
      <c r="E4950" s="62">
        <v>0</v>
      </c>
      <c r="F4950" s="6">
        <f t="shared" si="1164"/>
        <v>0</v>
      </c>
      <c r="G4950" s="7">
        <v>0.34438000000000002</v>
      </c>
      <c r="H4950" s="6">
        <f t="shared" si="1156"/>
        <v>12053.300000000001</v>
      </c>
      <c r="I4950" s="7">
        <v>0.78996999999999995</v>
      </c>
      <c r="J4950" s="6">
        <f t="shared" si="1157"/>
        <v>11059.58</v>
      </c>
      <c r="K4950" s="20"/>
      <c r="L4950" s="6">
        <f t="shared" si="1158"/>
        <v>40000</v>
      </c>
      <c r="M4950" s="11">
        <f t="shared" si="1165"/>
        <v>0</v>
      </c>
      <c r="N4950" s="6">
        <f t="shared" si="1159"/>
        <v>12053.300000000001</v>
      </c>
      <c r="O4950" s="11">
        <f t="shared" si="1166"/>
        <v>0</v>
      </c>
      <c r="P4950" s="11">
        <f t="shared" si="1160"/>
        <v>11059.58</v>
      </c>
      <c r="Q4950" s="11">
        <f t="shared" si="1167"/>
        <v>0</v>
      </c>
      <c r="R4950" s="11">
        <f t="shared" si="1168"/>
        <v>0</v>
      </c>
      <c r="S4950" s="6">
        <f t="shared" si="1161"/>
        <v>3919.119999999999</v>
      </c>
      <c r="T4950" s="11">
        <f t="shared" si="1162"/>
        <v>0</v>
      </c>
      <c r="U4950" s="11">
        <f t="shared" si="1163"/>
        <v>0</v>
      </c>
      <c r="V4950" s="11">
        <f t="shared" si="1169"/>
        <v>3919.119999999999</v>
      </c>
      <c r="W4950" s="20"/>
    </row>
    <row r="4951" spans="1:23" x14ac:dyDescent="0.25">
      <c r="A4951">
        <v>2022072513</v>
      </c>
      <c r="B4951">
        <v>2</v>
      </c>
      <c r="C4951" s="7">
        <v>0.89022999999999997</v>
      </c>
      <c r="D4951" s="6">
        <f t="shared" si="1155"/>
        <v>71218.399999999994</v>
      </c>
      <c r="E4951" s="62">
        <v>0</v>
      </c>
      <c r="F4951" s="6">
        <f t="shared" si="1164"/>
        <v>0</v>
      </c>
      <c r="G4951" s="7">
        <v>0.29704999999999998</v>
      </c>
      <c r="H4951" s="6">
        <f t="shared" si="1156"/>
        <v>10396.75</v>
      </c>
      <c r="I4951" s="7">
        <v>0.78918999999999995</v>
      </c>
      <c r="J4951" s="6">
        <f t="shared" si="1157"/>
        <v>11048.66</v>
      </c>
      <c r="K4951" s="20"/>
      <c r="L4951" s="6">
        <f t="shared" si="1158"/>
        <v>40000</v>
      </c>
      <c r="M4951" s="11">
        <f t="shared" si="1165"/>
        <v>0</v>
      </c>
      <c r="N4951" s="6">
        <f t="shared" si="1159"/>
        <v>10396.75</v>
      </c>
      <c r="O4951" s="11">
        <f t="shared" si="1166"/>
        <v>0</v>
      </c>
      <c r="P4951" s="11">
        <f t="shared" si="1160"/>
        <v>11048.66</v>
      </c>
      <c r="Q4951" s="11">
        <f t="shared" si="1167"/>
        <v>0</v>
      </c>
      <c r="R4951" s="11">
        <f t="shared" si="1168"/>
        <v>0</v>
      </c>
      <c r="S4951" s="6">
        <f t="shared" si="1161"/>
        <v>9772.9899999999943</v>
      </c>
      <c r="T4951" s="11">
        <f t="shared" si="1162"/>
        <v>0</v>
      </c>
      <c r="U4951" s="11">
        <f t="shared" si="1163"/>
        <v>0</v>
      </c>
      <c r="V4951" s="11">
        <f t="shared" si="1169"/>
        <v>9772.9899999999943</v>
      </c>
      <c r="W4951" s="20"/>
    </row>
    <row r="4952" spans="1:23" x14ac:dyDescent="0.25">
      <c r="A4952">
        <v>2022072514</v>
      </c>
      <c r="B4952">
        <v>2</v>
      </c>
      <c r="C4952" s="7">
        <v>0.93293999999999999</v>
      </c>
      <c r="D4952" s="6">
        <f t="shared" si="1155"/>
        <v>74635.199999999997</v>
      </c>
      <c r="E4952" s="62">
        <v>0</v>
      </c>
      <c r="F4952" s="6">
        <f t="shared" si="1164"/>
        <v>0</v>
      </c>
      <c r="G4952" s="7">
        <v>0.31481999999999999</v>
      </c>
      <c r="H4952" s="6">
        <f t="shared" si="1156"/>
        <v>11018.699999999999</v>
      </c>
      <c r="I4952" s="7">
        <v>0.76776</v>
      </c>
      <c r="J4952" s="6">
        <f t="shared" si="1157"/>
        <v>10748.64</v>
      </c>
      <c r="K4952" s="20"/>
      <c r="L4952" s="6">
        <f t="shared" si="1158"/>
        <v>40000</v>
      </c>
      <c r="M4952" s="11">
        <f t="shared" si="1165"/>
        <v>0</v>
      </c>
      <c r="N4952" s="6">
        <f t="shared" si="1159"/>
        <v>11018.699999999999</v>
      </c>
      <c r="O4952" s="11">
        <f t="shared" si="1166"/>
        <v>0</v>
      </c>
      <c r="P4952" s="11">
        <f t="shared" si="1160"/>
        <v>10748.64</v>
      </c>
      <c r="Q4952" s="11">
        <f t="shared" si="1167"/>
        <v>0</v>
      </c>
      <c r="R4952" s="11">
        <f t="shared" si="1168"/>
        <v>0</v>
      </c>
      <c r="S4952" s="6">
        <f t="shared" si="1161"/>
        <v>12867.86</v>
      </c>
      <c r="T4952" s="11">
        <f t="shared" si="1162"/>
        <v>0</v>
      </c>
      <c r="U4952" s="11">
        <f t="shared" si="1163"/>
        <v>0</v>
      </c>
      <c r="V4952" s="11">
        <f t="shared" si="1169"/>
        <v>12867.86</v>
      </c>
      <c r="W4952" s="20"/>
    </row>
    <row r="4953" spans="1:23" x14ac:dyDescent="0.25">
      <c r="A4953">
        <v>2022072515</v>
      </c>
      <c r="B4953">
        <v>2</v>
      </c>
      <c r="C4953" s="7">
        <v>0.96431999999999995</v>
      </c>
      <c r="D4953" s="6">
        <f t="shared" si="1155"/>
        <v>77145.599999999991</v>
      </c>
      <c r="E4953" s="62">
        <v>0</v>
      </c>
      <c r="F4953" s="6">
        <f t="shared" si="1164"/>
        <v>0</v>
      </c>
      <c r="G4953" s="7">
        <v>0.34599000000000002</v>
      </c>
      <c r="H4953" s="6">
        <f t="shared" si="1156"/>
        <v>12109.650000000001</v>
      </c>
      <c r="I4953" s="7">
        <v>0.74270000000000003</v>
      </c>
      <c r="J4953" s="6">
        <f t="shared" si="1157"/>
        <v>10397.800000000001</v>
      </c>
      <c r="K4953" s="20"/>
      <c r="L4953" s="6">
        <f t="shared" si="1158"/>
        <v>40000</v>
      </c>
      <c r="M4953" s="11">
        <f t="shared" si="1165"/>
        <v>0</v>
      </c>
      <c r="N4953" s="6">
        <f t="shared" si="1159"/>
        <v>12109.650000000001</v>
      </c>
      <c r="O4953" s="11">
        <f t="shared" si="1166"/>
        <v>0</v>
      </c>
      <c r="P4953" s="11">
        <f t="shared" si="1160"/>
        <v>10397.800000000001</v>
      </c>
      <c r="Q4953" s="11">
        <f t="shared" si="1167"/>
        <v>0</v>
      </c>
      <c r="R4953" s="11">
        <f t="shared" si="1168"/>
        <v>0</v>
      </c>
      <c r="S4953" s="6">
        <f t="shared" si="1161"/>
        <v>14638.149999999989</v>
      </c>
      <c r="T4953" s="11">
        <f t="shared" si="1162"/>
        <v>0</v>
      </c>
      <c r="U4953" s="11">
        <f t="shared" si="1163"/>
        <v>0</v>
      </c>
      <c r="V4953" s="11">
        <f t="shared" si="1169"/>
        <v>14638.149999999989</v>
      </c>
      <c r="W4953" s="20"/>
    </row>
    <row r="4954" spans="1:23" x14ac:dyDescent="0.25">
      <c r="A4954">
        <v>2022072516</v>
      </c>
      <c r="B4954">
        <v>2</v>
      </c>
      <c r="C4954" s="7">
        <v>0.97906000000000004</v>
      </c>
      <c r="D4954" s="6">
        <f t="shared" si="1155"/>
        <v>78324.800000000003</v>
      </c>
      <c r="E4954" s="62">
        <v>0</v>
      </c>
      <c r="F4954" s="6">
        <f t="shared" si="1164"/>
        <v>0</v>
      </c>
      <c r="G4954" s="7">
        <v>0.36532999999999999</v>
      </c>
      <c r="H4954" s="6">
        <f t="shared" si="1156"/>
        <v>12786.55</v>
      </c>
      <c r="I4954" s="7">
        <v>0.70725000000000005</v>
      </c>
      <c r="J4954" s="6">
        <f t="shared" si="1157"/>
        <v>9901.5</v>
      </c>
      <c r="K4954" s="20"/>
      <c r="L4954" s="6">
        <f t="shared" si="1158"/>
        <v>40000</v>
      </c>
      <c r="M4954" s="11">
        <f t="shared" si="1165"/>
        <v>0</v>
      </c>
      <c r="N4954" s="6">
        <f t="shared" si="1159"/>
        <v>12786.55</v>
      </c>
      <c r="O4954" s="11">
        <f t="shared" si="1166"/>
        <v>0</v>
      </c>
      <c r="P4954" s="11">
        <f t="shared" si="1160"/>
        <v>9901.5</v>
      </c>
      <c r="Q4954" s="11">
        <f t="shared" si="1167"/>
        <v>0</v>
      </c>
      <c r="R4954" s="11">
        <f t="shared" si="1168"/>
        <v>0</v>
      </c>
      <c r="S4954" s="6">
        <f t="shared" si="1161"/>
        <v>15636.750000000004</v>
      </c>
      <c r="T4954" s="11">
        <f t="shared" si="1162"/>
        <v>0</v>
      </c>
      <c r="U4954" s="11">
        <f t="shared" si="1163"/>
        <v>0</v>
      </c>
      <c r="V4954" s="11">
        <f t="shared" si="1169"/>
        <v>15636.750000000004</v>
      </c>
      <c r="W4954" s="20"/>
    </row>
    <row r="4955" spans="1:23" x14ac:dyDescent="0.25">
      <c r="A4955">
        <v>2022072517</v>
      </c>
      <c r="B4955">
        <v>2</v>
      </c>
      <c r="C4955" s="7">
        <v>0.98660000000000003</v>
      </c>
      <c r="D4955" s="6">
        <f t="shared" si="1155"/>
        <v>78928</v>
      </c>
      <c r="E4955" s="62">
        <v>0</v>
      </c>
      <c r="F4955" s="6">
        <f t="shared" si="1164"/>
        <v>0</v>
      </c>
      <c r="G4955" s="7">
        <v>0.37142999999999998</v>
      </c>
      <c r="H4955" s="6">
        <f t="shared" si="1156"/>
        <v>13000.05</v>
      </c>
      <c r="I4955" s="7">
        <v>0.69247999999999998</v>
      </c>
      <c r="J4955" s="6">
        <f t="shared" si="1157"/>
        <v>9694.7199999999993</v>
      </c>
      <c r="K4955" s="20"/>
      <c r="L4955" s="6">
        <f t="shared" si="1158"/>
        <v>40000</v>
      </c>
      <c r="M4955" s="11">
        <f t="shared" si="1165"/>
        <v>0</v>
      </c>
      <c r="N4955" s="6">
        <f t="shared" si="1159"/>
        <v>13000.05</v>
      </c>
      <c r="O4955" s="11">
        <f t="shared" si="1166"/>
        <v>0</v>
      </c>
      <c r="P4955" s="11">
        <f t="shared" si="1160"/>
        <v>9694.7199999999993</v>
      </c>
      <c r="Q4955" s="11">
        <f t="shared" si="1167"/>
        <v>0</v>
      </c>
      <c r="R4955" s="11">
        <f t="shared" si="1168"/>
        <v>0</v>
      </c>
      <c r="S4955" s="6">
        <f t="shared" si="1161"/>
        <v>16233.230000000001</v>
      </c>
      <c r="T4955" s="11">
        <f t="shared" si="1162"/>
        <v>0</v>
      </c>
      <c r="U4955" s="11">
        <f t="shared" si="1163"/>
        <v>0</v>
      </c>
      <c r="V4955" s="11">
        <f t="shared" si="1169"/>
        <v>16233.230000000001</v>
      </c>
      <c r="W4955" s="20"/>
    </row>
    <row r="4956" spans="1:23" x14ac:dyDescent="0.25">
      <c r="A4956">
        <v>2022072518</v>
      </c>
      <c r="B4956">
        <v>2</v>
      </c>
      <c r="C4956" s="7">
        <v>0.98460000000000003</v>
      </c>
      <c r="D4956" s="6">
        <f t="shared" si="1155"/>
        <v>78768</v>
      </c>
      <c r="E4956" s="62">
        <v>0</v>
      </c>
      <c r="F4956" s="6">
        <f t="shared" si="1164"/>
        <v>0</v>
      </c>
      <c r="G4956" s="7">
        <v>0.3795</v>
      </c>
      <c r="H4956" s="6">
        <f t="shared" si="1156"/>
        <v>13282.5</v>
      </c>
      <c r="I4956" s="7">
        <v>0.67759999999999998</v>
      </c>
      <c r="J4956" s="6">
        <f t="shared" si="1157"/>
        <v>9486.4</v>
      </c>
      <c r="K4956" s="20"/>
      <c r="L4956" s="6">
        <f t="shared" si="1158"/>
        <v>40000</v>
      </c>
      <c r="M4956" s="11">
        <f t="shared" si="1165"/>
        <v>0</v>
      </c>
      <c r="N4956" s="6">
        <f t="shared" si="1159"/>
        <v>13282.5</v>
      </c>
      <c r="O4956" s="11">
        <f t="shared" si="1166"/>
        <v>0</v>
      </c>
      <c r="P4956" s="11">
        <f t="shared" si="1160"/>
        <v>9486.4</v>
      </c>
      <c r="Q4956" s="11">
        <f t="shared" si="1167"/>
        <v>0</v>
      </c>
      <c r="R4956" s="11">
        <f t="shared" si="1168"/>
        <v>0</v>
      </c>
      <c r="S4956" s="6">
        <f t="shared" si="1161"/>
        <v>15999.1</v>
      </c>
      <c r="T4956" s="11">
        <f t="shared" si="1162"/>
        <v>0</v>
      </c>
      <c r="U4956" s="11">
        <f t="shared" si="1163"/>
        <v>0</v>
      </c>
      <c r="V4956" s="11">
        <f t="shared" si="1169"/>
        <v>15999.1</v>
      </c>
      <c r="W4956" s="20"/>
    </row>
    <row r="4957" spans="1:23" x14ac:dyDescent="0.25">
      <c r="A4957">
        <v>2022072519</v>
      </c>
      <c r="B4957">
        <v>2</v>
      </c>
      <c r="C4957" s="7">
        <v>0.96855000000000002</v>
      </c>
      <c r="D4957" s="6">
        <f t="shared" si="1155"/>
        <v>77484</v>
      </c>
      <c r="E4957" s="62">
        <v>0</v>
      </c>
      <c r="F4957" s="6">
        <f t="shared" si="1164"/>
        <v>0</v>
      </c>
      <c r="G4957" s="7">
        <v>0.40615000000000001</v>
      </c>
      <c r="H4957" s="6">
        <f t="shared" si="1156"/>
        <v>14215.25</v>
      </c>
      <c r="I4957" s="7">
        <v>0.58543000000000001</v>
      </c>
      <c r="J4957" s="6">
        <f t="shared" si="1157"/>
        <v>8196.02</v>
      </c>
      <c r="K4957" s="20"/>
      <c r="L4957" s="6">
        <f t="shared" si="1158"/>
        <v>40000</v>
      </c>
      <c r="M4957" s="11">
        <f t="shared" si="1165"/>
        <v>0</v>
      </c>
      <c r="N4957" s="6">
        <f t="shared" si="1159"/>
        <v>14215.25</v>
      </c>
      <c r="O4957" s="11">
        <f t="shared" si="1166"/>
        <v>0</v>
      </c>
      <c r="P4957" s="11">
        <f t="shared" si="1160"/>
        <v>8196.02</v>
      </c>
      <c r="Q4957" s="11">
        <f t="shared" si="1167"/>
        <v>0</v>
      </c>
      <c r="R4957" s="11">
        <f t="shared" si="1168"/>
        <v>0</v>
      </c>
      <c r="S4957" s="6">
        <f t="shared" si="1161"/>
        <v>15072.73</v>
      </c>
      <c r="T4957" s="11">
        <f t="shared" si="1162"/>
        <v>0</v>
      </c>
      <c r="U4957" s="11">
        <f t="shared" si="1163"/>
        <v>0</v>
      </c>
      <c r="V4957" s="11">
        <f t="shared" si="1169"/>
        <v>15072.73</v>
      </c>
      <c r="W4957" s="20"/>
    </row>
    <row r="4958" spans="1:23" x14ac:dyDescent="0.25">
      <c r="A4958">
        <v>2022072520</v>
      </c>
      <c r="B4958">
        <v>2</v>
      </c>
      <c r="C4958" s="7">
        <v>0.93647000000000002</v>
      </c>
      <c r="D4958" s="6">
        <f t="shared" si="1155"/>
        <v>74917.600000000006</v>
      </c>
      <c r="E4958" s="62">
        <v>0</v>
      </c>
      <c r="F4958" s="6">
        <f t="shared" si="1164"/>
        <v>0</v>
      </c>
      <c r="G4958" s="7">
        <v>0.43974000000000002</v>
      </c>
      <c r="H4958" s="6">
        <f t="shared" si="1156"/>
        <v>15390.900000000001</v>
      </c>
      <c r="I4958" s="7">
        <v>0.30062</v>
      </c>
      <c r="J4958" s="6">
        <f t="shared" si="1157"/>
        <v>4208.68</v>
      </c>
      <c r="K4958" s="20"/>
      <c r="L4958" s="6">
        <f t="shared" si="1158"/>
        <v>40000</v>
      </c>
      <c r="M4958" s="11">
        <f t="shared" si="1165"/>
        <v>0</v>
      </c>
      <c r="N4958" s="6">
        <f t="shared" si="1159"/>
        <v>15390.900000000001</v>
      </c>
      <c r="O4958" s="11">
        <f t="shared" si="1166"/>
        <v>0</v>
      </c>
      <c r="P4958" s="11">
        <f t="shared" si="1160"/>
        <v>4208.68</v>
      </c>
      <c r="Q4958" s="11">
        <f t="shared" si="1167"/>
        <v>0</v>
      </c>
      <c r="R4958" s="11">
        <f t="shared" si="1168"/>
        <v>0</v>
      </c>
      <c r="S4958" s="6">
        <f t="shared" si="1161"/>
        <v>15318.020000000004</v>
      </c>
      <c r="T4958" s="11">
        <f t="shared" si="1162"/>
        <v>0</v>
      </c>
      <c r="U4958" s="11">
        <f t="shared" si="1163"/>
        <v>0</v>
      </c>
      <c r="V4958" s="11">
        <f t="shared" si="1169"/>
        <v>15318.020000000004</v>
      </c>
      <c r="W4958" s="20"/>
    </row>
    <row r="4959" spans="1:23" x14ac:dyDescent="0.25">
      <c r="A4959">
        <v>2022072521</v>
      </c>
      <c r="B4959">
        <v>2</v>
      </c>
      <c r="C4959" s="7">
        <v>0.89681</v>
      </c>
      <c r="D4959" s="6">
        <f t="shared" si="1155"/>
        <v>71744.800000000003</v>
      </c>
      <c r="E4959" s="62">
        <v>0</v>
      </c>
      <c r="F4959" s="6">
        <f t="shared" si="1164"/>
        <v>0</v>
      </c>
      <c r="G4959" s="7">
        <v>0.45424999999999999</v>
      </c>
      <c r="H4959" s="6">
        <f t="shared" si="1156"/>
        <v>15898.75</v>
      </c>
      <c r="I4959" s="7">
        <v>2.5690000000000001E-2</v>
      </c>
      <c r="J4959" s="6">
        <f t="shared" si="1157"/>
        <v>359.66</v>
      </c>
      <c r="K4959" s="20"/>
      <c r="L4959" s="6">
        <f t="shared" si="1158"/>
        <v>40000</v>
      </c>
      <c r="M4959" s="11">
        <f t="shared" si="1165"/>
        <v>0</v>
      </c>
      <c r="N4959" s="6">
        <f t="shared" si="1159"/>
        <v>15898.75</v>
      </c>
      <c r="O4959" s="11">
        <f t="shared" si="1166"/>
        <v>0</v>
      </c>
      <c r="P4959" s="11">
        <f t="shared" si="1160"/>
        <v>359.66</v>
      </c>
      <c r="Q4959" s="11">
        <f t="shared" si="1167"/>
        <v>0</v>
      </c>
      <c r="R4959" s="11">
        <f t="shared" si="1168"/>
        <v>0</v>
      </c>
      <c r="S4959" s="6">
        <f t="shared" si="1161"/>
        <v>15486.390000000003</v>
      </c>
      <c r="T4959" s="11">
        <f t="shared" si="1162"/>
        <v>0</v>
      </c>
      <c r="U4959" s="11">
        <f t="shared" si="1163"/>
        <v>0</v>
      </c>
      <c r="V4959" s="11">
        <f t="shared" si="1169"/>
        <v>15486.390000000003</v>
      </c>
      <c r="W4959" s="20"/>
    </row>
    <row r="4960" spans="1:23" x14ac:dyDescent="0.25">
      <c r="A4960">
        <v>2022072522</v>
      </c>
      <c r="B4960">
        <v>2</v>
      </c>
      <c r="C4960" s="7">
        <v>0.86404000000000003</v>
      </c>
      <c r="D4960" s="6">
        <f t="shared" si="1155"/>
        <v>69123.199999999997</v>
      </c>
      <c r="E4960" s="62">
        <v>0</v>
      </c>
      <c r="F4960" s="6">
        <f t="shared" si="1164"/>
        <v>0</v>
      </c>
      <c r="G4960" s="7">
        <v>0.48221999999999998</v>
      </c>
      <c r="H4960" s="6">
        <f t="shared" si="1156"/>
        <v>16877.7</v>
      </c>
      <c r="I4960" s="7">
        <v>0</v>
      </c>
      <c r="J4960" s="6">
        <f t="shared" si="1157"/>
        <v>0</v>
      </c>
      <c r="K4960" s="20"/>
      <c r="L4960" s="6">
        <f t="shared" si="1158"/>
        <v>40000</v>
      </c>
      <c r="M4960" s="11">
        <f t="shared" si="1165"/>
        <v>0</v>
      </c>
      <c r="N4960" s="6">
        <f t="shared" si="1159"/>
        <v>16877.7</v>
      </c>
      <c r="O4960" s="11">
        <f t="shared" si="1166"/>
        <v>0</v>
      </c>
      <c r="P4960" s="11">
        <f t="shared" si="1160"/>
        <v>0</v>
      </c>
      <c r="Q4960" s="11">
        <f t="shared" si="1167"/>
        <v>0</v>
      </c>
      <c r="R4960" s="11">
        <f t="shared" si="1168"/>
        <v>0</v>
      </c>
      <c r="S4960" s="6">
        <f t="shared" si="1161"/>
        <v>12245.499999999996</v>
      </c>
      <c r="T4960" s="11">
        <f t="shared" si="1162"/>
        <v>0</v>
      </c>
      <c r="U4960" s="11">
        <f t="shared" si="1163"/>
        <v>0</v>
      </c>
      <c r="V4960" s="11">
        <f t="shared" si="1169"/>
        <v>12245.499999999996</v>
      </c>
      <c r="W4960" s="20"/>
    </row>
    <row r="4961" spans="1:23" x14ac:dyDescent="0.25">
      <c r="A4961">
        <v>2022072523</v>
      </c>
      <c r="B4961">
        <v>2</v>
      </c>
      <c r="C4961" s="7">
        <v>0.81357999999999997</v>
      </c>
      <c r="D4961" s="6">
        <f t="shared" si="1155"/>
        <v>65086.399999999994</v>
      </c>
      <c r="E4961" s="62">
        <v>0</v>
      </c>
      <c r="F4961" s="6">
        <f t="shared" si="1164"/>
        <v>0</v>
      </c>
      <c r="G4961" s="7">
        <v>0.55181000000000002</v>
      </c>
      <c r="H4961" s="6">
        <f t="shared" si="1156"/>
        <v>19313.350000000002</v>
      </c>
      <c r="I4961" s="7">
        <v>0</v>
      </c>
      <c r="J4961" s="6">
        <f t="shared" si="1157"/>
        <v>0</v>
      </c>
      <c r="K4961" s="20"/>
      <c r="L4961" s="6">
        <f t="shared" si="1158"/>
        <v>40000</v>
      </c>
      <c r="M4961" s="11">
        <f t="shared" si="1165"/>
        <v>0</v>
      </c>
      <c r="N4961" s="6">
        <f t="shared" si="1159"/>
        <v>19313.350000000002</v>
      </c>
      <c r="O4961" s="11">
        <f t="shared" si="1166"/>
        <v>0</v>
      </c>
      <c r="P4961" s="11">
        <f t="shared" si="1160"/>
        <v>0</v>
      </c>
      <c r="Q4961" s="11">
        <f t="shared" si="1167"/>
        <v>0</v>
      </c>
      <c r="R4961" s="11">
        <f t="shared" si="1168"/>
        <v>0</v>
      </c>
      <c r="S4961" s="6">
        <f t="shared" si="1161"/>
        <v>5773.049999999992</v>
      </c>
      <c r="T4961" s="11">
        <f t="shared" si="1162"/>
        <v>0</v>
      </c>
      <c r="U4961" s="11">
        <f t="shared" si="1163"/>
        <v>0</v>
      </c>
      <c r="V4961" s="11">
        <f t="shared" si="1169"/>
        <v>5773.049999999992</v>
      </c>
      <c r="W4961" s="20"/>
    </row>
    <row r="4962" spans="1:23" x14ac:dyDescent="0.25">
      <c r="A4962">
        <v>2022072524</v>
      </c>
      <c r="B4962">
        <v>2</v>
      </c>
      <c r="C4962" s="7">
        <v>0.75936999999999999</v>
      </c>
      <c r="D4962" s="6">
        <f t="shared" si="1155"/>
        <v>60749.599999999999</v>
      </c>
      <c r="E4962" s="62">
        <v>0</v>
      </c>
      <c r="F4962" s="6">
        <f t="shared" si="1164"/>
        <v>0</v>
      </c>
      <c r="G4962" s="7">
        <v>0.59377000000000002</v>
      </c>
      <c r="H4962" s="6">
        <f t="shared" si="1156"/>
        <v>20781.95</v>
      </c>
      <c r="I4962" s="7">
        <v>0</v>
      </c>
      <c r="J4962" s="6">
        <f t="shared" si="1157"/>
        <v>0</v>
      </c>
      <c r="K4962" s="20"/>
      <c r="L4962" s="6">
        <f t="shared" si="1158"/>
        <v>40000</v>
      </c>
      <c r="M4962" s="11">
        <f t="shared" si="1165"/>
        <v>0</v>
      </c>
      <c r="N4962" s="6">
        <f t="shared" si="1159"/>
        <v>20749.599999999999</v>
      </c>
      <c r="O4962" s="11">
        <f t="shared" si="1166"/>
        <v>32.350000000002183</v>
      </c>
      <c r="P4962" s="11">
        <f t="shared" si="1160"/>
        <v>0</v>
      </c>
      <c r="Q4962" s="11">
        <f t="shared" si="1167"/>
        <v>0</v>
      </c>
      <c r="R4962" s="11">
        <f t="shared" si="1168"/>
        <v>32.350000000002183</v>
      </c>
      <c r="S4962" s="6">
        <f t="shared" si="1161"/>
        <v>0</v>
      </c>
      <c r="T4962" s="11">
        <f t="shared" si="1162"/>
        <v>0</v>
      </c>
      <c r="U4962" s="11">
        <f t="shared" si="1163"/>
        <v>0</v>
      </c>
      <c r="V4962" s="11">
        <f t="shared" si="1169"/>
        <v>0</v>
      </c>
      <c r="W4962" s="20"/>
    </row>
    <row r="4963" spans="1:23" x14ac:dyDescent="0.25">
      <c r="A4963">
        <v>2022072601</v>
      </c>
      <c r="B4963">
        <v>3</v>
      </c>
      <c r="C4963" s="7">
        <v>0.71125000000000005</v>
      </c>
      <c r="D4963" s="6">
        <f t="shared" si="1155"/>
        <v>56900.000000000007</v>
      </c>
      <c r="E4963" s="62">
        <v>0</v>
      </c>
      <c r="F4963" s="6">
        <f t="shared" si="1164"/>
        <v>0</v>
      </c>
      <c r="G4963" s="7">
        <v>0.59875</v>
      </c>
      <c r="H4963" s="6">
        <f t="shared" si="1156"/>
        <v>20956.25</v>
      </c>
      <c r="I4963" s="7">
        <v>0</v>
      </c>
      <c r="J4963" s="6">
        <f t="shared" si="1157"/>
        <v>0</v>
      </c>
      <c r="K4963" s="20"/>
      <c r="L4963" s="6">
        <f t="shared" si="1158"/>
        <v>40000</v>
      </c>
      <c r="M4963" s="11">
        <f t="shared" si="1165"/>
        <v>0</v>
      </c>
      <c r="N4963" s="6">
        <f t="shared" si="1159"/>
        <v>16900.000000000007</v>
      </c>
      <c r="O4963" s="11">
        <f t="shared" si="1166"/>
        <v>4056.2499999999927</v>
      </c>
      <c r="P4963" s="11">
        <f t="shared" si="1160"/>
        <v>0</v>
      </c>
      <c r="Q4963" s="11">
        <f t="shared" si="1167"/>
        <v>0</v>
      </c>
      <c r="R4963" s="11">
        <f t="shared" si="1168"/>
        <v>4056.2499999999927</v>
      </c>
      <c r="S4963" s="6">
        <f t="shared" si="1161"/>
        <v>0</v>
      </c>
      <c r="T4963" s="11">
        <f t="shared" si="1162"/>
        <v>0</v>
      </c>
      <c r="U4963" s="11">
        <f t="shared" si="1163"/>
        <v>0</v>
      </c>
      <c r="V4963" s="11">
        <f t="shared" si="1169"/>
        <v>0</v>
      </c>
      <c r="W4963" s="20"/>
    </row>
    <row r="4964" spans="1:23" x14ac:dyDescent="0.25">
      <c r="A4964">
        <v>2022072602</v>
      </c>
      <c r="B4964">
        <v>3</v>
      </c>
      <c r="C4964" s="7">
        <v>0.67479</v>
      </c>
      <c r="D4964" s="6">
        <f t="shared" si="1155"/>
        <v>53983.199999999997</v>
      </c>
      <c r="E4964" s="62">
        <v>0</v>
      </c>
      <c r="F4964" s="6">
        <f t="shared" si="1164"/>
        <v>0</v>
      </c>
      <c r="G4964" s="7">
        <v>0.58309</v>
      </c>
      <c r="H4964" s="6">
        <f t="shared" si="1156"/>
        <v>20408.150000000001</v>
      </c>
      <c r="I4964" s="7">
        <v>0</v>
      </c>
      <c r="J4964" s="6">
        <f t="shared" si="1157"/>
        <v>0</v>
      </c>
      <c r="K4964" s="20"/>
      <c r="L4964" s="6">
        <f t="shared" si="1158"/>
        <v>40000</v>
      </c>
      <c r="M4964" s="11">
        <f t="shared" si="1165"/>
        <v>0</v>
      </c>
      <c r="N4964" s="6">
        <f t="shared" si="1159"/>
        <v>13983.199999999997</v>
      </c>
      <c r="O4964" s="11">
        <f t="shared" si="1166"/>
        <v>6424.9500000000044</v>
      </c>
      <c r="P4964" s="11">
        <f t="shared" si="1160"/>
        <v>0</v>
      </c>
      <c r="Q4964" s="11">
        <f t="shared" si="1167"/>
        <v>0</v>
      </c>
      <c r="R4964" s="11">
        <f t="shared" si="1168"/>
        <v>6424.9500000000044</v>
      </c>
      <c r="S4964" s="6">
        <f t="shared" si="1161"/>
        <v>0</v>
      </c>
      <c r="T4964" s="11">
        <f t="shared" si="1162"/>
        <v>0</v>
      </c>
      <c r="U4964" s="11">
        <f t="shared" si="1163"/>
        <v>0</v>
      </c>
      <c r="V4964" s="11">
        <f t="shared" si="1169"/>
        <v>0</v>
      </c>
      <c r="W4964" s="20"/>
    </row>
    <row r="4965" spans="1:23" x14ac:dyDescent="0.25">
      <c r="A4965">
        <v>2022072603</v>
      </c>
      <c r="B4965">
        <v>3</v>
      </c>
      <c r="C4965" s="7">
        <v>0.64764999999999995</v>
      </c>
      <c r="D4965" s="6">
        <f t="shared" si="1155"/>
        <v>51811.999999999993</v>
      </c>
      <c r="E4965" s="62">
        <v>0</v>
      </c>
      <c r="F4965" s="6">
        <f t="shared" si="1164"/>
        <v>0</v>
      </c>
      <c r="G4965" s="7">
        <v>0.56945000000000001</v>
      </c>
      <c r="H4965" s="6">
        <f t="shared" si="1156"/>
        <v>19930.75</v>
      </c>
      <c r="I4965" s="7">
        <v>0</v>
      </c>
      <c r="J4965" s="6">
        <f t="shared" si="1157"/>
        <v>0</v>
      </c>
      <c r="K4965" s="20"/>
      <c r="L4965" s="6">
        <f t="shared" si="1158"/>
        <v>40000</v>
      </c>
      <c r="M4965" s="11">
        <f t="shared" si="1165"/>
        <v>0</v>
      </c>
      <c r="N4965" s="6">
        <f t="shared" si="1159"/>
        <v>11811.999999999993</v>
      </c>
      <c r="O4965" s="11">
        <f t="shared" si="1166"/>
        <v>8118.7500000000073</v>
      </c>
      <c r="P4965" s="11">
        <f t="shared" si="1160"/>
        <v>0</v>
      </c>
      <c r="Q4965" s="11">
        <f t="shared" si="1167"/>
        <v>0</v>
      </c>
      <c r="R4965" s="11">
        <f t="shared" si="1168"/>
        <v>8118.7500000000073</v>
      </c>
      <c r="S4965" s="6">
        <f t="shared" si="1161"/>
        <v>0</v>
      </c>
      <c r="T4965" s="11">
        <f t="shared" si="1162"/>
        <v>0</v>
      </c>
      <c r="U4965" s="11">
        <f t="shared" si="1163"/>
        <v>0</v>
      </c>
      <c r="V4965" s="11">
        <f t="shared" si="1169"/>
        <v>0</v>
      </c>
      <c r="W4965" s="20"/>
    </row>
    <row r="4966" spans="1:23" x14ac:dyDescent="0.25">
      <c r="A4966">
        <v>2022072604</v>
      </c>
      <c r="B4966">
        <v>3</v>
      </c>
      <c r="C4966" s="7">
        <v>0.62944</v>
      </c>
      <c r="D4966" s="6">
        <f t="shared" si="1155"/>
        <v>50355.199999999997</v>
      </c>
      <c r="E4966" s="62">
        <v>0</v>
      </c>
      <c r="F4966" s="6">
        <f t="shared" si="1164"/>
        <v>0</v>
      </c>
      <c r="G4966" s="7">
        <v>0.55869000000000002</v>
      </c>
      <c r="H4966" s="6">
        <f t="shared" si="1156"/>
        <v>19554.150000000001</v>
      </c>
      <c r="I4966" s="7">
        <v>0</v>
      </c>
      <c r="J4966" s="6">
        <f t="shared" si="1157"/>
        <v>0</v>
      </c>
      <c r="K4966" s="20"/>
      <c r="L4966" s="6">
        <f t="shared" si="1158"/>
        <v>40000</v>
      </c>
      <c r="M4966" s="11">
        <f t="shared" si="1165"/>
        <v>0</v>
      </c>
      <c r="N4966" s="6">
        <f t="shared" si="1159"/>
        <v>10355.199999999997</v>
      </c>
      <c r="O4966" s="11">
        <f t="shared" si="1166"/>
        <v>9198.9500000000044</v>
      </c>
      <c r="P4966" s="11">
        <f t="shared" si="1160"/>
        <v>0</v>
      </c>
      <c r="Q4966" s="11">
        <f t="shared" si="1167"/>
        <v>0</v>
      </c>
      <c r="R4966" s="11">
        <f t="shared" si="1168"/>
        <v>9198.9500000000044</v>
      </c>
      <c r="S4966" s="6">
        <f t="shared" si="1161"/>
        <v>0</v>
      </c>
      <c r="T4966" s="11">
        <f t="shared" si="1162"/>
        <v>0</v>
      </c>
      <c r="U4966" s="11">
        <f t="shared" si="1163"/>
        <v>0</v>
      </c>
      <c r="V4966" s="11">
        <f t="shared" si="1169"/>
        <v>0</v>
      </c>
      <c r="W4966" s="20"/>
    </row>
    <row r="4967" spans="1:23" x14ac:dyDescent="0.25">
      <c r="A4967">
        <v>2022072605</v>
      </c>
      <c r="B4967">
        <v>3</v>
      </c>
      <c r="C4967" s="7">
        <v>0.62070999999999998</v>
      </c>
      <c r="D4967" s="6">
        <f t="shared" si="1155"/>
        <v>49656.799999999996</v>
      </c>
      <c r="E4967" s="62">
        <v>0</v>
      </c>
      <c r="F4967" s="6">
        <f t="shared" si="1164"/>
        <v>0</v>
      </c>
      <c r="G4967" s="7">
        <v>0.53593999999999997</v>
      </c>
      <c r="H4967" s="6">
        <f t="shared" si="1156"/>
        <v>18757.899999999998</v>
      </c>
      <c r="I4967" s="7">
        <v>0</v>
      </c>
      <c r="J4967" s="6">
        <f t="shared" si="1157"/>
        <v>0</v>
      </c>
      <c r="K4967" s="20"/>
      <c r="L4967" s="6">
        <f t="shared" si="1158"/>
        <v>40000</v>
      </c>
      <c r="M4967" s="11">
        <f t="shared" si="1165"/>
        <v>0</v>
      </c>
      <c r="N4967" s="6">
        <f t="shared" si="1159"/>
        <v>9656.7999999999956</v>
      </c>
      <c r="O4967" s="11">
        <f t="shared" si="1166"/>
        <v>9101.1000000000022</v>
      </c>
      <c r="P4967" s="11">
        <f t="shared" si="1160"/>
        <v>0</v>
      </c>
      <c r="Q4967" s="11">
        <f t="shared" si="1167"/>
        <v>0</v>
      </c>
      <c r="R4967" s="11">
        <f t="shared" si="1168"/>
        <v>9101.1000000000022</v>
      </c>
      <c r="S4967" s="6">
        <f t="shared" si="1161"/>
        <v>0</v>
      </c>
      <c r="T4967" s="11">
        <f t="shared" si="1162"/>
        <v>0</v>
      </c>
      <c r="U4967" s="11">
        <f t="shared" si="1163"/>
        <v>0</v>
      </c>
      <c r="V4967" s="11">
        <f t="shared" si="1169"/>
        <v>0</v>
      </c>
      <c r="W4967" s="20"/>
    </row>
    <row r="4968" spans="1:23" x14ac:dyDescent="0.25">
      <c r="A4968">
        <v>2022072606</v>
      </c>
      <c r="B4968">
        <v>3</v>
      </c>
      <c r="C4968" s="7">
        <v>0.623</v>
      </c>
      <c r="D4968" s="6">
        <f t="shared" si="1155"/>
        <v>49840</v>
      </c>
      <c r="E4968" s="62">
        <v>0</v>
      </c>
      <c r="F4968" s="6">
        <f t="shared" si="1164"/>
        <v>0</v>
      </c>
      <c r="G4968" s="7">
        <v>0.49826999999999999</v>
      </c>
      <c r="H4968" s="6">
        <f t="shared" si="1156"/>
        <v>17439.45</v>
      </c>
      <c r="I4968" s="7">
        <v>0</v>
      </c>
      <c r="J4968" s="6">
        <f t="shared" si="1157"/>
        <v>0</v>
      </c>
      <c r="K4968" s="20"/>
      <c r="L4968" s="6">
        <f t="shared" si="1158"/>
        <v>40000</v>
      </c>
      <c r="M4968" s="11">
        <f t="shared" si="1165"/>
        <v>0</v>
      </c>
      <c r="N4968" s="6">
        <f t="shared" si="1159"/>
        <v>9840</v>
      </c>
      <c r="O4968" s="11">
        <f t="shared" si="1166"/>
        <v>7599.4500000000007</v>
      </c>
      <c r="P4968" s="11">
        <f t="shared" si="1160"/>
        <v>0</v>
      </c>
      <c r="Q4968" s="11">
        <f t="shared" si="1167"/>
        <v>0</v>
      </c>
      <c r="R4968" s="11">
        <f t="shared" si="1168"/>
        <v>7599.4500000000007</v>
      </c>
      <c r="S4968" s="6">
        <f t="shared" si="1161"/>
        <v>0</v>
      </c>
      <c r="T4968" s="11">
        <f t="shared" si="1162"/>
        <v>0</v>
      </c>
      <c r="U4968" s="11">
        <f t="shared" si="1163"/>
        <v>0</v>
      </c>
      <c r="V4968" s="11">
        <f t="shared" si="1169"/>
        <v>0</v>
      </c>
      <c r="W4968" s="20"/>
    </row>
    <row r="4969" spans="1:23" x14ac:dyDescent="0.25">
      <c r="A4969">
        <v>2022072607</v>
      </c>
      <c r="B4969">
        <v>3</v>
      </c>
      <c r="C4969" s="7">
        <v>0.63105</v>
      </c>
      <c r="D4969" s="6">
        <f t="shared" si="1155"/>
        <v>50484</v>
      </c>
      <c r="E4969" s="62">
        <v>0</v>
      </c>
      <c r="F4969" s="6">
        <f t="shared" si="1164"/>
        <v>0</v>
      </c>
      <c r="G4969" s="7">
        <v>0.46217999999999998</v>
      </c>
      <c r="H4969" s="6">
        <f t="shared" si="1156"/>
        <v>16176.3</v>
      </c>
      <c r="I4969" s="7">
        <v>8.4999999999999995E-4</v>
      </c>
      <c r="J4969" s="6">
        <f t="shared" si="1157"/>
        <v>11.899999999999999</v>
      </c>
      <c r="K4969" s="20"/>
      <c r="L4969" s="6">
        <f t="shared" si="1158"/>
        <v>40000</v>
      </c>
      <c r="M4969" s="11">
        <f t="shared" si="1165"/>
        <v>0</v>
      </c>
      <c r="N4969" s="6">
        <f t="shared" si="1159"/>
        <v>10484</v>
      </c>
      <c r="O4969" s="11">
        <f t="shared" si="1166"/>
        <v>5692.2999999999993</v>
      </c>
      <c r="P4969" s="11">
        <f t="shared" si="1160"/>
        <v>0</v>
      </c>
      <c r="Q4969" s="11">
        <f t="shared" si="1167"/>
        <v>11.899999999999999</v>
      </c>
      <c r="R4969" s="11">
        <f t="shared" si="1168"/>
        <v>5704.1999999999989</v>
      </c>
      <c r="S4969" s="6">
        <f t="shared" si="1161"/>
        <v>0</v>
      </c>
      <c r="T4969" s="11">
        <f t="shared" si="1162"/>
        <v>0</v>
      </c>
      <c r="U4969" s="11">
        <f t="shared" si="1163"/>
        <v>0</v>
      </c>
      <c r="V4969" s="11">
        <f t="shared" si="1169"/>
        <v>0</v>
      </c>
      <c r="W4969" s="20"/>
    </row>
    <row r="4970" spans="1:23" x14ac:dyDescent="0.25">
      <c r="A4970">
        <v>2022072608</v>
      </c>
      <c r="B4970">
        <v>3</v>
      </c>
      <c r="C4970" s="7">
        <v>0.63680000000000003</v>
      </c>
      <c r="D4970" s="6">
        <f t="shared" si="1155"/>
        <v>50944</v>
      </c>
      <c r="E4970" s="62">
        <v>0</v>
      </c>
      <c r="F4970" s="6">
        <f t="shared" si="1164"/>
        <v>0</v>
      </c>
      <c r="G4970" s="7">
        <v>0.41932000000000003</v>
      </c>
      <c r="H4970" s="6">
        <f t="shared" si="1156"/>
        <v>14676.2</v>
      </c>
      <c r="I4970" s="7">
        <v>0.12449</v>
      </c>
      <c r="J4970" s="6">
        <f t="shared" si="1157"/>
        <v>1742.8600000000001</v>
      </c>
      <c r="K4970" s="20"/>
      <c r="L4970" s="6">
        <f t="shared" si="1158"/>
        <v>40000</v>
      </c>
      <c r="M4970" s="11">
        <f t="shared" si="1165"/>
        <v>0</v>
      </c>
      <c r="N4970" s="6">
        <f t="shared" si="1159"/>
        <v>10944</v>
      </c>
      <c r="O4970" s="11">
        <f t="shared" si="1166"/>
        <v>3732.2000000000007</v>
      </c>
      <c r="P4970" s="11">
        <f t="shared" si="1160"/>
        <v>0</v>
      </c>
      <c r="Q4970" s="11">
        <f t="shared" si="1167"/>
        <v>1742.8600000000001</v>
      </c>
      <c r="R4970" s="11">
        <f t="shared" si="1168"/>
        <v>5475.0600000000013</v>
      </c>
      <c r="S4970" s="6">
        <f t="shared" si="1161"/>
        <v>0</v>
      </c>
      <c r="T4970" s="11">
        <f t="shared" si="1162"/>
        <v>0</v>
      </c>
      <c r="U4970" s="11">
        <f t="shared" si="1163"/>
        <v>0</v>
      </c>
      <c r="V4970" s="11">
        <f t="shared" si="1169"/>
        <v>0</v>
      </c>
      <c r="W4970" s="20"/>
    </row>
    <row r="4971" spans="1:23" x14ac:dyDescent="0.25">
      <c r="A4971">
        <v>2022072609</v>
      </c>
      <c r="B4971">
        <v>3</v>
      </c>
      <c r="C4971" s="7">
        <v>0.67349000000000003</v>
      </c>
      <c r="D4971" s="6">
        <f t="shared" si="1155"/>
        <v>53879.200000000004</v>
      </c>
      <c r="E4971" s="62">
        <v>0</v>
      </c>
      <c r="F4971" s="6">
        <f t="shared" si="1164"/>
        <v>0</v>
      </c>
      <c r="G4971" s="7">
        <v>0.38883000000000001</v>
      </c>
      <c r="H4971" s="6">
        <f t="shared" si="1156"/>
        <v>13609.050000000001</v>
      </c>
      <c r="I4971" s="7">
        <v>0.51520999999999995</v>
      </c>
      <c r="J4971" s="6">
        <f t="shared" si="1157"/>
        <v>7212.94</v>
      </c>
      <c r="K4971" s="20"/>
      <c r="L4971" s="6">
        <f t="shared" si="1158"/>
        <v>40000</v>
      </c>
      <c r="M4971" s="11">
        <f t="shared" si="1165"/>
        <v>0</v>
      </c>
      <c r="N4971" s="6">
        <f t="shared" si="1159"/>
        <v>13609.050000000001</v>
      </c>
      <c r="O4971" s="11">
        <f t="shared" si="1166"/>
        <v>0</v>
      </c>
      <c r="P4971" s="11">
        <f t="shared" si="1160"/>
        <v>270.15000000000327</v>
      </c>
      <c r="Q4971" s="11">
        <f t="shared" si="1167"/>
        <v>6942.7899999999963</v>
      </c>
      <c r="R4971" s="11">
        <f t="shared" si="1168"/>
        <v>6942.7899999999963</v>
      </c>
      <c r="S4971" s="6">
        <f t="shared" si="1161"/>
        <v>0</v>
      </c>
      <c r="T4971" s="11">
        <f t="shared" si="1162"/>
        <v>0</v>
      </c>
      <c r="U4971" s="11">
        <f t="shared" si="1163"/>
        <v>0</v>
      </c>
      <c r="V4971" s="11">
        <f t="shared" si="1169"/>
        <v>0</v>
      </c>
      <c r="W4971" s="20"/>
    </row>
    <row r="4972" spans="1:23" x14ac:dyDescent="0.25">
      <c r="A4972">
        <v>2022072610</v>
      </c>
      <c r="B4972">
        <v>3</v>
      </c>
      <c r="C4972" s="7">
        <v>0.72019999999999995</v>
      </c>
      <c r="D4972" s="6">
        <f t="shared" si="1155"/>
        <v>57615.999999999993</v>
      </c>
      <c r="E4972" s="62">
        <v>0</v>
      </c>
      <c r="F4972" s="6">
        <f t="shared" si="1164"/>
        <v>0</v>
      </c>
      <c r="G4972" s="7">
        <v>0.44411</v>
      </c>
      <c r="H4972" s="6">
        <f t="shared" si="1156"/>
        <v>15543.85</v>
      </c>
      <c r="I4972" s="7">
        <v>0.63983999999999996</v>
      </c>
      <c r="J4972" s="6">
        <f t="shared" si="1157"/>
        <v>8957.76</v>
      </c>
      <c r="K4972" s="20"/>
      <c r="L4972" s="6">
        <f t="shared" si="1158"/>
        <v>40000</v>
      </c>
      <c r="M4972" s="11">
        <f t="shared" si="1165"/>
        <v>0</v>
      </c>
      <c r="N4972" s="6">
        <f t="shared" si="1159"/>
        <v>15543.85</v>
      </c>
      <c r="O4972" s="11">
        <f t="shared" si="1166"/>
        <v>0</v>
      </c>
      <c r="P4972" s="11">
        <f t="shared" si="1160"/>
        <v>2072.1499999999924</v>
      </c>
      <c r="Q4972" s="11">
        <f t="shared" si="1167"/>
        <v>6885.6100000000079</v>
      </c>
      <c r="R4972" s="11">
        <f t="shared" si="1168"/>
        <v>6885.6100000000079</v>
      </c>
      <c r="S4972" s="6">
        <f t="shared" si="1161"/>
        <v>0</v>
      </c>
      <c r="T4972" s="11">
        <f t="shared" si="1162"/>
        <v>0</v>
      </c>
      <c r="U4972" s="11">
        <f t="shared" si="1163"/>
        <v>0</v>
      </c>
      <c r="V4972" s="11">
        <f t="shared" si="1169"/>
        <v>0</v>
      </c>
      <c r="W4972" s="20"/>
    </row>
    <row r="4973" spans="1:23" x14ac:dyDescent="0.25">
      <c r="A4973">
        <v>2022072611</v>
      </c>
      <c r="B4973">
        <v>3</v>
      </c>
      <c r="C4973" s="7">
        <v>0.77181999999999995</v>
      </c>
      <c r="D4973" s="6">
        <f t="shared" si="1155"/>
        <v>61745.599999999999</v>
      </c>
      <c r="E4973" s="62">
        <v>0</v>
      </c>
      <c r="F4973" s="6">
        <f t="shared" si="1164"/>
        <v>0</v>
      </c>
      <c r="G4973" s="7">
        <v>0.41127999999999998</v>
      </c>
      <c r="H4973" s="6">
        <f t="shared" si="1156"/>
        <v>14394.8</v>
      </c>
      <c r="I4973" s="7">
        <v>0.75929000000000002</v>
      </c>
      <c r="J4973" s="6">
        <f t="shared" si="1157"/>
        <v>10630.06</v>
      </c>
      <c r="K4973" s="20"/>
      <c r="L4973" s="6">
        <f t="shared" si="1158"/>
        <v>40000</v>
      </c>
      <c r="M4973" s="11">
        <f t="shared" si="1165"/>
        <v>0</v>
      </c>
      <c r="N4973" s="6">
        <f t="shared" si="1159"/>
        <v>14394.8</v>
      </c>
      <c r="O4973" s="11">
        <f t="shared" si="1166"/>
        <v>0</v>
      </c>
      <c r="P4973" s="11">
        <f t="shared" si="1160"/>
        <v>7350.7999999999993</v>
      </c>
      <c r="Q4973" s="11">
        <f t="shared" si="1167"/>
        <v>3279.26</v>
      </c>
      <c r="R4973" s="11">
        <f t="shared" si="1168"/>
        <v>3279.26</v>
      </c>
      <c r="S4973" s="6">
        <f t="shared" si="1161"/>
        <v>0</v>
      </c>
      <c r="T4973" s="11">
        <f t="shared" si="1162"/>
        <v>0</v>
      </c>
      <c r="U4973" s="11">
        <f t="shared" si="1163"/>
        <v>0</v>
      </c>
      <c r="V4973" s="11">
        <f t="shared" si="1169"/>
        <v>0</v>
      </c>
      <c r="W4973" s="20"/>
    </row>
    <row r="4974" spans="1:23" x14ac:dyDescent="0.25">
      <c r="A4974">
        <v>2022072612</v>
      </c>
      <c r="B4974">
        <v>3</v>
      </c>
      <c r="C4974" s="7">
        <v>0.82904999999999995</v>
      </c>
      <c r="D4974" s="6">
        <f t="shared" si="1155"/>
        <v>66324</v>
      </c>
      <c r="E4974" s="62">
        <v>0</v>
      </c>
      <c r="F4974" s="6">
        <f t="shared" si="1164"/>
        <v>0</v>
      </c>
      <c r="G4974" s="7">
        <v>0.36091000000000001</v>
      </c>
      <c r="H4974" s="6">
        <f t="shared" si="1156"/>
        <v>12631.85</v>
      </c>
      <c r="I4974" s="7">
        <v>0.78918999999999995</v>
      </c>
      <c r="J4974" s="6">
        <f t="shared" si="1157"/>
        <v>11048.66</v>
      </c>
      <c r="K4974" s="20"/>
      <c r="L4974" s="6">
        <f t="shared" si="1158"/>
        <v>40000</v>
      </c>
      <c r="M4974" s="11">
        <f t="shared" si="1165"/>
        <v>0</v>
      </c>
      <c r="N4974" s="6">
        <f t="shared" si="1159"/>
        <v>12631.85</v>
      </c>
      <c r="O4974" s="11">
        <f t="shared" si="1166"/>
        <v>0</v>
      </c>
      <c r="P4974" s="11">
        <f t="shared" si="1160"/>
        <v>11048.66</v>
      </c>
      <c r="Q4974" s="11">
        <f t="shared" si="1167"/>
        <v>0</v>
      </c>
      <c r="R4974" s="11">
        <f t="shared" si="1168"/>
        <v>0</v>
      </c>
      <c r="S4974" s="6">
        <f t="shared" si="1161"/>
        <v>2643.49</v>
      </c>
      <c r="T4974" s="11">
        <f t="shared" si="1162"/>
        <v>0</v>
      </c>
      <c r="U4974" s="11">
        <f t="shared" si="1163"/>
        <v>0</v>
      </c>
      <c r="V4974" s="11">
        <f t="shared" si="1169"/>
        <v>2643.49</v>
      </c>
      <c r="W4974" s="20"/>
    </row>
    <row r="4975" spans="1:23" x14ac:dyDescent="0.25">
      <c r="A4975">
        <v>2022072613</v>
      </c>
      <c r="B4975">
        <v>3</v>
      </c>
      <c r="C4975" s="7">
        <v>0.87766</v>
      </c>
      <c r="D4975" s="6">
        <f t="shared" si="1155"/>
        <v>70212.800000000003</v>
      </c>
      <c r="E4975" s="62">
        <v>0</v>
      </c>
      <c r="F4975" s="6">
        <f t="shared" si="1164"/>
        <v>0</v>
      </c>
      <c r="G4975" s="7">
        <v>0.30967</v>
      </c>
      <c r="H4975" s="6">
        <f t="shared" si="1156"/>
        <v>10838.45</v>
      </c>
      <c r="I4975" s="7">
        <v>0.77364999999999995</v>
      </c>
      <c r="J4975" s="6">
        <f t="shared" si="1157"/>
        <v>10831.099999999999</v>
      </c>
      <c r="K4975" s="20"/>
      <c r="L4975" s="6">
        <f t="shared" si="1158"/>
        <v>40000</v>
      </c>
      <c r="M4975" s="11">
        <f t="shared" si="1165"/>
        <v>0</v>
      </c>
      <c r="N4975" s="6">
        <f t="shared" si="1159"/>
        <v>10838.45</v>
      </c>
      <c r="O4975" s="11">
        <f t="shared" si="1166"/>
        <v>0</v>
      </c>
      <c r="P4975" s="11">
        <f t="shared" si="1160"/>
        <v>10831.099999999999</v>
      </c>
      <c r="Q4975" s="11">
        <f t="shared" si="1167"/>
        <v>0</v>
      </c>
      <c r="R4975" s="11">
        <f t="shared" si="1168"/>
        <v>0</v>
      </c>
      <c r="S4975" s="6">
        <f t="shared" si="1161"/>
        <v>8543.2500000000036</v>
      </c>
      <c r="T4975" s="11">
        <f t="shared" si="1162"/>
        <v>0</v>
      </c>
      <c r="U4975" s="11">
        <f t="shared" si="1163"/>
        <v>0</v>
      </c>
      <c r="V4975" s="11">
        <f t="shared" si="1169"/>
        <v>8543.2500000000036</v>
      </c>
      <c r="W4975" s="20"/>
    </row>
    <row r="4976" spans="1:23" x14ac:dyDescent="0.25">
      <c r="A4976">
        <v>2022072614</v>
      </c>
      <c r="B4976">
        <v>3</v>
      </c>
      <c r="C4976" s="7">
        <v>0.91832999999999998</v>
      </c>
      <c r="D4976" s="6">
        <f t="shared" si="1155"/>
        <v>73466.399999999994</v>
      </c>
      <c r="E4976" s="62">
        <v>0</v>
      </c>
      <c r="F4976" s="6">
        <f t="shared" si="1164"/>
        <v>0</v>
      </c>
      <c r="G4976" s="7">
        <v>0.29783999999999999</v>
      </c>
      <c r="H4976" s="6">
        <f t="shared" si="1156"/>
        <v>10424.4</v>
      </c>
      <c r="I4976" s="7">
        <v>0.75244999999999995</v>
      </c>
      <c r="J4976" s="6">
        <f t="shared" si="1157"/>
        <v>10534.3</v>
      </c>
      <c r="K4976" s="20"/>
      <c r="L4976" s="6">
        <f t="shared" si="1158"/>
        <v>40000</v>
      </c>
      <c r="M4976" s="11">
        <f t="shared" si="1165"/>
        <v>0</v>
      </c>
      <c r="N4976" s="6">
        <f t="shared" si="1159"/>
        <v>10424.4</v>
      </c>
      <c r="O4976" s="11">
        <f t="shared" si="1166"/>
        <v>0</v>
      </c>
      <c r="P4976" s="11">
        <f t="shared" si="1160"/>
        <v>10534.3</v>
      </c>
      <c r="Q4976" s="11">
        <f t="shared" si="1167"/>
        <v>0</v>
      </c>
      <c r="R4976" s="11">
        <f t="shared" si="1168"/>
        <v>0</v>
      </c>
      <c r="S4976" s="6">
        <f t="shared" si="1161"/>
        <v>12507.699999999993</v>
      </c>
      <c r="T4976" s="11">
        <f t="shared" si="1162"/>
        <v>0</v>
      </c>
      <c r="U4976" s="11">
        <f t="shared" si="1163"/>
        <v>0</v>
      </c>
      <c r="V4976" s="11">
        <f t="shared" si="1169"/>
        <v>12507.699999999993</v>
      </c>
      <c r="W4976" s="20"/>
    </row>
    <row r="4977" spans="1:23" x14ac:dyDescent="0.25">
      <c r="A4977">
        <v>2022072615</v>
      </c>
      <c r="B4977">
        <v>3</v>
      </c>
      <c r="C4977" s="7">
        <v>0.94977</v>
      </c>
      <c r="D4977" s="6">
        <f t="shared" si="1155"/>
        <v>75981.600000000006</v>
      </c>
      <c r="E4977" s="62">
        <v>0</v>
      </c>
      <c r="F4977" s="6">
        <f t="shared" si="1164"/>
        <v>0</v>
      </c>
      <c r="G4977" s="7">
        <v>0.29815999999999998</v>
      </c>
      <c r="H4977" s="6">
        <f t="shared" si="1156"/>
        <v>10435.599999999999</v>
      </c>
      <c r="I4977" s="7">
        <v>0.72689999999999999</v>
      </c>
      <c r="J4977" s="6">
        <f t="shared" si="1157"/>
        <v>10176.6</v>
      </c>
      <c r="K4977" s="20"/>
      <c r="L4977" s="6">
        <f t="shared" si="1158"/>
        <v>40000</v>
      </c>
      <c r="M4977" s="11">
        <f t="shared" si="1165"/>
        <v>0</v>
      </c>
      <c r="N4977" s="6">
        <f t="shared" si="1159"/>
        <v>10435.599999999999</v>
      </c>
      <c r="O4977" s="11">
        <f t="shared" si="1166"/>
        <v>0</v>
      </c>
      <c r="P4977" s="11">
        <f t="shared" si="1160"/>
        <v>10176.6</v>
      </c>
      <c r="Q4977" s="11">
        <f t="shared" si="1167"/>
        <v>0</v>
      </c>
      <c r="R4977" s="11">
        <f t="shared" si="1168"/>
        <v>0</v>
      </c>
      <c r="S4977" s="6">
        <f t="shared" si="1161"/>
        <v>15369.400000000007</v>
      </c>
      <c r="T4977" s="11">
        <f t="shared" si="1162"/>
        <v>0</v>
      </c>
      <c r="U4977" s="11">
        <f t="shared" si="1163"/>
        <v>0</v>
      </c>
      <c r="V4977" s="11">
        <f t="shared" si="1169"/>
        <v>15369.400000000007</v>
      </c>
      <c r="W4977" s="20"/>
    </row>
    <row r="4978" spans="1:23" x14ac:dyDescent="0.25">
      <c r="A4978">
        <v>2022072616</v>
      </c>
      <c r="B4978">
        <v>3</v>
      </c>
      <c r="C4978" s="7">
        <v>0.97040000000000004</v>
      </c>
      <c r="D4978" s="6">
        <f t="shared" si="1155"/>
        <v>77632</v>
      </c>
      <c r="E4978" s="62">
        <v>0</v>
      </c>
      <c r="F4978" s="6">
        <f t="shared" si="1164"/>
        <v>0</v>
      </c>
      <c r="G4978" s="7">
        <v>0.31080999999999998</v>
      </c>
      <c r="H4978" s="6">
        <f t="shared" si="1156"/>
        <v>10878.349999999999</v>
      </c>
      <c r="I4978" s="7">
        <v>0.71016000000000001</v>
      </c>
      <c r="J4978" s="6">
        <f t="shared" si="1157"/>
        <v>9942.24</v>
      </c>
      <c r="K4978" s="20"/>
      <c r="L4978" s="6">
        <f t="shared" si="1158"/>
        <v>40000</v>
      </c>
      <c r="M4978" s="11">
        <f t="shared" si="1165"/>
        <v>0</v>
      </c>
      <c r="N4978" s="6">
        <f t="shared" si="1159"/>
        <v>10878.349999999999</v>
      </c>
      <c r="O4978" s="11">
        <f t="shared" si="1166"/>
        <v>0</v>
      </c>
      <c r="P4978" s="11">
        <f t="shared" si="1160"/>
        <v>9942.24</v>
      </c>
      <c r="Q4978" s="11">
        <f t="shared" si="1167"/>
        <v>0</v>
      </c>
      <c r="R4978" s="11">
        <f t="shared" si="1168"/>
        <v>0</v>
      </c>
      <c r="S4978" s="6">
        <f t="shared" si="1161"/>
        <v>16811.410000000003</v>
      </c>
      <c r="T4978" s="11">
        <f t="shared" si="1162"/>
        <v>0</v>
      </c>
      <c r="U4978" s="11">
        <f t="shared" si="1163"/>
        <v>0</v>
      </c>
      <c r="V4978" s="11">
        <f t="shared" si="1169"/>
        <v>16811.410000000003</v>
      </c>
      <c r="W4978" s="20"/>
    </row>
    <row r="4979" spans="1:23" x14ac:dyDescent="0.25">
      <c r="A4979">
        <v>2022072617</v>
      </c>
      <c r="B4979">
        <v>3</v>
      </c>
      <c r="C4979" s="7">
        <v>0.98375999999999997</v>
      </c>
      <c r="D4979" s="6">
        <f t="shared" si="1155"/>
        <v>78700.800000000003</v>
      </c>
      <c r="E4979" s="62">
        <v>0</v>
      </c>
      <c r="F4979" s="6">
        <f t="shared" si="1164"/>
        <v>0</v>
      </c>
      <c r="G4979" s="7">
        <v>0.32479000000000002</v>
      </c>
      <c r="H4979" s="6">
        <f t="shared" si="1156"/>
        <v>11367.650000000001</v>
      </c>
      <c r="I4979" s="7">
        <v>0.70467000000000002</v>
      </c>
      <c r="J4979" s="6">
        <f t="shared" si="1157"/>
        <v>9865.380000000001</v>
      </c>
      <c r="K4979" s="20"/>
      <c r="L4979" s="6">
        <f t="shared" si="1158"/>
        <v>40000</v>
      </c>
      <c r="M4979" s="11">
        <f t="shared" si="1165"/>
        <v>0</v>
      </c>
      <c r="N4979" s="6">
        <f t="shared" si="1159"/>
        <v>11367.650000000001</v>
      </c>
      <c r="O4979" s="11">
        <f t="shared" si="1166"/>
        <v>0</v>
      </c>
      <c r="P4979" s="11">
        <f t="shared" si="1160"/>
        <v>9865.380000000001</v>
      </c>
      <c r="Q4979" s="11">
        <f t="shared" si="1167"/>
        <v>0</v>
      </c>
      <c r="R4979" s="11">
        <f t="shared" si="1168"/>
        <v>0</v>
      </c>
      <c r="S4979" s="6">
        <f t="shared" si="1161"/>
        <v>17467.77</v>
      </c>
      <c r="T4979" s="11">
        <f t="shared" si="1162"/>
        <v>0</v>
      </c>
      <c r="U4979" s="11">
        <f t="shared" si="1163"/>
        <v>0</v>
      </c>
      <c r="V4979" s="11">
        <f t="shared" si="1169"/>
        <v>17467.77</v>
      </c>
      <c r="W4979" s="20"/>
    </row>
    <row r="4980" spans="1:23" x14ac:dyDescent="0.25">
      <c r="A4980">
        <v>2022072618</v>
      </c>
      <c r="B4980">
        <v>3</v>
      </c>
      <c r="C4980" s="7">
        <v>0.98429999999999995</v>
      </c>
      <c r="D4980" s="6">
        <f t="shared" si="1155"/>
        <v>78744</v>
      </c>
      <c r="E4980" s="62">
        <v>0</v>
      </c>
      <c r="F4980" s="6">
        <f t="shared" si="1164"/>
        <v>0</v>
      </c>
      <c r="G4980" s="7">
        <v>0.33785999999999999</v>
      </c>
      <c r="H4980" s="6">
        <f t="shared" si="1156"/>
        <v>11825.1</v>
      </c>
      <c r="I4980" s="7">
        <v>0.70650000000000002</v>
      </c>
      <c r="J4980" s="6">
        <f t="shared" si="1157"/>
        <v>9891</v>
      </c>
      <c r="K4980" s="20"/>
      <c r="L4980" s="6">
        <f t="shared" si="1158"/>
        <v>40000</v>
      </c>
      <c r="M4980" s="11">
        <f t="shared" si="1165"/>
        <v>0</v>
      </c>
      <c r="N4980" s="6">
        <f t="shared" si="1159"/>
        <v>11825.1</v>
      </c>
      <c r="O4980" s="11">
        <f t="shared" si="1166"/>
        <v>0</v>
      </c>
      <c r="P4980" s="11">
        <f t="shared" si="1160"/>
        <v>9891</v>
      </c>
      <c r="Q4980" s="11">
        <f t="shared" si="1167"/>
        <v>0</v>
      </c>
      <c r="R4980" s="11">
        <f t="shared" si="1168"/>
        <v>0</v>
      </c>
      <c r="S4980" s="6">
        <f t="shared" si="1161"/>
        <v>17027.900000000001</v>
      </c>
      <c r="T4980" s="11">
        <f t="shared" si="1162"/>
        <v>0</v>
      </c>
      <c r="U4980" s="11">
        <f t="shared" si="1163"/>
        <v>0</v>
      </c>
      <c r="V4980" s="11">
        <f t="shared" si="1169"/>
        <v>17027.900000000001</v>
      </c>
      <c r="W4980" s="20"/>
    </row>
    <row r="4981" spans="1:23" x14ac:dyDescent="0.25">
      <c r="A4981">
        <v>2022072619</v>
      </c>
      <c r="B4981">
        <v>3</v>
      </c>
      <c r="C4981" s="7">
        <v>0.96769000000000005</v>
      </c>
      <c r="D4981" s="6">
        <f t="shared" si="1155"/>
        <v>77415.199999999997</v>
      </c>
      <c r="E4981" s="62">
        <v>0</v>
      </c>
      <c r="F4981" s="6">
        <f t="shared" si="1164"/>
        <v>0</v>
      </c>
      <c r="G4981" s="7">
        <v>0.36181999999999997</v>
      </c>
      <c r="H4981" s="6">
        <f t="shared" si="1156"/>
        <v>12663.699999999999</v>
      </c>
      <c r="I4981" s="7">
        <v>0.60740000000000005</v>
      </c>
      <c r="J4981" s="6">
        <f t="shared" si="1157"/>
        <v>8503.6</v>
      </c>
      <c r="K4981" s="20"/>
      <c r="L4981" s="6">
        <f t="shared" si="1158"/>
        <v>40000</v>
      </c>
      <c r="M4981" s="11">
        <f t="shared" si="1165"/>
        <v>0</v>
      </c>
      <c r="N4981" s="6">
        <f t="shared" si="1159"/>
        <v>12663.699999999999</v>
      </c>
      <c r="O4981" s="11">
        <f t="shared" si="1166"/>
        <v>0</v>
      </c>
      <c r="P4981" s="11">
        <f t="shared" si="1160"/>
        <v>8503.6</v>
      </c>
      <c r="Q4981" s="11">
        <f t="shared" si="1167"/>
        <v>0</v>
      </c>
      <c r="R4981" s="11">
        <f t="shared" si="1168"/>
        <v>0</v>
      </c>
      <c r="S4981" s="6">
        <f t="shared" si="1161"/>
        <v>16247.9</v>
      </c>
      <c r="T4981" s="11">
        <f t="shared" si="1162"/>
        <v>0</v>
      </c>
      <c r="U4981" s="11">
        <f t="shared" si="1163"/>
        <v>0</v>
      </c>
      <c r="V4981" s="11">
        <f t="shared" si="1169"/>
        <v>16247.9</v>
      </c>
      <c r="W4981" s="20"/>
    </row>
    <row r="4982" spans="1:23" x14ac:dyDescent="0.25">
      <c r="A4982">
        <v>2022072620</v>
      </c>
      <c r="B4982">
        <v>3</v>
      </c>
      <c r="C4982" s="7">
        <v>0.93527000000000005</v>
      </c>
      <c r="D4982" s="6">
        <f t="shared" si="1155"/>
        <v>74821.600000000006</v>
      </c>
      <c r="E4982" s="62">
        <v>0</v>
      </c>
      <c r="F4982" s="6">
        <f t="shared" si="1164"/>
        <v>0</v>
      </c>
      <c r="G4982" s="7">
        <v>0.39054</v>
      </c>
      <c r="H4982" s="6">
        <f t="shared" si="1156"/>
        <v>13668.9</v>
      </c>
      <c r="I4982" s="7">
        <v>0.30671999999999999</v>
      </c>
      <c r="J4982" s="6">
        <f t="shared" si="1157"/>
        <v>4294.08</v>
      </c>
      <c r="K4982" s="20"/>
      <c r="L4982" s="6">
        <f t="shared" si="1158"/>
        <v>40000</v>
      </c>
      <c r="M4982" s="11">
        <f t="shared" si="1165"/>
        <v>0</v>
      </c>
      <c r="N4982" s="6">
        <f t="shared" si="1159"/>
        <v>13668.9</v>
      </c>
      <c r="O4982" s="11">
        <f t="shared" si="1166"/>
        <v>0</v>
      </c>
      <c r="P4982" s="11">
        <f t="shared" si="1160"/>
        <v>4294.08</v>
      </c>
      <c r="Q4982" s="11">
        <f t="shared" si="1167"/>
        <v>0</v>
      </c>
      <c r="R4982" s="11">
        <f t="shared" si="1168"/>
        <v>0</v>
      </c>
      <c r="S4982" s="6">
        <f t="shared" si="1161"/>
        <v>16858.620000000003</v>
      </c>
      <c r="T4982" s="11">
        <f t="shared" si="1162"/>
        <v>0</v>
      </c>
      <c r="U4982" s="11">
        <f t="shared" si="1163"/>
        <v>0</v>
      </c>
      <c r="V4982" s="11">
        <f t="shared" si="1169"/>
        <v>16858.620000000003</v>
      </c>
      <c r="W4982" s="20"/>
    </row>
    <row r="4983" spans="1:23" x14ac:dyDescent="0.25">
      <c r="A4983">
        <v>2022072621</v>
      </c>
      <c r="B4983">
        <v>3</v>
      </c>
      <c r="C4983" s="7">
        <v>0.89786999999999995</v>
      </c>
      <c r="D4983" s="6">
        <f t="shared" si="1155"/>
        <v>71829.599999999991</v>
      </c>
      <c r="E4983" s="62">
        <v>0</v>
      </c>
      <c r="F4983" s="6">
        <f t="shared" si="1164"/>
        <v>0</v>
      </c>
      <c r="G4983" s="7">
        <v>0.4037</v>
      </c>
      <c r="H4983" s="6">
        <f t="shared" si="1156"/>
        <v>14129.5</v>
      </c>
      <c r="I4983" s="7">
        <v>2.7310000000000001E-2</v>
      </c>
      <c r="J4983" s="6">
        <f t="shared" si="1157"/>
        <v>382.34000000000003</v>
      </c>
      <c r="K4983" s="20"/>
      <c r="L4983" s="6">
        <f t="shared" si="1158"/>
        <v>40000</v>
      </c>
      <c r="M4983" s="11">
        <f t="shared" si="1165"/>
        <v>0</v>
      </c>
      <c r="N4983" s="6">
        <f t="shared" si="1159"/>
        <v>14129.5</v>
      </c>
      <c r="O4983" s="11">
        <f t="shared" si="1166"/>
        <v>0</v>
      </c>
      <c r="P4983" s="11">
        <f t="shared" si="1160"/>
        <v>382.34000000000003</v>
      </c>
      <c r="Q4983" s="11">
        <f t="shared" si="1167"/>
        <v>0</v>
      </c>
      <c r="R4983" s="11">
        <f t="shared" si="1168"/>
        <v>0</v>
      </c>
      <c r="S4983" s="6">
        <f t="shared" si="1161"/>
        <v>17317.759999999991</v>
      </c>
      <c r="T4983" s="11">
        <f t="shared" si="1162"/>
        <v>0</v>
      </c>
      <c r="U4983" s="11">
        <f t="shared" si="1163"/>
        <v>0</v>
      </c>
      <c r="V4983" s="11">
        <f t="shared" si="1169"/>
        <v>17317.759999999991</v>
      </c>
      <c r="W4983" s="20"/>
    </row>
    <row r="4984" spans="1:23" x14ac:dyDescent="0.25">
      <c r="A4984">
        <v>2022072622</v>
      </c>
      <c r="B4984">
        <v>3</v>
      </c>
      <c r="C4984" s="7">
        <v>0.86833000000000005</v>
      </c>
      <c r="D4984" s="6">
        <f t="shared" si="1155"/>
        <v>69466.400000000009</v>
      </c>
      <c r="E4984" s="62">
        <v>0</v>
      </c>
      <c r="F4984" s="6">
        <f t="shared" si="1164"/>
        <v>0</v>
      </c>
      <c r="G4984" s="7">
        <v>0.43167</v>
      </c>
      <c r="H4984" s="6">
        <f t="shared" si="1156"/>
        <v>15108.45</v>
      </c>
      <c r="I4984" s="7">
        <v>0</v>
      </c>
      <c r="J4984" s="6">
        <f t="shared" si="1157"/>
        <v>0</v>
      </c>
      <c r="K4984" s="20"/>
      <c r="L4984" s="6">
        <f t="shared" si="1158"/>
        <v>40000</v>
      </c>
      <c r="M4984" s="11">
        <f t="shared" si="1165"/>
        <v>0</v>
      </c>
      <c r="N4984" s="6">
        <f t="shared" si="1159"/>
        <v>15108.45</v>
      </c>
      <c r="O4984" s="11">
        <f t="shared" si="1166"/>
        <v>0</v>
      </c>
      <c r="P4984" s="11">
        <f t="shared" si="1160"/>
        <v>0</v>
      </c>
      <c r="Q4984" s="11">
        <f t="shared" si="1167"/>
        <v>0</v>
      </c>
      <c r="R4984" s="11">
        <f t="shared" si="1168"/>
        <v>0</v>
      </c>
      <c r="S4984" s="6">
        <f t="shared" si="1161"/>
        <v>14357.950000000008</v>
      </c>
      <c r="T4984" s="11">
        <f t="shared" si="1162"/>
        <v>0</v>
      </c>
      <c r="U4984" s="11">
        <f t="shared" si="1163"/>
        <v>0</v>
      </c>
      <c r="V4984" s="11">
        <f t="shared" si="1169"/>
        <v>14357.950000000008</v>
      </c>
      <c r="W4984" s="20"/>
    </row>
    <row r="4985" spans="1:23" x14ac:dyDescent="0.25">
      <c r="A4985">
        <v>2022072623</v>
      </c>
      <c r="B4985">
        <v>3</v>
      </c>
      <c r="C4985" s="7">
        <v>0.82106000000000001</v>
      </c>
      <c r="D4985" s="6">
        <f t="shared" si="1155"/>
        <v>65684.800000000003</v>
      </c>
      <c r="E4985" s="62">
        <v>0</v>
      </c>
      <c r="F4985" s="6">
        <f t="shared" si="1164"/>
        <v>0</v>
      </c>
      <c r="G4985" s="7">
        <v>0.50578000000000001</v>
      </c>
      <c r="H4985" s="6">
        <f t="shared" si="1156"/>
        <v>17702.3</v>
      </c>
      <c r="I4985" s="7">
        <v>0</v>
      </c>
      <c r="J4985" s="6">
        <f t="shared" si="1157"/>
        <v>0</v>
      </c>
      <c r="K4985" s="20"/>
      <c r="L4985" s="6">
        <f t="shared" si="1158"/>
        <v>40000</v>
      </c>
      <c r="M4985" s="11">
        <f t="shared" si="1165"/>
        <v>0</v>
      </c>
      <c r="N4985" s="6">
        <f t="shared" si="1159"/>
        <v>17702.3</v>
      </c>
      <c r="O4985" s="11">
        <f t="shared" si="1166"/>
        <v>0</v>
      </c>
      <c r="P4985" s="11">
        <f t="shared" si="1160"/>
        <v>0</v>
      </c>
      <c r="Q4985" s="11">
        <f t="shared" si="1167"/>
        <v>0</v>
      </c>
      <c r="R4985" s="11">
        <f t="shared" si="1168"/>
        <v>0</v>
      </c>
      <c r="S4985" s="6">
        <f t="shared" si="1161"/>
        <v>7982.5000000000036</v>
      </c>
      <c r="T4985" s="11">
        <f t="shared" si="1162"/>
        <v>0</v>
      </c>
      <c r="U4985" s="11">
        <f t="shared" si="1163"/>
        <v>0</v>
      </c>
      <c r="V4985" s="11">
        <f t="shared" si="1169"/>
        <v>7982.5000000000036</v>
      </c>
      <c r="W4985" s="20"/>
    </row>
    <row r="4986" spans="1:23" x14ac:dyDescent="0.25">
      <c r="A4986">
        <v>2022072624</v>
      </c>
      <c r="B4986">
        <v>3</v>
      </c>
      <c r="C4986" s="7">
        <v>0.77002999999999999</v>
      </c>
      <c r="D4986" s="6">
        <f t="shared" si="1155"/>
        <v>61602.400000000001</v>
      </c>
      <c r="E4986" s="62">
        <v>0</v>
      </c>
      <c r="F4986" s="6">
        <f t="shared" si="1164"/>
        <v>0</v>
      </c>
      <c r="G4986" s="7">
        <v>0.55295000000000005</v>
      </c>
      <c r="H4986" s="6">
        <f t="shared" si="1156"/>
        <v>19353.250000000004</v>
      </c>
      <c r="I4986" s="7">
        <v>0</v>
      </c>
      <c r="J4986" s="6">
        <f t="shared" si="1157"/>
        <v>0</v>
      </c>
      <c r="K4986" s="20"/>
      <c r="L4986" s="6">
        <f t="shared" si="1158"/>
        <v>40000</v>
      </c>
      <c r="M4986" s="11">
        <f t="shared" si="1165"/>
        <v>0</v>
      </c>
      <c r="N4986" s="6">
        <f t="shared" si="1159"/>
        <v>19353.250000000004</v>
      </c>
      <c r="O4986" s="11">
        <f t="shared" si="1166"/>
        <v>0</v>
      </c>
      <c r="P4986" s="11">
        <f t="shared" si="1160"/>
        <v>0</v>
      </c>
      <c r="Q4986" s="11">
        <f t="shared" si="1167"/>
        <v>0</v>
      </c>
      <c r="R4986" s="11">
        <f t="shared" si="1168"/>
        <v>0</v>
      </c>
      <c r="S4986" s="6">
        <f t="shared" si="1161"/>
        <v>2249.1499999999978</v>
      </c>
      <c r="T4986" s="11">
        <f t="shared" si="1162"/>
        <v>0</v>
      </c>
      <c r="U4986" s="11">
        <f t="shared" si="1163"/>
        <v>0</v>
      </c>
      <c r="V4986" s="11">
        <f t="shared" si="1169"/>
        <v>2249.1499999999978</v>
      </c>
      <c r="W4986" s="20"/>
    </row>
    <row r="4987" spans="1:23" x14ac:dyDescent="0.25">
      <c r="A4987">
        <v>2022072701</v>
      </c>
      <c r="B4987">
        <v>4</v>
      </c>
      <c r="C4987" s="7">
        <v>0.72314999999999996</v>
      </c>
      <c r="D4987" s="6">
        <f t="shared" si="1155"/>
        <v>57852</v>
      </c>
      <c r="E4987" s="62">
        <v>0</v>
      </c>
      <c r="F4987" s="6">
        <f t="shared" si="1164"/>
        <v>0</v>
      </c>
      <c r="G4987" s="7">
        <v>0.57181999999999999</v>
      </c>
      <c r="H4987" s="6">
        <f t="shared" si="1156"/>
        <v>20013.7</v>
      </c>
      <c r="I4987" s="7">
        <v>0</v>
      </c>
      <c r="J4987" s="6">
        <f t="shared" si="1157"/>
        <v>0</v>
      </c>
      <c r="K4987" s="20"/>
      <c r="L4987" s="6">
        <f t="shared" si="1158"/>
        <v>40000</v>
      </c>
      <c r="M4987" s="11">
        <f t="shared" si="1165"/>
        <v>0</v>
      </c>
      <c r="N4987" s="6">
        <f t="shared" si="1159"/>
        <v>17852</v>
      </c>
      <c r="O4987" s="11">
        <f t="shared" si="1166"/>
        <v>2161.7000000000007</v>
      </c>
      <c r="P4987" s="11">
        <f t="shared" si="1160"/>
        <v>0</v>
      </c>
      <c r="Q4987" s="11">
        <f t="shared" si="1167"/>
        <v>0</v>
      </c>
      <c r="R4987" s="11">
        <f t="shared" si="1168"/>
        <v>2161.7000000000007</v>
      </c>
      <c r="S4987" s="6">
        <f t="shared" si="1161"/>
        <v>0</v>
      </c>
      <c r="T4987" s="11">
        <f t="shared" si="1162"/>
        <v>0</v>
      </c>
      <c r="U4987" s="11">
        <f t="shared" si="1163"/>
        <v>0</v>
      </c>
      <c r="V4987" s="11">
        <f t="shared" si="1169"/>
        <v>0</v>
      </c>
      <c r="W4987" s="20"/>
    </row>
    <row r="4988" spans="1:23" x14ac:dyDescent="0.25">
      <c r="A4988">
        <v>2022072702</v>
      </c>
      <c r="B4988">
        <v>4</v>
      </c>
      <c r="C4988" s="7">
        <v>0.68738999999999995</v>
      </c>
      <c r="D4988" s="6">
        <f t="shared" si="1155"/>
        <v>54991.199999999997</v>
      </c>
      <c r="E4988" s="62">
        <v>0</v>
      </c>
      <c r="F4988" s="6">
        <f t="shared" si="1164"/>
        <v>0</v>
      </c>
      <c r="G4988" s="7">
        <v>0.55759000000000003</v>
      </c>
      <c r="H4988" s="6">
        <f t="shared" si="1156"/>
        <v>19515.650000000001</v>
      </c>
      <c r="I4988" s="7">
        <v>0</v>
      </c>
      <c r="J4988" s="6">
        <f t="shared" si="1157"/>
        <v>0</v>
      </c>
      <c r="K4988" s="20"/>
      <c r="L4988" s="6">
        <f t="shared" si="1158"/>
        <v>40000</v>
      </c>
      <c r="M4988" s="11">
        <f t="shared" si="1165"/>
        <v>0</v>
      </c>
      <c r="N4988" s="6">
        <f t="shared" si="1159"/>
        <v>14991.199999999997</v>
      </c>
      <c r="O4988" s="11">
        <f t="shared" si="1166"/>
        <v>4524.4500000000044</v>
      </c>
      <c r="P4988" s="11">
        <f t="shared" si="1160"/>
        <v>0</v>
      </c>
      <c r="Q4988" s="11">
        <f t="shared" si="1167"/>
        <v>0</v>
      </c>
      <c r="R4988" s="11">
        <f t="shared" si="1168"/>
        <v>4524.4500000000044</v>
      </c>
      <c r="S4988" s="6">
        <f t="shared" si="1161"/>
        <v>0</v>
      </c>
      <c r="T4988" s="11">
        <f t="shared" si="1162"/>
        <v>0</v>
      </c>
      <c r="U4988" s="11">
        <f t="shared" si="1163"/>
        <v>0</v>
      </c>
      <c r="V4988" s="11">
        <f t="shared" si="1169"/>
        <v>0</v>
      </c>
      <c r="W4988" s="20"/>
    </row>
    <row r="4989" spans="1:23" x14ac:dyDescent="0.25">
      <c r="A4989">
        <v>2022072703</v>
      </c>
      <c r="B4989">
        <v>4</v>
      </c>
      <c r="C4989" s="7">
        <v>0.66254000000000002</v>
      </c>
      <c r="D4989" s="6">
        <f t="shared" si="1155"/>
        <v>53003.200000000004</v>
      </c>
      <c r="E4989" s="62">
        <v>0</v>
      </c>
      <c r="F4989" s="6">
        <f t="shared" si="1164"/>
        <v>0</v>
      </c>
      <c r="G4989" s="7">
        <v>0.53986999999999996</v>
      </c>
      <c r="H4989" s="6">
        <f t="shared" si="1156"/>
        <v>18895.449999999997</v>
      </c>
      <c r="I4989" s="7">
        <v>0</v>
      </c>
      <c r="J4989" s="6">
        <f t="shared" si="1157"/>
        <v>0</v>
      </c>
      <c r="K4989" s="20"/>
      <c r="L4989" s="6">
        <f t="shared" si="1158"/>
        <v>40000</v>
      </c>
      <c r="M4989" s="11">
        <f t="shared" si="1165"/>
        <v>0</v>
      </c>
      <c r="N4989" s="6">
        <f t="shared" si="1159"/>
        <v>13003.200000000004</v>
      </c>
      <c r="O4989" s="11">
        <f t="shared" si="1166"/>
        <v>5892.2499999999927</v>
      </c>
      <c r="P4989" s="11">
        <f t="shared" si="1160"/>
        <v>0</v>
      </c>
      <c r="Q4989" s="11">
        <f t="shared" si="1167"/>
        <v>0</v>
      </c>
      <c r="R4989" s="11">
        <f t="shared" si="1168"/>
        <v>5892.2499999999927</v>
      </c>
      <c r="S4989" s="6">
        <f t="shared" si="1161"/>
        <v>0</v>
      </c>
      <c r="T4989" s="11">
        <f t="shared" si="1162"/>
        <v>0</v>
      </c>
      <c r="U4989" s="11">
        <f t="shared" si="1163"/>
        <v>0</v>
      </c>
      <c r="V4989" s="11">
        <f t="shared" si="1169"/>
        <v>0</v>
      </c>
      <c r="W4989" s="20"/>
    </row>
    <row r="4990" spans="1:23" x14ac:dyDescent="0.25">
      <c r="A4990">
        <v>2022072704</v>
      </c>
      <c r="B4990">
        <v>4</v>
      </c>
      <c r="C4990" s="7">
        <v>0.64537</v>
      </c>
      <c r="D4990" s="6">
        <f t="shared" si="1155"/>
        <v>51629.599999999999</v>
      </c>
      <c r="E4990" s="62">
        <v>0</v>
      </c>
      <c r="F4990" s="6">
        <f t="shared" si="1164"/>
        <v>0</v>
      </c>
      <c r="G4990" s="7">
        <v>0.51544999999999996</v>
      </c>
      <c r="H4990" s="6">
        <f t="shared" si="1156"/>
        <v>18040.75</v>
      </c>
      <c r="I4990" s="7">
        <v>0</v>
      </c>
      <c r="J4990" s="6">
        <f t="shared" si="1157"/>
        <v>0</v>
      </c>
      <c r="K4990" s="20"/>
      <c r="L4990" s="6">
        <f t="shared" si="1158"/>
        <v>40000</v>
      </c>
      <c r="M4990" s="11">
        <f t="shared" si="1165"/>
        <v>0</v>
      </c>
      <c r="N4990" s="6">
        <f t="shared" si="1159"/>
        <v>11629.599999999999</v>
      </c>
      <c r="O4990" s="11">
        <f t="shared" si="1166"/>
        <v>6411.1500000000015</v>
      </c>
      <c r="P4990" s="11">
        <f t="shared" si="1160"/>
        <v>0</v>
      </c>
      <c r="Q4990" s="11">
        <f t="shared" si="1167"/>
        <v>0</v>
      </c>
      <c r="R4990" s="11">
        <f t="shared" si="1168"/>
        <v>6411.1500000000015</v>
      </c>
      <c r="S4990" s="6">
        <f t="shared" si="1161"/>
        <v>0</v>
      </c>
      <c r="T4990" s="11">
        <f t="shared" si="1162"/>
        <v>0</v>
      </c>
      <c r="U4990" s="11">
        <f t="shared" si="1163"/>
        <v>0</v>
      </c>
      <c r="V4990" s="11">
        <f t="shared" si="1169"/>
        <v>0</v>
      </c>
      <c r="W4990" s="20"/>
    </row>
    <row r="4991" spans="1:23" x14ac:dyDescent="0.25">
      <c r="A4991">
        <v>2022072705</v>
      </c>
      <c r="B4991">
        <v>4</v>
      </c>
      <c r="C4991" s="7">
        <v>0.63368999999999998</v>
      </c>
      <c r="D4991" s="6">
        <f t="shared" si="1155"/>
        <v>50695.199999999997</v>
      </c>
      <c r="E4991" s="62">
        <v>0</v>
      </c>
      <c r="F4991" s="6">
        <f t="shared" si="1164"/>
        <v>0</v>
      </c>
      <c r="G4991" s="7">
        <v>0.50436999999999999</v>
      </c>
      <c r="H4991" s="6">
        <f t="shared" si="1156"/>
        <v>17652.95</v>
      </c>
      <c r="I4991" s="7">
        <v>0</v>
      </c>
      <c r="J4991" s="6">
        <f t="shared" si="1157"/>
        <v>0</v>
      </c>
      <c r="K4991" s="20"/>
      <c r="L4991" s="6">
        <f t="shared" si="1158"/>
        <v>40000</v>
      </c>
      <c r="M4991" s="11">
        <f t="shared" si="1165"/>
        <v>0</v>
      </c>
      <c r="N4991" s="6">
        <f t="shared" si="1159"/>
        <v>10695.199999999997</v>
      </c>
      <c r="O4991" s="11">
        <f t="shared" si="1166"/>
        <v>6957.7500000000036</v>
      </c>
      <c r="P4991" s="11">
        <f t="shared" si="1160"/>
        <v>0</v>
      </c>
      <c r="Q4991" s="11">
        <f t="shared" si="1167"/>
        <v>0</v>
      </c>
      <c r="R4991" s="11">
        <f t="shared" si="1168"/>
        <v>6957.7500000000036</v>
      </c>
      <c r="S4991" s="6">
        <f t="shared" si="1161"/>
        <v>0</v>
      </c>
      <c r="T4991" s="11">
        <f t="shared" si="1162"/>
        <v>0</v>
      </c>
      <c r="U4991" s="11">
        <f t="shared" si="1163"/>
        <v>0</v>
      </c>
      <c r="V4991" s="11">
        <f t="shared" si="1169"/>
        <v>0</v>
      </c>
      <c r="W4991" s="20"/>
    </row>
    <row r="4992" spans="1:23" x14ac:dyDescent="0.25">
      <c r="A4992">
        <v>2022072706</v>
      </c>
      <c r="B4992">
        <v>4</v>
      </c>
      <c r="C4992" s="7">
        <v>0.63566</v>
      </c>
      <c r="D4992" s="6">
        <f t="shared" si="1155"/>
        <v>50852.800000000003</v>
      </c>
      <c r="E4992" s="62">
        <v>0</v>
      </c>
      <c r="F4992" s="6">
        <f t="shared" si="1164"/>
        <v>0</v>
      </c>
      <c r="G4992" s="7">
        <v>0.48165999999999998</v>
      </c>
      <c r="H4992" s="6">
        <f t="shared" si="1156"/>
        <v>16858.099999999999</v>
      </c>
      <c r="I4992" s="7">
        <v>0</v>
      </c>
      <c r="J4992" s="6">
        <f t="shared" si="1157"/>
        <v>0</v>
      </c>
      <c r="K4992" s="20"/>
      <c r="L4992" s="6">
        <f t="shared" si="1158"/>
        <v>40000</v>
      </c>
      <c r="M4992" s="11">
        <f t="shared" si="1165"/>
        <v>0</v>
      </c>
      <c r="N4992" s="6">
        <f t="shared" si="1159"/>
        <v>10852.800000000003</v>
      </c>
      <c r="O4992" s="11">
        <f t="shared" si="1166"/>
        <v>6005.2999999999956</v>
      </c>
      <c r="P4992" s="11">
        <f t="shared" si="1160"/>
        <v>0</v>
      </c>
      <c r="Q4992" s="11">
        <f t="shared" si="1167"/>
        <v>0</v>
      </c>
      <c r="R4992" s="11">
        <f t="shared" si="1168"/>
        <v>6005.2999999999956</v>
      </c>
      <c r="S4992" s="6">
        <f t="shared" si="1161"/>
        <v>0</v>
      </c>
      <c r="T4992" s="11">
        <f t="shared" si="1162"/>
        <v>0</v>
      </c>
      <c r="U4992" s="11">
        <f t="shared" si="1163"/>
        <v>0</v>
      </c>
      <c r="V4992" s="11">
        <f t="shared" si="1169"/>
        <v>0</v>
      </c>
      <c r="W4992" s="20"/>
    </row>
    <row r="4993" spans="1:23" x14ac:dyDescent="0.25">
      <c r="A4993">
        <v>2022072707</v>
      </c>
      <c r="B4993">
        <v>4</v>
      </c>
      <c r="C4993" s="7">
        <v>0.64558000000000004</v>
      </c>
      <c r="D4993" s="6">
        <f t="shared" si="1155"/>
        <v>51646.400000000001</v>
      </c>
      <c r="E4993" s="62">
        <v>0</v>
      </c>
      <c r="F4993" s="6">
        <f t="shared" si="1164"/>
        <v>0</v>
      </c>
      <c r="G4993" s="7">
        <v>0.44780999999999999</v>
      </c>
      <c r="H4993" s="6">
        <f t="shared" si="1156"/>
        <v>15673.35</v>
      </c>
      <c r="I4993" s="7">
        <v>6.2E-4</v>
      </c>
      <c r="J4993" s="6">
        <f t="shared" si="1157"/>
        <v>8.68</v>
      </c>
      <c r="K4993" s="20"/>
      <c r="L4993" s="6">
        <f t="shared" si="1158"/>
        <v>40000</v>
      </c>
      <c r="M4993" s="11">
        <f t="shared" si="1165"/>
        <v>0</v>
      </c>
      <c r="N4993" s="6">
        <f t="shared" si="1159"/>
        <v>11646.400000000001</v>
      </c>
      <c r="O4993" s="11">
        <f t="shared" si="1166"/>
        <v>4026.9499999999989</v>
      </c>
      <c r="P4993" s="11">
        <f t="shared" si="1160"/>
        <v>0</v>
      </c>
      <c r="Q4993" s="11">
        <f t="shared" si="1167"/>
        <v>8.68</v>
      </c>
      <c r="R4993" s="11">
        <f t="shared" si="1168"/>
        <v>4035.6299999999987</v>
      </c>
      <c r="S4993" s="6">
        <f t="shared" si="1161"/>
        <v>0</v>
      </c>
      <c r="T4993" s="11">
        <f t="shared" si="1162"/>
        <v>0</v>
      </c>
      <c r="U4993" s="11">
        <f t="shared" si="1163"/>
        <v>0</v>
      </c>
      <c r="V4993" s="11">
        <f t="shared" si="1169"/>
        <v>0</v>
      </c>
      <c r="W4993" s="20"/>
    </row>
    <row r="4994" spans="1:23" x14ac:dyDescent="0.25">
      <c r="A4994">
        <v>2022072708</v>
      </c>
      <c r="B4994">
        <v>4</v>
      </c>
      <c r="C4994" s="7">
        <v>0.65108999999999995</v>
      </c>
      <c r="D4994" s="6">
        <f t="shared" si="1155"/>
        <v>52087.199999999997</v>
      </c>
      <c r="E4994" s="62">
        <v>0</v>
      </c>
      <c r="F4994" s="6">
        <f t="shared" si="1164"/>
        <v>0</v>
      </c>
      <c r="G4994" s="7">
        <v>0.39066000000000001</v>
      </c>
      <c r="H4994" s="6">
        <f t="shared" si="1156"/>
        <v>13673.1</v>
      </c>
      <c r="I4994" s="7">
        <v>0.11483</v>
      </c>
      <c r="J4994" s="6">
        <f t="shared" si="1157"/>
        <v>1607.6200000000001</v>
      </c>
      <c r="K4994" s="20"/>
      <c r="L4994" s="6">
        <f t="shared" si="1158"/>
        <v>40000</v>
      </c>
      <c r="M4994" s="11">
        <f t="shared" si="1165"/>
        <v>0</v>
      </c>
      <c r="N4994" s="6">
        <f t="shared" si="1159"/>
        <v>12087.199999999997</v>
      </c>
      <c r="O4994" s="11">
        <f t="shared" si="1166"/>
        <v>1585.9000000000033</v>
      </c>
      <c r="P4994" s="11">
        <f t="shared" si="1160"/>
        <v>0</v>
      </c>
      <c r="Q4994" s="11">
        <f t="shared" si="1167"/>
        <v>1607.6200000000001</v>
      </c>
      <c r="R4994" s="11">
        <f t="shared" si="1168"/>
        <v>3193.5200000000032</v>
      </c>
      <c r="S4994" s="6">
        <f t="shared" si="1161"/>
        <v>0</v>
      </c>
      <c r="T4994" s="11">
        <f t="shared" si="1162"/>
        <v>0</v>
      </c>
      <c r="U4994" s="11">
        <f t="shared" si="1163"/>
        <v>0</v>
      </c>
      <c r="V4994" s="11">
        <f t="shared" si="1169"/>
        <v>0</v>
      </c>
      <c r="W4994" s="20"/>
    </row>
    <row r="4995" spans="1:23" x14ac:dyDescent="0.25">
      <c r="A4995">
        <v>2022072709</v>
      </c>
      <c r="B4995">
        <v>4</v>
      </c>
      <c r="C4995" s="7">
        <v>0.68423999999999996</v>
      </c>
      <c r="D4995" s="6">
        <f t="shared" si="1155"/>
        <v>54739.199999999997</v>
      </c>
      <c r="E4995" s="62">
        <v>0</v>
      </c>
      <c r="F4995" s="6">
        <f t="shared" si="1164"/>
        <v>0</v>
      </c>
      <c r="G4995" s="7">
        <v>0.33228000000000002</v>
      </c>
      <c r="H4995" s="6">
        <f t="shared" si="1156"/>
        <v>11629.800000000001</v>
      </c>
      <c r="I4995" s="7">
        <v>0.50049999999999994</v>
      </c>
      <c r="J4995" s="6">
        <f t="shared" si="1157"/>
        <v>7006.9999999999991</v>
      </c>
      <c r="K4995" s="20"/>
      <c r="L4995" s="6">
        <f t="shared" si="1158"/>
        <v>40000</v>
      </c>
      <c r="M4995" s="11">
        <f t="shared" si="1165"/>
        <v>0</v>
      </c>
      <c r="N4995" s="6">
        <f t="shared" si="1159"/>
        <v>11629.800000000001</v>
      </c>
      <c r="O4995" s="11">
        <f t="shared" si="1166"/>
        <v>0</v>
      </c>
      <c r="P4995" s="11">
        <f t="shared" si="1160"/>
        <v>3109.399999999996</v>
      </c>
      <c r="Q4995" s="11">
        <f t="shared" si="1167"/>
        <v>3897.6000000000031</v>
      </c>
      <c r="R4995" s="11">
        <f t="shared" si="1168"/>
        <v>3897.6000000000031</v>
      </c>
      <c r="S4995" s="6">
        <f t="shared" si="1161"/>
        <v>0</v>
      </c>
      <c r="T4995" s="11">
        <f t="shared" si="1162"/>
        <v>0</v>
      </c>
      <c r="U4995" s="11">
        <f t="shared" si="1163"/>
        <v>0</v>
      </c>
      <c r="V4995" s="11">
        <f t="shared" si="1169"/>
        <v>0</v>
      </c>
      <c r="W4995" s="20"/>
    </row>
    <row r="4996" spans="1:23" x14ac:dyDescent="0.25">
      <c r="A4996">
        <v>2022072710</v>
      </c>
      <c r="B4996">
        <v>4</v>
      </c>
      <c r="C4996" s="7">
        <v>0.73102999999999996</v>
      </c>
      <c r="D4996" s="6">
        <f t="shared" si="1155"/>
        <v>58482.399999999994</v>
      </c>
      <c r="E4996" s="62">
        <v>0</v>
      </c>
      <c r="F4996" s="6">
        <f t="shared" si="1164"/>
        <v>0</v>
      </c>
      <c r="G4996" s="7">
        <v>0.34699999999999998</v>
      </c>
      <c r="H4996" s="6">
        <f t="shared" si="1156"/>
        <v>12145</v>
      </c>
      <c r="I4996" s="7">
        <v>0.70362000000000002</v>
      </c>
      <c r="J4996" s="6">
        <f t="shared" si="1157"/>
        <v>9850.68</v>
      </c>
      <c r="K4996" s="20"/>
      <c r="L4996" s="6">
        <f t="shared" si="1158"/>
        <v>40000</v>
      </c>
      <c r="M4996" s="11">
        <f t="shared" si="1165"/>
        <v>0</v>
      </c>
      <c r="N4996" s="6">
        <f t="shared" si="1159"/>
        <v>12145</v>
      </c>
      <c r="O4996" s="11">
        <f t="shared" si="1166"/>
        <v>0</v>
      </c>
      <c r="P4996" s="11">
        <f t="shared" si="1160"/>
        <v>6337.3999999999942</v>
      </c>
      <c r="Q4996" s="11">
        <f t="shared" si="1167"/>
        <v>3513.2800000000061</v>
      </c>
      <c r="R4996" s="11">
        <f t="shared" si="1168"/>
        <v>3513.2800000000061</v>
      </c>
      <c r="S4996" s="6">
        <f t="shared" si="1161"/>
        <v>0</v>
      </c>
      <c r="T4996" s="11">
        <f t="shared" si="1162"/>
        <v>0</v>
      </c>
      <c r="U4996" s="11">
        <f t="shared" si="1163"/>
        <v>0</v>
      </c>
      <c r="V4996" s="11">
        <f t="shared" si="1169"/>
        <v>0</v>
      </c>
      <c r="W4996" s="20"/>
    </row>
    <row r="4997" spans="1:23" x14ac:dyDescent="0.25">
      <c r="A4997">
        <v>2022072711</v>
      </c>
      <c r="B4997">
        <v>4</v>
      </c>
      <c r="C4997" s="7">
        <v>0.78249999999999997</v>
      </c>
      <c r="D4997" s="6">
        <f t="shared" ref="D4997:D5060" si="1170">D$18*C4997</f>
        <v>62600</v>
      </c>
      <c r="E4997" s="62">
        <v>0</v>
      </c>
      <c r="F4997" s="6">
        <f t="shared" si="1164"/>
        <v>0</v>
      </c>
      <c r="G4997" s="7">
        <v>0.29407</v>
      </c>
      <c r="H4997" s="6">
        <f t="shared" ref="H4997:H5060" si="1171">H$18*G4997</f>
        <v>10292.450000000001</v>
      </c>
      <c r="I4997" s="7">
        <v>0.75260000000000005</v>
      </c>
      <c r="J4997" s="6">
        <f t="shared" ref="J4997:J5060" si="1172">I4997*J$18</f>
        <v>10536.400000000001</v>
      </c>
      <c r="K4997" s="20"/>
      <c r="L4997" s="6">
        <f t="shared" si="1158"/>
        <v>40000</v>
      </c>
      <c r="M4997" s="11">
        <f t="shared" si="1165"/>
        <v>0</v>
      </c>
      <c r="N4997" s="6">
        <f t="shared" si="1159"/>
        <v>10292.450000000001</v>
      </c>
      <c r="O4997" s="11">
        <f t="shared" si="1166"/>
        <v>0</v>
      </c>
      <c r="P4997" s="11">
        <f t="shared" si="1160"/>
        <v>10536.400000000001</v>
      </c>
      <c r="Q4997" s="11">
        <f t="shared" si="1167"/>
        <v>0</v>
      </c>
      <c r="R4997" s="11">
        <f t="shared" si="1168"/>
        <v>0</v>
      </c>
      <c r="S4997" s="6">
        <f t="shared" si="1161"/>
        <v>1771.1499999999978</v>
      </c>
      <c r="T4997" s="11">
        <f t="shared" si="1162"/>
        <v>0</v>
      </c>
      <c r="U4997" s="11">
        <f t="shared" si="1163"/>
        <v>0</v>
      </c>
      <c r="V4997" s="11">
        <f t="shared" si="1169"/>
        <v>1771.1499999999978</v>
      </c>
      <c r="W4997" s="20"/>
    </row>
    <row r="4998" spans="1:23" x14ac:dyDescent="0.25">
      <c r="A4998">
        <v>2022072712</v>
      </c>
      <c r="B4998">
        <v>4</v>
      </c>
      <c r="C4998" s="7">
        <v>0.83304</v>
      </c>
      <c r="D4998" s="6">
        <f t="shared" si="1170"/>
        <v>66643.199999999997</v>
      </c>
      <c r="E4998" s="62">
        <v>0</v>
      </c>
      <c r="F4998" s="6">
        <f t="shared" si="1164"/>
        <v>0</v>
      </c>
      <c r="G4998" s="7">
        <v>0.21104000000000001</v>
      </c>
      <c r="H4998" s="6">
        <f t="shared" si="1171"/>
        <v>7386.4000000000005</v>
      </c>
      <c r="I4998" s="7">
        <v>0.75105</v>
      </c>
      <c r="J4998" s="6">
        <f t="shared" si="1172"/>
        <v>10514.7</v>
      </c>
      <c r="K4998" s="20"/>
      <c r="L4998" s="6">
        <f t="shared" si="1158"/>
        <v>40000</v>
      </c>
      <c r="M4998" s="11">
        <f t="shared" si="1165"/>
        <v>0</v>
      </c>
      <c r="N4998" s="6">
        <f t="shared" si="1159"/>
        <v>7386.4000000000005</v>
      </c>
      <c r="O4998" s="11">
        <f t="shared" si="1166"/>
        <v>0</v>
      </c>
      <c r="P4998" s="11">
        <f t="shared" si="1160"/>
        <v>10514.7</v>
      </c>
      <c r="Q4998" s="11">
        <f t="shared" si="1167"/>
        <v>0</v>
      </c>
      <c r="R4998" s="11">
        <f t="shared" si="1168"/>
        <v>0</v>
      </c>
      <c r="S4998" s="6">
        <f t="shared" si="1161"/>
        <v>8742.0999999999949</v>
      </c>
      <c r="T4998" s="11">
        <f t="shared" si="1162"/>
        <v>0</v>
      </c>
      <c r="U4998" s="11">
        <f t="shared" si="1163"/>
        <v>0</v>
      </c>
      <c r="V4998" s="11">
        <f t="shared" si="1169"/>
        <v>8742.0999999999949</v>
      </c>
      <c r="W4998" s="20"/>
    </row>
    <row r="4999" spans="1:23" x14ac:dyDescent="0.25">
      <c r="A4999">
        <v>2022072713</v>
      </c>
      <c r="B4999">
        <v>4</v>
      </c>
      <c r="C4999" s="7">
        <v>0.87631000000000003</v>
      </c>
      <c r="D4999" s="6">
        <f t="shared" si="1170"/>
        <v>70104.800000000003</v>
      </c>
      <c r="E4999" s="62">
        <v>0</v>
      </c>
      <c r="F4999" s="6">
        <f t="shared" si="1164"/>
        <v>0</v>
      </c>
      <c r="G4999" s="7">
        <v>0.19067999999999999</v>
      </c>
      <c r="H4999" s="6">
        <f t="shared" si="1171"/>
        <v>6673.7999999999993</v>
      </c>
      <c r="I4999" s="7">
        <v>0.76880000000000004</v>
      </c>
      <c r="J4999" s="6">
        <f t="shared" si="1172"/>
        <v>10763.2</v>
      </c>
      <c r="K4999" s="20"/>
      <c r="L4999" s="6">
        <f t="shared" si="1158"/>
        <v>40000</v>
      </c>
      <c r="M4999" s="11">
        <f t="shared" si="1165"/>
        <v>0</v>
      </c>
      <c r="N4999" s="6">
        <f t="shared" si="1159"/>
        <v>6673.7999999999993</v>
      </c>
      <c r="O4999" s="11">
        <f t="shared" si="1166"/>
        <v>0</v>
      </c>
      <c r="P4999" s="11">
        <f t="shared" si="1160"/>
        <v>10763.2</v>
      </c>
      <c r="Q4999" s="11">
        <f t="shared" si="1167"/>
        <v>0</v>
      </c>
      <c r="R4999" s="11">
        <f t="shared" si="1168"/>
        <v>0</v>
      </c>
      <c r="S4999" s="6">
        <f t="shared" si="1161"/>
        <v>12667.800000000003</v>
      </c>
      <c r="T4999" s="11">
        <f t="shared" si="1162"/>
        <v>0</v>
      </c>
      <c r="U4999" s="11">
        <f t="shared" si="1163"/>
        <v>0</v>
      </c>
      <c r="V4999" s="11">
        <f t="shared" si="1169"/>
        <v>12667.800000000003</v>
      </c>
      <c r="W4999" s="20"/>
    </row>
    <row r="5000" spans="1:23" x14ac:dyDescent="0.25">
      <c r="A5000">
        <v>2022072714</v>
      </c>
      <c r="B5000">
        <v>4</v>
      </c>
      <c r="C5000" s="7">
        <v>0.91461999999999999</v>
      </c>
      <c r="D5000" s="6">
        <f t="shared" si="1170"/>
        <v>73169.600000000006</v>
      </c>
      <c r="E5000" s="62">
        <v>0</v>
      </c>
      <c r="F5000" s="6">
        <f t="shared" si="1164"/>
        <v>0</v>
      </c>
      <c r="G5000" s="7">
        <v>0.19808000000000001</v>
      </c>
      <c r="H5000" s="6">
        <f t="shared" si="1171"/>
        <v>6932.8</v>
      </c>
      <c r="I5000" s="7">
        <v>0.72979000000000005</v>
      </c>
      <c r="J5000" s="6">
        <f t="shared" si="1172"/>
        <v>10217.060000000001</v>
      </c>
      <c r="K5000" s="20"/>
      <c r="L5000" s="6">
        <f t="shared" si="1158"/>
        <v>40000</v>
      </c>
      <c r="M5000" s="11">
        <f t="shared" si="1165"/>
        <v>0</v>
      </c>
      <c r="N5000" s="6">
        <f t="shared" si="1159"/>
        <v>6932.8</v>
      </c>
      <c r="O5000" s="11">
        <f t="shared" si="1166"/>
        <v>0</v>
      </c>
      <c r="P5000" s="11">
        <f t="shared" si="1160"/>
        <v>10217.060000000001</v>
      </c>
      <c r="Q5000" s="11">
        <f t="shared" si="1167"/>
        <v>0</v>
      </c>
      <c r="R5000" s="11">
        <f t="shared" si="1168"/>
        <v>0</v>
      </c>
      <c r="S5000" s="6">
        <f t="shared" si="1161"/>
        <v>16019.740000000005</v>
      </c>
      <c r="T5000" s="11">
        <f t="shared" si="1162"/>
        <v>0</v>
      </c>
      <c r="U5000" s="11">
        <f t="shared" si="1163"/>
        <v>0</v>
      </c>
      <c r="V5000" s="11">
        <f t="shared" si="1169"/>
        <v>16019.740000000005</v>
      </c>
      <c r="W5000" s="20"/>
    </row>
    <row r="5001" spans="1:23" x14ac:dyDescent="0.25">
      <c r="A5001">
        <v>2022072715</v>
      </c>
      <c r="B5001">
        <v>4</v>
      </c>
      <c r="C5001" s="7">
        <v>0.93615999999999999</v>
      </c>
      <c r="D5001" s="6">
        <f t="shared" si="1170"/>
        <v>74892.800000000003</v>
      </c>
      <c r="E5001" s="62">
        <v>0</v>
      </c>
      <c r="F5001" s="6">
        <f t="shared" si="1164"/>
        <v>0</v>
      </c>
      <c r="G5001" s="7">
        <v>0.23249</v>
      </c>
      <c r="H5001" s="6">
        <f t="shared" si="1171"/>
        <v>8137.15</v>
      </c>
      <c r="I5001" s="7">
        <v>0.72421999999999997</v>
      </c>
      <c r="J5001" s="6">
        <f t="shared" si="1172"/>
        <v>10139.08</v>
      </c>
      <c r="K5001" s="20"/>
      <c r="L5001" s="6">
        <f t="shared" si="1158"/>
        <v>40000</v>
      </c>
      <c r="M5001" s="11">
        <f t="shared" si="1165"/>
        <v>0</v>
      </c>
      <c r="N5001" s="6">
        <f t="shared" si="1159"/>
        <v>8137.15</v>
      </c>
      <c r="O5001" s="11">
        <f t="shared" si="1166"/>
        <v>0</v>
      </c>
      <c r="P5001" s="11">
        <f t="shared" si="1160"/>
        <v>10139.08</v>
      </c>
      <c r="Q5001" s="11">
        <f t="shared" si="1167"/>
        <v>0</v>
      </c>
      <c r="R5001" s="11">
        <f t="shared" si="1168"/>
        <v>0</v>
      </c>
      <c r="S5001" s="6">
        <f t="shared" si="1161"/>
        <v>16616.57</v>
      </c>
      <c r="T5001" s="11">
        <f t="shared" si="1162"/>
        <v>0</v>
      </c>
      <c r="U5001" s="11">
        <f t="shared" si="1163"/>
        <v>0</v>
      </c>
      <c r="V5001" s="11">
        <f t="shared" si="1169"/>
        <v>16616.57</v>
      </c>
      <c r="W5001" s="20"/>
    </row>
    <row r="5002" spans="1:23" x14ac:dyDescent="0.25">
      <c r="A5002">
        <v>2022072716</v>
      </c>
      <c r="B5002">
        <v>4</v>
      </c>
      <c r="C5002" s="7">
        <v>0.94886999999999999</v>
      </c>
      <c r="D5002" s="6">
        <f t="shared" si="1170"/>
        <v>75909.600000000006</v>
      </c>
      <c r="E5002" s="62">
        <v>0</v>
      </c>
      <c r="F5002" s="6">
        <f t="shared" si="1164"/>
        <v>0</v>
      </c>
      <c r="G5002" s="7">
        <v>0.23663999999999999</v>
      </c>
      <c r="H5002" s="6">
        <f t="shared" si="1171"/>
        <v>8282.4</v>
      </c>
      <c r="I5002" s="7">
        <v>0.69635999999999998</v>
      </c>
      <c r="J5002" s="6">
        <f t="shared" si="1172"/>
        <v>9749.0399999999991</v>
      </c>
      <c r="K5002" s="20"/>
      <c r="L5002" s="6">
        <f t="shared" si="1158"/>
        <v>40000</v>
      </c>
      <c r="M5002" s="11">
        <f t="shared" si="1165"/>
        <v>0</v>
      </c>
      <c r="N5002" s="6">
        <f t="shared" si="1159"/>
        <v>8282.4</v>
      </c>
      <c r="O5002" s="11">
        <f t="shared" si="1166"/>
        <v>0</v>
      </c>
      <c r="P5002" s="11">
        <f t="shared" si="1160"/>
        <v>9749.0399999999991</v>
      </c>
      <c r="Q5002" s="11">
        <f t="shared" si="1167"/>
        <v>0</v>
      </c>
      <c r="R5002" s="11">
        <f t="shared" si="1168"/>
        <v>0</v>
      </c>
      <c r="S5002" s="6">
        <f t="shared" si="1161"/>
        <v>17878.160000000003</v>
      </c>
      <c r="T5002" s="11">
        <f t="shared" si="1162"/>
        <v>0</v>
      </c>
      <c r="U5002" s="11">
        <f t="shared" si="1163"/>
        <v>0</v>
      </c>
      <c r="V5002" s="11">
        <f t="shared" si="1169"/>
        <v>17878.160000000003</v>
      </c>
      <c r="W5002" s="20"/>
    </row>
    <row r="5003" spans="1:23" x14ac:dyDescent="0.25">
      <c r="A5003">
        <v>2022072717</v>
      </c>
      <c r="B5003">
        <v>4</v>
      </c>
      <c r="C5003" s="7">
        <v>0.95416999999999996</v>
      </c>
      <c r="D5003" s="6">
        <f t="shared" si="1170"/>
        <v>76333.599999999991</v>
      </c>
      <c r="E5003" s="62">
        <v>0</v>
      </c>
      <c r="F5003" s="6">
        <f t="shared" si="1164"/>
        <v>0</v>
      </c>
      <c r="G5003" s="7">
        <v>0.26994000000000001</v>
      </c>
      <c r="H5003" s="6">
        <f t="shared" si="1171"/>
        <v>9447.9</v>
      </c>
      <c r="I5003" s="7">
        <v>0.65497000000000005</v>
      </c>
      <c r="J5003" s="6">
        <f t="shared" si="1172"/>
        <v>9169.58</v>
      </c>
      <c r="K5003" s="20"/>
      <c r="L5003" s="6">
        <f t="shared" si="1158"/>
        <v>40000</v>
      </c>
      <c r="M5003" s="11">
        <f t="shared" si="1165"/>
        <v>0</v>
      </c>
      <c r="N5003" s="6">
        <f t="shared" si="1159"/>
        <v>9447.9</v>
      </c>
      <c r="O5003" s="11">
        <f t="shared" si="1166"/>
        <v>0</v>
      </c>
      <c r="P5003" s="11">
        <f t="shared" si="1160"/>
        <v>9169.58</v>
      </c>
      <c r="Q5003" s="11">
        <f t="shared" si="1167"/>
        <v>0</v>
      </c>
      <c r="R5003" s="11">
        <f t="shared" si="1168"/>
        <v>0</v>
      </c>
      <c r="S5003" s="6">
        <f t="shared" si="1161"/>
        <v>17716.119999999988</v>
      </c>
      <c r="T5003" s="11">
        <f t="shared" si="1162"/>
        <v>0</v>
      </c>
      <c r="U5003" s="11">
        <f t="shared" si="1163"/>
        <v>0</v>
      </c>
      <c r="V5003" s="11">
        <f t="shared" si="1169"/>
        <v>17716.119999999988</v>
      </c>
      <c r="W5003" s="20"/>
    </row>
    <row r="5004" spans="1:23" x14ac:dyDescent="0.25">
      <c r="A5004">
        <v>2022072718</v>
      </c>
      <c r="B5004">
        <v>4</v>
      </c>
      <c r="C5004" s="7">
        <v>0.94850999999999996</v>
      </c>
      <c r="D5004" s="6">
        <f t="shared" si="1170"/>
        <v>75880.800000000003</v>
      </c>
      <c r="E5004" s="62">
        <v>0</v>
      </c>
      <c r="F5004" s="6">
        <f t="shared" si="1164"/>
        <v>0</v>
      </c>
      <c r="G5004" s="7">
        <v>0.30754999999999999</v>
      </c>
      <c r="H5004" s="6">
        <f t="shared" si="1171"/>
        <v>10764.25</v>
      </c>
      <c r="I5004" s="7">
        <v>0.63141000000000003</v>
      </c>
      <c r="J5004" s="6">
        <f t="shared" si="1172"/>
        <v>8839.74</v>
      </c>
      <c r="K5004" s="20"/>
      <c r="L5004" s="6">
        <f t="shared" si="1158"/>
        <v>40000</v>
      </c>
      <c r="M5004" s="11">
        <f t="shared" si="1165"/>
        <v>0</v>
      </c>
      <c r="N5004" s="6">
        <f t="shared" si="1159"/>
        <v>10764.25</v>
      </c>
      <c r="O5004" s="11">
        <f t="shared" si="1166"/>
        <v>0</v>
      </c>
      <c r="P5004" s="11">
        <f t="shared" si="1160"/>
        <v>8839.74</v>
      </c>
      <c r="Q5004" s="11">
        <f t="shared" si="1167"/>
        <v>0</v>
      </c>
      <c r="R5004" s="11">
        <f t="shared" si="1168"/>
        <v>0</v>
      </c>
      <c r="S5004" s="6">
        <f t="shared" si="1161"/>
        <v>16276.810000000003</v>
      </c>
      <c r="T5004" s="11">
        <f t="shared" si="1162"/>
        <v>0</v>
      </c>
      <c r="U5004" s="11">
        <f t="shared" si="1163"/>
        <v>0</v>
      </c>
      <c r="V5004" s="11">
        <f t="shared" si="1169"/>
        <v>16276.810000000003</v>
      </c>
      <c r="W5004" s="20"/>
    </row>
    <row r="5005" spans="1:23" x14ac:dyDescent="0.25">
      <c r="A5005">
        <v>2022072719</v>
      </c>
      <c r="B5005">
        <v>4</v>
      </c>
      <c r="C5005" s="7">
        <v>0.93045</v>
      </c>
      <c r="D5005" s="6">
        <f t="shared" si="1170"/>
        <v>74436</v>
      </c>
      <c r="E5005" s="62">
        <v>0</v>
      </c>
      <c r="F5005" s="6">
        <f t="shared" si="1164"/>
        <v>0</v>
      </c>
      <c r="G5005" s="7">
        <v>0.34632000000000002</v>
      </c>
      <c r="H5005" s="6">
        <f t="shared" si="1171"/>
        <v>12121.2</v>
      </c>
      <c r="I5005" s="7">
        <v>0.56342000000000003</v>
      </c>
      <c r="J5005" s="6">
        <f t="shared" si="1172"/>
        <v>7887.88</v>
      </c>
      <c r="K5005" s="20"/>
      <c r="L5005" s="6">
        <f t="shared" si="1158"/>
        <v>40000</v>
      </c>
      <c r="M5005" s="11">
        <f t="shared" si="1165"/>
        <v>0</v>
      </c>
      <c r="N5005" s="6">
        <f t="shared" si="1159"/>
        <v>12121.2</v>
      </c>
      <c r="O5005" s="11">
        <f t="shared" si="1166"/>
        <v>0</v>
      </c>
      <c r="P5005" s="11">
        <f t="shared" si="1160"/>
        <v>7887.88</v>
      </c>
      <c r="Q5005" s="11">
        <f t="shared" si="1167"/>
        <v>0</v>
      </c>
      <c r="R5005" s="11">
        <f t="shared" si="1168"/>
        <v>0</v>
      </c>
      <c r="S5005" s="6">
        <f t="shared" si="1161"/>
        <v>14426.919999999998</v>
      </c>
      <c r="T5005" s="11">
        <f t="shared" si="1162"/>
        <v>0</v>
      </c>
      <c r="U5005" s="11">
        <f t="shared" si="1163"/>
        <v>0</v>
      </c>
      <c r="V5005" s="11">
        <f t="shared" si="1169"/>
        <v>14426.919999999998</v>
      </c>
      <c r="W5005" s="20"/>
    </row>
    <row r="5006" spans="1:23" x14ac:dyDescent="0.25">
      <c r="A5006">
        <v>2022072720</v>
      </c>
      <c r="B5006">
        <v>4</v>
      </c>
      <c r="C5006" s="7">
        <v>0.90532999999999997</v>
      </c>
      <c r="D5006" s="6">
        <f t="shared" si="1170"/>
        <v>72426.399999999994</v>
      </c>
      <c r="E5006" s="62">
        <v>0</v>
      </c>
      <c r="F5006" s="6">
        <f t="shared" si="1164"/>
        <v>0</v>
      </c>
      <c r="G5006" s="7">
        <v>0.37703999999999999</v>
      </c>
      <c r="H5006" s="6">
        <f t="shared" si="1171"/>
        <v>13196.4</v>
      </c>
      <c r="I5006" s="7">
        <v>0.28060000000000002</v>
      </c>
      <c r="J5006" s="6">
        <f t="shared" si="1172"/>
        <v>3928.4</v>
      </c>
      <c r="K5006" s="20"/>
      <c r="L5006" s="6">
        <f t="shared" si="1158"/>
        <v>40000</v>
      </c>
      <c r="M5006" s="11">
        <f t="shared" si="1165"/>
        <v>0</v>
      </c>
      <c r="N5006" s="6">
        <f t="shared" si="1159"/>
        <v>13196.4</v>
      </c>
      <c r="O5006" s="11">
        <f t="shared" si="1166"/>
        <v>0</v>
      </c>
      <c r="P5006" s="11">
        <f t="shared" si="1160"/>
        <v>3928.4</v>
      </c>
      <c r="Q5006" s="11">
        <f t="shared" si="1167"/>
        <v>0</v>
      </c>
      <c r="R5006" s="11">
        <f t="shared" si="1168"/>
        <v>0</v>
      </c>
      <c r="S5006" s="6">
        <f t="shared" si="1161"/>
        <v>15301.599999999993</v>
      </c>
      <c r="T5006" s="11">
        <f t="shared" si="1162"/>
        <v>0</v>
      </c>
      <c r="U5006" s="11">
        <f t="shared" si="1163"/>
        <v>0</v>
      </c>
      <c r="V5006" s="11">
        <f t="shared" si="1169"/>
        <v>15301.599999999993</v>
      </c>
      <c r="W5006" s="20"/>
    </row>
    <row r="5007" spans="1:23" x14ac:dyDescent="0.25">
      <c r="A5007">
        <v>2022072721</v>
      </c>
      <c r="B5007">
        <v>4</v>
      </c>
      <c r="C5007" s="7">
        <v>0.87221000000000004</v>
      </c>
      <c r="D5007" s="6">
        <f t="shared" si="1170"/>
        <v>69776.800000000003</v>
      </c>
      <c r="E5007" s="62">
        <v>0</v>
      </c>
      <c r="F5007" s="6">
        <f t="shared" si="1164"/>
        <v>0</v>
      </c>
      <c r="G5007" s="7">
        <v>0.39645000000000002</v>
      </c>
      <c r="H5007" s="6">
        <f t="shared" si="1171"/>
        <v>13875.75</v>
      </c>
      <c r="I5007" s="7">
        <v>1.5389999999999999E-2</v>
      </c>
      <c r="J5007" s="6">
        <f t="shared" si="1172"/>
        <v>215.45999999999998</v>
      </c>
      <c r="K5007" s="20"/>
      <c r="L5007" s="6">
        <f t="shared" si="1158"/>
        <v>40000</v>
      </c>
      <c r="M5007" s="11">
        <f t="shared" si="1165"/>
        <v>0</v>
      </c>
      <c r="N5007" s="6">
        <f t="shared" si="1159"/>
        <v>13875.75</v>
      </c>
      <c r="O5007" s="11">
        <f t="shared" si="1166"/>
        <v>0</v>
      </c>
      <c r="P5007" s="11">
        <f t="shared" si="1160"/>
        <v>215.45999999999998</v>
      </c>
      <c r="Q5007" s="11">
        <f t="shared" si="1167"/>
        <v>0</v>
      </c>
      <c r="R5007" s="11">
        <f t="shared" si="1168"/>
        <v>0</v>
      </c>
      <c r="S5007" s="6">
        <f t="shared" si="1161"/>
        <v>15685.590000000004</v>
      </c>
      <c r="T5007" s="11">
        <f t="shared" si="1162"/>
        <v>0</v>
      </c>
      <c r="U5007" s="11">
        <f t="shared" si="1163"/>
        <v>0</v>
      </c>
      <c r="V5007" s="11">
        <f t="shared" si="1169"/>
        <v>15685.590000000004</v>
      </c>
      <c r="W5007" s="20"/>
    </row>
    <row r="5008" spans="1:23" x14ac:dyDescent="0.25">
      <c r="A5008">
        <v>2022072722</v>
      </c>
      <c r="B5008">
        <v>4</v>
      </c>
      <c r="C5008" s="7">
        <v>0.84021999999999997</v>
      </c>
      <c r="D5008" s="6">
        <f t="shared" si="1170"/>
        <v>67217.599999999991</v>
      </c>
      <c r="E5008" s="62">
        <v>0</v>
      </c>
      <c r="F5008" s="6">
        <f t="shared" si="1164"/>
        <v>0</v>
      </c>
      <c r="G5008" s="7">
        <v>0.43363000000000002</v>
      </c>
      <c r="H5008" s="6">
        <f t="shared" si="1171"/>
        <v>15177.050000000001</v>
      </c>
      <c r="I5008" s="7">
        <v>0</v>
      </c>
      <c r="J5008" s="6">
        <f t="shared" si="1172"/>
        <v>0</v>
      </c>
      <c r="K5008" s="20"/>
      <c r="L5008" s="6">
        <f t="shared" si="1158"/>
        <v>40000</v>
      </c>
      <c r="M5008" s="11">
        <f t="shared" si="1165"/>
        <v>0</v>
      </c>
      <c r="N5008" s="6">
        <f t="shared" si="1159"/>
        <v>15177.050000000001</v>
      </c>
      <c r="O5008" s="11">
        <f t="shared" si="1166"/>
        <v>0</v>
      </c>
      <c r="P5008" s="11">
        <f t="shared" si="1160"/>
        <v>0</v>
      </c>
      <c r="Q5008" s="11">
        <f t="shared" si="1167"/>
        <v>0</v>
      </c>
      <c r="R5008" s="11">
        <f t="shared" si="1168"/>
        <v>0</v>
      </c>
      <c r="S5008" s="6">
        <f t="shared" si="1161"/>
        <v>12040.54999999999</v>
      </c>
      <c r="T5008" s="11">
        <f t="shared" si="1162"/>
        <v>0</v>
      </c>
      <c r="U5008" s="11">
        <f t="shared" si="1163"/>
        <v>0</v>
      </c>
      <c r="V5008" s="11">
        <f t="shared" si="1169"/>
        <v>12040.54999999999</v>
      </c>
      <c r="W5008" s="20"/>
    </row>
    <row r="5009" spans="1:23" x14ac:dyDescent="0.25">
      <c r="A5009">
        <v>2022072723</v>
      </c>
      <c r="B5009">
        <v>4</v>
      </c>
      <c r="C5009" s="7">
        <v>0.79339000000000004</v>
      </c>
      <c r="D5009" s="6">
        <f t="shared" si="1170"/>
        <v>63471.200000000004</v>
      </c>
      <c r="E5009" s="62">
        <v>0</v>
      </c>
      <c r="F5009" s="6">
        <f t="shared" si="1164"/>
        <v>0</v>
      </c>
      <c r="G5009" s="7">
        <v>0.48376000000000002</v>
      </c>
      <c r="H5009" s="6">
        <f t="shared" si="1171"/>
        <v>16931.600000000002</v>
      </c>
      <c r="I5009" s="7">
        <v>0</v>
      </c>
      <c r="J5009" s="6">
        <f t="shared" si="1172"/>
        <v>0</v>
      </c>
      <c r="K5009" s="20"/>
      <c r="L5009" s="6">
        <f t="shared" si="1158"/>
        <v>40000</v>
      </c>
      <c r="M5009" s="11">
        <f t="shared" si="1165"/>
        <v>0</v>
      </c>
      <c r="N5009" s="6">
        <f t="shared" si="1159"/>
        <v>16931.600000000002</v>
      </c>
      <c r="O5009" s="11">
        <f t="shared" si="1166"/>
        <v>0</v>
      </c>
      <c r="P5009" s="11">
        <f t="shared" si="1160"/>
        <v>0</v>
      </c>
      <c r="Q5009" s="11">
        <f t="shared" si="1167"/>
        <v>0</v>
      </c>
      <c r="R5009" s="11">
        <f t="shared" si="1168"/>
        <v>0</v>
      </c>
      <c r="S5009" s="6">
        <f t="shared" si="1161"/>
        <v>6539.6000000000022</v>
      </c>
      <c r="T5009" s="11">
        <f t="shared" si="1162"/>
        <v>0</v>
      </c>
      <c r="U5009" s="11">
        <f t="shared" si="1163"/>
        <v>0</v>
      </c>
      <c r="V5009" s="11">
        <f t="shared" si="1169"/>
        <v>6539.6000000000022</v>
      </c>
      <c r="W5009" s="20"/>
    </row>
    <row r="5010" spans="1:23" x14ac:dyDescent="0.25">
      <c r="A5010">
        <v>2022072724</v>
      </c>
      <c r="B5010">
        <v>4</v>
      </c>
      <c r="C5010" s="7">
        <v>0.74334</v>
      </c>
      <c r="D5010" s="6">
        <f t="shared" si="1170"/>
        <v>59467.199999999997</v>
      </c>
      <c r="E5010" s="62">
        <v>0</v>
      </c>
      <c r="F5010" s="6">
        <f t="shared" si="1164"/>
        <v>0</v>
      </c>
      <c r="G5010" s="7">
        <v>0.52198</v>
      </c>
      <c r="H5010" s="6">
        <f t="shared" si="1171"/>
        <v>18269.3</v>
      </c>
      <c r="I5010" s="7">
        <v>0</v>
      </c>
      <c r="J5010" s="6">
        <f t="shared" si="1172"/>
        <v>0</v>
      </c>
      <c r="K5010" s="20"/>
      <c r="L5010" s="6">
        <f t="shared" si="1158"/>
        <v>40000</v>
      </c>
      <c r="M5010" s="11">
        <f t="shared" si="1165"/>
        <v>0</v>
      </c>
      <c r="N5010" s="6">
        <f t="shared" si="1159"/>
        <v>18269.3</v>
      </c>
      <c r="O5010" s="11">
        <f t="shared" si="1166"/>
        <v>0</v>
      </c>
      <c r="P5010" s="11">
        <f t="shared" si="1160"/>
        <v>0</v>
      </c>
      <c r="Q5010" s="11">
        <f t="shared" si="1167"/>
        <v>0</v>
      </c>
      <c r="R5010" s="11">
        <f t="shared" si="1168"/>
        <v>0</v>
      </c>
      <c r="S5010" s="6">
        <f t="shared" si="1161"/>
        <v>1197.8999999999978</v>
      </c>
      <c r="T5010" s="11">
        <f t="shared" si="1162"/>
        <v>0</v>
      </c>
      <c r="U5010" s="11">
        <f t="shared" si="1163"/>
        <v>0</v>
      </c>
      <c r="V5010" s="11">
        <f t="shared" si="1169"/>
        <v>1197.8999999999978</v>
      </c>
      <c r="W5010" s="20"/>
    </row>
    <row r="5011" spans="1:23" x14ac:dyDescent="0.25">
      <c r="A5011">
        <v>2022072801</v>
      </c>
      <c r="B5011">
        <v>5</v>
      </c>
      <c r="C5011" s="7">
        <v>0.70184999999999997</v>
      </c>
      <c r="D5011" s="6">
        <f t="shared" si="1170"/>
        <v>56148</v>
      </c>
      <c r="E5011" s="62">
        <v>0</v>
      </c>
      <c r="F5011" s="6">
        <f t="shared" si="1164"/>
        <v>0</v>
      </c>
      <c r="G5011" s="7">
        <v>0.52868999999999999</v>
      </c>
      <c r="H5011" s="6">
        <f t="shared" si="1171"/>
        <v>18504.150000000001</v>
      </c>
      <c r="I5011" s="7">
        <v>0</v>
      </c>
      <c r="J5011" s="6">
        <f t="shared" si="1172"/>
        <v>0</v>
      </c>
      <c r="K5011" s="20"/>
      <c r="L5011" s="6">
        <f t="shared" si="1158"/>
        <v>40000</v>
      </c>
      <c r="M5011" s="11">
        <f t="shared" si="1165"/>
        <v>0</v>
      </c>
      <c r="N5011" s="6">
        <f t="shared" si="1159"/>
        <v>16148</v>
      </c>
      <c r="O5011" s="11">
        <f t="shared" si="1166"/>
        <v>2356.1500000000015</v>
      </c>
      <c r="P5011" s="11">
        <f t="shared" si="1160"/>
        <v>0</v>
      </c>
      <c r="Q5011" s="11">
        <f t="shared" si="1167"/>
        <v>0</v>
      </c>
      <c r="R5011" s="11">
        <f t="shared" si="1168"/>
        <v>2356.1500000000015</v>
      </c>
      <c r="S5011" s="6">
        <f t="shared" si="1161"/>
        <v>0</v>
      </c>
      <c r="T5011" s="11">
        <f t="shared" si="1162"/>
        <v>0</v>
      </c>
      <c r="U5011" s="11">
        <f t="shared" si="1163"/>
        <v>0</v>
      </c>
      <c r="V5011" s="11">
        <f t="shared" si="1169"/>
        <v>0</v>
      </c>
      <c r="W5011" s="20"/>
    </row>
    <row r="5012" spans="1:23" x14ac:dyDescent="0.25">
      <c r="A5012">
        <v>2022072802</v>
      </c>
      <c r="B5012">
        <v>5</v>
      </c>
      <c r="C5012" s="7">
        <v>0.66535999999999995</v>
      </c>
      <c r="D5012" s="6">
        <f t="shared" si="1170"/>
        <v>53228.799999999996</v>
      </c>
      <c r="E5012" s="62">
        <v>0</v>
      </c>
      <c r="F5012" s="6">
        <f t="shared" si="1164"/>
        <v>0</v>
      </c>
      <c r="G5012" s="7">
        <v>0.50668000000000002</v>
      </c>
      <c r="H5012" s="6">
        <f t="shared" si="1171"/>
        <v>17733.8</v>
      </c>
      <c r="I5012" s="7">
        <v>0</v>
      </c>
      <c r="J5012" s="6">
        <f t="shared" si="1172"/>
        <v>0</v>
      </c>
      <c r="K5012" s="20"/>
      <c r="L5012" s="6">
        <f t="shared" ref="L5012:L5075" si="1173">IF(D5012-F5012&gt;C$17,C$17,D5012-F5012)</f>
        <v>40000</v>
      </c>
      <c r="M5012" s="11">
        <f t="shared" si="1165"/>
        <v>0</v>
      </c>
      <c r="N5012" s="6">
        <f t="shared" ref="N5012:N5075" si="1174">IF(D5012-F5012-L5012&gt;H5012,H5012,D5012-F5012-L5012)</f>
        <v>13228.799999999996</v>
      </c>
      <c r="O5012" s="11">
        <f t="shared" si="1166"/>
        <v>4505.0000000000036</v>
      </c>
      <c r="P5012" s="11">
        <f t="shared" ref="P5012:P5075" si="1175">IF(D5012-F5012-L5012-N5012&gt;J5012,J5012,D5012-F5012-L5012-N5012)</f>
        <v>0</v>
      </c>
      <c r="Q5012" s="11">
        <f t="shared" si="1167"/>
        <v>0</v>
      </c>
      <c r="R5012" s="11">
        <f t="shared" si="1168"/>
        <v>4505.0000000000036</v>
      </c>
      <c r="S5012" s="6">
        <f t="shared" ref="S5012:S5075" si="1176">D5012-F5012-L5012-N5012-P5012</f>
        <v>0</v>
      </c>
      <c r="T5012" s="11">
        <f t="shared" ref="T5012:T5075" si="1177">IF(T5011-AD$23+AD$24*R5012-S5012&gt;T$19,T$19,IF(T5011-AD$23+AD$24*R5012-S5012&lt;0,0,T5011-AD$23+AD$24*R5012-S5012))</f>
        <v>0</v>
      </c>
      <c r="U5012" s="11">
        <f t="shared" ref="U5012:U5075" si="1178">IF(T5011-AD$23-T5012&gt;0,T5011-AD$23-T5012,0)</f>
        <v>0</v>
      </c>
      <c r="V5012" s="11">
        <f t="shared" si="1169"/>
        <v>0</v>
      </c>
      <c r="W5012" s="20"/>
    </row>
    <row r="5013" spans="1:23" x14ac:dyDescent="0.25">
      <c r="A5013">
        <v>2022072803</v>
      </c>
      <c r="B5013">
        <v>5</v>
      </c>
      <c r="C5013" s="7">
        <v>0.64248000000000005</v>
      </c>
      <c r="D5013" s="6">
        <f t="shared" si="1170"/>
        <v>51398.400000000001</v>
      </c>
      <c r="E5013" s="62">
        <v>0</v>
      </c>
      <c r="F5013" s="6">
        <f t="shared" ref="F5013:F5076" si="1179">F$18*E5013</f>
        <v>0</v>
      </c>
      <c r="G5013" s="7">
        <v>0.4924</v>
      </c>
      <c r="H5013" s="6">
        <f t="shared" si="1171"/>
        <v>17234</v>
      </c>
      <c r="I5013" s="7">
        <v>0</v>
      </c>
      <c r="J5013" s="6">
        <f t="shared" si="1172"/>
        <v>0</v>
      </c>
      <c r="K5013" s="20"/>
      <c r="L5013" s="6">
        <f t="shared" si="1173"/>
        <v>40000</v>
      </c>
      <c r="M5013" s="11">
        <f t="shared" ref="M5013:M5076" si="1180">C$17-L5013</f>
        <v>0</v>
      </c>
      <c r="N5013" s="6">
        <f t="shared" si="1174"/>
        <v>11398.400000000001</v>
      </c>
      <c r="O5013" s="11">
        <f t="shared" ref="O5013:O5076" si="1181">H5013-N5013</f>
        <v>5835.5999999999985</v>
      </c>
      <c r="P5013" s="11">
        <f t="shared" si="1175"/>
        <v>0</v>
      </c>
      <c r="Q5013" s="11">
        <f t="shared" ref="Q5013:Q5076" si="1182">J5013-P5013</f>
        <v>0</v>
      </c>
      <c r="R5013" s="11">
        <f t="shared" ref="R5013:R5076" si="1183">M5013+O5013+Q5013</f>
        <v>5835.5999999999985</v>
      </c>
      <c r="S5013" s="6">
        <f t="shared" si="1176"/>
        <v>0</v>
      </c>
      <c r="T5013" s="11">
        <f t="shared" si="1177"/>
        <v>0</v>
      </c>
      <c r="U5013" s="11">
        <f t="shared" si="1178"/>
        <v>0</v>
      </c>
      <c r="V5013" s="11">
        <f t="shared" ref="V5013:V5076" si="1184">D5013-F5013-L5013-N5013-P5013-U5013</f>
        <v>0</v>
      </c>
      <c r="W5013" s="20"/>
    </row>
    <row r="5014" spans="1:23" x14ac:dyDescent="0.25">
      <c r="A5014">
        <v>2022072804</v>
      </c>
      <c r="B5014">
        <v>5</v>
      </c>
      <c r="C5014" s="7">
        <v>0.62268000000000001</v>
      </c>
      <c r="D5014" s="6">
        <f t="shared" si="1170"/>
        <v>49814.400000000001</v>
      </c>
      <c r="E5014" s="62">
        <v>0</v>
      </c>
      <c r="F5014" s="6">
        <f t="shared" si="1179"/>
        <v>0</v>
      </c>
      <c r="G5014" s="7">
        <v>0.47066000000000002</v>
      </c>
      <c r="H5014" s="6">
        <f t="shared" si="1171"/>
        <v>16473.100000000002</v>
      </c>
      <c r="I5014" s="7">
        <v>0</v>
      </c>
      <c r="J5014" s="6">
        <f t="shared" si="1172"/>
        <v>0</v>
      </c>
      <c r="K5014" s="20"/>
      <c r="L5014" s="6">
        <f t="shared" si="1173"/>
        <v>40000</v>
      </c>
      <c r="M5014" s="11">
        <f t="shared" si="1180"/>
        <v>0</v>
      </c>
      <c r="N5014" s="6">
        <f t="shared" si="1174"/>
        <v>9814.4000000000015</v>
      </c>
      <c r="O5014" s="11">
        <f t="shared" si="1181"/>
        <v>6658.7000000000007</v>
      </c>
      <c r="P5014" s="11">
        <f t="shared" si="1175"/>
        <v>0</v>
      </c>
      <c r="Q5014" s="11">
        <f t="shared" si="1182"/>
        <v>0</v>
      </c>
      <c r="R5014" s="11">
        <f t="shared" si="1183"/>
        <v>6658.7000000000007</v>
      </c>
      <c r="S5014" s="6">
        <f t="shared" si="1176"/>
        <v>0</v>
      </c>
      <c r="T5014" s="11">
        <f t="shared" si="1177"/>
        <v>0</v>
      </c>
      <c r="U5014" s="11">
        <f t="shared" si="1178"/>
        <v>0</v>
      </c>
      <c r="V5014" s="11">
        <f t="shared" si="1184"/>
        <v>0</v>
      </c>
      <c r="W5014" s="20"/>
    </row>
    <row r="5015" spans="1:23" x14ac:dyDescent="0.25">
      <c r="A5015">
        <v>2022072805</v>
      </c>
      <c r="B5015">
        <v>5</v>
      </c>
      <c r="C5015" s="7">
        <v>0.61395</v>
      </c>
      <c r="D5015" s="6">
        <f t="shared" si="1170"/>
        <v>49116</v>
      </c>
      <c r="E5015" s="62">
        <v>0</v>
      </c>
      <c r="F5015" s="6">
        <f t="shared" si="1179"/>
        <v>0</v>
      </c>
      <c r="G5015" s="7">
        <v>0.44047999999999998</v>
      </c>
      <c r="H5015" s="6">
        <f t="shared" si="1171"/>
        <v>15416.8</v>
      </c>
      <c r="I5015" s="7">
        <v>0</v>
      </c>
      <c r="J5015" s="6">
        <f t="shared" si="1172"/>
        <v>0</v>
      </c>
      <c r="K5015" s="20"/>
      <c r="L5015" s="6">
        <f t="shared" si="1173"/>
        <v>40000</v>
      </c>
      <c r="M5015" s="11">
        <f t="shared" si="1180"/>
        <v>0</v>
      </c>
      <c r="N5015" s="6">
        <f t="shared" si="1174"/>
        <v>9116</v>
      </c>
      <c r="O5015" s="11">
        <f t="shared" si="1181"/>
        <v>6300.7999999999993</v>
      </c>
      <c r="P5015" s="11">
        <f t="shared" si="1175"/>
        <v>0</v>
      </c>
      <c r="Q5015" s="11">
        <f t="shared" si="1182"/>
        <v>0</v>
      </c>
      <c r="R5015" s="11">
        <f t="shared" si="1183"/>
        <v>6300.7999999999993</v>
      </c>
      <c r="S5015" s="6">
        <f t="shared" si="1176"/>
        <v>0</v>
      </c>
      <c r="T5015" s="11">
        <f t="shared" si="1177"/>
        <v>0</v>
      </c>
      <c r="U5015" s="11">
        <f t="shared" si="1178"/>
        <v>0</v>
      </c>
      <c r="V5015" s="11">
        <f t="shared" si="1184"/>
        <v>0</v>
      </c>
      <c r="W5015" s="20"/>
    </row>
    <row r="5016" spans="1:23" x14ac:dyDescent="0.25">
      <c r="A5016">
        <v>2022072806</v>
      </c>
      <c r="B5016">
        <v>5</v>
      </c>
      <c r="C5016" s="7">
        <v>0.61924999999999997</v>
      </c>
      <c r="D5016" s="6">
        <f t="shared" si="1170"/>
        <v>49540</v>
      </c>
      <c r="E5016" s="62">
        <v>0</v>
      </c>
      <c r="F5016" s="6">
        <f t="shared" si="1179"/>
        <v>0</v>
      </c>
      <c r="G5016" s="7">
        <v>0.38611000000000001</v>
      </c>
      <c r="H5016" s="6">
        <f t="shared" si="1171"/>
        <v>13513.85</v>
      </c>
      <c r="I5016" s="7">
        <v>0</v>
      </c>
      <c r="J5016" s="6">
        <f t="shared" si="1172"/>
        <v>0</v>
      </c>
      <c r="K5016" s="20"/>
      <c r="L5016" s="6">
        <f t="shared" si="1173"/>
        <v>40000</v>
      </c>
      <c r="M5016" s="11">
        <f t="shared" si="1180"/>
        <v>0</v>
      </c>
      <c r="N5016" s="6">
        <f t="shared" si="1174"/>
        <v>9540</v>
      </c>
      <c r="O5016" s="11">
        <f t="shared" si="1181"/>
        <v>3973.8500000000004</v>
      </c>
      <c r="P5016" s="11">
        <f t="shared" si="1175"/>
        <v>0</v>
      </c>
      <c r="Q5016" s="11">
        <f t="shared" si="1182"/>
        <v>0</v>
      </c>
      <c r="R5016" s="11">
        <f t="shared" si="1183"/>
        <v>3973.8500000000004</v>
      </c>
      <c r="S5016" s="6">
        <f t="shared" si="1176"/>
        <v>0</v>
      </c>
      <c r="T5016" s="11">
        <f t="shared" si="1177"/>
        <v>0</v>
      </c>
      <c r="U5016" s="11">
        <f t="shared" si="1178"/>
        <v>0</v>
      </c>
      <c r="V5016" s="11">
        <f t="shared" si="1184"/>
        <v>0</v>
      </c>
      <c r="W5016" s="20"/>
    </row>
    <row r="5017" spans="1:23" x14ac:dyDescent="0.25">
      <c r="A5017">
        <v>2022072807</v>
      </c>
      <c r="B5017">
        <v>5</v>
      </c>
      <c r="C5017" s="7">
        <v>0.62983999999999996</v>
      </c>
      <c r="D5017" s="6">
        <f t="shared" si="1170"/>
        <v>50387.199999999997</v>
      </c>
      <c r="E5017" s="62">
        <v>0</v>
      </c>
      <c r="F5017" s="6">
        <f t="shared" si="1179"/>
        <v>0</v>
      </c>
      <c r="G5017" s="7">
        <v>0.34971999999999998</v>
      </c>
      <c r="H5017" s="6">
        <f t="shared" si="1171"/>
        <v>12240.199999999999</v>
      </c>
      <c r="I5017" s="7">
        <v>5.8E-4</v>
      </c>
      <c r="J5017" s="6">
        <f t="shared" si="1172"/>
        <v>8.1199999999999992</v>
      </c>
      <c r="K5017" s="20"/>
      <c r="L5017" s="6">
        <f t="shared" si="1173"/>
        <v>40000</v>
      </c>
      <c r="M5017" s="11">
        <f t="shared" si="1180"/>
        <v>0</v>
      </c>
      <c r="N5017" s="6">
        <f t="shared" si="1174"/>
        <v>10387.199999999997</v>
      </c>
      <c r="O5017" s="11">
        <f t="shared" si="1181"/>
        <v>1853.0000000000018</v>
      </c>
      <c r="P5017" s="11">
        <f t="shared" si="1175"/>
        <v>0</v>
      </c>
      <c r="Q5017" s="11">
        <f t="shared" si="1182"/>
        <v>8.1199999999999992</v>
      </c>
      <c r="R5017" s="11">
        <f t="shared" si="1183"/>
        <v>1861.1200000000017</v>
      </c>
      <c r="S5017" s="6">
        <f t="shared" si="1176"/>
        <v>0</v>
      </c>
      <c r="T5017" s="11">
        <f t="shared" si="1177"/>
        <v>0</v>
      </c>
      <c r="U5017" s="11">
        <f t="shared" si="1178"/>
        <v>0</v>
      </c>
      <c r="V5017" s="11">
        <f t="shared" si="1184"/>
        <v>0</v>
      </c>
      <c r="W5017" s="20"/>
    </row>
    <row r="5018" spans="1:23" x14ac:dyDescent="0.25">
      <c r="A5018">
        <v>2022072808</v>
      </c>
      <c r="B5018">
        <v>5</v>
      </c>
      <c r="C5018" s="7">
        <v>0.64017000000000002</v>
      </c>
      <c r="D5018" s="6">
        <f t="shared" si="1170"/>
        <v>51213.599999999999</v>
      </c>
      <c r="E5018" s="62">
        <v>0</v>
      </c>
      <c r="F5018" s="6">
        <f t="shared" si="1179"/>
        <v>0</v>
      </c>
      <c r="G5018" s="7">
        <v>0.31956000000000001</v>
      </c>
      <c r="H5018" s="6">
        <f t="shared" si="1171"/>
        <v>11184.6</v>
      </c>
      <c r="I5018" s="7">
        <v>0.1178</v>
      </c>
      <c r="J5018" s="6">
        <f t="shared" si="1172"/>
        <v>1649.2</v>
      </c>
      <c r="K5018" s="20"/>
      <c r="L5018" s="6">
        <f t="shared" si="1173"/>
        <v>40000</v>
      </c>
      <c r="M5018" s="11">
        <f t="shared" si="1180"/>
        <v>0</v>
      </c>
      <c r="N5018" s="6">
        <f t="shared" si="1174"/>
        <v>11184.6</v>
      </c>
      <c r="O5018" s="11">
        <f t="shared" si="1181"/>
        <v>0</v>
      </c>
      <c r="P5018" s="11">
        <f t="shared" si="1175"/>
        <v>28.999999999998181</v>
      </c>
      <c r="Q5018" s="11">
        <f t="shared" si="1182"/>
        <v>1620.2000000000019</v>
      </c>
      <c r="R5018" s="11">
        <f t="shared" si="1183"/>
        <v>1620.2000000000019</v>
      </c>
      <c r="S5018" s="6">
        <f t="shared" si="1176"/>
        <v>0</v>
      </c>
      <c r="T5018" s="11">
        <f t="shared" si="1177"/>
        <v>0</v>
      </c>
      <c r="U5018" s="11">
        <f t="shared" si="1178"/>
        <v>0</v>
      </c>
      <c r="V5018" s="11">
        <f t="shared" si="1184"/>
        <v>0</v>
      </c>
      <c r="W5018" s="20"/>
    </row>
    <row r="5019" spans="1:23" x14ac:dyDescent="0.25">
      <c r="A5019">
        <v>2022072809</v>
      </c>
      <c r="B5019">
        <v>5</v>
      </c>
      <c r="C5019" s="7">
        <v>0.67647999999999997</v>
      </c>
      <c r="D5019" s="6">
        <f t="shared" si="1170"/>
        <v>54118.399999999994</v>
      </c>
      <c r="E5019" s="62">
        <v>0</v>
      </c>
      <c r="F5019" s="6">
        <f t="shared" si="1179"/>
        <v>0</v>
      </c>
      <c r="G5019" s="7">
        <v>0.28838999999999998</v>
      </c>
      <c r="H5019" s="6">
        <f t="shared" si="1171"/>
        <v>10093.65</v>
      </c>
      <c r="I5019" s="7">
        <v>0.49875000000000003</v>
      </c>
      <c r="J5019" s="6">
        <f t="shared" si="1172"/>
        <v>6982.5</v>
      </c>
      <c r="K5019" s="20"/>
      <c r="L5019" s="6">
        <f t="shared" si="1173"/>
        <v>40000</v>
      </c>
      <c r="M5019" s="11">
        <f t="shared" si="1180"/>
        <v>0</v>
      </c>
      <c r="N5019" s="6">
        <f t="shared" si="1174"/>
        <v>10093.65</v>
      </c>
      <c r="O5019" s="11">
        <f t="shared" si="1181"/>
        <v>0</v>
      </c>
      <c r="P5019" s="11">
        <f t="shared" si="1175"/>
        <v>4024.7499999999945</v>
      </c>
      <c r="Q5019" s="11">
        <f t="shared" si="1182"/>
        <v>2957.7500000000055</v>
      </c>
      <c r="R5019" s="11">
        <f t="shared" si="1183"/>
        <v>2957.7500000000055</v>
      </c>
      <c r="S5019" s="6">
        <f t="shared" si="1176"/>
        <v>0</v>
      </c>
      <c r="T5019" s="11">
        <f t="shared" si="1177"/>
        <v>0</v>
      </c>
      <c r="U5019" s="11">
        <f t="shared" si="1178"/>
        <v>0</v>
      </c>
      <c r="V5019" s="11">
        <f t="shared" si="1184"/>
        <v>0</v>
      </c>
      <c r="W5019" s="20"/>
    </row>
    <row r="5020" spans="1:23" x14ac:dyDescent="0.25">
      <c r="A5020">
        <v>2022072810</v>
      </c>
      <c r="B5020">
        <v>5</v>
      </c>
      <c r="C5020" s="7">
        <v>0.72758999999999996</v>
      </c>
      <c r="D5020" s="6">
        <f t="shared" si="1170"/>
        <v>58207.199999999997</v>
      </c>
      <c r="E5020" s="62">
        <v>0</v>
      </c>
      <c r="F5020" s="6">
        <f t="shared" si="1179"/>
        <v>0</v>
      </c>
      <c r="G5020" s="7">
        <v>0.32562999999999998</v>
      </c>
      <c r="H5020" s="6">
        <f t="shared" si="1171"/>
        <v>11397.05</v>
      </c>
      <c r="I5020" s="7">
        <v>0.73584000000000005</v>
      </c>
      <c r="J5020" s="6">
        <f t="shared" si="1172"/>
        <v>10301.76</v>
      </c>
      <c r="K5020" s="20"/>
      <c r="L5020" s="6">
        <f t="shared" si="1173"/>
        <v>40000</v>
      </c>
      <c r="M5020" s="11">
        <f t="shared" si="1180"/>
        <v>0</v>
      </c>
      <c r="N5020" s="6">
        <f t="shared" si="1174"/>
        <v>11397.05</v>
      </c>
      <c r="O5020" s="11">
        <f t="shared" si="1181"/>
        <v>0</v>
      </c>
      <c r="P5020" s="11">
        <f t="shared" si="1175"/>
        <v>6810.1499999999978</v>
      </c>
      <c r="Q5020" s="11">
        <f t="shared" si="1182"/>
        <v>3491.6100000000024</v>
      </c>
      <c r="R5020" s="11">
        <f t="shared" si="1183"/>
        <v>3491.6100000000024</v>
      </c>
      <c r="S5020" s="6">
        <f t="shared" si="1176"/>
        <v>0</v>
      </c>
      <c r="T5020" s="11">
        <f t="shared" si="1177"/>
        <v>0</v>
      </c>
      <c r="U5020" s="11">
        <f t="shared" si="1178"/>
        <v>0</v>
      </c>
      <c r="V5020" s="11">
        <f t="shared" si="1184"/>
        <v>0</v>
      </c>
      <c r="W5020" s="20"/>
    </row>
    <row r="5021" spans="1:23" x14ac:dyDescent="0.25">
      <c r="A5021">
        <v>2022072811</v>
      </c>
      <c r="B5021">
        <v>5</v>
      </c>
      <c r="C5021" s="7">
        <v>0.78222000000000003</v>
      </c>
      <c r="D5021" s="6">
        <f t="shared" si="1170"/>
        <v>62577.599999999999</v>
      </c>
      <c r="E5021" s="62">
        <v>0</v>
      </c>
      <c r="F5021" s="6">
        <f t="shared" si="1179"/>
        <v>0</v>
      </c>
      <c r="G5021" s="7">
        <v>0.28192</v>
      </c>
      <c r="H5021" s="6">
        <f t="shared" si="1171"/>
        <v>9867.2000000000007</v>
      </c>
      <c r="I5021" s="7">
        <v>0.77736000000000005</v>
      </c>
      <c r="J5021" s="6">
        <f t="shared" si="1172"/>
        <v>10883.04</v>
      </c>
      <c r="K5021" s="20"/>
      <c r="L5021" s="6">
        <f t="shared" si="1173"/>
        <v>40000</v>
      </c>
      <c r="M5021" s="11">
        <f t="shared" si="1180"/>
        <v>0</v>
      </c>
      <c r="N5021" s="6">
        <f t="shared" si="1174"/>
        <v>9867.2000000000007</v>
      </c>
      <c r="O5021" s="11">
        <f t="shared" si="1181"/>
        <v>0</v>
      </c>
      <c r="P5021" s="11">
        <f t="shared" si="1175"/>
        <v>10883.04</v>
      </c>
      <c r="Q5021" s="11">
        <f t="shared" si="1182"/>
        <v>0</v>
      </c>
      <c r="R5021" s="11">
        <f t="shared" si="1183"/>
        <v>0</v>
      </c>
      <c r="S5021" s="6">
        <f t="shared" si="1176"/>
        <v>1827.3599999999969</v>
      </c>
      <c r="T5021" s="11">
        <f t="shared" si="1177"/>
        <v>0</v>
      </c>
      <c r="U5021" s="11">
        <f t="shared" si="1178"/>
        <v>0</v>
      </c>
      <c r="V5021" s="11">
        <f t="shared" si="1184"/>
        <v>1827.3599999999969</v>
      </c>
      <c r="W5021" s="20"/>
    </row>
    <row r="5022" spans="1:23" x14ac:dyDescent="0.25">
      <c r="A5022">
        <v>2022072812</v>
      </c>
      <c r="B5022">
        <v>5</v>
      </c>
      <c r="C5022" s="7">
        <v>0.83289000000000002</v>
      </c>
      <c r="D5022" s="6">
        <f t="shared" si="1170"/>
        <v>66631.199999999997</v>
      </c>
      <c r="E5022" s="62">
        <v>0</v>
      </c>
      <c r="F5022" s="6">
        <f t="shared" si="1179"/>
        <v>0</v>
      </c>
      <c r="G5022" s="7">
        <v>0.22242000000000001</v>
      </c>
      <c r="H5022" s="6">
        <f t="shared" si="1171"/>
        <v>7784.7</v>
      </c>
      <c r="I5022" s="7">
        <v>0.77837999999999996</v>
      </c>
      <c r="J5022" s="6">
        <f t="shared" si="1172"/>
        <v>10897.32</v>
      </c>
      <c r="K5022" s="20"/>
      <c r="L5022" s="6">
        <f t="shared" si="1173"/>
        <v>40000</v>
      </c>
      <c r="M5022" s="11">
        <f t="shared" si="1180"/>
        <v>0</v>
      </c>
      <c r="N5022" s="6">
        <f t="shared" si="1174"/>
        <v>7784.7</v>
      </c>
      <c r="O5022" s="11">
        <f t="shared" si="1181"/>
        <v>0</v>
      </c>
      <c r="P5022" s="11">
        <f t="shared" si="1175"/>
        <v>10897.32</v>
      </c>
      <c r="Q5022" s="11">
        <f t="shared" si="1182"/>
        <v>0</v>
      </c>
      <c r="R5022" s="11">
        <f t="shared" si="1183"/>
        <v>0</v>
      </c>
      <c r="S5022" s="6">
        <f t="shared" si="1176"/>
        <v>7949.1799999999967</v>
      </c>
      <c r="T5022" s="11">
        <f t="shared" si="1177"/>
        <v>0</v>
      </c>
      <c r="U5022" s="11">
        <f t="shared" si="1178"/>
        <v>0</v>
      </c>
      <c r="V5022" s="11">
        <f t="shared" si="1184"/>
        <v>7949.1799999999967</v>
      </c>
      <c r="W5022" s="20"/>
    </row>
    <row r="5023" spans="1:23" x14ac:dyDescent="0.25">
      <c r="A5023">
        <v>2022072813</v>
      </c>
      <c r="B5023">
        <v>5</v>
      </c>
      <c r="C5023" s="7">
        <v>0.88066</v>
      </c>
      <c r="D5023" s="6">
        <f t="shared" si="1170"/>
        <v>70452.800000000003</v>
      </c>
      <c r="E5023" s="62">
        <v>0</v>
      </c>
      <c r="F5023" s="6">
        <f t="shared" si="1179"/>
        <v>0</v>
      </c>
      <c r="G5023" s="7">
        <v>0.17288000000000001</v>
      </c>
      <c r="H5023" s="6">
        <f t="shared" si="1171"/>
        <v>6050.8</v>
      </c>
      <c r="I5023" s="7">
        <v>0.76903999999999995</v>
      </c>
      <c r="J5023" s="6">
        <f t="shared" si="1172"/>
        <v>10766.56</v>
      </c>
      <c r="K5023" s="20"/>
      <c r="L5023" s="6">
        <f t="shared" si="1173"/>
        <v>40000</v>
      </c>
      <c r="M5023" s="11">
        <f t="shared" si="1180"/>
        <v>0</v>
      </c>
      <c r="N5023" s="6">
        <f t="shared" si="1174"/>
        <v>6050.8</v>
      </c>
      <c r="O5023" s="11">
        <f t="shared" si="1181"/>
        <v>0</v>
      </c>
      <c r="P5023" s="11">
        <f t="shared" si="1175"/>
        <v>10766.56</v>
      </c>
      <c r="Q5023" s="11">
        <f t="shared" si="1182"/>
        <v>0</v>
      </c>
      <c r="R5023" s="11">
        <f t="shared" si="1183"/>
        <v>0</v>
      </c>
      <c r="S5023" s="6">
        <f t="shared" si="1176"/>
        <v>13635.440000000004</v>
      </c>
      <c r="T5023" s="11">
        <f t="shared" si="1177"/>
        <v>0</v>
      </c>
      <c r="U5023" s="11">
        <f t="shared" si="1178"/>
        <v>0</v>
      </c>
      <c r="V5023" s="11">
        <f t="shared" si="1184"/>
        <v>13635.440000000004</v>
      </c>
      <c r="W5023" s="20"/>
    </row>
    <row r="5024" spans="1:23" x14ac:dyDescent="0.25">
      <c r="A5024">
        <v>2022072814</v>
      </c>
      <c r="B5024">
        <v>5</v>
      </c>
      <c r="C5024" s="7">
        <v>0.91930000000000001</v>
      </c>
      <c r="D5024" s="6">
        <f t="shared" si="1170"/>
        <v>73544</v>
      </c>
      <c r="E5024" s="62">
        <v>0</v>
      </c>
      <c r="F5024" s="6">
        <f t="shared" si="1179"/>
        <v>0</v>
      </c>
      <c r="G5024" s="7">
        <v>0.16969999999999999</v>
      </c>
      <c r="H5024" s="6">
        <f t="shared" si="1171"/>
        <v>5939.5</v>
      </c>
      <c r="I5024" s="7">
        <v>0.75563000000000002</v>
      </c>
      <c r="J5024" s="6">
        <f t="shared" si="1172"/>
        <v>10578.82</v>
      </c>
      <c r="K5024" s="20"/>
      <c r="L5024" s="6">
        <f t="shared" si="1173"/>
        <v>40000</v>
      </c>
      <c r="M5024" s="11">
        <f t="shared" si="1180"/>
        <v>0</v>
      </c>
      <c r="N5024" s="6">
        <f t="shared" si="1174"/>
        <v>5939.5</v>
      </c>
      <c r="O5024" s="11">
        <f t="shared" si="1181"/>
        <v>0</v>
      </c>
      <c r="P5024" s="11">
        <f t="shared" si="1175"/>
        <v>10578.82</v>
      </c>
      <c r="Q5024" s="11">
        <f t="shared" si="1182"/>
        <v>0</v>
      </c>
      <c r="R5024" s="11">
        <f t="shared" si="1183"/>
        <v>0</v>
      </c>
      <c r="S5024" s="6">
        <f t="shared" si="1176"/>
        <v>17025.68</v>
      </c>
      <c r="T5024" s="11">
        <f t="shared" si="1177"/>
        <v>0</v>
      </c>
      <c r="U5024" s="11">
        <f t="shared" si="1178"/>
        <v>0</v>
      </c>
      <c r="V5024" s="11">
        <f t="shared" si="1184"/>
        <v>17025.68</v>
      </c>
      <c r="W5024" s="20"/>
    </row>
    <row r="5025" spans="1:23" x14ac:dyDescent="0.25">
      <c r="A5025">
        <v>2022072815</v>
      </c>
      <c r="B5025">
        <v>5</v>
      </c>
      <c r="C5025" s="7">
        <v>0.94286999999999999</v>
      </c>
      <c r="D5025" s="6">
        <f t="shared" si="1170"/>
        <v>75429.600000000006</v>
      </c>
      <c r="E5025" s="62">
        <v>0</v>
      </c>
      <c r="F5025" s="6">
        <f t="shared" si="1179"/>
        <v>0</v>
      </c>
      <c r="G5025" s="7">
        <v>0.19677</v>
      </c>
      <c r="H5025" s="6">
        <f t="shared" si="1171"/>
        <v>6886.95</v>
      </c>
      <c r="I5025" s="7">
        <v>0.73231000000000002</v>
      </c>
      <c r="J5025" s="6">
        <f t="shared" si="1172"/>
        <v>10252.34</v>
      </c>
      <c r="K5025" s="20"/>
      <c r="L5025" s="6">
        <f t="shared" si="1173"/>
        <v>40000</v>
      </c>
      <c r="M5025" s="11">
        <f t="shared" si="1180"/>
        <v>0</v>
      </c>
      <c r="N5025" s="6">
        <f t="shared" si="1174"/>
        <v>6886.95</v>
      </c>
      <c r="O5025" s="11">
        <f t="shared" si="1181"/>
        <v>0</v>
      </c>
      <c r="P5025" s="11">
        <f t="shared" si="1175"/>
        <v>10252.34</v>
      </c>
      <c r="Q5025" s="11">
        <f t="shared" si="1182"/>
        <v>0</v>
      </c>
      <c r="R5025" s="11">
        <f t="shared" si="1183"/>
        <v>0</v>
      </c>
      <c r="S5025" s="6">
        <f t="shared" si="1176"/>
        <v>18290.310000000005</v>
      </c>
      <c r="T5025" s="11">
        <f t="shared" si="1177"/>
        <v>0</v>
      </c>
      <c r="U5025" s="11">
        <f t="shared" si="1178"/>
        <v>0</v>
      </c>
      <c r="V5025" s="11">
        <f t="shared" si="1184"/>
        <v>18290.310000000005</v>
      </c>
      <c r="W5025" s="20"/>
    </row>
    <row r="5026" spans="1:23" x14ac:dyDescent="0.25">
      <c r="A5026">
        <v>2022072816</v>
      </c>
      <c r="B5026">
        <v>5</v>
      </c>
      <c r="C5026" s="7">
        <v>0.95489999999999997</v>
      </c>
      <c r="D5026" s="6">
        <f t="shared" si="1170"/>
        <v>76392</v>
      </c>
      <c r="E5026" s="62">
        <v>0</v>
      </c>
      <c r="F5026" s="6">
        <f t="shared" si="1179"/>
        <v>0</v>
      </c>
      <c r="G5026" s="7">
        <v>0.22170999999999999</v>
      </c>
      <c r="H5026" s="6">
        <f t="shared" si="1171"/>
        <v>7759.8499999999995</v>
      </c>
      <c r="I5026" s="7">
        <v>0.71767000000000003</v>
      </c>
      <c r="J5026" s="6">
        <f t="shared" si="1172"/>
        <v>10047.380000000001</v>
      </c>
      <c r="K5026" s="20"/>
      <c r="L5026" s="6">
        <f t="shared" si="1173"/>
        <v>40000</v>
      </c>
      <c r="M5026" s="11">
        <f t="shared" si="1180"/>
        <v>0</v>
      </c>
      <c r="N5026" s="6">
        <f t="shared" si="1174"/>
        <v>7759.8499999999995</v>
      </c>
      <c r="O5026" s="11">
        <f t="shared" si="1181"/>
        <v>0</v>
      </c>
      <c r="P5026" s="11">
        <f t="shared" si="1175"/>
        <v>10047.380000000001</v>
      </c>
      <c r="Q5026" s="11">
        <f t="shared" si="1182"/>
        <v>0</v>
      </c>
      <c r="R5026" s="11">
        <f t="shared" si="1183"/>
        <v>0</v>
      </c>
      <c r="S5026" s="6">
        <f t="shared" si="1176"/>
        <v>18584.77</v>
      </c>
      <c r="T5026" s="11">
        <f t="shared" si="1177"/>
        <v>0</v>
      </c>
      <c r="U5026" s="11">
        <f t="shared" si="1178"/>
        <v>0</v>
      </c>
      <c r="V5026" s="11">
        <f t="shared" si="1184"/>
        <v>18584.77</v>
      </c>
      <c r="W5026" s="20"/>
    </row>
    <row r="5027" spans="1:23" x14ac:dyDescent="0.25">
      <c r="A5027">
        <v>2022072817</v>
      </c>
      <c r="B5027">
        <v>5</v>
      </c>
      <c r="C5027" s="7">
        <v>0.95276000000000005</v>
      </c>
      <c r="D5027" s="6">
        <f t="shared" si="1170"/>
        <v>76220.800000000003</v>
      </c>
      <c r="E5027" s="62">
        <v>0</v>
      </c>
      <c r="F5027" s="6">
        <f t="shared" si="1179"/>
        <v>0</v>
      </c>
      <c r="G5027" s="7">
        <v>0.25986999999999999</v>
      </c>
      <c r="H5027" s="6">
        <f t="shared" si="1171"/>
        <v>9095.4499999999989</v>
      </c>
      <c r="I5027" s="7">
        <v>0.69755999999999996</v>
      </c>
      <c r="J5027" s="6">
        <f t="shared" si="1172"/>
        <v>9765.84</v>
      </c>
      <c r="K5027" s="20"/>
      <c r="L5027" s="6">
        <f t="shared" si="1173"/>
        <v>40000</v>
      </c>
      <c r="M5027" s="11">
        <f t="shared" si="1180"/>
        <v>0</v>
      </c>
      <c r="N5027" s="6">
        <f t="shared" si="1174"/>
        <v>9095.4499999999989</v>
      </c>
      <c r="O5027" s="11">
        <f t="shared" si="1181"/>
        <v>0</v>
      </c>
      <c r="P5027" s="11">
        <f t="shared" si="1175"/>
        <v>9765.84</v>
      </c>
      <c r="Q5027" s="11">
        <f t="shared" si="1182"/>
        <v>0</v>
      </c>
      <c r="R5027" s="11">
        <f t="shared" si="1183"/>
        <v>0</v>
      </c>
      <c r="S5027" s="6">
        <f t="shared" si="1176"/>
        <v>17359.510000000006</v>
      </c>
      <c r="T5027" s="11">
        <f t="shared" si="1177"/>
        <v>0</v>
      </c>
      <c r="U5027" s="11">
        <f t="shared" si="1178"/>
        <v>0</v>
      </c>
      <c r="V5027" s="11">
        <f t="shared" si="1184"/>
        <v>17359.510000000006</v>
      </c>
      <c r="W5027" s="20"/>
    </row>
    <row r="5028" spans="1:23" x14ac:dyDescent="0.25">
      <c r="A5028">
        <v>2022072818</v>
      </c>
      <c r="B5028">
        <v>5</v>
      </c>
      <c r="C5028" s="7">
        <v>0.94449000000000005</v>
      </c>
      <c r="D5028" s="6">
        <f t="shared" si="1170"/>
        <v>75559.199999999997</v>
      </c>
      <c r="E5028" s="62">
        <v>0</v>
      </c>
      <c r="F5028" s="6">
        <f t="shared" si="1179"/>
        <v>0</v>
      </c>
      <c r="G5028" s="7">
        <v>0.30458000000000002</v>
      </c>
      <c r="H5028" s="6">
        <f t="shared" si="1171"/>
        <v>10660.300000000001</v>
      </c>
      <c r="I5028" s="7">
        <v>0.68088000000000004</v>
      </c>
      <c r="J5028" s="6">
        <f t="shared" si="1172"/>
        <v>9532.32</v>
      </c>
      <c r="K5028" s="20"/>
      <c r="L5028" s="6">
        <f t="shared" si="1173"/>
        <v>40000</v>
      </c>
      <c r="M5028" s="11">
        <f t="shared" si="1180"/>
        <v>0</v>
      </c>
      <c r="N5028" s="6">
        <f t="shared" si="1174"/>
        <v>10660.300000000001</v>
      </c>
      <c r="O5028" s="11">
        <f t="shared" si="1181"/>
        <v>0</v>
      </c>
      <c r="P5028" s="11">
        <f t="shared" si="1175"/>
        <v>9532.32</v>
      </c>
      <c r="Q5028" s="11">
        <f t="shared" si="1182"/>
        <v>0</v>
      </c>
      <c r="R5028" s="11">
        <f t="shared" si="1183"/>
        <v>0</v>
      </c>
      <c r="S5028" s="6">
        <f t="shared" si="1176"/>
        <v>15366.579999999994</v>
      </c>
      <c r="T5028" s="11">
        <f t="shared" si="1177"/>
        <v>0</v>
      </c>
      <c r="U5028" s="11">
        <f t="shared" si="1178"/>
        <v>0</v>
      </c>
      <c r="V5028" s="11">
        <f t="shared" si="1184"/>
        <v>15366.579999999994</v>
      </c>
      <c r="W5028" s="20"/>
    </row>
    <row r="5029" spans="1:23" x14ac:dyDescent="0.25">
      <c r="A5029">
        <v>2022072819</v>
      </c>
      <c r="B5029">
        <v>5</v>
      </c>
      <c r="C5029" s="7">
        <v>0.93001999999999996</v>
      </c>
      <c r="D5029" s="6">
        <f t="shared" si="1170"/>
        <v>74401.599999999991</v>
      </c>
      <c r="E5029" s="62">
        <v>0</v>
      </c>
      <c r="F5029" s="6">
        <f t="shared" si="1179"/>
        <v>0</v>
      </c>
      <c r="G5029" s="7">
        <v>0.35066999999999998</v>
      </c>
      <c r="H5029" s="6">
        <f t="shared" si="1171"/>
        <v>12273.449999999999</v>
      </c>
      <c r="I5029" s="7">
        <v>0.59424999999999994</v>
      </c>
      <c r="J5029" s="6">
        <f t="shared" si="1172"/>
        <v>8319.5</v>
      </c>
      <c r="K5029" s="20"/>
      <c r="L5029" s="6">
        <f t="shared" si="1173"/>
        <v>40000</v>
      </c>
      <c r="M5029" s="11">
        <f t="shared" si="1180"/>
        <v>0</v>
      </c>
      <c r="N5029" s="6">
        <f t="shared" si="1174"/>
        <v>12273.449999999999</v>
      </c>
      <c r="O5029" s="11">
        <f t="shared" si="1181"/>
        <v>0</v>
      </c>
      <c r="P5029" s="11">
        <f t="shared" si="1175"/>
        <v>8319.5</v>
      </c>
      <c r="Q5029" s="11">
        <f t="shared" si="1182"/>
        <v>0</v>
      </c>
      <c r="R5029" s="11">
        <f t="shared" si="1183"/>
        <v>0</v>
      </c>
      <c r="S5029" s="6">
        <f t="shared" si="1176"/>
        <v>13808.649999999994</v>
      </c>
      <c r="T5029" s="11">
        <f t="shared" si="1177"/>
        <v>0</v>
      </c>
      <c r="U5029" s="11">
        <f t="shared" si="1178"/>
        <v>0</v>
      </c>
      <c r="V5029" s="11">
        <f t="shared" si="1184"/>
        <v>13808.649999999994</v>
      </c>
      <c r="W5029" s="20"/>
    </row>
    <row r="5030" spans="1:23" x14ac:dyDescent="0.25">
      <c r="A5030">
        <v>2022072820</v>
      </c>
      <c r="B5030">
        <v>5</v>
      </c>
      <c r="C5030" s="7">
        <v>0.90159999999999996</v>
      </c>
      <c r="D5030" s="6">
        <f t="shared" si="1170"/>
        <v>72128</v>
      </c>
      <c r="E5030" s="62">
        <v>0</v>
      </c>
      <c r="F5030" s="6">
        <f t="shared" si="1179"/>
        <v>0</v>
      </c>
      <c r="G5030" s="7">
        <v>0.40381</v>
      </c>
      <c r="H5030" s="6">
        <f t="shared" si="1171"/>
        <v>14133.35</v>
      </c>
      <c r="I5030" s="7">
        <v>0.32251000000000002</v>
      </c>
      <c r="J5030" s="6">
        <f t="shared" si="1172"/>
        <v>4515.1400000000003</v>
      </c>
      <c r="K5030" s="20"/>
      <c r="L5030" s="6">
        <f t="shared" si="1173"/>
        <v>40000</v>
      </c>
      <c r="M5030" s="11">
        <f t="shared" si="1180"/>
        <v>0</v>
      </c>
      <c r="N5030" s="6">
        <f t="shared" si="1174"/>
        <v>14133.35</v>
      </c>
      <c r="O5030" s="11">
        <f t="shared" si="1181"/>
        <v>0</v>
      </c>
      <c r="P5030" s="11">
        <f t="shared" si="1175"/>
        <v>4515.1400000000003</v>
      </c>
      <c r="Q5030" s="11">
        <f t="shared" si="1182"/>
        <v>0</v>
      </c>
      <c r="R5030" s="11">
        <f t="shared" si="1183"/>
        <v>0</v>
      </c>
      <c r="S5030" s="6">
        <f t="shared" si="1176"/>
        <v>13479.510000000002</v>
      </c>
      <c r="T5030" s="11">
        <f t="shared" si="1177"/>
        <v>0</v>
      </c>
      <c r="U5030" s="11">
        <f t="shared" si="1178"/>
        <v>0</v>
      </c>
      <c r="V5030" s="11">
        <f t="shared" si="1184"/>
        <v>13479.510000000002</v>
      </c>
      <c r="W5030" s="20"/>
    </row>
    <row r="5031" spans="1:23" x14ac:dyDescent="0.25">
      <c r="A5031">
        <v>2022072821</v>
      </c>
      <c r="B5031">
        <v>5</v>
      </c>
      <c r="C5031" s="7">
        <v>0.87107000000000001</v>
      </c>
      <c r="D5031" s="6">
        <f t="shared" si="1170"/>
        <v>69685.600000000006</v>
      </c>
      <c r="E5031" s="62">
        <v>0</v>
      </c>
      <c r="F5031" s="6">
        <f t="shared" si="1179"/>
        <v>0</v>
      </c>
      <c r="G5031" s="7">
        <v>0.41615000000000002</v>
      </c>
      <c r="H5031" s="6">
        <f t="shared" si="1171"/>
        <v>14565.25</v>
      </c>
      <c r="I5031" s="7">
        <v>3.1510000000000003E-2</v>
      </c>
      <c r="J5031" s="6">
        <f t="shared" si="1172"/>
        <v>441.14000000000004</v>
      </c>
      <c r="K5031" s="20"/>
      <c r="L5031" s="6">
        <f t="shared" si="1173"/>
        <v>40000</v>
      </c>
      <c r="M5031" s="11">
        <f t="shared" si="1180"/>
        <v>0</v>
      </c>
      <c r="N5031" s="6">
        <f t="shared" si="1174"/>
        <v>14565.25</v>
      </c>
      <c r="O5031" s="11">
        <f t="shared" si="1181"/>
        <v>0</v>
      </c>
      <c r="P5031" s="11">
        <f t="shared" si="1175"/>
        <v>441.14000000000004</v>
      </c>
      <c r="Q5031" s="11">
        <f t="shared" si="1182"/>
        <v>0</v>
      </c>
      <c r="R5031" s="11">
        <f t="shared" si="1183"/>
        <v>0</v>
      </c>
      <c r="S5031" s="6">
        <f t="shared" si="1176"/>
        <v>14679.210000000006</v>
      </c>
      <c r="T5031" s="11">
        <f t="shared" si="1177"/>
        <v>0</v>
      </c>
      <c r="U5031" s="11">
        <f t="shared" si="1178"/>
        <v>0</v>
      </c>
      <c r="V5031" s="11">
        <f t="shared" si="1184"/>
        <v>14679.210000000006</v>
      </c>
      <c r="W5031" s="20"/>
    </row>
    <row r="5032" spans="1:23" x14ac:dyDescent="0.25">
      <c r="A5032">
        <v>2022072822</v>
      </c>
      <c r="B5032">
        <v>5</v>
      </c>
      <c r="C5032" s="7">
        <v>0.84287999999999996</v>
      </c>
      <c r="D5032" s="6">
        <f t="shared" si="1170"/>
        <v>67430.399999999994</v>
      </c>
      <c r="E5032" s="62">
        <v>0</v>
      </c>
      <c r="F5032" s="6">
        <f t="shared" si="1179"/>
        <v>0</v>
      </c>
      <c r="G5032" s="7">
        <v>0.39705000000000001</v>
      </c>
      <c r="H5032" s="6">
        <f t="shared" si="1171"/>
        <v>13896.75</v>
      </c>
      <c r="I5032" s="7">
        <v>0</v>
      </c>
      <c r="J5032" s="6">
        <f t="shared" si="1172"/>
        <v>0</v>
      </c>
      <c r="K5032" s="20"/>
      <c r="L5032" s="6">
        <f t="shared" si="1173"/>
        <v>40000</v>
      </c>
      <c r="M5032" s="11">
        <f t="shared" si="1180"/>
        <v>0</v>
      </c>
      <c r="N5032" s="6">
        <f t="shared" si="1174"/>
        <v>13896.75</v>
      </c>
      <c r="O5032" s="11">
        <f t="shared" si="1181"/>
        <v>0</v>
      </c>
      <c r="P5032" s="11">
        <f t="shared" si="1175"/>
        <v>0</v>
      </c>
      <c r="Q5032" s="11">
        <f t="shared" si="1182"/>
        <v>0</v>
      </c>
      <c r="R5032" s="11">
        <f t="shared" si="1183"/>
        <v>0</v>
      </c>
      <c r="S5032" s="6">
        <f t="shared" si="1176"/>
        <v>13533.649999999994</v>
      </c>
      <c r="T5032" s="11">
        <f t="shared" si="1177"/>
        <v>0</v>
      </c>
      <c r="U5032" s="11">
        <f t="shared" si="1178"/>
        <v>0</v>
      </c>
      <c r="V5032" s="11">
        <f t="shared" si="1184"/>
        <v>13533.649999999994</v>
      </c>
      <c r="W5032" s="20"/>
    </row>
    <row r="5033" spans="1:23" x14ac:dyDescent="0.25">
      <c r="A5033">
        <v>2022072823</v>
      </c>
      <c r="B5033">
        <v>5</v>
      </c>
      <c r="C5033" s="7">
        <v>0.79647000000000001</v>
      </c>
      <c r="D5033" s="6">
        <f t="shared" si="1170"/>
        <v>63717.599999999999</v>
      </c>
      <c r="E5033" s="62">
        <v>0</v>
      </c>
      <c r="F5033" s="6">
        <f t="shared" si="1179"/>
        <v>0</v>
      </c>
      <c r="G5033" s="7">
        <v>0.43425999999999998</v>
      </c>
      <c r="H5033" s="6">
        <f t="shared" si="1171"/>
        <v>15199.099999999999</v>
      </c>
      <c r="I5033" s="7">
        <v>0</v>
      </c>
      <c r="J5033" s="6">
        <f t="shared" si="1172"/>
        <v>0</v>
      </c>
      <c r="K5033" s="20"/>
      <c r="L5033" s="6">
        <f t="shared" si="1173"/>
        <v>40000</v>
      </c>
      <c r="M5033" s="11">
        <f t="shared" si="1180"/>
        <v>0</v>
      </c>
      <c r="N5033" s="6">
        <f t="shared" si="1174"/>
        <v>15199.099999999999</v>
      </c>
      <c r="O5033" s="11">
        <f t="shared" si="1181"/>
        <v>0</v>
      </c>
      <c r="P5033" s="11">
        <f t="shared" si="1175"/>
        <v>0</v>
      </c>
      <c r="Q5033" s="11">
        <f t="shared" si="1182"/>
        <v>0</v>
      </c>
      <c r="R5033" s="11">
        <f t="shared" si="1183"/>
        <v>0</v>
      </c>
      <c r="S5033" s="6">
        <f t="shared" si="1176"/>
        <v>8518.5</v>
      </c>
      <c r="T5033" s="11">
        <f t="shared" si="1177"/>
        <v>0</v>
      </c>
      <c r="U5033" s="11">
        <f t="shared" si="1178"/>
        <v>0</v>
      </c>
      <c r="V5033" s="11">
        <f t="shared" si="1184"/>
        <v>8518.5</v>
      </c>
      <c r="W5033" s="20"/>
    </row>
    <row r="5034" spans="1:23" x14ac:dyDescent="0.25">
      <c r="A5034">
        <v>2022072824</v>
      </c>
      <c r="B5034">
        <v>5</v>
      </c>
      <c r="C5034" s="7">
        <v>0.74624999999999997</v>
      </c>
      <c r="D5034" s="6">
        <f t="shared" si="1170"/>
        <v>59700</v>
      </c>
      <c r="E5034" s="62">
        <v>0</v>
      </c>
      <c r="F5034" s="6">
        <f t="shared" si="1179"/>
        <v>0</v>
      </c>
      <c r="G5034" s="7">
        <v>0.48775000000000002</v>
      </c>
      <c r="H5034" s="6">
        <f t="shared" si="1171"/>
        <v>17071.25</v>
      </c>
      <c r="I5034" s="7">
        <v>0</v>
      </c>
      <c r="J5034" s="6">
        <f t="shared" si="1172"/>
        <v>0</v>
      </c>
      <c r="K5034" s="20"/>
      <c r="L5034" s="6">
        <f t="shared" si="1173"/>
        <v>40000</v>
      </c>
      <c r="M5034" s="11">
        <f t="shared" si="1180"/>
        <v>0</v>
      </c>
      <c r="N5034" s="6">
        <f t="shared" si="1174"/>
        <v>17071.25</v>
      </c>
      <c r="O5034" s="11">
        <f t="shared" si="1181"/>
        <v>0</v>
      </c>
      <c r="P5034" s="11">
        <f t="shared" si="1175"/>
        <v>0</v>
      </c>
      <c r="Q5034" s="11">
        <f t="shared" si="1182"/>
        <v>0</v>
      </c>
      <c r="R5034" s="11">
        <f t="shared" si="1183"/>
        <v>0</v>
      </c>
      <c r="S5034" s="6">
        <f t="shared" si="1176"/>
        <v>2628.75</v>
      </c>
      <c r="T5034" s="11">
        <f t="shared" si="1177"/>
        <v>0</v>
      </c>
      <c r="U5034" s="11">
        <f t="shared" si="1178"/>
        <v>0</v>
      </c>
      <c r="V5034" s="11">
        <f t="shared" si="1184"/>
        <v>2628.75</v>
      </c>
      <c r="W5034" s="20"/>
    </row>
    <row r="5035" spans="1:23" x14ac:dyDescent="0.25">
      <c r="A5035">
        <v>2022072901</v>
      </c>
      <c r="B5035">
        <v>6</v>
      </c>
      <c r="C5035" s="7">
        <v>0.70221999999999996</v>
      </c>
      <c r="D5035" s="6">
        <f t="shared" si="1170"/>
        <v>56177.599999999999</v>
      </c>
      <c r="E5035" s="62">
        <v>0</v>
      </c>
      <c r="F5035" s="6">
        <f t="shared" si="1179"/>
        <v>0</v>
      </c>
      <c r="G5035" s="7">
        <v>0.50495000000000001</v>
      </c>
      <c r="H5035" s="6">
        <f t="shared" si="1171"/>
        <v>17673.25</v>
      </c>
      <c r="I5035" s="7">
        <v>0</v>
      </c>
      <c r="J5035" s="6">
        <f t="shared" si="1172"/>
        <v>0</v>
      </c>
      <c r="K5035" s="20"/>
      <c r="L5035" s="6">
        <f t="shared" si="1173"/>
        <v>40000</v>
      </c>
      <c r="M5035" s="11">
        <f t="shared" si="1180"/>
        <v>0</v>
      </c>
      <c r="N5035" s="6">
        <f t="shared" si="1174"/>
        <v>16177.599999999999</v>
      </c>
      <c r="O5035" s="11">
        <f t="shared" si="1181"/>
        <v>1495.6500000000015</v>
      </c>
      <c r="P5035" s="11">
        <f t="shared" si="1175"/>
        <v>0</v>
      </c>
      <c r="Q5035" s="11">
        <f t="shared" si="1182"/>
        <v>0</v>
      </c>
      <c r="R5035" s="11">
        <f t="shared" si="1183"/>
        <v>1495.6500000000015</v>
      </c>
      <c r="S5035" s="6">
        <f t="shared" si="1176"/>
        <v>0</v>
      </c>
      <c r="T5035" s="11">
        <f t="shared" si="1177"/>
        <v>0</v>
      </c>
      <c r="U5035" s="11">
        <f t="shared" si="1178"/>
        <v>0</v>
      </c>
      <c r="V5035" s="11">
        <f t="shared" si="1184"/>
        <v>0</v>
      </c>
      <c r="W5035" s="20"/>
    </row>
    <row r="5036" spans="1:23" x14ac:dyDescent="0.25">
      <c r="A5036">
        <v>2022072902</v>
      </c>
      <c r="B5036">
        <v>6</v>
      </c>
      <c r="C5036" s="7">
        <v>0.66612000000000005</v>
      </c>
      <c r="D5036" s="6">
        <f t="shared" si="1170"/>
        <v>53289.600000000006</v>
      </c>
      <c r="E5036" s="62">
        <v>0</v>
      </c>
      <c r="F5036" s="6">
        <f t="shared" si="1179"/>
        <v>0</v>
      </c>
      <c r="G5036" s="7">
        <v>0.47749999999999998</v>
      </c>
      <c r="H5036" s="6">
        <f t="shared" si="1171"/>
        <v>16712.5</v>
      </c>
      <c r="I5036" s="7">
        <v>0</v>
      </c>
      <c r="J5036" s="6">
        <f t="shared" si="1172"/>
        <v>0</v>
      </c>
      <c r="K5036" s="20"/>
      <c r="L5036" s="6">
        <f t="shared" si="1173"/>
        <v>40000</v>
      </c>
      <c r="M5036" s="11">
        <f t="shared" si="1180"/>
        <v>0</v>
      </c>
      <c r="N5036" s="6">
        <f t="shared" si="1174"/>
        <v>13289.600000000006</v>
      </c>
      <c r="O5036" s="11">
        <f t="shared" si="1181"/>
        <v>3422.8999999999942</v>
      </c>
      <c r="P5036" s="11">
        <f t="shared" si="1175"/>
        <v>0</v>
      </c>
      <c r="Q5036" s="11">
        <f t="shared" si="1182"/>
        <v>0</v>
      </c>
      <c r="R5036" s="11">
        <f t="shared" si="1183"/>
        <v>3422.8999999999942</v>
      </c>
      <c r="S5036" s="6">
        <f t="shared" si="1176"/>
        <v>0</v>
      </c>
      <c r="T5036" s="11">
        <f t="shared" si="1177"/>
        <v>0</v>
      </c>
      <c r="U5036" s="11">
        <f t="shared" si="1178"/>
        <v>0</v>
      </c>
      <c r="V5036" s="11">
        <f t="shared" si="1184"/>
        <v>0</v>
      </c>
      <c r="W5036" s="20"/>
    </row>
    <row r="5037" spans="1:23" x14ac:dyDescent="0.25">
      <c r="A5037">
        <v>2022072903</v>
      </c>
      <c r="B5037">
        <v>6</v>
      </c>
      <c r="C5037" s="7">
        <v>0.63985999999999998</v>
      </c>
      <c r="D5037" s="6">
        <f t="shared" si="1170"/>
        <v>51188.799999999996</v>
      </c>
      <c r="E5037" s="62">
        <v>0</v>
      </c>
      <c r="F5037" s="6">
        <f t="shared" si="1179"/>
        <v>0</v>
      </c>
      <c r="G5037" s="7">
        <v>0.43142999999999998</v>
      </c>
      <c r="H5037" s="6">
        <f t="shared" si="1171"/>
        <v>15100.05</v>
      </c>
      <c r="I5037" s="7">
        <v>0</v>
      </c>
      <c r="J5037" s="6">
        <f t="shared" si="1172"/>
        <v>0</v>
      </c>
      <c r="K5037" s="20"/>
      <c r="L5037" s="6">
        <f t="shared" si="1173"/>
        <v>40000</v>
      </c>
      <c r="M5037" s="11">
        <f t="shared" si="1180"/>
        <v>0</v>
      </c>
      <c r="N5037" s="6">
        <f t="shared" si="1174"/>
        <v>11188.799999999996</v>
      </c>
      <c r="O5037" s="11">
        <f t="shared" si="1181"/>
        <v>3911.2500000000036</v>
      </c>
      <c r="P5037" s="11">
        <f t="shared" si="1175"/>
        <v>0</v>
      </c>
      <c r="Q5037" s="11">
        <f t="shared" si="1182"/>
        <v>0</v>
      </c>
      <c r="R5037" s="11">
        <f t="shared" si="1183"/>
        <v>3911.2500000000036</v>
      </c>
      <c r="S5037" s="6">
        <f t="shared" si="1176"/>
        <v>0</v>
      </c>
      <c r="T5037" s="11">
        <f t="shared" si="1177"/>
        <v>0</v>
      </c>
      <c r="U5037" s="11">
        <f t="shared" si="1178"/>
        <v>0</v>
      </c>
      <c r="V5037" s="11">
        <f t="shared" si="1184"/>
        <v>0</v>
      </c>
      <c r="W5037" s="20"/>
    </row>
    <row r="5038" spans="1:23" x14ac:dyDescent="0.25">
      <c r="A5038">
        <v>2022072904</v>
      </c>
      <c r="B5038">
        <v>6</v>
      </c>
      <c r="C5038" s="7">
        <v>0.62499000000000005</v>
      </c>
      <c r="D5038" s="6">
        <f t="shared" si="1170"/>
        <v>49999.200000000004</v>
      </c>
      <c r="E5038" s="62">
        <v>0</v>
      </c>
      <c r="F5038" s="6">
        <f t="shared" si="1179"/>
        <v>0</v>
      </c>
      <c r="G5038" s="7">
        <v>0.39011000000000001</v>
      </c>
      <c r="H5038" s="6">
        <f t="shared" si="1171"/>
        <v>13653.85</v>
      </c>
      <c r="I5038" s="7">
        <v>0</v>
      </c>
      <c r="J5038" s="6">
        <f t="shared" si="1172"/>
        <v>0</v>
      </c>
      <c r="K5038" s="20"/>
      <c r="L5038" s="6">
        <f t="shared" si="1173"/>
        <v>40000</v>
      </c>
      <c r="M5038" s="11">
        <f t="shared" si="1180"/>
        <v>0</v>
      </c>
      <c r="N5038" s="6">
        <f t="shared" si="1174"/>
        <v>9999.2000000000044</v>
      </c>
      <c r="O5038" s="11">
        <f t="shared" si="1181"/>
        <v>3654.649999999996</v>
      </c>
      <c r="P5038" s="11">
        <f t="shared" si="1175"/>
        <v>0</v>
      </c>
      <c r="Q5038" s="11">
        <f t="shared" si="1182"/>
        <v>0</v>
      </c>
      <c r="R5038" s="11">
        <f t="shared" si="1183"/>
        <v>3654.649999999996</v>
      </c>
      <c r="S5038" s="6">
        <f t="shared" si="1176"/>
        <v>0</v>
      </c>
      <c r="T5038" s="11">
        <f t="shared" si="1177"/>
        <v>0</v>
      </c>
      <c r="U5038" s="11">
        <f t="shared" si="1178"/>
        <v>0</v>
      </c>
      <c r="V5038" s="11">
        <f t="shared" si="1184"/>
        <v>0</v>
      </c>
      <c r="W5038" s="20"/>
    </row>
    <row r="5039" spans="1:23" x14ac:dyDescent="0.25">
      <c r="A5039">
        <v>2022072905</v>
      </c>
      <c r="B5039">
        <v>6</v>
      </c>
      <c r="C5039" s="7">
        <v>0.61438999999999999</v>
      </c>
      <c r="D5039" s="6">
        <f t="shared" si="1170"/>
        <v>49151.199999999997</v>
      </c>
      <c r="E5039" s="62">
        <v>0</v>
      </c>
      <c r="F5039" s="6">
        <f t="shared" si="1179"/>
        <v>0</v>
      </c>
      <c r="G5039" s="7">
        <v>0.37208000000000002</v>
      </c>
      <c r="H5039" s="6">
        <f t="shared" si="1171"/>
        <v>13022.800000000001</v>
      </c>
      <c r="I5039" s="7">
        <v>0</v>
      </c>
      <c r="J5039" s="6">
        <f t="shared" si="1172"/>
        <v>0</v>
      </c>
      <c r="K5039" s="20"/>
      <c r="L5039" s="6">
        <f t="shared" si="1173"/>
        <v>40000</v>
      </c>
      <c r="M5039" s="11">
        <f t="shared" si="1180"/>
        <v>0</v>
      </c>
      <c r="N5039" s="6">
        <f t="shared" si="1174"/>
        <v>9151.1999999999971</v>
      </c>
      <c r="O5039" s="11">
        <f t="shared" si="1181"/>
        <v>3871.600000000004</v>
      </c>
      <c r="P5039" s="11">
        <f t="shared" si="1175"/>
        <v>0</v>
      </c>
      <c r="Q5039" s="11">
        <f t="shared" si="1182"/>
        <v>0</v>
      </c>
      <c r="R5039" s="11">
        <f t="shared" si="1183"/>
        <v>3871.600000000004</v>
      </c>
      <c r="S5039" s="6">
        <f t="shared" si="1176"/>
        <v>0</v>
      </c>
      <c r="T5039" s="11">
        <f t="shared" si="1177"/>
        <v>0</v>
      </c>
      <c r="U5039" s="11">
        <f t="shared" si="1178"/>
        <v>0</v>
      </c>
      <c r="V5039" s="11">
        <f t="shared" si="1184"/>
        <v>0</v>
      </c>
      <c r="W5039" s="20"/>
    </row>
    <row r="5040" spans="1:23" x14ac:dyDescent="0.25">
      <c r="A5040">
        <v>2022072906</v>
      </c>
      <c r="B5040">
        <v>6</v>
      </c>
      <c r="C5040" s="7">
        <v>0.61875999999999998</v>
      </c>
      <c r="D5040" s="6">
        <f t="shared" si="1170"/>
        <v>49500.799999999996</v>
      </c>
      <c r="E5040" s="62">
        <v>0</v>
      </c>
      <c r="F5040" s="6">
        <f t="shared" si="1179"/>
        <v>0</v>
      </c>
      <c r="G5040" s="7">
        <v>0.33756000000000003</v>
      </c>
      <c r="H5040" s="6">
        <f t="shared" si="1171"/>
        <v>11814.6</v>
      </c>
      <c r="I5040" s="7">
        <v>0</v>
      </c>
      <c r="J5040" s="6">
        <f t="shared" si="1172"/>
        <v>0</v>
      </c>
      <c r="K5040" s="20"/>
      <c r="L5040" s="6">
        <f t="shared" si="1173"/>
        <v>40000</v>
      </c>
      <c r="M5040" s="11">
        <f t="shared" si="1180"/>
        <v>0</v>
      </c>
      <c r="N5040" s="6">
        <f t="shared" si="1174"/>
        <v>9500.7999999999956</v>
      </c>
      <c r="O5040" s="11">
        <f t="shared" si="1181"/>
        <v>2313.8000000000047</v>
      </c>
      <c r="P5040" s="11">
        <f t="shared" si="1175"/>
        <v>0</v>
      </c>
      <c r="Q5040" s="11">
        <f t="shared" si="1182"/>
        <v>0</v>
      </c>
      <c r="R5040" s="11">
        <f t="shared" si="1183"/>
        <v>2313.8000000000047</v>
      </c>
      <c r="S5040" s="6">
        <f t="shared" si="1176"/>
        <v>0</v>
      </c>
      <c r="T5040" s="11">
        <f t="shared" si="1177"/>
        <v>0</v>
      </c>
      <c r="U5040" s="11">
        <f t="shared" si="1178"/>
        <v>0</v>
      </c>
      <c r="V5040" s="11">
        <f t="shared" si="1184"/>
        <v>0</v>
      </c>
      <c r="W5040" s="20"/>
    </row>
    <row r="5041" spans="1:23" x14ac:dyDescent="0.25">
      <c r="A5041">
        <v>2022072907</v>
      </c>
      <c r="B5041">
        <v>6</v>
      </c>
      <c r="C5041" s="7">
        <v>0.62702999999999998</v>
      </c>
      <c r="D5041" s="6">
        <f t="shared" si="1170"/>
        <v>50162.400000000001</v>
      </c>
      <c r="E5041" s="62">
        <v>0</v>
      </c>
      <c r="F5041" s="6">
        <f t="shared" si="1179"/>
        <v>0</v>
      </c>
      <c r="G5041" s="7">
        <v>0.28338999999999998</v>
      </c>
      <c r="H5041" s="6">
        <f t="shared" si="1171"/>
        <v>9918.65</v>
      </c>
      <c r="I5041" s="7">
        <v>3.8000000000000002E-4</v>
      </c>
      <c r="J5041" s="6">
        <f t="shared" si="1172"/>
        <v>5.32</v>
      </c>
      <c r="K5041" s="20"/>
      <c r="L5041" s="6">
        <f t="shared" si="1173"/>
        <v>40000</v>
      </c>
      <c r="M5041" s="11">
        <f t="shared" si="1180"/>
        <v>0</v>
      </c>
      <c r="N5041" s="6">
        <f t="shared" si="1174"/>
        <v>9918.65</v>
      </c>
      <c r="O5041" s="11">
        <f t="shared" si="1181"/>
        <v>0</v>
      </c>
      <c r="P5041" s="11">
        <f t="shared" si="1175"/>
        <v>5.32</v>
      </c>
      <c r="Q5041" s="11">
        <f t="shared" si="1182"/>
        <v>0</v>
      </c>
      <c r="R5041" s="11">
        <f t="shared" si="1183"/>
        <v>0</v>
      </c>
      <c r="S5041" s="6">
        <f t="shared" si="1176"/>
        <v>238.43000000000183</v>
      </c>
      <c r="T5041" s="11">
        <f t="shared" si="1177"/>
        <v>0</v>
      </c>
      <c r="U5041" s="11">
        <f t="shared" si="1178"/>
        <v>0</v>
      </c>
      <c r="V5041" s="11">
        <f t="shared" si="1184"/>
        <v>238.43000000000183</v>
      </c>
      <c r="W5041" s="20"/>
    </row>
    <row r="5042" spans="1:23" x14ac:dyDescent="0.25">
      <c r="A5042">
        <v>2022072908</v>
      </c>
      <c r="B5042">
        <v>6</v>
      </c>
      <c r="C5042" s="7">
        <v>0.63595000000000002</v>
      </c>
      <c r="D5042" s="6">
        <f t="shared" si="1170"/>
        <v>50876</v>
      </c>
      <c r="E5042" s="62">
        <v>0</v>
      </c>
      <c r="F5042" s="6">
        <f t="shared" si="1179"/>
        <v>0</v>
      </c>
      <c r="G5042" s="7">
        <v>0.24489</v>
      </c>
      <c r="H5042" s="6">
        <f t="shared" si="1171"/>
        <v>8571.15</v>
      </c>
      <c r="I5042" s="7">
        <v>0.11226</v>
      </c>
      <c r="J5042" s="6">
        <f t="shared" si="1172"/>
        <v>1571.6399999999999</v>
      </c>
      <c r="K5042" s="20"/>
      <c r="L5042" s="6">
        <f t="shared" si="1173"/>
        <v>40000</v>
      </c>
      <c r="M5042" s="11">
        <f t="shared" si="1180"/>
        <v>0</v>
      </c>
      <c r="N5042" s="6">
        <f t="shared" si="1174"/>
        <v>8571.15</v>
      </c>
      <c r="O5042" s="11">
        <f t="shared" si="1181"/>
        <v>0</v>
      </c>
      <c r="P5042" s="11">
        <f t="shared" si="1175"/>
        <v>1571.6399999999999</v>
      </c>
      <c r="Q5042" s="11">
        <f t="shared" si="1182"/>
        <v>0</v>
      </c>
      <c r="R5042" s="11">
        <f t="shared" si="1183"/>
        <v>0</v>
      </c>
      <c r="S5042" s="6">
        <f t="shared" si="1176"/>
        <v>733.21000000000049</v>
      </c>
      <c r="T5042" s="11">
        <f t="shared" si="1177"/>
        <v>0</v>
      </c>
      <c r="U5042" s="11">
        <f t="shared" si="1178"/>
        <v>0</v>
      </c>
      <c r="V5042" s="11">
        <f t="shared" si="1184"/>
        <v>733.21000000000049</v>
      </c>
      <c r="W5042" s="20"/>
    </row>
    <row r="5043" spans="1:23" x14ac:dyDescent="0.25">
      <c r="A5043">
        <v>2022072909</v>
      </c>
      <c r="B5043">
        <v>6</v>
      </c>
      <c r="C5043" s="7">
        <v>0.67435</v>
      </c>
      <c r="D5043" s="6">
        <f t="shared" si="1170"/>
        <v>53948</v>
      </c>
      <c r="E5043" s="62">
        <v>0</v>
      </c>
      <c r="F5043" s="6">
        <f t="shared" si="1179"/>
        <v>0</v>
      </c>
      <c r="G5043" s="7">
        <v>0.21829000000000001</v>
      </c>
      <c r="H5043" s="6">
        <f t="shared" si="1171"/>
        <v>7640.1500000000005</v>
      </c>
      <c r="I5043" s="7">
        <v>0.5091</v>
      </c>
      <c r="J5043" s="6">
        <f t="shared" si="1172"/>
        <v>7127.4</v>
      </c>
      <c r="K5043" s="20"/>
      <c r="L5043" s="6">
        <f t="shared" si="1173"/>
        <v>40000</v>
      </c>
      <c r="M5043" s="11">
        <f t="shared" si="1180"/>
        <v>0</v>
      </c>
      <c r="N5043" s="6">
        <f t="shared" si="1174"/>
        <v>7640.1500000000005</v>
      </c>
      <c r="O5043" s="11">
        <f t="shared" si="1181"/>
        <v>0</v>
      </c>
      <c r="P5043" s="11">
        <f t="shared" si="1175"/>
        <v>6307.8499999999995</v>
      </c>
      <c r="Q5043" s="11">
        <f t="shared" si="1182"/>
        <v>819.55000000000018</v>
      </c>
      <c r="R5043" s="11">
        <f t="shared" si="1183"/>
        <v>819.55000000000018</v>
      </c>
      <c r="S5043" s="6">
        <f t="shared" si="1176"/>
        <v>0</v>
      </c>
      <c r="T5043" s="11">
        <f t="shared" si="1177"/>
        <v>0</v>
      </c>
      <c r="U5043" s="11">
        <f t="shared" si="1178"/>
        <v>0</v>
      </c>
      <c r="V5043" s="11">
        <f t="shared" si="1184"/>
        <v>0</v>
      </c>
      <c r="W5043" s="20"/>
    </row>
    <row r="5044" spans="1:23" x14ac:dyDescent="0.25">
      <c r="A5044">
        <v>2022072910</v>
      </c>
      <c r="B5044">
        <v>6</v>
      </c>
      <c r="C5044" s="7">
        <v>0.72643999999999997</v>
      </c>
      <c r="D5044" s="6">
        <f t="shared" si="1170"/>
        <v>58115.199999999997</v>
      </c>
      <c r="E5044" s="62">
        <v>0</v>
      </c>
      <c r="F5044" s="6">
        <f t="shared" si="1179"/>
        <v>0</v>
      </c>
      <c r="G5044" s="7">
        <v>0.23379</v>
      </c>
      <c r="H5044" s="6">
        <f t="shared" si="1171"/>
        <v>8182.65</v>
      </c>
      <c r="I5044" s="7">
        <v>0.69721999999999995</v>
      </c>
      <c r="J5044" s="6">
        <f t="shared" si="1172"/>
        <v>9761.08</v>
      </c>
      <c r="K5044" s="20"/>
      <c r="L5044" s="6">
        <f t="shared" si="1173"/>
        <v>40000</v>
      </c>
      <c r="M5044" s="11">
        <f t="shared" si="1180"/>
        <v>0</v>
      </c>
      <c r="N5044" s="6">
        <f t="shared" si="1174"/>
        <v>8182.65</v>
      </c>
      <c r="O5044" s="11">
        <f t="shared" si="1181"/>
        <v>0</v>
      </c>
      <c r="P5044" s="11">
        <f t="shared" si="1175"/>
        <v>9761.08</v>
      </c>
      <c r="Q5044" s="11">
        <f t="shared" si="1182"/>
        <v>0</v>
      </c>
      <c r="R5044" s="11">
        <f t="shared" si="1183"/>
        <v>0</v>
      </c>
      <c r="S5044" s="6">
        <f t="shared" si="1176"/>
        <v>171.46999999999753</v>
      </c>
      <c r="T5044" s="11">
        <f t="shared" si="1177"/>
        <v>0</v>
      </c>
      <c r="U5044" s="11">
        <f t="shared" si="1178"/>
        <v>0</v>
      </c>
      <c r="V5044" s="11">
        <f t="shared" si="1184"/>
        <v>171.46999999999753</v>
      </c>
      <c r="W5044" s="20"/>
    </row>
    <row r="5045" spans="1:23" x14ac:dyDescent="0.25">
      <c r="A5045">
        <v>2022072911</v>
      </c>
      <c r="B5045">
        <v>6</v>
      </c>
      <c r="C5045" s="7">
        <v>0.78068000000000004</v>
      </c>
      <c r="D5045" s="6">
        <f t="shared" si="1170"/>
        <v>62454.400000000001</v>
      </c>
      <c r="E5045" s="62">
        <v>0</v>
      </c>
      <c r="F5045" s="6">
        <f t="shared" si="1179"/>
        <v>0</v>
      </c>
      <c r="G5045" s="7">
        <v>0.20275000000000001</v>
      </c>
      <c r="H5045" s="6">
        <f t="shared" si="1171"/>
        <v>7096.2500000000009</v>
      </c>
      <c r="I5045" s="7">
        <v>0.74370000000000003</v>
      </c>
      <c r="J5045" s="6">
        <f t="shared" si="1172"/>
        <v>10411.800000000001</v>
      </c>
      <c r="K5045" s="20"/>
      <c r="L5045" s="6">
        <f t="shared" si="1173"/>
        <v>40000</v>
      </c>
      <c r="M5045" s="11">
        <f t="shared" si="1180"/>
        <v>0</v>
      </c>
      <c r="N5045" s="6">
        <f t="shared" si="1174"/>
        <v>7096.2500000000009</v>
      </c>
      <c r="O5045" s="11">
        <f t="shared" si="1181"/>
        <v>0</v>
      </c>
      <c r="P5045" s="11">
        <f t="shared" si="1175"/>
        <v>10411.800000000001</v>
      </c>
      <c r="Q5045" s="11">
        <f t="shared" si="1182"/>
        <v>0</v>
      </c>
      <c r="R5045" s="11">
        <f t="shared" si="1183"/>
        <v>0</v>
      </c>
      <c r="S5045" s="6">
        <f t="shared" si="1176"/>
        <v>4946.3500000000004</v>
      </c>
      <c r="T5045" s="11">
        <f t="shared" si="1177"/>
        <v>0</v>
      </c>
      <c r="U5045" s="11">
        <f t="shared" si="1178"/>
        <v>0</v>
      </c>
      <c r="V5045" s="11">
        <f t="shared" si="1184"/>
        <v>4946.3500000000004</v>
      </c>
      <c r="W5045" s="20"/>
    </row>
    <row r="5046" spans="1:23" x14ac:dyDescent="0.25">
      <c r="A5046">
        <v>2022072912</v>
      </c>
      <c r="B5046">
        <v>6</v>
      </c>
      <c r="C5046" s="7">
        <v>0.83872000000000002</v>
      </c>
      <c r="D5046" s="6">
        <f t="shared" si="1170"/>
        <v>67097.600000000006</v>
      </c>
      <c r="E5046" s="62">
        <v>0</v>
      </c>
      <c r="F5046" s="6">
        <f t="shared" si="1179"/>
        <v>0</v>
      </c>
      <c r="G5046" s="7">
        <v>0.17205999999999999</v>
      </c>
      <c r="H5046" s="6">
        <f t="shared" si="1171"/>
        <v>6022.0999999999995</v>
      </c>
      <c r="I5046" s="7">
        <v>0.74687000000000003</v>
      </c>
      <c r="J5046" s="6">
        <f t="shared" si="1172"/>
        <v>10456.18</v>
      </c>
      <c r="K5046" s="20"/>
      <c r="L5046" s="6">
        <f t="shared" si="1173"/>
        <v>40000</v>
      </c>
      <c r="M5046" s="11">
        <f t="shared" si="1180"/>
        <v>0</v>
      </c>
      <c r="N5046" s="6">
        <f t="shared" si="1174"/>
        <v>6022.0999999999995</v>
      </c>
      <c r="O5046" s="11">
        <f t="shared" si="1181"/>
        <v>0</v>
      </c>
      <c r="P5046" s="11">
        <f t="shared" si="1175"/>
        <v>10456.18</v>
      </c>
      <c r="Q5046" s="11">
        <f t="shared" si="1182"/>
        <v>0</v>
      </c>
      <c r="R5046" s="11">
        <f t="shared" si="1183"/>
        <v>0</v>
      </c>
      <c r="S5046" s="6">
        <f t="shared" si="1176"/>
        <v>10619.320000000007</v>
      </c>
      <c r="T5046" s="11">
        <f t="shared" si="1177"/>
        <v>0</v>
      </c>
      <c r="U5046" s="11">
        <f t="shared" si="1178"/>
        <v>0</v>
      </c>
      <c r="V5046" s="11">
        <f t="shared" si="1184"/>
        <v>10619.320000000007</v>
      </c>
      <c r="W5046" s="20"/>
    </row>
    <row r="5047" spans="1:23" x14ac:dyDescent="0.25">
      <c r="A5047">
        <v>2022072913</v>
      </c>
      <c r="B5047">
        <v>6</v>
      </c>
      <c r="C5047" s="7">
        <v>0.88473999999999997</v>
      </c>
      <c r="D5047" s="6">
        <f t="shared" si="1170"/>
        <v>70779.199999999997</v>
      </c>
      <c r="E5047" s="62">
        <v>0</v>
      </c>
      <c r="F5047" s="6">
        <f t="shared" si="1179"/>
        <v>0</v>
      </c>
      <c r="G5047" s="7">
        <v>0.17263000000000001</v>
      </c>
      <c r="H5047" s="6">
        <f t="shared" si="1171"/>
        <v>6042.05</v>
      </c>
      <c r="I5047" s="7">
        <v>0.73351999999999995</v>
      </c>
      <c r="J5047" s="6">
        <f t="shared" si="1172"/>
        <v>10269.279999999999</v>
      </c>
      <c r="K5047" s="20"/>
      <c r="L5047" s="6">
        <f t="shared" si="1173"/>
        <v>40000</v>
      </c>
      <c r="M5047" s="11">
        <f t="shared" si="1180"/>
        <v>0</v>
      </c>
      <c r="N5047" s="6">
        <f t="shared" si="1174"/>
        <v>6042.05</v>
      </c>
      <c r="O5047" s="11">
        <f t="shared" si="1181"/>
        <v>0</v>
      </c>
      <c r="P5047" s="11">
        <f t="shared" si="1175"/>
        <v>10269.279999999999</v>
      </c>
      <c r="Q5047" s="11">
        <f t="shared" si="1182"/>
        <v>0</v>
      </c>
      <c r="R5047" s="11">
        <f t="shared" si="1183"/>
        <v>0</v>
      </c>
      <c r="S5047" s="6">
        <f t="shared" si="1176"/>
        <v>14467.869999999999</v>
      </c>
      <c r="T5047" s="11">
        <f t="shared" si="1177"/>
        <v>0</v>
      </c>
      <c r="U5047" s="11">
        <f t="shared" si="1178"/>
        <v>0</v>
      </c>
      <c r="V5047" s="11">
        <f t="shared" si="1184"/>
        <v>14467.869999999999</v>
      </c>
      <c r="W5047" s="20"/>
    </row>
    <row r="5048" spans="1:23" x14ac:dyDescent="0.25">
      <c r="A5048">
        <v>2022072914</v>
      </c>
      <c r="B5048">
        <v>6</v>
      </c>
      <c r="C5048" s="7">
        <v>0.91964000000000001</v>
      </c>
      <c r="D5048" s="6">
        <f t="shared" si="1170"/>
        <v>73571.199999999997</v>
      </c>
      <c r="E5048" s="62">
        <v>0</v>
      </c>
      <c r="F5048" s="6">
        <f t="shared" si="1179"/>
        <v>0</v>
      </c>
      <c r="G5048" s="7">
        <v>0.20666999999999999</v>
      </c>
      <c r="H5048" s="6">
        <f t="shared" si="1171"/>
        <v>7233.45</v>
      </c>
      <c r="I5048" s="7">
        <v>0.70721000000000001</v>
      </c>
      <c r="J5048" s="6">
        <f t="shared" si="1172"/>
        <v>9900.94</v>
      </c>
      <c r="K5048" s="20"/>
      <c r="L5048" s="6">
        <f t="shared" si="1173"/>
        <v>40000</v>
      </c>
      <c r="M5048" s="11">
        <f t="shared" si="1180"/>
        <v>0</v>
      </c>
      <c r="N5048" s="6">
        <f t="shared" si="1174"/>
        <v>7233.45</v>
      </c>
      <c r="O5048" s="11">
        <f t="shared" si="1181"/>
        <v>0</v>
      </c>
      <c r="P5048" s="11">
        <f t="shared" si="1175"/>
        <v>9900.94</v>
      </c>
      <c r="Q5048" s="11">
        <f t="shared" si="1182"/>
        <v>0</v>
      </c>
      <c r="R5048" s="11">
        <f t="shared" si="1183"/>
        <v>0</v>
      </c>
      <c r="S5048" s="6">
        <f t="shared" si="1176"/>
        <v>16436.809999999998</v>
      </c>
      <c r="T5048" s="11">
        <f t="shared" si="1177"/>
        <v>0</v>
      </c>
      <c r="U5048" s="11">
        <f t="shared" si="1178"/>
        <v>0</v>
      </c>
      <c r="V5048" s="11">
        <f t="shared" si="1184"/>
        <v>16436.809999999998</v>
      </c>
      <c r="W5048" s="20"/>
    </row>
    <row r="5049" spans="1:23" x14ac:dyDescent="0.25">
      <c r="A5049">
        <v>2022072915</v>
      </c>
      <c r="B5049">
        <v>6</v>
      </c>
      <c r="C5049" s="7">
        <v>0.93822000000000005</v>
      </c>
      <c r="D5049" s="6">
        <f t="shared" si="1170"/>
        <v>75057.600000000006</v>
      </c>
      <c r="E5049" s="62">
        <v>0</v>
      </c>
      <c r="F5049" s="6">
        <f t="shared" si="1179"/>
        <v>0</v>
      </c>
      <c r="G5049" s="7">
        <v>0.24643000000000001</v>
      </c>
      <c r="H5049" s="6">
        <f t="shared" si="1171"/>
        <v>8625.0500000000011</v>
      </c>
      <c r="I5049" s="7">
        <v>0.68262</v>
      </c>
      <c r="J5049" s="6">
        <f t="shared" si="1172"/>
        <v>9556.68</v>
      </c>
      <c r="K5049" s="20"/>
      <c r="L5049" s="6">
        <f t="shared" si="1173"/>
        <v>40000</v>
      </c>
      <c r="M5049" s="11">
        <f t="shared" si="1180"/>
        <v>0</v>
      </c>
      <c r="N5049" s="6">
        <f t="shared" si="1174"/>
        <v>8625.0500000000011</v>
      </c>
      <c r="O5049" s="11">
        <f t="shared" si="1181"/>
        <v>0</v>
      </c>
      <c r="P5049" s="11">
        <f t="shared" si="1175"/>
        <v>9556.68</v>
      </c>
      <c r="Q5049" s="11">
        <f t="shared" si="1182"/>
        <v>0</v>
      </c>
      <c r="R5049" s="11">
        <f t="shared" si="1183"/>
        <v>0</v>
      </c>
      <c r="S5049" s="6">
        <f t="shared" si="1176"/>
        <v>16875.870000000003</v>
      </c>
      <c r="T5049" s="11">
        <f t="shared" si="1177"/>
        <v>0</v>
      </c>
      <c r="U5049" s="11">
        <f t="shared" si="1178"/>
        <v>0</v>
      </c>
      <c r="V5049" s="11">
        <f t="shared" si="1184"/>
        <v>16875.870000000003</v>
      </c>
      <c r="W5049" s="20"/>
    </row>
    <row r="5050" spans="1:23" x14ac:dyDescent="0.25">
      <c r="A5050">
        <v>2022072916</v>
      </c>
      <c r="B5050">
        <v>6</v>
      </c>
      <c r="C5050" s="7">
        <v>0.95016999999999996</v>
      </c>
      <c r="D5050" s="6">
        <f t="shared" si="1170"/>
        <v>76013.599999999991</v>
      </c>
      <c r="E5050" s="62">
        <v>0</v>
      </c>
      <c r="F5050" s="6">
        <f t="shared" si="1179"/>
        <v>0</v>
      </c>
      <c r="G5050" s="7">
        <v>0.29626999999999998</v>
      </c>
      <c r="H5050" s="6">
        <f t="shared" si="1171"/>
        <v>10369.449999999999</v>
      </c>
      <c r="I5050" s="7">
        <v>0.63661999999999996</v>
      </c>
      <c r="J5050" s="6">
        <f t="shared" si="1172"/>
        <v>8912.68</v>
      </c>
      <c r="K5050" s="20"/>
      <c r="L5050" s="6">
        <f t="shared" si="1173"/>
        <v>40000</v>
      </c>
      <c r="M5050" s="11">
        <f t="shared" si="1180"/>
        <v>0</v>
      </c>
      <c r="N5050" s="6">
        <f t="shared" si="1174"/>
        <v>10369.449999999999</v>
      </c>
      <c r="O5050" s="11">
        <f t="shared" si="1181"/>
        <v>0</v>
      </c>
      <c r="P5050" s="11">
        <f t="shared" si="1175"/>
        <v>8912.68</v>
      </c>
      <c r="Q5050" s="11">
        <f t="shared" si="1182"/>
        <v>0</v>
      </c>
      <c r="R5050" s="11">
        <f t="shared" si="1183"/>
        <v>0</v>
      </c>
      <c r="S5050" s="6">
        <f t="shared" si="1176"/>
        <v>16731.469999999994</v>
      </c>
      <c r="T5050" s="11">
        <f t="shared" si="1177"/>
        <v>0</v>
      </c>
      <c r="U5050" s="11">
        <f t="shared" si="1178"/>
        <v>0</v>
      </c>
      <c r="V5050" s="11">
        <f t="shared" si="1184"/>
        <v>16731.469999999994</v>
      </c>
      <c r="W5050" s="20"/>
    </row>
    <row r="5051" spans="1:23" x14ac:dyDescent="0.25">
      <c r="A5051">
        <v>2022072917</v>
      </c>
      <c r="B5051">
        <v>6</v>
      </c>
      <c r="C5051" s="7">
        <v>0.95931</v>
      </c>
      <c r="D5051" s="6">
        <f t="shared" si="1170"/>
        <v>76744.800000000003</v>
      </c>
      <c r="E5051" s="62">
        <v>0</v>
      </c>
      <c r="F5051" s="6">
        <f t="shared" si="1179"/>
        <v>0</v>
      </c>
      <c r="G5051" s="7">
        <v>0.33994999999999997</v>
      </c>
      <c r="H5051" s="6">
        <f t="shared" si="1171"/>
        <v>11898.25</v>
      </c>
      <c r="I5051" s="7">
        <v>0.61212999999999995</v>
      </c>
      <c r="J5051" s="6">
        <f t="shared" si="1172"/>
        <v>8569.82</v>
      </c>
      <c r="K5051" s="20"/>
      <c r="L5051" s="6">
        <f t="shared" si="1173"/>
        <v>40000</v>
      </c>
      <c r="M5051" s="11">
        <f t="shared" si="1180"/>
        <v>0</v>
      </c>
      <c r="N5051" s="6">
        <f t="shared" si="1174"/>
        <v>11898.25</v>
      </c>
      <c r="O5051" s="11">
        <f t="shared" si="1181"/>
        <v>0</v>
      </c>
      <c r="P5051" s="11">
        <f t="shared" si="1175"/>
        <v>8569.82</v>
      </c>
      <c r="Q5051" s="11">
        <f t="shared" si="1182"/>
        <v>0</v>
      </c>
      <c r="R5051" s="11">
        <f t="shared" si="1183"/>
        <v>0</v>
      </c>
      <c r="S5051" s="6">
        <f t="shared" si="1176"/>
        <v>16276.730000000003</v>
      </c>
      <c r="T5051" s="11">
        <f t="shared" si="1177"/>
        <v>0</v>
      </c>
      <c r="U5051" s="11">
        <f t="shared" si="1178"/>
        <v>0</v>
      </c>
      <c r="V5051" s="11">
        <f t="shared" si="1184"/>
        <v>16276.730000000003</v>
      </c>
      <c r="W5051" s="20"/>
    </row>
    <row r="5052" spans="1:23" x14ac:dyDescent="0.25">
      <c r="A5052">
        <v>2022072918</v>
      </c>
      <c r="B5052">
        <v>6</v>
      </c>
      <c r="C5052" s="7">
        <v>0.95096999999999998</v>
      </c>
      <c r="D5052" s="6">
        <f t="shared" si="1170"/>
        <v>76077.600000000006</v>
      </c>
      <c r="E5052" s="62">
        <v>0</v>
      </c>
      <c r="F5052" s="6">
        <f t="shared" si="1179"/>
        <v>0</v>
      </c>
      <c r="G5052" s="7">
        <v>0.38129999999999997</v>
      </c>
      <c r="H5052" s="6">
        <f t="shared" si="1171"/>
        <v>13345.499999999998</v>
      </c>
      <c r="I5052" s="7">
        <v>0.56415999999999999</v>
      </c>
      <c r="J5052" s="6">
        <f t="shared" si="1172"/>
        <v>7898.24</v>
      </c>
      <c r="K5052" s="20"/>
      <c r="L5052" s="6">
        <f t="shared" si="1173"/>
        <v>40000</v>
      </c>
      <c r="M5052" s="11">
        <f t="shared" si="1180"/>
        <v>0</v>
      </c>
      <c r="N5052" s="6">
        <f t="shared" si="1174"/>
        <v>13345.499999999998</v>
      </c>
      <c r="O5052" s="11">
        <f t="shared" si="1181"/>
        <v>0</v>
      </c>
      <c r="P5052" s="11">
        <f t="shared" si="1175"/>
        <v>7898.24</v>
      </c>
      <c r="Q5052" s="11">
        <f t="shared" si="1182"/>
        <v>0</v>
      </c>
      <c r="R5052" s="11">
        <f t="shared" si="1183"/>
        <v>0</v>
      </c>
      <c r="S5052" s="6">
        <f t="shared" si="1176"/>
        <v>14833.860000000006</v>
      </c>
      <c r="T5052" s="11">
        <f t="shared" si="1177"/>
        <v>0</v>
      </c>
      <c r="U5052" s="11">
        <f t="shared" si="1178"/>
        <v>0</v>
      </c>
      <c r="V5052" s="11">
        <f t="shared" si="1184"/>
        <v>14833.860000000006</v>
      </c>
      <c r="W5052" s="20"/>
    </row>
    <row r="5053" spans="1:23" x14ac:dyDescent="0.25">
      <c r="A5053">
        <v>2022072919</v>
      </c>
      <c r="B5053">
        <v>6</v>
      </c>
      <c r="C5053" s="7">
        <v>0.91981999999999997</v>
      </c>
      <c r="D5053" s="6">
        <f t="shared" si="1170"/>
        <v>73585.599999999991</v>
      </c>
      <c r="E5053" s="62">
        <v>0</v>
      </c>
      <c r="F5053" s="6">
        <f t="shared" si="1179"/>
        <v>0</v>
      </c>
      <c r="G5053" s="7">
        <v>0.43630000000000002</v>
      </c>
      <c r="H5053" s="6">
        <f t="shared" si="1171"/>
        <v>15270.5</v>
      </c>
      <c r="I5053" s="7">
        <v>0.53530999999999995</v>
      </c>
      <c r="J5053" s="6">
        <f t="shared" si="1172"/>
        <v>7494.3399999999992</v>
      </c>
      <c r="K5053" s="20"/>
      <c r="L5053" s="6">
        <f t="shared" si="1173"/>
        <v>40000</v>
      </c>
      <c r="M5053" s="11">
        <f t="shared" si="1180"/>
        <v>0</v>
      </c>
      <c r="N5053" s="6">
        <f t="shared" si="1174"/>
        <v>15270.5</v>
      </c>
      <c r="O5053" s="11">
        <f t="shared" si="1181"/>
        <v>0</v>
      </c>
      <c r="P5053" s="11">
        <f t="shared" si="1175"/>
        <v>7494.3399999999992</v>
      </c>
      <c r="Q5053" s="11">
        <f t="shared" si="1182"/>
        <v>0</v>
      </c>
      <c r="R5053" s="11">
        <f t="shared" si="1183"/>
        <v>0</v>
      </c>
      <c r="S5053" s="6">
        <f t="shared" si="1176"/>
        <v>10820.759999999991</v>
      </c>
      <c r="T5053" s="11">
        <f t="shared" si="1177"/>
        <v>0</v>
      </c>
      <c r="U5053" s="11">
        <f t="shared" si="1178"/>
        <v>0</v>
      </c>
      <c r="V5053" s="11">
        <f t="shared" si="1184"/>
        <v>10820.759999999991</v>
      </c>
      <c r="W5053" s="20"/>
    </row>
    <row r="5054" spans="1:23" x14ac:dyDescent="0.25">
      <c r="A5054">
        <v>2022072920</v>
      </c>
      <c r="B5054">
        <v>6</v>
      </c>
      <c r="C5054" s="7">
        <v>0.88258999999999999</v>
      </c>
      <c r="D5054" s="6">
        <f t="shared" si="1170"/>
        <v>70607.199999999997</v>
      </c>
      <c r="E5054" s="62">
        <v>0</v>
      </c>
      <c r="F5054" s="6">
        <f t="shared" si="1179"/>
        <v>0</v>
      </c>
      <c r="G5054" s="7">
        <v>0.42732999999999999</v>
      </c>
      <c r="H5054" s="6">
        <f t="shared" si="1171"/>
        <v>14956.55</v>
      </c>
      <c r="I5054" s="7">
        <v>0.30073</v>
      </c>
      <c r="J5054" s="6">
        <f t="shared" si="1172"/>
        <v>4210.22</v>
      </c>
      <c r="K5054" s="20"/>
      <c r="L5054" s="6">
        <f t="shared" si="1173"/>
        <v>40000</v>
      </c>
      <c r="M5054" s="11">
        <f t="shared" si="1180"/>
        <v>0</v>
      </c>
      <c r="N5054" s="6">
        <f t="shared" si="1174"/>
        <v>14956.55</v>
      </c>
      <c r="O5054" s="11">
        <f t="shared" si="1181"/>
        <v>0</v>
      </c>
      <c r="P5054" s="11">
        <f t="shared" si="1175"/>
        <v>4210.22</v>
      </c>
      <c r="Q5054" s="11">
        <f t="shared" si="1182"/>
        <v>0</v>
      </c>
      <c r="R5054" s="11">
        <f t="shared" si="1183"/>
        <v>0</v>
      </c>
      <c r="S5054" s="6">
        <f t="shared" si="1176"/>
        <v>11440.429999999997</v>
      </c>
      <c r="T5054" s="11">
        <f t="shared" si="1177"/>
        <v>0</v>
      </c>
      <c r="U5054" s="11">
        <f t="shared" si="1178"/>
        <v>0</v>
      </c>
      <c r="V5054" s="11">
        <f t="shared" si="1184"/>
        <v>11440.429999999997</v>
      </c>
      <c r="W5054" s="20"/>
    </row>
    <row r="5055" spans="1:23" x14ac:dyDescent="0.25">
      <c r="A5055">
        <v>2022072921</v>
      </c>
      <c r="B5055">
        <v>6</v>
      </c>
      <c r="C5055" s="7">
        <v>0.85085</v>
      </c>
      <c r="D5055" s="6">
        <f t="shared" si="1170"/>
        <v>68068</v>
      </c>
      <c r="E5055" s="62">
        <v>0</v>
      </c>
      <c r="F5055" s="6">
        <f t="shared" si="1179"/>
        <v>0</v>
      </c>
      <c r="G5055" s="7">
        <v>0.37514999999999998</v>
      </c>
      <c r="H5055" s="6">
        <f t="shared" si="1171"/>
        <v>13130.25</v>
      </c>
      <c r="I5055" s="7">
        <v>2.6249999999999999E-2</v>
      </c>
      <c r="J5055" s="6">
        <f t="shared" si="1172"/>
        <v>367.5</v>
      </c>
      <c r="K5055" s="20"/>
      <c r="L5055" s="6">
        <f t="shared" si="1173"/>
        <v>40000</v>
      </c>
      <c r="M5055" s="11">
        <f t="shared" si="1180"/>
        <v>0</v>
      </c>
      <c r="N5055" s="6">
        <f t="shared" si="1174"/>
        <v>13130.25</v>
      </c>
      <c r="O5055" s="11">
        <f t="shared" si="1181"/>
        <v>0</v>
      </c>
      <c r="P5055" s="11">
        <f t="shared" si="1175"/>
        <v>367.5</v>
      </c>
      <c r="Q5055" s="11">
        <f t="shared" si="1182"/>
        <v>0</v>
      </c>
      <c r="R5055" s="11">
        <f t="shared" si="1183"/>
        <v>0</v>
      </c>
      <c r="S5055" s="6">
        <f t="shared" si="1176"/>
        <v>14570.25</v>
      </c>
      <c r="T5055" s="11">
        <f t="shared" si="1177"/>
        <v>0</v>
      </c>
      <c r="U5055" s="11">
        <f t="shared" si="1178"/>
        <v>0</v>
      </c>
      <c r="V5055" s="11">
        <f t="shared" si="1184"/>
        <v>14570.25</v>
      </c>
      <c r="W5055" s="20"/>
    </row>
    <row r="5056" spans="1:23" x14ac:dyDescent="0.25">
      <c r="A5056">
        <v>2022072922</v>
      </c>
      <c r="B5056">
        <v>6</v>
      </c>
      <c r="C5056" s="7">
        <v>0.82343999999999995</v>
      </c>
      <c r="D5056" s="6">
        <f t="shared" si="1170"/>
        <v>65875.199999999997</v>
      </c>
      <c r="E5056" s="62">
        <v>0</v>
      </c>
      <c r="F5056" s="6">
        <f t="shared" si="1179"/>
        <v>0</v>
      </c>
      <c r="G5056" s="7">
        <v>0.38568000000000002</v>
      </c>
      <c r="H5056" s="6">
        <f t="shared" si="1171"/>
        <v>13498.800000000001</v>
      </c>
      <c r="I5056" s="7">
        <v>0</v>
      </c>
      <c r="J5056" s="6">
        <f t="shared" si="1172"/>
        <v>0</v>
      </c>
      <c r="K5056" s="20"/>
      <c r="L5056" s="6">
        <f t="shared" si="1173"/>
        <v>40000</v>
      </c>
      <c r="M5056" s="11">
        <f t="shared" si="1180"/>
        <v>0</v>
      </c>
      <c r="N5056" s="6">
        <f t="shared" si="1174"/>
        <v>13498.800000000001</v>
      </c>
      <c r="O5056" s="11">
        <f t="shared" si="1181"/>
        <v>0</v>
      </c>
      <c r="P5056" s="11">
        <f t="shared" si="1175"/>
        <v>0</v>
      </c>
      <c r="Q5056" s="11">
        <f t="shared" si="1182"/>
        <v>0</v>
      </c>
      <c r="R5056" s="11">
        <f t="shared" si="1183"/>
        <v>0</v>
      </c>
      <c r="S5056" s="6">
        <f t="shared" si="1176"/>
        <v>12376.399999999996</v>
      </c>
      <c r="T5056" s="11">
        <f t="shared" si="1177"/>
        <v>0</v>
      </c>
      <c r="U5056" s="11">
        <f t="shared" si="1178"/>
        <v>0</v>
      </c>
      <c r="V5056" s="11">
        <f t="shared" si="1184"/>
        <v>12376.399999999996</v>
      </c>
      <c r="W5056" s="20"/>
    </row>
    <row r="5057" spans="1:23" x14ac:dyDescent="0.25">
      <c r="A5057">
        <v>2022072923</v>
      </c>
      <c r="B5057">
        <v>6</v>
      </c>
      <c r="C5057" s="7">
        <v>0.78222000000000003</v>
      </c>
      <c r="D5057" s="6">
        <f t="shared" si="1170"/>
        <v>62577.599999999999</v>
      </c>
      <c r="E5057" s="62">
        <v>0</v>
      </c>
      <c r="F5057" s="6">
        <f t="shared" si="1179"/>
        <v>0</v>
      </c>
      <c r="G5057" s="7">
        <v>0.36930000000000002</v>
      </c>
      <c r="H5057" s="6">
        <f t="shared" si="1171"/>
        <v>12925.5</v>
      </c>
      <c r="I5057" s="7">
        <v>0</v>
      </c>
      <c r="J5057" s="6">
        <f t="shared" si="1172"/>
        <v>0</v>
      </c>
      <c r="K5057" s="20"/>
      <c r="L5057" s="6">
        <f t="shared" si="1173"/>
        <v>40000</v>
      </c>
      <c r="M5057" s="11">
        <f t="shared" si="1180"/>
        <v>0</v>
      </c>
      <c r="N5057" s="6">
        <f t="shared" si="1174"/>
        <v>12925.5</v>
      </c>
      <c r="O5057" s="11">
        <f t="shared" si="1181"/>
        <v>0</v>
      </c>
      <c r="P5057" s="11">
        <f t="shared" si="1175"/>
        <v>0</v>
      </c>
      <c r="Q5057" s="11">
        <f t="shared" si="1182"/>
        <v>0</v>
      </c>
      <c r="R5057" s="11">
        <f t="shared" si="1183"/>
        <v>0</v>
      </c>
      <c r="S5057" s="6">
        <f t="shared" si="1176"/>
        <v>9652.0999999999985</v>
      </c>
      <c r="T5057" s="11">
        <f t="shared" si="1177"/>
        <v>0</v>
      </c>
      <c r="U5057" s="11">
        <f t="shared" si="1178"/>
        <v>0</v>
      </c>
      <c r="V5057" s="11">
        <f t="shared" si="1184"/>
        <v>9652.0999999999985</v>
      </c>
      <c r="W5057" s="20"/>
    </row>
    <row r="5058" spans="1:23" x14ac:dyDescent="0.25">
      <c r="A5058">
        <v>2022072924</v>
      </c>
      <c r="B5058">
        <v>6</v>
      </c>
      <c r="C5058" s="7">
        <v>0.73706000000000005</v>
      </c>
      <c r="D5058" s="6">
        <f t="shared" si="1170"/>
        <v>58964.800000000003</v>
      </c>
      <c r="E5058" s="62">
        <v>0</v>
      </c>
      <c r="F5058" s="6">
        <f t="shared" si="1179"/>
        <v>0</v>
      </c>
      <c r="G5058" s="7">
        <v>0.37272</v>
      </c>
      <c r="H5058" s="6">
        <f t="shared" si="1171"/>
        <v>13045.2</v>
      </c>
      <c r="I5058" s="7">
        <v>0</v>
      </c>
      <c r="J5058" s="6">
        <f t="shared" si="1172"/>
        <v>0</v>
      </c>
      <c r="K5058" s="20"/>
      <c r="L5058" s="6">
        <f t="shared" si="1173"/>
        <v>40000</v>
      </c>
      <c r="M5058" s="11">
        <f t="shared" si="1180"/>
        <v>0</v>
      </c>
      <c r="N5058" s="6">
        <f t="shared" si="1174"/>
        <v>13045.2</v>
      </c>
      <c r="O5058" s="11">
        <f t="shared" si="1181"/>
        <v>0</v>
      </c>
      <c r="P5058" s="11">
        <f t="shared" si="1175"/>
        <v>0</v>
      </c>
      <c r="Q5058" s="11">
        <f t="shared" si="1182"/>
        <v>0</v>
      </c>
      <c r="R5058" s="11">
        <f t="shared" si="1183"/>
        <v>0</v>
      </c>
      <c r="S5058" s="6">
        <f t="shared" si="1176"/>
        <v>5919.6000000000022</v>
      </c>
      <c r="T5058" s="11">
        <f t="shared" si="1177"/>
        <v>0</v>
      </c>
      <c r="U5058" s="11">
        <f t="shared" si="1178"/>
        <v>0</v>
      </c>
      <c r="V5058" s="11">
        <f t="shared" si="1184"/>
        <v>5919.6000000000022</v>
      </c>
      <c r="W5058" s="20"/>
    </row>
    <row r="5059" spans="1:23" x14ac:dyDescent="0.25">
      <c r="A5059">
        <v>2022073001</v>
      </c>
      <c r="B5059">
        <v>7</v>
      </c>
      <c r="C5059" s="7">
        <v>0.69486999999999999</v>
      </c>
      <c r="D5059" s="6">
        <f t="shared" si="1170"/>
        <v>55589.599999999999</v>
      </c>
      <c r="E5059" s="62">
        <v>0</v>
      </c>
      <c r="F5059" s="6">
        <f t="shared" si="1179"/>
        <v>0</v>
      </c>
      <c r="G5059" s="7">
        <v>0.37373000000000001</v>
      </c>
      <c r="H5059" s="6">
        <f t="shared" si="1171"/>
        <v>13080.550000000001</v>
      </c>
      <c r="I5059" s="7">
        <v>0</v>
      </c>
      <c r="J5059" s="6">
        <f t="shared" si="1172"/>
        <v>0</v>
      </c>
      <c r="K5059" s="20"/>
      <c r="L5059" s="6">
        <f t="shared" si="1173"/>
        <v>40000</v>
      </c>
      <c r="M5059" s="11">
        <f t="shared" si="1180"/>
        <v>0</v>
      </c>
      <c r="N5059" s="6">
        <f t="shared" si="1174"/>
        <v>13080.550000000001</v>
      </c>
      <c r="O5059" s="11">
        <f t="shared" si="1181"/>
        <v>0</v>
      </c>
      <c r="P5059" s="11">
        <f t="shared" si="1175"/>
        <v>0</v>
      </c>
      <c r="Q5059" s="11">
        <f t="shared" si="1182"/>
        <v>0</v>
      </c>
      <c r="R5059" s="11">
        <f t="shared" si="1183"/>
        <v>0</v>
      </c>
      <c r="S5059" s="6">
        <f t="shared" si="1176"/>
        <v>2509.0499999999975</v>
      </c>
      <c r="T5059" s="11">
        <f t="shared" si="1177"/>
        <v>0</v>
      </c>
      <c r="U5059" s="11">
        <f t="shared" si="1178"/>
        <v>0</v>
      </c>
      <c r="V5059" s="11">
        <f t="shared" si="1184"/>
        <v>2509.0499999999975</v>
      </c>
      <c r="W5059" s="20"/>
    </row>
    <row r="5060" spans="1:23" x14ac:dyDescent="0.25">
      <c r="A5060">
        <v>2022073002</v>
      </c>
      <c r="B5060">
        <v>7</v>
      </c>
      <c r="C5060" s="7">
        <v>0.66224000000000005</v>
      </c>
      <c r="D5060" s="6">
        <f t="shared" si="1170"/>
        <v>52979.200000000004</v>
      </c>
      <c r="E5060" s="62">
        <v>0</v>
      </c>
      <c r="F5060" s="6">
        <f t="shared" si="1179"/>
        <v>0</v>
      </c>
      <c r="G5060" s="7">
        <v>0.36814000000000002</v>
      </c>
      <c r="H5060" s="6">
        <f t="shared" si="1171"/>
        <v>12884.900000000001</v>
      </c>
      <c r="I5060" s="7">
        <v>0</v>
      </c>
      <c r="J5060" s="6">
        <f t="shared" si="1172"/>
        <v>0</v>
      </c>
      <c r="K5060" s="20"/>
      <c r="L5060" s="6">
        <f t="shared" si="1173"/>
        <v>40000</v>
      </c>
      <c r="M5060" s="11">
        <f t="shared" si="1180"/>
        <v>0</v>
      </c>
      <c r="N5060" s="6">
        <f t="shared" si="1174"/>
        <v>12884.900000000001</v>
      </c>
      <c r="O5060" s="11">
        <f t="shared" si="1181"/>
        <v>0</v>
      </c>
      <c r="P5060" s="11">
        <f t="shared" si="1175"/>
        <v>0</v>
      </c>
      <c r="Q5060" s="11">
        <f t="shared" si="1182"/>
        <v>0</v>
      </c>
      <c r="R5060" s="11">
        <f t="shared" si="1183"/>
        <v>0</v>
      </c>
      <c r="S5060" s="6">
        <f t="shared" si="1176"/>
        <v>94.30000000000291</v>
      </c>
      <c r="T5060" s="11">
        <f t="shared" si="1177"/>
        <v>0</v>
      </c>
      <c r="U5060" s="11">
        <f t="shared" si="1178"/>
        <v>0</v>
      </c>
      <c r="V5060" s="11">
        <f t="shared" si="1184"/>
        <v>94.30000000000291</v>
      </c>
      <c r="W5060" s="20"/>
    </row>
    <row r="5061" spans="1:23" x14ac:dyDescent="0.25">
      <c r="A5061">
        <v>2022073003</v>
      </c>
      <c r="B5061">
        <v>7</v>
      </c>
      <c r="C5061" s="7">
        <v>0.63698999999999995</v>
      </c>
      <c r="D5061" s="6">
        <f t="shared" ref="D5061:D5124" si="1185">D$18*C5061</f>
        <v>50959.199999999997</v>
      </c>
      <c r="E5061" s="62">
        <v>0</v>
      </c>
      <c r="F5061" s="6">
        <f t="shared" si="1179"/>
        <v>0</v>
      </c>
      <c r="G5061" s="7">
        <v>0.37020999999999998</v>
      </c>
      <c r="H5061" s="6">
        <f t="shared" ref="H5061:H5124" si="1186">H$18*G5061</f>
        <v>12957.349999999999</v>
      </c>
      <c r="I5061" s="7">
        <v>0</v>
      </c>
      <c r="J5061" s="6">
        <f t="shared" ref="J5061:J5124" si="1187">I5061*J$18</f>
        <v>0</v>
      </c>
      <c r="K5061" s="20"/>
      <c r="L5061" s="6">
        <f t="shared" si="1173"/>
        <v>40000</v>
      </c>
      <c r="M5061" s="11">
        <f t="shared" si="1180"/>
        <v>0</v>
      </c>
      <c r="N5061" s="6">
        <f t="shared" si="1174"/>
        <v>10959.199999999997</v>
      </c>
      <c r="O5061" s="11">
        <f t="shared" si="1181"/>
        <v>1998.1500000000015</v>
      </c>
      <c r="P5061" s="11">
        <f t="shared" si="1175"/>
        <v>0</v>
      </c>
      <c r="Q5061" s="11">
        <f t="shared" si="1182"/>
        <v>0</v>
      </c>
      <c r="R5061" s="11">
        <f t="shared" si="1183"/>
        <v>1998.1500000000015</v>
      </c>
      <c r="S5061" s="6">
        <f t="shared" si="1176"/>
        <v>0</v>
      </c>
      <c r="T5061" s="11">
        <f t="shared" si="1177"/>
        <v>0</v>
      </c>
      <c r="U5061" s="11">
        <f t="shared" si="1178"/>
        <v>0</v>
      </c>
      <c r="V5061" s="11">
        <f t="shared" si="1184"/>
        <v>0</v>
      </c>
      <c r="W5061" s="20"/>
    </row>
    <row r="5062" spans="1:23" x14ac:dyDescent="0.25">
      <c r="A5062">
        <v>2022073004</v>
      </c>
      <c r="B5062">
        <v>7</v>
      </c>
      <c r="C5062" s="7">
        <v>0.61482000000000003</v>
      </c>
      <c r="D5062" s="6">
        <f t="shared" si="1185"/>
        <v>49185.600000000006</v>
      </c>
      <c r="E5062" s="62">
        <v>0</v>
      </c>
      <c r="F5062" s="6">
        <f t="shared" si="1179"/>
        <v>0</v>
      </c>
      <c r="G5062" s="7">
        <v>0.35363</v>
      </c>
      <c r="H5062" s="6">
        <f t="shared" si="1186"/>
        <v>12377.05</v>
      </c>
      <c r="I5062" s="7">
        <v>0</v>
      </c>
      <c r="J5062" s="6">
        <f t="shared" si="1187"/>
        <v>0</v>
      </c>
      <c r="K5062" s="20"/>
      <c r="L5062" s="6">
        <f t="shared" si="1173"/>
        <v>40000</v>
      </c>
      <c r="M5062" s="11">
        <f t="shared" si="1180"/>
        <v>0</v>
      </c>
      <c r="N5062" s="6">
        <f t="shared" si="1174"/>
        <v>9185.6000000000058</v>
      </c>
      <c r="O5062" s="11">
        <f t="shared" si="1181"/>
        <v>3191.4499999999935</v>
      </c>
      <c r="P5062" s="11">
        <f t="shared" si="1175"/>
        <v>0</v>
      </c>
      <c r="Q5062" s="11">
        <f t="shared" si="1182"/>
        <v>0</v>
      </c>
      <c r="R5062" s="11">
        <f t="shared" si="1183"/>
        <v>3191.4499999999935</v>
      </c>
      <c r="S5062" s="6">
        <f t="shared" si="1176"/>
        <v>0</v>
      </c>
      <c r="T5062" s="11">
        <f t="shared" si="1177"/>
        <v>0</v>
      </c>
      <c r="U5062" s="11">
        <f t="shared" si="1178"/>
        <v>0</v>
      </c>
      <c r="V5062" s="11">
        <f t="shared" si="1184"/>
        <v>0</v>
      </c>
      <c r="W5062" s="20"/>
    </row>
    <row r="5063" spans="1:23" x14ac:dyDescent="0.25">
      <c r="A5063">
        <v>2022073005</v>
      </c>
      <c r="B5063">
        <v>7</v>
      </c>
      <c r="C5063" s="7">
        <v>0.60324</v>
      </c>
      <c r="D5063" s="6">
        <f t="shared" si="1185"/>
        <v>48259.199999999997</v>
      </c>
      <c r="E5063" s="62">
        <v>0</v>
      </c>
      <c r="F5063" s="6">
        <f t="shared" si="1179"/>
        <v>0</v>
      </c>
      <c r="G5063" s="7">
        <v>0.35913</v>
      </c>
      <c r="H5063" s="6">
        <f t="shared" si="1186"/>
        <v>12569.55</v>
      </c>
      <c r="I5063" s="7">
        <v>0</v>
      </c>
      <c r="J5063" s="6">
        <f t="shared" si="1187"/>
        <v>0</v>
      </c>
      <c r="K5063" s="20"/>
      <c r="L5063" s="6">
        <f t="shared" si="1173"/>
        <v>40000</v>
      </c>
      <c r="M5063" s="11">
        <f t="shared" si="1180"/>
        <v>0</v>
      </c>
      <c r="N5063" s="6">
        <f t="shared" si="1174"/>
        <v>8259.1999999999971</v>
      </c>
      <c r="O5063" s="11">
        <f t="shared" si="1181"/>
        <v>4310.3500000000022</v>
      </c>
      <c r="P5063" s="11">
        <f t="shared" si="1175"/>
        <v>0</v>
      </c>
      <c r="Q5063" s="11">
        <f t="shared" si="1182"/>
        <v>0</v>
      </c>
      <c r="R5063" s="11">
        <f t="shared" si="1183"/>
        <v>4310.3500000000022</v>
      </c>
      <c r="S5063" s="6">
        <f t="shared" si="1176"/>
        <v>0</v>
      </c>
      <c r="T5063" s="11">
        <f t="shared" si="1177"/>
        <v>0</v>
      </c>
      <c r="U5063" s="11">
        <f t="shared" si="1178"/>
        <v>0</v>
      </c>
      <c r="V5063" s="11">
        <f t="shared" si="1184"/>
        <v>0</v>
      </c>
      <c r="W5063" s="20"/>
    </row>
    <row r="5064" spans="1:23" x14ac:dyDescent="0.25">
      <c r="A5064">
        <v>2022073006</v>
      </c>
      <c r="B5064">
        <v>7</v>
      </c>
      <c r="C5064" s="7">
        <v>0.59699000000000002</v>
      </c>
      <c r="D5064" s="6">
        <f t="shared" si="1185"/>
        <v>47759.200000000004</v>
      </c>
      <c r="E5064" s="62">
        <v>0</v>
      </c>
      <c r="F5064" s="6">
        <f t="shared" si="1179"/>
        <v>0</v>
      </c>
      <c r="G5064" s="7">
        <v>0.32938000000000001</v>
      </c>
      <c r="H5064" s="6">
        <f t="shared" si="1186"/>
        <v>11528.300000000001</v>
      </c>
      <c r="I5064" s="7">
        <v>0</v>
      </c>
      <c r="J5064" s="6">
        <f t="shared" si="1187"/>
        <v>0</v>
      </c>
      <c r="K5064" s="20"/>
      <c r="L5064" s="6">
        <f t="shared" si="1173"/>
        <v>40000</v>
      </c>
      <c r="M5064" s="11">
        <f t="shared" si="1180"/>
        <v>0</v>
      </c>
      <c r="N5064" s="6">
        <f t="shared" si="1174"/>
        <v>7759.2000000000044</v>
      </c>
      <c r="O5064" s="11">
        <f t="shared" si="1181"/>
        <v>3769.0999999999967</v>
      </c>
      <c r="P5064" s="11">
        <f t="shared" si="1175"/>
        <v>0</v>
      </c>
      <c r="Q5064" s="11">
        <f t="shared" si="1182"/>
        <v>0</v>
      </c>
      <c r="R5064" s="11">
        <f t="shared" si="1183"/>
        <v>3769.0999999999967</v>
      </c>
      <c r="S5064" s="6">
        <f t="shared" si="1176"/>
        <v>0</v>
      </c>
      <c r="T5064" s="11">
        <f t="shared" si="1177"/>
        <v>0</v>
      </c>
      <c r="U5064" s="11">
        <f t="shared" si="1178"/>
        <v>0</v>
      </c>
      <c r="V5064" s="11">
        <f t="shared" si="1184"/>
        <v>0</v>
      </c>
      <c r="W5064" s="20"/>
    </row>
    <row r="5065" spans="1:23" x14ac:dyDescent="0.25">
      <c r="A5065">
        <v>2022073007</v>
      </c>
      <c r="B5065">
        <v>7</v>
      </c>
      <c r="C5065" s="7">
        <v>0.59411999999999998</v>
      </c>
      <c r="D5065" s="6">
        <f t="shared" si="1185"/>
        <v>47529.599999999999</v>
      </c>
      <c r="E5065" s="62">
        <v>0</v>
      </c>
      <c r="F5065" s="6">
        <f t="shared" si="1179"/>
        <v>0</v>
      </c>
      <c r="G5065" s="7">
        <v>0.2833</v>
      </c>
      <c r="H5065" s="6">
        <f t="shared" si="1186"/>
        <v>9915.5</v>
      </c>
      <c r="I5065" s="7">
        <v>3.6999999999999999E-4</v>
      </c>
      <c r="J5065" s="6">
        <f t="shared" si="1187"/>
        <v>5.18</v>
      </c>
      <c r="K5065" s="20"/>
      <c r="L5065" s="6">
        <f t="shared" si="1173"/>
        <v>40000</v>
      </c>
      <c r="M5065" s="11">
        <f t="shared" si="1180"/>
        <v>0</v>
      </c>
      <c r="N5065" s="6">
        <f t="shared" si="1174"/>
        <v>7529.5999999999985</v>
      </c>
      <c r="O5065" s="11">
        <f t="shared" si="1181"/>
        <v>2385.9000000000015</v>
      </c>
      <c r="P5065" s="11">
        <f t="shared" si="1175"/>
        <v>0</v>
      </c>
      <c r="Q5065" s="11">
        <f t="shared" si="1182"/>
        <v>5.18</v>
      </c>
      <c r="R5065" s="11">
        <f t="shared" si="1183"/>
        <v>2391.0800000000013</v>
      </c>
      <c r="S5065" s="6">
        <f t="shared" si="1176"/>
        <v>0</v>
      </c>
      <c r="T5065" s="11">
        <f t="shared" si="1177"/>
        <v>0</v>
      </c>
      <c r="U5065" s="11">
        <f t="shared" si="1178"/>
        <v>0</v>
      </c>
      <c r="V5065" s="11">
        <f t="shared" si="1184"/>
        <v>0</v>
      </c>
      <c r="W5065" s="20"/>
    </row>
    <row r="5066" spans="1:23" x14ac:dyDescent="0.25">
      <c r="A5066">
        <v>2022073008</v>
      </c>
      <c r="B5066">
        <v>7</v>
      </c>
      <c r="C5066" s="7">
        <v>0.5968</v>
      </c>
      <c r="D5066" s="6">
        <f t="shared" si="1185"/>
        <v>47744</v>
      </c>
      <c r="E5066" s="62">
        <v>0</v>
      </c>
      <c r="F5066" s="6">
        <f t="shared" si="1179"/>
        <v>0</v>
      </c>
      <c r="G5066" s="7">
        <v>0.23730999999999999</v>
      </c>
      <c r="H5066" s="6">
        <f t="shared" si="1186"/>
        <v>8305.85</v>
      </c>
      <c r="I5066" s="7">
        <v>8.1949999999999995E-2</v>
      </c>
      <c r="J5066" s="6">
        <f t="shared" si="1187"/>
        <v>1147.3</v>
      </c>
      <c r="K5066" s="20"/>
      <c r="L5066" s="6">
        <f t="shared" si="1173"/>
        <v>40000</v>
      </c>
      <c r="M5066" s="11">
        <f t="shared" si="1180"/>
        <v>0</v>
      </c>
      <c r="N5066" s="6">
        <f t="shared" si="1174"/>
        <v>7744</v>
      </c>
      <c r="O5066" s="11">
        <f t="shared" si="1181"/>
        <v>561.85000000000036</v>
      </c>
      <c r="P5066" s="11">
        <f t="shared" si="1175"/>
        <v>0</v>
      </c>
      <c r="Q5066" s="11">
        <f t="shared" si="1182"/>
        <v>1147.3</v>
      </c>
      <c r="R5066" s="11">
        <f t="shared" si="1183"/>
        <v>1709.1500000000003</v>
      </c>
      <c r="S5066" s="6">
        <f t="shared" si="1176"/>
        <v>0</v>
      </c>
      <c r="T5066" s="11">
        <f t="shared" si="1177"/>
        <v>0</v>
      </c>
      <c r="U5066" s="11">
        <f t="shared" si="1178"/>
        <v>0</v>
      </c>
      <c r="V5066" s="11">
        <f t="shared" si="1184"/>
        <v>0</v>
      </c>
      <c r="W5066" s="20"/>
    </row>
    <row r="5067" spans="1:23" x14ac:dyDescent="0.25">
      <c r="A5067">
        <v>2022073009</v>
      </c>
      <c r="B5067">
        <v>7</v>
      </c>
      <c r="C5067" s="7">
        <v>0.63654999999999995</v>
      </c>
      <c r="D5067" s="6">
        <f t="shared" si="1185"/>
        <v>50923.999999999993</v>
      </c>
      <c r="E5067" s="62">
        <v>0</v>
      </c>
      <c r="F5067" s="6">
        <f t="shared" si="1179"/>
        <v>0</v>
      </c>
      <c r="G5067" s="7">
        <v>0.20658000000000001</v>
      </c>
      <c r="H5067" s="6">
        <f t="shared" si="1186"/>
        <v>7230.3</v>
      </c>
      <c r="I5067" s="7">
        <v>0.43373</v>
      </c>
      <c r="J5067" s="6">
        <f t="shared" si="1187"/>
        <v>6072.22</v>
      </c>
      <c r="K5067" s="20"/>
      <c r="L5067" s="6">
        <f t="shared" si="1173"/>
        <v>40000</v>
      </c>
      <c r="M5067" s="11">
        <f t="shared" si="1180"/>
        <v>0</v>
      </c>
      <c r="N5067" s="6">
        <f t="shared" si="1174"/>
        <v>7230.3</v>
      </c>
      <c r="O5067" s="11">
        <f t="shared" si="1181"/>
        <v>0</v>
      </c>
      <c r="P5067" s="11">
        <f t="shared" si="1175"/>
        <v>3693.6999999999925</v>
      </c>
      <c r="Q5067" s="11">
        <f t="shared" si="1182"/>
        <v>2378.5200000000077</v>
      </c>
      <c r="R5067" s="11">
        <f t="shared" si="1183"/>
        <v>2378.5200000000077</v>
      </c>
      <c r="S5067" s="6">
        <f t="shared" si="1176"/>
        <v>0</v>
      </c>
      <c r="T5067" s="11">
        <f t="shared" si="1177"/>
        <v>0</v>
      </c>
      <c r="U5067" s="11">
        <f t="shared" si="1178"/>
        <v>0</v>
      </c>
      <c r="V5067" s="11">
        <f t="shared" si="1184"/>
        <v>0</v>
      </c>
      <c r="W5067" s="20"/>
    </row>
    <row r="5068" spans="1:23" x14ac:dyDescent="0.25">
      <c r="A5068">
        <v>2022073010</v>
      </c>
      <c r="B5068">
        <v>7</v>
      </c>
      <c r="C5068" s="7">
        <v>0.68906999999999996</v>
      </c>
      <c r="D5068" s="6">
        <f t="shared" si="1185"/>
        <v>55125.599999999999</v>
      </c>
      <c r="E5068" s="62">
        <v>0</v>
      </c>
      <c r="F5068" s="6">
        <f t="shared" si="1179"/>
        <v>0</v>
      </c>
      <c r="G5068" s="7">
        <v>0.21859000000000001</v>
      </c>
      <c r="H5068" s="6">
        <f t="shared" si="1186"/>
        <v>7650.6500000000005</v>
      </c>
      <c r="I5068" s="7">
        <v>0.65239000000000003</v>
      </c>
      <c r="J5068" s="6">
        <f t="shared" si="1187"/>
        <v>9133.4600000000009</v>
      </c>
      <c r="K5068" s="20"/>
      <c r="L5068" s="6">
        <f t="shared" si="1173"/>
        <v>40000</v>
      </c>
      <c r="M5068" s="11">
        <f t="shared" si="1180"/>
        <v>0</v>
      </c>
      <c r="N5068" s="6">
        <f t="shared" si="1174"/>
        <v>7650.6500000000005</v>
      </c>
      <c r="O5068" s="11">
        <f t="shared" si="1181"/>
        <v>0</v>
      </c>
      <c r="P5068" s="11">
        <f t="shared" si="1175"/>
        <v>7474.949999999998</v>
      </c>
      <c r="Q5068" s="11">
        <f t="shared" si="1182"/>
        <v>1658.5100000000029</v>
      </c>
      <c r="R5068" s="11">
        <f t="shared" si="1183"/>
        <v>1658.5100000000029</v>
      </c>
      <c r="S5068" s="6">
        <f t="shared" si="1176"/>
        <v>0</v>
      </c>
      <c r="T5068" s="11">
        <f t="shared" si="1177"/>
        <v>0</v>
      </c>
      <c r="U5068" s="11">
        <f t="shared" si="1178"/>
        <v>0</v>
      </c>
      <c r="V5068" s="11">
        <f t="shared" si="1184"/>
        <v>0</v>
      </c>
      <c r="W5068" s="20"/>
    </row>
    <row r="5069" spans="1:23" x14ac:dyDescent="0.25">
      <c r="A5069">
        <v>2022073011</v>
      </c>
      <c r="B5069">
        <v>7</v>
      </c>
      <c r="C5069" s="7">
        <v>0.74051</v>
      </c>
      <c r="D5069" s="6">
        <f t="shared" si="1185"/>
        <v>59240.800000000003</v>
      </c>
      <c r="E5069" s="62">
        <v>0</v>
      </c>
      <c r="F5069" s="6">
        <f t="shared" si="1179"/>
        <v>0</v>
      </c>
      <c r="G5069" s="7">
        <v>0.20008999999999999</v>
      </c>
      <c r="H5069" s="6">
        <f t="shared" si="1186"/>
        <v>7003.15</v>
      </c>
      <c r="I5069" s="7">
        <v>0.74931000000000003</v>
      </c>
      <c r="J5069" s="6">
        <f t="shared" si="1187"/>
        <v>10490.34</v>
      </c>
      <c r="K5069" s="20"/>
      <c r="L5069" s="6">
        <f t="shared" si="1173"/>
        <v>40000</v>
      </c>
      <c r="M5069" s="11">
        <f t="shared" si="1180"/>
        <v>0</v>
      </c>
      <c r="N5069" s="6">
        <f t="shared" si="1174"/>
        <v>7003.15</v>
      </c>
      <c r="O5069" s="11">
        <f t="shared" si="1181"/>
        <v>0</v>
      </c>
      <c r="P5069" s="11">
        <f t="shared" si="1175"/>
        <v>10490.34</v>
      </c>
      <c r="Q5069" s="11">
        <f t="shared" si="1182"/>
        <v>0</v>
      </c>
      <c r="R5069" s="11">
        <f t="shared" si="1183"/>
        <v>0</v>
      </c>
      <c r="S5069" s="6">
        <f t="shared" si="1176"/>
        <v>1747.3100000000031</v>
      </c>
      <c r="T5069" s="11">
        <f t="shared" si="1177"/>
        <v>0</v>
      </c>
      <c r="U5069" s="11">
        <f t="shared" si="1178"/>
        <v>0</v>
      </c>
      <c r="V5069" s="11">
        <f t="shared" si="1184"/>
        <v>1747.3100000000031</v>
      </c>
      <c r="W5069" s="20"/>
    </row>
    <row r="5070" spans="1:23" x14ac:dyDescent="0.25">
      <c r="A5070">
        <v>2022073012</v>
      </c>
      <c r="B5070">
        <v>7</v>
      </c>
      <c r="C5070" s="7">
        <v>0.79347999999999996</v>
      </c>
      <c r="D5070" s="6">
        <f t="shared" si="1185"/>
        <v>63478.399999999994</v>
      </c>
      <c r="E5070" s="62">
        <v>0</v>
      </c>
      <c r="F5070" s="6">
        <f t="shared" si="1179"/>
        <v>0</v>
      </c>
      <c r="G5070" s="7">
        <v>0.19506000000000001</v>
      </c>
      <c r="H5070" s="6">
        <f t="shared" si="1186"/>
        <v>6827.1</v>
      </c>
      <c r="I5070" s="7">
        <v>0.75685000000000002</v>
      </c>
      <c r="J5070" s="6">
        <f t="shared" si="1187"/>
        <v>10595.9</v>
      </c>
      <c r="K5070" s="20"/>
      <c r="L5070" s="6">
        <f t="shared" si="1173"/>
        <v>40000</v>
      </c>
      <c r="M5070" s="11">
        <f t="shared" si="1180"/>
        <v>0</v>
      </c>
      <c r="N5070" s="6">
        <f t="shared" si="1174"/>
        <v>6827.1</v>
      </c>
      <c r="O5070" s="11">
        <f t="shared" si="1181"/>
        <v>0</v>
      </c>
      <c r="P5070" s="11">
        <f t="shared" si="1175"/>
        <v>10595.9</v>
      </c>
      <c r="Q5070" s="11">
        <f t="shared" si="1182"/>
        <v>0</v>
      </c>
      <c r="R5070" s="11">
        <f t="shared" si="1183"/>
        <v>0</v>
      </c>
      <c r="S5070" s="6">
        <f t="shared" si="1176"/>
        <v>6055.399999999996</v>
      </c>
      <c r="T5070" s="11">
        <f t="shared" si="1177"/>
        <v>0</v>
      </c>
      <c r="U5070" s="11">
        <f t="shared" si="1178"/>
        <v>0</v>
      </c>
      <c r="V5070" s="11">
        <f t="shared" si="1184"/>
        <v>6055.399999999996</v>
      </c>
      <c r="W5070" s="20"/>
    </row>
    <row r="5071" spans="1:23" x14ac:dyDescent="0.25">
      <c r="A5071">
        <v>2022073013</v>
      </c>
      <c r="B5071">
        <v>7</v>
      </c>
      <c r="C5071" s="7">
        <v>0.84355000000000002</v>
      </c>
      <c r="D5071" s="6">
        <f t="shared" si="1185"/>
        <v>67484</v>
      </c>
      <c r="E5071" s="62">
        <v>0</v>
      </c>
      <c r="F5071" s="6">
        <f t="shared" si="1179"/>
        <v>0</v>
      </c>
      <c r="G5071" s="7">
        <v>0.18933</v>
      </c>
      <c r="H5071" s="6">
        <f t="shared" si="1186"/>
        <v>6626.55</v>
      </c>
      <c r="I5071" s="7">
        <v>0.71496000000000004</v>
      </c>
      <c r="J5071" s="6">
        <f t="shared" si="1187"/>
        <v>10009.44</v>
      </c>
      <c r="K5071" s="20"/>
      <c r="L5071" s="6">
        <f t="shared" si="1173"/>
        <v>40000</v>
      </c>
      <c r="M5071" s="11">
        <f t="shared" si="1180"/>
        <v>0</v>
      </c>
      <c r="N5071" s="6">
        <f t="shared" si="1174"/>
        <v>6626.55</v>
      </c>
      <c r="O5071" s="11">
        <f t="shared" si="1181"/>
        <v>0</v>
      </c>
      <c r="P5071" s="11">
        <f t="shared" si="1175"/>
        <v>10009.44</v>
      </c>
      <c r="Q5071" s="11">
        <f t="shared" si="1182"/>
        <v>0</v>
      </c>
      <c r="R5071" s="11">
        <f t="shared" si="1183"/>
        <v>0</v>
      </c>
      <c r="S5071" s="6">
        <f t="shared" si="1176"/>
        <v>10848.01</v>
      </c>
      <c r="T5071" s="11">
        <f t="shared" si="1177"/>
        <v>0</v>
      </c>
      <c r="U5071" s="11">
        <f t="shared" si="1178"/>
        <v>0</v>
      </c>
      <c r="V5071" s="11">
        <f t="shared" si="1184"/>
        <v>10848.01</v>
      </c>
      <c r="W5071" s="20"/>
    </row>
    <row r="5072" spans="1:23" x14ac:dyDescent="0.25">
      <c r="A5072">
        <v>2022073014</v>
      </c>
      <c r="B5072">
        <v>7</v>
      </c>
      <c r="C5072" s="7">
        <v>0.88017999999999996</v>
      </c>
      <c r="D5072" s="6">
        <f t="shared" si="1185"/>
        <v>70414.399999999994</v>
      </c>
      <c r="E5072" s="62">
        <v>0</v>
      </c>
      <c r="F5072" s="6">
        <f t="shared" si="1179"/>
        <v>0</v>
      </c>
      <c r="G5072" s="7">
        <v>0.20221</v>
      </c>
      <c r="H5072" s="6">
        <f t="shared" si="1186"/>
        <v>7077.35</v>
      </c>
      <c r="I5072" s="7">
        <v>0.71997999999999995</v>
      </c>
      <c r="J5072" s="6">
        <f t="shared" si="1187"/>
        <v>10079.719999999999</v>
      </c>
      <c r="K5072" s="20"/>
      <c r="L5072" s="6">
        <f t="shared" si="1173"/>
        <v>40000</v>
      </c>
      <c r="M5072" s="11">
        <f t="shared" si="1180"/>
        <v>0</v>
      </c>
      <c r="N5072" s="6">
        <f t="shared" si="1174"/>
        <v>7077.35</v>
      </c>
      <c r="O5072" s="11">
        <f t="shared" si="1181"/>
        <v>0</v>
      </c>
      <c r="P5072" s="11">
        <f t="shared" si="1175"/>
        <v>10079.719999999999</v>
      </c>
      <c r="Q5072" s="11">
        <f t="shared" si="1182"/>
        <v>0</v>
      </c>
      <c r="R5072" s="11">
        <f t="shared" si="1183"/>
        <v>0</v>
      </c>
      <c r="S5072" s="6">
        <f t="shared" si="1176"/>
        <v>13257.329999999996</v>
      </c>
      <c r="T5072" s="11">
        <f t="shared" si="1177"/>
        <v>0</v>
      </c>
      <c r="U5072" s="11">
        <f t="shared" si="1178"/>
        <v>0</v>
      </c>
      <c r="V5072" s="11">
        <f t="shared" si="1184"/>
        <v>13257.329999999996</v>
      </c>
      <c r="W5072" s="20"/>
    </row>
    <row r="5073" spans="1:23" x14ac:dyDescent="0.25">
      <c r="A5073">
        <v>2022073015</v>
      </c>
      <c r="B5073">
        <v>7</v>
      </c>
      <c r="C5073" s="7">
        <v>0.90603</v>
      </c>
      <c r="D5073" s="6">
        <f t="shared" si="1185"/>
        <v>72482.399999999994</v>
      </c>
      <c r="E5073" s="62">
        <v>0</v>
      </c>
      <c r="F5073" s="6">
        <f t="shared" si="1179"/>
        <v>0</v>
      </c>
      <c r="G5073" s="7">
        <v>0.22442000000000001</v>
      </c>
      <c r="H5073" s="6">
        <f t="shared" si="1186"/>
        <v>7854.7000000000007</v>
      </c>
      <c r="I5073" s="7">
        <v>0.69877999999999996</v>
      </c>
      <c r="J5073" s="6">
        <f t="shared" si="1187"/>
        <v>9782.92</v>
      </c>
      <c r="K5073" s="20"/>
      <c r="L5073" s="6">
        <f t="shared" si="1173"/>
        <v>40000</v>
      </c>
      <c r="M5073" s="11">
        <f t="shared" si="1180"/>
        <v>0</v>
      </c>
      <c r="N5073" s="6">
        <f t="shared" si="1174"/>
        <v>7854.7000000000007</v>
      </c>
      <c r="O5073" s="11">
        <f t="shared" si="1181"/>
        <v>0</v>
      </c>
      <c r="P5073" s="11">
        <f t="shared" si="1175"/>
        <v>9782.92</v>
      </c>
      <c r="Q5073" s="11">
        <f t="shared" si="1182"/>
        <v>0</v>
      </c>
      <c r="R5073" s="11">
        <f t="shared" si="1183"/>
        <v>0</v>
      </c>
      <c r="S5073" s="6">
        <f t="shared" si="1176"/>
        <v>14844.779999999993</v>
      </c>
      <c r="T5073" s="11">
        <f t="shared" si="1177"/>
        <v>0</v>
      </c>
      <c r="U5073" s="11">
        <f t="shared" si="1178"/>
        <v>0</v>
      </c>
      <c r="V5073" s="11">
        <f t="shared" si="1184"/>
        <v>14844.779999999993</v>
      </c>
      <c r="W5073" s="20"/>
    </row>
    <row r="5074" spans="1:23" x14ac:dyDescent="0.25">
      <c r="A5074">
        <v>2022073016</v>
      </c>
      <c r="B5074">
        <v>7</v>
      </c>
      <c r="C5074" s="7">
        <v>0.91949999999999998</v>
      </c>
      <c r="D5074" s="6">
        <f t="shared" si="1185"/>
        <v>73560</v>
      </c>
      <c r="E5074" s="62">
        <v>0</v>
      </c>
      <c r="F5074" s="6">
        <f t="shared" si="1179"/>
        <v>0</v>
      </c>
      <c r="G5074" s="7">
        <v>0.24184</v>
      </c>
      <c r="H5074" s="6">
        <f t="shared" si="1186"/>
        <v>8464.4</v>
      </c>
      <c r="I5074" s="7">
        <v>0.71104000000000001</v>
      </c>
      <c r="J5074" s="6">
        <f t="shared" si="1187"/>
        <v>9954.56</v>
      </c>
      <c r="K5074" s="20"/>
      <c r="L5074" s="6">
        <f t="shared" si="1173"/>
        <v>40000</v>
      </c>
      <c r="M5074" s="11">
        <f t="shared" si="1180"/>
        <v>0</v>
      </c>
      <c r="N5074" s="6">
        <f t="shared" si="1174"/>
        <v>8464.4</v>
      </c>
      <c r="O5074" s="11">
        <f t="shared" si="1181"/>
        <v>0</v>
      </c>
      <c r="P5074" s="11">
        <f t="shared" si="1175"/>
        <v>9954.56</v>
      </c>
      <c r="Q5074" s="11">
        <f t="shared" si="1182"/>
        <v>0</v>
      </c>
      <c r="R5074" s="11">
        <f t="shared" si="1183"/>
        <v>0</v>
      </c>
      <c r="S5074" s="6">
        <f t="shared" si="1176"/>
        <v>15141.039999999999</v>
      </c>
      <c r="T5074" s="11">
        <f t="shared" si="1177"/>
        <v>0</v>
      </c>
      <c r="U5074" s="11">
        <f t="shared" si="1178"/>
        <v>0</v>
      </c>
      <c r="V5074" s="11">
        <f t="shared" si="1184"/>
        <v>15141.039999999999</v>
      </c>
      <c r="W5074" s="20"/>
    </row>
    <row r="5075" spans="1:23" x14ac:dyDescent="0.25">
      <c r="A5075">
        <v>2022073017</v>
      </c>
      <c r="B5075">
        <v>7</v>
      </c>
      <c r="C5075" s="7">
        <v>0.92847999999999997</v>
      </c>
      <c r="D5075" s="6">
        <f t="shared" si="1185"/>
        <v>74278.399999999994</v>
      </c>
      <c r="E5075" s="62">
        <v>0</v>
      </c>
      <c r="F5075" s="6">
        <f t="shared" si="1179"/>
        <v>0</v>
      </c>
      <c r="G5075" s="7">
        <v>0.26207999999999998</v>
      </c>
      <c r="H5075" s="6">
        <f t="shared" si="1186"/>
        <v>9172.7999999999993</v>
      </c>
      <c r="I5075" s="7">
        <v>0.68215999999999999</v>
      </c>
      <c r="J5075" s="6">
        <f t="shared" si="1187"/>
        <v>9550.24</v>
      </c>
      <c r="K5075" s="20"/>
      <c r="L5075" s="6">
        <f t="shared" si="1173"/>
        <v>40000</v>
      </c>
      <c r="M5075" s="11">
        <f t="shared" si="1180"/>
        <v>0</v>
      </c>
      <c r="N5075" s="6">
        <f t="shared" si="1174"/>
        <v>9172.7999999999993</v>
      </c>
      <c r="O5075" s="11">
        <f t="shared" si="1181"/>
        <v>0</v>
      </c>
      <c r="P5075" s="11">
        <f t="shared" si="1175"/>
        <v>9550.24</v>
      </c>
      <c r="Q5075" s="11">
        <f t="shared" si="1182"/>
        <v>0</v>
      </c>
      <c r="R5075" s="11">
        <f t="shared" si="1183"/>
        <v>0</v>
      </c>
      <c r="S5075" s="6">
        <f t="shared" si="1176"/>
        <v>15555.359999999995</v>
      </c>
      <c r="T5075" s="11">
        <f t="shared" si="1177"/>
        <v>0</v>
      </c>
      <c r="U5075" s="11">
        <f t="shared" si="1178"/>
        <v>0</v>
      </c>
      <c r="V5075" s="11">
        <f t="shared" si="1184"/>
        <v>15555.359999999995</v>
      </c>
      <c r="W5075" s="20"/>
    </row>
    <row r="5076" spans="1:23" x14ac:dyDescent="0.25">
      <c r="A5076">
        <v>2022073018</v>
      </c>
      <c r="B5076">
        <v>7</v>
      </c>
      <c r="C5076" s="7">
        <v>0.92364000000000002</v>
      </c>
      <c r="D5076" s="6">
        <f t="shared" si="1185"/>
        <v>73891.199999999997</v>
      </c>
      <c r="E5076" s="62">
        <v>0</v>
      </c>
      <c r="F5076" s="6">
        <f t="shared" si="1179"/>
        <v>0</v>
      </c>
      <c r="G5076" s="7">
        <v>0.28554000000000002</v>
      </c>
      <c r="H5076" s="6">
        <f t="shared" si="1186"/>
        <v>9993.9000000000015</v>
      </c>
      <c r="I5076" s="7">
        <v>0.65171999999999997</v>
      </c>
      <c r="J5076" s="6">
        <f t="shared" si="1187"/>
        <v>9124.08</v>
      </c>
      <c r="K5076" s="20"/>
      <c r="L5076" s="6">
        <f t="shared" ref="L5076:L5139" si="1188">IF(D5076-F5076&gt;C$17,C$17,D5076-F5076)</f>
        <v>40000</v>
      </c>
      <c r="M5076" s="11">
        <f t="shared" si="1180"/>
        <v>0</v>
      </c>
      <c r="N5076" s="6">
        <f t="shared" ref="N5076:N5139" si="1189">IF(D5076-F5076-L5076&gt;H5076,H5076,D5076-F5076-L5076)</f>
        <v>9993.9000000000015</v>
      </c>
      <c r="O5076" s="11">
        <f t="shared" si="1181"/>
        <v>0</v>
      </c>
      <c r="P5076" s="11">
        <f t="shared" ref="P5076:P5139" si="1190">IF(D5076-F5076-L5076-N5076&gt;J5076,J5076,D5076-F5076-L5076-N5076)</f>
        <v>9124.08</v>
      </c>
      <c r="Q5076" s="11">
        <f t="shared" si="1182"/>
        <v>0</v>
      </c>
      <c r="R5076" s="11">
        <f t="shared" si="1183"/>
        <v>0</v>
      </c>
      <c r="S5076" s="6">
        <f t="shared" ref="S5076:S5139" si="1191">D5076-F5076-L5076-N5076-P5076</f>
        <v>14773.219999999996</v>
      </c>
      <c r="T5076" s="11">
        <f t="shared" ref="T5076:T5139" si="1192">IF(T5075-AD$23+AD$24*R5076-S5076&gt;T$19,T$19,IF(T5075-AD$23+AD$24*R5076-S5076&lt;0,0,T5075-AD$23+AD$24*R5076-S5076))</f>
        <v>0</v>
      </c>
      <c r="U5076" s="11">
        <f t="shared" ref="U5076:U5139" si="1193">IF(T5075-AD$23-T5076&gt;0,T5075-AD$23-T5076,0)</f>
        <v>0</v>
      </c>
      <c r="V5076" s="11">
        <f t="shared" si="1184"/>
        <v>14773.219999999996</v>
      </c>
      <c r="W5076" s="20"/>
    </row>
    <row r="5077" spans="1:23" x14ac:dyDescent="0.25">
      <c r="A5077">
        <v>2022073019</v>
      </c>
      <c r="B5077">
        <v>7</v>
      </c>
      <c r="C5077" s="7">
        <v>0.90178999999999998</v>
      </c>
      <c r="D5077" s="6">
        <f t="shared" si="1185"/>
        <v>72143.199999999997</v>
      </c>
      <c r="E5077" s="62">
        <v>0</v>
      </c>
      <c r="F5077" s="6">
        <f t="shared" ref="F5077:F5140" si="1194">F$18*E5077</f>
        <v>0</v>
      </c>
      <c r="G5077" s="7">
        <v>0.29366999999999999</v>
      </c>
      <c r="H5077" s="6">
        <f t="shared" si="1186"/>
        <v>10278.449999999999</v>
      </c>
      <c r="I5077" s="7">
        <v>0.55671000000000004</v>
      </c>
      <c r="J5077" s="6">
        <f t="shared" si="1187"/>
        <v>7793.9400000000005</v>
      </c>
      <c r="K5077" s="20"/>
      <c r="L5077" s="6">
        <f t="shared" si="1188"/>
        <v>40000</v>
      </c>
      <c r="M5077" s="11">
        <f t="shared" ref="M5077:M5140" si="1195">C$17-L5077</f>
        <v>0</v>
      </c>
      <c r="N5077" s="6">
        <f t="shared" si="1189"/>
        <v>10278.449999999999</v>
      </c>
      <c r="O5077" s="11">
        <f t="shared" ref="O5077:O5140" si="1196">H5077-N5077</f>
        <v>0</v>
      </c>
      <c r="P5077" s="11">
        <f t="shared" si="1190"/>
        <v>7793.9400000000005</v>
      </c>
      <c r="Q5077" s="11">
        <f t="shared" ref="Q5077:Q5140" si="1197">J5077-P5077</f>
        <v>0</v>
      </c>
      <c r="R5077" s="11">
        <f t="shared" ref="R5077:R5140" si="1198">M5077+O5077+Q5077</f>
        <v>0</v>
      </c>
      <c r="S5077" s="6">
        <f t="shared" si="1191"/>
        <v>14070.81</v>
      </c>
      <c r="T5077" s="11">
        <f t="shared" si="1192"/>
        <v>0</v>
      </c>
      <c r="U5077" s="11">
        <f t="shared" si="1193"/>
        <v>0</v>
      </c>
      <c r="V5077" s="11">
        <f t="shared" ref="V5077:V5140" si="1199">D5077-F5077-L5077-N5077-P5077-U5077</f>
        <v>14070.81</v>
      </c>
      <c r="W5077" s="20"/>
    </row>
    <row r="5078" spans="1:23" x14ac:dyDescent="0.25">
      <c r="A5078">
        <v>2022073020</v>
      </c>
      <c r="B5078">
        <v>7</v>
      </c>
      <c r="C5078" s="7">
        <v>0.86885999999999997</v>
      </c>
      <c r="D5078" s="6">
        <f t="shared" si="1185"/>
        <v>69508.800000000003</v>
      </c>
      <c r="E5078" s="62">
        <v>0</v>
      </c>
      <c r="F5078" s="6">
        <f t="shared" si="1194"/>
        <v>0</v>
      </c>
      <c r="G5078" s="7">
        <v>0.29476999999999998</v>
      </c>
      <c r="H5078" s="6">
        <f t="shared" si="1186"/>
        <v>10316.949999999999</v>
      </c>
      <c r="I5078" s="7">
        <v>0.29471000000000003</v>
      </c>
      <c r="J5078" s="6">
        <f t="shared" si="1187"/>
        <v>4125.9400000000005</v>
      </c>
      <c r="K5078" s="20"/>
      <c r="L5078" s="6">
        <f t="shared" si="1188"/>
        <v>40000</v>
      </c>
      <c r="M5078" s="11">
        <f t="shared" si="1195"/>
        <v>0</v>
      </c>
      <c r="N5078" s="6">
        <f t="shared" si="1189"/>
        <v>10316.949999999999</v>
      </c>
      <c r="O5078" s="11">
        <f t="shared" si="1196"/>
        <v>0</v>
      </c>
      <c r="P5078" s="11">
        <f t="shared" si="1190"/>
        <v>4125.9400000000005</v>
      </c>
      <c r="Q5078" s="11">
        <f t="shared" si="1197"/>
        <v>0</v>
      </c>
      <c r="R5078" s="11">
        <f t="shared" si="1198"/>
        <v>0</v>
      </c>
      <c r="S5078" s="6">
        <f t="shared" si="1191"/>
        <v>15065.910000000005</v>
      </c>
      <c r="T5078" s="11">
        <f t="shared" si="1192"/>
        <v>0</v>
      </c>
      <c r="U5078" s="11">
        <f t="shared" si="1193"/>
        <v>0</v>
      </c>
      <c r="V5078" s="11">
        <f t="shared" si="1199"/>
        <v>15065.910000000005</v>
      </c>
      <c r="W5078" s="20"/>
    </row>
    <row r="5079" spans="1:23" x14ac:dyDescent="0.25">
      <c r="A5079">
        <v>2022073021</v>
      </c>
      <c r="B5079">
        <v>7</v>
      </c>
      <c r="C5079" s="7">
        <v>0.83835000000000004</v>
      </c>
      <c r="D5079" s="6">
        <f t="shared" si="1185"/>
        <v>67068</v>
      </c>
      <c r="E5079" s="62">
        <v>0</v>
      </c>
      <c r="F5079" s="6">
        <f t="shared" si="1194"/>
        <v>0</v>
      </c>
      <c r="G5079" s="7">
        <v>0.31716</v>
      </c>
      <c r="H5079" s="6">
        <f t="shared" si="1186"/>
        <v>11100.6</v>
      </c>
      <c r="I5079" s="7">
        <v>3.0689999999999999E-2</v>
      </c>
      <c r="J5079" s="6">
        <f t="shared" si="1187"/>
        <v>429.65999999999997</v>
      </c>
      <c r="K5079" s="20"/>
      <c r="L5079" s="6">
        <f t="shared" si="1188"/>
        <v>40000</v>
      </c>
      <c r="M5079" s="11">
        <f t="shared" si="1195"/>
        <v>0</v>
      </c>
      <c r="N5079" s="6">
        <f t="shared" si="1189"/>
        <v>11100.6</v>
      </c>
      <c r="O5079" s="11">
        <f t="shared" si="1196"/>
        <v>0</v>
      </c>
      <c r="P5079" s="11">
        <f t="shared" si="1190"/>
        <v>429.65999999999997</v>
      </c>
      <c r="Q5079" s="11">
        <f t="shared" si="1197"/>
        <v>0</v>
      </c>
      <c r="R5079" s="11">
        <f t="shared" si="1198"/>
        <v>0</v>
      </c>
      <c r="S5079" s="6">
        <f t="shared" si="1191"/>
        <v>15537.74</v>
      </c>
      <c r="T5079" s="11">
        <f t="shared" si="1192"/>
        <v>0</v>
      </c>
      <c r="U5079" s="11">
        <f t="shared" si="1193"/>
        <v>0</v>
      </c>
      <c r="V5079" s="11">
        <f t="shared" si="1199"/>
        <v>15537.74</v>
      </c>
      <c r="W5079" s="20"/>
    </row>
    <row r="5080" spans="1:23" x14ac:dyDescent="0.25">
      <c r="A5080">
        <v>2022073022</v>
      </c>
      <c r="B5080">
        <v>7</v>
      </c>
      <c r="C5080" s="7">
        <v>0.81196000000000002</v>
      </c>
      <c r="D5080" s="6">
        <f t="shared" si="1185"/>
        <v>64956.800000000003</v>
      </c>
      <c r="E5080" s="62">
        <v>0</v>
      </c>
      <c r="F5080" s="6">
        <f t="shared" si="1194"/>
        <v>0</v>
      </c>
      <c r="G5080" s="7">
        <v>0.36187000000000002</v>
      </c>
      <c r="H5080" s="6">
        <f t="shared" si="1186"/>
        <v>12665.45</v>
      </c>
      <c r="I5080" s="7">
        <v>0</v>
      </c>
      <c r="J5080" s="6">
        <f t="shared" si="1187"/>
        <v>0</v>
      </c>
      <c r="K5080" s="20"/>
      <c r="L5080" s="6">
        <f t="shared" si="1188"/>
        <v>40000</v>
      </c>
      <c r="M5080" s="11">
        <f t="shared" si="1195"/>
        <v>0</v>
      </c>
      <c r="N5080" s="6">
        <f t="shared" si="1189"/>
        <v>12665.45</v>
      </c>
      <c r="O5080" s="11">
        <f t="shared" si="1196"/>
        <v>0</v>
      </c>
      <c r="P5080" s="11">
        <f t="shared" si="1190"/>
        <v>0</v>
      </c>
      <c r="Q5080" s="11">
        <f t="shared" si="1197"/>
        <v>0</v>
      </c>
      <c r="R5080" s="11">
        <f t="shared" si="1198"/>
        <v>0</v>
      </c>
      <c r="S5080" s="6">
        <f t="shared" si="1191"/>
        <v>12291.350000000002</v>
      </c>
      <c r="T5080" s="11">
        <f t="shared" si="1192"/>
        <v>0</v>
      </c>
      <c r="U5080" s="11">
        <f t="shared" si="1193"/>
        <v>0</v>
      </c>
      <c r="V5080" s="11">
        <f t="shared" si="1199"/>
        <v>12291.350000000002</v>
      </c>
      <c r="W5080" s="20"/>
    </row>
    <row r="5081" spans="1:23" x14ac:dyDescent="0.25">
      <c r="A5081">
        <v>2022073023</v>
      </c>
      <c r="B5081">
        <v>7</v>
      </c>
      <c r="C5081" s="7">
        <v>0.77546999999999999</v>
      </c>
      <c r="D5081" s="6">
        <f t="shared" si="1185"/>
        <v>62037.599999999999</v>
      </c>
      <c r="E5081" s="62">
        <v>0</v>
      </c>
      <c r="F5081" s="6">
        <f t="shared" si="1194"/>
        <v>0</v>
      </c>
      <c r="G5081" s="7">
        <v>0.43369999999999997</v>
      </c>
      <c r="H5081" s="6">
        <f t="shared" si="1186"/>
        <v>15179.5</v>
      </c>
      <c r="I5081" s="7">
        <v>0</v>
      </c>
      <c r="J5081" s="6">
        <f t="shared" si="1187"/>
        <v>0</v>
      </c>
      <c r="K5081" s="20"/>
      <c r="L5081" s="6">
        <f t="shared" si="1188"/>
        <v>40000</v>
      </c>
      <c r="M5081" s="11">
        <f t="shared" si="1195"/>
        <v>0</v>
      </c>
      <c r="N5081" s="6">
        <f t="shared" si="1189"/>
        <v>15179.5</v>
      </c>
      <c r="O5081" s="11">
        <f t="shared" si="1196"/>
        <v>0</v>
      </c>
      <c r="P5081" s="11">
        <f t="shared" si="1190"/>
        <v>0</v>
      </c>
      <c r="Q5081" s="11">
        <f t="shared" si="1197"/>
        <v>0</v>
      </c>
      <c r="R5081" s="11">
        <f t="shared" si="1198"/>
        <v>0</v>
      </c>
      <c r="S5081" s="6">
        <f t="shared" si="1191"/>
        <v>6858.0999999999985</v>
      </c>
      <c r="T5081" s="11">
        <f t="shared" si="1192"/>
        <v>0</v>
      </c>
      <c r="U5081" s="11">
        <f t="shared" si="1193"/>
        <v>0</v>
      </c>
      <c r="V5081" s="11">
        <f t="shared" si="1199"/>
        <v>6858.0999999999985</v>
      </c>
      <c r="W5081" s="20"/>
    </row>
    <row r="5082" spans="1:23" x14ac:dyDescent="0.25">
      <c r="A5082">
        <v>2022073024</v>
      </c>
      <c r="B5082">
        <v>7</v>
      </c>
      <c r="C5082" s="7">
        <v>0.73414999999999997</v>
      </c>
      <c r="D5082" s="6">
        <f t="shared" si="1185"/>
        <v>58732</v>
      </c>
      <c r="E5082" s="62">
        <v>0</v>
      </c>
      <c r="F5082" s="6">
        <f t="shared" si="1194"/>
        <v>0</v>
      </c>
      <c r="G5082" s="7">
        <v>0.47309000000000001</v>
      </c>
      <c r="H5082" s="6">
        <f t="shared" si="1186"/>
        <v>16558.150000000001</v>
      </c>
      <c r="I5082" s="7">
        <v>0</v>
      </c>
      <c r="J5082" s="6">
        <f t="shared" si="1187"/>
        <v>0</v>
      </c>
      <c r="K5082" s="20"/>
      <c r="L5082" s="6">
        <f t="shared" si="1188"/>
        <v>40000</v>
      </c>
      <c r="M5082" s="11">
        <f t="shared" si="1195"/>
        <v>0</v>
      </c>
      <c r="N5082" s="6">
        <f t="shared" si="1189"/>
        <v>16558.150000000001</v>
      </c>
      <c r="O5082" s="11">
        <f t="shared" si="1196"/>
        <v>0</v>
      </c>
      <c r="P5082" s="11">
        <f t="shared" si="1190"/>
        <v>0</v>
      </c>
      <c r="Q5082" s="11">
        <f t="shared" si="1197"/>
        <v>0</v>
      </c>
      <c r="R5082" s="11">
        <f t="shared" si="1198"/>
        <v>0</v>
      </c>
      <c r="S5082" s="6">
        <f t="shared" si="1191"/>
        <v>2173.8499999999985</v>
      </c>
      <c r="T5082" s="11">
        <f t="shared" si="1192"/>
        <v>0</v>
      </c>
      <c r="U5082" s="11">
        <f t="shared" si="1193"/>
        <v>0</v>
      </c>
      <c r="V5082" s="11">
        <f t="shared" si="1199"/>
        <v>2173.8499999999985</v>
      </c>
      <c r="W5082" s="20"/>
    </row>
    <row r="5083" spans="1:23" x14ac:dyDescent="0.25">
      <c r="A5083">
        <v>2022073101</v>
      </c>
      <c r="B5083">
        <v>1</v>
      </c>
      <c r="C5083" s="7">
        <v>0.69491999999999998</v>
      </c>
      <c r="D5083" s="6">
        <f t="shared" si="1185"/>
        <v>55593.599999999999</v>
      </c>
      <c r="E5083" s="62">
        <v>0</v>
      </c>
      <c r="F5083" s="6">
        <f t="shared" si="1194"/>
        <v>0</v>
      </c>
      <c r="G5083" s="7">
        <v>0.50105</v>
      </c>
      <c r="H5083" s="6">
        <f t="shared" si="1186"/>
        <v>17536.75</v>
      </c>
      <c r="I5083" s="7">
        <v>0</v>
      </c>
      <c r="J5083" s="6">
        <f t="shared" si="1187"/>
        <v>0</v>
      </c>
      <c r="K5083" s="20"/>
      <c r="L5083" s="6">
        <f t="shared" si="1188"/>
        <v>40000</v>
      </c>
      <c r="M5083" s="11">
        <f t="shared" si="1195"/>
        <v>0</v>
      </c>
      <c r="N5083" s="6">
        <f t="shared" si="1189"/>
        <v>15593.599999999999</v>
      </c>
      <c r="O5083" s="11">
        <f t="shared" si="1196"/>
        <v>1943.1500000000015</v>
      </c>
      <c r="P5083" s="11">
        <f t="shared" si="1190"/>
        <v>0</v>
      </c>
      <c r="Q5083" s="11">
        <f t="shared" si="1197"/>
        <v>0</v>
      </c>
      <c r="R5083" s="11">
        <f t="shared" si="1198"/>
        <v>1943.1500000000015</v>
      </c>
      <c r="S5083" s="6">
        <f t="shared" si="1191"/>
        <v>0</v>
      </c>
      <c r="T5083" s="11">
        <f t="shared" si="1192"/>
        <v>0</v>
      </c>
      <c r="U5083" s="11">
        <f t="shared" si="1193"/>
        <v>0</v>
      </c>
      <c r="V5083" s="11">
        <f t="shared" si="1199"/>
        <v>0</v>
      </c>
      <c r="W5083" s="20"/>
    </row>
    <row r="5084" spans="1:23" x14ac:dyDescent="0.25">
      <c r="A5084">
        <v>2022073102</v>
      </c>
      <c r="B5084">
        <v>1</v>
      </c>
      <c r="C5084" s="7">
        <v>0.6623</v>
      </c>
      <c r="D5084" s="6">
        <f t="shared" si="1185"/>
        <v>52984</v>
      </c>
      <c r="E5084" s="62">
        <v>0</v>
      </c>
      <c r="F5084" s="6">
        <f t="shared" si="1194"/>
        <v>0</v>
      </c>
      <c r="G5084" s="7">
        <v>0.51554999999999995</v>
      </c>
      <c r="H5084" s="6">
        <f t="shared" si="1186"/>
        <v>18044.25</v>
      </c>
      <c r="I5084" s="7">
        <v>0</v>
      </c>
      <c r="J5084" s="6">
        <f t="shared" si="1187"/>
        <v>0</v>
      </c>
      <c r="K5084" s="20"/>
      <c r="L5084" s="6">
        <f t="shared" si="1188"/>
        <v>40000</v>
      </c>
      <c r="M5084" s="11">
        <f t="shared" si="1195"/>
        <v>0</v>
      </c>
      <c r="N5084" s="6">
        <f t="shared" si="1189"/>
        <v>12984</v>
      </c>
      <c r="O5084" s="11">
        <f t="shared" si="1196"/>
        <v>5060.25</v>
      </c>
      <c r="P5084" s="11">
        <f t="shared" si="1190"/>
        <v>0</v>
      </c>
      <c r="Q5084" s="11">
        <f t="shared" si="1197"/>
        <v>0</v>
      </c>
      <c r="R5084" s="11">
        <f t="shared" si="1198"/>
        <v>5060.25</v>
      </c>
      <c r="S5084" s="6">
        <f t="shared" si="1191"/>
        <v>0</v>
      </c>
      <c r="T5084" s="11">
        <f t="shared" si="1192"/>
        <v>0</v>
      </c>
      <c r="U5084" s="11">
        <f t="shared" si="1193"/>
        <v>0</v>
      </c>
      <c r="V5084" s="11">
        <f t="shared" si="1199"/>
        <v>0</v>
      </c>
      <c r="W5084" s="20"/>
    </row>
    <row r="5085" spans="1:23" x14ac:dyDescent="0.25">
      <c r="A5085">
        <v>2022073103</v>
      </c>
      <c r="B5085">
        <v>1</v>
      </c>
      <c r="C5085" s="7">
        <v>0.63580000000000003</v>
      </c>
      <c r="D5085" s="6">
        <f t="shared" si="1185"/>
        <v>50864</v>
      </c>
      <c r="E5085" s="62">
        <v>0</v>
      </c>
      <c r="F5085" s="6">
        <f t="shared" si="1194"/>
        <v>0</v>
      </c>
      <c r="G5085" s="7">
        <v>0.52432999999999996</v>
      </c>
      <c r="H5085" s="6">
        <f t="shared" si="1186"/>
        <v>18351.55</v>
      </c>
      <c r="I5085" s="7">
        <v>0</v>
      </c>
      <c r="J5085" s="6">
        <f t="shared" si="1187"/>
        <v>0</v>
      </c>
      <c r="K5085" s="20"/>
      <c r="L5085" s="6">
        <f t="shared" si="1188"/>
        <v>40000</v>
      </c>
      <c r="M5085" s="11">
        <f t="shared" si="1195"/>
        <v>0</v>
      </c>
      <c r="N5085" s="6">
        <f t="shared" si="1189"/>
        <v>10864</v>
      </c>
      <c r="O5085" s="11">
        <f t="shared" si="1196"/>
        <v>7487.5499999999993</v>
      </c>
      <c r="P5085" s="11">
        <f t="shared" si="1190"/>
        <v>0</v>
      </c>
      <c r="Q5085" s="11">
        <f t="shared" si="1197"/>
        <v>0</v>
      </c>
      <c r="R5085" s="11">
        <f t="shared" si="1198"/>
        <v>7487.5499999999993</v>
      </c>
      <c r="S5085" s="6">
        <f t="shared" si="1191"/>
        <v>0</v>
      </c>
      <c r="T5085" s="11">
        <f t="shared" si="1192"/>
        <v>0</v>
      </c>
      <c r="U5085" s="11">
        <f t="shared" si="1193"/>
        <v>0</v>
      </c>
      <c r="V5085" s="11">
        <f t="shared" si="1199"/>
        <v>0</v>
      </c>
      <c r="W5085" s="20"/>
    </row>
    <row r="5086" spans="1:23" x14ac:dyDescent="0.25">
      <c r="A5086">
        <v>2022073104</v>
      </c>
      <c r="B5086">
        <v>1</v>
      </c>
      <c r="C5086" s="7">
        <v>0.61680000000000001</v>
      </c>
      <c r="D5086" s="6">
        <f t="shared" si="1185"/>
        <v>49344</v>
      </c>
      <c r="E5086" s="62">
        <v>0</v>
      </c>
      <c r="F5086" s="6">
        <f t="shared" si="1194"/>
        <v>0</v>
      </c>
      <c r="G5086" s="7">
        <v>0.52678999999999998</v>
      </c>
      <c r="H5086" s="6">
        <f t="shared" si="1186"/>
        <v>18437.649999999998</v>
      </c>
      <c r="I5086" s="7">
        <v>0</v>
      </c>
      <c r="J5086" s="6">
        <f t="shared" si="1187"/>
        <v>0</v>
      </c>
      <c r="K5086" s="20"/>
      <c r="L5086" s="6">
        <f t="shared" si="1188"/>
        <v>40000</v>
      </c>
      <c r="M5086" s="11">
        <f t="shared" si="1195"/>
        <v>0</v>
      </c>
      <c r="N5086" s="6">
        <f t="shared" si="1189"/>
        <v>9344</v>
      </c>
      <c r="O5086" s="11">
        <f t="shared" si="1196"/>
        <v>9093.6499999999978</v>
      </c>
      <c r="P5086" s="11">
        <f t="shared" si="1190"/>
        <v>0</v>
      </c>
      <c r="Q5086" s="11">
        <f t="shared" si="1197"/>
        <v>0</v>
      </c>
      <c r="R5086" s="11">
        <f t="shared" si="1198"/>
        <v>9093.6499999999978</v>
      </c>
      <c r="S5086" s="6">
        <f t="shared" si="1191"/>
        <v>0</v>
      </c>
      <c r="T5086" s="11">
        <f t="shared" si="1192"/>
        <v>0</v>
      </c>
      <c r="U5086" s="11">
        <f t="shared" si="1193"/>
        <v>0</v>
      </c>
      <c r="V5086" s="11">
        <f t="shared" si="1199"/>
        <v>0</v>
      </c>
      <c r="W5086" s="20"/>
    </row>
    <row r="5087" spans="1:23" x14ac:dyDescent="0.25">
      <c r="A5087">
        <v>2022073105</v>
      </c>
      <c r="B5087">
        <v>1</v>
      </c>
      <c r="C5087" s="7">
        <v>0.60109000000000001</v>
      </c>
      <c r="D5087" s="6">
        <f t="shared" si="1185"/>
        <v>48087.200000000004</v>
      </c>
      <c r="E5087" s="62">
        <v>0</v>
      </c>
      <c r="F5087" s="6">
        <f t="shared" si="1194"/>
        <v>0</v>
      </c>
      <c r="G5087" s="7">
        <v>0.52283000000000002</v>
      </c>
      <c r="H5087" s="6">
        <f t="shared" si="1186"/>
        <v>18299.05</v>
      </c>
      <c r="I5087" s="7">
        <v>0</v>
      </c>
      <c r="J5087" s="6">
        <f t="shared" si="1187"/>
        <v>0</v>
      </c>
      <c r="K5087" s="20"/>
      <c r="L5087" s="6">
        <f t="shared" si="1188"/>
        <v>40000</v>
      </c>
      <c r="M5087" s="11">
        <f t="shared" si="1195"/>
        <v>0</v>
      </c>
      <c r="N5087" s="6">
        <f t="shared" si="1189"/>
        <v>8087.2000000000044</v>
      </c>
      <c r="O5087" s="11">
        <f t="shared" si="1196"/>
        <v>10211.849999999995</v>
      </c>
      <c r="P5087" s="11">
        <f t="shared" si="1190"/>
        <v>0</v>
      </c>
      <c r="Q5087" s="11">
        <f t="shared" si="1197"/>
        <v>0</v>
      </c>
      <c r="R5087" s="11">
        <f t="shared" si="1198"/>
        <v>10211.849999999995</v>
      </c>
      <c r="S5087" s="6">
        <f t="shared" si="1191"/>
        <v>0</v>
      </c>
      <c r="T5087" s="11">
        <f t="shared" si="1192"/>
        <v>0</v>
      </c>
      <c r="U5087" s="11">
        <f t="shared" si="1193"/>
        <v>0</v>
      </c>
      <c r="V5087" s="11">
        <f t="shared" si="1199"/>
        <v>0</v>
      </c>
      <c r="W5087" s="20"/>
    </row>
    <row r="5088" spans="1:23" x14ac:dyDescent="0.25">
      <c r="A5088">
        <v>2022073106</v>
      </c>
      <c r="B5088">
        <v>1</v>
      </c>
      <c r="C5088" s="7">
        <v>0.59094000000000002</v>
      </c>
      <c r="D5088" s="6">
        <f t="shared" si="1185"/>
        <v>47275.200000000004</v>
      </c>
      <c r="E5088" s="62">
        <v>0</v>
      </c>
      <c r="F5088" s="6">
        <f t="shared" si="1194"/>
        <v>0</v>
      </c>
      <c r="G5088" s="7">
        <v>0.50512000000000001</v>
      </c>
      <c r="H5088" s="6">
        <f t="shared" si="1186"/>
        <v>17679.2</v>
      </c>
      <c r="I5088" s="7">
        <v>0</v>
      </c>
      <c r="J5088" s="6">
        <f t="shared" si="1187"/>
        <v>0</v>
      </c>
      <c r="K5088" s="20"/>
      <c r="L5088" s="6">
        <f t="shared" si="1188"/>
        <v>40000</v>
      </c>
      <c r="M5088" s="11">
        <f t="shared" si="1195"/>
        <v>0</v>
      </c>
      <c r="N5088" s="6">
        <f t="shared" si="1189"/>
        <v>7275.2000000000044</v>
      </c>
      <c r="O5088" s="11">
        <f t="shared" si="1196"/>
        <v>10403.999999999996</v>
      </c>
      <c r="P5088" s="11">
        <f t="shared" si="1190"/>
        <v>0</v>
      </c>
      <c r="Q5088" s="11">
        <f t="shared" si="1197"/>
        <v>0</v>
      </c>
      <c r="R5088" s="11">
        <f t="shared" si="1198"/>
        <v>10403.999999999996</v>
      </c>
      <c r="S5088" s="6">
        <f t="shared" si="1191"/>
        <v>0</v>
      </c>
      <c r="T5088" s="11">
        <f t="shared" si="1192"/>
        <v>0</v>
      </c>
      <c r="U5088" s="11">
        <f t="shared" si="1193"/>
        <v>0</v>
      </c>
      <c r="V5088" s="11">
        <f t="shared" si="1199"/>
        <v>0</v>
      </c>
      <c r="W5088" s="20"/>
    </row>
    <row r="5089" spans="1:23" x14ac:dyDescent="0.25">
      <c r="A5089">
        <v>2022073107</v>
      </c>
      <c r="B5089">
        <v>1</v>
      </c>
      <c r="C5089" s="7">
        <v>0.58259000000000005</v>
      </c>
      <c r="D5089" s="6">
        <f t="shared" si="1185"/>
        <v>46607.200000000004</v>
      </c>
      <c r="E5089" s="62">
        <v>0</v>
      </c>
      <c r="F5089" s="6">
        <f t="shared" si="1194"/>
        <v>0</v>
      </c>
      <c r="G5089" s="7">
        <v>0.49001</v>
      </c>
      <c r="H5089" s="6">
        <f t="shared" si="1186"/>
        <v>17150.349999999999</v>
      </c>
      <c r="I5089" s="7">
        <v>2.4000000000000001E-4</v>
      </c>
      <c r="J5089" s="6">
        <f t="shared" si="1187"/>
        <v>3.36</v>
      </c>
      <c r="K5089" s="20"/>
      <c r="L5089" s="6">
        <f t="shared" si="1188"/>
        <v>40000</v>
      </c>
      <c r="M5089" s="11">
        <f t="shared" si="1195"/>
        <v>0</v>
      </c>
      <c r="N5089" s="6">
        <f t="shared" si="1189"/>
        <v>6607.2000000000044</v>
      </c>
      <c r="O5089" s="11">
        <f t="shared" si="1196"/>
        <v>10543.149999999994</v>
      </c>
      <c r="P5089" s="11">
        <f t="shared" si="1190"/>
        <v>0</v>
      </c>
      <c r="Q5089" s="11">
        <f t="shared" si="1197"/>
        <v>3.36</v>
      </c>
      <c r="R5089" s="11">
        <f t="shared" si="1198"/>
        <v>10546.509999999995</v>
      </c>
      <c r="S5089" s="6">
        <f t="shared" si="1191"/>
        <v>0</v>
      </c>
      <c r="T5089" s="11">
        <f t="shared" si="1192"/>
        <v>0</v>
      </c>
      <c r="U5089" s="11">
        <f t="shared" si="1193"/>
        <v>0</v>
      </c>
      <c r="V5089" s="11">
        <f t="shared" si="1199"/>
        <v>0</v>
      </c>
      <c r="W5089" s="20"/>
    </row>
    <row r="5090" spans="1:23" x14ac:dyDescent="0.25">
      <c r="A5090">
        <v>2022073108</v>
      </c>
      <c r="B5090">
        <v>1</v>
      </c>
      <c r="C5090" s="7">
        <v>0.58148999999999995</v>
      </c>
      <c r="D5090" s="6">
        <f t="shared" si="1185"/>
        <v>46519.199999999997</v>
      </c>
      <c r="E5090" s="62">
        <v>0</v>
      </c>
      <c r="F5090" s="6">
        <f t="shared" si="1194"/>
        <v>0</v>
      </c>
      <c r="G5090" s="7">
        <v>0.46794999999999998</v>
      </c>
      <c r="H5090" s="6">
        <f t="shared" si="1186"/>
        <v>16378.25</v>
      </c>
      <c r="I5090" s="7">
        <v>6.787E-2</v>
      </c>
      <c r="J5090" s="6">
        <f t="shared" si="1187"/>
        <v>950.18</v>
      </c>
      <c r="K5090" s="20"/>
      <c r="L5090" s="6">
        <f t="shared" si="1188"/>
        <v>40000</v>
      </c>
      <c r="M5090" s="11">
        <f t="shared" si="1195"/>
        <v>0</v>
      </c>
      <c r="N5090" s="6">
        <f t="shared" si="1189"/>
        <v>6519.1999999999971</v>
      </c>
      <c r="O5090" s="11">
        <f t="shared" si="1196"/>
        <v>9859.0500000000029</v>
      </c>
      <c r="P5090" s="11">
        <f t="shared" si="1190"/>
        <v>0</v>
      </c>
      <c r="Q5090" s="11">
        <f t="shared" si="1197"/>
        <v>950.18</v>
      </c>
      <c r="R5090" s="11">
        <f t="shared" si="1198"/>
        <v>10809.230000000003</v>
      </c>
      <c r="S5090" s="6">
        <f t="shared" si="1191"/>
        <v>0</v>
      </c>
      <c r="T5090" s="11">
        <f t="shared" si="1192"/>
        <v>0</v>
      </c>
      <c r="U5090" s="11">
        <f t="shared" si="1193"/>
        <v>0</v>
      </c>
      <c r="V5090" s="11">
        <f t="shared" si="1199"/>
        <v>0</v>
      </c>
      <c r="W5090" s="20"/>
    </row>
    <row r="5091" spans="1:23" x14ac:dyDescent="0.25">
      <c r="A5091">
        <v>2022073109</v>
      </c>
      <c r="B5091">
        <v>1</v>
      </c>
      <c r="C5091" s="7">
        <v>0.61651</v>
      </c>
      <c r="D5091" s="6">
        <f t="shared" si="1185"/>
        <v>49320.800000000003</v>
      </c>
      <c r="E5091" s="62">
        <v>0</v>
      </c>
      <c r="F5091" s="6">
        <f t="shared" si="1194"/>
        <v>0</v>
      </c>
      <c r="G5091" s="7">
        <v>0.42124</v>
      </c>
      <c r="H5091" s="6">
        <f t="shared" si="1186"/>
        <v>14743.4</v>
      </c>
      <c r="I5091" s="7">
        <v>0.38584000000000002</v>
      </c>
      <c r="J5091" s="6">
        <f t="shared" si="1187"/>
        <v>5401.76</v>
      </c>
      <c r="K5091" s="20"/>
      <c r="L5091" s="6">
        <f t="shared" si="1188"/>
        <v>40000</v>
      </c>
      <c r="M5091" s="11">
        <f t="shared" si="1195"/>
        <v>0</v>
      </c>
      <c r="N5091" s="6">
        <f t="shared" si="1189"/>
        <v>9320.8000000000029</v>
      </c>
      <c r="O5091" s="11">
        <f t="shared" si="1196"/>
        <v>5422.5999999999967</v>
      </c>
      <c r="P5091" s="11">
        <f t="shared" si="1190"/>
        <v>0</v>
      </c>
      <c r="Q5091" s="11">
        <f t="shared" si="1197"/>
        <v>5401.76</v>
      </c>
      <c r="R5091" s="11">
        <f t="shared" si="1198"/>
        <v>10824.359999999997</v>
      </c>
      <c r="S5091" s="6">
        <f t="shared" si="1191"/>
        <v>0</v>
      </c>
      <c r="T5091" s="11">
        <f t="shared" si="1192"/>
        <v>0</v>
      </c>
      <c r="U5091" s="11">
        <f t="shared" si="1193"/>
        <v>0</v>
      </c>
      <c r="V5091" s="11">
        <f t="shared" si="1199"/>
        <v>0</v>
      </c>
      <c r="W5091" s="20"/>
    </row>
    <row r="5092" spans="1:23" x14ac:dyDescent="0.25">
      <c r="A5092">
        <v>2022073110</v>
      </c>
      <c r="B5092">
        <v>1</v>
      </c>
      <c r="C5092" s="7">
        <v>0.66791</v>
      </c>
      <c r="D5092" s="6">
        <f t="shared" si="1185"/>
        <v>53432.800000000003</v>
      </c>
      <c r="E5092" s="62">
        <v>0</v>
      </c>
      <c r="F5092" s="6">
        <f t="shared" si="1194"/>
        <v>0</v>
      </c>
      <c r="G5092" s="7">
        <v>0.40599000000000002</v>
      </c>
      <c r="H5092" s="6">
        <f t="shared" si="1186"/>
        <v>14209.650000000001</v>
      </c>
      <c r="I5092" s="7">
        <v>0.61341999999999997</v>
      </c>
      <c r="J5092" s="6">
        <f t="shared" si="1187"/>
        <v>8587.8799999999992</v>
      </c>
      <c r="K5092" s="20"/>
      <c r="L5092" s="6">
        <f t="shared" si="1188"/>
        <v>40000</v>
      </c>
      <c r="M5092" s="11">
        <f t="shared" si="1195"/>
        <v>0</v>
      </c>
      <c r="N5092" s="6">
        <f t="shared" si="1189"/>
        <v>13432.800000000003</v>
      </c>
      <c r="O5092" s="11">
        <f t="shared" si="1196"/>
        <v>776.84999999999854</v>
      </c>
      <c r="P5092" s="11">
        <f t="shared" si="1190"/>
        <v>0</v>
      </c>
      <c r="Q5092" s="11">
        <f t="shared" si="1197"/>
        <v>8587.8799999999992</v>
      </c>
      <c r="R5092" s="11">
        <f t="shared" si="1198"/>
        <v>9364.7299999999977</v>
      </c>
      <c r="S5092" s="6">
        <f t="shared" si="1191"/>
        <v>0</v>
      </c>
      <c r="T5092" s="11">
        <f t="shared" si="1192"/>
        <v>0</v>
      </c>
      <c r="U5092" s="11">
        <f t="shared" si="1193"/>
        <v>0</v>
      </c>
      <c r="V5092" s="11">
        <f t="shared" si="1199"/>
        <v>0</v>
      </c>
      <c r="W5092" s="20"/>
    </row>
    <row r="5093" spans="1:23" x14ac:dyDescent="0.25">
      <c r="A5093">
        <v>2022073111</v>
      </c>
      <c r="B5093">
        <v>1</v>
      </c>
      <c r="C5093" s="7">
        <v>0.72009999999999996</v>
      </c>
      <c r="D5093" s="6">
        <f t="shared" si="1185"/>
        <v>57608</v>
      </c>
      <c r="E5093" s="62">
        <v>0</v>
      </c>
      <c r="F5093" s="6">
        <f t="shared" si="1194"/>
        <v>0</v>
      </c>
      <c r="G5093" s="7">
        <v>0.37202000000000002</v>
      </c>
      <c r="H5093" s="6">
        <f t="shared" si="1186"/>
        <v>13020.7</v>
      </c>
      <c r="I5093" s="7">
        <v>0.72509999999999997</v>
      </c>
      <c r="J5093" s="6">
        <f t="shared" si="1187"/>
        <v>10151.4</v>
      </c>
      <c r="K5093" s="20"/>
      <c r="L5093" s="6">
        <f t="shared" si="1188"/>
        <v>40000</v>
      </c>
      <c r="M5093" s="11">
        <f t="shared" si="1195"/>
        <v>0</v>
      </c>
      <c r="N5093" s="6">
        <f t="shared" si="1189"/>
        <v>13020.7</v>
      </c>
      <c r="O5093" s="11">
        <f t="shared" si="1196"/>
        <v>0</v>
      </c>
      <c r="P5093" s="11">
        <f t="shared" si="1190"/>
        <v>4587.2999999999993</v>
      </c>
      <c r="Q5093" s="11">
        <f t="shared" si="1197"/>
        <v>5564.1</v>
      </c>
      <c r="R5093" s="11">
        <f t="shared" si="1198"/>
        <v>5564.1</v>
      </c>
      <c r="S5093" s="6">
        <f t="shared" si="1191"/>
        <v>0</v>
      </c>
      <c r="T5093" s="11">
        <f t="shared" si="1192"/>
        <v>0</v>
      </c>
      <c r="U5093" s="11">
        <f t="shared" si="1193"/>
        <v>0</v>
      </c>
      <c r="V5093" s="11">
        <f t="shared" si="1199"/>
        <v>0</v>
      </c>
      <c r="W5093" s="20"/>
    </row>
    <row r="5094" spans="1:23" x14ac:dyDescent="0.25">
      <c r="A5094">
        <v>2022073112</v>
      </c>
      <c r="B5094">
        <v>1</v>
      </c>
      <c r="C5094" s="7">
        <v>0.77332999999999996</v>
      </c>
      <c r="D5094" s="6">
        <f t="shared" si="1185"/>
        <v>61866.399999999994</v>
      </c>
      <c r="E5094" s="62">
        <v>0</v>
      </c>
      <c r="F5094" s="6">
        <f t="shared" si="1194"/>
        <v>0</v>
      </c>
      <c r="G5094" s="7">
        <v>0.33344000000000001</v>
      </c>
      <c r="H5094" s="6">
        <f t="shared" si="1186"/>
        <v>11670.4</v>
      </c>
      <c r="I5094" s="7">
        <v>0.72892000000000001</v>
      </c>
      <c r="J5094" s="6">
        <f t="shared" si="1187"/>
        <v>10204.880000000001</v>
      </c>
      <c r="K5094" s="20"/>
      <c r="L5094" s="6">
        <f t="shared" si="1188"/>
        <v>40000</v>
      </c>
      <c r="M5094" s="11">
        <f t="shared" si="1195"/>
        <v>0</v>
      </c>
      <c r="N5094" s="6">
        <f t="shared" si="1189"/>
        <v>11670.4</v>
      </c>
      <c r="O5094" s="11">
        <f t="shared" si="1196"/>
        <v>0</v>
      </c>
      <c r="P5094" s="11">
        <f t="shared" si="1190"/>
        <v>10195.999999999995</v>
      </c>
      <c r="Q5094" s="11">
        <f t="shared" si="1197"/>
        <v>8.8800000000064756</v>
      </c>
      <c r="R5094" s="11">
        <f t="shared" si="1198"/>
        <v>8.8800000000064756</v>
      </c>
      <c r="S5094" s="6">
        <f t="shared" si="1191"/>
        <v>0</v>
      </c>
      <c r="T5094" s="11">
        <f t="shared" si="1192"/>
        <v>0</v>
      </c>
      <c r="U5094" s="11">
        <f t="shared" si="1193"/>
        <v>0</v>
      </c>
      <c r="V5094" s="11">
        <f t="shared" si="1199"/>
        <v>0</v>
      </c>
      <c r="W5094" s="20"/>
    </row>
    <row r="5095" spans="1:23" x14ac:dyDescent="0.25">
      <c r="A5095">
        <v>2022073113</v>
      </c>
      <c r="B5095">
        <v>1</v>
      </c>
      <c r="C5095" s="7">
        <v>0.82150000000000001</v>
      </c>
      <c r="D5095" s="6">
        <f t="shared" si="1185"/>
        <v>65720</v>
      </c>
      <c r="E5095" s="62">
        <v>0</v>
      </c>
      <c r="F5095" s="6">
        <f t="shared" si="1194"/>
        <v>0</v>
      </c>
      <c r="G5095" s="7">
        <v>0.30686999999999998</v>
      </c>
      <c r="H5095" s="6">
        <f t="shared" si="1186"/>
        <v>10740.449999999999</v>
      </c>
      <c r="I5095" s="7">
        <v>0.72489000000000003</v>
      </c>
      <c r="J5095" s="6">
        <f t="shared" si="1187"/>
        <v>10148.460000000001</v>
      </c>
      <c r="K5095" s="20"/>
      <c r="L5095" s="6">
        <f t="shared" si="1188"/>
        <v>40000</v>
      </c>
      <c r="M5095" s="11">
        <f t="shared" si="1195"/>
        <v>0</v>
      </c>
      <c r="N5095" s="6">
        <f t="shared" si="1189"/>
        <v>10740.449999999999</v>
      </c>
      <c r="O5095" s="11">
        <f t="shared" si="1196"/>
        <v>0</v>
      </c>
      <c r="P5095" s="11">
        <f t="shared" si="1190"/>
        <v>10148.460000000001</v>
      </c>
      <c r="Q5095" s="11">
        <f t="shared" si="1197"/>
        <v>0</v>
      </c>
      <c r="R5095" s="11">
        <f t="shared" si="1198"/>
        <v>0</v>
      </c>
      <c r="S5095" s="6">
        <f t="shared" si="1191"/>
        <v>4831.09</v>
      </c>
      <c r="T5095" s="11">
        <f t="shared" si="1192"/>
        <v>0</v>
      </c>
      <c r="U5095" s="11">
        <f t="shared" si="1193"/>
        <v>0</v>
      </c>
      <c r="V5095" s="11">
        <f t="shared" si="1199"/>
        <v>4831.09</v>
      </c>
      <c r="W5095" s="20"/>
    </row>
    <row r="5096" spans="1:23" x14ac:dyDescent="0.25">
      <c r="A5096">
        <v>2022073114</v>
      </c>
      <c r="B5096">
        <v>1</v>
      </c>
      <c r="C5096" s="7">
        <v>0.86336999999999997</v>
      </c>
      <c r="D5096" s="6">
        <f t="shared" si="1185"/>
        <v>69069.599999999991</v>
      </c>
      <c r="E5096" s="62">
        <v>0</v>
      </c>
      <c r="F5096" s="6">
        <f t="shared" si="1194"/>
        <v>0</v>
      </c>
      <c r="G5096" s="7">
        <v>0.28950999999999999</v>
      </c>
      <c r="H5096" s="6">
        <f t="shared" si="1186"/>
        <v>10132.85</v>
      </c>
      <c r="I5096" s="7">
        <v>0.74492000000000003</v>
      </c>
      <c r="J5096" s="6">
        <f t="shared" si="1187"/>
        <v>10428.880000000001</v>
      </c>
      <c r="K5096" s="20"/>
      <c r="L5096" s="6">
        <f t="shared" si="1188"/>
        <v>40000</v>
      </c>
      <c r="M5096" s="11">
        <f t="shared" si="1195"/>
        <v>0</v>
      </c>
      <c r="N5096" s="6">
        <f t="shared" si="1189"/>
        <v>10132.85</v>
      </c>
      <c r="O5096" s="11">
        <f t="shared" si="1196"/>
        <v>0</v>
      </c>
      <c r="P5096" s="11">
        <f t="shared" si="1190"/>
        <v>10428.880000000001</v>
      </c>
      <c r="Q5096" s="11">
        <f t="shared" si="1197"/>
        <v>0</v>
      </c>
      <c r="R5096" s="11">
        <f t="shared" si="1198"/>
        <v>0</v>
      </c>
      <c r="S5096" s="6">
        <f t="shared" si="1191"/>
        <v>8507.8699999999917</v>
      </c>
      <c r="T5096" s="11">
        <f t="shared" si="1192"/>
        <v>0</v>
      </c>
      <c r="U5096" s="11">
        <f t="shared" si="1193"/>
        <v>0</v>
      </c>
      <c r="V5096" s="11">
        <f t="shared" si="1199"/>
        <v>8507.8699999999917</v>
      </c>
      <c r="W5096" s="20"/>
    </row>
    <row r="5097" spans="1:23" x14ac:dyDescent="0.25">
      <c r="A5097">
        <v>2022073115</v>
      </c>
      <c r="B5097">
        <v>1</v>
      </c>
      <c r="C5097" s="7">
        <v>0.89915999999999996</v>
      </c>
      <c r="D5097" s="6">
        <f t="shared" si="1185"/>
        <v>71932.800000000003</v>
      </c>
      <c r="E5097" s="62">
        <v>0</v>
      </c>
      <c r="F5097" s="6">
        <f t="shared" si="1194"/>
        <v>0</v>
      </c>
      <c r="G5097" s="7">
        <v>0.27736</v>
      </c>
      <c r="H5097" s="6">
        <f t="shared" si="1186"/>
        <v>9707.6</v>
      </c>
      <c r="I5097" s="7">
        <v>0.75987000000000005</v>
      </c>
      <c r="J5097" s="6">
        <f t="shared" si="1187"/>
        <v>10638.18</v>
      </c>
      <c r="K5097" s="20"/>
      <c r="L5097" s="6">
        <f t="shared" si="1188"/>
        <v>40000</v>
      </c>
      <c r="M5097" s="11">
        <f t="shared" si="1195"/>
        <v>0</v>
      </c>
      <c r="N5097" s="6">
        <f t="shared" si="1189"/>
        <v>9707.6</v>
      </c>
      <c r="O5097" s="11">
        <f t="shared" si="1196"/>
        <v>0</v>
      </c>
      <c r="P5097" s="11">
        <f t="shared" si="1190"/>
        <v>10638.18</v>
      </c>
      <c r="Q5097" s="11">
        <f t="shared" si="1197"/>
        <v>0</v>
      </c>
      <c r="R5097" s="11">
        <f t="shared" si="1198"/>
        <v>0</v>
      </c>
      <c r="S5097" s="6">
        <f t="shared" si="1191"/>
        <v>11587.020000000004</v>
      </c>
      <c r="T5097" s="11">
        <f t="shared" si="1192"/>
        <v>0</v>
      </c>
      <c r="U5097" s="11">
        <f t="shared" si="1193"/>
        <v>0</v>
      </c>
      <c r="V5097" s="11">
        <f t="shared" si="1199"/>
        <v>11587.020000000004</v>
      </c>
      <c r="W5097" s="20"/>
    </row>
    <row r="5098" spans="1:23" x14ac:dyDescent="0.25">
      <c r="A5098">
        <v>2022073116</v>
      </c>
      <c r="B5098">
        <v>1</v>
      </c>
      <c r="C5098" s="7">
        <v>0.92225000000000001</v>
      </c>
      <c r="D5098" s="6">
        <f t="shared" si="1185"/>
        <v>73780</v>
      </c>
      <c r="E5098" s="62">
        <v>0</v>
      </c>
      <c r="F5098" s="6">
        <f t="shared" si="1194"/>
        <v>0</v>
      </c>
      <c r="G5098" s="7">
        <v>0.25680999999999998</v>
      </c>
      <c r="H5098" s="6">
        <f t="shared" si="1186"/>
        <v>8988.3499999999985</v>
      </c>
      <c r="I5098" s="7">
        <v>0.75004000000000004</v>
      </c>
      <c r="J5098" s="6">
        <f t="shared" si="1187"/>
        <v>10500.560000000001</v>
      </c>
      <c r="K5098" s="20"/>
      <c r="L5098" s="6">
        <f t="shared" si="1188"/>
        <v>40000</v>
      </c>
      <c r="M5098" s="11">
        <f t="shared" si="1195"/>
        <v>0</v>
      </c>
      <c r="N5098" s="6">
        <f t="shared" si="1189"/>
        <v>8988.3499999999985</v>
      </c>
      <c r="O5098" s="11">
        <f t="shared" si="1196"/>
        <v>0</v>
      </c>
      <c r="P5098" s="11">
        <f t="shared" si="1190"/>
        <v>10500.560000000001</v>
      </c>
      <c r="Q5098" s="11">
        <f t="shared" si="1197"/>
        <v>0</v>
      </c>
      <c r="R5098" s="11">
        <f t="shared" si="1198"/>
        <v>0</v>
      </c>
      <c r="S5098" s="6">
        <f t="shared" si="1191"/>
        <v>14291.09</v>
      </c>
      <c r="T5098" s="11">
        <f t="shared" si="1192"/>
        <v>0</v>
      </c>
      <c r="U5098" s="11">
        <f t="shared" si="1193"/>
        <v>0</v>
      </c>
      <c r="V5098" s="11">
        <f t="shared" si="1199"/>
        <v>14291.09</v>
      </c>
      <c r="W5098" s="20"/>
    </row>
    <row r="5099" spans="1:23" x14ac:dyDescent="0.25">
      <c r="A5099">
        <v>2022073117</v>
      </c>
      <c r="B5099">
        <v>1</v>
      </c>
      <c r="C5099" s="7">
        <v>0.93769999999999998</v>
      </c>
      <c r="D5099" s="6">
        <f t="shared" si="1185"/>
        <v>75016</v>
      </c>
      <c r="E5099" s="62">
        <v>0</v>
      </c>
      <c r="F5099" s="6">
        <f t="shared" si="1194"/>
        <v>0</v>
      </c>
      <c r="G5099" s="7">
        <v>0.25935000000000002</v>
      </c>
      <c r="H5099" s="6">
        <f t="shared" si="1186"/>
        <v>9077.25</v>
      </c>
      <c r="I5099" s="7">
        <v>0.71438000000000001</v>
      </c>
      <c r="J5099" s="6">
        <f t="shared" si="1187"/>
        <v>10001.32</v>
      </c>
      <c r="K5099" s="20"/>
      <c r="L5099" s="6">
        <f t="shared" si="1188"/>
        <v>40000</v>
      </c>
      <c r="M5099" s="11">
        <f t="shared" si="1195"/>
        <v>0</v>
      </c>
      <c r="N5099" s="6">
        <f t="shared" si="1189"/>
        <v>9077.25</v>
      </c>
      <c r="O5099" s="11">
        <f t="shared" si="1196"/>
        <v>0</v>
      </c>
      <c r="P5099" s="11">
        <f t="shared" si="1190"/>
        <v>10001.32</v>
      </c>
      <c r="Q5099" s="11">
        <f t="shared" si="1197"/>
        <v>0</v>
      </c>
      <c r="R5099" s="11">
        <f t="shared" si="1198"/>
        <v>0</v>
      </c>
      <c r="S5099" s="6">
        <f t="shared" si="1191"/>
        <v>15937.43</v>
      </c>
      <c r="T5099" s="11">
        <f t="shared" si="1192"/>
        <v>0</v>
      </c>
      <c r="U5099" s="11">
        <f t="shared" si="1193"/>
        <v>0</v>
      </c>
      <c r="V5099" s="11">
        <f t="shared" si="1199"/>
        <v>15937.43</v>
      </c>
      <c r="W5099" s="20"/>
    </row>
    <row r="5100" spans="1:23" x14ac:dyDescent="0.25">
      <c r="A5100">
        <v>2022073118</v>
      </c>
      <c r="B5100">
        <v>1</v>
      </c>
      <c r="C5100" s="7">
        <v>0.94410000000000005</v>
      </c>
      <c r="D5100" s="6">
        <f t="shared" si="1185"/>
        <v>75528</v>
      </c>
      <c r="E5100" s="62">
        <v>0</v>
      </c>
      <c r="F5100" s="6">
        <f t="shared" si="1194"/>
        <v>0</v>
      </c>
      <c r="G5100" s="7">
        <v>0.26701000000000003</v>
      </c>
      <c r="H5100" s="6">
        <f t="shared" si="1186"/>
        <v>9345.35</v>
      </c>
      <c r="I5100" s="7">
        <v>0.66652999999999996</v>
      </c>
      <c r="J5100" s="6">
        <f t="shared" si="1187"/>
        <v>9331.42</v>
      </c>
      <c r="K5100" s="20"/>
      <c r="L5100" s="6">
        <f t="shared" si="1188"/>
        <v>40000</v>
      </c>
      <c r="M5100" s="11">
        <f t="shared" si="1195"/>
        <v>0</v>
      </c>
      <c r="N5100" s="6">
        <f t="shared" si="1189"/>
        <v>9345.35</v>
      </c>
      <c r="O5100" s="11">
        <f t="shared" si="1196"/>
        <v>0</v>
      </c>
      <c r="P5100" s="11">
        <f t="shared" si="1190"/>
        <v>9331.42</v>
      </c>
      <c r="Q5100" s="11">
        <f t="shared" si="1197"/>
        <v>0</v>
      </c>
      <c r="R5100" s="11">
        <f t="shared" si="1198"/>
        <v>0</v>
      </c>
      <c r="S5100" s="6">
        <f t="shared" si="1191"/>
        <v>16851.230000000003</v>
      </c>
      <c r="T5100" s="11">
        <f t="shared" si="1192"/>
        <v>0</v>
      </c>
      <c r="U5100" s="11">
        <f t="shared" si="1193"/>
        <v>0</v>
      </c>
      <c r="V5100" s="11">
        <f t="shared" si="1199"/>
        <v>16851.230000000003</v>
      </c>
      <c r="W5100" s="20"/>
    </row>
    <row r="5101" spans="1:23" x14ac:dyDescent="0.25">
      <c r="A5101">
        <v>2022073119</v>
      </c>
      <c r="B5101">
        <v>1</v>
      </c>
      <c r="C5101" s="7">
        <v>0.93167</v>
      </c>
      <c r="D5101" s="6">
        <f t="shared" si="1185"/>
        <v>74533.600000000006</v>
      </c>
      <c r="E5101" s="62">
        <v>0</v>
      </c>
      <c r="F5101" s="6">
        <f t="shared" si="1194"/>
        <v>0</v>
      </c>
      <c r="G5101" s="7">
        <v>0.28991</v>
      </c>
      <c r="H5101" s="6">
        <f t="shared" si="1186"/>
        <v>10146.85</v>
      </c>
      <c r="I5101" s="7">
        <v>0.55864000000000003</v>
      </c>
      <c r="J5101" s="6">
        <f t="shared" si="1187"/>
        <v>7820.96</v>
      </c>
      <c r="K5101" s="20"/>
      <c r="L5101" s="6">
        <f t="shared" si="1188"/>
        <v>40000</v>
      </c>
      <c r="M5101" s="11">
        <f t="shared" si="1195"/>
        <v>0</v>
      </c>
      <c r="N5101" s="6">
        <f t="shared" si="1189"/>
        <v>10146.85</v>
      </c>
      <c r="O5101" s="11">
        <f t="shared" si="1196"/>
        <v>0</v>
      </c>
      <c r="P5101" s="11">
        <f t="shared" si="1190"/>
        <v>7820.96</v>
      </c>
      <c r="Q5101" s="11">
        <f t="shared" si="1197"/>
        <v>0</v>
      </c>
      <c r="R5101" s="11">
        <f t="shared" si="1198"/>
        <v>0</v>
      </c>
      <c r="S5101" s="6">
        <f t="shared" si="1191"/>
        <v>16565.790000000008</v>
      </c>
      <c r="T5101" s="11">
        <f t="shared" si="1192"/>
        <v>0</v>
      </c>
      <c r="U5101" s="11">
        <f t="shared" si="1193"/>
        <v>0</v>
      </c>
      <c r="V5101" s="11">
        <f t="shared" si="1199"/>
        <v>16565.790000000008</v>
      </c>
      <c r="W5101" s="20"/>
    </row>
    <row r="5102" spans="1:23" x14ac:dyDescent="0.25">
      <c r="A5102">
        <v>2022073120</v>
      </c>
      <c r="B5102">
        <v>1</v>
      </c>
      <c r="C5102" s="7">
        <v>0.90197000000000005</v>
      </c>
      <c r="D5102" s="6">
        <f t="shared" si="1185"/>
        <v>72157.600000000006</v>
      </c>
      <c r="E5102" s="62">
        <v>0</v>
      </c>
      <c r="F5102" s="6">
        <f t="shared" si="1194"/>
        <v>0</v>
      </c>
      <c r="G5102" s="7">
        <v>0.32284000000000002</v>
      </c>
      <c r="H5102" s="6">
        <f t="shared" si="1186"/>
        <v>11299.400000000001</v>
      </c>
      <c r="I5102" s="7">
        <v>0.27034999999999998</v>
      </c>
      <c r="J5102" s="6">
        <f t="shared" si="1187"/>
        <v>3784.8999999999996</v>
      </c>
      <c r="K5102" s="20"/>
      <c r="L5102" s="6">
        <f t="shared" si="1188"/>
        <v>40000</v>
      </c>
      <c r="M5102" s="11">
        <f t="shared" si="1195"/>
        <v>0</v>
      </c>
      <c r="N5102" s="6">
        <f t="shared" si="1189"/>
        <v>11299.400000000001</v>
      </c>
      <c r="O5102" s="11">
        <f t="shared" si="1196"/>
        <v>0</v>
      </c>
      <c r="P5102" s="11">
        <f t="shared" si="1190"/>
        <v>3784.8999999999996</v>
      </c>
      <c r="Q5102" s="11">
        <f t="shared" si="1197"/>
        <v>0</v>
      </c>
      <c r="R5102" s="11">
        <f t="shared" si="1198"/>
        <v>0</v>
      </c>
      <c r="S5102" s="6">
        <f t="shared" si="1191"/>
        <v>17073.300000000003</v>
      </c>
      <c r="T5102" s="11">
        <f t="shared" si="1192"/>
        <v>0</v>
      </c>
      <c r="U5102" s="11">
        <f t="shared" si="1193"/>
        <v>0</v>
      </c>
      <c r="V5102" s="11">
        <f t="shared" si="1199"/>
        <v>17073.300000000003</v>
      </c>
      <c r="W5102" s="20"/>
    </row>
    <row r="5103" spans="1:23" x14ac:dyDescent="0.25">
      <c r="A5103">
        <v>2022073121</v>
      </c>
      <c r="B5103">
        <v>1</v>
      </c>
      <c r="C5103" s="7">
        <v>0.86785000000000001</v>
      </c>
      <c r="D5103" s="6">
        <f t="shared" si="1185"/>
        <v>69428</v>
      </c>
      <c r="E5103" s="62">
        <v>0</v>
      </c>
      <c r="F5103" s="6">
        <f t="shared" si="1194"/>
        <v>0</v>
      </c>
      <c r="G5103" s="7">
        <v>0.35446</v>
      </c>
      <c r="H5103" s="6">
        <f t="shared" si="1186"/>
        <v>12406.1</v>
      </c>
      <c r="I5103" s="7">
        <v>2.129E-2</v>
      </c>
      <c r="J5103" s="6">
        <f t="shared" si="1187"/>
        <v>298.06</v>
      </c>
      <c r="K5103" s="20"/>
      <c r="L5103" s="6">
        <f t="shared" si="1188"/>
        <v>40000</v>
      </c>
      <c r="M5103" s="11">
        <f t="shared" si="1195"/>
        <v>0</v>
      </c>
      <c r="N5103" s="6">
        <f t="shared" si="1189"/>
        <v>12406.1</v>
      </c>
      <c r="O5103" s="11">
        <f t="shared" si="1196"/>
        <v>0</v>
      </c>
      <c r="P5103" s="11">
        <f t="shared" si="1190"/>
        <v>298.06</v>
      </c>
      <c r="Q5103" s="11">
        <f t="shared" si="1197"/>
        <v>0</v>
      </c>
      <c r="R5103" s="11">
        <f t="shared" si="1198"/>
        <v>0</v>
      </c>
      <c r="S5103" s="6">
        <f t="shared" si="1191"/>
        <v>16723.84</v>
      </c>
      <c r="T5103" s="11">
        <f t="shared" si="1192"/>
        <v>0</v>
      </c>
      <c r="U5103" s="11">
        <f t="shared" si="1193"/>
        <v>0</v>
      </c>
      <c r="V5103" s="11">
        <f t="shared" si="1199"/>
        <v>16723.84</v>
      </c>
      <c r="W5103" s="20"/>
    </row>
    <row r="5104" spans="1:23" x14ac:dyDescent="0.25">
      <c r="A5104">
        <v>2022073122</v>
      </c>
      <c r="B5104">
        <v>1</v>
      </c>
      <c r="C5104" s="7">
        <v>0.83806000000000003</v>
      </c>
      <c r="D5104" s="6">
        <f t="shared" si="1185"/>
        <v>67044.800000000003</v>
      </c>
      <c r="E5104" s="62">
        <v>0</v>
      </c>
      <c r="F5104" s="6">
        <f t="shared" si="1194"/>
        <v>0</v>
      </c>
      <c r="G5104" s="7">
        <v>0.41477999999999998</v>
      </c>
      <c r="H5104" s="6">
        <f t="shared" si="1186"/>
        <v>14517.3</v>
      </c>
      <c r="I5104" s="7">
        <v>0</v>
      </c>
      <c r="J5104" s="6">
        <f t="shared" si="1187"/>
        <v>0</v>
      </c>
      <c r="K5104" s="20"/>
      <c r="L5104" s="6">
        <f t="shared" si="1188"/>
        <v>40000</v>
      </c>
      <c r="M5104" s="11">
        <f t="shared" si="1195"/>
        <v>0</v>
      </c>
      <c r="N5104" s="6">
        <f t="shared" si="1189"/>
        <v>14517.3</v>
      </c>
      <c r="O5104" s="11">
        <f t="shared" si="1196"/>
        <v>0</v>
      </c>
      <c r="P5104" s="11">
        <f t="shared" si="1190"/>
        <v>0</v>
      </c>
      <c r="Q5104" s="11">
        <f t="shared" si="1197"/>
        <v>0</v>
      </c>
      <c r="R5104" s="11">
        <f t="shared" si="1198"/>
        <v>0</v>
      </c>
      <c r="S5104" s="6">
        <f t="shared" si="1191"/>
        <v>12527.500000000004</v>
      </c>
      <c r="T5104" s="11">
        <f t="shared" si="1192"/>
        <v>0</v>
      </c>
      <c r="U5104" s="11">
        <f t="shared" si="1193"/>
        <v>0</v>
      </c>
      <c r="V5104" s="11">
        <f t="shared" si="1199"/>
        <v>12527.500000000004</v>
      </c>
      <c r="W5104" s="20"/>
    </row>
    <row r="5105" spans="1:23" x14ac:dyDescent="0.25">
      <c r="A5105">
        <v>2022073123</v>
      </c>
      <c r="B5105">
        <v>1</v>
      </c>
      <c r="C5105" s="7">
        <v>0.79076000000000002</v>
      </c>
      <c r="D5105" s="6">
        <f t="shared" si="1185"/>
        <v>63260.800000000003</v>
      </c>
      <c r="E5105" s="62">
        <v>0</v>
      </c>
      <c r="F5105" s="6">
        <f t="shared" si="1194"/>
        <v>0</v>
      </c>
      <c r="G5105" s="7">
        <v>0.48769000000000001</v>
      </c>
      <c r="H5105" s="6">
        <f t="shared" si="1186"/>
        <v>17069.150000000001</v>
      </c>
      <c r="I5105" s="7">
        <v>0</v>
      </c>
      <c r="J5105" s="6">
        <f t="shared" si="1187"/>
        <v>0</v>
      </c>
      <c r="K5105" s="20"/>
      <c r="L5105" s="6">
        <f t="shared" si="1188"/>
        <v>40000</v>
      </c>
      <c r="M5105" s="11">
        <f t="shared" si="1195"/>
        <v>0</v>
      </c>
      <c r="N5105" s="6">
        <f t="shared" si="1189"/>
        <v>17069.150000000001</v>
      </c>
      <c r="O5105" s="11">
        <f t="shared" si="1196"/>
        <v>0</v>
      </c>
      <c r="P5105" s="11">
        <f t="shared" si="1190"/>
        <v>0</v>
      </c>
      <c r="Q5105" s="11">
        <f t="shared" si="1197"/>
        <v>0</v>
      </c>
      <c r="R5105" s="11">
        <f t="shared" si="1198"/>
        <v>0</v>
      </c>
      <c r="S5105" s="6">
        <f t="shared" si="1191"/>
        <v>6191.6500000000015</v>
      </c>
      <c r="T5105" s="11">
        <f t="shared" si="1192"/>
        <v>0</v>
      </c>
      <c r="U5105" s="11">
        <f t="shared" si="1193"/>
        <v>0</v>
      </c>
      <c r="V5105" s="11">
        <f t="shared" si="1199"/>
        <v>6191.6500000000015</v>
      </c>
      <c r="W5105" s="20"/>
    </row>
    <row r="5106" spans="1:23" x14ac:dyDescent="0.25">
      <c r="A5106">
        <v>2022073124</v>
      </c>
      <c r="B5106">
        <v>1</v>
      </c>
      <c r="C5106" s="7">
        <v>0.74041000000000001</v>
      </c>
      <c r="D5106" s="6">
        <f t="shared" si="1185"/>
        <v>59232.800000000003</v>
      </c>
      <c r="E5106" s="62">
        <v>0</v>
      </c>
      <c r="F5106" s="6">
        <f t="shared" si="1194"/>
        <v>0</v>
      </c>
      <c r="G5106" s="7">
        <v>0.52614000000000005</v>
      </c>
      <c r="H5106" s="6">
        <f t="shared" si="1186"/>
        <v>18414.900000000001</v>
      </c>
      <c r="I5106" s="7">
        <v>0</v>
      </c>
      <c r="J5106" s="6">
        <f t="shared" si="1187"/>
        <v>0</v>
      </c>
      <c r="K5106" s="20"/>
      <c r="L5106" s="6">
        <f t="shared" si="1188"/>
        <v>40000</v>
      </c>
      <c r="M5106" s="11">
        <f t="shared" si="1195"/>
        <v>0</v>
      </c>
      <c r="N5106" s="6">
        <f t="shared" si="1189"/>
        <v>18414.900000000001</v>
      </c>
      <c r="O5106" s="11">
        <f t="shared" si="1196"/>
        <v>0</v>
      </c>
      <c r="P5106" s="11">
        <f t="shared" si="1190"/>
        <v>0</v>
      </c>
      <c r="Q5106" s="11">
        <f t="shared" si="1197"/>
        <v>0</v>
      </c>
      <c r="R5106" s="11">
        <f t="shared" si="1198"/>
        <v>0</v>
      </c>
      <c r="S5106" s="6">
        <f t="shared" si="1191"/>
        <v>817.90000000000146</v>
      </c>
      <c r="T5106" s="11">
        <f t="shared" si="1192"/>
        <v>0</v>
      </c>
      <c r="U5106" s="11">
        <f t="shared" si="1193"/>
        <v>0</v>
      </c>
      <c r="V5106" s="11">
        <f t="shared" si="1199"/>
        <v>817.90000000000146</v>
      </c>
      <c r="W5106" s="20"/>
    </row>
    <row r="5107" spans="1:23" x14ac:dyDescent="0.25">
      <c r="A5107">
        <v>2022080101</v>
      </c>
      <c r="B5107">
        <v>2</v>
      </c>
      <c r="C5107" s="7">
        <v>0.69491999999999998</v>
      </c>
      <c r="D5107" s="6">
        <f t="shared" si="1185"/>
        <v>55593.599999999999</v>
      </c>
      <c r="E5107" s="62">
        <v>0</v>
      </c>
      <c r="F5107" s="6">
        <f t="shared" si="1194"/>
        <v>0</v>
      </c>
      <c r="G5107" s="7">
        <v>0.53508</v>
      </c>
      <c r="H5107" s="6">
        <f t="shared" si="1186"/>
        <v>18727.8</v>
      </c>
      <c r="I5107" s="7">
        <v>0</v>
      </c>
      <c r="J5107" s="6">
        <f t="shared" si="1187"/>
        <v>0</v>
      </c>
      <c r="K5107" s="20"/>
      <c r="L5107" s="6">
        <f t="shared" si="1188"/>
        <v>40000</v>
      </c>
      <c r="M5107" s="11">
        <f t="shared" si="1195"/>
        <v>0</v>
      </c>
      <c r="N5107" s="6">
        <f t="shared" si="1189"/>
        <v>15593.599999999999</v>
      </c>
      <c r="O5107" s="11">
        <f t="shared" si="1196"/>
        <v>3134.2000000000007</v>
      </c>
      <c r="P5107" s="11">
        <f t="shared" si="1190"/>
        <v>0</v>
      </c>
      <c r="Q5107" s="11">
        <f t="shared" si="1197"/>
        <v>0</v>
      </c>
      <c r="R5107" s="11">
        <f t="shared" si="1198"/>
        <v>3134.2000000000007</v>
      </c>
      <c r="S5107" s="6">
        <f t="shared" si="1191"/>
        <v>0</v>
      </c>
      <c r="T5107" s="11">
        <f t="shared" si="1192"/>
        <v>0</v>
      </c>
      <c r="U5107" s="11">
        <f t="shared" si="1193"/>
        <v>0</v>
      </c>
      <c r="V5107" s="11">
        <f t="shared" si="1199"/>
        <v>0</v>
      </c>
      <c r="W5107" s="20"/>
    </row>
    <row r="5108" spans="1:23" x14ac:dyDescent="0.25">
      <c r="A5108">
        <v>2022080102</v>
      </c>
      <c r="B5108">
        <v>2</v>
      </c>
      <c r="C5108" s="7">
        <v>0.65983000000000003</v>
      </c>
      <c r="D5108" s="6">
        <f t="shared" si="1185"/>
        <v>52786.400000000001</v>
      </c>
      <c r="E5108" s="62">
        <v>0</v>
      </c>
      <c r="F5108" s="6">
        <f t="shared" si="1194"/>
        <v>0</v>
      </c>
      <c r="G5108" s="7">
        <v>0.53649999999999998</v>
      </c>
      <c r="H5108" s="6">
        <f t="shared" si="1186"/>
        <v>18777.5</v>
      </c>
      <c r="I5108" s="7">
        <v>0</v>
      </c>
      <c r="J5108" s="6">
        <f t="shared" si="1187"/>
        <v>0</v>
      </c>
      <c r="K5108" s="20"/>
      <c r="L5108" s="6">
        <f t="shared" si="1188"/>
        <v>40000</v>
      </c>
      <c r="M5108" s="11">
        <f t="shared" si="1195"/>
        <v>0</v>
      </c>
      <c r="N5108" s="6">
        <f t="shared" si="1189"/>
        <v>12786.400000000001</v>
      </c>
      <c r="O5108" s="11">
        <f t="shared" si="1196"/>
        <v>5991.0999999999985</v>
      </c>
      <c r="P5108" s="11">
        <f t="shared" si="1190"/>
        <v>0</v>
      </c>
      <c r="Q5108" s="11">
        <f t="shared" si="1197"/>
        <v>0</v>
      </c>
      <c r="R5108" s="11">
        <f t="shared" si="1198"/>
        <v>5991.0999999999985</v>
      </c>
      <c r="S5108" s="6">
        <f t="shared" si="1191"/>
        <v>0</v>
      </c>
      <c r="T5108" s="11">
        <f t="shared" si="1192"/>
        <v>0</v>
      </c>
      <c r="U5108" s="11">
        <f t="shared" si="1193"/>
        <v>0</v>
      </c>
      <c r="V5108" s="11">
        <f t="shared" si="1199"/>
        <v>0</v>
      </c>
      <c r="W5108" s="20"/>
    </row>
    <row r="5109" spans="1:23" x14ac:dyDescent="0.25">
      <c r="A5109">
        <v>2022080103</v>
      </c>
      <c r="B5109">
        <v>2</v>
      </c>
      <c r="C5109" s="7">
        <v>0.63714999999999999</v>
      </c>
      <c r="D5109" s="6">
        <f t="shared" si="1185"/>
        <v>50972</v>
      </c>
      <c r="E5109" s="62">
        <v>0</v>
      </c>
      <c r="F5109" s="6">
        <f t="shared" si="1194"/>
        <v>0</v>
      </c>
      <c r="G5109" s="7">
        <v>0.53596999999999995</v>
      </c>
      <c r="H5109" s="6">
        <f t="shared" si="1186"/>
        <v>18758.949999999997</v>
      </c>
      <c r="I5109" s="7">
        <v>0</v>
      </c>
      <c r="J5109" s="6">
        <f t="shared" si="1187"/>
        <v>0</v>
      </c>
      <c r="K5109" s="20"/>
      <c r="L5109" s="6">
        <f t="shared" si="1188"/>
        <v>40000</v>
      </c>
      <c r="M5109" s="11">
        <f t="shared" si="1195"/>
        <v>0</v>
      </c>
      <c r="N5109" s="6">
        <f t="shared" si="1189"/>
        <v>10972</v>
      </c>
      <c r="O5109" s="11">
        <f t="shared" si="1196"/>
        <v>7786.9499999999971</v>
      </c>
      <c r="P5109" s="11">
        <f t="shared" si="1190"/>
        <v>0</v>
      </c>
      <c r="Q5109" s="11">
        <f t="shared" si="1197"/>
        <v>0</v>
      </c>
      <c r="R5109" s="11">
        <f t="shared" si="1198"/>
        <v>7786.9499999999971</v>
      </c>
      <c r="S5109" s="6">
        <f t="shared" si="1191"/>
        <v>0</v>
      </c>
      <c r="T5109" s="11">
        <f t="shared" si="1192"/>
        <v>0</v>
      </c>
      <c r="U5109" s="11">
        <f t="shared" si="1193"/>
        <v>0</v>
      </c>
      <c r="V5109" s="11">
        <f t="shared" si="1199"/>
        <v>0</v>
      </c>
      <c r="W5109" s="20"/>
    </row>
    <row r="5110" spans="1:23" x14ac:dyDescent="0.25">
      <c r="A5110">
        <v>2022080104</v>
      </c>
      <c r="B5110">
        <v>2</v>
      </c>
      <c r="C5110" s="7">
        <v>0.62334000000000001</v>
      </c>
      <c r="D5110" s="6">
        <f t="shared" si="1185"/>
        <v>49867.199999999997</v>
      </c>
      <c r="E5110" s="62">
        <v>0</v>
      </c>
      <c r="F5110" s="6">
        <f t="shared" si="1194"/>
        <v>0</v>
      </c>
      <c r="G5110" s="7">
        <v>0.53790000000000004</v>
      </c>
      <c r="H5110" s="6">
        <f t="shared" si="1186"/>
        <v>18826.5</v>
      </c>
      <c r="I5110" s="7">
        <v>0</v>
      </c>
      <c r="J5110" s="6">
        <f t="shared" si="1187"/>
        <v>0</v>
      </c>
      <c r="K5110" s="20"/>
      <c r="L5110" s="6">
        <f t="shared" si="1188"/>
        <v>40000</v>
      </c>
      <c r="M5110" s="11">
        <f t="shared" si="1195"/>
        <v>0</v>
      </c>
      <c r="N5110" s="6">
        <f t="shared" si="1189"/>
        <v>9867.1999999999971</v>
      </c>
      <c r="O5110" s="11">
        <f t="shared" si="1196"/>
        <v>8959.3000000000029</v>
      </c>
      <c r="P5110" s="11">
        <f t="shared" si="1190"/>
        <v>0</v>
      </c>
      <c r="Q5110" s="11">
        <f t="shared" si="1197"/>
        <v>0</v>
      </c>
      <c r="R5110" s="11">
        <f t="shared" si="1198"/>
        <v>8959.3000000000029</v>
      </c>
      <c r="S5110" s="6">
        <f t="shared" si="1191"/>
        <v>0</v>
      </c>
      <c r="T5110" s="11">
        <f t="shared" si="1192"/>
        <v>0</v>
      </c>
      <c r="U5110" s="11">
        <f t="shared" si="1193"/>
        <v>0</v>
      </c>
      <c r="V5110" s="11">
        <f t="shared" si="1199"/>
        <v>0</v>
      </c>
      <c r="W5110" s="20"/>
    </row>
    <row r="5111" spans="1:23" x14ac:dyDescent="0.25">
      <c r="A5111">
        <v>2022080105</v>
      </c>
      <c r="B5111">
        <v>2</v>
      </c>
      <c r="C5111" s="7">
        <v>0.61563000000000001</v>
      </c>
      <c r="D5111" s="6">
        <f t="shared" si="1185"/>
        <v>49250.400000000001</v>
      </c>
      <c r="E5111" s="62">
        <v>0</v>
      </c>
      <c r="F5111" s="6">
        <f t="shared" si="1194"/>
        <v>0</v>
      </c>
      <c r="G5111" s="7">
        <v>0.52234999999999998</v>
      </c>
      <c r="H5111" s="6">
        <f t="shared" si="1186"/>
        <v>18282.25</v>
      </c>
      <c r="I5111" s="7">
        <v>0</v>
      </c>
      <c r="J5111" s="6">
        <f t="shared" si="1187"/>
        <v>0</v>
      </c>
      <c r="K5111" s="20"/>
      <c r="L5111" s="6">
        <f t="shared" si="1188"/>
        <v>40000</v>
      </c>
      <c r="M5111" s="11">
        <f t="shared" si="1195"/>
        <v>0</v>
      </c>
      <c r="N5111" s="6">
        <f t="shared" si="1189"/>
        <v>9250.4000000000015</v>
      </c>
      <c r="O5111" s="11">
        <f t="shared" si="1196"/>
        <v>9031.8499999999985</v>
      </c>
      <c r="P5111" s="11">
        <f t="shared" si="1190"/>
        <v>0</v>
      </c>
      <c r="Q5111" s="11">
        <f t="shared" si="1197"/>
        <v>0</v>
      </c>
      <c r="R5111" s="11">
        <f t="shared" si="1198"/>
        <v>9031.8499999999985</v>
      </c>
      <c r="S5111" s="6">
        <f t="shared" si="1191"/>
        <v>0</v>
      </c>
      <c r="T5111" s="11">
        <f t="shared" si="1192"/>
        <v>0</v>
      </c>
      <c r="U5111" s="11">
        <f t="shared" si="1193"/>
        <v>0</v>
      </c>
      <c r="V5111" s="11">
        <f t="shared" si="1199"/>
        <v>0</v>
      </c>
      <c r="W5111" s="20"/>
    </row>
    <row r="5112" spans="1:23" x14ac:dyDescent="0.25">
      <c r="A5112">
        <v>2022080106</v>
      </c>
      <c r="B5112">
        <v>2</v>
      </c>
      <c r="C5112" s="7">
        <v>0.62236000000000002</v>
      </c>
      <c r="D5112" s="6">
        <f t="shared" si="1185"/>
        <v>49788.800000000003</v>
      </c>
      <c r="E5112" s="62">
        <v>0</v>
      </c>
      <c r="F5112" s="6">
        <f t="shared" si="1194"/>
        <v>0</v>
      </c>
      <c r="G5112" s="7">
        <v>0.51402000000000003</v>
      </c>
      <c r="H5112" s="6">
        <f t="shared" si="1186"/>
        <v>17990.7</v>
      </c>
      <c r="I5112" s="7">
        <v>0</v>
      </c>
      <c r="J5112" s="6">
        <f t="shared" si="1187"/>
        <v>0</v>
      </c>
      <c r="K5112" s="20"/>
      <c r="L5112" s="6">
        <f t="shared" si="1188"/>
        <v>40000</v>
      </c>
      <c r="M5112" s="11">
        <f t="shared" si="1195"/>
        <v>0</v>
      </c>
      <c r="N5112" s="6">
        <f t="shared" si="1189"/>
        <v>9788.8000000000029</v>
      </c>
      <c r="O5112" s="11">
        <f t="shared" si="1196"/>
        <v>8201.8999999999978</v>
      </c>
      <c r="P5112" s="11">
        <f t="shared" si="1190"/>
        <v>0</v>
      </c>
      <c r="Q5112" s="11">
        <f t="shared" si="1197"/>
        <v>0</v>
      </c>
      <c r="R5112" s="11">
        <f t="shared" si="1198"/>
        <v>8201.8999999999978</v>
      </c>
      <c r="S5112" s="6">
        <f t="shared" si="1191"/>
        <v>0</v>
      </c>
      <c r="T5112" s="11">
        <f t="shared" si="1192"/>
        <v>0</v>
      </c>
      <c r="U5112" s="11">
        <f t="shared" si="1193"/>
        <v>0</v>
      </c>
      <c r="V5112" s="11">
        <f t="shared" si="1199"/>
        <v>0</v>
      </c>
      <c r="W5112" s="20"/>
    </row>
    <row r="5113" spans="1:23" x14ac:dyDescent="0.25">
      <c r="A5113">
        <v>2022080107</v>
      </c>
      <c r="B5113">
        <v>2</v>
      </c>
      <c r="C5113" s="7">
        <v>0.63265000000000005</v>
      </c>
      <c r="D5113" s="6">
        <f t="shared" si="1185"/>
        <v>50612.000000000007</v>
      </c>
      <c r="E5113" s="62">
        <v>0</v>
      </c>
      <c r="F5113" s="6">
        <f t="shared" si="1194"/>
        <v>0</v>
      </c>
      <c r="G5113" s="7">
        <v>0.48671999999999999</v>
      </c>
      <c r="H5113" s="6">
        <f t="shared" si="1186"/>
        <v>17035.2</v>
      </c>
      <c r="I5113" s="7">
        <v>2.0000000000000001E-4</v>
      </c>
      <c r="J5113" s="6">
        <f t="shared" si="1187"/>
        <v>2.8000000000000003</v>
      </c>
      <c r="K5113" s="20"/>
      <c r="L5113" s="6">
        <f t="shared" si="1188"/>
        <v>40000</v>
      </c>
      <c r="M5113" s="11">
        <f t="shared" si="1195"/>
        <v>0</v>
      </c>
      <c r="N5113" s="6">
        <f t="shared" si="1189"/>
        <v>10612.000000000007</v>
      </c>
      <c r="O5113" s="11">
        <f t="shared" si="1196"/>
        <v>6423.1999999999935</v>
      </c>
      <c r="P5113" s="11">
        <f t="shared" si="1190"/>
        <v>0</v>
      </c>
      <c r="Q5113" s="11">
        <f t="shared" si="1197"/>
        <v>2.8000000000000003</v>
      </c>
      <c r="R5113" s="11">
        <f t="shared" si="1198"/>
        <v>6425.9999999999936</v>
      </c>
      <c r="S5113" s="6">
        <f t="shared" si="1191"/>
        <v>0</v>
      </c>
      <c r="T5113" s="11">
        <f t="shared" si="1192"/>
        <v>0</v>
      </c>
      <c r="U5113" s="11">
        <f t="shared" si="1193"/>
        <v>0</v>
      </c>
      <c r="V5113" s="11">
        <f t="shared" si="1199"/>
        <v>0</v>
      </c>
      <c r="W5113" s="20"/>
    </row>
    <row r="5114" spans="1:23" x14ac:dyDescent="0.25">
      <c r="A5114">
        <v>2022080108</v>
      </c>
      <c r="B5114">
        <v>2</v>
      </c>
      <c r="C5114" s="7">
        <v>0.63827</v>
      </c>
      <c r="D5114" s="6">
        <f t="shared" si="1185"/>
        <v>51061.599999999999</v>
      </c>
      <c r="E5114" s="62">
        <v>0</v>
      </c>
      <c r="F5114" s="6">
        <f t="shared" si="1194"/>
        <v>0</v>
      </c>
      <c r="G5114" s="7">
        <v>0.42333999999999999</v>
      </c>
      <c r="H5114" s="6">
        <f t="shared" si="1186"/>
        <v>14816.9</v>
      </c>
      <c r="I5114" s="7">
        <v>8.201E-2</v>
      </c>
      <c r="J5114" s="6">
        <f t="shared" si="1187"/>
        <v>1148.1400000000001</v>
      </c>
      <c r="K5114" s="20"/>
      <c r="L5114" s="6">
        <f t="shared" si="1188"/>
        <v>40000</v>
      </c>
      <c r="M5114" s="11">
        <f t="shared" si="1195"/>
        <v>0</v>
      </c>
      <c r="N5114" s="6">
        <f t="shared" si="1189"/>
        <v>11061.599999999999</v>
      </c>
      <c r="O5114" s="11">
        <f t="shared" si="1196"/>
        <v>3755.3000000000011</v>
      </c>
      <c r="P5114" s="11">
        <f t="shared" si="1190"/>
        <v>0</v>
      </c>
      <c r="Q5114" s="11">
        <f t="shared" si="1197"/>
        <v>1148.1400000000001</v>
      </c>
      <c r="R5114" s="11">
        <f t="shared" si="1198"/>
        <v>4903.4400000000014</v>
      </c>
      <c r="S5114" s="6">
        <f t="shared" si="1191"/>
        <v>0</v>
      </c>
      <c r="T5114" s="11">
        <f t="shared" si="1192"/>
        <v>0</v>
      </c>
      <c r="U5114" s="11">
        <f t="shared" si="1193"/>
        <v>0</v>
      </c>
      <c r="V5114" s="11">
        <f t="shared" si="1199"/>
        <v>0</v>
      </c>
      <c r="W5114" s="20"/>
    </row>
    <row r="5115" spans="1:23" x14ac:dyDescent="0.25">
      <c r="A5115">
        <v>2022080109</v>
      </c>
      <c r="B5115">
        <v>2</v>
      </c>
      <c r="C5115" s="7">
        <v>0.67198999999999998</v>
      </c>
      <c r="D5115" s="6">
        <f t="shared" si="1185"/>
        <v>53759.199999999997</v>
      </c>
      <c r="E5115" s="62">
        <v>0</v>
      </c>
      <c r="F5115" s="6">
        <f t="shared" si="1194"/>
        <v>0</v>
      </c>
      <c r="G5115" s="7">
        <v>0.36559999999999998</v>
      </c>
      <c r="H5115" s="6">
        <f t="shared" si="1186"/>
        <v>12796</v>
      </c>
      <c r="I5115" s="7">
        <v>0.45238</v>
      </c>
      <c r="J5115" s="6">
        <f t="shared" si="1187"/>
        <v>6333.32</v>
      </c>
      <c r="K5115" s="20"/>
      <c r="L5115" s="6">
        <f t="shared" si="1188"/>
        <v>40000</v>
      </c>
      <c r="M5115" s="11">
        <f t="shared" si="1195"/>
        <v>0</v>
      </c>
      <c r="N5115" s="6">
        <f t="shared" si="1189"/>
        <v>12796</v>
      </c>
      <c r="O5115" s="11">
        <f t="shared" si="1196"/>
        <v>0</v>
      </c>
      <c r="P5115" s="11">
        <f t="shared" si="1190"/>
        <v>963.19999999999709</v>
      </c>
      <c r="Q5115" s="11">
        <f t="shared" si="1197"/>
        <v>5370.1200000000026</v>
      </c>
      <c r="R5115" s="11">
        <f t="shared" si="1198"/>
        <v>5370.1200000000026</v>
      </c>
      <c r="S5115" s="6">
        <f t="shared" si="1191"/>
        <v>0</v>
      </c>
      <c r="T5115" s="11">
        <f t="shared" si="1192"/>
        <v>0</v>
      </c>
      <c r="U5115" s="11">
        <f t="shared" si="1193"/>
        <v>0</v>
      </c>
      <c r="V5115" s="11">
        <f t="shared" si="1199"/>
        <v>0</v>
      </c>
      <c r="W5115" s="20"/>
    </row>
    <row r="5116" spans="1:23" x14ac:dyDescent="0.25">
      <c r="A5116">
        <v>2022080110</v>
      </c>
      <c r="B5116">
        <v>2</v>
      </c>
      <c r="C5116" s="7">
        <v>0.71677000000000002</v>
      </c>
      <c r="D5116" s="6">
        <f t="shared" si="1185"/>
        <v>57341.599999999999</v>
      </c>
      <c r="E5116" s="62">
        <v>0</v>
      </c>
      <c r="F5116" s="6">
        <f t="shared" si="1194"/>
        <v>0</v>
      </c>
      <c r="G5116" s="7">
        <v>0.38378000000000001</v>
      </c>
      <c r="H5116" s="6">
        <f t="shared" si="1186"/>
        <v>13432.300000000001</v>
      </c>
      <c r="I5116" s="7">
        <v>0.63183999999999996</v>
      </c>
      <c r="J5116" s="6">
        <f t="shared" si="1187"/>
        <v>8845.76</v>
      </c>
      <c r="K5116" s="20"/>
      <c r="L5116" s="6">
        <f t="shared" si="1188"/>
        <v>40000</v>
      </c>
      <c r="M5116" s="11">
        <f t="shared" si="1195"/>
        <v>0</v>
      </c>
      <c r="N5116" s="6">
        <f t="shared" si="1189"/>
        <v>13432.300000000001</v>
      </c>
      <c r="O5116" s="11">
        <f t="shared" si="1196"/>
        <v>0</v>
      </c>
      <c r="P5116" s="11">
        <f t="shared" si="1190"/>
        <v>3909.2999999999975</v>
      </c>
      <c r="Q5116" s="11">
        <f t="shared" si="1197"/>
        <v>4936.4600000000028</v>
      </c>
      <c r="R5116" s="11">
        <f t="shared" si="1198"/>
        <v>4936.4600000000028</v>
      </c>
      <c r="S5116" s="6">
        <f t="shared" si="1191"/>
        <v>0</v>
      </c>
      <c r="T5116" s="11">
        <f t="shared" si="1192"/>
        <v>0</v>
      </c>
      <c r="U5116" s="11">
        <f t="shared" si="1193"/>
        <v>0</v>
      </c>
      <c r="V5116" s="11">
        <f t="shared" si="1199"/>
        <v>0</v>
      </c>
      <c r="W5116" s="20"/>
    </row>
    <row r="5117" spans="1:23" x14ac:dyDescent="0.25">
      <c r="A5117">
        <v>2022080111</v>
      </c>
      <c r="B5117">
        <v>2</v>
      </c>
      <c r="C5117" s="7">
        <v>0.76322000000000001</v>
      </c>
      <c r="D5117" s="6">
        <f t="shared" si="1185"/>
        <v>61057.599999999999</v>
      </c>
      <c r="E5117" s="62">
        <v>0</v>
      </c>
      <c r="F5117" s="6">
        <f t="shared" si="1194"/>
        <v>0</v>
      </c>
      <c r="G5117" s="7">
        <v>0.34623999999999999</v>
      </c>
      <c r="H5117" s="6">
        <f t="shared" si="1186"/>
        <v>12118.4</v>
      </c>
      <c r="I5117" s="7">
        <v>0.69601000000000002</v>
      </c>
      <c r="J5117" s="6">
        <f t="shared" si="1187"/>
        <v>9744.14</v>
      </c>
      <c r="K5117" s="20"/>
      <c r="L5117" s="6">
        <f t="shared" si="1188"/>
        <v>40000</v>
      </c>
      <c r="M5117" s="11">
        <f t="shared" si="1195"/>
        <v>0</v>
      </c>
      <c r="N5117" s="6">
        <f t="shared" si="1189"/>
        <v>12118.4</v>
      </c>
      <c r="O5117" s="11">
        <f t="shared" si="1196"/>
        <v>0</v>
      </c>
      <c r="P5117" s="11">
        <f t="shared" si="1190"/>
        <v>8939.1999999999989</v>
      </c>
      <c r="Q5117" s="11">
        <f t="shared" si="1197"/>
        <v>804.94000000000051</v>
      </c>
      <c r="R5117" s="11">
        <f t="shared" si="1198"/>
        <v>804.94000000000051</v>
      </c>
      <c r="S5117" s="6">
        <f t="shared" si="1191"/>
        <v>0</v>
      </c>
      <c r="T5117" s="11">
        <f t="shared" si="1192"/>
        <v>0</v>
      </c>
      <c r="U5117" s="11">
        <f t="shared" si="1193"/>
        <v>0</v>
      </c>
      <c r="V5117" s="11">
        <f t="shared" si="1199"/>
        <v>0</v>
      </c>
      <c r="W5117" s="20"/>
    </row>
    <row r="5118" spans="1:23" x14ac:dyDescent="0.25">
      <c r="A5118">
        <v>2022080112</v>
      </c>
      <c r="B5118">
        <v>2</v>
      </c>
      <c r="C5118" s="7">
        <v>0.80993000000000004</v>
      </c>
      <c r="D5118" s="6">
        <f t="shared" si="1185"/>
        <v>64794.400000000001</v>
      </c>
      <c r="E5118" s="62">
        <v>0</v>
      </c>
      <c r="F5118" s="6">
        <f t="shared" si="1194"/>
        <v>0</v>
      </c>
      <c r="G5118" s="7">
        <v>0.25114999999999998</v>
      </c>
      <c r="H5118" s="6">
        <f t="shared" si="1186"/>
        <v>8790.25</v>
      </c>
      <c r="I5118" s="7">
        <v>0.68811</v>
      </c>
      <c r="J5118" s="6">
        <f t="shared" si="1187"/>
        <v>9633.5400000000009</v>
      </c>
      <c r="K5118" s="20"/>
      <c r="L5118" s="6">
        <f t="shared" si="1188"/>
        <v>40000</v>
      </c>
      <c r="M5118" s="11">
        <f t="shared" si="1195"/>
        <v>0</v>
      </c>
      <c r="N5118" s="6">
        <f t="shared" si="1189"/>
        <v>8790.25</v>
      </c>
      <c r="O5118" s="11">
        <f t="shared" si="1196"/>
        <v>0</v>
      </c>
      <c r="P5118" s="11">
        <f t="shared" si="1190"/>
        <v>9633.5400000000009</v>
      </c>
      <c r="Q5118" s="11">
        <f t="shared" si="1197"/>
        <v>0</v>
      </c>
      <c r="R5118" s="11">
        <f t="shared" si="1198"/>
        <v>0</v>
      </c>
      <c r="S5118" s="6">
        <f t="shared" si="1191"/>
        <v>6370.6100000000006</v>
      </c>
      <c r="T5118" s="11">
        <f t="shared" si="1192"/>
        <v>0</v>
      </c>
      <c r="U5118" s="11">
        <f t="shared" si="1193"/>
        <v>0</v>
      </c>
      <c r="V5118" s="11">
        <f t="shared" si="1199"/>
        <v>6370.6100000000006</v>
      </c>
      <c r="W5118" s="20"/>
    </row>
    <row r="5119" spans="1:23" x14ac:dyDescent="0.25">
      <c r="A5119">
        <v>2022080113</v>
      </c>
      <c r="B5119">
        <v>2</v>
      </c>
      <c r="C5119" s="7">
        <v>0.85201000000000005</v>
      </c>
      <c r="D5119" s="6">
        <f t="shared" si="1185"/>
        <v>68160.800000000003</v>
      </c>
      <c r="E5119" s="62">
        <v>0</v>
      </c>
      <c r="F5119" s="6">
        <f t="shared" si="1194"/>
        <v>0</v>
      </c>
      <c r="G5119" s="7">
        <v>0.20576</v>
      </c>
      <c r="H5119" s="6">
        <f t="shared" si="1186"/>
        <v>7201.6</v>
      </c>
      <c r="I5119" s="7">
        <v>0.71394000000000002</v>
      </c>
      <c r="J5119" s="6">
        <f t="shared" si="1187"/>
        <v>9995.16</v>
      </c>
      <c r="K5119" s="20"/>
      <c r="L5119" s="6">
        <f t="shared" si="1188"/>
        <v>40000</v>
      </c>
      <c r="M5119" s="11">
        <f t="shared" si="1195"/>
        <v>0</v>
      </c>
      <c r="N5119" s="6">
        <f t="shared" si="1189"/>
        <v>7201.6</v>
      </c>
      <c r="O5119" s="11">
        <f t="shared" si="1196"/>
        <v>0</v>
      </c>
      <c r="P5119" s="11">
        <f t="shared" si="1190"/>
        <v>9995.16</v>
      </c>
      <c r="Q5119" s="11">
        <f t="shared" si="1197"/>
        <v>0</v>
      </c>
      <c r="R5119" s="11">
        <f t="shared" si="1198"/>
        <v>0</v>
      </c>
      <c r="S5119" s="6">
        <f t="shared" si="1191"/>
        <v>10964.040000000005</v>
      </c>
      <c r="T5119" s="11">
        <f t="shared" si="1192"/>
        <v>0</v>
      </c>
      <c r="U5119" s="11">
        <f t="shared" si="1193"/>
        <v>0</v>
      </c>
      <c r="V5119" s="11">
        <f t="shared" si="1199"/>
        <v>10964.040000000005</v>
      </c>
      <c r="W5119" s="20"/>
    </row>
    <row r="5120" spans="1:23" x14ac:dyDescent="0.25">
      <c r="A5120">
        <v>2022080114</v>
      </c>
      <c r="B5120">
        <v>2</v>
      </c>
      <c r="C5120" s="7">
        <v>0.89183000000000001</v>
      </c>
      <c r="D5120" s="6">
        <f t="shared" si="1185"/>
        <v>71346.399999999994</v>
      </c>
      <c r="E5120" s="62">
        <v>0</v>
      </c>
      <c r="F5120" s="6">
        <f t="shared" si="1194"/>
        <v>0</v>
      </c>
      <c r="G5120" s="7">
        <v>0.19930999999999999</v>
      </c>
      <c r="H5120" s="6">
        <f t="shared" si="1186"/>
        <v>6975.8499999999995</v>
      </c>
      <c r="I5120" s="7">
        <v>0.73011999999999999</v>
      </c>
      <c r="J5120" s="6">
        <f t="shared" si="1187"/>
        <v>10221.68</v>
      </c>
      <c r="K5120" s="20"/>
      <c r="L5120" s="6">
        <f t="shared" si="1188"/>
        <v>40000</v>
      </c>
      <c r="M5120" s="11">
        <f t="shared" si="1195"/>
        <v>0</v>
      </c>
      <c r="N5120" s="6">
        <f t="shared" si="1189"/>
        <v>6975.8499999999995</v>
      </c>
      <c r="O5120" s="11">
        <f t="shared" si="1196"/>
        <v>0</v>
      </c>
      <c r="P5120" s="11">
        <f t="shared" si="1190"/>
        <v>10221.68</v>
      </c>
      <c r="Q5120" s="11">
        <f t="shared" si="1197"/>
        <v>0</v>
      </c>
      <c r="R5120" s="11">
        <f t="shared" si="1198"/>
        <v>0</v>
      </c>
      <c r="S5120" s="6">
        <f t="shared" si="1191"/>
        <v>14148.869999999995</v>
      </c>
      <c r="T5120" s="11">
        <f t="shared" si="1192"/>
        <v>0</v>
      </c>
      <c r="U5120" s="11">
        <f t="shared" si="1193"/>
        <v>0</v>
      </c>
      <c r="V5120" s="11">
        <f t="shared" si="1199"/>
        <v>14148.869999999995</v>
      </c>
      <c r="W5120" s="20"/>
    </row>
    <row r="5121" spans="1:23" x14ac:dyDescent="0.25">
      <c r="A5121">
        <v>2022080115</v>
      </c>
      <c r="B5121">
        <v>2</v>
      </c>
      <c r="C5121" s="7">
        <v>0.92183000000000004</v>
      </c>
      <c r="D5121" s="6">
        <f t="shared" si="1185"/>
        <v>73746.400000000009</v>
      </c>
      <c r="E5121" s="62">
        <v>0</v>
      </c>
      <c r="F5121" s="6">
        <f t="shared" si="1194"/>
        <v>0</v>
      </c>
      <c r="G5121" s="7">
        <v>0.21440999999999999</v>
      </c>
      <c r="H5121" s="6">
        <f t="shared" si="1186"/>
        <v>7504.3499999999995</v>
      </c>
      <c r="I5121" s="7">
        <v>0.73411000000000004</v>
      </c>
      <c r="J5121" s="6">
        <f t="shared" si="1187"/>
        <v>10277.540000000001</v>
      </c>
      <c r="K5121" s="20"/>
      <c r="L5121" s="6">
        <f t="shared" si="1188"/>
        <v>40000</v>
      </c>
      <c r="M5121" s="11">
        <f t="shared" si="1195"/>
        <v>0</v>
      </c>
      <c r="N5121" s="6">
        <f t="shared" si="1189"/>
        <v>7504.3499999999995</v>
      </c>
      <c r="O5121" s="11">
        <f t="shared" si="1196"/>
        <v>0</v>
      </c>
      <c r="P5121" s="11">
        <f t="shared" si="1190"/>
        <v>10277.540000000001</v>
      </c>
      <c r="Q5121" s="11">
        <f t="shared" si="1197"/>
        <v>0</v>
      </c>
      <c r="R5121" s="11">
        <f t="shared" si="1198"/>
        <v>0</v>
      </c>
      <c r="S5121" s="6">
        <f t="shared" si="1191"/>
        <v>15964.510000000009</v>
      </c>
      <c r="T5121" s="11">
        <f t="shared" si="1192"/>
        <v>0</v>
      </c>
      <c r="U5121" s="11">
        <f t="shared" si="1193"/>
        <v>0</v>
      </c>
      <c r="V5121" s="11">
        <f t="shared" si="1199"/>
        <v>15964.510000000009</v>
      </c>
      <c r="W5121" s="20"/>
    </row>
    <row r="5122" spans="1:23" x14ac:dyDescent="0.25">
      <c r="A5122">
        <v>2022080116</v>
      </c>
      <c r="B5122">
        <v>2</v>
      </c>
      <c r="C5122" s="7">
        <v>0.94655999999999996</v>
      </c>
      <c r="D5122" s="6">
        <f t="shared" si="1185"/>
        <v>75724.800000000003</v>
      </c>
      <c r="E5122" s="62">
        <v>0</v>
      </c>
      <c r="F5122" s="6">
        <f t="shared" si="1194"/>
        <v>0</v>
      </c>
      <c r="G5122" s="7">
        <v>0.26834999999999998</v>
      </c>
      <c r="H5122" s="6">
        <f t="shared" si="1186"/>
        <v>9392.25</v>
      </c>
      <c r="I5122" s="7">
        <v>0.72411000000000003</v>
      </c>
      <c r="J5122" s="6">
        <f t="shared" si="1187"/>
        <v>10137.540000000001</v>
      </c>
      <c r="K5122" s="20"/>
      <c r="L5122" s="6">
        <f t="shared" si="1188"/>
        <v>40000</v>
      </c>
      <c r="M5122" s="11">
        <f t="shared" si="1195"/>
        <v>0</v>
      </c>
      <c r="N5122" s="6">
        <f t="shared" si="1189"/>
        <v>9392.25</v>
      </c>
      <c r="O5122" s="11">
        <f t="shared" si="1196"/>
        <v>0</v>
      </c>
      <c r="P5122" s="11">
        <f t="shared" si="1190"/>
        <v>10137.540000000001</v>
      </c>
      <c r="Q5122" s="11">
        <f t="shared" si="1197"/>
        <v>0</v>
      </c>
      <c r="R5122" s="11">
        <f t="shared" si="1198"/>
        <v>0</v>
      </c>
      <c r="S5122" s="6">
        <f t="shared" si="1191"/>
        <v>16195.010000000002</v>
      </c>
      <c r="T5122" s="11">
        <f t="shared" si="1192"/>
        <v>0</v>
      </c>
      <c r="U5122" s="11">
        <f t="shared" si="1193"/>
        <v>0</v>
      </c>
      <c r="V5122" s="11">
        <f t="shared" si="1199"/>
        <v>16195.010000000002</v>
      </c>
      <c r="W5122" s="20"/>
    </row>
    <row r="5123" spans="1:23" x14ac:dyDescent="0.25">
      <c r="A5123">
        <v>2022080117</v>
      </c>
      <c r="B5123">
        <v>2</v>
      </c>
      <c r="C5123" s="7">
        <v>0.95315000000000005</v>
      </c>
      <c r="D5123" s="6">
        <f t="shared" si="1185"/>
        <v>76252</v>
      </c>
      <c r="E5123" s="62">
        <v>0</v>
      </c>
      <c r="F5123" s="6">
        <f t="shared" si="1194"/>
        <v>0</v>
      </c>
      <c r="G5123" s="7">
        <v>0.31208999999999998</v>
      </c>
      <c r="H5123" s="6">
        <f t="shared" si="1186"/>
        <v>10923.15</v>
      </c>
      <c r="I5123" s="7">
        <v>0.69460999999999995</v>
      </c>
      <c r="J5123" s="6">
        <f t="shared" si="1187"/>
        <v>9724.5399999999991</v>
      </c>
      <c r="K5123" s="20"/>
      <c r="L5123" s="6">
        <f t="shared" si="1188"/>
        <v>40000</v>
      </c>
      <c r="M5123" s="11">
        <f t="shared" si="1195"/>
        <v>0</v>
      </c>
      <c r="N5123" s="6">
        <f t="shared" si="1189"/>
        <v>10923.15</v>
      </c>
      <c r="O5123" s="11">
        <f t="shared" si="1196"/>
        <v>0</v>
      </c>
      <c r="P5123" s="11">
        <f t="shared" si="1190"/>
        <v>9724.5399999999991</v>
      </c>
      <c r="Q5123" s="11">
        <f t="shared" si="1197"/>
        <v>0</v>
      </c>
      <c r="R5123" s="11">
        <f t="shared" si="1198"/>
        <v>0</v>
      </c>
      <c r="S5123" s="6">
        <f t="shared" si="1191"/>
        <v>15604.31</v>
      </c>
      <c r="T5123" s="11">
        <f t="shared" si="1192"/>
        <v>0</v>
      </c>
      <c r="U5123" s="11">
        <f t="shared" si="1193"/>
        <v>0</v>
      </c>
      <c r="V5123" s="11">
        <f t="shared" si="1199"/>
        <v>15604.31</v>
      </c>
      <c r="W5123" s="20"/>
    </row>
    <row r="5124" spans="1:23" x14ac:dyDescent="0.25">
      <c r="A5124">
        <v>2022080118</v>
      </c>
      <c r="B5124">
        <v>2</v>
      </c>
      <c r="C5124" s="7">
        <v>0.94955999999999996</v>
      </c>
      <c r="D5124" s="6">
        <f t="shared" si="1185"/>
        <v>75964.800000000003</v>
      </c>
      <c r="E5124" s="62">
        <v>0</v>
      </c>
      <c r="F5124" s="6">
        <f t="shared" si="1194"/>
        <v>0</v>
      </c>
      <c r="G5124" s="7">
        <v>0.33971000000000001</v>
      </c>
      <c r="H5124" s="6">
        <f t="shared" si="1186"/>
        <v>11889.85</v>
      </c>
      <c r="I5124" s="7">
        <v>0.65939999999999999</v>
      </c>
      <c r="J5124" s="6">
        <f t="shared" si="1187"/>
        <v>9231.6</v>
      </c>
      <c r="K5124" s="20"/>
      <c r="L5124" s="6">
        <f t="shared" si="1188"/>
        <v>40000</v>
      </c>
      <c r="M5124" s="11">
        <f t="shared" si="1195"/>
        <v>0</v>
      </c>
      <c r="N5124" s="6">
        <f t="shared" si="1189"/>
        <v>11889.85</v>
      </c>
      <c r="O5124" s="11">
        <f t="shared" si="1196"/>
        <v>0</v>
      </c>
      <c r="P5124" s="11">
        <f t="shared" si="1190"/>
        <v>9231.6</v>
      </c>
      <c r="Q5124" s="11">
        <f t="shared" si="1197"/>
        <v>0</v>
      </c>
      <c r="R5124" s="11">
        <f t="shared" si="1198"/>
        <v>0</v>
      </c>
      <c r="S5124" s="6">
        <f t="shared" si="1191"/>
        <v>14843.350000000004</v>
      </c>
      <c r="T5124" s="11">
        <f t="shared" si="1192"/>
        <v>0</v>
      </c>
      <c r="U5124" s="11">
        <f t="shared" si="1193"/>
        <v>0</v>
      </c>
      <c r="V5124" s="11">
        <f t="shared" si="1199"/>
        <v>14843.350000000004</v>
      </c>
      <c r="W5124" s="20"/>
    </row>
    <row r="5125" spans="1:23" x14ac:dyDescent="0.25">
      <c r="A5125">
        <v>2022080119</v>
      </c>
      <c r="B5125">
        <v>2</v>
      </c>
      <c r="C5125" s="7">
        <v>0.93927000000000005</v>
      </c>
      <c r="D5125" s="6">
        <f t="shared" ref="D5125:D5188" si="1200">D$18*C5125</f>
        <v>75141.600000000006</v>
      </c>
      <c r="E5125" s="62">
        <v>0</v>
      </c>
      <c r="F5125" s="6">
        <f t="shared" si="1194"/>
        <v>0</v>
      </c>
      <c r="G5125" s="7">
        <v>0.37966</v>
      </c>
      <c r="H5125" s="6">
        <f t="shared" ref="H5125:H5188" si="1201">H$18*G5125</f>
        <v>13288.1</v>
      </c>
      <c r="I5125" s="7">
        <v>0.55901999999999996</v>
      </c>
      <c r="J5125" s="6">
        <f t="shared" ref="J5125:J5188" si="1202">I5125*J$18</f>
        <v>7826.28</v>
      </c>
      <c r="K5125" s="20"/>
      <c r="L5125" s="6">
        <f t="shared" si="1188"/>
        <v>40000</v>
      </c>
      <c r="M5125" s="11">
        <f t="shared" si="1195"/>
        <v>0</v>
      </c>
      <c r="N5125" s="6">
        <f t="shared" si="1189"/>
        <v>13288.1</v>
      </c>
      <c r="O5125" s="11">
        <f t="shared" si="1196"/>
        <v>0</v>
      </c>
      <c r="P5125" s="11">
        <f t="shared" si="1190"/>
        <v>7826.28</v>
      </c>
      <c r="Q5125" s="11">
        <f t="shared" si="1197"/>
        <v>0</v>
      </c>
      <c r="R5125" s="11">
        <f t="shared" si="1198"/>
        <v>0</v>
      </c>
      <c r="S5125" s="6">
        <f t="shared" si="1191"/>
        <v>14027.220000000008</v>
      </c>
      <c r="T5125" s="11">
        <f t="shared" si="1192"/>
        <v>0</v>
      </c>
      <c r="U5125" s="11">
        <f t="shared" si="1193"/>
        <v>0</v>
      </c>
      <c r="V5125" s="11">
        <f t="shared" si="1199"/>
        <v>14027.220000000008</v>
      </c>
      <c r="W5125" s="20"/>
    </row>
    <row r="5126" spans="1:23" x14ac:dyDescent="0.25">
      <c r="A5126">
        <v>2022080120</v>
      </c>
      <c r="B5126">
        <v>2</v>
      </c>
      <c r="C5126" s="7">
        <v>0.91105000000000003</v>
      </c>
      <c r="D5126" s="6">
        <f t="shared" si="1200"/>
        <v>72884</v>
      </c>
      <c r="E5126" s="62">
        <v>0</v>
      </c>
      <c r="F5126" s="6">
        <f t="shared" si="1194"/>
        <v>0</v>
      </c>
      <c r="G5126" s="7">
        <v>0.42115999999999998</v>
      </c>
      <c r="H5126" s="6">
        <f t="shared" si="1201"/>
        <v>14740.599999999999</v>
      </c>
      <c r="I5126" s="7">
        <v>0.27090999999999998</v>
      </c>
      <c r="J5126" s="6">
        <f t="shared" si="1202"/>
        <v>3792.74</v>
      </c>
      <c r="K5126" s="20"/>
      <c r="L5126" s="6">
        <f t="shared" si="1188"/>
        <v>40000</v>
      </c>
      <c r="M5126" s="11">
        <f t="shared" si="1195"/>
        <v>0</v>
      </c>
      <c r="N5126" s="6">
        <f t="shared" si="1189"/>
        <v>14740.599999999999</v>
      </c>
      <c r="O5126" s="11">
        <f t="shared" si="1196"/>
        <v>0</v>
      </c>
      <c r="P5126" s="11">
        <f t="shared" si="1190"/>
        <v>3792.74</v>
      </c>
      <c r="Q5126" s="11">
        <f t="shared" si="1197"/>
        <v>0</v>
      </c>
      <c r="R5126" s="11">
        <f t="shared" si="1198"/>
        <v>0</v>
      </c>
      <c r="S5126" s="6">
        <f t="shared" si="1191"/>
        <v>14350.660000000002</v>
      </c>
      <c r="T5126" s="11">
        <f t="shared" si="1192"/>
        <v>0</v>
      </c>
      <c r="U5126" s="11">
        <f t="shared" si="1193"/>
        <v>0</v>
      </c>
      <c r="V5126" s="11">
        <f t="shared" si="1199"/>
        <v>14350.660000000002</v>
      </c>
      <c r="W5126" s="20"/>
    </row>
    <row r="5127" spans="1:23" x14ac:dyDescent="0.25">
      <c r="A5127">
        <v>2022080121</v>
      </c>
      <c r="B5127">
        <v>2</v>
      </c>
      <c r="C5127" s="7">
        <v>0.87951000000000001</v>
      </c>
      <c r="D5127" s="6">
        <f t="shared" si="1200"/>
        <v>70360.800000000003</v>
      </c>
      <c r="E5127" s="62">
        <v>0</v>
      </c>
      <c r="F5127" s="6">
        <f t="shared" si="1194"/>
        <v>0</v>
      </c>
      <c r="G5127" s="7">
        <v>0.43720999999999999</v>
      </c>
      <c r="H5127" s="6">
        <f t="shared" si="1201"/>
        <v>15302.35</v>
      </c>
      <c r="I5127" s="7">
        <v>2.6450000000000001E-2</v>
      </c>
      <c r="J5127" s="6">
        <f t="shared" si="1202"/>
        <v>370.3</v>
      </c>
      <c r="K5127" s="20"/>
      <c r="L5127" s="6">
        <f t="shared" si="1188"/>
        <v>40000</v>
      </c>
      <c r="M5127" s="11">
        <f t="shared" si="1195"/>
        <v>0</v>
      </c>
      <c r="N5127" s="6">
        <f t="shared" si="1189"/>
        <v>15302.35</v>
      </c>
      <c r="O5127" s="11">
        <f t="shared" si="1196"/>
        <v>0</v>
      </c>
      <c r="P5127" s="11">
        <f t="shared" si="1190"/>
        <v>370.3</v>
      </c>
      <c r="Q5127" s="11">
        <f t="shared" si="1197"/>
        <v>0</v>
      </c>
      <c r="R5127" s="11">
        <f t="shared" si="1198"/>
        <v>0</v>
      </c>
      <c r="S5127" s="6">
        <f t="shared" si="1191"/>
        <v>14688.150000000003</v>
      </c>
      <c r="T5127" s="11">
        <f t="shared" si="1192"/>
        <v>0</v>
      </c>
      <c r="U5127" s="11">
        <f t="shared" si="1193"/>
        <v>0</v>
      </c>
      <c r="V5127" s="11">
        <f t="shared" si="1199"/>
        <v>14688.150000000003</v>
      </c>
      <c r="W5127" s="20"/>
    </row>
    <row r="5128" spans="1:23" x14ac:dyDescent="0.25">
      <c r="A5128">
        <v>2022080122</v>
      </c>
      <c r="B5128">
        <v>2</v>
      </c>
      <c r="C5128" s="7">
        <v>0.84869000000000006</v>
      </c>
      <c r="D5128" s="6">
        <f t="shared" si="1200"/>
        <v>67895.200000000012</v>
      </c>
      <c r="E5128" s="62">
        <v>0</v>
      </c>
      <c r="F5128" s="6">
        <f t="shared" si="1194"/>
        <v>0</v>
      </c>
      <c r="G5128" s="7">
        <v>0.48115999999999998</v>
      </c>
      <c r="H5128" s="6">
        <f t="shared" si="1201"/>
        <v>16840.599999999999</v>
      </c>
      <c r="I5128" s="7">
        <v>0</v>
      </c>
      <c r="J5128" s="6">
        <f t="shared" si="1202"/>
        <v>0</v>
      </c>
      <c r="K5128" s="20"/>
      <c r="L5128" s="6">
        <f t="shared" si="1188"/>
        <v>40000</v>
      </c>
      <c r="M5128" s="11">
        <f t="shared" si="1195"/>
        <v>0</v>
      </c>
      <c r="N5128" s="6">
        <f t="shared" si="1189"/>
        <v>16840.599999999999</v>
      </c>
      <c r="O5128" s="11">
        <f t="shared" si="1196"/>
        <v>0</v>
      </c>
      <c r="P5128" s="11">
        <f t="shared" si="1190"/>
        <v>0</v>
      </c>
      <c r="Q5128" s="11">
        <f t="shared" si="1197"/>
        <v>0</v>
      </c>
      <c r="R5128" s="11">
        <f t="shared" si="1198"/>
        <v>0</v>
      </c>
      <c r="S5128" s="6">
        <f t="shared" si="1191"/>
        <v>11054.600000000013</v>
      </c>
      <c r="T5128" s="11">
        <f t="shared" si="1192"/>
        <v>0</v>
      </c>
      <c r="U5128" s="11">
        <f t="shared" si="1193"/>
        <v>0</v>
      </c>
      <c r="V5128" s="11">
        <f t="shared" si="1199"/>
        <v>11054.600000000013</v>
      </c>
      <c r="W5128" s="20"/>
    </row>
    <row r="5129" spans="1:23" x14ac:dyDescent="0.25">
      <c r="A5129">
        <v>2022080123</v>
      </c>
      <c r="B5129">
        <v>2</v>
      </c>
      <c r="C5129" s="7">
        <v>0.79867999999999995</v>
      </c>
      <c r="D5129" s="6">
        <f t="shared" si="1200"/>
        <v>63894.399999999994</v>
      </c>
      <c r="E5129" s="62">
        <v>0</v>
      </c>
      <c r="F5129" s="6">
        <f t="shared" si="1194"/>
        <v>0</v>
      </c>
      <c r="G5129" s="7">
        <v>0.52242999999999995</v>
      </c>
      <c r="H5129" s="6">
        <f t="shared" si="1201"/>
        <v>18285.05</v>
      </c>
      <c r="I5129" s="7">
        <v>0</v>
      </c>
      <c r="J5129" s="6">
        <f t="shared" si="1202"/>
        <v>0</v>
      </c>
      <c r="K5129" s="20"/>
      <c r="L5129" s="6">
        <f t="shared" si="1188"/>
        <v>40000</v>
      </c>
      <c r="M5129" s="11">
        <f t="shared" si="1195"/>
        <v>0</v>
      </c>
      <c r="N5129" s="6">
        <f t="shared" si="1189"/>
        <v>18285.05</v>
      </c>
      <c r="O5129" s="11">
        <f t="shared" si="1196"/>
        <v>0</v>
      </c>
      <c r="P5129" s="11">
        <f t="shared" si="1190"/>
        <v>0</v>
      </c>
      <c r="Q5129" s="11">
        <f t="shared" si="1197"/>
        <v>0</v>
      </c>
      <c r="R5129" s="11">
        <f t="shared" si="1198"/>
        <v>0</v>
      </c>
      <c r="S5129" s="6">
        <f t="shared" si="1191"/>
        <v>5609.3499999999949</v>
      </c>
      <c r="T5129" s="11">
        <f t="shared" si="1192"/>
        <v>0</v>
      </c>
      <c r="U5129" s="11">
        <f t="shared" si="1193"/>
        <v>0</v>
      </c>
      <c r="V5129" s="11">
        <f t="shared" si="1199"/>
        <v>5609.3499999999949</v>
      </c>
      <c r="W5129" s="20"/>
    </row>
    <row r="5130" spans="1:23" x14ac:dyDescent="0.25">
      <c r="A5130">
        <v>2022080124</v>
      </c>
      <c r="B5130">
        <v>2</v>
      </c>
      <c r="C5130" s="7">
        <v>0.74536999999999998</v>
      </c>
      <c r="D5130" s="6">
        <f t="shared" si="1200"/>
        <v>59629.599999999999</v>
      </c>
      <c r="E5130" s="62">
        <v>0</v>
      </c>
      <c r="F5130" s="6">
        <f t="shared" si="1194"/>
        <v>0</v>
      </c>
      <c r="G5130" s="7">
        <v>0.53290000000000004</v>
      </c>
      <c r="H5130" s="6">
        <f t="shared" si="1201"/>
        <v>18651.5</v>
      </c>
      <c r="I5130" s="7">
        <v>0</v>
      </c>
      <c r="J5130" s="6">
        <f t="shared" si="1202"/>
        <v>0</v>
      </c>
      <c r="K5130" s="20"/>
      <c r="L5130" s="6">
        <f t="shared" si="1188"/>
        <v>40000</v>
      </c>
      <c r="M5130" s="11">
        <f t="shared" si="1195"/>
        <v>0</v>
      </c>
      <c r="N5130" s="6">
        <f t="shared" si="1189"/>
        <v>18651.5</v>
      </c>
      <c r="O5130" s="11">
        <f t="shared" si="1196"/>
        <v>0</v>
      </c>
      <c r="P5130" s="11">
        <f t="shared" si="1190"/>
        <v>0</v>
      </c>
      <c r="Q5130" s="11">
        <f t="shared" si="1197"/>
        <v>0</v>
      </c>
      <c r="R5130" s="11">
        <f t="shared" si="1198"/>
        <v>0</v>
      </c>
      <c r="S5130" s="6">
        <f t="shared" si="1191"/>
        <v>978.09999999999854</v>
      </c>
      <c r="T5130" s="11">
        <f t="shared" si="1192"/>
        <v>0</v>
      </c>
      <c r="U5130" s="11">
        <f t="shared" si="1193"/>
        <v>0</v>
      </c>
      <c r="V5130" s="11">
        <f t="shared" si="1199"/>
        <v>978.09999999999854</v>
      </c>
      <c r="W5130" s="20"/>
    </row>
    <row r="5131" spans="1:23" x14ac:dyDescent="0.25">
      <c r="A5131">
        <v>2022080201</v>
      </c>
      <c r="B5131">
        <v>3</v>
      </c>
      <c r="C5131" s="7">
        <v>0.69925000000000004</v>
      </c>
      <c r="D5131" s="6">
        <f t="shared" si="1200"/>
        <v>55940</v>
      </c>
      <c r="E5131" s="62">
        <v>0</v>
      </c>
      <c r="F5131" s="6">
        <f t="shared" si="1194"/>
        <v>0</v>
      </c>
      <c r="G5131" s="7">
        <v>0.55195000000000005</v>
      </c>
      <c r="H5131" s="6">
        <f t="shared" si="1201"/>
        <v>19318.25</v>
      </c>
      <c r="I5131" s="7">
        <v>0</v>
      </c>
      <c r="J5131" s="6">
        <f t="shared" si="1202"/>
        <v>0</v>
      </c>
      <c r="K5131" s="20"/>
      <c r="L5131" s="6">
        <f t="shared" si="1188"/>
        <v>40000</v>
      </c>
      <c r="M5131" s="11">
        <f t="shared" si="1195"/>
        <v>0</v>
      </c>
      <c r="N5131" s="6">
        <f t="shared" si="1189"/>
        <v>15940</v>
      </c>
      <c r="O5131" s="11">
        <f t="shared" si="1196"/>
        <v>3378.25</v>
      </c>
      <c r="P5131" s="11">
        <f t="shared" si="1190"/>
        <v>0</v>
      </c>
      <c r="Q5131" s="11">
        <f t="shared" si="1197"/>
        <v>0</v>
      </c>
      <c r="R5131" s="11">
        <f t="shared" si="1198"/>
        <v>3378.25</v>
      </c>
      <c r="S5131" s="6">
        <f t="shared" si="1191"/>
        <v>0</v>
      </c>
      <c r="T5131" s="11">
        <f t="shared" si="1192"/>
        <v>0</v>
      </c>
      <c r="U5131" s="11">
        <f t="shared" si="1193"/>
        <v>0</v>
      </c>
      <c r="V5131" s="11">
        <f t="shared" si="1199"/>
        <v>0</v>
      </c>
      <c r="W5131" s="20"/>
    </row>
    <row r="5132" spans="1:23" x14ac:dyDescent="0.25">
      <c r="A5132">
        <v>2022080202</v>
      </c>
      <c r="B5132">
        <v>3</v>
      </c>
      <c r="C5132" s="7">
        <v>0.66568000000000005</v>
      </c>
      <c r="D5132" s="6">
        <f t="shared" si="1200"/>
        <v>53254.400000000001</v>
      </c>
      <c r="E5132" s="62">
        <v>0</v>
      </c>
      <c r="F5132" s="6">
        <f t="shared" si="1194"/>
        <v>0</v>
      </c>
      <c r="G5132" s="7">
        <v>0.55998000000000003</v>
      </c>
      <c r="H5132" s="6">
        <f t="shared" si="1201"/>
        <v>19599.300000000003</v>
      </c>
      <c r="I5132" s="7">
        <v>0</v>
      </c>
      <c r="J5132" s="6">
        <f t="shared" si="1202"/>
        <v>0</v>
      </c>
      <c r="K5132" s="20"/>
      <c r="L5132" s="6">
        <f t="shared" si="1188"/>
        <v>40000</v>
      </c>
      <c r="M5132" s="11">
        <f t="shared" si="1195"/>
        <v>0</v>
      </c>
      <c r="N5132" s="6">
        <f t="shared" si="1189"/>
        <v>13254.400000000001</v>
      </c>
      <c r="O5132" s="11">
        <f t="shared" si="1196"/>
        <v>6344.9000000000015</v>
      </c>
      <c r="P5132" s="11">
        <f t="shared" si="1190"/>
        <v>0</v>
      </c>
      <c r="Q5132" s="11">
        <f t="shared" si="1197"/>
        <v>0</v>
      </c>
      <c r="R5132" s="11">
        <f t="shared" si="1198"/>
        <v>6344.9000000000015</v>
      </c>
      <c r="S5132" s="6">
        <f t="shared" si="1191"/>
        <v>0</v>
      </c>
      <c r="T5132" s="11">
        <f t="shared" si="1192"/>
        <v>0</v>
      </c>
      <c r="U5132" s="11">
        <f t="shared" si="1193"/>
        <v>0</v>
      </c>
      <c r="V5132" s="11">
        <f t="shared" si="1199"/>
        <v>0</v>
      </c>
      <c r="W5132" s="20"/>
    </row>
    <row r="5133" spans="1:23" x14ac:dyDescent="0.25">
      <c r="A5133">
        <v>2022080203</v>
      </c>
      <c r="B5133">
        <v>3</v>
      </c>
      <c r="C5133" s="7">
        <v>0.64351000000000003</v>
      </c>
      <c r="D5133" s="6">
        <f t="shared" si="1200"/>
        <v>51480.800000000003</v>
      </c>
      <c r="E5133" s="62">
        <v>0</v>
      </c>
      <c r="F5133" s="6">
        <f t="shared" si="1194"/>
        <v>0</v>
      </c>
      <c r="G5133" s="7">
        <v>0.56335000000000002</v>
      </c>
      <c r="H5133" s="6">
        <f t="shared" si="1201"/>
        <v>19717.25</v>
      </c>
      <c r="I5133" s="7">
        <v>0</v>
      </c>
      <c r="J5133" s="6">
        <f t="shared" si="1202"/>
        <v>0</v>
      </c>
      <c r="K5133" s="20"/>
      <c r="L5133" s="6">
        <f t="shared" si="1188"/>
        <v>40000</v>
      </c>
      <c r="M5133" s="11">
        <f t="shared" si="1195"/>
        <v>0</v>
      </c>
      <c r="N5133" s="6">
        <f t="shared" si="1189"/>
        <v>11480.800000000003</v>
      </c>
      <c r="O5133" s="11">
        <f t="shared" si="1196"/>
        <v>8236.4499999999971</v>
      </c>
      <c r="P5133" s="11">
        <f t="shared" si="1190"/>
        <v>0</v>
      </c>
      <c r="Q5133" s="11">
        <f t="shared" si="1197"/>
        <v>0</v>
      </c>
      <c r="R5133" s="11">
        <f t="shared" si="1198"/>
        <v>8236.4499999999971</v>
      </c>
      <c r="S5133" s="6">
        <f t="shared" si="1191"/>
        <v>0</v>
      </c>
      <c r="T5133" s="11">
        <f t="shared" si="1192"/>
        <v>0</v>
      </c>
      <c r="U5133" s="11">
        <f t="shared" si="1193"/>
        <v>0</v>
      </c>
      <c r="V5133" s="11">
        <f t="shared" si="1199"/>
        <v>0</v>
      </c>
      <c r="W5133" s="20"/>
    </row>
    <row r="5134" spans="1:23" x14ac:dyDescent="0.25">
      <c r="A5134">
        <v>2022080204</v>
      </c>
      <c r="B5134">
        <v>3</v>
      </c>
      <c r="C5134" s="7">
        <v>0.63010999999999995</v>
      </c>
      <c r="D5134" s="6">
        <f t="shared" si="1200"/>
        <v>50408.799999999996</v>
      </c>
      <c r="E5134" s="62">
        <v>0</v>
      </c>
      <c r="F5134" s="6">
        <f t="shared" si="1194"/>
        <v>0</v>
      </c>
      <c r="G5134" s="7">
        <v>0.56257000000000001</v>
      </c>
      <c r="H5134" s="6">
        <f t="shared" si="1201"/>
        <v>19689.95</v>
      </c>
      <c r="I5134" s="7">
        <v>0</v>
      </c>
      <c r="J5134" s="6">
        <f t="shared" si="1202"/>
        <v>0</v>
      </c>
      <c r="K5134" s="20"/>
      <c r="L5134" s="6">
        <f t="shared" si="1188"/>
        <v>40000</v>
      </c>
      <c r="M5134" s="11">
        <f t="shared" si="1195"/>
        <v>0</v>
      </c>
      <c r="N5134" s="6">
        <f t="shared" si="1189"/>
        <v>10408.799999999996</v>
      </c>
      <c r="O5134" s="11">
        <f t="shared" si="1196"/>
        <v>9281.1500000000051</v>
      </c>
      <c r="P5134" s="11">
        <f t="shared" si="1190"/>
        <v>0</v>
      </c>
      <c r="Q5134" s="11">
        <f t="shared" si="1197"/>
        <v>0</v>
      </c>
      <c r="R5134" s="11">
        <f t="shared" si="1198"/>
        <v>9281.1500000000051</v>
      </c>
      <c r="S5134" s="6">
        <f t="shared" si="1191"/>
        <v>0</v>
      </c>
      <c r="T5134" s="11">
        <f t="shared" si="1192"/>
        <v>0</v>
      </c>
      <c r="U5134" s="11">
        <f t="shared" si="1193"/>
        <v>0</v>
      </c>
      <c r="V5134" s="11">
        <f t="shared" si="1199"/>
        <v>0</v>
      </c>
      <c r="W5134" s="20"/>
    </row>
    <row r="5135" spans="1:23" x14ac:dyDescent="0.25">
      <c r="A5135">
        <v>2022080205</v>
      </c>
      <c r="B5135">
        <v>3</v>
      </c>
      <c r="C5135" s="7">
        <v>0.62358999999999998</v>
      </c>
      <c r="D5135" s="6">
        <f t="shared" si="1200"/>
        <v>49887.199999999997</v>
      </c>
      <c r="E5135" s="62">
        <v>0</v>
      </c>
      <c r="F5135" s="6">
        <f t="shared" si="1194"/>
        <v>0</v>
      </c>
      <c r="G5135" s="7">
        <v>0.55064999999999997</v>
      </c>
      <c r="H5135" s="6">
        <f t="shared" si="1201"/>
        <v>19272.75</v>
      </c>
      <c r="I5135" s="7">
        <v>0</v>
      </c>
      <c r="J5135" s="6">
        <f t="shared" si="1202"/>
        <v>0</v>
      </c>
      <c r="K5135" s="20"/>
      <c r="L5135" s="6">
        <f t="shared" si="1188"/>
        <v>40000</v>
      </c>
      <c r="M5135" s="11">
        <f t="shared" si="1195"/>
        <v>0</v>
      </c>
      <c r="N5135" s="6">
        <f t="shared" si="1189"/>
        <v>9887.1999999999971</v>
      </c>
      <c r="O5135" s="11">
        <f t="shared" si="1196"/>
        <v>9385.5500000000029</v>
      </c>
      <c r="P5135" s="11">
        <f t="shared" si="1190"/>
        <v>0</v>
      </c>
      <c r="Q5135" s="11">
        <f t="shared" si="1197"/>
        <v>0</v>
      </c>
      <c r="R5135" s="11">
        <f t="shared" si="1198"/>
        <v>9385.5500000000029</v>
      </c>
      <c r="S5135" s="6">
        <f t="shared" si="1191"/>
        <v>0</v>
      </c>
      <c r="T5135" s="11">
        <f t="shared" si="1192"/>
        <v>0</v>
      </c>
      <c r="U5135" s="11">
        <f t="shared" si="1193"/>
        <v>0</v>
      </c>
      <c r="V5135" s="11">
        <f t="shared" si="1199"/>
        <v>0</v>
      </c>
      <c r="W5135" s="20"/>
    </row>
    <row r="5136" spans="1:23" x14ac:dyDescent="0.25">
      <c r="A5136">
        <v>2022080206</v>
      </c>
      <c r="B5136">
        <v>3</v>
      </c>
      <c r="C5136" s="7">
        <v>0.63041000000000003</v>
      </c>
      <c r="D5136" s="6">
        <f t="shared" si="1200"/>
        <v>50432.800000000003</v>
      </c>
      <c r="E5136" s="62">
        <v>0</v>
      </c>
      <c r="F5136" s="6">
        <f t="shared" si="1194"/>
        <v>0</v>
      </c>
      <c r="G5136" s="7">
        <v>0.51815</v>
      </c>
      <c r="H5136" s="6">
        <f t="shared" si="1201"/>
        <v>18135.25</v>
      </c>
      <c r="I5136" s="7">
        <v>0</v>
      </c>
      <c r="J5136" s="6">
        <f t="shared" si="1202"/>
        <v>0</v>
      </c>
      <c r="K5136" s="20"/>
      <c r="L5136" s="6">
        <f t="shared" si="1188"/>
        <v>40000</v>
      </c>
      <c r="M5136" s="11">
        <f t="shared" si="1195"/>
        <v>0</v>
      </c>
      <c r="N5136" s="6">
        <f t="shared" si="1189"/>
        <v>10432.800000000003</v>
      </c>
      <c r="O5136" s="11">
        <f t="shared" si="1196"/>
        <v>7702.4499999999971</v>
      </c>
      <c r="P5136" s="11">
        <f t="shared" si="1190"/>
        <v>0</v>
      </c>
      <c r="Q5136" s="11">
        <f t="shared" si="1197"/>
        <v>0</v>
      </c>
      <c r="R5136" s="11">
        <f t="shared" si="1198"/>
        <v>7702.4499999999971</v>
      </c>
      <c r="S5136" s="6">
        <f t="shared" si="1191"/>
        <v>0</v>
      </c>
      <c r="T5136" s="11">
        <f t="shared" si="1192"/>
        <v>0</v>
      </c>
      <c r="U5136" s="11">
        <f t="shared" si="1193"/>
        <v>0</v>
      </c>
      <c r="V5136" s="11">
        <f t="shared" si="1199"/>
        <v>0</v>
      </c>
      <c r="W5136" s="20"/>
    </row>
    <row r="5137" spans="1:23" x14ac:dyDescent="0.25">
      <c r="A5137">
        <v>2022080207</v>
      </c>
      <c r="B5137">
        <v>3</v>
      </c>
      <c r="C5137" s="7">
        <v>0.64383000000000001</v>
      </c>
      <c r="D5137" s="6">
        <f t="shared" si="1200"/>
        <v>51506.400000000001</v>
      </c>
      <c r="E5137" s="62">
        <v>0</v>
      </c>
      <c r="F5137" s="6">
        <f t="shared" si="1194"/>
        <v>0</v>
      </c>
      <c r="G5137" s="7">
        <v>0.51236000000000004</v>
      </c>
      <c r="H5137" s="6">
        <f t="shared" si="1201"/>
        <v>17932.600000000002</v>
      </c>
      <c r="I5137" s="7">
        <v>1.6000000000000001E-4</v>
      </c>
      <c r="J5137" s="6">
        <f t="shared" si="1202"/>
        <v>2.2400000000000002</v>
      </c>
      <c r="K5137" s="20"/>
      <c r="L5137" s="6">
        <f t="shared" si="1188"/>
        <v>40000</v>
      </c>
      <c r="M5137" s="11">
        <f t="shared" si="1195"/>
        <v>0</v>
      </c>
      <c r="N5137" s="6">
        <f t="shared" si="1189"/>
        <v>11506.400000000001</v>
      </c>
      <c r="O5137" s="11">
        <f t="shared" si="1196"/>
        <v>6426.2000000000007</v>
      </c>
      <c r="P5137" s="11">
        <f t="shared" si="1190"/>
        <v>0</v>
      </c>
      <c r="Q5137" s="11">
        <f t="shared" si="1197"/>
        <v>2.2400000000000002</v>
      </c>
      <c r="R5137" s="11">
        <f t="shared" si="1198"/>
        <v>6428.4400000000005</v>
      </c>
      <c r="S5137" s="6">
        <f t="shared" si="1191"/>
        <v>0</v>
      </c>
      <c r="T5137" s="11">
        <f t="shared" si="1192"/>
        <v>0</v>
      </c>
      <c r="U5137" s="11">
        <f t="shared" si="1193"/>
        <v>0</v>
      </c>
      <c r="V5137" s="11">
        <f t="shared" si="1199"/>
        <v>0</v>
      </c>
      <c r="W5137" s="20"/>
    </row>
    <row r="5138" spans="1:23" x14ac:dyDescent="0.25">
      <c r="A5138">
        <v>2022080208</v>
      </c>
      <c r="B5138">
        <v>3</v>
      </c>
      <c r="C5138" s="7">
        <v>0.65053000000000005</v>
      </c>
      <c r="D5138" s="6">
        <f t="shared" si="1200"/>
        <v>52042.400000000001</v>
      </c>
      <c r="E5138" s="62">
        <v>0</v>
      </c>
      <c r="F5138" s="6">
        <f t="shared" si="1194"/>
        <v>0</v>
      </c>
      <c r="G5138" s="7">
        <v>0.48279</v>
      </c>
      <c r="H5138" s="6">
        <f t="shared" si="1201"/>
        <v>16897.650000000001</v>
      </c>
      <c r="I5138" s="7">
        <v>8.4250000000000005E-2</v>
      </c>
      <c r="J5138" s="6">
        <f t="shared" si="1202"/>
        <v>1179.5</v>
      </c>
      <c r="K5138" s="20"/>
      <c r="L5138" s="6">
        <f t="shared" si="1188"/>
        <v>40000</v>
      </c>
      <c r="M5138" s="11">
        <f t="shared" si="1195"/>
        <v>0</v>
      </c>
      <c r="N5138" s="6">
        <f t="shared" si="1189"/>
        <v>12042.400000000001</v>
      </c>
      <c r="O5138" s="11">
        <f t="shared" si="1196"/>
        <v>4855.25</v>
      </c>
      <c r="P5138" s="11">
        <f t="shared" si="1190"/>
        <v>0</v>
      </c>
      <c r="Q5138" s="11">
        <f t="shared" si="1197"/>
        <v>1179.5</v>
      </c>
      <c r="R5138" s="11">
        <f t="shared" si="1198"/>
        <v>6034.75</v>
      </c>
      <c r="S5138" s="6">
        <f t="shared" si="1191"/>
        <v>0</v>
      </c>
      <c r="T5138" s="11">
        <f t="shared" si="1192"/>
        <v>0</v>
      </c>
      <c r="U5138" s="11">
        <f t="shared" si="1193"/>
        <v>0</v>
      </c>
      <c r="V5138" s="11">
        <f t="shared" si="1199"/>
        <v>0</v>
      </c>
      <c r="W5138" s="20"/>
    </row>
    <row r="5139" spans="1:23" x14ac:dyDescent="0.25">
      <c r="A5139">
        <v>2022080209</v>
      </c>
      <c r="B5139">
        <v>3</v>
      </c>
      <c r="C5139" s="7">
        <v>0.68561000000000005</v>
      </c>
      <c r="D5139" s="6">
        <f t="shared" si="1200"/>
        <v>54848.800000000003</v>
      </c>
      <c r="E5139" s="62">
        <v>0</v>
      </c>
      <c r="F5139" s="6">
        <f t="shared" si="1194"/>
        <v>0</v>
      </c>
      <c r="G5139" s="7">
        <v>0.47383999999999998</v>
      </c>
      <c r="H5139" s="6">
        <f t="shared" si="1201"/>
        <v>16584.399999999998</v>
      </c>
      <c r="I5139" s="7">
        <v>0.42856</v>
      </c>
      <c r="J5139" s="6">
        <f t="shared" si="1202"/>
        <v>5999.84</v>
      </c>
      <c r="K5139" s="20"/>
      <c r="L5139" s="6">
        <f t="shared" si="1188"/>
        <v>40000</v>
      </c>
      <c r="M5139" s="11">
        <f t="shared" si="1195"/>
        <v>0</v>
      </c>
      <c r="N5139" s="6">
        <f t="shared" si="1189"/>
        <v>14848.800000000003</v>
      </c>
      <c r="O5139" s="11">
        <f t="shared" si="1196"/>
        <v>1735.5999999999949</v>
      </c>
      <c r="P5139" s="11">
        <f t="shared" si="1190"/>
        <v>0</v>
      </c>
      <c r="Q5139" s="11">
        <f t="shared" si="1197"/>
        <v>5999.84</v>
      </c>
      <c r="R5139" s="11">
        <f t="shared" si="1198"/>
        <v>7735.4399999999951</v>
      </c>
      <c r="S5139" s="6">
        <f t="shared" si="1191"/>
        <v>0</v>
      </c>
      <c r="T5139" s="11">
        <f t="shared" si="1192"/>
        <v>0</v>
      </c>
      <c r="U5139" s="11">
        <f t="shared" si="1193"/>
        <v>0</v>
      </c>
      <c r="V5139" s="11">
        <f t="shared" si="1199"/>
        <v>0</v>
      </c>
      <c r="W5139" s="20"/>
    </row>
    <row r="5140" spans="1:23" x14ac:dyDescent="0.25">
      <c r="A5140">
        <v>2022080210</v>
      </c>
      <c r="B5140">
        <v>3</v>
      </c>
      <c r="C5140" s="7">
        <v>0.73707999999999996</v>
      </c>
      <c r="D5140" s="6">
        <f t="shared" si="1200"/>
        <v>58966.399999999994</v>
      </c>
      <c r="E5140" s="62">
        <v>0</v>
      </c>
      <c r="F5140" s="6">
        <f t="shared" si="1194"/>
        <v>0</v>
      </c>
      <c r="G5140" s="7">
        <v>0.55745999999999996</v>
      </c>
      <c r="H5140" s="6">
        <f t="shared" si="1201"/>
        <v>19511.099999999999</v>
      </c>
      <c r="I5140" s="7">
        <v>0.55842999999999998</v>
      </c>
      <c r="J5140" s="6">
        <f t="shared" si="1202"/>
        <v>7818.0199999999995</v>
      </c>
      <c r="K5140" s="20"/>
      <c r="L5140" s="6">
        <f t="shared" ref="L5140:L5203" si="1203">IF(D5140-F5140&gt;C$17,C$17,D5140-F5140)</f>
        <v>40000</v>
      </c>
      <c r="M5140" s="11">
        <f t="shared" si="1195"/>
        <v>0</v>
      </c>
      <c r="N5140" s="6">
        <f t="shared" ref="N5140:N5203" si="1204">IF(D5140-F5140-L5140&gt;H5140,H5140,D5140-F5140-L5140)</f>
        <v>18966.399999999994</v>
      </c>
      <c r="O5140" s="11">
        <f t="shared" si="1196"/>
        <v>544.70000000000437</v>
      </c>
      <c r="P5140" s="11">
        <f t="shared" ref="P5140:P5203" si="1205">IF(D5140-F5140-L5140-N5140&gt;J5140,J5140,D5140-F5140-L5140-N5140)</f>
        <v>0</v>
      </c>
      <c r="Q5140" s="11">
        <f t="shared" si="1197"/>
        <v>7818.0199999999995</v>
      </c>
      <c r="R5140" s="11">
        <f t="shared" si="1198"/>
        <v>8362.7200000000048</v>
      </c>
      <c r="S5140" s="6">
        <f t="shared" ref="S5140:S5203" si="1206">D5140-F5140-L5140-N5140-P5140</f>
        <v>0</v>
      </c>
      <c r="T5140" s="11">
        <f t="shared" ref="T5140:T5203" si="1207">IF(T5139-AD$23+AD$24*R5140-S5140&gt;T$19,T$19,IF(T5139-AD$23+AD$24*R5140-S5140&lt;0,0,T5139-AD$23+AD$24*R5140-S5140))</f>
        <v>0</v>
      </c>
      <c r="U5140" s="11">
        <f t="shared" ref="U5140:U5203" si="1208">IF(T5139-AD$23-T5140&gt;0,T5139-AD$23-T5140,0)</f>
        <v>0</v>
      </c>
      <c r="V5140" s="11">
        <f t="shared" si="1199"/>
        <v>0</v>
      </c>
      <c r="W5140" s="20"/>
    </row>
    <row r="5141" spans="1:23" x14ac:dyDescent="0.25">
      <c r="A5141">
        <v>2022080211</v>
      </c>
      <c r="B5141">
        <v>3</v>
      </c>
      <c r="C5141" s="7">
        <v>0.7893</v>
      </c>
      <c r="D5141" s="6">
        <f t="shared" si="1200"/>
        <v>63144</v>
      </c>
      <c r="E5141" s="62">
        <v>0</v>
      </c>
      <c r="F5141" s="6">
        <f t="shared" ref="F5141:F5204" si="1209">F$18*E5141</f>
        <v>0</v>
      </c>
      <c r="G5141" s="7">
        <v>0.55425999999999997</v>
      </c>
      <c r="H5141" s="6">
        <f t="shared" si="1201"/>
        <v>19399.099999999999</v>
      </c>
      <c r="I5141" s="7">
        <v>0.63541000000000003</v>
      </c>
      <c r="J5141" s="6">
        <f t="shared" si="1202"/>
        <v>8895.74</v>
      </c>
      <c r="K5141" s="20"/>
      <c r="L5141" s="6">
        <f t="shared" si="1203"/>
        <v>40000</v>
      </c>
      <c r="M5141" s="11">
        <f t="shared" ref="M5141:M5204" si="1210">C$17-L5141</f>
        <v>0</v>
      </c>
      <c r="N5141" s="6">
        <f t="shared" si="1204"/>
        <v>19399.099999999999</v>
      </c>
      <c r="O5141" s="11">
        <f t="shared" ref="O5141:O5204" si="1211">H5141-N5141</f>
        <v>0</v>
      </c>
      <c r="P5141" s="11">
        <f t="shared" si="1205"/>
        <v>3744.9000000000015</v>
      </c>
      <c r="Q5141" s="11">
        <f t="shared" ref="Q5141:Q5204" si="1212">J5141-P5141</f>
        <v>5150.8399999999983</v>
      </c>
      <c r="R5141" s="11">
        <f t="shared" ref="R5141:R5204" si="1213">M5141+O5141+Q5141</f>
        <v>5150.8399999999983</v>
      </c>
      <c r="S5141" s="6">
        <f t="shared" si="1206"/>
        <v>0</v>
      </c>
      <c r="T5141" s="11">
        <f t="shared" si="1207"/>
        <v>0</v>
      </c>
      <c r="U5141" s="11">
        <f t="shared" si="1208"/>
        <v>0</v>
      </c>
      <c r="V5141" s="11">
        <f t="shared" ref="V5141:V5204" si="1214">D5141-F5141-L5141-N5141-P5141-U5141</f>
        <v>0</v>
      </c>
      <c r="W5141" s="20"/>
    </row>
    <row r="5142" spans="1:23" x14ac:dyDescent="0.25">
      <c r="A5142">
        <v>2022080212</v>
      </c>
      <c r="B5142">
        <v>3</v>
      </c>
      <c r="C5142" s="7">
        <v>0.84209999999999996</v>
      </c>
      <c r="D5142" s="6">
        <f t="shared" si="1200"/>
        <v>67368</v>
      </c>
      <c r="E5142" s="62">
        <v>0</v>
      </c>
      <c r="F5142" s="6">
        <f t="shared" si="1209"/>
        <v>0</v>
      </c>
      <c r="G5142" s="7">
        <v>0.51534000000000002</v>
      </c>
      <c r="H5142" s="6">
        <f t="shared" si="1201"/>
        <v>18036.900000000001</v>
      </c>
      <c r="I5142" s="7">
        <v>0.75444999999999995</v>
      </c>
      <c r="J5142" s="6">
        <f t="shared" si="1202"/>
        <v>10562.3</v>
      </c>
      <c r="K5142" s="20"/>
      <c r="L5142" s="6">
        <f t="shared" si="1203"/>
        <v>40000</v>
      </c>
      <c r="M5142" s="11">
        <f t="shared" si="1210"/>
        <v>0</v>
      </c>
      <c r="N5142" s="6">
        <f t="shared" si="1204"/>
        <v>18036.900000000001</v>
      </c>
      <c r="O5142" s="11">
        <f t="shared" si="1211"/>
        <v>0</v>
      </c>
      <c r="P5142" s="11">
        <f t="shared" si="1205"/>
        <v>9331.0999999999985</v>
      </c>
      <c r="Q5142" s="11">
        <f t="shared" si="1212"/>
        <v>1231.2000000000007</v>
      </c>
      <c r="R5142" s="11">
        <f t="shared" si="1213"/>
        <v>1231.2000000000007</v>
      </c>
      <c r="S5142" s="6">
        <f t="shared" si="1206"/>
        <v>0</v>
      </c>
      <c r="T5142" s="11">
        <f t="shared" si="1207"/>
        <v>0</v>
      </c>
      <c r="U5142" s="11">
        <f t="shared" si="1208"/>
        <v>0</v>
      </c>
      <c r="V5142" s="11">
        <f t="shared" si="1214"/>
        <v>0</v>
      </c>
      <c r="W5142" s="20"/>
    </row>
    <row r="5143" spans="1:23" x14ac:dyDescent="0.25">
      <c r="A5143">
        <v>2022080213</v>
      </c>
      <c r="B5143">
        <v>3</v>
      </c>
      <c r="C5143" s="7">
        <v>0.88953000000000004</v>
      </c>
      <c r="D5143" s="6">
        <f t="shared" si="1200"/>
        <v>71162.400000000009</v>
      </c>
      <c r="E5143" s="62">
        <v>0</v>
      </c>
      <c r="F5143" s="6">
        <f t="shared" si="1209"/>
        <v>0</v>
      </c>
      <c r="G5143" s="7">
        <v>0.47796</v>
      </c>
      <c r="H5143" s="6">
        <f t="shared" si="1201"/>
        <v>16728.599999999999</v>
      </c>
      <c r="I5143" s="7">
        <v>0.78159000000000001</v>
      </c>
      <c r="J5143" s="6">
        <f t="shared" si="1202"/>
        <v>10942.26</v>
      </c>
      <c r="K5143" s="20"/>
      <c r="L5143" s="6">
        <f t="shared" si="1203"/>
        <v>40000</v>
      </c>
      <c r="M5143" s="11">
        <f t="shared" si="1210"/>
        <v>0</v>
      </c>
      <c r="N5143" s="6">
        <f t="shared" si="1204"/>
        <v>16728.599999999999</v>
      </c>
      <c r="O5143" s="11">
        <f t="shared" si="1211"/>
        <v>0</v>
      </c>
      <c r="P5143" s="11">
        <f t="shared" si="1205"/>
        <v>10942.26</v>
      </c>
      <c r="Q5143" s="11">
        <f t="shared" si="1212"/>
        <v>0</v>
      </c>
      <c r="R5143" s="11">
        <f t="shared" si="1213"/>
        <v>0</v>
      </c>
      <c r="S5143" s="6">
        <f t="shared" si="1206"/>
        <v>3491.54000000001</v>
      </c>
      <c r="T5143" s="11">
        <f t="shared" si="1207"/>
        <v>0</v>
      </c>
      <c r="U5143" s="11">
        <f t="shared" si="1208"/>
        <v>0</v>
      </c>
      <c r="V5143" s="11">
        <f t="shared" si="1214"/>
        <v>3491.54000000001</v>
      </c>
      <c r="W5143" s="20"/>
    </row>
    <row r="5144" spans="1:23" x14ac:dyDescent="0.25">
      <c r="A5144">
        <v>2022080214</v>
      </c>
      <c r="B5144">
        <v>3</v>
      </c>
      <c r="C5144" s="7">
        <v>0.93413000000000002</v>
      </c>
      <c r="D5144" s="6">
        <f t="shared" si="1200"/>
        <v>74730.399999999994</v>
      </c>
      <c r="E5144" s="62">
        <v>0</v>
      </c>
      <c r="F5144" s="6">
        <f t="shared" si="1209"/>
        <v>0</v>
      </c>
      <c r="G5144" s="7">
        <v>0.45108999999999999</v>
      </c>
      <c r="H5144" s="6">
        <f t="shared" si="1201"/>
        <v>15788.15</v>
      </c>
      <c r="I5144" s="7">
        <v>0.77554000000000001</v>
      </c>
      <c r="J5144" s="6">
        <f t="shared" si="1202"/>
        <v>10857.56</v>
      </c>
      <c r="K5144" s="20"/>
      <c r="L5144" s="6">
        <f t="shared" si="1203"/>
        <v>40000</v>
      </c>
      <c r="M5144" s="11">
        <f t="shared" si="1210"/>
        <v>0</v>
      </c>
      <c r="N5144" s="6">
        <f t="shared" si="1204"/>
        <v>15788.15</v>
      </c>
      <c r="O5144" s="11">
        <f t="shared" si="1211"/>
        <v>0</v>
      </c>
      <c r="P5144" s="11">
        <f t="shared" si="1205"/>
        <v>10857.56</v>
      </c>
      <c r="Q5144" s="11">
        <f t="shared" si="1212"/>
        <v>0</v>
      </c>
      <c r="R5144" s="11">
        <f t="shared" si="1213"/>
        <v>0</v>
      </c>
      <c r="S5144" s="6">
        <f t="shared" si="1206"/>
        <v>8084.6899999999932</v>
      </c>
      <c r="T5144" s="11">
        <f t="shared" si="1207"/>
        <v>0</v>
      </c>
      <c r="U5144" s="11">
        <f t="shared" si="1208"/>
        <v>0</v>
      </c>
      <c r="V5144" s="11">
        <f t="shared" si="1214"/>
        <v>8084.6899999999932</v>
      </c>
      <c r="W5144" s="20"/>
    </row>
    <row r="5145" spans="1:23" x14ac:dyDescent="0.25">
      <c r="A5145">
        <v>2022080215</v>
      </c>
      <c r="B5145">
        <v>3</v>
      </c>
      <c r="C5145" s="7">
        <v>0.96304000000000001</v>
      </c>
      <c r="D5145" s="6">
        <f t="shared" si="1200"/>
        <v>77043.199999999997</v>
      </c>
      <c r="E5145" s="62">
        <v>0</v>
      </c>
      <c r="F5145" s="6">
        <f t="shared" si="1209"/>
        <v>0</v>
      </c>
      <c r="G5145" s="7">
        <v>0.44792999999999999</v>
      </c>
      <c r="H5145" s="6">
        <f t="shared" si="1201"/>
        <v>15677.55</v>
      </c>
      <c r="I5145" s="7">
        <v>0.77883000000000002</v>
      </c>
      <c r="J5145" s="6">
        <f t="shared" si="1202"/>
        <v>10903.62</v>
      </c>
      <c r="K5145" s="20"/>
      <c r="L5145" s="6">
        <f t="shared" si="1203"/>
        <v>40000</v>
      </c>
      <c r="M5145" s="11">
        <f t="shared" si="1210"/>
        <v>0</v>
      </c>
      <c r="N5145" s="6">
        <f t="shared" si="1204"/>
        <v>15677.55</v>
      </c>
      <c r="O5145" s="11">
        <f t="shared" si="1211"/>
        <v>0</v>
      </c>
      <c r="P5145" s="11">
        <f t="shared" si="1205"/>
        <v>10903.62</v>
      </c>
      <c r="Q5145" s="11">
        <f t="shared" si="1212"/>
        <v>0</v>
      </c>
      <c r="R5145" s="11">
        <f t="shared" si="1213"/>
        <v>0</v>
      </c>
      <c r="S5145" s="6">
        <f t="shared" si="1206"/>
        <v>10462.029999999997</v>
      </c>
      <c r="T5145" s="11">
        <f t="shared" si="1207"/>
        <v>0</v>
      </c>
      <c r="U5145" s="11">
        <f t="shared" si="1208"/>
        <v>0</v>
      </c>
      <c r="V5145" s="11">
        <f t="shared" si="1214"/>
        <v>10462.029999999997</v>
      </c>
      <c r="W5145" s="20"/>
    </row>
    <row r="5146" spans="1:23" x14ac:dyDescent="0.25">
      <c r="A5146">
        <v>2022080216</v>
      </c>
      <c r="B5146">
        <v>3</v>
      </c>
      <c r="C5146" s="7">
        <v>0.97477000000000003</v>
      </c>
      <c r="D5146" s="6">
        <f t="shared" si="1200"/>
        <v>77981.600000000006</v>
      </c>
      <c r="E5146" s="62">
        <v>0</v>
      </c>
      <c r="F5146" s="6">
        <f t="shared" si="1209"/>
        <v>0</v>
      </c>
      <c r="G5146" s="7">
        <v>0.43933</v>
      </c>
      <c r="H5146" s="6">
        <f t="shared" si="1201"/>
        <v>15376.55</v>
      </c>
      <c r="I5146" s="7">
        <v>0.76051000000000002</v>
      </c>
      <c r="J5146" s="6">
        <f t="shared" si="1202"/>
        <v>10647.14</v>
      </c>
      <c r="K5146" s="20"/>
      <c r="L5146" s="6">
        <f t="shared" si="1203"/>
        <v>40000</v>
      </c>
      <c r="M5146" s="11">
        <f t="shared" si="1210"/>
        <v>0</v>
      </c>
      <c r="N5146" s="6">
        <f t="shared" si="1204"/>
        <v>15376.55</v>
      </c>
      <c r="O5146" s="11">
        <f t="shared" si="1211"/>
        <v>0</v>
      </c>
      <c r="P5146" s="11">
        <f t="shared" si="1205"/>
        <v>10647.14</v>
      </c>
      <c r="Q5146" s="11">
        <f t="shared" si="1212"/>
        <v>0</v>
      </c>
      <c r="R5146" s="11">
        <f t="shared" si="1213"/>
        <v>0</v>
      </c>
      <c r="S5146" s="6">
        <f t="shared" si="1206"/>
        <v>11957.910000000007</v>
      </c>
      <c r="T5146" s="11">
        <f t="shared" si="1207"/>
        <v>0</v>
      </c>
      <c r="U5146" s="11">
        <f t="shared" si="1208"/>
        <v>0</v>
      </c>
      <c r="V5146" s="11">
        <f t="shared" si="1214"/>
        <v>11957.910000000007</v>
      </c>
      <c r="W5146" s="20"/>
    </row>
    <row r="5147" spans="1:23" x14ac:dyDescent="0.25">
      <c r="A5147">
        <v>2022080217</v>
      </c>
      <c r="B5147">
        <v>3</v>
      </c>
      <c r="C5147" s="7">
        <v>0.98172999999999999</v>
      </c>
      <c r="D5147" s="6">
        <f t="shared" si="1200"/>
        <v>78538.399999999994</v>
      </c>
      <c r="E5147" s="62">
        <v>0</v>
      </c>
      <c r="F5147" s="6">
        <f t="shared" si="1209"/>
        <v>0</v>
      </c>
      <c r="G5147" s="7">
        <v>0.43361</v>
      </c>
      <c r="H5147" s="6">
        <f t="shared" si="1201"/>
        <v>15176.35</v>
      </c>
      <c r="I5147" s="7">
        <v>0.75719000000000003</v>
      </c>
      <c r="J5147" s="6">
        <f t="shared" si="1202"/>
        <v>10600.66</v>
      </c>
      <c r="K5147" s="20"/>
      <c r="L5147" s="6">
        <f t="shared" si="1203"/>
        <v>40000</v>
      </c>
      <c r="M5147" s="11">
        <f t="shared" si="1210"/>
        <v>0</v>
      </c>
      <c r="N5147" s="6">
        <f t="shared" si="1204"/>
        <v>15176.35</v>
      </c>
      <c r="O5147" s="11">
        <f t="shared" si="1211"/>
        <v>0</v>
      </c>
      <c r="P5147" s="11">
        <f t="shared" si="1205"/>
        <v>10600.66</v>
      </c>
      <c r="Q5147" s="11">
        <f t="shared" si="1212"/>
        <v>0</v>
      </c>
      <c r="R5147" s="11">
        <f t="shared" si="1213"/>
        <v>0</v>
      </c>
      <c r="S5147" s="6">
        <f t="shared" si="1206"/>
        <v>12761.389999999996</v>
      </c>
      <c r="T5147" s="11">
        <f t="shared" si="1207"/>
        <v>0</v>
      </c>
      <c r="U5147" s="11">
        <f t="shared" si="1208"/>
        <v>0</v>
      </c>
      <c r="V5147" s="11">
        <f t="shared" si="1214"/>
        <v>12761.389999999996</v>
      </c>
      <c r="W5147" s="20"/>
    </row>
    <row r="5148" spans="1:23" x14ac:dyDescent="0.25">
      <c r="A5148">
        <v>2022080218</v>
      </c>
      <c r="B5148">
        <v>3</v>
      </c>
      <c r="C5148" s="7">
        <v>0.98150000000000004</v>
      </c>
      <c r="D5148" s="6">
        <f t="shared" si="1200"/>
        <v>78520</v>
      </c>
      <c r="E5148" s="62">
        <v>0</v>
      </c>
      <c r="F5148" s="6">
        <f t="shared" si="1209"/>
        <v>0</v>
      </c>
      <c r="G5148" s="7">
        <v>0.42808000000000002</v>
      </c>
      <c r="H5148" s="6">
        <f t="shared" si="1201"/>
        <v>14982.800000000001</v>
      </c>
      <c r="I5148" s="7">
        <v>0.73546999999999996</v>
      </c>
      <c r="J5148" s="6">
        <f t="shared" si="1202"/>
        <v>10296.58</v>
      </c>
      <c r="K5148" s="20"/>
      <c r="L5148" s="6">
        <f t="shared" si="1203"/>
        <v>40000</v>
      </c>
      <c r="M5148" s="11">
        <f t="shared" si="1210"/>
        <v>0</v>
      </c>
      <c r="N5148" s="6">
        <f t="shared" si="1204"/>
        <v>14982.800000000001</v>
      </c>
      <c r="O5148" s="11">
        <f t="shared" si="1211"/>
        <v>0</v>
      </c>
      <c r="P5148" s="11">
        <f t="shared" si="1205"/>
        <v>10296.58</v>
      </c>
      <c r="Q5148" s="11">
        <f t="shared" si="1212"/>
        <v>0</v>
      </c>
      <c r="R5148" s="11">
        <f t="shared" si="1213"/>
        <v>0</v>
      </c>
      <c r="S5148" s="6">
        <f t="shared" si="1206"/>
        <v>13240.619999999997</v>
      </c>
      <c r="T5148" s="11">
        <f t="shared" si="1207"/>
        <v>0</v>
      </c>
      <c r="U5148" s="11">
        <f t="shared" si="1208"/>
        <v>0</v>
      </c>
      <c r="V5148" s="11">
        <f t="shared" si="1214"/>
        <v>13240.619999999997</v>
      </c>
      <c r="W5148" s="20"/>
    </row>
    <row r="5149" spans="1:23" x14ac:dyDescent="0.25">
      <c r="A5149">
        <v>2022080219</v>
      </c>
      <c r="B5149">
        <v>3</v>
      </c>
      <c r="C5149" s="7">
        <v>0.97389999999999999</v>
      </c>
      <c r="D5149" s="6">
        <f t="shared" si="1200"/>
        <v>77912</v>
      </c>
      <c r="E5149" s="62">
        <v>0</v>
      </c>
      <c r="F5149" s="6">
        <f t="shared" si="1209"/>
        <v>0</v>
      </c>
      <c r="G5149" s="7">
        <v>0.43236000000000002</v>
      </c>
      <c r="H5149" s="6">
        <f t="shared" si="1201"/>
        <v>15132.6</v>
      </c>
      <c r="I5149" s="7">
        <v>0.63368000000000002</v>
      </c>
      <c r="J5149" s="6">
        <f t="shared" si="1202"/>
        <v>8871.52</v>
      </c>
      <c r="K5149" s="20"/>
      <c r="L5149" s="6">
        <f t="shared" si="1203"/>
        <v>40000</v>
      </c>
      <c r="M5149" s="11">
        <f t="shared" si="1210"/>
        <v>0</v>
      </c>
      <c r="N5149" s="6">
        <f t="shared" si="1204"/>
        <v>15132.6</v>
      </c>
      <c r="O5149" s="11">
        <f t="shared" si="1211"/>
        <v>0</v>
      </c>
      <c r="P5149" s="11">
        <f t="shared" si="1205"/>
        <v>8871.52</v>
      </c>
      <c r="Q5149" s="11">
        <f t="shared" si="1212"/>
        <v>0</v>
      </c>
      <c r="R5149" s="11">
        <f t="shared" si="1213"/>
        <v>0</v>
      </c>
      <c r="S5149" s="6">
        <f t="shared" si="1206"/>
        <v>13907.880000000001</v>
      </c>
      <c r="T5149" s="11">
        <f t="shared" si="1207"/>
        <v>0</v>
      </c>
      <c r="U5149" s="11">
        <f t="shared" si="1208"/>
        <v>0</v>
      </c>
      <c r="V5149" s="11">
        <f t="shared" si="1214"/>
        <v>13907.880000000001</v>
      </c>
      <c r="W5149" s="20"/>
    </row>
    <row r="5150" spans="1:23" x14ac:dyDescent="0.25">
      <c r="A5150">
        <v>2022080220</v>
      </c>
      <c r="B5150">
        <v>3</v>
      </c>
      <c r="C5150" s="7">
        <v>0.94562000000000002</v>
      </c>
      <c r="D5150" s="6">
        <f t="shared" si="1200"/>
        <v>75649.600000000006</v>
      </c>
      <c r="E5150" s="62">
        <v>0</v>
      </c>
      <c r="F5150" s="6">
        <f t="shared" si="1209"/>
        <v>0</v>
      </c>
      <c r="G5150" s="7">
        <v>0.46529999999999999</v>
      </c>
      <c r="H5150" s="6">
        <f t="shared" si="1201"/>
        <v>16285.5</v>
      </c>
      <c r="I5150" s="7">
        <v>0.30985000000000001</v>
      </c>
      <c r="J5150" s="6">
        <f t="shared" si="1202"/>
        <v>4337.9000000000005</v>
      </c>
      <c r="K5150" s="20"/>
      <c r="L5150" s="6">
        <f t="shared" si="1203"/>
        <v>40000</v>
      </c>
      <c r="M5150" s="11">
        <f t="shared" si="1210"/>
        <v>0</v>
      </c>
      <c r="N5150" s="6">
        <f t="shared" si="1204"/>
        <v>16285.5</v>
      </c>
      <c r="O5150" s="11">
        <f t="shared" si="1211"/>
        <v>0</v>
      </c>
      <c r="P5150" s="11">
        <f t="shared" si="1205"/>
        <v>4337.9000000000005</v>
      </c>
      <c r="Q5150" s="11">
        <f t="shared" si="1212"/>
        <v>0</v>
      </c>
      <c r="R5150" s="11">
        <f t="shared" si="1213"/>
        <v>0</v>
      </c>
      <c r="S5150" s="6">
        <f t="shared" si="1206"/>
        <v>15026.200000000004</v>
      </c>
      <c r="T5150" s="11">
        <f t="shared" si="1207"/>
        <v>0</v>
      </c>
      <c r="U5150" s="11">
        <f t="shared" si="1208"/>
        <v>0</v>
      </c>
      <c r="V5150" s="11">
        <f t="shared" si="1214"/>
        <v>15026.200000000004</v>
      </c>
      <c r="W5150" s="20"/>
    </row>
    <row r="5151" spans="1:23" x14ac:dyDescent="0.25">
      <c r="A5151">
        <v>2022080221</v>
      </c>
      <c r="B5151">
        <v>3</v>
      </c>
      <c r="C5151" s="7">
        <v>0.90944999999999998</v>
      </c>
      <c r="D5151" s="6">
        <f t="shared" si="1200"/>
        <v>72756</v>
      </c>
      <c r="E5151" s="62">
        <v>0</v>
      </c>
      <c r="F5151" s="6">
        <f t="shared" si="1209"/>
        <v>0</v>
      </c>
      <c r="G5151" s="7">
        <v>0.47839999999999999</v>
      </c>
      <c r="H5151" s="6">
        <f t="shared" si="1201"/>
        <v>16744</v>
      </c>
      <c r="I5151" s="7">
        <v>2.8379999999999999E-2</v>
      </c>
      <c r="J5151" s="6">
        <f t="shared" si="1202"/>
        <v>397.32</v>
      </c>
      <c r="K5151" s="20"/>
      <c r="L5151" s="6">
        <f t="shared" si="1203"/>
        <v>40000</v>
      </c>
      <c r="M5151" s="11">
        <f t="shared" si="1210"/>
        <v>0</v>
      </c>
      <c r="N5151" s="6">
        <f t="shared" si="1204"/>
        <v>16744</v>
      </c>
      <c r="O5151" s="11">
        <f t="shared" si="1211"/>
        <v>0</v>
      </c>
      <c r="P5151" s="11">
        <f t="shared" si="1205"/>
        <v>397.32</v>
      </c>
      <c r="Q5151" s="11">
        <f t="shared" si="1212"/>
        <v>0</v>
      </c>
      <c r="R5151" s="11">
        <f t="shared" si="1213"/>
        <v>0</v>
      </c>
      <c r="S5151" s="6">
        <f t="shared" si="1206"/>
        <v>15614.68</v>
      </c>
      <c r="T5151" s="11">
        <f t="shared" si="1207"/>
        <v>0</v>
      </c>
      <c r="U5151" s="11">
        <f t="shared" si="1208"/>
        <v>0</v>
      </c>
      <c r="V5151" s="11">
        <f t="shared" si="1214"/>
        <v>15614.68</v>
      </c>
      <c r="W5151" s="20"/>
    </row>
    <row r="5152" spans="1:23" x14ac:dyDescent="0.25">
      <c r="A5152">
        <v>2022080222</v>
      </c>
      <c r="B5152">
        <v>3</v>
      </c>
      <c r="C5152" s="7">
        <v>0.87890000000000001</v>
      </c>
      <c r="D5152" s="6">
        <f t="shared" si="1200"/>
        <v>70312</v>
      </c>
      <c r="E5152" s="62">
        <v>0</v>
      </c>
      <c r="F5152" s="6">
        <f t="shared" si="1209"/>
        <v>0</v>
      </c>
      <c r="G5152" s="7">
        <v>0.53090999999999999</v>
      </c>
      <c r="H5152" s="6">
        <f t="shared" si="1201"/>
        <v>18581.849999999999</v>
      </c>
      <c r="I5152" s="7">
        <v>0</v>
      </c>
      <c r="J5152" s="6">
        <f t="shared" si="1202"/>
        <v>0</v>
      </c>
      <c r="K5152" s="20"/>
      <c r="L5152" s="6">
        <f t="shared" si="1203"/>
        <v>40000</v>
      </c>
      <c r="M5152" s="11">
        <f t="shared" si="1210"/>
        <v>0</v>
      </c>
      <c r="N5152" s="6">
        <f t="shared" si="1204"/>
        <v>18581.849999999999</v>
      </c>
      <c r="O5152" s="11">
        <f t="shared" si="1211"/>
        <v>0</v>
      </c>
      <c r="P5152" s="11">
        <f t="shared" si="1205"/>
        <v>0</v>
      </c>
      <c r="Q5152" s="11">
        <f t="shared" si="1212"/>
        <v>0</v>
      </c>
      <c r="R5152" s="11">
        <f t="shared" si="1213"/>
        <v>0</v>
      </c>
      <c r="S5152" s="6">
        <f t="shared" si="1206"/>
        <v>11730.150000000001</v>
      </c>
      <c r="T5152" s="11">
        <f t="shared" si="1207"/>
        <v>0</v>
      </c>
      <c r="U5152" s="11">
        <f t="shared" si="1208"/>
        <v>0</v>
      </c>
      <c r="V5152" s="11">
        <f t="shared" si="1214"/>
        <v>11730.150000000001</v>
      </c>
      <c r="W5152" s="20"/>
    </row>
    <row r="5153" spans="1:23" x14ac:dyDescent="0.25">
      <c r="A5153">
        <v>2022080223</v>
      </c>
      <c r="B5153">
        <v>3</v>
      </c>
      <c r="C5153" s="7">
        <v>0.83050000000000002</v>
      </c>
      <c r="D5153" s="6">
        <f t="shared" si="1200"/>
        <v>66440</v>
      </c>
      <c r="E5153" s="62">
        <v>0</v>
      </c>
      <c r="F5153" s="6">
        <f t="shared" si="1209"/>
        <v>0</v>
      </c>
      <c r="G5153" s="7">
        <v>0.60248999999999997</v>
      </c>
      <c r="H5153" s="6">
        <f t="shared" si="1201"/>
        <v>21087.149999999998</v>
      </c>
      <c r="I5153" s="7">
        <v>0</v>
      </c>
      <c r="J5153" s="6">
        <f t="shared" si="1202"/>
        <v>0</v>
      </c>
      <c r="K5153" s="20"/>
      <c r="L5153" s="6">
        <f t="shared" si="1203"/>
        <v>40000</v>
      </c>
      <c r="M5153" s="11">
        <f t="shared" si="1210"/>
        <v>0</v>
      </c>
      <c r="N5153" s="6">
        <f t="shared" si="1204"/>
        <v>21087.149999999998</v>
      </c>
      <c r="O5153" s="11">
        <f t="shared" si="1211"/>
        <v>0</v>
      </c>
      <c r="P5153" s="11">
        <f t="shared" si="1205"/>
        <v>0</v>
      </c>
      <c r="Q5153" s="11">
        <f t="shared" si="1212"/>
        <v>0</v>
      </c>
      <c r="R5153" s="11">
        <f t="shared" si="1213"/>
        <v>0</v>
      </c>
      <c r="S5153" s="6">
        <f t="shared" si="1206"/>
        <v>5352.8500000000022</v>
      </c>
      <c r="T5153" s="11">
        <f t="shared" si="1207"/>
        <v>0</v>
      </c>
      <c r="U5153" s="11">
        <f t="shared" si="1208"/>
        <v>0</v>
      </c>
      <c r="V5153" s="11">
        <f t="shared" si="1214"/>
        <v>5352.8500000000022</v>
      </c>
      <c r="W5153" s="20"/>
    </row>
    <row r="5154" spans="1:23" x14ac:dyDescent="0.25">
      <c r="A5154">
        <v>2022080224</v>
      </c>
      <c r="B5154">
        <v>3</v>
      </c>
      <c r="C5154" s="7">
        <v>0.77697000000000005</v>
      </c>
      <c r="D5154" s="6">
        <f t="shared" si="1200"/>
        <v>62157.600000000006</v>
      </c>
      <c r="E5154" s="62">
        <v>0</v>
      </c>
      <c r="F5154" s="6">
        <f t="shared" si="1209"/>
        <v>0</v>
      </c>
      <c r="G5154" s="7">
        <v>0.64954999999999996</v>
      </c>
      <c r="H5154" s="6">
        <f t="shared" si="1201"/>
        <v>22734.25</v>
      </c>
      <c r="I5154" s="7">
        <v>0</v>
      </c>
      <c r="J5154" s="6">
        <f t="shared" si="1202"/>
        <v>0</v>
      </c>
      <c r="K5154" s="20"/>
      <c r="L5154" s="6">
        <f t="shared" si="1203"/>
        <v>40000</v>
      </c>
      <c r="M5154" s="11">
        <f t="shared" si="1210"/>
        <v>0</v>
      </c>
      <c r="N5154" s="6">
        <f t="shared" si="1204"/>
        <v>22157.600000000006</v>
      </c>
      <c r="O5154" s="11">
        <f t="shared" si="1211"/>
        <v>576.64999999999418</v>
      </c>
      <c r="P5154" s="11">
        <f t="shared" si="1205"/>
        <v>0</v>
      </c>
      <c r="Q5154" s="11">
        <f t="shared" si="1212"/>
        <v>0</v>
      </c>
      <c r="R5154" s="11">
        <f t="shared" si="1213"/>
        <v>576.64999999999418</v>
      </c>
      <c r="S5154" s="6">
        <f t="shared" si="1206"/>
        <v>0</v>
      </c>
      <c r="T5154" s="11">
        <f t="shared" si="1207"/>
        <v>0</v>
      </c>
      <c r="U5154" s="11">
        <f t="shared" si="1208"/>
        <v>0</v>
      </c>
      <c r="V5154" s="11">
        <f t="shared" si="1214"/>
        <v>0</v>
      </c>
      <c r="W5154" s="20"/>
    </row>
    <row r="5155" spans="1:23" x14ac:dyDescent="0.25">
      <c r="A5155">
        <v>2022080301</v>
      </c>
      <c r="B5155">
        <v>4</v>
      </c>
      <c r="C5155" s="7">
        <v>0.73031999999999997</v>
      </c>
      <c r="D5155" s="6">
        <f t="shared" si="1200"/>
        <v>58425.599999999999</v>
      </c>
      <c r="E5155" s="62">
        <v>0</v>
      </c>
      <c r="F5155" s="6">
        <f t="shared" si="1209"/>
        <v>0</v>
      </c>
      <c r="G5155" s="7">
        <v>0.68286000000000002</v>
      </c>
      <c r="H5155" s="6">
        <f t="shared" si="1201"/>
        <v>23900.100000000002</v>
      </c>
      <c r="I5155" s="7">
        <v>0</v>
      </c>
      <c r="J5155" s="6">
        <f t="shared" si="1202"/>
        <v>0</v>
      </c>
      <c r="K5155" s="20"/>
      <c r="L5155" s="6">
        <f t="shared" si="1203"/>
        <v>40000</v>
      </c>
      <c r="M5155" s="11">
        <f t="shared" si="1210"/>
        <v>0</v>
      </c>
      <c r="N5155" s="6">
        <f t="shared" si="1204"/>
        <v>18425.599999999999</v>
      </c>
      <c r="O5155" s="11">
        <f t="shared" si="1211"/>
        <v>5474.5000000000036</v>
      </c>
      <c r="P5155" s="11">
        <f t="shared" si="1205"/>
        <v>0</v>
      </c>
      <c r="Q5155" s="11">
        <f t="shared" si="1212"/>
        <v>0</v>
      </c>
      <c r="R5155" s="11">
        <f t="shared" si="1213"/>
        <v>5474.5000000000036</v>
      </c>
      <c r="S5155" s="6">
        <f t="shared" si="1206"/>
        <v>0</v>
      </c>
      <c r="T5155" s="11">
        <f t="shared" si="1207"/>
        <v>0</v>
      </c>
      <c r="U5155" s="11">
        <f t="shared" si="1208"/>
        <v>0</v>
      </c>
      <c r="V5155" s="11">
        <f t="shared" si="1214"/>
        <v>0</v>
      </c>
      <c r="W5155" s="20"/>
    </row>
    <row r="5156" spans="1:23" x14ac:dyDescent="0.25">
      <c r="A5156">
        <v>2022080302</v>
      </c>
      <c r="B5156">
        <v>4</v>
      </c>
      <c r="C5156" s="7">
        <v>0.69381999999999999</v>
      </c>
      <c r="D5156" s="6">
        <f t="shared" si="1200"/>
        <v>55505.599999999999</v>
      </c>
      <c r="E5156" s="62">
        <v>0</v>
      </c>
      <c r="F5156" s="6">
        <f t="shared" si="1209"/>
        <v>0</v>
      </c>
      <c r="G5156" s="7">
        <v>0.69020999999999999</v>
      </c>
      <c r="H5156" s="6">
        <f t="shared" si="1201"/>
        <v>24157.35</v>
      </c>
      <c r="I5156" s="7">
        <v>0</v>
      </c>
      <c r="J5156" s="6">
        <f t="shared" si="1202"/>
        <v>0</v>
      </c>
      <c r="K5156" s="20"/>
      <c r="L5156" s="6">
        <f t="shared" si="1203"/>
        <v>40000</v>
      </c>
      <c r="M5156" s="11">
        <f t="shared" si="1210"/>
        <v>0</v>
      </c>
      <c r="N5156" s="6">
        <f t="shared" si="1204"/>
        <v>15505.599999999999</v>
      </c>
      <c r="O5156" s="11">
        <f t="shared" si="1211"/>
        <v>8651.75</v>
      </c>
      <c r="P5156" s="11">
        <f t="shared" si="1205"/>
        <v>0</v>
      </c>
      <c r="Q5156" s="11">
        <f t="shared" si="1212"/>
        <v>0</v>
      </c>
      <c r="R5156" s="11">
        <f t="shared" si="1213"/>
        <v>8651.75</v>
      </c>
      <c r="S5156" s="6">
        <f t="shared" si="1206"/>
        <v>0</v>
      </c>
      <c r="T5156" s="11">
        <f t="shared" si="1207"/>
        <v>0</v>
      </c>
      <c r="U5156" s="11">
        <f t="shared" si="1208"/>
        <v>0</v>
      </c>
      <c r="V5156" s="11">
        <f t="shared" si="1214"/>
        <v>0</v>
      </c>
      <c r="W5156" s="20"/>
    </row>
    <row r="5157" spans="1:23" x14ac:dyDescent="0.25">
      <c r="A5157">
        <v>2022080303</v>
      </c>
      <c r="B5157">
        <v>4</v>
      </c>
      <c r="C5157" s="7">
        <v>0.66842999999999997</v>
      </c>
      <c r="D5157" s="6">
        <f t="shared" si="1200"/>
        <v>53474.399999999994</v>
      </c>
      <c r="E5157" s="62">
        <v>0</v>
      </c>
      <c r="F5157" s="6">
        <f t="shared" si="1209"/>
        <v>0</v>
      </c>
      <c r="G5157" s="7">
        <v>0.69686999999999999</v>
      </c>
      <c r="H5157" s="6">
        <f t="shared" si="1201"/>
        <v>24390.45</v>
      </c>
      <c r="I5157" s="7">
        <v>0</v>
      </c>
      <c r="J5157" s="6">
        <f t="shared" si="1202"/>
        <v>0</v>
      </c>
      <c r="K5157" s="20"/>
      <c r="L5157" s="6">
        <f t="shared" si="1203"/>
        <v>40000</v>
      </c>
      <c r="M5157" s="11">
        <f t="shared" si="1210"/>
        <v>0</v>
      </c>
      <c r="N5157" s="6">
        <f t="shared" si="1204"/>
        <v>13474.399999999994</v>
      </c>
      <c r="O5157" s="11">
        <f t="shared" si="1211"/>
        <v>10916.050000000007</v>
      </c>
      <c r="P5157" s="11">
        <f t="shared" si="1205"/>
        <v>0</v>
      </c>
      <c r="Q5157" s="11">
        <f t="shared" si="1212"/>
        <v>0</v>
      </c>
      <c r="R5157" s="11">
        <f t="shared" si="1213"/>
        <v>10916.050000000007</v>
      </c>
      <c r="S5157" s="6">
        <f t="shared" si="1206"/>
        <v>0</v>
      </c>
      <c r="T5157" s="11">
        <f t="shared" si="1207"/>
        <v>0</v>
      </c>
      <c r="U5157" s="11">
        <f t="shared" si="1208"/>
        <v>0</v>
      </c>
      <c r="V5157" s="11">
        <f t="shared" si="1214"/>
        <v>0</v>
      </c>
      <c r="W5157" s="20"/>
    </row>
    <row r="5158" spans="1:23" x14ac:dyDescent="0.25">
      <c r="A5158">
        <v>2022080304</v>
      </c>
      <c r="B5158">
        <v>4</v>
      </c>
      <c r="C5158" s="7">
        <v>0.65293999999999996</v>
      </c>
      <c r="D5158" s="6">
        <f t="shared" si="1200"/>
        <v>52235.199999999997</v>
      </c>
      <c r="E5158" s="62">
        <v>0</v>
      </c>
      <c r="F5158" s="6">
        <f t="shared" si="1209"/>
        <v>0</v>
      </c>
      <c r="G5158" s="7">
        <v>0.68674999999999997</v>
      </c>
      <c r="H5158" s="6">
        <f t="shared" si="1201"/>
        <v>24036.25</v>
      </c>
      <c r="I5158" s="7">
        <v>0</v>
      </c>
      <c r="J5158" s="6">
        <f t="shared" si="1202"/>
        <v>0</v>
      </c>
      <c r="K5158" s="20"/>
      <c r="L5158" s="6">
        <f t="shared" si="1203"/>
        <v>40000</v>
      </c>
      <c r="M5158" s="11">
        <f t="shared" si="1210"/>
        <v>0</v>
      </c>
      <c r="N5158" s="6">
        <f t="shared" si="1204"/>
        <v>12235.199999999997</v>
      </c>
      <c r="O5158" s="11">
        <f t="shared" si="1211"/>
        <v>11801.050000000003</v>
      </c>
      <c r="P5158" s="11">
        <f t="shared" si="1205"/>
        <v>0</v>
      </c>
      <c r="Q5158" s="11">
        <f t="shared" si="1212"/>
        <v>0</v>
      </c>
      <c r="R5158" s="11">
        <f t="shared" si="1213"/>
        <v>11801.050000000003</v>
      </c>
      <c r="S5158" s="6">
        <f t="shared" si="1206"/>
        <v>0</v>
      </c>
      <c r="T5158" s="11">
        <f t="shared" si="1207"/>
        <v>0</v>
      </c>
      <c r="U5158" s="11">
        <f t="shared" si="1208"/>
        <v>0</v>
      </c>
      <c r="V5158" s="11">
        <f t="shared" si="1214"/>
        <v>0</v>
      </c>
      <c r="W5158" s="20"/>
    </row>
    <row r="5159" spans="1:23" x14ac:dyDescent="0.25">
      <c r="A5159">
        <v>2022080305</v>
      </c>
      <c r="B5159">
        <v>4</v>
      </c>
      <c r="C5159" s="7">
        <v>0.64781</v>
      </c>
      <c r="D5159" s="6">
        <f t="shared" si="1200"/>
        <v>51824.800000000003</v>
      </c>
      <c r="E5159" s="62">
        <v>0</v>
      </c>
      <c r="F5159" s="6">
        <f t="shared" si="1209"/>
        <v>0</v>
      </c>
      <c r="G5159" s="7">
        <v>0.67884</v>
      </c>
      <c r="H5159" s="6">
        <f t="shared" si="1201"/>
        <v>23759.4</v>
      </c>
      <c r="I5159" s="7">
        <v>0</v>
      </c>
      <c r="J5159" s="6">
        <f t="shared" si="1202"/>
        <v>0</v>
      </c>
      <c r="K5159" s="20"/>
      <c r="L5159" s="6">
        <f t="shared" si="1203"/>
        <v>40000</v>
      </c>
      <c r="M5159" s="11">
        <f t="shared" si="1210"/>
        <v>0</v>
      </c>
      <c r="N5159" s="6">
        <f t="shared" si="1204"/>
        <v>11824.800000000003</v>
      </c>
      <c r="O5159" s="11">
        <f t="shared" si="1211"/>
        <v>11934.599999999999</v>
      </c>
      <c r="P5159" s="11">
        <f t="shared" si="1205"/>
        <v>0</v>
      </c>
      <c r="Q5159" s="11">
        <f t="shared" si="1212"/>
        <v>0</v>
      </c>
      <c r="R5159" s="11">
        <f t="shared" si="1213"/>
        <v>11934.599999999999</v>
      </c>
      <c r="S5159" s="6">
        <f t="shared" si="1206"/>
        <v>0</v>
      </c>
      <c r="T5159" s="11">
        <f t="shared" si="1207"/>
        <v>0</v>
      </c>
      <c r="U5159" s="11">
        <f t="shared" si="1208"/>
        <v>0</v>
      </c>
      <c r="V5159" s="11">
        <f t="shared" si="1214"/>
        <v>0</v>
      </c>
      <c r="W5159" s="20"/>
    </row>
    <row r="5160" spans="1:23" x14ac:dyDescent="0.25">
      <c r="A5160">
        <v>2022080306</v>
      </c>
      <c r="B5160">
        <v>4</v>
      </c>
      <c r="C5160" s="7">
        <v>0.64985999999999999</v>
      </c>
      <c r="D5160" s="6">
        <f t="shared" si="1200"/>
        <v>51988.800000000003</v>
      </c>
      <c r="E5160" s="62">
        <v>0</v>
      </c>
      <c r="F5160" s="6">
        <f t="shared" si="1209"/>
        <v>0</v>
      </c>
      <c r="G5160" s="7">
        <v>0.66322000000000003</v>
      </c>
      <c r="H5160" s="6">
        <f t="shared" si="1201"/>
        <v>23212.7</v>
      </c>
      <c r="I5160" s="7">
        <v>0</v>
      </c>
      <c r="J5160" s="6">
        <f t="shared" si="1202"/>
        <v>0</v>
      </c>
      <c r="K5160" s="20"/>
      <c r="L5160" s="6">
        <f t="shared" si="1203"/>
        <v>40000</v>
      </c>
      <c r="M5160" s="11">
        <f t="shared" si="1210"/>
        <v>0</v>
      </c>
      <c r="N5160" s="6">
        <f t="shared" si="1204"/>
        <v>11988.800000000003</v>
      </c>
      <c r="O5160" s="11">
        <f t="shared" si="1211"/>
        <v>11223.899999999998</v>
      </c>
      <c r="P5160" s="11">
        <f t="shared" si="1205"/>
        <v>0</v>
      </c>
      <c r="Q5160" s="11">
        <f t="shared" si="1212"/>
        <v>0</v>
      </c>
      <c r="R5160" s="11">
        <f t="shared" si="1213"/>
        <v>11223.899999999998</v>
      </c>
      <c r="S5160" s="6">
        <f t="shared" si="1206"/>
        <v>0</v>
      </c>
      <c r="T5160" s="11">
        <f t="shared" si="1207"/>
        <v>0</v>
      </c>
      <c r="U5160" s="11">
        <f t="shared" si="1208"/>
        <v>0</v>
      </c>
      <c r="V5160" s="11">
        <f t="shared" si="1214"/>
        <v>0</v>
      </c>
      <c r="W5160" s="20"/>
    </row>
    <row r="5161" spans="1:23" x14ac:dyDescent="0.25">
      <c r="A5161">
        <v>2022080307</v>
      </c>
      <c r="B5161">
        <v>4</v>
      </c>
      <c r="C5161" s="7">
        <v>0.65913999999999995</v>
      </c>
      <c r="D5161" s="6">
        <f t="shared" si="1200"/>
        <v>52731.199999999997</v>
      </c>
      <c r="E5161" s="62">
        <v>0</v>
      </c>
      <c r="F5161" s="6">
        <f t="shared" si="1209"/>
        <v>0</v>
      </c>
      <c r="G5161" s="7">
        <v>0.64215999999999995</v>
      </c>
      <c r="H5161" s="6">
        <f t="shared" si="1201"/>
        <v>22475.599999999999</v>
      </c>
      <c r="I5161" s="7">
        <v>2.9E-4</v>
      </c>
      <c r="J5161" s="6">
        <f t="shared" si="1202"/>
        <v>4.0599999999999996</v>
      </c>
      <c r="K5161" s="20"/>
      <c r="L5161" s="6">
        <f t="shared" si="1203"/>
        <v>40000</v>
      </c>
      <c r="M5161" s="11">
        <f t="shared" si="1210"/>
        <v>0</v>
      </c>
      <c r="N5161" s="6">
        <f t="shared" si="1204"/>
        <v>12731.199999999997</v>
      </c>
      <c r="O5161" s="11">
        <f t="shared" si="1211"/>
        <v>9744.4000000000015</v>
      </c>
      <c r="P5161" s="11">
        <f t="shared" si="1205"/>
        <v>0</v>
      </c>
      <c r="Q5161" s="11">
        <f t="shared" si="1212"/>
        <v>4.0599999999999996</v>
      </c>
      <c r="R5161" s="11">
        <f t="shared" si="1213"/>
        <v>9748.4600000000009</v>
      </c>
      <c r="S5161" s="6">
        <f t="shared" si="1206"/>
        <v>0</v>
      </c>
      <c r="T5161" s="11">
        <f t="shared" si="1207"/>
        <v>0</v>
      </c>
      <c r="U5161" s="11">
        <f t="shared" si="1208"/>
        <v>0</v>
      </c>
      <c r="V5161" s="11">
        <f t="shared" si="1214"/>
        <v>0</v>
      </c>
      <c r="W5161" s="20"/>
    </row>
    <row r="5162" spans="1:23" x14ac:dyDescent="0.25">
      <c r="A5162">
        <v>2022080308</v>
      </c>
      <c r="B5162">
        <v>4</v>
      </c>
      <c r="C5162" s="7">
        <v>0.66402000000000005</v>
      </c>
      <c r="D5162" s="6">
        <f t="shared" si="1200"/>
        <v>53121.600000000006</v>
      </c>
      <c r="E5162" s="62">
        <v>0</v>
      </c>
      <c r="F5162" s="6">
        <f t="shared" si="1209"/>
        <v>0</v>
      </c>
      <c r="G5162" s="7">
        <v>0.61343999999999999</v>
      </c>
      <c r="H5162" s="6">
        <f t="shared" si="1201"/>
        <v>21470.399999999998</v>
      </c>
      <c r="I5162" s="7">
        <v>9.2810000000000004E-2</v>
      </c>
      <c r="J5162" s="6">
        <f t="shared" si="1202"/>
        <v>1299.3400000000001</v>
      </c>
      <c r="K5162" s="20"/>
      <c r="L5162" s="6">
        <f t="shared" si="1203"/>
        <v>40000</v>
      </c>
      <c r="M5162" s="11">
        <f t="shared" si="1210"/>
        <v>0</v>
      </c>
      <c r="N5162" s="6">
        <f t="shared" si="1204"/>
        <v>13121.600000000006</v>
      </c>
      <c r="O5162" s="11">
        <f t="shared" si="1211"/>
        <v>8348.799999999992</v>
      </c>
      <c r="P5162" s="11">
        <f t="shared" si="1205"/>
        <v>0</v>
      </c>
      <c r="Q5162" s="11">
        <f t="shared" si="1212"/>
        <v>1299.3400000000001</v>
      </c>
      <c r="R5162" s="11">
        <f t="shared" si="1213"/>
        <v>9648.1399999999921</v>
      </c>
      <c r="S5162" s="6">
        <f t="shared" si="1206"/>
        <v>0</v>
      </c>
      <c r="T5162" s="11">
        <f t="shared" si="1207"/>
        <v>0</v>
      </c>
      <c r="U5162" s="11">
        <f t="shared" si="1208"/>
        <v>0</v>
      </c>
      <c r="V5162" s="11">
        <f t="shared" si="1214"/>
        <v>0</v>
      </c>
      <c r="W5162" s="20"/>
    </row>
    <row r="5163" spans="1:23" x14ac:dyDescent="0.25">
      <c r="A5163">
        <v>2022080309</v>
      </c>
      <c r="B5163">
        <v>4</v>
      </c>
      <c r="C5163" s="7">
        <v>0.69488000000000005</v>
      </c>
      <c r="D5163" s="6">
        <f t="shared" si="1200"/>
        <v>55590.400000000001</v>
      </c>
      <c r="E5163" s="62">
        <v>0</v>
      </c>
      <c r="F5163" s="6">
        <f t="shared" si="1209"/>
        <v>0</v>
      </c>
      <c r="G5163" s="7">
        <v>0.59802999999999995</v>
      </c>
      <c r="H5163" s="6">
        <f t="shared" si="1201"/>
        <v>20931.05</v>
      </c>
      <c r="I5163" s="7">
        <v>0.40965000000000001</v>
      </c>
      <c r="J5163" s="6">
        <f t="shared" si="1202"/>
        <v>5735.1</v>
      </c>
      <c r="K5163" s="20"/>
      <c r="L5163" s="6">
        <f t="shared" si="1203"/>
        <v>40000</v>
      </c>
      <c r="M5163" s="11">
        <f t="shared" si="1210"/>
        <v>0</v>
      </c>
      <c r="N5163" s="6">
        <f t="shared" si="1204"/>
        <v>15590.400000000001</v>
      </c>
      <c r="O5163" s="11">
        <f t="shared" si="1211"/>
        <v>5340.6499999999978</v>
      </c>
      <c r="P5163" s="11">
        <f t="shared" si="1205"/>
        <v>0</v>
      </c>
      <c r="Q5163" s="11">
        <f t="shared" si="1212"/>
        <v>5735.1</v>
      </c>
      <c r="R5163" s="11">
        <f t="shared" si="1213"/>
        <v>11075.749999999998</v>
      </c>
      <c r="S5163" s="6">
        <f t="shared" si="1206"/>
        <v>0</v>
      </c>
      <c r="T5163" s="11">
        <f t="shared" si="1207"/>
        <v>0</v>
      </c>
      <c r="U5163" s="11">
        <f t="shared" si="1208"/>
        <v>0</v>
      </c>
      <c r="V5163" s="11">
        <f t="shared" si="1214"/>
        <v>0</v>
      </c>
      <c r="W5163" s="20"/>
    </row>
    <row r="5164" spans="1:23" x14ac:dyDescent="0.25">
      <c r="A5164">
        <v>2022080310</v>
      </c>
      <c r="B5164">
        <v>4</v>
      </c>
      <c r="C5164" s="7">
        <v>0.74297999999999997</v>
      </c>
      <c r="D5164" s="6">
        <f t="shared" si="1200"/>
        <v>59438.400000000001</v>
      </c>
      <c r="E5164" s="62">
        <v>0</v>
      </c>
      <c r="F5164" s="6">
        <f t="shared" si="1209"/>
        <v>0</v>
      </c>
      <c r="G5164" s="7">
        <v>0.64248000000000005</v>
      </c>
      <c r="H5164" s="6">
        <f t="shared" si="1201"/>
        <v>22486.800000000003</v>
      </c>
      <c r="I5164" s="7">
        <v>0.44385999999999998</v>
      </c>
      <c r="J5164" s="6">
        <f t="shared" si="1202"/>
        <v>6214.04</v>
      </c>
      <c r="K5164" s="20"/>
      <c r="L5164" s="6">
        <f t="shared" si="1203"/>
        <v>40000</v>
      </c>
      <c r="M5164" s="11">
        <f t="shared" si="1210"/>
        <v>0</v>
      </c>
      <c r="N5164" s="6">
        <f t="shared" si="1204"/>
        <v>19438.400000000001</v>
      </c>
      <c r="O5164" s="11">
        <f t="shared" si="1211"/>
        <v>3048.4000000000015</v>
      </c>
      <c r="P5164" s="11">
        <f t="shared" si="1205"/>
        <v>0</v>
      </c>
      <c r="Q5164" s="11">
        <f t="shared" si="1212"/>
        <v>6214.04</v>
      </c>
      <c r="R5164" s="11">
        <f t="shared" si="1213"/>
        <v>9262.4400000000023</v>
      </c>
      <c r="S5164" s="6">
        <f t="shared" si="1206"/>
        <v>0</v>
      </c>
      <c r="T5164" s="11">
        <f t="shared" si="1207"/>
        <v>0</v>
      </c>
      <c r="U5164" s="11">
        <f t="shared" si="1208"/>
        <v>0</v>
      </c>
      <c r="V5164" s="11">
        <f t="shared" si="1214"/>
        <v>0</v>
      </c>
      <c r="W5164" s="20"/>
    </row>
    <row r="5165" spans="1:23" x14ac:dyDescent="0.25">
      <c r="A5165">
        <v>2022080311</v>
      </c>
      <c r="B5165">
        <v>4</v>
      </c>
      <c r="C5165" s="7">
        <v>0.79666999999999999</v>
      </c>
      <c r="D5165" s="6">
        <f t="shared" si="1200"/>
        <v>63733.599999999999</v>
      </c>
      <c r="E5165" s="62">
        <v>0</v>
      </c>
      <c r="F5165" s="6">
        <f t="shared" si="1209"/>
        <v>0</v>
      </c>
      <c r="G5165" s="7">
        <v>0.59575999999999996</v>
      </c>
      <c r="H5165" s="6">
        <f t="shared" si="1201"/>
        <v>20851.599999999999</v>
      </c>
      <c r="I5165" s="7">
        <v>0.61614999999999998</v>
      </c>
      <c r="J5165" s="6">
        <f t="shared" si="1202"/>
        <v>8626.1</v>
      </c>
      <c r="K5165" s="20"/>
      <c r="L5165" s="6">
        <f t="shared" si="1203"/>
        <v>40000</v>
      </c>
      <c r="M5165" s="11">
        <f t="shared" si="1210"/>
        <v>0</v>
      </c>
      <c r="N5165" s="6">
        <f t="shared" si="1204"/>
        <v>20851.599999999999</v>
      </c>
      <c r="O5165" s="11">
        <f t="shared" si="1211"/>
        <v>0</v>
      </c>
      <c r="P5165" s="11">
        <f t="shared" si="1205"/>
        <v>2882</v>
      </c>
      <c r="Q5165" s="11">
        <f t="shared" si="1212"/>
        <v>5744.1</v>
      </c>
      <c r="R5165" s="11">
        <f t="shared" si="1213"/>
        <v>5744.1</v>
      </c>
      <c r="S5165" s="6">
        <f t="shared" si="1206"/>
        <v>0</v>
      </c>
      <c r="T5165" s="11">
        <f t="shared" si="1207"/>
        <v>0</v>
      </c>
      <c r="U5165" s="11">
        <f t="shared" si="1208"/>
        <v>0</v>
      </c>
      <c r="V5165" s="11">
        <f t="shared" si="1214"/>
        <v>0</v>
      </c>
      <c r="W5165" s="20"/>
    </row>
    <row r="5166" spans="1:23" x14ac:dyDescent="0.25">
      <c r="A5166">
        <v>2022080312</v>
      </c>
      <c r="B5166">
        <v>4</v>
      </c>
      <c r="C5166" s="7">
        <v>0.85035000000000005</v>
      </c>
      <c r="D5166" s="6">
        <f t="shared" si="1200"/>
        <v>68028</v>
      </c>
      <c r="E5166" s="62">
        <v>0</v>
      </c>
      <c r="F5166" s="6">
        <f t="shared" si="1209"/>
        <v>0</v>
      </c>
      <c r="G5166" s="7">
        <v>0.52532999999999996</v>
      </c>
      <c r="H5166" s="6">
        <f t="shared" si="1201"/>
        <v>18386.55</v>
      </c>
      <c r="I5166" s="7">
        <v>0.74683999999999995</v>
      </c>
      <c r="J5166" s="6">
        <f t="shared" si="1202"/>
        <v>10455.759999999998</v>
      </c>
      <c r="K5166" s="20"/>
      <c r="L5166" s="6">
        <f t="shared" si="1203"/>
        <v>40000</v>
      </c>
      <c r="M5166" s="11">
        <f t="shared" si="1210"/>
        <v>0</v>
      </c>
      <c r="N5166" s="6">
        <f t="shared" si="1204"/>
        <v>18386.55</v>
      </c>
      <c r="O5166" s="11">
        <f t="shared" si="1211"/>
        <v>0</v>
      </c>
      <c r="P5166" s="11">
        <f t="shared" si="1205"/>
        <v>9641.4500000000007</v>
      </c>
      <c r="Q5166" s="11">
        <f t="shared" si="1212"/>
        <v>814.30999999999767</v>
      </c>
      <c r="R5166" s="11">
        <f t="shared" si="1213"/>
        <v>814.30999999999767</v>
      </c>
      <c r="S5166" s="6">
        <f t="shared" si="1206"/>
        <v>0</v>
      </c>
      <c r="T5166" s="11">
        <f t="shared" si="1207"/>
        <v>0</v>
      </c>
      <c r="U5166" s="11">
        <f t="shared" si="1208"/>
        <v>0</v>
      </c>
      <c r="V5166" s="11">
        <f t="shared" si="1214"/>
        <v>0</v>
      </c>
      <c r="W5166" s="20"/>
    </row>
    <row r="5167" spans="1:23" x14ac:dyDescent="0.25">
      <c r="A5167">
        <v>2022080313</v>
      </c>
      <c r="B5167">
        <v>4</v>
      </c>
      <c r="C5167" s="7">
        <v>0.89602999999999999</v>
      </c>
      <c r="D5167" s="6">
        <f t="shared" si="1200"/>
        <v>71682.399999999994</v>
      </c>
      <c r="E5167" s="62">
        <v>0</v>
      </c>
      <c r="F5167" s="6">
        <f t="shared" si="1209"/>
        <v>0</v>
      </c>
      <c r="G5167" s="7">
        <v>0.45840999999999998</v>
      </c>
      <c r="H5167" s="6">
        <f t="shared" si="1201"/>
        <v>16044.349999999999</v>
      </c>
      <c r="I5167" s="7">
        <v>0.76856000000000002</v>
      </c>
      <c r="J5167" s="6">
        <f t="shared" si="1202"/>
        <v>10759.84</v>
      </c>
      <c r="K5167" s="20"/>
      <c r="L5167" s="6">
        <f t="shared" si="1203"/>
        <v>40000</v>
      </c>
      <c r="M5167" s="11">
        <f t="shared" si="1210"/>
        <v>0</v>
      </c>
      <c r="N5167" s="6">
        <f t="shared" si="1204"/>
        <v>16044.349999999999</v>
      </c>
      <c r="O5167" s="11">
        <f t="shared" si="1211"/>
        <v>0</v>
      </c>
      <c r="P5167" s="11">
        <f t="shared" si="1205"/>
        <v>10759.84</v>
      </c>
      <c r="Q5167" s="11">
        <f t="shared" si="1212"/>
        <v>0</v>
      </c>
      <c r="R5167" s="11">
        <f t="shared" si="1213"/>
        <v>0</v>
      </c>
      <c r="S5167" s="6">
        <f t="shared" si="1206"/>
        <v>4878.2099999999955</v>
      </c>
      <c r="T5167" s="11">
        <f t="shared" si="1207"/>
        <v>0</v>
      </c>
      <c r="U5167" s="11">
        <f t="shared" si="1208"/>
        <v>0</v>
      </c>
      <c r="V5167" s="11">
        <f t="shared" si="1214"/>
        <v>4878.2099999999955</v>
      </c>
      <c r="W5167" s="20"/>
    </row>
    <row r="5168" spans="1:23" x14ac:dyDescent="0.25">
      <c r="A5168">
        <v>2022080314</v>
      </c>
      <c r="B5168">
        <v>4</v>
      </c>
      <c r="C5168" s="7">
        <v>0.93779999999999997</v>
      </c>
      <c r="D5168" s="6">
        <f t="shared" si="1200"/>
        <v>75024</v>
      </c>
      <c r="E5168" s="62">
        <v>0</v>
      </c>
      <c r="F5168" s="6">
        <f t="shared" si="1209"/>
        <v>0</v>
      </c>
      <c r="G5168" s="7">
        <v>0.38580999999999999</v>
      </c>
      <c r="H5168" s="6">
        <f t="shared" si="1201"/>
        <v>13503.35</v>
      </c>
      <c r="I5168" s="7">
        <v>0.75029000000000001</v>
      </c>
      <c r="J5168" s="6">
        <f t="shared" si="1202"/>
        <v>10504.06</v>
      </c>
      <c r="K5168" s="20"/>
      <c r="L5168" s="6">
        <f t="shared" si="1203"/>
        <v>40000</v>
      </c>
      <c r="M5168" s="11">
        <f t="shared" si="1210"/>
        <v>0</v>
      </c>
      <c r="N5168" s="6">
        <f t="shared" si="1204"/>
        <v>13503.35</v>
      </c>
      <c r="O5168" s="11">
        <f t="shared" si="1211"/>
        <v>0</v>
      </c>
      <c r="P5168" s="11">
        <f t="shared" si="1205"/>
        <v>10504.06</v>
      </c>
      <c r="Q5168" s="11">
        <f t="shared" si="1212"/>
        <v>0</v>
      </c>
      <c r="R5168" s="11">
        <f t="shared" si="1213"/>
        <v>0</v>
      </c>
      <c r="S5168" s="6">
        <f t="shared" si="1206"/>
        <v>11016.590000000002</v>
      </c>
      <c r="T5168" s="11">
        <f t="shared" si="1207"/>
        <v>0</v>
      </c>
      <c r="U5168" s="11">
        <f t="shared" si="1208"/>
        <v>0</v>
      </c>
      <c r="V5168" s="11">
        <f t="shared" si="1214"/>
        <v>11016.590000000002</v>
      </c>
      <c r="W5168" s="20"/>
    </row>
    <row r="5169" spans="1:23" x14ac:dyDescent="0.25">
      <c r="A5169">
        <v>2022080315</v>
      </c>
      <c r="B5169">
        <v>4</v>
      </c>
      <c r="C5169" s="7">
        <v>0.96762999999999999</v>
      </c>
      <c r="D5169" s="6">
        <f t="shared" si="1200"/>
        <v>77410.399999999994</v>
      </c>
      <c r="E5169" s="62">
        <v>0</v>
      </c>
      <c r="F5169" s="6">
        <f t="shared" si="1209"/>
        <v>0</v>
      </c>
      <c r="G5169" s="7">
        <v>0.35455999999999999</v>
      </c>
      <c r="H5169" s="6">
        <f t="shared" si="1201"/>
        <v>12409.6</v>
      </c>
      <c r="I5169" s="7">
        <v>0.74978</v>
      </c>
      <c r="J5169" s="6">
        <f t="shared" si="1202"/>
        <v>10496.92</v>
      </c>
      <c r="K5169" s="20"/>
      <c r="L5169" s="6">
        <f t="shared" si="1203"/>
        <v>40000</v>
      </c>
      <c r="M5169" s="11">
        <f t="shared" si="1210"/>
        <v>0</v>
      </c>
      <c r="N5169" s="6">
        <f t="shared" si="1204"/>
        <v>12409.6</v>
      </c>
      <c r="O5169" s="11">
        <f t="shared" si="1211"/>
        <v>0</v>
      </c>
      <c r="P5169" s="11">
        <f t="shared" si="1205"/>
        <v>10496.92</v>
      </c>
      <c r="Q5169" s="11">
        <f t="shared" si="1212"/>
        <v>0</v>
      </c>
      <c r="R5169" s="11">
        <f t="shared" si="1213"/>
        <v>0</v>
      </c>
      <c r="S5169" s="6">
        <f t="shared" si="1206"/>
        <v>14503.879999999996</v>
      </c>
      <c r="T5169" s="11">
        <f t="shared" si="1207"/>
        <v>0</v>
      </c>
      <c r="U5169" s="11">
        <f t="shared" si="1208"/>
        <v>0</v>
      </c>
      <c r="V5169" s="11">
        <f t="shared" si="1214"/>
        <v>14503.879999999996</v>
      </c>
      <c r="W5169" s="20"/>
    </row>
    <row r="5170" spans="1:23" x14ac:dyDescent="0.25">
      <c r="A5170">
        <v>2022080316</v>
      </c>
      <c r="B5170">
        <v>4</v>
      </c>
      <c r="C5170" s="7">
        <v>0.97796000000000005</v>
      </c>
      <c r="D5170" s="6">
        <f t="shared" si="1200"/>
        <v>78236.800000000003</v>
      </c>
      <c r="E5170" s="62">
        <v>0</v>
      </c>
      <c r="F5170" s="6">
        <f t="shared" si="1209"/>
        <v>0</v>
      </c>
      <c r="G5170" s="7">
        <v>0.33</v>
      </c>
      <c r="H5170" s="6">
        <f t="shared" si="1201"/>
        <v>11550</v>
      </c>
      <c r="I5170" s="7">
        <v>0.71797999999999995</v>
      </c>
      <c r="J5170" s="6">
        <f t="shared" si="1202"/>
        <v>10051.719999999999</v>
      </c>
      <c r="K5170" s="20"/>
      <c r="L5170" s="6">
        <f t="shared" si="1203"/>
        <v>40000</v>
      </c>
      <c r="M5170" s="11">
        <f t="shared" si="1210"/>
        <v>0</v>
      </c>
      <c r="N5170" s="6">
        <f t="shared" si="1204"/>
        <v>11550</v>
      </c>
      <c r="O5170" s="11">
        <f t="shared" si="1211"/>
        <v>0</v>
      </c>
      <c r="P5170" s="11">
        <f t="shared" si="1205"/>
        <v>10051.719999999999</v>
      </c>
      <c r="Q5170" s="11">
        <f t="shared" si="1212"/>
        <v>0</v>
      </c>
      <c r="R5170" s="11">
        <f t="shared" si="1213"/>
        <v>0</v>
      </c>
      <c r="S5170" s="6">
        <f t="shared" si="1206"/>
        <v>16635.080000000002</v>
      </c>
      <c r="T5170" s="11">
        <f t="shared" si="1207"/>
        <v>0</v>
      </c>
      <c r="U5170" s="11">
        <f t="shared" si="1208"/>
        <v>0</v>
      </c>
      <c r="V5170" s="11">
        <f t="shared" si="1214"/>
        <v>16635.080000000002</v>
      </c>
      <c r="W5170" s="20"/>
    </row>
    <row r="5171" spans="1:23" x14ac:dyDescent="0.25">
      <c r="A5171">
        <v>2022080317</v>
      </c>
      <c r="B5171">
        <v>4</v>
      </c>
      <c r="C5171" s="7">
        <v>0.97945000000000004</v>
      </c>
      <c r="D5171" s="6">
        <f t="shared" si="1200"/>
        <v>78356</v>
      </c>
      <c r="E5171" s="62">
        <v>0</v>
      </c>
      <c r="F5171" s="6">
        <f t="shared" si="1209"/>
        <v>0</v>
      </c>
      <c r="G5171" s="7">
        <v>0.30875999999999998</v>
      </c>
      <c r="H5171" s="6">
        <f t="shared" si="1201"/>
        <v>10806.599999999999</v>
      </c>
      <c r="I5171" s="7">
        <v>0.71799000000000002</v>
      </c>
      <c r="J5171" s="6">
        <f t="shared" si="1202"/>
        <v>10051.86</v>
      </c>
      <c r="K5171" s="20"/>
      <c r="L5171" s="6">
        <f t="shared" si="1203"/>
        <v>40000</v>
      </c>
      <c r="M5171" s="11">
        <f t="shared" si="1210"/>
        <v>0</v>
      </c>
      <c r="N5171" s="6">
        <f t="shared" si="1204"/>
        <v>10806.599999999999</v>
      </c>
      <c r="O5171" s="11">
        <f t="shared" si="1211"/>
        <v>0</v>
      </c>
      <c r="P5171" s="11">
        <f t="shared" si="1205"/>
        <v>10051.86</v>
      </c>
      <c r="Q5171" s="11">
        <f t="shared" si="1212"/>
        <v>0</v>
      </c>
      <c r="R5171" s="11">
        <f t="shared" si="1213"/>
        <v>0</v>
      </c>
      <c r="S5171" s="6">
        <f t="shared" si="1206"/>
        <v>17497.54</v>
      </c>
      <c r="T5171" s="11">
        <f t="shared" si="1207"/>
        <v>0</v>
      </c>
      <c r="U5171" s="11">
        <f t="shared" si="1208"/>
        <v>0</v>
      </c>
      <c r="V5171" s="11">
        <f t="shared" si="1214"/>
        <v>17497.54</v>
      </c>
      <c r="W5171" s="20"/>
    </row>
    <row r="5172" spans="1:23" x14ac:dyDescent="0.25">
      <c r="A5172">
        <v>2022080318</v>
      </c>
      <c r="B5172">
        <v>4</v>
      </c>
      <c r="C5172" s="7">
        <v>0.97587999999999997</v>
      </c>
      <c r="D5172" s="6">
        <f t="shared" si="1200"/>
        <v>78070.399999999994</v>
      </c>
      <c r="E5172" s="62">
        <v>0</v>
      </c>
      <c r="F5172" s="6">
        <f t="shared" si="1209"/>
        <v>0</v>
      </c>
      <c r="G5172" s="7">
        <v>0.29369000000000001</v>
      </c>
      <c r="H5172" s="6">
        <f t="shared" si="1201"/>
        <v>10279.15</v>
      </c>
      <c r="I5172" s="7">
        <v>0.67937000000000003</v>
      </c>
      <c r="J5172" s="6">
        <f t="shared" si="1202"/>
        <v>9511.18</v>
      </c>
      <c r="K5172" s="20"/>
      <c r="L5172" s="6">
        <f t="shared" si="1203"/>
        <v>40000</v>
      </c>
      <c r="M5172" s="11">
        <f t="shared" si="1210"/>
        <v>0</v>
      </c>
      <c r="N5172" s="6">
        <f t="shared" si="1204"/>
        <v>10279.15</v>
      </c>
      <c r="O5172" s="11">
        <f t="shared" si="1211"/>
        <v>0</v>
      </c>
      <c r="P5172" s="11">
        <f t="shared" si="1205"/>
        <v>9511.18</v>
      </c>
      <c r="Q5172" s="11">
        <f t="shared" si="1212"/>
        <v>0</v>
      </c>
      <c r="R5172" s="11">
        <f t="shared" si="1213"/>
        <v>0</v>
      </c>
      <c r="S5172" s="6">
        <f t="shared" si="1206"/>
        <v>18280.069999999992</v>
      </c>
      <c r="T5172" s="11">
        <f t="shared" si="1207"/>
        <v>0</v>
      </c>
      <c r="U5172" s="11">
        <f t="shared" si="1208"/>
        <v>0</v>
      </c>
      <c r="V5172" s="11">
        <f t="shared" si="1214"/>
        <v>18280.069999999992</v>
      </c>
      <c r="W5172" s="20"/>
    </row>
    <row r="5173" spans="1:23" x14ac:dyDescent="0.25">
      <c r="A5173">
        <v>2022080319</v>
      </c>
      <c r="B5173">
        <v>4</v>
      </c>
      <c r="C5173" s="7">
        <v>0.96153999999999995</v>
      </c>
      <c r="D5173" s="6">
        <f t="shared" si="1200"/>
        <v>76923.199999999997</v>
      </c>
      <c r="E5173" s="62">
        <v>0</v>
      </c>
      <c r="F5173" s="6">
        <f t="shared" si="1209"/>
        <v>0</v>
      </c>
      <c r="G5173" s="7">
        <v>0.29926999999999998</v>
      </c>
      <c r="H5173" s="6">
        <f t="shared" si="1201"/>
        <v>10474.449999999999</v>
      </c>
      <c r="I5173" s="7">
        <v>0.55367</v>
      </c>
      <c r="J5173" s="6">
        <f t="shared" si="1202"/>
        <v>7751.38</v>
      </c>
      <c r="K5173" s="20"/>
      <c r="L5173" s="6">
        <f t="shared" si="1203"/>
        <v>40000</v>
      </c>
      <c r="M5173" s="11">
        <f t="shared" si="1210"/>
        <v>0</v>
      </c>
      <c r="N5173" s="6">
        <f t="shared" si="1204"/>
        <v>10474.449999999999</v>
      </c>
      <c r="O5173" s="11">
        <f t="shared" si="1211"/>
        <v>0</v>
      </c>
      <c r="P5173" s="11">
        <f t="shared" si="1205"/>
        <v>7751.38</v>
      </c>
      <c r="Q5173" s="11">
        <f t="shared" si="1212"/>
        <v>0</v>
      </c>
      <c r="R5173" s="11">
        <f t="shared" si="1213"/>
        <v>0</v>
      </c>
      <c r="S5173" s="6">
        <f t="shared" si="1206"/>
        <v>18697.37</v>
      </c>
      <c r="T5173" s="11">
        <f t="shared" si="1207"/>
        <v>0</v>
      </c>
      <c r="U5173" s="11">
        <f t="shared" si="1208"/>
        <v>0</v>
      </c>
      <c r="V5173" s="11">
        <f t="shared" si="1214"/>
        <v>18697.37</v>
      </c>
      <c r="W5173" s="20"/>
    </row>
    <row r="5174" spans="1:23" x14ac:dyDescent="0.25">
      <c r="A5174">
        <v>2022080320</v>
      </c>
      <c r="B5174">
        <v>4</v>
      </c>
      <c r="C5174" s="7">
        <v>0.93218000000000001</v>
      </c>
      <c r="D5174" s="6">
        <f t="shared" si="1200"/>
        <v>74574.399999999994</v>
      </c>
      <c r="E5174" s="62">
        <v>0</v>
      </c>
      <c r="F5174" s="6">
        <f t="shared" si="1209"/>
        <v>0</v>
      </c>
      <c r="G5174" s="7">
        <v>0.32194</v>
      </c>
      <c r="H5174" s="6">
        <f t="shared" si="1201"/>
        <v>11267.9</v>
      </c>
      <c r="I5174" s="7">
        <v>0.27134999999999998</v>
      </c>
      <c r="J5174" s="6">
        <f t="shared" si="1202"/>
        <v>3798.8999999999996</v>
      </c>
      <c r="K5174" s="20"/>
      <c r="L5174" s="6">
        <f t="shared" si="1203"/>
        <v>40000</v>
      </c>
      <c r="M5174" s="11">
        <f t="shared" si="1210"/>
        <v>0</v>
      </c>
      <c r="N5174" s="6">
        <f t="shared" si="1204"/>
        <v>11267.9</v>
      </c>
      <c r="O5174" s="11">
        <f t="shared" si="1211"/>
        <v>0</v>
      </c>
      <c r="P5174" s="11">
        <f t="shared" si="1205"/>
        <v>3798.8999999999996</v>
      </c>
      <c r="Q5174" s="11">
        <f t="shared" si="1212"/>
        <v>0</v>
      </c>
      <c r="R5174" s="11">
        <f t="shared" si="1213"/>
        <v>0</v>
      </c>
      <c r="S5174" s="6">
        <f t="shared" si="1206"/>
        <v>19507.599999999991</v>
      </c>
      <c r="T5174" s="11">
        <f t="shared" si="1207"/>
        <v>0</v>
      </c>
      <c r="U5174" s="11">
        <f t="shared" si="1208"/>
        <v>0</v>
      </c>
      <c r="V5174" s="11">
        <f t="shared" si="1214"/>
        <v>19507.599999999991</v>
      </c>
      <c r="W5174" s="20"/>
    </row>
    <row r="5175" spans="1:23" x14ac:dyDescent="0.25">
      <c r="A5175">
        <v>2022080321</v>
      </c>
      <c r="B5175">
        <v>4</v>
      </c>
      <c r="C5175" s="7">
        <v>0.90146000000000004</v>
      </c>
      <c r="D5175" s="6">
        <f t="shared" si="1200"/>
        <v>72116.800000000003</v>
      </c>
      <c r="E5175" s="62">
        <v>0</v>
      </c>
      <c r="F5175" s="6">
        <f t="shared" si="1209"/>
        <v>0</v>
      </c>
      <c r="G5175" s="7">
        <v>0.36476999999999998</v>
      </c>
      <c r="H5175" s="6">
        <f t="shared" si="1201"/>
        <v>12766.949999999999</v>
      </c>
      <c r="I5175" s="7">
        <v>1.6910000000000001E-2</v>
      </c>
      <c r="J5175" s="6">
        <f t="shared" si="1202"/>
        <v>236.74</v>
      </c>
      <c r="K5175" s="20"/>
      <c r="L5175" s="6">
        <f t="shared" si="1203"/>
        <v>40000</v>
      </c>
      <c r="M5175" s="11">
        <f t="shared" si="1210"/>
        <v>0</v>
      </c>
      <c r="N5175" s="6">
        <f t="shared" si="1204"/>
        <v>12766.949999999999</v>
      </c>
      <c r="O5175" s="11">
        <f t="shared" si="1211"/>
        <v>0</v>
      </c>
      <c r="P5175" s="11">
        <f t="shared" si="1205"/>
        <v>236.74</v>
      </c>
      <c r="Q5175" s="11">
        <f t="shared" si="1212"/>
        <v>0</v>
      </c>
      <c r="R5175" s="11">
        <f t="shared" si="1213"/>
        <v>0</v>
      </c>
      <c r="S5175" s="6">
        <f t="shared" si="1206"/>
        <v>19113.110000000004</v>
      </c>
      <c r="T5175" s="11">
        <f t="shared" si="1207"/>
        <v>0</v>
      </c>
      <c r="U5175" s="11">
        <f t="shared" si="1208"/>
        <v>0</v>
      </c>
      <c r="V5175" s="11">
        <f t="shared" si="1214"/>
        <v>19113.110000000004</v>
      </c>
      <c r="W5175" s="20"/>
    </row>
    <row r="5176" spans="1:23" x14ac:dyDescent="0.25">
      <c r="A5176">
        <v>2022080322</v>
      </c>
      <c r="B5176">
        <v>4</v>
      </c>
      <c r="C5176" s="7">
        <v>0.87368999999999997</v>
      </c>
      <c r="D5176" s="6">
        <f t="shared" si="1200"/>
        <v>69895.199999999997</v>
      </c>
      <c r="E5176" s="62">
        <v>0</v>
      </c>
      <c r="F5176" s="6">
        <f t="shared" si="1209"/>
        <v>0</v>
      </c>
      <c r="G5176" s="7">
        <v>0.44511000000000001</v>
      </c>
      <c r="H5176" s="6">
        <f t="shared" si="1201"/>
        <v>15578.85</v>
      </c>
      <c r="I5176" s="7">
        <v>0</v>
      </c>
      <c r="J5176" s="6">
        <f t="shared" si="1202"/>
        <v>0</v>
      </c>
      <c r="K5176" s="20"/>
      <c r="L5176" s="6">
        <f t="shared" si="1203"/>
        <v>40000</v>
      </c>
      <c r="M5176" s="11">
        <f t="shared" si="1210"/>
        <v>0</v>
      </c>
      <c r="N5176" s="6">
        <f t="shared" si="1204"/>
        <v>15578.85</v>
      </c>
      <c r="O5176" s="11">
        <f t="shared" si="1211"/>
        <v>0</v>
      </c>
      <c r="P5176" s="11">
        <f t="shared" si="1205"/>
        <v>0</v>
      </c>
      <c r="Q5176" s="11">
        <f t="shared" si="1212"/>
        <v>0</v>
      </c>
      <c r="R5176" s="11">
        <f t="shared" si="1213"/>
        <v>0</v>
      </c>
      <c r="S5176" s="6">
        <f t="shared" si="1206"/>
        <v>14316.349999999997</v>
      </c>
      <c r="T5176" s="11">
        <f t="shared" si="1207"/>
        <v>0</v>
      </c>
      <c r="U5176" s="11">
        <f t="shared" si="1208"/>
        <v>0</v>
      </c>
      <c r="V5176" s="11">
        <f t="shared" si="1214"/>
        <v>14316.349999999997</v>
      </c>
      <c r="W5176" s="20"/>
    </row>
    <row r="5177" spans="1:23" x14ac:dyDescent="0.25">
      <c r="A5177">
        <v>2022080323</v>
      </c>
      <c r="B5177">
        <v>4</v>
      </c>
      <c r="C5177" s="7">
        <v>0.82467000000000001</v>
      </c>
      <c r="D5177" s="6">
        <f t="shared" si="1200"/>
        <v>65973.600000000006</v>
      </c>
      <c r="E5177" s="62">
        <v>0</v>
      </c>
      <c r="F5177" s="6">
        <f t="shared" si="1209"/>
        <v>0</v>
      </c>
      <c r="G5177" s="7">
        <v>0.53478999999999999</v>
      </c>
      <c r="H5177" s="6">
        <f t="shared" si="1201"/>
        <v>18717.649999999998</v>
      </c>
      <c r="I5177" s="7">
        <v>0</v>
      </c>
      <c r="J5177" s="6">
        <f t="shared" si="1202"/>
        <v>0</v>
      </c>
      <c r="K5177" s="20"/>
      <c r="L5177" s="6">
        <f t="shared" si="1203"/>
        <v>40000</v>
      </c>
      <c r="M5177" s="11">
        <f t="shared" si="1210"/>
        <v>0</v>
      </c>
      <c r="N5177" s="6">
        <f t="shared" si="1204"/>
        <v>18717.649999999998</v>
      </c>
      <c r="O5177" s="11">
        <f t="shared" si="1211"/>
        <v>0</v>
      </c>
      <c r="P5177" s="11">
        <f t="shared" si="1205"/>
        <v>0</v>
      </c>
      <c r="Q5177" s="11">
        <f t="shared" si="1212"/>
        <v>0</v>
      </c>
      <c r="R5177" s="11">
        <f t="shared" si="1213"/>
        <v>0</v>
      </c>
      <c r="S5177" s="6">
        <f t="shared" si="1206"/>
        <v>7255.950000000008</v>
      </c>
      <c r="T5177" s="11">
        <f t="shared" si="1207"/>
        <v>0</v>
      </c>
      <c r="U5177" s="11">
        <f t="shared" si="1208"/>
        <v>0</v>
      </c>
      <c r="V5177" s="11">
        <f t="shared" si="1214"/>
        <v>7255.950000000008</v>
      </c>
      <c r="W5177" s="20"/>
    </row>
    <row r="5178" spans="1:23" x14ac:dyDescent="0.25">
      <c r="A5178">
        <v>2022080324</v>
      </c>
      <c r="B5178">
        <v>4</v>
      </c>
      <c r="C5178" s="7">
        <v>0.77234000000000003</v>
      </c>
      <c r="D5178" s="6">
        <f t="shared" si="1200"/>
        <v>61787.200000000004</v>
      </c>
      <c r="E5178" s="62">
        <v>0</v>
      </c>
      <c r="F5178" s="6">
        <f t="shared" si="1209"/>
        <v>0</v>
      </c>
      <c r="G5178" s="7">
        <v>0.58314999999999995</v>
      </c>
      <c r="H5178" s="6">
        <f t="shared" si="1201"/>
        <v>20410.249999999996</v>
      </c>
      <c r="I5178" s="7">
        <v>0</v>
      </c>
      <c r="J5178" s="6">
        <f t="shared" si="1202"/>
        <v>0</v>
      </c>
      <c r="K5178" s="20"/>
      <c r="L5178" s="6">
        <f t="shared" si="1203"/>
        <v>40000</v>
      </c>
      <c r="M5178" s="11">
        <f t="shared" si="1210"/>
        <v>0</v>
      </c>
      <c r="N5178" s="6">
        <f t="shared" si="1204"/>
        <v>20410.249999999996</v>
      </c>
      <c r="O5178" s="11">
        <f t="shared" si="1211"/>
        <v>0</v>
      </c>
      <c r="P5178" s="11">
        <f t="shared" si="1205"/>
        <v>0</v>
      </c>
      <c r="Q5178" s="11">
        <f t="shared" si="1212"/>
        <v>0</v>
      </c>
      <c r="R5178" s="11">
        <f t="shared" si="1213"/>
        <v>0</v>
      </c>
      <c r="S5178" s="6">
        <f t="shared" si="1206"/>
        <v>1376.950000000008</v>
      </c>
      <c r="T5178" s="11">
        <f t="shared" si="1207"/>
        <v>0</v>
      </c>
      <c r="U5178" s="11">
        <f t="shared" si="1208"/>
        <v>0</v>
      </c>
      <c r="V5178" s="11">
        <f t="shared" si="1214"/>
        <v>1376.950000000008</v>
      </c>
      <c r="W5178" s="20"/>
    </row>
    <row r="5179" spans="1:23" x14ac:dyDescent="0.25">
      <c r="A5179">
        <v>2022080401</v>
      </c>
      <c r="B5179">
        <v>5</v>
      </c>
      <c r="C5179" s="7">
        <v>0.72765000000000002</v>
      </c>
      <c r="D5179" s="6">
        <f t="shared" si="1200"/>
        <v>58212</v>
      </c>
      <c r="E5179" s="62">
        <v>0</v>
      </c>
      <c r="F5179" s="6">
        <f t="shared" si="1209"/>
        <v>0</v>
      </c>
      <c r="G5179" s="7">
        <v>0.59509999999999996</v>
      </c>
      <c r="H5179" s="6">
        <f t="shared" si="1201"/>
        <v>20828.5</v>
      </c>
      <c r="I5179" s="7">
        <v>0</v>
      </c>
      <c r="J5179" s="6">
        <f t="shared" si="1202"/>
        <v>0</v>
      </c>
      <c r="K5179" s="20"/>
      <c r="L5179" s="6">
        <f t="shared" si="1203"/>
        <v>40000</v>
      </c>
      <c r="M5179" s="11">
        <f t="shared" si="1210"/>
        <v>0</v>
      </c>
      <c r="N5179" s="6">
        <f t="shared" si="1204"/>
        <v>18212</v>
      </c>
      <c r="O5179" s="11">
        <f t="shared" si="1211"/>
        <v>2616.5</v>
      </c>
      <c r="P5179" s="11">
        <f t="shared" si="1205"/>
        <v>0</v>
      </c>
      <c r="Q5179" s="11">
        <f t="shared" si="1212"/>
        <v>0</v>
      </c>
      <c r="R5179" s="11">
        <f t="shared" si="1213"/>
        <v>2616.5</v>
      </c>
      <c r="S5179" s="6">
        <f t="shared" si="1206"/>
        <v>0</v>
      </c>
      <c r="T5179" s="11">
        <f t="shared" si="1207"/>
        <v>0</v>
      </c>
      <c r="U5179" s="11">
        <f t="shared" si="1208"/>
        <v>0</v>
      </c>
      <c r="V5179" s="11">
        <f t="shared" si="1214"/>
        <v>0</v>
      </c>
      <c r="W5179" s="20"/>
    </row>
    <row r="5180" spans="1:23" x14ac:dyDescent="0.25">
      <c r="A5180">
        <v>2022080402</v>
      </c>
      <c r="B5180">
        <v>5</v>
      </c>
      <c r="C5180" s="7">
        <v>0.69257000000000002</v>
      </c>
      <c r="D5180" s="6">
        <f t="shared" si="1200"/>
        <v>55405.599999999999</v>
      </c>
      <c r="E5180" s="62">
        <v>0</v>
      </c>
      <c r="F5180" s="6">
        <f t="shared" si="1209"/>
        <v>0</v>
      </c>
      <c r="G5180" s="7">
        <v>0.58621999999999996</v>
      </c>
      <c r="H5180" s="6">
        <f t="shared" si="1201"/>
        <v>20517.699999999997</v>
      </c>
      <c r="I5180" s="7">
        <v>0</v>
      </c>
      <c r="J5180" s="6">
        <f t="shared" si="1202"/>
        <v>0</v>
      </c>
      <c r="K5180" s="20"/>
      <c r="L5180" s="6">
        <f t="shared" si="1203"/>
        <v>40000</v>
      </c>
      <c r="M5180" s="11">
        <f t="shared" si="1210"/>
        <v>0</v>
      </c>
      <c r="N5180" s="6">
        <f t="shared" si="1204"/>
        <v>15405.599999999999</v>
      </c>
      <c r="O5180" s="11">
        <f t="shared" si="1211"/>
        <v>5112.0999999999985</v>
      </c>
      <c r="P5180" s="11">
        <f t="shared" si="1205"/>
        <v>0</v>
      </c>
      <c r="Q5180" s="11">
        <f t="shared" si="1212"/>
        <v>0</v>
      </c>
      <c r="R5180" s="11">
        <f t="shared" si="1213"/>
        <v>5112.0999999999985</v>
      </c>
      <c r="S5180" s="6">
        <f t="shared" si="1206"/>
        <v>0</v>
      </c>
      <c r="T5180" s="11">
        <f t="shared" si="1207"/>
        <v>0</v>
      </c>
      <c r="U5180" s="11">
        <f t="shared" si="1208"/>
        <v>0</v>
      </c>
      <c r="V5180" s="11">
        <f t="shared" si="1214"/>
        <v>0</v>
      </c>
      <c r="W5180" s="20"/>
    </row>
    <row r="5181" spans="1:23" x14ac:dyDescent="0.25">
      <c r="A5181">
        <v>2022080403</v>
      </c>
      <c r="B5181">
        <v>5</v>
      </c>
      <c r="C5181" s="7">
        <v>0.66557999999999995</v>
      </c>
      <c r="D5181" s="6">
        <f t="shared" si="1200"/>
        <v>53246.399999999994</v>
      </c>
      <c r="E5181" s="62">
        <v>0</v>
      </c>
      <c r="F5181" s="6">
        <f t="shared" si="1209"/>
        <v>0</v>
      </c>
      <c r="G5181" s="7">
        <v>0.56467999999999996</v>
      </c>
      <c r="H5181" s="6">
        <f t="shared" si="1201"/>
        <v>19763.8</v>
      </c>
      <c r="I5181" s="7">
        <v>0</v>
      </c>
      <c r="J5181" s="6">
        <f t="shared" si="1202"/>
        <v>0</v>
      </c>
      <c r="K5181" s="20"/>
      <c r="L5181" s="6">
        <f t="shared" si="1203"/>
        <v>40000</v>
      </c>
      <c r="M5181" s="11">
        <f t="shared" si="1210"/>
        <v>0</v>
      </c>
      <c r="N5181" s="6">
        <f t="shared" si="1204"/>
        <v>13246.399999999994</v>
      </c>
      <c r="O5181" s="11">
        <f t="shared" si="1211"/>
        <v>6517.4000000000051</v>
      </c>
      <c r="P5181" s="11">
        <f t="shared" si="1205"/>
        <v>0</v>
      </c>
      <c r="Q5181" s="11">
        <f t="shared" si="1212"/>
        <v>0</v>
      </c>
      <c r="R5181" s="11">
        <f t="shared" si="1213"/>
        <v>6517.4000000000051</v>
      </c>
      <c r="S5181" s="6">
        <f t="shared" si="1206"/>
        <v>0</v>
      </c>
      <c r="T5181" s="11">
        <f t="shared" si="1207"/>
        <v>0</v>
      </c>
      <c r="U5181" s="11">
        <f t="shared" si="1208"/>
        <v>0</v>
      </c>
      <c r="V5181" s="11">
        <f t="shared" si="1214"/>
        <v>0</v>
      </c>
      <c r="W5181" s="20"/>
    </row>
    <row r="5182" spans="1:23" x14ac:dyDescent="0.25">
      <c r="A5182">
        <v>2022080404</v>
      </c>
      <c r="B5182">
        <v>5</v>
      </c>
      <c r="C5182" s="7">
        <v>0.64744000000000002</v>
      </c>
      <c r="D5182" s="6">
        <f t="shared" si="1200"/>
        <v>51795.200000000004</v>
      </c>
      <c r="E5182" s="62">
        <v>0</v>
      </c>
      <c r="F5182" s="6">
        <f t="shared" si="1209"/>
        <v>0</v>
      </c>
      <c r="G5182" s="7">
        <v>0.54042000000000001</v>
      </c>
      <c r="H5182" s="6">
        <f t="shared" si="1201"/>
        <v>18914.7</v>
      </c>
      <c r="I5182" s="7">
        <v>0</v>
      </c>
      <c r="J5182" s="6">
        <f t="shared" si="1202"/>
        <v>0</v>
      </c>
      <c r="K5182" s="20"/>
      <c r="L5182" s="6">
        <f t="shared" si="1203"/>
        <v>40000</v>
      </c>
      <c r="M5182" s="11">
        <f t="shared" si="1210"/>
        <v>0</v>
      </c>
      <c r="N5182" s="6">
        <f t="shared" si="1204"/>
        <v>11795.200000000004</v>
      </c>
      <c r="O5182" s="11">
        <f t="shared" si="1211"/>
        <v>7119.4999999999964</v>
      </c>
      <c r="P5182" s="11">
        <f t="shared" si="1205"/>
        <v>0</v>
      </c>
      <c r="Q5182" s="11">
        <f t="shared" si="1212"/>
        <v>0</v>
      </c>
      <c r="R5182" s="11">
        <f t="shared" si="1213"/>
        <v>7119.4999999999964</v>
      </c>
      <c r="S5182" s="6">
        <f t="shared" si="1206"/>
        <v>0</v>
      </c>
      <c r="T5182" s="11">
        <f t="shared" si="1207"/>
        <v>0</v>
      </c>
      <c r="U5182" s="11">
        <f t="shared" si="1208"/>
        <v>0</v>
      </c>
      <c r="V5182" s="11">
        <f t="shared" si="1214"/>
        <v>0</v>
      </c>
      <c r="W5182" s="20"/>
    </row>
    <row r="5183" spans="1:23" x14ac:dyDescent="0.25">
      <c r="A5183">
        <v>2022080405</v>
      </c>
      <c r="B5183">
        <v>5</v>
      </c>
      <c r="C5183" s="7">
        <v>0.63766999999999996</v>
      </c>
      <c r="D5183" s="6">
        <f t="shared" si="1200"/>
        <v>51013.599999999999</v>
      </c>
      <c r="E5183" s="62">
        <v>0</v>
      </c>
      <c r="F5183" s="6">
        <f t="shared" si="1209"/>
        <v>0</v>
      </c>
      <c r="G5183" s="7">
        <v>0.53913</v>
      </c>
      <c r="H5183" s="6">
        <f t="shared" si="1201"/>
        <v>18869.55</v>
      </c>
      <c r="I5183" s="7">
        <v>0</v>
      </c>
      <c r="J5183" s="6">
        <f t="shared" si="1202"/>
        <v>0</v>
      </c>
      <c r="K5183" s="20"/>
      <c r="L5183" s="6">
        <f t="shared" si="1203"/>
        <v>40000</v>
      </c>
      <c r="M5183" s="11">
        <f t="shared" si="1210"/>
        <v>0</v>
      </c>
      <c r="N5183" s="6">
        <f t="shared" si="1204"/>
        <v>11013.599999999999</v>
      </c>
      <c r="O5183" s="11">
        <f t="shared" si="1211"/>
        <v>7855.9500000000007</v>
      </c>
      <c r="P5183" s="11">
        <f t="shared" si="1205"/>
        <v>0</v>
      </c>
      <c r="Q5183" s="11">
        <f t="shared" si="1212"/>
        <v>0</v>
      </c>
      <c r="R5183" s="11">
        <f t="shared" si="1213"/>
        <v>7855.9500000000007</v>
      </c>
      <c r="S5183" s="6">
        <f t="shared" si="1206"/>
        <v>0</v>
      </c>
      <c r="T5183" s="11">
        <f t="shared" si="1207"/>
        <v>0</v>
      </c>
      <c r="U5183" s="11">
        <f t="shared" si="1208"/>
        <v>0</v>
      </c>
      <c r="V5183" s="11">
        <f t="shared" si="1214"/>
        <v>0</v>
      </c>
      <c r="W5183" s="20"/>
    </row>
    <row r="5184" spans="1:23" x14ac:dyDescent="0.25">
      <c r="A5184">
        <v>2022080406</v>
      </c>
      <c r="B5184">
        <v>5</v>
      </c>
      <c r="C5184" s="7">
        <v>0.64317999999999997</v>
      </c>
      <c r="D5184" s="6">
        <f t="shared" si="1200"/>
        <v>51454.400000000001</v>
      </c>
      <c r="E5184" s="62">
        <v>0</v>
      </c>
      <c r="F5184" s="6">
        <f t="shared" si="1209"/>
        <v>0</v>
      </c>
      <c r="G5184" s="7">
        <v>0.51039999999999996</v>
      </c>
      <c r="H5184" s="6">
        <f t="shared" si="1201"/>
        <v>17864</v>
      </c>
      <c r="I5184" s="7">
        <v>0</v>
      </c>
      <c r="J5184" s="6">
        <f t="shared" si="1202"/>
        <v>0</v>
      </c>
      <c r="K5184" s="20"/>
      <c r="L5184" s="6">
        <f t="shared" si="1203"/>
        <v>40000</v>
      </c>
      <c r="M5184" s="11">
        <f t="shared" si="1210"/>
        <v>0</v>
      </c>
      <c r="N5184" s="6">
        <f t="shared" si="1204"/>
        <v>11454.400000000001</v>
      </c>
      <c r="O5184" s="11">
        <f t="shared" si="1211"/>
        <v>6409.5999999999985</v>
      </c>
      <c r="P5184" s="11">
        <f t="shared" si="1205"/>
        <v>0</v>
      </c>
      <c r="Q5184" s="11">
        <f t="shared" si="1212"/>
        <v>0</v>
      </c>
      <c r="R5184" s="11">
        <f t="shared" si="1213"/>
        <v>6409.5999999999985</v>
      </c>
      <c r="S5184" s="6">
        <f t="shared" si="1206"/>
        <v>0</v>
      </c>
      <c r="T5184" s="11">
        <f t="shared" si="1207"/>
        <v>0</v>
      </c>
      <c r="U5184" s="11">
        <f t="shared" si="1208"/>
        <v>0</v>
      </c>
      <c r="V5184" s="11">
        <f t="shared" si="1214"/>
        <v>0</v>
      </c>
      <c r="W5184" s="20"/>
    </row>
    <row r="5185" spans="1:23" x14ac:dyDescent="0.25">
      <c r="A5185">
        <v>2022080407</v>
      </c>
      <c r="B5185">
        <v>5</v>
      </c>
      <c r="C5185" s="7">
        <v>0.65195999999999998</v>
      </c>
      <c r="D5185" s="6">
        <f t="shared" si="1200"/>
        <v>52156.799999999996</v>
      </c>
      <c r="E5185" s="62">
        <v>0</v>
      </c>
      <c r="F5185" s="6">
        <f t="shared" si="1209"/>
        <v>0</v>
      </c>
      <c r="G5185" s="7">
        <v>0.45849000000000001</v>
      </c>
      <c r="H5185" s="6">
        <f t="shared" si="1201"/>
        <v>16047.15</v>
      </c>
      <c r="I5185" s="7">
        <v>1.2999999999999999E-4</v>
      </c>
      <c r="J5185" s="6">
        <f t="shared" si="1202"/>
        <v>1.8199999999999998</v>
      </c>
      <c r="K5185" s="20"/>
      <c r="L5185" s="6">
        <f t="shared" si="1203"/>
        <v>40000</v>
      </c>
      <c r="M5185" s="11">
        <f t="shared" si="1210"/>
        <v>0</v>
      </c>
      <c r="N5185" s="6">
        <f t="shared" si="1204"/>
        <v>12156.799999999996</v>
      </c>
      <c r="O5185" s="11">
        <f t="shared" si="1211"/>
        <v>3890.350000000004</v>
      </c>
      <c r="P5185" s="11">
        <f t="shared" si="1205"/>
        <v>0</v>
      </c>
      <c r="Q5185" s="11">
        <f t="shared" si="1212"/>
        <v>1.8199999999999998</v>
      </c>
      <c r="R5185" s="11">
        <f t="shared" si="1213"/>
        <v>3892.1700000000042</v>
      </c>
      <c r="S5185" s="6">
        <f t="shared" si="1206"/>
        <v>0</v>
      </c>
      <c r="T5185" s="11">
        <f t="shared" si="1207"/>
        <v>0</v>
      </c>
      <c r="U5185" s="11">
        <f t="shared" si="1208"/>
        <v>0</v>
      </c>
      <c r="V5185" s="11">
        <f t="shared" si="1214"/>
        <v>0</v>
      </c>
      <c r="W5185" s="20"/>
    </row>
    <row r="5186" spans="1:23" x14ac:dyDescent="0.25">
      <c r="A5186">
        <v>2022080408</v>
      </c>
      <c r="B5186">
        <v>5</v>
      </c>
      <c r="C5186" s="7">
        <v>0.65544999999999998</v>
      </c>
      <c r="D5186" s="6">
        <f t="shared" si="1200"/>
        <v>52436</v>
      </c>
      <c r="E5186" s="62">
        <v>0</v>
      </c>
      <c r="F5186" s="6">
        <f t="shared" si="1209"/>
        <v>0</v>
      </c>
      <c r="G5186" s="7">
        <v>0.40021000000000001</v>
      </c>
      <c r="H5186" s="6">
        <f t="shared" si="1201"/>
        <v>14007.35</v>
      </c>
      <c r="I5186" s="7">
        <v>7.0709999999999995E-2</v>
      </c>
      <c r="J5186" s="6">
        <f t="shared" si="1202"/>
        <v>989.93999999999994</v>
      </c>
      <c r="K5186" s="20"/>
      <c r="L5186" s="6">
        <f t="shared" si="1203"/>
        <v>40000</v>
      </c>
      <c r="M5186" s="11">
        <f t="shared" si="1210"/>
        <v>0</v>
      </c>
      <c r="N5186" s="6">
        <f t="shared" si="1204"/>
        <v>12436</v>
      </c>
      <c r="O5186" s="11">
        <f t="shared" si="1211"/>
        <v>1571.3500000000004</v>
      </c>
      <c r="P5186" s="11">
        <f t="shared" si="1205"/>
        <v>0</v>
      </c>
      <c r="Q5186" s="11">
        <f t="shared" si="1212"/>
        <v>989.93999999999994</v>
      </c>
      <c r="R5186" s="11">
        <f t="shared" si="1213"/>
        <v>2561.2900000000004</v>
      </c>
      <c r="S5186" s="6">
        <f t="shared" si="1206"/>
        <v>0</v>
      </c>
      <c r="T5186" s="11">
        <f t="shared" si="1207"/>
        <v>0</v>
      </c>
      <c r="U5186" s="11">
        <f t="shared" si="1208"/>
        <v>0</v>
      </c>
      <c r="V5186" s="11">
        <f t="shared" si="1214"/>
        <v>0</v>
      </c>
      <c r="W5186" s="20"/>
    </row>
    <row r="5187" spans="1:23" x14ac:dyDescent="0.25">
      <c r="A5187">
        <v>2022080409</v>
      </c>
      <c r="B5187">
        <v>5</v>
      </c>
      <c r="C5187" s="7">
        <v>0.69084999999999996</v>
      </c>
      <c r="D5187" s="6">
        <f t="shared" si="1200"/>
        <v>55268</v>
      </c>
      <c r="E5187" s="62">
        <v>0</v>
      </c>
      <c r="F5187" s="6">
        <f t="shared" si="1209"/>
        <v>0</v>
      </c>
      <c r="G5187" s="7">
        <v>0.36732999999999999</v>
      </c>
      <c r="H5187" s="6">
        <f t="shared" si="1201"/>
        <v>12856.55</v>
      </c>
      <c r="I5187" s="7">
        <v>0.41718</v>
      </c>
      <c r="J5187" s="6">
        <f t="shared" si="1202"/>
        <v>5840.5199999999995</v>
      </c>
      <c r="K5187" s="20"/>
      <c r="L5187" s="6">
        <f t="shared" si="1203"/>
        <v>40000</v>
      </c>
      <c r="M5187" s="11">
        <f t="shared" si="1210"/>
        <v>0</v>
      </c>
      <c r="N5187" s="6">
        <f t="shared" si="1204"/>
        <v>12856.55</v>
      </c>
      <c r="O5187" s="11">
        <f t="shared" si="1211"/>
        <v>0</v>
      </c>
      <c r="P5187" s="11">
        <f t="shared" si="1205"/>
        <v>2411.4500000000007</v>
      </c>
      <c r="Q5187" s="11">
        <f t="shared" si="1212"/>
        <v>3429.0699999999988</v>
      </c>
      <c r="R5187" s="11">
        <f t="shared" si="1213"/>
        <v>3429.0699999999988</v>
      </c>
      <c r="S5187" s="6">
        <f t="shared" si="1206"/>
        <v>0</v>
      </c>
      <c r="T5187" s="11">
        <f t="shared" si="1207"/>
        <v>0</v>
      </c>
      <c r="U5187" s="11">
        <f t="shared" si="1208"/>
        <v>0</v>
      </c>
      <c r="V5187" s="11">
        <f t="shared" si="1214"/>
        <v>0</v>
      </c>
      <c r="W5187" s="20"/>
    </row>
    <row r="5188" spans="1:23" x14ac:dyDescent="0.25">
      <c r="A5188">
        <v>2022080410</v>
      </c>
      <c r="B5188">
        <v>5</v>
      </c>
      <c r="C5188" s="7">
        <v>0.73480000000000001</v>
      </c>
      <c r="D5188" s="6">
        <f t="shared" si="1200"/>
        <v>58784</v>
      </c>
      <c r="E5188" s="62">
        <v>0</v>
      </c>
      <c r="F5188" s="6">
        <f t="shared" si="1209"/>
        <v>0</v>
      </c>
      <c r="G5188" s="7">
        <v>0.36759999999999998</v>
      </c>
      <c r="H5188" s="6">
        <f t="shared" si="1201"/>
        <v>12866</v>
      </c>
      <c r="I5188" s="7">
        <v>0.65888000000000002</v>
      </c>
      <c r="J5188" s="6">
        <f t="shared" si="1202"/>
        <v>9224.32</v>
      </c>
      <c r="K5188" s="20"/>
      <c r="L5188" s="6">
        <f t="shared" si="1203"/>
        <v>40000</v>
      </c>
      <c r="M5188" s="11">
        <f t="shared" si="1210"/>
        <v>0</v>
      </c>
      <c r="N5188" s="6">
        <f t="shared" si="1204"/>
        <v>12866</v>
      </c>
      <c r="O5188" s="11">
        <f t="shared" si="1211"/>
        <v>0</v>
      </c>
      <c r="P5188" s="11">
        <f t="shared" si="1205"/>
        <v>5918</v>
      </c>
      <c r="Q5188" s="11">
        <f t="shared" si="1212"/>
        <v>3306.3199999999997</v>
      </c>
      <c r="R5188" s="11">
        <f t="shared" si="1213"/>
        <v>3306.3199999999997</v>
      </c>
      <c r="S5188" s="6">
        <f t="shared" si="1206"/>
        <v>0</v>
      </c>
      <c r="T5188" s="11">
        <f t="shared" si="1207"/>
        <v>0</v>
      </c>
      <c r="U5188" s="11">
        <f t="shared" si="1208"/>
        <v>0</v>
      </c>
      <c r="V5188" s="11">
        <f t="shared" si="1214"/>
        <v>0</v>
      </c>
      <c r="W5188" s="20"/>
    </row>
    <row r="5189" spans="1:23" x14ac:dyDescent="0.25">
      <c r="A5189">
        <v>2022080411</v>
      </c>
      <c r="B5189">
        <v>5</v>
      </c>
      <c r="C5189" s="7">
        <v>0.78735999999999995</v>
      </c>
      <c r="D5189" s="6">
        <f t="shared" ref="D5189:D5252" si="1215">D$18*C5189</f>
        <v>62988.799999999996</v>
      </c>
      <c r="E5189" s="62">
        <v>0</v>
      </c>
      <c r="F5189" s="6">
        <f t="shared" si="1209"/>
        <v>0</v>
      </c>
      <c r="G5189" s="7">
        <v>0.31268000000000001</v>
      </c>
      <c r="H5189" s="6">
        <f t="shared" ref="H5189:H5252" si="1216">H$18*G5189</f>
        <v>10943.800000000001</v>
      </c>
      <c r="I5189" s="7">
        <v>0.72311000000000003</v>
      </c>
      <c r="J5189" s="6">
        <f t="shared" ref="J5189:J5252" si="1217">I5189*J$18</f>
        <v>10123.540000000001</v>
      </c>
      <c r="K5189" s="20"/>
      <c r="L5189" s="6">
        <f t="shared" si="1203"/>
        <v>40000</v>
      </c>
      <c r="M5189" s="11">
        <f t="shared" si="1210"/>
        <v>0</v>
      </c>
      <c r="N5189" s="6">
        <f t="shared" si="1204"/>
        <v>10943.800000000001</v>
      </c>
      <c r="O5189" s="11">
        <f t="shared" si="1211"/>
        <v>0</v>
      </c>
      <c r="P5189" s="11">
        <f t="shared" si="1205"/>
        <v>10123.540000000001</v>
      </c>
      <c r="Q5189" s="11">
        <f t="shared" si="1212"/>
        <v>0</v>
      </c>
      <c r="R5189" s="11">
        <f t="shared" si="1213"/>
        <v>0</v>
      </c>
      <c r="S5189" s="6">
        <f t="shared" si="1206"/>
        <v>1921.4599999999937</v>
      </c>
      <c r="T5189" s="11">
        <f t="shared" si="1207"/>
        <v>0</v>
      </c>
      <c r="U5189" s="11">
        <f t="shared" si="1208"/>
        <v>0</v>
      </c>
      <c r="V5189" s="11">
        <f t="shared" si="1214"/>
        <v>1921.4599999999937</v>
      </c>
      <c r="W5189" s="20"/>
    </row>
    <row r="5190" spans="1:23" x14ac:dyDescent="0.25">
      <c r="A5190">
        <v>2022080412</v>
      </c>
      <c r="B5190">
        <v>5</v>
      </c>
      <c r="C5190" s="7">
        <v>0.84108000000000005</v>
      </c>
      <c r="D5190" s="6">
        <f t="shared" si="1215"/>
        <v>67286.400000000009</v>
      </c>
      <c r="E5190" s="62">
        <v>0</v>
      </c>
      <c r="F5190" s="6">
        <f t="shared" si="1209"/>
        <v>0</v>
      </c>
      <c r="G5190" s="7">
        <v>0.26095000000000002</v>
      </c>
      <c r="H5190" s="6">
        <f t="shared" si="1216"/>
        <v>9133.25</v>
      </c>
      <c r="I5190" s="7">
        <v>0.75392000000000003</v>
      </c>
      <c r="J5190" s="6">
        <f t="shared" si="1217"/>
        <v>10554.880000000001</v>
      </c>
      <c r="K5190" s="20"/>
      <c r="L5190" s="6">
        <f t="shared" si="1203"/>
        <v>40000</v>
      </c>
      <c r="M5190" s="11">
        <f t="shared" si="1210"/>
        <v>0</v>
      </c>
      <c r="N5190" s="6">
        <f t="shared" si="1204"/>
        <v>9133.25</v>
      </c>
      <c r="O5190" s="11">
        <f t="shared" si="1211"/>
        <v>0</v>
      </c>
      <c r="P5190" s="11">
        <f t="shared" si="1205"/>
        <v>10554.880000000001</v>
      </c>
      <c r="Q5190" s="11">
        <f t="shared" si="1212"/>
        <v>0</v>
      </c>
      <c r="R5190" s="11">
        <f t="shared" si="1213"/>
        <v>0</v>
      </c>
      <c r="S5190" s="6">
        <f t="shared" si="1206"/>
        <v>7598.2700000000077</v>
      </c>
      <c r="T5190" s="11">
        <f t="shared" si="1207"/>
        <v>0</v>
      </c>
      <c r="U5190" s="11">
        <f t="shared" si="1208"/>
        <v>0</v>
      </c>
      <c r="V5190" s="11">
        <f t="shared" si="1214"/>
        <v>7598.2700000000077</v>
      </c>
      <c r="W5190" s="20"/>
    </row>
    <row r="5191" spans="1:23" x14ac:dyDescent="0.25">
      <c r="A5191">
        <v>2022080413</v>
      </c>
      <c r="B5191">
        <v>5</v>
      </c>
      <c r="C5191" s="7">
        <v>0.89310999999999996</v>
      </c>
      <c r="D5191" s="6">
        <f t="shared" si="1215"/>
        <v>71448.800000000003</v>
      </c>
      <c r="E5191" s="62">
        <v>0</v>
      </c>
      <c r="F5191" s="6">
        <f t="shared" si="1209"/>
        <v>0</v>
      </c>
      <c r="G5191" s="7">
        <v>0.21911</v>
      </c>
      <c r="H5191" s="6">
        <f t="shared" si="1216"/>
        <v>7668.85</v>
      </c>
      <c r="I5191" s="7">
        <v>0.76185000000000003</v>
      </c>
      <c r="J5191" s="6">
        <f t="shared" si="1217"/>
        <v>10665.9</v>
      </c>
      <c r="K5191" s="20"/>
      <c r="L5191" s="6">
        <f t="shared" si="1203"/>
        <v>40000</v>
      </c>
      <c r="M5191" s="11">
        <f t="shared" si="1210"/>
        <v>0</v>
      </c>
      <c r="N5191" s="6">
        <f t="shared" si="1204"/>
        <v>7668.85</v>
      </c>
      <c r="O5191" s="11">
        <f t="shared" si="1211"/>
        <v>0</v>
      </c>
      <c r="P5191" s="11">
        <f t="shared" si="1205"/>
        <v>10665.9</v>
      </c>
      <c r="Q5191" s="11">
        <f t="shared" si="1212"/>
        <v>0</v>
      </c>
      <c r="R5191" s="11">
        <f t="shared" si="1213"/>
        <v>0</v>
      </c>
      <c r="S5191" s="6">
        <f t="shared" si="1206"/>
        <v>13114.050000000005</v>
      </c>
      <c r="T5191" s="11">
        <f t="shared" si="1207"/>
        <v>0</v>
      </c>
      <c r="U5191" s="11">
        <f t="shared" si="1208"/>
        <v>0</v>
      </c>
      <c r="V5191" s="11">
        <f t="shared" si="1214"/>
        <v>13114.050000000005</v>
      </c>
      <c r="W5191" s="20"/>
    </row>
    <row r="5192" spans="1:23" x14ac:dyDescent="0.25">
      <c r="A5192">
        <v>2022080414</v>
      </c>
      <c r="B5192">
        <v>5</v>
      </c>
      <c r="C5192" s="7">
        <v>0.93767999999999996</v>
      </c>
      <c r="D5192" s="6">
        <f t="shared" si="1215"/>
        <v>75014.399999999994</v>
      </c>
      <c r="E5192" s="62">
        <v>0</v>
      </c>
      <c r="F5192" s="6">
        <f t="shared" si="1209"/>
        <v>0</v>
      </c>
      <c r="G5192" s="7">
        <v>0.21002000000000001</v>
      </c>
      <c r="H5192" s="6">
        <f t="shared" si="1216"/>
        <v>7350.7000000000007</v>
      </c>
      <c r="I5192" s="7">
        <v>0.751</v>
      </c>
      <c r="J5192" s="6">
        <f t="shared" si="1217"/>
        <v>10514</v>
      </c>
      <c r="K5192" s="20"/>
      <c r="L5192" s="6">
        <f t="shared" si="1203"/>
        <v>40000</v>
      </c>
      <c r="M5192" s="11">
        <f t="shared" si="1210"/>
        <v>0</v>
      </c>
      <c r="N5192" s="6">
        <f t="shared" si="1204"/>
        <v>7350.7000000000007</v>
      </c>
      <c r="O5192" s="11">
        <f t="shared" si="1211"/>
        <v>0</v>
      </c>
      <c r="P5192" s="11">
        <f t="shared" si="1205"/>
        <v>10514</v>
      </c>
      <c r="Q5192" s="11">
        <f t="shared" si="1212"/>
        <v>0</v>
      </c>
      <c r="R5192" s="11">
        <f t="shared" si="1213"/>
        <v>0</v>
      </c>
      <c r="S5192" s="6">
        <f t="shared" si="1206"/>
        <v>17149.699999999993</v>
      </c>
      <c r="T5192" s="11">
        <f t="shared" si="1207"/>
        <v>0</v>
      </c>
      <c r="U5192" s="11">
        <f t="shared" si="1208"/>
        <v>0</v>
      </c>
      <c r="V5192" s="11">
        <f t="shared" si="1214"/>
        <v>17149.699999999993</v>
      </c>
      <c r="W5192" s="20"/>
    </row>
    <row r="5193" spans="1:23" x14ac:dyDescent="0.25">
      <c r="A5193">
        <v>2022080415</v>
      </c>
      <c r="B5193">
        <v>5</v>
      </c>
      <c r="C5193" s="7">
        <v>0.96904999999999997</v>
      </c>
      <c r="D5193" s="6">
        <f t="shared" si="1215"/>
        <v>77524</v>
      </c>
      <c r="E5193" s="62">
        <v>0</v>
      </c>
      <c r="F5193" s="6">
        <f t="shared" si="1209"/>
        <v>0</v>
      </c>
      <c r="G5193" s="7">
        <v>0.21240999999999999</v>
      </c>
      <c r="H5193" s="6">
        <f t="shared" si="1216"/>
        <v>7434.3499999999995</v>
      </c>
      <c r="I5193" s="7">
        <v>0.73114000000000001</v>
      </c>
      <c r="J5193" s="6">
        <f t="shared" si="1217"/>
        <v>10235.960000000001</v>
      </c>
      <c r="K5193" s="20"/>
      <c r="L5193" s="6">
        <f t="shared" si="1203"/>
        <v>40000</v>
      </c>
      <c r="M5193" s="11">
        <f t="shared" si="1210"/>
        <v>0</v>
      </c>
      <c r="N5193" s="6">
        <f t="shared" si="1204"/>
        <v>7434.3499999999995</v>
      </c>
      <c r="O5193" s="11">
        <f t="shared" si="1211"/>
        <v>0</v>
      </c>
      <c r="P5193" s="11">
        <f t="shared" si="1205"/>
        <v>10235.960000000001</v>
      </c>
      <c r="Q5193" s="11">
        <f t="shared" si="1212"/>
        <v>0</v>
      </c>
      <c r="R5193" s="11">
        <f t="shared" si="1213"/>
        <v>0</v>
      </c>
      <c r="S5193" s="6">
        <f t="shared" si="1206"/>
        <v>19853.690000000002</v>
      </c>
      <c r="T5193" s="11">
        <f t="shared" si="1207"/>
        <v>0</v>
      </c>
      <c r="U5193" s="11">
        <f t="shared" si="1208"/>
        <v>0</v>
      </c>
      <c r="V5193" s="11">
        <f t="shared" si="1214"/>
        <v>19853.690000000002</v>
      </c>
      <c r="W5193" s="20"/>
    </row>
    <row r="5194" spans="1:23" x14ac:dyDescent="0.25">
      <c r="A5194">
        <v>2022080416</v>
      </c>
      <c r="B5194">
        <v>5</v>
      </c>
      <c r="C5194" s="7">
        <v>0.97743000000000002</v>
      </c>
      <c r="D5194" s="6">
        <f t="shared" si="1215"/>
        <v>78194.400000000009</v>
      </c>
      <c r="E5194" s="62">
        <v>0</v>
      </c>
      <c r="F5194" s="6">
        <f t="shared" si="1209"/>
        <v>0</v>
      </c>
      <c r="G5194" s="7">
        <v>0.21404999999999999</v>
      </c>
      <c r="H5194" s="6">
        <f t="shared" si="1216"/>
        <v>7491.75</v>
      </c>
      <c r="I5194" s="7">
        <v>0.70991000000000004</v>
      </c>
      <c r="J5194" s="6">
        <f t="shared" si="1217"/>
        <v>9938.74</v>
      </c>
      <c r="K5194" s="20"/>
      <c r="L5194" s="6">
        <f t="shared" si="1203"/>
        <v>40000</v>
      </c>
      <c r="M5194" s="11">
        <f t="shared" si="1210"/>
        <v>0</v>
      </c>
      <c r="N5194" s="6">
        <f t="shared" si="1204"/>
        <v>7491.75</v>
      </c>
      <c r="O5194" s="11">
        <f t="shared" si="1211"/>
        <v>0</v>
      </c>
      <c r="P5194" s="11">
        <f t="shared" si="1205"/>
        <v>9938.74</v>
      </c>
      <c r="Q5194" s="11">
        <f t="shared" si="1212"/>
        <v>0</v>
      </c>
      <c r="R5194" s="11">
        <f t="shared" si="1213"/>
        <v>0</v>
      </c>
      <c r="S5194" s="6">
        <f t="shared" si="1206"/>
        <v>20763.910000000011</v>
      </c>
      <c r="T5194" s="11">
        <f t="shared" si="1207"/>
        <v>0</v>
      </c>
      <c r="U5194" s="11">
        <f t="shared" si="1208"/>
        <v>0</v>
      </c>
      <c r="V5194" s="11">
        <f t="shared" si="1214"/>
        <v>20763.910000000011</v>
      </c>
      <c r="W5194" s="20"/>
    </row>
    <row r="5195" spans="1:23" x14ac:dyDescent="0.25">
      <c r="A5195">
        <v>2022080417</v>
      </c>
      <c r="B5195">
        <v>5</v>
      </c>
      <c r="C5195" s="7">
        <v>0.97596000000000005</v>
      </c>
      <c r="D5195" s="6">
        <f t="shared" si="1215"/>
        <v>78076.800000000003</v>
      </c>
      <c r="E5195" s="62">
        <v>0</v>
      </c>
      <c r="F5195" s="6">
        <f t="shared" si="1209"/>
        <v>0</v>
      </c>
      <c r="G5195" s="7">
        <v>0.23796</v>
      </c>
      <c r="H5195" s="6">
        <f t="shared" si="1216"/>
        <v>8328.6</v>
      </c>
      <c r="I5195" s="7">
        <v>0.68306999999999995</v>
      </c>
      <c r="J5195" s="6">
        <f t="shared" si="1217"/>
        <v>9562.98</v>
      </c>
      <c r="K5195" s="20"/>
      <c r="L5195" s="6">
        <f t="shared" si="1203"/>
        <v>40000</v>
      </c>
      <c r="M5195" s="11">
        <f t="shared" si="1210"/>
        <v>0</v>
      </c>
      <c r="N5195" s="6">
        <f t="shared" si="1204"/>
        <v>8328.6</v>
      </c>
      <c r="O5195" s="11">
        <f t="shared" si="1211"/>
        <v>0</v>
      </c>
      <c r="P5195" s="11">
        <f t="shared" si="1205"/>
        <v>9562.98</v>
      </c>
      <c r="Q5195" s="11">
        <f t="shared" si="1212"/>
        <v>0</v>
      </c>
      <c r="R5195" s="11">
        <f t="shared" si="1213"/>
        <v>0</v>
      </c>
      <c r="S5195" s="6">
        <f t="shared" si="1206"/>
        <v>20185.220000000005</v>
      </c>
      <c r="T5195" s="11">
        <f t="shared" si="1207"/>
        <v>0</v>
      </c>
      <c r="U5195" s="11">
        <f t="shared" si="1208"/>
        <v>0</v>
      </c>
      <c r="V5195" s="11">
        <f t="shared" si="1214"/>
        <v>20185.220000000005</v>
      </c>
      <c r="W5195" s="20"/>
    </row>
    <row r="5196" spans="1:23" x14ac:dyDescent="0.25">
      <c r="A5196">
        <v>2022080418</v>
      </c>
      <c r="B5196">
        <v>5</v>
      </c>
      <c r="C5196" s="7">
        <v>0.96886000000000005</v>
      </c>
      <c r="D5196" s="6">
        <f t="shared" si="1215"/>
        <v>77508.800000000003</v>
      </c>
      <c r="E5196" s="62">
        <v>0</v>
      </c>
      <c r="F5196" s="6">
        <f t="shared" si="1209"/>
        <v>0</v>
      </c>
      <c r="G5196" s="7">
        <v>0.30062</v>
      </c>
      <c r="H5196" s="6">
        <f t="shared" si="1216"/>
        <v>10521.7</v>
      </c>
      <c r="I5196" s="7">
        <v>0.65571999999999997</v>
      </c>
      <c r="J5196" s="6">
        <f t="shared" si="1217"/>
        <v>9180.08</v>
      </c>
      <c r="K5196" s="20"/>
      <c r="L5196" s="6">
        <f t="shared" si="1203"/>
        <v>40000</v>
      </c>
      <c r="M5196" s="11">
        <f t="shared" si="1210"/>
        <v>0</v>
      </c>
      <c r="N5196" s="6">
        <f t="shared" si="1204"/>
        <v>10521.7</v>
      </c>
      <c r="O5196" s="11">
        <f t="shared" si="1211"/>
        <v>0</v>
      </c>
      <c r="P5196" s="11">
        <f t="shared" si="1205"/>
        <v>9180.08</v>
      </c>
      <c r="Q5196" s="11">
        <f t="shared" si="1212"/>
        <v>0</v>
      </c>
      <c r="R5196" s="11">
        <f t="shared" si="1213"/>
        <v>0</v>
      </c>
      <c r="S5196" s="6">
        <f t="shared" si="1206"/>
        <v>17807.020000000004</v>
      </c>
      <c r="T5196" s="11">
        <f t="shared" si="1207"/>
        <v>0</v>
      </c>
      <c r="U5196" s="11">
        <f t="shared" si="1208"/>
        <v>0</v>
      </c>
      <c r="V5196" s="11">
        <f t="shared" si="1214"/>
        <v>17807.020000000004</v>
      </c>
      <c r="W5196" s="20"/>
    </row>
    <row r="5197" spans="1:23" x14ac:dyDescent="0.25">
      <c r="A5197">
        <v>2022080419</v>
      </c>
      <c r="B5197">
        <v>5</v>
      </c>
      <c r="C5197" s="7">
        <v>0.95030000000000003</v>
      </c>
      <c r="D5197" s="6">
        <f t="shared" si="1215"/>
        <v>76024</v>
      </c>
      <c r="E5197" s="62">
        <v>0</v>
      </c>
      <c r="F5197" s="6">
        <f t="shared" si="1209"/>
        <v>0</v>
      </c>
      <c r="G5197" s="7">
        <v>0.35439999999999999</v>
      </c>
      <c r="H5197" s="6">
        <f t="shared" si="1216"/>
        <v>12404</v>
      </c>
      <c r="I5197" s="7">
        <v>0.49752999999999997</v>
      </c>
      <c r="J5197" s="6">
        <f t="shared" si="1217"/>
        <v>6965.4199999999992</v>
      </c>
      <c r="K5197" s="20"/>
      <c r="L5197" s="6">
        <f t="shared" si="1203"/>
        <v>40000</v>
      </c>
      <c r="M5197" s="11">
        <f t="shared" si="1210"/>
        <v>0</v>
      </c>
      <c r="N5197" s="6">
        <f t="shared" si="1204"/>
        <v>12404</v>
      </c>
      <c r="O5197" s="11">
        <f t="shared" si="1211"/>
        <v>0</v>
      </c>
      <c r="P5197" s="11">
        <f t="shared" si="1205"/>
        <v>6965.4199999999992</v>
      </c>
      <c r="Q5197" s="11">
        <f t="shared" si="1212"/>
        <v>0</v>
      </c>
      <c r="R5197" s="11">
        <f t="shared" si="1213"/>
        <v>0</v>
      </c>
      <c r="S5197" s="6">
        <f t="shared" si="1206"/>
        <v>16654.580000000002</v>
      </c>
      <c r="T5197" s="11">
        <f t="shared" si="1207"/>
        <v>0</v>
      </c>
      <c r="U5197" s="11">
        <f t="shared" si="1208"/>
        <v>0</v>
      </c>
      <c r="V5197" s="11">
        <f t="shared" si="1214"/>
        <v>16654.580000000002</v>
      </c>
      <c r="W5197" s="20"/>
    </row>
    <row r="5198" spans="1:23" x14ac:dyDescent="0.25">
      <c r="A5198">
        <v>2022080420</v>
      </c>
      <c r="B5198">
        <v>5</v>
      </c>
      <c r="C5198" s="7">
        <v>0.92168000000000005</v>
      </c>
      <c r="D5198" s="6">
        <f t="shared" si="1215"/>
        <v>73734.400000000009</v>
      </c>
      <c r="E5198" s="62">
        <v>0</v>
      </c>
      <c r="F5198" s="6">
        <f t="shared" si="1209"/>
        <v>0</v>
      </c>
      <c r="G5198" s="7">
        <v>0.372</v>
      </c>
      <c r="H5198" s="6">
        <f t="shared" si="1216"/>
        <v>13020</v>
      </c>
      <c r="I5198" s="7">
        <v>0.22295000000000001</v>
      </c>
      <c r="J5198" s="6">
        <f t="shared" si="1217"/>
        <v>3121.3</v>
      </c>
      <c r="K5198" s="20"/>
      <c r="L5198" s="6">
        <f t="shared" si="1203"/>
        <v>40000</v>
      </c>
      <c r="M5198" s="11">
        <f t="shared" si="1210"/>
        <v>0</v>
      </c>
      <c r="N5198" s="6">
        <f t="shared" si="1204"/>
        <v>13020</v>
      </c>
      <c r="O5198" s="11">
        <f t="shared" si="1211"/>
        <v>0</v>
      </c>
      <c r="P5198" s="11">
        <f t="shared" si="1205"/>
        <v>3121.3</v>
      </c>
      <c r="Q5198" s="11">
        <f t="shared" si="1212"/>
        <v>0</v>
      </c>
      <c r="R5198" s="11">
        <f t="shared" si="1213"/>
        <v>0</v>
      </c>
      <c r="S5198" s="6">
        <f t="shared" si="1206"/>
        <v>17593.100000000009</v>
      </c>
      <c r="T5198" s="11">
        <f t="shared" si="1207"/>
        <v>0</v>
      </c>
      <c r="U5198" s="11">
        <f t="shared" si="1208"/>
        <v>0</v>
      </c>
      <c r="V5198" s="11">
        <f t="shared" si="1214"/>
        <v>17593.100000000009</v>
      </c>
      <c r="W5198" s="20"/>
    </row>
    <row r="5199" spans="1:23" x14ac:dyDescent="0.25">
      <c r="A5199">
        <v>2022080421</v>
      </c>
      <c r="B5199">
        <v>5</v>
      </c>
      <c r="C5199" s="7">
        <v>0.88932999999999995</v>
      </c>
      <c r="D5199" s="6">
        <f t="shared" si="1215"/>
        <v>71146.399999999994</v>
      </c>
      <c r="E5199" s="62">
        <v>0</v>
      </c>
      <c r="F5199" s="6">
        <f t="shared" si="1209"/>
        <v>0</v>
      </c>
      <c r="G5199" s="7">
        <v>0.36170999999999998</v>
      </c>
      <c r="H5199" s="6">
        <f t="shared" si="1216"/>
        <v>12659.849999999999</v>
      </c>
      <c r="I5199" s="7">
        <v>1.448E-2</v>
      </c>
      <c r="J5199" s="6">
        <f t="shared" si="1217"/>
        <v>202.72</v>
      </c>
      <c r="K5199" s="20"/>
      <c r="L5199" s="6">
        <f t="shared" si="1203"/>
        <v>40000</v>
      </c>
      <c r="M5199" s="11">
        <f t="shared" si="1210"/>
        <v>0</v>
      </c>
      <c r="N5199" s="6">
        <f t="shared" si="1204"/>
        <v>12659.849999999999</v>
      </c>
      <c r="O5199" s="11">
        <f t="shared" si="1211"/>
        <v>0</v>
      </c>
      <c r="P5199" s="11">
        <f t="shared" si="1205"/>
        <v>202.72</v>
      </c>
      <c r="Q5199" s="11">
        <f t="shared" si="1212"/>
        <v>0</v>
      </c>
      <c r="R5199" s="11">
        <f t="shared" si="1213"/>
        <v>0</v>
      </c>
      <c r="S5199" s="6">
        <f t="shared" si="1206"/>
        <v>18283.829999999994</v>
      </c>
      <c r="T5199" s="11">
        <f t="shared" si="1207"/>
        <v>0</v>
      </c>
      <c r="U5199" s="11">
        <f t="shared" si="1208"/>
        <v>0</v>
      </c>
      <c r="V5199" s="11">
        <f t="shared" si="1214"/>
        <v>18283.829999999994</v>
      </c>
      <c r="W5199" s="20"/>
    </row>
    <row r="5200" spans="1:23" x14ac:dyDescent="0.25">
      <c r="A5200">
        <v>2022080422</v>
      </c>
      <c r="B5200">
        <v>5</v>
      </c>
      <c r="C5200" s="7">
        <v>0.85428999999999999</v>
      </c>
      <c r="D5200" s="6">
        <f t="shared" si="1215"/>
        <v>68343.199999999997</v>
      </c>
      <c r="E5200" s="62">
        <v>0</v>
      </c>
      <c r="F5200" s="6">
        <f t="shared" si="1209"/>
        <v>0</v>
      </c>
      <c r="G5200" s="7">
        <v>0.39413999999999999</v>
      </c>
      <c r="H5200" s="6">
        <f t="shared" si="1216"/>
        <v>13794.9</v>
      </c>
      <c r="I5200" s="7">
        <v>0</v>
      </c>
      <c r="J5200" s="6">
        <f t="shared" si="1217"/>
        <v>0</v>
      </c>
      <c r="K5200" s="20"/>
      <c r="L5200" s="6">
        <f t="shared" si="1203"/>
        <v>40000</v>
      </c>
      <c r="M5200" s="11">
        <f t="shared" si="1210"/>
        <v>0</v>
      </c>
      <c r="N5200" s="6">
        <f t="shared" si="1204"/>
        <v>13794.9</v>
      </c>
      <c r="O5200" s="11">
        <f t="shared" si="1211"/>
        <v>0</v>
      </c>
      <c r="P5200" s="11">
        <f t="shared" si="1205"/>
        <v>0</v>
      </c>
      <c r="Q5200" s="11">
        <f t="shared" si="1212"/>
        <v>0</v>
      </c>
      <c r="R5200" s="11">
        <f t="shared" si="1213"/>
        <v>0</v>
      </c>
      <c r="S5200" s="6">
        <f t="shared" si="1206"/>
        <v>14548.299999999997</v>
      </c>
      <c r="T5200" s="11">
        <f t="shared" si="1207"/>
        <v>0</v>
      </c>
      <c r="U5200" s="11">
        <f t="shared" si="1208"/>
        <v>0</v>
      </c>
      <c r="V5200" s="11">
        <f t="shared" si="1214"/>
        <v>14548.299999999997</v>
      </c>
      <c r="W5200" s="20"/>
    </row>
    <row r="5201" spans="1:23" x14ac:dyDescent="0.25">
      <c r="A5201">
        <v>2022080423</v>
      </c>
      <c r="B5201">
        <v>5</v>
      </c>
      <c r="C5201" s="7">
        <v>0.80400000000000005</v>
      </c>
      <c r="D5201" s="6">
        <f t="shared" si="1215"/>
        <v>64320.000000000007</v>
      </c>
      <c r="E5201" s="62">
        <v>0</v>
      </c>
      <c r="F5201" s="6">
        <f t="shared" si="1209"/>
        <v>0</v>
      </c>
      <c r="G5201" s="7">
        <v>0.41874</v>
      </c>
      <c r="H5201" s="6">
        <f t="shared" si="1216"/>
        <v>14655.9</v>
      </c>
      <c r="I5201" s="7">
        <v>0</v>
      </c>
      <c r="J5201" s="6">
        <f t="shared" si="1217"/>
        <v>0</v>
      </c>
      <c r="K5201" s="20"/>
      <c r="L5201" s="6">
        <f t="shared" si="1203"/>
        <v>40000</v>
      </c>
      <c r="M5201" s="11">
        <f t="shared" si="1210"/>
        <v>0</v>
      </c>
      <c r="N5201" s="6">
        <f t="shared" si="1204"/>
        <v>14655.9</v>
      </c>
      <c r="O5201" s="11">
        <f t="shared" si="1211"/>
        <v>0</v>
      </c>
      <c r="P5201" s="11">
        <f t="shared" si="1205"/>
        <v>0</v>
      </c>
      <c r="Q5201" s="11">
        <f t="shared" si="1212"/>
        <v>0</v>
      </c>
      <c r="R5201" s="11">
        <f t="shared" si="1213"/>
        <v>0</v>
      </c>
      <c r="S5201" s="6">
        <f t="shared" si="1206"/>
        <v>9664.1000000000076</v>
      </c>
      <c r="T5201" s="11">
        <f t="shared" si="1207"/>
        <v>0</v>
      </c>
      <c r="U5201" s="11">
        <f t="shared" si="1208"/>
        <v>0</v>
      </c>
      <c r="V5201" s="11">
        <f t="shared" si="1214"/>
        <v>9664.1000000000076</v>
      </c>
      <c r="W5201" s="20"/>
    </row>
    <row r="5202" spans="1:23" x14ac:dyDescent="0.25">
      <c r="A5202">
        <v>2022080424</v>
      </c>
      <c r="B5202">
        <v>5</v>
      </c>
      <c r="C5202" s="7">
        <v>0.75161999999999995</v>
      </c>
      <c r="D5202" s="6">
        <f t="shared" si="1215"/>
        <v>60129.599999999999</v>
      </c>
      <c r="E5202" s="62">
        <v>0</v>
      </c>
      <c r="F5202" s="6">
        <f t="shared" si="1209"/>
        <v>0</v>
      </c>
      <c r="G5202" s="7">
        <v>0.44750000000000001</v>
      </c>
      <c r="H5202" s="6">
        <f t="shared" si="1216"/>
        <v>15662.5</v>
      </c>
      <c r="I5202" s="7">
        <v>0</v>
      </c>
      <c r="J5202" s="6">
        <f t="shared" si="1217"/>
        <v>0</v>
      </c>
      <c r="K5202" s="20"/>
      <c r="L5202" s="6">
        <f t="shared" si="1203"/>
        <v>40000</v>
      </c>
      <c r="M5202" s="11">
        <f t="shared" si="1210"/>
        <v>0</v>
      </c>
      <c r="N5202" s="6">
        <f t="shared" si="1204"/>
        <v>15662.5</v>
      </c>
      <c r="O5202" s="11">
        <f t="shared" si="1211"/>
        <v>0</v>
      </c>
      <c r="P5202" s="11">
        <f t="shared" si="1205"/>
        <v>0</v>
      </c>
      <c r="Q5202" s="11">
        <f t="shared" si="1212"/>
        <v>0</v>
      </c>
      <c r="R5202" s="11">
        <f t="shared" si="1213"/>
        <v>0</v>
      </c>
      <c r="S5202" s="6">
        <f t="shared" si="1206"/>
        <v>4467.0999999999985</v>
      </c>
      <c r="T5202" s="11">
        <f t="shared" si="1207"/>
        <v>0</v>
      </c>
      <c r="U5202" s="11">
        <f t="shared" si="1208"/>
        <v>0</v>
      </c>
      <c r="V5202" s="11">
        <f t="shared" si="1214"/>
        <v>4467.0999999999985</v>
      </c>
      <c r="W5202" s="20"/>
    </row>
    <row r="5203" spans="1:23" x14ac:dyDescent="0.25">
      <c r="A5203">
        <v>2022080501</v>
      </c>
      <c r="B5203">
        <v>6</v>
      </c>
      <c r="C5203" s="7">
        <v>0.70681000000000005</v>
      </c>
      <c r="D5203" s="6">
        <f t="shared" si="1215"/>
        <v>56544.800000000003</v>
      </c>
      <c r="E5203" s="62">
        <v>0</v>
      </c>
      <c r="F5203" s="6">
        <f t="shared" si="1209"/>
        <v>0</v>
      </c>
      <c r="G5203" s="7">
        <v>0.42151</v>
      </c>
      <c r="H5203" s="6">
        <f t="shared" si="1216"/>
        <v>14752.85</v>
      </c>
      <c r="I5203" s="7">
        <v>0</v>
      </c>
      <c r="J5203" s="6">
        <f t="shared" si="1217"/>
        <v>0</v>
      </c>
      <c r="K5203" s="20"/>
      <c r="L5203" s="6">
        <f t="shared" si="1203"/>
        <v>40000</v>
      </c>
      <c r="M5203" s="11">
        <f t="shared" si="1210"/>
        <v>0</v>
      </c>
      <c r="N5203" s="6">
        <f t="shared" si="1204"/>
        <v>14752.85</v>
      </c>
      <c r="O5203" s="11">
        <f t="shared" si="1211"/>
        <v>0</v>
      </c>
      <c r="P5203" s="11">
        <f t="shared" si="1205"/>
        <v>0</v>
      </c>
      <c r="Q5203" s="11">
        <f t="shared" si="1212"/>
        <v>0</v>
      </c>
      <c r="R5203" s="11">
        <f t="shared" si="1213"/>
        <v>0</v>
      </c>
      <c r="S5203" s="6">
        <f t="shared" si="1206"/>
        <v>1791.9500000000025</v>
      </c>
      <c r="T5203" s="11">
        <f t="shared" si="1207"/>
        <v>0</v>
      </c>
      <c r="U5203" s="11">
        <f t="shared" si="1208"/>
        <v>0</v>
      </c>
      <c r="V5203" s="11">
        <f t="shared" si="1214"/>
        <v>1791.9500000000025</v>
      </c>
      <c r="W5203" s="20"/>
    </row>
    <row r="5204" spans="1:23" x14ac:dyDescent="0.25">
      <c r="A5204">
        <v>2022080502</v>
      </c>
      <c r="B5204">
        <v>6</v>
      </c>
      <c r="C5204" s="7">
        <v>0.67288000000000003</v>
      </c>
      <c r="D5204" s="6">
        <f t="shared" si="1215"/>
        <v>53830.400000000001</v>
      </c>
      <c r="E5204" s="62">
        <v>0</v>
      </c>
      <c r="F5204" s="6">
        <f t="shared" si="1209"/>
        <v>0</v>
      </c>
      <c r="G5204" s="7">
        <v>0.37827</v>
      </c>
      <c r="H5204" s="6">
        <f t="shared" si="1216"/>
        <v>13239.45</v>
      </c>
      <c r="I5204" s="7">
        <v>0</v>
      </c>
      <c r="J5204" s="6">
        <f t="shared" si="1217"/>
        <v>0</v>
      </c>
      <c r="K5204" s="20"/>
      <c r="L5204" s="6">
        <f t="shared" ref="L5204:L5267" si="1218">IF(D5204-F5204&gt;C$17,C$17,D5204-F5204)</f>
        <v>40000</v>
      </c>
      <c r="M5204" s="11">
        <f t="shared" si="1210"/>
        <v>0</v>
      </c>
      <c r="N5204" s="6">
        <f t="shared" ref="N5204:N5267" si="1219">IF(D5204-F5204-L5204&gt;H5204,H5204,D5204-F5204-L5204)</f>
        <v>13239.45</v>
      </c>
      <c r="O5204" s="11">
        <f t="shared" si="1211"/>
        <v>0</v>
      </c>
      <c r="P5204" s="11">
        <f t="shared" ref="P5204:P5267" si="1220">IF(D5204-F5204-L5204-N5204&gt;J5204,J5204,D5204-F5204-L5204-N5204)</f>
        <v>0</v>
      </c>
      <c r="Q5204" s="11">
        <f t="shared" si="1212"/>
        <v>0</v>
      </c>
      <c r="R5204" s="11">
        <f t="shared" si="1213"/>
        <v>0</v>
      </c>
      <c r="S5204" s="6">
        <f t="shared" ref="S5204:S5267" si="1221">D5204-F5204-L5204-N5204-P5204</f>
        <v>590.95000000000073</v>
      </c>
      <c r="T5204" s="11">
        <f t="shared" ref="T5204:T5267" si="1222">IF(T5203-AD$23+AD$24*R5204-S5204&gt;T$19,T$19,IF(T5203-AD$23+AD$24*R5204-S5204&lt;0,0,T5203-AD$23+AD$24*R5204-S5204))</f>
        <v>0</v>
      </c>
      <c r="U5204" s="11">
        <f t="shared" ref="U5204:U5267" si="1223">IF(T5203-AD$23-T5204&gt;0,T5203-AD$23-T5204,0)</f>
        <v>0</v>
      </c>
      <c r="V5204" s="11">
        <f t="shared" si="1214"/>
        <v>590.95000000000073</v>
      </c>
      <c r="W5204" s="20"/>
    </row>
    <row r="5205" spans="1:23" x14ac:dyDescent="0.25">
      <c r="A5205">
        <v>2022080503</v>
      </c>
      <c r="B5205">
        <v>6</v>
      </c>
      <c r="C5205" s="7">
        <v>0.64800000000000002</v>
      </c>
      <c r="D5205" s="6">
        <f t="shared" si="1215"/>
        <v>51840</v>
      </c>
      <c r="E5205" s="62">
        <v>0</v>
      </c>
      <c r="F5205" s="6">
        <f t="shared" ref="F5205:F5268" si="1224">F$18*E5205</f>
        <v>0</v>
      </c>
      <c r="G5205" s="7">
        <v>0.35726000000000002</v>
      </c>
      <c r="H5205" s="6">
        <f t="shared" si="1216"/>
        <v>12504.1</v>
      </c>
      <c r="I5205" s="7">
        <v>0</v>
      </c>
      <c r="J5205" s="6">
        <f t="shared" si="1217"/>
        <v>0</v>
      </c>
      <c r="K5205" s="20"/>
      <c r="L5205" s="6">
        <f t="shared" si="1218"/>
        <v>40000</v>
      </c>
      <c r="M5205" s="11">
        <f t="shared" ref="M5205:M5268" si="1225">C$17-L5205</f>
        <v>0</v>
      </c>
      <c r="N5205" s="6">
        <f t="shared" si="1219"/>
        <v>11840</v>
      </c>
      <c r="O5205" s="11">
        <f t="shared" ref="O5205:O5268" si="1226">H5205-N5205</f>
        <v>664.10000000000036</v>
      </c>
      <c r="P5205" s="11">
        <f t="shared" si="1220"/>
        <v>0</v>
      </c>
      <c r="Q5205" s="11">
        <f t="shared" ref="Q5205:Q5268" si="1227">J5205-P5205</f>
        <v>0</v>
      </c>
      <c r="R5205" s="11">
        <f t="shared" ref="R5205:R5268" si="1228">M5205+O5205+Q5205</f>
        <v>664.10000000000036</v>
      </c>
      <c r="S5205" s="6">
        <f t="shared" si="1221"/>
        <v>0</v>
      </c>
      <c r="T5205" s="11">
        <f t="shared" si="1222"/>
        <v>0</v>
      </c>
      <c r="U5205" s="11">
        <f t="shared" si="1223"/>
        <v>0</v>
      </c>
      <c r="V5205" s="11">
        <f t="shared" ref="V5205:V5268" si="1229">D5205-F5205-L5205-N5205-P5205-U5205</f>
        <v>0</v>
      </c>
      <c r="W5205" s="20"/>
    </row>
    <row r="5206" spans="1:23" x14ac:dyDescent="0.25">
      <c r="A5206">
        <v>2022080504</v>
      </c>
      <c r="B5206">
        <v>6</v>
      </c>
      <c r="C5206" s="7">
        <v>0.63032999999999995</v>
      </c>
      <c r="D5206" s="6">
        <f t="shared" si="1215"/>
        <v>50426.399999999994</v>
      </c>
      <c r="E5206" s="62">
        <v>0</v>
      </c>
      <c r="F5206" s="6">
        <f t="shared" si="1224"/>
        <v>0</v>
      </c>
      <c r="G5206" s="7">
        <v>0.35721000000000003</v>
      </c>
      <c r="H5206" s="6">
        <f t="shared" si="1216"/>
        <v>12502.35</v>
      </c>
      <c r="I5206" s="7">
        <v>0</v>
      </c>
      <c r="J5206" s="6">
        <f t="shared" si="1217"/>
        <v>0</v>
      </c>
      <c r="K5206" s="20"/>
      <c r="L5206" s="6">
        <f t="shared" si="1218"/>
        <v>40000</v>
      </c>
      <c r="M5206" s="11">
        <f t="shared" si="1225"/>
        <v>0</v>
      </c>
      <c r="N5206" s="6">
        <f t="shared" si="1219"/>
        <v>10426.399999999994</v>
      </c>
      <c r="O5206" s="11">
        <f t="shared" si="1226"/>
        <v>2075.9500000000062</v>
      </c>
      <c r="P5206" s="11">
        <f t="shared" si="1220"/>
        <v>0</v>
      </c>
      <c r="Q5206" s="11">
        <f t="shared" si="1227"/>
        <v>0</v>
      </c>
      <c r="R5206" s="11">
        <f t="shared" si="1228"/>
        <v>2075.9500000000062</v>
      </c>
      <c r="S5206" s="6">
        <f t="shared" si="1221"/>
        <v>0</v>
      </c>
      <c r="T5206" s="11">
        <f t="shared" si="1222"/>
        <v>0</v>
      </c>
      <c r="U5206" s="11">
        <f t="shared" si="1223"/>
        <v>0</v>
      </c>
      <c r="V5206" s="11">
        <f t="shared" si="1229"/>
        <v>0</v>
      </c>
      <c r="W5206" s="20"/>
    </row>
    <row r="5207" spans="1:23" x14ac:dyDescent="0.25">
      <c r="A5207">
        <v>2022080505</v>
      </c>
      <c r="B5207">
        <v>6</v>
      </c>
      <c r="C5207" s="7">
        <v>0.62290000000000001</v>
      </c>
      <c r="D5207" s="6">
        <f t="shared" si="1215"/>
        <v>49832</v>
      </c>
      <c r="E5207" s="62">
        <v>0</v>
      </c>
      <c r="F5207" s="6">
        <f t="shared" si="1224"/>
        <v>0</v>
      </c>
      <c r="G5207" s="7">
        <v>0.35982999999999998</v>
      </c>
      <c r="H5207" s="6">
        <f t="shared" si="1216"/>
        <v>12594.05</v>
      </c>
      <c r="I5207" s="7">
        <v>0</v>
      </c>
      <c r="J5207" s="6">
        <f t="shared" si="1217"/>
        <v>0</v>
      </c>
      <c r="K5207" s="20"/>
      <c r="L5207" s="6">
        <f t="shared" si="1218"/>
        <v>40000</v>
      </c>
      <c r="M5207" s="11">
        <f t="shared" si="1225"/>
        <v>0</v>
      </c>
      <c r="N5207" s="6">
        <f t="shared" si="1219"/>
        <v>9832</v>
      </c>
      <c r="O5207" s="11">
        <f t="shared" si="1226"/>
        <v>2762.0499999999993</v>
      </c>
      <c r="P5207" s="11">
        <f t="shared" si="1220"/>
        <v>0</v>
      </c>
      <c r="Q5207" s="11">
        <f t="shared" si="1227"/>
        <v>0</v>
      </c>
      <c r="R5207" s="11">
        <f t="shared" si="1228"/>
        <v>2762.0499999999993</v>
      </c>
      <c r="S5207" s="6">
        <f t="shared" si="1221"/>
        <v>0</v>
      </c>
      <c r="T5207" s="11">
        <f t="shared" si="1222"/>
        <v>0</v>
      </c>
      <c r="U5207" s="11">
        <f t="shared" si="1223"/>
        <v>0</v>
      </c>
      <c r="V5207" s="11">
        <f t="shared" si="1229"/>
        <v>0</v>
      </c>
      <c r="W5207" s="20"/>
    </row>
    <row r="5208" spans="1:23" x14ac:dyDescent="0.25">
      <c r="A5208">
        <v>2022080506</v>
      </c>
      <c r="B5208">
        <v>6</v>
      </c>
      <c r="C5208" s="7">
        <v>0.62670000000000003</v>
      </c>
      <c r="D5208" s="6">
        <f t="shared" si="1215"/>
        <v>50136</v>
      </c>
      <c r="E5208" s="62">
        <v>0</v>
      </c>
      <c r="F5208" s="6">
        <f t="shared" si="1224"/>
        <v>0</v>
      </c>
      <c r="G5208" s="7">
        <v>0.34408</v>
      </c>
      <c r="H5208" s="6">
        <f t="shared" si="1216"/>
        <v>12042.8</v>
      </c>
      <c r="I5208" s="7">
        <v>0</v>
      </c>
      <c r="J5208" s="6">
        <f t="shared" si="1217"/>
        <v>0</v>
      </c>
      <c r="K5208" s="20"/>
      <c r="L5208" s="6">
        <f t="shared" si="1218"/>
        <v>40000</v>
      </c>
      <c r="M5208" s="11">
        <f t="shared" si="1225"/>
        <v>0</v>
      </c>
      <c r="N5208" s="6">
        <f t="shared" si="1219"/>
        <v>10136</v>
      </c>
      <c r="O5208" s="11">
        <f t="shared" si="1226"/>
        <v>1906.7999999999993</v>
      </c>
      <c r="P5208" s="11">
        <f t="shared" si="1220"/>
        <v>0</v>
      </c>
      <c r="Q5208" s="11">
        <f t="shared" si="1227"/>
        <v>0</v>
      </c>
      <c r="R5208" s="11">
        <f t="shared" si="1228"/>
        <v>1906.7999999999993</v>
      </c>
      <c r="S5208" s="6">
        <f t="shared" si="1221"/>
        <v>0</v>
      </c>
      <c r="T5208" s="11">
        <f t="shared" si="1222"/>
        <v>0</v>
      </c>
      <c r="U5208" s="11">
        <f t="shared" si="1223"/>
        <v>0</v>
      </c>
      <c r="V5208" s="11">
        <f t="shared" si="1229"/>
        <v>0</v>
      </c>
      <c r="W5208" s="20"/>
    </row>
    <row r="5209" spans="1:23" x14ac:dyDescent="0.25">
      <c r="A5209">
        <v>2022080507</v>
      </c>
      <c r="B5209">
        <v>6</v>
      </c>
      <c r="C5209" s="7">
        <v>0.63802999999999999</v>
      </c>
      <c r="D5209" s="6">
        <f t="shared" si="1215"/>
        <v>51042.400000000001</v>
      </c>
      <c r="E5209" s="62">
        <v>0</v>
      </c>
      <c r="F5209" s="6">
        <f t="shared" si="1224"/>
        <v>0</v>
      </c>
      <c r="G5209" s="7">
        <v>0.32512000000000002</v>
      </c>
      <c r="H5209" s="6">
        <f t="shared" si="1216"/>
        <v>11379.2</v>
      </c>
      <c r="I5209" s="7">
        <v>1.6000000000000001E-4</v>
      </c>
      <c r="J5209" s="6">
        <f t="shared" si="1217"/>
        <v>2.2400000000000002</v>
      </c>
      <c r="K5209" s="20"/>
      <c r="L5209" s="6">
        <f t="shared" si="1218"/>
        <v>40000</v>
      </c>
      <c r="M5209" s="11">
        <f t="shared" si="1225"/>
        <v>0</v>
      </c>
      <c r="N5209" s="6">
        <f t="shared" si="1219"/>
        <v>11042.400000000001</v>
      </c>
      <c r="O5209" s="11">
        <f t="shared" si="1226"/>
        <v>336.79999999999927</v>
      </c>
      <c r="P5209" s="11">
        <f t="shared" si="1220"/>
        <v>0</v>
      </c>
      <c r="Q5209" s="11">
        <f t="shared" si="1227"/>
        <v>2.2400000000000002</v>
      </c>
      <c r="R5209" s="11">
        <f t="shared" si="1228"/>
        <v>339.03999999999928</v>
      </c>
      <c r="S5209" s="6">
        <f t="shared" si="1221"/>
        <v>0</v>
      </c>
      <c r="T5209" s="11">
        <f t="shared" si="1222"/>
        <v>0</v>
      </c>
      <c r="U5209" s="11">
        <f t="shared" si="1223"/>
        <v>0</v>
      </c>
      <c r="V5209" s="11">
        <f t="shared" si="1229"/>
        <v>0</v>
      </c>
      <c r="W5209" s="20"/>
    </row>
    <row r="5210" spans="1:23" x14ac:dyDescent="0.25">
      <c r="A5210">
        <v>2022080508</v>
      </c>
      <c r="B5210">
        <v>6</v>
      </c>
      <c r="C5210" s="7">
        <v>0.64351999999999998</v>
      </c>
      <c r="D5210" s="6">
        <f t="shared" si="1215"/>
        <v>51481.599999999999</v>
      </c>
      <c r="E5210" s="62">
        <v>0</v>
      </c>
      <c r="F5210" s="6">
        <f t="shared" si="1224"/>
        <v>0</v>
      </c>
      <c r="G5210" s="7">
        <v>0.29504000000000002</v>
      </c>
      <c r="H5210" s="6">
        <f t="shared" si="1216"/>
        <v>10326.400000000001</v>
      </c>
      <c r="I5210" s="7">
        <v>6.6839999999999997E-2</v>
      </c>
      <c r="J5210" s="6">
        <f t="shared" si="1217"/>
        <v>935.76</v>
      </c>
      <c r="K5210" s="20"/>
      <c r="L5210" s="6">
        <f t="shared" si="1218"/>
        <v>40000</v>
      </c>
      <c r="M5210" s="11">
        <f t="shared" si="1225"/>
        <v>0</v>
      </c>
      <c r="N5210" s="6">
        <f t="shared" si="1219"/>
        <v>10326.400000000001</v>
      </c>
      <c r="O5210" s="11">
        <f t="shared" si="1226"/>
        <v>0</v>
      </c>
      <c r="P5210" s="11">
        <f t="shared" si="1220"/>
        <v>935.76</v>
      </c>
      <c r="Q5210" s="11">
        <f t="shared" si="1227"/>
        <v>0</v>
      </c>
      <c r="R5210" s="11">
        <f t="shared" si="1228"/>
        <v>0</v>
      </c>
      <c r="S5210" s="6">
        <f t="shared" si="1221"/>
        <v>219.4399999999971</v>
      </c>
      <c r="T5210" s="11">
        <f t="shared" si="1222"/>
        <v>0</v>
      </c>
      <c r="U5210" s="11">
        <f t="shared" si="1223"/>
        <v>0</v>
      </c>
      <c r="V5210" s="11">
        <f t="shared" si="1229"/>
        <v>219.4399999999971</v>
      </c>
      <c r="W5210" s="20"/>
    </row>
    <row r="5211" spans="1:23" x14ac:dyDescent="0.25">
      <c r="A5211">
        <v>2022080509</v>
      </c>
      <c r="B5211">
        <v>6</v>
      </c>
      <c r="C5211" s="7">
        <v>0.67601999999999995</v>
      </c>
      <c r="D5211" s="6">
        <f t="shared" si="1215"/>
        <v>54081.599999999999</v>
      </c>
      <c r="E5211" s="62">
        <v>0</v>
      </c>
      <c r="F5211" s="6">
        <f t="shared" si="1224"/>
        <v>0</v>
      </c>
      <c r="G5211" s="7">
        <v>0.24631</v>
      </c>
      <c r="H5211" s="6">
        <f t="shared" si="1216"/>
        <v>8620.85</v>
      </c>
      <c r="I5211" s="7">
        <v>0.36675999999999997</v>
      </c>
      <c r="J5211" s="6">
        <f t="shared" si="1217"/>
        <v>5134.6399999999994</v>
      </c>
      <c r="K5211" s="20"/>
      <c r="L5211" s="6">
        <f t="shared" si="1218"/>
        <v>40000</v>
      </c>
      <c r="M5211" s="11">
        <f t="shared" si="1225"/>
        <v>0</v>
      </c>
      <c r="N5211" s="6">
        <f t="shared" si="1219"/>
        <v>8620.85</v>
      </c>
      <c r="O5211" s="11">
        <f t="shared" si="1226"/>
        <v>0</v>
      </c>
      <c r="P5211" s="11">
        <f t="shared" si="1220"/>
        <v>5134.6399999999994</v>
      </c>
      <c r="Q5211" s="11">
        <f t="shared" si="1227"/>
        <v>0</v>
      </c>
      <c r="R5211" s="11">
        <f t="shared" si="1228"/>
        <v>0</v>
      </c>
      <c r="S5211" s="6">
        <f t="shared" si="1221"/>
        <v>326.10999999999876</v>
      </c>
      <c r="T5211" s="11">
        <f t="shared" si="1222"/>
        <v>0</v>
      </c>
      <c r="U5211" s="11">
        <f t="shared" si="1223"/>
        <v>0</v>
      </c>
      <c r="V5211" s="11">
        <f t="shared" si="1229"/>
        <v>326.10999999999876</v>
      </c>
      <c r="W5211" s="20"/>
    </row>
    <row r="5212" spans="1:23" x14ac:dyDescent="0.25">
      <c r="A5212">
        <v>2022080510</v>
      </c>
      <c r="B5212">
        <v>6</v>
      </c>
      <c r="C5212" s="7">
        <v>0.72306999999999999</v>
      </c>
      <c r="D5212" s="6">
        <f t="shared" si="1215"/>
        <v>57845.599999999999</v>
      </c>
      <c r="E5212" s="62">
        <v>0</v>
      </c>
      <c r="F5212" s="6">
        <f t="shared" si="1224"/>
        <v>0</v>
      </c>
      <c r="G5212" s="7">
        <v>0.27533000000000002</v>
      </c>
      <c r="H5212" s="6">
        <f t="shared" si="1216"/>
        <v>9636.5500000000011</v>
      </c>
      <c r="I5212" s="7">
        <v>0.61355000000000004</v>
      </c>
      <c r="J5212" s="6">
        <f t="shared" si="1217"/>
        <v>8589.7000000000007</v>
      </c>
      <c r="K5212" s="20"/>
      <c r="L5212" s="6">
        <f t="shared" si="1218"/>
        <v>40000</v>
      </c>
      <c r="M5212" s="11">
        <f t="shared" si="1225"/>
        <v>0</v>
      </c>
      <c r="N5212" s="6">
        <f t="shared" si="1219"/>
        <v>9636.5500000000011</v>
      </c>
      <c r="O5212" s="11">
        <f t="shared" si="1226"/>
        <v>0</v>
      </c>
      <c r="P5212" s="11">
        <f t="shared" si="1220"/>
        <v>8209.0499999999975</v>
      </c>
      <c r="Q5212" s="11">
        <f t="shared" si="1227"/>
        <v>380.65000000000327</v>
      </c>
      <c r="R5212" s="11">
        <f t="shared" si="1228"/>
        <v>380.65000000000327</v>
      </c>
      <c r="S5212" s="6">
        <f t="shared" si="1221"/>
        <v>0</v>
      </c>
      <c r="T5212" s="11">
        <f t="shared" si="1222"/>
        <v>0</v>
      </c>
      <c r="U5212" s="11">
        <f t="shared" si="1223"/>
        <v>0</v>
      </c>
      <c r="V5212" s="11">
        <f t="shared" si="1229"/>
        <v>0</v>
      </c>
      <c r="W5212" s="20"/>
    </row>
    <row r="5213" spans="1:23" x14ac:dyDescent="0.25">
      <c r="A5213">
        <v>2022080511</v>
      </c>
      <c r="B5213">
        <v>6</v>
      </c>
      <c r="C5213" s="7">
        <v>0.77617000000000003</v>
      </c>
      <c r="D5213" s="6">
        <f t="shared" si="1215"/>
        <v>62093.599999999999</v>
      </c>
      <c r="E5213" s="62">
        <v>0</v>
      </c>
      <c r="F5213" s="6">
        <f t="shared" si="1224"/>
        <v>0</v>
      </c>
      <c r="G5213" s="7">
        <v>0.23715</v>
      </c>
      <c r="H5213" s="6">
        <f t="shared" si="1216"/>
        <v>8300.25</v>
      </c>
      <c r="I5213" s="7">
        <v>0.73495999999999995</v>
      </c>
      <c r="J5213" s="6">
        <f t="shared" si="1217"/>
        <v>10289.439999999999</v>
      </c>
      <c r="K5213" s="20"/>
      <c r="L5213" s="6">
        <f t="shared" si="1218"/>
        <v>40000</v>
      </c>
      <c r="M5213" s="11">
        <f t="shared" si="1225"/>
        <v>0</v>
      </c>
      <c r="N5213" s="6">
        <f t="shared" si="1219"/>
        <v>8300.25</v>
      </c>
      <c r="O5213" s="11">
        <f t="shared" si="1226"/>
        <v>0</v>
      </c>
      <c r="P5213" s="11">
        <f t="shared" si="1220"/>
        <v>10289.439999999999</v>
      </c>
      <c r="Q5213" s="11">
        <f t="shared" si="1227"/>
        <v>0</v>
      </c>
      <c r="R5213" s="11">
        <f t="shared" si="1228"/>
        <v>0</v>
      </c>
      <c r="S5213" s="6">
        <f t="shared" si="1221"/>
        <v>3503.91</v>
      </c>
      <c r="T5213" s="11">
        <f t="shared" si="1222"/>
        <v>0</v>
      </c>
      <c r="U5213" s="11">
        <f t="shared" si="1223"/>
        <v>0</v>
      </c>
      <c r="V5213" s="11">
        <f t="shared" si="1229"/>
        <v>3503.91</v>
      </c>
      <c r="W5213" s="20"/>
    </row>
    <row r="5214" spans="1:23" x14ac:dyDescent="0.25">
      <c r="A5214">
        <v>2022080512</v>
      </c>
      <c r="B5214">
        <v>6</v>
      </c>
      <c r="C5214" s="7">
        <v>0.82742000000000004</v>
      </c>
      <c r="D5214" s="6">
        <f t="shared" si="1215"/>
        <v>66193.600000000006</v>
      </c>
      <c r="E5214" s="62">
        <v>0</v>
      </c>
      <c r="F5214" s="6">
        <f t="shared" si="1224"/>
        <v>0</v>
      </c>
      <c r="G5214" s="7">
        <v>0.15614</v>
      </c>
      <c r="H5214" s="6">
        <f t="shared" si="1216"/>
        <v>5464.9</v>
      </c>
      <c r="I5214" s="7">
        <v>0.75431999999999999</v>
      </c>
      <c r="J5214" s="6">
        <f t="shared" si="1217"/>
        <v>10560.48</v>
      </c>
      <c r="K5214" s="20"/>
      <c r="L5214" s="6">
        <f t="shared" si="1218"/>
        <v>40000</v>
      </c>
      <c r="M5214" s="11">
        <f t="shared" si="1225"/>
        <v>0</v>
      </c>
      <c r="N5214" s="6">
        <f t="shared" si="1219"/>
        <v>5464.9</v>
      </c>
      <c r="O5214" s="11">
        <f t="shared" si="1226"/>
        <v>0</v>
      </c>
      <c r="P5214" s="11">
        <f t="shared" si="1220"/>
        <v>10560.48</v>
      </c>
      <c r="Q5214" s="11">
        <f t="shared" si="1227"/>
        <v>0</v>
      </c>
      <c r="R5214" s="11">
        <f t="shared" si="1228"/>
        <v>0</v>
      </c>
      <c r="S5214" s="6">
        <f t="shared" si="1221"/>
        <v>10168.220000000005</v>
      </c>
      <c r="T5214" s="11">
        <f t="shared" si="1222"/>
        <v>0</v>
      </c>
      <c r="U5214" s="11">
        <f t="shared" si="1223"/>
        <v>0</v>
      </c>
      <c r="V5214" s="11">
        <f t="shared" si="1229"/>
        <v>10168.220000000005</v>
      </c>
      <c r="W5214" s="20"/>
    </row>
    <row r="5215" spans="1:23" x14ac:dyDescent="0.25">
      <c r="A5215">
        <v>2022080513</v>
      </c>
      <c r="B5215">
        <v>6</v>
      </c>
      <c r="C5215" s="7">
        <v>0.86531000000000002</v>
      </c>
      <c r="D5215" s="6">
        <f t="shared" si="1215"/>
        <v>69224.800000000003</v>
      </c>
      <c r="E5215" s="62">
        <v>0</v>
      </c>
      <c r="F5215" s="6">
        <f t="shared" si="1224"/>
        <v>0</v>
      </c>
      <c r="G5215" s="7">
        <v>9.647E-2</v>
      </c>
      <c r="H5215" s="6">
        <f t="shared" si="1216"/>
        <v>3376.45</v>
      </c>
      <c r="I5215" s="7">
        <v>0.73592000000000002</v>
      </c>
      <c r="J5215" s="6">
        <f t="shared" si="1217"/>
        <v>10302.880000000001</v>
      </c>
      <c r="K5215" s="20"/>
      <c r="L5215" s="6">
        <f t="shared" si="1218"/>
        <v>40000</v>
      </c>
      <c r="M5215" s="11">
        <f t="shared" si="1225"/>
        <v>0</v>
      </c>
      <c r="N5215" s="6">
        <f t="shared" si="1219"/>
        <v>3376.45</v>
      </c>
      <c r="O5215" s="11">
        <f t="shared" si="1226"/>
        <v>0</v>
      </c>
      <c r="P5215" s="11">
        <f t="shared" si="1220"/>
        <v>10302.880000000001</v>
      </c>
      <c r="Q5215" s="11">
        <f t="shared" si="1227"/>
        <v>0</v>
      </c>
      <c r="R5215" s="11">
        <f t="shared" si="1228"/>
        <v>0</v>
      </c>
      <c r="S5215" s="6">
        <f t="shared" si="1221"/>
        <v>15545.470000000001</v>
      </c>
      <c r="T5215" s="11">
        <f t="shared" si="1222"/>
        <v>0</v>
      </c>
      <c r="U5215" s="11">
        <f t="shared" si="1223"/>
        <v>0</v>
      </c>
      <c r="V5215" s="11">
        <f t="shared" si="1229"/>
        <v>15545.470000000001</v>
      </c>
      <c r="W5215" s="20"/>
    </row>
    <row r="5216" spans="1:23" x14ac:dyDescent="0.25">
      <c r="A5216">
        <v>2022080514</v>
      </c>
      <c r="B5216">
        <v>6</v>
      </c>
      <c r="C5216" s="7">
        <v>0.89410000000000001</v>
      </c>
      <c r="D5216" s="6">
        <f t="shared" si="1215"/>
        <v>71528</v>
      </c>
      <c r="E5216" s="62">
        <v>0</v>
      </c>
      <c r="F5216" s="6">
        <f t="shared" si="1224"/>
        <v>0</v>
      </c>
      <c r="G5216" s="7">
        <v>0.10065</v>
      </c>
      <c r="H5216" s="6">
        <f t="shared" si="1216"/>
        <v>3522.75</v>
      </c>
      <c r="I5216" s="7">
        <v>0.73460999999999999</v>
      </c>
      <c r="J5216" s="6">
        <f t="shared" si="1217"/>
        <v>10284.539999999999</v>
      </c>
      <c r="K5216" s="20"/>
      <c r="L5216" s="6">
        <f t="shared" si="1218"/>
        <v>40000</v>
      </c>
      <c r="M5216" s="11">
        <f t="shared" si="1225"/>
        <v>0</v>
      </c>
      <c r="N5216" s="6">
        <f t="shared" si="1219"/>
        <v>3522.75</v>
      </c>
      <c r="O5216" s="11">
        <f t="shared" si="1226"/>
        <v>0</v>
      </c>
      <c r="P5216" s="11">
        <f t="shared" si="1220"/>
        <v>10284.539999999999</v>
      </c>
      <c r="Q5216" s="11">
        <f t="shared" si="1227"/>
        <v>0</v>
      </c>
      <c r="R5216" s="11">
        <f t="shared" si="1228"/>
        <v>0</v>
      </c>
      <c r="S5216" s="6">
        <f t="shared" si="1221"/>
        <v>17720.71</v>
      </c>
      <c r="T5216" s="11">
        <f t="shared" si="1222"/>
        <v>0</v>
      </c>
      <c r="U5216" s="11">
        <f t="shared" si="1223"/>
        <v>0</v>
      </c>
      <c r="V5216" s="11">
        <f t="shared" si="1229"/>
        <v>17720.71</v>
      </c>
      <c r="W5216" s="20"/>
    </row>
    <row r="5217" spans="1:23" x14ac:dyDescent="0.25">
      <c r="A5217">
        <v>2022080515</v>
      </c>
      <c r="B5217">
        <v>6</v>
      </c>
      <c r="C5217" s="7">
        <v>0.91235999999999995</v>
      </c>
      <c r="D5217" s="6">
        <f t="shared" si="1215"/>
        <v>72988.800000000003</v>
      </c>
      <c r="E5217" s="62">
        <v>0</v>
      </c>
      <c r="F5217" s="6">
        <f t="shared" si="1224"/>
        <v>0</v>
      </c>
      <c r="G5217" s="7">
        <v>0.14704</v>
      </c>
      <c r="H5217" s="6">
        <f t="shared" si="1216"/>
        <v>5146.4000000000005</v>
      </c>
      <c r="I5217" s="7">
        <v>0.71214</v>
      </c>
      <c r="J5217" s="6">
        <f t="shared" si="1217"/>
        <v>9969.9599999999991</v>
      </c>
      <c r="K5217" s="20"/>
      <c r="L5217" s="6">
        <f t="shared" si="1218"/>
        <v>40000</v>
      </c>
      <c r="M5217" s="11">
        <f t="shared" si="1225"/>
        <v>0</v>
      </c>
      <c r="N5217" s="6">
        <f t="shared" si="1219"/>
        <v>5146.4000000000005</v>
      </c>
      <c r="O5217" s="11">
        <f t="shared" si="1226"/>
        <v>0</v>
      </c>
      <c r="P5217" s="11">
        <f t="shared" si="1220"/>
        <v>9969.9599999999991</v>
      </c>
      <c r="Q5217" s="11">
        <f t="shared" si="1227"/>
        <v>0</v>
      </c>
      <c r="R5217" s="11">
        <f t="shared" si="1228"/>
        <v>0</v>
      </c>
      <c r="S5217" s="6">
        <f t="shared" si="1221"/>
        <v>17872.440000000002</v>
      </c>
      <c r="T5217" s="11">
        <f t="shared" si="1222"/>
        <v>0</v>
      </c>
      <c r="U5217" s="11">
        <f t="shared" si="1223"/>
        <v>0</v>
      </c>
      <c r="V5217" s="11">
        <f t="shared" si="1229"/>
        <v>17872.440000000002</v>
      </c>
      <c r="W5217" s="20"/>
    </row>
    <row r="5218" spans="1:23" x14ac:dyDescent="0.25">
      <c r="A5218">
        <v>2022080516</v>
      </c>
      <c r="B5218">
        <v>6</v>
      </c>
      <c r="C5218" s="7">
        <v>0.92730999999999997</v>
      </c>
      <c r="D5218" s="6">
        <f t="shared" si="1215"/>
        <v>74184.800000000003</v>
      </c>
      <c r="E5218" s="62">
        <v>0</v>
      </c>
      <c r="F5218" s="6">
        <f t="shared" si="1224"/>
        <v>0</v>
      </c>
      <c r="G5218" s="7">
        <v>0.19744999999999999</v>
      </c>
      <c r="H5218" s="6">
        <f t="shared" si="1216"/>
        <v>6910.7499999999991</v>
      </c>
      <c r="I5218" s="7">
        <v>0.66925999999999997</v>
      </c>
      <c r="J5218" s="6">
        <f t="shared" si="1217"/>
        <v>9369.64</v>
      </c>
      <c r="K5218" s="20"/>
      <c r="L5218" s="6">
        <f t="shared" si="1218"/>
        <v>40000</v>
      </c>
      <c r="M5218" s="11">
        <f t="shared" si="1225"/>
        <v>0</v>
      </c>
      <c r="N5218" s="6">
        <f t="shared" si="1219"/>
        <v>6910.7499999999991</v>
      </c>
      <c r="O5218" s="11">
        <f t="shared" si="1226"/>
        <v>0</v>
      </c>
      <c r="P5218" s="11">
        <f t="shared" si="1220"/>
        <v>9369.64</v>
      </c>
      <c r="Q5218" s="11">
        <f t="shared" si="1227"/>
        <v>0</v>
      </c>
      <c r="R5218" s="11">
        <f t="shared" si="1228"/>
        <v>0</v>
      </c>
      <c r="S5218" s="6">
        <f t="shared" si="1221"/>
        <v>17904.410000000003</v>
      </c>
      <c r="T5218" s="11">
        <f t="shared" si="1222"/>
        <v>0</v>
      </c>
      <c r="U5218" s="11">
        <f t="shared" si="1223"/>
        <v>0</v>
      </c>
      <c r="V5218" s="11">
        <f t="shared" si="1229"/>
        <v>17904.410000000003</v>
      </c>
      <c r="W5218" s="20"/>
    </row>
    <row r="5219" spans="1:23" x14ac:dyDescent="0.25">
      <c r="A5219">
        <v>2022080517</v>
      </c>
      <c r="B5219">
        <v>6</v>
      </c>
      <c r="C5219" s="7">
        <v>0.92981999999999998</v>
      </c>
      <c r="D5219" s="6">
        <f t="shared" si="1215"/>
        <v>74385.599999999991</v>
      </c>
      <c r="E5219" s="62">
        <v>0</v>
      </c>
      <c r="F5219" s="6">
        <f t="shared" si="1224"/>
        <v>0</v>
      </c>
      <c r="G5219" s="7">
        <v>0.23471</v>
      </c>
      <c r="H5219" s="6">
        <f t="shared" si="1216"/>
        <v>8214.85</v>
      </c>
      <c r="I5219" s="7">
        <v>0.65498000000000001</v>
      </c>
      <c r="J5219" s="6">
        <f t="shared" si="1217"/>
        <v>9169.7199999999993</v>
      </c>
      <c r="K5219" s="20"/>
      <c r="L5219" s="6">
        <f t="shared" si="1218"/>
        <v>40000</v>
      </c>
      <c r="M5219" s="11">
        <f t="shared" si="1225"/>
        <v>0</v>
      </c>
      <c r="N5219" s="6">
        <f t="shared" si="1219"/>
        <v>8214.85</v>
      </c>
      <c r="O5219" s="11">
        <f t="shared" si="1226"/>
        <v>0</v>
      </c>
      <c r="P5219" s="11">
        <f t="shared" si="1220"/>
        <v>9169.7199999999993</v>
      </c>
      <c r="Q5219" s="11">
        <f t="shared" si="1227"/>
        <v>0</v>
      </c>
      <c r="R5219" s="11">
        <f t="shared" si="1228"/>
        <v>0</v>
      </c>
      <c r="S5219" s="6">
        <f t="shared" si="1221"/>
        <v>17001.029999999992</v>
      </c>
      <c r="T5219" s="11">
        <f t="shared" si="1222"/>
        <v>0</v>
      </c>
      <c r="U5219" s="11">
        <f t="shared" si="1223"/>
        <v>0</v>
      </c>
      <c r="V5219" s="11">
        <f t="shared" si="1229"/>
        <v>17001.029999999992</v>
      </c>
      <c r="W5219" s="20"/>
    </row>
    <row r="5220" spans="1:23" x14ac:dyDescent="0.25">
      <c r="A5220">
        <v>2022080518</v>
      </c>
      <c r="B5220">
        <v>6</v>
      </c>
      <c r="C5220" s="7">
        <v>0.92096999999999996</v>
      </c>
      <c r="D5220" s="6">
        <f t="shared" si="1215"/>
        <v>73677.599999999991</v>
      </c>
      <c r="E5220" s="62">
        <v>0</v>
      </c>
      <c r="F5220" s="6">
        <f t="shared" si="1224"/>
        <v>0</v>
      </c>
      <c r="G5220" s="7">
        <v>0.27537</v>
      </c>
      <c r="H5220" s="6">
        <f t="shared" si="1216"/>
        <v>9637.9500000000007</v>
      </c>
      <c r="I5220" s="7">
        <v>0.59263999999999994</v>
      </c>
      <c r="J5220" s="6">
        <f t="shared" si="1217"/>
        <v>8296.9599999999991</v>
      </c>
      <c r="K5220" s="20"/>
      <c r="L5220" s="6">
        <f t="shared" si="1218"/>
        <v>40000</v>
      </c>
      <c r="M5220" s="11">
        <f t="shared" si="1225"/>
        <v>0</v>
      </c>
      <c r="N5220" s="6">
        <f t="shared" si="1219"/>
        <v>9637.9500000000007</v>
      </c>
      <c r="O5220" s="11">
        <f t="shared" si="1226"/>
        <v>0</v>
      </c>
      <c r="P5220" s="11">
        <f t="shared" si="1220"/>
        <v>8296.9599999999991</v>
      </c>
      <c r="Q5220" s="11">
        <f t="shared" si="1227"/>
        <v>0</v>
      </c>
      <c r="R5220" s="11">
        <f t="shared" si="1228"/>
        <v>0</v>
      </c>
      <c r="S5220" s="6">
        <f t="shared" si="1221"/>
        <v>15742.689999999991</v>
      </c>
      <c r="T5220" s="11">
        <f t="shared" si="1222"/>
        <v>0</v>
      </c>
      <c r="U5220" s="11">
        <f t="shared" si="1223"/>
        <v>0</v>
      </c>
      <c r="V5220" s="11">
        <f t="shared" si="1229"/>
        <v>15742.689999999991</v>
      </c>
      <c r="W5220" s="20"/>
    </row>
    <row r="5221" spans="1:23" x14ac:dyDescent="0.25">
      <c r="A5221">
        <v>2022080519</v>
      </c>
      <c r="B5221">
        <v>6</v>
      </c>
      <c r="C5221" s="7">
        <v>0.89898</v>
      </c>
      <c r="D5221" s="6">
        <f t="shared" si="1215"/>
        <v>71918.399999999994</v>
      </c>
      <c r="E5221" s="62">
        <v>0</v>
      </c>
      <c r="F5221" s="6">
        <f t="shared" si="1224"/>
        <v>0</v>
      </c>
      <c r="G5221" s="7">
        <v>0.33545000000000003</v>
      </c>
      <c r="H5221" s="6">
        <f t="shared" si="1216"/>
        <v>11740.75</v>
      </c>
      <c r="I5221" s="7">
        <v>0.50058000000000002</v>
      </c>
      <c r="J5221" s="6">
        <f t="shared" si="1217"/>
        <v>7008.1200000000008</v>
      </c>
      <c r="K5221" s="20"/>
      <c r="L5221" s="6">
        <f t="shared" si="1218"/>
        <v>40000</v>
      </c>
      <c r="M5221" s="11">
        <f t="shared" si="1225"/>
        <v>0</v>
      </c>
      <c r="N5221" s="6">
        <f t="shared" si="1219"/>
        <v>11740.75</v>
      </c>
      <c r="O5221" s="11">
        <f t="shared" si="1226"/>
        <v>0</v>
      </c>
      <c r="P5221" s="11">
        <f t="shared" si="1220"/>
        <v>7008.1200000000008</v>
      </c>
      <c r="Q5221" s="11">
        <f t="shared" si="1227"/>
        <v>0</v>
      </c>
      <c r="R5221" s="11">
        <f t="shared" si="1228"/>
        <v>0</v>
      </c>
      <c r="S5221" s="6">
        <f t="shared" si="1221"/>
        <v>13169.529999999993</v>
      </c>
      <c r="T5221" s="11">
        <f t="shared" si="1222"/>
        <v>0</v>
      </c>
      <c r="U5221" s="11">
        <f t="shared" si="1223"/>
        <v>0</v>
      </c>
      <c r="V5221" s="11">
        <f t="shared" si="1229"/>
        <v>13169.529999999993</v>
      </c>
      <c r="W5221" s="20"/>
    </row>
    <row r="5222" spans="1:23" x14ac:dyDescent="0.25">
      <c r="A5222">
        <v>2022080520</v>
      </c>
      <c r="B5222">
        <v>6</v>
      </c>
      <c r="C5222" s="7">
        <v>0.87017</v>
      </c>
      <c r="D5222" s="6">
        <f t="shared" si="1215"/>
        <v>69613.600000000006</v>
      </c>
      <c r="E5222" s="62">
        <v>0</v>
      </c>
      <c r="F5222" s="6">
        <f t="shared" si="1224"/>
        <v>0</v>
      </c>
      <c r="G5222" s="7">
        <v>0.38839000000000001</v>
      </c>
      <c r="H5222" s="6">
        <f t="shared" si="1216"/>
        <v>13593.65</v>
      </c>
      <c r="I5222" s="7">
        <v>0.24281</v>
      </c>
      <c r="J5222" s="6">
        <f t="shared" si="1217"/>
        <v>3399.34</v>
      </c>
      <c r="K5222" s="20"/>
      <c r="L5222" s="6">
        <f t="shared" si="1218"/>
        <v>40000</v>
      </c>
      <c r="M5222" s="11">
        <f t="shared" si="1225"/>
        <v>0</v>
      </c>
      <c r="N5222" s="6">
        <f t="shared" si="1219"/>
        <v>13593.65</v>
      </c>
      <c r="O5222" s="11">
        <f t="shared" si="1226"/>
        <v>0</v>
      </c>
      <c r="P5222" s="11">
        <f t="shared" si="1220"/>
        <v>3399.34</v>
      </c>
      <c r="Q5222" s="11">
        <f t="shared" si="1227"/>
        <v>0</v>
      </c>
      <c r="R5222" s="11">
        <f t="shared" si="1228"/>
        <v>0</v>
      </c>
      <c r="S5222" s="6">
        <f t="shared" si="1221"/>
        <v>12620.610000000006</v>
      </c>
      <c r="T5222" s="11">
        <f t="shared" si="1222"/>
        <v>0</v>
      </c>
      <c r="U5222" s="11">
        <f t="shared" si="1223"/>
        <v>0</v>
      </c>
      <c r="V5222" s="11">
        <f t="shared" si="1229"/>
        <v>12620.610000000006</v>
      </c>
      <c r="W5222" s="20"/>
    </row>
    <row r="5223" spans="1:23" x14ac:dyDescent="0.25">
      <c r="A5223">
        <v>2022080521</v>
      </c>
      <c r="B5223">
        <v>6</v>
      </c>
      <c r="C5223" s="7">
        <v>0.84214</v>
      </c>
      <c r="D5223" s="6">
        <f t="shared" si="1215"/>
        <v>67371.199999999997</v>
      </c>
      <c r="E5223" s="62">
        <v>0</v>
      </c>
      <c r="F5223" s="6">
        <f t="shared" si="1224"/>
        <v>0</v>
      </c>
      <c r="G5223" s="7">
        <v>0.41432000000000002</v>
      </c>
      <c r="H5223" s="6">
        <f t="shared" si="1216"/>
        <v>14501.2</v>
      </c>
      <c r="I5223" s="7">
        <v>2.1389999999999999E-2</v>
      </c>
      <c r="J5223" s="6">
        <f t="shared" si="1217"/>
        <v>299.45999999999998</v>
      </c>
      <c r="K5223" s="20"/>
      <c r="L5223" s="6">
        <f t="shared" si="1218"/>
        <v>40000</v>
      </c>
      <c r="M5223" s="11">
        <f t="shared" si="1225"/>
        <v>0</v>
      </c>
      <c r="N5223" s="6">
        <f t="shared" si="1219"/>
        <v>14501.2</v>
      </c>
      <c r="O5223" s="11">
        <f t="shared" si="1226"/>
        <v>0</v>
      </c>
      <c r="P5223" s="11">
        <f t="shared" si="1220"/>
        <v>299.45999999999998</v>
      </c>
      <c r="Q5223" s="11">
        <f t="shared" si="1227"/>
        <v>0</v>
      </c>
      <c r="R5223" s="11">
        <f t="shared" si="1228"/>
        <v>0</v>
      </c>
      <c r="S5223" s="6">
        <f t="shared" si="1221"/>
        <v>12570.539999999997</v>
      </c>
      <c r="T5223" s="11">
        <f t="shared" si="1222"/>
        <v>0</v>
      </c>
      <c r="U5223" s="11">
        <f t="shared" si="1223"/>
        <v>0</v>
      </c>
      <c r="V5223" s="11">
        <f t="shared" si="1229"/>
        <v>12570.539999999997</v>
      </c>
      <c r="W5223" s="20"/>
    </row>
    <row r="5224" spans="1:23" x14ac:dyDescent="0.25">
      <c r="A5224">
        <v>2022080522</v>
      </c>
      <c r="B5224">
        <v>6</v>
      </c>
      <c r="C5224" s="7">
        <v>0.81364999999999998</v>
      </c>
      <c r="D5224" s="6">
        <f t="shared" si="1215"/>
        <v>65092</v>
      </c>
      <c r="E5224" s="62">
        <v>0</v>
      </c>
      <c r="F5224" s="6">
        <f t="shared" si="1224"/>
        <v>0</v>
      </c>
      <c r="G5224" s="7">
        <v>0.43883</v>
      </c>
      <c r="H5224" s="6">
        <f t="shared" si="1216"/>
        <v>15359.05</v>
      </c>
      <c r="I5224" s="7">
        <v>4.6800000000000001E-3</v>
      </c>
      <c r="J5224" s="6">
        <f t="shared" si="1217"/>
        <v>65.52</v>
      </c>
      <c r="K5224" s="20"/>
      <c r="L5224" s="6">
        <f t="shared" si="1218"/>
        <v>40000</v>
      </c>
      <c r="M5224" s="11">
        <f t="shared" si="1225"/>
        <v>0</v>
      </c>
      <c r="N5224" s="6">
        <f t="shared" si="1219"/>
        <v>15359.05</v>
      </c>
      <c r="O5224" s="11">
        <f t="shared" si="1226"/>
        <v>0</v>
      </c>
      <c r="P5224" s="11">
        <f t="shared" si="1220"/>
        <v>65.52</v>
      </c>
      <c r="Q5224" s="11">
        <f t="shared" si="1227"/>
        <v>0</v>
      </c>
      <c r="R5224" s="11">
        <f t="shared" si="1228"/>
        <v>0</v>
      </c>
      <c r="S5224" s="6">
        <f t="shared" si="1221"/>
        <v>9667.43</v>
      </c>
      <c r="T5224" s="11">
        <f t="shared" si="1222"/>
        <v>0</v>
      </c>
      <c r="U5224" s="11">
        <f t="shared" si="1223"/>
        <v>0</v>
      </c>
      <c r="V5224" s="11">
        <f t="shared" si="1229"/>
        <v>9667.43</v>
      </c>
      <c r="W5224" s="20"/>
    </row>
    <row r="5225" spans="1:23" x14ac:dyDescent="0.25">
      <c r="A5225">
        <v>2022080523</v>
      </c>
      <c r="B5225">
        <v>6</v>
      </c>
      <c r="C5225" s="7">
        <v>0.77163999999999999</v>
      </c>
      <c r="D5225" s="6">
        <f t="shared" si="1215"/>
        <v>61731.199999999997</v>
      </c>
      <c r="E5225" s="62">
        <v>0</v>
      </c>
      <c r="F5225" s="6">
        <f t="shared" si="1224"/>
        <v>0</v>
      </c>
      <c r="G5225" s="7">
        <v>0.48823</v>
      </c>
      <c r="H5225" s="6">
        <f t="shared" si="1216"/>
        <v>17088.05</v>
      </c>
      <c r="I5225" s="7">
        <v>4.6800000000000001E-3</v>
      </c>
      <c r="J5225" s="6">
        <f t="shared" si="1217"/>
        <v>65.52</v>
      </c>
      <c r="K5225" s="20"/>
      <c r="L5225" s="6">
        <f t="shared" si="1218"/>
        <v>40000</v>
      </c>
      <c r="M5225" s="11">
        <f t="shared" si="1225"/>
        <v>0</v>
      </c>
      <c r="N5225" s="6">
        <f t="shared" si="1219"/>
        <v>17088.05</v>
      </c>
      <c r="O5225" s="11">
        <f t="shared" si="1226"/>
        <v>0</v>
      </c>
      <c r="P5225" s="11">
        <f t="shared" si="1220"/>
        <v>65.52</v>
      </c>
      <c r="Q5225" s="11">
        <f t="shared" si="1227"/>
        <v>0</v>
      </c>
      <c r="R5225" s="11">
        <f t="shared" si="1228"/>
        <v>0</v>
      </c>
      <c r="S5225" s="6">
        <f t="shared" si="1221"/>
        <v>4577.6299999999974</v>
      </c>
      <c r="T5225" s="11">
        <f t="shared" si="1222"/>
        <v>0</v>
      </c>
      <c r="U5225" s="11">
        <f t="shared" si="1223"/>
        <v>0</v>
      </c>
      <c r="V5225" s="11">
        <f t="shared" si="1229"/>
        <v>4577.6299999999974</v>
      </c>
      <c r="W5225" s="20"/>
    </row>
    <row r="5226" spans="1:23" x14ac:dyDescent="0.25">
      <c r="A5226">
        <v>2022080524</v>
      </c>
      <c r="B5226">
        <v>6</v>
      </c>
      <c r="C5226" s="7">
        <v>0.72467000000000004</v>
      </c>
      <c r="D5226" s="6">
        <f t="shared" si="1215"/>
        <v>57973.600000000006</v>
      </c>
      <c r="E5226" s="62">
        <v>0</v>
      </c>
      <c r="F5226" s="6">
        <f t="shared" si="1224"/>
        <v>0</v>
      </c>
      <c r="G5226" s="7">
        <v>0.55100000000000005</v>
      </c>
      <c r="H5226" s="6">
        <f t="shared" si="1216"/>
        <v>19285</v>
      </c>
      <c r="I5226" s="7">
        <v>4.6800000000000001E-3</v>
      </c>
      <c r="J5226" s="6">
        <f t="shared" si="1217"/>
        <v>65.52</v>
      </c>
      <c r="K5226" s="20"/>
      <c r="L5226" s="6">
        <f t="shared" si="1218"/>
        <v>40000</v>
      </c>
      <c r="M5226" s="11">
        <f t="shared" si="1225"/>
        <v>0</v>
      </c>
      <c r="N5226" s="6">
        <f t="shared" si="1219"/>
        <v>17973.600000000006</v>
      </c>
      <c r="O5226" s="11">
        <f t="shared" si="1226"/>
        <v>1311.3999999999942</v>
      </c>
      <c r="P5226" s="11">
        <f t="shared" si="1220"/>
        <v>0</v>
      </c>
      <c r="Q5226" s="11">
        <f t="shared" si="1227"/>
        <v>65.52</v>
      </c>
      <c r="R5226" s="11">
        <f t="shared" si="1228"/>
        <v>1376.9199999999942</v>
      </c>
      <c r="S5226" s="6">
        <f t="shared" si="1221"/>
        <v>0</v>
      </c>
      <c r="T5226" s="11">
        <f t="shared" si="1222"/>
        <v>0</v>
      </c>
      <c r="U5226" s="11">
        <f t="shared" si="1223"/>
        <v>0</v>
      </c>
      <c r="V5226" s="11">
        <f t="shared" si="1229"/>
        <v>0</v>
      </c>
      <c r="W5226" s="20"/>
    </row>
    <row r="5227" spans="1:23" x14ac:dyDescent="0.25">
      <c r="A5227">
        <v>2022080601</v>
      </c>
      <c r="B5227">
        <v>7</v>
      </c>
      <c r="C5227" s="7">
        <v>0.68506</v>
      </c>
      <c r="D5227" s="6">
        <f t="shared" si="1215"/>
        <v>54804.800000000003</v>
      </c>
      <c r="E5227" s="62">
        <v>0</v>
      </c>
      <c r="F5227" s="6">
        <f t="shared" si="1224"/>
        <v>0</v>
      </c>
      <c r="G5227" s="7">
        <v>0.55303999999999998</v>
      </c>
      <c r="H5227" s="6">
        <f t="shared" si="1216"/>
        <v>19356.399999999998</v>
      </c>
      <c r="I5227" s="7">
        <v>4.6800000000000001E-3</v>
      </c>
      <c r="J5227" s="6">
        <f t="shared" si="1217"/>
        <v>65.52</v>
      </c>
      <c r="K5227" s="20"/>
      <c r="L5227" s="6">
        <f t="shared" si="1218"/>
        <v>40000</v>
      </c>
      <c r="M5227" s="11">
        <f t="shared" si="1225"/>
        <v>0</v>
      </c>
      <c r="N5227" s="6">
        <f t="shared" si="1219"/>
        <v>14804.800000000003</v>
      </c>
      <c r="O5227" s="11">
        <f t="shared" si="1226"/>
        <v>4551.5999999999949</v>
      </c>
      <c r="P5227" s="11">
        <f t="shared" si="1220"/>
        <v>0</v>
      </c>
      <c r="Q5227" s="11">
        <f t="shared" si="1227"/>
        <v>65.52</v>
      </c>
      <c r="R5227" s="11">
        <f t="shared" si="1228"/>
        <v>4617.1199999999953</v>
      </c>
      <c r="S5227" s="6">
        <f t="shared" si="1221"/>
        <v>0</v>
      </c>
      <c r="T5227" s="11">
        <f t="shared" si="1222"/>
        <v>0</v>
      </c>
      <c r="U5227" s="11">
        <f t="shared" si="1223"/>
        <v>0</v>
      </c>
      <c r="V5227" s="11">
        <f t="shared" si="1229"/>
        <v>0</v>
      </c>
      <c r="W5227" s="20"/>
    </row>
    <row r="5228" spans="1:23" x14ac:dyDescent="0.25">
      <c r="A5228">
        <v>2022080602</v>
      </c>
      <c r="B5228">
        <v>7</v>
      </c>
      <c r="C5228" s="7">
        <v>0.64863000000000004</v>
      </c>
      <c r="D5228" s="6">
        <f t="shared" si="1215"/>
        <v>51890.400000000001</v>
      </c>
      <c r="E5228" s="62">
        <v>0</v>
      </c>
      <c r="F5228" s="6">
        <f t="shared" si="1224"/>
        <v>0</v>
      </c>
      <c r="G5228" s="7">
        <v>0.52734000000000003</v>
      </c>
      <c r="H5228" s="6">
        <f t="shared" si="1216"/>
        <v>18456.900000000001</v>
      </c>
      <c r="I5228" s="7">
        <v>3.6099999999999999E-3</v>
      </c>
      <c r="J5228" s="6">
        <f t="shared" si="1217"/>
        <v>50.54</v>
      </c>
      <c r="K5228" s="20"/>
      <c r="L5228" s="6">
        <f t="shared" si="1218"/>
        <v>40000</v>
      </c>
      <c r="M5228" s="11">
        <f t="shared" si="1225"/>
        <v>0</v>
      </c>
      <c r="N5228" s="6">
        <f t="shared" si="1219"/>
        <v>11890.400000000001</v>
      </c>
      <c r="O5228" s="11">
        <f t="shared" si="1226"/>
        <v>6566.5</v>
      </c>
      <c r="P5228" s="11">
        <f t="shared" si="1220"/>
        <v>0</v>
      </c>
      <c r="Q5228" s="11">
        <f t="shared" si="1227"/>
        <v>50.54</v>
      </c>
      <c r="R5228" s="11">
        <f t="shared" si="1228"/>
        <v>6617.04</v>
      </c>
      <c r="S5228" s="6">
        <f t="shared" si="1221"/>
        <v>0</v>
      </c>
      <c r="T5228" s="11">
        <f t="shared" si="1222"/>
        <v>0</v>
      </c>
      <c r="U5228" s="11">
        <f t="shared" si="1223"/>
        <v>0</v>
      </c>
      <c r="V5228" s="11">
        <f t="shared" si="1229"/>
        <v>0</v>
      </c>
      <c r="W5228" s="20"/>
    </row>
    <row r="5229" spans="1:23" x14ac:dyDescent="0.25">
      <c r="A5229">
        <v>2022080603</v>
      </c>
      <c r="B5229">
        <v>7</v>
      </c>
      <c r="C5229" s="7">
        <v>0.62475000000000003</v>
      </c>
      <c r="D5229" s="6">
        <f t="shared" si="1215"/>
        <v>49980</v>
      </c>
      <c r="E5229" s="62">
        <v>0</v>
      </c>
      <c r="F5229" s="6">
        <f t="shared" si="1224"/>
        <v>0</v>
      </c>
      <c r="G5229" s="7">
        <v>0.49726999999999999</v>
      </c>
      <c r="H5229" s="6">
        <f t="shared" si="1216"/>
        <v>17404.45</v>
      </c>
      <c r="I5229" s="7">
        <v>0</v>
      </c>
      <c r="J5229" s="6">
        <f t="shared" si="1217"/>
        <v>0</v>
      </c>
      <c r="K5229" s="20"/>
      <c r="L5229" s="6">
        <f t="shared" si="1218"/>
        <v>40000</v>
      </c>
      <c r="M5229" s="11">
        <f t="shared" si="1225"/>
        <v>0</v>
      </c>
      <c r="N5229" s="6">
        <f t="shared" si="1219"/>
        <v>9980</v>
      </c>
      <c r="O5229" s="11">
        <f t="shared" si="1226"/>
        <v>7424.4500000000007</v>
      </c>
      <c r="P5229" s="11">
        <f t="shared" si="1220"/>
        <v>0</v>
      </c>
      <c r="Q5229" s="11">
        <f t="shared" si="1227"/>
        <v>0</v>
      </c>
      <c r="R5229" s="11">
        <f t="shared" si="1228"/>
        <v>7424.4500000000007</v>
      </c>
      <c r="S5229" s="6">
        <f t="shared" si="1221"/>
        <v>0</v>
      </c>
      <c r="T5229" s="11">
        <f t="shared" si="1222"/>
        <v>0</v>
      </c>
      <c r="U5229" s="11">
        <f t="shared" si="1223"/>
        <v>0</v>
      </c>
      <c r="V5229" s="11">
        <f t="shared" si="1229"/>
        <v>0</v>
      </c>
      <c r="W5229" s="20"/>
    </row>
    <row r="5230" spans="1:23" x14ac:dyDescent="0.25">
      <c r="A5230">
        <v>2022080604</v>
      </c>
      <c r="B5230">
        <v>7</v>
      </c>
      <c r="C5230" s="7">
        <v>0.60353999999999997</v>
      </c>
      <c r="D5230" s="6">
        <f t="shared" si="1215"/>
        <v>48283.199999999997</v>
      </c>
      <c r="E5230" s="62">
        <v>0</v>
      </c>
      <c r="F5230" s="6">
        <f t="shared" si="1224"/>
        <v>0</v>
      </c>
      <c r="G5230" s="7">
        <v>0.48692000000000002</v>
      </c>
      <c r="H5230" s="6">
        <f t="shared" si="1216"/>
        <v>17042.2</v>
      </c>
      <c r="I5230" s="7">
        <v>0</v>
      </c>
      <c r="J5230" s="6">
        <f t="shared" si="1217"/>
        <v>0</v>
      </c>
      <c r="K5230" s="20"/>
      <c r="L5230" s="6">
        <f t="shared" si="1218"/>
        <v>40000</v>
      </c>
      <c r="M5230" s="11">
        <f t="shared" si="1225"/>
        <v>0</v>
      </c>
      <c r="N5230" s="6">
        <f t="shared" si="1219"/>
        <v>8283.1999999999971</v>
      </c>
      <c r="O5230" s="11">
        <f t="shared" si="1226"/>
        <v>8759.0000000000036</v>
      </c>
      <c r="P5230" s="11">
        <f t="shared" si="1220"/>
        <v>0</v>
      </c>
      <c r="Q5230" s="11">
        <f t="shared" si="1227"/>
        <v>0</v>
      </c>
      <c r="R5230" s="11">
        <f t="shared" si="1228"/>
        <v>8759.0000000000036</v>
      </c>
      <c r="S5230" s="6">
        <f t="shared" si="1221"/>
        <v>0</v>
      </c>
      <c r="T5230" s="11">
        <f t="shared" si="1222"/>
        <v>0</v>
      </c>
      <c r="U5230" s="11">
        <f t="shared" si="1223"/>
        <v>0</v>
      </c>
      <c r="V5230" s="11">
        <f t="shared" si="1229"/>
        <v>0</v>
      </c>
      <c r="W5230" s="20"/>
    </row>
    <row r="5231" spans="1:23" x14ac:dyDescent="0.25">
      <c r="A5231">
        <v>2022080605</v>
      </c>
      <c r="B5231">
        <v>7</v>
      </c>
      <c r="C5231" s="7">
        <v>0.58962999999999999</v>
      </c>
      <c r="D5231" s="6">
        <f t="shared" si="1215"/>
        <v>47170.400000000001</v>
      </c>
      <c r="E5231" s="62">
        <v>0</v>
      </c>
      <c r="F5231" s="6">
        <f t="shared" si="1224"/>
        <v>0</v>
      </c>
      <c r="G5231" s="7">
        <v>0.47169</v>
      </c>
      <c r="H5231" s="6">
        <f t="shared" si="1216"/>
        <v>16509.150000000001</v>
      </c>
      <c r="I5231" s="7">
        <v>0</v>
      </c>
      <c r="J5231" s="6">
        <f t="shared" si="1217"/>
        <v>0</v>
      </c>
      <c r="K5231" s="20"/>
      <c r="L5231" s="6">
        <f t="shared" si="1218"/>
        <v>40000</v>
      </c>
      <c r="M5231" s="11">
        <f t="shared" si="1225"/>
        <v>0</v>
      </c>
      <c r="N5231" s="6">
        <f t="shared" si="1219"/>
        <v>7170.4000000000015</v>
      </c>
      <c r="O5231" s="11">
        <f t="shared" si="1226"/>
        <v>9338.75</v>
      </c>
      <c r="P5231" s="11">
        <f t="shared" si="1220"/>
        <v>0</v>
      </c>
      <c r="Q5231" s="11">
        <f t="shared" si="1227"/>
        <v>0</v>
      </c>
      <c r="R5231" s="11">
        <f t="shared" si="1228"/>
        <v>9338.75</v>
      </c>
      <c r="S5231" s="6">
        <f t="shared" si="1221"/>
        <v>0</v>
      </c>
      <c r="T5231" s="11">
        <f t="shared" si="1222"/>
        <v>0</v>
      </c>
      <c r="U5231" s="11">
        <f t="shared" si="1223"/>
        <v>0</v>
      </c>
      <c r="V5231" s="11">
        <f t="shared" si="1229"/>
        <v>0</v>
      </c>
      <c r="W5231" s="20"/>
    </row>
    <row r="5232" spans="1:23" x14ac:dyDescent="0.25">
      <c r="A5232">
        <v>2022080606</v>
      </c>
      <c r="B5232">
        <v>7</v>
      </c>
      <c r="C5232" s="7">
        <v>0.58559000000000005</v>
      </c>
      <c r="D5232" s="6">
        <f t="shared" si="1215"/>
        <v>46847.200000000004</v>
      </c>
      <c r="E5232" s="62">
        <v>0</v>
      </c>
      <c r="F5232" s="6">
        <f t="shared" si="1224"/>
        <v>0</v>
      </c>
      <c r="G5232" s="7">
        <v>0.44278000000000001</v>
      </c>
      <c r="H5232" s="6">
        <f t="shared" si="1216"/>
        <v>15497.300000000001</v>
      </c>
      <c r="I5232" s="7">
        <v>0</v>
      </c>
      <c r="J5232" s="6">
        <f t="shared" si="1217"/>
        <v>0</v>
      </c>
      <c r="K5232" s="20"/>
      <c r="L5232" s="6">
        <f t="shared" si="1218"/>
        <v>40000</v>
      </c>
      <c r="M5232" s="11">
        <f t="shared" si="1225"/>
        <v>0</v>
      </c>
      <c r="N5232" s="6">
        <f t="shared" si="1219"/>
        <v>6847.2000000000044</v>
      </c>
      <c r="O5232" s="11">
        <f t="shared" si="1226"/>
        <v>8650.0999999999967</v>
      </c>
      <c r="P5232" s="11">
        <f t="shared" si="1220"/>
        <v>0</v>
      </c>
      <c r="Q5232" s="11">
        <f t="shared" si="1227"/>
        <v>0</v>
      </c>
      <c r="R5232" s="11">
        <f t="shared" si="1228"/>
        <v>8650.0999999999967</v>
      </c>
      <c r="S5232" s="6">
        <f t="shared" si="1221"/>
        <v>0</v>
      </c>
      <c r="T5232" s="11">
        <f t="shared" si="1222"/>
        <v>0</v>
      </c>
      <c r="U5232" s="11">
        <f t="shared" si="1223"/>
        <v>0</v>
      </c>
      <c r="V5232" s="11">
        <f t="shared" si="1229"/>
        <v>0</v>
      </c>
      <c r="W5232" s="20"/>
    </row>
    <row r="5233" spans="1:23" x14ac:dyDescent="0.25">
      <c r="A5233">
        <v>2022080607</v>
      </c>
      <c r="B5233">
        <v>7</v>
      </c>
      <c r="C5233" s="7">
        <v>0.58491000000000004</v>
      </c>
      <c r="D5233" s="6">
        <f t="shared" si="1215"/>
        <v>46792.800000000003</v>
      </c>
      <c r="E5233" s="62">
        <v>0</v>
      </c>
      <c r="F5233" s="6">
        <f t="shared" si="1224"/>
        <v>0</v>
      </c>
      <c r="G5233" s="7">
        <v>0.41260000000000002</v>
      </c>
      <c r="H5233" s="6">
        <f t="shared" si="1216"/>
        <v>14441</v>
      </c>
      <c r="I5233" s="7">
        <v>1.6000000000000001E-4</v>
      </c>
      <c r="J5233" s="6">
        <f t="shared" si="1217"/>
        <v>2.2400000000000002</v>
      </c>
      <c r="K5233" s="20"/>
      <c r="L5233" s="6">
        <f t="shared" si="1218"/>
        <v>40000</v>
      </c>
      <c r="M5233" s="11">
        <f t="shared" si="1225"/>
        <v>0</v>
      </c>
      <c r="N5233" s="6">
        <f t="shared" si="1219"/>
        <v>6792.8000000000029</v>
      </c>
      <c r="O5233" s="11">
        <f t="shared" si="1226"/>
        <v>7648.1999999999971</v>
      </c>
      <c r="P5233" s="11">
        <f t="shared" si="1220"/>
        <v>0</v>
      </c>
      <c r="Q5233" s="11">
        <f t="shared" si="1227"/>
        <v>2.2400000000000002</v>
      </c>
      <c r="R5233" s="11">
        <f t="shared" si="1228"/>
        <v>7650.4399999999969</v>
      </c>
      <c r="S5233" s="6">
        <f t="shared" si="1221"/>
        <v>0</v>
      </c>
      <c r="T5233" s="11">
        <f t="shared" si="1222"/>
        <v>0</v>
      </c>
      <c r="U5233" s="11">
        <f t="shared" si="1223"/>
        <v>0</v>
      </c>
      <c r="V5233" s="11">
        <f t="shared" si="1229"/>
        <v>0</v>
      </c>
      <c r="W5233" s="20"/>
    </row>
    <row r="5234" spans="1:23" x14ac:dyDescent="0.25">
      <c r="A5234">
        <v>2022080608</v>
      </c>
      <c r="B5234">
        <v>7</v>
      </c>
      <c r="C5234" s="7">
        <v>0.58811000000000002</v>
      </c>
      <c r="D5234" s="6">
        <f t="shared" si="1215"/>
        <v>47048.800000000003</v>
      </c>
      <c r="E5234" s="62">
        <v>0</v>
      </c>
      <c r="F5234" s="6">
        <f t="shared" si="1224"/>
        <v>0</v>
      </c>
      <c r="G5234" s="7">
        <v>0.37010999999999999</v>
      </c>
      <c r="H5234" s="6">
        <f t="shared" si="1216"/>
        <v>12953.85</v>
      </c>
      <c r="I5234" s="7">
        <v>7.6660000000000006E-2</v>
      </c>
      <c r="J5234" s="6">
        <f t="shared" si="1217"/>
        <v>1073.24</v>
      </c>
      <c r="K5234" s="20"/>
      <c r="L5234" s="6">
        <f t="shared" si="1218"/>
        <v>40000</v>
      </c>
      <c r="M5234" s="11">
        <f t="shared" si="1225"/>
        <v>0</v>
      </c>
      <c r="N5234" s="6">
        <f t="shared" si="1219"/>
        <v>7048.8000000000029</v>
      </c>
      <c r="O5234" s="11">
        <f t="shared" si="1226"/>
        <v>5905.0499999999975</v>
      </c>
      <c r="P5234" s="11">
        <f t="shared" si="1220"/>
        <v>0</v>
      </c>
      <c r="Q5234" s="11">
        <f t="shared" si="1227"/>
        <v>1073.24</v>
      </c>
      <c r="R5234" s="11">
        <f t="shared" si="1228"/>
        <v>6978.2899999999972</v>
      </c>
      <c r="S5234" s="6">
        <f t="shared" si="1221"/>
        <v>0</v>
      </c>
      <c r="T5234" s="11">
        <f t="shared" si="1222"/>
        <v>0</v>
      </c>
      <c r="U5234" s="11">
        <f t="shared" si="1223"/>
        <v>0</v>
      </c>
      <c r="V5234" s="11">
        <f t="shared" si="1229"/>
        <v>0</v>
      </c>
      <c r="W5234" s="20"/>
    </row>
    <row r="5235" spans="1:23" x14ac:dyDescent="0.25">
      <c r="A5235">
        <v>2022080609</v>
      </c>
      <c r="B5235">
        <v>7</v>
      </c>
      <c r="C5235" s="7">
        <v>0.61646000000000001</v>
      </c>
      <c r="D5235" s="6">
        <f t="shared" si="1215"/>
        <v>49316.800000000003</v>
      </c>
      <c r="E5235" s="62">
        <v>0</v>
      </c>
      <c r="F5235" s="6">
        <f t="shared" si="1224"/>
        <v>0</v>
      </c>
      <c r="G5235" s="7">
        <v>0.27564</v>
      </c>
      <c r="H5235" s="6">
        <f t="shared" si="1216"/>
        <v>9647.4</v>
      </c>
      <c r="I5235" s="7">
        <v>0.41497000000000001</v>
      </c>
      <c r="J5235" s="6">
        <f t="shared" si="1217"/>
        <v>5809.58</v>
      </c>
      <c r="K5235" s="20"/>
      <c r="L5235" s="6">
        <f t="shared" si="1218"/>
        <v>40000</v>
      </c>
      <c r="M5235" s="11">
        <f t="shared" si="1225"/>
        <v>0</v>
      </c>
      <c r="N5235" s="6">
        <f t="shared" si="1219"/>
        <v>9316.8000000000029</v>
      </c>
      <c r="O5235" s="11">
        <f t="shared" si="1226"/>
        <v>330.59999999999673</v>
      </c>
      <c r="P5235" s="11">
        <f t="shared" si="1220"/>
        <v>0</v>
      </c>
      <c r="Q5235" s="11">
        <f t="shared" si="1227"/>
        <v>5809.58</v>
      </c>
      <c r="R5235" s="11">
        <f t="shared" si="1228"/>
        <v>6140.1799999999967</v>
      </c>
      <c r="S5235" s="6">
        <f t="shared" si="1221"/>
        <v>0</v>
      </c>
      <c r="T5235" s="11">
        <f t="shared" si="1222"/>
        <v>0</v>
      </c>
      <c r="U5235" s="11">
        <f t="shared" si="1223"/>
        <v>0</v>
      </c>
      <c r="V5235" s="11">
        <f t="shared" si="1229"/>
        <v>0</v>
      </c>
      <c r="W5235" s="20"/>
    </row>
    <row r="5236" spans="1:23" x14ac:dyDescent="0.25">
      <c r="A5236">
        <v>2022080610</v>
      </c>
      <c r="B5236">
        <v>7</v>
      </c>
      <c r="C5236" s="7">
        <v>0.65549999999999997</v>
      </c>
      <c r="D5236" s="6">
        <f t="shared" si="1215"/>
        <v>52440</v>
      </c>
      <c r="E5236" s="62">
        <v>0</v>
      </c>
      <c r="F5236" s="6">
        <f t="shared" si="1224"/>
        <v>0</v>
      </c>
      <c r="G5236" s="7">
        <v>0.28088000000000002</v>
      </c>
      <c r="H5236" s="6">
        <f t="shared" si="1216"/>
        <v>9830.8000000000011</v>
      </c>
      <c r="I5236" s="7">
        <v>0.63246000000000002</v>
      </c>
      <c r="J5236" s="6">
        <f t="shared" si="1217"/>
        <v>8854.44</v>
      </c>
      <c r="K5236" s="20"/>
      <c r="L5236" s="6">
        <f t="shared" si="1218"/>
        <v>40000</v>
      </c>
      <c r="M5236" s="11">
        <f t="shared" si="1225"/>
        <v>0</v>
      </c>
      <c r="N5236" s="6">
        <f t="shared" si="1219"/>
        <v>9830.8000000000011</v>
      </c>
      <c r="O5236" s="11">
        <f t="shared" si="1226"/>
        <v>0</v>
      </c>
      <c r="P5236" s="11">
        <f t="shared" si="1220"/>
        <v>2609.1999999999989</v>
      </c>
      <c r="Q5236" s="11">
        <f t="shared" si="1227"/>
        <v>6245.2400000000016</v>
      </c>
      <c r="R5236" s="11">
        <f t="shared" si="1228"/>
        <v>6245.2400000000016</v>
      </c>
      <c r="S5236" s="6">
        <f t="shared" si="1221"/>
        <v>0</v>
      </c>
      <c r="T5236" s="11">
        <f t="shared" si="1222"/>
        <v>0</v>
      </c>
      <c r="U5236" s="11">
        <f t="shared" si="1223"/>
        <v>0</v>
      </c>
      <c r="V5236" s="11">
        <f t="shared" si="1229"/>
        <v>0</v>
      </c>
      <c r="W5236" s="20"/>
    </row>
    <row r="5237" spans="1:23" x14ac:dyDescent="0.25">
      <c r="A5237">
        <v>2022080611</v>
      </c>
      <c r="B5237">
        <v>7</v>
      </c>
      <c r="C5237" s="7">
        <v>0.69835999999999998</v>
      </c>
      <c r="D5237" s="6">
        <f t="shared" si="1215"/>
        <v>55868.799999999996</v>
      </c>
      <c r="E5237" s="62">
        <v>0</v>
      </c>
      <c r="F5237" s="6">
        <f t="shared" si="1224"/>
        <v>0</v>
      </c>
      <c r="G5237" s="7">
        <v>0.26407999999999998</v>
      </c>
      <c r="H5237" s="6">
        <f t="shared" si="1216"/>
        <v>9242.7999999999993</v>
      </c>
      <c r="I5237" s="7">
        <v>0.72177000000000002</v>
      </c>
      <c r="J5237" s="6">
        <f t="shared" si="1217"/>
        <v>10104.780000000001</v>
      </c>
      <c r="K5237" s="20"/>
      <c r="L5237" s="6">
        <f t="shared" si="1218"/>
        <v>40000</v>
      </c>
      <c r="M5237" s="11">
        <f t="shared" si="1225"/>
        <v>0</v>
      </c>
      <c r="N5237" s="6">
        <f t="shared" si="1219"/>
        <v>9242.7999999999993</v>
      </c>
      <c r="O5237" s="11">
        <f t="shared" si="1226"/>
        <v>0</v>
      </c>
      <c r="P5237" s="11">
        <f t="shared" si="1220"/>
        <v>6625.9999999999964</v>
      </c>
      <c r="Q5237" s="11">
        <f t="shared" si="1227"/>
        <v>3478.7800000000043</v>
      </c>
      <c r="R5237" s="11">
        <f t="shared" si="1228"/>
        <v>3478.7800000000043</v>
      </c>
      <c r="S5237" s="6">
        <f t="shared" si="1221"/>
        <v>0</v>
      </c>
      <c r="T5237" s="11">
        <f t="shared" si="1222"/>
        <v>0</v>
      </c>
      <c r="U5237" s="11">
        <f t="shared" si="1223"/>
        <v>0</v>
      </c>
      <c r="V5237" s="11">
        <f t="shared" si="1229"/>
        <v>0</v>
      </c>
      <c r="W5237" s="20"/>
    </row>
    <row r="5238" spans="1:23" x14ac:dyDescent="0.25">
      <c r="A5238">
        <v>2022080612</v>
      </c>
      <c r="B5238">
        <v>7</v>
      </c>
      <c r="C5238" s="7">
        <v>0.74377000000000004</v>
      </c>
      <c r="D5238" s="6">
        <f t="shared" si="1215"/>
        <v>59501.600000000006</v>
      </c>
      <c r="E5238" s="62">
        <v>0</v>
      </c>
      <c r="F5238" s="6">
        <f t="shared" si="1224"/>
        <v>0</v>
      </c>
      <c r="G5238" s="7">
        <v>0.20912</v>
      </c>
      <c r="H5238" s="6">
        <f t="shared" si="1216"/>
        <v>7319.2</v>
      </c>
      <c r="I5238" s="7">
        <v>0.72519</v>
      </c>
      <c r="J5238" s="6">
        <f t="shared" si="1217"/>
        <v>10152.66</v>
      </c>
      <c r="K5238" s="20"/>
      <c r="L5238" s="6">
        <f t="shared" si="1218"/>
        <v>40000</v>
      </c>
      <c r="M5238" s="11">
        <f t="shared" si="1225"/>
        <v>0</v>
      </c>
      <c r="N5238" s="6">
        <f t="shared" si="1219"/>
        <v>7319.2</v>
      </c>
      <c r="O5238" s="11">
        <f t="shared" si="1226"/>
        <v>0</v>
      </c>
      <c r="P5238" s="11">
        <f t="shared" si="1220"/>
        <v>10152.66</v>
      </c>
      <c r="Q5238" s="11">
        <f t="shared" si="1227"/>
        <v>0</v>
      </c>
      <c r="R5238" s="11">
        <f t="shared" si="1228"/>
        <v>0</v>
      </c>
      <c r="S5238" s="6">
        <f t="shared" si="1221"/>
        <v>2029.7400000000052</v>
      </c>
      <c r="T5238" s="11">
        <f t="shared" si="1222"/>
        <v>0</v>
      </c>
      <c r="U5238" s="11">
        <f t="shared" si="1223"/>
        <v>0</v>
      </c>
      <c r="V5238" s="11">
        <f t="shared" si="1229"/>
        <v>2029.7400000000052</v>
      </c>
      <c r="W5238" s="20"/>
    </row>
    <row r="5239" spans="1:23" x14ac:dyDescent="0.25">
      <c r="A5239">
        <v>2022080613</v>
      </c>
      <c r="B5239">
        <v>7</v>
      </c>
      <c r="C5239" s="7">
        <v>0.78605000000000003</v>
      </c>
      <c r="D5239" s="6">
        <f t="shared" si="1215"/>
        <v>62884</v>
      </c>
      <c r="E5239" s="62">
        <v>0</v>
      </c>
      <c r="F5239" s="6">
        <f t="shared" si="1224"/>
        <v>0</v>
      </c>
      <c r="G5239" s="7">
        <v>0.20280000000000001</v>
      </c>
      <c r="H5239" s="6">
        <f t="shared" si="1216"/>
        <v>7098</v>
      </c>
      <c r="I5239" s="7">
        <v>0.73038999999999998</v>
      </c>
      <c r="J5239" s="6">
        <f t="shared" si="1217"/>
        <v>10225.459999999999</v>
      </c>
      <c r="K5239" s="20"/>
      <c r="L5239" s="6">
        <f t="shared" si="1218"/>
        <v>40000</v>
      </c>
      <c r="M5239" s="11">
        <f t="shared" si="1225"/>
        <v>0</v>
      </c>
      <c r="N5239" s="6">
        <f t="shared" si="1219"/>
        <v>7098</v>
      </c>
      <c r="O5239" s="11">
        <f t="shared" si="1226"/>
        <v>0</v>
      </c>
      <c r="P5239" s="11">
        <f t="shared" si="1220"/>
        <v>10225.459999999999</v>
      </c>
      <c r="Q5239" s="11">
        <f t="shared" si="1227"/>
        <v>0</v>
      </c>
      <c r="R5239" s="11">
        <f t="shared" si="1228"/>
        <v>0</v>
      </c>
      <c r="S5239" s="6">
        <f t="shared" si="1221"/>
        <v>5560.5400000000009</v>
      </c>
      <c r="T5239" s="11">
        <f t="shared" si="1222"/>
        <v>0</v>
      </c>
      <c r="U5239" s="11">
        <f t="shared" si="1223"/>
        <v>0</v>
      </c>
      <c r="V5239" s="11">
        <f t="shared" si="1229"/>
        <v>5560.5400000000009</v>
      </c>
      <c r="W5239" s="20"/>
    </row>
    <row r="5240" spans="1:23" x14ac:dyDescent="0.25">
      <c r="A5240">
        <v>2022080614</v>
      </c>
      <c r="B5240">
        <v>7</v>
      </c>
      <c r="C5240" s="7">
        <v>0.82689000000000001</v>
      </c>
      <c r="D5240" s="6">
        <f t="shared" si="1215"/>
        <v>66151.199999999997</v>
      </c>
      <c r="E5240" s="62">
        <v>0</v>
      </c>
      <c r="F5240" s="6">
        <f t="shared" si="1224"/>
        <v>0</v>
      </c>
      <c r="G5240" s="7">
        <v>0.23222999999999999</v>
      </c>
      <c r="H5240" s="6">
        <f t="shared" si="1216"/>
        <v>8128.0499999999993</v>
      </c>
      <c r="I5240" s="7">
        <v>0.73684000000000005</v>
      </c>
      <c r="J5240" s="6">
        <f t="shared" si="1217"/>
        <v>10315.76</v>
      </c>
      <c r="K5240" s="20"/>
      <c r="L5240" s="6">
        <f t="shared" si="1218"/>
        <v>40000</v>
      </c>
      <c r="M5240" s="11">
        <f t="shared" si="1225"/>
        <v>0</v>
      </c>
      <c r="N5240" s="6">
        <f t="shared" si="1219"/>
        <v>8128.0499999999993</v>
      </c>
      <c r="O5240" s="11">
        <f t="shared" si="1226"/>
        <v>0</v>
      </c>
      <c r="P5240" s="11">
        <f t="shared" si="1220"/>
        <v>10315.76</v>
      </c>
      <c r="Q5240" s="11">
        <f t="shared" si="1227"/>
        <v>0</v>
      </c>
      <c r="R5240" s="11">
        <f t="shared" si="1228"/>
        <v>0</v>
      </c>
      <c r="S5240" s="6">
        <f t="shared" si="1221"/>
        <v>7707.3899999999976</v>
      </c>
      <c r="T5240" s="11">
        <f t="shared" si="1222"/>
        <v>0</v>
      </c>
      <c r="U5240" s="11">
        <f t="shared" si="1223"/>
        <v>0</v>
      </c>
      <c r="V5240" s="11">
        <f t="shared" si="1229"/>
        <v>7707.3899999999976</v>
      </c>
      <c r="W5240" s="20"/>
    </row>
    <row r="5241" spans="1:23" x14ac:dyDescent="0.25">
      <c r="A5241">
        <v>2022080615</v>
      </c>
      <c r="B5241">
        <v>7</v>
      </c>
      <c r="C5241" s="7">
        <v>0.85633000000000004</v>
      </c>
      <c r="D5241" s="6">
        <f t="shared" si="1215"/>
        <v>68506.400000000009</v>
      </c>
      <c r="E5241" s="62">
        <v>0</v>
      </c>
      <c r="F5241" s="6">
        <f t="shared" si="1224"/>
        <v>0</v>
      </c>
      <c r="G5241" s="7">
        <v>0.23177</v>
      </c>
      <c r="H5241" s="6">
        <f t="shared" si="1216"/>
        <v>8111.95</v>
      </c>
      <c r="I5241" s="7">
        <v>0.71074000000000004</v>
      </c>
      <c r="J5241" s="6">
        <f t="shared" si="1217"/>
        <v>9950.36</v>
      </c>
      <c r="K5241" s="20"/>
      <c r="L5241" s="6">
        <f t="shared" si="1218"/>
        <v>40000</v>
      </c>
      <c r="M5241" s="11">
        <f t="shared" si="1225"/>
        <v>0</v>
      </c>
      <c r="N5241" s="6">
        <f t="shared" si="1219"/>
        <v>8111.95</v>
      </c>
      <c r="O5241" s="11">
        <f t="shared" si="1226"/>
        <v>0</v>
      </c>
      <c r="P5241" s="11">
        <f t="shared" si="1220"/>
        <v>9950.36</v>
      </c>
      <c r="Q5241" s="11">
        <f t="shared" si="1227"/>
        <v>0</v>
      </c>
      <c r="R5241" s="11">
        <f t="shared" si="1228"/>
        <v>0</v>
      </c>
      <c r="S5241" s="6">
        <f t="shared" si="1221"/>
        <v>10444.090000000007</v>
      </c>
      <c r="T5241" s="11">
        <f t="shared" si="1222"/>
        <v>0</v>
      </c>
      <c r="U5241" s="11">
        <f t="shared" si="1223"/>
        <v>0</v>
      </c>
      <c r="V5241" s="11">
        <f t="shared" si="1229"/>
        <v>10444.090000000007</v>
      </c>
      <c r="W5241" s="20"/>
    </row>
    <row r="5242" spans="1:23" x14ac:dyDescent="0.25">
      <c r="A5242">
        <v>2022080616</v>
      </c>
      <c r="B5242">
        <v>7</v>
      </c>
      <c r="C5242" s="7">
        <v>0.86868999999999996</v>
      </c>
      <c r="D5242" s="6">
        <f t="shared" si="1215"/>
        <v>69495.199999999997</v>
      </c>
      <c r="E5242" s="62">
        <v>0</v>
      </c>
      <c r="F5242" s="6">
        <f t="shared" si="1224"/>
        <v>0</v>
      </c>
      <c r="G5242" s="7">
        <v>0.23416000000000001</v>
      </c>
      <c r="H5242" s="6">
        <f t="shared" si="1216"/>
        <v>8195.6</v>
      </c>
      <c r="I5242" s="7">
        <v>0.65912999999999999</v>
      </c>
      <c r="J5242" s="6">
        <f t="shared" si="1217"/>
        <v>9227.82</v>
      </c>
      <c r="K5242" s="20"/>
      <c r="L5242" s="6">
        <f t="shared" si="1218"/>
        <v>40000</v>
      </c>
      <c r="M5242" s="11">
        <f t="shared" si="1225"/>
        <v>0</v>
      </c>
      <c r="N5242" s="6">
        <f t="shared" si="1219"/>
        <v>8195.6</v>
      </c>
      <c r="O5242" s="11">
        <f t="shared" si="1226"/>
        <v>0</v>
      </c>
      <c r="P5242" s="11">
        <f t="shared" si="1220"/>
        <v>9227.82</v>
      </c>
      <c r="Q5242" s="11">
        <f t="shared" si="1227"/>
        <v>0</v>
      </c>
      <c r="R5242" s="11">
        <f t="shared" si="1228"/>
        <v>0</v>
      </c>
      <c r="S5242" s="6">
        <f t="shared" si="1221"/>
        <v>12071.779999999999</v>
      </c>
      <c r="T5242" s="11">
        <f t="shared" si="1222"/>
        <v>0</v>
      </c>
      <c r="U5242" s="11">
        <f t="shared" si="1223"/>
        <v>0</v>
      </c>
      <c r="V5242" s="11">
        <f t="shared" si="1229"/>
        <v>12071.779999999999</v>
      </c>
      <c r="W5242" s="20"/>
    </row>
    <row r="5243" spans="1:23" x14ac:dyDescent="0.25">
      <c r="A5243">
        <v>2022080617</v>
      </c>
      <c r="B5243">
        <v>7</v>
      </c>
      <c r="C5243" s="7">
        <v>0.87395999999999996</v>
      </c>
      <c r="D5243" s="6">
        <f t="shared" si="1215"/>
        <v>69916.800000000003</v>
      </c>
      <c r="E5243" s="62">
        <v>0</v>
      </c>
      <c r="F5243" s="6">
        <f t="shared" si="1224"/>
        <v>0</v>
      </c>
      <c r="G5243" s="7">
        <v>0.26424999999999998</v>
      </c>
      <c r="H5243" s="6">
        <f t="shared" si="1216"/>
        <v>9248.75</v>
      </c>
      <c r="I5243" s="7">
        <v>0.60697999999999996</v>
      </c>
      <c r="J5243" s="6">
        <f t="shared" si="1217"/>
        <v>8497.7199999999993</v>
      </c>
      <c r="K5243" s="20"/>
      <c r="L5243" s="6">
        <f t="shared" si="1218"/>
        <v>40000</v>
      </c>
      <c r="M5243" s="11">
        <f t="shared" si="1225"/>
        <v>0</v>
      </c>
      <c r="N5243" s="6">
        <f t="shared" si="1219"/>
        <v>9248.75</v>
      </c>
      <c r="O5243" s="11">
        <f t="shared" si="1226"/>
        <v>0</v>
      </c>
      <c r="P5243" s="11">
        <f t="shared" si="1220"/>
        <v>8497.7199999999993</v>
      </c>
      <c r="Q5243" s="11">
        <f t="shared" si="1227"/>
        <v>0</v>
      </c>
      <c r="R5243" s="11">
        <f t="shared" si="1228"/>
        <v>0</v>
      </c>
      <c r="S5243" s="6">
        <f t="shared" si="1221"/>
        <v>12170.330000000004</v>
      </c>
      <c r="T5243" s="11">
        <f t="shared" si="1222"/>
        <v>0</v>
      </c>
      <c r="U5243" s="11">
        <f t="shared" si="1223"/>
        <v>0</v>
      </c>
      <c r="V5243" s="11">
        <f t="shared" si="1229"/>
        <v>12170.330000000004</v>
      </c>
      <c r="W5243" s="20"/>
    </row>
    <row r="5244" spans="1:23" x14ac:dyDescent="0.25">
      <c r="A5244">
        <v>2022080618</v>
      </c>
      <c r="B5244">
        <v>7</v>
      </c>
      <c r="C5244" s="7">
        <v>0.87253000000000003</v>
      </c>
      <c r="D5244" s="6">
        <f t="shared" si="1215"/>
        <v>69802.400000000009</v>
      </c>
      <c r="E5244" s="62">
        <v>0</v>
      </c>
      <c r="F5244" s="6">
        <f t="shared" si="1224"/>
        <v>0</v>
      </c>
      <c r="G5244" s="7">
        <v>0.30908000000000002</v>
      </c>
      <c r="H5244" s="6">
        <f t="shared" si="1216"/>
        <v>10817.800000000001</v>
      </c>
      <c r="I5244" s="7">
        <v>0.57201000000000002</v>
      </c>
      <c r="J5244" s="6">
        <f t="shared" si="1217"/>
        <v>8008.14</v>
      </c>
      <c r="K5244" s="20"/>
      <c r="L5244" s="6">
        <f t="shared" si="1218"/>
        <v>40000</v>
      </c>
      <c r="M5244" s="11">
        <f t="shared" si="1225"/>
        <v>0</v>
      </c>
      <c r="N5244" s="6">
        <f t="shared" si="1219"/>
        <v>10817.800000000001</v>
      </c>
      <c r="O5244" s="11">
        <f t="shared" si="1226"/>
        <v>0</v>
      </c>
      <c r="P5244" s="11">
        <f t="shared" si="1220"/>
        <v>8008.14</v>
      </c>
      <c r="Q5244" s="11">
        <f t="shared" si="1227"/>
        <v>0</v>
      </c>
      <c r="R5244" s="11">
        <f t="shared" si="1228"/>
        <v>0</v>
      </c>
      <c r="S5244" s="6">
        <f t="shared" si="1221"/>
        <v>10976.460000000006</v>
      </c>
      <c r="T5244" s="11">
        <f t="shared" si="1222"/>
        <v>0</v>
      </c>
      <c r="U5244" s="11">
        <f t="shared" si="1223"/>
        <v>0</v>
      </c>
      <c r="V5244" s="11">
        <f t="shared" si="1229"/>
        <v>10976.460000000006</v>
      </c>
      <c r="W5244" s="20"/>
    </row>
    <row r="5245" spans="1:23" x14ac:dyDescent="0.25">
      <c r="A5245">
        <v>2022080619</v>
      </c>
      <c r="B5245">
        <v>7</v>
      </c>
      <c r="C5245" s="7">
        <v>0.85684000000000005</v>
      </c>
      <c r="D5245" s="6">
        <f t="shared" si="1215"/>
        <v>68547.199999999997</v>
      </c>
      <c r="E5245" s="62">
        <v>0</v>
      </c>
      <c r="F5245" s="6">
        <f t="shared" si="1224"/>
        <v>0</v>
      </c>
      <c r="G5245" s="7">
        <v>0.37175000000000002</v>
      </c>
      <c r="H5245" s="6">
        <f t="shared" si="1216"/>
        <v>13011.25</v>
      </c>
      <c r="I5245" s="7">
        <v>0.47652</v>
      </c>
      <c r="J5245" s="6">
        <f t="shared" si="1217"/>
        <v>6671.28</v>
      </c>
      <c r="K5245" s="20"/>
      <c r="L5245" s="6">
        <f t="shared" si="1218"/>
        <v>40000</v>
      </c>
      <c r="M5245" s="11">
        <f t="shared" si="1225"/>
        <v>0</v>
      </c>
      <c r="N5245" s="6">
        <f t="shared" si="1219"/>
        <v>13011.25</v>
      </c>
      <c r="O5245" s="11">
        <f t="shared" si="1226"/>
        <v>0</v>
      </c>
      <c r="P5245" s="11">
        <f t="shared" si="1220"/>
        <v>6671.28</v>
      </c>
      <c r="Q5245" s="11">
        <f t="shared" si="1227"/>
        <v>0</v>
      </c>
      <c r="R5245" s="11">
        <f t="shared" si="1228"/>
        <v>0</v>
      </c>
      <c r="S5245" s="6">
        <f t="shared" si="1221"/>
        <v>8864.6699999999983</v>
      </c>
      <c r="T5245" s="11">
        <f t="shared" si="1222"/>
        <v>0</v>
      </c>
      <c r="U5245" s="11">
        <f t="shared" si="1223"/>
        <v>0</v>
      </c>
      <c r="V5245" s="11">
        <f t="shared" si="1229"/>
        <v>8864.6699999999983</v>
      </c>
      <c r="W5245" s="20"/>
    </row>
    <row r="5246" spans="1:23" x14ac:dyDescent="0.25">
      <c r="A5246">
        <v>2022080620</v>
      </c>
      <c r="B5246">
        <v>7</v>
      </c>
      <c r="C5246" s="7">
        <v>0.82838999999999996</v>
      </c>
      <c r="D5246" s="6">
        <f t="shared" si="1215"/>
        <v>66271.199999999997</v>
      </c>
      <c r="E5246" s="62">
        <v>0</v>
      </c>
      <c r="F5246" s="6">
        <f t="shared" si="1224"/>
        <v>0</v>
      </c>
      <c r="G5246" s="7">
        <v>0.44219000000000003</v>
      </c>
      <c r="H5246" s="6">
        <f t="shared" si="1216"/>
        <v>15476.650000000001</v>
      </c>
      <c r="I5246" s="7">
        <v>0.19863</v>
      </c>
      <c r="J5246" s="6">
        <f t="shared" si="1217"/>
        <v>2780.82</v>
      </c>
      <c r="K5246" s="20"/>
      <c r="L5246" s="6">
        <f t="shared" si="1218"/>
        <v>40000</v>
      </c>
      <c r="M5246" s="11">
        <f t="shared" si="1225"/>
        <v>0</v>
      </c>
      <c r="N5246" s="6">
        <f t="shared" si="1219"/>
        <v>15476.650000000001</v>
      </c>
      <c r="O5246" s="11">
        <f t="shared" si="1226"/>
        <v>0</v>
      </c>
      <c r="P5246" s="11">
        <f t="shared" si="1220"/>
        <v>2780.82</v>
      </c>
      <c r="Q5246" s="11">
        <f t="shared" si="1227"/>
        <v>0</v>
      </c>
      <c r="R5246" s="11">
        <f t="shared" si="1228"/>
        <v>0</v>
      </c>
      <c r="S5246" s="6">
        <f t="shared" si="1221"/>
        <v>8013.7299999999959</v>
      </c>
      <c r="T5246" s="11">
        <f t="shared" si="1222"/>
        <v>0</v>
      </c>
      <c r="U5246" s="11">
        <f t="shared" si="1223"/>
        <v>0</v>
      </c>
      <c r="V5246" s="11">
        <f t="shared" si="1229"/>
        <v>8013.7299999999959</v>
      </c>
      <c r="W5246" s="20"/>
    </row>
    <row r="5247" spans="1:23" x14ac:dyDescent="0.25">
      <c r="A5247">
        <v>2022080621</v>
      </c>
      <c r="B5247">
        <v>7</v>
      </c>
      <c r="C5247" s="7">
        <v>0.80300000000000005</v>
      </c>
      <c r="D5247" s="6">
        <f t="shared" si="1215"/>
        <v>64240.000000000007</v>
      </c>
      <c r="E5247" s="62">
        <v>0</v>
      </c>
      <c r="F5247" s="6">
        <f t="shared" si="1224"/>
        <v>0</v>
      </c>
      <c r="G5247" s="7">
        <v>0.48126000000000002</v>
      </c>
      <c r="H5247" s="6">
        <f t="shared" si="1216"/>
        <v>16844.100000000002</v>
      </c>
      <c r="I5247" s="7">
        <v>1.472E-2</v>
      </c>
      <c r="J5247" s="6">
        <f t="shared" si="1217"/>
        <v>206.08</v>
      </c>
      <c r="K5247" s="20"/>
      <c r="L5247" s="6">
        <f t="shared" si="1218"/>
        <v>40000</v>
      </c>
      <c r="M5247" s="11">
        <f t="shared" si="1225"/>
        <v>0</v>
      </c>
      <c r="N5247" s="6">
        <f t="shared" si="1219"/>
        <v>16844.100000000002</v>
      </c>
      <c r="O5247" s="11">
        <f t="shared" si="1226"/>
        <v>0</v>
      </c>
      <c r="P5247" s="11">
        <f t="shared" si="1220"/>
        <v>206.08</v>
      </c>
      <c r="Q5247" s="11">
        <f t="shared" si="1227"/>
        <v>0</v>
      </c>
      <c r="R5247" s="11">
        <f t="shared" si="1228"/>
        <v>0</v>
      </c>
      <c r="S5247" s="6">
        <f t="shared" si="1221"/>
        <v>7189.8200000000052</v>
      </c>
      <c r="T5247" s="11">
        <f t="shared" si="1222"/>
        <v>0</v>
      </c>
      <c r="U5247" s="11">
        <f t="shared" si="1223"/>
        <v>0</v>
      </c>
      <c r="V5247" s="11">
        <f t="shared" si="1229"/>
        <v>7189.8200000000052</v>
      </c>
      <c r="W5247" s="20"/>
    </row>
    <row r="5248" spans="1:23" x14ac:dyDescent="0.25">
      <c r="A5248">
        <v>2022080622</v>
      </c>
      <c r="B5248">
        <v>7</v>
      </c>
      <c r="C5248" s="7">
        <v>0.77930999999999995</v>
      </c>
      <c r="D5248" s="6">
        <f t="shared" si="1215"/>
        <v>62344.799999999996</v>
      </c>
      <c r="E5248" s="62">
        <v>0</v>
      </c>
      <c r="F5248" s="6">
        <f t="shared" si="1224"/>
        <v>0</v>
      </c>
      <c r="G5248" s="7">
        <v>0.49842999999999998</v>
      </c>
      <c r="H5248" s="6">
        <f t="shared" si="1216"/>
        <v>17445.05</v>
      </c>
      <c r="I5248" s="7">
        <v>0</v>
      </c>
      <c r="J5248" s="6">
        <f t="shared" si="1217"/>
        <v>0</v>
      </c>
      <c r="K5248" s="20"/>
      <c r="L5248" s="6">
        <f t="shared" si="1218"/>
        <v>40000</v>
      </c>
      <c r="M5248" s="11">
        <f t="shared" si="1225"/>
        <v>0</v>
      </c>
      <c r="N5248" s="6">
        <f t="shared" si="1219"/>
        <v>17445.05</v>
      </c>
      <c r="O5248" s="11">
        <f t="shared" si="1226"/>
        <v>0</v>
      </c>
      <c r="P5248" s="11">
        <f t="shared" si="1220"/>
        <v>0</v>
      </c>
      <c r="Q5248" s="11">
        <f t="shared" si="1227"/>
        <v>0</v>
      </c>
      <c r="R5248" s="11">
        <f t="shared" si="1228"/>
        <v>0</v>
      </c>
      <c r="S5248" s="6">
        <f t="shared" si="1221"/>
        <v>4899.7499999999964</v>
      </c>
      <c r="T5248" s="11">
        <f t="shared" si="1222"/>
        <v>0</v>
      </c>
      <c r="U5248" s="11">
        <f t="shared" si="1223"/>
        <v>0</v>
      </c>
      <c r="V5248" s="11">
        <f t="shared" si="1229"/>
        <v>4899.7499999999964</v>
      </c>
      <c r="W5248" s="20"/>
    </row>
    <row r="5249" spans="1:23" x14ac:dyDescent="0.25">
      <c r="A5249">
        <v>2022080623</v>
      </c>
      <c r="B5249">
        <v>7</v>
      </c>
      <c r="C5249" s="7">
        <v>0.74212</v>
      </c>
      <c r="D5249" s="6">
        <f t="shared" si="1215"/>
        <v>59369.599999999999</v>
      </c>
      <c r="E5249" s="62">
        <v>0</v>
      </c>
      <c r="F5249" s="6">
        <f t="shared" si="1224"/>
        <v>0</v>
      </c>
      <c r="G5249" s="7">
        <v>0.50680000000000003</v>
      </c>
      <c r="H5249" s="6">
        <f t="shared" si="1216"/>
        <v>17738</v>
      </c>
      <c r="I5249" s="7">
        <v>0</v>
      </c>
      <c r="J5249" s="6">
        <f t="shared" si="1217"/>
        <v>0</v>
      </c>
      <c r="K5249" s="20"/>
      <c r="L5249" s="6">
        <f t="shared" si="1218"/>
        <v>40000</v>
      </c>
      <c r="M5249" s="11">
        <f t="shared" si="1225"/>
        <v>0</v>
      </c>
      <c r="N5249" s="6">
        <f t="shared" si="1219"/>
        <v>17738</v>
      </c>
      <c r="O5249" s="11">
        <f t="shared" si="1226"/>
        <v>0</v>
      </c>
      <c r="P5249" s="11">
        <f t="shared" si="1220"/>
        <v>0</v>
      </c>
      <c r="Q5249" s="11">
        <f t="shared" si="1227"/>
        <v>0</v>
      </c>
      <c r="R5249" s="11">
        <f t="shared" si="1228"/>
        <v>0</v>
      </c>
      <c r="S5249" s="6">
        <f t="shared" si="1221"/>
        <v>1631.5999999999985</v>
      </c>
      <c r="T5249" s="11">
        <f t="shared" si="1222"/>
        <v>0</v>
      </c>
      <c r="U5249" s="11">
        <f t="shared" si="1223"/>
        <v>0</v>
      </c>
      <c r="V5249" s="11">
        <f t="shared" si="1229"/>
        <v>1631.5999999999985</v>
      </c>
      <c r="W5249" s="20"/>
    </row>
    <row r="5250" spans="1:23" x14ac:dyDescent="0.25">
      <c r="A5250">
        <v>2022080624</v>
      </c>
      <c r="B5250">
        <v>7</v>
      </c>
      <c r="C5250" s="7">
        <v>0.70335999999999999</v>
      </c>
      <c r="D5250" s="6">
        <f t="shared" si="1215"/>
        <v>56268.799999999996</v>
      </c>
      <c r="E5250" s="62">
        <v>0</v>
      </c>
      <c r="F5250" s="6">
        <f t="shared" si="1224"/>
        <v>0</v>
      </c>
      <c r="G5250" s="7">
        <v>0.49440000000000001</v>
      </c>
      <c r="H5250" s="6">
        <f t="shared" si="1216"/>
        <v>17304</v>
      </c>
      <c r="I5250" s="7">
        <v>0</v>
      </c>
      <c r="J5250" s="6">
        <f t="shared" si="1217"/>
        <v>0</v>
      </c>
      <c r="K5250" s="20"/>
      <c r="L5250" s="6">
        <f t="shared" si="1218"/>
        <v>40000</v>
      </c>
      <c r="M5250" s="11">
        <f t="shared" si="1225"/>
        <v>0</v>
      </c>
      <c r="N5250" s="6">
        <f t="shared" si="1219"/>
        <v>16268.799999999996</v>
      </c>
      <c r="O5250" s="11">
        <f t="shared" si="1226"/>
        <v>1035.2000000000044</v>
      </c>
      <c r="P5250" s="11">
        <f t="shared" si="1220"/>
        <v>0</v>
      </c>
      <c r="Q5250" s="11">
        <f t="shared" si="1227"/>
        <v>0</v>
      </c>
      <c r="R5250" s="11">
        <f t="shared" si="1228"/>
        <v>1035.2000000000044</v>
      </c>
      <c r="S5250" s="6">
        <f t="shared" si="1221"/>
        <v>0</v>
      </c>
      <c r="T5250" s="11">
        <f t="shared" si="1222"/>
        <v>0</v>
      </c>
      <c r="U5250" s="11">
        <f t="shared" si="1223"/>
        <v>0</v>
      </c>
      <c r="V5250" s="11">
        <f t="shared" si="1229"/>
        <v>0</v>
      </c>
      <c r="W5250" s="20"/>
    </row>
    <row r="5251" spans="1:23" x14ac:dyDescent="0.25">
      <c r="A5251">
        <v>2022080701</v>
      </c>
      <c r="B5251">
        <v>1</v>
      </c>
      <c r="C5251" s="7">
        <v>0.66439000000000004</v>
      </c>
      <c r="D5251" s="6">
        <f t="shared" si="1215"/>
        <v>53151.200000000004</v>
      </c>
      <c r="E5251" s="62">
        <v>0</v>
      </c>
      <c r="F5251" s="6">
        <f t="shared" si="1224"/>
        <v>0</v>
      </c>
      <c r="G5251" s="7">
        <v>0.46626000000000001</v>
      </c>
      <c r="H5251" s="6">
        <f t="shared" si="1216"/>
        <v>16319.1</v>
      </c>
      <c r="I5251" s="7">
        <v>0</v>
      </c>
      <c r="J5251" s="6">
        <f t="shared" si="1217"/>
        <v>0</v>
      </c>
      <c r="K5251" s="20"/>
      <c r="L5251" s="6">
        <f t="shared" si="1218"/>
        <v>40000</v>
      </c>
      <c r="M5251" s="11">
        <f t="shared" si="1225"/>
        <v>0</v>
      </c>
      <c r="N5251" s="6">
        <f t="shared" si="1219"/>
        <v>13151.200000000004</v>
      </c>
      <c r="O5251" s="11">
        <f t="shared" si="1226"/>
        <v>3167.899999999996</v>
      </c>
      <c r="P5251" s="11">
        <f t="shared" si="1220"/>
        <v>0</v>
      </c>
      <c r="Q5251" s="11">
        <f t="shared" si="1227"/>
        <v>0</v>
      </c>
      <c r="R5251" s="11">
        <f t="shared" si="1228"/>
        <v>3167.899999999996</v>
      </c>
      <c r="S5251" s="6">
        <f t="shared" si="1221"/>
        <v>0</v>
      </c>
      <c r="T5251" s="11">
        <f t="shared" si="1222"/>
        <v>0</v>
      </c>
      <c r="U5251" s="11">
        <f t="shared" si="1223"/>
        <v>0</v>
      </c>
      <c r="V5251" s="11">
        <f t="shared" si="1229"/>
        <v>0</v>
      </c>
      <c r="W5251" s="20"/>
    </row>
    <row r="5252" spans="1:23" x14ac:dyDescent="0.25">
      <c r="A5252">
        <v>2022080702</v>
      </c>
      <c r="B5252">
        <v>1</v>
      </c>
      <c r="C5252" s="7">
        <v>0.63317999999999997</v>
      </c>
      <c r="D5252" s="6">
        <f t="shared" si="1215"/>
        <v>50654.399999999994</v>
      </c>
      <c r="E5252" s="62">
        <v>0</v>
      </c>
      <c r="F5252" s="6">
        <f t="shared" si="1224"/>
        <v>0</v>
      </c>
      <c r="G5252" s="7">
        <v>0.45767000000000002</v>
      </c>
      <c r="H5252" s="6">
        <f t="shared" si="1216"/>
        <v>16018.45</v>
      </c>
      <c r="I5252" s="7">
        <v>0</v>
      </c>
      <c r="J5252" s="6">
        <f t="shared" si="1217"/>
        <v>0</v>
      </c>
      <c r="K5252" s="20"/>
      <c r="L5252" s="6">
        <f t="shared" si="1218"/>
        <v>40000</v>
      </c>
      <c r="M5252" s="11">
        <f t="shared" si="1225"/>
        <v>0</v>
      </c>
      <c r="N5252" s="6">
        <f t="shared" si="1219"/>
        <v>10654.399999999994</v>
      </c>
      <c r="O5252" s="11">
        <f t="shared" si="1226"/>
        <v>5364.0500000000065</v>
      </c>
      <c r="P5252" s="11">
        <f t="shared" si="1220"/>
        <v>0</v>
      </c>
      <c r="Q5252" s="11">
        <f t="shared" si="1227"/>
        <v>0</v>
      </c>
      <c r="R5252" s="11">
        <f t="shared" si="1228"/>
        <v>5364.0500000000065</v>
      </c>
      <c r="S5252" s="6">
        <f t="shared" si="1221"/>
        <v>0</v>
      </c>
      <c r="T5252" s="11">
        <f t="shared" si="1222"/>
        <v>0</v>
      </c>
      <c r="U5252" s="11">
        <f t="shared" si="1223"/>
        <v>0</v>
      </c>
      <c r="V5252" s="11">
        <f t="shared" si="1229"/>
        <v>0</v>
      </c>
      <c r="W5252" s="20"/>
    </row>
    <row r="5253" spans="1:23" x14ac:dyDescent="0.25">
      <c r="A5253">
        <v>2022080703</v>
      </c>
      <c r="B5253">
        <v>1</v>
      </c>
      <c r="C5253" s="7">
        <v>0.61121000000000003</v>
      </c>
      <c r="D5253" s="6">
        <f t="shared" ref="D5253:D5316" si="1230">D$18*C5253</f>
        <v>48896.800000000003</v>
      </c>
      <c r="E5253" s="62">
        <v>0</v>
      </c>
      <c r="F5253" s="6">
        <f t="shared" si="1224"/>
        <v>0</v>
      </c>
      <c r="G5253" s="7">
        <v>0.46181</v>
      </c>
      <c r="H5253" s="6">
        <f t="shared" ref="H5253:H5316" si="1231">H$18*G5253</f>
        <v>16163.35</v>
      </c>
      <c r="I5253" s="7">
        <v>0</v>
      </c>
      <c r="J5253" s="6">
        <f t="shared" ref="J5253:J5316" si="1232">I5253*J$18</f>
        <v>0</v>
      </c>
      <c r="K5253" s="20"/>
      <c r="L5253" s="6">
        <f t="shared" si="1218"/>
        <v>40000</v>
      </c>
      <c r="M5253" s="11">
        <f t="shared" si="1225"/>
        <v>0</v>
      </c>
      <c r="N5253" s="6">
        <f t="shared" si="1219"/>
        <v>8896.8000000000029</v>
      </c>
      <c r="O5253" s="11">
        <f t="shared" si="1226"/>
        <v>7266.5499999999975</v>
      </c>
      <c r="P5253" s="11">
        <f t="shared" si="1220"/>
        <v>0</v>
      </c>
      <c r="Q5253" s="11">
        <f t="shared" si="1227"/>
        <v>0</v>
      </c>
      <c r="R5253" s="11">
        <f t="shared" si="1228"/>
        <v>7266.5499999999975</v>
      </c>
      <c r="S5253" s="6">
        <f t="shared" si="1221"/>
        <v>0</v>
      </c>
      <c r="T5253" s="11">
        <f t="shared" si="1222"/>
        <v>0</v>
      </c>
      <c r="U5253" s="11">
        <f t="shared" si="1223"/>
        <v>0</v>
      </c>
      <c r="V5253" s="11">
        <f t="shared" si="1229"/>
        <v>0</v>
      </c>
      <c r="W5253" s="20"/>
    </row>
    <row r="5254" spans="1:23" x14ac:dyDescent="0.25">
      <c r="A5254">
        <v>2022080704</v>
      </c>
      <c r="B5254">
        <v>1</v>
      </c>
      <c r="C5254" s="7">
        <v>0.59111000000000002</v>
      </c>
      <c r="D5254" s="6">
        <f t="shared" si="1230"/>
        <v>47288.800000000003</v>
      </c>
      <c r="E5254" s="62">
        <v>0</v>
      </c>
      <c r="F5254" s="6">
        <f t="shared" si="1224"/>
        <v>0</v>
      </c>
      <c r="G5254" s="7">
        <v>0.44195000000000001</v>
      </c>
      <c r="H5254" s="6">
        <f t="shared" si="1231"/>
        <v>15468.25</v>
      </c>
      <c r="I5254" s="7">
        <v>0</v>
      </c>
      <c r="J5254" s="6">
        <f t="shared" si="1232"/>
        <v>0</v>
      </c>
      <c r="K5254" s="20"/>
      <c r="L5254" s="6">
        <f t="shared" si="1218"/>
        <v>40000</v>
      </c>
      <c r="M5254" s="11">
        <f t="shared" si="1225"/>
        <v>0</v>
      </c>
      <c r="N5254" s="6">
        <f t="shared" si="1219"/>
        <v>7288.8000000000029</v>
      </c>
      <c r="O5254" s="11">
        <f t="shared" si="1226"/>
        <v>8179.4499999999971</v>
      </c>
      <c r="P5254" s="11">
        <f t="shared" si="1220"/>
        <v>0</v>
      </c>
      <c r="Q5254" s="11">
        <f t="shared" si="1227"/>
        <v>0</v>
      </c>
      <c r="R5254" s="11">
        <f t="shared" si="1228"/>
        <v>8179.4499999999971</v>
      </c>
      <c r="S5254" s="6">
        <f t="shared" si="1221"/>
        <v>0</v>
      </c>
      <c r="T5254" s="11">
        <f t="shared" si="1222"/>
        <v>0</v>
      </c>
      <c r="U5254" s="11">
        <f t="shared" si="1223"/>
        <v>0</v>
      </c>
      <c r="V5254" s="11">
        <f t="shared" si="1229"/>
        <v>0</v>
      </c>
      <c r="W5254" s="20"/>
    </row>
    <row r="5255" spans="1:23" x14ac:dyDescent="0.25">
      <c r="A5255">
        <v>2022080705</v>
      </c>
      <c r="B5255">
        <v>1</v>
      </c>
      <c r="C5255" s="7">
        <v>0.57684000000000002</v>
      </c>
      <c r="D5255" s="6">
        <f t="shared" si="1230"/>
        <v>46147.200000000004</v>
      </c>
      <c r="E5255" s="62">
        <v>0</v>
      </c>
      <c r="F5255" s="6">
        <f t="shared" si="1224"/>
        <v>0</v>
      </c>
      <c r="G5255" s="7">
        <v>0.40923999999999999</v>
      </c>
      <c r="H5255" s="6">
        <f t="shared" si="1231"/>
        <v>14323.4</v>
      </c>
      <c r="I5255" s="7">
        <v>0</v>
      </c>
      <c r="J5255" s="6">
        <f t="shared" si="1232"/>
        <v>0</v>
      </c>
      <c r="K5255" s="20"/>
      <c r="L5255" s="6">
        <f t="shared" si="1218"/>
        <v>40000</v>
      </c>
      <c r="M5255" s="11">
        <f t="shared" si="1225"/>
        <v>0</v>
      </c>
      <c r="N5255" s="6">
        <f t="shared" si="1219"/>
        <v>6147.2000000000044</v>
      </c>
      <c r="O5255" s="11">
        <f t="shared" si="1226"/>
        <v>8176.1999999999953</v>
      </c>
      <c r="P5255" s="11">
        <f t="shared" si="1220"/>
        <v>0</v>
      </c>
      <c r="Q5255" s="11">
        <f t="shared" si="1227"/>
        <v>0</v>
      </c>
      <c r="R5255" s="11">
        <f t="shared" si="1228"/>
        <v>8176.1999999999953</v>
      </c>
      <c r="S5255" s="6">
        <f t="shared" si="1221"/>
        <v>0</v>
      </c>
      <c r="T5255" s="11">
        <f t="shared" si="1222"/>
        <v>0</v>
      </c>
      <c r="U5255" s="11">
        <f t="shared" si="1223"/>
        <v>0</v>
      </c>
      <c r="V5255" s="11">
        <f t="shared" si="1229"/>
        <v>0</v>
      </c>
      <c r="W5255" s="20"/>
    </row>
    <row r="5256" spans="1:23" x14ac:dyDescent="0.25">
      <c r="A5256">
        <v>2022080706</v>
      </c>
      <c r="B5256">
        <v>1</v>
      </c>
      <c r="C5256" s="7">
        <v>0.56950999999999996</v>
      </c>
      <c r="D5256" s="6">
        <f t="shared" si="1230"/>
        <v>45560.799999999996</v>
      </c>
      <c r="E5256" s="62">
        <v>0</v>
      </c>
      <c r="F5256" s="6">
        <f t="shared" si="1224"/>
        <v>0</v>
      </c>
      <c r="G5256" s="7">
        <v>0.38046000000000002</v>
      </c>
      <c r="H5256" s="6">
        <f t="shared" si="1231"/>
        <v>13316.1</v>
      </c>
      <c r="I5256" s="7">
        <v>0</v>
      </c>
      <c r="J5256" s="6">
        <f t="shared" si="1232"/>
        <v>0</v>
      </c>
      <c r="K5256" s="20"/>
      <c r="L5256" s="6">
        <f t="shared" si="1218"/>
        <v>40000</v>
      </c>
      <c r="M5256" s="11">
        <f t="shared" si="1225"/>
        <v>0</v>
      </c>
      <c r="N5256" s="6">
        <f t="shared" si="1219"/>
        <v>5560.7999999999956</v>
      </c>
      <c r="O5256" s="11">
        <f t="shared" si="1226"/>
        <v>7755.3000000000047</v>
      </c>
      <c r="P5256" s="11">
        <f t="shared" si="1220"/>
        <v>0</v>
      </c>
      <c r="Q5256" s="11">
        <f t="shared" si="1227"/>
        <v>0</v>
      </c>
      <c r="R5256" s="11">
        <f t="shared" si="1228"/>
        <v>7755.3000000000047</v>
      </c>
      <c r="S5256" s="6">
        <f t="shared" si="1221"/>
        <v>0</v>
      </c>
      <c r="T5256" s="11">
        <f t="shared" si="1222"/>
        <v>0</v>
      </c>
      <c r="U5256" s="11">
        <f t="shared" si="1223"/>
        <v>0</v>
      </c>
      <c r="V5256" s="11">
        <f t="shared" si="1229"/>
        <v>0</v>
      </c>
      <c r="W5256" s="20"/>
    </row>
    <row r="5257" spans="1:23" x14ac:dyDescent="0.25">
      <c r="A5257">
        <v>2022080707</v>
      </c>
      <c r="B5257">
        <v>1</v>
      </c>
      <c r="C5257" s="7">
        <v>0.56503000000000003</v>
      </c>
      <c r="D5257" s="6">
        <f t="shared" si="1230"/>
        <v>45202.400000000001</v>
      </c>
      <c r="E5257" s="62">
        <v>0</v>
      </c>
      <c r="F5257" s="6">
        <f t="shared" si="1224"/>
        <v>0</v>
      </c>
      <c r="G5257" s="7">
        <v>0.35550999999999999</v>
      </c>
      <c r="H5257" s="6">
        <f t="shared" si="1231"/>
        <v>12442.85</v>
      </c>
      <c r="I5257" s="7">
        <v>1.2999999999999999E-4</v>
      </c>
      <c r="J5257" s="6">
        <f t="shared" si="1232"/>
        <v>1.8199999999999998</v>
      </c>
      <c r="K5257" s="20"/>
      <c r="L5257" s="6">
        <f t="shared" si="1218"/>
        <v>40000</v>
      </c>
      <c r="M5257" s="11">
        <f t="shared" si="1225"/>
        <v>0</v>
      </c>
      <c r="N5257" s="6">
        <f t="shared" si="1219"/>
        <v>5202.4000000000015</v>
      </c>
      <c r="O5257" s="11">
        <f t="shared" si="1226"/>
        <v>7240.4499999999989</v>
      </c>
      <c r="P5257" s="11">
        <f t="shared" si="1220"/>
        <v>0</v>
      </c>
      <c r="Q5257" s="11">
        <f t="shared" si="1227"/>
        <v>1.8199999999999998</v>
      </c>
      <c r="R5257" s="11">
        <f t="shared" si="1228"/>
        <v>7242.2699999999986</v>
      </c>
      <c r="S5257" s="6">
        <f t="shared" si="1221"/>
        <v>0</v>
      </c>
      <c r="T5257" s="11">
        <f t="shared" si="1222"/>
        <v>0</v>
      </c>
      <c r="U5257" s="11">
        <f t="shared" si="1223"/>
        <v>0</v>
      </c>
      <c r="V5257" s="11">
        <f t="shared" si="1229"/>
        <v>0</v>
      </c>
      <c r="W5257" s="20"/>
    </row>
    <row r="5258" spans="1:23" x14ac:dyDescent="0.25">
      <c r="A5258">
        <v>2022080708</v>
      </c>
      <c r="B5258">
        <v>1</v>
      </c>
      <c r="C5258" s="7">
        <v>0.5665</v>
      </c>
      <c r="D5258" s="6">
        <f t="shared" si="1230"/>
        <v>45320</v>
      </c>
      <c r="E5258" s="62">
        <v>0</v>
      </c>
      <c r="F5258" s="6">
        <f t="shared" si="1224"/>
        <v>0</v>
      </c>
      <c r="G5258" s="7">
        <v>0.31967000000000001</v>
      </c>
      <c r="H5258" s="6">
        <f t="shared" si="1231"/>
        <v>11188.45</v>
      </c>
      <c r="I5258" s="7">
        <v>8.6980000000000002E-2</v>
      </c>
      <c r="J5258" s="6">
        <f t="shared" si="1232"/>
        <v>1217.72</v>
      </c>
      <c r="K5258" s="20"/>
      <c r="L5258" s="6">
        <f t="shared" si="1218"/>
        <v>40000</v>
      </c>
      <c r="M5258" s="11">
        <f t="shared" si="1225"/>
        <v>0</v>
      </c>
      <c r="N5258" s="6">
        <f t="shared" si="1219"/>
        <v>5320</v>
      </c>
      <c r="O5258" s="11">
        <f t="shared" si="1226"/>
        <v>5868.4500000000007</v>
      </c>
      <c r="P5258" s="11">
        <f t="shared" si="1220"/>
        <v>0</v>
      </c>
      <c r="Q5258" s="11">
        <f t="shared" si="1227"/>
        <v>1217.72</v>
      </c>
      <c r="R5258" s="11">
        <f t="shared" si="1228"/>
        <v>7086.170000000001</v>
      </c>
      <c r="S5258" s="6">
        <f t="shared" si="1221"/>
        <v>0</v>
      </c>
      <c r="T5258" s="11">
        <f t="shared" si="1222"/>
        <v>0</v>
      </c>
      <c r="U5258" s="11">
        <f t="shared" si="1223"/>
        <v>0</v>
      </c>
      <c r="V5258" s="11">
        <f t="shared" si="1229"/>
        <v>0</v>
      </c>
      <c r="W5258" s="20"/>
    </row>
    <row r="5259" spans="1:23" x14ac:dyDescent="0.25">
      <c r="A5259">
        <v>2022080709</v>
      </c>
      <c r="B5259">
        <v>1</v>
      </c>
      <c r="C5259" s="7">
        <v>0.60579000000000005</v>
      </c>
      <c r="D5259" s="6">
        <f t="shared" si="1230"/>
        <v>48463.200000000004</v>
      </c>
      <c r="E5259" s="62">
        <v>0</v>
      </c>
      <c r="F5259" s="6">
        <f t="shared" si="1224"/>
        <v>0</v>
      </c>
      <c r="G5259" s="7">
        <v>0.28029999999999999</v>
      </c>
      <c r="H5259" s="6">
        <f t="shared" si="1231"/>
        <v>9810.5</v>
      </c>
      <c r="I5259" s="7">
        <v>0.46871000000000002</v>
      </c>
      <c r="J5259" s="6">
        <f t="shared" si="1232"/>
        <v>6561.9400000000005</v>
      </c>
      <c r="K5259" s="20"/>
      <c r="L5259" s="6">
        <f t="shared" si="1218"/>
        <v>40000</v>
      </c>
      <c r="M5259" s="11">
        <f t="shared" si="1225"/>
        <v>0</v>
      </c>
      <c r="N5259" s="6">
        <f t="shared" si="1219"/>
        <v>8463.2000000000044</v>
      </c>
      <c r="O5259" s="11">
        <f t="shared" si="1226"/>
        <v>1347.2999999999956</v>
      </c>
      <c r="P5259" s="11">
        <f t="shared" si="1220"/>
        <v>0</v>
      </c>
      <c r="Q5259" s="11">
        <f t="shared" si="1227"/>
        <v>6561.9400000000005</v>
      </c>
      <c r="R5259" s="11">
        <f t="shared" si="1228"/>
        <v>7909.2399999999961</v>
      </c>
      <c r="S5259" s="6">
        <f t="shared" si="1221"/>
        <v>0</v>
      </c>
      <c r="T5259" s="11">
        <f t="shared" si="1222"/>
        <v>0</v>
      </c>
      <c r="U5259" s="11">
        <f t="shared" si="1223"/>
        <v>0</v>
      </c>
      <c r="V5259" s="11">
        <f t="shared" si="1229"/>
        <v>0</v>
      </c>
      <c r="W5259" s="20"/>
    </row>
    <row r="5260" spans="1:23" x14ac:dyDescent="0.25">
      <c r="A5260">
        <v>2022080710</v>
      </c>
      <c r="B5260">
        <v>1</v>
      </c>
      <c r="C5260" s="7">
        <v>0.66117000000000004</v>
      </c>
      <c r="D5260" s="6">
        <f t="shared" si="1230"/>
        <v>52893.600000000006</v>
      </c>
      <c r="E5260" s="62">
        <v>0</v>
      </c>
      <c r="F5260" s="6">
        <f t="shared" si="1224"/>
        <v>0</v>
      </c>
      <c r="G5260" s="7">
        <v>0.34290999999999999</v>
      </c>
      <c r="H5260" s="6">
        <f t="shared" si="1231"/>
        <v>12001.85</v>
      </c>
      <c r="I5260" s="7">
        <v>0.72714000000000001</v>
      </c>
      <c r="J5260" s="6">
        <f t="shared" si="1232"/>
        <v>10179.960000000001</v>
      </c>
      <c r="K5260" s="20"/>
      <c r="L5260" s="6">
        <f t="shared" si="1218"/>
        <v>40000</v>
      </c>
      <c r="M5260" s="11">
        <f t="shared" si="1225"/>
        <v>0</v>
      </c>
      <c r="N5260" s="6">
        <f t="shared" si="1219"/>
        <v>12001.85</v>
      </c>
      <c r="O5260" s="11">
        <f t="shared" si="1226"/>
        <v>0</v>
      </c>
      <c r="P5260" s="11">
        <f t="shared" si="1220"/>
        <v>891.75000000000546</v>
      </c>
      <c r="Q5260" s="11">
        <f t="shared" si="1227"/>
        <v>9288.2099999999955</v>
      </c>
      <c r="R5260" s="11">
        <f t="shared" si="1228"/>
        <v>9288.2099999999955</v>
      </c>
      <c r="S5260" s="6">
        <f t="shared" si="1221"/>
        <v>0</v>
      </c>
      <c r="T5260" s="11">
        <f t="shared" si="1222"/>
        <v>0</v>
      </c>
      <c r="U5260" s="11">
        <f t="shared" si="1223"/>
        <v>0</v>
      </c>
      <c r="V5260" s="11">
        <f t="shared" si="1229"/>
        <v>0</v>
      </c>
      <c r="W5260" s="20"/>
    </row>
    <row r="5261" spans="1:23" x14ac:dyDescent="0.25">
      <c r="A5261">
        <v>2022080711</v>
      </c>
      <c r="B5261">
        <v>1</v>
      </c>
      <c r="C5261" s="7">
        <v>0.71553999999999995</v>
      </c>
      <c r="D5261" s="6">
        <f t="shared" si="1230"/>
        <v>57243.199999999997</v>
      </c>
      <c r="E5261" s="62">
        <v>0</v>
      </c>
      <c r="F5261" s="6">
        <f t="shared" si="1224"/>
        <v>0</v>
      </c>
      <c r="G5261" s="7">
        <v>0.32494000000000001</v>
      </c>
      <c r="H5261" s="6">
        <f t="shared" si="1231"/>
        <v>11372.9</v>
      </c>
      <c r="I5261" s="7">
        <v>0.78281999999999996</v>
      </c>
      <c r="J5261" s="6">
        <f t="shared" si="1232"/>
        <v>10959.48</v>
      </c>
      <c r="K5261" s="20"/>
      <c r="L5261" s="6">
        <f t="shared" si="1218"/>
        <v>40000</v>
      </c>
      <c r="M5261" s="11">
        <f t="shared" si="1225"/>
        <v>0</v>
      </c>
      <c r="N5261" s="6">
        <f t="shared" si="1219"/>
        <v>11372.9</v>
      </c>
      <c r="O5261" s="11">
        <f t="shared" si="1226"/>
        <v>0</v>
      </c>
      <c r="P5261" s="11">
        <f t="shared" si="1220"/>
        <v>5870.2999999999975</v>
      </c>
      <c r="Q5261" s="11">
        <f t="shared" si="1227"/>
        <v>5089.1800000000021</v>
      </c>
      <c r="R5261" s="11">
        <f t="shared" si="1228"/>
        <v>5089.1800000000021</v>
      </c>
      <c r="S5261" s="6">
        <f t="shared" si="1221"/>
        <v>0</v>
      </c>
      <c r="T5261" s="11">
        <f t="shared" si="1222"/>
        <v>0</v>
      </c>
      <c r="U5261" s="11">
        <f t="shared" si="1223"/>
        <v>0</v>
      </c>
      <c r="V5261" s="11">
        <f t="shared" si="1229"/>
        <v>0</v>
      </c>
      <c r="W5261" s="20"/>
    </row>
    <row r="5262" spans="1:23" x14ac:dyDescent="0.25">
      <c r="A5262">
        <v>2022080712</v>
      </c>
      <c r="B5262">
        <v>1</v>
      </c>
      <c r="C5262" s="7">
        <v>0.76834999999999998</v>
      </c>
      <c r="D5262" s="6">
        <f t="shared" si="1230"/>
        <v>61468</v>
      </c>
      <c r="E5262" s="62">
        <v>0</v>
      </c>
      <c r="F5262" s="6">
        <f t="shared" si="1224"/>
        <v>0</v>
      </c>
      <c r="G5262" s="7">
        <v>0.28438000000000002</v>
      </c>
      <c r="H5262" s="6">
        <f t="shared" si="1231"/>
        <v>9953.3000000000011</v>
      </c>
      <c r="I5262" s="7">
        <v>0.77642</v>
      </c>
      <c r="J5262" s="6">
        <f t="shared" si="1232"/>
        <v>10869.88</v>
      </c>
      <c r="K5262" s="20"/>
      <c r="L5262" s="6">
        <f t="shared" si="1218"/>
        <v>40000</v>
      </c>
      <c r="M5262" s="11">
        <f t="shared" si="1225"/>
        <v>0</v>
      </c>
      <c r="N5262" s="6">
        <f t="shared" si="1219"/>
        <v>9953.3000000000011</v>
      </c>
      <c r="O5262" s="11">
        <f t="shared" si="1226"/>
        <v>0</v>
      </c>
      <c r="P5262" s="11">
        <f t="shared" si="1220"/>
        <v>10869.88</v>
      </c>
      <c r="Q5262" s="11">
        <f t="shared" si="1227"/>
        <v>0</v>
      </c>
      <c r="R5262" s="11">
        <f t="shared" si="1228"/>
        <v>0</v>
      </c>
      <c r="S5262" s="6">
        <f t="shared" si="1221"/>
        <v>644.81999999999971</v>
      </c>
      <c r="T5262" s="11">
        <f t="shared" si="1222"/>
        <v>0</v>
      </c>
      <c r="U5262" s="11">
        <f t="shared" si="1223"/>
        <v>0</v>
      </c>
      <c r="V5262" s="11">
        <f t="shared" si="1229"/>
        <v>644.81999999999971</v>
      </c>
      <c r="W5262" s="20"/>
    </row>
    <row r="5263" spans="1:23" x14ac:dyDescent="0.25">
      <c r="A5263">
        <v>2022080713</v>
      </c>
      <c r="B5263">
        <v>1</v>
      </c>
      <c r="C5263" s="7">
        <v>0.81305000000000005</v>
      </c>
      <c r="D5263" s="6">
        <f t="shared" si="1230"/>
        <v>65044.000000000007</v>
      </c>
      <c r="E5263" s="62">
        <v>0</v>
      </c>
      <c r="F5263" s="6">
        <f t="shared" si="1224"/>
        <v>0</v>
      </c>
      <c r="G5263" s="7">
        <v>0.24482999999999999</v>
      </c>
      <c r="H5263" s="6">
        <f t="shared" si="1231"/>
        <v>8569.0499999999993</v>
      </c>
      <c r="I5263" s="7">
        <v>0.76842999999999995</v>
      </c>
      <c r="J5263" s="6">
        <f t="shared" si="1232"/>
        <v>10758.019999999999</v>
      </c>
      <c r="K5263" s="20"/>
      <c r="L5263" s="6">
        <f t="shared" si="1218"/>
        <v>40000</v>
      </c>
      <c r="M5263" s="11">
        <f t="shared" si="1225"/>
        <v>0</v>
      </c>
      <c r="N5263" s="6">
        <f t="shared" si="1219"/>
        <v>8569.0499999999993</v>
      </c>
      <c r="O5263" s="11">
        <f t="shared" si="1226"/>
        <v>0</v>
      </c>
      <c r="P5263" s="11">
        <f t="shared" si="1220"/>
        <v>10758.019999999999</v>
      </c>
      <c r="Q5263" s="11">
        <f t="shared" si="1227"/>
        <v>0</v>
      </c>
      <c r="R5263" s="11">
        <f t="shared" si="1228"/>
        <v>0</v>
      </c>
      <c r="S5263" s="6">
        <f t="shared" si="1221"/>
        <v>5716.9300000000094</v>
      </c>
      <c r="T5263" s="11">
        <f t="shared" si="1222"/>
        <v>0</v>
      </c>
      <c r="U5263" s="11">
        <f t="shared" si="1223"/>
        <v>0</v>
      </c>
      <c r="V5263" s="11">
        <f t="shared" si="1229"/>
        <v>5716.9300000000094</v>
      </c>
      <c r="W5263" s="20"/>
    </row>
    <row r="5264" spans="1:23" x14ac:dyDescent="0.25">
      <c r="A5264">
        <v>2022080714</v>
      </c>
      <c r="B5264">
        <v>1</v>
      </c>
      <c r="C5264" s="7">
        <v>0.85226999999999997</v>
      </c>
      <c r="D5264" s="6">
        <f t="shared" si="1230"/>
        <v>68181.599999999991</v>
      </c>
      <c r="E5264" s="62">
        <v>0</v>
      </c>
      <c r="F5264" s="6">
        <f t="shared" si="1224"/>
        <v>0</v>
      </c>
      <c r="G5264" s="7">
        <v>0.24603</v>
      </c>
      <c r="H5264" s="6">
        <f t="shared" si="1231"/>
        <v>8611.0499999999993</v>
      </c>
      <c r="I5264" s="7">
        <v>0.72102999999999995</v>
      </c>
      <c r="J5264" s="6">
        <f t="shared" si="1232"/>
        <v>10094.42</v>
      </c>
      <c r="K5264" s="20"/>
      <c r="L5264" s="6">
        <f t="shared" si="1218"/>
        <v>40000</v>
      </c>
      <c r="M5264" s="11">
        <f t="shared" si="1225"/>
        <v>0</v>
      </c>
      <c r="N5264" s="6">
        <f t="shared" si="1219"/>
        <v>8611.0499999999993</v>
      </c>
      <c r="O5264" s="11">
        <f t="shared" si="1226"/>
        <v>0</v>
      </c>
      <c r="P5264" s="11">
        <f t="shared" si="1220"/>
        <v>10094.42</v>
      </c>
      <c r="Q5264" s="11">
        <f t="shared" si="1227"/>
        <v>0</v>
      </c>
      <c r="R5264" s="11">
        <f t="shared" si="1228"/>
        <v>0</v>
      </c>
      <c r="S5264" s="6">
        <f t="shared" si="1221"/>
        <v>9476.1299999999919</v>
      </c>
      <c r="T5264" s="11">
        <f t="shared" si="1222"/>
        <v>0</v>
      </c>
      <c r="U5264" s="11">
        <f t="shared" si="1223"/>
        <v>0</v>
      </c>
      <c r="V5264" s="11">
        <f t="shared" si="1229"/>
        <v>9476.1299999999919</v>
      </c>
      <c r="W5264" s="20"/>
    </row>
    <row r="5265" spans="1:23" x14ac:dyDescent="0.25">
      <c r="A5265">
        <v>2022080715</v>
      </c>
      <c r="B5265">
        <v>1</v>
      </c>
      <c r="C5265" s="7">
        <v>0.88177000000000005</v>
      </c>
      <c r="D5265" s="6">
        <f t="shared" si="1230"/>
        <v>70541.600000000006</v>
      </c>
      <c r="E5265" s="62">
        <v>0</v>
      </c>
      <c r="F5265" s="6">
        <f t="shared" si="1224"/>
        <v>0</v>
      </c>
      <c r="G5265" s="7">
        <v>0.26201000000000002</v>
      </c>
      <c r="H5265" s="6">
        <f t="shared" si="1231"/>
        <v>9170.35</v>
      </c>
      <c r="I5265" s="7">
        <v>0.69471000000000005</v>
      </c>
      <c r="J5265" s="6">
        <f t="shared" si="1232"/>
        <v>9725.94</v>
      </c>
      <c r="K5265" s="20"/>
      <c r="L5265" s="6">
        <f t="shared" si="1218"/>
        <v>40000</v>
      </c>
      <c r="M5265" s="11">
        <f t="shared" si="1225"/>
        <v>0</v>
      </c>
      <c r="N5265" s="6">
        <f t="shared" si="1219"/>
        <v>9170.35</v>
      </c>
      <c r="O5265" s="11">
        <f t="shared" si="1226"/>
        <v>0</v>
      </c>
      <c r="P5265" s="11">
        <f t="shared" si="1220"/>
        <v>9725.94</v>
      </c>
      <c r="Q5265" s="11">
        <f t="shared" si="1227"/>
        <v>0</v>
      </c>
      <c r="R5265" s="11">
        <f t="shared" si="1228"/>
        <v>0</v>
      </c>
      <c r="S5265" s="6">
        <f t="shared" si="1221"/>
        <v>11645.310000000007</v>
      </c>
      <c r="T5265" s="11">
        <f t="shared" si="1222"/>
        <v>0</v>
      </c>
      <c r="U5265" s="11">
        <f t="shared" si="1223"/>
        <v>0</v>
      </c>
      <c r="V5265" s="11">
        <f t="shared" si="1229"/>
        <v>11645.310000000007</v>
      </c>
      <c r="W5265" s="20"/>
    </row>
    <row r="5266" spans="1:23" x14ac:dyDescent="0.25">
      <c r="A5266">
        <v>2022080716</v>
      </c>
      <c r="B5266">
        <v>1</v>
      </c>
      <c r="C5266" s="7">
        <v>0.90283000000000002</v>
      </c>
      <c r="D5266" s="6">
        <f t="shared" si="1230"/>
        <v>72226.400000000009</v>
      </c>
      <c r="E5266" s="62">
        <v>0</v>
      </c>
      <c r="F5266" s="6">
        <f t="shared" si="1224"/>
        <v>0</v>
      </c>
      <c r="G5266" s="7">
        <v>0.28716999999999998</v>
      </c>
      <c r="H5266" s="6">
        <f t="shared" si="1231"/>
        <v>10050.949999999999</v>
      </c>
      <c r="I5266" s="7">
        <v>0.66100999999999999</v>
      </c>
      <c r="J5266" s="6">
        <f t="shared" si="1232"/>
        <v>9254.14</v>
      </c>
      <c r="K5266" s="20"/>
      <c r="L5266" s="6">
        <f t="shared" si="1218"/>
        <v>40000</v>
      </c>
      <c r="M5266" s="11">
        <f t="shared" si="1225"/>
        <v>0</v>
      </c>
      <c r="N5266" s="6">
        <f t="shared" si="1219"/>
        <v>10050.949999999999</v>
      </c>
      <c r="O5266" s="11">
        <f t="shared" si="1226"/>
        <v>0</v>
      </c>
      <c r="P5266" s="11">
        <f t="shared" si="1220"/>
        <v>9254.14</v>
      </c>
      <c r="Q5266" s="11">
        <f t="shared" si="1227"/>
        <v>0</v>
      </c>
      <c r="R5266" s="11">
        <f t="shared" si="1228"/>
        <v>0</v>
      </c>
      <c r="S5266" s="6">
        <f t="shared" si="1221"/>
        <v>12921.310000000012</v>
      </c>
      <c r="T5266" s="11">
        <f t="shared" si="1222"/>
        <v>0</v>
      </c>
      <c r="U5266" s="11">
        <f t="shared" si="1223"/>
        <v>0</v>
      </c>
      <c r="V5266" s="11">
        <f t="shared" si="1229"/>
        <v>12921.310000000012</v>
      </c>
      <c r="W5266" s="20"/>
    </row>
    <row r="5267" spans="1:23" x14ac:dyDescent="0.25">
      <c r="A5267">
        <v>2022080717</v>
      </c>
      <c r="B5267">
        <v>1</v>
      </c>
      <c r="C5267" s="7">
        <v>0.91747000000000001</v>
      </c>
      <c r="D5267" s="6">
        <f t="shared" si="1230"/>
        <v>73397.600000000006</v>
      </c>
      <c r="E5267" s="62">
        <v>0</v>
      </c>
      <c r="F5267" s="6">
        <f t="shared" si="1224"/>
        <v>0</v>
      </c>
      <c r="G5267" s="7">
        <v>0.31347999999999998</v>
      </c>
      <c r="H5267" s="6">
        <f t="shared" si="1231"/>
        <v>10971.8</v>
      </c>
      <c r="I5267" s="7">
        <v>0.65844000000000003</v>
      </c>
      <c r="J5267" s="6">
        <f t="shared" si="1232"/>
        <v>9218.16</v>
      </c>
      <c r="K5267" s="20"/>
      <c r="L5267" s="6">
        <f t="shared" si="1218"/>
        <v>40000</v>
      </c>
      <c r="M5267" s="11">
        <f t="shared" si="1225"/>
        <v>0</v>
      </c>
      <c r="N5267" s="6">
        <f t="shared" si="1219"/>
        <v>10971.8</v>
      </c>
      <c r="O5267" s="11">
        <f t="shared" si="1226"/>
        <v>0</v>
      </c>
      <c r="P5267" s="11">
        <f t="shared" si="1220"/>
        <v>9218.16</v>
      </c>
      <c r="Q5267" s="11">
        <f t="shared" si="1227"/>
        <v>0</v>
      </c>
      <c r="R5267" s="11">
        <f t="shared" si="1228"/>
        <v>0</v>
      </c>
      <c r="S5267" s="6">
        <f t="shared" si="1221"/>
        <v>13207.640000000007</v>
      </c>
      <c r="T5267" s="11">
        <f t="shared" si="1222"/>
        <v>0</v>
      </c>
      <c r="U5267" s="11">
        <f t="shared" si="1223"/>
        <v>0</v>
      </c>
      <c r="V5267" s="11">
        <f t="shared" si="1229"/>
        <v>13207.640000000007</v>
      </c>
      <c r="W5267" s="20"/>
    </row>
    <row r="5268" spans="1:23" x14ac:dyDescent="0.25">
      <c r="A5268">
        <v>2022080718</v>
      </c>
      <c r="B5268">
        <v>1</v>
      </c>
      <c r="C5268" s="7">
        <v>0.91990000000000005</v>
      </c>
      <c r="D5268" s="6">
        <f t="shared" si="1230"/>
        <v>73592</v>
      </c>
      <c r="E5268" s="62">
        <v>0</v>
      </c>
      <c r="F5268" s="6">
        <f t="shared" si="1224"/>
        <v>0</v>
      </c>
      <c r="G5268" s="7">
        <v>0.33834999999999998</v>
      </c>
      <c r="H5268" s="6">
        <f t="shared" si="1231"/>
        <v>11842.25</v>
      </c>
      <c r="I5268" s="7">
        <v>0.622</v>
      </c>
      <c r="J5268" s="6">
        <f t="shared" si="1232"/>
        <v>8708</v>
      </c>
      <c r="K5268" s="20"/>
      <c r="L5268" s="6">
        <f t="shared" ref="L5268:L5331" si="1233">IF(D5268-F5268&gt;C$17,C$17,D5268-F5268)</f>
        <v>40000</v>
      </c>
      <c r="M5268" s="11">
        <f t="shared" si="1225"/>
        <v>0</v>
      </c>
      <c r="N5268" s="6">
        <f t="shared" ref="N5268:N5331" si="1234">IF(D5268-F5268-L5268&gt;H5268,H5268,D5268-F5268-L5268)</f>
        <v>11842.25</v>
      </c>
      <c r="O5268" s="11">
        <f t="shared" si="1226"/>
        <v>0</v>
      </c>
      <c r="P5268" s="11">
        <f t="shared" ref="P5268:P5331" si="1235">IF(D5268-F5268-L5268-N5268&gt;J5268,J5268,D5268-F5268-L5268-N5268)</f>
        <v>8708</v>
      </c>
      <c r="Q5268" s="11">
        <f t="shared" si="1227"/>
        <v>0</v>
      </c>
      <c r="R5268" s="11">
        <f t="shared" si="1228"/>
        <v>0</v>
      </c>
      <c r="S5268" s="6">
        <f t="shared" ref="S5268:S5331" si="1236">D5268-F5268-L5268-N5268-P5268</f>
        <v>13041.75</v>
      </c>
      <c r="T5268" s="11">
        <f t="shared" ref="T5268:T5331" si="1237">IF(T5267-AD$23+AD$24*R5268-S5268&gt;T$19,T$19,IF(T5267-AD$23+AD$24*R5268-S5268&lt;0,0,T5267-AD$23+AD$24*R5268-S5268))</f>
        <v>0</v>
      </c>
      <c r="U5268" s="11">
        <f t="shared" ref="U5268:U5331" si="1238">IF(T5267-AD$23-T5268&gt;0,T5267-AD$23-T5268,0)</f>
        <v>0</v>
      </c>
      <c r="V5268" s="11">
        <f t="shared" si="1229"/>
        <v>13041.75</v>
      </c>
      <c r="W5268" s="20"/>
    </row>
    <row r="5269" spans="1:23" x14ac:dyDescent="0.25">
      <c r="A5269">
        <v>2022080719</v>
      </c>
      <c r="B5269">
        <v>1</v>
      </c>
      <c r="C5269" s="7">
        <v>0.90469999999999995</v>
      </c>
      <c r="D5269" s="6">
        <f t="shared" si="1230"/>
        <v>72376</v>
      </c>
      <c r="E5269" s="62">
        <v>0</v>
      </c>
      <c r="F5269" s="6">
        <f t="shared" ref="F5269:F5332" si="1239">F$18*E5269</f>
        <v>0</v>
      </c>
      <c r="G5269" s="7">
        <v>0.35621000000000003</v>
      </c>
      <c r="H5269" s="6">
        <f t="shared" si="1231"/>
        <v>12467.35</v>
      </c>
      <c r="I5269" s="7">
        <v>0.53122000000000003</v>
      </c>
      <c r="J5269" s="6">
        <f t="shared" si="1232"/>
        <v>7437.08</v>
      </c>
      <c r="K5269" s="20"/>
      <c r="L5269" s="6">
        <f t="shared" si="1233"/>
        <v>40000</v>
      </c>
      <c r="M5269" s="11">
        <f t="shared" ref="M5269:M5332" si="1240">C$17-L5269</f>
        <v>0</v>
      </c>
      <c r="N5269" s="6">
        <f t="shared" si="1234"/>
        <v>12467.35</v>
      </c>
      <c r="O5269" s="11">
        <f t="shared" ref="O5269:O5332" si="1241">H5269-N5269</f>
        <v>0</v>
      </c>
      <c r="P5269" s="11">
        <f t="shared" si="1235"/>
        <v>7437.08</v>
      </c>
      <c r="Q5269" s="11">
        <f t="shared" ref="Q5269:Q5332" si="1242">J5269-P5269</f>
        <v>0</v>
      </c>
      <c r="R5269" s="11">
        <f t="shared" ref="R5269:R5332" si="1243">M5269+O5269+Q5269</f>
        <v>0</v>
      </c>
      <c r="S5269" s="6">
        <f t="shared" si="1236"/>
        <v>12471.570000000002</v>
      </c>
      <c r="T5269" s="11">
        <f t="shared" si="1237"/>
        <v>0</v>
      </c>
      <c r="U5269" s="11">
        <f t="shared" si="1238"/>
        <v>0</v>
      </c>
      <c r="V5269" s="11">
        <f t="shared" ref="V5269:V5332" si="1244">D5269-F5269-L5269-N5269-P5269-U5269</f>
        <v>12471.570000000002</v>
      </c>
      <c r="W5269" s="20"/>
    </row>
    <row r="5270" spans="1:23" x14ac:dyDescent="0.25">
      <c r="A5270">
        <v>2022080720</v>
      </c>
      <c r="B5270">
        <v>1</v>
      </c>
      <c r="C5270" s="7">
        <v>0.87351000000000001</v>
      </c>
      <c r="D5270" s="6">
        <f t="shared" si="1230"/>
        <v>69880.800000000003</v>
      </c>
      <c r="E5270" s="62">
        <v>0</v>
      </c>
      <c r="F5270" s="6">
        <f t="shared" si="1239"/>
        <v>0</v>
      </c>
      <c r="G5270" s="7">
        <v>0.371</v>
      </c>
      <c r="H5270" s="6">
        <f t="shared" si="1231"/>
        <v>12985</v>
      </c>
      <c r="I5270" s="7">
        <v>0.25666</v>
      </c>
      <c r="J5270" s="6">
        <f t="shared" si="1232"/>
        <v>3593.24</v>
      </c>
      <c r="K5270" s="20"/>
      <c r="L5270" s="6">
        <f t="shared" si="1233"/>
        <v>40000</v>
      </c>
      <c r="M5270" s="11">
        <f t="shared" si="1240"/>
        <v>0</v>
      </c>
      <c r="N5270" s="6">
        <f t="shared" si="1234"/>
        <v>12985</v>
      </c>
      <c r="O5270" s="11">
        <f t="shared" si="1241"/>
        <v>0</v>
      </c>
      <c r="P5270" s="11">
        <f t="shared" si="1235"/>
        <v>3593.24</v>
      </c>
      <c r="Q5270" s="11">
        <f t="shared" si="1242"/>
        <v>0</v>
      </c>
      <c r="R5270" s="11">
        <f t="shared" si="1243"/>
        <v>0</v>
      </c>
      <c r="S5270" s="6">
        <f t="shared" si="1236"/>
        <v>13302.560000000003</v>
      </c>
      <c r="T5270" s="11">
        <f t="shared" si="1237"/>
        <v>0</v>
      </c>
      <c r="U5270" s="11">
        <f t="shared" si="1238"/>
        <v>0</v>
      </c>
      <c r="V5270" s="11">
        <f t="shared" si="1244"/>
        <v>13302.560000000003</v>
      </c>
      <c r="W5270" s="20"/>
    </row>
    <row r="5271" spans="1:23" x14ac:dyDescent="0.25">
      <c r="A5271">
        <v>2022080721</v>
      </c>
      <c r="B5271">
        <v>1</v>
      </c>
      <c r="C5271" s="7">
        <v>0.84326999999999996</v>
      </c>
      <c r="D5271" s="6">
        <f t="shared" si="1230"/>
        <v>67461.599999999991</v>
      </c>
      <c r="E5271" s="62">
        <v>0</v>
      </c>
      <c r="F5271" s="6">
        <f t="shared" si="1239"/>
        <v>0</v>
      </c>
      <c r="G5271" s="7">
        <v>0.35259000000000001</v>
      </c>
      <c r="H5271" s="6">
        <f t="shared" si="1231"/>
        <v>12340.65</v>
      </c>
      <c r="I5271" s="7">
        <v>1.6320000000000001E-2</v>
      </c>
      <c r="J5271" s="6">
        <f t="shared" si="1232"/>
        <v>228.48000000000002</v>
      </c>
      <c r="K5271" s="20"/>
      <c r="L5271" s="6">
        <f t="shared" si="1233"/>
        <v>40000</v>
      </c>
      <c r="M5271" s="11">
        <f t="shared" si="1240"/>
        <v>0</v>
      </c>
      <c r="N5271" s="6">
        <f t="shared" si="1234"/>
        <v>12340.65</v>
      </c>
      <c r="O5271" s="11">
        <f t="shared" si="1241"/>
        <v>0</v>
      </c>
      <c r="P5271" s="11">
        <f t="shared" si="1235"/>
        <v>228.48000000000002</v>
      </c>
      <c r="Q5271" s="11">
        <f t="shared" si="1242"/>
        <v>0</v>
      </c>
      <c r="R5271" s="11">
        <f t="shared" si="1243"/>
        <v>0</v>
      </c>
      <c r="S5271" s="6">
        <f t="shared" si="1236"/>
        <v>14892.469999999992</v>
      </c>
      <c r="T5271" s="11">
        <f t="shared" si="1237"/>
        <v>0</v>
      </c>
      <c r="U5271" s="11">
        <f t="shared" si="1238"/>
        <v>0</v>
      </c>
      <c r="V5271" s="11">
        <f t="shared" si="1244"/>
        <v>14892.469999999992</v>
      </c>
      <c r="W5271" s="20"/>
    </row>
    <row r="5272" spans="1:23" x14ac:dyDescent="0.25">
      <c r="A5272">
        <v>2022080722</v>
      </c>
      <c r="B5272">
        <v>1</v>
      </c>
      <c r="C5272" s="7">
        <v>0.81616</v>
      </c>
      <c r="D5272" s="6">
        <f t="shared" si="1230"/>
        <v>65292.800000000003</v>
      </c>
      <c r="E5272" s="62">
        <v>0</v>
      </c>
      <c r="F5272" s="6">
        <f t="shared" si="1239"/>
        <v>0</v>
      </c>
      <c r="G5272" s="7">
        <v>0.34667999999999999</v>
      </c>
      <c r="H5272" s="6">
        <f t="shared" si="1231"/>
        <v>12133.8</v>
      </c>
      <c r="I5272" s="7">
        <v>0</v>
      </c>
      <c r="J5272" s="6">
        <f t="shared" si="1232"/>
        <v>0</v>
      </c>
      <c r="K5272" s="20"/>
      <c r="L5272" s="6">
        <f t="shared" si="1233"/>
        <v>40000</v>
      </c>
      <c r="M5272" s="11">
        <f t="shared" si="1240"/>
        <v>0</v>
      </c>
      <c r="N5272" s="6">
        <f t="shared" si="1234"/>
        <v>12133.8</v>
      </c>
      <c r="O5272" s="11">
        <f t="shared" si="1241"/>
        <v>0</v>
      </c>
      <c r="P5272" s="11">
        <f t="shared" si="1235"/>
        <v>0</v>
      </c>
      <c r="Q5272" s="11">
        <f t="shared" si="1242"/>
        <v>0</v>
      </c>
      <c r="R5272" s="11">
        <f t="shared" si="1243"/>
        <v>0</v>
      </c>
      <c r="S5272" s="6">
        <f t="shared" si="1236"/>
        <v>13159.000000000004</v>
      </c>
      <c r="T5272" s="11">
        <f t="shared" si="1237"/>
        <v>0</v>
      </c>
      <c r="U5272" s="11">
        <f t="shared" si="1238"/>
        <v>0</v>
      </c>
      <c r="V5272" s="11">
        <f t="shared" si="1244"/>
        <v>13159.000000000004</v>
      </c>
      <c r="W5272" s="20"/>
    </row>
    <row r="5273" spans="1:23" x14ac:dyDescent="0.25">
      <c r="A5273">
        <v>2022080723</v>
      </c>
      <c r="B5273">
        <v>1</v>
      </c>
      <c r="C5273" s="7">
        <v>0.77005000000000001</v>
      </c>
      <c r="D5273" s="6">
        <f t="shared" si="1230"/>
        <v>61604</v>
      </c>
      <c r="E5273" s="62">
        <v>0</v>
      </c>
      <c r="F5273" s="6">
        <f t="shared" si="1239"/>
        <v>0</v>
      </c>
      <c r="G5273" s="7">
        <v>0.37586999999999998</v>
      </c>
      <c r="H5273" s="6">
        <f t="shared" si="1231"/>
        <v>13155.449999999999</v>
      </c>
      <c r="I5273" s="7">
        <v>0</v>
      </c>
      <c r="J5273" s="6">
        <f t="shared" si="1232"/>
        <v>0</v>
      </c>
      <c r="K5273" s="20"/>
      <c r="L5273" s="6">
        <f t="shared" si="1233"/>
        <v>40000</v>
      </c>
      <c r="M5273" s="11">
        <f t="shared" si="1240"/>
        <v>0</v>
      </c>
      <c r="N5273" s="6">
        <f t="shared" si="1234"/>
        <v>13155.449999999999</v>
      </c>
      <c r="O5273" s="11">
        <f t="shared" si="1241"/>
        <v>0</v>
      </c>
      <c r="P5273" s="11">
        <f t="shared" si="1235"/>
        <v>0</v>
      </c>
      <c r="Q5273" s="11">
        <f t="shared" si="1242"/>
        <v>0</v>
      </c>
      <c r="R5273" s="11">
        <f t="shared" si="1243"/>
        <v>0</v>
      </c>
      <c r="S5273" s="6">
        <f t="shared" si="1236"/>
        <v>8448.5500000000011</v>
      </c>
      <c r="T5273" s="11">
        <f t="shared" si="1237"/>
        <v>0</v>
      </c>
      <c r="U5273" s="11">
        <f t="shared" si="1238"/>
        <v>0</v>
      </c>
      <c r="V5273" s="11">
        <f t="shared" si="1244"/>
        <v>8448.5500000000011</v>
      </c>
      <c r="W5273" s="20"/>
    </row>
    <row r="5274" spans="1:23" x14ac:dyDescent="0.25">
      <c r="A5274">
        <v>2022080724</v>
      </c>
      <c r="B5274">
        <v>1</v>
      </c>
      <c r="C5274" s="7">
        <v>0.71867000000000003</v>
      </c>
      <c r="D5274" s="6">
        <f t="shared" si="1230"/>
        <v>57493.600000000006</v>
      </c>
      <c r="E5274" s="62">
        <v>0</v>
      </c>
      <c r="F5274" s="6">
        <f t="shared" si="1239"/>
        <v>0</v>
      </c>
      <c r="G5274" s="7">
        <v>0.40089999999999998</v>
      </c>
      <c r="H5274" s="6">
        <f t="shared" si="1231"/>
        <v>14031.5</v>
      </c>
      <c r="I5274" s="7">
        <v>0</v>
      </c>
      <c r="J5274" s="6">
        <f t="shared" si="1232"/>
        <v>0</v>
      </c>
      <c r="K5274" s="20"/>
      <c r="L5274" s="6">
        <f t="shared" si="1233"/>
        <v>40000</v>
      </c>
      <c r="M5274" s="11">
        <f t="shared" si="1240"/>
        <v>0</v>
      </c>
      <c r="N5274" s="6">
        <f t="shared" si="1234"/>
        <v>14031.5</v>
      </c>
      <c r="O5274" s="11">
        <f t="shared" si="1241"/>
        <v>0</v>
      </c>
      <c r="P5274" s="11">
        <f t="shared" si="1235"/>
        <v>0</v>
      </c>
      <c r="Q5274" s="11">
        <f t="shared" si="1242"/>
        <v>0</v>
      </c>
      <c r="R5274" s="11">
        <f t="shared" si="1243"/>
        <v>0</v>
      </c>
      <c r="S5274" s="6">
        <f t="shared" si="1236"/>
        <v>3462.1000000000058</v>
      </c>
      <c r="T5274" s="11">
        <f t="shared" si="1237"/>
        <v>0</v>
      </c>
      <c r="U5274" s="11">
        <f t="shared" si="1238"/>
        <v>0</v>
      </c>
      <c r="V5274" s="11">
        <f t="shared" si="1244"/>
        <v>3462.1000000000058</v>
      </c>
      <c r="W5274" s="20"/>
    </row>
    <row r="5275" spans="1:23" x14ac:dyDescent="0.25">
      <c r="A5275">
        <v>2022080801</v>
      </c>
      <c r="B5275">
        <v>2</v>
      </c>
      <c r="C5275" s="7">
        <v>0.67657999999999996</v>
      </c>
      <c r="D5275" s="6">
        <f t="shared" si="1230"/>
        <v>54126.399999999994</v>
      </c>
      <c r="E5275" s="62">
        <v>0</v>
      </c>
      <c r="F5275" s="6">
        <f t="shared" si="1239"/>
        <v>0</v>
      </c>
      <c r="G5275" s="7">
        <v>0.42369000000000001</v>
      </c>
      <c r="H5275" s="6">
        <f t="shared" si="1231"/>
        <v>14829.15</v>
      </c>
      <c r="I5275" s="7">
        <v>0</v>
      </c>
      <c r="J5275" s="6">
        <f t="shared" si="1232"/>
        <v>0</v>
      </c>
      <c r="K5275" s="20"/>
      <c r="L5275" s="6">
        <f t="shared" si="1233"/>
        <v>40000</v>
      </c>
      <c r="M5275" s="11">
        <f t="shared" si="1240"/>
        <v>0</v>
      </c>
      <c r="N5275" s="6">
        <f t="shared" si="1234"/>
        <v>14126.399999999994</v>
      </c>
      <c r="O5275" s="11">
        <f t="shared" si="1241"/>
        <v>702.75000000000546</v>
      </c>
      <c r="P5275" s="11">
        <f t="shared" si="1235"/>
        <v>0</v>
      </c>
      <c r="Q5275" s="11">
        <f t="shared" si="1242"/>
        <v>0</v>
      </c>
      <c r="R5275" s="11">
        <f t="shared" si="1243"/>
        <v>702.75000000000546</v>
      </c>
      <c r="S5275" s="6">
        <f t="shared" si="1236"/>
        <v>0</v>
      </c>
      <c r="T5275" s="11">
        <f t="shared" si="1237"/>
        <v>0</v>
      </c>
      <c r="U5275" s="11">
        <f t="shared" si="1238"/>
        <v>0</v>
      </c>
      <c r="V5275" s="11">
        <f t="shared" si="1244"/>
        <v>0</v>
      </c>
      <c r="W5275" s="20"/>
    </row>
    <row r="5276" spans="1:23" x14ac:dyDescent="0.25">
      <c r="A5276">
        <v>2022080802</v>
      </c>
      <c r="B5276">
        <v>2</v>
      </c>
      <c r="C5276" s="7">
        <v>0.64910999999999996</v>
      </c>
      <c r="D5276" s="6">
        <f t="shared" si="1230"/>
        <v>51928.799999999996</v>
      </c>
      <c r="E5276" s="62">
        <v>0</v>
      </c>
      <c r="F5276" s="6">
        <f t="shared" si="1239"/>
        <v>0</v>
      </c>
      <c r="G5276" s="7">
        <v>0.43158000000000002</v>
      </c>
      <c r="H5276" s="6">
        <f t="shared" si="1231"/>
        <v>15105.300000000001</v>
      </c>
      <c r="I5276" s="7">
        <v>0</v>
      </c>
      <c r="J5276" s="6">
        <f t="shared" si="1232"/>
        <v>0</v>
      </c>
      <c r="K5276" s="20"/>
      <c r="L5276" s="6">
        <f t="shared" si="1233"/>
        <v>40000</v>
      </c>
      <c r="M5276" s="11">
        <f t="shared" si="1240"/>
        <v>0</v>
      </c>
      <c r="N5276" s="6">
        <f t="shared" si="1234"/>
        <v>11928.799999999996</v>
      </c>
      <c r="O5276" s="11">
        <f t="shared" si="1241"/>
        <v>3176.5000000000055</v>
      </c>
      <c r="P5276" s="11">
        <f t="shared" si="1235"/>
        <v>0</v>
      </c>
      <c r="Q5276" s="11">
        <f t="shared" si="1242"/>
        <v>0</v>
      </c>
      <c r="R5276" s="11">
        <f t="shared" si="1243"/>
        <v>3176.5000000000055</v>
      </c>
      <c r="S5276" s="6">
        <f t="shared" si="1236"/>
        <v>0</v>
      </c>
      <c r="T5276" s="11">
        <f t="shared" si="1237"/>
        <v>0</v>
      </c>
      <c r="U5276" s="11">
        <f t="shared" si="1238"/>
        <v>0</v>
      </c>
      <c r="V5276" s="11">
        <f t="shared" si="1244"/>
        <v>0</v>
      </c>
      <c r="W5276" s="20"/>
    </row>
    <row r="5277" spans="1:23" x14ac:dyDescent="0.25">
      <c r="A5277">
        <v>2022080803</v>
      </c>
      <c r="B5277">
        <v>2</v>
      </c>
      <c r="C5277" s="7">
        <v>0.62438000000000005</v>
      </c>
      <c r="D5277" s="6">
        <f t="shared" si="1230"/>
        <v>49950.400000000001</v>
      </c>
      <c r="E5277" s="62">
        <v>0</v>
      </c>
      <c r="F5277" s="6">
        <f t="shared" si="1239"/>
        <v>0</v>
      </c>
      <c r="G5277" s="7">
        <v>0.43074000000000001</v>
      </c>
      <c r="H5277" s="6">
        <f t="shared" si="1231"/>
        <v>15075.9</v>
      </c>
      <c r="I5277" s="7">
        <v>0</v>
      </c>
      <c r="J5277" s="6">
        <f t="shared" si="1232"/>
        <v>0</v>
      </c>
      <c r="K5277" s="20"/>
      <c r="L5277" s="6">
        <f t="shared" si="1233"/>
        <v>40000</v>
      </c>
      <c r="M5277" s="11">
        <f t="shared" si="1240"/>
        <v>0</v>
      </c>
      <c r="N5277" s="6">
        <f t="shared" si="1234"/>
        <v>9950.4000000000015</v>
      </c>
      <c r="O5277" s="11">
        <f t="shared" si="1241"/>
        <v>5125.4999999999982</v>
      </c>
      <c r="P5277" s="11">
        <f t="shared" si="1235"/>
        <v>0</v>
      </c>
      <c r="Q5277" s="11">
        <f t="shared" si="1242"/>
        <v>0</v>
      </c>
      <c r="R5277" s="11">
        <f t="shared" si="1243"/>
        <v>5125.4999999999982</v>
      </c>
      <c r="S5277" s="6">
        <f t="shared" si="1236"/>
        <v>0</v>
      </c>
      <c r="T5277" s="11">
        <f t="shared" si="1237"/>
        <v>0</v>
      </c>
      <c r="U5277" s="11">
        <f t="shared" si="1238"/>
        <v>0</v>
      </c>
      <c r="V5277" s="11">
        <f t="shared" si="1244"/>
        <v>0</v>
      </c>
      <c r="W5277" s="20"/>
    </row>
    <row r="5278" spans="1:23" x14ac:dyDescent="0.25">
      <c r="A5278">
        <v>2022080804</v>
      </c>
      <c r="B5278">
        <v>2</v>
      </c>
      <c r="C5278" s="7">
        <v>0.60811000000000004</v>
      </c>
      <c r="D5278" s="6">
        <f t="shared" si="1230"/>
        <v>48648.800000000003</v>
      </c>
      <c r="E5278" s="62">
        <v>0</v>
      </c>
      <c r="F5278" s="6">
        <f t="shared" si="1239"/>
        <v>0</v>
      </c>
      <c r="G5278" s="7">
        <v>0.40479999999999999</v>
      </c>
      <c r="H5278" s="6">
        <f t="shared" si="1231"/>
        <v>14168</v>
      </c>
      <c r="I5278" s="7">
        <v>0</v>
      </c>
      <c r="J5278" s="6">
        <f t="shared" si="1232"/>
        <v>0</v>
      </c>
      <c r="K5278" s="20"/>
      <c r="L5278" s="6">
        <f t="shared" si="1233"/>
        <v>40000</v>
      </c>
      <c r="M5278" s="11">
        <f t="shared" si="1240"/>
        <v>0</v>
      </c>
      <c r="N5278" s="6">
        <f t="shared" si="1234"/>
        <v>8648.8000000000029</v>
      </c>
      <c r="O5278" s="11">
        <f t="shared" si="1241"/>
        <v>5519.1999999999971</v>
      </c>
      <c r="P5278" s="11">
        <f t="shared" si="1235"/>
        <v>0</v>
      </c>
      <c r="Q5278" s="11">
        <f t="shared" si="1242"/>
        <v>0</v>
      </c>
      <c r="R5278" s="11">
        <f t="shared" si="1243"/>
        <v>5519.1999999999971</v>
      </c>
      <c r="S5278" s="6">
        <f t="shared" si="1236"/>
        <v>0</v>
      </c>
      <c r="T5278" s="11">
        <f t="shared" si="1237"/>
        <v>0</v>
      </c>
      <c r="U5278" s="11">
        <f t="shared" si="1238"/>
        <v>0</v>
      </c>
      <c r="V5278" s="11">
        <f t="shared" si="1244"/>
        <v>0</v>
      </c>
      <c r="W5278" s="20"/>
    </row>
    <row r="5279" spans="1:23" x14ac:dyDescent="0.25">
      <c r="A5279">
        <v>2022080805</v>
      </c>
      <c r="B5279">
        <v>2</v>
      </c>
      <c r="C5279" s="7">
        <v>0.60258999999999996</v>
      </c>
      <c r="D5279" s="6">
        <f t="shared" si="1230"/>
        <v>48207.199999999997</v>
      </c>
      <c r="E5279" s="62">
        <v>0</v>
      </c>
      <c r="F5279" s="6">
        <f t="shared" si="1239"/>
        <v>0</v>
      </c>
      <c r="G5279" s="7">
        <v>0.36285000000000001</v>
      </c>
      <c r="H5279" s="6">
        <f t="shared" si="1231"/>
        <v>12699.75</v>
      </c>
      <c r="I5279" s="7">
        <v>0</v>
      </c>
      <c r="J5279" s="6">
        <f t="shared" si="1232"/>
        <v>0</v>
      </c>
      <c r="K5279" s="20"/>
      <c r="L5279" s="6">
        <f t="shared" si="1233"/>
        <v>40000</v>
      </c>
      <c r="M5279" s="11">
        <f t="shared" si="1240"/>
        <v>0</v>
      </c>
      <c r="N5279" s="6">
        <f t="shared" si="1234"/>
        <v>8207.1999999999971</v>
      </c>
      <c r="O5279" s="11">
        <f t="shared" si="1241"/>
        <v>4492.5500000000029</v>
      </c>
      <c r="P5279" s="11">
        <f t="shared" si="1235"/>
        <v>0</v>
      </c>
      <c r="Q5279" s="11">
        <f t="shared" si="1242"/>
        <v>0</v>
      </c>
      <c r="R5279" s="11">
        <f t="shared" si="1243"/>
        <v>4492.5500000000029</v>
      </c>
      <c r="S5279" s="6">
        <f t="shared" si="1236"/>
        <v>0</v>
      </c>
      <c r="T5279" s="11">
        <f t="shared" si="1237"/>
        <v>0</v>
      </c>
      <c r="U5279" s="11">
        <f t="shared" si="1238"/>
        <v>0</v>
      </c>
      <c r="V5279" s="11">
        <f t="shared" si="1244"/>
        <v>0</v>
      </c>
      <c r="W5279" s="20"/>
    </row>
    <row r="5280" spans="1:23" x14ac:dyDescent="0.25">
      <c r="A5280">
        <v>2022080806</v>
      </c>
      <c r="B5280">
        <v>2</v>
      </c>
      <c r="C5280" s="7">
        <v>0.60960999999999999</v>
      </c>
      <c r="D5280" s="6">
        <f t="shared" si="1230"/>
        <v>48768.799999999996</v>
      </c>
      <c r="E5280" s="62">
        <v>0</v>
      </c>
      <c r="F5280" s="6">
        <f t="shared" si="1239"/>
        <v>0</v>
      </c>
      <c r="G5280" s="7">
        <v>0.32747999999999999</v>
      </c>
      <c r="H5280" s="6">
        <f t="shared" si="1231"/>
        <v>11461.8</v>
      </c>
      <c r="I5280" s="7">
        <v>0</v>
      </c>
      <c r="J5280" s="6">
        <f t="shared" si="1232"/>
        <v>0</v>
      </c>
      <c r="K5280" s="20"/>
      <c r="L5280" s="6">
        <f t="shared" si="1233"/>
        <v>40000</v>
      </c>
      <c r="M5280" s="11">
        <f t="shared" si="1240"/>
        <v>0</v>
      </c>
      <c r="N5280" s="6">
        <f t="shared" si="1234"/>
        <v>8768.7999999999956</v>
      </c>
      <c r="O5280" s="11">
        <f t="shared" si="1241"/>
        <v>2693.0000000000036</v>
      </c>
      <c r="P5280" s="11">
        <f t="shared" si="1235"/>
        <v>0</v>
      </c>
      <c r="Q5280" s="11">
        <f t="shared" si="1242"/>
        <v>0</v>
      </c>
      <c r="R5280" s="11">
        <f t="shared" si="1243"/>
        <v>2693.0000000000036</v>
      </c>
      <c r="S5280" s="6">
        <f t="shared" si="1236"/>
        <v>0</v>
      </c>
      <c r="T5280" s="11">
        <f t="shared" si="1237"/>
        <v>0</v>
      </c>
      <c r="U5280" s="11">
        <f t="shared" si="1238"/>
        <v>0</v>
      </c>
      <c r="V5280" s="11">
        <f t="shared" si="1244"/>
        <v>0</v>
      </c>
      <c r="W5280" s="20"/>
    </row>
    <row r="5281" spans="1:23" x14ac:dyDescent="0.25">
      <c r="A5281">
        <v>2022080807</v>
      </c>
      <c r="B5281">
        <v>2</v>
      </c>
      <c r="C5281" s="7">
        <v>0.62599000000000005</v>
      </c>
      <c r="D5281" s="6">
        <f t="shared" si="1230"/>
        <v>50079.200000000004</v>
      </c>
      <c r="E5281" s="62">
        <v>0</v>
      </c>
      <c r="F5281" s="6">
        <f t="shared" si="1239"/>
        <v>0</v>
      </c>
      <c r="G5281" s="7">
        <v>0.29926000000000003</v>
      </c>
      <c r="H5281" s="6">
        <f t="shared" si="1231"/>
        <v>10474.1</v>
      </c>
      <c r="I5281" s="7">
        <v>1E-4</v>
      </c>
      <c r="J5281" s="6">
        <f t="shared" si="1232"/>
        <v>1.4000000000000001</v>
      </c>
      <c r="K5281" s="20"/>
      <c r="L5281" s="6">
        <f t="shared" si="1233"/>
        <v>40000</v>
      </c>
      <c r="M5281" s="11">
        <f t="shared" si="1240"/>
        <v>0</v>
      </c>
      <c r="N5281" s="6">
        <f t="shared" si="1234"/>
        <v>10079.200000000004</v>
      </c>
      <c r="O5281" s="11">
        <f t="shared" si="1241"/>
        <v>394.899999999996</v>
      </c>
      <c r="P5281" s="11">
        <f t="shared" si="1235"/>
        <v>0</v>
      </c>
      <c r="Q5281" s="11">
        <f t="shared" si="1242"/>
        <v>1.4000000000000001</v>
      </c>
      <c r="R5281" s="11">
        <f t="shared" si="1243"/>
        <v>396.29999999999598</v>
      </c>
      <c r="S5281" s="6">
        <f t="shared" si="1236"/>
        <v>0</v>
      </c>
      <c r="T5281" s="11">
        <f t="shared" si="1237"/>
        <v>0</v>
      </c>
      <c r="U5281" s="11">
        <f t="shared" si="1238"/>
        <v>0</v>
      </c>
      <c r="V5281" s="11">
        <f t="shared" si="1244"/>
        <v>0</v>
      </c>
      <c r="W5281" s="20"/>
    </row>
    <row r="5282" spans="1:23" x14ac:dyDescent="0.25">
      <c r="A5282">
        <v>2022080808</v>
      </c>
      <c r="B5282">
        <v>2</v>
      </c>
      <c r="C5282" s="7">
        <v>0.63361999999999996</v>
      </c>
      <c r="D5282" s="6">
        <f t="shared" si="1230"/>
        <v>50689.599999999999</v>
      </c>
      <c r="E5282" s="62">
        <v>0</v>
      </c>
      <c r="F5282" s="6">
        <f t="shared" si="1239"/>
        <v>0</v>
      </c>
      <c r="G5282" s="7">
        <v>0.27049000000000001</v>
      </c>
      <c r="H5282" s="6">
        <f t="shared" si="1231"/>
        <v>9467.15</v>
      </c>
      <c r="I5282" s="7">
        <v>7.8289999999999998E-2</v>
      </c>
      <c r="J5282" s="6">
        <f t="shared" si="1232"/>
        <v>1096.06</v>
      </c>
      <c r="K5282" s="20"/>
      <c r="L5282" s="6">
        <f t="shared" si="1233"/>
        <v>40000</v>
      </c>
      <c r="M5282" s="11">
        <f t="shared" si="1240"/>
        <v>0</v>
      </c>
      <c r="N5282" s="6">
        <f t="shared" si="1234"/>
        <v>9467.15</v>
      </c>
      <c r="O5282" s="11">
        <f t="shared" si="1241"/>
        <v>0</v>
      </c>
      <c r="P5282" s="11">
        <f t="shared" si="1235"/>
        <v>1096.06</v>
      </c>
      <c r="Q5282" s="11">
        <f t="shared" si="1242"/>
        <v>0</v>
      </c>
      <c r="R5282" s="11">
        <f t="shared" si="1243"/>
        <v>0</v>
      </c>
      <c r="S5282" s="6">
        <f t="shared" si="1236"/>
        <v>126.38999999999896</v>
      </c>
      <c r="T5282" s="11">
        <f t="shared" si="1237"/>
        <v>0</v>
      </c>
      <c r="U5282" s="11">
        <f t="shared" si="1238"/>
        <v>0</v>
      </c>
      <c r="V5282" s="11">
        <f t="shared" si="1244"/>
        <v>126.38999999999896</v>
      </c>
      <c r="W5282" s="20"/>
    </row>
    <row r="5283" spans="1:23" x14ac:dyDescent="0.25">
      <c r="A5283">
        <v>2022080809</v>
      </c>
      <c r="B5283">
        <v>2</v>
      </c>
      <c r="C5283" s="7">
        <v>0.66681000000000001</v>
      </c>
      <c r="D5283" s="6">
        <f t="shared" si="1230"/>
        <v>53344.800000000003</v>
      </c>
      <c r="E5283" s="62">
        <v>0</v>
      </c>
      <c r="F5283" s="6">
        <f t="shared" si="1239"/>
        <v>0</v>
      </c>
      <c r="G5283" s="7">
        <v>0.23469999999999999</v>
      </c>
      <c r="H5283" s="6">
        <f t="shared" si="1231"/>
        <v>8214.5</v>
      </c>
      <c r="I5283" s="7">
        <v>0.43701000000000001</v>
      </c>
      <c r="J5283" s="6">
        <f t="shared" si="1232"/>
        <v>6118.14</v>
      </c>
      <c r="K5283" s="20"/>
      <c r="L5283" s="6">
        <f t="shared" si="1233"/>
        <v>40000</v>
      </c>
      <c r="M5283" s="11">
        <f t="shared" si="1240"/>
        <v>0</v>
      </c>
      <c r="N5283" s="6">
        <f t="shared" si="1234"/>
        <v>8214.5</v>
      </c>
      <c r="O5283" s="11">
        <f t="shared" si="1241"/>
        <v>0</v>
      </c>
      <c r="P5283" s="11">
        <f t="shared" si="1235"/>
        <v>5130.3000000000029</v>
      </c>
      <c r="Q5283" s="11">
        <f t="shared" si="1242"/>
        <v>987.83999999999742</v>
      </c>
      <c r="R5283" s="11">
        <f t="shared" si="1243"/>
        <v>987.83999999999742</v>
      </c>
      <c r="S5283" s="6">
        <f t="shared" si="1236"/>
        <v>0</v>
      </c>
      <c r="T5283" s="11">
        <f t="shared" si="1237"/>
        <v>0</v>
      </c>
      <c r="U5283" s="11">
        <f t="shared" si="1238"/>
        <v>0</v>
      </c>
      <c r="V5283" s="11">
        <f t="shared" si="1244"/>
        <v>0</v>
      </c>
      <c r="W5283" s="20"/>
    </row>
    <row r="5284" spans="1:23" x14ac:dyDescent="0.25">
      <c r="A5284">
        <v>2022080810</v>
      </c>
      <c r="B5284">
        <v>2</v>
      </c>
      <c r="C5284" s="7">
        <v>0.71416999999999997</v>
      </c>
      <c r="D5284" s="6">
        <f t="shared" si="1230"/>
        <v>57133.599999999999</v>
      </c>
      <c r="E5284" s="62">
        <v>0</v>
      </c>
      <c r="F5284" s="6">
        <f t="shared" si="1239"/>
        <v>0</v>
      </c>
      <c r="G5284" s="7">
        <v>0.24856</v>
      </c>
      <c r="H5284" s="6">
        <f t="shared" si="1231"/>
        <v>8699.6</v>
      </c>
      <c r="I5284" s="7">
        <v>0.72119999999999995</v>
      </c>
      <c r="J5284" s="6">
        <f t="shared" si="1232"/>
        <v>10096.799999999999</v>
      </c>
      <c r="K5284" s="20"/>
      <c r="L5284" s="6">
        <f t="shared" si="1233"/>
        <v>40000</v>
      </c>
      <c r="M5284" s="11">
        <f t="shared" si="1240"/>
        <v>0</v>
      </c>
      <c r="N5284" s="6">
        <f t="shared" si="1234"/>
        <v>8699.6</v>
      </c>
      <c r="O5284" s="11">
        <f t="shared" si="1241"/>
        <v>0</v>
      </c>
      <c r="P5284" s="11">
        <f t="shared" si="1235"/>
        <v>8433.9999999999982</v>
      </c>
      <c r="Q5284" s="11">
        <f t="shared" si="1242"/>
        <v>1662.8000000000011</v>
      </c>
      <c r="R5284" s="11">
        <f t="shared" si="1243"/>
        <v>1662.8000000000011</v>
      </c>
      <c r="S5284" s="6">
        <f t="shared" si="1236"/>
        <v>0</v>
      </c>
      <c r="T5284" s="11">
        <f t="shared" si="1237"/>
        <v>0</v>
      </c>
      <c r="U5284" s="11">
        <f t="shared" si="1238"/>
        <v>0</v>
      </c>
      <c r="V5284" s="11">
        <f t="shared" si="1244"/>
        <v>0</v>
      </c>
      <c r="W5284" s="20"/>
    </row>
    <row r="5285" spans="1:23" x14ac:dyDescent="0.25">
      <c r="A5285">
        <v>2022080811</v>
      </c>
      <c r="B5285">
        <v>2</v>
      </c>
      <c r="C5285" s="7">
        <v>0.76573000000000002</v>
      </c>
      <c r="D5285" s="6">
        <f t="shared" si="1230"/>
        <v>61258.400000000001</v>
      </c>
      <c r="E5285" s="62">
        <v>0</v>
      </c>
      <c r="F5285" s="6">
        <f t="shared" si="1239"/>
        <v>0</v>
      </c>
      <c r="G5285" s="7">
        <v>0.18117</v>
      </c>
      <c r="H5285" s="6">
        <f t="shared" si="1231"/>
        <v>6340.95</v>
      </c>
      <c r="I5285" s="7">
        <v>0.78668000000000005</v>
      </c>
      <c r="J5285" s="6">
        <f t="shared" si="1232"/>
        <v>11013.52</v>
      </c>
      <c r="K5285" s="20"/>
      <c r="L5285" s="6">
        <f t="shared" si="1233"/>
        <v>40000</v>
      </c>
      <c r="M5285" s="11">
        <f t="shared" si="1240"/>
        <v>0</v>
      </c>
      <c r="N5285" s="6">
        <f t="shared" si="1234"/>
        <v>6340.95</v>
      </c>
      <c r="O5285" s="11">
        <f t="shared" si="1241"/>
        <v>0</v>
      </c>
      <c r="P5285" s="11">
        <f t="shared" si="1235"/>
        <v>11013.52</v>
      </c>
      <c r="Q5285" s="11">
        <f t="shared" si="1242"/>
        <v>0</v>
      </c>
      <c r="R5285" s="11">
        <f t="shared" si="1243"/>
        <v>0</v>
      </c>
      <c r="S5285" s="6">
        <f t="shared" si="1236"/>
        <v>3903.9300000000003</v>
      </c>
      <c r="T5285" s="11">
        <f t="shared" si="1237"/>
        <v>0</v>
      </c>
      <c r="U5285" s="11">
        <f t="shared" si="1238"/>
        <v>0</v>
      </c>
      <c r="V5285" s="11">
        <f t="shared" si="1244"/>
        <v>3903.9300000000003</v>
      </c>
      <c r="W5285" s="20"/>
    </row>
    <row r="5286" spans="1:23" x14ac:dyDescent="0.25">
      <c r="A5286">
        <v>2022080812</v>
      </c>
      <c r="B5286">
        <v>2</v>
      </c>
      <c r="C5286" s="7">
        <v>0.81818000000000002</v>
      </c>
      <c r="D5286" s="6">
        <f t="shared" si="1230"/>
        <v>65454.400000000001</v>
      </c>
      <c r="E5286" s="62">
        <v>0</v>
      </c>
      <c r="F5286" s="6">
        <f t="shared" si="1239"/>
        <v>0</v>
      </c>
      <c r="G5286" s="7">
        <v>0.12027</v>
      </c>
      <c r="H5286" s="6">
        <f t="shared" si="1231"/>
        <v>4209.45</v>
      </c>
      <c r="I5286" s="7">
        <v>0.78861000000000003</v>
      </c>
      <c r="J5286" s="6">
        <f t="shared" si="1232"/>
        <v>11040.54</v>
      </c>
      <c r="K5286" s="20"/>
      <c r="L5286" s="6">
        <f t="shared" si="1233"/>
        <v>40000</v>
      </c>
      <c r="M5286" s="11">
        <f t="shared" si="1240"/>
        <v>0</v>
      </c>
      <c r="N5286" s="6">
        <f t="shared" si="1234"/>
        <v>4209.45</v>
      </c>
      <c r="O5286" s="11">
        <f t="shared" si="1241"/>
        <v>0</v>
      </c>
      <c r="P5286" s="11">
        <f t="shared" si="1235"/>
        <v>11040.54</v>
      </c>
      <c r="Q5286" s="11">
        <f t="shared" si="1242"/>
        <v>0</v>
      </c>
      <c r="R5286" s="11">
        <f t="shared" si="1243"/>
        <v>0</v>
      </c>
      <c r="S5286" s="6">
        <f t="shared" si="1236"/>
        <v>10204.41</v>
      </c>
      <c r="T5286" s="11">
        <f t="shared" si="1237"/>
        <v>0</v>
      </c>
      <c r="U5286" s="11">
        <f t="shared" si="1238"/>
        <v>0</v>
      </c>
      <c r="V5286" s="11">
        <f t="shared" si="1244"/>
        <v>10204.41</v>
      </c>
      <c r="W5286" s="20"/>
    </row>
    <row r="5287" spans="1:23" x14ac:dyDescent="0.25">
      <c r="A5287">
        <v>2022080813</v>
      </c>
      <c r="B5287">
        <v>2</v>
      </c>
      <c r="C5287" s="7">
        <v>0.86921000000000004</v>
      </c>
      <c r="D5287" s="6">
        <f t="shared" si="1230"/>
        <v>69536.800000000003</v>
      </c>
      <c r="E5287" s="62">
        <v>0</v>
      </c>
      <c r="F5287" s="6">
        <f t="shared" si="1239"/>
        <v>0</v>
      </c>
      <c r="G5287" s="7">
        <v>0.10082000000000001</v>
      </c>
      <c r="H5287" s="6">
        <f t="shared" si="1231"/>
        <v>3528.7000000000003</v>
      </c>
      <c r="I5287" s="7">
        <v>0.76744999999999997</v>
      </c>
      <c r="J5287" s="6">
        <f t="shared" si="1232"/>
        <v>10744.3</v>
      </c>
      <c r="K5287" s="20"/>
      <c r="L5287" s="6">
        <f t="shared" si="1233"/>
        <v>40000</v>
      </c>
      <c r="M5287" s="11">
        <f t="shared" si="1240"/>
        <v>0</v>
      </c>
      <c r="N5287" s="6">
        <f t="shared" si="1234"/>
        <v>3528.7000000000003</v>
      </c>
      <c r="O5287" s="11">
        <f t="shared" si="1241"/>
        <v>0</v>
      </c>
      <c r="P5287" s="11">
        <f t="shared" si="1235"/>
        <v>10744.3</v>
      </c>
      <c r="Q5287" s="11">
        <f t="shared" si="1242"/>
        <v>0</v>
      </c>
      <c r="R5287" s="11">
        <f t="shared" si="1243"/>
        <v>0</v>
      </c>
      <c r="S5287" s="6">
        <f t="shared" si="1236"/>
        <v>15263.800000000003</v>
      </c>
      <c r="T5287" s="11">
        <f t="shared" si="1237"/>
        <v>0</v>
      </c>
      <c r="U5287" s="11">
        <f t="shared" si="1238"/>
        <v>0</v>
      </c>
      <c r="V5287" s="11">
        <f t="shared" si="1244"/>
        <v>15263.800000000003</v>
      </c>
      <c r="W5287" s="20"/>
    </row>
    <row r="5288" spans="1:23" x14ac:dyDescent="0.25">
      <c r="A5288">
        <v>2022080814</v>
      </c>
      <c r="B5288">
        <v>2</v>
      </c>
      <c r="C5288" s="7">
        <v>0.91108999999999996</v>
      </c>
      <c r="D5288" s="6">
        <f t="shared" si="1230"/>
        <v>72887.199999999997</v>
      </c>
      <c r="E5288" s="62">
        <v>0</v>
      </c>
      <c r="F5288" s="6">
        <f t="shared" si="1239"/>
        <v>0</v>
      </c>
      <c r="G5288" s="7">
        <v>0.11165</v>
      </c>
      <c r="H5288" s="6">
        <f t="shared" si="1231"/>
        <v>3907.75</v>
      </c>
      <c r="I5288" s="7">
        <v>0.73265000000000002</v>
      </c>
      <c r="J5288" s="6">
        <f t="shared" si="1232"/>
        <v>10257.1</v>
      </c>
      <c r="K5288" s="20"/>
      <c r="L5288" s="6">
        <f t="shared" si="1233"/>
        <v>40000</v>
      </c>
      <c r="M5288" s="11">
        <f t="shared" si="1240"/>
        <v>0</v>
      </c>
      <c r="N5288" s="6">
        <f t="shared" si="1234"/>
        <v>3907.75</v>
      </c>
      <c r="O5288" s="11">
        <f t="shared" si="1241"/>
        <v>0</v>
      </c>
      <c r="P5288" s="11">
        <f t="shared" si="1235"/>
        <v>10257.1</v>
      </c>
      <c r="Q5288" s="11">
        <f t="shared" si="1242"/>
        <v>0</v>
      </c>
      <c r="R5288" s="11">
        <f t="shared" si="1243"/>
        <v>0</v>
      </c>
      <c r="S5288" s="6">
        <f t="shared" si="1236"/>
        <v>18722.349999999999</v>
      </c>
      <c r="T5288" s="11">
        <f t="shared" si="1237"/>
        <v>0</v>
      </c>
      <c r="U5288" s="11">
        <f t="shared" si="1238"/>
        <v>0</v>
      </c>
      <c r="V5288" s="11">
        <f t="shared" si="1244"/>
        <v>18722.349999999999</v>
      </c>
      <c r="W5288" s="20"/>
    </row>
    <row r="5289" spans="1:23" x14ac:dyDescent="0.25">
      <c r="A5289">
        <v>2022080815</v>
      </c>
      <c r="B5289">
        <v>2</v>
      </c>
      <c r="C5289" s="7">
        <v>0.93645</v>
      </c>
      <c r="D5289" s="6">
        <f t="shared" si="1230"/>
        <v>74916</v>
      </c>
      <c r="E5289" s="62">
        <v>0</v>
      </c>
      <c r="F5289" s="6">
        <f t="shared" si="1239"/>
        <v>0</v>
      </c>
      <c r="G5289" s="7">
        <v>0.12594</v>
      </c>
      <c r="H5289" s="6">
        <f t="shared" si="1231"/>
        <v>4407.8999999999996</v>
      </c>
      <c r="I5289" s="7">
        <v>0.69811000000000001</v>
      </c>
      <c r="J5289" s="6">
        <f t="shared" si="1232"/>
        <v>9773.5400000000009</v>
      </c>
      <c r="K5289" s="20"/>
      <c r="L5289" s="6">
        <f t="shared" si="1233"/>
        <v>40000</v>
      </c>
      <c r="M5289" s="11">
        <f t="shared" si="1240"/>
        <v>0</v>
      </c>
      <c r="N5289" s="6">
        <f t="shared" si="1234"/>
        <v>4407.8999999999996</v>
      </c>
      <c r="O5289" s="11">
        <f t="shared" si="1241"/>
        <v>0</v>
      </c>
      <c r="P5289" s="11">
        <f t="shared" si="1235"/>
        <v>9773.5400000000009</v>
      </c>
      <c r="Q5289" s="11">
        <f t="shared" si="1242"/>
        <v>0</v>
      </c>
      <c r="R5289" s="11">
        <f t="shared" si="1243"/>
        <v>0</v>
      </c>
      <c r="S5289" s="6">
        <f t="shared" si="1236"/>
        <v>20734.559999999998</v>
      </c>
      <c r="T5289" s="11">
        <f t="shared" si="1237"/>
        <v>0</v>
      </c>
      <c r="U5289" s="11">
        <f t="shared" si="1238"/>
        <v>0</v>
      </c>
      <c r="V5289" s="11">
        <f t="shared" si="1244"/>
        <v>20734.559999999998</v>
      </c>
      <c r="W5289" s="20"/>
    </row>
    <row r="5290" spans="1:23" x14ac:dyDescent="0.25">
      <c r="A5290">
        <v>2022080816</v>
      </c>
      <c r="B5290">
        <v>2</v>
      </c>
      <c r="C5290" s="7">
        <v>0.95401000000000002</v>
      </c>
      <c r="D5290" s="6">
        <f t="shared" si="1230"/>
        <v>76320.800000000003</v>
      </c>
      <c r="E5290" s="62">
        <v>0</v>
      </c>
      <c r="F5290" s="6">
        <f t="shared" si="1239"/>
        <v>0</v>
      </c>
      <c r="G5290" s="7">
        <v>0.15728</v>
      </c>
      <c r="H5290" s="6">
        <f t="shared" si="1231"/>
        <v>5504.8</v>
      </c>
      <c r="I5290" s="7">
        <v>0.68162</v>
      </c>
      <c r="J5290" s="6">
        <f t="shared" si="1232"/>
        <v>9542.68</v>
      </c>
      <c r="K5290" s="20"/>
      <c r="L5290" s="6">
        <f t="shared" si="1233"/>
        <v>40000</v>
      </c>
      <c r="M5290" s="11">
        <f t="shared" si="1240"/>
        <v>0</v>
      </c>
      <c r="N5290" s="6">
        <f t="shared" si="1234"/>
        <v>5504.8</v>
      </c>
      <c r="O5290" s="11">
        <f t="shared" si="1241"/>
        <v>0</v>
      </c>
      <c r="P5290" s="11">
        <f t="shared" si="1235"/>
        <v>9542.68</v>
      </c>
      <c r="Q5290" s="11">
        <f t="shared" si="1242"/>
        <v>0</v>
      </c>
      <c r="R5290" s="11">
        <f t="shared" si="1243"/>
        <v>0</v>
      </c>
      <c r="S5290" s="6">
        <f t="shared" si="1236"/>
        <v>21273.320000000003</v>
      </c>
      <c r="T5290" s="11">
        <f t="shared" si="1237"/>
        <v>0</v>
      </c>
      <c r="U5290" s="11">
        <f t="shared" si="1238"/>
        <v>0</v>
      </c>
      <c r="V5290" s="11">
        <f t="shared" si="1244"/>
        <v>21273.320000000003</v>
      </c>
      <c r="W5290" s="20"/>
    </row>
    <row r="5291" spans="1:23" x14ac:dyDescent="0.25">
      <c r="A5291">
        <v>2022080817</v>
      </c>
      <c r="B5291">
        <v>2</v>
      </c>
      <c r="C5291" s="7">
        <v>0.96067999999999998</v>
      </c>
      <c r="D5291" s="6">
        <f t="shared" si="1230"/>
        <v>76854.399999999994</v>
      </c>
      <c r="E5291" s="62">
        <v>0</v>
      </c>
      <c r="F5291" s="6">
        <f t="shared" si="1239"/>
        <v>0</v>
      </c>
      <c r="G5291" s="7">
        <v>0.19886999999999999</v>
      </c>
      <c r="H5291" s="6">
        <f t="shared" si="1231"/>
        <v>6960.45</v>
      </c>
      <c r="I5291" s="7">
        <v>0.65717000000000003</v>
      </c>
      <c r="J5291" s="6">
        <f t="shared" si="1232"/>
        <v>9200.380000000001</v>
      </c>
      <c r="K5291" s="20"/>
      <c r="L5291" s="6">
        <f t="shared" si="1233"/>
        <v>40000</v>
      </c>
      <c r="M5291" s="11">
        <f t="shared" si="1240"/>
        <v>0</v>
      </c>
      <c r="N5291" s="6">
        <f t="shared" si="1234"/>
        <v>6960.45</v>
      </c>
      <c r="O5291" s="11">
        <f t="shared" si="1241"/>
        <v>0</v>
      </c>
      <c r="P5291" s="11">
        <f t="shared" si="1235"/>
        <v>9200.380000000001</v>
      </c>
      <c r="Q5291" s="11">
        <f t="shared" si="1242"/>
        <v>0</v>
      </c>
      <c r="R5291" s="11">
        <f t="shared" si="1243"/>
        <v>0</v>
      </c>
      <c r="S5291" s="6">
        <f t="shared" si="1236"/>
        <v>20693.569999999992</v>
      </c>
      <c r="T5291" s="11">
        <f t="shared" si="1237"/>
        <v>0</v>
      </c>
      <c r="U5291" s="11">
        <f t="shared" si="1238"/>
        <v>0</v>
      </c>
      <c r="V5291" s="11">
        <f t="shared" si="1244"/>
        <v>20693.569999999992</v>
      </c>
      <c r="W5291" s="20"/>
    </row>
    <row r="5292" spans="1:23" x14ac:dyDescent="0.25">
      <c r="A5292">
        <v>2022080818</v>
      </c>
      <c r="B5292">
        <v>2</v>
      </c>
      <c r="C5292" s="7">
        <v>0.95430000000000004</v>
      </c>
      <c r="D5292" s="6">
        <f t="shared" si="1230"/>
        <v>76344</v>
      </c>
      <c r="E5292" s="62">
        <v>0</v>
      </c>
      <c r="F5292" s="6">
        <f t="shared" si="1239"/>
        <v>0</v>
      </c>
      <c r="G5292" s="7">
        <v>0.20093</v>
      </c>
      <c r="H5292" s="6">
        <f t="shared" si="1231"/>
        <v>7032.55</v>
      </c>
      <c r="I5292" s="7">
        <v>0.60738999999999999</v>
      </c>
      <c r="J5292" s="6">
        <f t="shared" si="1232"/>
        <v>8503.4599999999991</v>
      </c>
      <c r="K5292" s="20"/>
      <c r="L5292" s="6">
        <f t="shared" si="1233"/>
        <v>40000</v>
      </c>
      <c r="M5292" s="11">
        <f t="shared" si="1240"/>
        <v>0</v>
      </c>
      <c r="N5292" s="6">
        <f t="shared" si="1234"/>
        <v>7032.55</v>
      </c>
      <c r="O5292" s="11">
        <f t="shared" si="1241"/>
        <v>0</v>
      </c>
      <c r="P5292" s="11">
        <f t="shared" si="1235"/>
        <v>8503.4599999999991</v>
      </c>
      <c r="Q5292" s="11">
        <f t="shared" si="1242"/>
        <v>0</v>
      </c>
      <c r="R5292" s="11">
        <f t="shared" si="1243"/>
        <v>0</v>
      </c>
      <c r="S5292" s="6">
        <f t="shared" si="1236"/>
        <v>20807.990000000002</v>
      </c>
      <c r="T5292" s="11">
        <f t="shared" si="1237"/>
        <v>0</v>
      </c>
      <c r="U5292" s="11">
        <f t="shared" si="1238"/>
        <v>0</v>
      </c>
      <c r="V5292" s="11">
        <f t="shared" si="1244"/>
        <v>20807.990000000002</v>
      </c>
      <c r="W5292" s="20"/>
    </row>
    <row r="5293" spans="1:23" x14ac:dyDescent="0.25">
      <c r="A5293">
        <v>2022080819</v>
      </c>
      <c r="B5293">
        <v>2</v>
      </c>
      <c r="C5293" s="7">
        <v>0.9325</v>
      </c>
      <c r="D5293" s="6">
        <f t="shared" si="1230"/>
        <v>74600</v>
      </c>
      <c r="E5293" s="62">
        <v>0</v>
      </c>
      <c r="F5293" s="6">
        <f t="shared" si="1239"/>
        <v>0</v>
      </c>
      <c r="G5293" s="7">
        <v>0.19586999999999999</v>
      </c>
      <c r="H5293" s="6">
        <f t="shared" si="1231"/>
        <v>6855.45</v>
      </c>
      <c r="I5293" s="7">
        <v>0.49965999999999999</v>
      </c>
      <c r="J5293" s="6">
        <f t="shared" si="1232"/>
        <v>6995.24</v>
      </c>
      <c r="K5293" s="20"/>
      <c r="L5293" s="6">
        <f t="shared" si="1233"/>
        <v>40000</v>
      </c>
      <c r="M5293" s="11">
        <f t="shared" si="1240"/>
        <v>0</v>
      </c>
      <c r="N5293" s="6">
        <f t="shared" si="1234"/>
        <v>6855.45</v>
      </c>
      <c r="O5293" s="11">
        <f t="shared" si="1241"/>
        <v>0</v>
      </c>
      <c r="P5293" s="11">
        <f t="shared" si="1235"/>
        <v>6995.24</v>
      </c>
      <c r="Q5293" s="11">
        <f t="shared" si="1242"/>
        <v>0</v>
      </c>
      <c r="R5293" s="11">
        <f t="shared" si="1243"/>
        <v>0</v>
      </c>
      <c r="S5293" s="6">
        <f t="shared" si="1236"/>
        <v>20749.309999999998</v>
      </c>
      <c r="T5293" s="11">
        <f t="shared" si="1237"/>
        <v>0</v>
      </c>
      <c r="U5293" s="11">
        <f t="shared" si="1238"/>
        <v>0</v>
      </c>
      <c r="V5293" s="11">
        <f t="shared" si="1244"/>
        <v>20749.309999999998</v>
      </c>
      <c r="W5293" s="20"/>
    </row>
    <row r="5294" spans="1:23" x14ac:dyDescent="0.25">
      <c r="A5294">
        <v>2022080820</v>
      </c>
      <c r="B5294">
        <v>2</v>
      </c>
      <c r="C5294" s="7">
        <v>0.89539999999999997</v>
      </c>
      <c r="D5294" s="6">
        <f t="shared" si="1230"/>
        <v>71632</v>
      </c>
      <c r="E5294" s="62">
        <v>0</v>
      </c>
      <c r="F5294" s="6">
        <f t="shared" si="1239"/>
        <v>0</v>
      </c>
      <c r="G5294" s="7">
        <v>0.18282000000000001</v>
      </c>
      <c r="H5294" s="6">
        <f t="shared" si="1231"/>
        <v>6398.7000000000007</v>
      </c>
      <c r="I5294" s="7">
        <v>0.22750999999999999</v>
      </c>
      <c r="J5294" s="6">
        <f t="shared" si="1232"/>
        <v>3185.14</v>
      </c>
      <c r="K5294" s="20"/>
      <c r="L5294" s="6">
        <f t="shared" si="1233"/>
        <v>40000</v>
      </c>
      <c r="M5294" s="11">
        <f t="shared" si="1240"/>
        <v>0</v>
      </c>
      <c r="N5294" s="6">
        <f t="shared" si="1234"/>
        <v>6398.7000000000007</v>
      </c>
      <c r="O5294" s="11">
        <f t="shared" si="1241"/>
        <v>0</v>
      </c>
      <c r="P5294" s="11">
        <f t="shared" si="1235"/>
        <v>3185.14</v>
      </c>
      <c r="Q5294" s="11">
        <f t="shared" si="1242"/>
        <v>0</v>
      </c>
      <c r="R5294" s="11">
        <f t="shared" si="1243"/>
        <v>0</v>
      </c>
      <c r="S5294" s="6">
        <f t="shared" si="1236"/>
        <v>22048.16</v>
      </c>
      <c r="T5294" s="11">
        <f t="shared" si="1237"/>
        <v>0</v>
      </c>
      <c r="U5294" s="11">
        <f t="shared" si="1238"/>
        <v>0</v>
      </c>
      <c r="V5294" s="11">
        <f t="shared" si="1244"/>
        <v>22048.16</v>
      </c>
      <c r="W5294" s="20"/>
    </row>
    <row r="5295" spans="1:23" x14ac:dyDescent="0.25">
      <c r="A5295">
        <v>2022080821</v>
      </c>
      <c r="B5295">
        <v>2</v>
      </c>
      <c r="C5295" s="7">
        <v>0.86355000000000004</v>
      </c>
      <c r="D5295" s="6">
        <f t="shared" si="1230"/>
        <v>69084</v>
      </c>
      <c r="E5295" s="62">
        <v>0</v>
      </c>
      <c r="F5295" s="6">
        <f t="shared" si="1239"/>
        <v>0</v>
      </c>
      <c r="G5295" s="7">
        <v>0.19571</v>
      </c>
      <c r="H5295" s="6">
        <f t="shared" si="1231"/>
        <v>6849.8499999999995</v>
      </c>
      <c r="I5295" s="7">
        <v>1.1979999999999999E-2</v>
      </c>
      <c r="J5295" s="6">
        <f t="shared" si="1232"/>
        <v>167.72</v>
      </c>
      <c r="K5295" s="20"/>
      <c r="L5295" s="6">
        <f t="shared" si="1233"/>
        <v>40000</v>
      </c>
      <c r="M5295" s="11">
        <f t="shared" si="1240"/>
        <v>0</v>
      </c>
      <c r="N5295" s="6">
        <f t="shared" si="1234"/>
        <v>6849.8499999999995</v>
      </c>
      <c r="O5295" s="11">
        <f t="shared" si="1241"/>
        <v>0</v>
      </c>
      <c r="P5295" s="11">
        <f t="shared" si="1235"/>
        <v>167.72</v>
      </c>
      <c r="Q5295" s="11">
        <f t="shared" si="1242"/>
        <v>0</v>
      </c>
      <c r="R5295" s="11">
        <f t="shared" si="1243"/>
        <v>0</v>
      </c>
      <c r="S5295" s="6">
        <f t="shared" si="1236"/>
        <v>22066.43</v>
      </c>
      <c r="T5295" s="11">
        <f t="shared" si="1237"/>
        <v>0</v>
      </c>
      <c r="U5295" s="11">
        <f t="shared" si="1238"/>
        <v>0</v>
      </c>
      <c r="V5295" s="11">
        <f t="shared" si="1244"/>
        <v>22066.43</v>
      </c>
      <c r="W5295" s="20"/>
    </row>
    <row r="5296" spans="1:23" x14ac:dyDescent="0.25">
      <c r="A5296">
        <v>2022080822</v>
      </c>
      <c r="B5296">
        <v>2</v>
      </c>
      <c r="C5296" s="7">
        <v>0.83579000000000003</v>
      </c>
      <c r="D5296" s="6">
        <f t="shared" si="1230"/>
        <v>66863.199999999997</v>
      </c>
      <c r="E5296" s="62">
        <v>0</v>
      </c>
      <c r="F5296" s="6">
        <f t="shared" si="1239"/>
        <v>0</v>
      </c>
      <c r="G5296" s="7">
        <v>0.22675000000000001</v>
      </c>
      <c r="H5296" s="6">
        <f t="shared" si="1231"/>
        <v>7936.25</v>
      </c>
      <c r="I5296" s="7">
        <v>0</v>
      </c>
      <c r="J5296" s="6">
        <f t="shared" si="1232"/>
        <v>0</v>
      </c>
      <c r="K5296" s="20"/>
      <c r="L5296" s="6">
        <f t="shared" si="1233"/>
        <v>40000</v>
      </c>
      <c r="M5296" s="11">
        <f t="shared" si="1240"/>
        <v>0</v>
      </c>
      <c r="N5296" s="6">
        <f t="shared" si="1234"/>
        <v>7936.25</v>
      </c>
      <c r="O5296" s="11">
        <f t="shared" si="1241"/>
        <v>0</v>
      </c>
      <c r="P5296" s="11">
        <f t="shared" si="1235"/>
        <v>0</v>
      </c>
      <c r="Q5296" s="11">
        <f t="shared" si="1242"/>
        <v>0</v>
      </c>
      <c r="R5296" s="11">
        <f t="shared" si="1243"/>
        <v>0</v>
      </c>
      <c r="S5296" s="6">
        <f t="shared" si="1236"/>
        <v>18926.949999999997</v>
      </c>
      <c r="T5296" s="11">
        <f t="shared" si="1237"/>
        <v>0</v>
      </c>
      <c r="U5296" s="11">
        <f t="shared" si="1238"/>
        <v>0</v>
      </c>
      <c r="V5296" s="11">
        <f t="shared" si="1244"/>
        <v>18926.949999999997</v>
      </c>
      <c r="W5296" s="20"/>
    </row>
    <row r="5297" spans="1:23" x14ac:dyDescent="0.25">
      <c r="A5297">
        <v>2022080823</v>
      </c>
      <c r="B5297">
        <v>2</v>
      </c>
      <c r="C5297" s="7">
        <v>0.78761999999999999</v>
      </c>
      <c r="D5297" s="6">
        <f t="shared" si="1230"/>
        <v>63009.599999999999</v>
      </c>
      <c r="E5297" s="62">
        <v>0</v>
      </c>
      <c r="F5297" s="6">
        <f t="shared" si="1239"/>
        <v>0</v>
      </c>
      <c r="G5297" s="7">
        <v>0.25524999999999998</v>
      </c>
      <c r="H5297" s="6">
        <f t="shared" si="1231"/>
        <v>8933.75</v>
      </c>
      <c r="I5297" s="7">
        <v>0</v>
      </c>
      <c r="J5297" s="6">
        <f t="shared" si="1232"/>
        <v>0</v>
      </c>
      <c r="K5297" s="20"/>
      <c r="L5297" s="6">
        <f t="shared" si="1233"/>
        <v>40000</v>
      </c>
      <c r="M5297" s="11">
        <f t="shared" si="1240"/>
        <v>0</v>
      </c>
      <c r="N5297" s="6">
        <f t="shared" si="1234"/>
        <v>8933.75</v>
      </c>
      <c r="O5297" s="11">
        <f t="shared" si="1241"/>
        <v>0</v>
      </c>
      <c r="P5297" s="11">
        <f t="shared" si="1235"/>
        <v>0</v>
      </c>
      <c r="Q5297" s="11">
        <f t="shared" si="1242"/>
        <v>0</v>
      </c>
      <c r="R5297" s="11">
        <f t="shared" si="1243"/>
        <v>0</v>
      </c>
      <c r="S5297" s="6">
        <f t="shared" si="1236"/>
        <v>14075.849999999999</v>
      </c>
      <c r="T5297" s="11">
        <f t="shared" si="1237"/>
        <v>0</v>
      </c>
      <c r="U5297" s="11">
        <f t="shared" si="1238"/>
        <v>0</v>
      </c>
      <c r="V5297" s="11">
        <f t="shared" si="1244"/>
        <v>14075.849999999999</v>
      </c>
      <c r="W5297" s="20"/>
    </row>
    <row r="5298" spans="1:23" x14ac:dyDescent="0.25">
      <c r="A5298">
        <v>2022080824</v>
      </c>
      <c r="B5298">
        <v>2</v>
      </c>
      <c r="C5298" s="7">
        <v>0.73441999999999996</v>
      </c>
      <c r="D5298" s="6">
        <f t="shared" si="1230"/>
        <v>58753.599999999999</v>
      </c>
      <c r="E5298" s="62">
        <v>0</v>
      </c>
      <c r="F5298" s="6">
        <f t="shared" si="1239"/>
        <v>0</v>
      </c>
      <c r="G5298" s="7">
        <v>0.28220000000000001</v>
      </c>
      <c r="H5298" s="6">
        <f t="shared" si="1231"/>
        <v>9877</v>
      </c>
      <c r="I5298" s="7">
        <v>0</v>
      </c>
      <c r="J5298" s="6">
        <f t="shared" si="1232"/>
        <v>0</v>
      </c>
      <c r="K5298" s="20"/>
      <c r="L5298" s="6">
        <f t="shared" si="1233"/>
        <v>40000</v>
      </c>
      <c r="M5298" s="11">
        <f t="shared" si="1240"/>
        <v>0</v>
      </c>
      <c r="N5298" s="6">
        <f t="shared" si="1234"/>
        <v>9877</v>
      </c>
      <c r="O5298" s="11">
        <f t="shared" si="1241"/>
        <v>0</v>
      </c>
      <c r="P5298" s="11">
        <f t="shared" si="1235"/>
        <v>0</v>
      </c>
      <c r="Q5298" s="11">
        <f t="shared" si="1242"/>
        <v>0</v>
      </c>
      <c r="R5298" s="11">
        <f t="shared" si="1243"/>
        <v>0</v>
      </c>
      <c r="S5298" s="6">
        <f t="shared" si="1236"/>
        <v>8876.5999999999985</v>
      </c>
      <c r="T5298" s="11">
        <f t="shared" si="1237"/>
        <v>0</v>
      </c>
      <c r="U5298" s="11">
        <f t="shared" si="1238"/>
        <v>0</v>
      </c>
      <c r="V5298" s="11">
        <f t="shared" si="1244"/>
        <v>8876.5999999999985</v>
      </c>
      <c r="W5298" s="20"/>
    </row>
    <row r="5299" spans="1:23" x14ac:dyDescent="0.25">
      <c r="A5299">
        <v>2022080901</v>
      </c>
      <c r="B5299">
        <v>3</v>
      </c>
      <c r="C5299" s="7">
        <v>0.68791999999999998</v>
      </c>
      <c r="D5299" s="6">
        <f t="shared" si="1230"/>
        <v>55033.599999999999</v>
      </c>
      <c r="E5299" s="62">
        <v>0</v>
      </c>
      <c r="F5299" s="6">
        <f t="shared" si="1239"/>
        <v>0</v>
      </c>
      <c r="G5299" s="7">
        <v>0.30917</v>
      </c>
      <c r="H5299" s="6">
        <f t="shared" si="1231"/>
        <v>10820.95</v>
      </c>
      <c r="I5299" s="7">
        <v>0</v>
      </c>
      <c r="J5299" s="6">
        <f t="shared" si="1232"/>
        <v>0</v>
      </c>
      <c r="K5299" s="20"/>
      <c r="L5299" s="6">
        <f t="shared" si="1233"/>
        <v>40000</v>
      </c>
      <c r="M5299" s="11">
        <f t="shared" si="1240"/>
        <v>0</v>
      </c>
      <c r="N5299" s="6">
        <f t="shared" si="1234"/>
        <v>10820.95</v>
      </c>
      <c r="O5299" s="11">
        <f t="shared" si="1241"/>
        <v>0</v>
      </c>
      <c r="P5299" s="11">
        <f t="shared" si="1235"/>
        <v>0</v>
      </c>
      <c r="Q5299" s="11">
        <f t="shared" si="1242"/>
        <v>0</v>
      </c>
      <c r="R5299" s="11">
        <f t="shared" si="1243"/>
        <v>0</v>
      </c>
      <c r="S5299" s="6">
        <f t="shared" si="1236"/>
        <v>4212.6499999999978</v>
      </c>
      <c r="T5299" s="11">
        <f t="shared" si="1237"/>
        <v>0</v>
      </c>
      <c r="U5299" s="11">
        <f t="shared" si="1238"/>
        <v>0</v>
      </c>
      <c r="V5299" s="11">
        <f t="shared" si="1244"/>
        <v>4212.6499999999978</v>
      </c>
      <c r="W5299" s="20"/>
    </row>
    <row r="5300" spans="1:23" x14ac:dyDescent="0.25">
      <c r="A5300">
        <v>2022080902</v>
      </c>
      <c r="B5300">
        <v>3</v>
      </c>
      <c r="C5300" s="7">
        <v>0.65293000000000001</v>
      </c>
      <c r="D5300" s="6">
        <f t="shared" si="1230"/>
        <v>52234.400000000001</v>
      </c>
      <c r="E5300" s="62">
        <v>0</v>
      </c>
      <c r="F5300" s="6">
        <f t="shared" si="1239"/>
        <v>0</v>
      </c>
      <c r="G5300" s="7">
        <v>0.32102000000000003</v>
      </c>
      <c r="H5300" s="6">
        <f t="shared" si="1231"/>
        <v>11235.7</v>
      </c>
      <c r="I5300" s="7">
        <v>0</v>
      </c>
      <c r="J5300" s="6">
        <f t="shared" si="1232"/>
        <v>0</v>
      </c>
      <c r="K5300" s="20"/>
      <c r="L5300" s="6">
        <f t="shared" si="1233"/>
        <v>40000</v>
      </c>
      <c r="M5300" s="11">
        <f t="shared" si="1240"/>
        <v>0</v>
      </c>
      <c r="N5300" s="6">
        <f t="shared" si="1234"/>
        <v>11235.7</v>
      </c>
      <c r="O5300" s="11">
        <f t="shared" si="1241"/>
        <v>0</v>
      </c>
      <c r="P5300" s="11">
        <f t="shared" si="1235"/>
        <v>0</v>
      </c>
      <c r="Q5300" s="11">
        <f t="shared" si="1242"/>
        <v>0</v>
      </c>
      <c r="R5300" s="11">
        <f t="shared" si="1243"/>
        <v>0</v>
      </c>
      <c r="S5300" s="6">
        <f t="shared" si="1236"/>
        <v>998.70000000000073</v>
      </c>
      <c r="T5300" s="11">
        <f t="shared" si="1237"/>
        <v>0</v>
      </c>
      <c r="U5300" s="11">
        <f t="shared" si="1238"/>
        <v>0</v>
      </c>
      <c r="V5300" s="11">
        <f t="shared" si="1244"/>
        <v>998.70000000000073</v>
      </c>
      <c r="W5300" s="20"/>
    </row>
    <row r="5301" spans="1:23" x14ac:dyDescent="0.25">
      <c r="A5301">
        <v>2022080903</v>
      </c>
      <c r="B5301">
        <v>3</v>
      </c>
      <c r="C5301" s="7">
        <v>0.62907999999999997</v>
      </c>
      <c r="D5301" s="6">
        <f t="shared" si="1230"/>
        <v>50326.399999999994</v>
      </c>
      <c r="E5301" s="62">
        <v>0</v>
      </c>
      <c r="F5301" s="6">
        <f t="shared" si="1239"/>
        <v>0</v>
      </c>
      <c r="G5301" s="7">
        <v>0.30989</v>
      </c>
      <c r="H5301" s="6">
        <f t="shared" si="1231"/>
        <v>10846.15</v>
      </c>
      <c r="I5301" s="7">
        <v>0</v>
      </c>
      <c r="J5301" s="6">
        <f t="shared" si="1232"/>
        <v>0</v>
      </c>
      <c r="K5301" s="20"/>
      <c r="L5301" s="6">
        <f t="shared" si="1233"/>
        <v>40000</v>
      </c>
      <c r="M5301" s="11">
        <f t="shared" si="1240"/>
        <v>0</v>
      </c>
      <c r="N5301" s="6">
        <f t="shared" si="1234"/>
        <v>10326.399999999994</v>
      </c>
      <c r="O5301" s="11">
        <f t="shared" si="1241"/>
        <v>519.75000000000546</v>
      </c>
      <c r="P5301" s="11">
        <f t="shared" si="1235"/>
        <v>0</v>
      </c>
      <c r="Q5301" s="11">
        <f t="shared" si="1242"/>
        <v>0</v>
      </c>
      <c r="R5301" s="11">
        <f t="shared" si="1243"/>
        <v>519.75000000000546</v>
      </c>
      <c r="S5301" s="6">
        <f t="shared" si="1236"/>
        <v>0</v>
      </c>
      <c r="T5301" s="11">
        <f t="shared" si="1237"/>
        <v>0</v>
      </c>
      <c r="U5301" s="11">
        <f t="shared" si="1238"/>
        <v>0</v>
      </c>
      <c r="V5301" s="11">
        <f t="shared" si="1244"/>
        <v>0</v>
      </c>
      <c r="W5301" s="20"/>
    </row>
    <row r="5302" spans="1:23" x14ac:dyDescent="0.25">
      <c r="A5302">
        <v>2022080904</v>
      </c>
      <c r="B5302">
        <v>3</v>
      </c>
      <c r="C5302" s="7">
        <v>0.61607999999999996</v>
      </c>
      <c r="D5302" s="6">
        <f t="shared" si="1230"/>
        <v>49286.399999999994</v>
      </c>
      <c r="E5302" s="62">
        <v>0</v>
      </c>
      <c r="F5302" s="6">
        <f t="shared" si="1239"/>
        <v>0</v>
      </c>
      <c r="G5302" s="7">
        <v>0.30029</v>
      </c>
      <c r="H5302" s="6">
        <f t="shared" si="1231"/>
        <v>10510.15</v>
      </c>
      <c r="I5302" s="7">
        <v>0</v>
      </c>
      <c r="J5302" s="6">
        <f t="shared" si="1232"/>
        <v>0</v>
      </c>
      <c r="K5302" s="20"/>
      <c r="L5302" s="6">
        <f t="shared" si="1233"/>
        <v>40000</v>
      </c>
      <c r="M5302" s="11">
        <f t="shared" si="1240"/>
        <v>0</v>
      </c>
      <c r="N5302" s="6">
        <f t="shared" si="1234"/>
        <v>9286.3999999999942</v>
      </c>
      <c r="O5302" s="11">
        <f t="shared" si="1241"/>
        <v>1223.7500000000055</v>
      </c>
      <c r="P5302" s="11">
        <f t="shared" si="1235"/>
        <v>0</v>
      </c>
      <c r="Q5302" s="11">
        <f t="shared" si="1242"/>
        <v>0</v>
      </c>
      <c r="R5302" s="11">
        <f t="shared" si="1243"/>
        <v>1223.7500000000055</v>
      </c>
      <c r="S5302" s="6">
        <f t="shared" si="1236"/>
        <v>0</v>
      </c>
      <c r="T5302" s="11">
        <f t="shared" si="1237"/>
        <v>0</v>
      </c>
      <c r="U5302" s="11">
        <f t="shared" si="1238"/>
        <v>0</v>
      </c>
      <c r="V5302" s="11">
        <f t="shared" si="1244"/>
        <v>0</v>
      </c>
      <c r="W5302" s="20"/>
    </row>
    <row r="5303" spans="1:23" x14ac:dyDescent="0.25">
      <c r="A5303">
        <v>2022080905</v>
      </c>
      <c r="B5303">
        <v>3</v>
      </c>
      <c r="C5303" s="7">
        <v>0.60982000000000003</v>
      </c>
      <c r="D5303" s="6">
        <f t="shared" si="1230"/>
        <v>48785.600000000006</v>
      </c>
      <c r="E5303" s="62">
        <v>0</v>
      </c>
      <c r="F5303" s="6">
        <f t="shared" si="1239"/>
        <v>0</v>
      </c>
      <c r="G5303" s="7">
        <v>0.28905999999999998</v>
      </c>
      <c r="H5303" s="6">
        <f t="shared" si="1231"/>
        <v>10117.099999999999</v>
      </c>
      <c r="I5303" s="7">
        <v>0</v>
      </c>
      <c r="J5303" s="6">
        <f t="shared" si="1232"/>
        <v>0</v>
      </c>
      <c r="K5303" s="20"/>
      <c r="L5303" s="6">
        <f t="shared" si="1233"/>
        <v>40000</v>
      </c>
      <c r="M5303" s="11">
        <f t="shared" si="1240"/>
        <v>0</v>
      </c>
      <c r="N5303" s="6">
        <f t="shared" si="1234"/>
        <v>8785.6000000000058</v>
      </c>
      <c r="O5303" s="11">
        <f t="shared" si="1241"/>
        <v>1331.4999999999927</v>
      </c>
      <c r="P5303" s="11">
        <f t="shared" si="1235"/>
        <v>0</v>
      </c>
      <c r="Q5303" s="11">
        <f t="shared" si="1242"/>
        <v>0</v>
      </c>
      <c r="R5303" s="11">
        <f t="shared" si="1243"/>
        <v>1331.4999999999927</v>
      </c>
      <c r="S5303" s="6">
        <f t="shared" si="1236"/>
        <v>0</v>
      </c>
      <c r="T5303" s="11">
        <f t="shared" si="1237"/>
        <v>0</v>
      </c>
      <c r="U5303" s="11">
        <f t="shared" si="1238"/>
        <v>0</v>
      </c>
      <c r="V5303" s="11">
        <f t="shared" si="1244"/>
        <v>0</v>
      </c>
      <c r="W5303" s="20"/>
    </row>
    <row r="5304" spans="1:23" x14ac:dyDescent="0.25">
      <c r="A5304">
        <v>2022080906</v>
      </c>
      <c r="B5304">
        <v>3</v>
      </c>
      <c r="C5304" s="7">
        <v>0.61480999999999997</v>
      </c>
      <c r="D5304" s="6">
        <f t="shared" si="1230"/>
        <v>49184.799999999996</v>
      </c>
      <c r="E5304" s="62">
        <v>0</v>
      </c>
      <c r="F5304" s="6">
        <f t="shared" si="1239"/>
        <v>0</v>
      </c>
      <c r="G5304" s="7">
        <v>0.24026</v>
      </c>
      <c r="H5304" s="6">
        <f t="shared" si="1231"/>
        <v>8409.1</v>
      </c>
      <c r="I5304" s="7">
        <v>0</v>
      </c>
      <c r="J5304" s="6">
        <f t="shared" si="1232"/>
        <v>0</v>
      </c>
      <c r="K5304" s="20"/>
      <c r="L5304" s="6">
        <f t="shared" si="1233"/>
        <v>40000</v>
      </c>
      <c r="M5304" s="11">
        <f t="shared" si="1240"/>
        <v>0</v>
      </c>
      <c r="N5304" s="6">
        <f t="shared" si="1234"/>
        <v>8409.1</v>
      </c>
      <c r="O5304" s="11">
        <f t="shared" si="1241"/>
        <v>0</v>
      </c>
      <c r="P5304" s="11">
        <f t="shared" si="1235"/>
        <v>0</v>
      </c>
      <c r="Q5304" s="11">
        <f t="shared" si="1242"/>
        <v>0</v>
      </c>
      <c r="R5304" s="11">
        <f t="shared" si="1243"/>
        <v>0</v>
      </c>
      <c r="S5304" s="6">
        <f t="shared" si="1236"/>
        <v>775.69999999999527</v>
      </c>
      <c r="T5304" s="11">
        <f t="shared" si="1237"/>
        <v>0</v>
      </c>
      <c r="U5304" s="11">
        <f t="shared" si="1238"/>
        <v>0</v>
      </c>
      <c r="V5304" s="11">
        <f t="shared" si="1244"/>
        <v>775.69999999999527</v>
      </c>
      <c r="W5304" s="20"/>
    </row>
    <row r="5305" spans="1:23" x14ac:dyDescent="0.25">
      <c r="A5305">
        <v>2022080907</v>
      </c>
      <c r="B5305">
        <v>3</v>
      </c>
      <c r="C5305" s="7">
        <v>0.62839</v>
      </c>
      <c r="D5305" s="6">
        <f t="shared" si="1230"/>
        <v>50271.199999999997</v>
      </c>
      <c r="E5305" s="62">
        <v>0</v>
      </c>
      <c r="F5305" s="6">
        <f t="shared" si="1239"/>
        <v>0</v>
      </c>
      <c r="G5305" s="7">
        <v>0.21299999999999999</v>
      </c>
      <c r="H5305" s="6">
        <f t="shared" si="1231"/>
        <v>7455</v>
      </c>
      <c r="I5305" s="7">
        <v>9.0000000000000006E-5</v>
      </c>
      <c r="J5305" s="6">
        <f t="shared" si="1232"/>
        <v>1.26</v>
      </c>
      <c r="K5305" s="20"/>
      <c r="L5305" s="6">
        <f t="shared" si="1233"/>
        <v>40000</v>
      </c>
      <c r="M5305" s="11">
        <f t="shared" si="1240"/>
        <v>0</v>
      </c>
      <c r="N5305" s="6">
        <f t="shared" si="1234"/>
        <v>7455</v>
      </c>
      <c r="O5305" s="11">
        <f t="shared" si="1241"/>
        <v>0</v>
      </c>
      <c r="P5305" s="11">
        <f t="shared" si="1235"/>
        <v>1.26</v>
      </c>
      <c r="Q5305" s="11">
        <f t="shared" si="1242"/>
        <v>0</v>
      </c>
      <c r="R5305" s="11">
        <f t="shared" si="1243"/>
        <v>0</v>
      </c>
      <c r="S5305" s="6">
        <f t="shared" si="1236"/>
        <v>2814.9399999999969</v>
      </c>
      <c r="T5305" s="11">
        <f t="shared" si="1237"/>
        <v>0</v>
      </c>
      <c r="U5305" s="11">
        <f t="shared" si="1238"/>
        <v>0</v>
      </c>
      <c r="V5305" s="11">
        <f t="shared" si="1244"/>
        <v>2814.9399999999969</v>
      </c>
      <c r="W5305" s="20"/>
    </row>
    <row r="5306" spans="1:23" x14ac:dyDescent="0.25">
      <c r="A5306">
        <v>2022080908</v>
      </c>
      <c r="B5306">
        <v>3</v>
      </c>
      <c r="C5306" s="7">
        <v>0.63617999999999997</v>
      </c>
      <c r="D5306" s="6">
        <f t="shared" si="1230"/>
        <v>50894.399999999994</v>
      </c>
      <c r="E5306" s="62">
        <v>0</v>
      </c>
      <c r="F5306" s="6">
        <f t="shared" si="1239"/>
        <v>0</v>
      </c>
      <c r="G5306" s="7">
        <v>0.15260000000000001</v>
      </c>
      <c r="H5306" s="6">
        <f t="shared" si="1231"/>
        <v>5341.0000000000009</v>
      </c>
      <c r="I5306" s="7">
        <v>6.4530000000000004E-2</v>
      </c>
      <c r="J5306" s="6">
        <f t="shared" si="1232"/>
        <v>903.42000000000007</v>
      </c>
      <c r="K5306" s="20"/>
      <c r="L5306" s="6">
        <f t="shared" si="1233"/>
        <v>40000</v>
      </c>
      <c r="M5306" s="11">
        <f t="shared" si="1240"/>
        <v>0</v>
      </c>
      <c r="N5306" s="6">
        <f t="shared" si="1234"/>
        <v>5341.0000000000009</v>
      </c>
      <c r="O5306" s="11">
        <f t="shared" si="1241"/>
        <v>0</v>
      </c>
      <c r="P5306" s="11">
        <f t="shared" si="1235"/>
        <v>903.42000000000007</v>
      </c>
      <c r="Q5306" s="11">
        <f t="shared" si="1242"/>
        <v>0</v>
      </c>
      <c r="R5306" s="11">
        <f t="shared" si="1243"/>
        <v>0</v>
      </c>
      <c r="S5306" s="6">
        <f t="shared" si="1236"/>
        <v>4649.9799999999932</v>
      </c>
      <c r="T5306" s="11">
        <f t="shared" si="1237"/>
        <v>0</v>
      </c>
      <c r="U5306" s="11">
        <f t="shared" si="1238"/>
        <v>0</v>
      </c>
      <c r="V5306" s="11">
        <f t="shared" si="1244"/>
        <v>4649.9799999999932</v>
      </c>
      <c r="W5306" s="20"/>
    </row>
    <row r="5307" spans="1:23" x14ac:dyDescent="0.25">
      <c r="A5307">
        <v>2022080909</v>
      </c>
      <c r="B5307">
        <v>3</v>
      </c>
      <c r="C5307" s="7">
        <v>0.66715999999999998</v>
      </c>
      <c r="D5307" s="6">
        <f t="shared" si="1230"/>
        <v>53372.799999999996</v>
      </c>
      <c r="E5307" s="62">
        <v>0</v>
      </c>
      <c r="F5307" s="6">
        <f t="shared" si="1239"/>
        <v>0</v>
      </c>
      <c r="G5307" s="7">
        <v>9.5420000000000005E-2</v>
      </c>
      <c r="H5307" s="6">
        <f t="shared" si="1231"/>
        <v>3339.7000000000003</v>
      </c>
      <c r="I5307" s="7">
        <v>0.41902</v>
      </c>
      <c r="J5307" s="6">
        <f t="shared" si="1232"/>
        <v>5866.28</v>
      </c>
      <c r="K5307" s="20"/>
      <c r="L5307" s="6">
        <f t="shared" si="1233"/>
        <v>40000</v>
      </c>
      <c r="M5307" s="11">
        <f t="shared" si="1240"/>
        <v>0</v>
      </c>
      <c r="N5307" s="6">
        <f t="shared" si="1234"/>
        <v>3339.7000000000003</v>
      </c>
      <c r="O5307" s="11">
        <f t="shared" si="1241"/>
        <v>0</v>
      </c>
      <c r="P5307" s="11">
        <f t="shared" si="1235"/>
        <v>5866.28</v>
      </c>
      <c r="Q5307" s="11">
        <f t="shared" si="1242"/>
        <v>0</v>
      </c>
      <c r="R5307" s="11">
        <f t="shared" si="1243"/>
        <v>0</v>
      </c>
      <c r="S5307" s="6">
        <f t="shared" si="1236"/>
        <v>4166.8199999999952</v>
      </c>
      <c r="T5307" s="11">
        <f t="shared" si="1237"/>
        <v>0</v>
      </c>
      <c r="U5307" s="11">
        <f t="shared" si="1238"/>
        <v>0</v>
      </c>
      <c r="V5307" s="11">
        <f t="shared" si="1244"/>
        <v>4166.8199999999952</v>
      </c>
      <c r="W5307" s="20"/>
    </row>
    <row r="5308" spans="1:23" x14ac:dyDescent="0.25">
      <c r="A5308">
        <v>2022080910</v>
      </c>
      <c r="B5308">
        <v>3</v>
      </c>
      <c r="C5308" s="7">
        <v>0.71482999999999997</v>
      </c>
      <c r="D5308" s="6">
        <f t="shared" si="1230"/>
        <v>57186.399999999994</v>
      </c>
      <c r="E5308" s="62">
        <v>0</v>
      </c>
      <c r="F5308" s="6">
        <f t="shared" si="1239"/>
        <v>0</v>
      </c>
      <c r="G5308" s="7">
        <v>7.6350000000000001E-2</v>
      </c>
      <c r="H5308" s="6">
        <f t="shared" si="1231"/>
        <v>2672.25</v>
      </c>
      <c r="I5308" s="7">
        <v>0.63910999999999996</v>
      </c>
      <c r="J5308" s="6">
        <f t="shared" si="1232"/>
        <v>8947.5399999999991</v>
      </c>
      <c r="K5308" s="20"/>
      <c r="L5308" s="6">
        <f t="shared" si="1233"/>
        <v>40000</v>
      </c>
      <c r="M5308" s="11">
        <f t="shared" si="1240"/>
        <v>0</v>
      </c>
      <c r="N5308" s="6">
        <f t="shared" si="1234"/>
        <v>2672.25</v>
      </c>
      <c r="O5308" s="11">
        <f t="shared" si="1241"/>
        <v>0</v>
      </c>
      <c r="P5308" s="11">
        <f t="shared" si="1235"/>
        <v>8947.5399999999991</v>
      </c>
      <c r="Q5308" s="11">
        <f t="shared" si="1242"/>
        <v>0</v>
      </c>
      <c r="R5308" s="11">
        <f t="shared" si="1243"/>
        <v>0</v>
      </c>
      <c r="S5308" s="6">
        <f t="shared" si="1236"/>
        <v>5566.6099999999951</v>
      </c>
      <c r="T5308" s="11">
        <f t="shared" si="1237"/>
        <v>0</v>
      </c>
      <c r="U5308" s="11">
        <f t="shared" si="1238"/>
        <v>0</v>
      </c>
      <c r="V5308" s="11">
        <f t="shared" si="1244"/>
        <v>5566.6099999999951</v>
      </c>
      <c r="W5308" s="20"/>
    </row>
    <row r="5309" spans="1:23" x14ac:dyDescent="0.25">
      <c r="A5309">
        <v>2022080911</v>
      </c>
      <c r="B5309">
        <v>3</v>
      </c>
      <c r="C5309" s="7">
        <v>0.76944000000000001</v>
      </c>
      <c r="D5309" s="6">
        <f t="shared" si="1230"/>
        <v>61555.200000000004</v>
      </c>
      <c r="E5309" s="62">
        <v>0</v>
      </c>
      <c r="F5309" s="6">
        <f t="shared" si="1239"/>
        <v>0</v>
      </c>
      <c r="G5309" s="7">
        <v>6.08E-2</v>
      </c>
      <c r="H5309" s="6">
        <f t="shared" si="1231"/>
        <v>2128</v>
      </c>
      <c r="I5309" s="7">
        <v>0.66808000000000001</v>
      </c>
      <c r="J5309" s="6">
        <f t="shared" si="1232"/>
        <v>9353.1200000000008</v>
      </c>
      <c r="K5309" s="20"/>
      <c r="L5309" s="6">
        <f t="shared" si="1233"/>
        <v>40000</v>
      </c>
      <c r="M5309" s="11">
        <f t="shared" si="1240"/>
        <v>0</v>
      </c>
      <c r="N5309" s="6">
        <f t="shared" si="1234"/>
        <v>2128</v>
      </c>
      <c r="O5309" s="11">
        <f t="shared" si="1241"/>
        <v>0</v>
      </c>
      <c r="P5309" s="11">
        <f t="shared" si="1235"/>
        <v>9353.1200000000008</v>
      </c>
      <c r="Q5309" s="11">
        <f t="shared" si="1242"/>
        <v>0</v>
      </c>
      <c r="R5309" s="11">
        <f t="shared" si="1243"/>
        <v>0</v>
      </c>
      <c r="S5309" s="6">
        <f t="shared" si="1236"/>
        <v>10074.080000000004</v>
      </c>
      <c r="T5309" s="11">
        <f t="shared" si="1237"/>
        <v>0</v>
      </c>
      <c r="U5309" s="11">
        <f t="shared" si="1238"/>
        <v>0</v>
      </c>
      <c r="V5309" s="11">
        <f t="shared" si="1244"/>
        <v>10074.080000000004</v>
      </c>
      <c r="W5309" s="20"/>
    </row>
    <row r="5310" spans="1:23" x14ac:dyDescent="0.25">
      <c r="A5310">
        <v>2022080912</v>
      </c>
      <c r="B5310">
        <v>3</v>
      </c>
      <c r="C5310" s="7">
        <v>0.82389999999999997</v>
      </c>
      <c r="D5310" s="6">
        <f t="shared" si="1230"/>
        <v>65912</v>
      </c>
      <c r="E5310" s="62">
        <v>0</v>
      </c>
      <c r="F5310" s="6">
        <f t="shared" si="1239"/>
        <v>0</v>
      </c>
      <c r="G5310" s="7">
        <v>4.0129999999999999E-2</v>
      </c>
      <c r="H5310" s="6">
        <f t="shared" si="1231"/>
        <v>1404.55</v>
      </c>
      <c r="I5310" s="7">
        <v>0.69776000000000005</v>
      </c>
      <c r="J5310" s="6">
        <f t="shared" si="1232"/>
        <v>9768.6400000000012</v>
      </c>
      <c r="K5310" s="20"/>
      <c r="L5310" s="6">
        <f t="shared" si="1233"/>
        <v>40000</v>
      </c>
      <c r="M5310" s="11">
        <f t="shared" si="1240"/>
        <v>0</v>
      </c>
      <c r="N5310" s="6">
        <f t="shared" si="1234"/>
        <v>1404.55</v>
      </c>
      <c r="O5310" s="11">
        <f t="shared" si="1241"/>
        <v>0</v>
      </c>
      <c r="P5310" s="11">
        <f t="shared" si="1235"/>
        <v>9768.6400000000012</v>
      </c>
      <c r="Q5310" s="11">
        <f t="shared" si="1242"/>
        <v>0</v>
      </c>
      <c r="R5310" s="11">
        <f t="shared" si="1243"/>
        <v>0</v>
      </c>
      <c r="S5310" s="6">
        <f t="shared" si="1236"/>
        <v>14738.81</v>
      </c>
      <c r="T5310" s="11">
        <f t="shared" si="1237"/>
        <v>0</v>
      </c>
      <c r="U5310" s="11">
        <f t="shared" si="1238"/>
        <v>0</v>
      </c>
      <c r="V5310" s="11">
        <f t="shared" si="1244"/>
        <v>14738.81</v>
      </c>
      <c r="W5310" s="20"/>
    </row>
    <row r="5311" spans="1:23" x14ac:dyDescent="0.25">
      <c r="A5311">
        <v>2022080913</v>
      </c>
      <c r="B5311">
        <v>3</v>
      </c>
      <c r="C5311" s="7">
        <v>0.87038000000000004</v>
      </c>
      <c r="D5311" s="6">
        <f t="shared" si="1230"/>
        <v>69630.400000000009</v>
      </c>
      <c r="E5311" s="62">
        <v>0</v>
      </c>
      <c r="F5311" s="6">
        <f t="shared" si="1239"/>
        <v>0</v>
      </c>
      <c r="G5311" s="7">
        <v>3.8510000000000003E-2</v>
      </c>
      <c r="H5311" s="6">
        <f t="shared" si="1231"/>
        <v>1347.8500000000001</v>
      </c>
      <c r="I5311" s="7">
        <v>0.68157000000000001</v>
      </c>
      <c r="J5311" s="6">
        <f t="shared" si="1232"/>
        <v>9541.98</v>
      </c>
      <c r="K5311" s="20"/>
      <c r="L5311" s="6">
        <f t="shared" si="1233"/>
        <v>40000</v>
      </c>
      <c r="M5311" s="11">
        <f t="shared" si="1240"/>
        <v>0</v>
      </c>
      <c r="N5311" s="6">
        <f t="shared" si="1234"/>
        <v>1347.8500000000001</v>
      </c>
      <c r="O5311" s="11">
        <f t="shared" si="1241"/>
        <v>0</v>
      </c>
      <c r="P5311" s="11">
        <f t="shared" si="1235"/>
        <v>9541.98</v>
      </c>
      <c r="Q5311" s="11">
        <f t="shared" si="1242"/>
        <v>0</v>
      </c>
      <c r="R5311" s="11">
        <f t="shared" si="1243"/>
        <v>0</v>
      </c>
      <c r="S5311" s="6">
        <f t="shared" si="1236"/>
        <v>18740.570000000011</v>
      </c>
      <c r="T5311" s="11">
        <f t="shared" si="1237"/>
        <v>0</v>
      </c>
      <c r="U5311" s="11">
        <f t="shared" si="1238"/>
        <v>0</v>
      </c>
      <c r="V5311" s="11">
        <f t="shared" si="1244"/>
        <v>18740.570000000011</v>
      </c>
      <c r="W5311" s="20"/>
    </row>
    <row r="5312" spans="1:23" x14ac:dyDescent="0.25">
      <c r="A5312">
        <v>2022080914</v>
      </c>
      <c r="B5312">
        <v>3</v>
      </c>
      <c r="C5312" s="7">
        <v>0.90680000000000005</v>
      </c>
      <c r="D5312" s="6">
        <f t="shared" si="1230"/>
        <v>72544</v>
      </c>
      <c r="E5312" s="62">
        <v>0</v>
      </c>
      <c r="F5312" s="6">
        <f t="shared" si="1239"/>
        <v>0</v>
      </c>
      <c r="G5312" s="7">
        <v>5.654E-2</v>
      </c>
      <c r="H5312" s="6">
        <f t="shared" si="1231"/>
        <v>1978.9</v>
      </c>
      <c r="I5312" s="7">
        <v>0.67179999999999995</v>
      </c>
      <c r="J5312" s="6">
        <f t="shared" si="1232"/>
        <v>9405.1999999999989</v>
      </c>
      <c r="K5312" s="20"/>
      <c r="L5312" s="6">
        <f t="shared" si="1233"/>
        <v>40000</v>
      </c>
      <c r="M5312" s="11">
        <f t="shared" si="1240"/>
        <v>0</v>
      </c>
      <c r="N5312" s="6">
        <f t="shared" si="1234"/>
        <v>1978.9</v>
      </c>
      <c r="O5312" s="11">
        <f t="shared" si="1241"/>
        <v>0</v>
      </c>
      <c r="P5312" s="11">
        <f t="shared" si="1235"/>
        <v>9405.1999999999989</v>
      </c>
      <c r="Q5312" s="11">
        <f t="shared" si="1242"/>
        <v>0</v>
      </c>
      <c r="R5312" s="11">
        <f t="shared" si="1243"/>
        <v>0</v>
      </c>
      <c r="S5312" s="6">
        <f t="shared" si="1236"/>
        <v>21159.9</v>
      </c>
      <c r="T5312" s="11">
        <f t="shared" si="1237"/>
        <v>0</v>
      </c>
      <c r="U5312" s="11">
        <f t="shared" si="1238"/>
        <v>0</v>
      </c>
      <c r="V5312" s="11">
        <f t="shared" si="1244"/>
        <v>21159.9</v>
      </c>
      <c r="W5312" s="20"/>
    </row>
    <row r="5313" spans="1:23" x14ac:dyDescent="0.25">
      <c r="A5313">
        <v>2022080915</v>
      </c>
      <c r="B5313">
        <v>3</v>
      </c>
      <c r="C5313" s="7">
        <v>0.92359000000000002</v>
      </c>
      <c r="D5313" s="6">
        <f t="shared" si="1230"/>
        <v>73887.199999999997</v>
      </c>
      <c r="E5313" s="62">
        <v>0</v>
      </c>
      <c r="F5313" s="6">
        <f t="shared" si="1239"/>
        <v>0</v>
      </c>
      <c r="G5313" s="7">
        <v>8.1180000000000002E-2</v>
      </c>
      <c r="H5313" s="6">
        <f t="shared" si="1231"/>
        <v>2841.3</v>
      </c>
      <c r="I5313" s="7">
        <v>0.62011000000000005</v>
      </c>
      <c r="J5313" s="6">
        <f t="shared" si="1232"/>
        <v>8681.5400000000009</v>
      </c>
      <c r="K5313" s="20"/>
      <c r="L5313" s="6">
        <f t="shared" si="1233"/>
        <v>40000</v>
      </c>
      <c r="M5313" s="11">
        <f t="shared" si="1240"/>
        <v>0</v>
      </c>
      <c r="N5313" s="6">
        <f t="shared" si="1234"/>
        <v>2841.3</v>
      </c>
      <c r="O5313" s="11">
        <f t="shared" si="1241"/>
        <v>0</v>
      </c>
      <c r="P5313" s="11">
        <f t="shared" si="1235"/>
        <v>8681.5400000000009</v>
      </c>
      <c r="Q5313" s="11">
        <f t="shared" si="1242"/>
        <v>0</v>
      </c>
      <c r="R5313" s="11">
        <f t="shared" si="1243"/>
        <v>0</v>
      </c>
      <c r="S5313" s="6">
        <f t="shared" si="1236"/>
        <v>22364.359999999997</v>
      </c>
      <c r="T5313" s="11">
        <f t="shared" si="1237"/>
        <v>0</v>
      </c>
      <c r="U5313" s="11">
        <f t="shared" si="1238"/>
        <v>0</v>
      </c>
      <c r="V5313" s="11">
        <f t="shared" si="1244"/>
        <v>22364.359999999997</v>
      </c>
      <c r="W5313" s="20"/>
    </row>
    <row r="5314" spans="1:23" x14ac:dyDescent="0.25">
      <c r="A5314">
        <v>2022080916</v>
      </c>
      <c r="B5314">
        <v>3</v>
      </c>
      <c r="C5314" s="7">
        <v>0.92457999999999996</v>
      </c>
      <c r="D5314" s="6">
        <f t="shared" si="1230"/>
        <v>73966.399999999994</v>
      </c>
      <c r="E5314" s="62">
        <v>0</v>
      </c>
      <c r="F5314" s="6">
        <f t="shared" si="1239"/>
        <v>0</v>
      </c>
      <c r="G5314" s="7">
        <v>0.13134000000000001</v>
      </c>
      <c r="H5314" s="6">
        <f t="shared" si="1231"/>
        <v>4596.9000000000005</v>
      </c>
      <c r="I5314" s="7">
        <v>0.55003999999999997</v>
      </c>
      <c r="J5314" s="6">
        <f t="shared" si="1232"/>
        <v>7700.5599999999995</v>
      </c>
      <c r="K5314" s="20"/>
      <c r="L5314" s="6">
        <f t="shared" si="1233"/>
        <v>40000</v>
      </c>
      <c r="M5314" s="11">
        <f t="shared" si="1240"/>
        <v>0</v>
      </c>
      <c r="N5314" s="6">
        <f t="shared" si="1234"/>
        <v>4596.9000000000005</v>
      </c>
      <c r="O5314" s="11">
        <f t="shared" si="1241"/>
        <v>0</v>
      </c>
      <c r="P5314" s="11">
        <f t="shared" si="1235"/>
        <v>7700.5599999999995</v>
      </c>
      <c r="Q5314" s="11">
        <f t="shared" si="1242"/>
        <v>0</v>
      </c>
      <c r="R5314" s="11">
        <f t="shared" si="1243"/>
        <v>0</v>
      </c>
      <c r="S5314" s="6">
        <f t="shared" si="1236"/>
        <v>21668.939999999995</v>
      </c>
      <c r="T5314" s="11">
        <f t="shared" si="1237"/>
        <v>0</v>
      </c>
      <c r="U5314" s="11">
        <f t="shared" si="1238"/>
        <v>0</v>
      </c>
      <c r="V5314" s="11">
        <f t="shared" si="1244"/>
        <v>21668.939999999995</v>
      </c>
      <c r="W5314" s="20"/>
    </row>
    <row r="5315" spans="1:23" x14ac:dyDescent="0.25">
      <c r="A5315">
        <v>2022080917</v>
      </c>
      <c r="B5315">
        <v>3</v>
      </c>
      <c r="C5315" s="7">
        <v>0.91613999999999995</v>
      </c>
      <c r="D5315" s="6">
        <f t="shared" si="1230"/>
        <v>73291.199999999997</v>
      </c>
      <c r="E5315" s="62">
        <v>0</v>
      </c>
      <c r="F5315" s="6">
        <f t="shared" si="1239"/>
        <v>0</v>
      </c>
      <c r="G5315" s="7">
        <v>0.17422000000000001</v>
      </c>
      <c r="H5315" s="6">
        <f t="shared" si="1231"/>
        <v>6097.7000000000007</v>
      </c>
      <c r="I5315" s="7">
        <v>0.51032</v>
      </c>
      <c r="J5315" s="6">
        <f t="shared" si="1232"/>
        <v>7144.48</v>
      </c>
      <c r="K5315" s="20"/>
      <c r="L5315" s="6">
        <f t="shared" si="1233"/>
        <v>40000</v>
      </c>
      <c r="M5315" s="11">
        <f t="shared" si="1240"/>
        <v>0</v>
      </c>
      <c r="N5315" s="6">
        <f t="shared" si="1234"/>
        <v>6097.7000000000007</v>
      </c>
      <c r="O5315" s="11">
        <f t="shared" si="1241"/>
        <v>0</v>
      </c>
      <c r="P5315" s="11">
        <f t="shared" si="1235"/>
        <v>7144.48</v>
      </c>
      <c r="Q5315" s="11">
        <f t="shared" si="1242"/>
        <v>0</v>
      </c>
      <c r="R5315" s="11">
        <f t="shared" si="1243"/>
        <v>0</v>
      </c>
      <c r="S5315" s="6">
        <f t="shared" si="1236"/>
        <v>20049.019999999997</v>
      </c>
      <c r="T5315" s="11">
        <f t="shared" si="1237"/>
        <v>0</v>
      </c>
      <c r="U5315" s="11">
        <f t="shared" si="1238"/>
        <v>0</v>
      </c>
      <c r="V5315" s="11">
        <f t="shared" si="1244"/>
        <v>20049.019999999997</v>
      </c>
      <c r="W5315" s="20"/>
    </row>
    <row r="5316" spans="1:23" x14ac:dyDescent="0.25">
      <c r="A5316">
        <v>2022080918</v>
      </c>
      <c r="B5316">
        <v>3</v>
      </c>
      <c r="C5316" s="7">
        <v>0.89419999999999999</v>
      </c>
      <c r="D5316" s="6">
        <f t="shared" si="1230"/>
        <v>71536</v>
      </c>
      <c r="E5316" s="62">
        <v>0</v>
      </c>
      <c r="F5316" s="6">
        <f t="shared" si="1239"/>
        <v>0</v>
      </c>
      <c r="G5316" s="7">
        <v>0.19918</v>
      </c>
      <c r="H5316" s="6">
        <f t="shared" si="1231"/>
        <v>6971.3</v>
      </c>
      <c r="I5316" s="7">
        <v>0.48953000000000002</v>
      </c>
      <c r="J5316" s="6">
        <f t="shared" si="1232"/>
        <v>6853.42</v>
      </c>
      <c r="K5316" s="20"/>
      <c r="L5316" s="6">
        <f t="shared" si="1233"/>
        <v>40000</v>
      </c>
      <c r="M5316" s="11">
        <f t="shared" si="1240"/>
        <v>0</v>
      </c>
      <c r="N5316" s="6">
        <f t="shared" si="1234"/>
        <v>6971.3</v>
      </c>
      <c r="O5316" s="11">
        <f t="shared" si="1241"/>
        <v>0</v>
      </c>
      <c r="P5316" s="11">
        <f t="shared" si="1235"/>
        <v>6853.42</v>
      </c>
      <c r="Q5316" s="11">
        <f t="shared" si="1242"/>
        <v>0</v>
      </c>
      <c r="R5316" s="11">
        <f t="shared" si="1243"/>
        <v>0</v>
      </c>
      <c r="S5316" s="6">
        <f t="shared" si="1236"/>
        <v>17711.28</v>
      </c>
      <c r="T5316" s="11">
        <f t="shared" si="1237"/>
        <v>0</v>
      </c>
      <c r="U5316" s="11">
        <f t="shared" si="1238"/>
        <v>0</v>
      </c>
      <c r="V5316" s="11">
        <f t="shared" si="1244"/>
        <v>17711.28</v>
      </c>
      <c r="W5316" s="20"/>
    </row>
    <row r="5317" spans="1:23" x14ac:dyDescent="0.25">
      <c r="A5317">
        <v>2022080919</v>
      </c>
      <c r="B5317">
        <v>3</v>
      </c>
      <c r="C5317" s="7">
        <v>0.86967000000000005</v>
      </c>
      <c r="D5317" s="6">
        <f t="shared" ref="D5317:D5380" si="1245">D$18*C5317</f>
        <v>69573.600000000006</v>
      </c>
      <c r="E5317" s="62">
        <v>0</v>
      </c>
      <c r="F5317" s="6">
        <f t="shared" si="1239"/>
        <v>0</v>
      </c>
      <c r="G5317" s="7">
        <v>0.24443999999999999</v>
      </c>
      <c r="H5317" s="6">
        <f t="shared" ref="H5317:H5380" si="1246">H$18*G5317</f>
        <v>8555.4</v>
      </c>
      <c r="I5317" s="7">
        <v>0.38440000000000002</v>
      </c>
      <c r="J5317" s="6">
        <f t="shared" ref="J5317:J5380" si="1247">I5317*J$18</f>
        <v>5381.6</v>
      </c>
      <c r="K5317" s="20"/>
      <c r="L5317" s="6">
        <f t="shared" si="1233"/>
        <v>40000</v>
      </c>
      <c r="M5317" s="11">
        <f t="shared" si="1240"/>
        <v>0</v>
      </c>
      <c r="N5317" s="6">
        <f t="shared" si="1234"/>
        <v>8555.4</v>
      </c>
      <c r="O5317" s="11">
        <f t="shared" si="1241"/>
        <v>0</v>
      </c>
      <c r="P5317" s="11">
        <f t="shared" si="1235"/>
        <v>5381.6</v>
      </c>
      <c r="Q5317" s="11">
        <f t="shared" si="1242"/>
        <v>0</v>
      </c>
      <c r="R5317" s="11">
        <f t="shared" si="1243"/>
        <v>0</v>
      </c>
      <c r="S5317" s="6">
        <f t="shared" si="1236"/>
        <v>15636.600000000004</v>
      </c>
      <c r="T5317" s="11">
        <f t="shared" si="1237"/>
        <v>0</v>
      </c>
      <c r="U5317" s="11">
        <f t="shared" si="1238"/>
        <v>0</v>
      </c>
      <c r="V5317" s="11">
        <f t="shared" si="1244"/>
        <v>15636.600000000004</v>
      </c>
      <c r="W5317" s="20"/>
    </row>
    <row r="5318" spans="1:23" x14ac:dyDescent="0.25">
      <c r="A5318">
        <v>2022080920</v>
      </c>
      <c r="B5318">
        <v>3</v>
      </c>
      <c r="C5318" s="7">
        <v>0.84123999999999999</v>
      </c>
      <c r="D5318" s="6">
        <f t="shared" si="1245"/>
        <v>67299.199999999997</v>
      </c>
      <c r="E5318" s="62">
        <v>0</v>
      </c>
      <c r="F5318" s="6">
        <f t="shared" si="1239"/>
        <v>0</v>
      </c>
      <c r="G5318" s="7">
        <v>0.27622999999999998</v>
      </c>
      <c r="H5318" s="6">
        <f t="shared" si="1246"/>
        <v>9668.0499999999993</v>
      </c>
      <c r="I5318" s="7">
        <v>0.18160000000000001</v>
      </c>
      <c r="J5318" s="6">
        <f t="shared" si="1247"/>
        <v>2542.4</v>
      </c>
      <c r="K5318" s="20"/>
      <c r="L5318" s="6">
        <f t="shared" si="1233"/>
        <v>40000</v>
      </c>
      <c r="M5318" s="11">
        <f t="shared" si="1240"/>
        <v>0</v>
      </c>
      <c r="N5318" s="6">
        <f t="shared" si="1234"/>
        <v>9668.0499999999993</v>
      </c>
      <c r="O5318" s="11">
        <f t="shared" si="1241"/>
        <v>0</v>
      </c>
      <c r="P5318" s="11">
        <f t="shared" si="1235"/>
        <v>2542.4</v>
      </c>
      <c r="Q5318" s="11">
        <f t="shared" si="1242"/>
        <v>0</v>
      </c>
      <c r="R5318" s="11">
        <f t="shared" si="1243"/>
        <v>0</v>
      </c>
      <c r="S5318" s="6">
        <f t="shared" si="1236"/>
        <v>15088.749999999998</v>
      </c>
      <c r="T5318" s="11">
        <f t="shared" si="1237"/>
        <v>0</v>
      </c>
      <c r="U5318" s="11">
        <f t="shared" si="1238"/>
        <v>0</v>
      </c>
      <c r="V5318" s="11">
        <f t="shared" si="1244"/>
        <v>15088.749999999998</v>
      </c>
      <c r="W5318" s="20"/>
    </row>
    <row r="5319" spans="1:23" x14ac:dyDescent="0.25">
      <c r="A5319">
        <v>2022080921</v>
      </c>
      <c r="B5319">
        <v>3</v>
      </c>
      <c r="C5319" s="7">
        <v>0.82072999999999996</v>
      </c>
      <c r="D5319" s="6">
        <f t="shared" si="1245"/>
        <v>65658.399999999994</v>
      </c>
      <c r="E5319" s="62">
        <v>0</v>
      </c>
      <c r="F5319" s="6">
        <f t="shared" si="1239"/>
        <v>0</v>
      </c>
      <c r="G5319" s="7">
        <v>0.24037</v>
      </c>
      <c r="H5319" s="6">
        <f t="shared" si="1246"/>
        <v>8412.9500000000007</v>
      </c>
      <c r="I5319" s="7">
        <v>8.6999999999999994E-3</v>
      </c>
      <c r="J5319" s="6">
        <f t="shared" si="1247"/>
        <v>121.8</v>
      </c>
      <c r="K5319" s="20"/>
      <c r="L5319" s="6">
        <f t="shared" si="1233"/>
        <v>40000</v>
      </c>
      <c r="M5319" s="11">
        <f t="shared" si="1240"/>
        <v>0</v>
      </c>
      <c r="N5319" s="6">
        <f t="shared" si="1234"/>
        <v>8412.9500000000007</v>
      </c>
      <c r="O5319" s="11">
        <f t="shared" si="1241"/>
        <v>0</v>
      </c>
      <c r="P5319" s="11">
        <f t="shared" si="1235"/>
        <v>121.8</v>
      </c>
      <c r="Q5319" s="11">
        <f t="shared" si="1242"/>
        <v>0</v>
      </c>
      <c r="R5319" s="11">
        <f t="shared" si="1243"/>
        <v>0</v>
      </c>
      <c r="S5319" s="6">
        <f t="shared" si="1236"/>
        <v>17123.649999999994</v>
      </c>
      <c r="T5319" s="11">
        <f t="shared" si="1237"/>
        <v>0</v>
      </c>
      <c r="U5319" s="11">
        <f t="shared" si="1238"/>
        <v>0</v>
      </c>
      <c r="V5319" s="11">
        <f t="shared" si="1244"/>
        <v>17123.649999999994</v>
      </c>
      <c r="W5319" s="20"/>
    </row>
    <row r="5320" spans="1:23" x14ac:dyDescent="0.25">
      <c r="A5320">
        <v>2022080922</v>
      </c>
      <c r="B5320">
        <v>3</v>
      </c>
      <c r="C5320" s="7">
        <v>0.79500000000000004</v>
      </c>
      <c r="D5320" s="6">
        <f t="shared" si="1245"/>
        <v>63600</v>
      </c>
      <c r="E5320" s="62">
        <v>0</v>
      </c>
      <c r="F5320" s="6">
        <f t="shared" si="1239"/>
        <v>0</v>
      </c>
      <c r="G5320" s="7">
        <v>0.2283</v>
      </c>
      <c r="H5320" s="6">
        <f t="shared" si="1246"/>
        <v>7990.5</v>
      </c>
      <c r="I5320" s="7">
        <v>0</v>
      </c>
      <c r="J5320" s="6">
        <f t="shared" si="1247"/>
        <v>0</v>
      </c>
      <c r="K5320" s="20"/>
      <c r="L5320" s="6">
        <f t="shared" si="1233"/>
        <v>40000</v>
      </c>
      <c r="M5320" s="11">
        <f t="shared" si="1240"/>
        <v>0</v>
      </c>
      <c r="N5320" s="6">
        <f t="shared" si="1234"/>
        <v>7990.5</v>
      </c>
      <c r="O5320" s="11">
        <f t="shared" si="1241"/>
        <v>0</v>
      </c>
      <c r="P5320" s="11">
        <f t="shared" si="1235"/>
        <v>0</v>
      </c>
      <c r="Q5320" s="11">
        <f t="shared" si="1242"/>
        <v>0</v>
      </c>
      <c r="R5320" s="11">
        <f t="shared" si="1243"/>
        <v>0</v>
      </c>
      <c r="S5320" s="6">
        <f t="shared" si="1236"/>
        <v>15609.5</v>
      </c>
      <c r="T5320" s="11">
        <f t="shared" si="1237"/>
        <v>0</v>
      </c>
      <c r="U5320" s="11">
        <f t="shared" si="1238"/>
        <v>0</v>
      </c>
      <c r="V5320" s="11">
        <f t="shared" si="1244"/>
        <v>15609.5</v>
      </c>
      <c r="W5320" s="20"/>
    </row>
    <row r="5321" spans="1:23" x14ac:dyDescent="0.25">
      <c r="A5321">
        <v>2022080923</v>
      </c>
      <c r="B5321">
        <v>3</v>
      </c>
      <c r="C5321" s="7">
        <v>0.75061</v>
      </c>
      <c r="D5321" s="6">
        <f t="shared" si="1245"/>
        <v>60048.800000000003</v>
      </c>
      <c r="E5321" s="62">
        <v>0</v>
      </c>
      <c r="F5321" s="6">
        <f t="shared" si="1239"/>
        <v>0</v>
      </c>
      <c r="G5321" s="7">
        <v>0.21498</v>
      </c>
      <c r="H5321" s="6">
        <f t="shared" si="1246"/>
        <v>7524.3</v>
      </c>
      <c r="I5321" s="7">
        <v>0</v>
      </c>
      <c r="J5321" s="6">
        <f t="shared" si="1247"/>
        <v>0</v>
      </c>
      <c r="K5321" s="20"/>
      <c r="L5321" s="6">
        <f t="shared" si="1233"/>
        <v>40000</v>
      </c>
      <c r="M5321" s="11">
        <f t="shared" si="1240"/>
        <v>0</v>
      </c>
      <c r="N5321" s="6">
        <f t="shared" si="1234"/>
        <v>7524.3</v>
      </c>
      <c r="O5321" s="11">
        <f t="shared" si="1241"/>
        <v>0</v>
      </c>
      <c r="P5321" s="11">
        <f t="shared" si="1235"/>
        <v>0</v>
      </c>
      <c r="Q5321" s="11">
        <f t="shared" si="1242"/>
        <v>0</v>
      </c>
      <c r="R5321" s="11">
        <f t="shared" si="1243"/>
        <v>0</v>
      </c>
      <c r="S5321" s="6">
        <f t="shared" si="1236"/>
        <v>12524.500000000004</v>
      </c>
      <c r="T5321" s="11">
        <f t="shared" si="1237"/>
        <v>0</v>
      </c>
      <c r="U5321" s="11">
        <f t="shared" si="1238"/>
        <v>0</v>
      </c>
      <c r="V5321" s="11">
        <f t="shared" si="1244"/>
        <v>12524.500000000004</v>
      </c>
      <c r="W5321" s="20"/>
    </row>
    <row r="5322" spans="1:23" x14ac:dyDescent="0.25">
      <c r="A5322">
        <v>2022080924</v>
      </c>
      <c r="B5322">
        <v>3</v>
      </c>
      <c r="C5322" s="7">
        <v>0.70147000000000004</v>
      </c>
      <c r="D5322" s="6">
        <f t="shared" si="1245"/>
        <v>56117.600000000006</v>
      </c>
      <c r="E5322" s="62">
        <v>0</v>
      </c>
      <c r="F5322" s="6">
        <f t="shared" si="1239"/>
        <v>0</v>
      </c>
      <c r="G5322" s="7">
        <v>0.19022</v>
      </c>
      <c r="H5322" s="6">
        <f t="shared" si="1246"/>
        <v>6657.7</v>
      </c>
      <c r="I5322" s="7">
        <v>0</v>
      </c>
      <c r="J5322" s="6">
        <f t="shared" si="1247"/>
        <v>0</v>
      </c>
      <c r="K5322" s="20"/>
      <c r="L5322" s="6">
        <f t="shared" si="1233"/>
        <v>40000</v>
      </c>
      <c r="M5322" s="11">
        <f t="shared" si="1240"/>
        <v>0</v>
      </c>
      <c r="N5322" s="6">
        <f t="shared" si="1234"/>
        <v>6657.7</v>
      </c>
      <c r="O5322" s="11">
        <f t="shared" si="1241"/>
        <v>0</v>
      </c>
      <c r="P5322" s="11">
        <f t="shared" si="1235"/>
        <v>0</v>
      </c>
      <c r="Q5322" s="11">
        <f t="shared" si="1242"/>
        <v>0</v>
      </c>
      <c r="R5322" s="11">
        <f t="shared" si="1243"/>
        <v>0</v>
      </c>
      <c r="S5322" s="6">
        <f t="shared" si="1236"/>
        <v>9459.9000000000051</v>
      </c>
      <c r="T5322" s="11">
        <f t="shared" si="1237"/>
        <v>0</v>
      </c>
      <c r="U5322" s="11">
        <f t="shared" si="1238"/>
        <v>0</v>
      </c>
      <c r="V5322" s="11">
        <f t="shared" si="1244"/>
        <v>9459.9000000000051</v>
      </c>
      <c r="W5322" s="20"/>
    </row>
    <row r="5323" spans="1:23" x14ac:dyDescent="0.25">
      <c r="A5323">
        <v>2022081001</v>
      </c>
      <c r="B5323">
        <v>4</v>
      </c>
      <c r="C5323" s="7">
        <v>0.65783000000000003</v>
      </c>
      <c r="D5323" s="6">
        <f t="shared" si="1245"/>
        <v>52626.400000000001</v>
      </c>
      <c r="E5323" s="62">
        <v>0</v>
      </c>
      <c r="F5323" s="6">
        <f t="shared" si="1239"/>
        <v>0</v>
      </c>
      <c r="G5323" s="7">
        <v>0.18162</v>
      </c>
      <c r="H5323" s="6">
        <f t="shared" si="1246"/>
        <v>6356.7</v>
      </c>
      <c r="I5323" s="7">
        <v>0</v>
      </c>
      <c r="J5323" s="6">
        <f t="shared" si="1247"/>
        <v>0</v>
      </c>
      <c r="K5323" s="20"/>
      <c r="L5323" s="6">
        <f t="shared" si="1233"/>
        <v>40000</v>
      </c>
      <c r="M5323" s="11">
        <f t="shared" si="1240"/>
        <v>0</v>
      </c>
      <c r="N5323" s="6">
        <f t="shared" si="1234"/>
        <v>6356.7</v>
      </c>
      <c r="O5323" s="11">
        <f t="shared" si="1241"/>
        <v>0</v>
      </c>
      <c r="P5323" s="11">
        <f t="shared" si="1235"/>
        <v>0</v>
      </c>
      <c r="Q5323" s="11">
        <f t="shared" si="1242"/>
        <v>0</v>
      </c>
      <c r="R5323" s="11">
        <f t="shared" si="1243"/>
        <v>0</v>
      </c>
      <c r="S5323" s="6">
        <f t="shared" si="1236"/>
        <v>6269.7000000000016</v>
      </c>
      <c r="T5323" s="11">
        <f t="shared" si="1237"/>
        <v>0</v>
      </c>
      <c r="U5323" s="11">
        <f t="shared" si="1238"/>
        <v>0</v>
      </c>
      <c r="V5323" s="11">
        <f t="shared" si="1244"/>
        <v>6269.7000000000016</v>
      </c>
      <c r="W5323" s="20"/>
    </row>
    <row r="5324" spans="1:23" x14ac:dyDescent="0.25">
      <c r="A5324">
        <v>2022081002</v>
      </c>
      <c r="B5324">
        <v>4</v>
      </c>
      <c r="C5324" s="7">
        <v>0.62527999999999995</v>
      </c>
      <c r="D5324" s="6">
        <f t="shared" si="1245"/>
        <v>50022.399999999994</v>
      </c>
      <c r="E5324" s="62">
        <v>0</v>
      </c>
      <c r="F5324" s="6">
        <f t="shared" si="1239"/>
        <v>0</v>
      </c>
      <c r="G5324" s="7">
        <v>0.17226</v>
      </c>
      <c r="H5324" s="6">
        <f t="shared" si="1246"/>
        <v>6029.0999999999995</v>
      </c>
      <c r="I5324" s="7">
        <v>0</v>
      </c>
      <c r="J5324" s="6">
        <f t="shared" si="1247"/>
        <v>0</v>
      </c>
      <c r="K5324" s="20"/>
      <c r="L5324" s="6">
        <f t="shared" si="1233"/>
        <v>40000</v>
      </c>
      <c r="M5324" s="11">
        <f t="shared" si="1240"/>
        <v>0</v>
      </c>
      <c r="N5324" s="6">
        <f t="shared" si="1234"/>
        <v>6029.0999999999995</v>
      </c>
      <c r="O5324" s="11">
        <f t="shared" si="1241"/>
        <v>0</v>
      </c>
      <c r="P5324" s="11">
        <f t="shared" si="1235"/>
        <v>0</v>
      </c>
      <c r="Q5324" s="11">
        <f t="shared" si="1242"/>
        <v>0</v>
      </c>
      <c r="R5324" s="11">
        <f t="shared" si="1243"/>
        <v>0</v>
      </c>
      <c r="S5324" s="6">
        <f t="shared" si="1236"/>
        <v>3993.2999999999947</v>
      </c>
      <c r="T5324" s="11">
        <f t="shared" si="1237"/>
        <v>0</v>
      </c>
      <c r="U5324" s="11">
        <f t="shared" si="1238"/>
        <v>0</v>
      </c>
      <c r="V5324" s="11">
        <f t="shared" si="1244"/>
        <v>3993.2999999999947</v>
      </c>
      <c r="W5324" s="20"/>
    </row>
    <row r="5325" spans="1:23" x14ac:dyDescent="0.25">
      <c r="A5325">
        <v>2022081003</v>
      </c>
      <c r="B5325">
        <v>4</v>
      </c>
      <c r="C5325" s="7">
        <v>0.60316999999999998</v>
      </c>
      <c r="D5325" s="6">
        <f t="shared" si="1245"/>
        <v>48253.599999999999</v>
      </c>
      <c r="E5325" s="62">
        <v>0</v>
      </c>
      <c r="F5325" s="6">
        <f t="shared" si="1239"/>
        <v>0</v>
      </c>
      <c r="G5325" s="7">
        <v>0.16965</v>
      </c>
      <c r="H5325" s="6">
        <f t="shared" si="1246"/>
        <v>5937.75</v>
      </c>
      <c r="I5325" s="7">
        <v>0</v>
      </c>
      <c r="J5325" s="6">
        <f t="shared" si="1247"/>
        <v>0</v>
      </c>
      <c r="K5325" s="20"/>
      <c r="L5325" s="6">
        <f t="shared" si="1233"/>
        <v>40000</v>
      </c>
      <c r="M5325" s="11">
        <f t="shared" si="1240"/>
        <v>0</v>
      </c>
      <c r="N5325" s="6">
        <f t="shared" si="1234"/>
        <v>5937.75</v>
      </c>
      <c r="O5325" s="11">
        <f t="shared" si="1241"/>
        <v>0</v>
      </c>
      <c r="P5325" s="11">
        <f t="shared" si="1235"/>
        <v>0</v>
      </c>
      <c r="Q5325" s="11">
        <f t="shared" si="1242"/>
        <v>0</v>
      </c>
      <c r="R5325" s="11">
        <f t="shared" si="1243"/>
        <v>0</v>
      </c>
      <c r="S5325" s="6">
        <f t="shared" si="1236"/>
        <v>2315.8499999999985</v>
      </c>
      <c r="T5325" s="11">
        <f t="shared" si="1237"/>
        <v>0</v>
      </c>
      <c r="U5325" s="11">
        <f t="shared" si="1238"/>
        <v>0</v>
      </c>
      <c r="V5325" s="11">
        <f t="shared" si="1244"/>
        <v>2315.8499999999985</v>
      </c>
      <c r="W5325" s="20"/>
    </row>
    <row r="5326" spans="1:23" x14ac:dyDescent="0.25">
      <c r="A5326">
        <v>2022081004</v>
      </c>
      <c r="B5326">
        <v>4</v>
      </c>
      <c r="C5326" s="7">
        <v>0.58904999999999996</v>
      </c>
      <c r="D5326" s="6">
        <f t="shared" si="1245"/>
        <v>47124</v>
      </c>
      <c r="E5326" s="62">
        <v>0</v>
      </c>
      <c r="F5326" s="6">
        <f t="shared" si="1239"/>
        <v>0</v>
      </c>
      <c r="G5326" s="7">
        <v>0.17215</v>
      </c>
      <c r="H5326" s="6">
        <f t="shared" si="1246"/>
        <v>6025.25</v>
      </c>
      <c r="I5326" s="7">
        <v>0</v>
      </c>
      <c r="J5326" s="6">
        <f t="shared" si="1247"/>
        <v>0</v>
      </c>
      <c r="K5326" s="20"/>
      <c r="L5326" s="6">
        <f t="shared" si="1233"/>
        <v>40000</v>
      </c>
      <c r="M5326" s="11">
        <f t="shared" si="1240"/>
        <v>0</v>
      </c>
      <c r="N5326" s="6">
        <f t="shared" si="1234"/>
        <v>6025.25</v>
      </c>
      <c r="O5326" s="11">
        <f t="shared" si="1241"/>
        <v>0</v>
      </c>
      <c r="P5326" s="11">
        <f t="shared" si="1235"/>
        <v>0</v>
      </c>
      <c r="Q5326" s="11">
        <f t="shared" si="1242"/>
        <v>0</v>
      </c>
      <c r="R5326" s="11">
        <f t="shared" si="1243"/>
        <v>0</v>
      </c>
      <c r="S5326" s="6">
        <f t="shared" si="1236"/>
        <v>1098.75</v>
      </c>
      <c r="T5326" s="11">
        <f t="shared" si="1237"/>
        <v>0</v>
      </c>
      <c r="U5326" s="11">
        <f t="shared" si="1238"/>
        <v>0</v>
      </c>
      <c r="V5326" s="11">
        <f t="shared" si="1244"/>
        <v>1098.75</v>
      </c>
      <c r="W5326" s="20"/>
    </row>
    <row r="5327" spans="1:23" x14ac:dyDescent="0.25">
      <c r="A5327">
        <v>2022081005</v>
      </c>
      <c r="B5327">
        <v>4</v>
      </c>
      <c r="C5327" s="7">
        <v>0.58552000000000004</v>
      </c>
      <c r="D5327" s="6">
        <f t="shared" si="1245"/>
        <v>46841.600000000006</v>
      </c>
      <c r="E5327" s="62">
        <v>0</v>
      </c>
      <c r="F5327" s="6">
        <f t="shared" si="1239"/>
        <v>0</v>
      </c>
      <c r="G5327" s="7">
        <v>0.16455</v>
      </c>
      <c r="H5327" s="6">
        <f t="shared" si="1246"/>
        <v>5759.25</v>
      </c>
      <c r="I5327" s="7">
        <v>0</v>
      </c>
      <c r="J5327" s="6">
        <f t="shared" si="1247"/>
        <v>0</v>
      </c>
      <c r="K5327" s="20"/>
      <c r="L5327" s="6">
        <f t="shared" si="1233"/>
        <v>40000</v>
      </c>
      <c r="M5327" s="11">
        <f t="shared" si="1240"/>
        <v>0</v>
      </c>
      <c r="N5327" s="6">
        <f t="shared" si="1234"/>
        <v>5759.25</v>
      </c>
      <c r="O5327" s="11">
        <f t="shared" si="1241"/>
        <v>0</v>
      </c>
      <c r="P5327" s="11">
        <f t="shared" si="1235"/>
        <v>0</v>
      </c>
      <c r="Q5327" s="11">
        <f t="shared" si="1242"/>
        <v>0</v>
      </c>
      <c r="R5327" s="11">
        <f t="shared" si="1243"/>
        <v>0</v>
      </c>
      <c r="S5327" s="6">
        <f t="shared" si="1236"/>
        <v>1082.3500000000058</v>
      </c>
      <c r="T5327" s="11">
        <f t="shared" si="1237"/>
        <v>0</v>
      </c>
      <c r="U5327" s="11">
        <f t="shared" si="1238"/>
        <v>0</v>
      </c>
      <c r="V5327" s="11">
        <f t="shared" si="1244"/>
        <v>1082.3500000000058</v>
      </c>
      <c r="W5327" s="20"/>
    </row>
    <row r="5328" spans="1:23" x14ac:dyDescent="0.25">
      <c r="A5328">
        <v>2022081006</v>
      </c>
      <c r="B5328">
        <v>4</v>
      </c>
      <c r="C5328" s="7">
        <v>0.59540000000000004</v>
      </c>
      <c r="D5328" s="6">
        <f t="shared" si="1245"/>
        <v>47632</v>
      </c>
      <c r="E5328" s="62">
        <v>0</v>
      </c>
      <c r="F5328" s="6">
        <f t="shared" si="1239"/>
        <v>0</v>
      </c>
      <c r="G5328" s="7">
        <v>0.14760000000000001</v>
      </c>
      <c r="H5328" s="6">
        <f t="shared" si="1246"/>
        <v>5166</v>
      </c>
      <c r="I5328" s="7">
        <v>0</v>
      </c>
      <c r="J5328" s="6">
        <f t="shared" si="1247"/>
        <v>0</v>
      </c>
      <c r="K5328" s="20"/>
      <c r="L5328" s="6">
        <f t="shared" si="1233"/>
        <v>40000</v>
      </c>
      <c r="M5328" s="11">
        <f t="shared" si="1240"/>
        <v>0</v>
      </c>
      <c r="N5328" s="6">
        <f t="shared" si="1234"/>
        <v>5166</v>
      </c>
      <c r="O5328" s="11">
        <f t="shared" si="1241"/>
        <v>0</v>
      </c>
      <c r="P5328" s="11">
        <f t="shared" si="1235"/>
        <v>0</v>
      </c>
      <c r="Q5328" s="11">
        <f t="shared" si="1242"/>
        <v>0</v>
      </c>
      <c r="R5328" s="11">
        <f t="shared" si="1243"/>
        <v>0</v>
      </c>
      <c r="S5328" s="6">
        <f t="shared" si="1236"/>
        <v>2466</v>
      </c>
      <c r="T5328" s="11">
        <f t="shared" si="1237"/>
        <v>0</v>
      </c>
      <c r="U5328" s="11">
        <f t="shared" si="1238"/>
        <v>0</v>
      </c>
      <c r="V5328" s="11">
        <f t="shared" si="1244"/>
        <v>2466</v>
      </c>
      <c r="W5328" s="20"/>
    </row>
    <row r="5329" spans="1:23" x14ac:dyDescent="0.25">
      <c r="A5329">
        <v>2022081007</v>
      </c>
      <c r="B5329">
        <v>4</v>
      </c>
      <c r="C5329" s="7">
        <v>0.61316999999999999</v>
      </c>
      <c r="D5329" s="6">
        <f t="shared" si="1245"/>
        <v>49053.599999999999</v>
      </c>
      <c r="E5329" s="62">
        <v>0</v>
      </c>
      <c r="F5329" s="6">
        <f t="shared" si="1239"/>
        <v>0</v>
      </c>
      <c r="G5329" s="7">
        <v>0.13789000000000001</v>
      </c>
      <c r="H5329" s="6">
        <f t="shared" si="1246"/>
        <v>4826.1500000000005</v>
      </c>
      <c r="I5329" s="7">
        <v>6.9999999999999994E-5</v>
      </c>
      <c r="J5329" s="6">
        <f t="shared" si="1247"/>
        <v>0.97999999999999987</v>
      </c>
      <c r="K5329" s="20"/>
      <c r="L5329" s="6">
        <f t="shared" si="1233"/>
        <v>40000</v>
      </c>
      <c r="M5329" s="11">
        <f t="shared" si="1240"/>
        <v>0</v>
      </c>
      <c r="N5329" s="6">
        <f t="shared" si="1234"/>
        <v>4826.1500000000005</v>
      </c>
      <c r="O5329" s="11">
        <f t="shared" si="1241"/>
        <v>0</v>
      </c>
      <c r="P5329" s="11">
        <f t="shared" si="1235"/>
        <v>0.97999999999999987</v>
      </c>
      <c r="Q5329" s="11">
        <f t="shared" si="1242"/>
        <v>0</v>
      </c>
      <c r="R5329" s="11">
        <f t="shared" si="1243"/>
        <v>0</v>
      </c>
      <c r="S5329" s="6">
        <f t="shared" si="1236"/>
        <v>4226.4699999999984</v>
      </c>
      <c r="T5329" s="11">
        <f t="shared" si="1237"/>
        <v>0</v>
      </c>
      <c r="U5329" s="11">
        <f t="shared" si="1238"/>
        <v>0</v>
      </c>
      <c r="V5329" s="11">
        <f t="shared" si="1244"/>
        <v>4226.4699999999984</v>
      </c>
      <c r="W5329" s="20"/>
    </row>
    <row r="5330" spans="1:23" x14ac:dyDescent="0.25">
      <c r="A5330">
        <v>2022081008</v>
      </c>
      <c r="B5330">
        <v>4</v>
      </c>
      <c r="C5330" s="7">
        <v>0.62138000000000004</v>
      </c>
      <c r="D5330" s="6">
        <f t="shared" si="1245"/>
        <v>49710.400000000001</v>
      </c>
      <c r="E5330" s="62">
        <v>0</v>
      </c>
      <c r="F5330" s="6">
        <f t="shared" si="1239"/>
        <v>0</v>
      </c>
      <c r="G5330" s="7">
        <v>0.12257999999999999</v>
      </c>
      <c r="H5330" s="6">
        <f t="shared" si="1246"/>
        <v>4290.3</v>
      </c>
      <c r="I5330" s="7">
        <v>5.2850000000000001E-2</v>
      </c>
      <c r="J5330" s="6">
        <f t="shared" si="1247"/>
        <v>739.9</v>
      </c>
      <c r="K5330" s="20"/>
      <c r="L5330" s="6">
        <f t="shared" si="1233"/>
        <v>40000</v>
      </c>
      <c r="M5330" s="11">
        <f t="shared" si="1240"/>
        <v>0</v>
      </c>
      <c r="N5330" s="6">
        <f t="shared" si="1234"/>
        <v>4290.3</v>
      </c>
      <c r="O5330" s="11">
        <f t="shared" si="1241"/>
        <v>0</v>
      </c>
      <c r="P5330" s="11">
        <f t="shared" si="1235"/>
        <v>739.9</v>
      </c>
      <c r="Q5330" s="11">
        <f t="shared" si="1242"/>
        <v>0</v>
      </c>
      <c r="R5330" s="11">
        <f t="shared" si="1243"/>
        <v>0</v>
      </c>
      <c r="S5330" s="6">
        <f t="shared" si="1236"/>
        <v>4680.2000000000016</v>
      </c>
      <c r="T5330" s="11">
        <f t="shared" si="1237"/>
        <v>0</v>
      </c>
      <c r="U5330" s="11">
        <f t="shared" si="1238"/>
        <v>0</v>
      </c>
      <c r="V5330" s="11">
        <f t="shared" si="1244"/>
        <v>4680.2000000000016</v>
      </c>
      <c r="W5330" s="20"/>
    </row>
    <row r="5331" spans="1:23" x14ac:dyDescent="0.25">
      <c r="A5331">
        <v>2022081009</v>
      </c>
      <c r="B5331">
        <v>4</v>
      </c>
      <c r="C5331" s="7">
        <v>0.65434999999999999</v>
      </c>
      <c r="D5331" s="6">
        <f t="shared" si="1245"/>
        <v>52348</v>
      </c>
      <c r="E5331" s="62">
        <v>0</v>
      </c>
      <c r="F5331" s="6">
        <f t="shared" si="1239"/>
        <v>0</v>
      </c>
      <c r="G5331" s="7">
        <v>9.4119999999999995E-2</v>
      </c>
      <c r="H5331" s="6">
        <f t="shared" si="1246"/>
        <v>3294.2</v>
      </c>
      <c r="I5331" s="7">
        <v>0.30238999999999999</v>
      </c>
      <c r="J5331" s="6">
        <f t="shared" si="1247"/>
        <v>4233.46</v>
      </c>
      <c r="K5331" s="20"/>
      <c r="L5331" s="6">
        <f t="shared" si="1233"/>
        <v>40000</v>
      </c>
      <c r="M5331" s="11">
        <f t="shared" si="1240"/>
        <v>0</v>
      </c>
      <c r="N5331" s="6">
        <f t="shared" si="1234"/>
        <v>3294.2</v>
      </c>
      <c r="O5331" s="11">
        <f t="shared" si="1241"/>
        <v>0</v>
      </c>
      <c r="P5331" s="11">
        <f t="shared" si="1235"/>
        <v>4233.46</v>
      </c>
      <c r="Q5331" s="11">
        <f t="shared" si="1242"/>
        <v>0</v>
      </c>
      <c r="R5331" s="11">
        <f t="shared" si="1243"/>
        <v>0</v>
      </c>
      <c r="S5331" s="6">
        <f t="shared" si="1236"/>
        <v>4820.3399999999992</v>
      </c>
      <c r="T5331" s="11">
        <f t="shared" si="1237"/>
        <v>0</v>
      </c>
      <c r="U5331" s="11">
        <f t="shared" si="1238"/>
        <v>0</v>
      </c>
      <c r="V5331" s="11">
        <f t="shared" si="1244"/>
        <v>4820.3399999999992</v>
      </c>
      <c r="W5331" s="20"/>
    </row>
    <row r="5332" spans="1:23" x14ac:dyDescent="0.25">
      <c r="A5332">
        <v>2022081010</v>
      </c>
      <c r="B5332">
        <v>4</v>
      </c>
      <c r="C5332" s="7">
        <v>0.70130000000000003</v>
      </c>
      <c r="D5332" s="6">
        <f t="shared" si="1245"/>
        <v>56104</v>
      </c>
      <c r="E5332" s="62">
        <v>0</v>
      </c>
      <c r="F5332" s="6">
        <f t="shared" si="1239"/>
        <v>0</v>
      </c>
      <c r="G5332" s="7">
        <v>7.3940000000000006E-2</v>
      </c>
      <c r="H5332" s="6">
        <f t="shared" si="1246"/>
        <v>2587.9</v>
      </c>
      <c r="I5332" s="7">
        <v>0.53446000000000005</v>
      </c>
      <c r="J5332" s="6">
        <f t="shared" si="1247"/>
        <v>7482.4400000000005</v>
      </c>
      <c r="K5332" s="20"/>
      <c r="L5332" s="6">
        <f t="shared" ref="L5332:L5395" si="1248">IF(D5332-F5332&gt;C$17,C$17,D5332-F5332)</f>
        <v>40000</v>
      </c>
      <c r="M5332" s="11">
        <f t="shared" si="1240"/>
        <v>0</v>
      </c>
      <c r="N5332" s="6">
        <f t="shared" ref="N5332:N5395" si="1249">IF(D5332-F5332-L5332&gt;H5332,H5332,D5332-F5332-L5332)</f>
        <v>2587.9</v>
      </c>
      <c r="O5332" s="11">
        <f t="shared" si="1241"/>
        <v>0</v>
      </c>
      <c r="P5332" s="11">
        <f t="shared" ref="P5332:P5395" si="1250">IF(D5332-F5332-L5332-N5332&gt;J5332,J5332,D5332-F5332-L5332-N5332)</f>
        <v>7482.4400000000005</v>
      </c>
      <c r="Q5332" s="11">
        <f t="shared" si="1242"/>
        <v>0</v>
      </c>
      <c r="R5332" s="11">
        <f t="shared" si="1243"/>
        <v>0</v>
      </c>
      <c r="S5332" s="6">
        <f t="shared" ref="S5332:S5395" si="1251">D5332-F5332-L5332-N5332-P5332</f>
        <v>6033.66</v>
      </c>
      <c r="T5332" s="11">
        <f t="shared" ref="T5332:T5395" si="1252">IF(T5331-AD$23+AD$24*R5332-S5332&gt;T$19,T$19,IF(T5331-AD$23+AD$24*R5332-S5332&lt;0,0,T5331-AD$23+AD$24*R5332-S5332))</f>
        <v>0</v>
      </c>
      <c r="U5332" s="11">
        <f t="shared" ref="U5332:U5395" si="1253">IF(T5331-AD$23-T5332&gt;0,T5331-AD$23-T5332,0)</f>
        <v>0</v>
      </c>
      <c r="V5332" s="11">
        <f t="shared" si="1244"/>
        <v>6033.66</v>
      </c>
      <c r="W5332" s="20"/>
    </row>
    <row r="5333" spans="1:23" x14ac:dyDescent="0.25">
      <c r="A5333">
        <v>2022081011</v>
      </c>
      <c r="B5333">
        <v>4</v>
      </c>
      <c r="C5333" s="7">
        <v>0.75699000000000005</v>
      </c>
      <c r="D5333" s="6">
        <f t="shared" si="1245"/>
        <v>60559.200000000004</v>
      </c>
      <c r="E5333" s="62">
        <v>0</v>
      </c>
      <c r="F5333" s="6">
        <f t="shared" ref="F5333:F5396" si="1254">F$18*E5333</f>
        <v>0</v>
      </c>
      <c r="G5333" s="7">
        <v>4.9590000000000002E-2</v>
      </c>
      <c r="H5333" s="6">
        <f t="shared" si="1246"/>
        <v>1735.65</v>
      </c>
      <c r="I5333" s="7">
        <v>0.63375000000000004</v>
      </c>
      <c r="J5333" s="6">
        <f t="shared" si="1247"/>
        <v>8872.5</v>
      </c>
      <c r="K5333" s="20"/>
      <c r="L5333" s="6">
        <f t="shared" si="1248"/>
        <v>40000</v>
      </c>
      <c r="M5333" s="11">
        <f t="shared" ref="M5333:M5396" si="1255">C$17-L5333</f>
        <v>0</v>
      </c>
      <c r="N5333" s="6">
        <f t="shared" si="1249"/>
        <v>1735.65</v>
      </c>
      <c r="O5333" s="11">
        <f t="shared" ref="O5333:O5396" si="1256">H5333-N5333</f>
        <v>0</v>
      </c>
      <c r="P5333" s="11">
        <f t="shared" si="1250"/>
        <v>8872.5</v>
      </c>
      <c r="Q5333" s="11">
        <f t="shared" ref="Q5333:Q5396" si="1257">J5333-P5333</f>
        <v>0</v>
      </c>
      <c r="R5333" s="11">
        <f t="shared" ref="R5333:R5396" si="1258">M5333+O5333+Q5333</f>
        <v>0</v>
      </c>
      <c r="S5333" s="6">
        <f t="shared" si="1251"/>
        <v>9951.0500000000029</v>
      </c>
      <c r="T5333" s="11">
        <f t="shared" si="1252"/>
        <v>0</v>
      </c>
      <c r="U5333" s="11">
        <f t="shared" si="1253"/>
        <v>0</v>
      </c>
      <c r="V5333" s="11">
        <f t="shared" ref="V5333:V5396" si="1259">D5333-F5333-L5333-N5333-P5333-U5333</f>
        <v>9951.0500000000029</v>
      </c>
      <c r="W5333" s="20"/>
    </row>
    <row r="5334" spans="1:23" x14ac:dyDescent="0.25">
      <c r="A5334">
        <v>2022081012</v>
      </c>
      <c r="B5334">
        <v>4</v>
      </c>
      <c r="C5334" s="7">
        <v>0.81486999999999998</v>
      </c>
      <c r="D5334" s="6">
        <f t="shared" si="1245"/>
        <v>65189.599999999999</v>
      </c>
      <c r="E5334" s="62">
        <v>0</v>
      </c>
      <c r="F5334" s="6">
        <f t="shared" si="1254"/>
        <v>0</v>
      </c>
      <c r="G5334" s="7">
        <v>4.02E-2</v>
      </c>
      <c r="H5334" s="6">
        <f t="shared" si="1246"/>
        <v>1407</v>
      </c>
      <c r="I5334" s="7">
        <v>0.65468000000000004</v>
      </c>
      <c r="J5334" s="6">
        <f t="shared" si="1247"/>
        <v>9165.52</v>
      </c>
      <c r="K5334" s="20"/>
      <c r="L5334" s="6">
        <f t="shared" si="1248"/>
        <v>40000</v>
      </c>
      <c r="M5334" s="11">
        <f t="shared" si="1255"/>
        <v>0</v>
      </c>
      <c r="N5334" s="6">
        <f t="shared" si="1249"/>
        <v>1407</v>
      </c>
      <c r="O5334" s="11">
        <f t="shared" si="1256"/>
        <v>0</v>
      </c>
      <c r="P5334" s="11">
        <f t="shared" si="1250"/>
        <v>9165.52</v>
      </c>
      <c r="Q5334" s="11">
        <f t="shared" si="1257"/>
        <v>0</v>
      </c>
      <c r="R5334" s="11">
        <f t="shared" si="1258"/>
        <v>0</v>
      </c>
      <c r="S5334" s="6">
        <f t="shared" si="1251"/>
        <v>14617.079999999998</v>
      </c>
      <c r="T5334" s="11">
        <f t="shared" si="1252"/>
        <v>0</v>
      </c>
      <c r="U5334" s="11">
        <f t="shared" si="1253"/>
        <v>0</v>
      </c>
      <c r="V5334" s="11">
        <f t="shared" si="1259"/>
        <v>14617.079999999998</v>
      </c>
      <c r="W5334" s="20"/>
    </row>
    <row r="5335" spans="1:23" x14ac:dyDescent="0.25">
      <c r="A5335">
        <v>2022081013</v>
      </c>
      <c r="B5335">
        <v>4</v>
      </c>
      <c r="C5335" s="7">
        <v>0.86556</v>
      </c>
      <c r="D5335" s="6">
        <f t="shared" si="1245"/>
        <v>69244.800000000003</v>
      </c>
      <c r="E5335" s="62">
        <v>0</v>
      </c>
      <c r="F5335" s="6">
        <f t="shared" si="1254"/>
        <v>0</v>
      </c>
      <c r="G5335" s="7">
        <v>7.4329999999999993E-2</v>
      </c>
      <c r="H5335" s="6">
        <f t="shared" si="1246"/>
        <v>2601.5499999999997</v>
      </c>
      <c r="I5335" s="7">
        <v>0.64480999999999999</v>
      </c>
      <c r="J5335" s="6">
        <f t="shared" si="1247"/>
        <v>9027.34</v>
      </c>
      <c r="K5335" s="20"/>
      <c r="L5335" s="6">
        <f t="shared" si="1248"/>
        <v>40000</v>
      </c>
      <c r="M5335" s="11">
        <f t="shared" si="1255"/>
        <v>0</v>
      </c>
      <c r="N5335" s="6">
        <f t="shared" si="1249"/>
        <v>2601.5499999999997</v>
      </c>
      <c r="O5335" s="11">
        <f t="shared" si="1256"/>
        <v>0</v>
      </c>
      <c r="P5335" s="11">
        <f t="shared" si="1250"/>
        <v>9027.34</v>
      </c>
      <c r="Q5335" s="11">
        <f t="shared" si="1257"/>
        <v>0</v>
      </c>
      <c r="R5335" s="11">
        <f t="shared" si="1258"/>
        <v>0</v>
      </c>
      <c r="S5335" s="6">
        <f t="shared" si="1251"/>
        <v>17615.910000000003</v>
      </c>
      <c r="T5335" s="11">
        <f t="shared" si="1252"/>
        <v>0</v>
      </c>
      <c r="U5335" s="11">
        <f t="shared" si="1253"/>
        <v>0</v>
      </c>
      <c r="V5335" s="11">
        <f t="shared" si="1259"/>
        <v>17615.910000000003</v>
      </c>
      <c r="W5335" s="20"/>
    </row>
    <row r="5336" spans="1:23" x14ac:dyDescent="0.25">
      <c r="A5336">
        <v>2022081014</v>
      </c>
      <c r="B5336">
        <v>4</v>
      </c>
      <c r="C5336" s="7">
        <v>0.90619000000000005</v>
      </c>
      <c r="D5336" s="6">
        <f t="shared" si="1245"/>
        <v>72495.199999999997</v>
      </c>
      <c r="E5336" s="62">
        <v>0</v>
      </c>
      <c r="F5336" s="6">
        <f t="shared" si="1254"/>
        <v>0</v>
      </c>
      <c r="G5336" s="7">
        <v>0.11222</v>
      </c>
      <c r="H5336" s="6">
        <f t="shared" si="1246"/>
        <v>3927.7</v>
      </c>
      <c r="I5336" s="7">
        <v>0.63500999999999996</v>
      </c>
      <c r="J5336" s="6">
        <f t="shared" si="1247"/>
        <v>8890.14</v>
      </c>
      <c r="K5336" s="20"/>
      <c r="L5336" s="6">
        <f t="shared" si="1248"/>
        <v>40000</v>
      </c>
      <c r="M5336" s="11">
        <f t="shared" si="1255"/>
        <v>0</v>
      </c>
      <c r="N5336" s="6">
        <f t="shared" si="1249"/>
        <v>3927.7</v>
      </c>
      <c r="O5336" s="11">
        <f t="shared" si="1256"/>
        <v>0</v>
      </c>
      <c r="P5336" s="11">
        <f t="shared" si="1250"/>
        <v>8890.14</v>
      </c>
      <c r="Q5336" s="11">
        <f t="shared" si="1257"/>
        <v>0</v>
      </c>
      <c r="R5336" s="11">
        <f t="shared" si="1258"/>
        <v>0</v>
      </c>
      <c r="S5336" s="6">
        <f t="shared" si="1251"/>
        <v>19677.359999999997</v>
      </c>
      <c r="T5336" s="11">
        <f t="shared" si="1252"/>
        <v>0</v>
      </c>
      <c r="U5336" s="11">
        <f t="shared" si="1253"/>
        <v>0</v>
      </c>
      <c r="V5336" s="11">
        <f t="shared" si="1259"/>
        <v>19677.359999999997</v>
      </c>
      <c r="W5336" s="20"/>
    </row>
    <row r="5337" spans="1:23" x14ac:dyDescent="0.25">
      <c r="A5337">
        <v>2022081015</v>
      </c>
      <c r="B5337">
        <v>4</v>
      </c>
      <c r="C5337" s="7">
        <v>0.93059000000000003</v>
      </c>
      <c r="D5337" s="6">
        <f t="shared" si="1245"/>
        <v>74447.199999999997</v>
      </c>
      <c r="E5337" s="62">
        <v>0</v>
      </c>
      <c r="F5337" s="6">
        <f t="shared" si="1254"/>
        <v>0</v>
      </c>
      <c r="G5337" s="7">
        <v>0.14754999999999999</v>
      </c>
      <c r="H5337" s="6">
        <f t="shared" si="1246"/>
        <v>5164.2499999999991</v>
      </c>
      <c r="I5337" s="7">
        <v>0.56893000000000005</v>
      </c>
      <c r="J5337" s="6">
        <f t="shared" si="1247"/>
        <v>7965.02</v>
      </c>
      <c r="K5337" s="20"/>
      <c r="L5337" s="6">
        <f t="shared" si="1248"/>
        <v>40000</v>
      </c>
      <c r="M5337" s="11">
        <f t="shared" si="1255"/>
        <v>0</v>
      </c>
      <c r="N5337" s="6">
        <f t="shared" si="1249"/>
        <v>5164.2499999999991</v>
      </c>
      <c r="O5337" s="11">
        <f t="shared" si="1256"/>
        <v>0</v>
      </c>
      <c r="P5337" s="11">
        <f t="shared" si="1250"/>
        <v>7965.02</v>
      </c>
      <c r="Q5337" s="11">
        <f t="shared" si="1257"/>
        <v>0</v>
      </c>
      <c r="R5337" s="11">
        <f t="shared" si="1258"/>
        <v>0</v>
      </c>
      <c r="S5337" s="6">
        <f t="shared" si="1251"/>
        <v>21317.929999999997</v>
      </c>
      <c r="T5337" s="11">
        <f t="shared" si="1252"/>
        <v>0</v>
      </c>
      <c r="U5337" s="11">
        <f t="shared" si="1253"/>
        <v>0</v>
      </c>
      <c r="V5337" s="11">
        <f t="shared" si="1259"/>
        <v>21317.929999999997</v>
      </c>
      <c r="W5337" s="20"/>
    </row>
    <row r="5338" spans="1:23" x14ac:dyDescent="0.25">
      <c r="A5338">
        <v>2022081016</v>
      </c>
      <c r="B5338">
        <v>4</v>
      </c>
      <c r="C5338" s="7">
        <v>0.94028</v>
      </c>
      <c r="D5338" s="6">
        <f t="shared" si="1245"/>
        <v>75222.399999999994</v>
      </c>
      <c r="E5338" s="62">
        <v>0</v>
      </c>
      <c r="F5338" s="6">
        <f t="shared" si="1254"/>
        <v>0</v>
      </c>
      <c r="G5338" s="7">
        <v>0.19545999999999999</v>
      </c>
      <c r="H5338" s="6">
        <f t="shared" si="1246"/>
        <v>6841.0999999999995</v>
      </c>
      <c r="I5338" s="7">
        <v>0.52332000000000001</v>
      </c>
      <c r="J5338" s="6">
        <f t="shared" si="1247"/>
        <v>7326.4800000000005</v>
      </c>
      <c r="K5338" s="20"/>
      <c r="L5338" s="6">
        <f t="shared" si="1248"/>
        <v>40000</v>
      </c>
      <c r="M5338" s="11">
        <f t="shared" si="1255"/>
        <v>0</v>
      </c>
      <c r="N5338" s="6">
        <f t="shared" si="1249"/>
        <v>6841.0999999999995</v>
      </c>
      <c r="O5338" s="11">
        <f t="shared" si="1256"/>
        <v>0</v>
      </c>
      <c r="P5338" s="11">
        <f t="shared" si="1250"/>
        <v>7326.4800000000005</v>
      </c>
      <c r="Q5338" s="11">
        <f t="shared" si="1257"/>
        <v>0</v>
      </c>
      <c r="R5338" s="11">
        <f t="shared" si="1258"/>
        <v>0</v>
      </c>
      <c r="S5338" s="6">
        <f t="shared" si="1251"/>
        <v>21054.819999999996</v>
      </c>
      <c r="T5338" s="11">
        <f t="shared" si="1252"/>
        <v>0</v>
      </c>
      <c r="U5338" s="11">
        <f t="shared" si="1253"/>
        <v>0</v>
      </c>
      <c r="V5338" s="11">
        <f t="shared" si="1259"/>
        <v>21054.819999999996</v>
      </c>
      <c r="W5338" s="20"/>
    </row>
    <row r="5339" spans="1:23" x14ac:dyDescent="0.25">
      <c r="A5339">
        <v>2022081017</v>
      </c>
      <c r="B5339">
        <v>4</v>
      </c>
      <c r="C5339" s="7">
        <v>0.92884999999999995</v>
      </c>
      <c r="D5339" s="6">
        <f t="shared" si="1245"/>
        <v>74308</v>
      </c>
      <c r="E5339" s="62">
        <v>0</v>
      </c>
      <c r="F5339" s="6">
        <f t="shared" si="1254"/>
        <v>0</v>
      </c>
      <c r="G5339" s="7">
        <v>0.18740999999999999</v>
      </c>
      <c r="H5339" s="6">
        <f t="shared" si="1246"/>
        <v>6559.3499999999995</v>
      </c>
      <c r="I5339" s="7">
        <v>0.48981000000000002</v>
      </c>
      <c r="J5339" s="6">
        <f t="shared" si="1247"/>
        <v>6857.34</v>
      </c>
      <c r="K5339" s="20"/>
      <c r="L5339" s="6">
        <f t="shared" si="1248"/>
        <v>40000</v>
      </c>
      <c r="M5339" s="11">
        <f t="shared" si="1255"/>
        <v>0</v>
      </c>
      <c r="N5339" s="6">
        <f t="shared" si="1249"/>
        <v>6559.3499999999995</v>
      </c>
      <c r="O5339" s="11">
        <f t="shared" si="1256"/>
        <v>0</v>
      </c>
      <c r="P5339" s="11">
        <f t="shared" si="1250"/>
        <v>6857.34</v>
      </c>
      <c r="Q5339" s="11">
        <f t="shared" si="1257"/>
        <v>0</v>
      </c>
      <c r="R5339" s="11">
        <f t="shared" si="1258"/>
        <v>0</v>
      </c>
      <c r="S5339" s="6">
        <f t="shared" si="1251"/>
        <v>20891.310000000001</v>
      </c>
      <c r="T5339" s="11">
        <f t="shared" si="1252"/>
        <v>0</v>
      </c>
      <c r="U5339" s="11">
        <f t="shared" si="1253"/>
        <v>0</v>
      </c>
      <c r="V5339" s="11">
        <f t="shared" si="1259"/>
        <v>20891.310000000001</v>
      </c>
      <c r="W5339" s="20"/>
    </row>
    <row r="5340" spans="1:23" x14ac:dyDescent="0.25">
      <c r="A5340">
        <v>2022081018</v>
      </c>
      <c r="B5340">
        <v>4</v>
      </c>
      <c r="C5340" s="7">
        <v>0.89795999999999998</v>
      </c>
      <c r="D5340" s="6">
        <f t="shared" si="1245"/>
        <v>71836.800000000003</v>
      </c>
      <c r="E5340" s="62">
        <v>0</v>
      </c>
      <c r="F5340" s="6">
        <f t="shared" si="1254"/>
        <v>0</v>
      </c>
      <c r="G5340" s="7">
        <v>0.17799999999999999</v>
      </c>
      <c r="H5340" s="6">
        <f t="shared" si="1246"/>
        <v>6230</v>
      </c>
      <c r="I5340" s="7">
        <v>0.44323000000000001</v>
      </c>
      <c r="J5340" s="6">
        <f t="shared" si="1247"/>
        <v>6205.22</v>
      </c>
      <c r="K5340" s="20"/>
      <c r="L5340" s="6">
        <f t="shared" si="1248"/>
        <v>40000</v>
      </c>
      <c r="M5340" s="11">
        <f t="shared" si="1255"/>
        <v>0</v>
      </c>
      <c r="N5340" s="6">
        <f t="shared" si="1249"/>
        <v>6230</v>
      </c>
      <c r="O5340" s="11">
        <f t="shared" si="1256"/>
        <v>0</v>
      </c>
      <c r="P5340" s="11">
        <f t="shared" si="1250"/>
        <v>6205.22</v>
      </c>
      <c r="Q5340" s="11">
        <f t="shared" si="1257"/>
        <v>0</v>
      </c>
      <c r="R5340" s="11">
        <f t="shared" si="1258"/>
        <v>0</v>
      </c>
      <c r="S5340" s="6">
        <f t="shared" si="1251"/>
        <v>19401.580000000002</v>
      </c>
      <c r="T5340" s="11">
        <f t="shared" si="1252"/>
        <v>0</v>
      </c>
      <c r="U5340" s="11">
        <f t="shared" si="1253"/>
        <v>0</v>
      </c>
      <c r="V5340" s="11">
        <f t="shared" si="1259"/>
        <v>19401.580000000002</v>
      </c>
      <c r="W5340" s="20"/>
    </row>
    <row r="5341" spans="1:23" x14ac:dyDescent="0.25">
      <c r="A5341">
        <v>2022081019</v>
      </c>
      <c r="B5341">
        <v>4</v>
      </c>
      <c r="C5341" s="7">
        <v>0.85333000000000003</v>
      </c>
      <c r="D5341" s="6">
        <f t="shared" si="1245"/>
        <v>68266.400000000009</v>
      </c>
      <c r="E5341" s="62">
        <v>0</v>
      </c>
      <c r="F5341" s="6">
        <f t="shared" si="1254"/>
        <v>0</v>
      </c>
      <c r="G5341" s="7">
        <v>0.18733</v>
      </c>
      <c r="H5341" s="6">
        <f t="shared" si="1246"/>
        <v>6556.55</v>
      </c>
      <c r="I5341" s="7">
        <v>0.33111000000000002</v>
      </c>
      <c r="J5341" s="6">
        <f t="shared" si="1247"/>
        <v>4635.54</v>
      </c>
      <c r="K5341" s="20"/>
      <c r="L5341" s="6">
        <f t="shared" si="1248"/>
        <v>40000</v>
      </c>
      <c r="M5341" s="11">
        <f t="shared" si="1255"/>
        <v>0</v>
      </c>
      <c r="N5341" s="6">
        <f t="shared" si="1249"/>
        <v>6556.55</v>
      </c>
      <c r="O5341" s="11">
        <f t="shared" si="1256"/>
        <v>0</v>
      </c>
      <c r="P5341" s="11">
        <f t="shared" si="1250"/>
        <v>4635.54</v>
      </c>
      <c r="Q5341" s="11">
        <f t="shared" si="1257"/>
        <v>0</v>
      </c>
      <c r="R5341" s="11">
        <f t="shared" si="1258"/>
        <v>0</v>
      </c>
      <c r="S5341" s="6">
        <f t="shared" si="1251"/>
        <v>17074.310000000009</v>
      </c>
      <c r="T5341" s="11">
        <f t="shared" si="1252"/>
        <v>0</v>
      </c>
      <c r="U5341" s="11">
        <f t="shared" si="1253"/>
        <v>0</v>
      </c>
      <c r="V5341" s="11">
        <f t="shared" si="1259"/>
        <v>17074.310000000009</v>
      </c>
      <c r="W5341" s="20"/>
    </row>
    <row r="5342" spans="1:23" x14ac:dyDescent="0.25">
      <c r="A5342">
        <v>2022081020</v>
      </c>
      <c r="B5342">
        <v>4</v>
      </c>
      <c r="C5342" s="7">
        <v>0.79491000000000001</v>
      </c>
      <c r="D5342" s="6">
        <f t="shared" si="1245"/>
        <v>63592.800000000003</v>
      </c>
      <c r="E5342" s="62">
        <v>0</v>
      </c>
      <c r="F5342" s="6">
        <f t="shared" si="1254"/>
        <v>0</v>
      </c>
      <c r="G5342" s="7">
        <v>0.19028</v>
      </c>
      <c r="H5342" s="6">
        <f t="shared" si="1246"/>
        <v>6659.8</v>
      </c>
      <c r="I5342" s="7">
        <v>0.17194000000000001</v>
      </c>
      <c r="J5342" s="6">
        <f t="shared" si="1247"/>
        <v>2407.1600000000003</v>
      </c>
      <c r="K5342" s="20"/>
      <c r="L5342" s="6">
        <f t="shared" si="1248"/>
        <v>40000</v>
      </c>
      <c r="M5342" s="11">
        <f t="shared" si="1255"/>
        <v>0</v>
      </c>
      <c r="N5342" s="6">
        <f t="shared" si="1249"/>
        <v>6659.8</v>
      </c>
      <c r="O5342" s="11">
        <f t="shared" si="1256"/>
        <v>0</v>
      </c>
      <c r="P5342" s="11">
        <f t="shared" si="1250"/>
        <v>2407.1600000000003</v>
      </c>
      <c r="Q5342" s="11">
        <f t="shared" si="1257"/>
        <v>0</v>
      </c>
      <c r="R5342" s="11">
        <f t="shared" si="1258"/>
        <v>0</v>
      </c>
      <c r="S5342" s="6">
        <f t="shared" si="1251"/>
        <v>14525.840000000004</v>
      </c>
      <c r="T5342" s="11">
        <f t="shared" si="1252"/>
        <v>0</v>
      </c>
      <c r="U5342" s="11">
        <f t="shared" si="1253"/>
        <v>0</v>
      </c>
      <c r="V5342" s="11">
        <f t="shared" si="1259"/>
        <v>14525.840000000004</v>
      </c>
      <c r="W5342" s="20"/>
    </row>
    <row r="5343" spans="1:23" x14ac:dyDescent="0.25">
      <c r="A5343">
        <v>2022081021</v>
      </c>
      <c r="B5343">
        <v>4</v>
      </c>
      <c r="C5343" s="7">
        <v>0.76778999999999997</v>
      </c>
      <c r="D5343" s="6">
        <f t="shared" si="1245"/>
        <v>61423.199999999997</v>
      </c>
      <c r="E5343" s="62">
        <v>0</v>
      </c>
      <c r="F5343" s="6">
        <f t="shared" si="1254"/>
        <v>0</v>
      </c>
      <c r="G5343" s="7">
        <v>0.18259</v>
      </c>
      <c r="H5343" s="6">
        <f t="shared" si="1246"/>
        <v>6390.65</v>
      </c>
      <c r="I5343" s="7">
        <v>1.027E-2</v>
      </c>
      <c r="J5343" s="6">
        <f t="shared" si="1247"/>
        <v>143.78</v>
      </c>
      <c r="K5343" s="20"/>
      <c r="L5343" s="6">
        <f t="shared" si="1248"/>
        <v>40000</v>
      </c>
      <c r="M5343" s="11">
        <f t="shared" si="1255"/>
        <v>0</v>
      </c>
      <c r="N5343" s="6">
        <f t="shared" si="1249"/>
        <v>6390.65</v>
      </c>
      <c r="O5343" s="11">
        <f t="shared" si="1256"/>
        <v>0</v>
      </c>
      <c r="P5343" s="11">
        <f t="shared" si="1250"/>
        <v>143.78</v>
      </c>
      <c r="Q5343" s="11">
        <f t="shared" si="1257"/>
        <v>0</v>
      </c>
      <c r="R5343" s="11">
        <f t="shared" si="1258"/>
        <v>0</v>
      </c>
      <c r="S5343" s="6">
        <f t="shared" si="1251"/>
        <v>14888.769999999997</v>
      </c>
      <c r="T5343" s="11">
        <f t="shared" si="1252"/>
        <v>0</v>
      </c>
      <c r="U5343" s="11">
        <f t="shared" si="1253"/>
        <v>0</v>
      </c>
      <c r="V5343" s="11">
        <f t="shared" si="1259"/>
        <v>14888.769999999997</v>
      </c>
      <c r="W5343" s="20"/>
    </row>
    <row r="5344" spans="1:23" x14ac:dyDescent="0.25">
      <c r="A5344">
        <v>2022081022</v>
      </c>
      <c r="B5344">
        <v>4</v>
      </c>
      <c r="C5344" s="7">
        <v>0.74163999999999997</v>
      </c>
      <c r="D5344" s="6">
        <f t="shared" si="1245"/>
        <v>59331.199999999997</v>
      </c>
      <c r="E5344" s="62">
        <v>0</v>
      </c>
      <c r="F5344" s="6">
        <f t="shared" si="1254"/>
        <v>0</v>
      </c>
      <c r="G5344" s="7">
        <v>0.15961</v>
      </c>
      <c r="H5344" s="6">
        <f t="shared" si="1246"/>
        <v>5586.35</v>
      </c>
      <c r="I5344" s="7">
        <v>0</v>
      </c>
      <c r="J5344" s="6">
        <f t="shared" si="1247"/>
        <v>0</v>
      </c>
      <c r="K5344" s="20"/>
      <c r="L5344" s="6">
        <f t="shared" si="1248"/>
        <v>40000</v>
      </c>
      <c r="M5344" s="11">
        <f t="shared" si="1255"/>
        <v>0</v>
      </c>
      <c r="N5344" s="6">
        <f t="shared" si="1249"/>
        <v>5586.35</v>
      </c>
      <c r="O5344" s="11">
        <f t="shared" si="1256"/>
        <v>0</v>
      </c>
      <c r="P5344" s="11">
        <f t="shared" si="1250"/>
        <v>0</v>
      </c>
      <c r="Q5344" s="11">
        <f t="shared" si="1257"/>
        <v>0</v>
      </c>
      <c r="R5344" s="11">
        <f t="shared" si="1258"/>
        <v>0</v>
      </c>
      <c r="S5344" s="6">
        <f t="shared" si="1251"/>
        <v>13744.849999999997</v>
      </c>
      <c r="T5344" s="11">
        <f t="shared" si="1252"/>
        <v>0</v>
      </c>
      <c r="U5344" s="11">
        <f t="shared" si="1253"/>
        <v>0</v>
      </c>
      <c r="V5344" s="11">
        <f t="shared" si="1259"/>
        <v>13744.849999999997</v>
      </c>
      <c r="W5344" s="20"/>
    </row>
    <row r="5345" spans="1:23" x14ac:dyDescent="0.25">
      <c r="A5345">
        <v>2022081023</v>
      </c>
      <c r="B5345">
        <v>4</v>
      </c>
      <c r="C5345" s="7">
        <v>0.69977</v>
      </c>
      <c r="D5345" s="6">
        <f t="shared" si="1245"/>
        <v>55981.599999999999</v>
      </c>
      <c r="E5345" s="62">
        <v>0</v>
      </c>
      <c r="F5345" s="6">
        <f t="shared" si="1254"/>
        <v>0</v>
      </c>
      <c r="G5345" s="7">
        <v>0.14576</v>
      </c>
      <c r="H5345" s="6">
        <f t="shared" si="1246"/>
        <v>5101.6000000000004</v>
      </c>
      <c r="I5345" s="7">
        <v>0</v>
      </c>
      <c r="J5345" s="6">
        <f t="shared" si="1247"/>
        <v>0</v>
      </c>
      <c r="K5345" s="20"/>
      <c r="L5345" s="6">
        <f t="shared" si="1248"/>
        <v>40000</v>
      </c>
      <c r="M5345" s="11">
        <f t="shared" si="1255"/>
        <v>0</v>
      </c>
      <c r="N5345" s="6">
        <f t="shared" si="1249"/>
        <v>5101.6000000000004</v>
      </c>
      <c r="O5345" s="11">
        <f t="shared" si="1256"/>
        <v>0</v>
      </c>
      <c r="P5345" s="11">
        <f t="shared" si="1250"/>
        <v>0</v>
      </c>
      <c r="Q5345" s="11">
        <f t="shared" si="1257"/>
        <v>0</v>
      </c>
      <c r="R5345" s="11">
        <f t="shared" si="1258"/>
        <v>0</v>
      </c>
      <c r="S5345" s="6">
        <f t="shared" si="1251"/>
        <v>10879.999999999998</v>
      </c>
      <c r="T5345" s="11">
        <f t="shared" si="1252"/>
        <v>0</v>
      </c>
      <c r="U5345" s="11">
        <f t="shared" si="1253"/>
        <v>0</v>
      </c>
      <c r="V5345" s="11">
        <f t="shared" si="1259"/>
        <v>10879.999999999998</v>
      </c>
      <c r="W5345" s="20"/>
    </row>
    <row r="5346" spans="1:23" x14ac:dyDescent="0.25">
      <c r="A5346">
        <v>2022081024</v>
      </c>
      <c r="B5346">
        <v>4</v>
      </c>
      <c r="C5346" s="7">
        <v>0.65498000000000001</v>
      </c>
      <c r="D5346" s="6">
        <f t="shared" si="1245"/>
        <v>52398.400000000001</v>
      </c>
      <c r="E5346" s="62">
        <v>0</v>
      </c>
      <c r="F5346" s="6">
        <f t="shared" si="1254"/>
        <v>0</v>
      </c>
      <c r="G5346" s="7">
        <v>0.13444</v>
      </c>
      <c r="H5346" s="6">
        <f t="shared" si="1246"/>
        <v>4705.4000000000005</v>
      </c>
      <c r="I5346" s="7">
        <v>0</v>
      </c>
      <c r="J5346" s="6">
        <f t="shared" si="1247"/>
        <v>0</v>
      </c>
      <c r="K5346" s="20"/>
      <c r="L5346" s="6">
        <f t="shared" si="1248"/>
        <v>40000</v>
      </c>
      <c r="M5346" s="11">
        <f t="shared" si="1255"/>
        <v>0</v>
      </c>
      <c r="N5346" s="6">
        <f t="shared" si="1249"/>
        <v>4705.4000000000005</v>
      </c>
      <c r="O5346" s="11">
        <f t="shared" si="1256"/>
        <v>0</v>
      </c>
      <c r="P5346" s="11">
        <f t="shared" si="1250"/>
        <v>0</v>
      </c>
      <c r="Q5346" s="11">
        <f t="shared" si="1257"/>
        <v>0</v>
      </c>
      <c r="R5346" s="11">
        <f t="shared" si="1258"/>
        <v>0</v>
      </c>
      <c r="S5346" s="6">
        <f t="shared" si="1251"/>
        <v>7693.0000000000009</v>
      </c>
      <c r="T5346" s="11">
        <f t="shared" si="1252"/>
        <v>0</v>
      </c>
      <c r="U5346" s="11">
        <f t="shared" si="1253"/>
        <v>0</v>
      </c>
      <c r="V5346" s="11">
        <f t="shared" si="1259"/>
        <v>7693.0000000000009</v>
      </c>
      <c r="W5346" s="20"/>
    </row>
    <row r="5347" spans="1:23" x14ac:dyDescent="0.25">
      <c r="A5347">
        <v>2022081101</v>
      </c>
      <c r="B5347">
        <v>5</v>
      </c>
      <c r="C5347" s="7">
        <v>0.61645000000000005</v>
      </c>
      <c r="D5347" s="6">
        <f t="shared" si="1245"/>
        <v>49316.000000000007</v>
      </c>
      <c r="E5347" s="62">
        <v>0</v>
      </c>
      <c r="F5347" s="6">
        <f t="shared" si="1254"/>
        <v>0</v>
      </c>
      <c r="G5347" s="7">
        <v>0.12515000000000001</v>
      </c>
      <c r="H5347" s="6">
        <f t="shared" si="1246"/>
        <v>4380.25</v>
      </c>
      <c r="I5347" s="7">
        <v>0</v>
      </c>
      <c r="J5347" s="6">
        <f t="shared" si="1247"/>
        <v>0</v>
      </c>
      <c r="K5347" s="20"/>
      <c r="L5347" s="6">
        <f t="shared" si="1248"/>
        <v>40000</v>
      </c>
      <c r="M5347" s="11">
        <f t="shared" si="1255"/>
        <v>0</v>
      </c>
      <c r="N5347" s="6">
        <f t="shared" si="1249"/>
        <v>4380.25</v>
      </c>
      <c r="O5347" s="11">
        <f t="shared" si="1256"/>
        <v>0</v>
      </c>
      <c r="P5347" s="11">
        <f t="shared" si="1250"/>
        <v>0</v>
      </c>
      <c r="Q5347" s="11">
        <f t="shared" si="1257"/>
        <v>0</v>
      </c>
      <c r="R5347" s="11">
        <f t="shared" si="1258"/>
        <v>0</v>
      </c>
      <c r="S5347" s="6">
        <f t="shared" si="1251"/>
        <v>4935.7500000000073</v>
      </c>
      <c r="T5347" s="11">
        <f t="shared" si="1252"/>
        <v>0</v>
      </c>
      <c r="U5347" s="11">
        <f t="shared" si="1253"/>
        <v>0</v>
      </c>
      <c r="V5347" s="11">
        <f t="shared" si="1259"/>
        <v>4935.7500000000073</v>
      </c>
      <c r="W5347" s="20"/>
    </row>
    <row r="5348" spans="1:23" x14ac:dyDescent="0.25">
      <c r="A5348">
        <v>2022081102</v>
      </c>
      <c r="B5348">
        <v>5</v>
      </c>
      <c r="C5348" s="7">
        <v>0.58733999999999997</v>
      </c>
      <c r="D5348" s="6">
        <f t="shared" si="1245"/>
        <v>46987.199999999997</v>
      </c>
      <c r="E5348" s="62">
        <v>0</v>
      </c>
      <c r="F5348" s="6">
        <f t="shared" si="1254"/>
        <v>0</v>
      </c>
      <c r="G5348" s="7">
        <v>0.10001</v>
      </c>
      <c r="H5348" s="6">
        <f t="shared" si="1246"/>
        <v>3500.35</v>
      </c>
      <c r="I5348" s="7">
        <v>0</v>
      </c>
      <c r="J5348" s="6">
        <f t="shared" si="1247"/>
        <v>0</v>
      </c>
      <c r="K5348" s="20"/>
      <c r="L5348" s="6">
        <f t="shared" si="1248"/>
        <v>40000</v>
      </c>
      <c r="M5348" s="11">
        <f t="shared" si="1255"/>
        <v>0</v>
      </c>
      <c r="N5348" s="6">
        <f t="shared" si="1249"/>
        <v>3500.35</v>
      </c>
      <c r="O5348" s="11">
        <f t="shared" si="1256"/>
        <v>0</v>
      </c>
      <c r="P5348" s="11">
        <f t="shared" si="1250"/>
        <v>0</v>
      </c>
      <c r="Q5348" s="11">
        <f t="shared" si="1257"/>
        <v>0</v>
      </c>
      <c r="R5348" s="11">
        <f t="shared" si="1258"/>
        <v>0</v>
      </c>
      <c r="S5348" s="6">
        <f t="shared" si="1251"/>
        <v>3486.8499999999972</v>
      </c>
      <c r="T5348" s="11">
        <f t="shared" si="1252"/>
        <v>0</v>
      </c>
      <c r="U5348" s="11">
        <f t="shared" si="1253"/>
        <v>0</v>
      </c>
      <c r="V5348" s="11">
        <f t="shared" si="1259"/>
        <v>3486.8499999999972</v>
      </c>
      <c r="W5348" s="20"/>
    </row>
    <row r="5349" spans="1:23" x14ac:dyDescent="0.25">
      <c r="A5349">
        <v>2022081103</v>
      </c>
      <c r="B5349">
        <v>5</v>
      </c>
      <c r="C5349" s="7">
        <v>0.56949000000000005</v>
      </c>
      <c r="D5349" s="6">
        <f t="shared" si="1245"/>
        <v>45559.200000000004</v>
      </c>
      <c r="E5349" s="62">
        <v>0</v>
      </c>
      <c r="F5349" s="6">
        <f t="shared" si="1254"/>
        <v>0</v>
      </c>
      <c r="G5349" s="7">
        <v>9.1350000000000001E-2</v>
      </c>
      <c r="H5349" s="6">
        <f t="shared" si="1246"/>
        <v>3197.25</v>
      </c>
      <c r="I5349" s="7">
        <v>0</v>
      </c>
      <c r="J5349" s="6">
        <f t="shared" si="1247"/>
        <v>0</v>
      </c>
      <c r="K5349" s="20"/>
      <c r="L5349" s="6">
        <f t="shared" si="1248"/>
        <v>40000</v>
      </c>
      <c r="M5349" s="11">
        <f t="shared" si="1255"/>
        <v>0</v>
      </c>
      <c r="N5349" s="6">
        <f t="shared" si="1249"/>
        <v>3197.25</v>
      </c>
      <c r="O5349" s="11">
        <f t="shared" si="1256"/>
        <v>0</v>
      </c>
      <c r="P5349" s="11">
        <f t="shared" si="1250"/>
        <v>0</v>
      </c>
      <c r="Q5349" s="11">
        <f t="shared" si="1257"/>
        <v>0</v>
      </c>
      <c r="R5349" s="11">
        <f t="shared" si="1258"/>
        <v>0</v>
      </c>
      <c r="S5349" s="6">
        <f t="shared" si="1251"/>
        <v>2361.9500000000044</v>
      </c>
      <c r="T5349" s="11">
        <f t="shared" si="1252"/>
        <v>0</v>
      </c>
      <c r="U5349" s="11">
        <f t="shared" si="1253"/>
        <v>0</v>
      </c>
      <c r="V5349" s="11">
        <f t="shared" si="1259"/>
        <v>2361.9500000000044</v>
      </c>
      <c r="W5349" s="20"/>
    </row>
    <row r="5350" spans="1:23" x14ac:dyDescent="0.25">
      <c r="A5350">
        <v>2022081104</v>
      </c>
      <c r="B5350">
        <v>5</v>
      </c>
      <c r="C5350" s="7">
        <v>0.55859999999999999</v>
      </c>
      <c r="D5350" s="6">
        <f t="shared" si="1245"/>
        <v>44688</v>
      </c>
      <c r="E5350" s="62">
        <v>0</v>
      </c>
      <c r="F5350" s="6">
        <f t="shared" si="1254"/>
        <v>0</v>
      </c>
      <c r="G5350" s="7">
        <v>7.0430000000000006E-2</v>
      </c>
      <c r="H5350" s="6">
        <f t="shared" si="1246"/>
        <v>2465.0500000000002</v>
      </c>
      <c r="I5350" s="7">
        <v>0</v>
      </c>
      <c r="J5350" s="6">
        <f t="shared" si="1247"/>
        <v>0</v>
      </c>
      <c r="K5350" s="20"/>
      <c r="L5350" s="6">
        <f t="shared" si="1248"/>
        <v>40000</v>
      </c>
      <c r="M5350" s="11">
        <f t="shared" si="1255"/>
        <v>0</v>
      </c>
      <c r="N5350" s="6">
        <f t="shared" si="1249"/>
        <v>2465.0500000000002</v>
      </c>
      <c r="O5350" s="11">
        <f t="shared" si="1256"/>
        <v>0</v>
      </c>
      <c r="P5350" s="11">
        <f t="shared" si="1250"/>
        <v>0</v>
      </c>
      <c r="Q5350" s="11">
        <f t="shared" si="1257"/>
        <v>0</v>
      </c>
      <c r="R5350" s="11">
        <f t="shared" si="1258"/>
        <v>0</v>
      </c>
      <c r="S5350" s="6">
        <f t="shared" si="1251"/>
        <v>2222.9499999999998</v>
      </c>
      <c r="T5350" s="11">
        <f t="shared" si="1252"/>
        <v>0</v>
      </c>
      <c r="U5350" s="11">
        <f t="shared" si="1253"/>
        <v>0</v>
      </c>
      <c r="V5350" s="11">
        <f t="shared" si="1259"/>
        <v>2222.9499999999998</v>
      </c>
      <c r="W5350" s="20"/>
    </row>
    <row r="5351" spans="1:23" x14ac:dyDescent="0.25">
      <c r="A5351">
        <v>2022081105</v>
      </c>
      <c r="B5351">
        <v>5</v>
      </c>
      <c r="C5351" s="7">
        <v>0.55593000000000004</v>
      </c>
      <c r="D5351" s="6">
        <f t="shared" si="1245"/>
        <v>44474.400000000001</v>
      </c>
      <c r="E5351" s="62">
        <v>0</v>
      </c>
      <c r="F5351" s="6">
        <f t="shared" si="1254"/>
        <v>0</v>
      </c>
      <c r="G5351" s="7">
        <v>6.3369999999999996E-2</v>
      </c>
      <c r="H5351" s="6">
        <f t="shared" si="1246"/>
        <v>2217.9499999999998</v>
      </c>
      <c r="I5351" s="7">
        <v>0</v>
      </c>
      <c r="J5351" s="6">
        <f t="shared" si="1247"/>
        <v>0</v>
      </c>
      <c r="K5351" s="20"/>
      <c r="L5351" s="6">
        <f t="shared" si="1248"/>
        <v>40000</v>
      </c>
      <c r="M5351" s="11">
        <f t="shared" si="1255"/>
        <v>0</v>
      </c>
      <c r="N5351" s="6">
        <f t="shared" si="1249"/>
        <v>2217.9499999999998</v>
      </c>
      <c r="O5351" s="11">
        <f t="shared" si="1256"/>
        <v>0</v>
      </c>
      <c r="P5351" s="11">
        <f t="shared" si="1250"/>
        <v>0</v>
      </c>
      <c r="Q5351" s="11">
        <f t="shared" si="1257"/>
        <v>0</v>
      </c>
      <c r="R5351" s="11">
        <f t="shared" si="1258"/>
        <v>0</v>
      </c>
      <c r="S5351" s="6">
        <f t="shared" si="1251"/>
        <v>2256.4500000000016</v>
      </c>
      <c r="T5351" s="11">
        <f t="shared" si="1252"/>
        <v>0</v>
      </c>
      <c r="U5351" s="11">
        <f t="shared" si="1253"/>
        <v>0</v>
      </c>
      <c r="V5351" s="11">
        <f t="shared" si="1259"/>
        <v>2256.4500000000016</v>
      </c>
      <c r="W5351" s="20"/>
    </row>
    <row r="5352" spans="1:23" x14ac:dyDescent="0.25">
      <c r="A5352">
        <v>2022081106</v>
      </c>
      <c r="B5352">
        <v>5</v>
      </c>
      <c r="C5352" s="7">
        <v>0.56830999999999998</v>
      </c>
      <c r="D5352" s="6">
        <f t="shared" si="1245"/>
        <v>45464.799999999996</v>
      </c>
      <c r="E5352" s="62">
        <v>0</v>
      </c>
      <c r="F5352" s="6">
        <f t="shared" si="1254"/>
        <v>0</v>
      </c>
      <c r="G5352" s="7">
        <v>4.3959999999999999E-2</v>
      </c>
      <c r="H5352" s="6">
        <f t="shared" si="1246"/>
        <v>1538.6</v>
      </c>
      <c r="I5352" s="7">
        <v>0</v>
      </c>
      <c r="J5352" s="6">
        <f t="shared" si="1247"/>
        <v>0</v>
      </c>
      <c r="K5352" s="20"/>
      <c r="L5352" s="6">
        <f t="shared" si="1248"/>
        <v>40000</v>
      </c>
      <c r="M5352" s="11">
        <f t="shared" si="1255"/>
        <v>0</v>
      </c>
      <c r="N5352" s="6">
        <f t="shared" si="1249"/>
        <v>1538.6</v>
      </c>
      <c r="O5352" s="11">
        <f t="shared" si="1256"/>
        <v>0</v>
      </c>
      <c r="P5352" s="11">
        <f t="shared" si="1250"/>
        <v>0</v>
      </c>
      <c r="Q5352" s="11">
        <f t="shared" si="1257"/>
        <v>0</v>
      </c>
      <c r="R5352" s="11">
        <f t="shared" si="1258"/>
        <v>0</v>
      </c>
      <c r="S5352" s="6">
        <f t="shared" si="1251"/>
        <v>3926.1999999999957</v>
      </c>
      <c r="T5352" s="11">
        <f t="shared" si="1252"/>
        <v>0</v>
      </c>
      <c r="U5352" s="11">
        <f t="shared" si="1253"/>
        <v>0</v>
      </c>
      <c r="V5352" s="11">
        <f t="shared" si="1259"/>
        <v>3926.1999999999957</v>
      </c>
      <c r="W5352" s="20"/>
    </row>
    <row r="5353" spans="1:23" x14ac:dyDescent="0.25">
      <c r="A5353">
        <v>2022081107</v>
      </c>
      <c r="B5353">
        <v>5</v>
      </c>
      <c r="C5353" s="7">
        <v>0.59013000000000004</v>
      </c>
      <c r="D5353" s="6">
        <f t="shared" si="1245"/>
        <v>47210.400000000001</v>
      </c>
      <c r="E5353" s="62">
        <v>0</v>
      </c>
      <c r="F5353" s="6">
        <f t="shared" si="1254"/>
        <v>0</v>
      </c>
      <c r="G5353" s="7">
        <v>3.04E-2</v>
      </c>
      <c r="H5353" s="6">
        <f t="shared" si="1246"/>
        <v>1064</v>
      </c>
      <c r="I5353" s="7">
        <v>0</v>
      </c>
      <c r="J5353" s="6">
        <f t="shared" si="1247"/>
        <v>0</v>
      </c>
      <c r="K5353" s="20"/>
      <c r="L5353" s="6">
        <f t="shared" si="1248"/>
        <v>40000</v>
      </c>
      <c r="M5353" s="11">
        <f t="shared" si="1255"/>
        <v>0</v>
      </c>
      <c r="N5353" s="6">
        <f t="shared" si="1249"/>
        <v>1064</v>
      </c>
      <c r="O5353" s="11">
        <f t="shared" si="1256"/>
        <v>0</v>
      </c>
      <c r="P5353" s="11">
        <f t="shared" si="1250"/>
        <v>0</v>
      </c>
      <c r="Q5353" s="11">
        <f t="shared" si="1257"/>
        <v>0</v>
      </c>
      <c r="R5353" s="11">
        <f t="shared" si="1258"/>
        <v>0</v>
      </c>
      <c r="S5353" s="6">
        <f t="shared" si="1251"/>
        <v>6146.4000000000015</v>
      </c>
      <c r="T5353" s="11">
        <f t="shared" si="1252"/>
        <v>0</v>
      </c>
      <c r="U5353" s="11">
        <f t="shared" si="1253"/>
        <v>0</v>
      </c>
      <c r="V5353" s="11">
        <f t="shared" si="1259"/>
        <v>6146.4000000000015</v>
      </c>
      <c r="W5353" s="20"/>
    </row>
    <row r="5354" spans="1:23" x14ac:dyDescent="0.25">
      <c r="A5354">
        <v>2022081108</v>
      </c>
      <c r="B5354">
        <v>5</v>
      </c>
      <c r="C5354" s="7">
        <v>0.59984000000000004</v>
      </c>
      <c r="D5354" s="6">
        <f t="shared" si="1245"/>
        <v>47987.200000000004</v>
      </c>
      <c r="E5354" s="62">
        <v>0</v>
      </c>
      <c r="F5354" s="6">
        <f t="shared" si="1254"/>
        <v>0</v>
      </c>
      <c r="G5354" s="7">
        <v>2.2970000000000001E-2</v>
      </c>
      <c r="H5354" s="6">
        <f t="shared" si="1246"/>
        <v>803.95</v>
      </c>
      <c r="I5354" s="7">
        <v>5.4300000000000001E-2</v>
      </c>
      <c r="J5354" s="6">
        <f t="shared" si="1247"/>
        <v>760.2</v>
      </c>
      <c r="K5354" s="20"/>
      <c r="L5354" s="6">
        <f t="shared" si="1248"/>
        <v>40000</v>
      </c>
      <c r="M5354" s="11">
        <f t="shared" si="1255"/>
        <v>0</v>
      </c>
      <c r="N5354" s="6">
        <f t="shared" si="1249"/>
        <v>803.95</v>
      </c>
      <c r="O5354" s="11">
        <f t="shared" si="1256"/>
        <v>0</v>
      </c>
      <c r="P5354" s="11">
        <f t="shared" si="1250"/>
        <v>760.2</v>
      </c>
      <c r="Q5354" s="11">
        <f t="shared" si="1257"/>
        <v>0</v>
      </c>
      <c r="R5354" s="11">
        <f t="shared" si="1258"/>
        <v>0</v>
      </c>
      <c r="S5354" s="6">
        <f t="shared" si="1251"/>
        <v>6423.0500000000047</v>
      </c>
      <c r="T5354" s="11">
        <f t="shared" si="1252"/>
        <v>0</v>
      </c>
      <c r="U5354" s="11">
        <f t="shared" si="1253"/>
        <v>0</v>
      </c>
      <c r="V5354" s="11">
        <f t="shared" si="1259"/>
        <v>6423.0500000000047</v>
      </c>
      <c r="W5354" s="20"/>
    </row>
    <row r="5355" spans="1:23" x14ac:dyDescent="0.25">
      <c r="A5355">
        <v>2022081109</v>
      </c>
      <c r="B5355">
        <v>5</v>
      </c>
      <c r="C5355" s="7">
        <v>0.62548999999999999</v>
      </c>
      <c r="D5355" s="6">
        <f t="shared" si="1245"/>
        <v>50039.199999999997</v>
      </c>
      <c r="E5355" s="62">
        <v>0</v>
      </c>
      <c r="F5355" s="6">
        <f t="shared" si="1254"/>
        <v>0</v>
      </c>
      <c r="G5355" s="7">
        <v>1.2800000000000001E-2</v>
      </c>
      <c r="H5355" s="6">
        <f t="shared" si="1246"/>
        <v>448</v>
      </c>
      <c r="I5355" s="7">
        <v>0.36436000000000002</v>
      </c>
      <c r="J5355" s="6">
        <f t="shared" si="1247"/>
        <v>5101.04</v>
      </c>
      <c r="K5355" s="20"/>
      <c r="L5355" s="6">
        <f t="shared" si="1248"/>
        <v>40000</v>
      </c>
      <c r="M5355" s="11">
        <f t="shared" si="1255"/>
        <v>0</v>
      </c>
      <c r="N5355" s="6">
        <f t="shared" si="1249"/>
        <v>448</v>
      </c>
      <c r="O5355" s="11">
        <f t="shared" si="1256"/>
        <v>0</v>
      </c>
      <c r="P5355" s="11">
        <f t="shared" si="1250"/>
        <v>5101.04</v>
      </c>
      <c r="Q5355" s="11">
        <f t="shared" si="1257"/>
        <v>0</v>
      </c>
      <c r="R5355" s="11">
        <f t="shared" si="1258"/>
        <v>0</v>
      </c>
      <c r="S5355" s="6">
        <f t="shared" si="1251"/>
        <v>4490.1599999999971</v>
      </c>
      <c r="T5355" s="11">
        <f t="shared" si="1252"/>
        <v>0</v>
      </c>
      <c r="U5355" s="11">
        <f t="shared" si="1253"/>
        <v>0</v>
      </c>
      <c r="V5355" s="11">
        <f t="shared" si="1259"/>
        <v>4490.1599999999971</v>
      </c>
      <c r="W5355" s="20"/>
    </row>
    <row r="5356" spans="1:23" x14ac:dyDescent="0.25">
      <c r="A5356">
        <v>2022081110</v>
      </c>
      <c r="B5356">
        <v>5</v>
      </c>
      <c r="C5356" s="7">
        <v>0.66783999999999999</v>
      </c>
      <c r="D5356" s="6">
        <f t="shared" si="1245"/>
        <v>53427.199999999997</v>
      </c>
      <c r="E5356" s="62">
        <v>0</v>
      </c>
      <c r="F5356" s="6">
        <f t="shared" si="1254"/>
        <v>0</v>
      </c>
      <c r="G5356" s="7">
        <v>1.076E-2</v>
      </c>
      <c r="H5356" s="6">
        <f t="shared" si="1246"/>
        <v>376.6</v>
      </c>
      <c r="I5356" s="7">
        <v>0.54718</v>
      </c>
      <c r="J5356" s="6">
        <f t="shared" si="1247"/>
        <v>7660.52</v>
      </c>
      <c r="K5356" s="20"/>
      <c r="L5356" s="6">
        <f t="shared" si="1248"/>
        <v>40000</v>
      </c>
      <c r="M5356" s="11">
        <f t="shared" si="1255"/>
        <v>0</v>
      </c>
      <c r="N5356" s="6">
        <f t="shared" si="1249"/>
        <v>376.6</v>
      </c>
      <c r="O5356" s="11">
        <f t="shared" si="1256"/>
        <v>0</v>
      </c>
      <c r="P5356" s="11">
        <f t="shared" si="1250"/>
        <v>7660.52</v>
      </c>
      <c r="Q5356" s="11">
        <f t="shared" si="1257"/>
        <v>0</v>
      </c>
      <c r="R5356" s="11">
        <f t="shared" si="1258"/>
        <v>0</v>
      </c>
      <c r="S5356" s="6">
        <f t="shared" si="1251"/>
        <v>5390.0799999999963</v>
      </c>
      <c r="T5356" s="11">
        <f t="shared" si="1252"/>
        <v>0</v>
      </c>
      <c r="U5356" s="11">
        <f t="shared" si="1253"/>
        <v>0</v>
      </c>
      <c r="V5356" s="11">
        <f t="shared" si="1259"/>
        <v>5390.0799999999963</v>
      </c>
      <c r="W5356" s="20"/>
    </row>
    <row r="5357" spans="1:23" x14ac:dyDescent="0.25">
      <c r="A5357">
        <v>2022081111</v>
      </c>
      <c r="B5357">
        <v>5</v>
      </c>
      <c r="C5357" s="7">
        <v>0.72269000000000005</v>
      </c>
      <c r="D5357" s="6">
        <f t="shared" si="1245"/>
        <v>57815.200000000004</v>
      </c>
      <c r="E5357" s="62">
        <v>0</v>
      </c>
      <c r="F5357" s="6">
        <f t="shared" si="1254"/>
        <v>0</v>
      </c>
      <c r="G5357" s="7">
        <v>1.128E-2</v>
      </c>
      <c r="H5357" s="6">
        <f t="shared" si="1246"/>
        <v>394.8</v>
      </c>
      <c r="I5357" s="7">
        <v>0.60358999999999996</v>
      </c>
      <c r="J5357" s="6">
        <f t="shared" si="1247"/>
        <v>8450.26</v>
      </c>
      <c r="K5357" s="20"/>
      <c r="L5357" s="6">
        <f t="shared" si="1248"/>
        <v>40000</v>
      </c>
      <c r="M5357" s="11">
        <f t="shared" si="1255"/>
        <v>0</v>
      </c>
      <c r="N5357" s="6">
        <f t="shared" si="1249"/>
        <v>394.8</v>
      </c>
      <c r="O5357" s="11">
        <f t="shared" si="1256"/>
        <v>0</v>
      </c>
      <c r="P5357" s="11">
        <f t="shared" si="1250"/>
        <v>8450.26</v>
      </c>
      <c r="Q5357" s="11">
        <f t="shared" si="1257"/>
        <v>0</v>
      </c>
      <c r="R5357" s="11">
        <f t="shared" si="1258"/>
        <v>0</v>
      </c>
      <c r="S5357" s="6">
        <f t="shared" si="1251"/>
        <v>8970.1400000000049</v>
      </c>
      <c r="T5357" s="11">
        <f t="shared" si="1252"/>
        <v>0</v>
      </c>
      <c r="U5357" s="11">
        <f t="shared" si="1253"/>
        <v>0</v>
      </c>
      <c r="V5357" s="11">
        <f t="shared" si="1259"/>
        <v>8970.1400000000049</v>
      </c>
      <c r="W5357" s="20"/>
    </row>
    <row r="5358" spans="1:23" x14ac:dyDescent="0.25">
      <c r="A5358">
        <v>2022081112</v>
      </c>
      <c r="B5358">
        <v>5</v>
      </c>
      <c r="C5358" s="7">
        <v>0.77841000000000005</v>
      </c>
      <c r="D5358" s="6">
        <f t="shared" si="1245"/>
        <v>62272.800000000003</v>
      </c>
      <c r="E5358" s="62">
        <v>0</v>
      </c>
      <c r="F5358" s="6">
        <f t="shared" si="1254"/>
        <v>0</v>
      </c>
      <c r="G5358" s="7">
        <v>1.7160000000000002E-2</v>
      </c>
      <c r="H5358" s="6">
        <f t="shared" si="1246"/>
        <v>600.6</v>
      </c>
      <c r="I5358" s="7">
        <v>0.63582000000000005</v>
      </c>
      <c r="J5358" s="6">
        <f t="shared" si="1247"/>
        <v>8901.4800000000014</v>
      </c>
      <c r="K5358" s="20"/>
      <c r="L5358" s="6">
        <f t="shared" si="1248"/>
        <v>40000</v>
      </c>
      <c r="M5358" s="11">
        <f t="shared" si="1255"/>
        <v>0</v>
      </c>
      <c r="N5358" s="6">
        <f t="shared" si="1249"/>
        <v>600.6</v>
      </c>
      <c r="O5358" s="11">
        <f t="shared" si="1256"/>
        <v>0</v>
      </c>
      <c r="P5358" s="11">
        <f t="shared" si="1250"/>
        <v>8901.4800000000014</v>
      </c>
      <c r="Q5358" s="11">
        <f t="shared" si="1257"/>
        <v>0</v>
      </c>
      <c r="R5358" s="11">
        <f t="shared" si="1258"/>
        <v>0</v>
      </c>
      <c r="S5358" s="6">
        <f t="shared" si="1251"/>
        <v>12770.720000000003</v>
      </c>
      <c r="T5358" s="11">
        <f t="shared" si="1252"/>
        <v>0</v>
      </c>
      <c r="U5358" s="11">
        <f t="shared" si="1253"/>
        <v>0</v>
      </c>
      <c r="V5358" s="11">
        <f t="shared" si="1259"/>
        <v>12770.720000000003</v>
      </c>
      <c r="W5358" s="20"/>
    </row>
    <row r="5359" spans="1:23" x14ac:dyDescent="0.25">
      <c r="A5359">
        <v>2022081113</v>
      </c>
      <c r="B5359">
        <v>5</v>
      </c>
      <c r="C5359" s="7">
        <v>0.83052999999999999</v>
      </c>
      <c r="D5359" s="6">
        <f t="shared" si="1245"/>
        <v>66442.399999999994</v>
      </c>
      <c r="E5359" s="62">
        <v>0</v>
      </c>
      <c r="F5359" s="6">
        <f t="shared" si="1254"/>
        <v>0</v>
      </c>
      <c r="G5359" s="7">
        <v>2.4199999999999999E-2</v>
      </c>
      <c r="H5359" s="6">
        <f t="shared" si="1246"/>
        <v>847</v>
      </c>
      <c r="I5359" s="7">
        <v>0.64019000000000004</v>
      </c>
      <c r="J5359" s="6">
        <f t="shared" si="1247"/>
        <v>8962.66</v>
      </c>
      <c r="K5359" s="20"/>
      <c r="L5359" s="6">
        <f t="shared" si="1248"/>
        <v>40000</v>
      </c>
      <c r="M5359" s="11">
        <f t="shared" si="1255"/>
        <v>0</v>
      </c>
      <c r="N5359" s="6">
        <f t="shared" si="1249"/>
        <v>847</v>
      </c>
      <c r="O5359" s="11">
        <f t="shared" si="1256"/>
        <v>0</v>
      </c>
      <c r="P5359" s="11">
        <f t="shared" si="1250"/>
        <v>8962.66</v>
      </c>
      <c r="Q5359" s="11">
        <f t="shared" si="1257"/>
        <v>0</v>
      </c>
      <c r="R5359" s="11">
        <f t="shared" si="1258"/>
        <v>0</v>
      </c>
      <c r="S5359" s="6">
        <f t="shared" si="1251"/>
        <v>16632.739999999994</v>
      </c>
      <c r="T5359" s="11">
        <f t="shared" si="1252"/>
        <v>0</v>
      </c>
      <c r="U5359" s="11">
        <f t="shared" si="1253"/>
        <v>0</v>
      </c>
      <c r="V5359" s="11">
        <f t="shared" si="1259"/>
        <v>16632.739999999994</v>
      </c>
      <c r="W5359" s="20"/>
    </row>
    <row r="5360" spans="1:23" x14ac:dyDescent="0.25">
      <c r="A5360">
        <v>2022081114</v>
      </c>
      <c r="B5360">
        <v>5</v>
      </c>
      <c r="C5360" s="7">
        <v>0.87346000000000001</v>
      </c>
      <c r="D5360" s="6">
        <f t="shared" si="1245"/>
        <v>69876.800000000003</v>
      </c>
      <c r="E5360" s="62">
        <v>0</v>
      </c>
      <c r="F5360" s="6">
        <f t="shared" si="1254"/>
        <v>0</v>
      </c>
      <c r="G5360" s="7">
        <v>4.5310000000000003E-2</v>
      </c>
      <c r="H5360" s="6">
        <f t="shared" si="1246"/>
        <v>1585.8500000000001</v>
      </c>
      <c r="I5360" s="7">
        <v>0.67464999999999997</v>
      </c>
      <c r="J5360" s="6">
        <f t="shared" si="1247"/>
        <v>9445.1</v>
      </c>
      <c r="K5360" s="20"/>
      <c r="L5360" s="6">
        <f t="shared" si="1248"/>
        <v>40000</v>
      </c>
      <c r="M5360" s="11">
        <f t="shared" si="1255"/>
        <v>0</v>
      </c>
      <c r="N5360" s="6">
        <f t="shared" si="1249"/>
        <v>1585.8500000000001</v>
      </c>
      <c r="O5360" s="11">
        <f t="shared" si="1256"/>
        <v>0</v>
      </c>
      <c r="P5360" s="11">
        <f t="shared" si="1250"/>
        <v>9445.1</v>
      </c>
      <c r="Q5360" s="11">
        <f t="shared" si="1257"/>
        <v>0</v>
      </c>
      <c r="R5360" s="11">
        <f t="shared" si="1258"/>
        <v>0</v>
      </c>
      <c r="S5360" s="6">
        <f t="shared" si="1251"/>
        <v>18845.850000000006</v>
      </c>
      <c r="T5360" s="11">
        <f t="shared" si="1252"/>
        <v>0</v>
      </c>
      <c r="U5360" s="11">
        <f t="shared" si="1253"/>
        <v>0</v>
      </c>
      <c r="V5360" s="11">
        <f t="shared" si="1259"/>
        <v>18845.850000000006</v>
      </c>
      <c r="W5360" s="20"/>
    </row>
    <row r="5361" spans="1:23" x14ac:dyDescent="0.25">
      <c r="A5361">
        <v>2022081115</v>
      </c>
      <c r="B5361">
        <v>5</v>
      </c>
      <c r="C5361" s="7">
        <v>0.90086999999999995</v>
      </c>
      <c r="D5361" s="6">
        <f t="shared" si="1245"/>
        <v>72069.599999999991</v>
      </c>
      <c r="E5361" s="62">
        <v>0</v>
      </c>
      <c r="F5361" s="6">
        <f t="shared" si="1254"/>
        <v>0</v>
      </c>
      <c r="G5361" s="7">
        <v>7.8460000000000002E-2</v>
      </c>
      <c r="H5361" s="6">
        <f t="shared" si="1246"/>
        <v>2746.1</v>
      </c>
      <c r="I5361" s="7">
        <v>0.67650999999999994</v>
      </c>
      <c r="J5361" s="6">
        <f t="shared" si="1247"/>
        <v>9471.14</v>
      </c>
      <c r="K5361" s="20"/>
      <c r="L5361" s="6">
        <f t="shared" si="1248"/>
        <v>40000</v>
      </c>
      <c r="M5361" s="11">
        <f t="shared" si="1255"/>
        <v>0</v>
      </c>
      <c r="N5361" s="6">
        <f t="shared" si="1249"/>
        <v>2746.1</v>
      </c>
      <c r="O5361" s="11">
        <f t="shared" si="1256"/>
        <v>0</v>
      </c>
      <c r="P5361" s="11">
        <f t="shared" si="1250"/>
        <v>9471.14</v>
      </c>
      <c r="Q5361" s="11">
        <f t="shared" si="1257"/>
        <v>0</v>
      </c>
      <c r="R5361" s="11">
        <f t="shared" si="1258"/>
        <v>0</v>
      </c>
      <c r="S5361" s="6">
        <f t="shared" si="1251"/>
        <v>19852.359999999993</v>
      </c>
      <c r="T5361" s="11">
        <f t="shared" si="1252"/>
        <v>0</v>
      </c>
      <c r="U5361" s="11">
        <f t="shared" si="1253"/>
        <v>0</v>
      </c>
      <c r="V5361" s="11">
        <f t="shared" si="1259"/>
        <v>19852.359999999993</v>
      </c>
      <c r="W5361" s="20"/>
    </row>
    <row r="5362" spans="1:23" x14ac:dyDescent="0.25">
      <c r="A5362">
        <v>2022081116</v>
      </c>
      <c r="B5362">
        <v>5</v>
      </c>
      <c r="C5362" s="7">
        <v>0.92220999999999997</v>
      </c>
      <c r="D5362" s="6">
        <f t="shared" si="1245"/>
        <v>73776.800000000003</v>
      </c>
      <c r="E5362" s="62">
        <v>0</v>
      </c>
      <c r="F5362" s="6">
        <f t="shared" si="1254"/>
        <v>0</v>
      </c>
      <c r="G5362" s="7">
        <v>0.12028</v>
      </c>
      <c r="H5362" s="6">
        <f t="shared" si="1246"/>
        <v>4209.8</v>
      </c>
      <c r="I5362" s="7">
        <v>0.65776999999999997</v>
      </c>
      <c r="J5362" s="6">
        <f t="shared" si="1247"/>
        <v>9208.7799999999988</v>
      </c>
      <c r="K5362" s="20"/>
      <c r="L5362" s="6">
        <f t="shared" si="1248"/>
        <v>40000</v>
      </c>
      <c r="M5362" s="11">
        <f t="shared" si="1255"/>
        <v>0</v>
      </c>
      <c r="N5362" s="6">
        <f t="shared" si="1249"/>
        <v>4209.8</v>
      </c>
      <c r="O5362" s="11">
        <f t="shared" si="1256"/>
        <v>0</v>
      </c>
      <c r="P5362" s="11">
        <f t="shared" si="1250"/>
        <v>9208.7799999999988</v>
      </c>
      <c r="Q5362" s="11">
        <f t="shared" si="1257"/>
        <v>0</v>
      </c>
      <c r="R5362" s="11">
        <f t="shared" si="1258"/>
        <v>0</v>
      </c>
      <c r="S5362" s="6">
        <f t="shared" si="1251"/>
        <v>20358.220000000005</v>
      </c>
      <c r="T5362" s="11">
        <f t="shared" si="1252"/>
        <v>0</v>
      </c>
      <c r="U5362" s="11">
        <f t="shared" si="1253"/>
        <v>0</v>
      </c>
      <c r="V5362" s="11">
        <f t="shared" si="1259"/>
        <v>20358.220000000005</v>
      </c>
      <c r="W5362" s="20"/>
    </row>
    <row r="5363" spans="1:23" x14ac:dyDescent="0.25">
      <c r="A5363">
        <v>2022081117</v>
      </c>
      <c r="B5363">
        <v>5</v>
      </c>
      <c r="C5363" s="7">
        <v>0.92898000000000003</v>
      </c>
      <c r="D5363" s="6">
        <f t="shared" si="1245"/>
        <v>74318.400000000009</v>
      </c>
      <c r="E5363" s="62">
        <v>0</v>
      </c>
      <c r="F5363" s="6">
        <f t="shared" si="1254"/>
        <v>0</v>
      </c>
      <c r="G5363" s="7">
        <v>0.15393000000000001</v>
      </c>
      <c r="H5363" s="6">
        <f t="shared" si="1246"/>
        <v>5387.55</v>
      </c>
      <c r="I5363" s="7">
        <v>0.58681000000000005</v>
      </c>
      <c r="J5363" s="6">
        <f t="shared" si="1247"/>
        <v>8215.34</v>
      </c>
      <c r="K5363" s="20"/>
      <c r="L5363" s="6">
        <f t="shared" si="1248"/>
        <v>40000</v>
      </c>
      <c r="M5363" s="11">
        <f t="shared" si="1255"/>
        <v>0</v>
      </c>
      <c r="N5363" s="6">
        <f t="shared" si="1249"/>
        <v>5387.55</v>
      </c>
      <c r="O5363" s="11">
        <f t="shared" si="1256"/>
        <v>0</v>
      </c>
      <c r="P5363" s="11">
        <f t="shared" si="1250"/>
        <v>8215.34</v>
      </c>
      <c r="Q5363" s="11">
        <f t="shared" si="1257"/>
        <v>0</v>
      </c>
      <c r="R5363" s="11">
        <f t="shared" si="1258"/>
        <v>0</v>
      </c>
      <c r="S5363" s="6">
        <f t="shared" si="1251"/>
        <v>20715.510000000009</v>
      </c>
      <c r="T5363" s="11">
        <f t="shared" si="1252"/>
        <v>0</v>
      </c>
      <c r="U5363" s="11">
        <f t="shared" si="1253"/>
        <v>0</v>
      </c>
      <c r="V5363" s="11">
        <f t="shared" si="1259"/>
        <v>20715.510000000009</v>
      </c>
      <c r="W5363" s="20"/>
    </row>
    <row r="5364" spans="1:23" x14ac:dyDescent="0.25">
      <c r="A5364">
        <v>2022081118</v>
      </c>
      <c r="B5364">
        <v>5</v>
      </c>
      <c r="C5364" s="7">
        <v>0.92039000000000004</v>
      </c>
      <c r="D5364" s="6">
        <f t="shared" si="1245"/>
        <v>73631.199999999997</v>
      </c>
      <c r="E5364" s="62">
        <v>0</v>
      </c>
      <c r="F5364" s="6">
        <f t="shared" si="1254"/>
        <v>0</v>
      </c>
      <c r="G5364" s="7">
        <v>0.18712999999999999</v>
      </c>
      <c r="H5364" s="6">
        <f t="shared" si="1246"/>
        <v>6549.5499999999993</v>
      </c>
      <c r="I5364" s="7">
        <v>0.48773</v>
      </c>
      <c r="J5364" s="6">
        <f t="shared" si="1247"/>
        <v>6828.22</v>
      </c>
      <c r="K5364" s="20"/>
      <c r="L5364" s="6">
        <f t="shared" si="1248"/>
        <v>40000</v>
      </c>
      <c r="M5364" s="11">
        <f t="shared" si="1255"/>
        <v>0</v>
      </c>
      <c r="N5364" s="6">
        <f t="shared" si="1249"/>
        <v>6549.5499999999993</v>
      </c>
      <c r="O5364" s="11">
        <f t="shared" si="1256"/>
        <v>0</v>
      </c>
      <c r="P5364" s="11">
        <f t="shared" si="1250"/>
        <v>6828.22</v>
      </c>
      <c r="Q5364" s="11">
        <f t="shared" si="1257"/>
        <v>0</v>
      </c>
      <c r="R5364" s="11">
        <f t="shared" si="1258"/>
        <v>0</v>
      </c>
      <c r="S5364" s="6">
        <f t="shared" si="1251"/>
        <v>20253.429999999997</v>
      </c>
      <c r="T5364" s="11">
        <f t="shared" si="1252"/>
        <v>0</v>
      </c>
      <c r="U5364" s="11">
        <f t="shared" si="1253"/>
        <v>0</v>
      </c>
      <c r="V5364" s="11">
        <f t="shared" si="1259"/>
        <v>20253.429999999997</v>
      </c>
      <c r="W5364" s="20"/>
    </row>
    <row r="5365" spans="1:23" x14ac:dyDescent="0.25">
      <c r="A5365">
        <v>2022081119</v>
      </c>
      <c r="B5365">
        <v>5</v>
      </c>
      <c r="C5365" s="7">
        <v>0.89375000000000004</v>
      </c>
      <c r="D5365" s="6">
        <f t="shared" si="1245"/>
        <v>71500</v>
      </c>
      <c r="E5365" s="62">
        <v>0</v>
      </c>
      <c r="F5365" s="6">
        <f t="shared" si="1254"/>
        <v>0</v>
      </c>
      <c r="G5365" s="7">
        <v>0.21215999999999999</v>
      </c>
      <c r="H5365" s="6">
        <f t="shared" si="1246"/>
        <v>7425.5999999999995</v>
      </c>
      <c r="I5365" s="7">
        <v>0.29842000000000002</v>
      </c>
      <c r="J5365" s="6">
        <f t="shared" si="1247"/>
        <v>4177.88</v>
      </c>
      <c r="K5365" s="20"/>
      <c r="L5365" s="6">
        <f t="shared" si="1248"/>
        <v>40000</v>
      </c>
      <c r="M5365" s="11">
        <f t="shared" si="1255"/>
        <v>0</v>
      </c>
      <c r="N5365" s="6">
        <f t="shared" si="1249"/>
        <v>7425.5999999999995</v>
      </c>
      <c r="O5365" s="11">
        <f t="shared" si="1256"/>
        <v>0</v>
      </c>
      <c r="P5365" s="11">
        <f t="shared" si="1250"/>
        <v>4177.88</v>
      </c>
      <c r="Q5365" s="11">
        <f t="shared" si="1257"/>
        <v>0</v>
      </c>
      <c r="R5365" s="11">
        <f t="shared" si="1258"/>
        <v>0</v>
      </c>
      <c r="S5365" s="6">
        <f t="shared" si="1251"/>
        <v>19896.52</v>
      </c>
      <c r="T5365" s="11">
        <f t="shared" si="1252"/>
        <v>0</v>
      </c>
      <c r="U5365" s="11">
        <f t="shared" si="1253"/>
        <v>0</v>
      </c>
      <c r="V5365" s="11">
        <f t="shared" si="1259"/>
        <v>19896.52</v>
      </c>
      <c r="W5365" s="20"/>
    </row>
    <row r="5366" spans="1:23" x14ac:dyDescent="0.25">
      <c r="A5366">
        <v>2022081120</v>
      </c>
      <c r="B5366">
        <v>5</v>
      </c>
      <c r="C5366" s="7">
        <v>0.86053999999999997</v>
      </c>
      <c r="D5366" s="6">
        <f t="shared" si="1245"/>
        <v>68843.199999999997</v>
      </c>
      <c r="E5366" s="62">
        <v>0</v>
      </c>
      <c r="F5366" s="6">
        <f t="shared" si="1254"/>
        <v>0</v>
      </c>
      <c r="G5366" s="7">
        <v>0.23413</v>
      </c>
      <c r="H5366" s="6">
        <f t="shared" si="1246"/>
        <v>8194.5499999999993</v>
      </c>
      <c r="I5366" s="7">
        <v>9.1130000000000003E-2</v>
      </c>
      <c r="J5366" s="6">
        <f t="shared" si="1247"/>
        <v>1275.82</v>
      </c>
      <c r="K5366" s="20"/>
      <c r="L5366" s="6">
        <f t="shared" si="1248"/>
        <v>40000</v>
      </c>
      <c r="M5366" s="11">
        <f t="shared" si="1255"/>
        <v>0</v>
      </c>
      <c r="N5366" s="6">
        <f t="shared" si="1249"/>
        <v>8194.5499999999993</v>
      </c>
      <c r="O5366" s="11">
        <f t="shared" si="1256"/>
        <v>0</v>
      </c>
      <c r="P5366" s="11">
        <f t="shared" si="1250"/>
        <v>1275.82</v>
      </c>
      <c r="Q5366" s="11">
        <f t="shared" si="1257"/>
        <v>0</v>
      </c>
      <c r="R5366" s="11">
        <f t="shared" si="1258"/>
        <v>0</v>
      </c>
      <c r="S5366" s="6">
        <f t="shared" si="1251"/>
        <v>19372.829999999998</v>
      </c>
      <c r="T5366" s="11">
        <f t="shared" si="1252"/>
        <v>0</v>
      </c>
      <c r="U5366" s="11">
        <f t="shared" si="1253"/>
        <v>0</v>
      </c>
      <c r="V5366" s="11">
        <f t="shared" si="1259"/>
        <v>19372.829999999998</v>
      </c>
      <c r="W5366" s="20"/>
    </row>
    <row r="5367" spans="1:23" x14ac:dyDescent="0.25">
      <c r="A5367">
        <v>2022081121</v>
      </c>
      <c r="B5367">
        <v>5</v>
      </c>
      <c r="C5367" s="7">
        <v>0.83021999999999996</v>
      </c>
      <c r="D5367" s="6">
        <f t="shared" si="1245"/>
        <v>66417.599999999991</v>
      </c>
      <c r="E5367" s="62">
        <v>0</v>
      </c>
      <c r="F5367" s="6">
        <f t="shared" si="1254"/>
        <v>0</v>
      </c>
      <c r="G5367" s="7">
        <v>0.22015000000000001</v>
      </c>
      <c r="H5367" s="6">
        <f t="shared" si="1246"/>
        <v>7705.25</v>
      </c>
      <c r="I5367" s="7">
        <v>3.9199999999999999E-3</v>
      </c>
      <c r="J5367" s="6">
        <f t="shared" si="1247"/>
        <v>54.879999999999995</v>
      </c>
      <c r="K5367" s="20"/>
      <c r="L5367" s="6">
        <f t="shared" si="1248"/>
        <v>40000</v>
      </c>
      <c r="M5367" s="11">
        <f t="shared" si="1255"/>
        <v>0</v>
      </c>
      <c r="N5367" s="6">
        <f t="shared" si="1249"/>
        <v>7705.25</v>
      </c>
      <c r="O5367" s="11">
        <f t="shared" si="1256"/>
        <v>0</v>
      </c>
      <c r="P5367" s="11">
        <f t="shared" si="1250"/>
        <v>54.879999999999995</v>
      </c>
      <c r="Q5367" s="11">
        <f t="shared" si="1257"/>
        <v>0</v>
      </c>
      <c r="R5367" s="11">
        <f t="shared" si="1258"/>
        <v>0</v>
      </c>
      <c r="S5367" s="6">
        <f t="shared" si="1251"/>
        <v>18657.46999999999</v>
      </c>
      <c r="T5367" s="11">
        <f t="shared" si="1252"/>
        <v>0</v>
      </c>
      <c r="U5367" s="11">
        <f t="shared" si="1253"/>
        <v>0</v>
      </c>
      <c r="V5367" s="11">
        <f t="shared" si="1259"/>
        <v>18657.46999999999</v>
      </c>
      <c r="W5367" s="20"/>
    </row>
    <row r="5368" spans="1:23" x14ac:dyDescent="0.25">
      <c r="A5368">
        <v>2022081122</v>
      </c>
      <c r="B5368">
        <v>5</v>
      </c>
      <c r="C5368" s="7">
        <v>0.79767999999999994</v>
      </c>
      <c r="D5368" s="6">
        <f t="shared" si="1245"/>
        <v>63814.399999999994</v>
      </c>
      <c r="E5368" s="62">
        <v>0</v>
      </c>
      <c r="F5368" s="6">
        <f t="shared" si="1254"/>
        <v>0</v>
      </c>
      <c r="G5368" s="7">
        <v>0.23307</v>
      </c>
      <c r="H5368" s="6">
        <f t="shared" si="1246"/>
        <v>8157.45</v>
      </c>
      <c r="I5368" s="7">
        <v>0</v>
      </c>
      <c r="J5368" s="6">
        <f t="shared" si="1247"/>
        <v>0</v>
      </c>
      <c r="K5368" s="20"/>
      <c r="L5368" s="6">
        <f t="shared" si="1248"/>
        <v>40000</v>
      </c>
      <c r="M5368" s="11">
        <f t="shared" si="1255"/>
        <v>0</v>
      </c>
      <c r="N5368" s="6">
        <f t="shared" si="1249"/>
        <v>8157.45</v>
      </c>
      <c r="O5368" s="11">
        <f t="shared" si="1256"/>
        <v>0</v>
      </c>
      <c r="P5368" s="11">
        <f t="shared" si="1250"/>
        <v>0</v>
      </c>
      <c r="Q5368" s="11">
        <f t="shared" si="1257"/>
        <v>0</v>
      </c>
      <c r="R5368" s="11">
        <f t="shared" si="1258"/>
        <v>0</v>
      </c>
      <c r="S5368" s="6">
        <f t="shared" si="1251"/>
        <v>15656.949999999993</v>
      </c>
      <c r="T5368" s="11">
        <f t="shared" si="1252"/>
        <v>0</v>
      </c>
      <c r="U5368" s="11">
        <f t="shared" si="1253"/>
        <v>0</v>
      </c>
      <c r="V5368" s="11">
        <f t="shared" si="1259"/>
        <v>15656.949999999993</v>
      </c>
      <c r="W5368" s="20"/>
    </row>
    <row r="5369" spans="1:23" x14ac:dyDescent="0.25">
      <c r="A5369">
        <v>2022081123</v>
      </c>
      <c r="B5369">
        <v>5</v>
      </c>
      <c r="C5369" s="7">
        <v>0.75143000000000004</v>
      </c>
      <c r="D5369" s="6">
        <f t="shared" si="1245"/>
        <v>60114.400000000001</v>
      </c>
      <c r="E5369" s="62">
        <v>0</v>
      </c>
      <c r="F5369" s="6">
        <f t="shared" si="1254"/>
        <v>0</v>
      </c>
      <c r="G5369" s="7">
        <v>0.24629999999999999</v>
      </c>
      <c r="H5369" s="6">
        <f t="shared" si="1246"/>
        <v>8620.5</v>
      </c>
      <c r="I5369" s="7">
        <v>0</v>
      </c>
      <c r="J5369" s="6">
        <f t="shared" si="1247"/>
        <v>0</v>
      </c>
      <c r="K5369" s="20"/>
      <c r="L5369" s="6">
        <f t="shared" si="1248"/>
        <v>40000</v>
      </c>
      <c r="M5369" s="11">
        <f t="shared" si="1255"/>
        <v>0</v>
      </c>
      <c r="N5369" s="6">
        <f t="shared" si="1249"/>
        <v>8620.5</v>
      </c>
      <c r="O5369" s="11">
        <f t="shared" si="1256"/>
        <v>0</v>
      </c>
      <c r="P5369" s="11">
        <f t="shared" si="1250"/>
        <v>0</v>
      </c>
      <c r="Q5369" s="11">
        <f t="shared" si="1257"/>
        <v>0</v>
      </c>
      <c r="R5369" s="11">
        <f t="shared" si="1258"/>
        <v>0</v>
      </c>
      <c r="S5369" s="6">
        <f t="shared" si="1251"/>
        <v>11493.900000000001</v>
      </c>
      <c r="T5369" s="11">
        <f t="shared" si="1252"/>
        <v>0</v>
      </c>
      <c r="U5369" s="11">
        <f t="shared" si="1253"/>
        <v>0</v>
      </c>
      <c r="V5369" s="11">
        <f t="shared" si="1259"/>
        <v>11493.900000000001</v>
      </c>
      <c r="W5369" s="20"/>
    </row>
    <row r="5370" spans="1:23" x14ac:dyDescent="0.25">
      <c r="A5370">
        <v>2022081124</v>
      </c>
      <c r="B5370">
        <v>5</v>
      </c>
      <c r="C5370" s="7">
        <v>0.70313999999999999</v>
      </c>
      <c r="D5370" s="6">
        <f t="shared" si="1245"/>
        <v>56251.199999999997</v>
      </c>
      <c r="E5370" s="62">
        <v>0</v>
      </c>
      <c r="F5370" s="6">
        <f t="shared" si="1254"/>
        <v>0</v>
      </c>
      <c r="G5370" s="7">
        <v>0.25878000000000001</v>
      </c>
      <c r="H5370" s="6">
        <f t="shared" si="1246"/>
        <v>9057.3000000000011</v>
      </c>
      <c r="I5370" s="7">
        <v>0</v>
      </c>
      <c r="J5370" s="6">
        <f t="shared" si="1247"/>
        <v>0</v>
      </c>
      <c r="K5370" s="20"/>
      <c r="L5370" s="6">
        <f t="shared" si="1248"/>
        <v>40000</v>
      </c>
      <c r="M5370" s="11">
        <f t="shared" si="1255"/>
        <v>0</v>
      </c>
      <c r="N5370" s="6">
        <f t="shared" si="1249"/>
        <v>9057.3000000000011</v>
      </c>
      <c r="O5370" s="11">
        <f t="shared" si="1256"/>
        <v>0</v>
      </c>
      <c r="P5370" s="11">
        <f t="shared" si="1250"/>
        <v>0</v>
      </c>
      <c r="Q5370" s="11">
        <f t="shared" si="1257"/>
        <v>0</v>
      </c>
      <c r="R5370" s="11">
        <f t="shared" si="1258"/>
        <v>0</v>
      </c>
      <c r="S5370" s="6">
        <f t="shared" si="1251"/>
        <v>7193.899999999996</v>
      </c>
      <c r="T5370" s="11">
        <f t="shared" si="1252"/>
        <v>0</v>
      </c>
      <c r="U5370" s="11">
        <f t="shared" si="1253"/>
        <v>0</v>
      </c>
      <c r="V5370" s="11">
        <f t="shared" si="1259"/>
        <v>7193.899999999996</v>
      </c>
      <c r="W5370" s="20"/>
    </row>
    <row r="5371" spans="1:23" x14ac:dyDescent="0.25">
      <c r="A5371">
        <v>2022081201</v>
      </c>
      <c r="B5371">
        <v>6</v>
      </c>
      <c r="C5371" s="7">
        <v>0.66044000000000003</v>
      </c>
      <c r="D5371" s="6">
        <f t="shared" si="1245"/>
        <v>52835.200000000004</v>
      </c>
      <c r="E5371" s="62">
        <v>0</v>
      </c>
      <c r="F5371" s="6">
        <f t="shared" si="1254"/>
        <v>0</v>
      </c>
      <c r="G5371" s="7">
        <v>0.24035000000000001</v>
      </c>
      <c r="H5371" s="6">
        <f t="shared" si="1246"/>
        <v>8412.25</v>
      </c>
      <c r="I5371" s="7">
        <v>0</v>
      </c>
      <c r="J5371" s="6">
        <f t="shared" si="1247"/>
        <v>0</v>
      </c>
      <c r="K5371" s="20"/>
      <c r="L5371" s="6">
        <f t="shared" si="1248"/>
        <v>40000</v>
      </c>
      <c r="M5371" s="11">
        <f t="shared" si="1255"/>
        <v>0</v>
      </c>
      <c r="N5371" s="6">
        <f t="shared" si="1249"/>
        <v>8412.25</v>
      </c>
      <c r="O5371" s="11">
        <f t="shared" si="1256"/>
        <v>0</v>
      </c>
      <c r="P5371" s="11">
        <f t="shared" si="1250"/>
        <v>0</v>
      </c>
      <c r="Q5371" s="11">
        <f t="shared" si="1257"/>
        <v>0</v>
      </c>
      <c r="R5371" s="11">
        <f t="shared" si="1258"/>
        <v>0</v>
      </c>
      <c r="S5371" s="6">
        <f t="shared" si="1251"/>
        <v>4422.9500000000044</v>
      </c>
      <c r="T5371" s="11">
        <f t="shared" si="1252"/>
        <v>0</v>
      </c>
      <c r="U5371" s="11">
        <f t="shared" si="1253"/>
        <v>0</v>
      </c>
      <c r="V5371" s="11">
        <f t="shared" si="1259"/>
        <v>4422.9500000000044</v>
      </c>
      <c r="W5371" s="20"/>
    </row>
    <row r="5372" spans="1:23" x14ac:dyDescent="0.25">
      <c r="A5372">
        <v>2022081202</v>
      </c>
      <c r="B5372">
        <v>6</v>
      </c>
      <c r="C5372" s="7">
        <v>0.62724999999999997</v>
      </c>
      <c r="D5372" s="6">
        <f t="shared" si="1245"/>
        <v>50180</v>
      </c>
      <c r="E5372" s="62">
        <v>0</v>
      </c>
      <c r="F5372" s="6">
        <f t="shared" si="1254"/>
        <v>0</v>
      </c>
      <c r="G5372" s="7">
        <v>0.22417000000000001</v>
      </c>
      <c r="H5372" s="6">
        <f t="shared" si="1246"/>
        <v>7845.9500000000007</v>
      </c>
      <c r="I5372" s="7">
        <v>0</v>
      </c>
      <c r="J5372" s="6">
        <f t="shared" si="1247"/>
        <v>0</v>
      </c>
      <c r="K5372" s="20"/>
      <c r="L5372" s="6">
        <f t="shared" si="1248"/>
        <v>40000</v>
      </c>
      <c r="M5372" s="11">
        <f t="shared" si="1255"/>
        <v>0</v>
      </c>
      <c r="N5372" s="6">
        <f t="shared" si="1249"/>
        <v>7845.9500000000007</v>
      </c>
      <c r="O5372" s="11">
        <f t="shared" si="1256"/>
        <v>0</v>
      </c>
      <c r="P5372" s="11">
        <f t="shared" si="1250"/>
        <v>0</v>
      </c>
      <c r="Q5372" s="11">
        <f t="shared" si="1257"/>
        <v>0</v>
      </c>
      <c r="R5372" s="11">
        <f t="shared" si="1258"/>
        <v>0</v>
      </c>
      <c r="S5372" s="6">
        <f t="shared" si="1251"/>
        <v>2334.0499999999993</v>
      </c>
      <c r="T5372" s="11">
        <f t="shared" si="1252"/>
        <v>0</v>
      </c>
      <c r="U5372" s="11">
        <f t="shared" si="1253"/>
        <v>0</v>
      </c>
      <c r="V5372" s="11">
        <f t="shared" si="1259"/>
        <v>2334.0499999999993</v>
      </c>
      <c r="W5372" s="20"/>
    </row>
    <row r="5373" spans="1:23" x14ac:dyDescent="0.25">
      <c r="A5373">
        <v>2022081203</v>
      </c>
      <c r="B5373">
        <v>6</v>
      </c>
      <c r="C5373" s="7">
        <v>0.60268999999999995</v>
      </c>
      <c r="D5373" s="6">
        <f t="shared" si="1245"/>
        <v>48215.199999999997</v>
      </c>
      <c r="E5373" s="62">
        <v>0</v>
      </c>
      <c r="F5373" s="6">
        <f t="shared" si="1254"/>
        <v>0</v>
      </c>
      <c r="G5373" s="7">
        <v>0.19259999999999999</v>
      </c>
      <c r="H5373" s="6">
        <f t="shared" si="1246"/>
        <v>6741</v>
      </c>
      <c r="I5373" s="7">
        <v>0</v>
      </c>
      <c r="J5373" s="6">
        <f t="shared" si="1247"/>
        <v>0</v>
      </c>
      <c r="K5373" s="20"/>
      <c r="L5373" s="6">
        <f t="shared" si="1248"/>
        <v>40000</v>
      </c>
      <c r="M5373" s="11">
        <f t="shared" si="1255"/>
        <v>0</v>
      </c>
      <c r="N5373" s="6">
        <f t="shared" si="1249"/>
        <v>6741</v>
      </c>
      <c r="O5373" s="11">
        <f t="shared" si="1256"/>
        <v>0</v>
      </c>
      <c r="P5373" s="11">
        <f t="shared" si="1250"/>
        <v>0</v>
      </c>
      <c r="Q5373" s="11">
        <f t="shared" si="1257"/>
        <v>0</v>
      </c>
      <c r="R5373" s="11">
        <f t="shared" si="1258"/>
        <v>0</v>
      </c>
      <c r="S5373" s="6">
        <f t="shared" si="1251"/>
        <v>1474.1999999999971</v>
      </c>
      <c r="T5373" s="11">
        <f t="shared" si="1252"/>
        <v>0</v>
      </c>
      <c r="U5373" s="11">
        <f t="shared" si="1253"/>
        <v>0</v>
      </c>
      <c r="V5373" s="11">
        <f t="shared" si="1259"/>
        <v>1474.1999999999971</v>
      </c>
      <c r="W5373" s="20"/>
    </row>
    <row r="5374" spans="1:23" x14ac:dyDescent="0.25">
      <c r="A5374">
        <v>2022081204</v>
      </c>
      <c r="B5374">
        <v>6</v>
      </c>
      <c r="C5374" s="7">
        <v>0.59047000000000005</v>
      </c>
      <c r="D5374" s="6">
        <f t="shared" si="1245"/>
        <v>47237.600000000006</v>
      </c>
      <c r="E5374" s="62">
        <v>0</v>
      </c>
      <c r="F5374" s="6">
        <f t="shared" si="1254"/>
        <v>0</v>
      </c>
      <c r="G5374" s="7">
        <v>0.15439</v>
      </c>
      <c r="H5374" s="6">
        <f t="shared" si="1246"/>
        <v>5403.65</v>
      </c>
      <c r="I5374" s="7">
        <v>0</v>
      </c>
      <c r="J5374" s="6">
        <f t="shared" si="1247"/>
        <v>0</v>
      </c>
      <c r="K5374" s="20"/>
      <c r="L5374" s="6">
        <f t="shared" si="1248"/>
        <v>40000</v>
      </c>
      <c r="M5374" s="11">
        <f t="shared" si="1255"/>
        <v>0</v>
      </c>
      <c r="N5374" s="6">
        <f t="shared" si="1249"/>
        <v>5403.65</v>
      </c>
      <c r="O5374" s="11">
        <f t="shared" si="1256"/>
        <v>0</v>
      </c>
      <c r="P5374" s="11">
        <f t="shared" si="1250"/>
        <v>0</v>
      </c>
      <c r="Q5374" s="11">
        <f t="shared" si="1257"/>
        <v>0</v>
      </c>
      <c r="R5374" s="11">
        <f t="shared" si="1258"/>
        <v>0</v>
      </c>
      <c r="S5374" s="6">
        <f t="shared" si="1251"/>
        <v>1833.9500000000062</v>
      </c>
      <c r="T5374" s="11">
        <f t="shared" si="1252"/>
        <v>0</v>
      </c>
      <c r="U5374" s="11">
        <f t="shared" si="1253"/>
        <v>0</v>
      </c>
      <c r="V5374" s="11">
        <f t="shared" si="1259"/>
        <v>1833.9500000000062</v>
      </c>
      <c r="W5374" s="20"/>
    </row>
    <row r="5375" spans="1:23" x14ac:dyDescent="0.25">
      <c r="A5375">
        <v>2022081205</v>
      </c>
      <c r="B5375">
        <v>6</v>
      </c>
      <c r="C5375" s="7">
        <v>0.58560999999999996</v>
      </c>
      <c r="D5375" s="6">
        <f t="shared" si="1245"/>
        <v>46848.799999999996</v>
      </c>
      <c r="E5375" s="62">
        <v>0</v>
      </c>
      <c r="F5375" s="6">
        <f t="shared" si="1254"/>
        <v>0</v>
      </c>
      <c r="G5375" s="7">
        <v>0.12540000000000001</v>
      </c>
      <c r="H5375" s="6">
        <f t="shared" si="1246"/>
        <v>4389</v>
      </c>
      <c r="I5375" s="7">
        <v>0</v>
      </c>
      <c r="J5375" s="6">
        <f t="shared" si="1247"/>
        <v>0</v>
      </c>
      <c r="K5375" s="20"/>
      <c r="L5375" s="6">
        <f t="shared" si="1248"/>
        <v>40000</v>
      </c>
      <c r="M5375" s="11">
        <f t="shared" si="1255"/>
        <v>0</v>
      </c>
      <c r="N5375" s="6">
        <f t="shared" si="1249"/>
        <v>4389</v>
      </c>
      <c r="O5375" s="11">
        <f t="shared" si="1256"/>
        <v>0</v>
      </c>
      <c r="P5375" s="11">
        <f t="shared" si="1250"/>
        <v>0</v>
      </c>
      <c r="Q5375" s="11">
        <f t="shared" si="1257"/>
        <v>0</v>
      </c>
      <c r="R5375" s="11">
        <f t="shared" si="1258"/>
        <v>0</v>
      </c>
      <c r="S5375" s="6">
        <f t="shared" si="1251"/>
        <v>2459.7999999999956</v>
      </c>
      <c r="T5375" s="11">
        <f t="shared" si="1252"/>
        <v>0</v>
      </c>
      <c r="U5375" s="11">
        <f t="shared" si="1253"/>
        <v>0</v>
      </c>
      <c r="V5375" s="11">
        <f t="shared" si="1259"/>
        <v>2459.7999999999956</v>
      </c>
      <c r="W5375" s="20"/>
    </row>
    <row r="5376" spans="1:23" x14ac:dyDescent="0.25">
      <c r="A5376">
        <v>2022081206</v>
      </c>
      <c r="B5376">
        <v>6</v>
      </c>
      <c r="C5376" s="7">
        <v>0.59228999999999998</v>
      </c>
      <c r="D5376" s="6">
        <f t="shared" si="1245"/>
        <v>47383.199999999997</v>
      </c>
      <c r="E5376" s="62">
        <v>0</v>
      </c>
      <c r="F5376" s="6">
        <f t="shared" si="1254"/>
        <v>0</v>
      </c>
      <c r="G5376" s="7">
        <v>0.10822</v>
      </c>
      <c r="H5376" s="6">
        <f t="shared" si="1246"/>
        <v>3787.7</v>
      </c>
      <c r="I5376" s="7">
        <v>0</v>
      </c>
      <c r="J5376" s="6">
        <f t="shared" si="1247"/>
        <v>0</v>
      </c>
      <c r="K5376" s="20"/>
      <c r="L5376" s="6">
        <f t="shared" si="1248"/>
        <v>40000</v>
      </c>
      <c r="M5376" s="11">
        <f t="shared" si="1255"/>
        <v>0</v>
      </c>
      <c r="N5376" s="6">
        <f t="shared" si="1249"/>
        <v>3787.7</v>
      </c>
      <c r="O5376" s="11">
        <f t="shared" si="1256"/>
        <v>0</v>
      </c>
      <c r="P5376" s="11">
        <f t="shared" si="1250"/>
        <v>0</v>
      </c>
      <c r="Q5376" s="11">
        <f t="shared" si="1257"/>
        <v>0</v>
      </c>
      <c r="R5376" s="11">
        <f t="shared" si="1258"/>
        <v>0</v>
      </c>
      <c r="S5376" s="6">
        <f t="shared" si="1251"/>
        <v>3595.4999999999973</v>
      </c>
      <c r="T5376" s="11">
        <f t="shared" si="1252"/>
        <v>0</v>
      </c>
      <c r="U5376" s="11">
        <f t="shared" si="1253"/>
        <v>0</v>
      </c>
      <c r="V5376" s="11">
        <f t="shared" si="1259"/>
        <v>3595.4999999999973</v>
      </c>
      <c r="W5376" s="20"/>
    </row>
    <row r="5377" spans="1:23" x14ac:dyDescent="0.25">
      <c r="A5377">
        <v>2022081207</v>
      </c>
      <c r="B5377">
        <v>6</v>
      </c>
      <c r="C5377" s="7">
        <v>0.60921999999999998</v>
      </c>
      <c r="D5377" s="6">
        <f t="shared" si="1245"/>
        <v>48737.599999999999</v>
      </c>
      <c r="E5377" s="62">
        <v>0</v>
      </c>
      <c r="F5377" s="6">
        <f t="shared" si="1254"/>
        <v>0</v>
      </c>
      <c r="G5377" s="7">
        <v>8.3390000000000006E-2</v>
      </c>
      <c r="H5377" s="6">
        <f t="shared" si="1246"/>
        <v>2918.65</v>
      </c>
      <c r="I5377" s="7">
        <v>5.0000000000000002E-5</v>
      </c>
      <c r="J5377" s="6">
        <f t="shared" si="1247"/>
        <v>0.70000000000000007</v>
      </c>
      <c r="K5377" s="20"/>
      <c r="L5377" s="6">
        <f t="shared" si="1248"/>
        <v>40000</v>
      </c>
      <c r="M5377" s="11">
        <f t="shared" si="1255"/>
        <v>0</v>
      </c>
      <c r="N5377" s="6">
        <f t="shared" si="1249"/>
        <v>2918.65</v>
      </c>
      <c r="O5377" s="11">
        <f t="shared" si="1256"/>
        <v>0</v>
      </c>
      <c r="P5377" s="11">
        <f t="shared" si="1250"/>
        <v>0.70000000000000007</v>
      </c>
      <c r="Q5377" s="11">
        <f t="shared" si="1257"/>
        <v>0</v>
      </c>
      <c r="R5377" s="11">
        <f t="shared" si="1258"/>
        <v>0</v>
      </c>
      <c r="S5377" s="6">
        <f t="shared" si="1251"/>
        <v>5818.2499999999991</v>
      </c>
      <c r="T5377" s="11">
        <f t="shared" si="1252"/>
        <v>0</v>
      </c>
      <c r="U5377" s="11">
        <f t="shared" si="1253"/>
        <v>0</v>
      </c>
      <c r="V5377" s="11">
        <f t="shared" si="1259"/>
        <v>5818.2499999999991</v>
      </c>
      <c r="W5377" s="20"/>
    </row>
    <row r="5378" spans="1:23" x14ac:dyDescent="0.25">
      <c r="A5378">
        <v>2022081208</v>
      </c>
      <c r="B5378">
        <v>6</v>
      </c>
      <c r="C5378" s="7">
        <v>0.61673999999999995</v>
      </c>
      <c r="D5378" s="6">
        <f t="shared" si="1245"/>
        <v>49339.199999999997</v>
      </c>
      <c r="E5378" s="62">
        <v>0</v>
      </c>
      <c r="F5378" s="6">
        <f t="shared" si="1254"/>
        <v>0</v>
      </c>
      <c r="G5378" s="7">
        <v>5.9490000000000001E-2</v>
      </c>
      <c r="H5378" s="6">
        <f t="shared" si="1246"/>
        <v>2082.15</v>
      </c>
      <c r="I5378" s="7">
        <v>5.6840000000000002E-2</v>
      </c>
      <c r="J5378" s="6">
        <f t="shared" si="1247"/>
        <v>795.76</v>
      </c>
      <c r="K5378" s="20"/>
      <c r="L5378" s="6">
        <f t="shared" si="1248"/>
        <v>40000</v>
      </c>
      <c r="M5378" s="11">
        <f t="shared" si="1255"/>
        <v>0</v>
      </c>
      <c r="N5378" s="6">
        <f t="shared" si="1249"/>
        <v>2082.15</v>
      </c>
      <c r="O5378" s="11">
        <f t="shared" si="1256"/>
        <v>0</v>
      </c>
      <c r="P5378" s="11">
        <f t="shared" si="1250"/>
        <v>795.76</v>
      </c>
      <c r="Q5378" s="11">
        <f t="shared" si="1257"/>
        <v>0</v>
      </c>
      <c r="R5378" s="11">
        <f t="shared" si="1258"/>
        <v>0</v>
      </c>
      <c r="S5378" s="6">
        <f t="shared" si="1251"/>
        <v>6461.2899999999972</v>
      </c>
      <c r="T5378" s="11">
        <f t="shared" si="1252"/>
        <v>0</v>
      </c>
      <c r="U5378" s="11">
        <f t="shared" si="1253"/>
        <v>0</v>
      </c>
      <c r="V5378" s="11">
        <f t="shared" si="1259"/>
        <v>6461.2899999999972</v>
      </c>
      <c r="W5378" s="20"/>
    </row>
    <row r="5379" spans="1:23" x14ac:dyDescent="0.25">
      <c r="A5379">
        <v>2022081209</v>
      </c>
      <c r="B5379">
        <v>6</v>
      </c>
      <c r="C5379" s="7">
        <v>0.64602000000000004</v>
      </c>
      <c r="D5379" s="6">
        <f t="shared" si="1245"/>
        <v>51681.600000000006</v>
      </c>
      <c r="E5379" s="62">
        <v>0</v>
      </c>
      <c r="F5379" s="6">
        <f t="shared" si="1254"/>
        <v>0</v>
      </c>
      <c r="G5379" s="7">
        <v>3.4000000000000002E-2</v>
      </c>
      <c r="H5379" s="6">
        <f t="shared" si="1246"/>
        <v>1190</v>
      </c>
      <c r="I5379" s="7">
        <v>0.39861999999999997</v>
      </c>
      <c r="J5379" s="6">
        <f t="shared" si="1247"/>
        <v>5580.6799999999994</v>
      </c>
      <c r="K5379" s="20"/>
      <c r="L5379" s="6">
        <f t="shared" si="1248"/>
        <v>40000</v>
      </c>
      <c r="M5379" s="11">
        <f t="shared" si="1255"/>
        <v>0</v>
      </c>
      <c r="N5379" s="6">
        <f t="shared" si="1249"/>
        <v>1190</v>
      </c>
      <c r="O5379" s="11">
        <f t="shared" si="1256"/>
        <v>0</v>
      </c>
      <c r="P5379" s="11">
        <f t="shared" si="1250"/>
        <v>5580.6799999999994</v>
      </c>
      <c r="Q5379" s="11">
        <f t="shared" si="1257"/>
        <v>0</v>
      </c>
      <c r="R5379" s="11">
        <f t="shared" si="1258"/>
        <v>0</v>
      </c>
      <c r="S5379" s="6">
        <f t="shared" si="1251"/>
        <v>4910.9200000000064</v>
      </c>
      <c r="T5379" s="11">
        <f t="shared" si="1252"/>
        <v>0</v>
      </c>
      <c r="U5379" s="11">
        <f t="shared" si="1253"/>
        <v>0</v>
      </c>
      <c r="V5379" s="11">
        <f t="shared" si="1259"/>
        <v>4910.9200000000064</v>
      </c>
      <c r="W5379" s="20"/>
    </row>
    <row r="5380" spans="1:23" x14ac:dyDescent="0.25">
      <c r="A5380">
        <v>2022081210</v>
      </c>
      <c r="B5380">
        <v>6</v>
      </c>
      <c r="C5380" s="7">
        <v>0.69116</v>
      </c>
      <c r="D5380" s="6">
        <f t="shared" si="1245"/>
        <v>55292.800000000003</v>
      </c>
      <c r="E5380" s="62">
        <v>0</v>
      </c>
      <c r="F5380" s="6">
        <f t="shared" si="1254"/>
        <v>0</v>
      </c>
      <c r="G5380" s="7">
        <v>2.733E-2</v>
      </c>
      <c r="H5380" s="6">
        <f t="shared" si="1246"/>
        <v>956.55</v>
      </c>
      <c r="I5380" s="7">
        <v>0.64173999999999998</v>
      </c>
      <c r="J5380" s="6">
        <f t="shared" si="1247"/>
        <v>8984.36</v>
      </c>
      <c r="K5380" s="20"/>
      <c r="L5380" s="6">
        <f t="shared" si="1248"/>
        <v>40000</v>
      </c>
      <c r="M5380" s="11">
        <f t="shared" si="1255"/>
        <v>0</v>
      </c>
      <c r="N5380" s="6">
        <f t="shared" si="1249"/>
        <v>956.55</v>
      </c>
      <c r="O5380" s="11">
        <f t="shared" si="1256"/>
        <v>0</v>
      </c>
      <c r="P5380" s="11">
        <f t="shared" si="1250"/>
        <v>8984.36</v>
      </c>
      <c r="Q5380" s="11">
        <f t="shared" si="1257"/>
        <v>0</v>
      </c>
      <c r="R5380" s="11">
        <f t="shared" si="1258"/>
        <v>0</v>
      </c>
      <c r="S5380" s="6">
        <f t="shared" si="1251"/>
        <v>5351.8900000000031</v>
      </c>
      <c r="T5380" s="11">
        <f t="shared" si="1252"/>
        <v>0</v>
      </c>
      <c r="U5380" s="11">
        <f t="shared" si="1253"/>
        <v>0</v>
      </c>
      <c r="V5380" s="11">
        <f t="shared" si="1259"/>
        <v>5351.8900000000031</v>
      </c>
      <c r="W5380" s="20"/>
    </row>
    <row r="5381" spans="1:23" x14ac:dyDescent="0.25">
      <c r="A5381">
        <v>2022081211</v>
      </c>
      <c r="B5381">
        <v>6</v>
      </c>
      <c r="C5381" s="7">
        <v>0.74656999999999996</v>
      </c>
      <c r="D5381" s="6">
        <f t="shared" ref="D5381:D5444" si="1260">D$18*C5381</f>
        <v>59725.599999999999</v>
      </c>
      <c r="E5381" s="62">
        <v>0</v>
      </c>
      <c r="F5381" s="6">
        <f t="shared" si="1254"/>
        <v>0</v>
      </c>
      <c r="G5381" s="7">
        <v>4.9599999999999998E-2</v>
      </c>
      <c r="H5381" s="6">
        <f t="shared" ref="H5381:H5444" si="1261">H$18*G5381</f>
        <v>1736</v>
      </c>
      <c r="I5381" s="7">
        <v>0.70904</v>
      </c>
      <c r="J5381" s="6">
        <f t="shared" ref="J5381:J5444" si="1262">I5381*J$18</f>
        <v>9926.56</v>
      </c>
      <c r="K5381" s="20"/>
      <c r="L5381" s="6">
        <f t="shared" si="1248"/>
        <v>40000</v>
      </c>
      <c r="M5381" s="11">
        <f t="shared" si="1255"/>
        <v>0</v>
      </c>
      <c r="N5381" s="6">
        <f t="shared" si="1249"/>
        <v>1736</v>
      </c>
      <c r="O5381" s="11">
        <f t="shared" si="1256"/>
        <v>0</v>
      </c>
      <c r="P5381" s="11">
        <f t="shared" si="1250"/>
        <v>9926.56</v>
      </c>
      <c r="Q5381" s="11">
        <f t="shared" si="1257"/>
        <v>0</v>
      </c>
      <c r="R5381" s="11">
        <f t="shared" si="1258"/>
        <v>0</v>
      </c>
      <c r="S5381" s="6">
        <f t="shared" si="1251"/>
        <v>8063.0399999999991</v>
      </c>
      <c r="T5381" s="11">
        <f t="shared" si="1252"/>
        <v>0</v>
      </c>
      <c r="U5381" s="11">
        <f t="shared" si="1253"/>
        <v>0</v>
      </c>
      <c r="V5381" s="11">
        <f t="shared" si="1259"/>
        <v>8063.0399999999991</v>
      </c>
      <c r="W5381" s="20"/>
    </row>
    <row r="5382" spans="1:23" x14ac:dyDescent="0.25">
      <c r="A5382">
        <v>2022081212</v>
      </c>
      <c r="B5382">
        <v>6</v>
      </c>
      <c r="C5382" s="7">
        <v>0.80057</v>
      </c>
      <c r="D5382" s="6">
        <f t="shared" si="1260"/>
        <v>64045.599999999999</v>
      </c>
      <c r="E5382" s="62">
        <v>0</v>
      </c>
      <c r="F5382" s="6">
        <f t="shared" si="1254"/>
        <v>0</v>
      </c>
      <c r="G5382" s="7">
        <v>5.4129999999999998E-2</v>
      </c>
      <c r="H5382" s="6">
        <f t="shared" si="1261"/>
        <v>1894.55</v>
      </c>
      <c r="I5382" s="7">
        <v>0.74522999999999995</v>
      </c>
      <c r="J5382" s="6">
        <f t="shared" si="1262"/>
        <v>10433.219999999999</v>
      </c>
      <c r="K5382" s="20"/>
      <c r="L5382" s="6">
        <f t="shared" si="1248"/>
        <v>40000</v>
      </c>
      <c r="M5382" s="11">
        <f t="shared" si="1255"/>
        <v>0</v>
      </c>
      <c r="N5382" s="6">
        <f t="shared" si="1249"/>
        <v>1894.55</v>
      </c>
      <c r="O5382" s="11">
        <f t="shared" si="1256"/>
        <v>0</v>
      </c>
      <c r="P5382" s="11">
        <f t="shared" si="1250"/>
        <v>10433.219999999999</v>
      </c>
      <c r="Q5382" s="11">
        <f t="shared" si="1257"/>
        <v>0</v>
      </c>
      <c r="R5382" s="11">
        <f t="shared" si="1258"/>
        <v>0</v>
      </c>
      <c r="S5382" s="6">
        <f t="shared" si="1251"/>
        <v>11717.83</v>
      </c>
      <c r="T5382" s="11">
        <f t="shared" si="1252"/>
        <v>0</v>
      </c>
      <c r="U5382" s="11">
        <f t="shared" si="1253"/>
        <v>0</v>
      </c>
      <c r="V5382" s="11">
        <f t="shared" si="1259"/>
        <v>11717.83</v>
      </c>
      <c r="W5382" s="20"/>
    </row>
    <row r="5383" spans="1:23" x14ac:dyDescent="0.25">
      <c r="A5383">
        <v>2022081213</v>
      </c>
      <c r="B5383">
        <v>6</v>
      </c>
      <c r="C5383" s="7">
        <v>0.84438000000000002</v>
      </c>
      <c r="D5383" s="6">
        <f t="shared" si="1260"/>
        <v>67550.400000000009</v>
      </c>
      <c r="E5383" s="62">
        <v>0</v>
      </c>
      <c r="F5383" s="6">
        <f t="shared" si="1254"/>
        <v>0</v>
      </c>
      <c r="G5383" s="7">
        <v>5.3659999999999999E-2</v>
      </c>
      <c r="H5383" s="6">
        <f t="shared" si="1261"/>
        <v>1878.1</v>
      </c>
      <c r="I5383" s="7">
        <v>0.69140000000000001</v>
      </c>
      <c r="J5383" s="6">
        <f t="shared" si="1262"/>
        <v>9679.6</v>
      </c>
      <c r="K5383" s="20"/>
      <c r="L5383" s="6">
        <f t="shared" si="1248"/>
        <v>40000</v>
      </c>
      <c r="M5383" s="11">
        <f t="shared" si="1255"/>
        <v>0</v>
      </c>
      <c r="N5383" s="6">
        <f t="shared" si="1249"/>
        <v>1878.1</v>
      </c>
      <c r="O5383" s="11">
        <f t="shared" si="1256"/>
        <v>0</v>
      </c>
      <c r="P5383" s="11">
        <f t="shared" si="1250"/>
        <v>9679.6</v>
      </c>
      <c r="Q5383" s="11">
        <f t="shared" si="1257"/>
        <v>0</v>
      </c>
      <c r="R5383" s="11">
        <f t="shared" si="1258"/>
        <v>0</v>
      </c>
      <c r="S5383" s="6">
        <f t="shared" si="1251"/>
        <v>15992.70000000001</v>
      </c>
      <c r="T5383" s="11">
        <f t="shared" si="1252"/>
        <v>0</v>
      </c>
      <c r="U5383" s="11">
        <f t="shared" si="1253"/>
        <v>0</v>
      </c>
      <c r="V5383" s="11">
        <f t="shared" si="1259"/>
        <v>15992.70000000001</v>
      </c>
      <c r="W5383" s="20"/>
    </row>
    <row r="5384" spans="1:23" x14ac:dyDescent="0.25">
      <c r="A5384">
        <v>2022081214</v>
      </c>
      <c r="B5384">
        <v>6</v>
      </c>
      <c r="C5384" s="7">
        <v>0.87192999999999998</v>
      </c>
      <c r="D5384" s="6">
        <f t="shared" si="1260"/>
        <v>69754.399999999994</v>
      </c>
      <c r="E5384" s="62">
        <v>0</v>
      </c>
      <c r="F5384" s="6">
        <f t="shared" si="1254"/>
        <v>0</v>
      </c>
      <c r="G5384" s="7">
        <v>7.7509999999999996E-2</v>
      </c>
      <c r="H5384" s="6">
        <f t="shared" si="1261"/>
        <v>2712.85</v>
      </c>
      <c r="I5384" s="7">
        <v>0.64961000000000002</v>
      </c>
      <c r="J5384" s="6">
        <f t="shared" si="1262"/>
        <v>9094.5400000000009</v>
      </c>
      <c r="K5384" s="20"/>
      <c r="L5384" s="6">
        <f t="shared" si="1248"/>
        <v>40000</v>
      </c>
      <c r="M5384" s="11">
        <f t="shared" si="1255"/>
        <v>0</v>
      </c>
      <c r="N5384" s="6">
        <f t="shared" si="1249"/>
        <v>2712.85</v>
      </c>
      <c r="O5384" s="11">
        <f t="shared" si="1256"/>
        <v>0</v>
      </c>
      <c r="P5384" s="11">
        <f t="shared" si="1250"/>
        <v>9094.5400000000009</v>
      </c>
      <c r="Q5384" s="11">
        <f t="shared" si="1257"/>
        <v>0</v>
      </c>
      <c r="R5384" s="11">
        <f t="shared" si="1258"/>
        <v>0</v>
      </c>
      <c r="S5384" s="6">
        <f t="shared" si="1251"/>
        <v>17947.009999999995</v>
      </c>
      <c r="T5384" s="11">
        <f t="shared" si="1252"/>
        <v>0</v>
      </c>
      <c r="U5384" s="11">
        <f t="shared" si="1253"/>
        <v>0</v>
      </c>
      <c r="V5384" s="11">
        <f t="shared" si="1259"/>
        <v>17947.009999999995</v>
      </c>
      <c r="W5384" s="20"/>
    </row>
    <row r="5385" spans="1:23" x14ac:dyDescent="0.25">
      <c r="A5385">
        <v>2022081215</v>
      </c>
      <c r="B5385">
        <v>6</v>
      </c>
      <c r="C5385" s="7">
        <v>0.89651999999999998</v>
      </c>
      <c r="D5385" s="6">
        <f t="shared" si="1260"/>
        <v>71721.600000000006</v>
      </c>
      <c r="E5385" s="62">
        <v>0</v>
      </c>
      <c r="F5385" s="6">
        <f t="shared" si="1254"/>
        <v>0</v>
      </c>
      <c r="G5385" s="7">
        <v>0.11164</v>
      </c>
      <c r="H5385" s="6">
        <f t="shared" si="1261"/>
        <v>3907.4</v>
      </c>
      <c r="I5385" s="7">
        <v>0.61682999999999999</v>
      </c>
      <c r="J5385" s="6">
        <f t="shared" si="1262"/>
        <v>8635.619999999999</v>
      </c>
      <c r="K5385" s="20"/>
      <c r="L5385" s="6">
        <f t="shared" si="1248"/>
        <v>40000</v>
      </c>
      <c r="M5385" s="11">
        <f t="shared" si="1255"/>
        <v>0</v>
      </c>
      <c r="N5385" s="6">
        <f t="shared" si="1249"/>
        <v>3907.4</v>
      </c>
      <c r="O5385" s="11">
        <f t="shared" si="1256"/>
        <v>0</v>
      </c>
      <c r="P5385" s="11">
        <f t="shared" si="1250"/>
        <v>8635.619999999999</v>
      </c>
      <c r="Q5385" s="11">
        <f t="shared" si="1257"/>
        <v>0</v>
      </c>
      <c r="R5385" s="11">
        <f t="shared" si="1258"/>
        <v>0</v>
      </c>
      <c r="S5385" s="6">
        <f t="shared" si="1251"/>
        <v>19178.580000000005</v>
      </c>
      <c r="T5385" s="11">
        <f t="shared" si="1252"/>
        <v>0</v>
      </c>
      <c r="U5385" s="11">
        <f t="shared" si="1253"/>
        <v>0</v>
      </c>
      <c r="V5385" s="11">
        <f t="shared" si="1259"/>
        <v>19178.580000000005</v>
      </c>
      <c r="W5385" s="20"/>
    </row>
    <row r="5386" spans="1:23" x14ac:dyDescent="0.25">
      <c r="A5386">
        <v>2022081216</v>
      </c>
      <c r="B5386">
        <v>6</v>
      </c>
      <c r="C5386" s="7">
        <v>0.90925999999999996</v>
      </c>
      <c r="D5386" s="6">
        <f t="shared" si="1260"/>
        <v>72740.800000000003</v>
      </c>
      <c r="E5386" s="62">
        <v>0</v>
      </c>
      <c r="F5386" s="6">
        <f t="shared" si="1254"/>
        <v>0</v>
      </c>
      <c r="G5386" s="7">
        <v>0.13492000000000001</v>
      </c>
      <c r="H5386" s="6">
        <f t="shared" si="1261"/>
        <v>4722.2000000000007</v>
      </c>
      <c r="I5386" s="7">
        <v>0.63887000000000005</v>
      </c>
      <c r="J5386" s="6">
        <f t="shared" si="1262"/>
        <v>8944.18</v>
      </c>
      <c r="K5386" s="20"/>
      <c r="L5386" s="6">
        <f t="shared" si="1248"/>
        <v>40000</v>
      </c>
      <c r="M5386" s="11">
        <f t="shared" si="1255"/>
        <v>0</v>
      </c>
      <c r="N5386" s="6">
        <f t="shared" si="1249"/>
        <v>4722.2000000000007</v>
      </c>
      <c r="O5386" s="11">
        <f t="shared" si="1256"/>
        <v>0</v>
      </c>
      <c r="P5386" s="11">
        <f t="shared" si="1250"/>
        <v>8944.18</v>
      </c>
      <c r="Q5386" s="11">
        <f t="shared" si="1257"/>
        <v>0</v>
      </c>
      <c r="R5386" s="11">
        <f t="shared" si="1258"/>
        <v>0</v>
      </c>
      <c r="S5386" s="6">
        <f t="shared" si="1251"/>
        <v>19074.420000000002</v>
      </c>
      <c r="T5386" s="11">
        <f t="shared" si="1252"/>
        <v>0</v>
      </c>
      <c r="U5386" s="11">
        <f t="shared" si="1253"/>
        <v>0</v>
      </c>
      <c r="V5386" s="11">
        <f t="shared" si="1259"/>
        <v>19074.420000000002</v>
      </c>
      <c r="W5386" s="20"/>
    </row>
    <row r="5387" spans="1:23" x14ac:dyDescent="0.25">
      <c r="A5387">
        <v>2022081217</v>
      </c>
      <c r="B5387">
        <v>6</v>
      </c>
      <c r="C5387" s="7">
        <v>0.91047999999999996</v>
      </c>
      <c r="D5387" s="6">
        <f t="shared" si="1260"/>
        <v>72838.399999999994</v>
      </c>
      <c r="E5387" s="62">
        <v>0</v>
      </c>
      <c r="F5387" s="6">
        <f t="shared" si="1254"/>
        <v>0</v>
      </c>
      <c r="G5387" s="7">
        <v>0.17188000000000001</v>
      </c>
      <c r="H5387" s="6">
        <f t="shared" si="1261"/>
        <v>6015.8</v>
      </c>
      <c r="I5387" s="7">
        <v>0.64512999999999998</v>
      </c>
      <c r="J5387" s="6">
        <f t="shared" si="1262"/>
        <v>9031.82</v>
      </c>
      <c r="K5387" s="20"/>
      <c r="L5387" s="6">
        <f t="shared" si="1248"/>
        <v>40000</v>
      </c>
      <c r="M5387" s="11">
        <f t="shared" si="1255"/>
        <v>0</v>
      </c>
      <c r="N5387" s="6">
        <f t="shared" si="1249"/>
        <v>6015.8</v>
      </c>
      <c r="O5387" s="11">
        <f t="shared" si="1256"/>
        <v>0</v>
      </c>
      <c r="P5387" s="11">
        <f t="shared" si="1250"/>
        <v>9031.82</v>
      </c>
      <c r="Q5387" s="11">
        <f t="shared" si="1257"/>
        <v>0</v>
      </c>
      <c r="R5387" s="11">
        <f t="shared" si="1258"/>
        <v>0</v>
      </c>
      <c r="S5387" s="6">
        <f t="shared" si="1251"/>
        <v>17790.779999999995</v>
      </c>
      <c r="T5387" s="11">
        <f t="shared" si="1252"/>
        <v>0</v>
      </c>
      <c r="U5387" s="11">
        <f t="shared" si="1253"/>
        <v>0</v>
      </c>
      <c r="V5387" s="11">
        <f t="shared" si="1259"/>
        <v>17790.779999999995</v>
      </c>
      <c r="W5387" s="20"/>
    </row>
    <row r="5388" spans="1:23" x14ac:dyDescent="0.25">
      <c r="A5388">
        <v>2022081218</v>
      </c>
      <c r="B5388">
        <v>6</v>
      </c>
      <c r="C5388" s="7">
        <v>0.89798</v>
      </c>
      <c r="D5388" s="6">
        <f t="shared" si="1260"/>
        <v>71838.399999999994</v>
      </c>
      <c r="E5388" s="62">
        <v>0</v>
      </c>
      <c r="F5388" s="6">
        <f t="shared" si="1254"/>
        <v>0</v>
      </c>
      <c r="G5388" s="7">
        <v>0.18201999999999999</v>
      </c>
      <c r="H5388" s="6">
        <f t="shared" si="1261"/>
        <v>6370.7</v>
      </c>
      <c r="I5388" s="7">
        <v>0.60065999999999997</v>
      </c>
      <c r="J5388" s="6">
        <f t="shared" si="1262"/>
        <v>8409.24</v>
      </c>
      <c r="K5388" s="20"/>
      <c r="L5388" s="6">
        <f t="shared" si="1248"/>
        <v>40000</v>
      </c>
      <c r="M5388" s="11">
        <f t="shared" si="1255"/>
        <v>0</v>
      </c>
      <c r="N5388" s="6">
        <f t="shared" si="1249"/>
        <v>6370.7</v>
      </c>
      <c r="O5388" s="11">
        <f t="shared" si="1256"/>
        <v>0</v>
      </c>
      <c r="P5388" s="11">
        <f t="shared" si="1250"/>
        <v>8409.24</v>
      </c>
      <c r="Q5388" s="11">
        <f t="shared" si="1257"/>
        <v>0</v>
      </c>
      <c r="R5388" s="11">
        <f t="shared" si="1258"/>
        <v>0</v>
      </c>
      <c r="S5388" s="6">
        <f t="shared" si="1251"/>
        <v>17058.459999999992</v>
      </c>
      <c r="T5388" s="11">
        <f t="shared" si="1252"/>
        <v>0</v>
      </c>
      <c r="U5388" s="11">
        <f t="shared" si="1253"/>
        <v>0</v>
      </c>
      <c r="V5388" s="11">
        <f t="shared" si="1259"/>
        <v>17058.459999999992</v>
      </c>
      <c r="W5388" s="20"/>
    </row>
    <row r="5389" spans="1:23" x14ac:dyDescent="0.25">
      <c r="A5389">
        <v>2022081219</v>
      </c>
      <c r="B5389">
        <v>6</v>
      </c>
      <c r="C5389" s="7">
        <v>0.871</v>
      </c>
      <c r="D5389" s="6">
        <f t="shared" si="1260"/>
        <v>69680</v>
      </c>
      <c r="E5389" s="62">
        <v>0</v>
      </c>
      <c r="F5389" s="6">
        <f t="shared" si="1254"/>
        <v>0</v>
      </c>
      <c r="G5389" s="7">
        <v>0.17480000000000001</v>
      </c>
      <c r="H5389" s="6">
        <f t="shared" si="1261"/>
        <v>6118</v>
      </c>
      <c r="I5389" s="7">
        <v>0.51132</v>
      </c>
      <c r="J5389" s="6">
        <f t="shared" si="1262"/>
        <v>7158.48</v>
      </c>
      <c r="K5389" s="20"/>
      <c r="L5389" s="6">
        <f t="shared" si="1248"/>
        <v>40000</v>
      </c>
      <c r="M5389" s="11">
        <f t="shared" si="1255"/>
        <v>0</v>
      </c>
      <c r="N5389" s="6">
        <f t="shared" si="1249"/>
        <v>6118</v>
      </c>
      <c r="O5389" s="11">
        <f t="shared" si="1256"/>
        <v>0</v>
      </c>
      <c r="P5389" s="11">
        <f t="shared" si="1250"/>
        <v>7158.48</v>
      </c>
      <c r="Q5389" s="11">
        <f t="shared" si="1257"/>
        <v>0</v>
      </c>
      <c r="R5389" s="11">
        <f t="shared" si="1258"/>
        <v>0</v>
      </c>
      <c r="S5389" s="6">
        <f t="shared" si="1251"/>
        <v>16403.52</v>
      </c>
      <c r="T5389" s="11">
        <f t="shared" si="1252"/>
        <v>0</v>
      </c>
      <c r="U5389" s="11">
        <f t="shared" si="1253"/>
        <v>0</v>
      </c>
      <c r="V5389" s="11">
        <f t="shared" si="1259"/>
        <v>16403.52</v>
      </c>
      <c r="W5389" s="20"/>
    </row>
    <row r="5390" spans="1:23" x14ac:dyDescent="0.25">
      <c r="A5390">
        <v>2022081220</v>
      </c>
      <c r="B5390">
        <v>6</v>
      </c>
      <c r="C5390" s="7">
        <v>0.84243000000000001</v>
      </c>
      <c r="D5390" s="6">
        <f t="shared" si="1260"/>
        <v>67394.399999999994</v>
      </c>
      <c r="E5390" s="62">
        <v>0</v>
      </c>
      <c r="F5390" s="6">
        <f t="shared" si="1254"/>
        <v>0</v>
      </c>
      <c r="G5390" s="7">
        <v>0.18264</v>
      </c>
      <c r="H5390" s="6">
        <f t="shared" si="1261"/>
        <v>6392.4</v>
      </c>
      <c r="I5390" s="7">
        <v>0.23030999999999999</v>
      </c>
      <c r="J5390" s="6">
        <f t="shared" si="1262"/>
        <v>3224.3399999999997</v>
      </c>
      <c r="K5390" s="20"/>
      <c r="L5390" s="6">
        <f t="shared" si="1248"/>
        <v>40000</v>
      </c>
      <c r="M5390" s="11">
        <f t="shared" si="1255"/>
        <v>0</v>
      </c>
      <c r="N5390" s="6">
        <f t="shared" si="1249"/>
        <v>6392.4</v>
      </c>
      <c r="O5390" s="11">
        <f t="shared" si="1256"/>
        <v>0</v>
      </c>
      <c r="P5390" s="11">
        <f t="shared" si="1250"/>
        <v>3224.3399999999997</v>
      </c>
      <c r="Q5390" s="11">
        <f t="shared" si="1257"/>
        <v>0</v>
      </c>
      <c r="R5390" s="11">
        <f t="shared" si="1258"/>
        <v>0</v>
      </c>
      <c r="S5390" s="6">
        <f t="shared" si="1251"/>
        <v>17777.659999999993</v>
      </c>
      <c r="T5390" s="11">
        <f t="shared" si="1252"/>
        <v>0</v>
      </c>
      <c r="U5390" s="11">
        <f t="shared" si="1253"/>
        <v>0</v>
      </c>
      <c r="V5390" s="11">
        <f t="shared" si="1259"/>
        <v>17777.659999999993</v>
      </c>
      <c r="W5390" s="20"/>
    </row>
    <row r="5391" spans="1:23" x14ac:dyDescent="0.25">
      <c r="A5391">
        <v>2022081221</v>
      </c>
      <c r="B5391">
        <v>6</v>
      </c>
      <c r="C5391" s="7">
        <v>0.81084999999999996</v>
      </c>
      <c r="D5391" s="6">
        <f t="shared" si="1260"/>
        <v>64868</v>
      </c>
      <c r="E5391" s="62">
        <v>0</v>
      </c>
      <c r="F5391" s="6">
        <f t="shared" si="1254"/>
        <v>0</v>
      </c>
      <c r="G5391" s="7">
        <v>0.17555999999999999</v>
      </c>
      <c r="H5391" s="6">
        <f t="shared" si="1261"/>
        <v>6144.5999999999995</v>
      </c>
      <c r="I5391" s="7">
        <v>1.1820000000000001E-2</v>
      </c>
      <c r="J5391" s="6">
        <f t="shared" si="1262"/>
        <v>165.48000000000002</v>
      </c>
      <c r="K5391" s="20"/>
      <c r="L5391" s="6">
        <f t="shared" si="1248"/>
        <v>40000</v>
      </c>
      <c r="M5391" s="11">
        <f t="shared" si="1255"/>
        <v>0</v>
      </c>
      <c r="N5391" s="6">
        <f t="shared" si="1249"/>
        <v>6144.5999999999995</v>
      </c>
      <c r="O5391" s="11">
        <f t="shared" si="1256"/>
        <v>0</v>
      </c>
      <c r="P5391" s="11">
        <f t="shared" si="1250"/>
        <v>165.48000000000002</v>
      </c>
      <c r="Q5391" s="11">
        <f t="shared" si="1257"/>
        <v>0</v>
      </c>
      <c r="R5391" s="11">
        <f t="shared" si="1258"/>
        <v>0</v>
      </c>
      <c r="S5391" s="6">
        <f t="shared" si="1251"/>
        <v>18557.920000000002</v>
      </c>
      <c r="T5391" s="11">
        <f t="shared" si="1252"/>
        <v>0</v>
      </c>
      <c r="U5391" s="11">
        <f t="shared" si="1253"/>
        <v>0</v>
      </c>
      <c r="V5391" s="11">
        <f t="shared" si="1259"/>
        <v>18557.920000000002</v>
      </c>
      <c r="W5391" s="20"/>
    </row>
    <row r="5392" spans="1:23" x14ac:dyDescent="0.25">
      <c r="A5392">
        <v>2022081222</v>
      </c>
      <c r="B5392">
        <v>6</v>
      </c>
      <c r="C5392" s="7">
        <v>0.78642000000000001</v>
      </c>
      <c r="D5392" s="6">
        <f t="shared" si="1260"/>
        <v>62913.599999999999</v>
      </c>
      <c r="E5392" s="62">
        <v>0</v>
      </c>
      <c r="F5392" s="6">
        <f t="shared" si="1254"/>
        <v>0</v>
      </c>
      <c r="G5392" s="7">
        <v>0.20682</v>
      </c>
      <c r="H5392" s="6">
        <f t="shared" si="1261"/>
        <v>7238.7</v>
      </c>
      <c r="I5392" s="7">
        <v>0</v>
      </c>
      <c r="J5392" s="6">
        <f t="shared" si="1262"/>
        <v>0</v>
      </c>
      <c r="K5392" s="20"/>
      <c r="L5392" s="6">
        <f t="shared" si="1248"/>
        <v>40000</v>
      </c>
      <c r="M5392" s="11">
        <f t="shared" si="1255"/>
        <v>0</v>
      </c>
      <c r="N5392" s="6">
        <f t="shared" si="1249"/>
        <v>7238.7</v>
      </c>
      <c r="O5392" s="11">
        <f t="shared" si="1256"/>
        <v>0</v>
      </c>
      <c r="P5392" s="11">
        <f t="shared" si="1250"/>
        <v>0</v>
      </c>
      <c r="Q5392" s="11">
        <f t="shared" si="1257"/>
        <v>0</v>
      </c>
      <c r="R5392" s="11">
        <f t="shared" si="1258"/>
        <v>0</v>
      </c>
      <c r="S5392" s="6">
        <f t="shared" si="1251"/>
        <v>15674.899999999998</v>
      </c>
      <c r="T5392" s="11">
        <f t="shared" si="1252"/>
        <v>0</v>
      </c>
      <c r="U5392" s="11">
        <f t="shared" si="1253"/>
        <v>0</v>
      </c>
      <c r="V5392" s="11">
        <f t="shared" si="1259"/>
        <v>15674.899999999998</v>
      </c>
      <c r="W5392" s="20"/>
    </row>
    <row r="5393" spans="1:23" x14ac:dyDescent="0.25">
      <c r="A5393">
        <v>2022081223</v>
      </c>
      <c r="B5393">
        <v>6</v>
      </c>
      <c r="C5393" s="7">
        <v>0.74758999999999998</v>
      </c>
      <c r="D5393" s="6">
        <f t="shared" si="1260"/>
        <v>59807.199999999997</v>
      </c>
      <c r="E5393" s="62">
        <v>0</v>
      </c>
      <c r="F5393" s="6">
        <f t="shared" si="1254"/>
        <v>0</v>
      </c>
      <c r="G5393" s="7">
        <v>0.24357999999999999</v>
      </c>
      <c r="H5393" s="6">
        <f t="shared" si="1261"/>
        <v>8525.2999999999993</v>
      </c>
      <c r="I5393" s="7">
        <v>0</v>
      </c>
      <c r="J5393" s="6">
        <f t="shared" si="1262"/>
        <v>0</v>
      </c>
      <c r="K5393" s="20"/>
      <c r="L5393" s="6">
        <f t="shared" si="1248"/>
        <v>40000</v>
      </c>
      <c r="M5393" s="11">
        <f t="shared" si="1255"/>
        <v>0</v>
      </c>
      <c r="N5393" s="6">
        <f t="shared" si="1249"/>
        <v>8525.2999999999993</v>
      </c>
      <c r="O5393" s="11">
        <f t="shared" si="1256"/>
        <v>0</v>
      </c>
      <c r="P5393" s="11">
        <f t="shared" si="1250"/>
        <v>0</v>
      </c>
      <c r="Q5393" s="11">
        <f t="shared" si="1257"/>
        <v>0</v>
      </c>
      <c r="R5393" s="11">
        <f t="shared" si="1258"/>
        <v>0</v>
      </c>
      <c r="S5393" s="6">
        <f t="shared" si="1251"/>
        <v>11281.899999999998</v>
      </c>
      <c r="T5393" s="11">
        <f t="shared" si="1252"/>
        <v>0</v>
      </c>
      <c r="U5393" s="11">
        <f t="shared" si="1253"/>
        <v>0</v>
      </c>
      <c r="V5393" s="11">
        <f t="shared" si="1259"/>
        <v>11281.899999999998</v>
      </c>
      <c r="W5393" s="20"/>
    </row>
    <row r="5394" spans="1:23" x14ac:dyDescent="0.25">
      <c r="A5394">
        <v>2022081224</v>
      </c>
      <c r="B5394">
        <v>6</v>
      </c>
      <c r="C5394" s="7">
        <v>0.70459000000000005</v>
      </c>
      <c r="D5394" s="6">
        <f t="shared" si="1260"/>
        <v>56367.200000000004</v>
      </c>
      <c r="E5394" s="62">
        <v>0</v>
      </c>
      <c r="F5394" s="6">
        <f t="shared" si="1254"/>
        <v>0</v>
      </c>
      <c r="G5394" s="7">
        <v>0.25509999999999999</v>
      </c>
      <c r="H5394" s="6">
        <f t="shared" si="1261"/>
        <v>8928.5</v>
      </c>
      <c r="I5394" s="7">
        <v>0</v>
      </c>
      <c r="J5394" s="6">
        <f t="shared" si="1262"/>
        <v>0</v>
      </c>
      <c r="K5394" s="20"/>
      <c r="L5394" s="6">
        <f t="shared" si="1248"/>
        <v>40000</v>
      </c>
      <c r="M5394" s="11">
        <f t="shared" si="1255"/>
        <v>0</v>
      </c>
      <c r="N5394" s="6">
        <f t="shared" si="1249"/>
        <v>8928.5</v>
      </c>
      <c r="O5394" s="11">
        <f t="shared" si="1256"/>
        <v>0</v>
      </c>
      <c r="P5394" s="11">
        <f t="shared" si="1250"/>
        <v>0</v>
      </c>
      <c r="Q5394" s="11">
        <f t="shared" si="1257"/>
        <v>0</v>
      </c>
      <c r="R5394" s="11">
        <f t="shared" si="1258"/>
        <v>0</v>
      </c>
      <c r="S5394" s="6">
        <f t="shared" si="1251"/>
        <v>7438.7000000000044</v>
      </c>
      <c r="T5394" s="11">
        <f t="shared" si="1252"/>
        <v>0</v>
      </c>
      <c r="U5394" s="11">
        <f t="shared" si="1253"/>
        <v>0</v>
      </c>
      <c r="V5394" s="11">
        <f t="shared" si="1259"/>
        <v>7438.7000000000044</v>
      </c>
      <c r="W5394" s="20"/>
    </row>
    <row r="5395" spans="1:23" x14ac:dyDescent="0.25">
      <c r="A5395">
        <v>2022081301</v>
      </c>
      <c r="B5395">
        <v>7</v>
      </c>
      <c r="C5395" s="7">
        <v>0.66378999999999999</v>
      </c>
      <c r="D5395" s="6">
        <f t="shared" si="1260"/>
        <v>53103.199999999997</v>
      </c>
      <c r="E5395" s="62">
        <v>0</v>
      </c>
      <c r="F5395" s="6">
        <f t="shared" si="1254"/>
        <v>0</v>
      </c>
      <c r="G5395" s="7">
        <v>0.25722</v>
      </c>
      <c r="H5395" s="6">
        <f t="shared" si="1261"/>
        <v>9002.7000000000007</v>
      </c>
      <c r="I5395" s="7">
        <v>0</v>
      </c>
      <c r="J5395" s="6">
        <f t="shared" si="1262"/>
        <v>0</v>
      </c>
      <c r="K5395" s="20"/>
      <c r="L5395" s="6">
        <f t="shared" si="1248"/>
        <v>40000</v>
      </c>
      <c r="M5395" s="11">
        <f t="shared" si="1255"/>
        <v>0</v>
      </c>
      <c r="N5395" s="6">
        <f t="shared" si="1249"/>
        <v>9002.7000000000007</v>
      </c>
      <c r="O5395" s="11">
        <f t="shared" si="1256"/>
        <v>0</v>
      </c>
      <c r="P5395" s="11">
        <f t="shared" si="1250"/>
        <v>0</v>
      </c>
      <c r="Q5395" s="11">
        <f t="shared" si="1257"/>
        <v>0</v>
      </c>
      <c r="R5395" s="11">
        <f t="shared" si="1258"/>
        <v>0</v>
      </c>
      <c r="S5395" s="6">
        <f t="shared" si="1251"/>
        <v>4100.4999999999964</v>
      </c>
      <c r="T5395" s="11">
        <f t="shared" si="1252"/>
        <v>0</v>
      </c>
      <c r="U5395" s="11">
        <f t="shared" si="1253"/>
        <v>0</v>
      </c>
      <c r="V5395" s="11">
        <f t="shared" si="1259"/>
        <v>4100.4999999999964</v>
      </c>
      <c r="W5395" s="20"/>
    </row>
    <row r="5396" spans="1:23" x14ac:dyDescent="0.25">
      <c r="A5396">
        <v>2022081302</v>
      </c>
      <c r="B5396">
        <v>7</v>
      </c>
      <c r="C5396" s="7">
        <v>0.63302000000000003</v>
      </c>
      <c r="D5396" s="6">
        <f t="shared" si="1260"/>
        <v>50641.599999999999</v>
      </c>
      <c r="E5396" s="62">
        <v>0</v>
      </c>
      <c r="F5396" s="6">
        <f t="shared" si="1254"/>
        <v>0</v>
      </c>
      <c r="G5396" s="7">
        <v>0.23411000000000001</v>
      </c>
      <c r="H5396" s="6">
        <f t="shared" si="1261"/>
        <v>8193.85</v>
      </c>
      <c r="I5396" s="7">
        <v>0</v>
      </c>
      <c r="J5396" s="6">
        <f t="shared" si="1262"/>
        <v>0</v>
      </c>
      <c r="K5396" s="20"/>
      <c r="L5396" s="6">
        <f t="shared" ref="L5396:L5459" si="1263">IF(D5396-F5396&gt;C$17,C$17,D5396-F5396)</f>
        <v>40000</v>
      </c>
      <c r="M5396" s="11">
        <f t="shared" si="1255"/>
        <v>0</v>
      </c>
      <c r="N5396" s="6">
        <f t="shared" ref="N5396:N5459" si="1264">IF(D5396-F5396-L5396&gt;H5396,H5396,D5396-F5396-L5396)</f>
        <v>8193.85</v>
      </c>
      <c r="O5396" s="11">
        <f t="shared" si="1256"/>
        <v>0</v>
      </c>
      <c r="P5396" s="11">
        <f t="shared" ref="P5396:P5459" si="1265">IF(D5396-F5396-L5396-N5396&gt;J5396,J5396,D5396-F5396-L5396-N5396)</f>
        <v>0</v>
      </c>
      <c r="Q5396" s="11">
        <f t="shared" si="1257"/>
        <v>0</v>
      </c>
      <c r="R5396" s="11">
        <f t="shared" si="1258"/>
        <v>0</v>
      </c>
      <c r="S5396" s="6">
        <f t="shared" ref="S5396:S5459" si="1266">D5396-F5396-L5396-N5396-P5396</f>
        <v>2447.7499999999982</v>
      </c>
      <c r="T5396" s="11">
        <f t="shared" ref="T5396:T5459" si="1267">IF(T5395-AD$23+AD$24*R5396-S5396&gt;T$19,T$19,IF(T5395-AD$23+AD$24*R5396-S5396&lt;0,0,T5395-AD$23+AD$24*R5396-S5396))</f>
        <v>0</v>
      </c>
      <c r="U5396" s="11">
        <f t="shared" ref="U5396:U5459" si="1268">IF(T5395-AD$23-T5396&gt;0,T5395-AD$23-T5396,0)</f>
        <v>0</v>
      </c>
      <c r="V5396" s="11">
        <f t="shared" si="1259"/>
        <v>2447.7499999999982</v>
      </c>
      <c r="W5396" s="20"/>
    </row>
    <row r="5397" spans="1:23" x14ac:dyDescent="0.25">
      <c r="A5397">
        <v>2022081303</v>
      </c>
      <c r="B5397">
        <v>7</v>
      </c>
      <c r="C5397" s="7">
        <v>0.61116999999999999</v>
      </c>
      <c r="D5397" s="6">
        <f t="shared" si="1260"/>
        <v>48893.599999999999</v>
      </c>
      <c r="E5397" s="62">
        <v>0</v>
      </c>
      <c r="F5397" s="6">
        <f t="shared" ref="F5397:F5460" si="1269">F$18*E5397</f>
        <v>0</v>
      </c>
      <c r="G5397" s="7">
        <v>0.2097</v>
      </c>
      <c r="H5397" s="6">
        <f t="shared" si="1261"/>
        <v>7339.5</v>
      </c>
      <c r="I5397" s="7">
        <v>0</v>
      </c>
      <c r="J5397" s="6">
        <f t="shared" si="1262"/>
        <v>0</v>
      </c>
      <c r="K5397" s="20"/>
      <c r="L5397" s="6">
        <f t="shared" si="1263"/>
        <v>40000</v>
      </c>
      <c r="M5397" s="11">
        <f t="shared" ref="M5397:M5460" si="1270">C$17-L5397</f>
        <v>0</v>
      </c>
      <c r="N5397" s="6">
        <f t="shared" si="1264"/>
        <v>7339.5</v>
      </c>
      <c r="O5397" s="11">
        <f t="shared" ref="O5397:O5460" si="1271">H5397-N5397</f>
        <v>0</v>
      </c>
      <c r="P5397" s="11">
        <f t="shared" si="1265"/>
        <v>0</v>
      </c>
      <c r="Q5397" s="11">
        <f t="shared" ref="Q5397:Q5460" si="1272">J5397-P5397</f>
        <v>0</v>
      </c>
      <c r="R5397" s="11">
        <f t="shared" ref="R5397:R5460" si="1273">M5397+O5397+Q5397</f>
        <v>0</v>
      </c>
      <c r="S5397" s="6">
        <f t="shared" si="1266"/>
        <v>1554.0999999999985</v>
      </c>
      <c r="T5397" s="11">
        <f t="shared" si="1267"/>
        <v>0</v>
      </c>
      <c r="U5397" s="11">
        <f t="shared" si="1268"/>
        <v>0</v>
      </c>
      <c r="V5397" s="11">
        <f t="shared" ref="V5397:V5460" si="1274">D5397-F5397-L5397-N5397-P5397-U5397</f>
        <v>1554.0999999999985</v>
      </c>
      <c r="W5397" s="20"/>
    </row>
    <row r="5398" spans="1:23" x14ac:dyDescent="0.25">
      <c r="A5398">
        <v>2022081304</v>
      </c>
      <c r="B5398">
        <v>7</v>
      </c>
      <c r="C5398" s="7">
        <v>0.59104999999999996</v>
      </c>
      <c r="D5398" s="6">
        <f t="shared" si="1260"/>
        <v>47284</v>
      </c>
      <c r="E5398" s="62">
        <v>0</v>
      </c>
      <c r="F5398" s="6">
        <f t="shared" si="1269"/>
        <v>0</v>
      </c>
      <c r="G5398" s="7">
        <v>0.18490000000000001</v>
      </c>
      <c r="H5398" s="6">
        <f t="shared" si="1261"/>
        <v>6471.5</v>
      </c>
      <c r="I5398" s="7">
        <v>0</v>
      </c>
      <c r="J5398" s="6">
        <f t="shared" si="1262"/>
        <v>0</v>
      </c>
      <c r="K5398" s="20"/>
      <c r="L5398" s="6">
        <f t="shared" si="1263"/>
        <v>40000</v>
      </c>
      <c r="M5398" s="11">
        <f t="shared" si="1270"/>
        <v>0</v>
      </c>
      <c r="N5398" s="6">
        <f t="shared" si="1264"/>
        <v>6471.5</v>
      </c>
      <c r="O5398" s="11">
        <f t="shared" si="1271"/>
        <v>0</v>
      </c>
      <c r="P5398" s="11">
        <f t="shared" si="1265"/>
        <v>0</v>
      </c>
      <c r="Q5398" s="11">
        <f t="shared" si="1272"/>
        <v>0</v>
      </c>
      <c r="R5398" s="11">
        <f t="shared" si="1273"/>
        <v>0</v>
      </c>
      <c r="S5398" s="6">
        <f t="shared" si="1266"/>
        <v>812.5</v>
      </c>
      <c r="T5398" s="11">
        <f t="shared" si="1267"/>
        <v>0</v>
      </c>
      <c r="U5398" s="11">
        <f t="shared" si="1268"/>
        <v>0</v>
      </c>
      <c r="V5398" s="11">
        <f t="shared" si="1274"/>
        <v>812.5</v>
      </c>
      <c r="W5398" s="20"/>
    </row>
    <row r="5399" spans="1:23" x14ac:dyDescent="0.25">
      <c r="A5399">
        <v>2022081305</v>
      </c>
      <c r="B5399">
        <v>7</v>
      </c>
      <c r="C5399" s="7">
        <v>0.57981000000000005</v>
      </c>
      <c r="D5399" s="6">
        <f t="shared" si="1260"/>
        <v>46384.800000000003</v>
      </c>
      <c r="E5399" s="62">
        <v>0</v>
      </c>
      <c r="F5399" s="6">
        <f t="shared" si="1269"/>
        <v>0</v>
      </c>
      <c r="G5399" s="7">
        <v>0.16239999999999999</v>
      </c>
      <c r="H5399" s="6">
        <f t="shared" si="1261"/>
        <v>5684</v>
      </c>
      <c r="I5399" s="7">
        <v>0</v>
      </c>
      <c r="J5399" s="6">
        <f t="shared" si="1262"/>
        <v>0</v>
      </c>
      <c r="K5399" s="20"/>
      <c r="L5399" s="6">
        <f t="shared" si="1263"/>
        <v>40000</v>
      </c>
      <c r="M5399" s="11">
        <f t="shared" si="1270"/>
        <v>0</v>
      </c>
      <c r="N5399" s="6">
        <f t="shared" si="1264"/>
        <v>5684</v>
      </c>
      <c r="O5399" s="11">
        <f t="shared" si="1271"/>
        <v>0</v>
      </c>
      <c r="P5399" s="11">
        <f t="shared" si="1265"/>
        <v>0</v>
      </c>
      <c r="Q5399" s="11">
        <f t="shared" si="1272"/>
        <v>0</v>
      </c>
      <c r="R5399" s="11">
        <f t="shared" si="1273"/>
        <v>0</v>
      </c>
      <c r="S5399" s="6">
        <f t="shared" si="1266"/>
        <v>700.80000000000291</v>
      </c>
      <c r="T5399" s="11">
        <f t="shared" si="1267"/>
        <v>0</v>
      </c>
      <c r="U5399" s="11">
        <f t="shared" si="1268"/>
        <v>0</v>
      </c>
      <c r="V5399" s="11">
        <f t="shared" si="1274"/>
        <v>700.80000000000291</v>
      </c>
      <c r="W5399" s="20"/>
    </row>
    <row r="5400" spans="1:23" x14ac:dyDescent="0.25">
      <c r="A5400">
        <v>2022081306</v>
      </c>
      <c r="B5400">
        <v>7</v>
      </c>
      <c r="C5400" s="7">
        <v>0.57767999999999997</v>
      </c>
      <c r="D5400" s="6">
        <f t="shared" si="1260"/>
        <v>46214.399999999994</v>
      </c>
      <c r="E5400" s="62">
        <v>0</v>
      </c>
      <c r="F5400" s="6">
        <f t="shared" si="1269"/>
        <v>0</v>
      </c>
      <c r="G5400" s="7">
        <v>0.13719999999999999</v>
      </c>
      <c r="H5400" s="6">
        <f t="shared" si="1261"/>
        <v>4802</v>
      </c>
      <c r="I5400" s="7">
        <v>0</v>
      </c>
      <c r="J5400" s="6">
        <f t="shared" si="1262"/>
        <v>0</v>
      </c>
      <c r="K5400" s="20"/>
      <c r="L5400" s="6">
        <f t="shared" si="1263"/>
        <v>40000</v>
      </c>
      <c r="M5400" s="11">
        <f t="shared" si="1270"/>
        <v>0</v>
      </c>
      <c r="N5400" s="6">
        <f t="shared" si="1264"/>
        <v>4802</v>
      </c>
      <c r="O5400" s="11">
        <f t="shared" si="1271"/>
        <v>0</v>
      </c>
      <c r="P5400" s="11">
        <f t="shared" si="1265"/>
        <v>0</v>
      </c>
      <c r="Q5400" s="11">
        <f t="shared" si="1272"/>
        <v>0</v>
      </c>
      <c r="R5400" s="11">
        <f t="shared" si="1273"/>
        <v>0</v>
      </c>
      <c r="S5400" s="6">
        <f t="shared" si="1266"/>
        <v>1412.3999999999942</v>
      </c>
      <c r="T5400" s="11">
        <f t="shared" si="1267"/>
        <v>0</v>
      </c>
      <c r="U5400" s="11">
        <f t="shared" si="1268"/>
        <v>0</v>
      </c>
      <c r="V5400" s="11">
        <f t="shared" si="1274"/>
        <v>1412.3999999999942</v>
      </c>
      <c r="W5400" s="20"/>
    </row>
    <row r="5401" spans="1:23" x14ac:dyDescent="0.25">
      <c r="A5401">
        <v>2022081307</v>
      </c>
      <c r="B5401">
        <v>7</v>
      </c>
      <c r="C5401" s="7">
        <v>0.57737000000000005</v>
      </c>
      <c r="D5401" s="6">
        <f t="shared" si="1260"/>
        <v>46189.600000000006</v>
      </c>
      <c r="E5401" s="62">
        <v>0</v>
      </c>
      <c r="F5401" s="6">
        <f t="shared" si="1269"/>
        <v>0</v>
      </c>
      <c r="G5401" s="7">
        <v>0.12113</v>
      </c>
      <c r="H5401" s="6">
        <f t="shared" si="1261"/>
        <v>4239.55</v>
      </c>
      <c r="I5401" s="7">
        <v>0</v>
      </c>
      <c r="J5401" s="6">
        <f t="shared" si="1262"/>
        <v>0</v>
      </c>
      <c r="K5401" s="20"/>
      <c r="L5401" s="6">
        <f t="shared" si="1263"/>
        <v>40000</v>
      </c>
      <c r="M5401" s="11">
        <f t="shared" si="1270"/>
        <v>0</v>
      </c>
      <c r="N5401" s="6">
        <f t="shared" si="1264"/>
        <v>4239.55</v>
      </c>
      <c r="O5401" s="11">
        <f t="shared" si="1271"/>
        <v>0</v>
      </c>
      <c r="P5401" s="11">
        <f t="shared" si="1265"/>
        <v>0</v>
      </c>
      <c r="Q5401" s="11">
        <f t="shared" si="1272"/>
        <v>0</v>
      </c>
      <c r="R5401" s="11">
        <f t="shared" si="1273"/>
        <v>0</v>
      </c>
      <c r="S5401" s="6">
        <f t="shared" si="1266"/>
        <v>1950.0500000000056</v>
      </c>
      <c r="T5401" s="11">
        <f t="shared" si="1267"/>
        <v>0</v>
      </c>
      <c r="U5401" s="11">
        <f t="shared" si="1268"/>
        <v>0</v>
      </c>
      <c r="V5401" s="11">
        <f t="shared" si="1274"/>
        <v>1950.0500000000056</v>
      </c>
      <c r="W5401" s="20"/>
    </row>
    <row r="5402" spans="1:23" x14ac:dyDescent="0.25">
      <c r="A5402">
        <v>2022081308</v>
      </c>
      <c r="B5402">
        <v>7</v>
      </c>
      <c r="C5402" s="7">
        <v>0.58189999999999997</v>
      </c>
      <c r="D5402" s="6">
        <f t="shared" si="1260"/>
        <v>46552</v>
      </c>
      <c r="E5402" s="62">
        <v>0</v>
      </c>
      <c r="F5402" s="6">
        <f t="shared" si="1269"/>
        <v>0</v>
      </c>
      <c r="G5402" s="7">
        <v>0.11071</v>
      </c>
      <c r="H5402" s="6">
        <f t="shared" si="1261"/>
        <v>3874.85</v>
      </c>
      <c r="I5402" s="7">
        <v>7.1819999999999995E-2</v>
      </c>
      <c r="J5402" s="6">
        <f t="shared" si="1262"/>
        <v>1005.4799999999999</v>
      </c>
      <c r="K5402" s="20"/>
      <c r="L5402" s="6">
        <f t="shared" si="1263"/>
        <v>40000</v>
      </c>
      <c r="M5402" s="11">
        <f t="shared" si="1270"/>
        <v>0</v>
      </c>
      <c r="N5402" s="6">
        <f t="shared" si="1264"/>
        <v>3874.85</v>
      </c>
      <c r="O5402" s="11">
        <f t="shared" si="1271"/>
        <v>0</v>
      </c>
      <c r="P5402" s="11">
        <f t="shared" si="1265"/>
        <v>1005.4799999999999</v>
      </c>
      <c r="Q5402" s="11">
        <f t="shared" si="1272"/>
        <v>0</v>
      </c>
      <c r="R5402" s="11">
        <f t="shared" si="1273"/>
        <v>0</v>
      </c>
      <c r="S5402" s="6">
        <f t="shared" si="1266"/>
        <v>1671.67</v>
      </c>
      <c r="T5402" s="11">
        <f t="shared" si="1267"/>
        <v>0</v>
      </c>
      <c r="U5402" s="11">
        <f t="shared" si="1268"/>
        <v>0</v>
      </c>
      <c r="V5402" s="11">
        <f t="shared" si="1274"/>
        <v>1671.67</v>
      </c>
      <c r="W5402" s="20"/>
    </row>
    <row r="5403" spans="1:23" x14ac:dyDescent="0.25">
      <c r="A5403">
        <v>2022081309</v>
      </c>
      <c r="B5403">
        <v>7</v>
      </c>
      <c r="C5403" s="7">
        <v>0.61850000000000005</v>
      </c>
      <c r="D5403" s="6">
        <f t="shared" si="1260"/>
        <v>49480.000000000007</v>
      </c>
      <c r="E5403" s="62">
        <v>0</v>
      </c>
      <c r="F5403" s="6">
        <f t="shared" si="1269"/>
        <v>0</v>
      </c>
      <c r="G5403" s="7">
        <v>6.4960000000000004E-2</v>
      </c>
      <c r="H5403" s="6">
        <f t="shared" si="1261"/>
        <v>2273.6</v>
      </c>
      <c r="I5403" s="7">
        <v>0.45865</v>
      </c>
      <c r="J5403" s="6">
        <f t="shared" si="1262"/>
        <v>6421.1</v>
      </c>
      <c r="K5403" s="20"/>
      <c r="L5403" s="6">
        <f t="shared" si="1263"/>
        <v>40000</v>
      </c>
      <c r="M5403" s="11">
        <f t="shared" si="1270"/>
        <v>0</v>
      </c>
      <c r="N5403" s="6">
        <f t="shared" si="1264"/>
        <v>2273.6</v>
      </c>
      <c r="O5403" s="11">
        <f t="shared" si="1271"/>
        <v>0</v>
      </c>
      <c r="P5403" s="11">
        <f t="shared" si="1265"/>
        <v>6421.1</v>
      </c>
      <c r="Q5403" s="11">
        <f t="shared" si="1272"/>
        <v>0</v>
      </c>
      <c r="R5403" s="11">
        <f t="shared" si="1273"/>
        <v>0</v>
      </c>
      <c r="S5403" s="6">
        <f t="shared" si="1266"/>
        <v>785.30000000000655</v>
      </c>
      <c r="T5403" s="11">
        <f t="shared" si="1267"/>
        <v>0</v>
      </c>
      <c r="U5403" s="11">
        <f t="shared" si="1268"/>
        <v>0</v>
      </c>
      <c r="V5403" s="11">
        <f t="shared" si="1274"/>
        <v>785.30000000000655</v>
      </c>
      <c r="W5403" s="20"/>
    </row>
    <row r="5404" spans="1:23" x14ac:dyDescent="0.25">
      <c r="A5404">
        <v>2022081310</v>
      </c>
      <c r="B5404">
        <v>7</v>
      </c>
      <c r="C5404" s="7">
        <v>0.66918</v>
      </c>
      <c r="D5404" s="6">
        <f t="shared" si="1260"/>
        <v>53534.400000000001</v>
      </c>
      <c r="E5404" s="62">
        <v>0</v>
      </c>
      <c r="F5404" s="6">
        <f t="shared" si="1269"/>
        <v>0</v>
      </c>
      <c r="G5404" s="7">
        <v>4.5609999999999998E-2</v>
      </c>
      <c r="H5404" s="6">
        <f t="shared" si="1261"/>
        <v>1596.35</v>
      </c>
      <c r="I5404" s="7">
        <v>0.68255999999999994</v>
      </c>
      <c r="J5404" s="6">
        <f t="shared" si="1262"/>
        <v>9555.8399999999983</v>
      </c>
      <c r="K5404" s="20"/>
      <c r="L5404" s="6">
        <f t="shared" si="1263"/>
        <v>40000</v>
      </c>
      <c r="M5404" s="11">
        <f t="shared" si="1270"/>
        <v>0</v>
      </c>
      <c r="N5404" s="6">
        <f t="shared" si="1264"/>
        <v>1596.35</v>
      </c>
      <c r="O5404" s="11">
        <f t="shared" si="1271"/>
        <v>0</v>
      </c>
      <c r="P5404" s="11">
        <f t="shared" si="1265"/>
        <v>9555.8399999999983</v>
      </c>
      <c r="Q5404" s="11">
        <f t="shared" si="1272"/>
        <v>0</v>
      </c>
      <c r="R5404" s="11">
        <f t="shared" si="1273"/>
        <v>0</v>
      </c>
      <c r="S5404" s="6">
        <f t="shared" si="1266"/>
        <v>2382.2100000000028</v>
      </c>
      <c r="T5404" s="11">
        <f t="shared" si="1267"/>
        <v>0</v>
      </c>
      <c r="U5404" s="11">
        <f t="shared" si="1268"/>
        <v>0</v>
      </c>
      <c r="V5404" s="11">
        <f t="shared" si="1274"/>
        <v>2382.2100000000028</v>
      </c>
      <c r="W5404" s="20"/>
    </row>
    <row r="5405" spans="1:23" x14ac:dyDescent="0.25">
      <c r="A5405">
        <v>2022081311</v>
      </c>
      <c r="B5405">
        <v>7</v>
      </c>
      <c r="C5405" s="7">
        <v>0.72518000000000005</v>
      </c>
      <c r="D5405" s="6">
        <f t="shared" si="1260"/>
        <v>58014.400000000001</v>
      </c>
      <c r="E5405" s="62">
        <v>0</v>
      </c>
      <c r="F5405" s="6">
        <f t="shared" si="1269"/>
        <v>0</v>
      </c>
      <c r="G5405" s="7">
        <v>4.3299999999999998E-2</v>
      </c>
      <c r="H5405" s="6">
        <f t="shared" si="1261"/>
        <v>1515.5</v>
      </c>
      <c r="I5405" s="7">
        <v>0.74790999999999996</v>
      </c>
      <c r="J5405" s="6">
        <f t="shared" si="1262"/>
        <v>10470.74</v>
      </c>
      <c r="K5405" s="20"/>
      <c r="L5405" s="6">
        <f t="shared" si="1263"/>
        <v>40000</v>
      </c>
      <c r="M5405" s="11">
        <f t="shared" si="1270"/>
        <v>0</v>
      </c>
      <c r="N5405" s="6">
        <f t="shared" si="1264"/>
        <v>1515.5</v>
      </c>
      <c r="O5405" s="11">
        <f t="shared" si="1271"/>
        <v>0</v>
      </c>
      <c r="P5405" s="11">
        <f t="shared" si="1265"/>
        <v>10470.74</v>
      </c>
      <c r="Q5405" s="11">
        <f t="shared" si="1272"/>
        <v>0</v>
      </c>
      <c r="R5405" s="11">
        <f t="shared" si="1273"/>
        <v>0</v>
      </c>
      <c r="S5405" s="6">
        <f t="shared" si="1266"/>
        <v>6028.1600000000017</v>
      </c>
      <c r="T5405" s="11">
        <f t="shared" si="1267"/>
        <v>0</v>
      </c>
      <c r="U5405" s="11">
        <f t="shared" si="1268"/>
        <v>0</v>
      </c>
      <c r="V5405" s="11">
        <f t="shared" si="1274"/>
        <v>6028.1600000000017</v>
      </c>
      <c r="W5405" s="20"/>
    </row>
    <row r="5406" spans="1:23" x14ac:dyDescent="0.25">
      <c r="A5406">
        <v>2022081312</v>
      </c>
      <c r="B5406">
        <v>7</v>
      </c>
      <c r="C5406" s="7">
        <v>0.77359</v>
      </c>
      <c r="D5406" s="6">
        <f t="shared" si="1260"/>
        <v>61887.199999999997</v>
      </c>
      <c r="E5406" s="62">
        <v>0</v>
      </c>
      <c r="F5406" s="6">
        <f t="shared" si="1269"/>
        <v>0</v>
      </c>
      <c r="G5406" s="7">
        <v>3.1150000000000001E-2</v>
      </c>
      <c r="H5406" s="6">
        <f t="shared" si="1261"/>
        <v>1090.25</v>
      </c>
      <c r="I5406" s="7">
        <v>0.69159000000000004</v>
      </c>
      <c r="J5406" s="6">
        <f t="shared" si="1262"/>
        <v>9682.26</v>
      </c>
      <c r="K5406" s="20"/>
      <c r="L5406" s="6">
        <f t="shared" si="1263"/>
        <v>40000</v>
      </c>
      <c r="M5406" s="11">
        <f t="shared" si="1270"/>
        <v>0</v>
      </c>
      <c r="N5406" s="6">
        <f t="shared" si="1264"/>
        <v>1090.25</v>
      </c>
      <c r="O5406" s="11">
        <f t="shared" si="1271"/>
        <v>0</v>
      </c>
      <c r="P5406" s="11">
        <f t="shared" si="1265"/>
        <v>9682.26</v>
      </c>
      <c r="Q5406" s="11">
        <f t="shared" si="1272"/>
        <v>0</v>
      </c>
      <c r="R5406" s="11">
        <f t="shared" si="1273"/>
        <v>0</v>
      </c>
      <c r="S5406" s="6">
        <f t="shared" si="1266"/>
        <v>11114.689999999997</v>
      </c>
      <c r="T5406" s="11">
        <f t="shared" si="1267"/>
        <v>0</v>
      </c>
      <c r="U5406" s="11">
        <f t="shared" si="1268"/>
        <v>0</v>
      </c>
      <c r="V5406" s="11">
        <f t="shared" si="1274"/>
        <v>11114.689999999997</v>
      </c>
      <c r="W5406" s="20"/>
    </row>
    <row r="5407" spans="1:23" x14ac:dyDescent="0.25">
      <c r="A5407">
        <v>2022081313</v>
      </c>
      <c r="B5407">
        <v>7</v>
      </c>
      <c r="C5407" s="7">
        <v>0.81266000000000005</v>
      </c>
      <c r="D5407" s="6">
        <f t="shared" si="1260"/>
        <v>65012.800000000003</v>
      </c>
      <c r="E5407" s="62">
        <v>0</v>
      </c>
      <c r="F5407" s="6">
        <f t="shared" si="1269"/>
        <v>0</v>
      </c>
      <c r="G5407" s="7">
        <v>3.4360000000000002E-2</v>
      </c>
      <c r="H5407" s="6">
        <f t="shared" si="1261"/>
        <v>1202.6000000000001</v>
      </c>
      <c r="I5407" s="7">
        <v>0.63619999999999999</v>
      </c>
      <c r="J5407" s="6">
        <f t="shared" si="1262"/>
        <v>8906.7999999999993</v>
      </c>
      <c r="K5407" s="20"/>
      <c r="L5407" s="6">
        <f t="shared" si="1263"/>
        <v>40000</v>
      </c>
      <c r="M5407" s="11">
        <f t="shared" si="1270"/>
        <v>0</v>
      </c>
      <c r="N5407" s="6">
        <f t="shared" si="1264"/>
        <v>1202.6000000000001</v>
      </c>
      <c r="O5407" s="11">
        <f t="shared" si="1271"/>
        <v>0</v>
      </c>
      <c r="P5407" s="11">
        <f t="shared" si="1265"/>
        <v>8906.7999999999993</v>
      </c>
      <c r="Q5407" s="11">
        <f t="shared" si="1272"/>
        <v>0</v>
      </c>
      <c r="R5407" s="11">
        <f t="shared" si="1273"/>
        <v>0</v>
      </c>
      <c r="S5407" s="6">
        <f t="shared" si="1266"/>
        <v>14903.400000000005</v>
      </c>
      <c r="T5407" s="11">
        <f t="shared" si="1267"/>
        <v>0</v>
      </c>
      <c r="U5407" s="11">
        <f t="shared" si="1268"/>
        <v>0</v>
      </c>
      <c r="V5407" s="11">
        <f t="shared" si="1274"/>
        <v>14903.400000000005</v>
      </c>
      <c r="W5407" s="20"/>
    </row>
    <row r="5408" spans="1:23" x14ac:dyDescent="0.25">
      <c r="A5408">
        <v>2022081314</v>
      </c>
      <c r="B5408">
        <v>7</v>
      </c>
      <c r="C5408" s="7">
        <v>0.84745999999999999</v>
      </c>
      <c r="D5408" s="6">
        <f t="shared" si="1260"/>
        <v>67796.800000000003</v>
      </c>
      <c r="E5408" s="62">
        <v>0</v>
      </c>
      <c r="F5408" s="6">
        <f t="shared" si="1269"/>
        <v>0</v>
      </c>
      <c r="G5408" s="7">
        <v>3.9230000000000001E-2</v>
      </c>
      <c r="H5408" s="6">
        <f t="shared" si="1261"/>
        <v>1373.05</v>
      </c>
      <c r="I5408" s="7">
        <v>0.67267999999999994</v>
      </c>
      <c r="J5408" s="6">
        <f t="shared" si="1262"/>
        <v>9417.5199999999986</v>
      </c>
      <c r="K5408" s="20"/>
      <c r="L5408" s="6">
        <f t="shared" si="1263"/>
        <v>40000</v>
      </c>
      <c r="M5408" s="11">
        <f t="shared" si="1270"/>
        <v>0</v>
      </c>
      <c r="N5408" s="6">
        <f t="shared" si="1264"/>
        <v>1373.05</v>
      </c>
      <c r="O5408" s="11">
        <f t="shared" si="1271"/>
        <v>0</v>
      </c>
      <c r="P5408" s="11">
        <f t="shared" si="1265"/>
        <v>9417.5199999999986</v>
      </c>
      <c r="Q5408" s="11">
        <f t="shared" si="1272"/>
        <v>0</v>
      </c>
      <c r="R5408" s="11">
        <f t="shared" si="1273"/>
        <v>0</v>
      </c>
      <c r="S5408" s="6">
        <f t="shared" si="1266"/>
        <v>17006.230000000003</v>
      </c>
      <c r="T5408" s="11">
        <f t="shared" si="1267"/>
        <v>0</v>
      </c>
      <c r="U5408" s="11">
        <f t="shared" si="1268"/>
        <v>0</v>
      </c>
      <c r="V5408" s="11">
        <f t="shared" si="1274"/>
        <v>17006.230000000003</v>
      </c>
      <c r="W5408" s="20"/>
    </row>
    <row r="5409" spans="1:23" x14ac:dyDescent="0.25">
      <c r="A5409">
        <v>2022081315</v>
      </c>
      <c r="B5409">
        <v>7</v>
      </c>
      <c r="C5409" s="7">
        <v>0.86928000000000005</v>
      </c>
      <c r="D5409" s="6">
        <f t="shared" si="1260"/>
        <v>69542.400000000009</v>
      </c>
      <c r="E5409" s="62">
        <v>0</v>
      </c>
      <c r="F5409" s="6">
        <f t="shared" si="1269"/>
        <v>0</v>
      </c>
      <c r="G5409" s="7">
        <v>5.398E-2</v>
      </c>
      <c r="H5409" s="6">
        <f t="shared" si="1261"/>
        <v>1889.3</v>
      </c>
      <c r="I5409" s="7">
        <v>0.62646000000000002</v>
      </c>
      <c r="J5409" s="6">
        <f t="shared" si="1262"/>
        <v>8770.44</v>
      </c>
      <c r="K5409" s="20"/>
      <c r="L5409" s="6">
        <f t="shared" si="1263"/>
        <v>40000</v>
      </c>
      <c r="M5409" s="11">
        <f t="shared" si="1270"/>
        <v>0</v>
      </c>
      <c r="N5409" s="6">
        <f t="shared" si="1264"/>
        <v>1889.3</v>
      </c>
      <c r="O5409" s="11">
        <f t="shared" si="1271"/>
        <v>0</v>
      </c>
      <c r="P5409" s="11">
        <f t="shared" si="1265"/>
        <v>8770.44</v>
      </c>
      <c r="Q5409" s="11">
        <f t="shared" si="1272"/>
        <v>0</v>
      </c>
      <c r="R5409" s="11">
        <f t="shared" si="1273"/>
        <v>0</v>
      </c>
      <c r="S5409" s="6">
        <f t="shared" si="1266"/>
        <v>18882.660000000011</v>
      </c>
      <c r="T5409" s="11">
        <f t="shared" si="1267"/>
        <v>0</v>
      </c>
      <c r="U5409" s="11">
        <f t="shared" si="1268"/>
        <v>0</v>
      </c>
      <c r="V5409" s="11">
        <f t="shared" si="1274"/>
        <v>18882.660000000011</v>
      </c>
      <c r="W5409" s="20"/>
    </row>
    <row r="5410" spans="1:23" x14ac:dyDescent="0.25">
      <c r="A5410">
        <v>2022081316</v>
      </c>
      <c r="B5410">
        <v>7</v>
      </c>
      <c r="C5410" s="7">
        <v>0.87927</v>
      </c>
      <c r="D5410" s="6">
        <f t="shared" si="1260"/>
        <v>70341.600000000006</v>
      </c>
      <c r="E5410" s="62">
        <v>0</v>
      </c>
      <c r="F5410" s="6">
        <f t="shared" si="1269"/>
        <v>0</v>
      </c>
      <c r="G5410" s="7">
        <v>6.343E-2</v>
      </c>
      <c r="H5410" s="6">
        <f t="shared" si="1261"/>
        <v>2220.0500000000002</v>
      </c>
      <c r="I5410" s="7">
        <v>0.59691000000000005</v>
      </c>
      <c r="J5410" s="6">
        <f t="shared" si="1262"/>
        <v>8356.7400000000016</v>
      </c>
      <c r="K5410" s="20"/>
      <c r="L5410" s="6">
        <f t="shared" si="1263"/>
        <v>40000</v>
      </c>
      <c r="M5410" s="11">
        <f t="shared" si="1270"/>
        <v>0</v>
      </c>
      <c r="N5410" s="6">
        <f t="shared" si="1264"/>
        <v>2220.0500000000002</v>
      </c>
      <c r="O5410" s="11">
        <f t="shared" si="1271"/>
        <v>0</v>
      </c>
      <c r="P5410" s="11">
        <f t="shared" si="1265"/>
        <v>8356.7400000000016</v>
      </c>
      <c r="Q5410" s="11">
        <f t="shared" si="1272"/>
        <v>0</v>
      </c>
      <c r="R5410" s="11">
        <f t="shared" si="1273"/>
        <v>0</v>
      </c>
      <c r="S5410" s="6">
        <f t="shared" si="1266"/>
        <v>19764.810000000005</v>
      </c>
      <c r="T5410" s="11">
        <f t="shared" si="1267"/>
        <v>0</v>
      </c>
      <c r="U5410" s="11">
        <f t="shared" si="1268"/>
        <v>0</v>
      </c>
      <c r="V5410" s="11">
        <f t="shared" si="1274"/>
        <v>19764.810000000005</v>
      </c>
      <c r="W5410" s="20"/>
    </row>
    <row r="5411" spans="1:23" x14ac:dyDescent="0.25">
      <c r="A5411">
        <v>2022081317</v>
      </c>
      <c r="B5411">
        <v>7</v>
      </c>
      <c r="C5411" s="7">
        <v>0.88449</v>
      </c>
      <c r="D5411" s="6">
        <f t="shared" si="1260"/>
        <v>70759.199999999997</v>
      </c>
      <c r="E5411" s="62">
        <v>0</v>
      </c>
      <c r="F5411" s="6">
        <f t="shared" si="1269"/>
        <v>0</v>
      </c>
      <c r="G5411" s="7">
        <v>8.5150000000000003E-2</v>
      </c>
      <c r="H5411" s="6">
        <f t="shared" si="1261"/>
        <v>2980.25</v>
      </c>
      <c r="I5411" s="7">
        <v>0.58647000000000005</v>
      </c>
      <c r="J5411" s="6">
        <f t="shared" si="1262"/>
        <v>8210.58</v>
      </c>
      <c r="K5411" s="20"/>
      <c r="L5411" s="6">
        <f t="shared" si="1263"/>
        <v>40000</v>
      </c>
      <c r="M5411" s="11">
        <f t="shared" si="1270"/>
        <v>0</v>
      </c>
      <c r="N5411" s="6">
        <f t="shared" si="1264"/>
        <v>2980.25</v>
      </c>
      <c r="O5411" s="11">
        <f t="shared" si="1271"/>
        <v>0</v>
      </c>
      <c r="P5411" s="11">
        <f t="shared" si="1265"/>
        <v>8210.58</v>
      </c>
      <c r="Q5411" s="11">
        <f t="shared" si="1272"/>
        <v>0</v>
      </c>
      <c r="R5411" s="11">
        <f t="shared" si="1273"/>
        <v>0</v>
      </c>
      <c r="S5411" s="6">
        <f t="shared" si="1266"/>
        <v>19568.369999999995</v>
      </c>
      <c r="T5411" s="11">
        <f t="shared" si="1267"/>
        <v>0</v>
      </c>
      <c r="U5411" s="11">
        <f t="shared" si="1268"/>
        <v>0</v>
      </c>
      <c r="V5411" s="11">
        <f t="shared" si="1274"/>
        <v>19568.369999999995</v>
      </c>
      <c r="W5411" s="20"/>
    </row>
    <row r="5412" spans="1:23" x14ac:dyDescent="0.25">
      <c r="A5412">
        <v>2022081318</v>
      </c>
      <c r="B5412">
        <v>7</v>
      </c>
      <c r="C5412" s="7">
        <v>0.88105999999999995</v>
      </c>
      <c r="D5412" s="6">
        <f t="shared" si="1260"/>
        <v>70484.800000000003</v>
      </c>
      <c r="E5412" s="62">
        <v>0</v>
      </c>
      <c r="F5412" s="6">
        <f t="shared" si="1269"/>
        <v>0</v>
      </c>
      <c r="G5412" s="7">
        <v>8.9010000000000006E-2</v>
      </c>
      <c r="H5412" s="6">
        <f t="shared" si="1261"/>
        <v>3115.3500000000004</v>
      </c>
      <c r="I5412" s="7">
        <v>0.56916999999999995</v>
      </c>
      <c r="J5412" s="6">
        <f t="shared" si="1262"/>
        <v>7968.3799999999992</v>
      </c>
      <c r="K5412" s="20"/>
      <c r="L5412" s="6">
        <f t="shared" si="1263"/>
        <v>40000</v>
      </c>
      <c r="M5412" s="11">
        <f t="shared" si="1270"/>
        <v>0</v>
      </c>
      <c r="N5412" s="6">
        <f t="shared" si="1264"/>
        <v>3115.3500000000004</v>
      </c>
      <c r="O5412" s="11">
        <f t="shared" si="1271"/>
        <v>0</v>
      </c>
      <c r="P5412" s="11">
        <f t="shared" si="1265"/>
        <v>7968.3799999999992</v>
      </c>
      <c r="Q5412" s="11">
        <f t="shared" si="1272"/>
        <v>0</v>
      </c>
      <c r="R5412" s="11">
        <f t="shared" si="1273"/>
        <v>0</v>
      </c>
      <c r="S5412" s="6">
        <f t="shared" si="1266"/>
        <v>19401.070000000007</v>
      </c>
      <c r="T5412" s="11">
        <f t="shared" si="1267"/>
        <v>0</v>
      </c>
      <c r="U5412" s="11">
        <f t="shared" si="1268"/>
        <v>0</v>
      </c>
      <c r="V5412" s="11">
        <f t="shared" si="1274"/>
        <v>19401.070000000007</v>
      </c>
      <c r="W5412" s="20"/>
    </row>
    <row r="5413" spans="1:23" x14ac:dyDescent="0.25">
      <c r="A5413">
        <v>2022081319</v>
      </c>
      <c r="B5413">
        <v>7</v>
      </c>
      <c r="C5413" s="7">
        <v>0.86506000000000005</v>
      </c>
      <c r="D5413" s="6">
        <f t="shared" si="1260"/>
        <v>69204.800000000003</v>
      </c>
      <c r="E5413" s="62">
        <v>0</v>
      </c>
      <c r="F5413" s="6">
        <f t="shared" si="1269"/>
        <v>0</v>
      </c>
      <c r="G5413" s="7">
        <v>9.8760000000000001E-2</v>
      </c>
      <c r="H5413" s="6">
        <f t="shared" si="1261"/>
        <v>3456.6</v>
      </c>
      <c r="I5413" s="7">
        <v>0.49360999999999999</v>
      </c>
      <c r="J5413" s="6">
        <f t="shared" si="1262"/>
        <v>6910.54</v>
      </c>
      <c r="K5413" s="20"/>
      <c r="L5413" s="6">
        <f t="shared" si="1263"/>
        <v>40000</v>
      </c>
      <c r="M5413" s="11">
        <f t="shared" si="1270"/>
        <v>0</v>
      </c>
      <c r="N5413" s="6">
        <f t="shared" si="1264"/>
        <v>3456.6</v>
      </c>
      <c r="O5413" s="11">
        <f t="shared" si="1271"/>
        <v>0</v>
      </c>
      <c r="P5413" s="11">
        <f t="shared" si="1265"/>
        <v>6910.54</v>
      </c>
      <c r="Q5413" s="11">
        <f t="shared" si="1272"/>
        <v>0</v>
      </c>
      <c r="R5413" s="11">
        <f t="shared" si="1273"/>
        <v>0</v>
      </c>
      <c r="S5413" s="6">
        <f t="shared" si="1266"/>
        <v>18837.660000000003</v>
      </c>
      <c r="T5413" s="11">
        <f t="shared" si="1267"/>
        <v>0</v>
      </c>
      <c r="U5413" s="11">
        <f t="shared" si="1268"/>
        <v>0</v>
      </c>
      <c r="V5413" s="11">
        <f t="shared" si="1274"/>
        <v>18837.660000000003</v>
      </c>
      <c r="W5413" s="20"/>
    </row>
    <row r="5414" spans="1:23" x14ac:dyDescent="0.25">
      <c r="A5414">
        <v>2022081320</v>
      </c>
      <c r="B5414">
        <v>7</v>
      </c>
      <c r="C5414" s="7">
        <v>0.83460999999999996</v>
      </c>
      <c r="D5414" s="6">
        <f t="shared" si="1260"/>
        <v>66768.800000000003</v>
      </c>
      <c r="E5414" s="62">
        <v>0</v>
      </c>
      <c r="F5414" s="6">
        <f t="shared" si="1269"/>
        <v>0</v>
      </c>
      <c r="G5414" s="7">
        <v>0.11748</v>
      </c>
      <c r="H5414" s="6">
        <f t="shared" si="1261"/>
        <v>4111.8</v>
      </c>
      <c r="I5414" s="7">
        <v>0.20827000000000001</v>
      </c>
      <c r="J5414" s="6">
        <f t="shared" si="1262"/>
        <v>2915.78</v>
      </c>
      <c r="K5414" s="20"/>
      <c r="L5414" s="6">
        <f t="shared" si="1263"/>
        <v>40000</v>
      </c>
      <c r="M5414" s="11">
        <f t="shared" si="1270"/>
        <v>0</v>
      </c>
      <c r="N5414" s="6">
        <f t="shared" si="1264"/>
        <v>4111.8</v>
      </c>
      <c r="O5414" s="11">
        <f t="shared" si="1271"/>
        <v>0</v>
      </c>
      <c r="P5414" s="11">
        <f t="shared" si="1265"/>
        <v>2915.78</v>
      </c>
      <c r="Q5414" s="11">
        <f t="shared" si="1272"/>
        <v>0</v>
      </c>
      <c r="R5414" s="11">
        <f t="shared" si="1273"/>
        <v>0</v>
      </c>
      <c r="S5414" s="6">
        <f t="shared" si="1266"/>
        <v>19741.220000000005</v>
      </c>
      <c r="T5414" s="11">
        <f t="shared" si="1267"/>
        <v>0</v>
      </c>
      <c r="U5414" s="11">
        <f t="shared" si="1268"/>
        <v>0</v>
      </c>
      <c r="V5414" s="11">
        <f t="shared" si="1274"/>
        <v>19741.220000000005</v>
      </c>
      <c r="W5414" s="20"/>
    </row>
    <row r="5415" spans="1:23" x14ac:dyDescent="0.25">
      <c r="A5415">
        <v>2022081321</v>
      </c>
      <c r="B5415">
        <v>7</v>
      </c>
      <c r="C5415" s="7">
        <v>0.80744000000000005</v>
      </c>
      <c r="D5415" s="6">
        <f t="shared" si="1260"/>
        <v>64595.200000000004</v>
      </c>
      <c r="E5415" s="62">
        <v>0</v>
      </c>
      <c r="F5415" s="6">
        <f t="shared" si="1269"/>
        <v>0</v>
      </c>
      <c r="G5415" s="7">
        <v>0.15729000000000001</v>
      </c>
      <c r="H5415" s="6">
        <f t="shared" si="1261"/>
        <v>5505.1500000000005</v>
      </c>
      <c r="I5415" s="7">
        <v>9.2899999999999996E-3</v>
      </c>
      <c r="J5415" s="6">
        <f t="shared" si="1262"/>
        <v>130.06</v>
      </c>
      <c r="K5415" s="20"/>
      <c r="L5415" s="6">
        <f t="shared" si="1263"/>
        <v>40000</v>
      </c>
      <c r="M5415" s="11">
        <f t="shared" si="1270"/>
        <v>0</v>
      </c>
      <c r="N5415" s="6">
        <f t="shared" si="1264"/>
        <v>5505.1500000000005</v>
      </c>
      <c r="O5415" s="11">
        <f t="shared" si="1271"/>
        <v>0</v>
      </c>
      <c r="P5415" s="11">
        <f t="shared" si="1265"/>
        <v>130.06</v>
      </c>
      <c r="Q5415" s="11">
        <f t="shared" si="1272"/>
        <v>0</v>
      </c>
      <c r="R5415" s="11">
        <f t="shared" si="1273"/>
        <v>0</v>
      </c>
      <c r="S5415" s="6">
        <f t="shared" si="1266"/>
        <v>18959.990000000002</v>
      </c>
      <c r="T5415" s="11">
        <f t="shared" si="1267"/>
        <v>0</v>
      </c>
      <c r="U5415" s="11">
        <f t="shared" si="1268"/>
        <v>0</v>
      </c>
      <c r="V5415" s="11">
        <f t="shared" si="1274"/>
        <v>18959.990000000002</v>
      </c>
      <c r="W5415" s="20"/>
    </row>
    <row r="5416" spans="1:23" x14ac:dyDescent="0.25">
      <c r="A5416">
        <v>2022081322</v>
      </c>
      <c r="B5416">
        <v>7</v>
      </c>
      <c r="C5416" s="7">
        <v>0.78095000000000003</v>
      </c>
      <c r="D5416" s="6">
        <f t="shared" si="1260"/>
        <v>62476</v>
      </c>
      <c r="E5416" s="62">
        <v>0</v>
      </c>
      <c r="F5416" s="6">
        <f t="shared" si="1269"/>
        <v>0</v>
      </c>
      <c r="G5416" s="7">
        <v>0.19985</v>
      </c>
      <c r="H5416" s="6">
        <f t="shared" si="1261"/>
        <v>6994.75</v>
      </c>
      <c r="I5416" s="7">
        <v>8.0999999999999996E-4</v>
      </c>
      <c r="J5416" s="6">
        <f t="shared" si="1262"/>
        <v>11.34</v>
      </c>
      <c r="K5416" s="20"/>
      <c r="L5416" s="6">
        <f t="shared" si="1263"/>
        <v>40000</v>
      </c>
      <c r="M5416" s="11">
        <f t="shared" si="1270"/>
        <v>0</v>
      </c>
      <c r="N5416" s="6">
        <f t="shared" si="1264"/>
        <v>6994.75</v>
      </c>
      <c r="O5416" s="11">
        <f t="shared" si="1271"/>
        <v>0</v>
      </c>
      <c r="P5416" s="11">
        <f t="shared" si="1265"/>
        <v>11.34</v>
      </c>
      <c r="Q5416" s="11">
        <f t="shared" si="1272"/>
        <v>0</v>
      </c>
      <c r="R5416" s="11">
        <f t="shared" si="1273"/>
        <v>0</v>
      </c>
      <c r="S5416" s="6">
        <f t="shared" si="1266"/>
        <v>15469.91</v>
      </c>
      <c r="T5416" s="11">
        <f t="shared" si="1267"/>
        <v>0</v>
      </c>
      <c r="U5416" s="11">
        <f t="shared" si="1268"/>
        <v>0</v>
      </c>
      <c r="V5416" s="11">
        <f t="shared" si="1274"/>
        <v>15469.91</v>
      </c>
      <c r="W5416" s="20"/>
    </row>
    <row r="5417" spans="1:23" x14ac:dyDescent="0.25">
      <c r="A5417">
        <v>2022081323</v>
      </c>
      <c r="B5417">
        <v>7</v>
      </c>
      <c r="C5417" s="7">
        <v>0.73941999999999997</v>
      </c>
      <c r="D5417" s="6">
        <f t="shared" si="1260"/>
        <v>59153.599999999999</v>
      </c>
      <c r="E5417" s="62">
        <v>0</v>
      </c>
      <c r="F5417" s="6">
        <f t="shared" si="1269"/>
        <v>0</v>
      </c>
      <c r="G5417" s="7">
        <v>0.24773999999999999</v>
      </c>
      <c r="H5417" s="6">
        <f t="shared" si="1261"/>
        <v>8670.9</v>
      </c>
      <c r="I5417" s="7">
        <v>8.0999999999999996E-4</v>
      </c>
      <c r="J5417" s="6">
        <f t="shared" si="1262"/>
        <v>11.34</v>
      </c>
      <c r="K5417" s="20"/>
      <c r="L5417" s="6">
        <f t="shared" si="1263"/>
        <v>40000</v>
      </c>
      <c r="M5417" s="11">
        <f t="shared" si="1270"/>
        <v>0</v>
      </c>
      <c r="N5417" s="6">
        <f t="shared" si="1264"/>
        <v>8670.9</v>
      </c>
      <c r="O5417" s="11">
        <f t="shared" si="1271"/>
        <v>0</v>
      </c>
      <c r="P5417" s="11">
        <f t="shared" si="1265"/>
        <v>11.34</v>
      </c>
      <c r="Q5417" s="11">
        <f t="shared" si="1272"/>
        <v>0</v>
      </c>
      <c r="R5417" s="11">
        <f t="shared" si="1273"/>
        <v>0</v>
      </c>
      <c r="S5417" s="6">
        <f t="shared" si="1266"/>
        <v>10471.359999999999</v>
      </c>
      <c r="T5417" s="11">
        <f t="shared" si="1267"/>
        <v>0</v>
      </c>
      <c r="U5417" s="11">
        <f t="shared" si="1268"/>
        <v>0</v>
      </c>
      <c r="V5417" s="11">
        <f t="shared" si="1274"/>
        <v>10471.359999999999</v>
      </c>
      <c r="W5417" s="20"/>
    </row>
    <row r="5418" spans="1:23" x14ac:dyDescent="0.25">
      <c r="A5418">
        <v>2022081324</v>
      </c>
      <c r="B5418">
        <v>7</v>
      </c>
      <c r="C5418" s="7">
        <v>0.69635000000000002</v>
      </c>
      <c r="D5418" s="6">
        <f t="shared" si="1260"/>
        <v>55708</v>
      </c>
      <c r="E5418" s="62">
        <v>0</v>
      </c>
      <c r="F5418" s="6">
        <f t="shared" si="1269"/>
        <v>0</v>
      </c>
      <c r="G5418" s="7">
        <v>0.26568000000000003</v>
      </c>
      <c r="H5418" s="6">
        <f t="shared" si="1261"/>
        <v>9298.8000000000011</v>
      </c>
      <c r="I5418" s="7">
        <v>8.0999999999999996E-4</v>
      </c>
      <c r="J5418" s="6">
        <f t="shared" si="1262"/>
        <v>11.34</v>
      </c>
      <c r="K5418" s="20"/>
      <c r="L5418" s="6">
        <f t="shared" si="1263"/>
        <v>40000</v>
      </c>
      <c r="M5418" s="11">
        <f t="shared" si="1270"/>
        <v>0</v>
      </c>
      <c r="N5418" s="6">
        <f t="shared" si="1264"/>
        <v>9298.8000000000011</v>
      </c>
      <c r="O5418" s="11">
        <f t="shared" si="1271"/>
        <v>0</v>
      </c>
      <c r="P5418" s="11">
        <f t="shared" si="1265"/>
        <v>11.34</v>
      </c>
      <c r="Q5418" s="11">
        <f t="shared" si="1272"/>
        <v>0</v>
      </c>
      <c r="R5418" s="11">
        <f t="shared" si="1273"/>
        <v>0</v>
      </c>
      <c r="S5418" s="6">
        <f t="shared" si="1266"/>
        <v>6397.8599999999988</v>
      </c>
      <c r="T5418" s="11">
        <f t="shared" si="1267"/>
        <v>0</v>
      </c>
      <c r="U5418" s="11">
        <f t="shared" si="1268"/>
        <v>0</v>
      </c>
      <c r="V5418" s="11">
        <f t="shared" si="1274"/>
        <v>6397.8599999999988</v>
      </c>
      <c r="W5418" s="20"/>
    </row>
    <row r="5419" spans="1:23" x14ac:dyDescent="0.25">
      <c r="A5419">
        <v>2022081401</v>
      </c>
      <c r="B5419">
        <v>1</v>
      </c>
      <c r="C5419" s="7">
        <v>0.65691999999999995</v>
      </c>
      <c r="D5419" s="6">
        <f t="shared" si="1260"/>
        <v>52553.599999999999</v>
      </c>
      <c r="E5419" s="62">
        <v>0</v>
      </c>
      <c r="F5419" s="6">
        <f t="shared" si="1269"/>
        <v>0</v>
      </c>
      <c r="G5419" s="7">
        <v>0.27997</v>
      </c>
      <c r="H5419" s="6">
        <f t="shared" si="1261"/>
        <v>9798.9500000000007</v>
      </c>
      <c r="I5419" s="7">
        <v>8.0999999999999996E-4</v>
      </c>
      <c r="J5419" s="6">
        <f t="shared" si="1262"/>
        <v>11.34</v>
      </c>
      <c r="K5419" s="20"/>
      <c r="L5419" s="6">
        <f t="shared" si="1263"/>
        <v>40000</v>
      </c>
      <c r="M5419" s="11">
        <f t="shared" si="1270"/>
        <v>0</v>
      </c>
      <c r="N5419" s="6">
        <f t="shared" si="1264"/>
        <v>9798.9500000000007</v>
      </c>
      <c r="O5419" s="11">
        <f t="shared" si="1271"/>
        <v>0</v>
      </c>
      <c r="P5419" s="11">
        <f t="shared" si="1265"/>
        <v>11.34</v>
      </c>
      <c r="Q5419" s="11">
        <f t="shared" si="1272"/>
        <v>0</v>
      </c>
      <c r="R5419" s="11">
        <f t="shared" si="1273"/>
        <v>0</v>
      </c>
      <c r="S5419" s="6">
        <f t="shared" si="1266"/>
        <v>2743.3099999999977</v>
      </c>
      <c r="T5419" s="11">
        <f t="shared" si="1267"/>
        <v>0</v>
      </c>
      <c r="U5419" s="11">
        <f t="shared" si="1268"/>
        <v>0</v>
      </c>
      <c r="V5419" s="11">
        <f t="shared" si="1274"/>
        <v>2743.3099999999977</v>
      </c>
      <c r="W5419" s="20"/>
    </row>
    <row r="5420" spans="1:23" x14ac:dyDescent="0.25">
      <c r="A5420">
        <v>2022081402</v>
      </c>
      <c r="B5420">
        <v>1</v>
      </c>
      <c r="C5420" s="7">
        <v>0.62434999999999996</v>
      </c>
      <c r="D5420" s="6">
        <f t="shared" si="1260"/>
        <v>49948</v>
      </c>
      <c r="E5420" s="62">
        <v>0</v>
      </c>
      <c r="F5420" s="6">
        <f t="shared" si="1269"/>
        <v>0</v>
      </c>
      <c r="G5420" s="7">
        <v>0.27983000000000002</v>
      </c>
      <c r="H5420" s="6">
        <f t="shared" si="1261"/>
        <v>9794.0500000000011</v>
      </c>
      <c r="I5420" s="7">
        <v>8.1999999999999998E-4</v>
      </c>
      <c r="J5420" s="6">
        <f t="shared" si="1262"/>
        <v>11.48</v>
      </c>
      <c r="K5420" s="20"/>
      <c r="L5420" s="6">
        <f t="shared" si="1263"/>
        <v>40000</v>
      </c>
      <c r="M5420" s="11">
        <f t="shared" si="1270"/>
        <v>0</v>
      </c>
      <c r="N5420" s="6">
        <f t="shared" si="1264"/>
        <v>9794.0500000000011</v>
      </c>
      <c r="O5420" s="11">
        <f t="shared" si="1271"/>
        <v>0</v>
      </c>
      <c r="P5420" s="11">
        <f t="shared" si="1265"/>
        <v>11.48</v>
      </c>
      <c r="Q5420" s="11">
        <f t="shared" si="1272"/>
        <v>0</v>
      </c>
      <c r="R5420" s="11">
        <f t="shared" si="1273"/>
        <v>0</v>
      </c>
      <c r="S5420" s="6">
        <f t="shared" si="1266"/>
        <v>142.46999999999892</v>
      </c>
      <c r="T5420" s="11">
        <f t="shared" si="1267"/>
        <v>0</v>
      </c>
      <c r="U5420" s="11">
        <f t="shared" si="1268"/>
        <v>0</v>
      </c>
      <c r="V5420" s="11">
        <f t="shared" si="1274"/>
        <v>142.46999999999892</v>
      </c>
      <c r="W5420" s="20"/>
    </row>
    <row r="5421" spans="1:23" x14ac:dyDescent="0.25">
      <c r="A5421">
        <v>2022081403</v>
      </c>
      <c r="B5421">
        <v>1</v>
      </c>
      <c r="C5421" s="7">
        <v>0.60129999999999995</v>
      </c>
      <c r="D5421" s="6">
        <f t="shared" si="1260"/>
        <v>48103.999999999993</v>
      </c>
      <c r="E5421" s="62">
        <v>0</v>
      </c>
      <c r="F5421" s="6">
        <f t="shared" si="1269"/>
        <v>0</v>
      </c>
      <c r="G5421" s="7">
        <v>0.27923999999999999</v>
      </c>
      <c r="H5421" s="6">
        <f t="shared" si="1261"/>
        <v>9773.4</v>
      </c>
      <c r="I5421" s="7">
        <v>8.1999999999999998E-4</v>
      </c>
      <c r="J5421" s="6">
        <f t="shared" si="1262"/>
        <v>11.48</v>
      </c>
      <c r="K5421" s="20"/>
      <c r="L5421" s="6">
        <f t="shared" si="1263"/>
        <v>40000</v>
      </c>
      <c r="M5421" s="11">
        <f t="shared" si="1270"/>
        <v>0</v>
      </c>
      <c r="N5421" s="6">
        <f t="shared" si="1264"/>
        <v>8103.9999999999927</v>
      </c>
      <c r="O5421" s="11">
        <f t="shared" si="1271"/>
        <v>1669.4000000000069</v>
      </c>
      <c r="P5421" s="11">
        <f t="shared" si="1265"/>
        <v>0</v>
      </c>
      <c r="Q5421" s="11">
        <f t="shared" si="1272"/>
        <v>11.48</v>
      </c>
      <c r="R5421" s="11">
        <f t="shared" si="1273"/>
        <v>1680.8800000000069</v>
      </c>
      <c r="S5421" s="6">
        <f t="shared" si="1266"/>
        <v>0</v>
      </c>
      <c r="T5421" s="11">
        <f t="shared" si="1267"/>
        <v>0</v>
      </c>
      <c r="U5421" s="11">
        <f t="shared" si="1268"/>
        <v>0</v>
      </c>
      <c r="V5421" s="11">
        <f t="shared" si="1274"/>
        <v>0</v>
      </c>
      <c r="W5421" s="20"/>
    </row>
    <row r="5422" spans="1:23" x14ac:dyDescent="0.25">
      <c r="A5422">
        <v>2022081404</v>
      </c>
      <c r="B5422">
        <v>1</v>
      </c>
      <c r="C5422" s="7">
        <v>0.58186000000000004</v>
      </c>
      <c r="D5422" s="6">
        <f t="shared" si="1260"/>
        <v>46548.800000000003</v>
      </c>
      <c r="E5422" s="62">
        <v>0</v>
      </c>
      <c r="F5422" s="6">
        <f t="shared" si="1269"/>
        <v>0</v>
      </c>
      <c r="G5422" s="7">
        <v>0.26784999999999998</v>
      </c>
      <c r="H5422" s="6">
        <f t="shared" si="1261"/>
        <v>9374.75</v>
      </c>
      <c r="I5422" s="7">
        <v>8.1999999999999998E-4</v>
      </c>
      <c r="J5422" s="6">
        <f t="shared" si="1262"/>
        <v>11.48</v>
      </c>
      <c r="K5422" s="20"/>
      <c r="L5422" s="6">
        <f t="shared" si="1263"/>
        <v>40000</v>
      </c>
      <c r="M5422" s="11">
        <f t="shared" si="1270"/>
        <v>0</v>
      </c>
      <c r="N5422" s="6">
        <f t="shared" si="1264"/>
        <v>6548.8000000000029</v>
      </c>
      <c r="O5422" s="11">
        <f t="shared" si="1271"/>
        <v>2825.9499999999971</v>
      </c>
      <c r="P5422" s="11">
        <f t="shared" si="1265"/>
        <v>0</v>
      </c>
      <c r="Q5422" s="11">
        <f t="shared" si="1272"/>
        <v>11.48</v>
      </c>
      <c r="R5422" s="11">
        <f t="shared" si="1273"/>
        <v>2837.4299999999971</v>
      </c>
      <c r="S5422" s="6">
        <f t="shared" si="1266"/>
        <v>0</v>
      </c>
      <c r="T5422" s="11">
        <f t="shared" si="1267"/>
        <v>0</v>
      </c>
      <c r="U5422" s="11">
        <f t="shared" si="1268"/>
        <v>0</v>
      </c>
      <c r="V5422" s="11">
        <f t="shared" si="1274"/>
        <v>0</v>
      </c>
      <c r="W5422" s="20"/>
    </row>
    <row r="5423" spans="1:23" x14ac:dyDescent="0.25">
      <c r="A5423">
        <v>2022081405</v>
      </c>
      <c r="B5423">
        <v>1</v>
      </c>
      <c r="C5423" s="7">
        <v>0.56425999999999998</v>
      </c>
      <c r="D5423" s="6">
        <f t="shared" si="1260"/>
        <v>45140.799999999996</v>
      </c>
      <c r="E5423" s="62">
        <v>0</v>
      </c>
      <c r="F5423" s="6">
        <f t="shared" si="1269"/>
        <v>0</v>
      </c>
      <c r="G5423" s="7">
        <v>0.25395000000000001</v>
      </c>
      <c r="H5423" s="6">
        <f t="shared" si="1261"/>
        <v>8888.25</v>
      </c>
      <c r="I5423" s="7">
        <v>8.1999999999999998E-4</v>
      </c>
      <c r="J5423" s="6">
        <f t="shared" si="1262"/>
        <v>11.48</v>
      </c>
      <c r="K5423" s="20"/>
      <c r="L5423" s="6">
        <f t="shared" si="1263"/>
        <v>40000</v>
      </c>
      <c r="M5423" s="11">
        <f t="shared" si="1270"/>
        <v>0</v>
      </c>
      <c r="N5423" s="6">
        <f t="shared" si="1264"/>
        <v>5140.7999999999956</v>
      </c>
      <c r="O5423" s="11">
        <f t="shared" si="1271"/>
        <v>3747.4500000000044</v>
      </c>
      <c r="P5423" s="11">
        <f t="shared" si="1265"/>
        <v>0</v>
      </c>
      <c r="Q5423" s="11">
        <f t="shared" si="1272"/>
        <v>11.48</v>
      </c>
      <c r="R5423" s="11">
        <f t="shared" si="1273"/>
        <v>3758.9300000000044</v>
      </c>
      <c r="S5423" s="6">
        <f t="shared" si="1266"/>
        <v>0</v>
      </c>
      <c r="T5423" s="11">
        <f t="shared" si="1267"/>
        <v>0</v>
      </c>
      <c r="U5423" s="11">
        <f t="shared" si="1268"/>
        <v>0</v>
      </c>
      <c r="V5423" s="11">
        <f t="shared" si="1274"/>
        <v>0</v>
      </c>
      <c r="W5423" s="20"/>
    </row>
    <row r="5424" spans="1:23" x14ac:dyDescent="0.25">
      <c r="A5424">
        <v>2022081406</v>
      </c>
      <c r="B5424">
        <v>1</v>
      </c>
      <c r="C5424" s="7">
        <v>0.55525999999999998</v>
      </c>
      <c r="D5424" s="6">
        <f t="shared" si="1260"/>
        <v>44420.799999999996</v>
      </c>
      <c r="E5424" s="62">
        <v>0</v>
      </c>
      <c r="F5424" s="6">
        <f t="shared" si="1269"/>
        <v>0</v>
      </c>
      <c r="G5424" s="7">
        <v>0.24918000000000001</v>
      </c>
      <c r="H5424" s="6">
        <f t="shared" si="1261"/>
        <v>8721.3000000000011</v>
      </c>
      <c r="I5424" s="7">
        <v>9.0000000000000006E-5</v>
      </c>
      <c r="J5424" s="6">
        <f t="shared" si="1262"/>
        <v>1.26</v>
      </c>
      <c r="K5424" s="20"/>
      <c r="L5424" s="6">
        <f t="shared" si="1263"/>
        <v>40000</v>
      </c>
      <c r="M5424" s="11">
        <f t="shared" si="1270"/>
        <v>0</v>
      </c>
      <c r="N5424" s="6">
        <f t="shared" si="1264"/>
        <v>4420.7999999999956</v>
      </c>
      <c r="O5424" s="11">
        <f t="shared" si="1271"/>
        <v>4300.5000000000055</v>
      </c>
      <c r="P5424" s="11">
        <f t="shared" si="1265"/>
        <v>0</v>
      </c>
      <c r="Q5424" s="11">
        <f t="shared" si="1272"/>
        <v>1.26</v>
      </c>
      <c r="R5424" s="11">
        <f t="shared" si="1273"/>
        <v>4301.7600000000057</v>
      </c>
      <c r="S5424" s="6">
        <f t="shared" si="1266"/>
        <v>0</v>
      </c>
      <c r="T5424" s="11">
        <f t="shared" si="1267"/>
        <v>0</v>
      </c>
      <c r="U5424" s="11">
        <f t="shared" si="1268"/>
        <v>0</v>
      </c>
      <c r="V5424" s="11">
        <f t="shared" si="1274"/>
        <v>0</v>
      </c>
      <c r="W5424" s="20"/>
    </row>
    <row r="5425" spans="1:23" x14ac:dyDescent="0.25">
      <c r="A5425">
        <v>2022081407</v>
      </c>
      <c r="B5425">
        <v>1</v>
      </c>
      <c r="C5425" s="7">
        <v>0.55093000000000003</v>
      </c>
      <c r="D5425" s="6">
        <f t="shared" si="1260"/>
        <v>44074.400000000001</v>
      </c>
      <c r="E5425" s="62">
        <v>0</v>
      </c>
      <c r="F5425" s="6">
        <f t="shared" si="1269"/>
        <v>0</v>
      </c>
      <c r="G5425" s="7">
        <v>0.22061</v>
      </c>
      <c r="H5425" s="6">
        <f t="shared" si="1261"/>
        <v>7721.35</v>
      </c>
      <c r="I5425" s="7">
        <v>6.9999999999999994E-5</v>
      </c>
      <c r="J5425" s="6">
        <f t="shared" si="1262"/>
        <v>0.97999999999999987</v>
      </c>
      <c r="K5425" s="20"/>
      <c r="L5425" s="6">
        <f t="shared" si="1263"/>
        <v>40000</v>
      </c>
      <c r="M5425" s="11">
        <f t="shared" si="1270"/>
        <v>0</v>
      </c>
      <c r="N5425" s="6">
        <f t="shared" si="1264"/>
        <v>4074.4000000000015</v>
      </c>
      <c r="O5425" s="11">
        <f t="shared" si="1271"/>
        <v>3646.9499999999989</v>
      </c>
      <c r="P5425" s="11">
        <f t="shared" si="1265"/>
        <v>0</v>
      </c>
      <c r="Q5425" s="11">
        <f t="shared" si="1272"/>
        <v>0.97999999999999987</v>
      </c>
      <c r="R5425" s="11">
        <f t="shared" si="1273"/>
        <v>3647.9299999999989</v>
      </c>
      <c r="S5425" s="6">
        <f t="shared" si="1266"/>
        <v>0</v>
      </c>
      <c r="T5425" s="11">
        <f t="shared" si="1267"/>
        <v>0</v>
      </c>
      <c r="U5425" s="11">
        <f t="shared" si="1268"/>
        <v>0</v>
      </c>
      <c r="V5425" s="11">
        <f t="shared" si="1274"/>
        <v>0</v>
      </c>
      <c r="W5425" s="20"/>
    </row>
    <row r="5426" spans="1:23" x14ac:dyDescent="0.25">
      <c r="A5426">
        <v>2022081408</v>
      </c>
      <c r="B5426">
        <v>1</v>
      </c>
      <c r="C5426" s="7">
        <v>0.55252000000000001</v>
      </c>
      <c r="D5426" s="6">
        <f t="shared" si="1260"/>
        <v>44201.599999999999</v>
      </c>
      <c r="E5426" s="62">
        <v>0</v>
      </c>
      <c r="F5426" s="6">
        <f t="shared" si="1269"/>
        <v>0</v>
      </c>
      <c r="G5426" s="7">
        <v>0.1913</v>
      </c>
      <c r="H5426" s="6">
        <f t="shared" si="1261"/>
        <v>6695.5</v>
      </c>
      <c r="I5426" s="7">
        <v>5.8450000000000002E-2</v>
      </c>
      <c r="J5426" s="6">
        <f t="shared" si="1262"/>
        <v>818.30000000000007</v>
      </c>
      <c r="K5426" s="20"/>
      <c r="L5426" s="6">
        <f t="shared" si="1263"/>
        <v>40000</v>
      </c>
      <c r="M5426" s="11">
        <f t="shared" si="1270"/>
        <v>0</v>
      </c>
      <c r="N5426" s="6">
        <f t="shared" si="1264"/>
        <v>4201.5999999999985</v>
      </c>
      <c r="O5426" s="11">
        <f t="shared" si="1271"/>
        <v>2493.9000000000015</v>
      </c>
      <c r="P5426" s="11">
        <f t="shared" si="1265"/>
        <v>0</v>
      </c>
      <c r="Q5426" s="11">
        <f t="shared" si="1272"/>
        <v>818.30000000000007</v>
      </c>
      <c r="R5426" s="11">
        <f t="shared" si="1273"/>
        <v>3312.2000000000016</v>
      </c>
      <c r="S5426" s="6">
        <f t="shared" si="1266"/>
        <v>0</v>
      </c>
      <c r="T5426" s="11">
        <f t="shared" si="1267"/>
        <v>0</v>
      </c>
      <c r="U5426" s="11">
        <f t="shared" si="1268"/>
        <v>0</v>
      </c>
      <c r="V5426" s="11">
        <f t="shared" si="1274"/>
        <v>0</v>
      </c>
      <c r="W5426" s="20"/>
    </row>
    <row r="5427" spans="1:23" x14ac:dyDescent="0.25">
      <c r="A5427">
        <v>2022081409</v>
      </c>
      <c r="B5427">
        <v>1</v>
      </c>
      <c r="C5427" s="7">
        <v>0.58506000000000002</v>
      </c>
      <c r="D5427" s="6">
        <f t="shared" si="1260"/>
        <v>46804.800000000003</v>
      </c>
      <c r="E5427" s="62">
        <v>0</v>
      </c>
      <c r="F5427" s="6">
        <f t="shared" si="1269"/>
        <v>0</v>
      </c>
      <c r="G5427" s="7">
        <v>0.13977000000000001</v>
      </c>
      <c r="H5427" s="6">
        <f t="shared" si="1261"/>
        <v>4891.95</v>
      </c>
      <c r="I5427" s="7">
        <v>0.39924999999999999</v>
      </c>
      <c r="J5427" s="6">
        <f t="shared" si="1262"/>
        <v>5589.5</v>
      </c>
      <c r="K5427" s="20"/>
      <c r="L5427" s="6">
        <f t="shared" si="1263"/>
        <v>40000</v>
      </c>
      <c r="M5427" s="11">
        <f t="shared" si="1270"/>
        <v>0</v>
      </c>
      <c r="N5427" s="6">
        <f t="shared" si="1264"/>
        <v>4891.95</v>
      </c>
      <c r="O5427" s="11">
        <f t="shared" si="1271"/>
        <v>0</v>
      </c>
      <c r="P5427" s="11">
        <f t="shared" si="1265"/>
        <v>1912.8500000000031</v>
      </c>
      <c r="Q5427" s="11">
        <f t="shared" si="1272"/>
        <v>3676.6499999999969</v>
      </c>
      <c r="R5427" s="11">
        <f t="shared" si="1273"/>
        <v>3676.6499999999969</v>
      </c>
      <c r="S5427" s="6">
        <f t="shared" si="1266"/>
        <v>0</v>
      </c>
      <c r="T5427" s="11">
        <f t="shared" si="1267"/>
        <v>0</v>
      </c>
      <c r="U5427" s="11">
        <f t="shared" si="1268"/>
        <v>0</v>
      </c>
      <c r="V5427" s="11">
        <f t="shared" si="1274"/>
        <v>0</v>
      </c>
      <c r="W5427" s="20"/>
    </row>
    <row r="5428" spans="1:23" x14ac:dyDescent="0.25">
      <c r="A5428">
        <v>2022081410</v>
      </c>
      <c r="B5428">
        <v>1</v>
      </c>
      <c r="C5428" s="7">
        <v>0.63126000000000004</v>
      </c>
      <c r="D5428" s="6">
        <f t="shared" si="1260"/>
        <v>50500.800000000003</v>
      </c>
      <c r="E5428" s="62">
        <v>0</v>
      </c>
      <c r="F5428" s="6">
        <f t="shared" si="1269"/>
        <v>0</v>
      </c>
      <c r="G5428" s="7">
        <v>0.11061</v>
      </c>
      <c r="H5428" s="6">
        <f t="shared" si="1261"/>
        <v>3871.35</v>
      </c>
      <c r="I5428" s="7">
        <v>0.64002000000000003</v>
      </c>
      <c r="J5428" s="6">
        <f t="shared" si="1262"/>
        <v>8960.2800000000007</v>
      </c>
      <c r="K5428" s="20"/>
      <c r="L5428" s="6">
        <f t="shared" si="1263"/>
        <v>40000</v>
      </c>
      <c r="M5428" s="11">
        <f t="shared" si="1270"/>
        <v>0</v>
      </c>
      <c r="N5428" s="6">
        <f t="shared" si="1264"/>
        <v>3871.35</v>
      </c>
      <c r="O5428" s="11">
        <f t="shared" si="1271"/>
        <v>0</v>
      </c>
      <c r="P5428" s="11">
        <f t="shared" si="1265"/>
        <v>6629.4500000000025</v>
      </c>
      <c r="Q5428" s="11">
        <f t="shared" si="1272"/>
        <v>2330.8299999999981</v>
      </c>
      <c r="R5428" s="11">
        <f t="shared" si="1273"/>
        <v>2330.8299999999981</v>
      </c>
      <c r="S5428" s="6">
        <f t="shared" si="1266"/>
        <v>0</v>
      </c>
      <c r="T5428" s="11">
        <f t="shared" si="1267"/>
        <v>0</v>
      </c>
      <c r="U5428" s="11">
        <f t="shared" si="1268"/>
        <v>0</v>
      </c>
      <c r="V5428" s="11">
        <f t="shared" si="1274"/>
        <v>0</v>
      </c>
      <c r="W5428" s="20"/>
    </row>
    <row r="5429" spans="1:23" x14ac:dyDescent="0.25">
      <c r="A5429">
        <v>2022081411</v>
      </c>
      <c r="B5429">
        <v>1</v>
      </c>
      <c r="C5429" s="7">
        <v>0.68388000000000004</v>
      </c>
      <c r="D5429" s="6">
        <f t="shared" si="1260"/>
        <v>54710.400000000001</v>
      </c>
      <c r="E5429" s="62">
        <v>0</v>
      </c>
      <c r="F5429" s="6">
        <f t="shared" si="1269"/>
        <v>0</v>
      </c>
      <c r="G5429" s="7">
        <v>0.10886</v>
      </c>
      <c r="H5429" s="6">
        <f t="shared" si="1261"/>
        <v>3810.1</v>
      </c>
      <c r="I5429" s="7">
        <v>0.69735000000000003</v>
      </c>
      <c r="J5429" s="6">
        <f t="shared" si="1262"/>
        <v>9762.9</v>
      </c>
      <c r="K5429" s="20"/>
      <c r="L5429" s="6">
        <f t="shared" si="1263"/>
        <v>40000</v>
      </c>
      <c r="M5429" s="11">
        <f t="shared" si="1270"/>
        <v>0</v>
      </c>
      <c r="N5429" s="6">
        <f t="shared" si="1264"/>
        <v>3810.1</v>
      </c>
      <c r="O5429" s="11">
        <f t="shared" si="1271"/>
        <v>0</v>
      </c>
      <c r="P5429" s="11">
        <f t="shared" si="1265"/>
        <v>9762.9</v>
      </c>
      <c r="Q5429" s="11">
        <f t="shared" si="1272"/>
        <v>0</v>
      </c>
      <c r="R5429" s="11">
        <f t="shared" si="1273"/>
        <v>0</v>
      </c>
      <c r="S5429" s="6">
        <f t="shared" si="1266"/>
        <v>1137.4000000000015</v>
      </c>
      <c r="T5429" s="11">
        <f t="shared" si="1267"/>
        <v>0</v>
      </c>
      <c r="U5429" s="11">
        <f t="shared" si="1268"/>
        <v>0</v>
      </c>
      <c r="V5429" s="11">
        <f t="shared" si="1274"/>
        <v>1137.4000000000015</v>
      </c>
      <c r="W5429" s="20"/>
    </row>
    <row r="5430" spans="1:23" x14ac:dyDescent="0.25">
      <c r="A5430">
        <v>2022081412</v>
      </c>
      <c r="B5430">
        <v>1</v>
      </c>
      <c r="C5430" s="7">
        <v>0.73272000000000004</v>
      </c>
      <c r="D5430" s="6">
        <f t="shared" si="1260"/>
        <v>58617.600000000006</v>
      </c>
      <c r="E5430" s="62">
        <v>0</v>
      </c>
      <c r="F5430" s="6">
        <f t="shared" si="1269"/>
        <v>0</v>
      </c>
      <c r="G5430" s="7">
        <v>9.4399999999999998E-2</v>
      </c>
      <c r="H5430" s="6">
        <f t="shared" si="1261"/>
        <v>3304</v>
      </c>
      <c r="I5430" s="7">
        <v>0.69523999999999997</v>
      </c>
      <c r="J5430" s="6">
        <f t="shared" si="1262"/>
        <v>9733.3599999999988</v>
      </c>
      <c r="K5430" s="20"/>
      <c r="L5430" s="6">
        <f t="shared" si="1263"/>
        <v>40000</v>
      </c>
      <c r="M5430" s="11">
        <f t="shared" si="1270"/>
        <v>0</v>
      </c>
      <c r="N5430" s="6">
        <f t="shared" si="1264"/>
        <v>3304</v>
      </c>
      <c r="O5430" s="11">
        <f t="shared" si="1271"/>
        <v>0</v>
      </c>
      <c r="P5430" s="11">
        <f t="shared" si="1265"/>
        <v>9733.3599999999988</v>
      </c>
      <c r="Q5430" s="11">
        <f t="shared" si="1272"/>
        <v>0</v>
      </c>
      <c r="R5430" s="11">
        <f t="shared" si="1273"/>
        <v>0</v>
      </c>
      <c r="S5430" s="6">
        <f t="shared" si="1266"/>
        <v>5580.2400000000071</v>
      </c>
      <c r="T5430" s="11">
        <f t="shared" si="1267"/>
        <v>0</v>
      </c>
      <c r="U5430" s="11">
        <f t="shared" si="1268"/>
        <v>0</v>
      </c>
      <c r="V5430" s="11">
        <f t="shared" si="1274"/>
        <v>5580.2400000000071</v>
      </c>
      <c r="W5430" s="20"/>
    </row>
    <row r="5431" spans="1:23" x14ac:dyDescent="0.25">
      <c r="A5431">
        <v>2022081413</v>
      </c>
      <c r="B5431">
        <v>1</v>
      </c>
      <c r="C5431" s="7">
        <v>0.77019000000000004</v>
      </c>
      <c r="D5431" s="6">
        <f t="shared" si="1260"/>
        <v>61615.200000000004</v>
      </c>
      <c r="E5431" s="62">
        <v>0</v>
      </c>
      <c r="F5431" s="6">
        <f t="shared" si="1269"/>
        <v>0</v>
      </c>
      <c r="G5431" s="7">
        <v>0.11348999999999999</v>
      </c>
      <c r="H5431" s="6">
        <f t="shared" si="1261"/>
        <v>3972.1499999999996</v>
      </c>
      <c r="I5431" s="7">
        <v>0.64753000000000005</v>
      </c>
      <c r="J5431" s="6">
        <f t="shared" si="1262"/>
        <v>9065.42</v>
      </c>
      <c r="K5431" s="20"/>
      <c r="L5431" s="6">
        <f t="shared" si="1263"/>
        <v>40000</v>
      </c>
      <c r="M5431" s="11">
        <f t="shared" si="1270"/>
        <v>0</v>
      </c>
      <c r="N5431" s="6">
        <f t="shared" si="1264"/>
        <v>3972.1499999999996</v>
      </c>
      <c r="O5431" s="11">
        <f t="shared" si="1271"/>
        <v>0</v>
      </c>
      <c r="P5431" s="11">
        <f t="shared" si="1265"/>
        <v>9065.42</v>
      </c>
      <c r="Q5431" s="11">
        <f t="shared" si="1272"/>
        <v>0</v>
      </c>
      <c r="R5431" s="11">
        <f t="shared" si="1273"/>
        <v>0</v>
      </c>
      <c r="S5431" s="6">
        <f t="shared" si="1266"/>
        <v>8577.6300000000028</v>
      </c>
      <c r="T5431" s="11">
        <f t="shared" si="1267"/>
        <v>0</v>
      </c>
      <c r="U5431" s="11">
        <f t="shared" si="1268"/>
        <v>0</v>
      </c>
      <c r="V5431" s="11">
        <f t="shared" si="1274"/>
        <v>8577.6300000000028</v>
      </c>
      <c r="W5431" s="20"/>
    </row>
    <row r="5432" spans="1:23" x14ac:dyDescent="0.25">
      <c r="A5432">
        <v>2022081414</v>
      </c>
      <c r="B5432">
        <v>1</v>
      </c>
      <c r="C5432" s="7">
        <v>0.80086999999999997</v>
      </c>
      <c r="D5432" s="6">
        <f t="shared" si="1260"/>
        <v>64069.599999999999</v>
      </c>
      <c r="E5432" s="62">
        <v>0</v>
      </c>
      <c r="F5432" s="6">
        <f t="shared" si="1269"/>
        <v>0</v>
      </c>
      <c r="G5432" s="7">
        <v>0.13436999999999999</v>
      </c>
      <c r="H5432" s="6">
        <f t="shared" si="1261"/>
        <v>4702.95</v>
      </c>
      <c r="I5432" s="7">
        <v>0.65027999999999997</v>
      </c>
      <c r="J5432" s="6">
        <f t="shared" si="1262"/>
        <v>9103.92</v>
      </c>
      <c r="K5432" s="20"/>
      <c r="L5432" s="6">
        <f t="shared" si="1263"/>
        <v>40000</v>
      </c>
      <c r="M5432" s="11">
        <f t="shared" si="1270"/>
        <v>0</v>
      </c>
      <c r="N5432" s="6">
        <f t="shared" si="1264"/>
        <v>4702.95</v>
      </c>
      <c r="O5432" s="11">
        <f t="shared" si="1271"/>
        <v>0</v>
      </c>
      <c r="P5432" s="11">
        <f t="shared" si="1265"/>
        <v>9103.92</v>
      </c>
      <c r="Q5432" s="11">
        <f t="shared" si="1272"/>
        <v>0</v>
      </c>
      <c r="R5432" s="11">
        <f t="shared" si="1273"/>
        <v>0</v>
      </c>
      <c r="S5432" s="6">
        <f t="shared" si="1266"/>
        <v>10262.729999999998</v>
      </c>
      <c r="T5432" s="11">
        <f t="shared" si="1267"/>
        <v>0</v>
      </c>
      <c r="U5432" s="11">
        <f t="shared" si="1268"/>
        <v>0</v>
      </c>
      <c r="V5432" s="11">
        <f t="shared" si="1274"/>
        <v>10262.729999999998</v>
      </c>
      <c r="W5432" s="20"/>
    </row>
    <row r="5433" spans="1:23" x14ac:dyDescent="0.25">
      <c r="A5433">
        <v>2022081415</v>
      </c>
      <c r="B5433">
        <v>1</v>
      </c>
      <c r="C5433" s="7">
        <v>0.82876000000000005</v>
      </c>
      <c r="D5433" s="6">
        <f t="shared" si="1260"/>
        <v>66300.800000000003</v>
      </c>
      <c r="E5433" s="62">
        <v>0</v>
      </c>
      <c r="F5433" s="6">
        <f t="shared" si="1269"/>
        <v>0</v>
      </c>
      <c r="G5433" s="7">
        <v>0.14552999999999999</v>
      </c>
      <c r="H5433" s="6">
        <f t="shared" si="1261"/>
        <v>5093.55</v>
      </c>
      <c r="I5433" s="7">
        <v>0.65092000000000005</v>
      </c>
      <c r="J5433" s="6">
        <f t="shared" si="1262"/>
        <v>9112.880000000001</v>
      </c>
      <c r="K5433" s="20"/>
      <c r="L5433" s="6">
        <f t="shared" si="1263"/>
        <v>40000</v>
      </c>
      <c r="M5433" s="11">
        <f t="shared" si="1270"/>
        <v>0</v>
      </c>
      <c r="N5433" s="6">
        <f t="shared" si="1264"/>
        <v>5093.55</v>
      </c>
      <c r="O5433" s="11">
        <f t="shared" si="1271"/>
        <v>0</v>
      </c>
      <c r="P5433" s="11">
        <f t="shared" si="1265"/>
        <v>9112.880000000001</v>
      </c>
      <c r="Q5433" s="11">
        <f t="shared" si="1272"/>
        <v>0</v>
      </c>
      <c r="R5433" s="11">
        <f t="shared" si="1273"/>
        <v>0</v>
      </c>
      <c r="S5433" s="6">
        <f t="shared" si="1266"/>
        <v>12094.370000000003</v>
      </c>
      <c r="T5433" s="11">
        <f t="shared" si="1267"/>
        <v>0</v>
      </c>
      <c r="U5433" s="11">
        <f t="shared" si="1268"/>
        <v>0</v>
      </c>
      <c r="V5433" s="11">
        <f t="shared" si="1274"/>
        <v>12094.370000000003</v>
      </c>
      <c r="W5433" s="20"/>
    </row>
    <row r="5434" spans="1:23" x14ac:dyDescent="0.25">
      <c r="A5434">
        <v>2022081416</v>
      </c>
      <c r="B5434">
        <v>1</v>
      </c>
      <c r="C5434" s="7">
        <v>0.84982999999999997</v>
      </c>
      <c r="D5434" s="6">
        <f t="shared" si="1260"/>
        <v>67986.399999999994</v>
      </c>
      <c r="E5434" s="62">
        <v>0</v>
      </c>
      <c r="F5434" s="6">
        <f t="shared" si="1269"/>
        <v>0</v>
      </c>
      <c r="G5434" s="7">
        <v>0.15140999999999999</v>
      </c>
      <c r="H5434" s="6">
        <f t="shared" si="1261"/>
        <v>5299.3499999999995</v>
      </c>
      <c r="I5434" s="7">
        <v>0.65022999999999997</v>
      </c>
      <c r="J5434" s="6">
        <f t="shared" si="1262"/>
        <v>9103.2199999999993</v>
      </c>
      <c r="K5434" s="20"/>
      <c r="L5434" s="6">
        <f t="shared" si="1263"/>
        <v>40000</v>
      </c>
      <c r="M5434" s="11">
        <f t="shared" si="1270"/>
        <v>0</v>
      </c>
      <c r="N5434" s="6">
        <f t="shared" si="1264"/>
        <v>5299.3499999999995</v>
      </c>
      <c r="O5434" s="11">
        <f t="shared" si="1271"/>
        <v>0</v>
      </c>
      <c r="P5434" s="11">
        <f t="shared" si="1265"/>
        <v>9103.2199999999993</v>
      </c>
      <c r="Q5434" s="11">
        <f t="shared" si="1272"/>
        <v>0</v>
      </c>
      <c r="R5434" s="11">
        <f t="shared" si="1273"/>
        <v>0</v>
      </c>
      <c r="S5434" s="6">
        <f t="shared" si="1266"/>
        <v>13583.829999999996</v>
      </c>
      <c r="T5434" s="11">
        <f t="shared" si="1267"/>
        <v>0</v>
      </c>
      <c r="U5434" s="11">
        <f t="shared" si="1268"/>
        <v>0</v>
      </c>
      <c r="V5434" s="11">
        <f t="shared" si="1274"/>
        <v>13583.829999999996</v>
      </c>
      <c r="W5434" s="20"/>
    </row>
    <row r="5435" spans="1:23" x14ac:dyDescent="0.25">
      <c r="A5435">
        <v>2022081417</v>
      </c>
      <c r="B5435">
        <v>1</v>
      </c>
      <c r="C5435" s="7">
        <v>0.86136999999999997</v>
      </c>
      <c r="D5435" s="6">
        <f t="shared" si="1260"/>
        <v>68909.599999999991</v>
      </c>
      <c r="E5435" s="62">
        <v>0</v>
      </c>
      <c r="F5435" s="6">
        <f t="shared" si="1269"/>
        <v>0</v>
      </c>
      <c r="G5435" s="7">
        <v>0.14893999999999999</v>
      </c>
      <c r="H5435" s="6">
        <f t="shared" si="1261"/>
        <v>5212.8999999999996</v>
      </c>
      <c r="I5435" s="7">
        <v>0.63548000000000004</v>
      </c>
      <c r="J5435" s="6">
        <f t="shared" si="1262"/>
        <v>8896.7200000000012</v>
      </c>
      <c r="K5435" s="20"/>
      <c r="L5435" s="6">
        <f t="shared" si="1263"/>
        <v>40000</v>
      </c>
      <c r="M5435" s="11">
        <f t="shared" si="1270"/>
        <v>0</v>
      </c>
      <c r="N5435" s="6">
        <f t="shared" si="1264"/>
        <v>5212.8999999999996</v>
      </c>
      <c r="O5435" s="11">
        <f t="shared" si="1271"/>
        <v>0</v>
      </c>
      <c r="P5435" s="11">
        <f t="shared" si="1265"/>
        <v>8896.7200000000012</v>
      </c>
      <c r="Q5435" s="11">
        <f t="shared" si="1272"/>
        <v>0</v>
      </c>
      <c r="R5435" s="11">
        <f t="shared" si="1273"/>
        <v>0</v>
      </c>
      <c r="S5435" s="6">
        <f t="shared" si="1266"/>
        <v>14799.979999999989</v>
      </c>
      <c r="T5435" s="11">
        <f t="shared" si="1267"/>
        <v>0</v>
      </c>
      <c r="U5435" s="11">
        <f t="shared" si="1268"/>
        <v>0</v>
      </c>
      <c r="V5435" s="11">
        <f t="shared" si="1274"/>
        <v>14799.979999999989</v>
      </c>
      <c r="W5435" s="20"/>
    </row>
    <row r="5436" spans="1:23" x14ac:dyDescent="0.25">
      <c r="A5436">
        <v>2022081418</v>
      </c>
      <c r="B5436">
        <v>1</v>
      </c>
      <c r="C5436" s="7">
        <v>0.86409999999999998</v>
      </c>
      <c r="D5436" s="6">
        <f t="shared" si="1260"/>
        <v>69128</v>
      </c>
      <c r="E5436" s="62">
        <v>0</v>
      </c>
      <c r="F5436" s="6">
        <f t="shared" si="1269"/>
        <v>0</v>
      </c>
      <c r="G5436" s="7">
        <v>0.16334000000000001</v>
      </c>
      <c r="H5436" s="6">
        <f t="shared" si="1261"/>
        <v>5716.9000000000005</v>
      </c>
      <c r="I5436" s="7">
        <v>0.61287999999999998</v>
      </c>
      <c r="J5436" s="6">
        <f t="shared" si="1262"/>
        <v>8580.32</v>
      </c>
      <c r="K5436" s="20"/>
      <c r="L5436" s="6">
        <f t="shared" si="1263"/>
        <v>40000</v>
      </c>
      <c r="M5436" s="11">
        <f t="shared" si="1270"/>
        <v>0</v>
      </c>
      <c r="N5436" s="6">
        <f t="shared" si="1264"/>
        <v>5716.9000000000005</v>
      </c>
      <c r="O5436" s="11">
        <f t="shared" si="1271"/>
        <v>0</v>
      </c>
      <c r="P5436" s="11">
        <f t="shared" si="1265"/>
        <v>8580.32</v>
      </c>
      <c r="Q5436" s="11">
        <f t="shared" si="1272"/>
        <v>0</v>
      </c>
      <c r="R5436" s="11">
        <f t="shared" si="1273"/>
        <v>0</v>
      </c>
      <c r="S5436" s="6">
        <f t="shared" si="1266"/>
        <v>14830.779999999999</v>
      </c>
      <c r="T5436" s="11">
        <f t="shared" si="1267"/>
        <v>0</v>
      </c>
      <c r="U5436" s="11">
        <f t="shared" si="1268"/>
        <v>0</v>
      </c>
      <c r="V5436" s="11">
        <f t="shared" si="1274"/>
        <v>14830.779999999999</v>
      </c>
      <c r="W5436" s="20"/>
    </row>
    <row r="5437" spans="1:23" x14ac:dyDescent="0.25">
      <c r="A5437">
        <v>2022081419</v>
      </c>
      <c r="B5437">
        <v>1</v>
      </c>
      <c r="C5437" s="7">
        <v>0.85238000000000003</v>
      </c>
      <c r="D5437" s="6">
        <f t="shared" si="1260"/>
        <v>68190.400000000009</v>
      </c>
      <c r="E5437" s="62">
        <v>0</v>
      </c>
      <c r="F5437" s="6">
        <f t="shared" si="1269"/>
        <v>0</v>
      </c>
      <c r="G5437" s="7">
        <v>0.18554999999999999</v>
      </c>
      <c r="H5437" s="6">
        <f t="shared" si="1261"/>
        <v>6494.25</v>
      </c>
      <c r="I5437" s="7">
        <v>0.49541000000000002</v>
      </c>
      <c r="J5437" s="6">
        <f t="shared" si="1262"/>
        <v>6935.7400000000007</v>
      </c>
      <c r="K5437" s="20"/>
      <c r="L5437" s="6">
        <f t="shared" si="1263"/>
        <v>40000</v>
      </c>
      <c r="M5437" s="11">
        <f t="shared" si="1270"/>
        <v>0</v>
      </c>
      <c r="N5437" s="6">
        <f t="shared" si="1264"/>
        <v>6494.25</v>
      </c>
      <c r="O5437" s="11">
        <f t="shared" si="1271"/>
        <v>0</v>
      </c>
      <c r="P5437" s="11">
        <f t="shared" si="1265"/>
        <v>6935.7400000000007</v>
      </c>
      <c r="Q5437" s="11">
        <f t="shared" si="1272"/>
        <v>0</v>
      </c>
      <c r="R5437" s="11">
        <f t="shared" si="1273"/>
        <v>0</v>
      </c>
      <c r="S5437" s="6">
        <f t="shared" si="1266"/>
        <v>14760.410000000007</v>
      </c>
      <c r="T5437" s="11">
        <f t="shared" si="1267"/>
        <v>0</v>
      </c>
      <c r="U5437" s="11">
        <f t="shared" si="1268"/>
        <v>0</v>
      </c>
      <c r="V5437" s="11">
        <f t="shared" si="1274"/>
        <v>14760.410000000007</v>
      </c>
      <c r="W5437" s="20"/>
    </row>
    <row r="5438" spans="1:23" x14ac:dyDescent="0.25">
      <c r="A5438">
        <v>2022081420</v>
      </c>
      <c r="B5438">
        <v>1</v>
      </c>
      <c r="C5438" s="7">
        <v>0.82796999999999998</v>
      </c>
      <c r="D5438" s="6">
        <f t="shared" si="1260"/>
        <v>66237.600000000006</v>
      </c>
      <c r="E5438" s="62">
        <v>0</v>
      </c>
      <c r="F5438" s="6">
        <f t="shared" si="1269"/>
        <v>0</v>
      </c>
      <c r="G5438" s="7">
        <v>0.22202</v>
      </c>
      <c r="H5438" s="6">
        <f t="shared" si="1261"/>
        <v>7770.7</v>
      </c>
      <c r="I5438" s="7">
        <v>0.21015</v>
      </c>
      <c r="J5438" s="6">
        <f t="shared" si="1262"/>
        <v>2942.1</v>
      </c>
      <c r="K5438" s="20"/>
      <c r="L5438" s="6">
        <f t="shared" si="1263"/>
        <v>40000</v>
      </c>
      <c r="M5438" s="11">
        <f t="shared" si="1270"/>
        <v>0</v>
      </c>
      <c r="N5438" s="6">
        <f t="shared" si="1264"/>
        <v>7770.7</v>
      </c>
      <c r="O5438" s="11">
        <f t="shared" si="1271"/>
        <v>0</v>
      </c>
      <c r="P5438" s="11">
        <f t="shared" si="1265"/>
        <v>2942.1</v>
      </c>
      <c r="Q5438" s="11">
        <f t="shared" si="1272"/>
        <v>0</v>
      </c>
      <c r="R5438" s="11">
        <f t="shared" si="1273"/>
        <v>0</v>
      </c>
      <c r="S5438" s="6">
        <f t="shared" si="1266"/>
        <v>15524.800000000005</v>
      </c>
      <c r="T5438" s="11">
        <f t="shared" si="1267"/>
        <v>0</v>
      </c>
      <c r="U5438" s="11">
        <f t="shared" si="1268"/>
        <v>0</v>
      </c>
      <c r="V5438" s="11">
        <f t="shared" si="1274"/>
        <v>15524.800000000005</v>
      </c>
      <c r="W5438" s="20"/>
    </row>
    <row r="5439" spans="1:23" x14ac:dyDescent="0.25">
      <c r="A5439">
        <v>2022081421</v>
      </c>
      <c r="B5439">
        <v>1</v>
      </c>
      <c r="C5439" s="7">
        <v>0.80803000000000003</v>
      </c>
      <c r="D5439" s="6">
        <f t="shared" si="1260"/>
        <v>64642.400000000001</v>
      </c>
      <c r="E5439" s="62">
        <v>0</v>
      </c>
      <c r="F5439" s="6">
        <f t="shared" si="1269"/>
        <v>0</v>
      </c>
      <c r="G5439" s="7">
        <v>0.29415999999999998</v>
      </c>
      <c r="H5439" s="6">
        <f t="shared" si="1261"/>
        <v>10295.599999999999</v>
      </c>
      <c r="I5439" s="7">
        <v>1.061E-2</v>
      </c>
      <c r="J5439" s="6">
        <f t="shared" si="1262"/>
        <v>148.54</v>
      </c>
      <c r="K5439" s="20"/>
      <c r="L5439" s="6">
        <f t="shared" si="1263"/>
        <v>40000</v>
      </c>
      <c r="M5439" s="11">
        <f t="shared" si="1270"/>
        <v>0</v>
      </c>
      <c r="N5439" s="6">
        <f t="shared" si="1264"/>
        <v>10295.599999999999</v>
      </c>
      <c r="O5439" s="11">
        <f t="shared" si="1271"/>
        <v>0</v>
      </c>
      <c r="P5439" s="11">
        <f t="shared" si="1265"/>
        <v>148.54</v>
      </c>
      <c r="Q5439" s="11">
        <f t="shared" si="1272"/>
        <v>0</v>
      </c>
      <c r="R5439" s="11">
        <f t="shared" si="1273"/>
        <v>0</v>
      </c>
      <c r="S5439" s="6">
        <f t="shared" si="1266"/>
        <v>14198.260000000002</v>
      </c>
      <c r="T5439" s="11">
        <f t="shared" si="1267"/>
        <v>0</v>
      </c>
      <c r="U5439" s="11">
        <f t="shared" si="1268"/>
        <v>0</v>
      </c>
      <c r="V5439" s="11">
        <f t="shared" si="1274"/>
        <v>14198.260000000002</v>
      </c>
      <c r="W5439" s="20"/>
    </row>
    <row r="5440" spans="1:23" x14ac:dyDescent="0.25">
      <c r="A5440">
        <v>2022081422</v>
      </c>
      <c r="B5440">
        <v>1</v>
      </c>
      <c r="C5440" s="7">
        <v>0.78017000000000003</v>
      </c>
      <c r="D5440" s="6">
        <f t="shared" si="1260"/>
        <v>62413.600000000006</v>
      </c>
      <c r="E5440" s="62">
        <v>0</v>
      </c>
      <c r="F5440" s="6">
        <f t="shared" si="1269"/>
        <v>0</v>
      </c>
      <c r="G5440" s="7">
        <v>0.37296000000000001</v>
      </c>
      <c r="H5440" s="6">
        <f t="shared" si="1261"/>
        <v>13053.6</v>
      </c>
      <c r="I5440" s="7">
        <v>0</v>
      </c>
      <c r="J5440" s="6">
        <f t="shared" si="1262"/>
        <v>0</v>
      </c>
      <c r="K5440" s="20"/>
      <c r="L5440" s="6">
        <f t="shared" si="1263"/>
        <v>40000</v>
      </c>
      <c r="M5440" s="11">
        <f t="shared" si="1270"/>
        <v>0</v>
      </c>
      <c r="N5440" s="6">
        <f t="shared" si="1264"/>
        <v>13053.6</v>
      </c>
      <c r="O5440" s="11">
        <f t="shared" si="1271"/>
        <v>0</v>
      </c>
      <c r="P5440" s="11">
        <f t="shared" si="1265"/>
        <v>0</v>
      </c>
      <c r="Q5440" s="11">
        <f t="shared" si="1272"/>
        <v>0</v>
      </c>
      <c r="R5440" s="11">
        <f t="shared" si="1273"/>
        <v>0</v>
      </c>
      <c r="S5440" s="6">
        <f t="shared" si="1266"/>
        <v>9360.0000000000055</v>
      </c>
      <c r="T5440" s="11">
        <f t="shared" si="1267"/>
        <v>0</v>
      </c>
      <c r="U5440" s="11">
        <f t="shared" si="1268"/>
        <v>0</v>
      </c>
      <c r="V5440" s="11">
        <f t="shared" si="1274"/>
        <v>9360.0000000000055</v>
      </c>
      <c r="W5440" s="20"/>
    </row>
    <row r="5441" spans="1:23" x14ac:dyDescent="0.25">
      <c r="A5441">
        <v>2022081423</v>
      </c>
      <c r="B5441">
        <v>1</v>
      </c>
      <c r="C5441" s="7">
        <v>0.73387000000000002</v>
      </c>
      <c r="D5441" s="6">
        <f t="shared" si="1260"/>
        <v>58709.599999999999</v>
      </c>
      <c r="E5441" s="62">
        <v>0</v>
      </c>
      <c r="F5441" s="6">
        <f t="shared" si="1269"/>
        <v>0</v>
      </c>
      <c r="G5441" s="7">
        <v>0.43748999999999999</v>
      </c>
      <c r="H5441" s="6">
        <f t="shared" si="1261"/>
        <v>15312.15</v>
      </c>
      <c r="I5441" s="7">
        <v>0</v>
      </c>
      <c r="J5441" s="6">
        <f t="shared" si="1262"/>
        <v>0</v>
      </c>
      <c r="K5441" s="20"/>
      <c r="L5441" s="6">
        <f t="shared" si="1263"/>
        <v>40000</v>
      </c>
      <c r="M5441" s="11">
        <f t="shared" si="1270"/>
        <v>0</v>
      </c>
      <c r="N5441" s="6">
        <f t="shared" si="1264"/>
        <v>15312.15</v>
      </c>
      <c r="O5441" s="11">
        <f t="shared" si="1271"/>
        <v>0</v>
      </c>
      <c r="P5441" s="11">
        <f t="shared" si="1265"/>
        <v>0</v>
      </c>
      <c r="Q5441" s="11">
        <f t="shared" si="1272"/>
        <v>0</v>
      </c>
      <c r="R5441" s="11">
        <f t="shared" si="1273"/>
        <v>0</v>
      </c>
      <c r="S5441" s="6">
        <f t="shared" si="1266"/>
        <v>3397.4499999999989</v>
      </c>
      <c r="T5441" s="11">
        <f t="shared" si="1267"/>
        <v>0</v>
      </c>
      <c r="U5441" s="11">
        <f t="shared" si="1268"/>
        <v>0</v>
      </c>
      <c r="V5441" s="11">
        <f t="shared" si="1274"/>
        <v>3397.4499999999989</v>
      </c>
      <c r="W5441" s="20"/>
    </row>
    <row r="5442" spans="1:23" x14ac:dyDescent="0.25">
      <c r="A5442">
        <v>2022081424</v>
      </c>
      <c r="B5442">
        <v>1</v>
      </c>
      <c r="C5442" s="7">
        <v>0.68755999999999995</v>
      </c>
      <c r="D5442" s="6">
        <f t="shared" si="1260"/>
        <v>55004.799999999996</v>
      </c>
      <c r="E5442" s="62">
        <v>0</v>
      </c>
      <c r="F5442" s="6">
        <f t="shared" si="1269"/>
        <v>0</v>
      </c>
      <c r="G5442" s="7">
        <v>0.48150999999999999</v>
      </c>
      <c r="H5442" s="6">
        <f t="shared" si="1261"/>
        <v>16852.849999999999</v>
      </c>
      <c r="I5442" s="7">
        <v>0</v>
      </c>
      <c r="J5442" s="6">
        <f t="shared" si="1262"/>
        <v>0</v>
      </c>
      <c r="K5442" s="20"/>
      <c r="L5442" s="6">
        <f t="shared" si="1263"/>
        <v>40000</v>
      </c>
      <c r="M5442" s="11">
        <f t="shared" si="1270"/>
        <v>0</v>
      </c>
      <c r="N5442" s="6">
        <f t="shared" si="1264"/>
        <v>15004.799999999996</v>
      </c>
      <c r="O5442" s="11">
        <f t="shared" si="1271"/>
        <v>1848.0500000000029</v>
      </c>
      <c r="P5442" s="11">
        <f t="shared" si="1265"/>
        <v>0</v>
      </c>
      <c r="Q5442" s="11">
        <f t="shared" si="1272"/>
        <v>0</v>
      </c>
      <c r="R5442" s="11">
        <f t="shared" si="1273"/>
        <v>1848.0500000000029</v>
      </c>
      <c r="S5442" s="6">
        <f t="shared" si="1266"/>
        <v>0</v>
      </c>
      <c r="T5442" s="11">
        <f t="shared" si="1267"/>
        <v>0</v>
      </c>
      <c r="U5442" s="11">
        <f t="shared" si="1268"/>
        <v>0</v>
      </c>
      <c r="V5442" s="11">
        <f t="shared" si="1274"/>
        <v>0</v>
      </c>
      <c r="W5442" s="20"/>
    </row>
    <row r="5443" spans="1:23" x14ac:dyDescent="0.25">
      <c r="A5443">
        <v>2022081501</v>
      </c>
      <c r="B5443">
        <v>2</v>
      </c>
      <c r="C5443" s="7">
        <v>0.64827999999999997</v>
      </c>
      <c r="D5443" s="6">
        <f t="shared" si="1260"/>
        <v>51862.399999999994</v>
      </c>
      <c r="E5443" s="62">
        <v>0</v>
      </c>
      <c r="F5443" s="6">
        <f t="shared" si="1269"/>
        <v>0</v>
      </c>
      <c r="G5443" s="7">
        <v>0.46394000000000002</v>
      </c>
      <c r="H5443" s="6">
        <f t="shared" si="1261"/>
        <v>16237.900000000001</v>
      </c>
      <c r="I5443" s="7">
        <v>0</v>
      </c>
      <c r="J5443" s="6">
        <f t="shared" si="1262"/>
        <v>0</v>
      </c>
      <c r="K5443" s="20"/>
      <c r="L5443" s="6">
        <f t="shared" si="1263"/>
        <v>40000</v>
      </c>
      <c r="M5443" s="11">
        <f t="shared" si="1270"/>
        <v>0</v>
      </c>
      <c r="N5443" s="6">
        <f t="shared" si="1264"/>
        <v>11862.399999999994</v>
      </c>
      <c r="O5443" s="11">
        <f t="shared" si="1271"/>
        <v>4375.5000000000073</v>
      </c>
      <c r="P5443" s="11">
        <f t="shared" si="1265"/>
        <v>0</v>
      </c>
      <c r="Q5443" s="11">
        <f t="shared" si="1272"/>
        <v>0</v>
      </c>
      <c r="R5443" s="11">
        <f t="shared" si="1273"/>
        <v>4375.5000000000073</v>
      </c>
      <c r="S5443" s="6">
        <f t="shared" si="1266"/>
        <v>0</v>
      </c>
      <c r="T5443" s="11">
        <f t="shared" si="1267"/>
        <v>0</v>
      </c>
      <c r="U5443" s="11">
        <f t="shared" si="1268"/>
        <v>0</v>
      </c>
      <c r="V5443" s="11">
        <f t="shared" si="1274"/>
        <v>0</v>
      </c>
      <c r="W5443" s="20"/>
    </row>
    <row r="5444" spans="1:23" x14ac:dyDescent="0.25">
      <c r="A5444">
        <v>2022081502</v>
      </c>
      <c r="B5444">
        <v>2</v>
      </c>
      <c r="C5444" s="7">
        <v>0.61792000000000002</v>
      </c>
      <c r="D5444" s="6">
        <f t="shared" si="1260"/>
        <v>49433.599999999999</v>
      </c>
      <c r="E5444" s="62">
        <v>0</v>
      </c>
      <c r="F5444" s="6">
        <f t="shared" si="1269"/>
        <v>0</v>
      </c>
      <c r="G5444" s="7">
        <v>0.44063000000000002</v>
      </c>
      <c r="H5444" s="6">
        <f t="shared" si="1261"/>
        <v>15422.050000000001</v>
      </c>
      <c r="I5444" s="7">
        <v>0</v>
      </c>
      <c r="J5444" s="6">
        <f t="shared" si="1262"/>
        <v>0</v>
      </c>
      <c r="K5444" s="20"/>
      <c r="L5444" s="6">
        <f t="shared" si="1263"/>
        <v>40000</v>
      </c>
      <c r="M5444" s="11">
        <f t="shared" si="1270"/>
        <v>0</v>
      </c>
      <c r="N5444" s="6">
        <f t="shared" si="1264"/>
        <v>9433.5999999999985</v>
      </c>
      <c r="O5444" s="11">
        <f t="shared" si="1271"/>
        <v>5988.4500000000025</v>
      </c>
      <c r="P5444" s="11">
        <f t="shared" si="1265"/>
        <v>0</v>
      </c>
      <c r="Q5444" s="11">
        <f t="shared" si="1272"/>
        <v>0</v>
      </c>
      <c r="R5444" s="11">
        <f t="shared" si="1273"/>
        <v>5988.4500000000025</v>
      </c>
      <c r="S5444" s="6">
        <f t="shared" si="1266"/>
        <v>0</v>
      </c>
      <c r="T5444" s="11">
        <f t="shared" si="1267"/>
        <v>0</v>
      </c>
      <c r="U5444" s="11">
        <f t="shared" si="1268"/>
        <v>0</v>
      </c>
      <c r="V5444" s="11">
        <f t="shared" si="1274"/>
        <v>0</v>
      </c>
      <c r="W5444" s="20"/>
    </row>
    <row r="5445" spans="1:23" x14ac:dyDescent="0.25">
      <c r="A5445">
        <v>2022081503</v>
      </c>
      <c r="B5445">
        <v>2</v>
      </c>
      <c r="C5445" s="7">
        <v>0.59955000000000003</v>
      </c>
      <c r="D5445" s="6">
        <f t="shared" ref="D5445:D5508" si="1275">D$18*C5445</f>
        <v>47964</v>
      </c>
      <c r="E5445" s="62">
        <v>0</v>
      </c>
      <c r="F5445" s="6">
        <f t="shared" si="1269"/>
        <v>0</v>
      </c>
      <c r="G5445" s="7">
        <v>0.39754</v>
      </c>
      <c r="H5445" s="6">
        <f t="shared" ref="H5445:H5508" si="1276">H$18*G5445</f>
        <v>13913.9</v>
      </c>
      <c r="I5445" s="7">
        <v>0</v>
      </c>
      <c r="J5445" s="6">
        <f t="shared" ref="J5445:J5508" si="1277">I5445*J$18</f>
        <v>0</v>
      </c>
      <c r="K5445" s="20"/>
      <c r="L5445" s="6">
        <f t="shared" si="1263"/>
        <v>40000</v>
      </c>
      <c r="M5445" s="11">
        <f t="shared" si="1270"/>
        <v>0</v>
      </c>
      <c r="N5445" s="6">
        <f t="shared" si="1264"/>
        <v>7964</v>
      </c>
      <c r="O5445" s="11">
        <f t="shared" si="1271"/>
        <v>5949.9</v>
      </c>
      <c r="P5445" s="11">
        <f t="shared" si="1265"/>
        <v>0</v>
      </c>
      <c r="Q5445" s="11">
        <f t="shared" si="1272"/>
        <v>0</v>
      </c>
      <c r="R5445" s="11">
        <f t="shared" si="1273"/>
        <v>5949.9</v>
      </c>
      <c r="S5445" s="6">
        <f t="shared" si="1266"/>
        <v>0</v>
      </c>
      <c r="T5445" s="11">
        <f t="shared" si="1267"/>
        <v>0</v>
      </c>
      <c r="U5445" s="11">
        <f t="shared" si="1268"/>
        <v>0</v>
      </c>
      <c r="V5445" s="11">
        <f t="shared" si="1274"/>
        <v>0</v>
      </c>
      <c r="W5445" s="20"/>
    </row>
    <row r="5446" spans="1:23" x14ac:dyDescent="0.25">
      <c r="A5446">
        <v>2022081504</v>
      </c>
      <c r="B5446">
        <v>2</v>
      </c>
      <c r="C5446" s="7">
        <v>0.58574000000000004</v>
      </c>
      <c r="D5446" s="6">
        <f t="shared" si="1275"/>
        <v>46859.200000000004</v>
      </c>
      <c r="E5446" s="62">
        <v>0</v>
      </c>
      <c r="F5446" s="6">
        <f t="shared" si="1269"/>
        <v>0</v>
      </c>
      <c r="G5446" s="7">
        <v>0.35294999999999999</v>
      </c>
      <c r="H5446" s="6">
        <f t="shared" si="1276"/>
        <v>12353.25</v>
      </c>
      <c r="I5446" s="7">
        <v>0</v>
      </c>
      <c r="J5446" s="6">
        <f t="shared" si="1277"/>
        <v>0</v>
      </c>
      <c r="K5446" s="20"/>
      <c r="L5446" s="6">
        <f t="shared" si="1263"/>
        <v>40000</v>
      </c>
      <c r="M5446" s="11">
        <f t="shared" si="1270"/>
        <v>0</v>
      </c>
      <c r="N5446" s="6">
        <f t="shared" si="1264"/>
        <v>6859.2000000000044</v>
      </c>
      <c r="O5446" s="11">
        <f t="shared" si="1271"/>
        <v>5494.0499999999956</v>
      </c>
      <c r="P5446" s="11">
        <f t="shared" si="1265"/>
        <v>0</v>
      </c>
      <c r="Q5446" s="11">
        <f t="shared" si="1272"/>
        <v>0</v>
      </c>
      <c r="R5446" s="11">
        <f t="shared" si="1273"/>
        <v>5494.0499999999956</v>
      </c>
      <c r="S5446" s="6">
        <f t="shared" si="1266"/>
        <v>0</v>
      </c>
      <c r="T5446" s="11">
        <f t="shared" si="1267"/>
        <v>0</v>
      </c>
      <c r="U5446" s="11">
        <f t="shared" si="1268"/>
        <v>0</v>
      </c>
      <c r="V5446" s="11">
        <f t="shared" si="1274"/>
        <v>0</v>
      </c>
      <c r="W5446" s="20"/>
    </row>
    <row r="5447" spans="1:23" x14ac:dyDescent="0.25">
      <c r="A5447">
        <v>2022081505</v>
      </c>
      <c r="B5447">
        <v>2</v>
      </c>
      <c r="C5447" s="7">
        <v>0.58179000000000003</v>
      </c>
      <c r="D5447" s="6">
        <f t="shared" si="1275"/>
        <v>46543.200000000004</v>
      </c>
      <c r="E5447" s="62">
        <v>0</v>
      </c>
      <c r="F5447" s="6">
        <f t="shared" si="1269"/>
        <v>0</v>
      </c>
      <c r="G5447" s="7">
        <v>0.32777000000000001</v>
      </c>
      <c r="H5447" s="6">
        <f t="shared" si="1276"/>
        <v>11471.95</v>
      </c>
      <c r="I5447" s="7">
        <v>0</v>
      </c>
      <c r="J5447" s="6">
        <f t="shared" si="1277"/>
        <v>0</v>
      </c>
      <c r="K5447" s="20"/>
      <c r="L5447" s="6">
        <f t="shared" si="1263"/>
        <v>40000</v>
      </c>
      <c r="M5447" s="11">
        <f t="shared" si="1270"/>
        <v>0</v>
      </c>
      <c r="N5447" s="6">
        <f t="shared" si="1264"/>
        <v>6543.2000000000044</v>
      </c>
      <c r="O5447" s="11">
        <f t="shared" si="1271"/>
        <v>4928.7499999999964</v>
      </c>
      <c r="P5447" s="11">
        <f t="shared" si="1265"/>
        <v>0</v>
      </c>
      <c r="Q5447" s="11">
        <f t="shared" si="1272"/>
        <v>0</v>
      </c>
      <c r="R5447" s="11">
        <f t="shared" si="1273"/>
        <v>4928.7499999999964</v>
      </c>
      <c r="S5447" s="6">
        <f t="shared" si="1266"/>
        <v>0</v>
      </c>
      <c r="T5447" s="11">
        <f t="shared" si="1267"/>
        <v>0</v>
      </c>
      <c r="U5447" s="11">
        <f t="shared" si="1268"/>
        <v>0</v>
      </c>
      <c r="V5447" s="11">
        <f t="shared" si="1274"/>
        <v>0</v>
      </c>
      <c r="W5447" s="20"/>
    </row>
    <row r="5448" spans="1:23" x14ac:dyDescent="0.25">
      <c r="A5448">
        <v>2022081506</v>
      </c>
      <c r="B5448">
        <v>2</v>
      </c>
      <c r="C5448" s="7">
        <v>0.59255000000000002</v>
      </c>
      <c r="D5448" s="6">
        <f t="shared" si="1275"/>
        <v>47404</v>
      </c>
      <c r="E5448" s="62">
        <v>0</v>
      </c>
      <c r="F5448" s="6">
        <f t="shared" si="1269"/>
        <v>0</v>
      </c>
      <c r="G5448" s="7">
        <v>0.30517</v>
      </c>
      <c r="H5448" s="6">
        <f t="shared" si="1276"/>
        <v>10680.95</v>
      </c>
      <c r="I5448" s="7">
        <v>0</v>
      </c>
      <c r="J5448" s="6">
        <f t="shared" si="1277"/>
        <v>0</v>
      </c>
      <c r="K5448" s="20"/>
      <c r="L5448" s="6">
        <f t="shared" si="1263"/>
        <v>40000</v>
      </c>
      <c r="M5448" s="11">
        <f t="shared" si="1270"/>
        <v>0</v>
      </c>
      <c r="N5448" s="6">
        <f t="shared" si="1264"/>
        <v>7404</v>
      </c>
      <c r="O5448" s="11">
        <f t="shared" si="1271"/>
        <v>3276.9500000000007</v>
      </c>
      <c r="P5448" s="11">
        <f t="shared" si="1265"/>
        <v>0</v>
      </c>
      <c r="Q5448" s="11">
        <f t="shared" si="1272"/>
        <v>0</v>
      </c>
      <c r="R5448" s="11">
        <f t="shared" si="1273"/>
        <v>3276.9500000000007</v>
      </c>
      <c r="S5448" s="6">
        <f t="shared" si="1266"/>
        <v>0</v>
      </c>
      <c r="T5448" s="11">
        <f t="shared" si="1267"/>
        <v>0</v>
      </c>
      <c r="U5448" s="11">
        <f t="shared" si="1268"/>
        <v>0</v>
      </c>
      <c r="V5448" s="11">
        <f t="shared" si="1274"/>
        <v>0</v>
      </c>
      <c r="W5448" s="20"/>
    </row>
    <row r="5449" spans="1:23" x14ac:dyDescent="0.25">
      <c r="A5449">
        <v>2022081507</v>
      </c>
      <c r="B5449">
        <v>2</v>
      </c>
      <c r="C5449" s="7">
        <v>0.61062000000000005</v>
      </c>
      <c r="D5449" s="6">
        <f t="shared" si="1275"/>
        <v>48849.600000000006</v>
      </c>
      <c r="E5449" s="62">
        <v>0</v>
      </c>
      <c r="F5449" s="6">
        <f t="shared" si="1269"/>
        <v>0</v>
      </c>
      <c r="G5449" s="7">
        <v>0.30943999999999999</v>
      </c>
      <c r="H5449" s="6">
        <f t="shared" si="1276"/>
        <v>10830.4</v>
      </c>
      <c r="I5449" s="7">
        <v>1.2E-4</v>
      </c>
      <c r="J5449" s="6">
        <f t="shared" si="1277"/>
        <v>1.68</v>
      </c>
      <c r="K5449" s="20"/>
      <c r="L5449" s="6">
        <f t="shared" si="1263"/>
        <v>40000</v>
      </c>
      <c r="M5449" s="11">
        <f t="shared" si="1270"/>
        <v>0</v>
      </c>
      <c r="N5449" s="6">
        <f t="shared" si="1264"/>
        <v>8849.6000000000058</v>
      </c>
      <c r="O5449" s="11">
        <f t="shared" si="1271"/>
        <v>1980.7999999999938</v>
      </c>
      <c r="P5449" s="11">
        <f t="shared" si="1265"/>
        <v>0</v>
      </c>
      <c r="Q5449" s="11">
        <f t="shared" si="1272"/>
        <v>1.68</v>
      </c>
      <c r="R5449" s="11">
        <f t="shared" si="1273"/>
        <v>1982.4799999999939</v>
      </c>
      <c r="S5449" s="6">
        <f t="shared" si="1266"/>
        <v>0</v>
      </c>
      <c r="T5449" s="11">
        <f t="shared" si="1267"/>
        <v>0</v>
      </c>
      <c r="U5449" s="11">
        <f t="shared" si="1268"/>
        <v>0</v>
      </c>
      <c r="V5449" s="11">
        <f t="shared" si="1274"/>
        <v>0</v>
      </c>
      <c r="W5449" s="20"/>
    </row>
    <row r="5450" spans="1:23" x14ac:dyDescent="0.25">
      <c r="A5450">
        <v>2022081508</v>
      </c>
      <c r="B5450">
        <v>2</v>
      </c>
      <c r="C5450" s="7">
        <v>0.62039</v>
      </c>
      <c r="D5450" s="6">
        <f t="shared" si="1275"/>
        <v>49631.199999999997</v>
      </c>
      <c r="E5450" s="62">
        <v>0</v>
      </c>
      <c r="F5450" s="6">
        <f t="shared" si="1269"/>
        <v>0</v>
      </c>
      <c r="G5450" s="7">
        <v>0.30232999999999999</v>
      </c>
      <c r="H5450" s="6">
        <f t="shared" si="1276"/>
        <v>10581.55</v>
      </c>
      <c r="I5450" s="7">
        <v>5.9450000000000003E-2</v>
      </c>
      <c r="J5450" s="6">
        <f t="shared" si="1277"/>
        <v>832.30000000000007</v>
      </c>
      <c r="K5450" s="20"/>
      <c r="L5450" s="6">
        <f t="shared" si="1263"/>
        <v>40000</v>
      </c>
      <c r="M5450" s="11">
        <f t="shared" si="1270"/>
        <v>0</v>
      </c>
      <c r="N5450" s="6">
        <f t="shared" si="1264"/>
        <v>9631.1999999999971</v>
      </c>
      <c r="O5450" s="11">
        <f t="shared" si="1271"/>
        <v>950.35000000000218</v>
      </c>
      <c r="P5450" s="11">
        <f t="shared" si="1265"/>
        <v>0</v>
      </c>
      <c r="Q5450" s="11">
        <f t="shared" si="1272"/>
        <v>832.30000000000007</v>
      </c>
      <c r="R5450" s="11">
        <f t="shared" si="1273"/>
        <v>1782.6500000000024</v>
      </c>
      <c r="S5450" s="6">
        <f t="shared" si="1266"/>
        <v>0</v>
      </c>
      <c r="T5450" s="11">
        <f t="shared" si="1267"/>
        <v>0</v>
      </c>
      <c r="U5450" s="11">
        <f t="shared" si="1268"/>
        <v>0</v>
      </c>
      <c r="V5450" s="11">
        <f t="shared" si="1274"/>
        <v>0</v>
      </c>
      <c r="W5450" s="20"/>
    </row>
    <row r="5451" spans="1:23" x14ac:dyDescent="0.25">
      <c r="A5451">
        <v>2022081509</v>
      </c>
      <c r="B5451">
        <v>2</v>
      </c>
      <c r="C5451" s="7">
        <v>0.64610999999999996</v>
      </c>
      <c r="D5451" s="6">
        <f t="shared" si="1275"/>
        <v>51688.799999999996</v>
      </c>
      <c r="E5451" s="62">
        <v>0</v>
      </c>
      <c r="F5451" s="6">
        <f t="shared" si="1269"/>
        <v>0</v>
      </c>
      <c r="G5451" s="7">
        <v>0.24237</v>
      </c>
      <c r="H5451" s="6">
        <f t="shared" si="1276"/>
        <v>8482.9500000000007</v>
      </c>
      <c r="I5451" s="7">
        <v>0.40032000000000001</v>
      </c>
      <c r="J5451" s="6">
        <f t="shared" si="1277"/>
        <v>5604.4800000000005</v>
      </c>
      <c r="K5451" s="20"/>
      <c r="L5451" s="6">
        <f t="shared" si="1263"/>
        <v>40000</v>
      </c>
      <c r="M5451" s="11">
        <f t="shared" si="1270"/>
        <v>0</v>
      </c>
      <c r="N5451" s="6">
        <f t="shared" si="1264"/>
        <v>8482.9500000000007</v>
      </c>
      <c r="O5451" s="11">
        <f t="shared" si="1271"/>
        <v>0</v>
      </c>
      <c r="P5451" s="11">
        <f t="shared" si="1265"/>
        <v>3205.8499999999949</v>
      </c>
      <c r="Q5451" s="11">
        <f t="shared" si="1272"/>
        <v>2398.6300000000056</v>
      </c>
      <c r="R5451" s="11">
        <f t="shared" si="1273"/>
        <v>2398.6300000000056</v>
      </c>
      <c r="S5451" s="6">
        <f t="shared" si="1266"/>
        <v>0</v>
      </c>
      <c r="T5451" s="11">
        <f t="shared" si="1267"/>
        <v>0</v>
      </c>
      <c r="U5451" s="11">
        <f t="shared" si="1268"/>
        <v>0</v>
      </c>
      <c r="V5451" s="11">
        <f t="shared" si="1274"/>
        <v>0</v>
      </c>
      <c r="W5451" s="20"/>
    </row>
    <row r="5452" spans="1:23" x14ac:dyDescent="0.25">
      <c r="A5452">
        <v>2022081510</v>
      </c>
      <c r="B5452">
        <v>2</v>
      </c>
      <c r="C5452" s="7">
        <v>0.68698000000000004</v>
      </c>
      <c r="D5452" s="6">
        <f t="shared" si="1275"/>
        <v>54958.400000000001</v>
      </c>
      <c r="E5452" s="62">
        <v>0</v>
      </c>
      <c r="F5452" s="6">
        <f t="shared" si="1269"/>
        <v>0</v>
      </c>
      <c r="G5452" s="7">
        <v>0.25764999999999999</v>
      </c>
      <c r="H5452" s="6">
        <f t="shared" si="1276"/>
        <v>9017.75</v>
      </c>
      <c r="I5452" s="7">
        <v>0.61958999999999997</v>
      </c>
      <c r="J5452" s="6">
        <f t="shared" si="1277"/>
        <v>8674.26</v>
      </c>
      <c r="K5452" s="20"/>
      <c r="L5452" s="6">
        <f t="shared" si="1263"/>
        <v>40000</v>
      </c>
      <c r="M5452" s="11">
        <f t="shared" si="1270"/>
        <v>0</v>
      </c>
      <c r="N5452" s="6">
        <f t="shared" si="1264"/>
        <v>9017.75</v>
      </c>
      <c r="O5452" s="11">
        <f t="shared" si="1271"/>
        <v>0</v>
      </c>
      <c r="P5452" s="11">
        <f t="shared" si="1265"/>
        <v>5940.6500000000015</v>
      </c>
      <c r="Q5452" s="11">
        <f t="shared" si="1272"/>
        <v>2733.6099999999988</v>
      </c>
      <c r="R5452" s="11">
        <f t="shared" si="1273"/>
        <v>2733.6099999999988</v>
      </c>
      <c r="S5452" s="6">
        <f t="shared" si="1266"/>
        <v>0</v>
      </c>
      <c r="T5452" s="11">
        <f t="shared" si="1267"/>
        <v>0</v>
      </c>
      <c r="U5452" s="11">
        <f t="shared" si="1268"/>
        <v>0</v>
      </c>
      <c r="V5452" s="11">
        <f t="shared" si="1274"/>
        <v>0</v>
      </c>
      <c r="W5452" s="20"/>
    </row>
    <row r="5453" spans="1:23" x14ac:dyDescent="0.25">
      <c r="A5453">
        <v>2022081511</v>
      </c>
      <c r="B5453">
        <v>2</v>
      </c>
      <c r="C5453" s="7">
        <v>0.73641999999999996</v>
      </c>
      <c r="D5453" s="6">
        <f t="shared" si="1275"/>
        <v>58913.599999999999</v>
      </c>
      <c r="E5453" s="62">
        <v>0</v>
      </c>
      <c r="F5453" s="6">
        <f t="shared" si="1269"/>
        <v>0</v>
      </c>
      <c r="G5453" s="7">
        <v>0.26627000000000001</v>
      </c>
      <c r="H5453" s="6">
        <f t="shared" si="1276"/>
        <v>9319.4500000000007</v>
      </c>
      <c r="I5453" s="7">
        <v>0.67154000000000003</v>
      </c>
      <c r="J5453" s="6">
        <f t="shared" si="1277"/>
        <v>9401.56</v>
      </c>
      <c r="K5453" s="20"/>
      <c r="L5453" s="6">
        <f t="shared" si="1263"/>
        <v>40000</v>
      </c>
      <c r="M5453" s="11">
        <f t="shared" si="1270"/>
        <v>0</v>
      </c>
      <c r="N5453" s="6">
        <f t="shared" si="1264"/>
        <v>9319.4500000000007</v>
      </c>
      <c r="O5453" s="11">
        <f t="shared" si="1271"/>
        <v>0</v>
      </c>
      <c r="P5453" s="11">
        <f t="shared" si="1265"/>
        <v>9401.56</v>
      </c>
      <c r="Q5453" s="11">
        <f t="shared" si="1272"/>
        <v>0</v>
      </c>
      <c r="R5453" s="11">
        <f t="shared" si="1273"/>
        <v>0</v>
      </c>
      <c r="S5453" s="6">
        <f t="shared" si="1266"/>
        <v>192.58999999999833</v>
      </c>
      <c r="T5453" s="11">
        <f t="shared" si="1267"/>
        <v>0</v>
      </c>
      <c r="U5453" s="11">
        <f t="shared" si="1268"/>
        <v>0</v>
      </c>
      <c r="V5453" s="11">
        <f t="shared" si="1274"/>
        <v>192.58999999999833</v>
      </c>
      <c r="W5453" s="20"/>
    </row>
    <row r="5454" spans="1:23" x14ac:dyDescent="0.25">
      <c r="A5454">
        <v>2022081512</v>
      </c>
      <c r="B5454">
        <v>2</v>
      </c>
      <c r="C5454" s="7">
        <v>0.78625999999999996</v>
      </c>
      <c r="D5454" s="6">
        <f t="shared" si="1275"/>
        <v>62900.799999999996</v>
      </c>
      <c r="E5454" s="62">
        <v>0</v>
      </c>
      <c r="F5454" s="6">
        <f t="shared" si="1269"/>
        <v>0</v>
      </c>
      <c r="G5454" s="7">
        <v>0.27839000000000003</v>
      </c>
      <c r="H5454" s="6">
        <f t="shared" si="1276"/>
        <v>9743.6500000000015</v>
      </c>
      <c r="I5454" s="7">
        <v>0.69150999999999996</v>
      </c>
      <c r="J5454" s="6">
        <f t="shared" si="1277"/>
        <v>9681.14</v>
      </c>
      <c r="K5454" s="20"/>
      <c r="L5454" s="6">
        <f t="shared" si="1263"/>
        <v>40000</v>
      </c>
      <c r="M5454" s="11">
        <f t="shared" si="1270"/>
        <v>0</v>
      </c>
      <c r="N5454" s="6">
        <f t="shared" si="1264"/>
        <v>9743.6500000000015</v>
      </c>
      <c r="O5454" s="11">
        <f t="shared" si="1271"/>
        <v>0</v>
      </c>
      <c r="P5454" s="11">
        <f t="shared" si="1265"/>
        <v>9681.14</v>
      </c>
      <c r="Q5454" s="11">
        <f t="shared" si="1272"/>
        <v>0</v>
      </c>
      <c r="R5454" s="11">
        <f t="shared" si="1273"/>
        <v>0</v>
      </c>
      <c r="S5454" s="6">
        <f t="shared" si="1266"/>
        <v>3476.0099999999948</v>
      </c>
      <c r="T5454" s="11">
        <f t="shared" si="1267"/>
        <v>0</v>
      </c>
      <c r="U5454" s="11">
        <f t="shared" si="1268"/>
        <v>0</v>
      </c>
      <c r="V5454" s="11">
        <f t="shared" si="1274"/>
        <v>3476.0099999999948</v>
      </c>
      <c r="W5454" s="20"/>
    </row>
    <row r="5455" spans="1:23" x14ac:dyDescent="0.25">
      <c r="A5455">
        <v>2022081513</v>
      </c>
      <c r="B5455">
        <v>2</v>
      </c>
      <c r="C5455" s="7">
        <v>0.83182999999999996</v>
      </c>
      <c r="D5455" s="6">
        <f t="shared" si="1275"/>
        <v>66546.399999999994</v>
      </c>
      <c r="E5455" s="62">
        <v>0</v>
      </c>
      <c r="F5455" s="6">
        <f t="shared" si="1269"/>
        <v>0</v>
      </c>
      <c r="G5455" s="7">
        <v>0.29064000000000001</v>
      </c>
      <c r="H5455" s="6">
        <f t="shared" si="1276"/>
        <v>10172.4</v>
      </c>
      <c r="I5455" s="7">
        <v>0.67452999999999996</v>
      </c>
      <c r="J5455" s="6">
        <f t="shared" si="1277"/>
        <v>9443.42</v>
      </c>
      <c r="K5455" s="20"/>
      <c r="L5455" s="6">
        <f t="shared" si="1263"/>
        <v>40000</v>
      </c>
      <c r="M5455" s="11">
        <f t="shared" si="1270"/>
        <v>0</v>
      </c>
      <c r="N5455" s="6">
        <f t="shared" si="1264"/>
        <v>10172.4</v>
      </c>
      <c r="O5455" s="11">
        <f t="shared" si="1271"/>
        <v>0</v>
      </c>
      <c r="P5455" s="11">
        <f t="shared" si="1265"/>
        <v>9443.42</v>
      </c>
      <c r="Q5455" s="11">
        <f t="shared" si="1272"/>
        <v>0</v>
      </c>
      <c r="R5455" s="11">
        <f t="shared" si="1273"/>
        <v>0</v>
      </c>
      <c r="S5455" s="6">
        <f t="shared" si="1266"/>
        <v>6930.5799999999945</v>
      </c>
      <c r="T5455" s="11">
        <f t="shared" si="1267"/>
        <v>0</v>
      </c>
      <c r="U5455" s="11">
        <f t="shared" si="1268"/>
        <v>0</v>
      </c>
      <c r="V5455" s="11">
        <f t="shared" si="1274"/>
        <v>6930.5799999999945</v>
      </c>
      <c r="W5455" s="20"/>
    </row>
    <row r="5456" spans="1:23" x14ac:dyDescent="0.25">
      <c r="A5456">
        <v>2022081514</v>
      </c>
      <c r="B5456">
        <v>2</v>
      </c>
      <c r="C5456" s="7">
        <v>0.87256999999999996</v>
      </c>
      <c r="D5456" s="6">
        <f t="shared" si="1275"/>
        <v>69805.599999999991</v>
      </c>
      <c r="E5456" s="62">
        <v>0</v>
      </c>
      <c r="F5456" s="6">
        <f t="shared" si="1269"/>
        <v>0</v>
      </c>
      <c r="G5456" s="7">
        <v>0.30991000000000002</v>
      </c>
      <c r="H5456" s="6">
        <f t="shared" si="1276"/>
        <v>10846.85</v>
      </c>
      <c r="I5456" s="7">
        <v>0.66481000000000001</v>
      </c>
      <c r="J5456" s="6">
        <f t="shared" si="1277"/>
        <v>9307.34</v>
      </c>
      <c r="K5456" s="20"/>
      <c r="L5456" s="6">
        <f t="shared" si="1263"/>
        <v>40000</v>
      </c>
      <c r="M5456" s="11">
        <f t="shared" si="1270"/>
        <v>0</v>
      </c>
      <c r="N5456" s="6">
        <f t="shared" si="1264"/>
        <v>10846.85</v>
      </c>
      <c r="O5456" s="11">
        <f t="shared" si="1271"/>
        <v>0</v>
      </c>
      <c r="P5456" s="11">
        <f t="shared" si="1265"/>
        <v>9307.34</v>
      </c>
      <c r="Q5456" s="11">
        <f t="shared" si="1272"/>
        <v>0</v>
      </c>
      <c r="R5456" s="11">
        <f t="shared" si="1273"/>
        <v>0</v>
      </c>
      <c r="S5456" s="6">
        <f t="shared" si="1266"/>
        <v>9651.4099999999926</v>
      </c>
      <c r="T5456" s="11">
        <f t="shared" si="1267"/>
        <v>0</v>
      </c>
      <c r="U5456" s="11">
        <f t="shared" si="1268"/>
        <v>0</v>
      </c>
      <c r="V5456" s="11">
        <f t="shared" si="1274"/>
        <v>9651.4099999999926</v>
      </c>
      <c r="W5456" s="20"/>
    </row>
    <row r="5457" spans="1:23" x14ac:dyDescent="0.25">
      <c r="A5457">
        <v>2022081515</v>
      </c>
      <c r="B5457">
        <v>2</v>
      </c>
      <c r="C5457" s="7">
        <v>0.90493000000000001</v>
      </c>
      <c r="D5457" s="6">
        <f t="shared" si="1275"/>
        <v>72394.399999999994</v>
      </c>
      <c r="E5457" s="62">
        <v>0</v>
      </c>
      <c r="F5457" s="6">
        <f t="shared" si="1269"/>
        <v>0</v>
      </c>
      <c r="G5457" s="7">
        <v>0.33151000000000003</v>
      </c>
      <c r="H5457" s="6">
        <f t="shared" si="1276"/>
        <v>11602.85</v>
      </c>
      <c r="I5457" s="7">
        <v>0.66549999999999998</v>
      </c>
      <c r="J5457" s="6">
        <f t="shared" si="1277"/>
        <v>9317</v>
      </c>
      <c r="K5457" s="20"/>
      <c r="L5457" s="6">
        <f t="shared" si="1263"/>
        <v>40000</v>
      </c>
      <c r="M5457" s="11">
        <f t="shared" si="1270"/>
        <v>0</v>
      </c>
      <c r="N5457" s="6">
        <f t="shared" si="1264"/>
        <v>11602.85</v>
      </c>
      <c r="O5457" s="11">
        <f t="shared" si="1271"/>
        <v>0</v>
      </c>
      <c r="P5457" s="11">
        <f t="shared" si="1265"/>
        <v>9317</v>
      </c>
      <c r="Q5457" s="11">
        <f t="shared" si="1272"/>
        <v>0</v>
      </c>
      <c r="R5457" s="11">
        <f t="shared" si="1273"/>
        <v>0</v>
      </c>
      <c r="S5457" s="6">
        <f t="shared" si="1266"/>
        <v>11474.549999999996</v>
      </c>
      <c r="T5457" s="11">
        <f t="shared" si="1267"/>
        <v>0</v>
      </c>
      <c r="U5457" s="11">
        <f t="shared" si="1268"/>
        <v>0</v>
      </c>
      <c r="V5457" s="11">
        <f t="shared" si="1274"/>
        <v>11474.549999999996</v>
      </c>
      <c r="W5457" s="20"/>
    </row>
    <row r="5458" spans="1:23" x14ac:dyDescent="0.25">
      <c r="A5458">
        <v>2022081516</v>
      </c>
      <c r="B5458">
        <v>2</v>
      </c>
      <c r="C5458" s="7">
        <v>0.92352999999999996</v>
      </c>
      <c r="D5458" s="6">
        <f t="shared" si="1275"/>
        <v>73882.399999999994</v>
      </c>
      <c r="E5458" s="62">
        <v>0</v>
      </c>
      <c r="F5458" s="6">
        <f t="shared" si="1269"/>
        <v>0</v>
      </c>
      <c r="G5458" s="7">
        <v>0.34833999999999998</v>
      </c>
      <c r="H5458" s="6">
        <f t="shared" si="1276"/>
        <v>12191.9</v>
      </c>
      <c r="I5458" s="7">
        <v>0.63612000000000002</v>
      </c>
      <c r="J5458" s="6">
        <f t="shared" si="1277"/>
        <v>8905.68</v>
      </c>
      <c r="K5458" s="20"/>
      <c r="L5458" s="6">
        <f t="shared" si="1263"/>
        <v>40000</v>
      </c>
      <c r="M5458" s="11">
        <f t="shared" si="1270"/>
        <v>0</v>
      </c>
      <c r="N5458" s="6">
        <f t="shared" si="1264"/>
        <v>12191.9</v>
      </c>
      <c r="O5458" s="11">
        <f t="shared" si="1271"/>
        <v>0</v>
      </c>
      <c r="P5458" s="11">
        <f t="shared" si="1265"/>
        <v>8905.68</v>
      </c>
      <c r="Q5458" s="11">
        <f t="shared" si="1272"/>
        <v>0</v>
      </c>
      <c r="R5458" s="11">
        <f t="shared" si="1273"/>
        <v>0</v>
      </c>
      <c r="S5458" s="6">
        <f t="shared" si="1266"/>
        <v>12784.819999999992</v>
      </c>
      <c r="T5458" s="11">
        <f t="shared" si="1267"/>
        <v>0</v>
      </c>
      <c r="U5458" s="11">
        <f t="shared" si="1268"/>
        <v>0</v>
      </c>
      <c r="V5458" s="11">
        <f t="shared" si="1274"/>
        <v>12784.819999999992</v>
      </c>
      <c r="W5458" s="20"/>
    </row>
    <row r="5459" spans="1:23" x14ac:dyDescent="0.25">
      <c r="A5459">
        <v>2022081517</v>
      </c>
      <c r="B5459">
        <v>2</v>
      </c>
      <c r="C5459" s="7">
        <v>0.93110999999999999</v>
      </c>
      <c r="D5459" s="6">
        <f t="shared" si="1275"/>
        <v>74488.800000000003</v>
      </c>
      <c r="E5459" s="62">
        <v>0</v>
      </c>
      <c r="F5459" s="6">
        <f t="shared" si="1269"/>
        <v>0</v>
      </c>
      <c r="G5459" s="7">
        <v>0.36293999999999998</v>
      </c>
      <c r="H5459" s="6">
        <f t="shared" si="1276"/>
        <v>12702.9</v>
      </c>
      <c r="I5459" s="7">
        <v>0.5706</v>
      </c>
      <c r="J5459" s="6">
        <f t="shared" si="1277"/>
        <v>7988.4</v>
      </c>
      <c r="K5459" s="20"/>
      <c r="L5459" s="6">
        <f t="shared" si="1263"/>
        <v>40000</v>
      </c>
      <c r="M5459" s="11">
        <f t="shared" si="1270"/>
        <v>0</v>
      </c>
      <c r="N5459" s="6">
        <f t="shared" si="1264"/>
        <v>12702.9</v>
      </c>
      <c r="O5459" s="11">
        <f t="shared" si="1271"/>
        <v>0</v>
      </c>
      <c r="P5459" s="11">
        <f t="shared" si="1265"/>
        <v>7988.4</v>
      </c>
      <c r="Q5459" s="11">
        <f t="shared" si="1272"/>
        <v>0</v>
      </c>
      <c r="R5459" s="11">
        <f t="shared" si="1273"/>
        <v>0</v>
      </c>
      <c r="S5459" s="6">
        <f t="shared" si="1266"/>
        <v>13797.500000000002</v>
      </c>
      <c r="T5459" s="11">
        <f t="shared" si="1267"/>
        <v>0</v>
      </c>
      <c r="U5459" s="11">
        <f t="shared" si="1268"/>
        <v>0</v>
      </c>
      <c r="V5459" s="11">
        <f t="shared" si="1274"/>
        <v>13797.500000000002</v>
      </c>
      <c r="W5459" s="20"/>
    </row>
    <row r="5460" spans="1:23" x14ac:dyDescent="0.25">
      <c r="A5460">
        <v>2022081518</v>
      </c>
      <c r="B5460">
        <v>2</v>
      </c>
      <c r="C5460" s="7">
        <v>0.92427999999999999</v>
      </c>
      <c r="D5460" s="6">
        <f t="shared" si="1275"/>
        <v>73942.399999999994</v>
      </c>
      <c r="E5460" s="62">
        <v>0</v>
      </c>
      <c r="F5460" s="6">
        <f t="shared" si="1269"/>
        <v>0</v>
      </c>
      <c r="G5460" s="7">
        <v>0.37902999999999998</v>
      </c>
      <c r="H5460" s="6">
        <f t="shared" si="1276"/>
        <v>13266.05</v>
      </c>
      <c r="I5460" s="7">
        <v>0.53547</v>
      </c>
      <c r="J5460" s="6">
        <f t="shared" si="1277"/>
        <v>7496.58</v>
      </c>
      <c r="K5460" s="20"/>
      <c r="L5460" s="6">
        <f t="shared" ref="L5460:L5523" si="1278">IF(D5460-F5460&gt;C$17,C$17,D5460-F5460)</f>
        <v>40000</v>
      </c>
      <c r="M5460" s="11">
        <f t="shared" si="1270"/>
        <v>0</v>
      </c>
      <c r="N5460" s="6">
        <f t="shared" ref="N5460:N5523" si="1279">IF(D5460-F5460-L5460&gt;H5460,H5460,D5460-F5460-L5460)</f>
        <v>13266.05</v>
      </c>
      <c r="O5460" s="11">
        <f t="shared" si="1271"/>
        <v>0</v>
      </c>
      <c r="P5460" s="11">
        <f t="shared" ref="P5460:P5523" si="1280">IF(D5460-F5460-L5460-N5460&gt;J5460,J5460,D5460-F5460-L5460-N5460)</f>
        <v>7496.58</v>
      </c>
      <c r="Q5460" s="11">
        <f t="shared" si="1272"/>
        <v>0</v>
      </c>
      <c r="R5460" s="11">
        <f t="shared" si="1273"/>
        <v>0</v>
      </c>
      <c r="S5460" s="6">
        <f t="shared" ref="S5460:S5523" si="1281">D5460-F5460-L5460-N5460-P5460</f>
        <v>13179.769999999995</v>
      </c>
      <c r="T5460" s="11">
        <f t="shared" ref="T5460:T5523" si="1282">IF(T5459-AD$23+AD$24*R5460-S5460&gt;T$19,T$19,IF(T5459-AD$23+AD$24*R5460-S5460&lt;0,0,T5459-AD$23+AD$24*R5460-S5460))</f>
        <v>0</v>
      </c>
      <c r="U5460" s="11">
        <f t="shared" ref="U5460:U5523" si="1283">IF(T5459-AD$23-T5460&gt;0,T5459-AD$23-T5460,0)</f>
        <v>0</v>
      </c>
      <c r="V5460" s="11">
        <f t="shared" si="1274"/>
        <v>13179.769999999995</v>
      </c>
      <c r="W5460" s="20"/>
    </row>
    <row r="5461" spans="1:23" x14ac:dyDescent="0.25">
      <c r="A5461">
        <v>2022081519</v>
      </c>
      <c r="B5461">
        <v>2</v>
      </c>
      <c r="C5461" s="7">
        <v>0.90275000000000005</v>
      </c>
      <c r="D5461" s="6">
        <f t="shared" si="1275"/>
        <v>72220</v>
      </c>
      <c r="E5461" s="62">
        <v>0</v>
      </c>
      <c r="F5461" s="6">
        <f t="shared" ref="F5461:F5524" si="1284">F$18*E5461</f>
        <v>0</v>
      </c>
      <c r="G5461" s="7">
        <v>0.38702999999999999</v>
      </c>
      <c r="H5461" s="6">
        <f t="shared" si="1276"/>
        <v>13546.05</v>
      </c>
      <c r="I5461" s="7">
        <v>0.41547000000000001</v>
      </c>
      <c r="J5461" s="6">
        <f t="shared" si="1277"/>
        <v>5816.58</v>
      </c>
      <c r="K5461" s="20"/>
      <c r="L5461" s="6">
        <f t="shared" si="1278"/>
        <v>40000</v>
      </c>
      <c r="M5461" s="11">
        <f t="shared" ref="M5461:M5524" si="1285">C$17-L5461</f>
        <v>0</v>
      </c>
      <c r="N5461" s="6">
        <f t="shared" si="1279"/>
        <v>13546.05</v>
      </c>
      <c r="O5461" s="11">
        <f t="shared" ref="O5461:O5524" si="1286">H5461-N5461</f>
        <v>0</v>
      </c>
      <c r="P5461" s="11">
        <f t="shared" si="1280"/>
        <v>5816.58</v>
      </c>
      <c r="Q5461" s="11">
        <f t="shared" ref="Q5461:Q5524" si="1287">J5461-P5461</f>
        <v>0</v>
      </c>
      <c r="R5461" s="11">
        <f t="shared" ref="R5461:R5524" si="1288">M5461+O5461+Q5461</f>
        <v>0</v>
      </c>
      <c r="S5461" s="6">
        <f t="shared" si="1281"/>
        <v>12857.37</v>
      </c>
      <c r="T5461" s="11">
        <f t="shared" si="1282"/>
        <v>0</v>
      </c>
      <c r="U5461" s="11">
        <f t="shared" si="1283"/>
        <v>0</v>
      </c>
      <c r="V5461" s="11">
        <f t="shared" ref="V5461:V5524" si="1289">D5461-F5461-L5461-N5461-P5461-U5461</f>
        <v>12857.37</v>
      </c>
      <c r="W5461" s="20"/>
    </row>
    <row r="5462" spans="1:23" x14ac:dyDescent="0.25">
      <c r="A5462">
        <v>2022081520</v>
      </c>
      <c r="B5462">
        <v>2</v>
      </c>
      <c r="C5462" s="7">
        <v>0.86722999999999995</v>
      </c>
      <c r="D5462" s="6">
        <f t="shared" si="1275"/>
        <v>69378.399999999994</v>
      </c>
      <c r="E5462" s="62">
        <v>0</v>
      </c>
      <c r="F5462" s="6">
        <f t="shared" si="1284"/>
        <v>0</v>
      </c>
      <c r="G5462" s="7">
        <v>0.37479000000000001</v>
      </c>
      <c r="H5462" s="6">
        <f t="shared" si="1276"/>
        <v>13117.65</v>
      </c>
      <c r="I5462" s="7">
        <v>0.16299</v>
      </c>
      <c r="J5462" s="6">
        <f t="shared" si="1277"/>
        <v>2281.86</v>
      </c>
      <c r="K5462" s="20"/>
      <c r="L5462" s="6">
        <f t="shared" si="1278"/>
        <v>40000</v>
      </c>
      <c r="M5462" s="11">
        <f t="shared" si="1285"/>
        <v>0</v>
      </c>
      <c r="N5462" s="6">
        <f t="shared" si="1279"/>
        <v>13117.65</v>
      </c>
      <c r="O5462" s="11">
        <f t="shared" si="1286"/>
        <v>0</v>
      </c>
      <c r="P5462" s="11">
        <f t="shared" si="1280"/>
        <v>2281.86</v>
      </c>
      <c r="Q5462" s="11">
        <f t="shared" si="1287"/>
        <v>0</v>
      </c>
      <c r="R5462" s="11">
        <f t="shared" si="1288"/>
        <v>0</v>
      </c>
      <c r="S5462" s="6">
        <f t="shared" si="1281"/>
        <v>13978.889999999994</v>
      </c>
      <c r="T5462" s="11">
        <f t="shared" si="1282"/>
        <v>0</v>
      </c>
      <c r="U5462" s="11">
        <f t="shared" si="1283"/>
        <v>0</v>
      </c>
      <c r="V5462" s="11">
        <f t="shared" si="1289"/>
        <v>13978.889999999994</v>
      </c>
      <c r="W5462" s="20"/>
    </row>
    <row r="5463" spans="1:23" x14ac:dyDescent="0.25">
      <c r="A5463">
        <v>2022081521</v>
      </c>
      <c r="B5463">
        <v>2</v>
      </c>
      <c r="C5463" s="7">
        <v>0.84009</v>
      </c>
      <c r="D5463" s="6">
        <f t="shared" si="1275"/>
        <v>67207.199999999997</v>
      </c>
      <c r="E5463" s="62">
        <v>0</v>
      </c>
      <c r="F5463" s="6">
        <f t="shared" si="1284"/>
        <v>0</v>
      </c>
      <c r="G5463" s="7">
        <v>0.34261999999999998</v>
      </c>
      <c r="H5463" s="6">
        <f t="shared" si="1276"/>
        <v>11991.699999999999</v>
      </c>
      <c r="I5463" s="7">
        <v>9.0100000000000006E-3</v>
      </c>
      <c r="J5463" s="6">
        <f t="shared" si="1277"/>
        <v>126.14000000000001</v>
      </c>
      <c r="K5463" s="20"/>
      <c r="L5463" s="6">
        <f t="shared" si="1278"/>
        <v>40000</v>
      </c>
      <c r="M5463" s="11">
        <f t="shared" si="1285"/>
        <v>0</v>
      </c>
      <c r="N5463" s="6">
        <f t="shared" si="1279"/>
        <v>11991.699999999999</v>
      </c>
      <c r="O5463" s="11">
        <f t="shared" si="1286"/>
        <v>0</v>
      </c>
      <c r="P5463" s="11">
        <f t="shared" si="1280"/>
        <v>126.14000000000001</v>
      </c>
      <c r="Q5463" s="11">
        <f t="shared" si="1287"/>
        <v>0</v>
      </c>
      <c r="R5463" s="11">
        <f t="shared" si="1288"/>
        <v>0</v>
      </c>
      <c r="S5463" s="6">
        <f t="shared" si="1281"/>
        <v>15089.359999999999</v>
      </c>
      <c r="T5463" s="11">
        <f t="shared" si="1282"/>
        <v>0</v>
      </c>
      <c r="U5463" s="11">
        <f t="shared" si="1283"/>
        <v>0</v>
      </c>
      <c r="V5463" s="11">
        <f t="shared" si="1289"/>
        <v>15089.359999999999</v>
      </c>
      <c r="W5463" s="20"/>
    </row>
    <row r="5464" spans="1:23" x14ac:dyDescent="0.25">
      <c r="A5464">
        <v>2022081522</v>
      </c>
      <c r="B5464">
        <v>2</v>
      </c>
      <c r="C5464" s="7">
        <v>0.80493000000000003</v>
      </c>
      <c r="D5464" s="6">
        <f t="shared" si="1275"/>
        <v>64394.400000000001</v>
      </c>
      <c r="E5464" s="62">
        <v>0</v>
      </c>
      <c r="F5464" s="6">
        <f t="shared" si="1284"/>
        <v>0</v>
      </c>
      <c r="G5464" s="7">
        <v>0.35314000000000001</v>
      </c>
      <c r="H5464" s="6">
        <f t="shared" si="1276"/>
        <v>12359.9</v>
      </c>
      <c r="I5464" s="7">
        <v>0</v>
      </c>
      <c r="J5464" s="6">
        <f t="shared" si="1277"/>
        <v>0</v>
      </c>
      <c r="K5464" s="20"/>
      <c r="L5464" s="6">
        <f t="shared" si="1278"/>
        <v>40000</v>
      </c>
      <c r="M5464" s="11">
        <f t="shared" si="1285"/>
        <v>0</v>
      </c>
      <c r="N5464" s="6">
        <f t="shared" si="1279"/>
        <v>12359.9</v>
      </c>
      <c r="O5464" s="11">
        <f t="shared" si="1286"/>
        <v>0</v>
      </c>
      <c r="P5464" s="11">
        <f t="shared" si="1280"/>
        <v>0</v>
      </c>
      <c r="Q5464" s="11">
        <f t="shared" si="1287"/>
        <v>0</v>
      </c>
      <c r="R5464" s="11">
        <f t="shared" si="1288"/>
        <v>0</v>
      </c>
      <c r="S5464" s="6">
        <f t="shared" si="1281"/>
        <v>12034.500000000002</v>
      </c>
      <c r="T5464" s="11">
        <f t="shared" si="1282"/>
        <v>0</v>
      </c>
      <c r="U5464" s="11">
        <f t="shared" si="1283"/>
        <v>0</v>
      </c>
      <c r="V5464" s="11">
        <f t="shared" si="1289"/>
        <v>12034.500000000002</v>
      </c>
      <c r="W5464" s="20"/>
    </row>
    <row r="5465" spans="1:23" x14ac:dyDescent="0.25">
      <c r="A5465">
        <v>2022081523</v>
      </c>
      <c r="B5465">
        <v>2</v>
      </c>
      <c r="C5465" s="7">
        <v>0.75248999999999999</v>
      </c>
      <c r="D5465" s="6">
        <f t="shared" si="1275"/>
        <v>60199.199999999997</v>
      </c>
      <c r="E5465" s="62">
        <v>0</v>
      </c>
      <c r="F5465" s="6">
        <f t="shared" si="1284"/>
        <v>0</v>
      </c>
      <c r="G5465" s="7">
        <v>0.36471999999999999</v>
      </c>
      <c r="H5465" s="6">
        <f t="shared" si="1276"/>
        <v>12765.199999999999</v>
      </c>
      <c r="I5465" s="7">
        <v>0</v>
      </c>
      <c r="J5465" s="6">
        <f t="shared" si="1277"/>
        <v>0</v>
      </c>
      <c r="K5465" s="20"/>
      <c r="L5465" s="6">
        <f t="shared" si="1278"/>
        <v>40000</v>
      </c>
      <c r="M5465" s="11">
        <f t="shared" si="1285"/>
        <v>0</v>
      </c>
      <c r="N5465" s="6">
        <f t="shared" si="1279"/>
        <v>12765.199999999999</v>
      </c>
      <c r="O5465" s="11">
        <f t="shared" si="1286"/>
        <v>0</v>
      </c>
      <c r="P5465" s="11">
        <f t="shared" si="1280"/>
        <v>0</v>
      </c>
      <c r="Q5465" s="11">
        <f t="shared" si="1287"/>
        <v>0</v>
      </c>
      <c r="R5465" s="11">
        <f t="shared" si="1288"/>
        <v>0</v>
      </c>
      <c r="S5465" s="6">
        <f t="shared" si="1281"/>
        <v>7433.9999999999982</v>
      </c>
      <c r="T5465" s="11">
        <f t="shared" si="1282"/>
        <v>0</v>
      </c>
      <c r="U5465" s="11">
        <f t="shared" si="1283"/>
        <v>0</v>
      </c>
      <c r="V5465" s="11">
        <f t="shared" si="1289"/>
        <v>7433.9999999999982</v>
      </c>
      <c r="W5465" s="20"/>
    </row>
    <row r="5466" spans="1:23" x14ac:dyDescent="0.25">
      <c r="A5466">
        <v>2022081524</v>
      </c>
      <c r="B5466">
        <v>2</v>
      </c>
      <c r="C5466" s="7">
        <v>0.70033000000000001</v>
      </c>
      <c r="D5466" s="6">
        <f t="shared" si="1275"/>
        <v>56026.400000000001</v>
      </c>
      <c r="E5466" s="62">
        <v>0</v>
      </c>
      <c r="F5466" s="6">
        <f t="shared" si="1284"/>
        <v>0</v>
      </c>
      <c r="G5466" s="7">
        <v>0.37578</v>
      </c>
      <c r="H5466" s="6">
        <f t="shared" si="1276"/>
        <v>13152.3</v>
      </c>
      <c r="I5466" s="7">
        <v>0</v>
      </c>
      <c r="J5466" s="6">
        <f t="shared" si="1277"/>
        <v>0</v>
      </c>
      <c r="K5466" s="20"/>
      <c r="L5466" s="6">
        <f t="shared" si="1278"/>
        <v>40000</v>
      </c>
      <c r="M5466" s="11">
        <f t="shared" si="1285"/>
        <v>0</v>
      </c>
      <c r="N5466" s="6">
        <f t="shared" si="1279"/>
        <v>13152.3</v>
      </c>
      <c r="O5466" s="11">
        <f t="shared" si="1286"/>
        <v>0</v>
      </c>
      <c r="P5466" s="11">
        <f t="shared" si="1280"/>
        <v>0</v>
      </c>
      <c r="Q5466" s="11">
        <f t="shared" si="1287"/>
        <v>0</v>
      </c>
      <c r="R5466" s="11">
        <f t="shared" si="1288"/>
        <v>0</v>
      </c>
      <c r="S5466" s="6">
        <f t="shared" si="1281"/>
        <v>2874.1000000000022</v>
      </c>
      <c r="T5466" s="11">
        <f t="shared" si="1282"/>
        <v>0</v>
      </c>
      <c r="U5466" s="11">
        <f t="shared" si="1283"/>
        <v>0</v>
      </c>
      <c r="V5466" s="11">
        <f t="shared" si="1289"/>
        <v>2874.1000000000022</v>
      </c>
      <c r="W5466" s="20"/>
    </row>
    <row r="5467" spans="1:23" x14ac:dyDescent="0.25">
      <c r="A5467">
        <v>2022081601</v>
      </c>
      <c r="B5467">
        <v>3</v>
      </c>
      <c r="C5467" s="7">
        <v>0.65703</v>
      </c>
      <c r="D5467" s="6">
        <f t="shared" si="1275"/>
        <v>52562.400000000001</v>
      </c>
      <c r="E5467" s="62">
        <v>0</v>
      </c>
      <c r="F5467" s="6">
        <f t="shared" si="1284"/>
        <v>0</v>
      </c>
      <c r="G5467" s="7">
        <v>0.36421999999999999</v>
      </c>
      <c r="H5467" s="6">
        <f t="shared" si="1276"/>
        <v>12747.699999999999</v>
      </c>
      <c r="I5467" s="7">
        <v>0</v>
      </c>
      <c r="J5467" s="6">
        <f t="shared" si="1277"/>
        <v>0</v>
      </c>
      <c r="K5467" s="20"/>
      <c r="L5467" s="6">
        <f t="shared" si="1278"/>
        <v>40000</v>
      </c>
      <c r="M5467" s="11">
        <f t="shared" si="1285"/>
        <v>0</v>
      </c>
      <c r="N5467" s="6">
        <f t="shared" si="1279"/>
        <v>12562.400000000001</v>
      </c>
      <c r="O5467" s="11">
        <f t="shared" si="1286"/>
        <v>185.29999999999745</v>
      </c>
      <c r="P5467" s="11">
        <f t="shared" si="1280"/>
        <v>0</v>
      </c>
      <c r="Q5467" s="11">
        <f t="shared" si="1287"/>
        <v>0</v>
      </c>
      <c r="R5467" s="11">
        <f t="shared" si="1288"/>
        <v>185.29999999999745</v>
      </c>
      <c r="S5467" s="6">
        <f t="shared" si="1281"/>
        <v>0</v>
      </c>
      <c r="T5467" s="11">
        <f t="shared" si="1282"/>
        <v>0</v>
      </c>
      <c r="U5467" s="11">
        <f t="shared" si="1283"/>
        <v>0</v>
      </c>
      <c r="V5467" s="11">
        <f t="shared" si="1289"/>
        <v>0</v>
      </c>
      <c r="W5467" s="20"/>
    </row>
    <row r="5468" spans="1:23" x14ac:dyDescent="0.25">
      <c r="A5468">
        <v>2022081602</v>
      </c>
      <c r="B5468">
        <v>3</v>
      </c>
      <c r="C5468" s="7">
        <v>0.62607000000000002</v>
      </c>
      <c r="D5468" s="6">
        <f t="shared" si="1275"/>
        <v>50085.599999999999</v>
      </c>
      <c r="E5468" s="62">
        <v>0</v>
      </c>
      <c r="F5468" s="6">
        <f t="shared" si="1284"/>
        <v>0</v>
      </c>
      <c r="G5468" s="7">
        <v>0.35310000000000002</v>
      </c>
      <c r="H5468" s="6">
        <f t="shared" si="1276"/>
        <v>12358.5</v>
      </c>
      <c r="I5468" s="7">
        <v>0</v>
      </c>
      <c r="J5468" s="6">
        <f t="shared" si="1277"/>
        <v>0</v>
      </c>
      <c r="K5468" s="20"/>
      <c r="L5468" s="6">
        <f t="shared" si="1278"/>
        <v>40000</v>
      </c>
      <c r="M5468" s="11">
        <f t="shared" si="1285"/>
        <v>0</v>
      </c>
      <c r="N5468" s="6">
        <f t="shared" si="1279"/>
        <v>10085.599999999999</v>
      </c>
      <c r="O5468" s="11">
        <f t="shared" si="1286"/>
        <v>2272.9000000000015</v>
      </c>
      <c r="P5468" s="11">
        <f t="shared" si="1280"/>
        <v>0</v>
      </c>
      <c r="Q5468" s="11">
        <f t="shared" si="1287"/>
        <v>0</v>
      </c>
      <c r="R5468" s="11">
        <f t="shared" si="1288"/>
        <v>2272.9000000000015</v>
      </c>
      <c r="S5468" s="6">
        <f t="shared" si="1281"/>
        <v>0</v>
      </c>
      <c r="T5468" s="11">
        <f t="shared" si="1282"/>
        <v>0</v>
      </c>
      <c r="U5468" s="11">
        <f t="shared" si="1283"/>
        <v>0</v>
      </c>
      <c r="V5468" s="11">
        <f t="shared" si="1289"/>
        <v>0</v>
      </c>
      <c r="W5468" s="20"/>
    </row>
    <row r="5469" spans="1:23" x14ac:dyDescent="0.25">
      <c r="A5469">
        <v>2022081603</v>
      </c>
      <c r="B5469">
        <v>3</v>
      </c>
      <c r="C5469" s="7">
        <v>0.60375999999999996</v>
      </c>
      <c r="D5469" s="6">
        <f t="shared" si="1275"/>
        <v>48300.799999999996</v>
      </c>
      <c r="E5469" s="62">
        <v>0</v>
      </c>
      <c r="F5469" s="6">
        <f t="shared" si="1284"/>
        <v>0</v>
      </c>
      <c r="G5469" s="7">
        <v>0.32040000000000002</v>
      </c>
      <c r="H5469" s="6">
        <f t="shared" si="1276"/>
        <v>11214</v>
      </c>
      <c r="I5469" s="7">
        <v>0</v>
      </c>
      <c r="J5469" s="6">
        <f t="shared" si="1277"/>
        <v>0</v>
      </c>
      <c r="K5469" s="20"/>
      <c r="L5469" s="6">
        <f t="shared" si="1278"/>
        <v>40000</v>
      </c>
      <c r="M5469" s="11">
        <f t="shared" si="1285"/>
        <v>0</v>
      </c>
      <c r="N5469" s="6">
        <f t="shared" si="1279"/>
        <v>8300.7999999999956</v>
      </c>
      <c r="O5469" s="11">
        <f t="shared" si="1286"/>
        <v>2913.2000000000044</v>
      </c>
      <c r="P5469" s="11">
        <f t="shared" si="1280"/>
        <v>0</v>
      </c>
      <c r="Q5469" s="11">
        <f t="shared" si="1287"/>
        <v>0</v>
      </c>
      <c r="R5469" s="11">
        <f t="shared" si="1288"/>
        <v>2913.2000000000044</v>
      </c>
      <c r="S5469" s="6">
        <f t="shared" si="1281"/>
        <v>0</v>
      </c>
      <c r="T5469" s="11">
        <f t="shared" si="1282"/>
        <v>0</v>
      </c>
      <c r="U5469" s="11">
        <f t="shared" si="1283"/>
        <v>0</v>
      </c>
      <c r="V5469" s="11">
        <f t="shared" si="1289"/>
        <v>0</v>
      </c>
      <c r="W5469" s="20"/>
    </row>
    <row r="5470" spans="1:23" x14ac:dyDescent="0.25">
      <c r="A5470">
        <v>2022081604</v>
      </c>
      <c r="B5470">
        <v>3</v>
      </c>
      <c r="C5470" s="7">
        <v>0.59306999999999999</v>
      </c>
      <c r="D5470" s="6">
        <f t="shared" si="1275"/>
        <v>47445.599999999999</v>
      </c>
      <c r="E5470" s="62">
        <v>0</v>
      </c>
      <c r="F5470" s="6">
        <f t="shared" si="1284"/>
        <v>0</v>
      </c>
      <c r="G5470" s="7">
        <v>0.28915999999999997</v>
      </c>
      <c r="H5470" s="6">
        <f t="shared" si="1276"/>
        <v>10120.599999999999</v>
      </c>
      <c r="I5470" s="7">
        <v>0</v>
      </c>
      <c r="J5470" s="6">
        <f t="shared" si="1277"/>
        <v>0</v>
      </c>
      <c r="K5470" s="20"/>
      <c r="L5470" s="6">
        <f t="shared" si="1278"/>
        <v>40000</v>
      </c>
      <c r="M5470" s="11">
        <f t="shared" si="1285"/>
        <v>0</v>
      </c>
      <c r="N5470" s="6">
        <f t="shared" si="1279"/>
        <v>7445.5999999999985</v>
      </c>
      <c r="O5470" s="11">
        <f t="shared" si="1286"/>
        <v>2675</v>
      </c>
      <c r="P5470" s="11">
        <f t="shared" si="1280"/>
        <v>0</v>
      </c>
      <c r="Q5470" s="11">
        <f t="shared" si="1287"/>
        <v>0</v>
      </c>
      <c r="R5470" s="11">
        <f t="shared" si="1288"/>
        <v>2675</v>
      </c>
      <c r="S5470" s="6">
        <f t="shared" si="1281"/>
        <v>0</v>
      </c>
      <c r="T5470" s="11">
        <f t="shared" si="1282"/>
        <v>0</v>
      </c>
      <c r="U5470" s="11">
        <f t="shared" si="1283"/>
        <v>0</v>
      </c>
      <c r="V5470" s="11">
        <f t="shared" si="1289"/>
        <v>0</v>
      </c>
      <c r="W5470" s="20"/>
    </row>
    <row r="5471" spans="1:23" x14ac:dyDescent="0.25">
      <c r="A5471">
        <v>2022081605</v>
      </c>
      <c r="B5471">
        <v>3</v>
      </c>
      <c r="C5471" s="7">
        <v>0.58718000000000004</v>
      </c>
      <c r="D5471" s="6">
        <f t="shared" si="1275"/>
        <v>46974.400000000001</v>
      </c>
      <c r="E5471" s="62">
        <v>0</v>
      </c>
      <c r="F5471" s="6">
        <f t="shared" si="1284"/>
        <v>0</v>
      </c>
      <c r="G5471" s="7">
        <v>0.26462000000000002</v>
      </c>
      <c r="H5471" s="6">
        <f t="shared" si="1276"/>
        <v>9261.7000000000007</v>
      </c>
      <c r="I5471" s="7">
        <v>0</v>
      </c>
      <c r="J5471" s="6">
        <f t="shared" si="1277"/>
        <v>0</v>
      </c>
      <c r="K5471" s="20"/>
      <c r="L5471" s="6">
        <f t="shared" si="1278"/>
        <v>40000</v>
      </c>
      <c r="M5471" s="11">
        <f t="shared" si="1285"/>
        <v>0</v>
      </c>
      <c r="N5471" s="6">
        <f t="shared" si="1279"/>
        <v>6974.4000000000015</v>
      </c>
      <c r="O5471" s="11">
        <f t="shared" si="1286"/>
        <v>2287.2999999999993</v>
      </c>
      <c r="P5471" s="11">
        <f t="shared" si="1280"/>
        <v>0</v>
      </c>
      <c r="Q5471" s="11">
        <f t="shared" si="1287"/>
        <v>0</v>
      </c>
      <c r="R5471" s="11">
        <f t="shared" si="1288"/>
        <v>2287.2999999999993</v>
      </c>
      <c r="S5471" s="6">
        <f t="shared" si="1281"/>
        <v>0</v>
      </c>
      <c r="T5471" s="11">
        <f t="shared" si="1282"/>
        <v>0</v>
      </c>
      <c r="U5471" s="11">
        <f t="shared" si="1283"/>
        <v>0</v>
      </c>
      <c r="V5471" s="11">
        <f t="shared" si="1289"/>
        <v>0</v>
      </c>
      <c r="W5471" s="20"/>
    </row>
    <row r="5472" spans="1:23" x14ac:dyDescent="0.25">
      <c r="A5472">
        <v>2022081606</v>
      </c>
      <c r="B5472">
        <v>3</v>
      </c>
      <c r="C5472" s="7">
        <v>0.59741</v>
      </c>
      <c r="D5472" s="6">
        <f t="shared" si="1275"/>
        <v>47792.800000000003</v>
      </c>
      <c r="E5472" s="62">
        <v>0</v>
      </c>
      <c r="F5472" s="6">
        <f t="shared" si="1284"/>
        <v>0</v>
      </c>
      <c r="G5472" s="7">
        <v>0.22955</v>
      </c>
      <c r="H5472" s="6">
        <f t="shared" si="1276"/>
        <v>8034.25</v>
      </c>
      <c r="I5472" s="7">
        <v>0</v>
      </c>
      <c r="J5472" s="6">
        <f t="shared" si="1277"/>
        <v>0</v>
      </c>
      <c r="K5472" s="20"/>
      <c r="L5472" s="6">
        <f t="shared" si="1278"/>
        <v>40000</v>
      </c>
      <c r="M5472" s="11">
        <f t="shared" si="1285"/>
        <v>0</v>
      </c>
      <c r="N5472" s="6">
        <f t="shared" si="1279"/>
        <v>7792.8000000000029</v>
      </c>
      <c r="O5472" s="11">
        <f t="shared" si="1286"/>
        <v>241.44999999999709</v>
      </c>
      <c r="P5472" s="11">
        <f t="shared" si="1280"/>
        <v>0</v>
      </c>
      <c r="Q5472" s="11">
        <f t="shared" si="1287"/>
        <v>0</v>
      </c>
      <c r="R5472" s="11">
        <f t="shared" si="1288"/>
        <v>241.44999999999709</v>
      </c>
      <c r="S5472" s="6">
        <f t="shared" si="1281"/>
        <v>0</v>
      </c>
      <c r="T5472" s="11">
        <f t="shared" si="1282"/>
        <v>0</v>
      </c>
      <c r="U5472" s="11">
        <f t="shared" si="1283"/>
        <v>0</v>
      </c>
      <c r="V5472" s="11">
        <f t="shared" si="1289"/>
        <v>0</v>
      </c>
      <c r="W5472" s="20"/>
    </row>
    <row r="5473" spans="1:23" x14ac:dyDescent="0.25">
      <c r="A5473">
        <v>2022081607</v>
      </c>
      <c r="B5473">
        <v>3</v>
      </c>
      <c r="C5473" s="7">
        <v>0.61641000000000001</v>
      </c>
      <c r="D5473" s="6">
        <f t="shared" si="1275"/>
        <v>49312.800000000003</v>
      </c>
      <c r="E5473" s="62">
        <v>0</v>
      </c>
      <c r="F5473" s="6">
        <f t="shared" si="1284"/>
        <v>0</v>
      </c>
      <c r="G5473" s="7">
        <v>0.19908000000000001</v>
      </c>
      <c r="H5473" s="6">
        <f t="shared" si="1276"/>
        <v>6967.8</v>
      </c>
      <c r="I5473" s="7">
        <v>6.9999999999999994E-5</v>
      </c>
      <c r="J5473" s="6">
        <f t="shared" si="1277"/>
        <v>0.97999999999999987</v>
      </c>
      <c r="K5473" s="20"/>
      <c r="L5473" s="6">
        <f t="shared" si="1278"/>
        <v>40000</v>
      </c>
      <c r="M5473" s="11">
        <f t="shared" si="1285"/>
        <v>0</v>
      </c>
      <c r="N5473" s="6">
        <f t="shared" si="1279"/>
        <v>6967.8</v>
      </c>
      <c r="O5473" s="11">
        <f t="shared" si="1286"/>
        <v>0</v>
      </c>
      <c r="P5473" s="11">
        <f t="shared" si="1280"/>
        <v>0.97999999999999987</v>
      </c>
      <c r="Q5473" s="11">
        <f t="shared" si="1287"/>
        <v>0</v>
      </c>
      <c r="R5473" s="11">
        <f t="shared" si="1288"/>
        <v>0</v>
      </c>
      <c r="S5473" s="6">
        <f t="shared" si="1281"/>
        <v>2344.0200000000027</v>
      </c>
      <c r="T5473" s="11">
        <f t="shared" si="1282"/>
        <v>0</v>
      </c>
      <c r="U5473" s="11">
        <f t="shared" si="1283"/>
        <v>0</v>
      </c>
      <c r="V5473" s="11">
        <f t="shared" si="1289"/>
        <v>2344.0200000000027</v>
      </c>
      <c r="W5473" s="20"/>
    </row>
    <row r="5474" spans="1:23" x14ac:dyDescent="0.25">
      <c r="A5474">
        <v>2022081608</v>
      </c>
      <c r="B5474">
        <v>3</v>
      </c>
      <c r="C5474" s="7">
        <v>0.62492000000000003</v>
      </c>
      <c r="D5474" s="6">
        <f t="shared" si="1275"/>
        <v>49993.600000000006</v>
      </c>
      <c r="E5474" s="62">
        <v>0</v>
      </c>
      <c r="F5474" s="6">
        <f t="shared" si="1284"/>
        <v>0</v>
      </c>
      <c r="G5474" s="7">
        <v>0.18204999999999999</v>
      </c>
      <c r="H5474" s="6">
        <f t="shared" si="1276"/>
        <v>6371.75</v>
      </c>
      <c r="I5474" s="7">
        <v>5.1450000000000003E-2</v>
      </c>
      <c r="J5474" s="6">
        <f t="shared" si="1277"/>
        <v>720.30000000000007</v>
      </c>
      <c r="K5474" s="20"/>
      <c r="L5474" s="6">
        <f t="shared" si="1278"/>
        <v>40000</v>
      </c>
      <c r="M5474" s="11">
        <f t="shared" si="1285"/>
        <v>0</v>
      </c>
      <c r="N5474" s="6">
        <f t="shared" si="1279"/>
        <v>6371.75</v>
      </c>
      <c r="O5474" s="11">
        <f t="shared" si="1286"/>
        <v>0</v>
      </c>
      <c r="P5474" s="11">
        <f t="shared" si="1280"/>
        <v>720.30000000000007</v>
      </c>
      <c r="Q5474" s="11">
        <f t="shared" si="1287"/>
        <v>0</v>
      </c>
      <c r="R5474" s="11">
        <f t="shared" si="1288"/>
        <v>0</v>
      </c>
      <c r="S5474" s="6">
        <f t="shared" si="1281"/>
        <v>2901.5500000000056</v>
      </c>
      <c r="T5474" s="11">
        <f t="shared" si="1282"/>
        <v>0</v>
      </c>
      <c r="U5474" s="11">
        <f t="shared" si="1283"/>
        <v>0</v>
      </c>
      <c r="V5474" s="11">
        <f t="shared" si="1289"/>
        <v>2901.5500000000056</v>
      </c>
      <c r="W5474" s="20"/>
    </row>
    <row r="5475" spans="1:23" x14ac:dyDescent="0.25">
      <c r="A5475">
        <v>2022081609</v>
      </c>
      <c r="B5475">
        <v>3</v>
      </c>
      <c r="C5475" s="7">
        <v>0.65310000000000001</v>
      </c>
      <c r="D5475" s="6">
        <f t="shared" si="1275"/>
        <v>52248</v>
      </c>
      <c r="E5475" s="62">
        <v>0</v>
      </c>
      <c r="F5475" s="6">
        <f t="shared" si="1284"/>
        <v>0</v>
      </c>
      <c r="G5475" s="7">
        <v>0.13572000000000001</v>
      </c>
      <c r="H5475" s="6">
        <f t="shared" si="1276"/>
        <v>4750.2</v>
      </c>
      <c r="I5475" s="7">
        <v>0.25018000000000001</v>
      </c>
      <c r="J5475" s="6">
        <f t="shared" si="1277"/>
        <v>3502.52</v>
      </c>
      <c r="K5475" s="20"/>
      <c r="L5475" s="6">
        <f t="shared" si="1278"/>
        <v>40000</v>
      </c>
      <c r="M5475" s="11">
        <f t="shared" si="1285"/>
        <v>0</v>
      </c>
      <c r="N5475" s="6">
        <f t="shared" si="1279"/>
        <v>4750.2</v>
      </c>
      <c r="O5475" s="11">
        <f t="shared" si="1286"/>
        <v>0</v>
      </c>
      <c r="P5475" s="11">
        <f t="shared" si="1280"/>
        <v>3502.52</v>
      </c>
      <c r="Q5475" s="11">
        <f t="shared" si="1287"/>
        <v>0</v>
      </c>
      <c r="R5475" s="11">
        <f t="shared" si="1288"/>
        <v>0</v>
      </c>
      <c r="S5475" s="6">
        <f t="shared" si="1281"/>
        <v>3995.28</v>
      </c>
      <c r="T5475" s="11">
        <f t="shared" si="1282"/>
        <v>0</v>
      </c>
      <c r="U5475" s="11">
        <f t="shared" si="1283"/>
        <v>0</v>
      </c>
      <c r="V5475" s="11">
        <f t="shared" si="1289"/>
        <v>3995.28</v>
      </c>
      <c r="W5475" s="20"/>
    </row>
    <row r="5476" spans="1:23" x14ac:dyDescent="0.25">
      <c r="A5476">
        <v>2022081610</v>
      </c>
      <c r="B5476">
        <v>3</v>
      </c>
      <c r="C5476" s="7">
        <v>0.69742000000000004</v>
      </c>
      <c r="D5476" s="6">
        <f t="shared" si="1275"/>
        <v>55793.600000000006</v>
      </c>
      <c r="E5476" s="62">
        <v>0</v>
      </c>
      <c r="F5476" s="6">
        <f t="shared" si="1284"/>
        <v>0</v>
      </c>
      <c r="G5476" s="7">
        <v>0.13450000000000001</v>
      </c>
      <c r="H5476" s="6">
        <f t="shared" si="1276"/>
        <v>4707.5</v>
      </c>
      <c r="I5476" s="7">
        <v>0.39605000000000001</v>
      </c>
      <c r="J5476" s="6">
        <f t="shared" si="1277"/>
        <v>5544.7</v>
      </c>
      <c r="K5476" s="20"/>
      <c r="L5476" s="6">
        <f t="shared" si="1278"/>
        <v>40000</v>
      </c>
      <c r="M5476" s="11">
        <f t="shared" si="1285"/>
        <v>0</v>
      </c>
      <c r="N5476" s="6">
        <f t="shared" si="1279"/>
        <v>4707.5</v>
      </c>
      <c r="O5476" s="11">
        <f t="shared" si="1286"/>
        <v>0</v>
      </c>
      <c r="P5476" s="11">
        <f t="shared" si="1280"/>
        <v>5544.7</v>
      </c>
      <c r="Q5476" s="11">
        <f t="shared" si="1287"/>
        <v>0</v>
      </c>
      <c r="R5476" s="11">
        <f t="shared" si="1288"/>
        <v>0</v>
      </c>
      <c r="S5476" s="6">
        <f t="shared" si="1281"/>
        <v>5541.400000000006</v>
      </c>
      <c r="T5476" s="11">
        <f t="shared" si="1282"/>
        <v>0</v>
      </c>
      <c r="U5476" s="11">
        <f t="shared" si="1283"/>
        <v>0</v>
      </c>
      <c r="V5476" s="11">
        <f t="shared" si="1289"/>
        <v>5541.400000000006</v>
      </c>
      <c r="W5476" s="20"/>
    </row>
    <row r="5477" spans="1:23" x14ac:dyDescent="0.25">
      <c r="A5477">
        <v>2022081611</v>
      </c>
      <c r="B5477">
        <v>3</v>
      </c>
      <c r="C5477" s="7">
        <v>0.74380000000000002</v>
      </c>
      <c r="D5477" s="6">
        <f t="shared" si="1275"/>
        <v>59504</v>
      </c>
      <c r="E5477" s="62">
        <v>0</v>
      </c>
      <c r="F5477" s="6">
        <f t="shared" si="1284"/>
        <v>0</v>
      </c>
      <c r="G5477" s="7">
        <v>0.14016999999999999</v>
      </c>
      <c r="H5477" s="6">
        <f t="shared" si="1276"/>
        <v>4905.95</v>
      </c>
      <c r="I5477" s="7">
        <v>0.46024999999999999</v>
      </c>
      <c r="J5477" s="6">
        <f t="shared" si="1277"/>
        <v>6443.5</v>
      </c>
      <c r="K5477" s="20"/>
      <c r="L5477" s="6">
        <f t="shared" si="1278"/>
        <v>40000</v>
      </c>
      <c r="M5477" s="11">
        <f t="shared" si="1285"/>
        <v>0</v>
      </c>
      <c r="N5477" s="6">
        <f t="shared" si="1279"/>
        <v>4905.95</v>
      </c>
      <c r="O5477" s="11">
        <f t="shared" si="1286"/>
        <v>0</v>
      </c>
      <c r="P5477" s="11">
        <f t="shared" si="1280"/>
        <v>6443.5</v>
      </c>
      <c r="Q5477" s="11">
        <f t="shared" si="1287"/>
        <v>0</v>
      </c>
      <c r="R5477" s="11">
        <f t="shared" si="1288"/>
        <v>0</v>
      </c>
      <c r="S5477" s="6">
        <f t="shared" si="1281"/>
        <v>8154.5499999999993</v>
      </c>
      <c r="T5477" s="11">
        <f t="shared" si="1282"/>
        <v>0</v>
      </c>
      <c r="U5477" s="11">
        <f t="shared" si="1283"/>
        <v>0</v>
      </c>
      <c r="V5477" s="11">
        <f t="shared" si="1289"/>
        <v>8154.5499999999993</v>
      </c>
      <c r="W5477" s="20"/>
    </row>
    <row r="5478" spans="1:23" x14ac:dyDescent="0.25">
      <c r="A5478">
        <v>2022081612</v>
      </c>
      <c r="B5478">
        <v>3</v>
      </c>
      <c r="C5478" s="7">
        <v>0.79783000000000004</v>
      </c>
      <c r="D5478" s="6">
        <f t="shared" si="1275"/>
        <v>63826.400000000001</v>
      </c>
      <c r="E5478" s="62">
        <v>0</v>
      </c>
      <c r="F5478" s="6">
        <f t="shared" si="1284"/>
        <v>0</v>
      </c>
      <c r="G5478" s="7">
        <v>0.13757</v>
      </c>
      <c r="H5478" s="6">
        <f t="shared" si="1276"/>
        <v>4814.95</v>
      </c>
      <c r="I5478" s="7">
        <v>0.52791999999999994</v>
      </c>
      <c r="J5478" s="6">
        <f t="shared" si="1277"/>
        <v>7390.8799999999992</v>
      </c>
      <c r="K5478" s="20"/>
      <c r="L5478" s="6">
        <f t="shared" si="1278"/>
        <v>40000</v>
      </c>
      <c r="M5478" s="11">
        <f t="shared" si="1285"/>
        <v>0</v>
      </c>
      <c r="N5478" s="6">
        <f t="shared" si="1279"/>
        <v>4814.95</v>
      </c>
      <c r="O5478" s="11">
        <f t="shared" si="1286"/>
        <v>0</v>
      </c>
      <c r="P5478" s="11">
        <f t="shared" si="1280"/>
        <v>7390.8799999999992</v>
      </c>
      <c r="Q5478" s="11">
        <f t="shared" si="1287"/>
        <v>0</v>
      </c>
      <c r="R5478" s="11">
        <f t="shared" si="1288"/>
        <v>0</v>
      </c>
      <c r="S5478" s="6">
        <f t="shared" si="1281"/>
        <v>11620.570000000002</v>
      </c>
      <c r="T5478" s="11">
        <f t="shared" si="1282"/>
        <v>0</v>
      </c>
      <c r="U5478" s="11">
        <f t="shared" si="1283"/>
        <v>0</v>
      </c>
      <c r="V5478" s="11">
        <f t="shared" si="1289"/>
        <v>11620.570000000002</v>
      </c>
      <c r="W5478" s="20"/>
    </row>
    <row r="5479" spans="1:23" x14ac:dyDescent="0.25">
      <c r="A5479">
        <v>2022081613</v>
      </c>
      <c r="B5479">
        <v>3</v>
      </c>
      <c r="C5479" s="7">
        <v>0.84726999999999997</v>
      </c>
      <c r="D5479" s="6">
        <f t="shared" si="1275"/>
        <v>67781.599999999991</v>
      </c>
      <c r="E5479" s="62">
        <v>0</v>
      </c>
      <c r="F5479" s="6">
        <f t="shared" si="1284"/>
        <v>0</v>
      </c>
      <c r="G5479" s="7">
        <v>0.14022000000000001</v>
      </c>
      <c r="H5479" s="6">
        <f t="shared" si="1276"/>
        <v>4907.7000000000007</v>
      </c>
      <c r="I5479" s="7">
        <v>0.55176999999999998</v>
      </c>
      <c r="J5479" s="6">
        <f t="shared" si="1277"/>
        <v>7724.78</v>
      </c>
      <c r="K5479" s="20"/>
      <c r="L5479" s="6">
        <f t="shared" si="1278"/>
        <v>40000</v>
      </c>
      <c r="M5479" s="11">
        <f t="shared" si="1285"/>
        <v>0</v>
      </c>
      <c r="N5479" s="6">
        <f t="shared" si="1279"/>
        <v>4907.7000000000007</v>
      </c>
      <c r="O5479" s="11">
        <f t="shared" si="1286"/>
        <v>0</v>
      </c>
      <c r="P5479" s="11">
        <f t="shared" si="1280"/>
        <v>7724.78</v>
      </c>
      <c r="Q5479" s="11">
        <f t="shared" si="1287"/>
        <v>0</v>
      </c>
      <c r="R5479" s="11">
        <f t="shared" si="1288"/>
        <v>0</v>
      </c>
      <c r="S5479" s="6">
        <f t="shared" si="1281"/>
        <v>15149.119999999992</v>
      </c>
      <c r="T5479" s="11">
        <f t="shared" si="1282"/>
        <v>0</v>
      </c>
      <c r="U5479" s="11">
        <f t="shared" si="1283"/>
        <v>0</v>
      </c>
      <c r="V5479" s="11">
        <f t="shared" si="1289"/>
        <v>15149.119999999992</v>
      </c>
      <c r="W5479" s="20"/>
    </row>
    <row r="5480" spans="1:23" x14ac:dyDescent="0.25">
      <c r="A5480">
        <v>2022081614</v>
      </c>
      <c r="B5480">
        <v>3</v>
      </c>
      <c r="C5480" s="7">
        <v>0.89115</v>
      </c>
      <c r="D5480" s="6">
        <f t="shared" si="1275"/>
        <v>71292</v>
      </c>
      <c r="E5480" s="62">
        <v>0</v>
      </c>
      <c r="F5480" s="6">
        <f t="shared" si="1284"/>
        <v>0</v>
      </c>
      <c r="G5480" s="7">
        <v>0.16086</v>
      </c>
      <c r="H5480" s="6">
        <f t="shared" si="1276"/>
        <v>5630.1</v>
      </c>
      <c r="I5480" s="7">
        <v>0.58550999999999997</v>
      </c>
      <c r="J5480" s="6">
        <f t="shared" si="1277"/>
        <v>8197.14</v>
      </c>
      <c r="K5480" s="20"/>
      <c r="L5480" s="6">
        <f t="shared" si="1278"/>
        <v>40000</v>
      </c>
      <c r="M5480" s="11">
        <f t="shared" si="1285"/>
        <v>0</v>
      </c>
      <c r="N5480" s="6">
        <f t="shared" si="1279"/>
        <v>5630.1</v>
      </c>
      <c r="O5480" s="11">
        <f t="shared" si="1286"/>
        <v>0</v>
      </c>
      <c r="P5480" s="11">
        <f t="shared" si="1280"/>
        <v>8197.14</v>
      </c>
      <c r="Q5480" s="11">
        <f t="shared" si="1287"/>
        <v>0</v>
      </c>
      <c r="R5480" s="11">
        <f t="shared" si="1288"/>
        <v>0</v>
      </c>
      <c r="S5480" s="6">
        <f t="shared" si="1281"/>
        <v>17464.760000000002</v>
      </c>
      <c r="T5480" s="11">
        <f t="shared" si="1282"/>
        <v>0</v>
      </c>
      <c r="U5480" s="11">
        <f t="shared" si="1283"/>
        <v>0</v>
      </c>
      <c r="V5480" s="11">
        <f t="shared" si="1289"/>
        <v>17464.760000000002</v>
      </c>
      <c r="W5480" s="20"/>
    </row>
    <row r="5481" spans="1:23" x14ac:dyDescent="0.25">
      <c r="A5481">
        <v>2022081615</v>
      </c>
      <c r="B5481">
        <v>3</v>
      </c>
      <c r="C5481" s="7">
        <v>0.92176000000000002</v>
      </c>
      <c r="D5481" s="6">
        <f t="shared" si="1275"/>
        <v>73740.800000000003</v>
      </c>
      <c r="E5481" s="62">
        <v>0</v>
      </c>
      <c r="F5481" s="6">
        <f t="shared" si="1284"/>
        <v>0</v>
      </c>
      <c r="G5481" s="7">
        <v>0.18290000000000001</v>
      </c>
      <c r="H5481" s="6">
        <f t="shared" si="1276"/>
        <v>6401.5</v>
      </c>
      <c r="I5481" s="7">
        <v>0.54273000000000005</v>
      </c>
      <c r="J5481" s="6">
        <f t="shared" si="1277"/>
        <v>7598.22</v>
      </c>
      <c r="K5481" s="20"/>
      <c r="L5481" s="6">
        <f t="shared" si="1278"/>
        <v>40000</v>
      </c>
      <c r="M5481" s="11">
        <f t="shared" si="1285"/>
        <v>0</v>
      </c>
      <c r="N5481" s="6">
        <f t="shared" si="1279"/>
        <v>6401.5</v>
      </c>
      <c r="O5481" s="11">
        <f t="shared" si="1286"/>
        <v>0</v>
      </c>
      <c r="P5481" s="11">
        <f t="shared" si="1280"/>
        <v>7598.22</v>
      </c>
      <c r="Q5481" s="11">
        <f t="shared" si="1287"/>
        <v>0</v>
      </c>
      <c r="R5481" s="11">
        <f t="shared" si="1288"/>
        <v>0</v>
      </c>
      <c r="S5481" s="6">
        <f t="shared" si="1281"/>
        <v>19741.080000000002</v>
      </c>
      <c r="T5481" s="11">
        <f t="shared" si="1282"/>
        <v>0</v>
      </c>
      <c r="U5481" s="11">
        <f t="shared" si="1283"/>
        <v>0</v>
      </c>
      <c r="V5481" s="11">
        <f t="shared" si="1289"/>
        <v>19741.080000000002</v>
      </c>
      <c r="W5481" s="20"/>
    </row>
    <row r="5482" spans="1:23" x14ac:dyDescent="0.25">
      <c r="A5482">
        <v>2022081616</v>
      </c>
      <c r="B5482">
        <v>3</v>
      </c>
      <c r="C5482" s="7">
        <v>0.93966000000000005</v>
      </c>
      <c r="D5482" s="6">
        <f t="shared" si="1275"/>
        <v>75172.800000000003</v>
      </c>
      <c r="E5482" s="62">
        <v>0</v>
      </c>
      <c r="F5482" s="6">
        <f t="shared" si="1284"/>
        <v>0</v>
      </c>
      <c r="G5482" s="7">
        <v>0.20118</v>
      </c>
      <c r="H5482" s="6">
        <f t="shared" si="1276"/>
        <v>7041.3</v>
      </c>
      <c r="I5482" s="7">
        <v>0.48148000000000002</v>
      </c>
      <c r="J5482" s="6">
        <f t="shared" si="1277"/>
        <v>6740.72</v>
      </c>
      <c r="K5482" s="20"/>
      <c r="L5482" s="6">
        <f t="shared" si="1278"/>
        <v>40000</v>
      </c>
      <c r="M5482" s="11">
        <f t="shared" si="1285"/>
        <v>0</v>
      </c>
      <c r="N5482" s="6">
        <f t="shared" si="1279"/>
        <v>7041.3</v>
      </c>
      <c r="O5482" s="11">
        <f t="shared" si="1286"/>
        <v>0</v>
      </c>
      <c r="P5482" s="11">
        <f t="shared" si="1280"/>
        <v>6740.72</v>
      </c>
      <c r="Q5482" s="11">
        <f t="shared" si="1287"/>
        <v>0</v>
      </c>
      <c r="R5482" s="11">
        <f t="shared" si="1288"/>
        <v>0</v>
      </c>
      <c r="S5482" s="6">
        <f t="shared" si="1281"/>
        <v>21390.780000000002</v>
      </c>
      <c r="T5482" s="11">
        <f t="shared" si="1282"/>
        <v>0</v>
      </c>
      <c r="U5482" s="11">
        <f t="shared" si="1283"/>
        <v>0</v>
      </c>
      <c r="V5482" s="11">
        <f t="shared" si="1289"/>
        <v>21390.780000000002</v>
      </c>
      <c r="W5482" s="20"/>
    </row>
    <row r="5483" spans="1:23" x14ac:dyDescent="0.25">
      <c r="A5483">
        <v>2022081617</v>
      </c>
      <c r="B5483">
        <v>3</v>
      </c>
      <c r="C5483" s="7">
        <v>0.94538</v>
      </c>
      <c r="D5483" s="6">
        <f t="shared" si="1275"/>
        <v>75630.399999999994</v>
      </c>
      <c r="E5483" s="62">
        <v>0</v>
      </c>
      <c r="F5483" s="6">
        <f t="shared" si="1284"/>
        <v>0</v>
      </c>
      <c r="G5483" s="7">
        <v>0.21568999999999999</v>
      </c>
      <c r="H5483" s="6">
        <f t="shared" si="1276"/>
        <v>7549.15</v>
      </c>
      <c r="I5483" s="7">
        <v>0.41593000000000002</v>
      </c>
      <c r="J5483" s="6">
        <f t="shared" si="1277"/>
        <v>5823.02</v>
      </c>
      <c r="K5483" s="20"/>
      <c r="L5483" s="6">
        <f t="shared" si="1278"/>
        <v>40000</v>
      </c>
      <c r="M5483" s="11">
        <f t="shared" si="1285"/>
        <v>0</v>
      </c>
      <c r="N5483" s="6">
        <f t="shared" si="1279"/>
        <v>7549.15</v>
      </c>
      <c r="O5483" s="11">
        <f t="shared" si="1286"/>
        <v>0</v>
      </c>
      <c r="P5483" s="11">
        <f t="shared" si="1280"/>
        <v>5823.02</v>
      </c>
      <c r="Q5483" s="11">
        <f t="shared" si="1287"/>
        <v>0</v>
      </c>
      <c r="R5483" s="11">
        <f t="shared" si="1288"/>
        <v>0</v>
      </c>
      <c r="S5483" s="6">
        <f t="shared" si="1281"/>
        <v>22258.229999999992</v>
      </c>
      <c r="T5483" s="11">
        <f t="shared" si="1282"/>
        <v>0</v>
      </c>
      <c r="U5483" s="11">
        <f t="shared" si="1283"/>
        <v>0</v>
      </c>
      <c r="V5483" s="11">
        <f t="shared" si="1289"/>
        <v>22258.229999999992</v>
      </c>
      <c r="W5483" s="20"/>
    </row>
    <row r="5484" spans="1:23" x14ac:dyDescent="0.25">
      <c r="A5484">
        <v>2022081618</v>
      </c>
      <c r="B5484">
        <v>3</v>
      </c>
      <c r="C5484" s="7">
        <v>0.94660999999999995</v>
      </c>
      <c r="D5484" s="6">
        <f t="shared" si="1275"/>
        <v>75728.800000000003</v>
      </c>
      <c r="E5484" s="62">
        <v>0</v>
      </c>
      <c r="F5484" s="6">
        <f t="shared" si="1284"/>
        <v>0</v>
      </c>
      <c r="G5484" s="7">
        <v>0.22294</v>
      </c>
      <c r="H5484" s="6">
        <f t="shared" si="1276"/>
        <v>7802.9</v>
      </c>
      <c r="I5484" s="7">
        <v>0.40819</v>
      </c>
      <c r="J5484" s="6">
        <f t="shared" si="1277"/>
        <v>5714.66</v>
      </c>
      <c r="K5484" s="20"/>
      <c r="L5484" s="6">
        <f t="shared" si="1278"/>
        <v>40000</v>
      </c>
      <c r="M5484" s="11">
        <f t="shared" si="1285"/>
        <v>0</v>
      </c>
      <c r="N5484" s="6">
        <f t="shared" si="1279"/>
        <v>7802.9</v>
      </c>
      <c r="O5484" s="11">
        <f t="shared" si="1286"/>
        <v>0</v>
      </c>
      <c r="P5484" s="11">
        <f t="shared" si="1280"/>
        <v>5714.66</v>
      </c>
      <c r="Q5484" s="11">
        <f t="shared" si="1287"/>
        <v>0</v>
      </c>
      <c r="R5484" s="11">
        <f t="shared" si="1288"/>
        <v>0</v>
      </c>
      <c r="S5484" s="6">
        <f t="shared" si="1281"/>
        <v>22211.24</v>
      </c>
      <c r="T5484" s="11">
        <f t="shared" si="1282"/>
        <v>0</v>
      </c>
      <c r="U5484" s="11">
        <f t="shared" si="1283"/>
        <v>0</v>
      </c>
      <c r="V5484" s="11">
        <f t="shared" si="1289"/>
        <v>22211.24</v>
      </c>
      <c r="W5484" s="20"/>
    </row>
    <row r="5485" spans="1:23" x14ac:dyDescent="0.25">
      <c r="A5485">
        <v>2022081619</v>
      </c>
      <c r="B5485">
        <v>3</v>
      </c>
      <c r="C5485" s="7">
        <v>0.92856000000000005</v>
      </c>
      <c r="D5485" s="6">
        <f t="shared" si="1275"/>
        <v>74284.800000000003</v>
      </c>
      <c r="E5485" s="62">
        <v>0</v>
      </c>
      <c r="F5485" s="6">
        <f t="shared" si="1284"/>
        <v>0</v>
      </c>
      <c r="G5485" s="7">
        <v>0.23066</v>
      </c>
      <c r="H5485" s="6">
        <f t="shared" si="1276"/>
        <v>8073.1</v>
      </c>
      <c r="I5485" s="7">
        <v>0.29657</v>
      </c>
      <c r="J5485" s="6">
        <f t="shared" si="1277"/>
        <v>4151.9799999999996</v>
      </c>
      <c r="K5485" s="20"/>
      <c r="L5485" s="6">
        <f t="shared" si="1278"/>
        <v>40000</v>
      </c>
      <c r="M5485" s="11">
        <f t="shared" si="1285"/>
        <v>0</v>
      </c>
      <c r="N5485" s="6">
        <f t="shared" si="1279"/>
        <v>8073.1</v>
      </c>
      <c r="O5485" s="11">
        <f t="shared" si="1286"/>
        <v>0</v>
      </c>
      <c r="P5485" s="11">
        <f t="shared" si="1280"/>
        <v>4151.9799999999996</v>
      </c>
      <c r="Q5485" s="11">
        <f t="shared" si="1287"/>
        <v>0</v>
      </c>
      <c r="R5485" s="11">
        <f t="shared" si="1288"/>
        <v>0</v>
      </c>
      <c r="S5485" s="6">
        <f t="shared" si="1281"/>
        <v>22059.720000000005</v>
      </c>
      <c r="T5485" s="11">
        <f t="shared" si="1282"/>
        <v>0</v>
      </c>
      <c r="U5485" s="11">
        <f t="shared" si="1283"/>
        <v>0</v>
      </c>
      <c r="V5485" s="11">
        <f t="shared" si="1289"/>
        <v>22059.720000000005</v>
      </c>
      <c r="W5485" s="20"/>
    </row>
    <row r="5486" spans="1:23" x14ac:dyDescent="0.25">
      <c r="A5486">
        <v>2022081620</v>
      </c>
      <c r="B5486">
        <v>3</v>
      </c>
      <c r="C5486" s="7">
        <v>0.89424999999999999</v>
      </c>
      <c r="D5486" s="6">
        <f t="shared" si="1275"/>
        <v>71540</v>
      </c>
      <c r="E5486" s="62">
        <v>0</v>
      </c>
      <c r="F5486" s="6">
        <f t="shared" si="1284"/>
        <v>0</v>
      </c>
      <c r="G5486" s="7">
        <v>0.22442000000000001</v>
      </c>
      <c r="H5486" s="6">
        <f t="shared" si="1276"/>
        <v>7854.7000000000007</v>
      </c>
      <c r="I5486" s="7">
        <v>7.8159999999999993E-2</v>
      </c>
      <c r="J5486" s="6">
        <f t="shared" si="1277"/>
        <v>1094.24</v>
      </c>
      <c r="K5486" s="20"/>
      <c r="L5486" s="6">
        <f t="shared" si="1278"/>
        <v>40000</v>
      </c>
      <c r="M5486" s="11">
        <f t="shared" si="1285"/>
        <v>0</v>
      </c>
      <c r="N5486" s="6">
        <f t="shared" si="1279"/>
        <v>7854.7000000000007</v>
      </c>
      <c r="O5486" s="11">
        <f t="shared" si="1286"/>
        <v>0</v>
      </c>
      <c r="P5486" s="11">
        <f t="shared" si="1280"/>
        <v>1094.24</v>
      </c>
      <c r="Q5486" s="11">
        <f t="shared" si="1287"/>
        <v>0</v>
      </c>
      <c r="R5486" s="11">
        <f t="shared" si="1288"/>
        <v>0</v>
      </c>
      <c r="S5486" s="6">
        <f t="shared" si="1281"/>
        <v>22591.059999999998</v>
      </c>
      <c r="T5486" s="11">
        <f t="shared" si="1282"/>
        <v>0</v>
      </c>
      <c r="U5486" s="11">
        <f t="shared" si="1283"/>
        <v>0</v>
      </c>
      <c r="V5486" s="11">
        <f t="shared" si="1289"/>
        <v>22591.059999999998</v>
      </c>
      <c r="W5486" s="20"/>
    </row>
    <row r="5487" spans="1:23" x14ac:dyDescent="0.25">
      <c r="A5487">
        <v>2022081621</v>
      </c>
      <c r="B5487">
        <v>3</v>
      </c>
      <c r="C5487" s="7">
        <v>0.86258999999999997</v>
      </c>
      <c r="D5487" s="6">
        <f t="shared" si="1275"/>
        <v>69007.199999999997</v>
      </c>
      <c r="E5487" s="62">
        <v>0</v>
      </c>
      <c r="F5487" s="6">
        <f t="shared" si="1284"/>
        <v>0</v>
      </c>
      <c r="G5487" s="7">
        <v>0.20529</v>
      </c>
      <c r="H5487" s="6">
        <f t="shared" si="1276"/>
        <v>7185.15</v>
      </c>
      <c r="I5487" s="7">
        <v>1.9300000000000001E-3</v>
      </c>
      <c r="J5487" s="6">
        <f t="shared" si="1277"/>
        <v>27.02</v>
      </c>
      <c r="K5487" s="20"/>
      <c r="L5487" s="6">
        <f t="shared" si="1278"/>
        <v>40000</v>
      </c>
      <c r="M5487" s="11">
        <f t="shared" si="1285"/>
        <v>0</v>
      </c>
      <c r="N5487" s="6">
        <f t="shared" si="1279"/>
        <v>7185.15</v>
      </c>
      <c r="O5487" s="11">
        <f t="shared" si="1286"/>
        <v>0</v>
      </c>
      <c r="P5487" s="11">
        <f t="shared" si="1280"/>
        <v>27.02</v>
      </c>
      <c r="Q5487" s="11">
        <f t="shared" si="1287"/>
        <v>0</v>
      </c>
      <c r="R5487" s="11">
        <f t="shared" si="1288"/>
        <v>0</v>
      </c>
      <c r="S5487" s="6">
        <f t="shared" si="1281"/>
        <v>21795.029999999995</v>
      </c>
      <c r="T5487" s="11">
        <f t="shared" si="1282"/>
        <v>0</v>
      </c>
      <c r="U5487" s="11">
        <f t="shared" si="1283"/>
        <v>0</v>
      </c>
      <c r="V5487" s="11">
        <f t="shared" si="1289"/>
        <v>21795.029999999995</v>
      </c>
      <c r="W5487" s="20"/>
    </row>
    <row r="5488" spans="1:23" x14ac:dyDescent="0.25">
      <c r="A5488">
        <v>2022081622</v>
      </c>
      <c r="B5488">
        <v>3</v>
      </c>
      <c r="C5488" s="7">
        <v>0.82523000000000002</v>
      </c>
      <c r="D5488" s="6">
        <f t="shared" si="1275"/>
        <v>66018.400000000009</v>
      </c>
      <c r="E5488" s="62">
        <v>0</v>
      </c>
      <c r="F5488" s="6">
        <f t="shared" si="1284"/>
        <v>0</v>
      </c>
      <c r="G5488" s="7">
        <v>0.21414</v>
      </c>
      <c r="H5488" s="6">
        <f t="shared" si="1276"/>
        <v>7494.9</v>
      </c>
      <c r="I5488" s="7">
        <v>0</v>
      </c>
      <c r="J5488" s="6">
        <f t="shared" si="1277"/>
        <v>0</v>
      </c>
      <c r="K5488" s="20"/>
      <c r="L5488" s="6">
        <f t="shared" si="1278"/>
        <v>40000</v>
      </c>
      <c r="M5488" s="11">
        <f t="shared" si="1285"/>
        <v>0</v>
      </c>
      <c r="N5488" s="6">
        <f t="shared" si="1279"/>
        <v>7494.9</v>
      </c>
      <c r="O5488" s="11">
        <f t="shared" si="1286"/>
        <v>0</v>
      </c>
      <c r="P5488" s="11">
        <f t="shared" si="1280"/>
        <v>0</v>
      </c>
      <c r="Q5488" s="11">
        <f t="shared" si="1287"/>
        <v>0</v>
      </c>
      <c r="R5488" s="11">
        <f t="shared" si="1288"/>
        <v>0</v>
      </c>
      <c r="S5488" s="6">
        <f t="shared" si="1281"/>
        <v>18523.500000000007</v>
      </c>
      <c r="T5488" s="11">
        <f t="shared" si="1282"/>
        <v>0</v>
      </c>
      <c r="U5488" s="11">
        <f t="shared" si="1283"/>
        <v>0</v>
      </c>
      <c r="V5488" s="11">
        <f t="shared" si="1289"/>
        <v>18523.500000000007</v>
      </c>
      <c r="W5488" s="20"/>
    </row>
    <row r="5489" spans="1:23" x14ac:dyDescent="0.25">
      <c r="A5489">
        <v>2022081623</v>
      </c>
      <c r="B5489">
        <v>3</v>
      </c>
      <c r="C5489" s="7">
        <v>0.77337999999999996</v>
      </c>
      <c r="D5489" s="6">
        <f t="shared" si="1275"/>
        <v>61870.399999999994</v>
      </c>
      <c r="E5489" s="62">
        <v>0</v>
      </c>
      <c r="F5489" s="6">
        <f t="shared" si="1284"/>
        <v>0</v>
      </c>
      <c r="G5489" s="7">
        <v>0.22703000000000001</v>
      </c>
      <c r="H5489" s="6">
        <f t="shared" si="1276"/>
        <v>7946.05</v>
      </c>
      <c r="I5489" s="7">
        <v>0</v>
      </c>
      <c r="J5489" s="6">
        <f t="shared" si="1277"/>
        <v>0</v>
      </c>
      <c r="K5489" s="20"/>
      <c r="L5489" s="6">
        <f t="shared" si="1278"/>
        <v>40000</v>
      </c>
      <c r="M5489" s="11">
        <f t="shared" si="1285"/>
        <v>0</v>
      </c>
      <c r="N5489" s="6">
        <f t="shared" si="1279"/>
        <v>7946.05</v>
      </c>
      <c r="O5489" s="11">
        <f t="shared" si="1286"/>
        <v>0</v>
      </c>
      <c r="P5489" s="11">
        <f t="shared" si="1280"/>
        <v>0</v>
      </c>
      <c r="Q5489" s="11">
        <f t="shared" si="1287"/>
        <v>0</v>
      </c>
      <c r="R5489" s="11">
        <f t="shared" si="1288"/>
        <v>0</v>
      </c>
      <c r="S5489" s="6">
        <f t="shared" si="1281"/>
        <v>13924.349999999995</v>
      </c>
      <c r="T5489" s="11">
        <f t="shared" si="1282"/>
        <v>0</v>
      </c>
      <c r="U5489" s="11">
        <f t="shared" si="1283"/>
        <v>0</v>
      </c>
      <c r="V5489" s="11">
        <f t="shared" si="1289"/>
        <v>13924.349999999995</v>
      </c>
      <c r="W5489" s="20"/>
    </row>
    <row r="5490" spans="1:23" x14ac:dyDescent="0.25">
      <c r="A5490">
        <v>2022081624</v>
      </c>
      <c r="B5490">
        <v>3</v>
      </c>
      <c r="C5490" s="7">
        <v>0.71848999999999996</v>
      </c>
      <c r="D5490" s="6">
        <f t="shared" si="1275"/>
        <v>57479.199999999997</v>
      </c>
      <c r="E5490" s="62">
        <v>0</v>
      </c>
      <c r="F5490" s="6">
        <f t="shared" si="1284"/>
        <v>0</v>
      </c>
      <c r="G5490" s="7">
        <v>0.22744</v>
      </c>
      <c r="H5490" s="6">
        <f t="shared" si="1276"/>
        <v>7960.4000000000005</v>
      </c>
      <c r="I5490" s="7">
        <v>0</v>
      </c>
      <c r="J5490" s="6">
        <f t="shared" si="1277"/>
        <v>0</v>
      </c>
      <c r="K5490" s="20"/>
      <c r="L5490" s="6">
        <f t="shared" si="1278"/>
        <v>40000</v>
      </c>
      <c r="M5490" s="11">
        <f t="shared" si="1285"/>
        <v>0</v>
      </c>
      <c r="N5490" s="6">
        <f t="shared" si="1279"/>
        <v>7960.4000000000005</v>
      </c>
      <c r="O5490" s="11">
        <f t="shared" si="1286"/>
        <v>0</v>
      </c>
      <c r="P5490" s="11">
        <f t="shared" si="1280"/>
        <v>0</v>
      </c>
      <c r="Q5490" s="11">
        <f t="shared" si="1287"/>
        <v>0</v>
      </c>
      <c r="R5490" s="11">
        <f t="shared" si="1288"/>
        <v>0</v>
      </c>
      <c r="S5490" s="6">
        <f t="shared" si="1281"/>
        <v>9518.7999999999956</v>
      </c>
      <c r="T5490" s="11">
        <f t="shared" si="1282"/>
        <v>0</v>
      </c>
      <c r="U5490" s="11">
        <f t="shared" si="1283"/>
        <v>0</v>
      </c>
      <c r="V5490" s="11">
        <f t="shared" si="1289"/>
        <v>9518.7999999999956</v>
      </c>
      <c r="W5490" s="20"/>
    </row>
    <row r="5491" spans="1:23" x14ac:dyDescent="0.25">
      <c r="A5491">
        <v>2022081701</v>
      </c>
      <c r="B5491">
        <v>4</v>
      </c>
      <c r="C5491" s="7">
        <v>0.67386000000000001</v>
      </c>
      <c r="D5491" s="6">
        <f t="shared" si="1275"/>
        <v>53908.800000000003</v>
      </c>
      <c r="E5491" s="62">
        <v>0</v>
      </c>
      <c r="F5491" s="6">
        <f t="shared" si="1284"/>
        <v>0</v>
      </c>
      <c r="G5491" s="7">
        <v>0.23419000000000001</v>
      </c>
      <c r="H5491" s="6">
        <f t="shared" si="1276"/>
        <v>8196.65</v>
      </c>
      <c r="I5491" s="7">
        <v>0</v>
      </c>
      <c r="J5491" s="6">
        <f t="shared" si="1277"/>
        <v>0</v>
      </c>
      <c r="K5491" s="20"/>
      <c r="L5491" s="6">
        <f t="shared" si="1278"/>
        <v>40000</v>
      </c>
      <c r="M5491" s="11">
        <f t="shared" si="1285"/>
        <v>0</v>
      </c>
      <c r="N5491" s="6">
        <f t="shared" si="1279"/>
        <v>8196.65</v>
      </c>
      <c r="O5491" s="11">
        <f t="shared" si="1286"/>
        <v>0</v>
      </c>
      <c r="P5491" s="11">
        <f t="shared" si="1280"/>
        <v>0</v>
      </c>
      <c r="Q5491" s="11">
        <f t="shared" si="1287"/>
        <v>0</v>
      </c>
      <c r="R5491" s="11">
        <f t="shared" si="1288"/>
        <v>0</v>
      </c>
      <c r="S5491" s="6">
        <f t="shared" si="1281"/>
        <v>5712.1500000000033</v>
      </c>
      <c r="T5491" s="11">
        <f t="shared" si="1282"/>
        <v>0</v>
      </c>
      <c r="U5491" s="11">
        <f t="shared" si="1283"/>
        <v>0</v>
      </c>
      <c r="V5491" s="11">
        <f t="shared" si="1289"/>
        <v>5712.1500000000033</v>
      </c>
      <c r="W5491" s="20"/>
    </row>
    <row r="5492" spans="1:23" x14ac:dyDescent="0.25">
      <c r="A5492">
        <v>2022081702</v>
      </c>
      <c r="B5492">
        <v>4</v>
      </c>
      <c r="C5492" s="7">
        <v>0.64017999999999997</v>
      </c>
      <c r="D5492" s="6">
        <f t="shared" si="1275"/>
        <v>51214.399999999994</v>
      </c>
      <c r="E5492" s="62">
        <v>0</v>
      </c>
      <c r="F5492" s="6">
        <f t="shared" si="1284"/>
        <v>0</v>
      </c>
      <c r="G5492" s="7">
        <v>0.24601999999999999</v>
      </c>
      <c r="H5492" s="6">
        <f t="shared" si="1276"/>
        <v>8610.6999999999989</v>
      </c>
      <c r="I5492" s="7">
        <v>0</v>
      </c>
      <c r="J5492" s="6">
        <f t="shared" si="1277"/>
        <v>0</v>
      </c>
      <c r="K5492" s="20"/>
      <c r="L5492" s="6">
        <f t="shared" si="1278"/>
        <v>40000</v>
      </c>
      <c r="M5492" s="11">
        <f t="shared" si="1285"/>
        <v>0</v>
      </c>
      <c r="N5492" s="6">
        <f t="shared" si="1279"/>
        <v>8610.6999999999989</v>
      </c>
      <c r="O5492" s="11">
        <f t="shared" si="1286"/>
        <v>0</v>
      </c>
      <c r="P5492" s="11">
        <f t="shared" si="1280"/>
        <v>0</v>
      </c>
      <c r="Q5492" s="11">
        <f t="shared" si="1287"/>
        <v>0</v>
      </c>
      <c r="R5492" s="11">
        <f t="shared" si="1288"/>
        <v>0</v>
      </c>
      <c r="S5492" s="6">
        <f t="shared" si="1281"/>
        <v>2603.6999999999953</v>
      </c>
      <c r="T5492" s="11">
        <f t="shared" si="1282"/>
        <v>0</v>
      </c>
      <c r="U5492" s="11">
        <f t="shared" si="1283"/>
        <v>0</v>
      </c>
      <c r="V5492" s="11">
        <f t="shared" si="1289"/>
        <v>2603.6999999999953</v>
      </c>
      <c r="W5492" s="20"/>
    </row>
    <row r="5493" spans="1:23" x14ac:dyDescent="0.25">
      <c r="A5493">
        <v>2022081703</v>
      </c>
      <c r="B5493">
        <v>4</v>
      </c>
      <c r="C5493" s="7">
        <v>0.61729999999999996</v>
      </c>
      <c r="D5493" s="6">
        <f t="shared" si="1275"/>
        <v>49384</v>
      </c>
      <c r="E5493" s="62">
        <v>0</v>
      </c>
      <c r="F5493" s="6">
        <f t="shared" si="1284"/>
        <v>0</v>
      </c>
      <c r="G5493" s="7">
        <v>0.27543000000000001</v>
      </c>
      <c r="H5493" s="6">
        <f t="shared" si="1276"/>
        <v>9640.0500000000011</v>
      </c>
      <c r="I5493" s="7">
        <v>0</v>
      </c>
      <c r="J5493" s="6">
        <f t="shared" si="1277"/>
        <v>0</v>
      </c>
      <c r="K5493" s="20"/>
      <c r="L5493" s="6">
        <f t="shared" si="1278"/>
        <v>40000</v>
      </c>
      <c r="M5493" s="11">
        <f t="shared" si="1285"/>
        <v>0</v>
      </c>
      <c r="N5493" s="6">
        <f t="shared" si="1279"/>
        <v>9384</v>
      </c>
      <c r="O5493" s="11">
        <f t="shared" si="1286"/>
        <v>256.05000000000109</v>
      </c>
      <c r="P5493" s="11">
        <f t="shared" si="1280"/>
        <v>0</v>
      </c>
      <c r="Q5493" s="11">
        <f t="shared" si="1287"/>
        <v>0</v>
      </c>
      <c r="R5493" s="11">
        <f t="shared" si="1288"/>
        <v>256.05000000000109</v>
      </c>
      <c r="S5493" s="6">
        <f t="shared" si="1281"/>
        <v>0</v>
      </c>
      <c r="T5493" s="11">
        <f t="shared" si="1282"/>
        <v>0</v>
      </c>
      <c r="U5493" s="11">
        <f t="shared" si="1283"/>
        <v>0</v>
      </c>
      <c r="V5493" s="11">
        <f t="shared" si="1289"/>
        <v>0</v>
      </c>
      <c r="W5493" s="20"/>
    </row>
    <row r="5494" spans="1:23" x14ac:dyDescent="0.25">
      <c r="A5494">
        <v>2022081704</v>
      </c>
      <c r="B5494">
        <v>4</v>
      </c>
      <c r="C5494" s="7">
        <v>0.60385</v>
      </c>
      <c r="D5494" s="6">
        <f t="shared" si="1275"/>
        <v>48308</v>
      </c>
      <c r="E5494" s="62">
        <v>0</v>
      </c>
      <c r="F5494" s="6">
        <f t="shared" si="1284"/>
        <v>0</v>
      </c>
      <c r="G5494" s="7">
        <v>0.27056999999999998</v>
      </c>
      <c r="H5494" s="6">
        <f t="shared" si="1276"/>
        <v>9469.9499999999989</v>
      </c>
      <c r="I5494" s="7">
        <v>0</v>
      </c>
      <c r="J5494" s="6">
        <f t="shared" si="1277"/>
        <v>0</v>
      </c>
      <c r="K5494" s="20"/>
      <c r="L5494" s="6">
        <f t="shared" si="1278"/>
        <v>40000</v>
      </c>
      <c r="M5494" s="11">
        <f t="shared" si="1285"/>
        <v>0</v>
      </c>
      <c r="N5494" s="6">
        <f t="shared" si="1279"/>
        <v>8308</v>
      </c>
      <c r="O5494" s="11">
        <f t="shared" si="1286"/>
        <v>1161.9499999999989</v>
      </c>
      <c r="P5494" s="11">
        <f t="shared" si="1280"/>
        <v>0</v>
      </c>
      <c r="Q5494" s="11">
        <f t="shared" si="1287"/>
        <v>0</v>
      </c>
      <c r="R5494" s="11">
        <f t="shared" si="1288"/>
        <v>1161.9499999999989</v>
      </c>
      <c r="S5494" s="6">
        <f t="shared" si="1281"/>
        <v>0</v>
      </c>
      <c r="T5494" s="11">
        <f t="shared" si="1282"/>
        <v>0</v>
      </c>
      <c r="U5494" s="11">
        <f t="shared" si="1283"/>
        <v>0</v>
      </c>
      <c r="V5494" s="11">
        <f t="shared" si="1289"/>
        <v>0</v>
      </c>
      <c r="W5494" s="20"/>
    </row>
    <row r="5495" spans="1:23" x14ac:dyDescent="0.25">
      <c r="A5495">
        <v>2022081705</v>
      </c>
      <c r="B5495">
        <v>4</v>
      </c>
      <c r="C5495" s="7">
        <v>0.59887000000000001</v>
      </c>
      <c r="D5495" s="6">
        <f t="shared" si="1275"/>
        <v>47909.599999999999</v>
      </c>
      <c r="E5495" s="62">
        <v>0</v>
      </c>
      <c r="F5495" s="6">
        <f t="shared" si="1284"/>
        <v>0</v>
      </c>
      <c r="G5495" s="7">
        <v>0.25559999999999999</v>
      </c>
      <c r="H5495" s="6">
        <f t="shared" si="1276"/>
        <v>8946</v>
      </c>
      <c r="I5495" s="7">
        <v>0</v>
      </c>
      <c r="J5495" s="6">
        <f t="shared" si="1277"/>
        <v>0</v>
      </c>
      <c r="K5495" s="20"/>
      <c r="L5495" s="6">
        <f t="shared" si="1278"/>
        <v>40000</v>
      </c>
      <c r="M5495" s="11">
        <f t="shared" si="1285"/>
        <v>0</v>
      </c>
      <c r="N5495" s="6">
        <f t="shared" si="1279"/>
        <v>7909.5999999999985</v>
      </c>
      <c r="O5495" s="11">
        <f t="shared" si="1286"/>
        <v>1036.4000000000015</v>
      </c>
      <c r="P5495" s="11">
        <f t="shared" si="1280"/>
        <v>0</v>
      </c>
      <c r="Q5495" s="11">
        <f t="shared" si="1287"/>
        <v>0</v>
      </c>
      <c r="R5495" s="11">
        <f t="shared" si="1288"/>
        <v>1036.4000000000015</v>
      </c>
      <c r="S5495" s="6">
        <f t="shared" si="1281"/>
        <v>0</v>
      </c>
      <c r="T5495" s="11">
        <f t="shared" si="1282"/>
        <v>0</v>
      </c>
      <c r="U5495" s="11">
        <f t="shared" si="1283"/>
        <v>0</v>
      </c>
      <c r="V5495" s="11">
        <f t="shared" si="1289"/>
        <v>0</v>
      </c>
      <c r="W5495" s="20"/>
    </row>
    <row r="5496" spans="1:23" x14ac:dyDescent="0.25">
      <c r="A5496">
        <v>2022081706</v>
      </c>
      <c r="B5496">
        <v>4</v>
      </c>
      <c r="C5496" s="7">
        <v>0.60794999999999999</v>
      </c>
      <c r="D5496" s="6">
        <f t="shared" si="1275"/>
        <v>48636</v>
      </c>
      <c r="E5496" s="62">
        <v>0</v>
      </c>
      <c r="F5496" s="6">
        <f t="shared" si="1284"/>
        <v>0</v>
      </c>
      <c r="G5496" s="7">
        <v>0.25257000000000002</v>
      </c>
      <c r="H5496" s="6">
        <f t="shared" si="1276"/>
        <v>8839.9500000000007</v>
      </c>
      <c r="I5496" s="7">
        <v>0</v>
      </c>
      <c r="J5496" s="6">
        <f t="shared" si="1277"/>
        <v>0</v>
      </c>
      <c r="K5496" s="20"/>
      <c r="L5496" s="6">
        <f t="shared" si="1278"/>
        <v>40000</v>
      </c>
      <c r="M5496" s="11">
        <f t="shared" si="1285"/>
        <v>0</v>
      </c>
      <c r="N5496" s="6">
        <f t="shared" si="1279"/>
        <v>8636</v>
      </c>
      <c r="O5496" s="11">
        <f t="shared" si="1286"/>
        <v>203.95000000000073</v>
      </c>
      <c r="P5496" s="11">
        <f t="shared" si="1280"/>
        <v>0</v>
      </c>
      <c r="Q5496" s="11">
        <f t="shared" si="1287"/>
        <v>0</v>
      </c>
      <c r="R5496" s="11">
        <f t="shared" si="1288"/>
        <v>203.95000000000073</v>
      </c>
      <c r="S5496" s="6">
        <f t="shared" si="1281"/>
        <v>0</v>
      </c>
      <c r="T5496" s="11">
        <f t="shared" si="1282"/>
        <v>0</v>
      </c>
      <c r="U5496" s="11">
        <f t="shared" si="1283"/>
        <v>0</v>
      </c>
      <c r="V5496" s="11">
        <f t="shared" si="1289"/>
        <v>0</v>
      </c>
      <c r="W5496" s="20"/>
    </row>
    <row r="5497" spans="1:23" x14ac:dyDescent="0.25">
      <c r="A5497">
        <v>2022081707</v>
      </c>
      <c r="B5497">
        <v>4</v>
      </c>
      <c r="C5497" s="7">
        <v>0.62948999999999999</v>
      </c>
      <c r="D5497" s="6">
        <f t="shared" si="1275"/>
        <v>50359.199999999997</v>
      </c>
      <c r="E5497" s="62">
        <v>0</v>
      </c>
      <c r="F5497" s="6">
        <f t="shared" si="1284"/>
        <v>0</v>
      </c>
      <c r="G5497" s="7">
        <v>0.23554</v>
      </c>
      <c r="H5497" s="6">
        <f t="shared" si="1276"/>
        <v>8243.9</v>
      </c>
      <c r="I5497" s="7">
        <v>0</v>
      </c>
      <c r="J5497" s="6">
        <f t="shared" si="1277"/>
        <v>0</v>
      </c>
      <c r="K5497" s="20"/>
      <c r="L5497" s="6">
        <f t="shared" si="1278"/>
        <v>40000</v>
      </c>
      <c r="M5497" s="11">
        <f t="shared" si="1285"/>
        <v>0</v>
      </c>
      <c r="N5497" s="6">
        <f t="shared" si="1279"/>
        <v>8243.9</v>
      </c>
      <c r="O5497" s="11">
        <f t="shared" si="1286"/>
        <v>0</v>
      </c>
      <c r="P5497" s="11">
        <f t="shared" si="1280"/>
        <v>0</v>
      </c>
      <c r="Q5497" s="11">
        <f t="shared" si="1287"/>
        <v>0</v>
      </c>
      <c r="R5497" s="11">
        <f t="shared" si="1288"/>
        <v>0</v>
      </c>
      <c r="S5497" s="6">
        <f t="shared" si="1281"/>
        <v>2115.2999999999975</v>
      </c>
      <c r="T5497" s="11">
        <f t="shared" si="1282"/>
        <v>0</v>
      </c>
      <c r="U5497" s="11">
        <f t="shared" si="1283"/>
        <v>0</v>
      </c>
      <c r="V5497" s="11">
        <f t="shared" si="1289"/>
        <v>2115.2999999999975</v>
      </c>
      <c r="W5497" s="20"/>
    </row>
    <row r="5498" spans="1:23" x14ac:dyDescent="0.25">
      <c r="A5498">
        <v>2022081708</v>
      </c>
      <c r="B5498">
        <v>4</v>
      </c>
      <c r="C5498" s="7">
        <v>0.63492000000000004</v>
      </c>
      <c r="D5498" s="6">
        <f t="shared" si="1275"/>
        <v>50793.600000000006</v>
      </c>
      <c r="E5498" s="62">
        <v>0</v>
      </c>
      <c r="F5498" s="6">
        <f t="shared" si="1284"/>
        <v>0</v>
      </c>
      <c r="G5498" s="7">
        <v>0.20993000000000001</v>
      </c>
      <c r="H5498" s="6">
        <f t="shared" si="1276"/>
        <v>7347.55</v>
      </c>
      <c r="I5498" s="7">
        <v>5.3150000000000003E-2</v>
      </c>
      <c r="J5498" s="6">
        <f t="shared" si="1277"/>
        <v>744.1</v>
      </c>
      <c r="K5498" s="20"/>
      <c r="L5498" s="6">
        <f t="shared" si="1278"/>
        <v>40000</v>
      </c>
      <c r="M5498" s="11">
        <f t="shared" si="1285"/>
        <v>0</v>
      </c>
      <c r="N5498" s="6">
        <f t="shared" si="1279"/>
        <v>7347.55</v>
      </c>
      <c r="O5498" s="11">
        <f t="shared" si="1286"/>
        <v>0</v>
      </c>
      <c r="P5498" s="11">
        <f t="shared" si="1280"/>
        <v>744.1</v>
      </c>
      <c r="Q5498" s="11">
        <f t="shared" si="1287"/>
        <v>0</v>
      </c>
      <c r="R5498" s="11">
        <f t="shared" si="1288"/>
        <v>0</v>
      </c>
      <c r="S5498" s="6">
        <f t="shared" si="1281"/>
        <v>2701.9500000000057</v>
      </c>
      <c r="T5498" s="11">
        <f t="shared" si="1282"/>
        <v>0</v>
      </c>
      <c r="U5498" s="11">
        <f t="shared" si="1283"/>
        <v>0</v>
      </c>
      <c r="V5498" s="11">
        <f t="shared" si="1289"/>
        <v>2701.9500000000057</v>
      </c>
      <c r="W5498" s="20"/>
    </row>
    <row r="5499" spans="1:23" x14ac:dyDescent="0.25">
      <c r="A5499">
        <v>2022081709</v>
      </c>
      <c r="B5499">
        <v>4</v>
      </c>
      <c r="C5499" s="7">
        <v>0.66069999999999995</v>
      </c>
      <c r="D5499" s="6">
        <f t="shared" si="1275"/>
        <v>52855.999999999993</v>
      </c>
      <c r="E5499" s="62">
        <v>0</v>
      </c>
      <c r="F5499" s="6">
        <f t="shared" si="1284"/>
        <v>0</v>
      </c>
      <c r="G5499" s="7">
        <v>0.13333999999999999</v>
      </c>
      <c r="H5499" s="6">
        <f t="shared" si="1276"/>
        <v>4666.8999999999996</v>
      </c>
      <c r="I5499" s="7">
        <v>0.34133999999999998</v>
      </c>
      <c r="J5499" s="6">
        <f t="shared" si="1277"/>
        <v>4778.7599999999993</v>
      </c>
      <c r="K5499" s="20"/>
      <c r="L5499" s="6">
        <f t="shared" si="1278"/>
        <v>40000</v>
      </c>
      <c r="M5499" s="11">
        <f t="shared" si="1285"/>
        <v>0</v>
      </c>
      <c r="N5499" s="6">
        <f t="shared" si="1279"/>
        <v>4666.8999999999996</v>
      </c>
      <c r="O5499" s="11">
        <f t="shared" si="1286"/>
        <v>0</v>
      </c>
      <c r="P5499" s="11">
        <f t="shared" si="1280"/>
        <v>4778.7599999999993</v>
      </c>
      <c r="Q5499" s="11">
        <f t="shared" si="1287"/>
        <v>0</v>
      </c>
      <c r="R5499" s="11">
        <f t="shared" si="1288"/>
        <v>0</v>
      </c>
      <c r="S5499" s="6">
        <f t="shared" si="1281"/>
        <v>3410.3399999999938</v>
      </c>
      <c r="T5499" s="11">
        <f t="shared" si="1282"/>
        <v>0</v>
      </c>
      <c r="U5499" s="11">
        <f t="shared" si="1283"/>
        <v>0</v>
      </c>
      <c r="V5499" s="11">
        <f t="shared" si="1289"/>
        <v>3410.3399999999938</v>
      </c>
      <c r="W5499" s="20"/>
    </row>
    <row r="5500" spans="1:23" x14ac:dyDescent="0.25">
      <c r="A5500">
        <v>2022081710</v>
      </c>
      <c r="B5500">
        <v>4</v>
      </c>
      <c r="C5500" s="7">
        <v>0.70630999999999999</v>
      </c>
      <c r="D5500" s="6">
        <f t="shared" si="1275"/>
        <v>56504.800000000003</v>
      </c>
      <c r="E5500" s="62">
        <v>0</v>
      </c>
      <c r="F5500" s="6">
        <f t="shared" si="1284"/>
        <v>0</v>
      </c>
      <c r="G5500" s="7">
        <v>9.8000000000000004E-2</v>
      </c>
      <c r="H5500" s="6">
        <f t="shared" si="1276"/>
        <v>3430</v>
      </c>
      <c r="I5500" s="7">
        <v>0.54593999999999998</v>
      </c>
      <c r="J5500" s="6">
        <f t="shared" si="1277"/>
        <v>7643.16</v>
      </c>
      <c r="K5500" s="20"/>
      <c r="L5500" s="6">
        <f t="shared" si="1278"/>
        <v>40000</v>
      </c>
      <c r="M5500" s="11">
        <f t="shared" si="1285"/>
        <v>0</v>
      </c>
      <c r="N5500" s="6">
        <f t="shared" si="1279"/>
        <v>3430</v>
      </c>
      <c r="O5500" s="11">
        <f t="shared" si="1286"/>
        <v>0</v>
      </c>
      <c r="P5500" s="11">
        <f t="shared" si="1280"/>
        <v>7643.16</v>
      </c>
      <c r="Q5500" s="11">
        <f t="shared" si="1287"/>
        <v>0</v>
      </c>
      <c r="R5500" s="11">
        <f t="shared" si="1288"/>
        <v>0</v>
      </c>
      <c r="S5500" s="6">
        <f t="shared" si="1281"/>
        <v>5431.6400000000031</v>
      </c>
      <c r="T5500" s="11">
        <f t="shared" si="1282"/>
        <v>0</v>
      </c>
      <c r="U5500" s="11">
        <f t="shared" si="1283"/>
        <v>0</v>
      </c>
      <c r="V5500" s="11">
        <f t="shared" si="1289"/>
        <v>5431.6400000000031</v>
      </c>
      <c r="W5500" s="20"/>
    </row>
    <row r="5501" spans="1:23" x14ac:dyDescent="0.25">
      <c r="A5501">
        <v>2022081711</v>
      </c>
      <c r="B5501">
        <v>4</v>
      </c>
      <c r="C5501" s="7">
        <v>0.76246000000000003</v>
      </c>
      <c r="D5501" s="6">
        <f t="shared" si="1275"/>
        <v>60996.800000000003</v>
      </c>
      <c r="E5501" s="62">
        <v>0</v>
      </c>
      <c r="F5501" s="6">
        <f t="shared" si="1284"/>
        <v>0</v>
      </c>
      <c r="G5501" s="7">
        <v>8.5010000000000002E-2</v>
      </c>
      <c r="H5501" s="6">
        <f t="shared" si="1276"/>
        <v>2975.35</v>
      </c>
      <c r="I5501" s="7">
        <v>0.67571999999999999</v>
      </c>
      <c r="J5501" s="6">
        <f t="shared" si="1277"/>
        <v>9460.08</v>
      </c>
      <c r="K5501" s="20"/>
      <c r="L5501" s="6">
        <f t="shared" si="1278"/>
        <v>40000</v>
      </c>
      <c r="M5501" s="11">
        <f t="shared" si="1285"/>
        <v>0</v>
      </c>
      <c r="N5501" s="6">
        <f t="shared" si="1279"/>
        <v>2975.35</v>
      </c>
      <c r="O5501" s="11">
        <f t="shared" si="1286"/>
        <v>0</v>
      </c>
      <c r="P5501" s="11">
        <f t="shared" si="1280"/>
        <v>9460.08</v>
      </c>
      <c r="Q5501" s="11">
        <f t="shared" si="1287"/>
        <v>0</v>
      </c>
      <c r="R5501" s="11">
        <f t="shared" si="1288"/>
        <v>0</v>
      </c>
      <c r="S5501" s="6">
        <f t="shared" si="1281"/>
        <v>8561.3700000000044</v>
      </c>
      <c r="T5501" s="11">
        <f t="shared" si="1282"/>
        <v>0</v>
      </c>
      <c r="U5501" s="11">
        <f t="shared" si="1283"/>
        <v>0</v>
      </c>
      <c r="V5501" s="11">
        <f t="shared" si="1289"/>
        <v>8561.3700000000044</v>
      </c>
      <c r="W5501" s="20"/>
    </row>
    <row r="5502" spans="1:23" x14ac:dyDescent="0.25">
      <c r="A5502">
        <v>2022081712</v>
      </c>
      <c r="B5502">
        <v>4</v>
      </c>
      <c r="C5502" s="7">
        <v>0.81816999999999995</v>
      </c>
      <c r="D5502" s="6">
        <f t="shared" si="1275"/>
        <v>65453.599999999999</v>
      </c>
      <c r="E5502" s="62">
        <v>0</v>
      </c>
      <c r="F5502" s="6">
        <f t="shared" si="1284"/>
        <v>0</v>
      </c>
      <c r="G5502" s="7">
        <v>7.1300000000000002E-2</v>
      </c>
      <c r="H5502" s="6">
        <f t="shared" si="1276"/>
        <v>2495.5</v>
      </c>
      <c r="I5502" s="7">
        <v>0.69859000000000004</v>
      </c>
      <c r="J5502" s="6">
        <f t="shared" si="1277"/>
        <v>9780.26</v>
      </c>
      <c r="K5502" s="20"/>
      <c r="L5502" s="6">
        <f t="shared" si="1278"/>
        <v>40000</v>
      </c>
      <c r="M5502" s="11">
        <f t="shared" si="1285"/>
        <v>0</v>
      </c>
      <c r="N5502" s="6">
        <f t="shared" si="1279"/>
        <v>2495.5</v>
      </c>
      <c r="O5502" s="11">
        <f t="shared" si="1286"/>
        <v>0</v>
      </c>
      <c r="P5502" s="11">
        <f t="shared" si="1280"/>
        <v>9780.26</v>
      </c>
      <c r="Q5502" s="11">
        <f t="shared" si="1287"/>
        <v>0</v>
      </c>
      <c r="R5502" s="11">
        <f t="shared" si="1288"/>
        <v>0</v>
      </c>
      <c r="S5502" s="6">
        <f t="shared" si="1281"/>
        <v>13177.839999999998</v>
      </c>
      <c r="T5502" s="11">
        <f t="shared" si="1282"/>
        <v>0</v>
      </c>
      <c r="U5502" s="11">
        <f t="shared" si="1283"/>
        <v>0</v>
      </c>
      <c r="V5502" s="11">
        <f t="shared" si="1289"/>
        <v>13177.839999999998</v>
      </c>
      <c r="W5502" s="20"/>
    </row>
    <row r="5503" spans="1:23" x14ac:dyDescent="0.25">
      <c r="A5503">
        <v>2022081713</v>
      </c>
      <c r="B5503">
        <v>4</v>
      </c>
      <c r="C5503" s="7">
        <v>0.86921000000000004</v>
      </c>
      <c r="D5503" s="6">
        <f t="shared" si="1275"/>
        <v>69536.800000000003</v>
      </c>
      <c r="E5503" s="62">
        <v>0</v>
      </c>
      <c r="F5503" s="6">
        <f t="shared" si="1284"/>
        <v>0</v>
      </c>
      <c r="G5503" s="7">
        <v>6.4729999999999996E-2</v>
      </c>
      <c r="H5503" s="6">
        <f t="shared" si="1276"/>
        <v>2265.5499999999997</v>
      </c>
      <c r="I5503" s="7">
        <v>0.68916999999999995</v>
      </c>
      <c r="J5503" s="6">
        <f t="shared" si="1277"/>
        <v>9648.3799999999992</v>
      </c>
      <c r="K5503" s="20"/>
      <c r="L5503" s="6">
        <f t="shared" si="1278"/>
        <v>40000</v>
      </c>
      <c r="M5503" s="11">
        <f t="shared" si="1285"/>
        <v>0</v>
      </c>
      <c r="N5503" s="6">
        <f t="shared" si="1279"/>
        <v>2265.5499999999997</v>
      </c>
      <c r="O5503" s="11">
        <f t="shared" si="1286"/>
        <v>0</v>
      </c>
      <c r="P5503" s="11">
        <f t="shared" si="1280"/>
        <v>9648.3799999999992</v>
      </c>
      <c r="Q5503" s="11">
        <f t="shared" si="1287"/>
        <v>0</v>
      </c>
      <c r="R5503" s="11">
        <f t="shared" si="1288"/>
        <v>0</v>
      </c>
      <c r="S5503" s="6">
        <f t="shared" si="1281"/>
        <v>17622.870000000003</v>
      </c>
      <c r="T5503" s="11">
        <f t="shared" si="1282"/>
        <v>0</v>
      </c>
      <c r="U5503" s="11">
        <f t="shared" si="1283"/>
        <v>0</v>
      </c>
      <c r="V5503" s="11">
        <f t="shared" si="1289"/>
        <v>17622.870000000003</v>
      </c>
      <c r="W5503" s="20"/>
    </row>
    <row r="5504" spans="1:23" x14ac:dyDescent="0.25">
      <c r="A5504">
        <v>2022081714</v>
      </c>
      <c r="B5504">
        <v>4</v>
      </c>
      <c r="C5504" s="7">
        <v>0.91354000000000002</v>
      </c>
      <c r="D5504" s="6">
        <f t="shared" si="1275"/>
        <v>73083.199999999997</v>
      </c>
      <c r="E5504" s="62">
        <v>0</v>
      </c>
      <c r="F5504" s="6">
        <f t="shared" si="1284"/>
        <v>0</v>
      </c>
      <c r="G5504" s="7">
        <v>7.9909999999999995E-2</v>
      </c>
      <c r="H5504" s="6">
        <f t="shared" si="1276"/>
        <v>2796.85</v>
      </c>
      <c r="I5504" s="7">
        <v>0.67712000000000006</v>
      </c>
      <c r="J5504" s="6">
        <f t="shared" si="1277"/>
        <v>9479.68</v>
      </c>
      <c r="K5504" s="20"/>
      <c r="L5504" s="6">
        <f t="shared" si="1278"/>
        <v>40000</v>
      </c>
      <c r="M5504" s="11">
        <f t="shared" si="1285"/>
        <v>0</v>
      </c>
      <c r="N5504" s="6">
        <f t="shared" si="1279"/>
        <v>2796.85</v>
      </c>
      <c r="O5504" s="11">
        <f t="shared" si="1286"/>
        <v>0</v>
      </c>
      <c r="P5504" s="11">
        <f t="shared" si="1280"/>
        <v>9479.68</v>
      </c>
      <c r="Q5504" s="11">
        <f t="shared" si="1287"/>
        <v>0</v>
      </c>
      <c r="R5504" s="11">
        <f t="shared" si="1288"/>
        <v>0</v>
      </c>
      <c r="S5504" s="6">
        <f t="shared" si="1281"/>
        <v>20806.669999999998</v>
      </c>
      <c r="T5504" s="11">
        <f t="shared" si="1282"/>
        <v>0</v>
      </c>
      <c r="U5504" s="11">
        <f t="shared" si="1283"/>
        <v>0</v>
      </c>
      <c r="V5504" s="11">
        <f t="shared" si="1289"/>
        <v>20806.669999999998</v>
      </c>
      <c r="W5504" s="20"/>
    </row>
    <row r="5505" spans="1:23" x14ac:dyDescent="0.25">
      <c r="A5505">
        <v>2022081715</v>
      </c>
      <c r="B5505">
        <v>4</v>
      </c>
      <c r="C5505" s="7">
        <v>0.94789999999999996</v>
      </c>
      <c r="D5505" s="6">
        <f t="shared" si="1275"/>
        <v>75832</v>
      </c>
      <c r="E5505" s="62">
        <v>0</v>
      </c>
      <c r="F5505" s="6">
        <f t="shared" si="1284"/>
        <v>0</v>
      </c>
      <c r="G5505" s="7">
        <v>0.10639</v>
      </c>
      <c r="H5505" s="6">
        <f t="shared" si="1276"/>
        <v>3723.65</v>
      </c>
      <c r="I5505" s="7">
        <v>0.63688999999999996</v>
      </c>
      <c r="J5505" s="6">
        <f t="shared" si="1277"/>
        <v>8916.4599999999991</v>
      </c>
      <c r="K5505" s="20"/>
      <c r="L5505" s="6">
        <f t="shared" si="1278"/>
        <v>40000</v>
      </c>
      <c r="M5505" s="11">
        <f t="shared" si="1285"/>
        <v>0</v>
      </c>
      <c r="N5505" s="6">
        <f t="shared" si="1279"/>
        <v>3723.65</v>
      </c>
      <c r="O5505" s="11">
        <f t="shared" si="1286"/>
        <v>0</v>
      </c>
      <c r="P5505" s="11">
        <f t="shared" si="1280"/>
        <v>8916.4599999999991</v>
      </c>
      <c r="Q5505" s="11">
        <f t="shared" si="1287"/>
        <v>0</v>
      </c>
      <c r="R5505" s="11">
        <f t="shared" si="1288"/>
        <v>0</v>
      </c>
      <c r="S5505" s="6">
        <f t="shared" si="1281"/>
        <v>23191.89</v>
      </c>
      <c r="T5505" s="11">
        <f t="shared" si="1282"/>
        <v>0</v>
      </c>
      <c r="U5505" s="11">
        <f t="shared" si="1283"/>
        <v>0</v>
      </c>
      <c r="V5505" s="11">
        <f t="shared" si="1289"/>
        <v>23191.89</v>
      </c>
      <c r="W5505" s="20"/>
    </row>
    <row r="5506" spans="1:23" x14ac:dyDescent="0.25">
      <c r="A5506">
        <v>2022081716</v>
      </c>
      <c r="B5506">
        <v>4</v>
      </c>
      <c r="C5506" s="7">
        <v>0.96114999999999995</v>
      </c>
      <c r="D5506" s="6">
        <f t="shared" si="1275"/>
        <v>76892</v>
      </c>
      <c r="E5506" s="62">
        <v>0</v>
      </c>
      <c r="F5506" s="6">
        <f t="shared" si="1284"/>
        <v>0</v>
      </c>
      <c r="G5506" s="7">
        <v>0.1235</v>
      </c>
      <c r="H5506" s="6">
        <f t="shared" si="1276"/>
        <v>4322.5</v>
      </c>
      <c r="I5506" s="7">
        <v>0.59167000000000003</v>
      </c>
      <c r="J5506" s="6">
        <f t="shared" si="1277"/>
        <v>8283.380000000001</v>
      </c>
      <c r="K5506" s="20"/>
      <c r="L5506" s="6">
        <f t="shared" si="1278"/>
        <v>40000</v>
      </c>
      <c r="M5506" s="11">
        <f t="shared" si="1285"/>
        <v>0</v>
      </c>
      <c r="N5506" s="6">
        <f t="shared" si="1279"/>
        <v>4322.5</v>
      </c>
      <c r="O5506" s="11">
        <f t="shared" si="1286"/>
        <v>0</v>
      </c>
      <c r="P5506" s="11">
        <f t="shared" si="1280"/>
        <v>8283.380000000001</v>
      </c>
      <c r="Q5506" s="11">
        <f t="shared" si="1287"/>
        <v>0</v>
      </c>
      <c r="R5506" s="11">
        <f t="shared" si="1288"/>
        <v>0</v>
      </c>
      <c r="S5506" s="6">
        <f t="shared" si="1281"/>
        <v>24286.12</v>
      </c>
      <c r="T5506" s="11">
        <f t="shared" si="1282"/>
        <v>0</v>
      </c>
      <c r="U5506" s="11">
        <f t="shared" si="1283"/>
        <v>0</v>
      </c>
      <c r="V5506" s="11">
        <f t="shared" si="1289"/>
        <v>24286.12</v>
      </c>
      <c r="W5506" s="20"/>
    </row>
    <row r="5507" spans="1:23" x14ac:dyDescent="0.25">
      <c r="A5507">
        <v>2022081717</v>
      </c>
      <c r="B5507">
        <v>4</v>
      </c>
      <c r="C5507" s="7">
        <v>0.97228000000000003</v>
      </c>
      <c r="D5507" s="6">
        <f t="shared" si="1275"/>
        <v>77782.400000000009</v>
      </c>
      <c r="E5507" s="62">
        <v>0</v>
      </c>
      <c r="F5507" s="6">
        <f t="shared" si="1284"/>
        <v>0</v>
      </c>
      <c r="G5507" s="7">
        <v>0.15603</v>
      </c>
      <c r="H5507" s="6">
        <f t="shared" si="1276"/>
        <v>5461.05</v>
      </c>
      <c r="I5507" s="7">
        <v>0.57379999999999998</v>
      </c>
      <c r="J5507" s="6">
        <f t="shared" si="1277"/>
        <v>8033.2</v>
      </c>
      <c r="K5507" s="20"/>
      <c r="L5507" s="6">
        <f t="shared" si="1278"/>
        <v>40000</v>
      </c>
      <c r="M5507" s="11">
        <f t="shared" si="1285"/>
        <v>0</v>
      </c>
      <c r="N5507" s="6">
        <f t="shared" si="1279"/>
        <v>5461.05</v>
      </c>
      <c r="O5507" s="11">
        <f t="shared" si="1286"/>
        <v>0</v>
      </c>
      <c r="P5507" s="11">
        <f t="shared" si="1280"/>
        <v>8033.2</v>
      </c>
      <c r="Q5507" s="11">
        <f t="shared" si="1287"/>
        <v>0</v>
      </c>
      <c r="R5507" s="11">
        <f t="shared" si="1288"/>
        <v>0</v>
      </c>
      <c r="S5507" s="6">
        <f t="shared" si="1281"/>
        <v>24288.150000000009</v>
      </c>
      <c r="T5507" s="11">
        <f t="shared" si="1282"/>
        <v>0</v>
      </c>
      <c r="U5507" s="11">
        <f t="shared" si="1283"/>
        <v>0</v>
      </c>
      <c r="V5507" s="11">
        <f t="shared" si="1289"/>
        <v>24288.150000000009</v>
      </c>
      <c r="W5507" s="20"/>
    </row>
    <row r="5508" spans="1:23" x14ac:dyDescent="0.25">
      <c r="A5508">
        <v>2022081718</v>
      </c>
      <c r="B5508">
        <v>4</v>
      </c>
      <c r="C5508" s="7">
        <v>0.97165999999999997</v>
      </c>
      <c r="D5508" s="6">
        <f t="shared" si="1275"/>
        <v>77732.800000000003</v>
      </c>
      <c r="E5508" s="62">
        <v>0</v>
      </c>
      <c r="F5508" s="6">
        <f t="shared" si="1284"/>
        <v>0</v>
      </c>
      <c r="G5508" s="7">
        <v>0.19855</v>
      </c>
      <c r="H5508" s="6">
        <f t="shared" si="1276"/>
        <v>6949.25</v>
      </c>
      <c r="I5508" s="7">
        <v>0.55332000000000003</v>
      </c>
      <c r="J5508" s="6">
        <f t="shared" si="1277"/>
        <v>7746.4800000000005</v>
      </c>
      <c r="K5508" s="20"/>
      <c r="L5508" s="6">
        <f t="shared" si="1278"/>
        <v>40000</v>
      </c>
      <c r="M5508" s="11">
        <f t="shared" si="1285"/>
        <v>0</v>
      </c>
      <c r="N5508" s="6">
        <f t="shared" si="1279"/>
        <v>6949.25</v>
      </c>
      <c r="O5508" s="11">
        <f t="shared" si="1286"/>
        <v>0</v>
      </c>
      <c r="P5508" s="11">
        <f t="shared" si="1280"/>
        <v>7746.4800000000005</v>
      </c>
      <c r="Q5508" s="11">
        <f t="shared" si="1287"/>
        <v>0</v>
      </c>
      <c r="R5508" s="11">
        <f t="shared" si="1288"/>
        <v>0</v>
      </c>
      <c r="S5508" s="6">
        <f t="shared" si="1281"/>
        <v>23037.070000000003</v>
      </c>
      <c r="T5508" s="11">
        <f t="shared" si="1282"/>
        <v>0</v>
      </c>
      <c r="U5508" s="11">
        <f t="shared" si="1283"/>
        <v>0</v>
      </c>
      <c r="V5508" s="11">
        <f t="shared" si="1289"/>
        <v>23037.070000000003</v>
      </c>
      <c r="W5508" s="20"/>
    </row>
    <row r="5509" spans="1:23" x14ac:dyDescent="0.25">
      <c r="A5509">
        <v>2022081719</v>
      </c>
      <c r="B5509">
        <v>4</v>
      </c>
      <c r="C5509" s="7">
        <v>0.95113999999999999</v>
      </c>
      <c r="D5509" s="6">
        <f t="shared" ref="D5509:D5572" si="1290">D$18*C5509</f>
        <v>76091.199999999997</v>
      </c>
      <c r="E5509" s="62">
        <v>0</v>
      </c>
      <c r="F5509" s="6">
        <f t="shared" si="1284"/>
        <v>0</v>
      </c>
      <c r="G5509" s="7">
        <v>0.25485999999999998</v>
      </c>
      <c r="H5509" s="6">
        <f t="shared" ref="H5509:H5572" si="1291">H$18*G5509</f>
        <v>8920.0999999999985</v>
      </c>
      <c r="I5509" s="7">
        <v>0.37251000000000001</v>
      </c>
      <c r="J5509" s="6">
        <f t="shared" ref="J5509:J5572" si="1292">I5509*J$18</f>
        <v>5215.1400000000003</v>
      </c>
      <c r="K5509" s="20"/>
      <c r="L5509" s="6">
        <f t="shared" si="1278"/>
        <v>40000</v>
      </c>
      <c r="M5509" s="11">
        <f t="shared" si="1285"/>
        <v>0</v>
      </c>
      <c r="N5509" s="6">
        <f t="shared" si="1279"/>
        <v>8920.0999999999985</v>
      </c>
      <c r="O5509" s="11">
        <f t="shared" si="1286"/>
        <v>0</v>
      </c>
      <c r="P5509" s="11">
        <f t="shared" si="1280"/>
        <v>5215.1400000000003</v>
      </c>
      <c r="Q5509" s="11">
        <f t="shared" si="1287"/>
        <v>0</v>
      </c>
      <c r="R5509" s="11">
        <f t="shared" si="1288"/>
        <v>0</v>
      </c>
      <c r="S5509" s="6">
        <f t="shared" si="1281"/>
        <v>21955.96</v>
      </c>
      <c r="T5509" s="11">
        <f t="shared" si="1282"/>
        <v>0</v>
      </c>
      <c r="U5509" s="11">
        <f t="shared" si="1283"/>
        <v>0</v>
      </c>
      <c r="V5509" s="11">
        <f t="shared" si="1289"/>
        <v>21955.96</v>
      </c>
      <c r="W5509" s="20"/>
    </row>
    <row r="5510" spans="1:23" x14ac:dyDescent="0.25">
      <c r="A5510">
        <v>2022081720</v>
      </c>
      <c r="B5510">
        <v>4</v>
      </c>
      <c r="C5510" s="7">
        <v>0.91617999999999999</v>
      </c>
      <c r="D5510" s="6">
        <f t="shared" si="1290"/>
        <v>73294.399999999994</v>
      </c>
      <c r="E5510" s="62">
        <v>0</v>
      </c>
      <c r="F5510" s="6">
        <f t="shared" si="1284"/>
        <v>0</v>
      </c>
      <c r="G5510" s="7">
        <v>0.30743999999999999</v>
      </c>
      <c r="H5510" s="6">
        <f t="shared" si="1291"/>
        <v>10760.4</v>
      </c>
      <c r="I5510" s="7">
        <v>0.11387</v>
      </c>
      <c r="J5510" s="6">
        <f t="shared" si="1292"/>
        <v>1594.18</v>
      </c>
      <c r="K5510" s="20"/>
      <c r="L5510" s="6">
        <f t="shared" si="1278"/>
        <v>40000</v>
      </c>
      <c r="M5510" s="11">
        <f t="shared" si="1285"/>
        <v>0</v>
      </c>
      <c r="N5510" s="6">
        <f t="shared" si="1279"/>
        <v>10760.4</v>
      </c>
      <c r="O5510" s="11">
        <f t="shared" si="1286"/>
        <v>0</v>
      </c>
      <c r="P5510" s="11">
        <f t="shared" si="1280"/>
        <v>1594.18</v>
      </c>
      <c r="Q5510" s="11">
        <f t="shared" si="1287"/>
        <v>0</v>
      </c>
      <c r="R5510" s="11">
        <f t="shared" si="1288"/>
        <v>0</v>
      </c>
      <c r="S5510" s="6">
        <f t="shared" si="1281"/>
        <v>20939.819999999992</v>
      </c>
      <c r="T5510" s="11">
        <f t="shared" si="1282"/>
        <v>0</v>
      </c>
      <c r="U5510" s="11">
        <f t="shared" si="1283"/>
        <v>0</v>
      </c>
      <c r="V5510" s="11">
        <f t="shared" si="1289"/>
        <v>20939.819999999992</v>
      </c>
      <c r="W5510" s="20"/>
    </row>
    <row r="5511" spans="1:23" x14ac:dyDescent="0.25">
      <c r="A5511">
        <v>2022081721</v>
      </c>
      <c r="B5511">
        <v>4</v>
      </c>
      <c r="C5511" s="7">
        <v>0.88522999999999996</v>
      </c>
      <c r="D5511" s="6">
        <f t="shared" si="1290"/>
        <v>70818.399999999994</v>
      </c>
      <c r="E5511" s="62">
        <v>0</v>
      </c>
      <c r="F5511" s="6">
        <f t="shared" si="1284"/>
        <v>0</v>
      </c>
      <c r="G5511" s="7">
        <v>0.33337</v>
      </c>
      <c r="H5511" s="6">
        <f t="shared" si="1291"/>
        <v>11667.95</v>
      </c>
      <c r="I5511" s="7">
        <v>2.0899999999999998E-3</v>
      </c>
      <c r="J5511" s="6">
        <f t="shared" si="1292"/>
        <v>29.259999999999998</v>
      </c>
      <c r="K5511" s="20"/>
      <c r="L5511" s="6">
        <f t="shared" si="1278"/>
        <v>40000</v>
      </c>
      <c r="M5511" s="11">
        <f t="shared" si="1285"/>
        <v>0</v>
      </c>
      <c r="N5511" s="6">
        <f t="shared" si="1279"/>
        <v>11667.95</v>
      </c>
      <c r="O5511" s="11">
        <f t="shared" si="1286"/>
        <v>0</v>
      </c>
      <c r="P5511" s="11">
        <f t="shared" si="1280"/>
        <v>29.259999999999998</v>
      </c>
      <c r="Q5511" s="11">
        <f t="shared" si="1287"/>
        <v>0</v>
      </c>
      <c r="R5511" s="11">
        <f t="shared" si="1288"/>
        <v>0</v>
      </c>
      <c r="S5511" s="6">
        <f t="shared" si="1281"/>
        <v>19121.189999999995</v>
      </c>
      <c r="T5511" s="11">
        <f t="shared" si="1282"/>
        <v>0</v>
      </c>
      <c r="U5511" s="11">
        <f t="shared" si="1283"/>
        <v>0</v>
      </c>
      <c r="V5511" s="11">
        <f t="shared" si="1289"/>
        <v>19121.189999999995</v>
      </c>
      <c r="W5511" s="20"/>
    </row>
    <row r="5512" spans="1:23" x14ac:dyDescent="0.25">
      <c r="A5512">
        <v>2022081722</v>
      </c>
      <c r="B5512">
        <v>4</v>
      </c>
      <c r="C5512" s="7">
        <v>0.84014999999999995</v>
      </c>
      <c r="D5512" s="6">
        <f t="shared" si="1290"/>
        <v>67212</v>
      </c>
      <c r="E5512" s="62">
        <v>0</v>
      </c>
      <c r="F5512" s="6">
        <f t="shared" si="1284"/>
        <v>0</v>
      </c>
      <c r="G5512" s="7">
        <v>0.34356999999999999</v>
      </c>
      <c r="H5512" s="6">
        <f t="shared" si="1291"/>
        <v>12024.949999999999</v>
      </c>
      <c r="I5512" s="7">
        <v>0</v>
      </c>
      <c r="J5512" s="6">
        <f t="shared" si="1292"/>
        <v>0</v>
      </c>
      <c r="K5512" s="20"/>
      <c r="L5512" s="6">
        <f t="shared" si="1278"/>
        <v>40000</v>
      </c>
      <c r="M5512" s="11">
        <f t="shared" si="1285"/>
        <v>0</v>
      </c>
      <c r="N5512" s="6">
        <f t="shared" si="1279"/>
        <v>12024.949999999999</v>
      </c>
      <c r="O5512" s="11">
        <f t="shared" si="1286"/>
        <v>0</v>
      </c>
      <c r="P5512" s="11">
        <f t="shared" si="1280"/>
        <v>0</v>
      </c>
      <c r="Q5512" s="11">
        <f t="shared" si="1287"/>
        <v>0</v>
      </c>
      <c r="R5512" s="11">
        <f t="shared" si="1288"/>
        <v>0</v>
      </c>
      <c r="S5512" s="6">
        <f t="shared" si="1281"/>
        <v>15187.050000000001</v>
      </c>
      <c r="T5512" s="11">
        <f t="shared" si="1282"/>
        <v>0</v>
      </c>
      <c r="U5512" s="11">
        <f t="shared" si="1283"/>
        <v>0</v>
      </c>
      <c r="V5512" s="11">
        <f t="shared" si="1289"/>
        <v>15187.050000000001</v>
      </c>
      <c r="W5512" s="20"/>
    </row>
    <row r="5513" spans="1:23" x14ac:dyDescent="0.25">
      <c r="A5513">
        <v>2022081723</v>
      </c>
      <c r="B5513">
        <v>4</v>
      </c>
      <c r="C5513" s="7">
        <v>0.77380000000000004</v>
      </c>
      <c r="D5513" s="6">
        <f t="shared" si="1290"/>
        <v>61904</v>
      </c>
      <c r="E5513" s="62">
        <v>0</v>
      </c>
      <c r="F5513" s="6">
        <f t="shared" si="1284"/>
        <v>0</v>
      </c>
      <c r="G5513" s="7">
        <v>0.3276</v>
      </c>
      <c r="H5513" s="6">
        <f t="shared" si="1291"/>
        <v>11466</v>
      </c>
      <c r="I5513" s="7">
        <v>0</v>
      </c>
      <c r="J5513" s="6">
        <f t="shared" si="1292"/>
        <v>0</v>
      </c>
      <c r="K5513" s="20"/>
      <c r="L5513" s="6">
        <f t="shared" si="1278"/>
        <v>40000</v>
      </c>
      <c r="M5513" s="11">
        <f t="shared" si="1285"/>
        <v>0</v>
      </c>
      <c r="N5513" s="6">
        <f t="shared" si="1279"/>
        <v>11466</v>
      </c>
      <c r="O5513" s="11">
        <f t="shared" si="1286"/>
        <v>0</v>
      </c>
      <c r="P5513" s="11">
        <f t="shared" si="1280"/>
        <v>0</v>
      </c>
      <c r="Q5513" s="11">
        <f t="shared" si="1287"/>
        <v>0</v>
      </c>
      <c r="R5513" s="11">
        <f t="shared" si="1288"/>
        <v>0</v>
      </c>
      <c r="S5513" s="6">
        <f t="shared" si="1281"/>
        <v>10438</v>
      </c>
      <c r="T5513" s="11">
        <f t="shared" si="1282"/>
        <v>0</v>
      </c>
      <c r="U5513" s="11">
        <f t="shared" si="1283"/>
        <v>0</v>
      </c>
      <c r="V5513" s="11">
        <f t="shared" si="1289"/>
        <v>10438</v>
      </c>
      <c r="W5513" s="20"/>
    </row>
    <row r="5514" spans="1:23" x14ac:dyDescent="0.25">
      <c r="A5514">
        <v>2022081724</v>
      </c>
      <c r="B5514">
        <v>4</v>
      </c>
      <c r="C5514" s="7">
        <v>0.71409</v>
      </c>
      <c r="D5514" s="6">
        <f t="shared" si="1290"/>
        <v>57127.199999999997</v>
      </c>
      <c r="E5514" s="62">
        <v>0</v>
      </c>
      <c r="F5514" s="6">
        <f t="shared" si="1284"/>
        <v>0</v>
      </c>
      <c r="G5514" s="7">
        <v>0.31786999999999999</v>
      </c>
      <c r="H5514" s="6">
        <f t="shared" si="1291"/>
        <v>11125.449999999999</v>
      </c>
      <c r="I5514" s="7">
        <v>0</v>
      </c>
      <c r="J5514" s="6">
        <f t="shared" si="1292"/>
        <v>0</v>
      </c>
      <c r="K5514" s="20"/>
      <c r="L5514" s="6">
        <f t="shared" si="1278"/>
        <v>40000</v>
      </c>
      <c r="M5514" s="11">
        <f t="shared" si="1285"/>
        <v>0</v>
      </c>
      <c r="N5514" s="6">
        <f t="shared" si="1279"/>
        <v>11125.449999999999</v>
      </c>
      <c r="O5514" s="11">
        <f t="shared" si="1286"/>
        <v>0</v>
      </c>
      <c r="P5514" s="11">
        <f t="shared" si="1280"/>
        <v>0</v>
      </c>
      <c r="Q5514" s="11">
        <f t="shared" si="1287"/>
        <v>0</v>
      </c>
      <c r="R5514" s="11">
        <f t="shared" si="1288"/>
        <v>0</v>
      </c>
      <c r="S5514" s="6">
        <f t="shared" si="1281"/>
        <v>6001.7499999999982</v>
      </c>
      <c r="T5514" s="11">
        <f t="shared" si="1282"/>
        <v>0</v>
      </c>
      <c r="U5514" s="11">
        <f t="shared" si="1283"/>
        <v>0</v>
      </c>
      <c r="V5514" s="11">
        <f t="shared" si="1289"/>
        <v>6001.7499999999982</v>
      </c>
      <c r="W5514" s="20"/>
    </row>
    <row r="5515" spans="1:23" x14ac:dyDescent="0.25">
      <c r="A5515">
        <v>2022081801</v>
      </c>
      <c r="B5515">
        <v>5</v>
      </c>
      <c r="C5515" s="7">
        <v>0.66649999999999998</v>
      </c>
      <c r="D5515" s="6">
        <f t="shared" si="1290"/>
        <v>53320</v>
      </c>
      <c r="E5515" s="62">
        <v>0</v>
      </c>
      <c r="F5515" s="6">
        <f t="shared" si="1284"/>
        <v>0</v>
      </c>
      <c r="G5515" s="7">
        <v>0.28877000000000003</v>
      </c>
      <c r="H5515" s="6">
        <f t="shared" si="1291"/>
        <v>10106.950000000001</v>
      </c>
      <c r="I5515" s="7">
        <v>0</v>
      </c>
      <c r="J5515" s="6">
        <f t="shared" si="1292"/>
        <v>0</v>
      </c>
      <c r="K5515" s="20"/>
      <c r="L5515" s="6">
        <f t="shared" si="1278"/>
        <v>40000</v>
      </c>
      <c r="M5515" s="11">
        <f t="shared" si="1285"/>
        <v>0</v>
      </c>
      <c r="N5515" s="6">
        <f t="shared" si="1279"/>
        <v>10106.950000000001</v>
      </c>
      <c r="O5515" s="11">
        <f t="shared" si="1286"/>
        <v>0</v>
      </c>
      <c r="P5515" s="11">
        <f t="shared" si="1280"/>
        <v>0</v>
      </c>
      <c r="Q5515" s="11">
        <f t="shared" si="1287"/>
        <v>0</v>
      </c>
      <c r="R5515" s="11">
        <f t="shared" si="1288"/>
        <v>0</v>
      </c>
      <c r="S5515" s="6">
        <f t="shared" si="1281"/>
        <v>3213.0499999999993</v>
      </c>
      <c r="T5515" s="11">
        <f t="shared" si="1282"/>
        <v>0</v>
      </c>
      <c r="U5515" s="11">
        <f t="shared" si="1283"/>
        <v>0</v>
      </c>
      <c r="V5515" s="11">
        <f t="shared" si="1289"/>
        <v>3213.0499999999993</v>
      </c>
      <c r="W5515" s="20"/>
    </row>
    <row r="5516" spans="1:23" x14ac:dyDescent="0.25">
      <c r="A5516">
        <v>2022081802</v>
      </c>
      <c r="B5516">
        <v>5</v>
      </c>
      <c r="C5516" s="7">
        <v>0.63168000000000002</v>
      </c>
      <c r="D5516" s="6">
        <f t="shared" si="1290"/>
        <v>50534.400000000001</v>
      </c>
      <c r="E5516" s="62">
        <v>0</v>
      </c>
      <c r="F5516" s="6">
        <f t="shared" si="1284"/>
        <v>0</v>
      </c>
      <c r="G5516" s="7">
        <v>0.22875000000000001</v>
      </c>
      <c r="H5516" s="6">
        <f t="shared" si="1291"/>
        <v>8006.25</v>
      </c>
      <c r="I5516" s="7">
        <v>0</v>
      </c>
      <c r="J5516" s="6">
        <f t="shared" si="1292"/>
        <v>0</v>
      </c>
      <c r="K5516" s="20"/>
      <c r="L5516" s="6">
        <f t="shared" si="1278"/>
        <v>40000</v>
      </c>
      <c r="M5516" s="11">
        <f t="shared" si="1285"/>
        <v>0</v>
      </c>
      <c r="N5516" s="6">
        <f t="shared" si="1279"/>
        <v>8006.25</v>
      </c>
      <c r="O5516" s="11">
        <f t="shared" si="1286"/>
        <v>0</v>
      </c>
      <c r="P5516" s="11">
        <f t="shared" si="1280"/>
        <v>0</v>
      </c>
      <c r="Q5516" s="11">
        <f t="shared" si="1287"/>
        <v>0</v>
      </c>
      <c r="R5516" s="11">
        <f t="shared" si="1288"/>
        <v>0</v>
      </c>
      <c r="S5516" s="6">
        <f t="shared" si="1281"/>
        <v>2528.1500000000015</v>
      </c>
      <c r="T5516" s="11">
        <f t="shared" si="1282"/>
        <v>0</v>
      </c>
      <c r="U5516" s="11">
        <f t="shared" si="1283"/>
        <v>0</v>
      </c>
      <c r="V5516" s="11">
        <f t="shared" si="1289"/>
        <v>2528.1500000000015</v>
      </c>
      <c r="W5516" s="20"/>
    </row>
    <row r="5517" spans="1:23" x14ac:dyDescent="0.25">
      <c r="A5517">
        <v>2022081803</v>
      </c>
      <c r="B5517">
        <v>5</v>
      </c>
      <c r="C5517" s="7">
        <v>0.60655000000000003</v>
      </c>
      <c r="D5517" s="6">
        <f t="shared" si="1290"/>
        <v>48524</v>
      </c>
      <c r="E5517" s="62">
        <v>0</v>
      </c>
      <c r="F5517" s="6">
        <f t="shared" si="1284"/>
        <v>0</v>
      </c>
      <c r="G5517" s="7">
        <v>0.16194</v>
      </c>
      <c r="H5517" s="6">
        <f t="shared" si="1291"/>
        <v>5667.9</v>
      </c>
      <c r="I5517" s="7">
        <v>0</v>
      </c>
      <c r="J5517" s="6">
        <f t="shared" si="1292"/>
        <v>0</v>
      </c>
      <c r="K5517" s="20"/>
      <c r="L5517" s="6">
        <f t="shared" si="1278"/>
        <v>40000</v>
      </c>
      <c r="M5517" s="11">
        <f t="shared" si="1285"/>
        <v>0</v>
      </c>
      <c r="N5517" s="6">
        <f t="shared" si="1279"/>
        <v>5667.9</v>
      </c>
      <c r="O5517" s="11">
        <f t="shared" si="1286"/>
        <v>0</v>
      </c>
      <c r="P5517" s="11">
        <f t="shared" si="1280"/>
        <v>0</v>
      </c>
      <c r="Q5517" s="11">
        <f t="shared" si="1287"/>
        <v>0</v>
      </c>
      <c r="R5517" s="11">
        <f t="shared" si="1288"/>
        <v>0</v>
      </c>
      <c r="S5517" s="6">
        <f t="shared" si="1281"/>
        <v>2856.1000000000004</v>
      </c>
      <c r="T5517" s="11">
        <f t="shared" si="1282"/>
        <v>0</v>
      </c>
      <c r="U5517" s="11">
        <f t="shared" si="1283"/>
        <v>0</v>
      </c>
      <c r="V5517" s="11">
        <f t="shared" si="1289"/>
        <v>2856.1000000000004</v>
      </c>
      <c r="W5517" s="20"/>
    </row>
    <row r="5518" spans="1:23" x14ac:dyDescent="0.25">
      <c r="A5518">
        <v>2022081804</v>
      </c>
      <c r="B5518">
        <v>5</v>
      </c>
      <c r="C5518" s="7">
        <v>0.58877999999999997</v>
      </c>
      <c r="D5518" s="6">
        <f t="shared" si="1290"/>
        <v>47102.399999999994</v>
      </c>
      <c r="E5518" s="62">
        <v>0</v>
      </c>
      <c r="F5518" s="6">
        <f t="shared" si="1284"/>
        <v>0</v>
      </c>
      <c r="G5518" s="7">
        <v>0.11952</v>
      </c>
      <c r="H5518" s="6">
        <f t="shared" si="1291"/>
        <v>4183.2</v>
      </c>
      <c r="I5518" s="7">
        <v>0</v>
      </c>
      <c r="J5518" s="6">
        <f t="shared" si="1292"/>
        <v>0</v>
      </c>
      <c r="K5518" s="20"/>
      <c r="L5518" s="6">
        <f t="shared" si="1278"/>
        <v>40000</v>
      </c>
      <c r="M5518" s="11">
        <f t="shared" si="1285"/>
        <v>0</v>
      </c>
      <c r="N5518" s="6">
        <f t="shared" si="1279"/>
        <v>4183.2</v>
      </c>
      <c r="O5518" s="11">
        <f t="shared" si="1286"/>
        <v>0</v>
      </c>
      <c r="P5518" s="11">
        <f t="shared" si="1280"/>
        <v>0</v>
      </c>
      <c r="Q5518" s="11">
        <f t="shared" si="1287"/>
        <v>0</v>
      </c>
      <c r="R5518" s="11">
        <f t="shared" si="1288"/>
        <v>0</v>
      </c>
      <c r="S5518" s="6">
        <f t="shared" si="1281"/>
        <v>2919.1999999999944</v>
      </c>
      <c r="T5518" s="11">
        <f t="shared" si="1282"/>
        <v>0</v>
      </c>
      <c r="U5518" s="11">
        <f t="shared" si="1283"/>
        <v>0</v>
      </c>
      <c r="V5518" s="11">
        <f t="shared" si="1289"/>
        <v>2919.1999999999944</v>
      </c>
      <c r="W5518" s="20"/>
    </row>
    <row r="5519" spans="1:23" x14ac:dyDescent="0.25">
      <c r="A5519">
        <v>2022081805</v>
      </c>
      <c r="B5519">
        <v>5</v>
      </c>
      <c r="C5519" s="7">
        <v>0.58409</v>
      </c>
      <c r="D5519" s="6">
        <f t="shared" si="1290"/>
        <v>46727.199999999997</v>
      </c>
      <c r="E5519" s="62">
        <v>0</v>
      </c>
      <c r="F5519" s="6">
        <f t="shared" si="1284"/>
        <v>0</v>
      </c>
      <c r="G5519" s="7">
        <v>9.9580000000000002E-2</v>
      </c>
      <c r="H5519" s="6">
        <f t="shared" si="1291"/>
        <v>3485.3</v>
      </c>
      <c r="I5519" s="7">
        <v>0</v>
      </c>
      <c r="J5519" s="6">
        <f t="shared" si="1292"/>
        <v>0</v>
      </c>
      <c r="K5519" s="20"/>
      <c r="L5519" s="6">
        <f t="shared" si="1278"/>
        <v>40000</v>
      </c>
      <c r="M5519" s="11">
        <f t="shared" si="1285"/>
        <v>0</v>
      </c>
      <c r="N5519" s="6">
        <f t="shared" si="1279"/>
        <v>3485.3</v>
      </c>
      <c r="O5519" s="11">
        <f t="shared" si="1286"/>
        <v>0</v>
      </c>
      <c r="P5519" s="11">
        <f t="shared" si="1280"/>
        <v>0</v>
      </c>
      <c r="Q5519" s="11">
        <f t="shared" si="1287"/>
        <v>0</v>
      </c>
      <c r="R5519" s="11">
        <f t="shared" si="1288"/>
        <v>0</v>
      </c>
      <c r="S5519" s="6">
        <f t="shared" si="1281"/>
        <v>3241.8999999999969</v>
      </c>
      <c r="T5519" s="11">
        <f t="shared" si="1282"/>
        <v>0</v>
      </c>
      <c r="U5519" s="11">
        <f t="shared" si="1283"/>
        <v>0</v>
      </c>
      <c r="V5519" s="11">
        <f t="shared" si="1289"/>
        <v>3241.8999999999969</v>
      </c>
      <c r="W5519" s="20"/>
    </row>
    <row r="5520" spans="1:23" x14ac:dyDescent="0.25">
      <c r="A5520">
        <v>2022081806</v>
      </c>
      <c r="B5520">
        <v>5</v>
      </c>
      <c r="C5520" s="7">
        <v>0.59419999999999995</v>
      </c>
      <c r="D5520" s="6">
        <f t="shared" si="1290"/>
        <v>47535.999999999993</v>
      </c>
      <c r="E5520" s="62">
        <v>0</v>
      </c>
      <c r="F5520" s="6">
        <f t="shared" si="1284"/>
        <v>0</v>
      </c>
      <c r="G5520" s="7">
        <v>0.10111000000000001</v>
      </c>
      <c r="H5520" s="6">
        <f t="shared" si="1291"/>
        <v>3538.8500000000004</v>
      </c>
      <c r="I5520" s="7">
        <v>0</v>
      </c>
      <c r="J5520" s="6">
        <f t="shared" si="1292"/>
        <v>0</v>
      </c>
      <c r="K5520" s="20"/>
      <c r="L5520" s="6">
        <f t="shared" si="1278"/>
        <v>40000</v>
      </c>
      <c r="M5520" s="11">
        <f t="shared" si="1285"/>
        <v>0</v>
      </c>
      <c r="N5520" s="6">
        <f t="shared" si="1279"/>
        <v>3538.8500000000004</v>
      </c>
      <c r="O5520" s="11">
        <f t="shared" si="1286"/>
        <v>0</v>
      </c>
      <c r="P5520" s="11">
        <f t="shared" si="1280"/>
        <v>0</v>
      </c>
      <c r="Q5520" s="11">
        <f t="shared" si="1287"/>
        <v>0</v>
      </c>
      <c r="R5520" s="11">
        <f t="shared" si="1288"/>
        <v>0</v>
      </c>
      <c r="S5520" s="6">
        <f t="shared" si="1281"/>
        <v>3997.1499999999924</v>
      </c>
      <c r="T5520" s="11">
        <f t="shared" si="1282"/>
        <v>0</v>
      </c>
      <c r="U5520" s="11">
        <f t="shared" si="1283"/>
        <v>0</v>
      </c>
      <c r="V5520" s="11">
        <f t="shared" si="1289"/>
        <v>3997.1499999999924</v>
      </c>
      <c r="W5520" s="20"/>
    </row>
    <row r="5521" spans="1:23" x14ac:dyDescent="0.25">
      <c r="A5521">
        <v>2022081807</v>
      </c>
      <c r="B5521">
        <v>5</v>
      </c>
      <c r="C5521" s="7">
        <v>0.61931999999999998</v>
      </c>
      <c r="D5521" s="6">
        <f t="shared" si="1290"/>
        <v>49545.599999999999</v>
      </c>
      <c r="E5521" s="62">
        <v>0</v>
      </c>
      <c r="F5521" s="6">
        <f t="shared" si="1284"/>
        <v>0</v>
      </c>
      <c r="G5521" s="7">
        <v>9.955E-2</v>
      </c>
      <c r="H5521" s="6">
        <f t="shared" si="1291"/>
        <v>3484.25</v>
      </c>
      <c r="I5521" s="7">
        <v>0</v>
      </c>
      <c r="J5521" s="6">
        <f t="shared" si="1292"/>
        <v>0</v>
      </c>
      <c r="K5521" s="20"/>
      <c r="L5521" s="6">
        <f t="shared" si="1278"/>
        <v>40000</v>
      </c>
      <c r="M5521" s="11">
        <f t="shared" si="1285"/>
        <v>0</v>
      </c>
      <c r="N5521" s="6">
        <f t="shared" si="1279"/>
        <v>3484.25</v>
      </c>
      <c r="O5521" s="11">
        <f t="shared" si="1286"/>
        <v>0</v>
      </c>
      <c r="P5521" s="11">
        <f t="shared" si="1280"/>
        <v>0</v>
      </c>
      <c r="Q5521" s="11">
        <f t="shared" si="1287"/>
        <v>0</v>
      </c>
      <c r="R5521" s="11">
        <f t="shared" si="1288"/>
        <v>0</v>
      </c>
      <c r="S5521" s="6">
        <f t="shared" si="1281"/>
        <v>6061.3499999999985</v>
      </c>
      <c r="T5521" s="11">
        <f t="shared" si="1282"/>
        <v>0</v>
      </c>
      <c r="U5521" s="11">
        <f t="shared" si="1283"/>
        <v>0</v>
      </c>
      <c r="V5521" s="11">
        <f t="shared" si="1289"/>
        <v>6061.3499999999985</v>
      </c>
      <c r="W5521" s="20"/>
    </row>
    <row r="5522" spans="1:23" x14ac:dyDescent="0.25">
      <c r="A5522">
        <v>2022081808</v>
      </c>
      <c r="B5522">
        <v>5</v>
      </c>
      <c r="C5522" s="7">
        <v>0.62246000000000001</v>
      </c>
      <c r="D5522" s="6">
        <f t="shared" si="1290"/>
        <v>49796.800000000003</v>
      </c>
      <c r="E5522" s="62">
        <v>0</v>
      </c>
      <c r="F5522" s="6">
        <f t="shared" si="1284"/>
        <v>0</v>
      </c>
      <c r="G5522" s="7">
        <v>0.12892999999999999</v>
      </c>
      <c r="H5522" s="6">
        <f t="shared" si="1291"/>
        <v>4512.5499999999993</v>
      </c>
      <c r="I5522" s="7">
        <v>2.7560000000000001E-2</v>
      </c>
      <c r="J5522" s="6">
        <f t="shared" si="1292"/>
        <v>385.84000000000003</v>
      </c>
      <c r="K5522" s="20"/>
      <c r="L5522" s="6">
        <f t="shared" si="1278"/>
        <v>40000</v>
      </c>
      <c r="M5522" s="11">
        <f t="shared" si="1285"/>
        <v>0</v>
      </c>
      <c r="N5522" s="6">
        <f t="shared" si="1279"/>
        <v>4512.5499999999993</v>
      </c>
      <c r="O5522" s="11">
        <f t="shared" si="1286"/>
        <v>0</v>
      </c>
      <c r="P5522" s="11">
        <f t="shared" si="1280"/>
        <v>385.84000000000003</v>
      </c>
      <c r="Q5522" s="11">
        <f t="shared" si="1287"/>
        <v>0</v>
      </c>
      <c r="R5522" s="11">
        <f t="shared" si="1288"/>
        <v>0</v>
      </c>
      <c r="S5522" s="6">
        <f t="shared" si="1281"/>
        <v>4898.4100000000035</v>
      </c>
      <c r="T5522" s="11">
        <f t="shared" si="1282"/>
        <v>0</v>
      </c>
      <c r="U5522" s="11">
        <f t="shared" si="1283"/>
        <v>0</v>
      </c>
      <c r="V5522" s="11">
        <f t="shared" si="1289"/>
        <v>4898.4100000000035</v>
      </c>
      <c r="W5522" s="20"/>
    </row>
    <row r="5523" spans="1:23" x14ac:dyDescent="0.25">
      <c r="A5523">
        <v>2022081809</v>
      </c>
      <c r="B5523">
        <v>5</v>
      </c>
      <c r="C5523" s="7">
        <v>0.64227999999999996</v>
      </c>
      <c r="D5523" s="6">
        <f t="shared" si="1290"/>
        <v>51382.399999999994</v>
      </c>
      <c r="E5523" s="62">
        <v>0</v>
      </c>
      <c r="F5523" s="6">
        <f t="shared" si="1284"/>
        <v>0</v>
      </c>
      <c r="G5523" s="7">
        <v>0.15820999999999999</v>
      </c>
      <c r="H5523" s="6">
        <f t="shared" si="1291"/>
        <v>5537.3499999999995</v>
      </c>
      <c r="I5523" s="7">
        <v>0.20860000000000001</v>
      </c>
      <c r="J5523" s="6">
        <f t="shared" si="1292"/>
        <v>2920.4</v>
      </c>
      <c r="K5523" s="20"/>
      <c r="L5523" s="6">
        <f t="shared" si="1278"/>
        <v>40000</v>
      </c>
      <c r="M5523" s="11">
        <f t="shared" si="1285"/>
        <v>0</v>
      </c>
      <c r="N5523" s="6">
        <f t="shared" si="1279"/>
        <v>5537.3499999999995</v>
      </c>
      <c r="O5523" s="11">
        <f t="shared" si="1286"/>
        <v>0</v>
      </c>
      <c r="P5523" s="11">
        <f t="shared" si="1280"/>
        <v>2920.4</v>
      </c>
      <c r="Q5523" s="11">
        <f t="shared" si="1287"/>
        <v>0</v>
      </c>
      <c r="R5523" s="11">
        <f t="shared" si="1288"/>
        <v>0</v>
      </c>
      <c r="S5523" s="6">
        <f t="shared" si="1281"/>
        <v>2924.6499999999946</v>
      </c>
      <c r="T5523" s="11">
        <f t="shared" si="1282"/>
        <v>0</v>
      </c>
      <c r="U5523" s="11">
        <f t="shared" si="1283"/>
        <v>0</v>
      </c>
      <c r="V5523" s="11">
        <f t="shared" si="1289"/>
        <v>2924.6499999999946</v>
      </c>
      <c r="W5523" s="20"/>
    </row>
    <row r="5524" spans="1:23" x14ac:dyDescent="0.25">
      <c r="A5524">
        <v>2022081810</v>
      </c>
      <c r="B5524">
        <v>5</v>
      </c>
      <c r="C5524" s="7">
        <v>0.67857999999999996</v>
      </c>
      <c r="D5524" s="6">
        <f t="shared" si="1290"/>
        <v>54286.399999999994</v>
      </c>
      <c r="E5524" s="62">
        <v>0</v>
      </c>
      <c r="F5524" s="6">
        <f t="shared" si="1284"/>
        <v>0</v>
      </c>
      <c r="G5524" s="7">
        <v>0.16495000000000001</v>
      </c>
      <c r="H5524" s="6">
        <f t="shared" si="1291"/>
        <v>5773.2500000000009</v>
      </c>
      <c r="I5524" s="7">
        <v>0.38716</v>
      </c>
      <c r="J5524" s="6">
        <f t="shared" si="1292"/>
        <v>5420.24</v>
      </c>
      <c r="K5524" s="20"/>
      <c r="L5524" s="6">
        <f t="shared" ref="L5524:L5587" si="1293">IF(D5524-F5524&gt;C$17,C$17,D5524-F5524)</f>
        <v>40000</v>
      </c>
      <c r="M5524" s="11">
        <f t="shared" si="1285"/>
        <v>0</v>
      </c>
      <c r="N5524" s="6">
        <f t="shared" ref="N5524:N5587" si="1294">IF(D5524-F5524-L5524&gt;H5524,H5524,D5524-F5524-L5524)</f>
        <v>5773.2500000000009</v>
      </c>
      <c r="O5524" s="11">
        <f t="shared" si="1286"/>
        <v>0</v>
      </c>
      <c r="P5524" s="11">
        <f t="shared" ref="P5524:P5587" si="1295">IF(D5524-F5524-L5524-N5524&gt;J5524,J5524,D5524-F5524-L5524-N5524)</f>
        <v>5420.24</v>
      </c>
      <c r="Q5524" s="11">
        <f t="shared" si="1287"/>
        <v>0</v>
      </c>
      <c r="R5524" s="11">
        <f t="shared" si="1288"/>
        <v>0</v>
      </c>
      <c r="S5524" s="6">
        <f t="shared" ref="S5524:S5587" si="1296">D5524-F5524-L5524-N5524-P5524</f>
        <v>3092.9099999999944</v>
      </c>
      <c r="T5524" s="11">
        <f t="shared" ref="T5524:T5587" si="1297">IF(T5523-AD$23+AD$24*R5524-S5524&gt;T$19,T$19,IF(T5523-AD$23+AD$24*R5524-S5524&lt;0,0,T5523-AD$23+AD$24*R5524-S5524))</f>
        <v>0</v>
      </c>
      <c r="U5524" s="11">
        <f t="shared" ref="U5524:U5587" si="1298">IF(T5523-AD$23-T5524&gt;0,T5523-AD$23-T5524,0)</f>
        <v>0</v>
      </c>
      <c r="V5524" s="11">
        <f t="shared" si="1289"/>
        <v>3092.9099999999944</v>
      </c>
      <c r="W5524" s="20"/>
    </row>
    <row r="5525" spans="1:23" x14ac:dyDescent="0.25">
      <c r="A5525">
        <v>2022081811</v>
      </c>
      <c r="B5525">
        <v>5</v>
      </c>
      <c r="C5525" s="7">
        <v>0.71926000000000001</v>
      </c>
      <c r="D5525" s="6">
        <f t="shared" si="1290"/>
        <v>57540.800000000003</v>
      </c>
      <c r="E5525" s="62">
        <v>0</v>
      </c>
      <c r="F5525" s="6">
        <f t="shared" ref="F5525:F5588" si="1299">F$18*E5525</f>
        <v>0</v>
      </c>
      <c r="G5525" s="7">
        <v>0.13951</v>
      </c>
      <c r="H5525" s="6">
        <f t="shared" si="1291"/>
        <v>4882.8499999999995</v>
      </c>
      <c r="I5525" s="7">
        <v>0.50832999999999995</v>
      </c>
      <c r="J5525" s="6">
        <f t="shared" si="1292"/>
        <v>7116.619999999999</v>
      </c>
      <c r="K5525" s="20"/>
      <c r="L5525" s="6">
        <f t="shared" si="1293"/>
        <v>40000</v>
      </c>
      <c r="M5525" s="11">
        <f t="shared" ref="M5525:M5588" si="1300">C$17-L5525</f>
        <v>0</v>
      </c>
      <c r="N5525" s="6">
        <f t="shared" si="1294"/>
        <v>4882.8499999999995</v>
      </c>
      <c r="O5525" s="11">
        <f t="shared" ref="O5525:O5588" si="1301">H5525-N5525</f>
        <v>0</v>
      </c>
      <c r="P5525" s="11">
        <f t="shared" si="1295"/>
        <v>7116.619999999999</v>
      </c>
      <c r="Q5525" s="11">
        <f t="shared" ref="Q5525:Q5588" si="1302">J5525-P5525</f>
        <v>0</v>
      </c>
      <c r="R5525" s="11">
        <f t="shared" ref="R5525:R5588" si="1303">M5525+O5525+Q5525</f>
        <v>0</v>
      </c>
      <c r="S5525" s="6">
        <f t="shared" si="1296"/>
        <v>5541.3300000000054</v>
      </c>
      <c r="T5525" s="11">
        <f t="shared" si="1297"/>
        <v>0</v>
      </c>
      <c r="U5525" s="11">
        <f t="shared" si="1298"/>
        <v>0</v>
      </c>
      <c r="V5525" s="11">
        <f t="shared" ref="V5525:V5588" si="1304">D5525-F5525-L5525-N5525-P5525-U5525</f>
        <v>5541.3300000000054</v>
      </c>
      <c r="W5525" s="20"/>
    </row>
    <row r="5526" spans="1:23" x14ac:dyDescent="0.25">
      <c r="A5526">
        <v>2022081812</v>
      </c>
      <c r="B5526">
        <v>5</v>
      </c>
      <c r="C5526" s="7">
        <v>0.75963999999999998</v>
      </c>
      <c r="D5526" s="6">
        <f t="shared" si="1290"/>
        <v>60771.199999999997</v>
      </c>
      <c r="E5526" s="62">
        <v>0</v>
      </c>
      <c r="F5526" s="6">
        <f t="shared" si="1299"/>
        <v>0</v>
      </c>
      <c r="G5526" s="7">
        <v>0.1071</v>
      </c>
      <c r="H5526" s="6">
        <f t="shared" si="1291"/>
        <v>3748.5</v>
      </c>
      <c r="I5526" s="7">
        <v>0.58604000000000001</v>
      </c>
      <c r="J5526" s="6">
        <f t="shared" si="1292"/>
        <v>8204.56</v>
      </c>
      <c r="K5526" s="20"/>
      <c r="L5526" s="6">
        <f t="shared" si="1293"/>
        <v>40000</v>
      </c>
      <c r="M5526" s="11">
        <f t="shared" si="1300"/>
        <v>0</v>
      </c>
      <c r="N5526" s="6">
        <f t="shared" si="1294"/>
        <v>3748.5</v>
      </c>
      <c r="O5526" s="11">
        <f t="shared" si="1301"/>
        <v>0</v>
      </c>
      <c r="P5526" s="11">
        <f t="shared" si="1295"/>
        <v>8204.56</v>
      </c>
      <c r="Q5526" s="11">
        <f t="shared" si="1302"/>
        <v>0</v>
      </c>
      <c r="R5526" s="11">
        <f t="shared" si="1303"/>
        <v>0</v>
      </c>
      <c r="S5526" s="6">
        <f t="shared" si="1296"/>
        <v>8818.1399999999976</v>
      </c>
      <c r="T5526" s="11">
        <f t="shared" si="1297"/>
        <v>0</v>
      </c>
      <c r="U5526" s="11">
        <f t="shared" si="1298"/>
        <v>0</v>
      </c>
      <c r="V5526" s="11">
        <f t="shared" si="1304"/>
        <v>8818.1399999999976</v>
      </c>
      <c r="W5526" s="20"/>
    </row>
    <row r="5527" spans="1:23" x14ac:dyDescent="0.25">
      <c r="A5527">
        <v>2022081813</v>
      </c>
      <c r="B5527">
        <v>5</v>
      </c>
      <c r="C5527" s="7">
        <v>0.79493999999999998</v>
      </c>
      <c r="D5527" s="6">
        <f t="shared" si="1290"/>
        <v>63595.199999999997</v>
      </c>
      <c r="E5527" s="62">
        <v>0</v>
      </c>
      <c r="F5527" s="6">
        <f t="shared" si="1299"/>
        <v>0</v>
      </c>
      <c r="G5527" s="7">
        <v>7.5749999999999998E-2</v>
      </c>
      <c r="H5527" s="6">
        <f t="shared" si="1291"/>
        <v>2651.25</v>
      </c>
      <c r="I5527" s="7">
        <v>0.63917999999999997</v>
      </c>
      <c r="J5527" s="6">
        <f t="shared" si="1292"/>
        <v>8948.52</v>
      </c>
      <c r="K5527" s="20"/>
      <c r="L5527" s="6">
        <f t="shared" si="1293"/>
        <v>40000</v>
      </c>
      <c r="M5527" s="11">
        <f t="shared" si="1300"/>
        <v>0</v>
      </c>
      <c r="N5527" s="6">
        <f t="shared" si="1294"/>
        <v>2651.25</v>
      </c>
      <c r="O5527" s="11">
        <f t="shared" si="1301"/>
        <v>0</v>
      </c>
      <c r="P5527" s="11">
        <f t="shared" si="1295"/>
        <v>8948.52</v>
      </c>
      <c r="Q5527" s="11">
        <f t="shared" si="1302"/>
        <v>0</v>
      </c>
      <c r="R5527" s="11">
        <f t="shared" si="1303"/>
        <v>0</v>
      </c>
      <c r="S5527" s="6">
        <f t="shared" si="1296"/>
        <v>11995.429999999997</v>
      </c>
      <c r="T5527" s="11">
        <f t="shared" si="1297"/>
        <v>0</v>
      </c>
      <c r="U5527" s="11">
        <f t="shared" si="1298"/>
        <v>0</v>
      </c>
      <c r="V5527" s="11">
        <f t="shared" si="1304"/>
        <v>11995.429999999997</v>
      </c>
      <c r="W5527" s="20"/>
    </row>
    <row r="5528" spans="1:23" x14ac:dyDescent="0.25">
      <c r="A5528">
        <v>2022081814</v>
      </c>
      <c r="B5528">
        <v>5</v>
      </c>
      <c r="C5528" s="7">
        <v>0.81988000000000005</v>
      </c>
      <c r="D5528" s="6">
        <f t="shared" si="1290"/>
        <v>65590.400000000009</v>
      </c>
      <c r="E5528" s="62">
        <v>0</v>
      </c>
      <c r="F5528" s="6">
        <f t="shared" si="1299"/>
        <v>0</v>
      </c>
      <c r="G5528" s="7">
        <v>7.2309999999999999E-2</v>
      </c>
      <c r="H5528" s="6">
        <f t="shared" si="1291"/>
        <v>2530.85</v>
      </c>
      <c r="I5528" s="7">
        <v>0.58409</v>
      </c>
      <c r="J5528" s="6">
        <f t="shared" si="1292"/>
        <v>8177.26</v>
      </c>
      <c r="K5528" s="20"/>
      <c r="L5528" s="6">
        <f t="shared" si="1293"/>
        <v>40000</v>
      </c>
      <c r="M5528" s="11">
        <f t="shared" si="1300"/>
        <v>0</v>
      </c>
      <c r="N5528" s="6">
        <f t="shared" si="1294"/>
        <v>2530.85</v>
      </c>
      <c r="O5528" s="11">
        <f t="shared" si="1301"/>
        <v>0</v>
      </c>
      <c r="P5528" s="11">
        <f t="shared" si="1295"/>
        <v>8177.26</v>
      </c>
      <c r="Q5528" s="11">
        <f t="shared" si="1302"/>
        <v>0</v>
      </c>
      <c r="R5528" s="11">
        <f t="shared" si="1303"/>
        <v>0</v>
      </c>
      <c r="S5528" s="6">
        <f t="shared" si="1296"/>
        <v>14882.29000000001</v>
      </c>
      <c r="T5528" s="11">
        <f t="shared" si="1297"/>
        <v>0</v>
      </c>
      <c r="U5528" s="11">
        <f t="shared" si="1298"/>
        <v>0</v>
      </c>
      <c r="V5528" s="11">
        <f t="shared" si="1304"/>
        <v>14882.29000000001</v>
      </c>
      <c r="W5528" s="20"/>
    </row>
    <row r="5529" spans="1:23" x14ac:dyDescent="0.25">
      <c r="A5529">
        <v>2022081815</v>
      </c>
      <c r="B5529">
        <v>5</v>
      </c>
      <c r="C5529" s="7">
        <v>0.83369000000000004</v>
      </c>
      <c r="D5529" s="6">
        <f t="shared" si="1290"/>
        <v>66695.199999999997</v>
      </c>
      <c r="E5529" s="62">
        <v>0</v>
      </c>
      <c r="F5529" s="6">
        <f t="shared" si="1299"/>
        <v>0</v>
      </c>
      <c r="G5529" s="7">
        <v>9.5350000000000004E-2</v>
      </c>
      <c r="H5529" s="6">
        <f t="shared" si="1291"/>
        <v>3337.25</v>
      </c>
      <c r="I5529" s="7">
        <v>0.55320999999999998</v>
      </c>
      <c r="J5529" s="6">
        <f t="shared" si="1292"/>
        <v>7744.94</v>
      </c>
      <c r="K5529" s="20"/>
      <c r="L5529" s="6">
        <f t="shared" si="1293"/>
        <v>40000</v>
      </c>
      <c r="M5529" s="11">
        <f t="shared" si="1300"/>
        <v>0</v>
      </c>
      <c r="N5529" s="6">
        <f t="shared" si="1294"/>
        <v>3337.25</v>
      </c>
      <c r="O5529" s="11">
        <f t="shared" si="1301"/>
        <v>0</v>
      </c>
      <c r="P5529" s="11">
        <f t="shared" si="1295"/>
        <v>7744.94</v>
      </c>
      <c r="Q5529" s="11">
        <f t="shared" si="1302"/>
        <v>0</v>
      </c>
      <c r="R5529" s="11">
        <f t="shared" si="1303"/>
        <v>0</v>
      </c>
      <c r="S5529" s="6">
        <f t="shared" si="1296"/>
        <v>15613.009999999998</v>
      </c>
      <c r="T5529" s="11">
        <f t="shared" si="1297"/>
        <v>0</v>
      </c>
      <c r="U5529" s="11">
        <f t="shared" si="1298"/>
        <v>0</v>
      </c>
      <c r="V5529" s="11">
        <f t="shared" si="1304"/>
        <v>15613.009999999998</v>
      </c>
      <c r="W5529" s="20"/>
    </row>
    <row r="5530" spans="1:23" x14ac:dyDescent="0.25">
      <c r="A5530">
        <v>2022081816</v>
      </c>
      <c r="B5530">
        <v>5</v>
      </c>
      <c r="C5530" s="7">
        <v>0.84028999999999998</v>
      </c>
      <c r="D5530" s="6">
        <f t="shared" si="1290"/>
        <v>67223.199999999997</v>
      </c>
      <c r="E5530" s="62">
        <v>0</v>
      </c>
      <c r="F5530" s="6">
        <f t="shared" si="1299"/>
        <v>0</v>
      </c>
      <c r="G5530" s="7">
        <v>0.11342000000000001</v>
      </c>
      <c r="H5530" s="6">
        <f t="shared" si="1291"/>
        <v>3969.7000000000003</v>
      </c>
      <c r="I5530" s="7">
        <v>0.56693000000000005</v>
      </c>
      <c r="J5530" s="6">
        <f t="shared" si="1292"/>
        <v>7937.02</v>
      </c>
      <c r="K5530" s="20"/>
      <c r="L5530" s="6">
        <f t="shared" si="1293"/>
        <v>40000</v>
      </c>
      <c r="M5530" s="11">
        <f t="shared" si="1300"/>
        <v>0</v>
      </c>
      <c r="N5530" s="6">
        <f t="shared" si="1294"/>
        <v>3969.7000000000003</v>
      </c>
      <c r="O5530" s="11">
        <f t="shared" si="1301"/>
        <v>0</v>
      </c>
      <c r="P5530" s="11">
        <f t="shared" si="1295"/>
        <v>7937.02</v>
      </c>
      <c r="Q5530" s="11">
        <f t="shared" si="1302"/>
        <v>0</v>
      </c>
      <c r="R5530" s="11">
        <f t="shared" si="1303"/>
        <v>0</v>
      </c>
      <c r="S5530" s="6">
        <f t="shared" si="1296"/>
        <v>15316.479999999996</v>
      </c>
      <c r="T5530" s="11">
        <f t="shared" si="1297"/>
        <v>0</v>
      </c>
      <c r="U5530" s="11">
        <f t="shared" si="1298"/>
        <v>0</v>
      </c>
      <c r="V5530" s="11">
        <f t="shared" si="1304"/>
        <v>15316.479999999996</v>
      </c>
      <c r="W5530" s="20"/>
    </row>
    <row r="5531" spans="1:23" x14ac:dyDescent="0.25">
      <c r="A5531">
        <v>2022081817</v>
      </c>
      <c r="B5531">
        <v>5</v>
      </c>
      <c r="C5531" s="7">
        <v>0.83350000000000002</v>
      </c>
      <c r="D5531" s="6">
        <f t="shared" si="1290"/>
        <v>66680</v>
      </c>
      <c r="E5531" s="62">
        <v>0</v>
      </c>
      <c r="F5531" s="6">
        <f t="shared" si="1299"/>
        <v>0</v>
      </c>
      <c r="G5531" s="7">
        <v>0.14002000000000001</v>
      </c>
      <c r="H5531" s="6">
        <f t="shared" si="1291"/>
        <v>4900.7</v>
      </c>
      <c r="I5531" s="7">
        <v>0.55471999999999999</v>
      </c>
      <c r="J5531" s="6">
        <f t="shared" si="1292"/>
        <v>7766.08</v>
      </c>
      <c r="K5531" s="20"/>
      <c r="L5531" s="6">
        <f t="shared" si="1293"/>
        <v>40000</v>
      </c>
      <c r="M5531" s="11">
        <f t="shared" si="1300"/>
        <v>0</v>
      </c>
      <c r="N5531" s="6">
        <f t="shared" si="1294"/>
        <v>4900.7</v>
      </c>
      <c r="O5531" s="11">
        <f t="shared" si="1301"/>
        <v>0</v>
      </c>
      <c r="P5531" s="11">
        <f t="shared" si="1295"/>
        <v>7766.08</v>
      </c>
      <c r="Q5531" s="11">
        <f t="shared" si="1302"/>
        <v>0</v>
      </c>
      <c r="R5531" s="11">
        <f t="shared" si="1303"/>
        <v>0</v>
      </c>
      <c r="S5531" s="6">
        <f t="shared" si="1296"/>
        <v>14013.22</v>
      </c>
      <c r="T5531" s="11">
        <f t="shared" si="1297"/>
        <v>0</v>
      </c>
      <c r="U5531" s="11">
        <f t="shared" si="1298"/>
        <v>0</v>
      </c>
      <c r="V5531" s="11">
        <f t="shared" si="1304"/>
        <v>14013.22</v>
      </c>
      <c r="W5531" s="20"/>
    </row>
    <row r="5532" spans="1:23" x14ac:dyDescent="0.25">
      <c r="A5532">
        <v>2022081818</v>
      </c>
      <c r="B5532">
        <v>5</v>
      </c>
      <c r="C5532" s="7">
        <v>0.80240999999999996</v>
      </c>
      <c r="D5532" s="6">
        <f t="shared" si="1290"/>
        <v>64192.799999999996</v>
      </c>
      <c r="E5532" s="62">
        <v>0</v>
      </c>
      <c r="F5532" s="6">
        <f t="shared" si="1299"/>
        <v>0</v>
      </c>
      <c r="G5532" s="7">
        <v>0.18722</v>
      </c>
      <c r="H5532" s="6">
        <f t="shared" si="1291"/>
        <v>6552.7</v>
      </c>
      <c r="I5532" s="7">
        <v>0.49957000000000001</v>
      </c>
      <c r="J5532" s="6">
        <f t="shared" si="1292"/>
        <v>6993.9800000000005</v>
      </c>
      <c r="K5532" s="20"/>
      <c r="L5532" s="6">
        <f t="shared" si="1293"/>
        <v>40000</v>
      </c>
      <c r="M5532" s="11">
        <f t="shared" si="1300"/>
        <v>0</v>
      </c>
      <c r="N5532" s="6">
        <f t="shared" si="1294"/>
        <v>6552.7</v>
      </c>
      <c r="O5532" s="11">
        <f t="shared" si="1301"/>
        <v>0</v>
      </c>
      <c r="P5532" s="11">
        <f t="shared" si="1295"/>
        <v>6993.9800000000005</v>
      </c>
      <c r="Q5532" s="11">
        <f t="shared" si="1302"/>
        <v>0</v>
      </c>
      <c r="R5532" s="11">
        <f t="shared" si="1303"/>
        <v>0</v>
      </c>
      <c r="S5532" s="6">
        <f t="shared" si="1296"/>
        <v>10646.119999999995</v>
      </c>
      <c r="T5532" s="11">
        <f t="shared" si="1297"/>
        <v>0</v>
      </c>
      <c r="U5532" s="11">
        <f t="shared" si="1298"/>
        <v>0</v>
      </c>
      <c r="V5532" s="11">
        <f t="shared" si="1304"/>
        <v>10646.119999999995</v>
      </c>
      <c r="W5532" s="20"/>
    </row>
    <row r="5533" spans="1:23" x14ac:dyDescent="0.25">
      <c r="A5533">
        <v>2022081819</v>
      </c>
      <c r="B5533">
        <v>5</v>
      </c>
      <c r="C5533" s="7">
        <v>0.77344999999999997</v>
      </c>
      <c r="D5533" s="6">
        <f t="shared" si="1290"/>
        <v>61876</v>
      </c>
      <c r="E5533" s="62">
        <v>0</v>
      </c>
      <c r="F5533" s="6">
        <f t="shared" si="1299"/>
        <v>0</v>
      </c>
      <c r="G5533" s="7">
        <v>0.22969999999999999</v>
      </c>
      <c r="H5533" s="6">
        <f t="shared" si="1291"/>
        <v>8039.5</v>
      </c>
      <c r="I5533" s="7">
        <v>0.36562</v>
      </c>
      <c r="J5533" s="6">
        <f t="shared" si="1292"/>
        <v>5118.68</v>
      </c>
      <c r="K5533" s="20"/>
      <c r="L5533" s="6">
        <f t="shared" si="1293"/>
        <v>40000</v>
      </c>
      <c r="M5533" s="11">
        <f t="shared" si="1300"/>
        <v>0</v>
      </c>
      <c r="N5533" s="6">
        <f t="shared" si="1294"/>
        <v>8039.5</v>
      </c>
      <c r="O5533" s="11">
        <f t="shared" si="1301"/>
        <v>0</v>
      </c>
      <c r="P5533" s="11">
        <f t="shared" si="1295"/>
        <v>5118.68</v>
      </c>
      <c r="Q5533" s="11">
        <f t="shared" si="1302"/>
        <v>0</v>
      </c>
      <c r="R5533" s="11">
        <f t="shared" si="1303"/>
        <v>0</v>
      </c>
      <c r="S5533" s="6">
        <f t="shared" si="1296"/>
        <v>8717.82</v>
      </c>
      <c r="T5533" s="11">
        <f t="shared" si="1297"/>
        <v>0</v>
      </c>
      <c r="U5533" s="11">
        <f t="shared" si="1298"/>
        <v>0</v>
      </c>
      <c r="V5533" s="11">
        <f t="shared" si="1304"/>
        <v>8717.82</v>
      </c>
      <c r="W5533" s="20"/>
    </row>
    <row r="5534" spans="1:23" x14ac:dyDescent="0.25">
      <c r="A5534">
        <v>2022081820</v>
      </c>
      <c r="B5534">
        <v>5</v>
      </c>
      <c r="C5534" s="7">
        <v>0.75072000000000005</v>
      </c>
      <c r="D5534" s="6">
        <f t="shared" si="1290"/>
        <v>60057.600000000006</v>
      </c>
      <c r="E5534" s="62">
        <v>0</v>
      </c>
      <c r="F5534" s="6">
        <f t="shared" si="1299"/>
        <v>0</v>
      </c>
      <c r="G5534" s="7">
        <v>0.24492</v>
      </c>
      <c r="H5534" s="6">
        <f t="shared" si="1291"/>
        <v>8572.2000000000007</v>
      </c>
      <c r="I5534" s="7">
        <v>0.13986999999999999</v>
      </c>
      <c r="J5534" s="6">
        <f t="shared" si="1292"/>
        <v>1958.1799999999998</v>
      </c>
      <c r="K5534" s="20"/>
      <c r="L5534" s="6">
        <f t="shared" si="1293"/>
        <v>40000</v>
      </c>
      <c r="M5534" s="11">
        <f t="shared" si="1300"/>
        <v>0</v>
      </c>
      <c r="N5534" s="6">
        <f t="shared" si="1294"/>
        <v>8572.2000000000007</v>
      </c>
      <c r="O5534" s="11">
        <f t="shared" si="1301"/>
        <v>0</v>
      </c>
      <c r="P5534" s="11">
        <f t="shared" si="1295"/>
        <v>1958.1799999999998</v>
      </c>
      <c r="Q5534" s="11">
        <f t="shared" si="1302"/>
        <v>0</v>
      </c>
      <c r="R5534" s="11">
        <f t="shared" si="1303"/>
        <v>0</v>
      </c>
      <c r="S5534" s="6">
        <f t="shared" si="1296"/>
        <v>9527.2200000000048</v>
      </c>
      <c r="T5534" s="11">
        <f t="shared" si="1297"/>
        <v>0</v>
      </c>
      <c r="U5534" s="11">
        <f t="shared" si="1298"/>
        <v>0</v>
      </c>
      <c r="V5534" s="11">
        <f t="shared" si="1304"/>
        <v>9527.2200000000048</v>
      </c>
      <c r="W5534" s="20"/>
    </row>
    <row r="5535" spans="1:23" x14ac:dyDescent="0.25">
      <c r="A5535">
        <v>2022081821</v>
      </c>
      <c r="B5535">
        <v>5</v>
      </c>
      <c r="C5535" s="7">
        <v>0.73399000000000003</v>
      </c>
      <c r="D5535" s="6">
        <f t="shared" si="1290"/>
        <v>58719.200000000004</v>
      </c>
      <c r="E5535" s="62">
        <v>0</v>
      </c>
      <c r="F5535" s="6">
        <f t="shared" si="1299"/>
        <v>0</v>
      </c>
      <c r="G5535" s="7">
        <v>0.21554999999999999</v>
      </c>
      <c r="H5535" s="6">
        <f t="shared" si="1291"/>
        <v>7544.25</v>
      </c>
      <c r="I5535" s="7">
        <v>4.4799999999999996E-3</v>
      </c>
      <c r="J5535" s="6">
        <f t="shared" si="1292"/>
        <v>62.719999999999992</v>
      </c>
      <c r="K5535" s="20"/>
      <c r="L5535" s="6">
        <f t="shared" si="1293"/>
        <v>40000</v>
      </c>
      <c r="M5535" s="11">
        <f t="shared" si="1300"/>
        <v>0</v>
      </c>
      <c r="N5535" s="6">
        <f t="shared" si="1294"/>
        <v>7544.25</v>
      </c>
      <c r="O5535" s="11">
        <f t="shared" si="1301"/>
        <v>0</v>
      </c>
      <c r="P5535" s="11">
        <f t="shared" si="1295"/>
        <v>62.719999999999992</v>
      </c>
      <c r="Q5535" s="11">
        <f t="shared" si="1302"/>
        <v>0</v>
      </c>
      <c r="R5535" s="11">
        <f t="shared" si="1303"/>
        <v>0</v>
      </c>
      <c r="S5535" s="6">
        <f t="shared" si="1296"/>
        <v>11112.230000000005</v>
      </c>
      <c r="T5535" s="11">
        <f t="shared" si="1297"/>
        <v>0</v>
      </c>
      <c r="U5535" s="11">
        <f t="shared" si="1298"/>
        <v>0</v>
      </c>
      <c r="V5535" s="11">
        <f t="shared" si="1304"/>
        <v>11112.230000000005</v>
      </c>
      <c r="W5535" s="20"/>
    </row>
    <row r="5536" spans="1:23" x14ac:dyDescent="0.25">
      <c r="A5536">
        <v>2022081822</v>
      </c>
      <c r="B5536">
        <v>5</v>
      </c>
      <c r="C5536" s="7">
        <v>0.70906999999999998</v>
      </c>
      <c r="D5536" s="6">
        <f t="shared" si="1290"/>
        <v>56725.599999999999</v>
      </c>
      <c r="E5536" s="62">
        <v>0</v>
      </c>
      <c r="F5536" s="6">
        <f t="shared" si="1299"/>
        <v>0</v>
      </c>
      <c r="G5536" s="7">
        <v>0.17351</v>
      </c>
      <c r="H5536" s="6">
        <f t="shared" si="1291"/>
        <v>6072.85</v>
      </c>
      <c r="I5536" s="7">
        <v>0</v>
      </c>
      <c r="J5536" s="6">
        <f t="shared" si="1292"/>
        <v>0</v>
      </c>
      <c r="K5536" s="20"/>
      <c r="L5536" s="6">
        <f t="shared" si="1293"/>
        <v>40000</v>
      </c>
      <c r="M5536" s="11">
        <f t="shared" si="1300"/>
        <v>0</v>
      </c>
      <c r="N5536" s="6">
        <f t="shared" si="1294"/>
        <v>6072.85</v>
      </c>
      <c r="O5536" s="11">
        <f t="shared" si="1301"/>
        <v>0</v>
      </c>
      <c r="P5536" s="11">
        <f t="shared" si="1295"/>
        <v>0</v>
      </c>
      <c r="Q5536" s="11">
        <f t="shared" si="1302"/>
        <v>0</v>
      </c>
      <c r="R5536" s="11">
        <f t="shared" si="1303"/>
        <v>0</v>
      </c>
      <c r="S5536" s="6">
        <f t="shared" si="1296"/>
        <v>10652.749999999998</v>
      </c>
      <c r="T5536" s="11">
        <f t="shared" si="1297"/>
        <v>0</v>
      </c>
      <c r="U5536" s="11">
        <f t="shared" si="1298"/>
        <v>0</v>
      </c>
      <c r="V5536" s="11">
        <f t="shared" si="1304"/>
        <v>10652.749999999998</v>
      </c>
      <c r="W5536" s="20"/>
    </row>
    <row r="5537" spans="1:23" x14ac:dyDescent="0.25">
      <c r="A5537">
        <v>2022081823</v>
      </c>
      <c r="B5537">
        <v>5</v>
      </c>
      <c r="C5537" s="7">
        <v>0.67001999999999995</v>
      </c>
      <c r="D5537" s="6">
        <f t="shared" si="1290"/>
        <v>53601.599999999999</v>
      </c>
      <c r="E5537" s="62">
        <v>0</v>
      </c>
      <c r="F5537" s="6">
        <f t="shared" si="1299"/>
        <v>0</v>
      </c>
      <c r="G5537" s="7">
        <v>0.16106000000000001</v>
      </c>
      <c r="H5537" s="6">
        <f t="shared" si="1291"/>
        <v>5637.1</v>
      </c>
      <c r="I5537" s="7">
        <v>0</v>
      </c>
      <c r="J5537" s="6">
        <f t="shared" si="1292"/>
        <v>0</v>
      </c>
      <c r="K5537" s="20"/>
      <c r="L5537" s="6">
        <f t="shared" si="1293"/>
        <v>40000</v>
      </c>
      <c r="M5537" s="11">
        <f t="shared" si="1300"/>
        <v>0</v>
      </c>
      <c r="N5537" s="6">
        <f t="shared" si="1294"/>
        <v>5637.1</v>
      </c>
      <c r="O5537" s="11">
        <f t="shared" si="1301"/>
        <v>0</v>
      </c>
      <c r="P5537" s="11">
        <f t="shared" si="1295"/>
        <v>0</v>
      </c>
      <c r="Q5537" s="11">
        <f t="shared" si="1302"/>
        <v>0</v>
      </c>
      <c r="R5537" s="11">
        <f t="shared" si="1303"/>
        <v>0</v>
      </c>
      <c r="S5537" s="6">
        <f t="shared" si="1296"/>
        <v>7964.4999999999982</v>
      </c>
      <c r="T5537" s="11">
        <f t="shared" si="1297"/>
        <v>0</v>
      </c>
      <c r="U5537" s="11">
        <f t="shared" si="1298"/>
        <v>0</v>
      </c>
      <c r="V5537" s="11">
        <f t="shared" si="1304"/>
        <v>7964.4999999999982</v>
      </c>
      <c r="W5537" s="20"/>
    </row>
    <row r="5538" spans="1:23" x14ac:dyDescent="0.25">
      <c r="A5538">
        <v>2022081824</v>
      </c>
      <c r="B5538">
        <v>5</v>
      </c>
      <c r="C5538" s="7">
        <v>0.62438000000000005</v>
      </c>
      <c r="D5538" s="6">
        <f t="shared" si="1290"/>
        <v>49950.400000000001</v>
      </c>
      <c r="E5538" s="62">
        <v>0</v>
      </c>
      <c r="F5538" s="6">
        <f t="shared" si="1299"/>
        <v>0</v>
      </c>
      <c r="G5538" s="7">
        <v>0.1656</v>
      </c>
      <c r="H5538" s="6">
        <f t="shared" si="1291"/>
        <v>5796</v>
      </c>
      <c r="I5538" s="7">
        <v>0</v>
      </c>
      <c r="J5538" s="6">
        <f t="shared" si="1292"/>
        <v>0</v>
      </c>
      <c r="K5538" s="20"/>
      <c r="L5538" s="6">
        <f t="shared" si="1293"/>
        <v>40000</v>
      </c>
      <c r="M5538" s="11">
        <f t="shared" si="1300"/>
        <v>0</v>
      </c>
      <c r="N5538" s="6">
        <f t="shared" si="1294"/>
        <v>5796</v>
      </c>
      <c r="O5538" s="11">
        <f t="shared" si="1301"/>
        <v>0</v>
      </c>
      <c r="P5538" s="11">
        <f t="shared" si="1295"/>
        <v>0</v>
      </c>
      <c r="Q5538" s="11">
        <f t="shared" si="1302"/>
        <v>0</v>
      </c>
      <c r="R5538" s="11">
        <f t="shared" si="1303"/>
        <v>0</v>
      </c>
      <c r="S5538" s="6">
        <f t="shared" si="1296"/>
        <v>4154.4000000000015</v>
      </c>
      <c r="T5538" s="11">
        <f t="shared" si="1297"/>
        <v>0</v>
      </c>
      <c r="U5538" s="11">
        <f t="shared" si="1298"/>
        <v>0</v>
      </c>
      <c r="V5538" s="11">
        <f t="shared" si="1304"/>
        <v>4154.4000000000015</v>
      </c>
      <c r="W5538" s="20"/>
    </row>
    <row r="5539" spans="1:23" x14ac:dyDescent="0.25">
      <c r="A5539">
        <v>2022081901</v>
      </c>
      <c r="B5539">
        <v>6</v>
      </c>
      <c r="C5539" s="7">
        <v>0.58777000000000001</v>
      </c>
      <c r="D5539" s="6">
        <f t="shared" si="1290"/>
        <v>47021.599999999999</v>
      </c>
      <c r="E5539" s="62">
        <v>0</v>
      </c>
      <c r="F5539" s="6">
        <f t="shared" si="1299"/>
        <v>0</v>
      </c>
      <c r="G5539" s="7">
        <v>0.17161999999999999</v>
      </c>
      <c r="H5539" s="6">
        <f t="shared" si="1291"/>
        <v>6006.7</v>
      </c>
      <c r="I5539" s="7">
        <v>0</v>
      </c>
      <c r="J5539" s="6">
        <f t="shared" si="1292"/>
        <v>0</v>
      </c>
      <c r="K5539" s="20"/>
      <c r="L5539" s="6">
        <f t="shared" si="1293"/>
        <v>40000</v>
      </c>
      <c r="M5539" s="11">
        <f t="shared" si="1300"/>
        <v>0</v>
      </c>
      <c r="N5539" s="6">
        <f t="shared" si="1294"/>
        <v>6006.7</v>
      </c>
      <c r="O5539" s="11">
        <f t="shared" si="1301"/>
        <v>0</v>
      </c>
      <c r="P5539" s="11">
        <f t="shared" si="1295"/>
        <v>0</v>
      </c>
      <c r="Q5539" s="11">
        <f t="shared" si="1302"/>
        <v>0</v>
      </c>
      <c r="R5539" s="11">
        <f t="shared" si="1303"/>
        <v>0</v>
      </c>
      <c r="S5539" s="6">
        <f t="shared" si="1296"/>
        <v>1014.8999999999987</v>
      </c>
      <c r="T5539" s="11">
        <f t="shared" si="1297"/>
        <v>0</v>
      </c>
      <c r="U5539" s="11">
        <f t="shared" si="1298"/>
        <v>0</v>
      </c>
      <c r="V5539" s="11">
        <f t="shared" si="1304"/>
        <v>1014.8999999999987</v>
      </c>
      <c r="W5539" s="20"/>
    </row>
    <row r="5540" spans="1:23" x14ac:dyDescent="0.25">
      <c r="A5540">
        <v>2022081902</v>
      </c>
      <c r="B5540">
        <v>6</v>
      </c>
      <c r="C5540" s="7">
        <v>0.56277999999999995</v>
      </c>
      <c r="D5540" s="6">
        <f t="shared" si="1290"/>
        <v>45022.399999999994</v>
      </c>
      <c r="E5540" s="62">
        <v>0</v>
      </c>
      <c r="F5540" s="6">
        <f t="shared" si="1299"/>
        <v>0</v>
      </c>
      <c r="G5540" s="7">
        <v>0.16458999999999999</v>
      </c>
      <c r="H5540" s="6">
        <f t="shared" si="1291"/>
        <v>5760.65</v>
      </c>
      <c r="I5540" s="7">
        <v>0</v>
      </c>
      <c r="J5540" s="6">
        <f t="shared" si="1292"/>
        <v>0</v>
      </c>
      <c r="K5540" s="20"/>
      <c r="L5540" s="6">
        <f t="shared" si="1293"/>
        <v>40000</v>
      </c>
      <c r="M5540" s="11">
        <f t="shared" si="1300"/>
        <v>0</v>
      </c>
      <c r="N5540" s="6">
        <f t="shared" si="1294"/>
        <v>5022.3999999999942</v>
      </c>
      <c r="O5540" s="11">
        <f t="shared" si="1301"/>
        <v>738.25000000000546</v>
      </c>
      <c r="P5540" s="11">
        <f t="shared" si="1295"/>
        <v>0</v>
      </c>
      <c r="Q5540" s="11">
        <f t="shared" si="1302"/>
        <v>0</v>
      </c>
      <c r="R5540" s="11">
        <f t="shared" si="1303"/>
        <v>738.25000000000546</v>
      </c>
      <c r="S5540" s="6">
        <f t="shared" si="1296"/>
        <v>0</v>
      </c>
      <c r="T5540" s="11">
        <f t="shared" si="1297"/>
        <v>0</v>
      </c>
      <c r="U5540" s="11">
        <f t="shared" si="1298"/>
        <v>0</v>
      </c>
      <c r="V5540" s="11">
        <f t="shared" si="1304"/>
        <v>0</v>
      </c>
      <c r="W5540" s="20"/>
    </row>
    <row r="5541" spans="1:23" x14ac:dyDescent="0.25">
      <c r="A5541">
        <v>2022081903</v>
      </c>
      <c r="B5541">
        <v>6</v>
      </c>
      <c r="C5541" s="7">
        <v>0.54668000000000005</v>
      </c>
      <c r="D5541" s="6">
        <f t="shared" si="1290"/>
        <v>43734.400000000001</v>
      </c>
      <c r="E5541" s="62">
        <v>0</v>
      </c>
      <c r="F5541" s="6">
        <f t="shared" si="1299"/>
        <v>0</v>
      </c>
      <c r="G5541" s="7">
        <v>0.15484999999999999</v>
      </c>
      <c r="H5541" s="6">
        <f t="shared" si="1291"/>
        <v>5419.75</v>
      </c>
      <c r="I5541" s="7">
        <v>0</v>
      </c>
      <c r="J5541" s="6">
        <f t="shared" si="1292"/>
        <v>0</v>
      </c>
      <c r="K5541" s="20"/>
      <c r="L5541" s="6">
        <f t="shared" si="1293"/>
        <v>40000</v>
      </c>
      <c r="M5541" s="11">
        <f t="shared" si="1300"/>
        <v>0</v>
      </c>
      <c r="N5541" s="6">
        <f t="shared" si="1294"/>
        <v>3734.4000000000015</v>
      </c>
      <c r="O5541" s="11">
        <f t="shared" si="1301"/>
        <v>1685.3499999999985</v>
      </c>
      <c r="P5541" s="11">
        <f t="shared" si="1295"/>
        <v>0</v>
      </c>
      <c r="Q5541" s="11">
        <f t="shared" si="1302"/>
        <v>0</v>
      </c>
      <c r="R5541" s="11">
        <f t="shared" si="1303"/>
        <v>1685.3499999999985</v>
      </c>
      <c r="S5541" s="6">
        <f t="shared" si="1296"/>
        <v>0</v>
      </c>
      <c r="T5541" s="11">
        <f t="shared" si="1297"/>
        <v>0</v>
      </c>
      <c r="U5541" s="11">
        <f t="shared" si="1298"/>
        <v>0</v>
      </c>
      <c r="V5541" s="11">
        <f t="shared" si="1304"/>
        <v>0</v>
      </c>
      <c r="W5541" s="20"/>
    </row>
    <row r="5542" spans="1:23" x14ac:dyDescent="0.25">
      <c r="A5542">
        <v>2022081904</v>
      </c>
      <c r="B5542">
        <v>6</v>
      </c>
      <c r="C5542" s="7">
        <v>0.53978000000000004</v>
      </c>
      <c r="D5542" s="6">
        <f t="shared" si="1290"/>
        <v>43182.400000000001</v>
      </c>
      <c r="E5542" s="62">
        <v>0</v>
      </c>
      <c r="F5542" s="6">
        <f t="shared" si="1299"/>
        <v>0</v>
      </c>
      <c r="G5542" s="7">
        <v>0.13297999999999999</v>
      </c>
      <c r="H5542" s="6">
        <f t="shared" si="1291"/>
        <v>4654.2999999999993</v>
      </c>
      <c r="I5542" s="7">
        <v>0</v>
      </c>
      <c r="J5542" s="6">
        <f t="shared" si="1292"/>
        <v>0</v>
      </c>
      <c r="K5542" s="20"/>
      <c r="L5542" s="6">
        <f t="shared" si="1293"/>
        <v>40000</v>
      </c>
      <c r="M5542" s="11">
        <f t="shared" si="1300"/>
        <v>0</v>
      </c>
      <c r="N5542" s="6">
        <f t="shared" si="1294"/>
        <v>3182.4000000000015</v>
      </c>
      <c r="O5542" s="11">
        <f t="shared" si="1301"/>
        <v>1471.8999999999978</v>
      </c>
      <c r="P5542" s="11">
        <f t="shared" si="1295"/>
        <v>0</v>
      </c>
      <c r="Q5542" s="11">
        <f t="shared" si="1302"/>
        <v>0</v>
      </c>
      <c r="R5542" s="11">
        <f t="shared" si="1303"/>
        <v>1471.8999999999978</v>
      </c>
      <c r="S5542" s="6">
        <f t="shared" si="1296"/>
        <v>0</v>
      </c>
      <c r="T5542" s="11">
        <f t="shared" si="1297"/>
        <v>0</v>
      </c>
      <c r="U5542" s="11">
        <f t="shared" si="1298"/>
        <v>0</v>
      </c>
      <c r="V5542" s="11">
        <f t="shared" si="1304"/>
        <v>0</v>
      </c>
      <c r="W5542" s="20"/>
    </row>
    <row r="5543" spans="1:23" x14ac:dyDescent="0.25">
      <c r="A5543">
        <v>2022081905</v>
      </c>
      <c r="B5543">
        <v>6</v>
      </c>
      <c r="C5543" s="7">
        <v>0.53864999999999996</v>
      </c>
      <c r="D5543" s="6">
        <f t="shared" si="1290"/>
        <v>43092</v>
      </c>
      <c r="E5543" s="62">
        <v>0</v>
      </c>
      <c r="F5543" s="6">
        <f t="shared" si="1299"/>
        <v>0</v>
      </c>
      <c r="G5543" s="7">
        <v>0.1014</v>
      </c>
      <c r="H5543" s="6">
        <f t="shared" si="1291"/>
        <v>3549</v>
      </c>
      <c r="I5543" s="7">
        <v>0</v>
      </c>
      <c r="J5543" s="6">
        <f t="shared" si="1292"/>
        <v>0</v>
      </c>
      <c r="K5543" s="20"/>
      <c r="L5543" s="6">
        <f t="shared" si="1293"/>
        <v>40000</v>
      </c>
      <c r="M5543" s="11">
        <f t="shared" si="1300"/>
        <v>0</v>
      </c>
      <c r="N5543" s="6">
        <f t="shared" si="1294"/>
        <v>3092</v>
      </c>
      <c r="O5543" s="11">
        <f t="shared" si="1301"/>
        <v>457</v>
      </c>
      <c r="P5543" s="11">
        <f t="shared" si="1295"/>
        <v>0</v>
      </c>
      <c r="Q5543" s="11">
        <f t="shared" si="1302"/>
        <v>0</v>
      </c>
      <c r="R5543" s="11">
        <f t="shared" si="1303"/>
        <v>457</v>
      </c>
      <c r="S5543" s="6">
        <f t="shared" si="1296"/>
        <v>0</v>
      </c>
      <c r="T5543" s="11">
        <f t="shared" si="1297"/>
        <v>0</v>
      </c>
      <c r="U5543" s="11">
        <f t="shared" si="1298"/>
        <v>0</v>
      </c>
      <c r="V5543" s="11">
        <f t="shared" si="1304"/>
        <v>0</v>
      </c>
      <c r="W5543" s="20"/>
    </row>
    <row r="5544" spans="1:23" x14ac:dyDescent="0.25">
      <c r="A5544">
        <v>2022081906</v>
      </c>
      <c r="B5544">
        <v>6</v>
      </c>
      <c r="C5544" s="7">
        <v>0.55244000000000004</v>
      </c>
      <c r="D5544" s="6">
        <f t="shared" si="1290"/>
        <v>44195.200000000004</v>
      </c>
      <c r="E5544" s="62">
        <v>0</v>
      </c>
      <c r="F5544" s="6">
        <f t="shared" si="1299"/>
        <v>0</v>
      </c>
      <c r="G5544" s="7">
        <v>8.2729999999999998E-2</v>
      </c>
      <c r="H5544" s="6">
        <f t="shared" si="1291"/>
        <v>2895.5499999999997</v>
      </c>
      <c r="I5544" s="7">
        <v>0</v>
      </c>
      <c r="J5544" s="6">
        <f t="shared" si="1292"/>
        <v>0</v>
      </c>
      <c r="K5544" s="20"/>
      <c r="L5544" s="6">
        <f t="shared" si="1293"/>
        <v>40000</v>
      </c>
      <c r="M5544" s="11">
        <f t="shared" si="1300"/>
        <v>0</v>
      </c>
      <c r="N5544" s="6">
        <f t="shared" si="1294"/>
        <v>2895.5499999999997</v>
      </c>
      <c r="O5544" s="11">
        <f t="shared" si="1301"/>
        <v>0</v>
      </c>
      <c r="P5544" s="11">
        <f t="shared" si="1295"/>
        <v>0</v>
      </c>
      <c r="Q5544" s="11">
        <f t="shared" si="1302"/>
        <v>0</v>
      </c>
      <c r="R5544" s="11">
        <f t="shared" si="1303"/>
        <v>0</v>
      </c>
      <c r="S5544" s="6">
        <f t="shared" si="1296"/>
        <v>1299.6500000000046</v>
      </c>
      <c r="T5544" s="11">
        <f t="shared" si="1297"/>
        <v>0</v>
      </c>
      <c r="U5544" s="11">
        <f t="shared" si="1298"/>
        <v>0</v>
      </c>
      <c r="V5544" s="11">
        <f t="shared" si="1304"/>
        <v>1299.6500000000046</v>
      </c>
      <c r="W5544" s="20"/>
    </row>
    <row r="5545" spans="1:23" x14ac:dyDescent="0.25">
      <c r="A5545">
        <v>2022081907</v>
      </c>
      <c r="B5545">
        <v>6</v>
      </c>
      <c r="C5545" s="7">
        <v>0.58087</v>
      </c>
      <c r="D5545" s="6">
        <f t="shared" si="1290"/>
        <v>46469.599999999999</v>
      </c>
      <c r="E5545" s="62">
        <v>0</v>
      </c>
      <c r="F5545" s="6">
        <f t="shared" si="1299"/>
        <v>0</v>
      </c>
      <c r="G5545" s="7">
        <v>8.2930000000000004E-2</v>
      </c>
      <c r="H5545" s="6">
        <f t="shared" si="1291"/>
        <v>2902.55</v>
      </c>
      <c r="I5545" s="7">
        <v>0</v>
      </c>
      <c r="J5545" s="6">
        <f t="shared" si="1292"/>
        <v>0</v>
      </c>
      <c r="K5545" s="20"/>
      <c r="L5545" s="6">
        <f t="shared" si="1293"/>
        <v>40000</v>
      </c>
      <c r="M5545" s="11">
        <f t="shared" si="1300"/>
        <v>0</v>
      </c>
      <c r="N5545" s="6">
        <f t="shared" si="1294"/>
        <v>2902.55</v>
      </c>
      <c r="O5545" s="11">
        <f t="shared" si="1301"/>
        <v>0</v>
      </c>
      <c r="P5545" s="11">
        <f t="shared" si="1295"/>
        <v>0</v>
      </c>
      <c r="Q5545" s="11">
        <f t="shared" si="1302"/>
        <v>0</v>
      </c>
      <c r="R5545" s="11">
        <f t="shared" si="1303"/>
        <v>0</v>
      </c>
      <c r="S5545" s="6">
        <f t="shared" si="1296"/>
        <v>3567.0499999999984</v>
      </c>
      <c r="T5545" s="11">
        <f t="shared" si="1297"/>
        <v>0</v>
      </c>
      <c r="U5545" s="11">
        <f t="shared" si="1298"/>
        <v>0</v>
      </c>
      <c r="V5545" s="11">
        <f t="shared" si="1304"/>
        <v>3567.0499999999984</v>
      </c>
      <c r="W5545" s="20"/>
    </row>
    <row r="5546" spans="1:23" x14ac:dyDescent="0.25">
      <c r="A5546">
        <v>2022081908</v>
      </c>
      <c r="B5546">
        <v>6</v>
      </c>
      <c r="C5546" s="7">
        <v>0.59006000000000003</v>
      </c>
      <c r="D5546" s="6">
        <f t="shared" si="1290"/>
        <v>47204.800000000003</v>
      </c>
      <c r="E5546" s="62">
        <v>0</v>
      </c>
      <c r="F5546" s="6">
        <f t="shared" si="1299"/>
        <v>0</v>
      </c>
      <c r="G5546" s="7">
        <v>8.1110000000000002E-2</v>
      </c>
      <c r="H5546" s="6">
        <f t="shared" si="1291"/>
        <v>2838.85</v>
      </c>
      <c r="I5546" s="7">
        <v>2.5559999999999999E-2</v>
      </c>
      <c r="J5546" s="6">
        <f t="shared" si="1292"/>
        <v>357.84</v>
      </c>
      <c r="K5546" s="20"/>
      <c r="L5546" s="6">
        <f t="shared" si="1293"/>
        <v>40000</v>
      </c>
      <c r="M5546" s="11">
        <f t="shared" si="1300"/>
        <v>0</v>
      </c>
      <c r="N5546" s="6">
        <f t="shared" si="1294"/>
        <v>2838.85</v>
      </c>
      <c r="O5546" s="11">
        <f t="shared" si="1301"/>
        <v>0</v>
      </c>
      <c r="P5546" s="11">
        <f t="shared" si="1295"/>
        <v>357.84</v>
      </c>
      <c r="Q5546" s="11">
        <f t="shared" si="1302"/>
        <v>0</v>
      </c>
      <c r="R5546" s="11">
        <f t="shared" si="1303"/>
        <v>0</v>
      </c>
      <c r="S5546" s="6">
        <f t="shared" si="1296"/>
        <v>4008.1100000000024</v>
      </c>
      <c r="T5546" s="11">
        <f t="shared" si="1297"/>
        <v>0</v>
      </c>
      <c r="U5546" s="11">
        <f t="shared" si="1298"/>
        <v>0</v>
      </c>
      <c r="V5546" s="11">
        <f t="shared" si="1304"/>
        <v>4008.1100000000024</v>
      </c>
      <c r="W5546" s="20"/>
    </row>
    <row r="5547" spans="1:23" x14ac:dyDescent="0.25">
      <c r="A5547">
        <v>2022081909</v>
      </c>
      <c r="B5547">
        <v>6</v>
      </c>
      <c r="C5547" s="7">
        <v>0.60577999999999999</v>
      </c>
      <c r="D5547" s="6">
        <f t="shared" si="1290"/>
        <v>48462.400000000001</v>
      </c>
      <c r="E5547" s="62">
        <v>0</v>
      </c>
      <c r="F5547" s="6">
        <f t="shared" si="1299"/>
        <v>0</v>
      </c>
      <c r="G5547" s="7">
        <v>6.1899999999999997E-2</v>
      </c>
      <c r="H5547" s="6">
        <f t="shared" si="1291"/>
        <v>2166.5</v>
      </c>
      <c r="I5547" s="7">
        <v>0.26207000000000003</v>
      </c>
      <c r="J5547" s="6">
        <f t="shared" si="1292"/>
        <v>3668.9800000000005</v>
      </c>
      <c r="K5547" s="20"/>
      <c r="L5547" s="6">
        <f t="shared" si="1293"/>
        <v>40000</v>
      </c>
      <c r="M5547" s="11">
        <f t="shared" si="1300"/>
        <v>0</v>
      </c>
      <c r="N5547" s="6">
        <f t="shared" si="1294"/>
        <v>2166.5</v>
      </c>
      <c r="O5547" s="11">
        <f t="shared" si="1301"/>
        <v>0</v>
      </c>
      <c r="P5547" s="11">
        <f t="shared" si="1295"/>
        <v>3668.9800000000005</v>
      </c>
      <c r="Q5547" s="11">
        <f t="shared" si="1302"/>
        <v>0</v>
      </c>
      <c r="R5547" s="11">
        <f t="shared" si="1303"/>
        <v>0</v>
      </c>
      <c r="S5547" s="6">
        <f t="shared" si="1296"/>
        <v>2626.920000000001</v>
      </c>
      <c r="T5547" s="11">
        <f t="shared" si="1297"/>
        <v>0</v>
      </c>
      <c r="U5547" s="11">
        <f t="shared" si="1298"/>
        <v>0</v>
      </c>
      <c r="V5547" s="11">
        <f t="shared" si="1304"/>
        <v>2626.920000000001</v>
      </c>
      <c r="W5547" s="20"/>
    </row>
    <row r="5548" spans="1:23" x14ac:dyDescent="0.25">
      <c r="A5548">
        <v>2022081910</v>
      </c>
      <c r="B5548">
        <v>6</v>
      </c>
      <c r="C5548" s="7">
        <v>0.63088</v>
      </c>
      <c r="D5548" s="6">
        <f t="shared" si="1290"/>
        <v>50470.400000000001</v>
      </c>
      <c r="E5548" s="62">
        <v>0</v>
      </c>
      <c r="F5548" s="6">
        <f t="shared" si="1299"/>
        <v>0</v>
      </c>
      <c r="G5548" s="7">
        <v>7.3789999999999994E-2</v>
      </c>
      <c r="H5548" s="6">
        <f t="shared" si="1291"/>
        <v>2582.6499999999996</v>
      </c>
      <c r="I5548" s="7">
        <v>0.43607000000000001</v>
      </c>
      <c r="J5548" s="6">
        <f t="shared" si="1292"/>
        <v>6104.9800000000005</v>
      </c>
      <c r="K5548" s="20"/>
      <c r="L5548" s="6">
        <f t="shared" si="1293"/>
        <v>40000</v>
      </c>
      <c r="M5548" s="11">
        <f t="shared" si="1300"/>
        <v>0</v>
      </c>
      <c r="N5548" s="6">
        <f t="shared" si="1294"/>
        <v>2582.6499999999996</v>
      </c>
      <c r="O5548" s="11">
        <f t="shared" si="1301"/>
        <v>0</v>
      </c>
      <c r="P5548" s="11">
        <f t="shared" si="1295"/>
        <v>6104.9800000000005</v>
      </c>
      <c r="Q5548" s="11">
        <f t="shared" si="1302"/>
        <v>0</v>
      </c>
      <c r="R5548" s="11">
        <f t="shared" si="1303"/>
        <v>0</v>
      </c>
      <c r="S5548" s="6">
        <f t="shared" si="1296"/>
        <v>1782.7700000000013</v>
      </c>
      <c r="T5548" s="11">
        <f t="shared" si="1297"/>
        <v>0</v>
      </c>
      <c r="U5548" s="11">
        <f t="shared" si="1298"/>
        <v>0</v>
      </c>
      <c r="V5548" s="11">
        <f t="shared" si="1304"/>
        <v>1782.7700000000013</v>
      </c>
      <c r="W5548" s="20"/>
    </row>
    <row r="5549" spans="1:23" x14ac:dyDescent="0.25">
      <c r="A5549">
        <v>2022081911</v>
      </c>
      <c r="B5549">
        <v>6</v>
      </c>
      <c r="C5549" s="7">
        <v>0.66513999999999995</v>
      </c>
      <c r="D5549" s="6">
        <f t="shared" si="1290"/>
        <v>53211.199999999997</v>
      </c>
      <c r="E5549" s="62">
        <v>0</v>
      </c>
      <c r="F5549" s="6">
        <f t="shared" si="1299"/>
        <v>0</v>
      </c>
      <c r="G5549" s="7">
        <v>7.1629999999999999E-2</v>
      </c>
      <c r="H5549" s="6">
        <f t="shared" si="1291"/>
        <v>2507.0500000000002</v>
      </c>
      <c r="I5549" s="7">
        <v>0.48107</v>
      </c>
      <c r="J5549" s="6">
        <f t="shared" si="1292"/>
        <v>6734.98</v>
      </c>
      <c r="K5549" s="20"/>
      <c r="L5549" s="6">
        <f t="shared" si="1293"/>
        <v>40000</v>
      </c>
      <c r="M5549" s="11">
        <f t="shared" si="1300"/>
        <v>0</v>
      </c>
      <c r="N5549" s="6">
        <f t="shared" si="1294"/>
        <v>2507.0500000000002</v>
      </c>
      <c r="O5549" s="11">
        <f t="shared" si="1301"/>
        <v>0</v>
      </c>
      <c r="P5549" s="11">
        <f t="shared" si="1295"/>
        <v>6734.98</v>
      </c>
      <c r="Q5549" s="11">
        <f t="shared" si="1302"/>
        <v>0</v>
      </c>
      <c r="R5549" s="11">
        <f t="shared" si="1303"/>
        <v>0</v>
      </c>
      <c r="S5549" s="6">
        <f t="shared" si="1296"/>
        <v>3969.1699999999983</v>
      </c>
      <c r="T5549" s="11">
        <f t="shared" si="1297"/>
        <v>0</v>
      </c>
      <c r="U5549" s="11">
        <f t="shared" si="1298"/>
        <v>0</v>
      </c>
      <c r="V5549" s="11">
        <f t="shared" si="1304"/>
        <v>3969.1699999999983</v>
      </c>
      <c r="W5549" s="20"/>
    </row>
    <row r="5550" spans="1:23" x14ac:dyDescent="0.25">
      <c r="A5550">
        <v>2022081912</v>
      </c>
      <c r="B5550">
        <v>6</v>
      </c>
      <c r="C5550" s="7">
        <v>0.70226</v>
      </c>
      <c r="D5550" s="6">
        <f t="shared" si="1290"/>
        <v>56180.800000000003</v>
      </c>
      <c r="E5550" s="62">
        <v>0</v>
      </c>
      <c r="F5550" s="6">
        <f t="shared" si="1299"/>
        <v>0</v>
      </c>
      <c r="G5550" s="7">
        <v>6.0240000000000002E-2</v>
      </c>
      <c r="H5550" s="6">
        <f t="shared" si="1291"/>
        <v>2108.4</v>
      </c>
      <c r="I5550" s="7">
        <v>0.58994000000000002</v>
      </c>
      <c r="J5550" s="6">
        <f t="shared" si="1292"/>
        <v>8259.16</v>
      </c>
      <c r="K5550" s="20"/>
      <c r="L5550" s="6">
        <f t="shared" si="1293"/>
        <v>40000</v>
      </c>
      <c r="M5550" s="11">
        <f t="shared" si="1300"/>
        <v>0</v>
      </c>
      <c r="N5550" s="6">
        <f t="shared" si="1294"/>
        <v>2108.4</v>
      </c>
      <c r="O5550" s="11">
        <f t="shared" si="1301"/>
        <v>0</v>
      </c>
      <c r="P5550" s="11">
        <f t="shared" si="1295"/>
        <v>8259.16</v>
      </c>
      <c r="Q5550" s="11">
        <f t="shared" si="1302"/>
        <v>0</v>
      </c>
      <c r="R5550" s="11">
        <f t="shared" si="1303"/>
        <v>0</v>
      </c>
      <c r="S5550" s="6">
        <f t="shared" si="1296"/>
        <v>5813.2400000000034</v>
      </c>
      <c r="T5550" s="11">
        <f t="shared" si="1297"/>
        <v>0</v>
      </c>
      <c r="U5550" s="11">
        <f t="shared" si="1298"/>
        <v>0</v>
      </c>
      <c r="V5550" s="11">
        <f t="shared" si="1304"/>
        <v>5813.2400000000034</v>
      </c>
      <c r="W5550" s="20"/>
    </row>
    <row r="5551" spans="1:23" x14ac:dyDescent="0.25">
      <c r="A5551">
        <v>2022081913</v>
      </c>
      <c r="B5551">
        <v>6</v>
      </c>
      <c r="C5551" s="7">
        <v>0.73785999999999996</v>
      </c>
      <c r="D5551" s="6">
        <f t="shared" si="1290"/>
        <v>59028.799999999996</v>
      </c>
      <c r="E5551" s="62">
        <v>0</v>
      </c>
      <c r="F5551" s="6">
        <f t="shared" si="1299"/>
        <v>0</v>
      </c>
      <c r="G5551" s="7">
        <v>4.9959999999999997E-2</v>
      </c>
      <c r="H5551" s="6">
        <f t="shared" si="1291"/>
        <v>1748.6</v>
      </c>
      <c r="I5551" s="7">
        <v>0.61439999999999995</v>
      </c>
      <c r="J5551" s="6">
        <f t="shared" si="1292"/>
        <v>8601.5999999999985</v>
      </c>
      <c r="K5551" s="20"/>
      <c r="L5551" s="6">
        <f t="shared" si="1293"/>
        <v>40000</v>
      </c>
      <c r="M5551" s="11">
        <f t="shared" si="1300"/>
        <v>0</v>
      </c>
      <c r="N5551" s="6">
        <f t="shared" si="1294"/>
        <v>1748.6</v>
      </c>
      <c r="O5551" s="11">
        <f t="shared" si="1301"/>
        <v>0</v>
      </c>
      <c r="P5551" s="11">
        <f t="shared" si="1295"/>
        <v>8601.5999999999985</v>
      </c>
      <c r="Q5551" s="11">
        <f t="shared" si="1302"/>
        <v>0</v>
      </c>
      <c r="R5551" s="11">
        <f t="shared" si="1303"/>
        <v>0</v>
      </c>
      <c r="S5551" s="6">
        <f t="shared" si="1296"/>
        <v>8678.5999999999985</v>
      </c>
      <c r="T5551" s="11">
        <f t="shared" si="1297"/>
        <v>0</v>
      </c>
      <c r="U5551" s="11">
        <f t="shared" si="1298"/>
        <v>0</v>
      </c>
      <c r="V5551" s="11">
        <f t="shared" si="1304"/>
        <v>8678.5999999999985</v>
      </c>
      <c r="W5551" s="20"/>
    </row>
    <row r="5552" spans="1:23" x14ac:dyDescent="0.25">
      <c r="A5552">
        <v>2022081914</v>
      </c>
      <c r="B5552">
        <v>6</v>
      </c>
      <c r="C5552" s="7">
        <v>0.76851999999999998</v>
      </c>
      <c r="D5552" s="6">
        <f t="shared" si="1290"/>
        <v>61481.599999999999</v>
      </c>
      <c r="E5552" s="62">
        <v>0</v>
      </c>
      <c r="F5552" s="6">
        <f t="shared" si="1299"/>
        <v>0</v>
      </c>
      <c r="G5552" s="7">
        <v>6.5210000000000004E-2</v>
      </c>
      <c r="H5552" s="6">
        <f t="shared" si="1291"/>
        <v>2282.3500000000004</v>
      </c>
      <c r="I5552" s="7">
        <v>0.58742000000000005</v>
      </c>
      <c r="J5552" s="6">
        <f t="shared" si="1292"/>
        <v>8223.880000000001</v>
      </c>
      <c r="K5552" s="20"/>
      <c r="L5552" s="6">
        <f t="shared" si="1293"/>
        <v>40000</v>
      </c>
      <c r="M5552" s="11">
        <f t="shared" si="1300"/>
        <v>0</v>
      </c>
      <c r="N5552" s="6">
        <f t="shared" si="1294"/>
        <v>2282.3500000000004</v>
      </c>
      <c r="O5552" s="11">
        <f t="shared" si="1301"/>
        <v>0</v>
      </c>
      <c r="P5552" s="11">
        <f t="shared" si="1295"/>
        <v>8223.880000000001</v>
      </c>
      <c r="Q5552" s="11">
        <f t="shared" si="1302"/>
        <v>0</v>
      </c>
      <c r="R5552" s="11">
        <f t="shared" si="1303"/>
        <v>0</v>
      </c>
      <c r="S5552" s="6">
        <f t="shared" si="1296"/>
        <v>10975.369999999999</v>
      </c>
      <c r="T5552" s="11">
        <f t="shared" si="1297"/>
        <v>0</v>
      </c>
      <c r="U5552" s="11">
        <f t="shared" si="1298"/>
        <v>0</v>
      </c>
      <c r="V5552" s="11">
        <f t="shared" si="1304"/>
        <v>10975.369999999999</v>
      </c>
      <c r="W5552" s="20"/>
    </row>
    <row r="5553" spans="1:23" x14ac:dyDescent="0.25">
      <c r="A5553">
        <v>2022081915</v>
      </c>
      <c r="B5553">
        <v>6</v>
      </c>
      <c r="C5553" s="7">
        <v>0.78547999999999996</v>
      </c>
      <c r="D5553" s="6">
        <f t="shared" si="1290"/>
        <v>62838.399999999994</v>
      </c>
      <c r="E5553" s="62">
        <v>0</v>
      </c>
      <c r="F5553" s="6">
        <f t="shared" si="1299"/>
        <v>0</v>
      </c>
      <c r="G5553" s="7">
        <v>0.1012</v>
      </c>
      <c r="H5553" s="6">
        <f t="shared" si="1291"/>
        <v>3542</v>
      </c>
      <c r="I5553" s="7">
        <v>0.53681999999999996</v>
      </c>
      <c r="J5553" s="6">
        <f t="shared" si="1292"/>
        <v>7515.48</v>
      </c>
      <c r="K5553" s="20"/>
      <c r="L5553" s="6">
        <f t="shared" si="1293"/>
        <v>40000</v>
      </c>
      <c r="M5553" s="11">
        <f t="shared" si="1300"/>
        <v>0</v>
      </c>
      <c r="N5553" s="6">
        <f t="shared" si="1294"/>
        <v>3542</v>
      </c>
      <c r="O5553" s="11">
        <f t="shared" si="1301"/>
        <v>0</v>
      </c>
      <c r="P5553" s="11">
        <f t="shared" si="1295"/>
        <v>7515.48</v>
      </c>
      <c r="Q5553" s="11">
        <f t="shared" si="1302"/>
        <v>0</v>
      </c>
      <c r="R5553" s="11">
        <f t="shared" si="1303"/>
        <v>0</v>
      </c>
      <c r="S5553" s="6">
        <f t="shared" si="1296"/>
        <v>11780.919999999995</v>
      </c>
      <c r="T5553" s="11">
        <f t="shared" si="1297"/>
        <v>0</v>
      </c>
      <c r="U5553" s="11">
        <f t="shared" si="1298"/>
        <v>0</v>
      </c>
      <c r="V5553" s="11">
        <f t="shared" si="1304"/>
        <v>11780.919999999995</v>
      </c>
      <c r="W5553" s="20"/>
    </row>
    <row r="5554" spans="1:23" x14ac:dyDescent="0.25">
      <c r="A5554">
        <v>2022081916</v>
      </c>
      <c r="B5554">
        <v>6</v>
      </c>
      <c r="C5554" s="7">
        <v>0.79115999999999997</v>
      </c>
      <c r="D5554" s="6">
        <f t="shared" si="1290"/>
        <v>63292.799999999996</v>
      </c>
      <c r="E5554" s="62">
        <v>0</v>
      </c>
      <c r="F5554" s="6">
        <f t="shared" si="1299"/>
        <v>0</v>
      </c>
      <c r="G5554" s="7">
        <v>0.15536</v>
      </c>
      <c r="H5554" s="6">
        <f t="shared" si="1291"/>
        <v>5437.6</v>
      </c>
      <c r="I5554" s="7">
        <v>0.47319</v>
      </c>
      <c r="J5554" s="6">
        <f t="shared" si="1292"/>
        <v>6624.66</v>
      </c>
      <c r="K5554" s="20"/>
      <c r="L5554" s="6">
        <f t="shared" si="1293"/>
        <v>40000</v>
      </c>
      <c r="M5554" s="11">
        <f t="shared" si="1300"/>
        <v>0</v>
      </c>
      <c r="N5554" s="6">
        <f t="shared" si="1294"/>
        <v>5437.6</v>
      </c>
      <c r="O5554" s="11">
        <f t="shared" si="1301"/>
        <v>0</v>
      </c>
      <c r="P5554" s="11">
        <f t="shared" si="1295"/>
        <v>6624.66</v>
      </c>
      <c r="Q5554" s="11">
        <f t="shared" si="1302"/>
        <v>0</v>
      </c>
      <c r="R5554" s="11">
        <f t="shared" si="1303"/>
        <v>0</v>
      </c>
      <c r="S5554" s="6">
        <f t="shared" si="1296"/>
        <v>11230.539999999997</v>
      </c>
      <c r="T5554" s="11">
        <f t="shared" si="1297"/>
        <v>0</v>
      </c>
      <c r="U5554" s="11">
        <f t="shared" si="1298"/>
        <v>0</v>
      </c>
      <c r="V5554" s="11">
        <f t="shared" si="1304"/>
        <v>11230.539999999997</v>
      </c>
      <c r="W5554" s="20"/>
    </row>
    <row r="5555" spans="1:23" x14ac:dyDescent="0.25">
      <c r="A5555">
        <v>2022081917</v>
      </c>
      <c r="B5555">
        <v>6</v>
      </c>
      <c r="C5555" s="7">
        <v>0.79386999999999996</v>
      </c>
      <c r="D5555" s="6">
        <f t="shared" si="1290"/>
        <v>63509.599999999999</v>
      </c>
      <c r="E5555" s="62">
        <v>0</v>
      </c>
      <c r="F5555" s="6">
        <f t="shared" si="1299"/>
        <v>0</v>
      </c>
      <c r="G5555" s="7">
        <v>0.20787</v>
      </c>
      <c r="H5555" s="6">
        <f t="shared" si="1291"/>
        <v>7275.45</v>
      </c>
      <c r="I5555" s="7">
        <v>0.40301999999999999</v>
      </c>
      <c r="J5555" s="6">
        <f t="shared" si="1292"/>
        <v>5642.28</v>
      </c>
      <c r="K5555" s="20"/>
      <c r="L5555" s="6">
        <f t="shared" si="1293"/>
        <v>40000</v>
      </c>
      <c r="M5555" s="11">
        <f t="shared" si="1300"/>
        <v>0</v>
      </c>
      <c r="N5555" s="6">
        <f t="shared" si="1294"/>
        <v>7275.45</v>
      </c>
      <c r="O5555" s="11">
        <f t="shared" si="1301"/>
        <v>0</v>
      </c>
      <c r="P5555" s="11">
        <f t="shared" si="1295"/>
        <v>5642.28</v>
      </c>
      <c r="Q5555" s="11">
        <f t="shared" si="1302"/>
        <v>0</v>
      </c>
      <c r="R5555" s="11">
        <f t="shared" si="1303"/>
        <v>0</v>
      </c>
      <c r="S5555" s="6">
        <f t="shared" si="1296"/>
        <v>10591.869999999999</v>
      </c>
      <c r="T5555" s="11">
        <f t="shared" si="1297"/>
        <v>0</v>
      </c>
      <c r="U5555" s="11">
        <f t="shared" si="1298"/>
        <v>0</v>
      </c>
      <c r="V5555" s="11">
        <f t="shared" si="1304"/>
        <v>10591.869999999999</v>
      </c>
      <c r="W5555" s="20"/>
    </row>
    <row r="5556" spans="1:23" x14ac:dyDescent="0.25">
      <c r="A5556">
        <v>2022081918</v>
      </c>
      <c r="B5556">
        <v>6</v>
      </c>
      <c r="C5556" s="7">
        <v>0.78666999999999998</v>
      </c>
      <c r="D5556" s="6">
        <f t="shared" si="1290"/>
        <v>62933.599999999999</v>
      </c>
      <c r="E5556" s="62">
        <v>0</v>
      </c>
      <c r="F5556" s="6">
        <f t="shared" si="1299"/>
        <v>0</v>
      </c>
      <c r="G5556" s="7">
        <v>0.24772</v>
      </c>
      <c r="H5556" s="6">
        <f t="shared" si="1291"/>
        <v>8670.2000000000007</v>
      </c>
      <c r="I5556" s="7">
        <v>0.35998999999999998</v>
      </c>
      <c r="J5556" s="6">
        <f t="shared" si="1292"/>
        <v>5039.8599999999997</v>
      </c>
      <c r="K5556" s="20"/>
      <c r="L5556" s="6">
        <f t="shared" si="1293"/>
        <v>40000</v>
      </c>
      <c r="M5556" s="11">
        <f t="shared" si="1300"/>
        <v>0</v>
      </c>
      <c r="N5556" s="6">
        <f t="shared" si="1294"/>
        <v>8670.2000000000007</v>
      </c>
      <c r="O5556" s="11">
        <f t="shared" si="1301"/>
        <v>0</v>
      </c>
      <c r="P5556" s="11">
        <f t="shared" si="1295"/>
        <v>5039.8599999999997</v>
      </c>
      <c r="Q5556" s="11">
        <f t="shared" si="1302"/>
        <v>0</v>
      </c>
      <c r="R5556" s="11">
        <f t="shared" si="1303"/>
        <v>0</v>
      </c>
      <c r="S5556" s="6">
        <f t="shared" si="1296"/>
        <v>9223.5399999999972</v>
      </c>
      <c r="T5556" s="11">
        <f t="shared" si="1297"/>
        <v>0</v>
      </c>
      <c r="U5556" s="11">
        <f t="shared" si="1298"/>
        <v>0</v>
      </c>
      <c r="V5556" s="11">
        <f t="shared" si="1304"/>
        <v>9223.5399999999972</v>
      </c>
      <c r="W5556" s="20"/>
    </row>
    <row r="5557" spans="1:23" x14ac:dyDescent="0.25">
      <c r="A5557">
        <v>2022081919</v>
      </c>
      <c r="B5557">
        <v>6</v>
      </c>
      <c r="C5557" s="7">
        <v>0.76898999999999995</v>
      </c>
      <c r="D5557" s="6">
        <f t="shared" si="1290"/>
        <v>61519.199999999997</v>
      </c>
      <c r="E5557" s="62">
        <v>0</v>
      </c>
      <c r="F5557" s="6">
        <f t="shared" si="1299"/>
        <v>0</v>
      </c>
      <c r="G5557" s="7">
        <v>0.27383999999999997</v>
      </c>
      <c r="H5557" s="6">
        <f t="shared" si="1291"/>
        <v>9584.4</v>
      </c>
      <c r="I5557" s="7">
        <v>0.26057000000000002</v>
      </c>
      <c r="J5557" s="6">
        <f t="shared" si="1292"/>
        <v>3647.9800000000005</v>
      </c>
      <c r="K5557" s="20"/>
      <c r="L5557" s="6">
        <f t="shared" si="1293"/>
        <v>40000</v>
      </c>
      <c r="M5557" s="11">
        <f t="shared" si="1300"/>
        <v>0</v>
      </c>
      <c r="N5557" s="6">
        <f t="shared" si="1294"/>
        <v>9584.4</v>
      </c>
      <c r="O5557" s="11">
        <f t="shared" si="1301"/>
        <v>0</v>
      </c>
      <c r="P5557" s="11">
        <f t="shared" si="1295"/>
        <v>3647.9800000000005</v>
      </c>
      <c r="Q5557" s="11">
        <f t="shared" si="1302"/>
        <v>0</v>
      </c>
      <c r="R5557" s="11">
        <f t="shared" si="1303"/>
        <v>0</v>
      </c>
      <c r="S5557" s="6">
        <f t="shared" si="1296"/>
        <v>8286.8199999999961</v>
      </c>
      <c r="T5557" s="11">
        <f t="shared" si="1297"/>
        <v>0</v>
      </c>
      <c r="U5557" s="11">
        <f t="shared" si="1298"/>
        <v>0</v>
      </c>
      <c r="V5557" s="11">
        <f t="shared" si="1304"/>
        <v>8286.8199999999961</v>
      </c>
      <c r="W5557" s="20"/>
    </row>
    <row r="5558" spans="1:23" x14ac:dyDescent="0.25">
      <c r="A5558">
        <v>2022081920</v>
      </c>
      <c r="B5558">
        <v>6</v>
      </c>
      <c r="C5558" s="7">
        <v>0.74585999999999997</v>
      </c>
      <c r="D5558" s="6">
        <f t="shared" si="1290"/>
        <v>59668.799999999996</v>
      </c>
      <c r="E5558" s="62">
        <v>0</v>
      </c>
      <c r="F5558" s="6">
        <f t="shared" si="1299"/>
        <v>0</v>
      </c>
      <c r="G5558" s="7">
        <v>0.28186</v>
      </c>
      <c r="H5558" s="6">
        <f t="shared" si="1291"/>
        <v>9865.1</v>
      </c>
      <c r="I5558" s="7">
        <v>7.0870000000000002E-2</v>
      </c>
      <c r="J5558" s="6">
        <f t="shared" si="1292"/>
        <v>992.18000000000006</v>
      </c>
      <c r="K5558" s="20"/>
      <c r="L5558" s="6">
        <f t="shared" si="1293"/>
        <v>40000</v>
      </c>
      <c r="M5558" s="11">
        <f t="shared" si="1300"/>
        <v>0</v>
      </c>
      <c r="N5558" s="6">
        <f t="shared" si="1294"/>
        <v>9865.1</v>
      </c>
      <c r="O5558" s="11">
        <f t="shared" si="1301"/>
        <v>0</v>
      </c>
      <c r="P5558" s="11">
        <f t="shared" si="1295"/>
        <v>992.18000000000006</v>
      </c>
      <c r="Q5558" s="11">
        <f t="shared" si="1302"/>
        <v>0</v>
      </c>
      <c r="R5558" s="11">
        <f t="shared" si="1303"/>
        <v>0</v>
      </c>
      <c r="S5558" s="6">
        <f t="shared" si="1296"/>
        <v>8811.519999999995</v>
      </c>
      <c r="T5558" s="11">
        <f t="shared" si="1297"/>
        <v>0</v>
      </c>
      <c r="U5558" s="11">
        <f t="shared" si="1298"/>
        <v>0</v>
      </c>
      <c r="V5558" s="11">
        <f t="shared" si="1304"/>
        <v>8811.519999999995</v>
      </c>
      <c r="W5558" s="20"/>
    </row>
    <row r="5559" spans="1:23" x14ac:dyDescent="0.25">
      <c r="A5559">
        <v>2022081921</v>
      </c>
      <c r="B5559">
        <v>6</v>
      </c>
      <c r="C5559" s="7">
        <v>0.72824</v>
      </c>
      <c r="D5559" s="6">
        <f t="shared" si="1290"/>
        <v>58259.199999999997</v>
      </c>
      <c r="E5559" s="62">
        <v>0</v>
      </c>
      <c r="F5559" s="6">
        <f t="shared" si="1299"/>
        <v>0</v>
      </c>
      <c r="G5559" s="7">
        <v>0.31609999999999999</v>
      </c>
      <c r="H5559" s="6">
        <f t="shared" si="1291"/>
        <v>11063.5</v>
      </c>
      <c r="I5559" s="7">
        <v>4.2000000000000002E-4</v>
      </c>
      <c r="J5559" s="6">
        <f t="shared" si="1292"/>
        <v>5.88</v>
      </c>
      <c r="K5559" s="20"/>
      <c r="L5559" s="6">
        <f t="shared" si="1293"/>
        <v>40000</v>
      </c>
      <c r="M5559" s="11">
        <f t="shared" si="1300"/>
        <v>0</v>
      </c>
      <c r="N5559" s="6">
        <f t="shared" si="1294"/>
        <v>11063.5</v>
      </c>
      <c r="O5559" s="11">
        <f t="shared" si="1301"/>
        <v>0</v>
      </c>
      <c r="P5559" s="11">
        <f t="shared" si="1295"/>
        <v>5.88</v>
      </c>
      <c r="Q5559" s="11">
        <f t="shared" si="1302"/>
        <v>0</v>
      </c>
      <c r="R5559" s="11">
        <f t="shared" si="1303"/>
        <v>0</v>
      </c>
      <c r="S5559" s="6">
        <f t="shared" si="1296"/>
        <v>7189.819999999997</v>
      </c>
      <c r="T5559" s="11">
        <f t="shared" si="1297"/>
        <v>0</v>
      </c>
      <c r="U5559" s="11">
        <f t="shared" si="1298"/>
        <v>0</v>
      </c>
      <c r="V5559" s="11">
        <f t="shared" si="1304"/>
        <v>7189.819999999997</v>
      </c>
      <c r="W5559" s="20"/>
    </row>
    <row r="5560" spans="1:23" x14ac:dyDescent="0.25">
      <c r="A5560">
        <v>2022081922</v>
      </c>
      <c r="B5560">
        <v>6</v>
      </c>
      <c r="C5560" s="7">
        <v>0.70492999999999995</v>
      </c>
      <c r="D5560" s="6">
        <f t="shared" si="1290"/>
        <v>56394.399999999994</v>
      </c>
      <c r="E5560" s="62">
        <v>0</v>
      </c>
      <c r="F5560" s="6">
        <f t="shared" si="1299"/>
        <v>0</v>
      </c>
      <c r="G5560" s="7">
        <v>0.33709</v>
      </c>
      <c r="H5560" s="6">
        <f t="shared" si="1291"/>
        <v>11798.15</v>
      </c>
      <c r="I5560" s="7">
        <v>0</v>
      </c>
      <c r="J5560" s="6">
        <f t="shared" si="1292"/>
        <v>0</v>
      </c>
      <c r="K5560" s="20"/>
      <c r="L5560" s="6">
        <f t="shared" si="1293"/>
        <v>40000</v>
      </c>
      <c r="M5560" s="11">
        <f t="shared" si="1300"/>
        <v>0</v>
      </c>
      <c r="N5560" s="6">
        <f t="shared" si="1294"/>
        <v>11798.15</v>
      </c>
      <c r="O5560" s="11">
        <f t="shared" si="1301"/>
        <v>0</v>
      </c>
      <c r="P5560" s="11">
        <f t="shared" si="1295"/>
        <v>0</v>
      </c>
      <c r="Q5560" s="11">
        <f t="shared" si="1302"/>
        <v>0</v>
      </c>
      <c r="R5560" s="11">
        <f t="shared" si="1303"/>
        <v>0</v>
      </c>
      <c r="S5560" s="6">
        <f t="shared" si="1296"/>
        <v>4596.2499999999945</v>
      </c>
      <c r="T5560" s="11">
        <f t="shared" si="1297"/>
        <v>0</v>
      </c>
      <c r="U5560" s="11">
        <f t="shared" si="1298"/>
        <v>0</v>
      </c>
      <c r="V5560" s="11">
        <f t="shared" si="1304"/>
        <v>4596.2499999999945</v>
      </c>
      <c r="W5560" s="20"/>
    </row>
    <row r="5561" spans="1:23" x14ac:dyDescent="0.25">
      <c r="A5561">
        <v>2022081923</v>
      </c>
      <c r="B5561">
        <v>6</v>
      </c>
      <c r="C5561" s="7">
        <v>0.67344000000000004</v>
      </c>
      <c r="D5561" s="6">
        <f t="shared" si="1290"/>
        <v>53875.200000000004</v>
      </c>
      <c r="E5561" s="62">
        <v>0</v>
      </c>
      <c r="F5561" s="6">
        <f t="shared" si="1299"/>
        <v>0</v>
      </c>
      <c r="G5561" s="7">
        <v>0.35513</v>
      </c>
      <c r="H5561" s="6">
        <f t="shared" si="1291"/>
        <v>12429.55</v>
      </c>
      <c r="I5561" s="7">
        <v>0</v>
      </c>
      <c r="J5561" s="6">
        <f t="shared" si="1292"/>
        <v>0</v>
      </c>
      <c r="K5561" s="20"/>
      <c r="L5561" s="6">
        <f t="shared" si="1293"/>
        <v>40000</v>
      </c>
      <c r="M5561" s="11">
        <f t="shared" si="1300"/>
        <v>0</v>
      </c>
      <c r="N5561" s="6">
        <f t="shared" si="1294"/>
        <v>12429.55</v>
      </c>
      <c r="O5561" s="11">
        <f t="shared" si="1301"/>
        <v>0</v>
      </c>
      <c r="P5561" s="11">
        <f t="shared" si="1295"/>
        <v>0</v>
      </c>
      <c r="Q5561" s="11">
        <f t="shared" si="1302"/>
        <v>0</v>
      </c>
      <c r="R5561" s="11">
        <f t="shared" si="1303"/>
        <v>0</v>
      </c>
      <c r="S5561" s="6">
        <f t="shared" si="1296"/>
        <v>1445.6500000000051</v>
      </c>
      <c r="T5561" s="11">
        <f t="shared" si="1297"/>
        <v>0</v>
      </c>
      <c r="U5561" s="11">
        <f t="shared" si="1298"/>
        <v>0</v>
      </c>
      <c r="V5561" s="11">
        <f t="shared" si="1304"/>
        <v>1445.6500000000051</v>
      </c>
      <c r="W5561" s="20"/>
    </row>
    <row r="5562" spans="1:23" x14ac:dyDescent="0.25">
      <c r="A5562">
        <v>2022081924</v>
      </c>
      <c r="B5562">
        <v>6</v>
      </c>
      <c r="C5562" s="7">
        <v>0.63607999999999998</v>
      </c>
      <c r="D5562" s="6">
        <f t="shared" si="1290"/>
        <v>50886.400000000001</v>
      </c>
      <c r="E5562" s="62">
        <v>0</v>
      </c>
      <c r="F5562" s="6">
        <f t="shared" si="1299"/>
        <v>0</v>
      </c>
      <c r="G5562" s="7">
        <v>0.36008000000000001</v>
      </c>
      <c r="H5562" s="6">
        <f t="shared" si="1291"/>
        <v>12602.800000000001</v>
      </c>
      <c r="I5562" s="7">
        <v>0</v>
      </c>
      <c r="J5562" s="6">
        <f t="shared" si="1292"/>
        <v>0</v>
      </c>
      <c r="K5562" s="20"/>
      <c r="L5562" s="6">
        <f t="shared" si="1293"/>
        <v>40000</v>
      </c>
      <c r="M5562" s="11">
        <f t="shared" si="1300"/>
        <v>0</v>
      </c>
      <c r="N5562" s="6">
        <f t="shared" si="1294"/>
        <v>10886.400000000001</v>
      </c>
      <c r="O5562" s="11">
        <f t="shared" si="1301"/>
        <v>1716.3999999999996</v>
      </c>
      <c r="P5562" s="11">
        <f t="shared" si="1295"/>
        <v>0</v>
      </c>
      <c r="Q5562" s="11">
        <f t="shared" si="1302"/>
        <v>0</v>
      </c>
      <c r="R5562" s="11">
        <f t="shared" si="1303"/>
        <v>1716.3999999999996</v>
      </c>
      <c r="S5562" s="6">
        <f t="shared" si="1296"/>
        <v>0</v>
      </c>
      <c r="T5562" s="11">
        <f t="shared" si="1297"/>
        <v>0</v>
      </c>
      <c r="U5562" s="11">
        <f t="shared" si="1298"/>
        <v>0</v>
      </c>
      <c r="V5562" s="11">
        <f t="shared" si="1304"/>
        <v>0</v>
      </c>
      <c r="W5562" s="20"/>
    </row>
    <row r="5563" spans="1:23" x14ac:dyDescent="0.25">
      <c r="A5563">
        <v>2022082001</v>
      </c>
      <c r="B5563">
        <v>7</v>
      </c>
      <c r="C5563" s="7">
        <v>0.60143999999999997</v>
      </c>
      <c r="D5563" s="6">
        <f t="shared" si="1290"/>
        <v>48115.199999999997</v>
      </c>
      <c r="E5563" s="62">
        <v>0</v>
      </c>
      <c r="F5563" s="6">
        <f t="shared" si="1299"/>
        <v>0</v>
      </c>
      <c r="G5563" s="7">
        <v>0.32940000000000003</v>
      </c>
      <c r="H5563" s="6">
        <f t="shared" si="1291"/>
        <v>11529.000000000002</v>
      </c>
      <c r="I5563" s="7">
        <v>0</v>
      </c>
      <c r="J5563" s="6">
        <f t="shared" si="1292"/>
        <v>0</v>
      </c>
      <c r="K5563" s="20"/>
      <c r="L5563" s="6">
        <f t="shared" si="1293"/>
        <v>40000</v>
      </c>
      <c r="M5563" s="11">
        <f t="shared" si="1300"/>
        <v>0</v>
      </c>
      <c r="N5563" s="6">
        <f t="shared" si="1294"/>
        <v>8115.1999999999971</v>
      </c>
      <c r="O5563" s="11">
        <f t="shared" si="1301"/>
        <v>3413.8000000000047</v>
      </c>
      <c r="P5563" s="11">
        <f t="shared" si="1295"/>
        <v>0</v>
      </c>
      <c r="Q5563" s="11">
        <f t="shared" si="1302"/>
        <v>0</v>
      </c>
      <c r="R5563" s="11">
        <f t="shared" si="1303"/>
        <v>3413.8000000000047</v>
      </c>
      <c r="S5563" s="6">
        <f t="shared" si="1296"/>
        <v>0</v>
      </c>
      <c r="T5563" s="11">
        <f t="shared" si="1297"/>
        <v>0</v>
      </c>
      <c r="U5563" s="11">
        <f t="shared" si="1298"/>
        <v>0</v>
      </c>
      <c r="V5563" s="11">
        <f t="shared" si="1304"/>
        <v>0</v>
      </c>
      <c r="W5563" s="20"/>
    </row>
    <row r="5564" spans="1:23" x14ac:dyDescent="0.25">
      <c r="A5564">
        <v>2022082002</v>
      </c>
      <c r="B5564">
        <v>7</v>
      </c>
      <c r="C5564" s="7">
        <v>0.57681000000000004</v>
      </c>
      <c r="D5564" s="6">
        <f t="shared" si="1290"/>
        <v>46144.800000000003</v>
      </c>
      <c r="E5564" s="62">
        <v>0</v>
      </c>
      <c r="F5564" s="6">
        <f t="shared" si="1299"/>
        <v>0</v>
      </c>
      <c r="G5564" s="7">
        <v>0.28240999999999999</v>
      </c>
      <c r="H5564" s="6">
        <f t="shared" si="1291"/>
        <v>9884.35</v>
      </c>
      <c r="I5564" s="7">
        <v>0</v>
      </c>
      <c r="J5564" s="6">
        <f t="shared" si="1292"/>
        <v>0</v>
      </c>
      <c r="K5564" s="20"/>
      <c r="L5564" s="6">
        <f t="shared" si="1293"/>
        <v>40000</v>
      </c>
      <c r="M5564" s="11">
        <f t="shared" si="1300"/>
        <v>0</v>
      </c>
      <c r="N5564" s="6">
        <f t="shared" si="1294"/>
        <v>6144.8000000000029</v>
      </c>
      <c r="O5564" s="11">
        <f t="shared" si="1301"/>
        <v>3739.5499999999975</v>
      </c>
      <c r="P5564" s="11">
        <f t="shared" si="1295"/>
        <v>0</v>
      </c>
      <c r="Q5564" s="11">
        <f t="shared" si="1302"/>
        <v>0</v>
      </c>
      <c r="R5564" s="11">
        <f t="shared" si="1303"/>
        <v>3739.5499999999975</v>
      </c>
      <c r="S5564" s="6">
        <f t="shared" si="1296"/>
        <v>0</v>
      </c>
      <c r="T5564" s="11">
        <f t="shared" si="1297"/>
        <v>0</v>
      </c>
      <c r="U5564" s="11">
        <f t="shared" si="1298"/>
        <v>0</v>
      </c>
      <c r="V5564" s="11">
        <f t="shared" si="1304"/>
        <v>0</v>
      </c>
      <c r="W5564" s="20"/>
    </row>
    <row r="5565" spans="1:23" x14ac:dyDescent="0.25">
      <c r="A5565">
        <v>2022082003</v>
      </c>
      <c r="B5565">
        <v>7</v>
      </c>
      <c r="C5565" s="7">
        <v>0.55718000000000001</v>
      </c>
      <c r="D5565" s="6">
        <f t="shared" si="1290"/>
        <v>44574.400000000001</v>
      </c>
      <c r="E5565" s="62">
        <v>0</v>
      </c>
      <c r="F5565" s="6">
        <f t="shared" si="1299"/>
        <v>0</v>
      </c>
      <c r="G5565" s="7">
        <v>0.27134999999999998</v>
      </c>
      <c r="H5565" s="6">
        <f t="shared" si="1291"/>
        <v>9497.25</v>
      </c>
      <c r="I5565" s="7">
        <v>0</v>
      </c>
      <c r="J5565" s="6">
        <f t="shared" si="1292"/>
        <v>0</v>
      </c>
      <c r="K5565" s="20"/>
      <c r="L5565" s="6">
        <f t="shared" si="1293"/>
        <v>40000</v>
      </c>
      <c r="M5565" s="11">
        <f t="shared" si="1300"/>
        <v>0</v>
      </c>
      <c r="N5565" s="6">
        <f t="shared" si="1294"/>
        <v>4574.4000000000015</v>
      </c>
      <c r="O5565" s="11">
        <f t="shared" si="1301"/>
        <v>4922.8499999999985</v>
      </c>
      <c r="P5565" s="11">
        <f t="shared" si="1295"/>
        <v>0</v>
      </c>
      <c r="Q5565" s="11">
        <f t="shared" si="1302"/>
        <v>0</v>
      </c>
      <c r="R5565" s="11">
        <f t="shared" si="1303"/>
        <v>4922.8499999999985</v>
      </c>
      <c r="S5565" s="6">
        <f t="shared" si="1296"/>
        <v>0</v>
      </c>
      <c r="T5565" s="11">
        <f t="shared" si="1297"/>
        <v>0</v>
      </c>
      <c r="U5565" s="11">
        <f t="shared" si="1298"/>
        <v>0</v>
      </c>
      <c r="V5565" s="11">
        <f t="shared" si="1304"/>
        <v>0</v>
      </c>
      <c r="W5565" s="20"/>
    </row>
    <row r="5566" spans="1:23" x14ac:dyDescent="0.25">
      <c r="A5566">
        <v>2022082004</v>
      </c>
      <c r="B5566">
        <v>7</v>
      </c>
      <c r="C5566" s="7">
        <v>0.54542999999999997</v>
      </c>
      <c r="D5566" s="6">
        <f t="shared" si="1290"/>
        <v>43634.399999999994</v>
      </c>
      <c r="E5566" s="62">
        <v>0</v>
      </c>
      <c r="F5566" s="6">
        <f t="shared" si="1299"/>
        <v>0</v>
      </c>
      <c r="G5566" s="7">
        <v>0.27328000000000002</v>
      </c>
      <c r="H5566" s="6">
        <f t="shared" si="1291"/>
        <v>9564.8000000000011</v>
      </c>
      <c r="I5566" s="7">
        <v>0</v>
      </c>
      <c r="J5566" s="6">
        <f t="shared" si="1292"/>
        <v>0</v>
      </c>
      <c r="K5566" s="20"/>
      <c r="L5566" s="6">
        <f t="shared" si="1293"/>
        <v>40000</v>
      </c>
      <c r="M5566" s="11">
        <f t="shared" si="1300"/>
        <v>0</v>
      </c>
      <c r="N5566" s="6">
        <f t="shared" si="1294"/>
        <v>3634.3999999999942</v>
      </c>
      <c r="O5566" s="11">
        <f t="shared" si="1301"/>
        <v>5930.4000000000069</v>
      </c>
      <c r="P5566" s="11">
        <f t="shared" si="1295"/>
        <v>0</v>
      </c>
      <c r="Q5566" s="11">
        <f t="shared" si="1302"/>
        <v>0</v>
      </c>
      <c r="R5566" s="11">
        <f t="shared" si="1303"/>
        <v>5930.4000000000069</v>
      </c>
      <c r="S5566" s="6">
        <f t="shared" si="1296"/>
        <v>0</v>
      </c>
      <c r="T5566" s="11">
        <f t="shared" si="1297"/>
        <v>0</v>
      </c>
      <c r="U5566" s="11">
        <f t="shared" si="1298"/>
        <v>0</v>
      </c>
      <c r="V5566" s="11">
        <f t="shared" si="1304"/>
        <v>0</v>
      </c>
      <c r="W5566" s="20"/>
    </row>
    <row r="5567" spans="1:23" x14ac:dyDescent="0.25">
      <c r="A5567">
        <v>2022082005</v>
      </c>
      <c r="B5567">
        <v>7</v>
      </c>
      <c r="C5567" s="7">
        <v>0.53718999999999995</v>
      </c>
      <c r="D5567" s="6">
        <f t="shared" si="1290"/>
        <v>42975.199999999997</v>
      </c>
      <c r="E5567" s="62">
        <v>0</v>
      </c>
      <c r="F5567" s="6">
        <f t="shared" si="1299"/>
        <v>0</v>
      </c>
      <c r="G5567" s="7">
        <v>0.26580999999999999</v>
      </c>
      <c r="H5567" s="6">
        <f t="shared" si="1291"/>
        <v>9303.35</v>
      </c>
      <c r="I5567" s="7">
        <v>0</v>
      </c>
      <c r="J5567" s="6">
        <f t="shared" si="1292"/>
        <v>0</v>
      </c>
      <c r="K5567" s="20"/>
      <c r="L5567" s="6">
        <f t="shared" si="1293"/>
        <v>40000</v>
      </c>
      <c r="M5567" s="11">
        <f t="shared" si="1300"/>
        <v>0</v>
      </c>
      <c r="N5567" s="6">
        <f t="shared" si="1294"/>
        <v>2975.1999999999971</v>
      </c>
      <c r="O5567" s="11">
        <f t="shared" si="1301"/>
        <v>6328.1500000000033</v>
      </c>
      <c r="P5567" s="11">
        <f t="shared" si="1295"/>
        <v>0</v>
      </c>
      <c r="Q5567" s="11">
        <f t="shared" si="1302"/>
        <v>0</v>
      </c>
      <c r="R5567" s="11">
        <f t="shared" si="1303"/>
        <v>6328.1500000000033</v>
      </c>
      <c r="S5567" s="6">
        <f t="shared" si="1296"/>
        <v>0</v>
      </c>
      <c r="T5567" s="11">
        <f t="shared" si="1297"/>
        <v>0</v>
      </c>
      <c r="U5567" s="11">
        <f t="shared" si="1298"/>
        <v>0</v>
      </c>
      <c r="V5567" s="11">
        <f t="shared" si="1304"/>
        <v>0</v>
      </c>
      <c r="W5567" s="20"/>
    </row>
    <row r="5568" spans="1:23" x14ac:dyDescent="0.25">
      <c r="A5568">
        <v>2022082006</v>
      </c>
      <c r="B5568">
        <v>7</v>
      </c>
      <c r="C5568" s="7">
        <v>0.53769999999999996</v>
      </c>
      <c r="D5568" s="6">
        <f t="shared" si="1290"/>
        <v>43016</v>
      </c>
      <c r="E5568" s="62">
        <v>0</v>
      </c>
      <c r="F5568" s="6">
        <f t="shared" si="1299"/>
        <v>0</v>
      </c>
      <c r="G5568" s="7">
        <v>0.26637</v>
      </c>
      <c r="H5568" s="6">
        <f t="shared" si="1291"/>
        <v>9322.9500000000007</v>
      </c>
      <c r="I5568" s="7">
        <v>0</v>
      </c>
      <c r="J5568" s="6">
        <f t="shared" si="1292"/>
        <v>0</v>
      </c>
      <c r="K5568" s="20"/>
      <c r="L5568" s="6">
        <f t="shared" si="1293"/>
        <v>40000</v>
      </c>
      <c r="M5568" s="11">
        <f t="shared" si="1300"/>
        <v>0</v>
      </c>
      <c r="N5568" s="6">
        <f t="shared" si="1294"/>
        <v>3016</v>
      </c>
      <c r="O5568" s="11">
        <f t="shared" si="1301"/>
        <v>6306.9500000000007</v>
      </c>
      <c r="P5568" s="11">
        <f t="shared" si="1295"/>
        <v>0</v>
      </c>
      <c r="Q5568" s="11">
        <f t="shared" si="1302"/>
        <v>0</v>
      </c>
      <c r="R5568" s="11">
        <f t="shared" si="1303"/>
        <v>6306.9500000000007</v>
      </c>
      <c r="S5568" s="6">
        <f t="shared" si="1296"/>
        <v>0</v>
      </c>
      <c r="T5568" s="11">
        <f t="shared" si="1297"/>
        <v>0</v>
      </c>
      <c r="U5568" s="11">
        <f t="shared" si="1298"/>
        <v>0</v>
      </c>
      <c r="V5568" s="11">
        <f t="shared" si="1304"/>
        <v>0</v>
      </c>
      <c r="W5568" s="20"/>
    </row>
    <row r="5569" spans="1:23" x14ac:dyDescent="0.25">
      <c r="A5569">
        <v>2022082007</v>
      </c>
      <c r="B5569">
        <v>7</v>
      </c>
      <c r="C5569" s="7">
        <v>0.54537000000000002</v>
      </c>
      <c r="D5569" s="6">
        <f t="shared" si="1290"/>
        <v>43629.599999999999</v>
      </c>
      <c r="E5569" s="62">
        <v>0</v>
      </c>
      <c r="F5569" s="6">
        <f t="shared" si="1299"/>
        <v>0</v>
      </c>
      <c r="G5569" s="7">
        <v>0.26302999999999999</v>
      </c>
      <c r="H5569" s="6">
        <f t="shared" si="1291"/>
        <v>9206.0499999999993</v>
      </c>
      <c r="I5569" s="7">
        <v>0</v>
      </c>
      <c r="J5569" s="6">
        <f t="shared" si="1292"/>
        <v>0</v>
      </c>
      <c r="K5569" s="20"/>
      <c r="L5569" s="6">
        <f t="shared" si="1293"/>
        <v>40000</v>
      </c>
      <c r="M5569" s="11">
        <f t="shared" si="1300"/>
        <v>0</v>
      </c>
      <c r="N5569" s="6">
        <f t="shared" si="1294"/>
        <v>3629.5999999999985</v>
      </c>
      <c r="O5569" s="11">
        <f t="shared" si="1301"/>
        <v>5576.4500000000007</v>
      </c>
      <c r="P5569" s="11">
        <f t="shared" si="1295"/>
        <v>0</v>
      </c>
      <c r="Q5569" s="11">
        <f t="shared" si="1302"/>
        <v>0</v>
      </c>
      <c r="R5569" s="11">
        <f t="shared" si="1303"/>
        <v>5576.4500000000007</v>
      </c>
      <c r="S5569" s="6">
        <f t="shared" si="1296"/>
        <v>0</v>
      </c>
      <c r="T5569" s="11">
        <f t="shared" si="1297"/>
        <v>0</v>
      </c>
      <c r="U5569" s="11">
        <f t="shared" si="1298"/>
        <v>0</v>
      </c>
      <c r="V5569" s="11">
        <f t="shared" si="1304"/>
        <v>0</v>
      </c>
      <c r="W5569" s="20"/>
    </row>
    <row r="5570" spans="1:23" x14ac:dyDescent="0.25">
      <c r="A5570">
        <v>2022082008</v>
      </c>
      <c r="B5570">
        <v>7</v>
      </c>
      <c r="C5570" s="7">
        <v>0.55437000000000003</v>
      </c>
      <c r="D5570" s="6">
        <f t="shared" si="1290"/>
        <v>44349.600000000006</v>
      </c>
      <c r="E5570" s="62">
        <v>0</v>
      </c>
      <c r="F5570" s="6">
        <f t="shared" si="1299"/>
        <v>0</v>
      </c>
      <c r="G5570" s="7">
        <v>0.24034</v>
      </c>
      <c r="H5570" s="6">
        <f t="shared" si="1291"/>
        <v>8411.9</v>
      </c>
      <c r="I5570" s="7">
        <v>3.2910000000000002E-2</v>
      </c>
      <c r="J5570" s="6">
        <f t="shared" si="1292"/>
        <v>460.74</v>
      </c>
      <c r="K5570" s="20"/>
      <c r="L5570" s="6">
        <f t="shared" si="1293"/>
        <v>40000</v>
      </c>
      <c r="M5570" s="11">
        <f t="shared" si="1300"/>
        <v>0</v>
      </c>
      <c r="N5570" s="6">
        <f t="shared" si="1294"/>
        <v>4349.6000000000058</v>
      </c>
      <c r="O5570" s="11">
        <f t="shared" si="1301"/>
        <v>4062.2999999999938</v>
      </c>
      <c r="P5570" s="11">
        <f t="shared" si="1295"/>
        <v>0</v>
      </c>
      <c r="Q5570" s="11">
        <f t="shared" si="1302"/>
        <v>460.74</v>
      </c>
      <c r="R5570" s="11">
        <f t="shared" si="1303"/>
        <v>4523.0399999999936</v>
      </c>
      <c r="S5570" s="6">
        <f t="shared" si="1296"/>
        <v>0</v>
      </c>
      <c r="T5570" s="11">
        <f t="shared" si="1297"/>
        <v>0</v>
      </c>
      <c r="U5570" s="11">
        <f t="shared" si="1298"/>
        <v>0</v>
      </c>
      <c r="V5570" s="11">
        <f t="shared" si="1304"/>
        <v>0</v>
      </c>
      <c r="W5570" s="20"/>
    </row>
    <row r="5571" spans="1:23" x14ac:dyDescent="0.25">
      <c r="A5571">
        <v>2022082009</v>
      </c>
      <c r="B5571">
        <v>7</v>
      </c>
      <c r="C5571" s="7">
        <v>0.58533999999999997</v>
      </c>
      <c r="D5571" s="6">
        <f t="shared" si="1290"/>
        <v>46827.199999999997</v>
      </c>
      <c r="E5571" s="62">
        <v>0</v>
      </c>
      <c r="F5571" s="6">
        <f t="shared" si="1299"/>
        <v>0</v>
      </c>
      <c r="G5571" s="7">
        <v>0.20411000000000001</v>
      </c>
      <c r="H5571" s="6">
        <f t="shared" si="1291"/>
        <v>7143.85</v>
      </c>
      <c r="I5571" s="7">
        <v>0.20469000000000001</v>
      </c>
      <c r="J5571" s="6">
        <f t="shared" si="1292"/>
        <v>2865.6600000000003</v>
      </c>
      <c r="K5571" s="20"/>
      <c r="L5571" s="6">
        <f t="shared" si="1293"/>
        <v>40000</v>
      </c>
      <c r="M5571" s="11">
        <f t="shared" si="1300"/>
        <v>0</v>
      </c>
      <c r="N5571" s="6">
        <f t="shared" si="1294"/>
        <v>6827.1999999999971</v>
      </c>
      <c r="O5571" s="11">
        <f t="shared" si="1301"/>
        <v>316.65000000000327</v>
      </c>
      <c r="P5571" s="11">
        <f t="shared" si="1295"/>
        <v>0</v>
      </c>
      <c r="Q5571" s="11">
        <f t="shared" si="1302"/>
        <v>2865.6600000000003</v>
      </c>
      <c r="R5571" s="11">
        <f t="shared" si="1303"/>
        <v>3182.3100000000036</v>
      </c>
      <c r="S5571" s="6">
        <f t="shared" si="1296"/>
        <v>0</v>
      </c>
      <c r="T5571" s="11">
        <f t="shared" si="1297"/>
        <v>0</v>
      </c>
      <c r="U5571" s="11">
        <f t="shared" si="1298"/>
        <v>0</v>
      </c>
      <c r="V5571" s="11">
        <f t="shared" si="1304"/>
        <v>0</v>
      </c>
      <c r="W5571" s="20"/>
    </row>
    <row r="5572" spans="1:23" x14ac:dyDescent="0.25">
      <c r="A5572">
        <v>2022082010</v>
      </c>
      <c r="B5572">
        <v>7</v>
      </c>
      <c r="C5572" s="7">
        <v>0.63039000000000001</v>
      </c>
      <c r="D5572" s="6">
        <f t="shared" si="1290"/>
        <v>50431.199999999997</v>
      </c>
      <c r="E5572" s="62">
        <v>0</v>
      </c>
      <c r="F5572" s="6">
        <f t="shared" si="1299"/>
        <v>0</v>
      </c>
      <c r="G5572" s="7">
        <v>0.22850000000000001</v>
      </c>
      <c r="H5572" s="6">
        <f t="shared" si="1291"/>
        <v>7997.5</v>
      </c>
      <c r="I5572" s="7">
        <v>0.37583</v>
      </c>
      <c r="J5572" s="6">
        <f t="shared" si="1292"/>
        <v>5261.62</v>
      </c>
      <c r="K5572" s="20"/>
      <c r="L5572" s="6">
        <f t="shared" si="1293"/>
        <v>40000</v>
      </c>
      <c r="M5572" s="11">
        <f t="shared" si="1300"/>
        <v>0</v>
      </c>
      <c r="N5572" s="6">
        <f t="shared" si="1294"/>
        <v>7997.5</v>
      </c>
      <c r="O5572" s="11">
        <f t="shared" si="1301"/>
        <v>0</v>
      </c>
      <c r="P5572" s="11">
        <f t="shared" si="1295"/>
        <v>2433.6999999999971</v>
      </c>
      <c r="Q5572" s="11">
        <f t="shared" si="1302"/>
        <v>2827.9200000000028</v>
      </c>
      <c r="R5572" s="11">
        <f t="shared" si="1303"/>
        <v>2827.9200000000028</v>
      </c>
      <c r="S5572" s="6">
        <f t="shared" si="1296"/>
        <v>0</v>
      </c>
      <c r="T5572" s="11">
        <f t="shared" si="1297"/>
        <v>0</v>
      </c>
      <c r="U5572" s="11">
        <f t="shared" si="1298"/>
        <v>0</v>
      </c>
      <c r="V5572" s="11">
        <f t="shared" si="1304"/>
        <v>0</v>
      </c>
      <c r="W5572" s="20"/>
    </row>
    <row r="5573" spans="1:23" x14ac:dyDescent="0.25">
      <c r="A5573">
        <v>2022082011</v>
      </c>
      <c r="B5573">
        <v>7</v>
      </c>
      <c r="C5573" s="7">
        <v>0.68188000000000004</v>
      </c>
      <c r="D5573" s="6">
        <f t="shared" ref="D5573:D5636" si="1305">D$18*C5573</f>
        <v>54550.400000000001</v>
      </c>
      <c r="E5573" s="62">
        <v>0</v>
      </c>
      <c r="F5573" s="6">
        <f t="shared" si="1299"/>
        <v>0</v>
      </c>
      <c r="G5573" s="7">
        <v>0.23871000000000001</v>
      </c>
      <c r="H5573" s="6">
        <f t="shared" ref="H5573:H5636" si="1306">H$18*G5573</f>
        <v>8354.85</v>
      </c>
      <c r="I5573" s="7">
        <v>0.41970000000000002</v>
      </c>
      <c r="J5573" s="6">
        <f t="shared" ref="J5573:J5636" si="1307">I5573*J$18</f>
        <v>5875.8</v>
      </c>
      <c r="K5573" s="20"/>
      <c r="L5573" s="6">
        <f t="shared" si="1293"/>
        <v>40000</v>
      </c>
      <c r="M5573" s="11">
        <f t="shared" si="1300"/>
        <v>0</v>
      </c>
      <c r="N5573" s="6">
        <f t="shared" si="1294"/>
        <v>8354.85</v>
      </c>
      <c r="O5573" s="11">
        <f t="shared" si="1301"/>
        <v>0</v>
      </c>
      <c r="P5573" s="11">
        <f t="shared" si="1295"/>
        <v>5875.8</v>
      </c>
      <c r="Q5573" s="11">
        <f t="shared" si="1302"/>
        <v>0</v>
      </c>
      <c r="R5573" s="11">
        <f t="shared" si="1303"/>
        <v>0</v>
      </c>
      <c r="S5573" s="6">
        <f t="shared" si="1296"/>
        <v>319.75000000000091</v>
      </c>
      <c r="T5573" s="11">
        <f t="shared" si="1297"/>
        <v>0</v>
      </c>
      <c r="U5573" s="11">
        <f t="shared" si="1298"/>
        <v>0</v>
      </c>
      <c r="V5573" s="11">
        <f t="shared" si="1304"/>
        <v>319.75000000000091</v>
      </c>
      <c r="W5573" s="20"/>
    </row>
    <row r="5574" spans="1:23" x14ac:dyDescent="0.25">
      <c r="A5574">
        <v>2022082012</v>
      </c>
      <c r="B5574">
        <v>7</v>
      </c>
      <c r="C5574" s="7">
        <v>0.72848000000000002</v>
      </c>
      <c r="D5574" s="6">
        <f t="shared" si="1305"/>
        <v>58278.400000000001</v>
      </c>
      <c r="E5574" s="62">
        <v>0</v>
      </c>
      <c r="F5574" s="6">
        <f t="shared" si="1299"/>
        <v>0</v>
      </c>
      <c r="G5574" s="7">
        <v>0.22286</v>
      </c>
      <c r="H5574" s="6">
        <f t="shared" si="1306"/>
        <v>7800.1</v>
      </c>
      <c r="I5574" s="7">
        <v>0.47838999999999998</v>
      </c>
      <c r="J5574" s="6">
        <f t="shared" si="1307"/>
        <v>6697.46</v>
      </c>
      <c r="K5574" s="20"/>
      <c r="L5574" s="6">
        <f t="shared" si="1293"/>
        <v>40000</v>
      </c>
      <c r="M5574" s="11">
        <f t="shared" si="1300"/>
        <v>0</v>
      </c>
      <c r="N5574" s="6">
        <f t="shared" si="1294"/>
        <v>7800.1</v>
      </c>
      <c r="O5574" s="11">
        <f t="shared" si="1301"/>
        <v>0</v>
      </c>
      <c r="P5574" s="11">
        <f t="shared" si="1295"/>
        <v>6697.46</v>
      </c>
      <c r="Q5574" s="11">
        <f t="shared" si="1302"/>
        <v>0</v>
      </c>
      <c r="R5574" s="11">
        <f t="shared" si="1303"/>
        <v>0</v>
      </c>
      <c r="S5574" s="6">
        <f t="shared" si="1296"/>
        <v>3780.8400000000011</v>
      </c>
      <c r="T5574" s="11">
        <f t="shared" si="1297"/>
        <v>0</v>
      </c>
      <c r="U5574" s="11">
        <f t="shared" si="1298"/>
        <v>0</v>
      </c>
      <c r="V5574" s="11">
        <f t="shared" si="1304"/>
        <v>3780.8400000000011</v>
      </c>
      <c r="W5574" s="20"/>
    </row>
    <row r="5575" spans="1:23" x14ac:dyDescent="0.25">
      <c r="A5575">
        <v>2022082013</v>
      </c>
      <c r="B5575">
        <v>7</v>
      </c>
      <c r="C5575" s="7">
        <v>0.76317000000000002</v>
      </c>
      <c r="D5575" s="6">
        <f t="shared" si="1305"/>
        <v>61053.599999999999</v>
      </c>
      <c r="E5575" s="62">
        <v>0</v>
      </c>
      <c r="F5575" s="6">
        <f t="shared" si="1299"/>
        <v>0</v>
      </c>
      <c r="G5575" s="7">
        <v>0.22561</v>
      </c>
      <c r="H5575" s="6">
        <f t="shared" si="1306"/>
        <v>7896.35</v>
      </c>
      <c r="I5575" s="7">
        <v>0.49641000000000002</v>
      </c>
      <c r="J5575" s="6">
        <f t="shared" si="1307"/>
        <v>6949.7400000000007</v>
      </c>
      <c r="K5575" s="20"/>
      <c r="L5575" s="6">
        <f t="shared" si="1293"/>
        <v>40000</v>
      </c>
      <c r="M5575" s="11">
        <f t="shared" si="1300"/>
        <v>0</v>
      </c>
      <c r="N5575" s="6">
        <f t="shared" si="1294"/>
        <v>7896.35</v>
      </c>
      <c r="O5575" s="11">
        <f t="shared" si="1301"/>
        <v>0</v>
      </c>
      <c r="P5575" s="11">
        <f t="shared" si="1295"/>
        <v>6949.7400000000007</v>
      </c>
      <c r="Q5575" s="11">
        <f t="shared" si="1302"/>
        <v>0</v>
      </c>
      <c r="R5575" s="11">
        <f t="shared" si="1303"/>
        <v>0</v>
      </c>
      <c r="S5575" s="6">
        <f t="shared" si="1296"/>
        <v>6207.5099999999975</v>
      </c>
      <c r="T5575" s="11">
        <f t="shared" si="1297"/>
        <v>0</v>
      </c>
      <c r="U5575" s="11">
        <f t="shared" si="1298"/>
        <v>0</v>
      </c>
      <c r="V5575" s="11">
        <f t="shared" si="1304"/>
        <v>6207.5099999999975</v>
      </c>
      <c r="W5575" s="20"/>
    </row>
    <row r="5576" spans="1:23" x14ac:dyDescent="0.25">
      <c r="A5576">
        <v>2022082014</v>
      </c>
      <c r="B5576">
        <v>7</v>
      </c>
      <c r="C5576" s="7">
        <v>0.79056999999999999</v>
      </c>
      <c r="D5576" s="6">
        <f t="shared" si="1305"/>
        <v>63245.599999999999</v>
      </c>
      <c r="E5576" s="62">
        <v>0</v>
      </c>
      <c r="F5576" s="6">
        <f t="shared" si="1299"/>
        <v>0</v>
      </c>
      <c r="G5576" s="7">
        <v>0.23547999999999999</v>
      </c>
      <c r="H5576" s="6">
        <f t="shared" si="1306"/>
        <v>8241.7999999999993</v>
      </c>
      <c r="I5576" s="7">
        <v>0.47203000000000001</v>
      </c>
      <c r="J5576" s="6">
        <f t="shared" si="1307"/>
        <v>6608.42</v>
      </c>
      <c r="K5576" s="20"/>
      <c r="L5576" s="6">
        <f t="shared" si="1293"/>
        <v>40000</v>
      </c>
      <c r="M5576" s="11">
        <f t="shared" si="1300"/>
        <v>0</v>
      </c>
      <c r="N5576" s="6">
        <f t="shared" si="1294"/>
        <v>8241.7999999999993</v>
      </c>
      <c r="O5576" s="11">
        <f t="shared" si="1301"/>
        <v>0</v>
      </c>
      <c r="P5576" s="11">
        <f t="shared" si="1295"/>
        <v>6608.42</v>
      </c>
      <c r="Q5576" s="11">
        <f t="shared" si="1302"/>
        <v>0</v>
      </c>
      <c r="R5576" s="11">
        <f t="shared" si="1303"/>
        <v>0</v>
      </c>
      <c r="S5576" s="6">
        <f t="shared" si="1296"/>
        <v>8395.3799999999992</v>
      </c>
      <c r="T5576" s="11">
        <f t="shared" si="1297"/>
        <v>0</v>
      </c>
      <c r="U5576" s="11">
        <f t="shared" si="1298"/>
        <v>0</v>
      </c>
      <c r="V5576" s="11">
        <f t="shared" si="1304"/>
        <v>8395.3799999999992</v>
      </c>
      <c r="W5576" s="20"/>
    </row>
    <row r="5577" spans="1:23" x14ac:dyDescent="0.25">
      <c r="A5577">
        <v>2022082015</v>
      </c>
      <c r="B5577">
        <v>7</v>
      </c>
      <c r="C5577" s="7">
        <v>0.80610999999999999</v>
      </c>
      <c r="D5577" s="6">
        <f t="shared" si="1305"/>
        <v>64488.800000000003</v>
      </c>
      <c r="E5577" s="62">
        <v>0</v>
      </c>
      <c r="F5577" s="6">
        <f t="shared" si="1299"/>
        <v>0</v>
      </c>
      <c r="G5577" s="7">
        <v>0.27715000000000001</v>
      </c>
      <c r="H5577" s="6">
        <f t="shared" si="1306"/>
        <v>9700.25</v>
      </c>
      <c r="I5577" s="7">
        <v>0.48902000000000001</v>
      </c>
      <c r="J5577" s="6">
        <f t="shared" si="1307"/>
        <v>6846.28</v>
      </c>
      <c r="K5577" s="20"/>
      <c r="L5577" s="6">
        <f t="shared" si="1293"/>
        <v>40000</v>
      </c>
      <c r="M5577" s="11">
        <f t="shared" si="1300"/>
        <v>0</v>
      </c>
      <c r="N5577" s="6">
        <f t="shared" si="1294"/>
        <v>9700.25</v>
      </c>
      <c r="O5577" s="11">
        <f t="shared" si="1301"/>
        <v>0</v>
      </c>
      <c r="P5577" s="11">
        <f t="shared" si="1295"/>
        <v>6846.28</v>
      </c>
      <c r="Q5577" s="11">
        <f t="shared" si="1302"/>
        <v>0</v>
      </c>
      <c r="R5577" s="11">
        <f t="shared" si="1303"/>
        <v>0</v>
      </c>
      <c r="S5577" s="6">
        <f t="shared" si="1296"/>
        <v>7942.2700000000032</v>
      </c>
      <c r="T5577" s="11">
        <f t="shared" si="1297"/>
        <v>0</v>
      </c>
      <c r="U5577" s="11">
        <f t="shared" si="1298"/>
        <v>0</v>
      </c>
      <c r="V5577" s="11">
        <f t="shared" si="1304"/>
        <v>7942.2700000000032</v>
      </c>
      <c r="W5577" s="20"/>
    </row>
    <row r="5578" spans="1:23" x14ac:dyDescent="0.25">
      <c r="A5578">
        <v>2022082016</v>
      </c>
      <c r="B5578">
        <v>7</v>
      </c>
      <c r="C5578" s="7">
        <v>0.81233999999999995</v>
      </c>
      <c r="D5578" s="6">
        <f t="shared" si="1305"/>
        <v>64987.199999999997</v>
      </c>
      <c r="E5578" s="62">
        <v>0</v>
      </c>
      <c r="F5578" s="6">
        <f t="shared" si="1299"/>
        <v>0</v>
      </c>
      <c r="G5578" s="7">
        <v>0.35682000000000003</v>
      </c>
      <c r="H5578" s="6">
        <f t="shared" si="1306"/>
        <v>12488.7</v>
      </c>
      <c r="I5578" s="7">
        <v>0.50983000000000001</v>
      </c>
      <c r="J5578" s="6">
        <f t="shared" si="1307"/>
        <v>7137.62</v>
      </c>
      <c r="K5578" s="20"/>
      <c r="L5578" s="6">
        <f t="shared" si="1293"/>
        <v>40000</v>
      </c>
      <c r="M5578" s="11">
        <f t="shared" si="1300"/>
        <v>0</v>
      </c>
      <c r="N5578" s="6">
        <f t="shared" si="1294"/>
        <v>12488.7</v>
      </c>
      <c r="O5578" s="11">
        <f t="shared" si="1301"/>
        <v>0</v>
      </c>
      <c r="P5578" s="11">
        <f t="shared" si="1295"/>
        <v>7137.62</v>
      </c>
      <c r="Q5578" s="11">
        <f t="shared" si="1302"/>
        <v>0</v>
      </c>
      <c r="R5578" s="11">
        <f t="shared" si="1303"/>
        <v>0</v>
      </c>
      <c r="S5578" s="6">
        <f t="shared" si="1296"/>
        <v>5360.8799999999965</v>
      </c>
      <c r="T5578" s="11">
        <f t="shared" si="1297"/>
        <v>0</v>
      </c>
      <c r="U5578" s="11">
        <f t="shared" si="1298"/>
        <v>0</v>
      </c>
      <c r="V5578" s="11">
        <f t="shared" si="1304"/>
        <v>5360.8799999999965</v>
      </c>
      <c r="W5578" s="20"/>
    </row>
    <row r="5579" spans="1:23" x14ac:dyDescent="0.25">
      <c r="A5579">
        <v>2022082017</v>
      </c>
      <c r="B5579">
        <v>7</v>
      </c>
      <c r="C5579" s="7">
        <v>0.82138</v>
      </c>
      <c r="D5579" s="6">
        <f t="shared" si="1305"/>
        <v>65710.399999999994</v>
      </c>
      <c r="E5579" s="62">
        <v>0</v>
      </c>
      <c r="F5579" s="6">
        <f t="shared" si="1299"/>
        <v>0</v>
      </c>
      <c r="G5579" s="7">
        <v>0.39348</v>
      </c>
      <c r="H5579" s="6">
        <f t="shared" si="1306"/>
        <v>13771.8</v>
      </c>
      <c r="I5579" s="7">
        <v>0.46587000000000001</v>
      </c>
      <c r="J5579" s="6">
        <f t="shared" si="1307"/>
        <v>6522.18</v>
      </c>
      <c r="K5579" s="20"/>
      <c r="L5579" s="6">
        <f t="shared" si="1293"/>
        <v>40000</v>
      </c>
      <c r="M5579" s="11">
        <f t="shared" si="1300"/>
        <v>0</v>
      </c>
      <c r="N5579" s="6">
        <f t="shared" si="1294"/>
        <v>13771.8</v>
      </c>
      <c r="O5579" s="11">
        <f t="shared" si="1301"/>
        <v>0</v>
      </c>
      <c r="P5579" s="11">
        <f t="shared" si="1295"/>
        <v>6522.18</v>
      </c>
      <c r="Q5579" s="11">
        <f t="shared" si="1302"/>
        <v>0</v>
      </c>
      <c r="R5579" s="11">
        <f t="shared" si="1303"/>
        <v>0</v>
      </c>
      <c r="S5579" s="6">
        <f t="shared" si="1296"/>
        <v>5416.4199999999946</v>
      </c>
      <c r="T5579" s="11">
        <f t="shared" si="1297"/>
        <v>0</v>
      </c>
      <c r="U5579" s="11">
        <f t="shared" si="1298"/>
        <v>0</v>
      </c>
      <c r="V5579" s="11">
        <f t="shared" si="1304"/>
        <v>5416.4199999999946</v>
      </c>
      <c r="W5579" s="20"/>
    </row>
    <row r="5580" spans="1:23" x14ac:dyDescent="0.25">
      <c r="A5580">
        <v>2022082018</v>
      </c>
      <c r="B5580">
        <v>7</v>
      </c>
      <c r="C5580" s="7">
        <v>0.82071000000000005</v>
      </c>
      <c r="D5580" s="6">
        <f t="shared" si="1305"/>
        <v>65656.800000000003</v>
      </c>
      <c r="E5580" s="62">
        <v>0</v>
      </c>
      <c r="F5580" s="6">
        <f t="shared" si="1299"/>
        <v>0</v>
      </c>
      <c r="G5580" s="7">
        <v>0.37809999999999999</v>
      </c>
      <c r="H5580" s="6">
        <f t="shared" si="1306"/>
        <v>13233.5</v>
      </c>
      <c r="I5580" s="7">
        <v>0.36807000000000001</v>
      </c>
      <c r="J5580" s="6">
        <f t="shared" si="1307"/>
        <v>5152.9800000000005</v>
      </c>
      <c r="K5580" s="20"/>
      <c r="L5580" s="6">
        <f t="shared" si="1293"/>
        <v>40000</v>
      </c>
      <c r="M5580" s="11">
        <f t="shared" si="1300"/>
        <v>0</v>
      </c>
      <c r="N5580" s="6">
        <f t="shared" si="1294"/>
        <v>13233.5</v>
      </c>
      <c r="O5580" s="11">
        <f t="shared" si="1301"/>
        <v>0</v>
      </c>
      <c r="P5580" s="11">
        <f t="shared" si="1295"/>
        <v>5152.9800000000005</v>
      </c>
      <c r="Q5580" s="11">
        <f t="shared" si="1302"/>
        <v>0</v>
      </c>
      <c r="R5580" s="11">
        <f t="shared" si="1303"/>
        <v>0</v>
      </c>
      <c r="S5580" s="6">
        <f t="shared" si="1296"/>
        <v>7270.3200000000024</v>
      </c>
      <c r="T5580" s="11">
        <f t="shared" si="1297"/>
        <v>0</v>
      </c>
      <c r="U5580" s="11">
        <f t="shared" si="1298"/>
        <v>0</v>
      </c>
      <c r="V5580" s="11">
        <f t="shared" si="1304"/>
        <v>7270.3200000000024</v>
      </c>
      <c r="W5580" s="20"/>
    </row>
    <row r="5581" spans="1:23" x14ac:dyDescent="0.25">
      <c r="A5581">
        <v>2022082019</v>
      </c>
      <c r="B5581">
        <v>7</v>
      </c>
      <c r="C5581" s="7">
        <v>0.79847000000000001</v>
      </c>
      <c r="D5581" s="6">
        <f t="shared" si="1305"/>
        <v>63877.599999999999</v>
      </c>
      <c r="E5581" s="62">
        <v>0</v>
      </c>
      <c r="F5581" s="6">
        <f t="shared" si="1299"/>
        <v>0</v>
      </c>
      <c r="G5581" s="7">
        <v>0.37790000000000001</v>
      </c>
      <c r="H5581" s="6">
        <f t="shared" si="1306"/>
        <v>13226.5</v>
      </c>
      <c r="I5581" s="7">
        <v>0.21209</v>
      </c>
      <c r="J5581" s="6">
        <f t="shared" si="1307"/>
        <v>2969.26</v>
      </c>
      <c r="K5581" s="20"/>
      <c r="L5581" s="6">
        <f t="shared" si="1293"/>
        <v>40000</v>
      </c>
      <c r="M5581" s="11">
        <f t="shared" si="1300"/>
        <v>0</v>
      </c>
      <c r="N5581" s="6">
        <f t="shared" si="1294"/>
        <v>13226.5</v>
      </c>
      <c r="O5581" s="11">
        <f t="shared" si="1301"/>
        <v>0</v>
      </c>
      <c r="P5581" s="11">
        <f t="shared" si="1295"/>
        <v>2969.26</v>
      </c>
      <c r="Q5581" s="11">
        <f t="shared" si="1302"/>
        <v>0</v>
      </c>
      <c r="R5581" s="11">
        <f t="shared" si="1303"/>
        <v>0</v>
      </c>
      <c r="S5581" s="6">
        <f t="shared" si="1296"/>
        <v>7681.8399999999983</v>
      </c>
      <c r="T5581" s="11">
        <f t="shared" si="1297"/>
        <v>0</v>
      </c>
      <c r="U5581" s="11">
        <f t="shared" si="1298"/>
        <v>0</v>
      </c>
      <c r="V5581" s="11">
        <f t="shared" si="1304"/>
        <v>7681.8399999999983</v>
      </c>
      <c r="W5581" s="20"/>
    </row>
    <row r="5582" spans="1:23" x14ac:dyDescent="0.25">
      <c r="A5582">
        <v>2022082020</v>
      </c>
      <c r="B5582">
        <v>7</v>
      </c>
      <c r="C5582" s="7">
        <v>0.77139000000000002</v>
      </c>
      <c r="D5582" s="6">
        <f t="shared" si="1305"/>
        <v>61711.200000000004</v>
      </c>
      <c r="E5582" s="62">
        <v>0</v>
      </c>
      <c r="F5582" s="6">
        <f t="shared" si="1299"/>
        <v>0</v>
      </c>
      <c r="G5582" s="7">
        <v>0.35509000000000002</v>
      </c>
      <c r="H5582" s="6">
        <f t="shared" si="1306"/>
        <v>12428.150000000001</v>
      </c>
      <c r="I5582" s="7">
        <v>3.7659999999999999E-2</v>
      </c>
      <c r="J5582" s="6">
        <f t="shared" si="1307"/>
        <v>527.24</v>
      </c>
      <c r="K5582" s="20"/>
      <c r="L5582" s="6">
        <f t="shared" si="1293"/>
        <v>40000</v>
      </c>
      <c r="M5582" s="11">
        <f t="shared" si="1300"/>
        <v>0</v>
      </c>
      <c r="N5582" s="6">
        <f t="shared" si="1294"/>
        <v>12428.150000000001</v>
      </c>
      <c r="O5582" s="11">
        <f t="shared" si="1301"/>
        <v>0</v>
      </c>
      <c r="P5582" s="11">
        <f t="shared" si="1295"/>
        <v>527.24</v>
      </c>
      <c r="Q5582" s="11">
        <f t="shared" si="1302"/>
        <v>0</v>
      </c>
      <c r="R5582" s="11">
        <f t="shared" si="1303"/>
        <v>0</v>
      </c>
      <c r="S5582" s="6">
        <f t="shared" si="1296"/>
        <v>8755.8100000000031</v>
      </c>
      <c r="T5582" s="11">
        <f t="shared" si="1297"/>
        <v>0</v>
      </c>
      <c r="U5582" s="11">
        <f t="shared" si="1298"/>
        <v>0</v>
      </c>
      <c r="V5582" s="11">
        <f t="shared" si="1304"/>
        <v>8755.8100000000031</v>
      </c>
      <c r="W5582" s="20"/>
    </row>
    <row r="5583" spans="1:23" x14ac:dyDescent="0.25">
      <c r="A5583">
        <v>2022082021</v>
      </c>
      <c r="B5583">
        <v>7</v>
      </c>
      <c r="C5583" s="7">
        <v>0.75278999999999996</v>
      </c>
      <c r="D5583" s="6">
        <f t="shared" si="1305"/>
        <v>60223.199999999997</v>
      </c>
      <c r="E5583" s="62">
        <v>0</v>
      </c>
      <c r="F5583" s="6">
        <f t="shared" si="1299"/>
        <v>0</v>
      </c>
      <c r="G5583" s="7">
        <v>0.33666000000000001</v>
      </c>
      <c r="H5583" s="6">
        <f t="shared" si="1306"/>
        <v>11783.1</v>
      </c>
      <c r="I5583" s="7">
        <v>2.9999999999999997E-4</v>
      </c>
      <c r="J5583" s="6">
        <f t="shared" si="1307"/>
        <v>4.1999999999999993</v>
      </c>
      <c r="K5583" s="20"/>
      <c r="L5583" s="6">
        <f t="shared" si="1293"/>
        <v>40000</v>
      </c>
      <c r="M5583" s="11">
        <f t="shared" si="1300"/>
        <v>0</v>
      </c>
      <c r="N5583" s="6">
        <f t="shared" si="1294"/>
        <v>11783.1</v>
      </c>
      <c r="O5583" s="11">
        <f t="shared" si="1301"/>
        <v>0</v>
      </c>
      <c r="P5583" s="11">
        <f t="shared" si="1295"/>
        <v>4.1999999999999993</v>
      </c>
      <c r="Q5583" s="11">
        <f t="shared" si="1302"/>
        <v>0</v>
      </c>
      <c r="R5583" s="11">
        <f t="shared" si="1303"/>
        <v>0</v>
      </c>
      <c r="S5583" s="6">
        <f t="shared" si="1296"/>
        <v>8435.899999999996</v>
      </c>
      <c r="T5583" s="11">
        <f t="shared" si="1297"/>
        <v>0</v>
      </c>
      <c r="U5583" s="11">
        <f t="shared" si="1298"/>
        <v>0</v>
      </c>
      <c r="V5583" s="11">
        <f t="shared" si="1304"/>
        <v>8435.899999999996</v>
      </c>
      <c r="W5583" s="20"/>
    </row>
    <row r="5584" spans="1:23" x14ac:dyDescent="0.25">
      <c r="A5584">
        <v>2022082022</v>
      </c>
      <c r="B5584">
        <v>7</v>
      </c>
      <c r="C5584" s="7">
        <v>0.72587000000000002</v>
      </c>
      <c r="D5584" s="6">
        <f t="shared" si="1305"/>
        <v>58069.599999999999</v>
      </c>
      <c r="E5584" s="62">
        <v>0</v>
      </c>
      <c r="F5584" s="6">
        <f t="shared" si="1299"/>
        <v>0</v>
      </c>
      <c r="G5584" s="7">
        <v>0.33722999999999997</v>
      </c>
      <c r="H5584" s="6">
        <f t="shared" si="1306"/>
        <v>11803.05</v>
      </c>
      <c r="I5584" s="7">
        <v>0</v>
      </c>
      <c r="J5584" s="6">
        <f t="shared" si="1307"/>
        <v>0</v>
      </c>
      <c r="K5584" s="20"/>
      <c r="L5584" s="6">
        <f t="shared" si="1293"/>
        <v>40000</v>
      </c>
      <c r="M5584" s="11">
        <f t="shared" si="1300"/>
        <v>0</v>
      </c>
      <c r="N5584" s="6">
        <f t="shared" si="1294"/>
        <v>11803.05</v>
      </c>
      <c r="O5584" s="11">
        <f t="shared" si="1301"/>
        <v>0</v>
      </c>
      <c r="P5584" s="11">
        <f t="shared" si="1295"/>
        <v>0</v>
      </c>
      <c r="Q5584" s="11">
        <f t="shared" si="1302"/>
        <v>0</v>
      </c>
      <c r="R5584" s="11">
        <f t="shared" si="1303"/>
        <v>0</v>
      </c>
      <c r="S5584" s="6">
        <f t="shared" si="1296"/>
        <v>6266.5499999999993</v>
      </c>
      <c r="T5584" s="11">
        <f t="shared" si="1297"/>
        <v>0</v>
      </c>
      <c r="U5584" s="11">
        <f t="shared" si="1298"/>
        <v>0</v>
      </c>
      <c r="V5584" s="11">
        <f t="shared" si="1304"/>
        <v>6266.5499999999993</v>
      </c>
      <c r="W5584" s="20"/>
    </row>
    <row r="5585" spans="1:23" x14ac:dyDescent="0.25">
      <c r="A5585">
        <v>2022082023</v>
      </c>
      <c r="B5585">
        <v>7</v>
      </c>
      <c r="C5585" s="7">
        <v>0.68884999999999996</v>
      </c>
      <c r="D5585" s="6">
        <f t="shared" si="1305"/>
        <v>55108</v>
      </c>
      <c r="E5585" s="62">
        <v>0</v>
      </c>
      <c r="F5585" s="6">
        <f t="shared" si="1299"/>
        <v>0</v>
      </c>
      <c r="G5585" s="7">
        <v>0.3533</v>
      </c>
      <c r="H5585" s="6">
        <f t="shared" si="1306"/>
        <v>12365.5</v>
      </c>
      <c r="I5585" s="7">
        <v>0</v>
      </c>
      <c r="J5585" s="6">
        <f t="shared" si="1307"/>
        <v>0</v>
      </c>
      <c r="K5585" s="20"/>
      <c r="L5585" s="6">
        <f t="shared" si="1293"/>
        <v>40000</v>
      </c>
      <c r="M5585" s="11">
        <f t="shared" si="1300"/>
        <v>0</v>
      </c>
      <c r="N5585" s="6">
        <f t="shared" si="1294"/>
        <v>12365.5</v>
      </c>
      <c r="O5585" s="11">
        <f t="shared" si="1301"/>
        <v>0</v>
      </c>
      <c r="P5585" s="11">
        <f t="shared" si="1295"/>
        <v>0</v>
      </c>
      <c r="Q5585" s="11">
        <f t="shared" si="1302"/>
        <v>0</v>
      </c>
      <c r="R5585" s="11">
        <f t="shared" si="1303"/>
        <v>0</v>
      </c>
      <c r="S5585" s="6">
        <f t="shared" si="1296"/>
        <v>2742.5</v>
      </c>
      <c r="T5585" s="11">
        <f t="shared" si="1297"/>
        <v>0</v>
      </c>
      <c r="U5585" s="11">
        <f t="shared" si="1298"/>
        <v>0</v>
      </c>
      <c r="V5585" s="11">
        <f t="shared" si="1304"/>
        <v>2742.5</v>
      </c>
      <c r="W5585" s="20"/>
    </row>
    <row r="5586" spans="1:23" x14ac:dyDescent="0.25">
      <c r="A5586">
        <v>2022082024</v>
      </c>
      <c r="B5586">
        <v>7</v>
      </c>
      <c r="C5586" s="7">
        <v>0.65300000000000002</v>
      </c>
      <c r="D5586" s="6">
        <f t="shared" si="1305"/>
        <v>52240</v>
      </c>
      <c r="E5586" s="62">
        <v>0</v>
      </c>
      <c r="F5586" s="6">
        <f t="shared" si="1299"/>
        <v>0</v>
      </c>
      <c r="G5586" s="7">
        <v>0.30886000000000002</v>
      </c>
      <c r="H5586" s="6">
        <f t="shared" si="1306"/>
        <v>10810.1</v>
      </c>
      <c r="I5586" s="7">
        <v>0</v>
      </c>
      <c r="J5586" s="6">
        <f t="shared" si="1307"/>
        <v>0</v>
      </c>
      <c r="K5586" s="20"/>
      <c r="L5586" s="6">
        <f t="shared" si="1293"/>
        <v>40000</v>
      </c>
      <c r="M5586" s="11">
        <f t="shared" si="1300"/>
        <v>0</v>
      </c>
      <c r="N5586" s="6">
        <f t="shared" si="1294"/>
        <v>10810.1</v>
      </c>
      <c r="O5586" s="11">
        <f t="shared" si="1301"/>
        <v>0</v>
      </c>
      <c r="P5586" s="11">
        <f t="shared" si="1295"/>
        <v>0</v>
      </c>
      <c r="Q5586" s="11">
        <f t="shared" si="1302"/>
        <v>0</v>
      </c>
      <c r="R5586" s="11">
        <f t="shared" si="1303"/>
        <v>0</v>
      </c>
      <c r="S5586" s="6">
        <f t="shared" si="1296"/>
        <v>1429.8999999999996</v>
      </c>
      <c r="T5586" s="11">
        <f t="shared" si="1297"/>
        <v>0</v>
      </c>
      <c r="U5586" s="11">
        <f t="shared" si="1298"/>
        <v>0</v>
      </c>
      <c r="V5586" s="11">
        <f t="shared" si="1304"/>
        <v>1429.8999999999996</v>
      </c>
      <c r="W5586" s="20"/>
    </row>
    <row r="5587" spans="1:23" x14ac:dyDescent="0.25">
      <c r="A5587">
        <v>2022082101</v>
      </c>
      <c r="B5587">
        <v>1</v>
      </c>
      <c r="C5587" s="7">
        <v>0.61899999999999999</v>
      </c>
      <c r="D5587" s="6">
        <f t="shared" si="1305"/>
        <v>49520</v>
      </c>
      <c r="E5587" s="62">
        <v>0</v>
      </c>
      <c r="F5587" s="6">
        <f t="shared" si="1299"/>
        <v>0</v>
      </c>
      <c r="G5587" s="7">
        <v>0.25635000000000002</v>
      </c>
      <c r="H5587" s="6">
        <f t="shared" si="1306"/>
        <v>8972.25</v>
      </c>
      <c r="I5587" s="7">
        <v>0</v>
      </c>
      <c r="J5587" s="6">
        <f t="shared" si="1307"/>
        <v>0</v>
      </c>
      <c r="K5587" s="20"/>
      <c r="L5587" s="6">
        <f t="shared" si="1293"/>
        <v>40000</v>
      </c>
      <c r="M5587" s="11">
        <f t="shared" si="1300"/>
        <v>0</v>
      </c>
      <c r="N5587" s="6">
        <f t="shared" si="1294"/>
        <v>8972.25</v>
      </c>
      <c r="O5587" s="11">
        <f t="shared" si="1301"/>
        <v>0</v>
      </c>
      <c r="P5587" s="11">
        <f t="shared" si="1295"/>
        <v>0</v>
      </c>
      <c r="Q5587" s="11">
        <f t="shared" si="1302"/>
        <v>0</v>
      </c>
      <c r="R5587" s="11">
        <f t="shared" si="1303"/>
        <v>0</v>
      </c>
      <c r="S5587" s="6">
        <f t="shared" si="1296"/>
        <v>547.75</v>
      </c>
      <c r="T5587" s="11">
        <f t="shared" si="1297"/>
        <v>0</v>
      </c>
      <c r="U5587" s="11">
        <f t="shared" si="1298"/>
        <v>0</v>
      </c>
      <c r="V5587" s="11">
        <f t="shared" si="1304"/>
        <v>547.75</v>
      </c>
      <c r="W5587" s="20"/>
    </row>
    <row r="5588" spans="1:23" x14ac:dyDescent="0.25">
      <c r="A5588">
        <v>2022082102</v>
      </c>
      <c r="B5588">
        <v>1</v>
      </c>
      <c r="C5588" s="7">
        <v>0.59136999999999995</v>
      </c>
      <c r="D5588" s="6">
        <f t="shared" si="1305"/>
        <v>47309.599999999999</v>
      </c>
      <c r="E5588" s="62">
        <v>0</v>
      </c>
      <c r="F5588" s="6">
        <f t="shared" si="1299"/>
        <v>0</v>
      </c>
      <c r="G5588" s="7">
        <v>0.23172999999999999</v>
      </c>
      <c r="H5588" s="6">
        <f t="shared" si="1306"/>
        <v>8110.5499999999993</v>
      </c>
      <c r="I5588" s="7">
        <v>0</v>
      </c>
      <c r="J5588" s="6">
        <f t="shared" si="1307"/>
        <v>0</v>
      </c>
      <c r="K5588" s="20"/>
      <c r="L5588" s="6">
        <f t="shared" ref="L5588:L5651" si="1308">IF(D5588-F5588&gt;C$17,C$17,D5588-F5588)</f>
        <v>40000</v>
      </c>
      <c r="M5588" s="11">
        <f t="shared" si="1300"/>
        <v>0</v>
      </c>
      <c r="N5588" s="6">
        <f t="shared" ref="N5588:N5651" si="1309">IF(D5588-F5588-L5588&gt;H5588,H5588,D5588-F5588-L5588)</f>
        <v>7309.5999999999985</v>
      </c>
      <c r="O5588" s="11">
        <f t="shared" si="1301"/>
        <v>800.95000000000073</v>
      </c>
      <c r="P5588" s="11">
        <f t="shared" ref="P5588:P5651" si="1310">IF(D5588-F5588-L5588-N5588&gt;J5588,J5588,D5588-F5588-L5588-N5588)</f>
        <v>0</v>
      </c>
      <c r="Q5588" s="11">
        <f t="shared" si="1302"/>
        <v>0</v>
      </c>
      <c r="R5588" s="11">
        <f t="shared" si="1303"/>
        <v>800.95000000000073</v>
      </c>
      <c r="S5588" s="6">
        <f t="shared" ref="S5588:S5651" si="1311">D5588-F5588-L5588-N5588-P5588</f>
        <v>0</v>
      </c>
      <c r="T5588" s="11">
        <f t="shared" ref="T5588:T5651" si="1312">IF(T5587-AD$23+AD$24*R5588-S5588&gt;T$19,T$19,IF(T5587-AD$23+AD$24*R5588-S5588&lt;0,0,T5587-AD$23+AD$24*R5588-S5588))</f>
        <v>0</v>
      </c>
      <c r="U5588" s="11">
        <f t="shared" ref="U5588:U5651" si="1313">IF(T5587-AD$23-T5588&gt;0,T5587-AD$23-T5588,0)</f>
        <v>0</v>
      </c>
      <c r="V5588" s="11">
        <f t="shared" si="1304"/>
        <v>0</v>
      </c>
      <c r="W5588" s="20"/>
    </row>
    <row r="5589" spans="1:23" x14ac:dyDescent="0.25">
      <c r="A5589">
        <v>2022082103</v>
      </c>
      <c r="B5589">
        <v>1</v>
      </c>
      <c r="C5589" s="7">
        <v>0.57242000000000004</v>
      </c>
      <c r="D5589" s="6">
        <f t="shared" si="1305"/>
        <v>45793.600000000006</v>
      </c>
      <c r="E5589" s="62">
        <v>0</v>
      </c>
      <c r="F5589" s="6">
        <f t="shared" ref="F5589:F5652" si="1314">F$18*E5589</f>
        <v>0</v>
      </c>
      <c r="G5589" s="7">
        <v>0.24113000000000001</v>
      </c>
      <c r="H5589" s="6">
        <f t="shared" si="1306"/>
        <v>8439.5500000000011</v>
      </c>
      <c r="I5589" s="7">
        <v>0</v>
      </c>
      <c r="J5589" s="6">
        <f t="shared" si="1307"/>
        <v>0</v>
      </c>
      <c r="K5589" s="20"/>
      <c r="L5589" s="6">
        <f t="shared" si="1308"/>
        <v>40000</v>
      </c>
      <c r="M5589" s="11">
        <f t="shared" ref="M5589:M5652" si="1315">C$17-L5589</f>
        <v>0</v>
      </c>
      <c r="N5589" s="6">
        <f t="shared" si="1309"/>
        <v>5793.6000000000058</v>
      </c>
      <c r="O5589" s="11">
        <f t="shared" ref="O5589:O5652" si="1316">H5589-N5589</f>
        <v>2645.9499999999953</v>
      </c>
      <c r="P5589" s="11">
        <f t="shared" si="1310"/>
        <v>0</v>
      </c>
      <c r="Q5589" s="11">
        <f t="shared" ref="Q5589:Q5652" si="1317">J5589-P5589</f>
        <v>0</v>
      </c>
      <c r="R5589" s="11">
        <f t="shared" ref="R5589:R5652" si="1318">M5589+O5589+Q5589</f>
        <v>2645.9499999999953</v>
      </c>
      <c r="S5589" s="6">
        <f t="shared" si="1311"/>
        <v>0</v>
      </c>
      <c r="T5589" s="11">
        <f t="shared" si="1312"/>
        <v>0</v>
      </c>
      <c r="U5589" s="11">
        <f t="shared" si="1313"/>
        <v>0</v>
      </c>
      <c r="V5589" s="11">
        <f t="shared" ref="V5589:V5652" si="1319">D5589-F5589-L5589-N5589-P5589-U5589</f>
        <v>0</v>
      </c>
      <c r="W5589" s="20"/>
    </row>
    <row r="5590" spans="1:23" x14ac:dyDescent="0.25">
      <c r="A5590">
        <v>2022082104</v>
      </c>
      <c r="B5590">
        <v>1</v>
      </c>
      <c r="C5590" s="7">
        <v>0.55927000000000004</v>
      </c>
      <c r="D5590" s="6">
        <f t="shared" si="1305"/>
        <v>44741.600000000006</v>
      </c>
      <c r="E5590" s="62">
        <v>0</v>
      </c>
      <c r="F5590" s="6">
        <f t="shared" si="1314"/>
        <v>0</v>
      </c>
      <c r="G5590" s="7">
        <v>0.25155</v>
      </c>
      <c r="H5590" s="6">
        <f t="shared" si="1306"/>
        <v>8804.25</v>
      </c>
      <c r="I5590" s="7">
        <v>0</v>
      </c>
      <c r="J5590" s="6">
        <f t="shared" si="1307"/>
        <v>0</v>
      </c>
      <c r="K5590" s="20"/>
      <c r="L5590" s="6">
        <f t="shared" si="1308"/>
        <v>40000</v>
      </c>
      <c r="M5590" s="11">
        <f t="shared" si="1315"/>
        <v>0</v>
      </c>
      <c r="N5590" s="6">
        <f t="shared" si="1309"/>
        <v>4741.6000000000058</v>
      </c>
      <c r="O5590" s="11">
        <f t="shared" si="1316"/>
        <v>4062.6499999999942</v>
      </c>
      <c r="P5590" s="11">
        <f t="shared" si="1310"/>
        <v>0</v>
      </c>
      <c r="Q5590" s="11">
        <f t="shared" si="1317"/>
        <v>0</v>
      </c>
      <c r="R5590" s="11">
        <f t="shared" si="1318"/>
        <v>4062.6499999999942</v>
      </c>
      <c r="S5590" s="6">
        <f t="shared" si="1311"/>
        <v>0</v>
      </c>
      <c r="T5590" s="11">
        <f t="shared" si="1312"/>
        <v>0</v>
      </c>
      <c r="U5590" s="11">
        <f t="shared" si="1313"/>
        <v>0</v>
      </c>
      <c r="V5590" s="11">
        <f t="shared" si="1319"/>
        <v>0</v>
      </c>
      <c r="W5590" s="20"/>
    </row>
    <row r="5591" spans="1:23" x14ac:dyDescent="0.25">
      <c r="A5591">
        <v>2022082105</v>
      </c>
      <c r="B5591">
        <v>1</v>
      </c>
      <c r="C5591" s="7">
        <v>0.55167999999999995</v>
      </c>
      <c r="D5591" s="6">
        <f t="shared" si="1305"/>
        <v>44134.399999999994</v>
      </c>
      <c r="E5591" s="62">
        <v>0</v>
      </c>
      <c r="F5591" s="6">
        <f t="shared" si="1314"/>
        <v>0</v>
      </c>
      <c r="G5591" s="7">
        <v>0.25031999999999999</v>
      </c>
      <c r="H5591" s="6">
        <f t="shared" si="1306"/>
        <v>8761.1999999999989</v>
      </c>
      <c r="I5591" s="7">
        <v>0</v>
      </c>
      <c r="J5591" s="6">
        <f t="shared" si="1307"/>
        <v>0</v>
      </c>
      <c r="K5591" s="20"/>
      <c r="L5591" s="6">
        <f t="shared" si="1308"/>
        <v>40000</v>
      </c>
      <c r="M5591" s="11">
        <f t="shared" si="1315"/>
        <v>0</v>
      </c>
      <c r="N5591" s="6">
        <f t="shared" si="1309"/>
        <v>4134.3999999999942</v>
      </c>
      <c r="O5591" s="11">
        <f t="shared" si="1316"/>
        <v>4626.8000000000047</v>
      </c>
      <c r="P5591" s="11">
        <f t="shared" si="1310"/>
        <v>0</v>
      </c>
      <c r="Q5591" s="11">
        <f t="shared" si="1317"/>
        <v>0</v>
      </c>
      <c r="R5591" s="11">
        <f t="shared" si="1318"/>
        <v>4626.8000000000047</v>
      </c>
      <c r="S5591" s="6">
        <f t="shared" si="1311"/>
        <v>0</v>
      </c>
      <c r="T5591" s="11">
        <f t="shared" si="1312"/>
        <v>0</v>
      </c>
      <c r="U5591" s="11">
        <f t="shared" si="1313"/>
        <v>0</v>
      </c>
      <c r="V5591" s="11">
        <f t="shared" si="1319"/>
        <v>0</v>
      </c>
      <c r="W5591" s="20"/>
    </row>
    <row r="5592" spans="1:23" x14ac:dyDescent="0.25">
      <c r="A5592">
        <v>2022082106</v>
      </c>
      <c r="B5592">
        <v>1</v>
      </c>
      <c r="C5592" s="7">
        <v>0.54898999999999998</v>
      </c>
      <c r="D5592" s="6">
        <f t="shared" si="1305"/>
        <v>43919.199999999997</v>
      </c>
      <c r="E5592" s="62">
        <v>0</v>
      </c>
      <c r="F5592" s="6">
        <f t="shared" si="1314"/>
        <v>0</v>
      </c>
      <c r="G5592" s="7">
        <v>0.24117</v>
      </c>
      <c r="H5592" s="6">
        <f t="shared" si="1306"/>
        <v>8440.9500000000007</v>
      </c>
      <c r="I5592" s="7">
        <v>0</v>
      </c>
      <c r="J5592" s="6">
        <f t="shared" si="1307"/>
        <v>0</v>
      </c>
      <c r="K5592" s="20"/>
      <c r="L5592" s="6">
        <f t="shared" si="1308"/>
        <v>40000</v>
      </c>
      <c r="M5592" s="11">
        <f t="shared" si="1315"/>
        <v>0</v>
      </c>
      <c r="N5592" s="6">
        <f t="shared" si="1309"/>
        <v>3919.1999999999971</v>
      </c>
      <c r="O5592" s="11">
        <f t="shared" si="1316"/>
        <v>4521.7500000000036</v>
      </c>
      <c r="P5592" s="11">
        <f t="shared" si="1310"/>
        <v>0</v>
      </c>
      <c r="Q5592" s="11">
        <f t="shared" si="1317"/>
        <v>0</v>
      </c>
      <c r="R5592" s="11">
        <f t="shared" si="1318"/>
        <v>4521.7500000000036</v>
      </c>
      <c r="S5592" s="6">
        <f t="shared" si="1311"/>
        <v>0</v>
      </c>
      <c r="T5592" s="11">
        <f t="shared" si="1312"/>
        <v>0</v>
      </c>
      <c r="U5592" s="11">
        <f t="shared" si="1313"/>
        <v>0</v>
      </c>
      <c r="V5592" s="11">
        <f t="shared" si="1319"/>
        <v>0</v>
      </c>
      <c r="W5592" s="20"/>
    </row>
    <row r="5593" spans="1:23" x14ac:dyDescent="0.25">
      <c r="A5593">
        <v>2022082107</v>
      </c>
      <c r="B5593">
        <v>1</v>
      </c>
      <c r="C5593" s="7">
        <v>0.54635</v>
      </c>
      <c r="D5593" s="6">
        <f t="shared" si="1305"/>
        <v>43708</v>
      </c>
      <c r="E5593" s="62">
        <v>0</v>
      </c>
      <c r="F5593" s="6">
        <f t="shared" si="1314"/>
        <v>0</v>
      </c>
      <c r="G5593" s="7">
        <v>0.22566</v>
      </c>
      <c r="H5593" s="6">
        <f t="shared" si="1306"/>
        <v>7898.1</v>
      </c>
      <c r="I5593" s="7">
        <v>0</v>
      </c>
      <c r="J5593" s="6">
        <f t="shared" si="1307"/>
        <v>0</v>
      </c>
      <c r="K5593" s="20"/>
      <c r="L5593" s="6">
        <f t="shared" si="1308"/>
        <v>40000</v>
      </c>
      <c r="M5593" s="11">
        <f t="shared" si="1315"/>
        <v>0</v>
      </c>
      <c r="N5593" s="6">
        <f t="shared" si="1309"/>
        <v>3708</v>
      </c>
      <c r="O5593" s="11">
        <f t="shared" si="1316"/>
        <v>4190.1000000000004</v>
      </c>
      <c r="P5593" s="11">
        <f t="shared" si="1310"/>
        <v>0</v>
      </c>
      <c r="Q5593" s="11">
        <f t="shared" si="1317"/>
        <v>0</v>
      </c>
      <c r="R5593" s="11">
        <f t="shared" si="1318"/>
        <v>4190.1000000000004</v>
      </c>
      <c r="S5593" s="6">
        <f t="shared" si="1311"/>
        <v>0</v>
      </c>
      <c r="T5593" s="11">
        <f t="shared" si="1312"/>
        <v>0</v>
      </c>
      <c r="U5593" s="11">
        <f t="shared" si="1313"/>
        <v>0</v>
      </c>
      <c r="V5593" s="11">
        <f t="shared" si="1319"/>
        <v>0</v>
      </c>
      <c r="W5593" s="20"/>
    </row>
    <row r="5594" spans="1:23" x14ac:dyDescent="0.25">
      <c r="A5594">
        <v>2022082108</v>
      </c>
      <c r="B5594">
        <v>1</v>
      </c>
      <c r="C5594" s="7">
        <v>0.54947000000000001</v>
      </c>
      <c r="D5594" s="6">
        <f t="shared" si="1305"/>
        <v>43957.599999999999</v>
      </c>
      <c r="E5594" s="62">
        <v>0</v>
      </c>
      <c r="F5594" s="6">
        <f t="shared" si="1314"/>
        <v>0</v>
      </c>
      <c r="G5594" s="7">
        <v>0.21035000000000001</v>
      </c>
      <c r="H5594" s="6">
        <f t="shared" si="1306"/>
        <v>7362.25</v>
      </c>
      <c r="I5594" s="7">
        <v>1.6230000000000001E-2</v>
      </c>
      <c r="J5594" s="6">
        <f t="shared" si="1307"/>
        <v>227.22000000000003</v>
      </c>
      <c r="K5594" s="20"/>
      <c r="L5594" s="6">
        <f t="shared" si="1308"/>
        <v>40000</v>
      </c>
      <c r="M5594" s="11">
        <f t="shared" si="1315"/>
        <v>0</v>
      </c>
      <c r="N5594" s="6">
        <f t="shared" si="1309"/>
        <v>3957.5999999999985</v>
      </c>
      <c r="O5594" s="11">
        <f t="shared" si="1316"/>
        <v>3404.6500000000015</v>
      </c>
      <c r="P5594" s="11">
        <f t="shared" si="1310"/>
        <v>0</v>
      </c>
      <c r="Q5594" s="11">
        <f t="shared" si="1317"/>
        <v>227.22000000000003</v>
      </c>
      <c r="R5594" s="11">
        <f t="shared" si="1318"/>
        <v>3631.8700000000017</v>
      </c>
      <c r="S5594" s="6">
        <f t="shared" si="1311"/>
        <v>0</v>
      </c>
      <c r="T5594" s="11">
        <f t="shared" si="1312"/>
        <v>0</v>
      </c>
      <c r="U5594" s="11">
        <f t="shared" si="1313"/>
        <v>0</v>
      </c>
      <c r="V5594" s="11">
        <f t="shared" si="1319"/>
        <v>0</v>
      </c>
      <c r="W5594" s="20"/>
    </row>
    <row r="5595" spans="1:23" x14ac:dyDescent="0.25">
      <c r="A5595">
        <v>2022082109</v>
      </c>
      <c r="B5595">
        <v>1</v>
      </c>
      <c r="C5595" s="7">
        <v>0.57586999999999999</v>
      </c>
      <c r="D5595" s="6">
        <f t="shared" si="1305"/>
        <v>46069.599999999999</v>
      </c>
      <c r="E5595" s="62">
        <v>0</v>
      </c>
      <c r="F5595" s="6">
        <f t="shared" si="1314"/>
        <v>0</v>
      </c>
      <c r="G5595" s="7">
        <v>0.19777</v>
      </c>
      <c r="H5595" s="6">
        <f t="shared" si="1306"/>
        <v>6921.95</v>
      </c>
      <c r="I5595" s="7">
        <v>0.13044</v>
      </c>
      <c r="J5595" s="6">
        <f t="shared" si="1307"/>
        <v>1826.16</v>
      </c>
      <c r="K5595" s="20"/>
      <c r="L5595" s="6">
        <f t="shared" si="1308"/>
        <v>40000</v>
      </c>
      <c r="M5595" s="11">
        <f t="shared" si="1315"/>
        <v>0</v>
      </c>
      <c r="N5595" s="6">
        <f t="shared" si="1309"/>
        <v>6069.5999999999985</v>
      </c>
      <c r="O5595" s="11">
        <f t="shared" si="1316"/>
        <v>852.35000000000127</v>
      </c>
      <c r="P5595" s="11">
        <f t="shared" si="1310"/>
        <v>0</v>
      </c>
      <c r="Q5595" s="11">
        <f t="shared" si="1317"/>
        <v>1826.16</v>
      </c>
      <c r="R5595" s="11">
        <f t="shared" si="1318"/>
        <v>2678.5100000000011</v>
      </c>
      <c r="S5595" s="6">
        <f t="shared" si="1311"/>
        <v>0</v>
      </c>
      <c r="T5595" s="11">
        <f t="shared" si="1312"/>
        <v>0</v>
      </c>
      <c r="U5595" s="11">
        <f t="shared" si="1313"/>
        <v>0</v>
      </c>
      <c r="V5595" s="11">
        <f t="shared" si="1319"/>
        <v>0</v>
      </c>
      <c r="W5595" s="20"/>
    </row>
    <row r="5596" spans="1:23" x14ac:dyDescent="0.25">
      <c r="A5596">
        <v>2022082110</v>
      </c>
      <c r="B5596">
        <v>1</v>
      </c>
      <c r="C5596" s="7">
        <v>0.6179</v>
      </c>
      <c r="D5596" s="6">
        <f t="shared" si="1305"/>
        <v>49432</v>
      </c>
      <c r="E5596" s="62">
        <v>0</v>
      </c>
      <c r="F5596" s="6">
        <f t="shared" si="1314"/>
        <v>0</v>
      </c>
      <c r="G5596" s="7">
        <v>0.19464000000000001</v>
      </c>
      <c r="H5596" s="6">
        <f t="shared" si="1306"/>
        <v>6812.4000000000005</v>
      </c>
      <c r="I5596" s="7">
        <v>0.28028999999999998</v>
      </c>
      <c r="J5596" s="6">
        <f t="shared" si="1307"/>
        <v>3924.06</v>
      </c>
      <c r="K5596" s="20"/>
      <c r="L5596" s="6">
        <f t="shared" si="1308"/>
        <v>40000</v>
      </c>
      <c r="M5596" s="11">
        <f t="shared" si="1315"/>
        <v>0</v>
      </c>
      <c r="N5596" s="6">
        <f t="shared" si="1309"/>
        <v>6812.4000000000005</v>
      </c>
      <c r="O5596" s="11">
        <f t="shared" si="1316"/>
        <v>0</v>
      </c>
      <c r="P5596" s="11">
        <f t="shared" si="1310"/>
        <v>2619.5999999999995</v>
      </c>
      <c r="Q5596" s="11">
        <f t="shared" si="1317"/>
        <v>1304.4600000000005</v>
      </c>
      <c r="R5596" s="11">
        <f t="shared" si="1318"/>
        <v>1304.4600000000005</v>
      </c>
      <c r="S5596" s="6">
        <f t="shared" si="1311"/>
        <v>0</v>
      </c>
      <c r="T5596" s="11">
        <f t="shared" si="1312"/>
        <v>0</v>
      </c>
      <c r="U5596" s="11">
        <f t="shared" si="1313"/>
        <v>0</v>
      </c>
      <c r="V5596" s="11">
        <f t="shared" si="1319"/>
        <v>0</v>
      </c>
      <c r="W5596" s="20"/>
    </row>
    <row r="5597" spans="1:23" x14ac:dyDescent="0.25">
      <c r="A5597">
        <v>2022082111</v>
      </c>
      <c r="B5597">
        <v>1</v>
      </c>
      <c r="C5597" s="7">
        <v>0.65608</v>
      </c>
      <c r="D5597" s="6">
        <f t="shared" si="1305"/>
        <v>52486.400000000001</v>
      </c>
      <c r="E5597" s="62">
        <v>0</v>
      </c>
      <c r="F5597" s="6">
        <f t="shared" si="1314"/>
        <v>0</v>
      </c>
      <c r="G5597" s="7">
        <v>0.18603</v>
      </c>
      <c r="H5597" s="6">
        <f t="shared" si="1306"/>
        <v>6511.05</v>
      </c>
      <c r="I5597" s="7">
        <v>0.34961999999999999</v>
      </c>
      <c r="J5597" s="6">
        <f t="shared" si="1307"/>
        <v>4894.6799999999994</v>
      </c>
      <c r="K5597" s="20"/>
      <c r="L5597" s="6">
        <f t="shared" si="1308"/>
        <v>40000</v>
      </c>
      <c r="M5597" s="11">
        <f t="shared" si="1315"/>
        <v>0</v>
      </c>
      <c r="N5597" s="6">
        <f t="shared" si="1309"/>
        <v>6511.05</v>
      </c>
      <c r="O5597" s="11">
        <f t="shared" si="1316"/>
        <v>0</v>
      </c>
      <c r="P5597" s="11">
        <f t="shared" si="1310"/>
        <v>4894.6799999999994</v>
      </c>
      <c r="Q5597" s="11">
        <f t="shared" si="1317"/>
        <v>0</v>
      </c>
      <c r="R5597" s="11">
        <f t="shared" si="1318"/>
        <v>0</v>
      </c>
      <c r="S5597" s="6">
        <f t="shared" si="1311"/>
        <v>1080.6700000000019</v>
      </c>
      <c r="T5597" s="11">
        <f t="shared" si="1312"/>
        <v>0</v>
      </c>
      <c r="U5597" s="11">
        <f t="shared" si="1313"/>
        <v>0</v>
      </c>
      <c r="V5597" s="11">
        <f t="shared" si="1319"/>
        <v>1080.6700000000019</v>
      </c>
      <c r="W5597" s="20"/>
    </row>
    <row r="5598" spans="1:23" x14ac:dyDescent="0.25">
      <c r="A5598">
        <v>2022082112</v>
      </c>
      <c r="B5598">
        <v>1</v>
      </c>
      <c r="C5598" s="7">
        <v>0.68581000000000003</v>
      </c>
      <c r="D5598" s="6">
        <f t="shared" si="1305"/>
        <v>54864.800000000003</v>
      </c>
      <c r="E5598" s="62">
        <v>0</v>
      </c>
      <c r="F5598" s="6">
        <f t="shared" si="1314"/>
        <v>0</v>
      </c>
      <c r="G5598" s="7">
        <v>0.18851999999999999</v>
      </c>
      <c r="H5598" s="6">
        <f t="shared" si="1306"/>
        <v>6598.2</v>
      </c>
      <c r="I5598" s="7">
        <v>0.42132999999999998</v>
      </c>
      <c r="J5598" s="6">
        <f t="shared" si="1307"/>
        <v>5898.62</v>
      </c>
      <c r="K5598" s="20"/>
      <c r="L5598" s="6">
        <f t="shared" si="1308"/>
        <v>40000</v>
      </c>
      <c r="M5598" s="11">
        <f t="shared" si="1315"/>
        <v>0</v>
      </c>
      <c r="N5598" s="6">
        <f t="shared" si="1309"/>
        <v>6598.2</v>
      </c>
      <c r="O5598" s="11">
        <f t="shared" si="1316"/>
        <v>0</v>
      </c>
      <c r="P5598" s="11">
        <f t="shared" si="1310"/>
        <v>5898.62</v>
      </c>
      <c r="Q5598" s="11">
        <f t="shared" si="1317"/>
        <v>0</v>
      </c>
      <c r="R5598" s="11">
        <f t="shared" si="1318"/>
        <v>0</v>
      </c>
      <c r="S5598" s="6">
        <f t="shared" si="1311"/>
        <v>2367.9800000000023</v>
      </c>
      <c r="T5598" s="11">
        <f t="shared" si="1312"/>
        <v>0</v>
      </c>
      <c r="U5598" s="11">
        <f t="shared" si="1313"/>
        <v>0</v>
      </c>
      <c r="V5598" s="11">
        <f t="shared" si="1319"/>
        <v>2367.9800000000023</v>
      </c>
      <c r="W5598" s="20"/>
    </row>
    <row r="5599" spans="1:23" x14ac:dyDescent="0.25">
      <c r="A5599">
        <v>2022082113</v>
      </c>
      <c r="B5599">
        <v>1</v>
      </c>
      <c r="C5599" s="7">
        <v>0.71225000000000005</v>
      </c>
      <c r="D5599" s="6">
        <f t="shared" si="1305"/>
        <v>56980.000000000007</v>
      </c>
      <c r="E5599" s="62">
        <v>0</v>
      </c>
      <c r="F5599" s="6">
        <f t="shared" si="1314"/>
        <v>0</v>
      </c>
      <c r="G5599" s="7">
        <v>0.19089</v>
      </c>
      <c r="H5599" s="6">
        <f t="shared" si="1306"/>
        <v>6681.1500000000005</v>
      </c>
      <c r="I5599" s="7">
        <v>0.49253999999999998</v>
      </c>
      <c r="J5599" s="6">
        <f t="shared" si="1307"/>
        <v>6895.5599999999995</v>
      </c>
      <c r="K5599" s="20"/>
      <c r="L5599" s="6">
        <f t="shared" si="1308"/>
        <v>40000</v>
      </c>
      <c r="M5599" s="11">
        <f t="shared" si="1315"/>
        <v>0</v>
      </c>
      <c r="N5599" s="6">
        <f t="shared" si="1309"/>
        <v>6681.1500000000005</v>
      </c>
      <c r="O5599" s="11">
        <f t="shared" si="1316"/>
        <v>0</v>
      </c>
      <c r="P5599" s="11">
        <f t="shared" si="1310"/>
        <v>6895.5599999999995</v>
      </c>
      <c r="Q5599" s="11">
        <f t="shared" si="1317"/>
        <v>0</v>
      </c>
      <c r="R5599" s="11">
        <f t="shared" si="1318"/>
        <v>0</v>
      </c>
      <c r="S5599" s="6">
        <f t="shared" si="1311"/>
        <v>3403.2900000000063</v>
      </c>
      <c r="T5599" s="11">
        <f t="shared" si="1312"/>
        <v>0</v>
      </c>
      <c r="U5599" s="11">
        <f t="shared" si="1313"/>
        <v>0</v>
      </c>
      <c r="V5599" s="11">
        <f t="shared" si="1319"/>
        <v>3403.2900000000063</v>
      </c>
      <c r="W5599" s="20"/>
    </row>
    <row r="5600" spans="1:23" x14ac:dyDescent="0.25">
      <c r="A5600">
        <v>2022082114</v>
      </c>
      <c r="B5600">
        <v>1</v>
      </c>
      <c r="C5600" s="7">
        <v>0.74085000000000001</v>
      </c>
      <c r="D5600" s="6">
        <f t="shared" si="1305"/>
        <v>59268</v>
      </c>
      <c r="E5600" s="62">
        <v>0</v>
      </c>
      <c r="F5600" s="6">
        <f t="shared" si="1314"/>
        <v>0</v>
      </c>
      <c r="G5600" s="7">
        <v>0.18628</v>
      </c>
      <c r="H5600" s="6">
        <f t="shared" si="1306"/>
        <v>6519.8</v>
      </c>
      <c r="I5600" s="7">
        <v>0.52556999999999998</v>
      </c>
      <c r="J5600" s="6">
        <f t="shared" si="1307"/>
        <v>7357.98</v>
      </c>
      <c r="K5600" s="20"/>
      <c r="L5600" s="6">
        <f t="shared" si="1308"/>
        <v>40000</v>
      </c>
      <c r="M5600" s="11">
        <f t="shared" si="1315"/>
        <v>0</v>
      </c>
      <c r="N5600" s="6">
        <f t="shared" si="1309"/>
        <v>6519.8</v>
      </c>
      <c r="O5600" s="11">
        <f t="shared" si="1316"/>
        <v>0</v>
      </c>
      <c r="P5600" s="11">
        <f t="shared" si="1310"/>
        <v>7357.98</v>
      </c>
      <c r="Q5600" s="11">
        <f t="shared" si="1317"/>
        <v>0</v>
      </c>
      <c r="R5600" s="11">
        <f t="shared" si="1318"/>
        <v>0</v>
      </c>
      <c r="S5600" s="6">
        <f t="shared" si="1311"/>
        <v>5390.2200000000012</v>
      </c>
      <c r="T5600" s="11">
        <f t="shared" si="1312"/>
        <v>0</v>
      </c>
      <c r="U5600" s="11">
        <f t="shared" si="1313"/>
        <v>0</v>
      </c>
      <c r="V5600" s="11">
        <f t="shared" si="1319"/>
        <v>5390.2200000000012</v>
      </c>
      <c r="W5600" s="20"/>
    </row>
    <row r="5601" spans="1:23" x14ac:dyDescent="0.25">
      <c r="A5601">
        <v>2022082115</v>
      </c>
      <c r="B5601">
        <v>1</v>
      </c>
      <c r="C5601" s="7">
        <v>0.76704000000000006</v>
      </c>
      <c r="D5601" s="6">
        <f t="shared" si="1305"/>
        <v>61363.200000000004</v>
      </c>
      <c r="E5601" s="62">
        <v>0</v>
      </c>
      <c r="F5601" s="6">
        <f t="shared" si="1314"/>
        <v>0</v>
      </c>
      <c r="G5601" s="7">
        <v>0.17988999999999999</v>
      </c>
      <c r="H5601" s="6">
        <f t="shared" si="1306"/>
        <v>6296.15</v>
      </c>
      <c r="I5601" s="7">
        <v>0.55867999999999995</v>
      </c>
      <c r="J5601" s="6">
        <f t="shared" si="1307"/>
        <v>7821.5199999999995</v>
      </c>
      <c r="K5601" s="20"/>
      <c r="L5601" s="6">
        <f t="shared" si="1308"/>
        <v>40000</v>
      </c>
      <c r="M5601" s="11">
        <f t="shared" si="1315"/>
        <v>0</v>
      </c>
      <c r="N5601" s="6">
        <f t="shared" si="1309"/>
        <v>6296.15</v>
      </c>
      <c r="O5601" s="11">
        <f t="shared" si="1316"/>
        <v>0</v>
      </c>
      <c r="P5601" s="11">
        <f t="shared" si="1310"/>
        <v>7821.5199999999995</v>
      </c>
      <c r="Q5601" s="11">
        <f t="shared" si="1317"/>
        <v>0</v>
      </c>
      <c r="R5601" s="11">
        <f t="shared" si="1318"/>
        <v>0</v>
      </c>
      <c r="S5601" s="6">
        <f t="shared" si="1311"/>
        <v>7245.5300000000052</v>
      </c>
      <c r="T5601" s="11">
        <f t="shared" si="1312"/>
        <v>0</v>
      </c>
      <c r="U5601" s="11">
        <f t="shared" si="1313"/>
        <v>0</v>
      </c>
      <c r="V5601" s="11">
        <f t="shared" si="1319"/>
        <v>7245.5300000000052</v>
      </c>
      <c r="W5601" s="20"/>
    </row>
    <row r="5602" spans="1:23" x14ac:dyDescent="0.25">
      <c r="A5602">
        <v>2022082116</v>
      </c>
      <c r="B5602">
        <v>1</v>
      </c>
      <c r="C5602" s="7">
        <v>0.77900000000000003</v>
      </c>
      <c r="D5602" s="6">
        <f t="shared" si="1305"/>
        <v>62320</v>
      </c>
      <c r="E5602" s="62">
        <v>0</v>
      </c>
      <c r="F5602" s="6">
        <f t="shared" si="1314"/>
        <v>0</v>
      </c>
      <c r="G5602" s="7">
        <v>0.19306000000000001</v>
      </c>
      <c r="H5602" s="6">
        <f t="shared" si="1306"/>
        <v>6757.1</v>
      </c>
      <c r="I5602" s="7">
        <v>0.51275999999999999</v>
      </c>
      <c r="J5602" s="6">
        <f t="shared" si="1307"/>
        <v>7178.64</v>
      </c>
      <c r="K5602" s="20"/>
      <c r="L5602" s="6">
        <f t="shared" si="1308"/>
        <v>40000</v>
      </c>
      <c r="M5602" s="11">
        <f t="shared" si="1315"/>
        <v>0</v>
      </c>
      <c r="N5602" s="6">
        <f t="shared" si="1309"/>
        <v>6757.1</v>
      </c>
      <c r="O5602" s="11">
        <f t="shared" si="1316"/>
        <v>0</v>
      </c>
      <c r="P5602" s="11">
        <f t="shared" si="1310"/>
        <v>7178.64</v>
      </c>
      <c r="Q5602" s="11">
        <f t="shared" si="1317"/>
        <v>0</v>
      </c>
      <c r="R5602" s="11">
        <f t="shared" si="1318"/>
        <v>0</v>
      </c>
      <c r="S5602" s="6">
        <f t="shared" si="1311"/>
        <v>8384.2599999999984</v>
      </c>
      <c r="T5602" s="11">
        <f t="shared" si="1312"/>
        <v>0</v>
      </c>
      <c r="U5602" s="11">
        <f t="shared" si="1313"/>
        <v>0</v>
      </c>
      <c r="V5602" s="11">
        <f t="shared" si="1319"/>
        <v>8384.2599999999984</v>
      </c>
      <c r="W5602" s="20"/>
    </row>
    <row r="5603" spans="1:23" x14ac:dyDescent="0.25">
      <c r="A5603">
        <v>2022082117</v>
      </c>
      <c r="B5603">
        <v>1</v>
      </c>
      <c r="C5603" s="7">
        <v>0.78263000000000005</v>
      </c>
      <c r="D5603" s="6">
        <f t="shared" si="1305"/>
        <v>62610.400000000001</v>
      </c>
      <c r="E5603" s="62">
        <v>0</v>
      </c>
      <c r="F5603" s="6">
        <f t="shared" si="1314"/>
        <v>0</v>
      </c>
      <c r="G5603" s="7">
        <v>0.20297000000000001</v>
      </c>
      <c r="H5603" s="6">
        <f t="shared" si="1306"/>
        <v>7103.9500000000007</v>
      </c>
      <c r="I5603" s="7">
        <v>0.44470999999999999</v>
      </c>
      <c r="J5603" s="6">
        <f t="shared" si="1307"/>
        <v>6225.94</v>
      </c>
      <c r="K5603" s="20"/>
      <c r="L5603" s="6">
        <f t="shared" si="1308"/>
        <v>40000</v>
      </c>
      <c r="M5603" s="11">
        <f t="shared" si="1315"/>
        <v>0</v>
      </c>
      <c r="N5603" s="6">
        <f t="shared" si="1309"/>
        <v>7103.9500000000007</v>
      </c>
      <c r="O5603" s="11">
        <f t="shared" si="1316"/>
        <v>0</v>
      </c>
      <c r="P5603" s="11">
        <f t="shared" si="1310"/>
        <v>6225.94</v>
      </c>
      <c r="Q5603" s="11">
        <f t="shared" si="1317"/>
        <v>0</v>
      </c>
      <c r="R5603" s="11">
        <f t="shared" si="1318"/>
        <v>0</v>
      </c>
      <c r="S5603" s="6">
        <f t="shared" si="1311"/>
        <v>9280.510000000002</v>
      </c>
      <c r="T5603" s="11">
        <f t="shared" si="1312"/>
        <v>0</v>
      </c>
      <c r="U5603" s="11">
        <f t="shared" si="1313"/>
        <v>0</v>
      </c>
      <c r="V5603" s="11">
        <f t="shared" si="1319"/>
        <v>9280.510000000002</v>
      </c>
      <c r="W5603" s="20"/>
    </row>
    <row r="5604" spans="1:23" x14ac:dyDescent="0.25">
      <c r="A5604">
        <v>2022082118</v>
      </c>
      <c r="B5604">
        <v>1</v>
      </c>
      <c r="C5604" s="7">
        <v>0.78425</v>
      </c>
      <c r="D5604" s="6">
        <f t="shared" si="1305"/>
        <v>62740</v>
      </c>
      <c r="E5604" s="62">
        <v>0</v>
      </c>
      <c r="F5604" s="6">
        <f t="shared" si="1314"/>
        <v>0</v>
      </c>
      <c r="G5604" s="7">
        <v>0.21897</v>
      </c>
      <c r="H5604" s="6">
        <f t="shared" si="1306"/>
        <v>7663.95</v>
      </c>
      <c r="I5604" s="7">
        <v>0.38723999999999997</v>
      </c>
      <c r="J5604" s="6">
        <f t="shared" si="1307"/>
        <v>5421.36</v>
      </c>
      <c r="K5604" s="20"/>
      <c r="L5604" s="6">
        <f t="shared" si="1308"/>
        <v>40000</v>
      </c>
      <c r="M5604" s="11">
        <f t="shared" si="1315"/>
        <v>0</v>
      </c>
      <c r="N5604" s="6">
        <f t="shared" si="1309"/>
        <v>7663.95</v>
      </c>
      <c r="O5604" s="11">
        <f t="shared" si="1316"/>
        <v>0</v>
      </c>
      <c r="P5604" s="11">
        <f t="shared" si="1310"/>
        <v>5421.36</v>
      </c>
      <c r="Q5604" s="11">
        <f t="shared" si="1317"/>
        <v>0</v>
      </c>
      <c r="R5604" s="11">
        <f t="shared" si="1318"/>
        <v>0</v>
      </c>
      <c r="S5604" s="6">
        <f t="shared" si="1311"/>
        <v>9654.6899999999987</v>
      </c>
      <c r="T5604" s="11">
        <f t="shared" si="1312"/>
        <v>0</v>
      </c>
      <c r="U5604" s="11">
        <f t="shared" si="1313"/>
        <v>0</v>
      </c>
      <c r="V5604" s="11">
        <f t="shared" si="1319"/>
        <v>9654.6899999999987</v>
      </c>
      <c r="W5604" s="20"/>
    </row>
    <row r="5605" spans="1:23" x14ac:dyDescent="0.25">
      <c r="A5605">
        <v>2022082119</v>
      </c>
      <c r="B5605">
        <v>1</v>
      </c>
      <c r="C5605" s="7">
        <v>0.77451999999999999</v>
      </c>
      <c r="D5605" s="6">
        <f t="shared" si="1305"/>
        <v>61961.599999999999</v>
      </c>
      <c r="E5605" s="62">
        <v>0</v>
      </c>
      <c r="F5605" s="6">
        <f t="shared" si="1314"/>
        <v>0</v>
      </c>
      <c r="G5605" s="7">
        <v>0.24184</v>
      </c>
      <c r="H5605" s="6">
        <f t="shared" si="1306"/>
        <v>8464.4</v>
      </c>
      <c r="I5605" s="7">
        <v>0.30471999999999999</v>
      </c>
      <c r="J5605" s="6">
        <f t="shared" si="1307"/>
        <v>4266.08</v>
      </c>
      <c r="K5605" s="20"/>
      <c r="L5605" s="6">
        <f t="shared" si="1308"/>
        <v>40000</v>
      </c>
      <c r="M5605" s="11">
        <f t="shared" si="1315"/>
        <v>0</v>
      </c>
      <c r="N5605" s="6">
        <f t="shared" si="1309"/>
        <v>8464.4</v>
      </c>
      <c r="O5605" s="11">
        <f t="shared" si="1316"/>
        <v>0</v>
      </c>
      <c r="P5605" s="11">
        <f t="shared" si="1310"/>
        <v>4266.08</v>
      </c>
      <c r="Q5605" s="11">
        <f t="shared" si="1317"/>
        <v>0</v>
      </c>
      <c r="R5605" s="11">
        <f t="shared" si="1318"/>
        <v>0</v>
      </c>
      <c r="S5605" s="6">
        <f t="shared" si="1311"/>
        <v>9231.119999999999</v>
      </c>
      <c r="T5605" s="11">
        <f t="shared" si="1312"/>
        <v>0</v>
      </c>
      <c r="U5605" s="11">
        <f t="shared" si="1313"/>
        <v>0</v>
      </c>
      <c r="V5605" s="11">
        <f t="shared" si="1319"/>
        <v>9231.119999999999</v>
      </c>
      <c r="W5605" s="20"/>
    </row>
    <row r="5606" spans="1:23" x14ac:dyDescent="0.25">
      <c r="A5606">
        <v>2022082120</v>
      </c>
      <c r="B5606">
        <v>1</v>
      </c>
      <c r="C5606" s="7">
        <v>0.75788999999999995</v>
      </c>
      <c r="D5606" s="6">
        <f t="shared" si="1305"/>
        <v>60631.199999999997</v>
      </c>
      <c r="E5606" s="62">
        <v>0</v>
      </c>
      <c r="F5606" s="6">
        <f t="shared" si="1314"/>
        <v>0</v>
      </c>
      <c r="G5606" s="7">
        <v>0.25236999999999998</v>
      </c>
      <c r="H5606" s="6">
        <f t="shared" si="1306"/>
        <v>8832.9499999999989</v>
      </c>
      <c r="I5606" s="7">
        <v>0.1048</v>
      </c>
      <c r="J5606" s="6">
        <f t="shared" si="1307"/>
        <v>1467.2</v>
      </c>
      <c r="K5606" s="20"/>
      <c r="L5606" s="6">
        <f t="shared" si="1308"/>
        <v>40000</v>
      </c>
      <c r="M5606" s="11">
        <f t="shared" si="1315"/>
        <v>0</v>
      </c>
      <c r="N5606" s="6">
        <f t="shared" si="1309"/>
        <v>8832.9499999999989</v>
      </c>
      <c r="O5606" s="11">
        <f t="shared" si="1316"/>
        <v>0</v>
      </c>
      <c r="P5606" s="11">
        <f t="shared" si="1310"/>
        <v>1467.2</v>
      </c>
      <c r="Q5606" s="11">
        <f t="shared" si="1317"/>
        <v>0</v>
      </c>
      <c r="R5606" s="11">
        <f t="shared" si="1318"/>
        <v>0</v>
      </c>
      <c r="S5606" s="6">
        <f t="shared" si="1311"/>
        <v>10331.049999999997</v>
      </c>
      <c r="T5606" s="11">
        <f t="shared" si="1312"/>
        <v>0</v>
      </c>
      <c r="U5606" s="11">
        <f t="shared" si="1313"/>
        <v>0</v>
      </c>
      <c r="V5606" s="11">
        <f t="shared" si="1319"/>
        <v>10331.049999999997</v>
      </c>
      <c r="W5606" s="20"/>
    </row>
    <row r="5607" spans="1:23" x14ac:dyDescent="0.25">
      <c r="A5607">
        <v>2022082121</v>
      </c>
      <c r="B5607">
        <v>1</v>
      </c>
      <c r="C5607" s="7">
        <v>0.74816000000000005</v>
      </c>
      <c r="D5607" s="6">
        <f t="shared" si="1305"/>
        <v>59852.800000000003</v>
      </c>
      <c r="E5607" s="62">
        <v>0</v>
      </c>
      <c r="F5607" s="6">
        <f t="shared" si="1314"/>
        <v>0</v>
      </c>
      <c r="G5607" s="7">
        <v>0.25080999999999998</v>
      </c>
      <c r="H5607" s="6">
        <f t="shared" si="1306"/>
        <v>8778.3499999999985</v>
      </c>
      <c r="I5607" s="7">
        <v>1.82E-3</v>
      </c>
      <c r="J5607" s="6">
        <f t="shared" si="1307"/>
        <v>25.48</v>
      </c>
      <c r="K5607" s="20"/>
      <c r="L5607" s="6">
        <f t="shared" si="1308"/>
        <v>40000</v>
      </c>
      <c r="M5607" s="11">
        <f t="shared" si="1315"/>
        <v>0</v>
      </c>
      <c r="N5607" s="6">
        <f t="shared" si="1309"/>
        <v>8778.3499999999985</v>
      </c>
      <c r="O5607" s="11">
        <f t="shared" si="1316"/>
        <v>0</v>
      </c>
      <c r="P5607" s="11">
        <f t="shared" si="1310"/>
        <v>25.48</v>
      </c>
      <c r="Q5607" s="11">
        <f t="shared" si="1317"/>
        <v>0</v>
      </c>
      <c r="R5607" s="11">
        <f t="shared" si="1318"/>
        <v>0</v>
      </c>
      <c r="S5607" s="6">
        <f t="shared" si="1311"/>
        <v>11048.970000000005</v>
      </c>
      <c r="T5607" s="11">
        <f t="shared" si="1312"/>
        <v>0</v>
      </c>
      <c r="U5607" s="11">
        <f t="shared" si="1313"/>
        <v>0</v>
      </c>
      <c r="V5607" s="11">
        <f t="shared" si="1319"/>
        <v>11048.970000000005</v>
      </c>
      <c r="W5607" s="20"/>
    </row>
    <row r="5608" spans="1:23" x14ac:dyDescent="0.25">
      <c r="A5608">
        <v>2022082122</v>
      </c>
      <c r="B5608">
        <v>1</v>
      </c>
      <c r="C5608" s="7">
        <v>0.72377000000000002</v>
      </c>
      <c r="D5608" s="6">
        <f t="shared" si="1305"/>
        <v>57901.599999999999</v>
      </c>
      <c r="E5608" s="62">
        <v>0</v>
      </c>
      <c r="F5608" s="6">
        <f t="shared" si="1314"/>
        <v>0</v>
      </c>
      <c r="G5608" s="7">
        <v>0.23155000000000001</v>
      </c>
      <c r="H5608" s="6">
        <f t="shared" si="1306"/>
        <v>8104.25</v>
      </c>
      <c r="I5608" s="7">
        <v>0</v>
      </c>
      <c r="J5608" s="6">
        <f t="shared" si="1307"/>
        <v>0</v>
      </c>
      <c r="K5608" s="20"/>
      <c r="L5608" s="6">
        <f t="shared" si="1308"/>
        <v>40000</v>
      </c>
      <c r="M5608" s="11">
        <f t="shared" si="1315"/>
        <v>0</v>
      </c>
      <c r="N5608" s="6">
        <f t="shared" si="1309"/>
        <v>8104.25</v>
      </c>
      <c r="O5608" s="11">
        <f t="shared" si="1316"/>
        <v>0</v>
      </c>
      <c r="P5608" s="11">
        <f t="shared" si="1310"/>
        <v>0</v>
      </c>
      <c r="Q5608" s="11">
        <f t="shared" si="1317"/>
        <v>0</v>
      </c>
      <c r="R5608" s="11">
        <f t="shared" si="1318"/>
        <v>0</v>
      </c>
      <c r="S5608" s="6">
        <f t="shared" si="1311"/>
        <v>9797.3499999999985</v>
      </c>
      <c r="T5608" s="11">
        <f t="shared" si="1312"/>
        <v>0</v>
      </c>
      <c r="U5608" s="11">
        <f t="shared" si="1313"/>
        <v>0</v>
      </c>
      <c r="V5608" s="11">
        <f t="shared" si="1319"/>
        <v>9797.3499999999985</v>
      </c>
      <c r="W5608" s="20"/>
    </row>
    <row r="5609" spans="1:23" x14ac:dyDescent="0.25">
      <c r="A5609">
        <v>2022082123</v>
      </c>
      <c r="B5609">
        <v>1</v>
      </c>
      <c r="C5609" s="7">
        <v>0.68339000000000005</v>
      </c>
      <c r="D5609" s="6">
        <f t="shared" si="1305"/>
        <v>54671.200000000004</v>
      </c>
      <c r="E5609" s="62">
        <v>0</v>
      </c>
      <c r="F5609" s="6">
        <f t="shared" si="1314"/>
        <v>0</v>
      </c>
      <c r="G5609" s="7">
        <v>0.21074999999999999</v>
      </c>
      <c r="H5609" s="6">
        <f t="shared" si="1306"/>
        <v>7376.25</v>
      </c>
      <c r="I5609" s="7">
        <v>0</v>
      </c>
      <c r="J5609" s="6">
        <f t="shared" si="1307"/>
        <v>0</v>
      </c>
      <c r="K5609" s="20"/>
      <c r="L5609" s="6">
        <f t="shared" si="1308"/>
        <v>40000</v>
      </c>
      <c r="M5609" s="11">
        <f t="shared" si="1315"/>
        <v>0</v>
      </c>
      <c r="N5609" s="6">
        <f t="shared" si="1309"/>
        <v>7376.25</v>
      </c>
      <c r="O5609" s="11">
        <f t="shared" si="1316"/>
        <v>0</v>
      </c>
      <c r="P5609" s="11">
        <f t="shared" si="1310"/>
        <v>0</v>
      </c>
      <c r="Q5609" s="11">
        <f t="shared" si="1317"/>
        <v>0</v>
      </c>
      <c r="R5609" s="11">
        <f t="shared" si="1318"/>
        <v>0</v>
      </c>
      <c r="S5609" s="6">
        <f t="shared" si="1311"/>
        <v>7294.9500000000044</v>
      </c>
      <c r="T5609" s="11">
        <f t="shared" si="1312"/>
        <v>0</v>
      </c>
      <c r="U5609" s="11">
        <f t="shared" si="1313"/>
        <v>0</v>
      </c>
      <c r="V5609" s="11">
        <f t="shared" si="1319"/>
        <v>7294.9500000000044</v>
      </c>
      <c r="W5609" s="20"/>
    </row>
    <row r="5610" spans="1:23" x14ac:dyDescent="0.25">
      <c r="A5610">
        <v>2022082124</v>
      </c>
      <c r="B5610">
        <v>1</v>
      </c>
      <c r="C5610" s="7">
        <v>0.63915</v>
      </c>
      <c r="D5610" s="6">
        <f t="shared" si="1305"/>
        <v>51132</v>
      </c>
      <c r="E5610" s="62">
        <v>0</v>
      </c>
      <c r="F5610" s="6">
        <f t="shared" si="1314"/>
        <v>0</v>
      </c>
      <c r="G5610" s="7">
        <v>0.20485</v>
      </c>
      <c r="H5610" s="6">
        <f t="shared" si="1306"/>
        <v>7169.75</v>
      </c>
      <c r="I5610" s="7">
        <v>0</v>
      </c>
      <c r="J5610" s="6">
        <f t="shared" si="1307"/>
        <v>0</v>
      </c>
      <c r="K5610" s="20"/>
      <c r="L5610" s="6">
        <f t="shared" si="1308"/>
        <v>40000</v>
      </c>
      <c r="M5610" s="11">
        <f t="shared" si="1315"/>
        <v>0</v>
      </c>
      <c r="N5610" s="6">
        <f t="shared" si="1309"/>
        <v>7169.75</v>
      </c>
      <c r="O5610" s="11">
        <f t="shared" si="1316"/>
        <v>0</v>
      </c>
      <c r="P5610" s="11">
        <f t="shared" si="1310"/>
        <v>0</v>
      </c>
      <c r="Q5610" s="11">
        <f t="shared" si="1317"/>
        <v>0</v>
      </c>
      <c r="R5610" s="11">
        <f t="shared" si="1318"/>
        <v>0</v>
      </c>
      <c r="S5610" s="6">
        <f t="shared" si="1311"/>
        <v>3962.25</v>
      </c>
      <c r="T5610" s="11">
        <f t="shared" si="1312"/>
        <v>0</v>
      </c>
      <c r="U5610" s="11">
        <f t="shared" si="1313"/>
        <v>0</v>
      </c>
      <c r="V5610" s="11">
        <f t="shared" si="1319"/>
        <v>3962.25</v>
      </c>
      <c r="W5610" s="20"/>
    </row>
    <row r="5611" spans="1:23" x14ac:dyDescent="0.25">
      <c r="A5611">
        <v>2022082201</v>
      </c>
      <c r="B5611">
        <v>2</v>
      </c>
      <c r="C5611" s="7">
        <v>0.60582999999999998</v>
      </c>
      <c r="D5611" s="6">
        <f t="shared" si="1305"/>
        <v>48466.400000000001</v>
      </c>
      <c r="E5611" s="62">
        <v>0</v>
      </c>
      <c r="F5611" s="6">
        <f t="shared" si="1314"/>
        <v>0</v>
      </c>
      <c r="G5611" s="7">
        <v>0.21143000000000001</v>
      </c>
      <c r="H5611" s="6">
        <f t="shared" si="1306"/>
        <v>7400.05</v>
      </c>
      <c r="I5611" s="7">
        <v>0</v>
      </c>
      <c r="J5611" s="6">
        <f t="shared" si="1307"/>
        <v>0</v>
      </c>
      <c r="K5611" s="20"/>
      <c r="L5611" s="6">
        <f t="shared" si="1308"/>
        <v>40000</v>
      </c>
      <c r="M5611" s="11">
        <f t="shared" si="1315"/>
        <v>0</v>
      </c>
      <c r="N5611" s="6">
        <f t="shared" si="1309"/>
        <v>7400.05</v>
      </c>
      <c r="O5611" s="11">
        <f t="shared" si="1316"/>
        <v>0</v>
      </c>
      <c r="P5611" s="11">
        <f t="shared" si="1310"/>
        <v>0</v>
      </c>
      <c r="Q5611" s="11">
        <f t="shared" si="1317"/>
        <v>0</v>
      </c>
      <c r="R5611" s="11">
        <f t="shared" si="1318"/>
        <v>0</v>
      </c>
      <c r="S5611" s="6">
        <f t="shared" si="1311"/>
        <v>1066.3500000000013</v>
      </c>
      <c r="T5611" s="11">
        <f t="shared" si="1312"/>
        <v>0</v>
      </c>
      <c r="U5611" s="11">
        <f t="shared" si="1313"/>
        <v>0</v>
      </c>
      <c r="V5611" s="11">
        <f t="shared" si="1319"/>
        <v>1066.3500000000013</v>
      </c>
      <c r="W5611" s="20"/>
    </row>
    <row r="5612" spans="1:23" x14ac:dyDescent="0.25">
      <c r="A5612">
        <v>2022082202</v>
      </c>
      <c r="B5612">
        <v>2</v>
      </c>
      <c r="C5612" s="7">
        <v>0.58148</v>
      </c>
      <c r="D5612" s="6">
        <f t="shared" si="1305"/>
        <v>46518.400000000001</v>
      </c>
      <c r="E5612" s="62">
        <v>0</v>
      </c>
      <c r="F5612" s="6">
        <f t="shared" si="1314"/>
        <v>0</v>
      </c>
      <c r="G5612" s="7">
        <v>0.21256</v>
      </c>
      <c r="H5612" s="6">
        <f t="shared" si="1306"/>
        <v>7439.6</v>
      </c>
      <c r="I5612" s="7">
        <v>0</v>
      </c>
      <c r="J5612" s="6">
        <f t="shared" si="1307"/>
        <v>0</v>
      </c>
      <c r="K5612" s="20"/>
      <c r="L5612" s="6">
        <f t="shared" si="1308"/>
        <v>40000</v>
      </c>
      <c r="M5612" s="11">
        <f t="shared" si="1315"/>
        <v>0</v>
      </c>
      <c r="N5612" s="6">
        <f t="shared" si="1309"/>
        <v>6518.4000000000015</v>
      </c>
      <c r="O5612" s="11">
        <f t="shared" si="1316"/>
        <v>921.19999999999891</v>
      </c>
      <c r="P5612" s="11">
        <f t="shared" si="1310"/>
        <v>0</v>
      </c>
      <c r="Q5612" s="11">
        <f t="shared" si="1317"/>
        <v>0</v>
      </c>
      <c r="R5612" s="11">
        <f t="shared" si="1318"/>
        <v>921.19999999999891</v>
      </c>
      <c r="S5612" s="6">
        <f t="shared" si="1311"/>
        <v>0</v>
      </c>
      <c r="T5612" s="11">
        <f t="shared" si="1312"/>
        <v>0</v>
      </c>
      <c r="U5612" s="11">
        <f t="shared" si="1313"/>
        <v>0</v>
      </c>
      <c r="V5612" s="11">
        <f t="shared" si="1319"/>
        <v>0</v>
      </c>
      <c r="W5612" s="20"/>
    </row>
    <row r="5613" spans="1:23" x14ac:dyDescent="0.25">
      <c r="A5613">
        <v>2022082203</v>
      </c>
      <c r="B5613">
        <v>2</v>
      </c>
      <c r="C5613" s="7">
        <v>0.56754000000000004</v>
      </c>
      <c r="D5613" s="6">
        <f t="shared" si="1305"/>
        <v>45403.200000000004</v>
      </c>
      <c r="E5613" s="62">
        <v>0</v>
      </c>
      <c r="F5613" s="6">
        <f t="shared" si="1314"/>
        <v>0</v>
      </c>
      <c r="G5613" s="7">
        <v>0.22567000000000001</v>
      </c>
      <c r="H5613" s="6">
        <f t="shared" si="1306"/>
        <v>7898.4500000000007</v>
      </c>
      <c r="I5613" s="7">
        <v>0</v>
      </c>
      <c r="J5613" s="6">
        <f t="shared" si="1307"/>
        <v>0</v>
      </c>
      <c r="K5613" s="20"/>
      <c r="L5613" s="6">
        <f t="shared" si="1308"/>
        <v>40000</v>
      </c>
      <c r="M5613" s="11">
        <f t="shared" si="1315"/>
        <v>0</v>
      </c>
      <c r="N5613" s="6">
        <f t="shared" si="1309"/>
        <v>5403.2000000000044</v>
      </c>
      <c r="O5613" s="11">
        <f t="shared" si="1316"/>
        <v>2495.2499999999964</v>
      </c>
      <c r="P5613" s="11">
        <f t="shared" si="1310"/>
        <v>0</v>
      </c>
      <c r="Q5613" s="11">
        <f t="shared" si="1317"/>
        <v>0</v>
      </c>
      <c r="R5613" s="11">
        <f t="shared" si="1318"/>
        <v>2495.2499999999964</v>
      </c>
      <c r="S5613" s="6">
        <f t="shared" si="1311"/>
        <v>0</v>
      </c>
      <c r="T5613" s="11">
        <f t="shared" si="1312"/>
        <v>0</v>
      </c>
      <c r="U5613" s="11">
        <f t="shared" si="1313"/>
        <v>0</v>
      </c>
      <c r="V5613" s="11">
        <f t="shared" si="1319"/>
        <v>0</v>
      </c>
      <c r="W5613" s="20"/>
    </row>
    <row r="5614" spans="1:23" x14ac:dyDescent="0.25">
      <c r="A5614">
        <v>2022082204</v>
      </c>
      <c r="B5614">
        <v>2</v>
      </c>
      <c r="C5614" s="7">
        <v>0.56340999999999997</v>
      </c>
      <c r="D5614" s="6">
        <f t="shared" si="1305"/>
        <v>45072.799999999996</v>
      </c>
      <c r="E5614" s="62">
        <v>0</v>
      </c>
      <c r="F5614" s="6">
        <f t="shared" si="1314"/>
        <v>0</v>
      </c>
      <c r="G5614" s="7">
        <v>0.22924</v>
      </c>
      <c r="H5614" s="6">
        <f t="shared" si="1306"/>
        <v>8023.4</v>
      </c>
      <c r="I5614" s="7">
        <v>0</v>
      </c>
      <c r="J5614" s="6">
        <f t="shared" si="1307"/>
        <v>0</v>
      </c>
      <c r="K5614" s="20"/>
      <c r="L5614" s="6">
        <f t="shared" si="1308"/>
        <v>40000</v>
      </c>
      <c r="M5614" s="11">
        <f t="shared" si="1315"/>
        <v>0</v>
      </c>
      <c r="N5614" s="6">
        <f t="shared" si="1309"/>
        <v>5072.7999999999956</v>
      </c>
      <c r="O5614" s="11">
        <f t="shared" si="1316"/>
        <v>2950.600000000004</v>
      </c>
      <c r="P5614" s="11">
        <f t="shared" si="1310"/>
        <v>0</v>
      </c>
      <c r="Q5614" s="11">
        <f t="shared" si="1317"/>
        <v>0</v>
      </c>
      <c r="R5614" s="11">
        <f t="shared" si="1318"/>
        <v>2950.600000000004</v>
      </c>
      <c r="S5614" s="6">
        <f t="shared" si="1311"/>
        <v>0</v>
      </c>
      <c r="T5614" s="11">
        <f t="shared" si="1312"/>
        <v>0</v>
      </c>
      <c r="U5614" s="11">
        <f t="shared" si="1313"/>
        <v>0</v>
      </c>
      <c r="V5614" s="11">
        <f t="shared" si="1319"/>
        <v>0</v>
      </c>
      <c r="W5614" s="20"/>
    </row>
    <row r="5615" spans="1:23" x14ac:dyDescent="0.25">
      <c r="A5615">
        <v>2022082205</v>
      </c>
      <c r="B5615">
        <v>2</v>
      </c>
      <c r="C5615" s="7">
        <v>0.56359999999999999</v>
      </c>
      <c r="D5615" s="6">
        <f t="shared" si="1305"/>
        <v>45088</v>
      </c>
      <c r="E5615" s="62">
        <v>0</v>
      </c>
      <c r="F5615" s="6">
        <f t="shared" si="1314"/>
        <v>0</v>
      </c>
      <c r="G5615" s="7">
        <v>0.21775</v>
      </c>
      <c r="H5615" s="6">
        <f t="shared" si="1306"/>
        <v>7621.25</v>
      </c>
      <c r="I5615" s="7">
        <v>0</v>
      </c>
      <c r="J5615" s="6">
        <f t="shared" si="1307"/>
        <v>0</v>
      </c>
      <c r="K5615" s="20"/>
      <c r="L5615" s="6">
        <f t="shared" si="1308"/>
        <v>40000</v>
      </c>
      <c r="M5615" s="11">
        <f t="shared" si="1315"/>
        <v>0</v>
      </c>
      <c r="N5615" s="6">
        <f t="shared" si="1309"/>
        <v>5088</v>
      </c>
      <c r="O5615" s="11">
        <f t="shared" si="1316"/>
        <v>2533.25</v>
      </c>
      <c r="P5615" s="11">
        <f t="shared" si="1310"/>
        <v>0</v>
      </c>
      <c r="Q5615" s="11">
        <f t="shared" si="1317"/>
        <v>0</v>
      </c>
      <c r="R5615" s="11">
        <f t="shared" si="1318"/>
        <v>2533.25</v>
      </c>
      <c r="S5615" s="6">
        <f t="shared" si="1311"/>
        <v>0</v>
      </c>
      <c r="T5615" s="11">
        <f t="shared" si="1312"/>
        <v>0</v>
      </c>
      <c r="U5615" s="11">
        <f t="shared" si="1313"/>
        <v>0</v>
      </c>
      <c r="V5615" s="11">
        <f t="shared" si="1319"/>
        <v>0</v>
      </c>
      <c r="W5615" s="20"/>
    </row>
    <row r="5616" spans="1:23" x14ac:dyDescent="0.25">
      <c r="A5616">
        <v>2022082206</v>
      </c>
      <c r="B5616">
        <v>2</v>
      </c>
      <c r="C5616" s="7">
        <v>0.58001000000000003</v>
      </c>
      <c r="D5616" s="6">
        <f t="shared" si="1305"/>
        <v>46400.800000000003</v>
      </c>
      <c r="E5616" s="62">
        <v>0</v>
      </c>
      <c r="F5616" s="6">
        <f t="shared" si="1314"/>
        <v>0</v>
      </c>
      <c r="G5616" s="7">
        <v>0.21546999999999999</v>
      </c>
      <c r="H5616" s="6">
        <f t="shared" si="1306"/>
        <v>7541.45</v>
      </c>
      <c r="I5616" s="7">
        <v>0</v>
      </c>
      <c r="J5616" s="6">
        <f t="shared" si="1307"/>
        <v>0</v>
      </c>
      <c r="K5616" s="20"/>
      <c r="L5616" s="6">
        <f t="shared" si="1308"/>
        <v>40000</v>
      </c>
      <c r="M5616" s="11">
        <f t="shared" si="1315"/>
        <v>0</v>
      </c>
      <c r="N5616" s="6">
        <f t="shared" si="1309"/>
        <v>6400.8000000000029</v>
      </c>
      <c r="O5616" s="11">
        <f t="shared" si="1316"/>
        <v>1140.6499999999969</v>
      </c>
      <c r="P5616" s="11">
        <f t="shared" si="1310"/>
        <v>0</v>
      </c>
      <c r="Q5616" s="11">
        <f t="shared" si="1317"/>
        <v>0</v>
      </c>
      <c r="R5616" s="11">
        <f t="shared" si="1318"/>
        <v>1140.6499999999969</v>
      </c>
      <c r="S5616" s="6">
        <f t="shared" si="1311"/>
        <v>0</v>
      </c>
      <c r="T5616" s="11">
        <f t="shared" si="1312"/>
        <v>0</v>
      </c>
      <c r="U5616" s="11">
        <f t="shared" si="1313"/>
        <v>0</v>
      </c>
      <c r="V5616" s="11">
        <f t="shared" si="1319"/>
        <v>0</v>
      </c>
      <c r="W5616" s="20"/>
    </row>
    <row r="5617" spans="1:23" x14ac:dyDescent="0.25">
      <c r="A5617">
        <v>2022082207</v>
      </c>
      <c r="B5617">
        <v>2</v>
      </c>
      <c r="C5617" s="7">
        <v>0.60775999999999997</v>
      </c>
      <c r="D5617" s="6">
        <f t="shared" si="1305"/>
        <v>48620.799999999996</v>
      </c>
      <c r="E5617" s="62">
        <v>0</v>
      </c>
      <c r="F5617" s="6">
        <f t="shared" si="1314"/>
        <v>0</v>
      </c>
      <c r="G5617" s="7">
        <v>0.23130000000000001</v>
      </c>
      <c r="H5617" s="6">
        <f t="shared" si="1306"/>
        <v>8095.5</v>
      </c>
      <c r="I5617" s="7">
        <v>0</v>
      </c>
      <c r="J5617" s="6">
        <f t="shared" si="1307"/>
        <v>0</v>
      </c>
      <c r="K5617" s="20"/>
      <c r="L5617" s="6">
        <f t="shared" si="1308"/>
        <v>40000</v>
      </c>
      <c r="M5617" s="11">
        <f t="shared" si="1315"/>
        <v>0</v>
      </c>
      <c r="N5617" s="6">
        <f t="shared" si="1309"/>
        <v>8095.5</v>
      </c>
      <c r="O5617" s="11">
        <f t="shared" si="1316"/>
        <v>0</v>
      </c>
      <c r="P5617" s="11">
        <f t="shared" si="1310"/>
        <v>0</v>
      </c>
      <c r="Q5617" s="11">
        <f t="shared" si="1317"/>
        <v>0</v>
      </c>
      <c r="R5617" s="11">
        <f t="shared" si="1318"/>
        <v>0</v>
      </c>
      <c r="S5617" s="6">
        <f t="shared" si="1311"/>
        <v>525.29999999999563</v>
      </c>
      <c r="T5617" s="11">
        <f t="shared" si="1312"/>
        <v>0</v>
      </c>
      <c r="U5617" s="11">
        <f t="shared" si="1313"/>
        <v>0</v>
      </c>
      <c r="V5617" s="11">
        <f t="shared" si="1319"/>
        <v>525.29999999999563</v>
      </c>
      <c r="W5617" s="20"/>
    </row>
    <row r="5618" spans="1:23" x14ac:dyDescent="0.25">
      <c r="A5618">
        <v>2022082208</v>
      </c>
      <c r="B5618">
        <v>2</v>
      </c>
      <c r="C5618" s="7">
        <v>0.61617</v>
      </c>
      <c r="D5618" s="6">
        <f t="shared" si="1305"/>
        <v>49293.599999999999</v>
      </c>
      <c r="E5618" s="62">
        <v>0</v>
      </c>
      <c r="F5618" s="6">
        <f t="shared" si="1314"/>
        <v>0</v>
      </c>
      <c r="G5618" s="7">
        <v>0.23687</v>
      </c>
      <c r="H5618" s="6">
        <f t="shared" si="1306"/>
        <v>8290.4500000000007</v>
      </c>
      <c r="I5618" s="7">
        <v>1.2449999999999999E-2</v>
      </c>
      <c r="J5618" s="6">
        <f t="shared" si="1307"/>
        <v>174.29999999999998</v>
      </c>
      <c r="K5618" s="20"/>
      <c r="L5618" s="6">
        <f t="shared" si="1308"/>
        <v>40000</v>
      </c>
      <c r="M5618" s="11">
        <f t="shared" si="1315"/>
        <v>0</v>
      </c>
      <c r="N5618" s="6">
        <f t="shared" si="1309"/>
        <v>8290.4500000000007</v>
      </c>
      <c r="O5618" s="11">
        <f t="shared" si="1316"/>
        <v>0</v>
      </c>
      <c r="P5618" s="11">
        <f t="shared" si="1310"/>
        <v>174.29999999999998</v>
      </c>
      <c r="Q5618" s="11">
        <f t="shared" si="1317"/>
        <v>0</v>
      </c>
      <c r="R5618" s="11">
        <f t="shared" si="1318"/>
        <v>0</v>
      </c>
      <c r="S5618" s="6">
        <f t="shared" si="1311"/>
        <v>828.84999999999786</v>
      </c>
      <c r="T5618" s="11">
        <f t="shared" si="1312"/>
        <v>0</v>
      </c>
      <c r="U5618" s="11">
        <f t="shared" si="1313"/>
        <v>0</v>
      </c>
      <c r="V5618" s="11">
        <f t="shared" si="1319"/>
        <v>828.84999999999786</v>
      </c>
      <c r="W5618" s="20"/>
    </row>
    <row r="5619" spans="1:23" x14ac:dyDescent="0.25">
      <c r="A5619">
        <v>2022082209</v>
      </c>
      <c r="B5619">
        <v>2</v>
      </c>
      <c r="C5619" s="7">
        <v>0.63046000000000002</v>
      </c>
      <c r="D5619" s="6">
        <f t="shared" si="1305"/>
        <v>50436.800000000003</v>
      </c>
      <c r="E5619" s="62">
        <v>0</v>
      </c>
      <c r="F5619" s="6">
        <f t="shared" si="1314"/>
        <v>0</v>
      </c>
      <c r="G5619" s="7">
        <v>0.25157000000000002</v>
      </c>
      <c r="H5619" s="6">
        <f t="shared" si="1306"/>
        <v>8804.9500000000007</v>
      </c>
      <c r="I5619" s="7">
        <v>9.8390000000000005E-2</v>
      </c>
      <c r="J5619" s="6">
        <f t="shared" si="1307"/>
        <v>1377.46</v>
      </c>
      <c r="K5619" s="20"/>
      <c r="L5619" s="6">
        <f t="shared" si="1308"/>
        <v>40000</v>
      </c>
      <c r="M5619" s="11">
        <f t="shared" si="1315"/>
        <v>0</v>
      </c>
      <c r="N5619" s="6">
        <f t="shared" si="1309"/>
        <v>8804.9500000000007</v>
      </c>
      <c r="O5619" s="11">
        <f t="shared" si="1316"/>
        <v>0</v>
      </c>
      <c r="P5619" s="11">
        <f t="shared" si="1310"/>
        <v>1377.46</v>
      </c>
      <c r="Q5619" s="11">
        <f t="shared" si="1317"/>
        <v>0</v>
      </c>
      <c r="R5619" s="11">
        <f t="shared" si="1318"/>
        <v>0</v>
      </c>
      <c r="S5619" s="6">
        <f t="shared" si="1311"/>
        <v>254.39000000000215</v>
      </c>
      <c r="T5619" s="11">
        <f t="shared" si="1312"/>
        <v>0</v>
      </c>
      <c r="U5619" s="11">
        <f t="shared" si="1313"/>
        <v>0</v>
      </c>
      <c r="V5619" s="11">
        <f t="shared" si="1319"/>
        <v>254.39000000000215</v>
      </c>
      <c r="W5619" s="20"/>
    </row>
    <row r="5620" spans="1:23" x14ac:dyDescent="0.25">
      <c r="A5620">
        <v>2022082210</v>
      </c>
      <c r="B5620">
        <v>2</v>
      </c>
      <c r="C5620" s="7">
        <v>0.65707000000000004</v>
      </c>
      <c r="D5620" s="6">
        <f t="shared" si="1305"/>
        <v>52565.600000000006</v>
      </c>
      <c r="E5620" s="62">
        <v>0</v>
      </c>
      <c r="F5620" s="6">
        <f t="shared" si="1314"/>
        <v>0</v>
      </c>
      <c r="G5620" s="7">
        <v>0.29448999999999997</v>
      </c>
      <c r="H5620" s="6">
        <f t="shared" si="1306"/>
        <v>10307.15</v>
      </c>
      <c r="I5620" s="7">
        <v>0.19750000000000001</v>
      </c>
      <c r="J5620" s="6">
        <f t="shared" si="1307"/>
        <v>2765</v>
      </c>
      <c r="K5620" s="20"/>
      <c r="L5620" s="6">
        <f t="shared" si="1308"/>
        <v>40000</v>
      </c>
      <c r="M5620" s="11">
        <f t="shared" si="1315"/>
        <v>0</v>
      </c>
      <c r="N5620" s="6">
        <f t="shared" si="1309"/>
        <v>10307.15</v>
      </c>
      <c r="O5620" s="11">
        <f t="shared" si="1316"/>
        <v>0</v>
      </c>
      <c r="P5620" s="11">
        <f t="shared" si="1310"/>
        <v>2258.4500000000062</v>
      </c>
      <c r="Q5620" s="11">
        <f t="shared" si="1317"/>
        <v>506.54999999999382</v>
      </c>
      <c r="R5620" s="11">
        <f t="shared" si="1318"/>
        <v>506.54999999999382</v>
      </c>
      <c r="S5620" s="6">
        <f t="shared" si="1311"/>
        <v>0</v>
      </c>
      <c r="T5620" s="11">
        <f t="shared" si="1312"/>
        <v>0</v>
      </c>
      <c r="U5620" s="11">
        <f t="shared" si="1313"/>
        <v>0</v>
      </c>
      <c r="V5620" s="11">
        <f t="shared" si="1319"/>
        <v>0</v>
      </c>
      <c r="W5620" s="20"/>
    </row>
    <row r="5621" spans="1:23" x14ac:dyDescent="0.25">
      <c r="A5621">
        <v>2022082211</v>
      </c>
      <c r="B5621">
        <v>2</v>
      </c>
      <c r="C5621" s="7">
        <v>0.68711999999999995</v>
      </c>
      <c r="D5621" s="6">
        <f t="shared" si="1305"/>
        <v>54969.599999999999</v>
      </c>
      <c r="E5621" s="62">
        <v>0</v>
      </c>
      <c r="F5621" s="6">
        <f t="shared" si="1314"/>
        <v>0</v>
      </c>
      <c r="G5621" s="7">
        <v>0.30437999999999998</v>
      </c>
      <c r="H5621" s="6">
        <f t="shared" si="1306"/>
        <v>10653.3</v>
      </c>
      <c r="I5621" s="7">
        <v>0.29326000000000002</v>
      </c>
      <c r="J5621" s="6">
        <f t="shared" si="1307"/>
        <v>4105.6400000000003</v>
      </c>
      <c r="K5621" s="20"/>
      <c r="L5621" s="6">
        <f t="shared" si="1308"/>
        <v>40000</v>
      </c>
      <c r="M5621" s="11">
        <f t="shared" si="1315"/>
        <v>0</v>
      </c>
      <c r="N5621" s="6">
        <f t="shared" si="1309"/>
        <v>10653.3</v>
      </c>
      <c r="O5621" s="11">
        <f t="shared" si="1316"/>
        <v>0</v>
      </c>
      <c r="P5621" s="11">
        <f t="shared" si="1310"/>
        <v>4105.6400000000003</v>
      </c>
      <c r="Q5621" s="11">
        <f t="shared" si="1317"/>
        <v>0</v>
      </c>
      <c r="R5621" s="11">
        <f t="shared" si="1318"/>
        <v>0</v>
      </c>
      <c r="S5621" s="6">
        <f t="shared" si="1311"/>
        <v>210.65999999999894</v>
      </c>
      <c r="T5621" s="11">
        <f t="shared" si="1312"/>
        <v>0</v>
      </c>
      <c r="U5621" s="11">
        <f t="shared" si="1313"/>
        <v>0</v>
      </c>
      <c r="V5621" s="11">
        <f t="shared" si="1319"/>
        <v>210.65999999999894</v>
      </c>
      <c r="W5621" s="20"/>
    </row>
    <row r="5622" spans="1:23" x14ac:dyDescent="0.25">
      <c r="A5622">
        <v>2022082212</v>
      </c>
      <c r="B5622">
        <v>2</v>
      </c>
      <c r="C5622" s="7">
        <v>0.71311999999999998</v>
      </c>
      <c r="D5622" s="6">
        <f t="shared" si="1305"/>
        <v>57049.599999999999</v>
      </c>
      <c r="E5622" s="62">
        <v>0</v>
      </c>
      <c r="F5622" s="6">
        <f t="shared" si="1314"/>
        <v>0</v>
      </c>
      <c r="G5622" s="7">
        <v>0.28384999999999999</v>
      </c>
      <c r="H5622" s="6">
        <f t="shared" si="1306"/>
        <v>9934.75</v>
      </c>
      <c r="I5622" s="7">
        <v>0.39853</v>
      </c>
      <c r="J5622" s="6">
        <f t="shared" si="1307"/>
        <v>5579.42</v>
      </c>
      <c r="K5622" s="20"/>
      <c r="L5622" s="6">
        <f t="shared" si="1308"/>
        <v>40000</v>
      </c>
      <c r="M5622" s="11">
        <f t="shared" si="1315"/>
        <v>0</v>
      </c>
      <c r="N5622" s="6">
        <f t="shared" si="1309"/>
        <v>9934.75</v>
      </c>
      <c r="O5622" s="11">
        <f t="shared" si="1316"/>
        <v>0</v>
      </c>
      <c r="P5622" s="11">
        <f t="shared" si="1310"/>
        <v>5579.42</v>
      </c>
      <c r="Q5622" s="11">
        <f t="shared" si="1317"/>
        <v>0</v>
      </c>
      <c r="R5622" s="11">
        <f t="shared" si="1318"/>
        <v>0</v>
      </c>
      <c r="S5622" s="6">
        <f t="shared" si="1311"/>
        <v>1535.4299999999985</v>
      </c>
      <c r="T5622" s="11">
        <f t="shared" si="1312"/>
        <v>0</v>
      </c>
      <c r="U5622" s="11">
        <f t="shared" si="1313"/>
        <v>0</v>
      </c>
      <c r="V5622" s="11">
        <f t="shared" si="1319"/>
        <v>1535.4299999999985</v>
      </c>
      <c r="W5622" s="20"/>
    </row>
    <row r="5623" spans="1:23" x14ac:dyDescent="0.25">
      <c r="A5623">
        <v>2022082213</v>
      </c>
      <c r="B5623">
        <v>2</v>
      </c>
      <c r="C5623" s="7">
        <v>0.73599000000000003</v>
      </c>
      <c r="D5623" s="6">
        <f t="shared" si="1305"/>
        <v>58879.200000000004</v>
      </c>
      <c r="E5623" s="62">
        <v>0</v>
      </c>
      <c r="F5623" s="6">
        <f t="shared" si="1314"/>
        <v>0</v>
      </c>
      <c r="G5623" s="7">
        <v>0.26122000000000001</v>
      </c>
      <c r="H5623" s="6">
        <f t="shared" si="1306"/>
        <v>9142.7000000000007</v>
      </c>
      <c r="I5623" s="7">
        <v>0.42898999999999998</v>
      </c>
      <c r="J5623" s="6">
        <f t="shared" si="1307"/>
        <v>6005.86</v>
      </c>
      <c r="K5623" s="20"/>
      <c r="L5623" s="6">
        <f t="shared" si="1308"/>
        <v>40000</v>
      </c>
      <c r="M5623" s="11">
        <f t="shared" si="1315"/>
        <v>0</v>
      </c>
      <c r="N5623" s="6">
        <f t="shared" si="1309"/>
        <v>9142.7000000000007</v>
      </c>
      <c r="O5623" s="11">
        <f t="shared" si="1316"/>
        <v>0</v>
      </c>
      <c r="P5623" s="11">
        <f t="shared" si="1310"/>
        <v>6005.86</v>
      </c>
      <c r="Q5623" s="11">
        <f t="shared" si="1317"/>
        <v>0</v>
      </c>
      <c r="R5623" s="11">
        <f t="shared" si="1318"/>
        <v>0</v>
      </c>
      <c r="S5623" s="6">
        <f t="shared" si="1311"/>
        <v>3730.640000000004</v>
      </c>
      <c r="T5623" s="11">
        <f t="shared" si="1312"/>
        <v>0</v>
      </c>
      <c r="U5623" s="11">
        <f t="shared" si="1313"/>
        <v>0</v>
      </c>
      <c r="V5623" s="11">
        <f t="shared" si="1319"/>
        <v>3730.640000000004</v>
      </c>
      <c r="W5623" s="20"/>
    </row>
    <row r="5624" spans="1:23" x14ac:dyDescent="0.25">
      <c r="A5624">
        <v>2022082214</v>
      </c>
      <c r="B5624">
        <v>2</v>
      </c>
      <c r="C5624" s="7">
        <v>0.75444999999999995</v>
      </c>
      <c r="D5624" s="6">
        <f t="shared" si="1305"/>
        <v>60355.999999999993</v>
      </c>
      <c r="E5624" s="62">
        <v>0</v>
      </c>
      <c r="F5624" s="6">
        <f t="shared" si="1314"/>
        <v>0</v>
      </c>
      <c r="G5624" s="7">
        <v>0.24207999999999999</v>
      </c>
      <c r="H5624" s="6">
        <f t="shared" si="1306"/>
        <v>8472.7999999999993</v>
      </c>
      <c r="I5624" s="7">
        <v>0.44577</v>
      </c>
      <c r="J5624" s="6">
        <f t="shared" si="1307"/>
        <v>6240.78</v>
      </c>
      <c r="K5624" s="20"/>
      <c r="L5624" s="6">
        <f t="shared" si="1308"/>
        <v>40000</v>
      </c>
      <c r="M5624" s="11">
        <f t="shared" si="1315"/>
        <v>0</v>
      </c>
      <c r="N5624" s="6">
        <f t="shared" si="1309"/>
        <v>8472.7999999999993</v>
      </c>
      <c r="O5624" s="11">
        <f t="shared" si="1316"/>
        <v>0</v>
      </c>
      <c r="P5624" s="11">
        <f t="shared" si="1310"/>
        <v>6240.78</v>
      </c>
      <c r="Q5624" s="11">
        <f t="shared" si="1317"/>
        <v>0</v>
      </c>
      <c r="R5624" s="11">
        <f t="shared" si="1318"/>
        <v>0</v>
      </c>
      <c r="S5624" s="6">
        <f t="shared" si="1311"/>
        <v>5642.4199999999937</v>
      </c>
      <c r="T5624" s="11">
        <f t="shared" si="1312"/>
        <v>0</v>
      </c>
      <c r="U5624" s="11">
        <f t="shared" si="1313"/>
        <v>0</v>
      </c>
      <c r="V5624" s="11">
        <f t="shared" si="1319"/>
        <v>5642.4199999999937</v>
      </c>
      <c r="W5624" s="20"/>
    </row>
    <row r="5625" spans="1:23" x14ac:dyDescent="0.25">
      <c r="A5625">
        <v>2022082215</v>
      </c>
      <c r="B5625">
        <v>2</v>
      </c>
      <c r="C5625" s="7">
        <v>0.76663999999999999</v>
      </c>
      <c r="D5625" s="6">
        <f t="shared" si="1305"/>
        <v>61331.199999999997</v>
      </c>
      <c r="E5625" s="62">
        <v>0</v>
      </c>
      <c r="F5625" s="6">
        <f t="shared" si="1314"/>
        <v>0</v>
      </c>
      <c r="G5625" s="7">
        <v>0.25545000000000001</v>
      </c>
      <c r="H5625" s="6">
        <f t="shared" si="1306"/>
        <v>8940.75</v>
      </c>
      <c r="I5625" s="7">
        <v>0.44064999999999999</v>
      </c>
      <c r="J5625" s="6">
        <f t="shared" si="1307"/>
        <v>6169.0999999999995</v>
      </c>
      <c r="K5625" s="20"/>
      <c r="L5625" s="6">
        <f t="shared" si="1308"/>
        <v>40000</v>
      </c>
      <c r="M5625" s="11">
        <f t="shared" si="1315"/>
        <v>0</v>
      </c>
      <c r="N5625" s="6">
        <f t="shared" si="1309"/>
        <v>8940.75</v>
      </c>
      <c r="O5625" s="11">
        <f t="shared" si="1316"/>
        <v>0</v>
      </c>
      <c r="P5625" s="11">
        <f t="shared" si="1310"/>
        <v>6169.0999999999995</v>
      </c>
      <c r="Q5625" s="11">
        <f t="shared" si="1317"/>
        <v>0</v>
      </c>
      <c r="R5625" s="11">
        <f t="shared" si="1318"/>
        <v>0</v>
      </c>
      <c r="S5625" s="6">
        <f t="shared" si="1311"/>
        <v>6221.3499999999976</v>
      </c>
      <c r="T5625" s="11">
        <f t="shared" si="1312"/>
        <v>0</v>
      </c>
      <c r="U5625" s="11">
        <f t="shared" si="1313"/>
        <v>0</v>
      </c>
      <c r="V5625" s="11">
        <f t="shared" si="1319"/>
        <v>6221.3499999999976</v>
      </c>
      <c r="W5625" s="20"/>
    </row>
    <row r="5626" spans="1:23" x14ac:dyDescent="0.25">
      <c r="A5626">
        <v>2022082216</v>
      </c>
      <c r="B5626">
        <v>2</v>
      </c>
      <c r="C5626" s="7">
        <v>0.77373999999999998</v>
      </c>
      <c r="D5626" s="6">
        <f t="shared" si="1305"/>
        <v>61899.199999999997</v>
      </c>
      <c r="E5626" s="62">
        <v>0</v>
      </c>
      <c r="F5626" s="6">
        <f t="shared" si="1314"/>
        <v>0</v>
      </c>
      <c r="G5626" s="7">
        <v>0.26454</v>
      </c>
      <c r="H5626" s="6">
        <f t="shared" si="1306"/>
        <v>9258.9</v>
      </c>
      <c r="I5626" s="7">
        <v>0.43698999999999999</v>
      </c>
      <c r="J5626" s="6">
        <f t="shared" si="1307"/>
        <v>6117.86</v>
      </c>
      <c r="K5626" s="20"/>
      <c r="L5626" s="6">
        <f t="shared" si="1308"/>
        <v>40000</v>
      </c>
      <c r="M5626" s="11">
        <f t="shared" si="1315"/>
        <v>0</v>
      </c>
      <c r="N5626" s="6">
        <f t="shared" si="1309"/>
        <v>9258.9</v>
      </c>
      <c r="O5626" s="11">
        <f t="shared" si="1316"/>
        <v>0</v>
      </c>
      <c r="P5626" s="11">
        <f t="shared" si="1310"/>
        <v>6117.86</v>
      </c>
      <c r="Q5626" s="11">
        <f t="shared" si="1317"/>
        <v>0</v>
      </c>
      <c r="R5626" s="11">
        <f t="shared" si="1318"/>
        <v>0</v>
      </c>
      <c r="S5626" s="6">
        <f t="shared" si="1311"/>
        <v>6522.4399999999978</v>
      </c>
      <c r="T5626" s="11">
        <f t="shared" si="1312"/>
        <v>0</v>
      </c>
      <c r="U5626" s="11">
        <f t="shared" si="1313"/>
        <v>0</v>
      </c>
      <c r="V5626" s="11">
        <f t="shared" si="1319"/>
        <v>6522.4399999999978</v>
      </c>
      <c r="W5626" s="20"/>
    </row>
    <row r="5627" spans="1:23" x14ac:dyDescent="0.25">
      <c r="A5627">
        <v>2022082217</v>
      </c>
      <c r="B5627">
        <v>2</v>
      </c>
      <c r="C5627" s="7">
        <v>0.77590999999999999</v>
      </c>
      <c r="D5627" s="6">
        <f t="shared" si="1305"/>
        <v>62072.799999999996</v>
      </c>
      <c r="E5627" s="62">
        <v>0</v>
      </c>
      <c r="F5627" s="6">
        <f t="shared" si="1314"/>
        <v>0</v>
      </c>
      <c r="G5627" s="7">
        <v>0.26587</v>
      </c>
      <c r="H5627" s="6">
        <f t="shared" si="1306"/>
        <v>9305.4500000000007</v>
      </c>
      <c r="I5627" s="7">
        <v>0.37547000000000003</v>
      </c>
      <c r="J5627" s="6">
        <f t="shared" si="1307"/>
        <v>5256.58</v>
      </c>
      <c r="K5627" s="20"/>
      <c r="L5627" s="6">
        <f t="shared" si="1308"/>
        <v>40000</v>
      </c>
      <c r="M5627" s="11">
        <f t="shared" si="1315"/>
        <v>0</v>
      </c>
      <c r="N5627" s="6">
        <f t="shared" si="1309"/>
        <v>9305.4500000000007</v>
      </c>
      <c r="O5627" s="11">
        <f t="shared" si="1316"/>
        <v>0</v>
      </c>
      <c r="P5627" s="11">
        <f t="shared" si="1310"/>
        <v>5256.58</v>
      </c>
      <c r="Q5627" s="11">
        <f t="shared" si="1317"/>
        <v>0</v>
      </c>
      <c r="R5627" s="11">
        <f t="shared" si="1318"/>
        <v>0</v>
      </c>
      <c r="S5627" s="6">
        <f t="shared" si="1311"/>
        <v>7510.769999999995</v>
      </c>
      <c r="T5627" s="11">
        <f t="shared" si="1312"/>
        <v>0</v>
      </c>
      <c r="U5627" s="11">
        <f t="shared" si="1313"/>
        <v>0</v>
      </c>
      <c r="V5627" s="11">
        <f t="shared" si="1319"/>
        <v>7510.769999999995</v>
      </c>
      <c r="W5627" s="20"/>
    </row>
    <row r="5628" spans="1:23" x14ac:dyDescent="0.25">
      <c r="A5628">
        <v>2022082218</v>
      </c>
      <c r="B5628">
        <v>2</v>
      </c>
      <c r="C5628" s="7">
        <v>0.76975000000000005</v>
      </c>
      <c r="D5628" s="6">
        <f t="shared" si="1305"/>
        <v>61580</v>
      </c>
      <c r="E5628" s="62">
        <v>0</v>
      </c>
      <c r="F5628" s="6">
        <f t="shared" si="1314"/>
        <v>0</v>
      </c>
      <c r="G5628" s="7">
        <v>0.25955</v>
      </c>
      <c r="H5628" s="6">
        <f t="shared" si="1306"/>
        <v>9084.25</v>
      </c>
      <c r="I5628" s="7">
        <v>0.29566999999999999</v>
      </c>
      <c r="J5628" s="6">
        <f t="shared" si="1307"/>
        <v>4139.38</v>
      </c>
      <c r="K5628" s="20"/>
      <c r="L5628" s="6">
        <f t="shared" si="1308"/>
        <v>40000</v>
      </c>
      <c r="M5628" s="11">
        <f t="shared" si="1315"/>
        <v>0</v>
      </c>
      <c r="N5628" s="6">
        <f t="shared" si="1309"/>
        <v>9084.25</v>
      </c>
      <c r="O5628" s="11">
        <f t="shared" si="1316"/>
        <v>0</v>
      </c>
      <c r="P5628" s="11">
        <f t="shared" si="1310"/>
        <v>4139.38</v>
      </c>
      <c r="Q5628" s="11">
        <f t="shared" si="1317"/>
        <v>0</v>
      </c>
      <c r="R5628" s="11">
        <f t="shared" si="1318"/>
        <v>0</v>
      </c>
      <c r="S5628" s="6">
        <f t="shared" si="1311"/>
        <v>8356.369999999999</v>
      </c>
      <c r="T5628" s="11">
        <f t="shared" si="1312"/>
        <v>0</v>
      </c>
      <c r="U5628" s="11">
        <f t="shared" si="1313"/>
        <v>0</v>
      </c>
      <c r="V5628" s="11">
        <f t="shared" si="1319"/>
        <v>8356.369999999999</v>
      </c>
      <c r="W5628" s="20"/>
    </row>
    <row r="5629" spans="1:23" x14ac:dyDescent="0.25">
      <c r="A5629">
        <v>2022082219</v>
      </c>
      <c r="B5629">
        <v>2</v>
      </c>
      <c r="C5629" s="7">
        <v>0.74848999999999999</v>
      </c>
      <c r="D5629" s="6">
        <f t="shared" si="1305"/>
        <v>59879.199999999997</v>
      </c>
      <c r="E5629" s="62">
        <v>0</v>
      </c>
      <c r="F5629" s="6">
        <f t="shared" si="1314"/>
        <v>0</v>
      </c>
      <c r="G5629" s="7">
        <v>0.24324999999999999</v>
      </c>
      <c r="H5629" s="6">
        <f t="shared" si="1306"/>
        <v>8513.75</v>
      </c>
      <c r="I5629" s="7">
        <v>0.20344000000000001</v>
      </c>
      <c r="J5629" s="6">
        <f t="shared" si="1307"/>
        <v>2848.1600000000003</v>
      </c>
      <c r="K5629" s="20"/>
      <c r="L5629" s="6">
        <f t="shared" si="1308"/>
        <v>40000</v>
      </c>
      <c r="M5629" s="11">
        <f t="shared" si="1315"/>
        <v>0</v>
      </c>
      <c r="N5629" s="6">
        <f t="shared" si="1309"/>
        <v>8513.75</v>
      </c>
      <c r="O5629" s="11">
        <f t="shared" si="1316"/>
        <v>0</v>
      </c>
      <c r="P5629" s="11">
        <f t="shared" si="1310"/>
        <v>2848.1600000000003</v>
      </c>
      <c r="Q5629" s="11">
        <f t="shared" si="1317"/>
        <v>0</v>
      </c>
      <c r="R5629" s="11">
        <f t="shared" si="1318"/>
        <v>0</v>
      </c>
      <c r="S5629" s="6">
        <f t="shared" si="1311"/>
        <v>8517.2899999999972</v>
      </c>
      <c r="T5629" s="11">
        <f t="shared" si="1312"/>
        <v>0</v>
      </c>
      <c r="U5629" s="11">
        <f t="shared" si="1313"/>
        <v>0</v>
      </c>
      <c r="V5629" s="11">
        <f t="shared" si="1319"/>
        <v>8517.2899999999972</v>
      </c>
      <c r="W5629" s="20"/>
    </row>
    <row r="5630" spans="1:23" x14ac:dyDescent="0.25">
      <c r="A5630">
        <v>2022082220</v>
      </c>
      <c r="B5630">
        <v>2</v>
      </c>
      <c r="C5630" s="7">
        <v>0.72372000000000003</v>
      </c>
      <c r="D5630" s="6">
        <f t="shared" si="1305"/>
        <v>57897.600000000006</v>
      </c>
      <c r="E5630" s="62">
        <v>0</v>
      </c>
      <c r="F5630" s="6">
        <f t="shared" si="1314"/>
        <v>0</v>
      </c>
      <c r="G5630" s="7">
        <v>0.21640000000000001</v>
      </c>
      <c r="H5630" s="6">
        <f t="shared" si="1306"/>
        <v>7574</v>
      </c>
      <c r="I5630" s="7">
        <v>6.3140000000000002E-2</v>
      </c>
      <c r="J5630" s="6">
        <f t="shared" si="1307"/>
        <v>883.96</v>
      </c>
      <c r="K5630" s="20"/>
      <c r="L5630" s="6">
        <f t="shared" si="1308"/>
        <v>40000</v>
      </c>
      <c r="M5630" s="11">
        <f t="shared" si="1315"/>
        <v>0</v>
      </c>
      <c r="N5630" s="6">
        <f t="shared" si="1309"/>
        <v>7574</v>
      </c>
      <c r="O5630" s="11">
        <f t="shared" si="1316"/>
        <v>0</v>
      </c>
      <c r="P5630" s="11">
        <f t="shared" si="1310"/>
        <v>883.96</v>
      </c>
      <c r="Q5630" s="11">
        <f t="shared" si="1317"/>
        <v>0</v>
      </c>
      <c r="R5630" s="11">
        <f t="shared" si="1318"/>
        <v>0</v>
      </c>
      <c r="S5630" s="6">
        <f t="shared" si="1311"/>
        <v>9439.6400000000067</v>
      </c>
      <c r="T5630" s="11">
        <f t="shared" si="1312"/>
        <v>0</v>
      </c>
      <c r="U5630" s="11">
        <f t="shared" si="1313"/>
        <v>0</v>
      </c>
      <c r="V5630" s="11">
        <f t="shared" si="1319"/>
        <v>9439.6400000000067</v>
      </c>
      <c r="W5630" s="20"/>
    </row>
    <row r="5631" spans="1:23" x14ac:dyDescent="0.25">
      <c r="A5631">
        <v>2022082221</v>
      </c>
      <c r="B5631">
        <v>2</v>
      </c>
      <c r="C5631" s="7">
        <v>0.71128999999999998</v>
      </c>
      <c r="D5631" s="6">
        <f t="shared" si="1305"/>
        <v>56903.199999999997</v>
      </c>
      <c r="E5631" s="62">
        <v>0</v>
      </c>
      <c r="F5631" s="6">
        <f t="shared" si="1314"/>
        <v>0</v>
      </c>
      <c r="G5631" s="7">
        <v>0.18884999999999999</v>
      </c>
      <c r="H5631" s="6">
        <f t="shared" si="1306"/>
        <v>6609.75</v>
      </c>
      <c r="I5631" s="7">
        <v>1.9400000000000001E-3</v>
      </c>
      <c r="J5631" s="6">
        <f t="shared" si="1307"/>
        <v>27.16</v>
      </c>
      <c r="K5631" s="20"/>
      <c r="L5631" s="6">
        <f t="shared" si="1308"/>
        <v>40000</v>
      </c>
      <c r="M5631" s="11">
        <f t="shared" si="1315"/>
        <v>0</v>
      </c>
      <c r="N5631" s="6">
        <f t="shared" si="1309"/>
        <v>6609.75</v>
      </c>
      <c r="O5631" s="11">
        <f t="shared" si="1316"/>
        <v>0</v>
      </c>
      <c r="P5631" s="11">
        <f t="shared" si="1310"/>
        <v>27.16</v>
      </c>
      <c r="Q5631" s="11">
        <f t="shared" si="1317"/>
        <v>0</v>
      </c>
      <c r="R5631" s="11">
        <f t="shared" si="1318"/>
        <v>0</v>
      </c>
      <c r="S5631" s="6">
        <f t="shared" si="1311"/>
        <v>10266.289999999997</v>
      </c>
      <c r="T5631" s="11">
        <f t="shared" si="1312"/>
        <v>0</v>
      </c>
      <c r="U5631" s="11">
        <f t="shared" si="1313"/>
        <v>0</v>
      </c>
      <c r="V5631" s="11">
        <f t="shared" si="1319"/>
        <v>10266.289999999997</v>
      </c>
      <c r="W5631" s="20"/>
    </row>
    <row r="5632" spans="1:23" x14ac:dyDescent="0.25">
      <c r="A5632">
        <v>2022082222</v>
      </c>
      <c r="B5632">
        <v>2</v>
      </c>
      <c r="C5632" s="7">
        <v>0.69144000000000005</v>
      </c>
      <c r="D5632" s="6">
        <f t="shared" si="1305"/>
        <v>55315.200000000004</v>
      </c>
      <c r="E5632" s="62">
        <v>0</v>
      </c>
      <c r="F5632" s="6">
        <f t="shared" si="1314"/>
        <v>0</v>
      </c>
      <c r="G5632" s="7">
        <v>0.17623</v>
      </c>
      <c r="H5632" s="6">
        <f t="shared" si="1306"/>
        <v>6168.05</v>
      </c>
      <c r="I5632" s="7">
        <v>0</v>
      </c>
      <c r="J5632" s="6">
        <f t="shared" si="1307"/>
        <v>0</v>
      </c>
      <c r="K5632" s="20"/>
      <c r="L5632" s="6">
        <f t="shared" si="1308"/>
        <v>40000</v>
      </c>
      <c r="M5632" s="11">
        <f t="shared" si="1315"/>
        <v>0</v>
      </c>
      <c r="N5632" s="6">
        <f t="shared" si="1309"/>
        <v>6168.05</v>
      </c>
      <c r="O5632" s="11">
        <f t="shared" si="1316"/>
        <v>0</v>
      </c>
      <c r="P5632" s="11">
        <f t="shared" si="1310"/>
        <v>0</v>
      </c>
      <c r="Q5632" s="11">
        <f t="shared" si="1317"/>
        <v>0</v>
      </c>
      <c r="R5632" s="11">
        <f t="shared" si="1318"/>
        <v>0</v>
      </c>
      <c r="S5632" s="6">
        <f t="shared" si="1311"/>
        <v>9147.1500000000051</v>
      </c>
      <c r="T5632" s="11">
        <f t="shared" si="1312"/>
        <v>0</v>
      </c>
      <c r="U5632" s="11">
        <f t="shared" si="1313"/>
        <v>0</v>
      </c>
      <c r="V5632" s="11">
        <f t="shared" si="1319"/>
        <v>9147.1500000000051</v>
      </c>
      <c r="W5632" s="20"/>
    </row>
    <row r="5633" spans="1:23" x14ac:dyDescent="0.25">
      <c r="A5633">
        <v>2022082223</v>
      </c>
      <c r="B5633">
        <v>2</v>
      </c>
      <c r="C5633" s="7">
        <v>0.65593000000000001</v>
      </c>
      <c r="D5633" s="6">
        <f t="shared" si="1305"/>
        <v>52474.400000000001</v>
      </c>
      <c r="E5633" s="62">
        <v>0</v>
      </c>
      <c r="F5633" s="6">
        <f t="shared" si="1314"/>
        <v>0</v>
      </c>
      <c r="G5633" s="7">
        <v>0.17177999999999999</v>
      </c>
      <c r="H5633" s="6">
        <f t="shared" si="1306"/>
        <v>6012.2999999999993</v>
      </c>
      <c r="I5633" s="7">
        <v>0</v>
      </c>
      <c r="J5633" s="6">
        <f t="shared" si="1307"/>
        <v>0</v>
      </c>
      <c r="K5633" s="20"/>
      <c r="L5633" s="6">
        <f t="shared" si="1308"/>
        <v>40000</v>
      </c>
      <c r="M5633" s="11">
        <f t="shared" si="1315"/>
        <v>0</v>
      </c>
      <c r="N5633" s="6">
        <f t="shared" si="1309"/>
        <v>6012.2999999999993</v>
      </c>
      <c r="O5633" s="11">
        <f t="shared" si="1316"/>
        <v>0</v>
      </c>
      <c r="P5633" s="11">
        <f t="shared" si="1310"/>
        <v>0</v>
      </c>
      <c r="Q5633" s="11">
        <f t="shared" si="1317"/>
        <v>0</v>
      </c>
      <c r="R5633" s="11">
        <f t="shared" si="1318"/>
        <v>0</v>
      </c>
      <c r="S5633" s="6">
        <f t="shared" si="1311"/>
        <v>6462.1000000000022</v>
      </c>
      <c r="T5633" s="11">
        <f t="shared" si="1312"/>
        <v>0</v>
      </c>
      <c r="U5633" s="11">
        <f t="shared" si="1313"/>
        <v>0</v>
      </c>
      <c r="V5633" s="11">
        <f t="shared" si="1319"/>
        <v>6462.1000000000022</v>
      </c>
      <c r="W5633" s="20"/>
    </row>
    <row r="5634" spans="1:23" x14ac:dyDescent="0.25">
      <c r="A5634">
        <v>2022082224</v>
      </c>
      <c r="B5634">
        <v>2</v>
      </c>
      <c r="C5634" s="7">
        <v>0.61389000000000005</v>
      </c>
      <c r="D5634" s="6">
        <f t="shared" si="1305"/>
        <v>49111.200000000004</v>
      </c>
      <c r="E5634" s="62">
        <v>0</v>
      </c>
      <c r="F5634" s="6">
        <f t="shared" si="1314"/>
        <v>0</v>
      </c>
      <c r="G5634" s="7">
        <v>0.13811999999999999</v>
      </c>
      <c r="H5634" s="6">
        <f t="shared" si="1306"/>
        <v>4834.2</v>
      </c>
      <c r="I5634" s="7">
        <v>0</v>
      </c>
      <c r="J5634" s="6">
        <f t="shared" si="1307"/>
        <v>0</v>
      </c>
      <c r="K5634" s="20"/>
      <c r="L5634" s="6">
        <f t="shared" si="1308"/>
        <v>40000</v>
      </c>
      <c r="M5634" s="11">
        <f t="shared" si="1315"/>
        <v>0</v>
      </c>
      <c r="N5634" s="6">
        <f t="shared" si="1309"/>
        <v>4834.2</v>
      </c>
      <c r="O5634" s="11">
        <f t="shared" si="1316"/>
        <v>0</v>
      </c>
      <c r="P5634" s="11">
        <f t="shared" si="1310"/>
        <v>0</v>
      </c>
      <c r="Q5634" s="11">
        <f t="shared" si="1317"/>
        <v>0</v>
      </c>
      <c r="R5634" s="11">
        <f t="shared" si="1318"/>
        <v>0</v>
      </c>
      <c r="S5634" s="6">
        <f t="shared" si="1311"/>
        <v>4277.0000000000045</v>
      </c>
      <c r="T5634" s="11">
        <f t="shared" si="1312"/>
        <v>0</v>
      </c>
      <c r="U5634" s="11">
        <f t="shared" si="1313"/>
        <v>0</v>
      </c>
      <c r="V5634" s="11">
        <f t="shared" si="1319"/>
        <v>4277.0000000000045</v>
      </c>
      <c r="W5634" s="20"/>
    </row>
    <row r="5635" spans="1:23" x14ac:dyDescent="0.25">
      <c r="A5635">
        <v>2022082301</v>
      </c>
      <c r="B5635">
        <v>3</v>
      </c>
      <c r="C5635" s="7">
        <v>0.57872000000000001</v>
      </c>
      <c r="D5635" s="6">
        <f t="shared" si="1305"/>
        <v>46297.599999999999</v>
      </c>
      <c r="E5635" s="62">
        <v>0</v>
      </c>
      <c r="F5635" s="6">
        <f t="shared" si="1314"/>
        <v>0</v>
      </c>
      <c r="G5635" s="7">
        <v>0.10788</v>
      </c>
      <c r="H5635" s="6">
        <f t="shared" si="1306"/>
        <v>3775.8</v>
      </c>
      <c r="I5635" s="7">
        <v>0</v>
      </c>
      <c r="J5635" s="6">
        <f t="shared" si="1307"/>
        <v>0</v>
      </c>
      <c r="K5635" s="20"/>
      <c r="L5635" s="6">
        <f t="shared" si="1308"/>
        <v>40000</v>
      </c>
      <c r="M5635" s="11">
        <f t="shared" si="1315"/>
        <v>0</v>
      </c>
      <c r="N5635" s="6">
        <f t="shared" si="1309"/>
        <v>3775.8</v>
      </c>
      <c r="O5635" s="11">
        <f t="shared" si="1316"/>
        <v>0</v>
      </c>
      <c r="P5635" s="11">
        <f t="shared" si="1310"/>
        <v>0</v>
      </c>
      <c r="Q5635" s="11">
        <f t="shared" si="1317"/>
        <v>0</v>
      </c>
      <c r="R5635" s="11">
        <f t="shared" si="1318"/>
        <v>0</v>
      </c>
      <c r="S5635" s="6">
        <f t="shared" si="1311"/>
        <v>2521.7999999999984</v>
      </c>
      <c r="T5635" s="11">
        <f t="shared" si="1312"/>
        <v>0</v>
      </c>
      <c r="U5635" s="11">
        <f t="shared" si="1313"/>
        <v>0</v>
      </c>
      <c r="V5635" s="11">
        <f t="shared" si="1319"/>
        <v>2521.7999999999984</v>
      </c>
      <c r="W5635" s="20"/>
    </row>
    <row r="5636" spans="1:23" x14ac:dyDescent="0.25">
      <c r="A5636">
        <v>2022082302</v>
      </c>
      <c r="B5636">
        <v>3</v>
      </c>
      <c r="C5636" s="7">
        <v>0.55693000000000004</v>
      </c>
      <c r="D5636" s="6">
        <f t="shared" si="1305"/>
        <v>44554.400000000001</v>
      </c>
      <c r="E5636" s="62">
        <v>0</v>
      </c>
      <c r="F5636" s="6">
        <f t="shared" si="1314"/>
        <v>0</v>
      </c>
      <c r="G5636" s="7">
        <v>9.5939999999999998E-2</v>
      </c>
      <c r="H5636" s="6">
        <f t="shared" si="1306"/>
        <v>3357.9</v>
      </c>
      <c r="I5636" s="7">
        <v>0</v>
      </c>
      <c r="J5636" s="6">
        <f t="shared" si="1307"/>
        <v>0</v>
      </c>
      <c r="K5636" s="20"/>
      <c r="L5636" s="6">
        <f t="shared" si="1308"/>
        <v>40000</v>
      </c>
      <c r="M5636" s="11">
        <f t="shared" si="1315"/>
        <v>0</v>
      </c>
      <c r="N5636" s="6">
        <f t="shared" si="1309"/>
        <v>3357.9</v>
      </c>
      <c r="O5636" s="11">
        <f t="shared" si="1316"/>
        <v>0</v>
      </c>
      <c r="P5636" s="11">
        <f t="shared" si="1310"/>
        <v>0</v>
      </c>
      <c r="Q5636" s="11">
        <f t="shared" si="1317"/>
        <v>0</v>
      </c>
      <c r="R5636" s="11">
        <f t="shared" si="1318"/>
        <v>0</v>
      </c>
      <c r="S5636" s="6">
        <f t="shared" si="1311"/>
        <v>1196.5000000000014</v>
      </c>
      <c r="T5636" s="11">
        <f t="shared" si="1312"/>
        <v>0</v>
      </c>
      <c r="U5636" s="11">
        <f t="shared" si="1313"/>
        <v>0</v>
      </c>
      <c r="V5636" s="11">
        <f t="shared" si="1319"/>
        <v>1196.5000000000014</v>
      </c>
      <c r="W5636" s="20"/>
    </row>
    <row r="5637" spans="1:23" x14ac:dyDescent="0.25">
      <c r="A5637">
        <v>2022082303</v>
      </c>
      <c r="B5637">
        <v>3</v>
      </c>
      <c r="C5637" s="7">
        <v>0.54222999999999999</v>
      </c>
      <c r="D5637" s="6">
        <f t="shared" ref="D5637:D5700" si="1320">D$18*C5637</f>
        <v>43378.400000000001</v>
      </c>
      <c r="E5637" s="62">
        <v>0</v>
      </c>
      <c r="F5637" s="6">
        <f t="shared" si="1314"/>
        <v>0</v>
      </c>
      <c r="G5637" s="7">
        <v>7.5910000000000005E-2</v>
      </c>
      <c r="H5637" s="6">
        <f t="shared" ref="H5637:H5700" si="1321">H$18*G5637</f>
        <v>2656.8500000000004</v>
      </c>
      <c r="I5637" s="7">
        <v>0</v>
      </c>
      <c r="J5637" s="6">
        <f t="shared" ref="J5637:J5700" si="1322">I5637*J$18</f>
        <v>0</v>
      </c>
      <c r="K5637" s="20"/>
      <c r="L5637" s="6">
        <f t="shared" si="1308"/>
        <v>40000</v>
      </c>
      <c r="M5637" s="11">
        <f t="shared" si="1315"/>
        <v>0</v>
      </c>
      <c r="N5637" s="6">
        <f t="shared" si="1309"/>
        <v>2656.8500000000004</v>
      </c>
      <c r="O5637" s="11">
        <f t="shared" si="1316"/>
        <v>0</v>
      </c>
      <c r="P5637" s="11">
        <f t="shared" si="1310"/>
        <v>0</v>
      </c>
      <c r="Q5637" s="11">
        <f t="shared" si="1317"/>
        <v>0</v>
      </c>
      <c r="R5637" s="11">
        <f t="shared" si="1318"/>
        <v>0</v>
      </c>
      <c r="S5637" s="6">
        <f t="shared" si="1311"/>
        <v>721.55000000000109</v>
      </c>
      <c r="T5637" s="11">
        <f t="shared" si="1312"/>
        <v>0</v>
      </c>
      <c r="U5637" s="11">
        <f t="shared" si="1313"/>
        <v>0</v>
      </c>
      <c r="V5637" s="11">
        <f t="shared" si="1319"/>
        <v>721.55000000000109</v>
      </c>
      <c r="W5637" s="20"/>
    </row>
    <row r="5638" spans="1:23" x14ac:dyDescent="0.25">
      <c r="A5638">
        <v>2022082304</v>
      </c>
      <c r="B5638">
        <v>3</v>
      </c>
      <c r="C5638" s="7">
        <v>0.5353</v>
      </c>
      <c r="D5638" s="6">
        <f t="shared" si="1320"/>
        <v>42824</v>
      </c>
      <c r="E5638" s="62">
        <v>0</v>
      </c>
      <c r="F5638" s="6">
        <f t="shared" si="1314"/>
        <v>0</v>
      </c>
      <c r="G5638" s="7">
        <v>6.9099999999999995E-2</v>
      </c>
      <c r="H5638" s="6">
        <f t="shared" si="1321"/>
        <v>2418.5</v>
      </c>
      <c r="I5638" s="7">
        <v>0</v>
      </c>
      <c r="J5638" s="6">
        <f t="shared" si="1322"/>
        <v>0</v>
      </c>
      <c r="K5638" s="20"/>
      <c r="L5638" s="6">
        <f t="shared" si="1308"/>
        <v>40000</v>
      </c>
      <c r="M5638" s="11">
        <f t="shared" si="1315"/>
        <v>0</v>
      </c>
      <c r="N5638" s="6">
        <f t="shared" si="1309"/>
        <v>2418.5</v>
      </c>
      <c r="O5638" s="11">
        <f t="shared" si="1316"/>
        <v>0</v>
      </c>
      <c r="P5638" s="11">
        <f t="shared" si="1310"/>
        <v>0</v>
      </c>
      <c r="Q5638" s="11">
        <f t="shared" si="1317"/>
        <v>0</v>
      </c>
      <c r="R5638" s="11">
        <f t="shared" si="1318"/>
        <v>0</v>
      </c>
      <c r="S5638" s="6">
        <f t="shared" si="1311"/>
        <v>405.5</v>
      </c>
      <c r="T5638" s="11">
        <f t="shared" si="1312"/>
        <v>0</v>
      </c>
      <c r="U5638" s="11">
        <f t="shared" si="1313"/>
        <v>0</v>
      </c>
      <c r="V5638" s="11">
        <f t="shared" si="1319"/>
        <v>405.5</v>
      </c>
      <c r="W5638" s="20"/>
    </row>
    <row r="5639" spans="1:23" x14ac:dyDescent="0.25">
      <c r="A5639">
        <v>2022082305</v>
      </c>
      <c r="B5639">
        <v>3</v>
      </c>
      <c r="C5639" s="7">
        <v>0.53566000000000003</v>
      </c>
      <c r="D5639" s="6">
        <f t="shared" si="1320"/>
        <v>42852.800000000003</v>
      </c>
      <c r="E5639" s="62">
        <v>0</v>
      </c>
      <c r="F5639" s="6">
        <f t="shared" si="1314"/>
        <v>0</v>
      </c>
      <c r="G5639" s="7">
        <v>5.4890000000000001E-2</v>
      </c>
      <c r="H5639" s="6">
        <f t="shared" si="1321"/>
        <v>1921.15</v>
      </c>
      <c r="I5639" s="7">
        <v>0</v>
      </c>
      <c r="J5639" s="6">
        <f t="shared" si="1322"/>
        <v>0</v>
      </c>
      <c r="K5639" s="20"/>
      <c r="L5639" s="6">
        <f t="shared" si="1308"/>
        <v>40000</v>
      </c>
      <c r="M5639" s="11">
        <f t="shared" si="1315"/>
        <v>0</v>
      </c>
      <c r="N5639" s="6">
        <f t="shared" si="1309"/>
        <v>1921.15</v>
      </c>
      <c r="O5639" s="11">
        <f t="shared" si="1316"/>
        <v>0</v>
      </c>
      <c r="P5639" s="11">
        <f t="shared" si="1310"/>
        <v>0</v>
      </c>
      <c r="Q5639" s="11">
        <f t="shared" si="1317"/>
        <v>0</v>
      </c>
      <c r="R5639" s="11">
        <f t="shared" si="1318"/>
        <v>0</v>
      </c>
      <c r="S5639" s="6">
        <f t="shared" si="1311"/>
        <v>931.65000000000282</v>
      </c>
      <c r="T5639" s="11">
        <f t="shared" si="1312"/>
        <v>0</v>
      </c>
      <c r="U5639" s="11">
        <f t="shared" si="1313"/>
        <v>0</v>
      </c>
      <c r="V5639" s="11">
        <f t="shared" si="1319"/>
        <v>931.65000000000282</v>
      </c>
      <c r="W5639" s="20"/>
    </row>
    <row r="5640" spans="1:23" x14ac:dyDescent="0.25">
      <c r="A5640">
        <v>2022082306</v>
      </c>
      <c r="B5640">
        <v>3</v>
      </c>
      <c r="C5640" s="7">
        <v>0.55301999999999996</v>
      </c>
      <c r="D5640" s="6">
        <f t="shared" si="1320"/>
        <v>44241.599999999999</v>
      </c>
      <c r="E5640" s="62">
        <v>0</v>
      </c>
      <c r="F5640" s="6">
        <f t="shared" si="1314"/>
        <v>0</v>
      </c>
      <c r="G5640" s="7">
        <v>5.339E-2</v>
      </c>
      <c r="H5640" s="6">
        <f t="shared" si="1321"/>
        <v>1868.65</v>
      </c>
      <c r="I5640" s="7">
        <v>0</v>
      </c>
      <c r="J5640" s="6">
        <f t="shared" si="1322"/>
        <v>0</v>
      </c>
      <c r="K5640" s="20"/>
      <c r="L5640" s="6">
        <f t="shared" si="1308"/>
        <v>40000</v>
      </c>
      <c r="M5640" s="11">
        <f t="shared" si="1315"/>
        <v>0</v>
      </c>
      <c r="N5640" s="6">
        <f t="shared" si="1309"/>
        <v>1868.65</v>
      </c>
      <c r="O5640" s="11">
        <f t="shared" si="1316"/>
        <v>0</v>
      </c>
      <c r="P5640" s="11">
        <f t="shared" si="1310"/>
        <v>0</v>
      </c>
      <c r="Q5640" s="11">
        <f t="shared" si="1317"/>
        <v>0</v>
      </c>
      <c r="R5640" s="11">
        <f t="shared" si="1318"/>
        <v>0</v>
      </c>
      <c r="S5640" s="6">
        <f t="shared" si="1311"/>
        <v>2372.9499999999985</v>
      </c>
      <c r="T5640" s="11">
        <f t="shared" si="1312"/>
        <v>0</v>
      </c>
      <c r="U5640" s="11">
        <f t="shared" si="1313"/>
        <v>0</v>
      </c>
      <c r="V5640" s="11">
        <f t="shared" si="1319"/>
        <v>2372.9499999999985</v>
      </c>
      <c r="W5640" s="20"/>
    </row>
    <row r="5641" spans="1:23" x14ac:dyDescent="0.25">
      <c r="A5641">
        <v>2022082307</v>
      </c>
      <c r="B5641">
        <v>3</v>
      </c>
      <c r="C5641" s="7">
        <v>0.57935999999999999</v>
      </c>
      <c r="D5641" s="6">
        <f t="shared" si="1320"/>
        <v>46348.799999999996</v>
      </c>
      <c r="E5641" s="62">
        <v>0</v>
      </c>
      <c r="F5641" s="6">
        <f t="shared" si="1314"/>
        <v>0</v>
      </c>
      <c r="G5641" s="7">
        <v>5.1819999999999998E-2</v>
      </c>
      <c r="H5641" s="6">
        <f t="shared" si="1321"/>
        <v>1813.6999999999998</v>
      </c>
      <c r="I5641" s="7">
        <v>0</v>
      </c>
      <c r="J5641" s="6">
        <f t="shared" si="1322"/>
        <v>0</v>
      </c>
      <c r="K5641" s="20"/>
      <c r="L5641" s="6">
        <f t="shared" si="1308"/>
        <v>40000</v>
      </c>
      <c r="M5641" s="11">
        <f t="shared" si="1315"/>
        <v>0</v>
      </c>
      <c r="N5641" s="6">
        <f t="shared" si="1309"/>
        <v>1813.6999999999998</v>
      </c>
      <c r="O5641" s="11">
        <f t="shared" si="1316"/>
        <v>0</v>
      </c>
      <c r="P5641" s="11">
        <f t="shared" si="1310"/>
        <v>0</v>
      </c>
      <c r="Q5641" s="11">
        <f t="shared" si="1317"/>
        <v>0</v>
      </c>
      <c r="R5641" s="11">
        <f t="shared" si="1318"/>
        <v>0</v>
      </c>
      <c r="S5641" s="6">
        <f t="shared" si="1311"/>
        <v>4535.0999999999958</v>
      </c>
      <c r="T5641" s="11">
        <f t="shared" si="1312"/>
        <v>0</v>
      </c>
      <c r="U5641" s="11">
        <f t="shared" si="1313"/>
        <v>0</v>
      </c>
      <c r="V5641" s="11">
        <f t="shared" si="1319"/>
        <v>4535.0999999999958</v>
      </c>
      <c r="W5641" s="20"/>
    </row>
    <row r="5642" spans="1:23" x14ac:dyDescent="0.25">
      <c r="A5642">
        <v>2022082308</v>
      </c>
      <c r="B5642">
        <v>3</v>
      </c>
      <c r="C5642" s="7">
        <v>0.59036</v>
      </c>
      <c r="D5642" s="6">
        <f t="shared" si="1320"/>
        <v>47228.800000000003</v>
      </c>
      <c r="E5642" s="62">
        <v>0</v>
      </c>
      <c r="F5642" s="6">
        <f t="shared" si="1314"/>
        <v>0</v>
      </c>
      <c r="G5642" s="7">
        <v>5.398E-2</v>
      </c>
      <c r="H5642" s="6">
        <f t="shared" si="1321"/>
        <v>1889.3</v>
      </c>
      <c r="I5642" s="7">
        <v>1.074E-2</v>
      </c>
      <c r="J5642" s="6">
        <f t="shared" si="1322"/>
        <v>150.35999999999999</v>
      </c>
      <c r="K5642" s="20"/>
      <c r="L5642" s="6">
        <f t="shared" si="1308"/>
        <v>40000</v>
      </c>
      <c r="M5642" s="11">
        <f t="shared" si="1315"/>
        <v>0</v>
      </c>
      <c r="N5642" s="6">
        <f t="shared" si="1309"/>
        <v>1889.3</v>
      </c>
      <c r="O5642" s="11">
        <f t="shared" si="1316"/>
        <v>0</v>
      </c>
      <c r="P5642" s="11">
        <f t="shared" si="1310"/>
        <v>150.35999999999999</v>
      </c>
      <c r="Q5642" s="11">
        <f t="shared" si="1317"/>
        <v>0</v>
      </c>
      <c r="R5642" s="11">
        <f t="shared" si="1318"/>
        <v>0</v>
      </c>
      <c r="S5642" s="6">
        <f t="shared" si="1311"/>
        <v>5189.1400000000031</v>
      </c>
      <c r="T5642" s="11">
        <f t="shared" si="1312"/>
        <v>0</v>
      </c>
      <c r="U5642" s="11">
        <f t="shared" si="1313"/>
        <v>0</v>
      </c>
      <c r="V5642" s="11">
        <f t="shared" si="1319"/>
        <v>5189.1400000000031</v>
      </c>
      <c r="W5642" s="20"/>
    </row>
    <row r="5643" spans="1:23" x14ac:dyDescent="0.25">
      <c r="A5643">
        <v>2022082309</v>
      </c>
      <c r="B5643">
        <v>3</v>
      </c>
      <c r="C5643" s="7">
        <v>0.59804999999999997</v>
      </c>
      <c r="D5643" s="6">
        <f t="shared" si="1320"/>
        <v>47844</v>
      </c>
      <c r="E5643" s="62">
        <v>0</v>
      </c>
      <c r="F5643" s="6">
        <f t="shared" si="1314"/>
        <v>0</v>
      </c>
      <c r="G5643" s="7">
        <v>4.548E-2</v>
      </c>
      <c r="H5643" s="6">
        <f t="shared" si="1321"/>
        <v>1591.8</v>
      </c>
      <c r="I5643" s="7">
        <v>0.12478</v>
      </c>
      <c r="J5643" s="6">
        <f t="shared" si="1322"/>
        <v>1746.92</v>
      </c>
      <c r="K5643" s="20"/>
      <c r="L5643" s="6">
        <f t="shared" si="1308"/>
        <v>40000</v>
      </c>
      <c r="M5643" s="11">
        <f t="shared" si="1315"/>
        <v>0</v>
      </c>
      <c r="N5643" s="6">
        <f t="shared" si="1309"/>
        <v>1591.8</v>
      </c>
      <c r="O5643" s="11">
        <f t="shared" si="1316"/>
        <v>0</v>
      </c>
      <c r="P5643" s="11">
        <f t="shared" si="1310"/>
        <v>1746.92</v>
      </c>
      <c r="Q5643" s="11">
        <f t="shared" si="1317"/>
        <v>0</v>
      </c>
      <c r="R5643" s="11">
        <f t="shared" si="1318"/>
        <v>0</v>
      </c>
      <c r="S5643" s="6">
        <f t="shared" si="1311"/>
        <v>4505.28</v>
      </c>
      <c r="T5643" s="11">
        <f t="shared" si="1312"/>
        <v>0</v>
      </c>
      <c r="U5643" s="11">
        <f t="shared" si="1313"/>
        <v>0</v>
      </c>
      <c r="V5643" s="11">
        <f t="shared" si="1319"/>
        <v>4505.28</v>
      </c>
      <c r="W5643" s="20"/>
    </row>
    <row r="5644" spans="1:23" x14ac:dyDescent="0.25">
      <c r="A5644">
        <v>2022082310</v>
      </c>
      <c r="B5644">
        <v>3</v>
      </c>
      <c r="C5644" s="7">
        <v>0.61839999999999995</v>
      </c>
      <c r="D5644" s="6">
        <f t="shared" si="1320"/>
        <v>49471.999999999993</v>
      </c>
      <c r="E5644" s="62">
        <v>0</v>
      </c>
      <c r="F5644" s="6">
        <f t="shared" si="1314"/>
        <v>0</v>
      </c>
      <c r="G5644" s="7">
        <v>4.8910000000000002E-2</v>
      </c>
      <c r="H5644" s="6">
        <f t="shared" si="1321"/>
        <v>1711.8500000000001</v>
      </c>
      <c r="I5644" s="7">
        <v>0.26021</v>
      </c>
      <c r="J5644" s="6">
        <f t="shared" si="1322"/>
        <v>3642.94</v>
      </c>
      <c r="K5644" s="20"/>
      <c r="L5644" s="6">
        <f t="shared" si="1308"/>
        <v>40000</v>
      </c>
      <c r="M5644" s="11">
        <f t="shared" si="1315"/>
        <v>0</v>
      </c>
      <c r="N5644" s="6">
        <f t="shared" si="1309"/>
        <v>1711.8500000000001</v>
      </c>
      <c r="O5644" s="11">
        <f t="shared" si="1316"/>
        <v>0</v>
      </c>
      <c r="P5644" s="11">
        <f t="shared" si="1310"/>
        <v>3642.94</v>
      </c>
      <c r="Q5644" s="11">
        <f t="shared" si="1317"/>
        <v>0</v>
      </c>
      <c r="R5644" s="11">
        <f t="shared" si="1318"/>
        <v>0</v>
      </c>
      <c r="S5644" s="6">
        <f t="shared" si="1311"/>
        <v>4117.2099999999919</v>
      </c>
      <c r="T5644" s="11">
        <f t="shared" si="1312"/>
        <v>0</v>
      </c>
      <c r="U5644" s="11">
        <f t="shared" si="1313"/>
        <v>0</v>
      </c>
      <c r="V5644" s="11">
        <f t="shared" si="1319"/>
        <v>4117.2099999999919</v>
      </c>
      <c r="W5644" s="20"/>
    </row>
    <row r="5645" spans="1:23" x14ac:dyDescent="0.25">
      <c r="A5645">
        <v>2022082311</v>
      </c>
      <c r="B5645">
        <v>3</v>
      </c>
      <c r="C5645" s="7">
        <v>0.64305000000000001</v>
      </c>
      <c r="D5645" s="6">
        <f t="shared" si="1320"/>
        <v>51444</v>
      </c>
      <c r="E5645" s="62">
        <v>0</v>
      </c>
      <c r="F5645" s="6">
        <f t="shared" si="1314"/>
        <v>0</v>
      </c>
      <c r="G5645" s="7">
        <v>6.6500000000000004E-2</v>
      </c>
      <c r="H5645" s="6">
        <f t="shared" si="1321"/>
        <v>2327.5</v>
      </c>
      <c r="I5645" s="7">
        <v>0.33117000000000002</v>
      </c>
      <c r="J5645" s="6">
        <f t="shared" si="1322"/>
        <v>4636.38</v>
      </c>
      <c r="K5645" s="20"/>
      <c r="L5645" s="6">
        <f t="shared" si="1308"/>
        <v>40000</v>
      </c>
      <c r="M5645" s="11">
        <f t="shared" si="1315"/>
        <v>0</v>
      </c>
      <c r="N5645" s="6">
        <f t="shared" si="1309"/>
        <v>2327.5</v>
      </c>
      <c r="O5645" s="11">
        <f t="shared" si="1316"/>
        <v>0</v>
      </c>
      <c r="P5645" s="11">
        <f t="shared" si="1310"/>
        <v>4636.38</v>
      </c>
      <c r="Q5645" s="11">
        <f t="shared" si="1317"/>
        <v>0</v>
      </c>
      <c r="R5645" s="11">
        <f t="shared" si="1318"/>
        <v>0</v>
      </c>
      <c r="S5645" s="6">
        <f t="shared" si="1311"/>
        <v>4480.12</v>
      </c>
      <c r="T5645" s="11">
        <f t="shared" si="1312"/>
        <v>0</v>
      </c>
      <c r="U5645" s="11">
        <f t="shared" si="1313"/>
        <v>0</v>
      </c>
      <c r="V5645" s="11">
        <f t="shared" si="1319"/>
        <v>4480.12</v>
      </c>
      <c r="W5645" s="20"/>
    </row>
    <row r="5646" spans="1:23" x14ac:dyDescent="0.25">
      <c r="A5646">
        <v>2022082312</v>
      </c>
      <c r="B5646">
        <v>3</v>
      </c>
      <c r="C5646" s="7">
        <v>0.66818</v>
      </c>
      <c r="D5646" s="6">
        <f t="shared" si="1320"/>
        <v>53454.400000000001</v>
      </c>
      <c r="E5646" s="62">
        <v>0</v>
      </c>
      <c r="F5646" s="6">
        <f t="shared" si="1314"/>
        <v>0</v>
      </c>
      <c r="G5646" s="7">
        <v>7.2059999999999999E-2</v>
      </c>
      <c r="H5646" s="6">
        <f t="shared" si="1321"/>
        <v>2522.1</v>
      </c>
      <c r="I5646" s="7">
        <v>0.38823000000000002</v>
      </c>
      <c r="J5646" s="6">
        <f t="shared" si="1322"/>
        <v>5435.22</v>
      </c>
      <c r="K5646" s="20"/>
      <c r="L5646" s="6">
        <f t="shared" si="1308"/>
        <v>40000</v>
      </c>
      <c r="M5646" s="11">
        <f t="shared" si="1315"/>
        <v>0</v>
      </c>
      <c r="N5646" s="6">
        <f t="shared" si="1309"/>
        <v>2522.1</v>
      </c>
      <c r="O5646" s="11">
        <f t="shared" si="1316"/>
        <v>0</v>
      </c>
      <c r="P5646" s="11">
        <f t="shared" si="1310"/>
        <v>5435.22</v>
      </c>
      <c r="Q5646" s="11">
        <f t="shared" si="1317"/>
        <v>0</v>
      </c>
      <c r="R5646" s="11">
        <f t="shared" si="1318"/>
        <v>0</v>
      </c>
      <c r="S5646" s="6">
        <f t="shared" si="1311"/>
        <v>5497.0800000000008</v>
      </c>
      <c r="T5646" s="11">
        <f t="shared" si="1312"/>
        <v>0</v>
      </c>
      <c r="U5646" s="11">
        <f t="shared" si="1313"/>
        <v>0</v>
      </c>
      <c r="V5646" s="11">
        <f t="shared" si="1319"/>
        <v>5497.0800000000008</v>
      </c>
      <c r="W5646" s="20"/>
    </row>
    <row r="5647" spans="1:23" x14ac:dyDescent="0.25">
      <c r="A5647">
        <v>2022082313</v>
      </c>
      <c r="B5647">
        <v>3</v>
      </c>
      <c r="C5647" s="7">
        <v>0.69111</v>
      </c>
      <c r="D5647" s="6">
        <f t="shared" si="1320"/>
        <v>55288.800000000003</v>
      </c>
      <c r="E5647" s="62">
        <v>0</v>
      </c>
      <c r="F5647" s="6">
        <f t="shared" si="1314"/>
        <v>0</v>
      </c>
      <c r="G5647" s="7">
        <v>6.7909999999999998E-2</v>
      </c>
      <c r="H5647" s="6">
        <f t="shared" si="1321"/>
        <v>2376.85</v>
      </c>
      <c r="I5647" s="7">
        <v>0.46417000000000003</v>
      </c>
      <c r="J5647" s="6">
        <f t="shared" si="1322"/>
        <v>6498.38</v>
      </c>
      <c r="K5647" s="20"/>
      <c r="L5647" s="6">
        <f t="shared" si="1308"/>
        <v>40000</v>
      </c>
      <c r="M5647" s="11">
        <f t="shared" si="1315"/>
        <v>0</v>
      </c>
      <c r="N5647" s="6">
        <f t="shared" si="1309"/>
        <v>2376.85</v>
      </c>
      <c r="O5647" s="11">
        <f t="shared" si="1316"/>
        <v>0</v>
      </c>
      <c r="P5647" s="11">
        <f t="shared" si="1310"/>
        <v>6498.38</v>
      </c>
      <c r="Q5647" s="11">
        <f t="shared" si="1317"/>
        <v>0</v>
      </c>
      <c r="R5647" s="11">
        <f t="shared" si="1318"/>
        <v>0</v>
      </c>
      <c r="S5647" s="6">
        <f t="shared" si="1311"/>
        <v>6413.5700000000024</v>
      </c>
      <c r="T5647" s="11">
        <f t="shared" si="1312"/>
        <v>0</v>
      </c>
      <c r="U5647" s="11">
        <f t="shared" si="1313"/>
        <v>0</v>
      </c>
      <c r="V5647" s="11">
        <f t="shared" si="1319"/>
        <v>6413.5700000000024</v>
      </c>
      <c r="W5647" s="20"/>
    </row>
    <row r="5648" spans="1:23" x14ac:dyDescent="0.25">
      <c r="A5648">
        <v>2022082314</v>
      </c>
      <c r="B5648">
        <v>3</v>
      </c>
      <c r="C5648" s="7">
        <v>0.71555999999999997</v>
      </c>
      <c r="D5648" s="6">
        <f t="shared" si="1320"/>
        <v>57244.799999999996</v>
      </c>
      <c r="E5648" s="62">
        <v>0</v>
      </c>
      <c r="F5648" s="6">
        <f t="shared" si="1314"/>
        <v>0</v>
      </c>
      <c r="G5648" s="7">
        <v>6.8849999999999995E-2</v>
      </c>
      <c r="H5648" s="6">
        <f t="shared" si="1321"/>
        <v>2409.75</v>
      </c>
      <c r="I5648" s="7">
        <v>0.49067</v>
      </c>
      <c r="J5648" s="6">
        <f t="shared" si="1322"/>
        <v>6869.38</v>
      </c>
      <c r="K5648" s="20"/>
      <c r="L5648" s="6">
        <f t="shared" si="1308"/>
        <v>40000</v>
      </c>
      <c r="M5648" s="11">
        <f t="shared" si="1315"/>
        <v>0</v>
      </c>
      <c r="N5648" s="6">
        <f t="shared" si="1309"/>
        <v>2409.75</v>
      </c>
      <c r="O5648" s="11">
        <f t="shared" si="1316"/>
        <v>0</v>
      </c>
      <c r="P5648" s="11">
        <f t="shared" si="1310"/>
        <v>6869.38</v>
      </c>
      <c r="Q5648" s="11">
        <f t="shared" si="1317"/>
        <v>0</v>
      </c>
      <c r="R5648" s="11">
        <f t="shared" si="1318"/>
        <v>0</v>
      </c>
      <c r="S5648" s="6">
        <f t="shared" si="1311"/>
        <v>7965.6699999999955</v>
      </c>
      <c r="T5648" s="11">
        <f t="shared" si="1312"/>
        <v>0</v>
      </c>
      <c r="U5648" s="11">
        <f t="shared" si="1313"/>
        <v>0</v>
      </c>
      <c r="V5648" s="11">
        <f t="shared" si="1319"/>
        <v>7965.6699999999955</v>
      </c>
      <c r="W5648" s="20"/>
    </row>
    <row r="5649" spans="1:23" x14ac:dyDescent="0.25">
      <c r="A5649">
        <v>2022082315</v>
      </c>
      <c r="B5649">
        <v>3</v>
      </c>
      <c r="C5649" s="7">
        <v>0.73748999999999998</v>
      </c>
      <c r="D5649" s="6">
        <f t="shared" si="1320"/>
        <v>58999.199999999997</v>
      </c>
      <c r="E5649" s="62">
        <v>0</v>
      </c>
      <c r="F5649" s="6">
        <f t="shared" si="1314"/>
        <v>0</v>
      </c>
      <c r="G5649" s="7">
        <v>7.9079999999999998E-2</v>
      </c>
      <c r="H5649" s="6">
        <f t="shared" si="1321"/>
        <v>2767.7999999999997</v>
      </c>
      <c r="I5649" s="7">
        <v>0.49320999999999998</v>
      </c>
      <c r="J5649" s="6">
        <f t="shared" si="1322"/>
        <v>6904.94</v>
      </c>
      <c r="K5649" s="20"/>
      <c r="L5649" s="6">
        <f t="shared" si="1308"/>
        <v>40000</v>
      </c>
      <c r="M5649" s="11">
        <f t="shared" si="1315"/>
        <v>0</v>
      </c>
      <c r="N5649" s="6">
        <f t="shared" si="1309"/>
        <v>2767.7999999999997</v>
      </c>
      <c r="O5649" s="11">
        <f t="shared" si="1316"/>
        <v>0</v>
      </c>
      <c r="P5649" s="11">
        <f t="shared" si="1310"/>
        <v>6904.94</v>
      </c>
      <c r="Q5649" s="11">
        <f t="shared" si="1317"/>
        <v>0</v>
      </c>
      <c r="R5649" s="11">
        <f t="shared" si="1318"/>
        <v>0</v>
      </c>
      <c r="S5649" s="6">
        <f t="shared" si="1311"/>
        <v>9326.4599999999991</v>
      </c>
      <c r="T5649" s="11">
        <f t="shared" si="1312"/>
        <v>0</v>
      </c>
      <c r="U5649" s="11">
        <f t="shared" si="1313"/>
        <v>0</v>
      </c>
      <c r="V5649" s="11">
        <f t="shared" si="1319"/>
        <v>9326.4599999999991</v>
      </c>
      <c r="W5649" s="20"/>
    </row>
    <row r="5650" spans="1:23" x14ac:dyDescent="0.25">
      <c r="A5650">
        <v>2022082316</v>
      </c>
      <c r="B5650">
        <v>3</v>
      </c>
      <c r="C5650" s="7">
        <v>0.75990000000000002</v>
      </c>
      <c r="D5650" s="6">
        <f t="shared" si="1320"/>
        <v>60792</v>
      </c>
      <c r="E5650" s="62">
        <v>0</v>
      </c>
      <c r="F5650" s="6">
        <f t="shared" si="1314"/>
        <v>0</v>
      </c>
      <c r="G5650" s="7">
        <v>8.5330000000000003E-2</v>
      </c>
      <c r="H5650" s="6">
        <f t="shared" si="1321"/>
        <v>2986.55</v>
      </c>
      <c r="I5650" s="7">
        <v>0.50431000000000004</v>
      </c>
      <c r="J5650" s="6">
        <f t="shared" si="1322"/>
        <v>7060.34</v>
      </c>
      <c r="K5650" s="20"/>
      <c r="L5650" s="6">
        <f t="shared" si="1308"/>
        <v>40000</v>
      </c>
      <c r="M5650" s="11">
        <f t="shared" si="1315"/>
        <v>0</v>
      </c>
      <c r="N5650" s="6">
        <f t="shared" si="1309"/>
        <v>2986.55</v>
      </c>
      <c r="O5650" s="11">
        <f t="shared" si="1316"/>
        <v>0</v>
      </c>
      <c r="P5650" s="11">
        <f t="shared" si="1310"/>
        <v>7060.34</v>
      </c>
      <c r="Q5650" s="11">
        <f t="shared" si="1317"/>
        <v>0</v>
      </c>
      <c r="R5650" s="11">
        <f t="shared" si="1318"/>
        <v>0</v>
      </c>
      <c r="S5650" s="6">
        <f t="shared" si="1311"/>
        <v>10745.11</v>
      </c>
      <c r="T5650" s="11">
        <f t="shared" si="1312"/>
        <v>0</v>
      </c>
      <c r="U5650" s="11">
        <f t="shared" si="1313"/>
        <v>0</v>
      </c>
      <c r="V5650" s="11">
        <f t="shared" si="1319"/>
        <v>10745.11</v>
      </c>
      <c r="W5650" s="20"/>
    </row>
    <row r="5651" spans="1:23" x14ac:dyDescent="0.25">
      <c r="A5651">
        <v>2022082317</v>
      </c>
      <c r="B5651">
        <v>3</v>
      </c>
      <c r="C5651" s="7">
        <v>0.78003999999999996</v>
      </c>
      <c r="D5651" s="6">
        <f t="shared" si="1320"/>
        <v>62403.199999999997</v>
      </c>
      <c r="E5651" s="62">
        <v>0</v>
      </c>
      <c r="F5651" s="6">
        <f t="shared" si="1314"/>
        <v>0</v>
      </c>
      <c r="G5651" s="7">
        <v>0.10811</v>
      </c>
      <c r="H5651" s="6">
        <f t="shared" si="1321"/>
        <v>3783.85</v>
      </c>
      <c r="I5651" s="7">
        <v>0.51580999999999999</v>
      </c>
      <c r="J5651" s="6">
        <f t="shared" si="1322"/>
        <v>7221.34</v>
      </c>
      <c r="K5651" s="20"/>
      <c r="L5651" s="6">
        <f t="shared" si="1308"/>
        <v>40000</v>
      </c>
      <c r="M5651" s="11">
        <f t="shared" si="1315"/>
        <v>0</v>
      </c>
      <c r="N5651" s="6">
        <f t="shared" si="1309"/>
        <v>3783.85</v>
      </c>
      <c r="O5651" s="11">
        <f t="shared" si="1316"/>
        <v>0</v>
      </c>
      <c r="P5651" s="11">
        <f t="shared" si="1310"/>
        <v>7221.34</v>
      </c>
      <c r="Q5651" s="11">
        <f t="shared" si="1317"/>
        <v>0</v>
      </c>
      <c r="R5651" s="11">
        <f t="shared" si="1318"/>
        <v>0</v>
      </c>
      <c r="S5651" s="6">
        <f t="shared" si="1311"/>
        <v>11398.009999999998</v>
      </c>
      <c r="T5651" s="11">
        <f t="shared" si="1312"/>
        <v>0</v>
      </c>
      <c r="U5651" s="11">
        <f t="shared" si="1313"/>
        <v>0</v>
      </c>
      <c r="V5651" s="11">
        <f t="shared" si="1319"/>
        <v>11398.009999999998</v>
      </c>
      <c r="W5651" s="20"/>
    </row>
    <row r="5652" spans="1:23" x14ac:dyDescent="0.25">
      <c r="A5652">
        <v>2022082318</v>
      </c>
      <c r="B5652">
        <v>3</v>
      </c>
      <c r="C5652" s="7">
        <v>0.78990000000000005</v>
      </c>
      <c r="D5652" s="6">
        <f t="shared" si="1320"/>
        <v>63192.000000000007</v>
      </c>
      <c r="E5652" s="62">
        <v>0</v>
      </c>
      <c r="F5652" s="6">
        <f t="shared" si="1314"/>
        <v>0</v>
      </c>
      <c r="G5652" s="7">
        <v>0.13969999999999999</v>
      </c>
      <c r="H5652" s="6">
        <f t="shared" si="1321"/>
        <v>4889.5</v>
      </c>
      <c r="I5652" s="7">
        <v>0.45881</v>
      </c>
      <c r="J5652" s="6">
        <f t="shared" si="1322"/>
        <v>6423.34</v>
      </c>
      <c r="K5652" s="20"/>
      <c r="L5652" s="6">
        <f t="shared" ref="L5652:L5715" si="1323">IF(D5652-F5652&gt;C$17,C$17,D5652-F5652)</f>
        <v>40000</v>
      </c>
      <c r="M5652" s="11">
        <f t="shared" si="1315"/>
        <v>0</v>
      </c>
      <c r="N5652" s="6">
        <f t="shared" ref="N5652:N5715" si="1324">IF(D5652-F5652-L5652&gt;H5652,H5652,D5652-F5652-L5652)</f>
        <v>4889.5</v>
      </c>
      <c r="O5652" s="11">
        <f t="shared" si="1316"/>
        <v>0</v>
      </c>
      <c r="P5652" s="11">
        <f t="shared" ref="P5652:P5715" si="1325">IF(D5652-F5652-L5652-N5652&gt;J5652,J5652,D5652-F5652-L5652-N5652)</f>
        <v>6423.34</v>
      </c>
      <c r="Q5652" s="11">
        <f t="shared" si="1317"/>
        <v>0</v>
      </c>
      <c r="R5652" s="11">
        <f t="shared" si="1318"/>
        <v>0</v>
      </c>
      <c r="S5652" s="6">
        <f t="shared" ref="S5652:S5715" si="1326">D5652-F5652-L5652-N5652-P5652</f>
        <v>11879.160000000007</v>
      </c>
      <c r="T5652" s="11">
        <f t="shared" ref="T5652:T5715" si="1327">IF(T5651-AD$23+AD$24*R5652-S5652&gt;T$19,T$19,IF(T5651-AD$23+AD$24*R5652-S5652&lt;0,0,T5651-AD$23+AD$24*R5652-S5652))</f>
        <v>0</v>
      </c>
      <c r="U5652" s="11">
        <f t="shared" ref="U5652:U5715" si="1328">IF(T5651-AD$23-T5652&gt;0,T5651-AD$23-T5652,0)</f>
        <v>0</v>
      </c>
      <c r="V5652" s="11">
        <f t="shared" si="1319"/>
        <v>11879.160000000007</v>
      </c>
      <c r="W5652" s="20"/>
    </row>
    <row r="5653" spans="1:23" x14ac:dyDescent="0.25">
      <c r="A5653">
        <v>2022082319</v>
      </c>
      <c r="B5653">
        <v>3</v>
      </c>
      <c r="C5653" s="7">
        <v>0.77768999999999999</v>
      </c>
      <c r="D5653" s="6">
        <f t="shared" si="1320"/>
        <v>62215.199999999997</v>
      </c>
      <c r="E5653" s="62">
        <v>0</v>
      </c>
      <c r="F5653" s="6">
        <f t="shared" ref="F5653:F5716" si="1329">F$18*E5653</f>
        <v>0</v>
      </c>
      <c r="G5653" s="7">
        <v>0.17707999999999999</v>
      </c>
      <c r="H5653" s="6">
        <f t="shared" si="1321"/>
        <v>6197.7999999999993</v>
      </c>
      <c r="I5653" s="7">
        <v>0.35525000000000001</v>
      </c>
      <c r="J5653" s="6">
        <f t="shared" si="1322"/>
        <v>4973.5</v>
      </c>
      <c r="K5653" s="20"/>
      <c r="L5653" s="6">
        <f t="shared" si="1323"/>
        <v>40000</v>
      </c>
      <c r="M5653" s="11">
        <f t="shared" ref="M5653:M5716" si="1330">C$17-L5653</f>
        <v>0</v>
      </c>
      <c r="N5653" s="6">
        <f t="shared" si="1324"/>
        <v>6197.7999999999993</v>
      </c>
      <c r="O5653" s="11">
        <f t="shared" ref="O5653:O5716" si="1331">H5653-N5653</f>
        <v>0</v>
      </c>
      <c r="P5653" s="11">
        <f t="shared" si="1325"/>
        <v>4973.5</v>
      </c>
      <c r="Q5653" s="11">
        <f t="shared" ref="Q5653:Q5716" si="1332">J5653-P5653</f>
        <v>0</v>
      </c>
      <c r="R5653" s="11">
        <f t="shared" ref="R5653:R5716" si="1333">M5653+O5653+Q5653</f>
        <v>0</v>
      </c>
      <c r="S5653" s="6">
        <f t="shared" si="1326"/>
        <v>11043.899999999998</v>
      </c>
      <c r="T5653" s="11">
        <f t="shared" si="1327"/>
        <v>0</v>
      </c>
      <c r="U5653" s="11">
        <f t="shared" si="1328"/>
        <v>0</v>
      </c>
      <c r="V5653" s="11">
        <f t="shared" ref="V5653:V5716" si="1334">D5653-F5653-L5653-N5653-P5653-U5653</f>
        <v>11043.899999999998</v>
      </c>
      <c r="W5653" s="20"/>
    </row>
    <row r="5654" spans="1:23" x14ac:dyDescent="0.25">
      <c r="A5654">
        <v>2022082320</v>
      </c>
      <c r="B5654">
        <v>3</v>
      </c>
      <c r="C5654" s="7">
        <v>0.75524000000000002</v>
      </c>
      <c r="D5654" s="6">
        <f t="shared" si="1320"/>
        <v>60419.200000000004</v>
      </c>
      <c r="E5654" s="62">
        <v>0</v>
      </c>
      <c r="F5654" s="6">
        <f t="shared" si="1329"/>
        <v>0</v>
      </c>
      <c r="G5654" s="7">
        <v>0.16116</v>
      </c>
      <c r="H5654" s="6">
        <f t="shared" si="1321"/>
        <v>5640.6</v>
      </c>
      <c r="I5654" s="7">
        <v>0.10679</v>
      </c>
      <c r="J5654" s="6">
        <f t="shared" si="1322"/>
        <v>1495.06</v>
      </c>
      <c r="K5654" s="20"/>
      <c r="L5654" s="6">
        <f t="shared" si="1323"/>
        <v>40000</v>
      </c>
      <c r="M5654" s="11">
        <f t="shared" si="1330"/>
        <v>0</v>
      </c>
      <c r="N5654" s="6">
        <f t="shared" si="1324"/>
        <v>5640.6</v>
      </c>
      <c r="O5654" s="11">
        <f t="shared" si="1331"/>
        <v>0</v>
      </c>
      <c r="P5654" s="11">
        <f t="shared" si="1325"/>
        <v>1495.06</v>
      </c>
      <c r="Q5654" s="11">
        <f t="shared" si="1332"/>
        <v>0</v>
      </c>
      <c r="R5654" s="11">
        <f t="shared" si="1333"/>
        <v>0</v>
      </c>
      <c r="S5654" s="6">
        <f t="shared" si="1326"/>
        <v>13283.540000000005</v>
      </c>
      <c r="T5654" s="11">
        <f t="shared" si="1327"/>
        <v>0</v>
      </c>
      <c r="U5654" s="11">
        <f t="shared" si="1328"/>
        <v>0</v>
      </c>
      <c r="V5654" s="11">
        <f t="shared" si="1334"/>
        <v>13283.540000000005</v>
      </c>
      <c r="W5654" s="20"/>
    </row>
    <row r="5655" spans="1:23" x14ac:dyDescent="0.25">
      <c r="A5655">
        <v>2022082321</v>
      </c>
      <c r="B5655">
        <v>3</v>
      </c>
      <c r="C5655" s="7">
        <v>0.73953999999999998</v>
      </c>
      <c r="D5655" s="6">
        <f t="shared" si="1320"/>
        <v>59163.199999999997</v>
      </c>
      <c r="E5655" s="62">
        <v>0</v>
      </c>
      <c r="F5655" s="6">
        <f t="shared" si="1329"/>
        <v>0</v>
      </c>
      <c r="G5655" s="7">
        <v>0.13929</v>
      </c>
      <c r="H5655" s="6">
        <f t="shared" si="1321"/>
        <v>4875.1499999999996</v>
      </c>
      <c r="I5655" s="7">
        <v>1.8400000000000001E-3</v>
      </c>
      <c r="J5655" s="6">
        <f t="shared" si="1322"/>
        <v>25.76</v>
      </c>
      <c r="K5655" s="20"/>
      <c r="L5655" s="6">
        <f t="shared" si="1323"/>
        <v>40000</v>
      </c>
      <c r="M5655" s="11">
        <f t="shared" si="1330"/>
        <v>0</v>
      </c>
      <c r="N5655" s="6">
        <f t="shared" si="1324"/>
        <v>4875.1499999999996</v>
      </c>
      <c r="O5655" s="11">
        <f t="shared" si="1331"/>
        <v>0</v>
      </c>
      <c r="P5655" s="11">
        <f t="shared" si="1325"/>
        <v>25.76</v>
      </c>
      <c r="Q5655" s="11">
        <f t="shared" si="1332"/>
        <v>0</v>
      </c>
      <c r="R5655" s="11">
        <f t="shared" si="1333"/>
        <v>0</v>
      </c>
      <c r="S5655" s="6">
        <f t="shared" si="1326"/>
        <v>14262.289999999997</v>
      </c>
      <c r="T5655" s="11">
        <f t="shared" si="1327"/>
        <v>0</v>
      </c>
      <c r="U5655" s="11">
        <f t="shared" si="1328"/>
        <v>0</v>
      </c>
      <c r="V5655" s="11">
        <f t="shared" si="1334"/>
        <v>14262.289999999997</v>
      </c>
      <c r="W5655" s="20"/>
    </row>
    <row r="5656" spans="1:23" x14ac:dyDescent="0.25">
      <c r="A5656">
        <v>2022082322</v>
      </c>
      <c r="B5656">
        <v>3</v>
      </c>
      <c r="C5656" s="7">
        <v>0.71780999999999995</v>
      </c>
      <c r="D5656" s="6">
        <f t="shared" si="1320"/>
        <v>57424.799999999996</v>
      </c>
      <c r="E5656" s="62">
        <v>0</v>
      </c>
      <c r="F5656" s="6">
        <f t="shared" si="1329"/>
        <v>0</v>
      </c>
      <c r="G5656" s="7">
        <v>0.13755999999999999</v>
      </c>
      <c r="H5656" s="6">
        <f t="shared" si="1321"/>
        <v>4814.5999999999995</v>
      </c>
      <c r="I5656" s="7">
        <v>0</v>
      </c>
      <c r="J5656" s="6">
        <f t="shared" si="1322"/>
        <v>0</v>
      </c>
      <c r="K5656" s="20"/>
      <c r="L5656" s="6">
        <f t="shared" si="1323"/>
        <v>40000</v>
      </c>
      <c r="M5656" s="11">
        <f t="shared" si="1330"/>
        <v>0</v>
      </c>
      <c r="N5656" s="6">
        <f t="shared" si="1324"/>
        <v>4814.5999999999995</v>
      </c>
      <c r="O5656" s="11">
        <f t="shared" si="1331"/>
        <v>0</v>
      </c>
      <c r="P5656" s="11">
        <f t="shared" si="1325"/>
        <v>0</v>
      </c>
      <c r="Q5656" s="11">
        <f t="shared" si="1332"/>
        <v>0</v>
      </c>
      <c r="R5656" s="11">
        <f t="shared" si="1333"/>
        <v>0</v>
      </c>
      <c r="S5656" s="6">
        <f t="shared" si="1326"/>
        <v>12610.199999999997</v>
      </c>
      <c r="T5656" s="11">
        <f t="shared" si="1327"/>
        <v>0</v>
      </c>
      <c r="U5656" s="11">
        <f t="shared" si="1328"/>
        <v>0</v>
      </c>
      <c r="V5656" s="11">
        <f t="shared" si="1334"/>
        <v>12610.199999999997</v>
      </c>
      <c r="W5656" s="20"/>
    </row>
    <row r="5657" spans="1:23" x14ac:dyDescent="0.25">
      <c r="A5657">
        <v>2022082323</v>
      </c>
      <c r="B5657">
        <v>3</v>
      </c>
      <c r="C5657" s="7">
        <v>0.67864999999999998</v>
      </c>
      <c r="D5657" s="6">
        <f t="shared" si="1320"/>
        <v>54292</v>
      </c>
      <c r="E5657" s="62">
        <v>0</v>
      </c>
      <c r="F5657" s="6">
        <f t="shared" si="1329"/>
        <v>0</v>
      </c>
      <c r="G5657" s="7">
        <v>0.14426</v>
      </c>
      <c r="H5657" s="6">
        <f t="shared" si="1321"/>
        <v>5049.1000000000004</v>
      </c>
      <c r="I5657" s="7">
        <v>0</v>
      </c>
      <c r="J5657" s="6">
        <f t="shared" si="1322"/>
        <v>0</v>
      </c>
      <c r="K5657" s="20"/>
      <c r="L5657" s="6">
        <f t="shared" si="1323"/>
        <v>40000</v>
      </c>
      <c r="M5657" s="11">
        <f t="shared" si="1330"/>
        <v>0</v>
      </c>
      <c r="N5657" s="6">
        <f t="shared" si="1324"/>
        <v>5049.1000000000004</v>
      </c>
      <c r="O5657" s="11">
        <f t="shared" si="1331"/>
        <v>0</v>
      </c>
      <c r="P5657" s="11">
        <f t="shared" si="1325"/>
        <v>0</v>
      </c>
      <c r="Q5657" s="11">
        <f t="shared" si="1332"/>
        <v>0</v>
      </c>
      <c r="R5657" s="11">
        <f t="shared" si="1333"/>
        <v>0</v>
      </c>
      <c r="S5657" s="6">
        <f t="shared" si="1326"/>
        <v>9242.9</v>
      </c>
      <c r="T5657" s="11">
        <f t="shared" si="1327"/>
        <v>0</v>
      </c>
      <c r="U5657" s="11">
        <f t="shared" si="1328"/>
        <v>0</v>
      </c>
      <c r="V5657" s="11">
        <f t="shared" si="1334"/>
        <v>9242.9</v>
      </c>
      <c r="W5657" s="20"/>
    </row>
    <row r="5658" spans="1:23" x14ac:dyDescent="0.25">
      <c r="A5658">
        <v>2022082324</v>
      </c>
      <c r="B5658">
        <v>3</v>
      </c>
      <c r="C5658" s="7">
        <v>0.63175000000000003</v>
      </c>
      <c r="D5658" s="6">
        <f t="shared" si="1320"/>
        <v>50540</v>
      </c>
      <c r="E5658" s="62">
        <v>0</v>
      </c>
      <c r="F5658" s="6">
        <f t="shared" si="1329"/>
        <v>0</v>
      </c>
      <c r="G5658" s="7">
        <v>0.13882</v>
      </c>
      <c r="H5658" s="6">
        <f t="shared" si="1321"/>
        <v>4858.7</v>
      </c>
      <c r="I5658" s="7">
        <v>0</v>
      </c>
      <c r="J5658" s="6">
        <f t="shared" si="1322"/>
        <v>0</v>
      </c>
      <c r="K5658" s="20"/>
      <c r="L5658" s="6">
        <f t="shared" si="1323"/>
        <v>40000</v>
      </c>
      <c r="M5658" s="11">
        <f t="shared" si="1330"/>
        <v>0</v>
      </c>
      <c r="N5658" s="6">
        <f t="shared" si="1324"/>
        <v>4858.7</v>
      </c>
      <c r="O5658" s="11">
        <f t="shared" si="1331"/>
        <v>0</v>
      </c>
      <c r="P5658" s="11">
        <f t="shared" si="1325"/>
        <v>0</v>
      </c>
      <c r="Q5658" s="11">
        <f t="shared" si="1332"/>
        <v>0</v>
      </c>
      <c r="R5658" s="11">
        <f t="shared" si="1333"/>
        <v>0</v>
      </c>
      <c r="S5658" s="6">
        <f t="shared" si="1326"/>
        <v>5681.3</v>
      </c>
      <c r="T5658" s="11">
        <f t="shared" si="1327"/>
        <v>0</v>
      </c>
      <c r="U5658" s="11">
        <f t="shared" si="1328"/>
        <v>0</v>
      </c>
      <c r="V5658" s="11">
        <f t="shared" si="1334"/>
        <v>5681.3</v>
      </c>
      <c r="W5658" s="20"/>
    </row>
    <row r="5659" spans="1:23" x14ac:dyDescent="0.25">
      <c r="A5659">
        <v>2022082401</v>
      </c>
      <c r="B5659">
        <v>4</v>
      </c>
      <c r="C5659" s="7">
        <v>0.59624999999999995</v>
      </c>
      <c r="D5659" s="6">
        <f t="shared" si="1320"/>
        <v>47699.999999999993</v>
      </c>
      <c r="E5659" s="62">
        <v>0</v>
      </c>
      <c r="F5659" s="6">
        <f t="shared" si="1329"/>
        <v>0</v>
      </c>
      <c r="G5659" s="7">
        <v>0.11684</v>
      </c>
      <c r="H5659" s="6">
        <f t="shared" si="1321"/>
        <v>4089.4</v>
      </c>
      <c r="I5659" s="7">
        <v>0</v>
      </c>
      <c r="J5659" s="6">
        <f t="shared" si="1322"/>
        <v>0</v>
      </c>
      <c r="K5659" s="20"/>
      <c r="L5659" s="6">
        <f t="shared" si="1323"/>
        <v>40000</v>
      </c>
      <c r="M5659" s="11">
        <f t="shared" si="1330"/>
        <v>0</v>
      </c>
      <c r="N5659" s="6">
        <f t="shared" si="1324"/>
        <v>4089.4</v>
      </c>
      <c r="O5659" s="11">
        <f t="shared" si="1331"/>
        <v>0</v>
      </c>
      <c r="P5659" s="11">
        <f t="shared" si="1325"/>
        <v>0</v>
      </c>
      <c r="Q5659" s="11">
        <f t="shared" si="1332"/>
        <v>0</v>
      </c>
      <c r="R5659" s="11">
        <f t="shared" si="1333"/>
        <v>0</v>
      </c>
      <c r="S5659" s="6">
        <f t="shared" si="1326"/>
        <v>3610.5999999999926</v>
      </c>
      <c r="T5659" s="11">
        <f t="shared" si="1327"/>
        <v>0</v>
      </c>
      <c r="U5659" s="11">
        <f t="shared" si="1328"/>
        <v>0</v>
      </c>
      <c r="V5659" s="11">
        <f t="shared" si="1334"/>
        <v>3610.5999999999926</v>
      </c>
      <c r="W5659" s="20"/>
    </row>
    <row r="5660" spans="1:23" x14ac:dyDescent="0.25">
      <c r="A5660">
        <v>2022082402</v>
      </c>
      <c r="B5660">
        <v>4</v>
      </c>
      <c r="C5660" s="7">
        <v>0.57521999999999995</v>
      </c>
      <c r="D5660" s="6">
        <f t="shared" si="1320"/>
        <v>46017.599999999999</v>
      </c>
      <c r="E5660" s="62">
        <v>0</v>
      </c>
      <c r="F5660" s="6">
        <f t="shared" si="1329"/>
        <v>0</v>
      </c>
      <c r="G5660" s="7">
        <v>0.10797</v>
      </c>
      <c r="H5660" s="6">
        <f t="shared" si="1321"/>
        <v>3778.95</v>
      </c>
      <c r="I5660" s="7">
        <v>0</v>
      </c>
      <c r="J5660" s="6">
        <f t="shared" si="1322"/>
        <v>0</v>
      </c>
      <c r="K5660" s="20"/>
      <c r="L5660" s="6">
        <f t="shared" si="1323"/>
        <v>40000</v>
      </c>
      <c r="M5660" s="11">
        <f t="shared" si="1330"/>
        <v>0</v>
      </c>
      <c r="N5660" s="6">
        <f t="shared" si="1324"/>
        <v>3778.95</v>
      </c>
      <c r="O5660" s="11">
        <f t="shared" si="1331"/>
        <v>0</v>
      </c>
      <c r="P5660" s="11">
        <f t="shared" si="1325"/>
        <v>0</v>
      </c>
      <c r="Q5660" s="11">
        <f t="shared" si="1332"/>
        <v>0</v>
      </c>
      <c r="R5660" s="11">
        <f t="shared" si="1333"/>
        <v>0</v>
      </c>
      <c r="S5660" s="6">
        <f t="shared" si="1326"/>
        <v>2238.6499999999987</v>
      </c>
      <c r="T5660" s="11">
        <f t="shared" si="1327"/>
        <v>0</v>
      </c>
      <c r="U5660" s="11">
        <f t="shared" si="1328"/>
        <v>0</v>
      </c>
      <c r="V5660" s="11">
        <f t="shared" si="1334"/>
        <v>2238.6499999999987</v>
      </c>
      <c r="W5660" s="20"/>
    </row>
    <row r="5661" spans="1:23" x14ac:dyDescent="0.25">
      <c r="A5661">
        <v>2022082403</v>
      </c>
      <c r="B5661">
        <v>4</v>
      </c>
      <c r="C5661" s="7">
        <v>0.55993999999999999</v>
      </c>
      <c r="D5661" s="6">
        <f t="shared" si="1320"/>
        <v>44795.199999999997</v>
      </c>
      <c r="E5661" s="62">
        <v>0</v>
      </c>
      <c r="F5661" s="6">
        <f t="shared" si="1329"/>
        <v>0</v>
      </c>
      <c r="G5661" s="7">
        <v>9.5350000000000004E-2</v>
      </c>
      <c r="H5661" s="6">
        <f t="shared" si="1321"/>
        <v>3337.25</v>
      </c>
      <c r="I5661" s="7">
        <v>0</v>
      </c>
      <c r="J5661" s="6">
        <f t="shared" si="1322"/>
        <v>0</v>
      </c>
      <c r="K5661" s="20"/>
      <c r="L5661" s="6">
        <f t="shared" si="1323"/>
        <v>40000</v>
      </c>
      <c r="M5661" s="11">
        <f t="shared" si="1330"/>
        <v>0</v>
      </c>
      <c r="N5661" s="6">
        <f t="shared" si="1324"/>
        <v>3337.25</v>
      </c>
      <c r="O5661" s="11">
        <f t="shared" si="1331"/>
        <v>0</v>
      </c>
      <c r="P5661" s="11">
        <f t="shared" si="1325"/>
        <v>0</v>
      </c>
      <c r="Q5661" s="11">
        <f t="shared" si="1332"/>
        <v>0</v>
      </c>
      <c r="R5661" s="11">
        <f t="shared" si="1333"/>
        <v>0</v>
      </c>
      <c r="S5661" s="6">
        <f t="shared" si="1326"/>
        <v>1457.9499999999971</v>
      </c>
      <c r="T5661" s="11">
        <f t="shared" si="1327"/>
        <v>0</v>
      </c>
      <c r="U5661" s="11">
        <f t="shared" si="1328"/>
        <v>0</v>
      </c>
      <c r="V5661" s="11">
        <f t="shared" si="1334"/>
        <v>1457.9499999999971</v>
      </c>
      <c r="W5661" s="20"/>
    </row>
    <row r="5662" spans="1:23" x14ac:dyDescent="0.25">
      <c r="A5662">
        <v>2022082404</v>
      </c>
      <c r="B5662">
        <v>4</v>
      </c>
      <c r="C5662" s="7">
        <v>0.55264999999999997</v>
      </c>
      <c r="D5662" s="6">
        <f t="shared" si="1320"/>
        <v>44212</v>
      </c>
      <c r="E5662" s="62">
        <v>0</v>
      </c>
      <c r="F5662" s="6">
        <f t="shared" si="1329"/>
        <v>0</v>
      </c>
      <c r="G5662" s="7">
        <v>8.2580000000000001E-2</v>
      </c>
      <c r="H5662" s="6">
        <f t="shared" si="1321"/>
        <v>2890.3</v>
      </c>
      <c r="I5662" s="7">
        <v>0</v>
      </c>
      <c r="J5662" s="6">
        <f t="shared" si="1322"/>
        <v>0</v>
      </c>
      <c r="K5662" s="20"/>
      <c r="L5662" s="6">
        <f t="shared" si="1323"/>
        <v>40000</v>
      </c>
      <c r="M5662" s="11">
        <f t="shared" si="1330"/>
        <v>0</v>
      </c>
      <c r="N5662" s="6">
        <f t="shared" si="1324"/>
        <v>2890.3</v>
      </c>
      <c r="O5662" s="11">
        <f t="shared" si="1331"/>
        <v>0</v>
      </c>
      <c r="P5662" s="11">
        <f t="shared" si="1325"/>
        <v>0</v>
      </c>
      <c r="Q5662" s="11">
        <f t="shared" si="1332"/>
        <v>0</v>
      </c>
      <c r="R5662" s="11">
        <f t="shared" si="1333"/>
        <v>0</v>
      </c>
      <c r="S5662" s="6">
        <f t="shared" si="1326"/>
        <v>1321.6999999999998</v>
      </c>
      <c r="T5662" s="11">
        <f t="shared" si="1327"/>
        <v>0</v>
      </c>
      <c r="U5662" s="11">
        <f t="shared" si="1328"/>
        <v>0</v>
      </c>
      <c r="V5662" s="11">
        <f t="shared" si="1334"/>
        <v>1321.6999999999998</v>
      </c>
      <c r="W5662" s="20"/>
    </row>
    <row r="5663" spans="1:23" x14ac:dyDescent="0.25">
      <c r="A5663">
        <v>2022082405</v>
      </c>
      <c r="B5663">
        <v>4</v>
      </c>
      <c r="C5663" s="7">
        <v>0.55108000000000001</v>
      </c>
      <c r="D5663" s="6">
        <f t="shared" si="1320"/>
        <v>44086.400000000001</v>
      </c>
      <c r="E5663" s="62">
        <v>0</v>
      </c>
      <c r="F5663" s="6">
        <f t="shared" si="1329"/>
        <v>0</v>
      </c>
      <c r="G5663" s="7">
        <v>6.8779999999999994E-2</v>
      </c>
      <c r="H5663" s="6">
        <f t="shared" si="1321"/>
        <v>2407.2999999999997</v>
      </c>
      <c r="I5663" s="7">
        <v>0</v>
      </c>
      <c r="J5663" s="6">
        <f t="shared" si="1322"/>
        <v>0</v>
      </c>
      <c r="K5663" s="20"/>
      <c r="L5663" s="6">
        <f t="shared" si="1323"/>
        <v>40000</v>
      </c>
      <c r="M5663" s="11">
        <f t="shared" si="1330"/>
        <v>0</v>
      </c>
      <c r="N5663" s="6">
        <f t="shared" si="1324"/>
        <v>2407.2999999999997</v>
      </c>
      <c r="O5663" s="11">
        <f t="shared" si="1331"/>
        <v>0</v>
      </c>
      <c r="P5663" s="11">
        <f t="shared" si="1325"/>
        <v>0</v>
      </c>
      <c r="Q5663" s="11">
        <f t="shared" si="1332"/>
        <v>0</v>
      </c>
      <c r="R5663" s="11">
        <f t="shared" si="1333"/>
        <v>0</v>
      </c>
      <c r="S5663" s="6">
        <f t="shared" si="1326"/>
        <v>1679.1000000000017</v>
      </c>
      <c r="T5663" s="11">
        <f t="shared" si="1327"/>
        <v>0</v>
      </c>
      <c r="U5663" s="11">
        <f t="shared" si="1328"/>
        <v>0</v>
      </c>
      <c r="V5663" s="11">
        <f t="shared" si="1334"/>
        <v>1679.1000000000017</v>
      </c>
      <c r="W5663" s="20"/>
    </row>
    <row r="5664" spans="1:23" x14ac:dyDescent="0.25">
      <c r="A5664">
        <v>2022082406</v>
      </c>
      <c r="B5664">
        <v>4</v>
      </c>
      <c r="C5664" s="7">
        <v>0.56325000000000003</v>
      </c>
      <c r="D5664" s="6">
        <f t="shared" si="1320"/>
        <v>45060</v>
      </c>
      <c r="E5664" s="62">
        <v>0</v>
      </c>
      <c r="F5664" s="6">
        <f t="shared" si="1329"/>
        <v>0</v>
      </c>
      <c r="G5664" s="7">
        <v>5.5530000000000003E-2</v>
      </c>
      <c r="H5664" s="6">
        <f t="shared" si="1321"/>
        <v>1943.5500000000002</v>
      </c>
      <c r="I5664" s="7">
        <v>0</v>
      </c>
      <c r="J5664" s="6">
        <f t="shared" si="1322"/>
        <v>0</v>
      </c>
      <c r="K5664" s="20"/>
      <c r="L5664" s="6">
        <f t="shared" si="1323"/>
        <v>40000</v>
      </c>
      <c r="M5664" s="11">
        <f t="shared" si="1330"/>
        <v>0</v>
      </c>
      <c r="N5664" s="6">
        <f t="shared" si="1324"/>
        <v>1943.5500000000002</v>
      </c>
      <c r="O5664" s="11">
        <f t="shared" si="1331"/>
        <v>0</v>
      </c>
      <c r="P5664" s="11">
        <f t="shared" si="1325"/>
        <v>0</v>
      </c>
      <c r="Q5664" s="11">
        <f t="shared" si="1332"/>
        <v>0</v>
      </c>
      <c r="R5664" s="11">
        <f t="shared" si="1333"/>
        <v>0</v>
      </c>
      <c r="S5664" s="6">
        <f t="shared" si="1326"/>
        <v>3116.45</v>
      </c>
      <c r="T5664" s="11">
        <f t="shared" si="1327"/>
        <v>0</v>
      </c>
      <c r="U5664" s="11">
        <f t="shared" si="1328"/>
        <v>0</v>
      </c>
      <c r="V5664" s="11">
        <f t="shared" si="1334"/>
        <v>3116.45</v>
      </c>
      <c r="W5664" s="20"/>
    </row>
    <row r="5665" spans="1:23" x14ac:dyDescent="0.25">
      <c r="A5665">
        <v>2022082407</v>
      </c>
      <c r="B5665">
        <v>4</v>
      </c>
      <c r="C5665" s="7">
        <v>0.58887999999999996</v>
      </c>
      <c r="D5665" s="6">
        <f t="shared" si="1320"/>
        <v>47110.399999999994</v>
      </c>
      <c r="E5665" s="62">
        <v>0</v>
      </c>
      <c r="F5665" s="6">
        <f t="shared" si="1329"/>
        <v>0</v>
      </c>
      <c r="G5665" s="7">
        <v>4.7690000000000003E-2</v>
      </c>
      <c r="H5665" s="6">
        <f t="shared" si="1321"/>
        <v>1669.15</v>
      </c>
      <c r="I5665" s="7">
        <v>0</v>
      </c>
      <c r="J5665" s="6">
        <f t="shared" si="1322"/>
        <v>0</v>
      </c>
      <c r="K5665" s="20"/>
      <c r="L5665" s="6">
        <f t="shared" si="1323"/>
        <v>40000</v>
      </c>
      <c r="M5665" s="11">
        <f t="shared" si="1330"/>
        <v>0</v>
      </c>
      <c r="N5665" s="6">
        <f t="shared" si="1324"/>
        <v>1669.15</v>
      </c>
      <c r="O5665" s="11">
        <f t="shared" si="1331"/>
        <v>0</v>
      </c>
      <c r="P5665" s="11">
        <f t="shared" si="1325"/>
        <v>0</v>
      </c>
      <c r="Q5665" s="11">
        <f t="shared" si="1332"/>
        <v>0</v>
      </c>
      <c r="R5665" s="11">
        <f t="shared" si="1333"/>
        <v>0</v>
      </c>
      <c r="S5665" s="6">
        <f t="shared" si="1326"/>
        <v>5441.2499999999945</v>
      </c>
      <c r="T5665" s="11">
        <f t="shared" si="1327"/>
        <v>0</v>
      </c>
      <c r="U5665" s="11">
        <f t="shared" si="1328"/>
        <v>0</v>
      </c>
      <c r="V5665" s="11">
        <f t="shared" si="1334"/>
        <v>5441.2499999999945</v>
      </c>
      <c r="W5665" s="20"/>
    </row>
    <row r="5666" spans="1:23" x14ac:dyDescent="0.25">
      <c r="A5666">
        <v>2022082408</v>
      </c>
      <c r="B5666">
        <v>4</v>
      </c>
      <c r="C5666" s="7">
        <v>0.59604999999999997</v>
      </c>
      <c r="D5666" s="6">
        <f t="shared" si="1320"/>
        <v>47684</v>
      </c>
      <c r="E5666" s="62">
        <v>0</v>
      </c>
      <c r="F5666" s="6">
        <f t="shared" si="1329"/>
        <v>0</v>
      </c>
      <c r="G5666" s="7">
        <v>3.8170000000000003E-2</v>
      </c>
      <c r="H5666" s="6">
        <f t="shared" si="1321"/>
        <v>1335.95</v>
      </c>
      <c r="I5666" s="7">
        <v>2.3820000000000001E-2</v>
      </c>
      <c r="J5666" s="6">
        <f t="shared" si="1322"/>
        <v>333.48</v>
      </c>
      <c r="K5666" s="20"/>
      <c r="L5666" s="6">
        <f t="shared" si="1323"/>
        <v>40000</v>
      </c>
      <c r="M5666" s="11">
        <f t="shared" si="1330"/>
        <v>0</v>
      </c>
      <c r="N5666" s="6">
        <f t="shared" si="1324"/>
        <v>1335.95</v>
      </c>
      <c r="O5666" s="11">
        <f t="shared" si="1331"/>
        <v>0</v>
      </c>
      <c r="P5666" s="11">
        <f t="shared" si="1325"/>
        <v>333.48</v>
      </c>
      <c r="Q5666" s="11">
        <f t="shared" si="1332"/>
        <v>0</v>
      </c>
      <c r="R5666" s="11">
        <f t="shared" si="1333"/>
        <v>0</v>
      </c>
      <c r="S5666" s="6">
        <f t="shared" si="1326"/>
        <v>6014.57</v>
      </c>
      <c r="T5666" s="11">
        <f t="shared" si="1327"/>
        <v>0</v>
      </c>
      <c r="U5666" s="11">
        <f t="shared" si="1328"/>
        <v>0</v>
      </c>
      <c r="V5666" s="11">
        <f t="shared" si="1334"/>
        <v>6014.57</v>
      </c>
      <c r="W5666" s="20"/>
    </row>
    <row r="5667" spans="1:23" x14ac:dyDescent="0.25">
      <c r="A5667">
        <v>2022082409</v>
      </c>
      <c r="B5667">
        <v>4</v>
      </c>
      <c r="C5667" s="7">
        <v>0.60904999999999998</v>
      </c>
      <c r="D5667" s="6">
        <f t="shared" si="1320"/>
        <v>48724</v>
      </c>
      <c r="E5667" s="62">
        <v>0</v>
      </c>
      <c r="F5667" s="6">
        <f t="shared" si="1329"/>
        <v>0</v>
      </c>
      <c r="G5667" s="7">
        <v>2.358E-2</v>
      </c>
      <c r="H5667" s="6">
        <f t="shared" si="1321"/>
        <v>825.3</v>
      </c>
      <c r="I5667" s="7">
        <v>0.22814999999999999</v>
      </c>
      <c r="J5667" s="6">
        <f t="shared" si="1322"/>
        <v>3194.1</v>
      </c>
      <c r="K5667" s="20"/>
      <c r="L5667" s="6">
        <f t="shared" si="1323"/>
        <v>40000</v>
      </c>
      <c r="M5667" s="11">
        <f t="shared" si="1330"/>
        <v>0</v>
      </c>
      <c r="N5667" s="6">
        <f t="shared" si="1324"/>
        <v>825.3</v>
      </c>
      <c r="O5667" s="11">
        <f t="shared" si="1331"/>
        <v>0</v>
      </c>
      <c r="P5667" s="11">
        <f t="shared" si="1325"/>
        <v>3194.1</v>
      </c>
      <c r="Q5667" s="11">
        <f t="shared" si="1332"/>
        <v>0</v>
      </c>
      <c r="R5667" s="11">
        <f t="shared" si="1333"/>
        <v>0</v>
      </c>
      <c r="S5667" s="6">
        <f t="shared" si="1326"/>
        <v>4704.6000000000004</v>
      </c>
      <c r="T5667" s="11">
        <f t="shared" si="1327"/>
        <v>0</v>
      </c>
      <c r="U5667" s="11">
        <f t="shared" si="1328"/>
        <v>0</v>
      </c>
      <c r="V5667" s="11">
        <f t="shared" si="1334"/>
        <v>4704.6000000000004</v>
      </c>
      <c r="W5667" s="20"/>
    </row>
    <row r="5668" spans="1:23" x14ac:dyDescent="0.25">
      <c r="A5668">
        <v>2022082410</v>
      </c>
      <c r="B5668">
        <v>4</v>
      </c>
      <c r="C5668" s="7">
        <v>0.63071999999999995</v>
      </c>
      <c r="D5668" s="6">
        <f t="shared" si="1320"/>
        <v>50457.599999999999</v>
      </c>
      <c r="E5668" s="62">
        <v>0</v>
      </c>
      <c r="F5668" s="6">
        <f t="shared" si="1329"/>
        <v>0</v>
      </c>
      <c r="G5668" s="7">
        <v>1.538E-2</v>
      </c>
      <c r="H5668" s="6">
        <f t="shared" si="1321"/>
        <v>538.29999999999995</v>
      </c>
      <c r="I5668" s="7">
        <v>0.41958000000000001</v>
      </c>
      <c r="J5668" s="6">
        <f t="shared" si="1322"/>
        <v>5874.12</v>
      </c>
      <c r="K5668" s="20"/>
      <c r="L5668" s="6">
        <f t="shared" si="1323"/>
        <v>40000</v>
      </c>
      <c r="M5668" s="11">
        <f t="shared" si="1330"/>
        <v>0</v>
      </c>
      <c r="N5668" s="6">
        <f t="shared" si="1324"/>
        <v>538.29999999999995</v>
      </c>
      <c r="O5668" s="11">
        <f t="shared" si="1331"/>
        <v>0</v>
      </c>
      <c r="P5668" s="11">
        <f t="shared" si="1325"/>
        <v>5874.12</v>
      </c>
      <c r="Q5668" s="11">
        <f t="shared" si="1332"/>
        <v>0</v>
      </c>
      <c r="R5668" s="11">
        <f t="shared" si="1333"/>
        <v>0</v>
      </c>
      <c r="S5668" s="6">
        <f t="shared" si="1326"/>
        <v>4045.1799999999994</v>
      </c>
      <c r="T5668" s="11">
        <f t="shared" si="1327"/>
        <v>0</v>
      </c>
      <c r="U5668" s="11">
        <f t="shared" si="1328"/>
        <v>0</v>
      </c>
      <c r="V5668" s="11">
        <f t="shared" si="1334"/>
        <v>4045.1799999999994</v>
      </c>
      <c r="W5668" s="20"/>
    </row>
    <row r="5669" spans="1:23" x14ac:dyDescent="0.25">
      <c r="A5669">
        <v>2022082411</v>
      </c>
      <c r="B5669">
        <v>4</v>
      </c>
      <c r="C5669" s="7">
        <v>0.65803</v>
      </c>
      <c r="D5669" s="6">
        <f t="shared" si="1320"/>
        <v>52642.400000000001</v>
      </c>
      <c r="E5669" s="62">
        <v>0</v>
      </c>
      <c r="F5669" s="6">
        <f t="shared" si="1329"/>
        <v>0</v>
      </c>
      <c r="G5669" s="7">
        <v>2.836E-2</v>
      </c>
      <c r="H5669" s="6">
        <f t="shared" si="1321"/>
        <v>992.6</v>
      </c>
      <c r="I5669" s="7">
        <v>0.49944</v>
      </c>
      <c r="J5669" s="6">
        <f t="shared" si="1322"/>
        <v>6992.16</v>
      </c>
      <c r="K5669" s="20"/>
      <c r="L5669" s="6">
        <f t="shared" si="1323"/>
        <v>40000</v>
      </c>
      <c r="M5669" s="11">
        <f t="shared" si="1330"/>
        <v>0</v>
      </c>
      <c r="N5669" s="6">
        <f t="shared" si="1324"/>
        <v>992.6</v>
      </c>
      <c r="O5669" s="11">
        <f t="shared" si="1331"/>
        <v>0</v>
      </c>
      <c r="P5669" s="11">
        <f t="shared" si="1325"/>
        <v>6992.16</v>
      </c>
      <c r="Q5669" s="11">
        <f t="shared" si="1332"/>
        <v>0</v>
      </c>
      <c r="R5669" s="11">
        <f t="shared" si="1333"/>
        <v>0</v>
      </c>
      <c r="S5669" s="6">
        <f t="shared" si="1326"/>
        <v>4657.6400000000012</v>
      </c>
      <c r="T5669" s="11">
        <f t="shared" si="1327"/>
        <v>0</v>
      </c>
      <c r="U5669" s="11">
        <f t="shared" si="1328"/>
        <v>0</v>
      </c>
      <c r="V5669" s="11">
        <f t="shared" si="1334"/>
        <v>4657.6400000000012</v>
      </c>
      <c r="W5669" s="20"/>
    </row>
    <row r="5670" spans="1:23" x14ac:dyDescent="0.25">
      <c r="A5670">
        <v>2022082412</v>
      </c>
      <c r="B5670">
        <v>4</v>
      </c>
      <c r="C5670" s="7">
        <v>0.68620000000000003</v>
      </c>
      <c r="D5670" s="6">
        <f t="shared" si="1320"/>
        <v>54896</v>
      </c>
      <c r="E5670" s="62">
        <v>0</v>
      </c>
      <c r="F5670" s="6">
        <f t="shared" si="1329"/>
        <v>0</v>
      </c>
      <c r="G5670" s="7">
        <v>3.8150000000000003E-2</v>
      </c>
      <c r="H5670" s="6">
        <f t="shared" si="1321"/>
        <v>1335.2500000000002</v>
      </c>
      <c r="I5670" s="7">
        <v>0.57030999999999998</v>
      </c>
      <c r="J5670" s="6">
        <f t="shared" si="1322"/>
        <v>7984.34</v>
      </c>
      <c r="K5670" s="20"/>
      <c r="L5670" s="6">
        <f t="shared" si="1323"/>
        <v>40000</v>
      </c>
      <c r="M5670" s="11">
        <f t="shared" si="1330"/>
        <v>0</v>
      </c>
      <c r="N5670" s="6">
        <f t="shared" si="1324"/>
        <v>1335.2500000000002</v>
      </c>
      <c r="O5670" s="11">
        <f t="shared" si="1331"/>
        <v>0</v>
      </c>
      <c r="P5670" s="11">
        <f t="shared" si="1325"/>
        <v>7984.34</v>
      </c>
      <c r="Q5670" s="11">
        <f t="shared" si="1332"/>
        <v>0</v>
      </c>
      <c r="R5670" s="11">
        <f t="shared" si="1333"/>
        <v>0</v>
      </c>
      <c r="S5670" s="6">
        <f t="shared" si="1326"/>
        <v>5576.41</v>
      </c>
      <c r="T5670" s="11">
        <f t="shared" si="1327"/>
        <v>0</v>
      </c>
      <c r="U5670" s="11">
        <f t="shared" si="1328"/>
        <v>0</v>
      </c>
      <c r="V5670" s="11">
        <f t="shared" si="1334"/>
        <v>5576.41</v>
      </c>
      <c r="W5670" s="20"/>
    </row>
    <row r="5671" spans="1:23" x14ac:dyDescent="0.25">
      <c r="A5671">
        <v>2022082413</v>
      </c>
      <c r="B5671">
        <v>4</v>
      </c>
      <c r="C5671" s="7">
        <v>0.71763999999999994</v>
      </c>
      <c r="D5671" s="6">
        <f t="shared" si="1320"/>
        <v>57411.199999999997</v>
      </c>
      <c r="E5671" s="62">
        <v>0</v>
      </c>
      <c r="F5671" s="6">
        <f t="shared" si="1329"/>
        <v>0</v>
      </c>
      <c r="G5671" s="7">
        <v>3.6560000000000002E-2</v>
      </c>
      <c r="H5671" s="6">
        <f t="shared" si="1321"/>
        <v>1279.6000000000001</v>
      </c>
      <c r="I5671" s="7">
        <v>0.57076000000000005</v>
      </c>
      <c r="J5671" s="6">
        <f t="shared" si="1322"/>
        <v>7990.64</v>
      </c>
      <c r="K5671" s="20"/>
      <c r="L5671" s="6">
        <f t="shared" si="1323"/>
        <v>40000</v>
      </c>
      <c r="M5671" s="11">
        <f t="shared" si="1330"/>
        <v>0</v>
      </c>
      <c r="N5671" s="6">
        <f t="shared" si="1324"/>
        <v>1279.6000000000001</v>
      </c>
      <c r="O5671" s="11">
        <f t="shared" si="1331"/>
        <v>0</v>
      </c>
      <c r="P5671" s="11">
        <f t="shared" si="1325"/>
        <v>7990.64</v>
      </c>
      <c r="Q5671" s="11">
        <f t="shared" si="1332"/>
        <v>0</v>
      </c>
      <c r="R5671" s="11">
        <f t="shared" si="1333"/>
        <v>0</v>
      </c>
      <c r="S5671" s="6">
        <f t="shared" si="1326"/>
        <v>8140.9599999999964</v>
      </c>
      <c r="T5671" s="11">
        <f t="shared" si="1327"/>
        <v>0</v>
      </c>
      <c r="U5671" s="11">
        <f t="shared" si="1328"/>
        <v>0</v>
      </c>
      <c r="V5671" s="11">
        <f t="shared" si="1334"/>
        <v>8140.9599999999964</v>
      </c>
      <c r="W5671" s="20"/>
    </row>
    <row r="5672" spans="1:23" x14ac:dyDescent="0.25">
      <c r="A5672">
        <v>2022082414</v>
      </c>
      <c r="B5672">
        <v>4</v>
      </c>
      <c r="C5672" s="7">
        <v>0.74863000000000002</v>
      </c>
      <c r="D5672" s="6">
        <f t="shared" si="1320"/>
        <v>59890.400000000001</v>
      </c>
      <c r="E5672" s="62">
        <v>0</v>
      </c>
      <c r="F5672" s="6">
        <f t="shared" si="1329"/>
        <v>0</v>
      </c>
      <c r="G5672" s="7">
        <v>4.546E-2</v>
      </c>
      <c r="H5672" s="6">
        <f t="shared" si="1321"/>
        <v>1591.1</v>
      </c>
      <c r="I5672" s="7">
        <v>0.56618999999999997</v>
      </c>
      <c r="J5672" s="6">
        <f t="shared" si="1322"/>
        <v>7926.66</v>
      </c>
      <c r="K5672" s="20"/>
      <c r="L5672" s="6">
        <f t="shared" si="1323"/>
        <v>40000</v>
      </c>
      <c r="M5672" s="11">
        <f t="shared" si="1330"/>
        <v>0</v>
      </c>
      <c r="N5672" s="6">
        <f t="shared" si="1324"/>
        <v>1591.1</v>
      </c>
      <c r="O5672" s="11">
        <f t="shared" si="1331"/>
        <v>0</v>
      </c>
      <c r="P5672" s="11">
        <f t="shared" si="1325"/>
        <v>7926.66</v>
      </c>
      <c r="Q5672" s="11">
        <f t="shared" si="1332"/>
        <v>0</v>
      </c>
      <c r="R5672" s="11">
        <f t="shared" si="1333"/>
        <v>0</v>
      </c>
      <c r="S5672" s="6">
        <f t="shared" si="1326"/>
        <v>10372.640000000003</v>
      </c>
      <c r="T5672" s="11">
        <f t="shared" si="1327"/>
        <v>0</v>
      </c>
      <c r="U5672" s="11">
        <f t="shared" si="1328"/>
        <v>0</v>
      </c>
      <c r="V5672" s="11">
        <f t="shared" si="1334"/>
        <v>10372.640000000003</v>
      </c>
      <c r="W5672" s="20"/>
    </row>
    <row r="5673" spans="1:23" x14ac:dyDescent="0.25">
      <c r="A5673">
        <v>2022082415</v>
      </c>
      <c r="B5673">
        <v>4</v>
      </c>
      <c r="C5673" s="7">
        <v>0.76695000000000002</v>
      </c>
      <c r="D5673" s="6">
        <f t="shared" si="1320"/>
        <v>61356</v>
      </c>
      <c r="E5673" s="62">
        <v>0</v>
      </c>
      <c r="F5673" s="6">
        <f t="shared" si="1329"/>
        <v>0</v>
      </c>
      <c r="G5673" s="7">
        <v>6.454E-2</v>
      </c>
      <c r="H5673" s="6">
        <f t="shared" si="1321"/>
        <v>2258.9</v>
      </c>
      <c r="I5673" s="7">
        <v>0.57474000000000003</v>
      </c>
      <c r="J5673" s="6">
        <f t="shared" si="1322"/>
        <v>8046.3600000000006</v>
      </c>
      <c r="K5673" s="20"/>
      <c r="L5673" s="6">
        <f t="shared" si="1323"/>
        <v>40000</v>
      </c>
      <c r="M5673" s="11">
        <f t="shared" si="1330"/>
        <v>0</v>
      </c>
      <c r="N5673" s="6">
        <f t="shared" si="1324"/>
        <v>2258.9</v>
      </c>
      <c r="O5673" s="11">
        <f t="shared" si="1331"/>
        <v>0</v>
      </c>
      <c r="P5673" s="11">
        <f t="shared" si="1325"/>
        <v>8046.3600000000006</v>
      </c>
      <c r="Q5673" s="11">
        <f t="shared" si="1332"/>
        <v>0</v>
      </c>
      <c r="R5673" s="11">
        <f t="shared" si="1333"/>
        <v>0</v>
      </c>
      <c r="S5673" s="6">
        <f t="shared" si="1326"/>
        <v>11050.739999999998</v>
      </c>
      <c r="T5673" s="11">
        <f t="shared" si="1327"/>
        <v>0</v>
      </c>
      <c r="U5673" s="11">
        <f t="shared" si="1328"/>
        <v>0</v>
      </c>
      <c r="V5673" s="11">
        <f t="shared" si="1334"/>
        <v>11050.739999999998</v>
      </c>
      <c r="W5673" s="20"/>
    </row>
    <row r="5674" spans="1:23" x14ac:dyDescent="0.25">
      <c r="A5674">
        <v>2022082416</v>
      </c>
      <c r="B5674">
        <v>4</v>
      </c>
      <c r="C5674" s="7">
        <v>0.77783999999999998</v>
      </c>
      <c r="D5674" s="6">
        <f t="shared" si="1320"/>
        <v>62227.199999999997</v>
      </c>
      <c r="E5674" s="62">
        <v>0</v>
      </c>
      <c r="F5674" s="6">
        <f t="shared" si="1329"/>
        <v>0</v>
      </c>
      <c r="G5674" s="7">
        <v>0.10650999999999999</v>
      </c>
      <c r="H5674" s="6">
        <f t="shared" si="1321"/>
        <v>3727.85</v>
      </c>
      <c r="I5674" s="7">
        <v>0.55772999999999995</v>
      </c>
      <c r="J5674" s="6">
        <f t="shared" si="1322"/>
        <v>7808.2199999999993</v>
      </c>
      <c r="K5674" s="20"/>
      <c r="L5674" s="6">
        <f t="shared" si="1323"/>
        <v>40000</v>
      </c>
      <c r="M5674" s="11">
        <f t="shared" si="1330"/>
        <v>0</v>
      </c>
      <c r="N5674" s="6">
        <f t="shared" si="1324"/>
        <v>3727.85</v>
      </c>
      <c r="O5674" s="11">
        <f t="shared" si="1331"/>
        <v>0</v>
      </c>
      <c r="P5674" s="11">
        <f t="shared" si="1325"/>
        <v>7808.2199999999993</v>
      </c>
      <c r="Q5674" s="11">
        <f t="shared" si="1332"/>
        <v>0</v>
      </c>
      <c r="R5674" s="11">
        <f t="shared" si="1333"/>
        <v>0</v>
      </c>
      <c r="S5674" s="6">
        <f t="shared" si="1326"/>
        <v>10691.13</v>
      </c>
      <c r="T5674" s="11">
        <f t="shared" si="1327"/>
        <v>0</v>
      </c>
      <c r="U5674" s="11">
        <f t="shared" si="1328"/>
        <v>0</v>
      </c>
      <c r="V5674" s="11">
        <f t="shared" si="1334"/>
        <v>10691.13</v>
      </c>
      <c r="W5674" s="20"/>
    </row>
    <row r="5675" spans="1:23" x14ac:dyDescent="0.25">
      <c r="A5675">
        <v>2022082417</v>
      </c>
      <c r="B5675">
        <v>4</v>
      </c>
      <c r="C5675" s="7">
        <v>0.78532000000000002</v>
      </c>
      <c r="D5675" s="6">
        <f t="shared" si="1320"/>
        <v>62825.599999999999</v>
      </c>
      <c r="E5675" s="62">
        <v>0</v>
      </c>
      <c r="F5675" s="6">
        <f t="shared" si="1329"/>
        <v>0</v>
      </c>
      <c r="G5675" s="7">
        <v>0.13649</v>
      </c>
      <c r="H5675" s="6">
        <f t="shared" si="1321"/>
        <v>4777.1499999999996</v>
      </c>
      <c r="I5675" s="7">
        <v>0.44668999999999998</v>
      </c>
      <c r="J5675" s="6">
        <f t="shared" si="1322"/>
        <v>6253.66</v>
      </c>
      <c r="K5675" s="20"/>
      <c r="L5675" s="6">
        <f t="shared" si="1323"/>
        <v>40000</v>
      </c>
      <c r="M5675" s="11">
        <f t="shared" si="1330"/>
        <v>0</v>
      </c>
      <c r="N5675" s="6">
        <f t="shared" si="1324"/>
        <v>4777.1499999999996</v>
      </c>
      <c r="O5675" s="11">
        <f t="shared" si="1331"/>
        <v>0</v>
      </c>
      <c r="P5675" s="11">
        <f t="shared" si="1325"/>
        <v>6253.66</v>
      </c>
      <c r="Q5675" s="11">
        <f t="shared" si="1332"/>
        <v>0</v>
      </c>
      <c r="R5675" s="11">
        <f t="shared" si="1333"/>
        <v>0</v>
      </c>
      <c r="S5675" s="6">
        <f t="shared" si="1326"/>
        <v>11794.789999999997</v>
      </c>
      <c r="T5675" s="11">
        <f t="shared" si="1327"/>
        <v>0</v>
      </c>
      <c r="U5675" s="11">
        <f t="shared" si="1328"/>
        <v>0</v>
      </c>
      <c r="V5675" s="11">
        <f t="shared" si="1334"/>
        <v>11794.789999999997</v>
      </c>
      <c r="W5675" s="20"/>
    </row>
    <row r="5676" spans="1:23" x14ac:dyDescent="0.25">
      <c r="A5676">
        <v>2022082418</v>
      </c>
      <c r="B5676">
        <v>4</v>
      </c>
      <c r="C5676" s="7">
        <v>0.78839000000000004</v>
      </c>
      <c r="D5676" s="6">
        <f t="shared" si="1320"/>
        <v>63071.200000000004</v>
      </c>
      <c r="E5676" s="62">
        <v>0</v>
      </c>
      <c r="F5676" s="6">
        <f t="shared" si="1329"/>
        <v>0</v>
      </c>
      <c r="G5676" s="7">
        <v>0.14701</v>
      </c>
      <c r="H5676" s="6">
        <f t="shared" si="1321"/>
        <v>5145.3500000000004</v>
      </c>
      <c r="I5676" s="7">
        <v>0.42385</v>
      </c>
      <c r="J5676" s="6">
        <f t="shared" si="1322"/>
        <v>5933.9</v>
      </c>
      <c r="K5676" s="20"/>
      <c r="L5676" s="6">
        <f t="shared" si="1323"/>
        <v>40000</v>
      </c>
      <c r="M5676" s="11">
        <f t="shared" si="1330"/>
        <v>0</v>
      </c>
      <c r="N5676" s="6">
        <f t="shared" si="1324"/>
        <v>5145.3500000000004</v>
      </c>
      <c r="O5676" s="11">
        <f t="shared" si="1331"/>
        <v>0</v>
      </c>
      <c r="P5676" s="11">
        <f t="shared" si="1325"/>
        <v>5933.9</v>
      </c>
      <c r="Q5676" s="11">
        <f t="shared" si="1332"/>
        <v>0</v>
      </c>
      <c r="R5676" s="11">
        <f t="shared" si="1333"/>
        <v>0</v>
      </c>
      <c r="S5676" s="6">
        <f t="shared" si="1326"/>
        <v>11991.950000000006</v>
      </c>
      <c r="T5676" s="11">
        <f t="shared" si="1327"/>
        <v>0</v>
      </c>
      <c r="U5676" s="11">
        <f t="shared" si="1328"/>
        <v>0</v>
      </c>
      <c r="V5676" s="11">
        <f t="shared" si="1334"/>
        <v>11991.950000000006</v>
      </c>
      <c r="W5676" s="20"/>
    </row>
    <row r="5677" spans="1:23" x14ac:dyDescent="0.25">
      <c r="A5677">
        <v>2022082419</v>
      </c>
      <c r="B5677">
        <v>4</v>
      </c>
      <c r="C5677" s="7">
        <v>0.77571000000000001</v>
      </c>
      <c r="D5677" s="6">
        <f t="shared" si="1320"/>
        <v>62056.800000000003</v>
      </c>
      <c r="E5677" s="62">
        <v>0</v>
      </c>
      <c r="F5677" s="6">
        <f t="shared" si="1329"/>
        <v>0</v>
      </c>
      <c r="G5677" s="7">
        <v>0.16378999999999999</v>
      </c>
      <c r="H5677" s="6">
        <f t="shared" si="1321"/>
        <v>5732.65</v>
      </c>
      <c r="I5677" s="7">
        <v>0.30162</v>
      </c>
      <c r="J5677" s="6">
        <f t="shared" si="1322"/>
        <v>4222.68</v>
      </c>
      <c r="K5677" s="20"/>
      <c r="L5677" s="6">
        <f t="shared" si="1323"/>
        <v>40000</v>
      </c>
      <c r="M5677" s="11">
        <f t="shared" si="1330"/>
        <v>0</v>
      </c>
      <c r="N5677" s="6">
        <f t="shared" si="1324"/>
        <v>5732.65</v>
      </c>
      <c r="O5677" s="11">
        <f t="shared" si="1331"/>
        <v>0</v>
      </c>
      <c r="P5677" s="11">
        <f t="shared" si="1325"/>
        <v>4222.68</v>
      </c>
      <c r="Q5677" s="11">
        <f t="shared" si="1332"/>
        <v>0</v>
      </c>
      <c r="R5677" s="11">
        <f t="shared" si="1333"/>
        <v>0</v>
      </c>
      <c r="S5677" s="6">
        <f t="shared" si="1326"/>
        <v>12101.470000000003</v>
      </c>
      <c r="T5677" s="11">
        <f t="shared" si="1327"/>
        <v>0</v>
      </c>
      <c r="U5677" s="11">
        <f t="shared" si="1328"/>
        <v>0</v>
      </c>
      <c r="V5677" s="11">
        <f t="shared" si="1334"/>
        <v>12101.470000000003</v>
      </c>
      <c r="W5677" s="20"/>
    </row>
    <row r="5678" spans="1:23" x14ac:dyDescent="0.25">
      <c r="A5678">
        <v>2022082420</v>
      </c>
      <c r="B5678">
        <v>4</v>
      </c>
      <c r="C5678" s="7">
        <v>0.75470999999999999</v>
      </c>
      <c r="D5678" s="6">
        <f t="shared" si="1320"/>
        <v>60376.800000000003</v>
      </c>
      <c r="E5678" s="62">
        <v>0</v>
      </c>
      <c r="F5678" s="6">
        <f t="shared" si="1329"/>
        <v>0</v>
      </c>
      <c r="G5678" s="7">
        <v>0.17238000000000001</v>
      </c>
      <c r="H5678" s="6">
        <f t="shared" si="1321"/>
        <v>6033.3</v>
      </c>
      <c r="I5678" s="7">
        <v>9.3710000000000002E-2</v>
      </c>
      <c r="J5678" s="6">
        <f t="shared" si="1322"/>
        <v>1311.94</v>
      </c>
      <c r="K5678" s="20"/>
      <c r="L5678" s="6">
        <f t="shared" si="1323"/>
        <v>40000</v>
      </c>
      <c r="M5678" s="11">
        <f t="shared" si="1330"/>
        <v>0</v>
      </c>
      <c r="N5678" s="6">
        <f t="shared" si="1324"/>
        <v>6033.3</v>
      </c>
      <c r="O5678" s="11">
        <f t="shared" si="1331"/>
        <v>0</v>
      </c>
      <c r="P5678" s="11">
        <f t="shared" si="1325"/>
        <v>1311.94</v>
      </c>
      <c r="Q5678" s="11">
        <f t="shared" si="1332"/>
        <v>0</v>
      </c>
      <c r="R5678" s="11">
        <f t="shared" si="1333"/>
        <v>0</v>
      </c>
      <c r="S5678" s="6">
        <f t="shared" si="1326"/>
        <v>13031.560000000003</v>
      </c>
      <c r="T5678" s="11">
        <f t="shared" si="1327"/>
        <v>0</v>
      </c>
      <c r="U5678" s="11">
        <f t="shared" si="1328"/>
        <v>0</v>
      </c>
      <c r="V5678" s="11">
        <f t="shared" si="1334"/>
        <v>13031.560000000003</v>
      </c>
      <c r="W5678" s="20"/>
    </row>
    <row r="5679" spans="1:23" x14ac:dyDescent="0.25">
      <c r="A5679">
        <v>2022082421</v>
      </c>
      <c r="B5679">
        <v>4</v>
      </c>
      <c r="C5679" s="7">
        <v>0.74099000000000004</v>
      </c>
      <c r="D5679" s="6">
        <f t="shared" si="1320"/>
        <v>59279.200000000004</v>
      </c>
      <c r="E5679" s="62">
        <v>0</v>
      </c>
      <c r="F5679" s="6">
        <f t="shared" si="1329"/>
        <v>0</v>
      </c>
      <c r="G5679" s="7">
        <v>0.16431999999999999</v>
      </c>
      <c r="H5679" s="6">
        <f t="shared" si="1321"/>
        <v>5751.2</v>
      </c>
      <c r="I5679" s="7">
        <v>1.4160000000000001E-2</v>
      </c>
      <c r="J5679" s="6">
        <f t="shared" si="1322"/>
        <v>198.24</v>
      </c>
      <c r="K5679" s="20"/>
      <c r="L5679" s="6">
        <f t="shared" si="1323"/>
        <v>40000</v>
      </c>
      <c r="M5679" s="11">
        <f t="shared" si="1330"/>
        <v>0</v>
      </c>
      <c r="N5679" s="6">
        <f t="shared" si="1324"/>
        <v>5751.2</v>
      </c>
      <c r="O5679" s="11">
        <f t="shared" si="1331"/>
        <v>0</v>
      </c>
      <c r="P5679" s="11">
        <f t="shared" si="1325"/>
        <v>198.24</v>
      </c>
      <c r="Q5679" s="11">
        <f t="shared" si="1332"/>
        <v>0</v>
      </c>
      <c r="R5679" s="11">
        <f t="shared" si="1333"/>
        <v>0</v>
      </c>
      <c r="S5679" s="6">
        <f t="shared" si="1326"/>
        <v>13329.760000000004</v>
      </c>
      <c r="T5679" s="11">
        <f t="shared" si="1327"/>
        <v>0</v>
      </c>
      <c r="U5679" s="11">
        <f t="shared" si="1328"/>
        <v>0</v>
      </c>
      <c r="V5679" s="11">
        <f t="shared" si="1334"/>
        <v>13329.760000000004</v>
      </c>
      <c r="W5679" s="20"/>
    </row>
    <row r="5680" spans="1:23" x14ac:dyDescent="0.25">
      <c r="A5680">
        <v>2022082422</v>
      </c>
      <c r="B5680">
        <v>4</v>
      </c>
      <c r="C5680" s="7">
        <v>0.71387</v>
      </c>
      <c r="D5680" s="6">
        <f t="shared" si="1320"/>
        <v>57109.599999999999</v>
      </c>
      <c r="E5680" s="62">
        <v>0</v>
      </c>
      <c r="F5680" s="6">
        <f t="shared" si="1329"/>
        <v>0</v>
      </c>
      <c r="G5680" s="7">
        <v>0.15569</v>
      </c>
      <c r="H5680" s="6">
        <f t="shared" si="1321"/>
        <v>5449.15</v>
      </c>
      <c r="I5680" s="7">
        <v>1.1950000000000001E-2</v>
      </c>
      <c r="J5680" s="6">
        <f t="shared" si="1322"/>
        <v>167.3</v>
      </c>
      <c r="K5680" s="20"/>
      <c r="L5680" s="6">
        <f t="shared" si="1323"/>
        <v>40000</v>
      </c>
      <c r="M5680" s="11">
        <f t="shared" si="1330"/>
        <v>0</v>
      </c>
      <c r="N5680" s="6">
        <f t="shared" si="1324"/>
        <v>5449.15</v>
      </c>
      <c r="O5680" s="11">
        <f t="shared" si="1331"/>
        <v>0</v>
      </c>
      <c r="P5680" s="11">
        <f t="shared" si="1325"/>
        <v>167.3</v>
      </c>
      <c r="Q5680" s="11">
        <f t="shared" si="1332"/>
        <v>0</v>
      </c>
      <c r="R5680" s="11">
        <f t="shared" si="1333"/>
        <v>0</v>
      </c>
      <c r="S5680" s="6">
        <f t="shared" si="1326"/>
        <v>11493.15</v>
      </c>
      <c r="T5680" s="11">
        <f t="shared" si="1327"/>
        <v>0</v>
      </c>
      <c r="U5680" s="11">
        <f t="shared" si="1328"/>
        <v>0</v>
      </c>
      <c r="V5680" s="11">
        <f t="shared" si="1334"/>
        <v>11493.15</v>
      </c>
      <c r="W5680" s="20"/>
    </row>
    <row r="5681" spans="1:23" x14ac:dyDescent="0.25">
      <c r="A5681">
        <v>2022082423</v>
      </c>
      <c r="B5681">
        <v>4</v>
      </c>
      <c r="C5681" s="7">
        <v>0.66683000000000003</v>
      </c>
      <c r="D5681" s="6">
        <f t="shared" si="1320"/>
        <v>53346.400000000001</v>
      </c>
      <c r="E5681" s="62">
        <v>0</v>
      </c>
      <c r="F5681" s="6">
        <f t="shared" si="1329"/>
        <v>0</v>
      </c>
      <c r="G5681" s="7">
        <v>0.13925999999999999</v>
      </c>
      <c r="H5681" s="6">
        <f t="shared" si="1321"/>
        <v>4874.0999999999995</v>
      </c>
      <c r="I5681" s="7">
        <v>3.2799999999999999E-3</v>
      </c>
      <c r="J5681" s="6">
        <f t="shared" si="1322"/>
        <v>45.92</v>
      </c>
      <c r="K5681" s="20"/>
      <c r="L5681" s="6">
        <f t="shared" si="1323"/>
        <v>40000</v>
      </c>
      <c r="M5681" s="11">
        <f t="shared" si="1330"/>
        <v>0</v>
      </c>
      <c r="N5681" s="6">
        <f t="shared" si="1324"/>
        <v>4874.0999999999995</v>
      </c>
      <c r="O5681" s="11">
        <f t="shared" si="1331"/>
        <v>0</v>
      </c>
      <c r="P5681" s="11">
        <f t="shared" si="1325"/>
        <v>45.92</v>
      </c>
      <c r="Q5681" s="11">
        <f t="shared" si="1332"/>
        <v>0</v>
      </c>
      <c r="R5681" s="11">
        <f t="shared" si="1333"/>
        <v>0</v>
      </c>
      <c r="S5681" s="6">
        <f t="shared" si="1326"/>
        <v>8426.3800000000028</v>
      </c>
      <c r="T5681" s="11">
        <f t="shared" si="1327"/>
        <v>0</v>
      </c>
      <c r="U5681" s="11">
        <f t="shared" si="1328"/>
        <v>0</v>
      </c>
      <c r="V5681" s="11">
        <f t="shared" si="1334"/>
        <v>8426.3800000000028</v>
      </c>
      <c r="W5681" s="20"/>
    </row>
    <row r="5682" spans="1:23" x14ac:dyDescent="0.25">
      <c r="A5682">
        <v>2022082424</v>
      </c>
      <c r="B5682">
        <v>4</v>
      </c>
      <c r="C5682" s="7">
        <v>0.61904999999999999</v>
      </c>
      <c r="D5682" s="6">
        <f t="shared" si="1320"/>
        <v>49524</v>
      </c>
      <c r="E5682" s="62">
        <v>0</v>
      </c>
      <c r="F5682" s="6">
        <f t="shared" si="1329"/>
        <v>0</v>
      </c>
      <c r="G5682" s="7">
        <v>0.11831</v>
      </c>
      <c r="H5682" s="6">
        <f t="shared" si="1321"/>
        <v>4140.8500000000004</v>
      </c>
      <c r="I5682" s="7">
        <v>0</v>
      </c>
      <c r="J5682" s="6">
        <f t="shared" si="1322"/>
        <v>0</v>
      </c>
      <c r="K5682" s="20"/>
      <c r="L5682" s="6">
        <f t="shared" si="1323"/>
        <v>40000</v>
      </c>
      <c r="M5682" s="11">
        <f t="shared" si="1330"/>
        <v>0</v>
      </c>
      <c r="N5682" s="6">
        <f t="shared" si="1324"/>
        <v>4140.8500000000004</v>
      </c>
      <c r="O5682" s="11">
        <f t="shared" si="1331"/>
        <v>0</v>
      </c>
      <c r="P5682" s="11">
        <f t="shared" si="1325"/>
        <v>0</v>
      </c>
      <c r="Q5682" s="11">
        <f t="shared" si="1332"/>
        <v>0</v>
      </c>
      <c r="R5682" s="11">
        <f t="shared" si="1333"/>
        <v>0</v>
      </c>
      <c r="S5682" s="6">
        <f t="shared" si="1326"/>
        <v>5383.15</v>
      </c>
      <c r="T5682" s="11">
        <f t="shared" si="1327"/>
        <v>0</v>
      </c>
      <c r="U5682" s="11">
        <f t="shared" si="1328"/>
        <v>0</v>
      </c>
      <c r="V5682" s="11">
        <f t="shared" si="1334"/>
        <v>5383.15</v>
      </c>
      <c r="W5682" s="20"/>
    </row>
    <row r="5683" spans="1:23" x14ac:dyDescent="0.25">
      <c r="A5683">
        <v>2022082501</v>
      </c>
      <c r="B5683">
        <v>5</v>
      </c>
      <c r="C5683" s="7">
        <v>0.58243</v>
      </c>
      <c r="D5683" s="6">
        <f t="shared" si="1320"/>
        <v>46594.400000000001</v>
      </c>
      <c r="E5683" s="62">
        <v>0</v>
      </c>
      <c r="F5683" s="6">
        <f t="shared" si="1329"/>
        <v>0</v>
      </c>
      <c r="G5683" s="7">
        <v>9.7589999999999996E-2</v>
      </c>
      <c r="H5683" s="6">
        <f t="shared" si="1321"/>
        <v>3415.65</v>
      </c>
      <c r="I5683" s="7">
        <v>0</v>
      </c>
      <c r="J5683" s="6">
        <f t="shared" si="1322"/>
        <v>0</v>
      </c>
      <c r="K5683" s="20"/>
      <c r="L5683" s="6">
        <f t="shared" si="1323"/>
        <v>40000</v>
      </c>
      <c r="M5683" s="11">
        <f t="shared" si="1330"/>
        <v>0</v>
      </c>
      <c r="N5683" s="6">
        <f t="shared" si="1324"/>
        <v>3415.65</v>
      </c>
      <c r="O5683" s="11">
        <f t="shared" si="1331"/>
        <v>0</v>
      </c>
      <c r="P5683" s="11">
        <f t="shared" si="1325"/>
        <v>0</v>
      </c>
      <c r="Q5683" s="11">
        <f t="shared" si="1332"/>
        <v>0</v>
      </c>
      <c r="R5683" s="11">
        <f t="shared" si="1333"/>
        <v>0</v>
      </c>
      <c r="S5683" s="6">
        <f t="shared" si="1326"/>
        <v>3178.7500000000014</v>
      </c>
      <c r="T5683" s="11">
        <f t="shared" si="1327"/>
        <v>0</v>
      </c>
      <c r="U5683" s="11">
        <f t="shared" si="1328"/>
        <v>0</v>
      </c>
      <c r="V5683" s="11">
        <f t="shared" si="1334"/>
        <v>3178.7500000000014</v>
      </c>
      <c r="W5683" s="20"/>
    </row>
    <row r="5684" spans="1:23" x14ac:dyDescent="0.25">
      <c r="A5684">
        <v>2022082502</v>
      </c>
      <c r="B5684">
        <v>5</v>
      </c>
      <c r="C5684" s="7">
        <v>0.55801000000000001</v>
      </c>
      <c r="D5684" s="6">
        <f t="shared" si="1320"/>
        <v>44640.800000000003</v>
      </c>
      <c r="E5684" s="62">
        <v>0</v>
      </c>
      <c r="F5684" s="6">
        <f t="shared" si="1329"/>
        <v>0</v>
      </c>
      <c r="G5684" s="7">
        <v>8.3640000000000006E-2</v>
      </c>
      <c r="H5684" s="6">
        <f t="shared" si="1321"/>
        <v>2927.4</v>
      </c>
      <c r="I5684" s="7">
        <v>0</v>
      </c>
      <c r="J5684" s="6">
        <f t="shared" si="1322"/>
        <v>0</v>
      </c>
      <c r="K5684" s="20"/>
      <c r="L5684" s="6">
        <f t="shared" si="1323"/>
        <v>40000</v>
      </c>
      <c r="M5684" s="11">
        <f t="shared" si="1330"/>
        <v>0</v>
      </c>
      <c r="N5684" s="6">
        <f t="shared" si="1324"/>
        <v>2927.4</v>
      </c>
      <c r="O5684" s="11">
        <f t="shared" si="1331"/>
        <v>0</v>
      </c>
      <c r="P5684" s="11">
        <f t="shared" si="1325"/>
        <v>0</v>
      </c>
      <c r="Q5684" s="11">
        <f t="shared" si="1332"/>
        <v>0</v>
      </c>
      <c r="R5684" s="11">
        <f t="shared" si="1333"/>
        <v>0</v>
      </c>
      <c r="S5684" s="6">
        <f t="shared" si="1326"/>
        <v>1713.4000000000028</v>
      </c>
      <c r="T5684" s="11">
        <f t="shared" si="1327"/>
        <v>0</v>
      </c>
      <c r="U5684" s="11">
        <f t="shared" si="1328"/>
        <v>0</v>
      </c>
      <c r="V5684" s="11">
        <f t="shared" si="1334"/>
        <v>1713.4000000000028</v>
      </c>
      <c r="W5684" s="20"/>
    </row>
    <row r="5685" spans="1:23" x14ac:dyDescent="0.25">
      <c r="A5685">
        <v>2022082503</v>
      </c>
      <c r="B5685">
        <v>5</v>
      </c>
      <c r="C5685" s="7">
        <v>0.54239000000000004</v>
      </c>
      <c r="D5685" s="6">
        <f t="shared" si="1320"/>
        <v>43391.200000000004</v>
      </c>
      <c r="E5685" s="62">
        <v>0</v>
      </c>
      <c r="F5685" s="6">
        <f t="shared" si="1329"/>
        <v>0</v>
      </c>
      <c r="G5685" s="7">
        <v>6.6540000000000002E-2</v>
      </c>
      <c r="H5685" s="6">
        <f t="shared" si="1321"/>
        <v>2328.9</v>
      </c>
      <c r="I5685" s="7">
        <v>0</v>
      </c>
      <c r="J5685" s="6">
        <f t="shared" si="1322"/>
        <v>0</v>
      </c>
      <c r="K5685" s="20"/>
      <c r="L5685" s="6">
        <f t="shared" si="1323"/>
        <v>40000</v>
      </c>
      <c r="M5685" s="11">
        <f t="shared" si="1330"/>
        <v>0</v>
      </c>
      <c r="N5685" s="6">
        <f t="shared" si="1324"/>
        <v>2328.9</v>
      </c>
      <c r="O5685" s="11">
        <f t="shared" si="1331"/>
        <v>0</v>
      </c>
      <c r="P5685" s="11">
        <f t="shared" si="1325"/>
        <v>0</v>
      </c>
      <c r="Q5685" s="11">
        <f t="shared" si="1332"/>
        <v>0</v>
      </c>
      <c r="R5685" s="11">
        <f t="shared" si="1333"/>
        <v>0</v>
      </c>
      <c r="S5685" s="6">
        <f t="shared" si="1326"/>
        <v>1062.3000000000043</v>
      </c>
      <c r="T5685" s="11">
        <f t="shared" si="1327"/>
        <v>0</v>
      </c>
      <c r="U5685" s="11">
        <f t="shared" si="1328"/>
        <v>0</v>
      </c>
      <c r="V5685" s="11">
        <f t="shared" si="1334"/>
        <v>1062.3000000000043</v>
      </c>
      <c r="W5685" s="20"/>
    </row>
    <row r="5686" spans="1:23" x14ac:dyDescent="0.25">
      <c r="A5686">
        <v>2022082504</v>
      </c>
      <c r="B5686">
        <v>5</v>
      </c>
      <c r="C5686" s="7">
        <v>0.53115999999999997</v>
      </c>
      <c r="D5686" s="6">
        <f t="shared" si="1320"/>
        <v>42492.799999999996</v>
      </c>
      <c r="E5686" s="62">
        <v>0</v>
      </c>
      <c r="F5686" s="6">
        <f t="shared" si="1329"/>
        <v>0</v>
      </c>
      <c r="G5686" s="7">
        <v>5.8319999999999997E-2</v>
      </c>
      <c r="H5686" s="6">
        <f t="shared" si="1321"/>
        <v>2041.1999999999998</v>
      </c>
      <c r="I5686" s="7">
        <v>0</v>
      </c>
      <c r="J5686" s="6">
        <f t="shared" si="1322"/>
        <v>0</v>
      </c>
      <c r="K5686" s="20"/>
      <c r="L5686" s="6">
        <f t="shared" si="1323"/>
        <v>40000</v>
      </c>
      <c r="M5686" s="11">
        <f t="shared" si="1330"/>
        <v>0</v>
      </c>
      <c r="N5686" s="6">
        <f t="shared" si="1324"/>
        <v>2041.1999999999998</v>
      </c>
      <c r="O5686" s="11">
        <f t="shared" si="1331"/>
        <v>0</v>
      </c>
      <c r="P5686" s="11">
        <f t="shared" si="1325"/>
        <v>0</v>
      </c>
      <c r="Q5686" s="11">
        <f t="shared" si="1332"/>
        <v>0</v>
      </c>
      <c r="R5686" s="11">
        <f t="shared" si="1333"/>
        <v>0</v>
      </c>
      <c r="S5686" s="6">
        <f t="shared" si="1326"/>
        <v>451.59999999999582</v>
      </c>
      <c r="T5686" s="11">
        <f t="shared" si="1327"/>
        <v>0</v>
      </c>
      <c r="U5686" s="11">
        <f t="shared" si="1328"/>
        <v>0</v>
      </c>
      <c r="V5686" s="11">
        <f t="shared" si="1334"/>
        <v>451.59999999999582</v>
      </c>
      <c r="W5686" s="20"/>
    </row>
    <row r="5687" spans="1:23" x14ac:dyDescent="0.25">
      <c r="A5687">
        <v>2022082505</v>
      </c>
      <c r="B5687">
        <v>5</v>
      </c>
      <c r="C5687" s="7">
        <v>0.53125999999999995</v>
      </c>
      <c r="D5687" s="6">
        <f t="shared" si="1320"/>
        <v>42500.799999999996</v>
      </c>
      <c r="E5687" s="62">
        <v>0</v>
      </c>
      <c r="F5687" s="6">
        <f t="shared" si="1329"/>
        <v>0</v>
      </c>
      <c r="G5687" s="7">
        <v>4.684E-2</v>
      </c>
      <c r="H5687" s="6">
        <f t="shared" si="1321"/>
        <v>1639.4</v>
      </c>
      <c r="I5687" s="7">
        <v>0</v>
      </c>
      <c r="J5687" s="6">
        <f t="shared" si="1322"/>
        <v>0</v>
      </c>
      <c r="K5687" s="20"/>
      <c r="L5687" s="6">
        <f t="shared" si="1323"/>
        <v>40000</v>
      </c>
      <c r="M5687" s="11">
        <f t="shared" si="1330"/>
        <v>0</v>
      </c>
      <c r="N5687" s="6">
        <f t="shared" si="1324"/>
        <v>1639.4</v>
      </c>
      <c r="O5687" s="11">
        <f t="shared" si="1331"/>
        <v>0</v>
      </c>
      <c r="P5687" s="11">
        <f t="shared" si="1325"/>
        <v>0</v>
      </c>
      <c r="Q5687" s="11">
        <f t="shared" si="1332"/>
        <v>0</v>
      </c>
      <c r="R5687" s="11">
        <f t="shared" si="1333"/>
        <v>0</v>
      </c>
      <c r="S5687" s="6">
        <f t="shared" si="1326"/>
        <v>861.39999999999554</v>
      </c>
      <c r="T5687" s="11">
        <f t="shared" si="1327"/>
        <v>0</v>
      </c>
      <c r="U5687" s="11">
        <f t="shared" si="1328"/>
        <v>0</v>
      </c>
      <c r="V5687" s="11">
        <f t="shared" si="1334"/>
        <v>861.39999999999554</v>
      </c>
      <c r="W5687" s="20"/>
    </row>
    <row r="5688" spans="1:23" x14ac:dyDescent="0.25">
      <c r="A5688">
        <v>2022082506</v>
      </c>
      <c r="B5688">
        <v>5</v>
      </c>
      <c r="C5688" s="7">
        <v>0.54613</v>
      </c>
      <c r="D5688" s="6">
        <f t="shared" si="1320"/>
        <v>43690.400000000001</v>
      </c>
      <c r="E5688" s="62">
        <v>0</v>
      </c>
      <c r="F5688" s="6">
        <f t="shared" si="1329"/>
        <v>0</v>
      </c>
      <c r="G5688" s="7">
        <v>3.9699999999999999E-2</v>
      </c>
      <c r="H5688" s="6">
        <f t="shared" si="1321"/>
        <v>1389.5</v>
      </c>
      <c r="I5688" s="7">
        <v>0</v>
      </c>
      <c r="J5688" s="6">
        <f t="shared" si="1322"/>
        <v>0</v>
      </c>
      <c r="K5688" s="20"/>
      <c r="L5688" s="6">
        <f t="shared" si="1323"/>
        <v>40000</v>
      </c>
      <c r="M5688" s="11">
        <f t="shared" si="1330"/>
        <v>0</v>
      </c>
      <c r="N5688" s="6">
        <f t="shared" si="1324"/>
        <v>1389.5</v>
      </c>
      <c r="O5688" s="11">
        <f t="shared" si="1331"/>
        <v>0</v>
      </c>
      <c r="P5688" s="11">
        <f t="shared" si="1325"/>
        <v>0</v>
      </c>
      <c r="Q5688" s="11">
        <f t="shared" si="1332"/>
        <v>0</v>
      </c>
      <c r="R5688" s="11">
        <f t="shared" si="1333"/>
        <v>0</v>
      </c>
      <c r="S5688" s="6">
        <f t="shared" si="1326"/>
        <v>2300.9000000000015</v>
      </c>
      <c r="T5688" s="11">
        <f t="shared" si="1327"/>
        <v>0</v>
      </c>
      <c r="U5688" s="11">
        <f t="shared" si="1328"/>
        <v>0</v>
      </c>
      <c r="V5688" s="11">
        <f t="shared" si="1334"/>
        <v>2300.9000000000015</v>
      </c>
      <c r="W5688" s="20"/>
    </row>
    <row r="5689" spans="1:23" x14ac:dyDescent="0.25">
      <c r="A5689">
        <v>2022082507</v>
      </c>
      <c r="B5689">
        <v>5</v>
      </c>
      <c r="C5689" s="7">
        <v>0.57420000000000004</v>
      </c>
      <c r="D5689" s="6">
        <f t="shared" si="1320"/>
        <v>45936</v>
      </c>
      <c r="E5689" s="62">
        <v>0</v>
      </c>
      <c r="F5689" s="6">
        <f t="shared" si="1329"/>
        <v>0</v>
      </c>
      <c r="G5689" s="7">
        <v>3.6760000000000001E-2</v>
      </c>
      <c r="H5689" s="6">
        <f t="shared" si="1321"/>
        <v>1286.6000000000001</v>
      </c>
      <c r="I5689" s="7">
        <v>0</v>
      </c>
      <c r="J5689" s="6">
        <f t="shared" si="1322"/>
        <v>0</v>
      </c>
      <c r="K5689" s="20"/>
      <c r="L5689" s="6">
        <f t="shared" si="1323"/>
        <v>40000</v>
      </c>
      <c r="M5689" s="11">
        <f t="shared" si="1330"/>
        <v>0</v>
      </c>
      <c r="N5689" s="6">
        <f t="shared" si="1324"/>
        <v>1286.6000000000001</v>
      </c>
      <c r="O5689" s="11">
        <f t="shared" si="1331"/>
        <v>0</v>
      </c>
      <c r="P5689" s="11">
        <f t="shared" si="1325"/>
        <v>0</v>
      </c>
      <c r="Q5689" s="11">
        <f t="shared" si="1332"/>
        <v>0</v>
      </c>
      <c r="R5689" s="11">
        <f t="shared" si="1333"/>
        <v>0</v>
      </c>
      <c r="S5689" s="6">
        <f t="shared" si="1326"/>
        <v>4649.3999999999996</v>
      </c>
      <c r="T5689" s="11">
        <f t="shared" si="1327"/>
        <v>0</v>
      </c>
      <c r="U5689" s="11">
        <f t="shared" si="1328"/>
        <v>0</v>
      </c>
      <c r="V5689" s="11">
        <f t="shared" si="1334"/>
        <v>4649.3999999999996</v>
      </c>
      <c r="W5689" s="20"/>
    </row>
    <row r="5690" spans="1:23" x14ac:dyDescent="0.25">
      <c r="A5690">
        <v>2022082508</v>
      </c>
      <c r="B5690">
        <v>5</v>
      </c>
      <c r="C5690" s="7">
        <v>0.58189999999999997</v>
      </c>
      <c r="D5690" s="6">
        <f t="shared" si="1320"/>
        <v>46552</v>
      </c>
      <c r="E5690" s="62">
        <v>0</v>
      </c>
      <c r="F5690" s="6">
        <f t="shared" si="1329"/>
        <v>0</v>
      </c>
      <c r="G5690" s="7">
        <v>3.4680000000000002E-2</v>
      </c>
      <c r="H5690" s="6">
        <f t="shared" si="1321"/>
        <v>1213.8000000000002</v>
      </c>
      <c r="I5690" s="7">
        <v>3.1710000000000002E-2</v>
      </c>
      <c r="J5690" s="6">
        <f t="shared" si="1322"/>
        <v>443.94000000000005</v>
      </c>
      <c r="K5690" s="20"/>
      <c r="L5690" s="6">
        <f t="shared" si="1323"/>
        <v>40000</v>
      </c>
      <c r="M5690" s="11">
        <f t="shared" si="1330"/>
        <v>0</v>
      </c>
      <c r="N5690" s="6">
        <f t="shared" si="1324"/>
        <v>1213.8000000000002</v>
      </c>
      <c r="O5690" s="11">
        <f t="shared" si="1331"/>
        <v>0</v>
      </c>
      <c r="P5690" s="11">
        <f t="shared" si="1325"/>
        <v>443.94000000000005</v>
      </c>
      <c r="Q5690" s="11">
        <f t="shared" si="1332"/>
        <v>0</v>
      </c>
      <c r="R5690" s="11">
        <f t="shared" si="1333"/>
        <v>0</v>
      </c>
      <c r="S5690" s="6">
        <f t="shared" si="1326"/>
        <v>4894.26</v>
      </c>
      <c r="T5690" s="11">
        <f t="shared" si="1327"/>
        <v>0</v>
      </c>
      <c r="U5690" s="11">
        <f t="shared" si="1328"/>
        <v>0</v>
      </c>
      <c r="V5690" s="11">
        <f t="shared" si="1334"/>
        <v>4894.26</v>
      </c>
      <c r="W5690" s="20"/>
    </row>
    <row r="5691" spans="1:23" x14ac:dyDescent="0.25">
      <c r="A5691">
        <v>2022082509</v>
      </c>
      <c r="B5691">
        <v>5</v>
      </c>
      <c r="C5691" s="7">
        <v>0.60119</v>
      </c>
      <c r="D5691" s="6">
        <f t="shared" si="1320"/>
        <v>48095.199999999997</v>
      </c>
      <c r="E5691" s="62">
        <v>0</v>
      </c>
      <c r="F5691" s="6">
        <f t="shared" si="1329"/>
        <v>0</v>
      </c>
      <c r="G5691" s="7">
        <v>2.0660000000000001E-2</v>
      </c>
      <c r="H5691" s="6">
        <f t="shared" si="1321"/>
        <v>723.1</v>
      </c>
      <c r="I5691" s="7">
        <v>0.27899000000000002</v>
      </c>
      <c r="J5691" s="6">
        <f t="shared" si="1322"/>
        <v>3905.86</v>
      </c>
      <c r="K5691" s="20"/>
      <c r="L5691" s="6">
        <f t="shared" si="1323"/>
        <v>40000</v>
      </c>
      <c r="M5691" s="11">
        <f t="shared" si="1330"/>
        <v>0</v>
      </c>
      <c r="N5691" s="6">
        <f t="shared" si="1324"/>
        <v>723.1</v>
      </c>
      <c r="O5691" s="11">
        <f t="shared" si="1331"/>
        <v>0</v>
      </c>
      <c r="P5691" s="11">
        <f t="shared" si="1325"/>
        <v>3905.86</v>
      </c>
      <c r="Q5691" s="11">
        <f t="shared" si="1332"/>
        <v>0</v>
      </c>
      <c r="R5691" s="11">
        <f t="shared" si="1333"/>
        <v>0</v>
      </c>
      <c r="S5691" s="6">
        <f t="shared" si="1326"/>
        <v>3466.2399999999966</v>
      </c>
      <c r="T5691" s="11">
        <f t="shared" si="1327"/>
        <v>0</v>
      </c>
      <c r="U5691" s="11">
        <f t="shared" si="1328"/>
        <v>0</v>
      </c>
      <c r="V5691" s="11">
        <f t="shared" si="1334"/>
        <v>3466.2399999999966</v>
      </c>
      <c r="W5691" s="20"/>
    </row>
    <row r="5692" spans="1:23" x14ac:dyDescent="0.25">
      <c r="A5692">
        <v>2022082510</v>
      </c>
      <c r="B5692">
        <v>5</v>
      </c>
      <c r="C5692" s="7">
        <v>0.63405999999999996</v>
      </c>
      <c r="D5692" s="6">
        <f t="shared" si="1320"/>
        <v>50724.799999999996</v>
      </c>
      <c r="E5692" s="62">
        <v>0</v>
      </c>
      <c r="F5692" s="6">
        <f t="shared" si="1329"/>
        <v>0</v>
      </c>
      <c r="G5692" s="7">
        <v>1.472E-2</v>
      </c>
      <c r="H5692" s="6">
        <f t="shared" si="1321"/>
        <v>515.20000000000005</v>
      </c>
      <c r="I5692" s="7">
        <v>0.45322000000000001</v>
      </c>
      <c r="J5692" s="6">
        <f t="shared" si="1322"/>
        <v>6345.08</v>
      </c>
      <c r="K5692" s="20"/>
      <c r="L5692" s="6">
        <f t="shared" si="1323"/>
        <v>40000</v>
      </c>
      <c r="M5692" s="11">
        <f t="shared" si="1330"/>
        <v>0</v>
      </c>
      <c r="N5692" s="6">
        <f t="shared" si="1324"/>
        <v>515.20000000000005</v>
      </c>
      <c r="O5692" s="11">
        <f t="shared" si="1331"/>
        <v>0</v>
      </c>
      <c r="P5692" s="11">
        <f t="shared" si="1325"/>
        <v>6345.08</v>
      </c>
      <c r="Q5692" s="11">
        <f t="shared" si="1332"/>
        <v>0</v>
      </c>
      <c r="R5692" s="11">
        <f t="shared" si="1333"/>
        <v>0</v>
      </c>
      <c r="S5692" s="6">
        <f t="shared" si="1326"/>
        <v>3864.519999999995</v>
      </c>
      <c r="T5692" s="11">
        <f t="shared" si="1327"/>
        <v>0</v>
      </c>
      <c r="U5692" s="11">
        <f t="shared" si="1328"/>
        <v>0</v>
      </c>
      <c r="V5692" s="11">
        <f t="shared" si="1334"/>
        <v>3864.519999999995</v>
      </c>
      <c r="W5692" s="20"/>
    </row>
    <row r="5693" spans="1:23" x14ac:dyDescent="0.25">
      <c r="A5693">
        <v>2022082511</v>
      </c>
      <c r="B5693">
        <v>5</v>
      </c>
      <c r="C5693" s="7">
        <v>0.67762999999999995</v>
      </c>
      <c r="D5693" s="6">
        <f t="shared" si="1320"/>
        <v>54210.399999999994</v>
      </c>
      <c r="E5693" s="62">
        <v>0</v>
      </c>
      <c r="F5693" s="6">
        <f t="shared" si="1329"/>
        <v>0</v>
      </c>
      <c r="G5693" s="7">
        <v>2.359E-2</v>
      </c>
      <c r="H5693" s="6">
        <f t="shared" si="1321"/>
        <v>825.65</v>
      </c>
      <c r="I5693" s="7">
        <v>0.53369999999999995</v>
      </c>
      <c r="J5693" s="6">
        <f t="shared" si="1322"/>
        <v>7471.7999999999993</v>
      </c>
      <c r="K5693" s="20"/>
      <c r="L5693" s="6">
        <f t="shared" si="1323"/>
        <v>40000</v>
      </c>
      <c r="M5693" s="11">
        <f t="shared" si="1330"/>
        <v>0</v>
      </c>
      <c r="N5693" s="6">
        <f t="shared" si="1324"/>
        <v>825.65</v>
      </c>
      <c r="O5693" s="11">
        <f t="shared" si="1331"/>
        <v>0</v>
      </c>
      <c r="P5693" s="11">
        <f t="shared" si="1325"/>
        <v>7471.7999999999993</v>
      </c>
      <c r="Q5693" s="11">
        <f t="shared" si="1332"/>
        <v>0</v>
      </c>
      <c r="R5693" s="11">
        <f t="shared" si="1333"/>
        <v>0</v>
      </c>
      <c r="S5693" s="6">
        <f t="shared" si="1326"/>
        <v>5912.9499999999953</v>
      </c>
      <c r="T5693" s="11">
        <f t="shared" si="1327"/>
        <v>0</v>
      </c>
      <c r="U5693" s="11">
        <f t="shared" si="1328"/>
        <v>0</v>
      </c>
      <c r="V5693" s="11">
        <f t="shared" si="1334"/>
        <v>5912.9499999999953</v>
      </c>
      <c r="W5693" s="20"/>
    </row>
    <row r="5694" spans="1:23" x14ac:dyDescent="0.25">
      <c r="A5694">
        <v>2022082512</v>
      </c>
      <c r="B5694">
        <v>5</v>
      </c>
      <c r="C5694" s="7">
        <v>0.71823999999999999</v>
      </c>
      <c r="D5694" s="6">
        <f t="shared" si="1320"/>
        <v>57459.199999999997</v>
      </c>
      <c r="E5694" s="62">
        <v>0</v>
      </c>
      <c r="F5694" s="6">
        <f t="shared" si="1329"/>
        <v>0</v>
      </c>
      <c r="G5694" s="7">
        <v>2.8490000000000001E-2</v>
      </c>
      <c r="H5694" s="6">
        <f t="shared" si="1321"/>
        <v>997.15000000000009</v>
      </c>
      <c r="I5694" s="7">
        <v>0.56925999999999999</v>
      </c>
      <c r="J5694" s="6">
        <f t="shared" si="1322"/>
        <v>7969.6399999999994</v>
      </c>
      <c r="K5694" s="20"/>
      <c r="L5694" s="6">
        <f t="shared" si="1323"/>
        <v>40000</v>
      </c>
      <c r="M5694" s="11">
        <f t="shared" si="1330"/>
        <v>0</v>
      </c>
      <c r="N5694" s="6">
        <f t="shared" si="1324"/>
        <v>997.15000000000009</v>
      </c>
      <c r="O5694" s="11">
        <f t="shared" si="1331"/>
        <v>0</v>
      </c>
      <c r="P5694" s="11">
        <f t="shared" si="1325"/>
        <v>7969.6399999999994</v>
      </c>
      <c r="Q5694" s="11">
        <f t="shared" si="1332"/>
        <v>0</v>
      </c>
      <c r="R5694" s="11">
        <f t="shared" si="1333"/>
        <v>0</v>
      </c>
      <c r="S5694" s="6">
        <f t="shared" si="1326"/>
        <v>8492.4099999999962</v>
      </c>
      <c r="T5694" s="11">
        <f t="shared" si="1327"/>
        <v>0</v>
      </c>
      <c r="U5694" s="11">
        <f t="shared" si="1328"/>
        <v>0</v>
      </c>
      <c r="V5694" s="11">
        <f t="shared" si="1334"/>
        <v>8492.4099999999962</v>
      </c>
      <c r="W5694" s="20"/>
    </row>
    <row r="5695" spans="1:23" x14ac:dyDescent="0.25">
      <c r="A5695">
        <v>2022082513</v>
      </c>
      <c r="B5695">
        <v>5</v>
      </c>
      <c r="C5695" s="7">
        <v>0.75341999999999998</v>
      </c>
      <c r="D5695" s="6">
        <f t="shared" si="1320"/>
        <v>60273.599999999999</v>
      </c>
      <c r="E5695" s="62">
        <v>0</v>
      </c>
      <c r="F5695" s="6">
        <f t="shared" si="1329"/>
        <v>0</v>
      </c>
      <c r="G5695" s="7">
        <v>2.196E-2</v>
      </c>
      <c r="H5695" s="6">
        <f t="shared" si="1321"/>
        <v>768.6</v>
      </c>
      <c r="I5695" s="7">
        <v>0.57282</v>
      </c>
      <c r="J5695" s="6">
        <f t="shared" si="1322"/>
        <v>8019.48</v>
      </c>
      <c r="K5695" s="20"/>
      <c r="L5695" s="6">
        <f t="shared" si="1323"/>
        <v>40000</v>
      </c>
      <c r="M5695" s="11">
        <f t="shared" si="1330"/>
        <v>0</v>
      </c>
      <c r="N5695" s="6">
        <f t="shared" si="1324"/>
        <v>768.6</v>
      </c>
      <c r="O5695" s="11">
        <f t="shared" si="1331"/>
        <v>0</v>
      </c>
      <c r="P5695" s="11">
        <f t="shared" si="1325"/>
        <v>8019.48</v>
      </c>
      <c r="Q5695" s="11">
        <f t="shared" si="1332"/>
        <v>0</v>
      </c>
      <c r="R5695" s="11">
        <f t="shared" si="1333"/>
        <v>0</v>
      </c>
      <c r="S5695" s="6">
        <f t="shared" si="1326"/>
        <v>11485.52</v>
      </c>
      <c r="T5695" s="11">
        <f t="shared" si="1327"/>
        <v>0</v>
      </c>
      <c r="U5695" s="11">
        <f t="shared" si="1328"/>
        <v>0</v>
      </c>
      <c r="V5695" s="11">
        <f t="shared" si="1334"/>
        <v>11485.52</v>
      </c>
      <c r="W5695" s="20"/>
    </row>
    <row r="5696" spans="1:23" x14ac:dyDescent="0.25">
      <c r="A5696">
        <v>2022082514</v>
      </c>
      <c r="B5696">
        <v>5</v>
      </c>
      <c r="C5696" s="7">
        <v>0.78741000000000005</v>
      </c>
      <c r="D5696" s="6">
        <f t="shared" si="1320"/>
        <v>62992.800000000003</v>
      </c>
      <c r="E5696" s="62">
        <v>0</v>
      </c>
      <c r="F5696" s="6">
        <f t="shared" si="1329"/>
        <v>0</v>
      </c>
      <c r="G5696" s="7">
        <v>2.955E-2</v>
      </c>
      <c r="H5696" s="6">
        <f t="shared" si="1321"/>
        <v>1034.25</v>
      </c>
      <c r="I5696" s="7">
        <v>0.57833000000000001</v>
      </c>
      <c r="J5696" s="6">
        <f t="shared" si="1322"/>
        <v>8096.62</v>
      </c>
      <c r="K5696" s="20"/>
      <c r="L5696" s="6">
        <f t="shared" si="1323"/>
        <v>40000</v>
      </c>
      <c r="M5696" s="11">
        <f t="shared" si="1330"/>
        <v>0</v>
      </c>
      <c r="N5696" s="6">
        <f t="shared" si="1324"/>
        <v>1034.25</v>
      </c>
      <c r="O5696" s="11">
        <f t="shared" si="1331"/>
        <v>0</v>
      </c>
      <c r="P5696" s="11">
        <f t="shared" si="1325"/>
        <v>8096.62</v>
      </c>
      <c r="Q5696" s="11">
        <f t="shared" si="1332"/>
        <v>0</v>
      </c>
      <c r="R5696" s="11">
        <f t="shared" si="1333"/>
        <v>0</v>
      </c>
      <c r="S5696" s="6">
        <f t="shared" si="1326"/>
        <v>13861.930000000004</v>
      </c>
      <c r="T5696" s="11">
        <f t="shared" si="1327"/>
        <v>0</v>
      </c>
      <c r="U5696" s="11">
        <f t="shared" si="1328"/>
        <v>0</v>
      </c>
      <c r="V5696" s="11">
        <f t="shared" si="1334"/>
        <v>13861.930000000004</v>
      </c>
      <c r="W5696" s="20"/>
    </row>
    <row r="5697" spans="1:23" x14ac:dyDescent="0.25">
      <c r="A5697">
        <v>2022082515</v>
      </c>
      <c r="B5697">
        <v>5</v>
      </c>
      <c r="C5697" s="7">
        <v>0.81262999999999996</v>
      </c>
      <c r="D5697" s="6">
        <f t="shared" si="1320"/>
        <v>65010.399999999994</v>
      </c>
      <c r="E5697" s="62">
        <v>0</v>
      </c>
      <c r="F5697" s="6">
        <f t="shared" si="1329"/>
        <v>0</v>
      </c>
      <c r="G5697" s="7">
        <v>6.1760000000000002E-2</v>
      </c>
      <c r="H5697" s="6">
        <f t="shared" si="1321"/>
        <v>2161.6</v>
      </c>
      <c r="I5697" s="7">
        <v>0.57664000000000004</v>
      </c>
      <c r="J5697" s="6">
        <f t="shared" si="1322"/>
        <v>8072.9600000000009</v>
      </c>
      <c r="K5697" s="20"/>
      <c r="L5697" s="6">
        <f t="shared" si="1323"/>
        <v>40000</v>
      </c>
      <c r="M5697" s="11">
        <f t="shared" si="1330"/>
        <v>0</v>
      </c>
      <c r="N5697" s="6">
        <f t="shared" si="1324"/>
        <v>2161.6</v>
      </c>
      <c r="O5697" s="11">
        <f t="shared" si="1331"/>
        <v>0</v>
      </c>
      <c r="P5697" s="11">
        <f t="shared" si="1325"/>
        <v>8072.9600000000009</v>
      </c>
      <c r="Q5697" s="11">
        <f t="shared" si="1332"/>
        <v>0</v>
      </c>
      <c r="R5697" s="11">
        <f t="shared" si="1333"/>
        <v>0</v>
      </c>
      <c r="S5697" s="6">
        <f t="shared" si="1326"/>
        <v>14775.839999999995</v>
      </c>
      <c r="T5697" s="11">
        <f t="shared" si="1327"/>
        <v>0</v>
      </c>
      <c r="U5697" s="11">
        <f t="shared" si="1328"/>
        <v>0</v>
      </c>
      <c r="V5697" s="11">
        <f t="shared" si="1334"/>
        <v>14775.839999999995</v>
      </c>
      <c r="W5697" s="20"/>
    </row>
    <row r="5698" spans="1:23" x14ac:dyDescent="0.25">
      <c r="A5698">
        <v>2022082516</v>
      </c>
      <c r="B5698">
        <v>5</v>
      </c>
      <c r="C5698" s="7">
        <v>0.83416000000000001</v>
      </c>
      <c r="D5698" s="6">
        <f t="shared" si="1320"/>
        <v>66732.800000000003</v>
      </c>
      <c r="E5698" s="62">
        <v>0</v>
      </c>
      <c r="F5698" s="6">
        <f t="shared" si="1329"/>
        <v>0</v>
      </c>
      <c r="G5698" s="7">
        <v>8.4250000000000005E-2</v>
      </c>
      <c r="H5698" s="6">
        <f t="shared" si="1321"/>
        <v>2948.75</v>
      </c>
      <c r="I5698" s="7">
        <v>0.50029999999999997</v>
      </c>
      <c r="J5698" s="6">
        <f t="shared" si="1322"/>
        <v>7004.2</v>
      </c>
      <c r="K5698" s="20"/>
      <c r="L5698" s="6">
        <f t="shared" si="1323"/>
        <v>40000</v>
      </c>
      <c r="M5698" s="11">
        <f t="shared" si="1330"/>
        <v>0</v>
      </c>
      <c r="N5698" s="6">
        <f t="shared" si="1324"/>
        <v>2948.75</v>
      </c>
      <c r="O5698" s="11">
        <f t="shared" si="1331"/>
        <v>0</v>
      </c>
      <c r="P5698" s="11">
        <f t="shared" si="1325"/>
        <v>7004.2</v>
      </c>
      <c r="Q5698" s="11">
        <f t="shared" si="1332"/>
        <v>0</v>
      </c>
      <c r="R5698" s="11">
        <f t="shared" si="1333"/>
        <v>0</v>
      </c>
      <c r="S5698" s="6">
        <f t="shared" si="1326"/>
        <v>16779.850000000002</v>
      </c>
      <c r="T5698" s="11">
        <f t="shared" si="1327"/>
        <v>0</v>
      </c>
      <c r="U5698" s="11">
        <f t="shared" si="1328"/>
        <v>0</v>
      </c>
      <c r="V5698" s="11">
        <f t="shared" si="1334"/>
        <v>16779.850000000002</v>
      </c>
      <c r="W5698" s="20"/>
    </row>
    <row r="5699" spans="1:23" x14ac:dyDescent="0.25">
      <c r="A5699">
        <v>2022082517</v>
      </c>
      <c r="B5699">
        <v>5</v>
      </c>
      <c r="C5699" s="7">
        <v>0.84784999999999999</v>
      </c>
      <c r="D5699" s="6">
        <f t="shared" si="1320"/>
        <v>67828</v>
      </c>
      <c r="E5699" s="62">
        <v>0</v>
      </c>
      <c r="F5699" s="6">
        <f t="shared" si="1329"/>
        <v>0</v>
      </c>
      <c r="G5699" s="7">
        <v>8.0500000000000002E-2</v>
      </c>
      <c r="H5699" s="6">
        <f t="shared" si="1321"/>
        <v>2817.5</v>
      </c>
      <c r="I5699" s="7">
        <v>0.50239</v>
      </c>
      <c r="J5699" s="6">
        <f t="shared" si="1322"/>
        <v>7033.46</v>
      </c>
      <c r="K5699" s="20"/>
      <c r="L5699" s="6">
        <f t="shared" si="1323"/>
        <v>40000</v>
      </c>
      <c r="M5699" s="11">
        <f t="shared" si="1330"/>
        <v>0</v>
      </c>
      <c r="N5699" s="6">
        <f t="shared" si="1324"/>
        <v>2817.5</v>
      </c>
      <c r="O5699" s="11">
        <f t="shared" si="1331"/>
        <v>0</v>
      </c>
      <c r="P5699" s="11">
        <f t="shared" si="1325"/>
        <v>7033.46</v>
      </c>
      <c r="Q5699" s="11">
        <f t="shared" si="1332"/>
        <v>0</v>
      </c>
      <c r="R5699" s="11">
        <f t="shared" si="1333"/>
        <v>0</v>
      </c>
      <c r="S5699" s="6">
        <f t="shared" si="1326"/>
        <v>17977.04</v>
      </c>
      <c r="T5699" s="11">
        <f t="shared" si="1327"/>
        <v>0</v>
      </c>
      <c r="U5699" s="11">
        <f t="shared" si="1328"/>
        <v>0</v>
      </c>
      <c r="V5699" s="11">
        <f t="shared" si="1334"/>
        <v>17977.04</v>
      </c>
      <c r="W5699" s="20"/>
    </row>
    <row r="5700" spans="1:23" x14ac:dyDescent="0.25">
      <c r="A5700">
        <v>2022082518</v>
      </c>
      <c r="B5700">
        <v>5</v>
      </c>
      <c r="C5700" s="7">
        <v>0.84547000000000005</v>
      </c>
      <c r="D5700" s="6">
        <f t="shared" si="1320"/>
        <v>67637.600000000006</v>
      </c>
      <c r="E5700" s="62">
        <v>0</v>
      </c>
      <c r="F5700" s="6">
        <f t="shared" si="1329"/>
        <v>0</v>
      </c>
      <c r="G5700" s="7">
        <v>6.7849999999999994E-2</v>
      </c>
      <c r="H5700" s="6">
        <f t="shared" si="1321"/>
        <v>2374.75</v>
      </c>
      <c r="I5700" s="7">
        <v>0.49246000000000001</v>
      </c>
      <c r="J5700" s="6">
        <f t="shared" si="1322"/>
        <v>6894.4400000000005</v>
      </c>
      <c r="K5700" s="20"/>
      <c r="L5700" s="6">
        <f t="shared" si="1323"/>
        <v>40000</v>
      </c>
      <c r="M5700" s="11">
        <f t="shared" si="1330"/>
        <v>0</v>
      </c>
      <c r="N5700" s="6">
        <f t="shared" si="1324"/>
        <v>2374.75</v>
      </c>
      <c r="O5700" s="11">
        <f t="shared" si="1331"/>
        <v>0</v>
      </c>
      <c r="P5700" s="11">
        <f t="shared" si="1325"/>
        <v>6894.4400000000005</v>
      </c>
      <c r="Q5700" s="11">
        <f t="shared" si="1332"/>
        <v>0</v>
      </c>
      <c r="R5700" s="11">
        <f t="shared" si="1333"/>
        <v>0</v>
      </c>
      <c r="S5700" s="6">
        <f t="shared" si="1326"/>
        <v>18368.410000000003</v>
      </c>
      <c r="T5700" s="11">
        <f t="shared" si="1327"/>
        <v>0</v>
      </c>
      <c r="U5700" s="11">
        <f t="shared" si="1328"/>
        <v>0</v>
      </c>
      <c r="V5700" s="11">
        <f t="shared" si="1334"/>
        <v>18368.410000000003</v>
      </c>
      <c r="W5700" s="20"/>
    </row>
    <row r="5701" spans="1:23" x14ac:dyDescent="0.25">
      <c r="A5701">
        <v>2022082519</v>
      </c>
      <c r="B5701">
        <v>5</v>
      </c>
      <c r="C5701" s="7">
        <v>0.82923999999999998</v>
      </c>
      <c r="D5701" s="6">
        <f t="shared" ref="D5701:D5764" si="1335">D$18*C5701</f>
        <v>66339.199999999997</v>
      </c>
      <c r="E5701" s="62">
        <v>0</v>
      </c>
      <c r="F5701" s="6">
        <f t="shared" si="1329"/>
        <v>0</v>
      </c>
      <c r="G5701" s="7">
        <v>6.7030000000000006E-2</v>
      </c>
      <c r="H5701" s="6">
        <f t="shared" ref="H5701:H5764" si="1336">H$18*G5701</f>
        <v>2346.0500000000002</v>
      </c>
      <c r="I5701" s="7">
        <v>0.39578999999999998</v>
      </c>
      <c r="J5701" s="6">
        <f t="shared" ref="J5701:J5764" si="1337">I5701*J$18</f>
        <v>5541.0599999999995</v>
      </c>
      <c r="K5701" s="20"/>
      <c r="L5701" s="6">
        <f t="shared" si="1323"/>
        <v>40000</v>
      </c>
      <c r="M5701" s="11">
        <f t="shared" si="1330"/>
        <v>0</v>
      </c>
      <c r="N5701" s="6">
        <f t="shared" si="1324"/>
        <v>2346.0500000000002</v>
      </c>
      <c r="O5701" s="11">
        <f t="shared" si="1331"/>
        <v>0</v>
      </c>
      <c r="P5701" s="11">
        <f t="shared" si="1325"/>
        <v>5541.0599999999995</v>
      </c>
      <c r="Q5701" s="11">
        <f t="shared" si="1332"/>
        <v>0</v>
      </c>
      <c r="R5701" s="11">
        <f t="shared" si="1333"/>
        <v>0</v>
      </c>
      <c r="S5701" s="6">
        <f t="shared" si="1326"/>
        <v>18452.089999999997</v>
      </c>
      <c r="T5701" s="11">
        <f t="shared" si="1327"/>
        <v>0</v>
      </c>
      <c r="U5701" s="11">
        <f t="shared" si="1328"/>
        <v>0</v>
      </c>
      <c r="V5701" s="11">
        <f t="shared" si="1334"/>
        <v>18452.089999999997</v>
      </c>
      <c r="W5701" s="20"/>
    </row>
    <row r="5702" spans="1:23" x14ac:dyDescent="0.25">
      <c r="A5702">
        <v>2022082520</v>
      </c>
      <c r="B5702">
        <v>5</v>
      </c>
      <c r="C5702" s="7">
        <v>0.79844000000000004</v>
      </c>
      <c r="D5702" s="6">
        <f t="shared" si="1335"/>
        <v>63875.200000000004</v>
      </c>
      <c r="E5702" s="62">
        <v>0</v>
      </c>
      <c r="F5702" s="6">
        <f t="shared" si="1329"/>
        <v>0</v>
      </c>
      <c r="G5702" s="7">
        <v>7.6850000000000002E-2</v>
      </c>
      <c r="H5702" s="6">
        <f t="shared" si="1336"/>
        <v>2689.75</v>
      </c>
      <c r="I5702" s="7">
        <v>0.13788</v>
      </c>
      <c r="J5702" s="6">
        <f t="shared" si="1337"/>
        <v>1930.32</v>
      </c>
      <c r="K5702" s="20"/>
      <c r="L5702" s="6">
        <f t="shared" si="1323"/>
        <v>40000</v>
      </c>
      <c r="M5702" s="11">
        <f t="shared" si="1330"/>
        <v>0</v>
      </c>
      <c r="N5702" s="6">
        <f t="shared" si="1324"/>
        <v>2689.75</v>
      </c>
      <c r="O5702" s="11">
        <f t="shared" si="1331"/>
        <v>0</v>
      </c>
      <c r="P5702" s="11">
        <f t="shared" si="1325"/>
        <v>1930.32</v>
      </c>
      <c r="Q5702" s="11">
        <f t="shared" si="1332"/>
        <v>0</v>
      </c>
      <c r="R5702" s="11">
        <f t="shared" si="1333"/>
        <v>0</v>
      </c>
      <c r="S5702" s="6">
        <f t="shared" si="1326"/>
        <v>19255.130000000005</v>
      </c>
      <c r="T5702" s="11">
        <f t="shared" si="1327"/>
        <v>0</v>
      </c>
      <c r="U5702" s="11">
        <f t="shared" si="1328"/>
        <v>0</v>
      </c>
      <c r="V5702" s="11">
        <f t="shared" si="1334"/>
        <v>19255.130000000005</v>
      </c>
      <c r="W5702" s="20"/>
    </row>
    <row r="5703" spans="1:23" x14ac:dyDescent="0.25">
      <c r="A5703">
        <v>2022082521</v>
      </c>
      <c r="B5703">
        <v>5</v>
      </c>
      <c r="C5703" s="7">
        <v>0.77581999999999995</v>
      </c>
      <c r="D5703" s="6">
        <f t="shared" si="1335"/>
        <v>62065.599999999999</v>
      </c>
      <c r="E5703" s="62">
        <v>0</v>
      </c>
      <c r="F5703" s="6">
        <f t="shared" si="1329"/>
        <v>0</v>
      </c>
      <c r="G5703" s="7">
        <v>8.7370000000000003E-2</v>
      </c>
      <c r="H5703" s="6">
        <f t="shared" si="1336"/>
        <v>3057.9500000000003</v>
      </c>
      <c r="I5703" s="7">
        <v>2.0999999999999999E-3</v>
      </c>
      <c r="J5703" s="6">
        <f t="shared" si="1337"/>
        <v>29.4</v>
      </c>
      <c r="K5703" s="20"/>
      <c r="L5703" s="6">
        <f t="shared" si="1323"/>
        <v>40000</v>
      </c>
      <c r="M5703" s="11">
        <f t="shared" si="1330"/>
        <v>0</v>
      </c>
      <c r="N5703" s="6">
        <f t="shared" si="1324"/>
        <v>3057.9500000000003</v>
      </c>
      <c r="O5703" s="11">
        <f t="shared" si="1331"/>
        <v>0</v>
      </c>
      <c r="P5703" s="11">
        <f t="shared" si="1325"/>
        <v>29.4</v>
      </c>
      <c r="Q5703" s="11">
        <f t="shared" si="1332"/>
        <v>0</v>
      </c>
      <c r="R5703" s="11">
        <f t="shared" si="1333"/>
        <v>0</v>
      </c>
      <c r="S5703" s="6">
        <f t="shared" si="1326"/>
        <v>18978.249999999996</v>
      </c>
      <c r="T5703" s="11">
        <f t="shared" si="1327"/>
        <v>0</v>
      </c>
      <c r="U5703" s="11">
        <f t="shared" si="1328"/>
        <v>0</v>
      </c>
      <c r="V5703" s="11">
        <f t="shared" si="1334"/>
        <v>18978.249999999996</v>
      </c>
      <c r="W5703" s="20"/>
    </row>
    <row r="5704" spans="1:23" x14ac:dyDescent="0.25">
      <c r="A5704">
        <v>2022082522</v>
      </c>
      <c r="B5704">
        <v>5</v>
      </c>
      <c r="C5704" s="7">
        <v>0.74868999999999997</v>
      </c>
      <c r="D5704" s="6">
        <f t="shared" si="1335"/>
        <v>59895.199999999997</v>
      </c>
      <c r="E5704" s="62">
        <v>0</v>
      </c>
      <c r="F5704" s="6">
        <f t="shared" si="1329"/>
        <v>0</v>
      </c>
      <c r="G5704" s="7">
        <v>0.10919</v>
      </c>
      <c r="H5704" s="6">
        <f t="shared" si="1336"/>
        <v>3821.6499999999996</v>
      </c>
      <c r="I5704" s="7">
        <v>0</v>
      </c>
      <c r="J5704" s="6">
        <f t="shared" si="1337"/>
        <v>0</v>
      </c>
      <c r="K5704" s="20"/>
      <c r="L5704" s="6">
        <f t="shared" si="1323"/>
        <v>40000</v>
      </c>
      <c r="M5704" s="11">
        <f t="shared" si="1330"/>
        <v>0</v>
      </c>
      <c r="N5704" s="6">
        <f t="shared" si="1324"/>
        <v>3821.6499999999996</v>
      </c>
      <c r="O5704" s="11">
        <f t="shared" si="1331"/>
        <v>0</v>
      </c>
      <c r="P5704" s="11">
        <f t="shared" si="1325"/>
        <v>0</v>
      </c>
      <c r="Q5704" s="11">
        <f t="shared" si="1332"/>
        <v>0</v>
      </c>
      <c r="R5704" s="11">
        <f t="shared" si="1333"/>
        <v>0</v>
      </c>
      <c r="S5704" s="6">
        <f t="shared" si="1326"/>
        <v>16073.549999999997</v>
      </c>
      <c r="T5704" s="11">
        <f t="shared" si="1327"/>
        <v>0</v>
      </c>
      <c r="U5704" s="11">
        <f t="shared" si="1328"/>
        <v>0</v>
      </c>
      <c r="V5704" s="11">
        <f t="shared" si="1334"/>
        <v>16073.549999999997</v>
      </c>
      <c r="W5704" s="20"/>
    </row>
    <row r="5705" spans="1:23" x14ac:dyDescent="0.25">
      <c r="A5705">
        <v>2022082523</v>
      </c>
      <c r="B5705">
        <v>5</v>
      </c>
      <c r="C5705" s="7">
        <v>0.70232000000000006</v>
      </c>
      <c r="D5705" s="6">
        <f t="shared" si="1335"/>
        <v>56185.600000000006</v>
      </c>
      <c r="E5705" s="62">
        <v>0</v>
      </c>
      <c r="F5705" s="6">
        <f t="shared" si="1329"/>
        <v>0</v>
      </c>
      <c r="G5705" s="7">
        <v>0.13267000000000001</v>
      </c>
      <c r="H5705" s="6">
        <f t="shared" si="1336"/>
        <v>4643.4500000000007</v>
      </c>
      <c r="I5705" s="7">
        <v>0</v>
      </c>
      <c r="J5705" s="6">
        <f t="shared" si="1337"/>
        <v>0</v>
      </c>
      <c r="K5705" s="20"/>
      <c r="L5705" s="6">
        <f t="shared" si="1323"/>
        <v>40000</v>
      </c>
      <c r="M5705" s="11">
        <f t="shared" si="1330"/>
        <v>0</v>
      </c>
      <c r="N5705" s="6">
        <f t="shared" si="1324"/>
        <v>4643.4500000000007</v>
      </c>
      <c r="O5705" s="11">
        <f t="shared" si="1331"/>
        <v>0</v>
      </c>
      <c r="P5705" s="11">
        <f t="shared" si="1325"/>
        <v>0</v>
      </c>
      <c r="Q5705" s="11">
        <f t="shared" si="1332"/>
        <v>0</v>
      </c>
      <c r="R5705" s="11">
        <f t="shared" si="1333"/>
        <v>0</v>
      </c>
      <c r="S5705" s="6">
        <f t="shared" si="1326"/>
        <v>11542.150000000005</v>
      </c>
      <c r="T5705" s="11">
        <f t="shared" si="1327"/>
        <v>0</v>
      </c>
      <c r="U5705" s="11">
        <f t="shared" si="1328"/>
        <v>0</v>
      </c>
      <c r="V5705" s="11">
        <f t="shared" si="1334"/>
        <v>11542.150000000005</v>
      </c>
      <c r="W5705" s="20"/>
    </row>
    <row r="5706" spans="1:23" x14ac:dyDescent="0.25">
      <c r="A5706">
        <v>2022082524</v>
      </c>
      <c r="B5706">
        <v>5</v>
      </c>
      <c r="C5706" s="7">
        <v>0.65239999999999998</v>
      </c>
      <c r="D5706" s="6">
        <f t="shared" si="1335"/>
        <v>52192</v>
      </c>
      <c r="E5706" s="62">
        <v>0</v>
      </c>
      <c r="F5706" s="6">
        <f t="shared" si="1329"/>
        <v>0</v>
      </c>
      <c r="G5706" s="7">
        <v>0.14069999999999999</v>
      </c>
      <c r="H5706" s="6">
        <f t="shared" si="1336"/>
        <v>4924.5</v>
      </c>
      <c r="I5706" s="7">
        <v>0</v>
      </c>
      <c r="J5706" s="6">
        <f t="shared" si="1337"/>
        <v>0</v>
      </c>
      <c r="K5706" s="20"/>
      <c r="L5706" s="6">
        <f t="shared" si="1323"/>
        <v>40000</v>
      </c>
      <c r="M5706" s="11">
        <f t="shared" si="1330"/>
        <v>0</v>
      </c>
      <c r="N5706" s="6">
        <f t="shared" si="1324"/>
        <v>4924.5</v>
      </c>
      <c r="O5706" s="11">
        <f t="shared" si="1331"/>
        <v>0</v>
      </c>
      <c r="P5706" s="11">
        <f t="shared" si="1325"/>
        <v>0</v>
      </c>
      <c r="Q5706" s="11">
        <f t="shared" si="1332"/>
        <v>0</v>
      </c>
      <c r="R5706" s="11">
        <f t="shared" si="1333"/>
        <v>0</v>
      </c>
      <c r="S5706" s="6">
        <f t="shared" si="1326"/>
        <v>7267.5</v>
      </c>
      <c r="T5706" s="11">
        <f t="shared" si="1327"/>
        <v>0</v>
      </c>
      <c r="U5706" s="11">
        <f t="shared" si="1328"/>
        <v>0</v>
      </c>
      <c r="V5706" s="11">
        <f t="shared" si="1334"/>
        <v>7267.5</v>
      </c>
      <c r="W5706" s="20"/>
    </row>
    <row r="5707" spans="1:23" x14ac:dyDescent="0.25">
      <c r="A5707">
        <v>2022082601</v>
      </c>
      <c r="B5707">
        <v>6</v>
      </c>
      <c r="C5707" s="7">
        <v>0.60918000000000005</v>
      </c>
      <c r="D5707" s="6">
        <f t="shared" si="1335"/>
        <v>48734.400000000001</v>
      </c>
      <c r="E5707" s="62">
        <v>0</v>
      </c>
      <c r="F5707" s="6">
        <f t="shared" si="1329"/>
        <v>0</v>
      </c>
      <c r="G5707" s="7">
        <v>0.15168999999999999</v>
      </c>
      <c r="H5707" s="6">
        <f t="shared" si="1336"/>
        <v>5309.15</v>
      </c>
      <c r="I5707" s="7">
        <v>0</v>
      </c>
      <c r="J5707" s="6">
        <f t="shared" si="1337"/>
        <v>0</v>
      </c>
      <c r="K5707" s="20"/>
      <c r="L5707" s="6">
        <f t="shared" si="1323"/>
        <v>40000</v>
      </c>
      <c r="M5707" s="11">
        <f t="shared" si="1330"/>
        <v>0</v>
      </c>
      <c r="N5707" s="6">
        <f t="shared" si="1324"/>
        <v>5309.15</v>
      </c>
      <c r="O5707" s="11">
        <f t="shared" si="1331"/>
        <v>0</v>
      </c>
      <c r="P5707" s="11">
        <f t="shared" si="1325"/>
        <v>0</v>
      </c>
      <c r="Q5707" s="11">
        <f t="shared" si="1332"/>
        <v>0</v>
      </c>
      <c r="R5707" s="11">
        <f t="shared" si="1333"/>
        <v>0</v>
      </c>
      <c r="S5707" s="6">
        <f t="shared" si="1326"/>
        <v>3425.2500000000018</v>
      </c>
      <c r="T5707" s="11">
        <f t="shared" si="1327"/>
        <v>0</v>
      </c>
      <c r="U5707" s="11">
        <f t="shared" si="1328"/>
        <v>0</v>
      </c>
      <c r="V5707" s="11">
        <f t="shared" si="1334"/>
        <v>3425.2500000000018</v>
      </c>
      <c r="W5707" s="20"/>
    </row>
    <row r="5708" spans="1:23" x14ac:dyDescent="0.25">
      <c r="A5708">
        <v>2022082602</v>
      </c>
      <c r="B5708">
        <v>6</v>
      </c>
      <c r="C5708" s="7">
        <v>0.58087999999999995</v>
      </c>
      <c r="D5708" s="6">
        <f t="shared" si="1335"/>
        <v>46470.399999999994</v>
      </c>
      <c r="E5708" s="62">
        <v>0</v>
      </c>
      <c r="F5708" s="6">
        <f t="shared" si="1329"/>
        <v>0</v>
      </c>
      <c r="G5708" s="7">
        <v>0.15162999999999999</v>
      </c>
      <c r="H5708" s="6">
        <f t="shared" si="1336"/>
        <v>5307.0499999999993</v>
      </c>
      <c r="I5708" s="7">
        <v>0</v>
      </c>
      <c r="J5708" s="6">
        <f t="shared" si="1337"/>
        <v>0</v>
      </c>
      <c r="K5708" s="20"/>
      <c r="L5708" s="6">
        <f t="shared" si="1323"/>
        <v>40000</v>
      </c>
      <c r="M5708" s="11">
        <f t="shared" si="1330"/>
        <v>0</v>
      </c>
      <c r="N5708" s="6">
        <f t="shared" si="1324"/>
        <v>5307.0499999999993</v>
      </c>
      <c r="O5708" s="11">
        <f t="shared" si="1331"/>
        <v>0</v>
      </c>
      <c r="P5708" s="11">
        <f t="shared" si="1325"/>
        <v>0</v>
      </c>
      <c r="Q5708" s="11">
        <f t="shared" si="1332"/>
        <v>0</v>
      </c>
      <c r="R5708" s="11">
        <f t="shared" si="1333"/>
        <v>0</v>
      </c>
      <c r="S5708" s="6">
        <f t="shared" si="1326"/>
        <v>1163.3499999999949</v>
      </c>
      <c r="T5708" s="11">
        <f t="shared" si="1327"/>
        <v>0</v>
      </c>
      <c r="U5708" s="11">
        <f t="shared" si="1328"/>
        <v>0</v>
      </c>
      <c r="V5708" s="11">
        <f t="shared" si="1334"/>
        <v>1163.3499999999949</v>
      </c>
      <c r="W5708" s="20"/>
    </row>
    <row r="5709" spans="1:23" x14ac:dyDescent="0.25">
      <c r="A5709">
        <v>2022082603</v>
      </c>
      <c r="B5709">
        <v>6</v>
      </c>
      <c r="C5709" s="7">
        <v>0.56296000000000002</v>
      </c>
      <c r="D5709" s="6">
        <f t="shared" si="1335"/>
        <v>45036.800000000003</v>
      </c>
      <c r="E5709" s="62">
        <v>0</v>
      </c>
      <c r="F5709" s="6">
        <f t="shared" si="1329"/>
        <v>0</v>
      </c>
      <c r="G5709" s="7">
        <v>0.14743000000000001</v>
      </c>
      <c r="H5709" s="6">
        <f t="shared" si="1336"/>
        <v>5160.05</v>
      </c>
      <c r="I5709" s="7">
        <v>0</v>
      </c>
      <c r="J5709" s="6">
        <f t="shared" si="1337"/>
        <v>0</v>
      </c>
      <c r="K5709" s="20"/>
      <c r="L5709" s="6">
        <f t="shared" si="1323"/>
        <v>40000</v>
      </c>
      <c r="M5709" s="11">
        <f t="shared" si="1330"/>
        <v>0</v>
      </c>
      <c r="N5709" s="6">
        <f t="shared" si="1324"/>
        <v>5036.8000000000029</v>
      </c>
      <c r="O5709" s="11">
        <f t="shared" si="1331"/>
        <v>123.24999999999727</v>
      </c>
      <c r="P5709" s="11">
        <f t="shared" si="1325"/>
        <v>0</v>
      </c>
      <c r="Q5709" s="11">
        <f t="shared" si="1332"/>
        <v>0</v>
      </c>
      <c r="R5709" s="11">
        <f t="shared" si="1333"/>
        <v>123.24999999999727</v>
      </c>
      <c r="S5709" s="6">
        <f t="shared" si="1326"/>
        <v>0</v>
      </c>
      <c r="T5709" s="11">
        <f t="shared" si="1327"/>
        <v>0</v>
      </c>
      <c r="U5709" s="11">
        <f t="shared" si="1328"/>
        <v>0</v>
      </c>
      <c r="V5709" s="11">
        <f t="shared" si="1334"/>
        <v>0</v>
      </c>
      <c r="W5709" s="20"/>
    </row>
    <row r="5710" spans="1:23" x14ac:dyDescent="0.25">
      <c r="A5710">
        <v>2022082604</v>
      </c>
      <c r="B5710">
        <v>6</v>
      </c>
      <c r="C5710" s="7">
        <v>0.54908999999999997</v>
      </c>
      <c r="D5710" s="6">
        <f t="shared" si="1335"/>
        <v>43927.199999999997</v>
      </c>
      <c r="E5710" s="62">
        <v>0</v>
      </c>
      <c r="F5710" s="6">
        <f t="shared" si="1329"/>
        <v>0</v>
      </c>
      <c r="G5710" s="7">
        <v>0.12862999999999999</v>
      </c>
      <c r="H5710" s="6">
        <f t="shared" si="1336"/>
        <v>4502.05</v>
      </c>
      <c r="I5710" s="7">
        <v>0</v>
      </c>
      <c r="J5710" s="6">
        <f t="shared" si="1337"/>
        <v>0</v>
      </c>
      <c r="K5710" s="20"/>
      <c r="L5710" s="6">
        <f t="shared" si="1323"/>
        <v>40000</v>
      </c>
      <c r="M5710" s="11">
        <f t="shared" si="1330"/>
        <v>0</v>
      </c>
      <c r="N5710" s="6">
        <f t="shared" si="1324"/>
        <v>3927.1999999999971</v>
      </c>
      <c r="O5710" s="11">
        <f t="shared" si="1331"/>
        <v>574.85000000000309</v>
      </c>
      <c r="P5710" s="11">
        <f t="shared" si="1325"/>
        <v>0</v>
      </c>
      <c r="Q5710" s="11">
        <f t="shared" si="1332"/>
        <v>0</v>
      </c>
      <c r="R5710" s="11">
        <f t="shared" si="1333"/>
        <v>574.85000000000309</v>
      </c>
      <c r="S5710" s="6">
        <f t="shared" si="1326"/>
        <v>0</v>
      </c>
      <c r="T5710" s="11">
        <f t="shared" si="1327"/>
        <v>0</v>
      </c>
      <c r="U5710" s="11">
        <f t="shared" si="1328"/>
        <v>0</v>
      </c>
      <c r="V5710" s="11">
        <f t="shared" si="1334"/>
        <v>0</v>
      </c>
      <c r="W5710" s="20"/>
    </row>
    <row r="5711" spans="1:23" x14ac:dyDescent="0.25">
      <c r="A5711">
        <v>2022082605</v>
      </c>
      <c r="B5711">
        <v>6</v>
      </c>
      <c r="C5711" s="7">
        <v>0.54545999999999994</v>
      </c>
      <c r="D5711" s="6">
        <f t="shared" si="1335"/>
        <v>43636.799999999996</v>
      </c>
      <c r="E5711" s="62">
        <v>0</v>
      </c>
      <c r="F5711" s="6">
        <f t="shared" si="1329"/>
        <v>0</v>
      </c>
      <c r="G5711" s="7">
        <v>0.10741000000000001</v>
      </c>
      <c r="H5711" s="6">
        <f t="shared" si="1336"/>
        <v>3759.3500000000004</v>
      </c>
      <c r="I5711" s="7">
        <v>0</v>
      </c>
      <c r="J5711" s="6">
        <f t="shared" si="1337"/>
        <v>0</v>
      </c>
      <c r="K5711" s="20"/>
      <c r="L5711" s="6">
        <f t="shared" si="1323"/>
        <v>40000</v>
      </c>
      <c r="M5711" s="11">
        <f t="shared" si="1330"/>
        <v>0</v>
      </c>
      <c r="N5711" s="6">
        <f t="shared" si="1324"/>
        <v>3636.7999999999956</v>
      </c>
      <c r="O5711" s="11">
        <f t="shared" si="1331"/>
        <v>122.55000000000473</v>
      </c>
      <c r="P5711" s="11">
        <f t="shared" si="1325"/>
        <v>0</v>
      </c>
      <c r="Q5711" s="11">
        <f t="shared" si="1332"/>
        <v>0</v>
      </c>
      <c r="R5711" s="11">
        <f t="shared" si="1333"/>
        <v>122.55000000000473</v>
      </c>
      <c r="S5711" s="6">
        <f t="shared" si="1326"/>
        <v>0</v>
      </c>
      <c r="T5711" s="11">
        <f t="shared" si="1327"/>
        <v>0</v>
      </c>
      <c r="U5711" s="11">
        <f t="shared" si="1328"/>
        <v>0</v>
      </c>
      <c r="V5711" s="11">
        <f t="shared" si="1334"/>
        <v>0</v>
      </c>
      <c r="W5711" s="20"/>
    </row>
    <row r="5712" spans="1:23" x14ac:dyDescent="0.25">
      <c r="A5712">
        <v>2022082606</v>
      </c>
      <c r="B5712">
        <v>6</v>
      </c>
      <c r="C5712" s="7">
        <v>0.55906</v>
      </c>
      <c r="D5712" s="6">
        <f t="shared" si="1335"/>
        <v>44724.800000000003</v>
      </c>
      <c r="E5712" s="62">
        <v>0</v>
      </c>
      <c r="F5712" s="6">
        <f t="shared" si="1329"/>
        <v>0</v>
      </c>
      <c r="G5712" s="7">
        <v>9.7689999999999999E-2</v>
      </c>
      <c r="H5712" s="6">
        <f t="shared" si="1336"/>
        <v>3419.15</v>
      </c>
      <c r="I5712" s="7">
        <v>0</v>
      </c>
      <c r="J5712" s="6">
        <f t="shared" si="1337"/>
        <v>0</v>
      </c>
      <c r="K5712" s="20"/>
      <c r="L5712" s="6">
        <f t="shared" si="1323"/>
        <v>40000</v>
      </c>
      <c r="M5712" s="11">
        <f t="shared" si="1330"/>
        <v>0</v>
      </c>
      <c r="N5712" s="6">
        <f t="shared" si="1324"/>
        <v>3419.15</v>
      </c>
      <c r="O5712" s="11">
        <f t="shared" si="1331"/>
        <v>0</v>
      </c>
      <c r="P5712" s="11">
        <f t="shared" si="1325"/>
        <v>0</v>
      </c>
      <c r="Q5712" s="11">
        <f t="shared" si="1332"/>
        <v>0</v>
      </c>
      <c r="R5712" s="11">
        <f t="shared" si="1333"/>
        <v>0</v>
      </c>
      <c r="S5712" s="6">
        <f t="shared" si="1326"/>
        <v>1305.6500000000028</v>
      </c>
      <c r="T5712" s="11">
        <f t="shared" si="1327"/>
        <v>0</v>
      </c>
      <c r="U5712" s="11">
        <f t="shared" si="1328"/>
        <v>0</v>
      </c>
      <c r="V5712" s="11">
        <f t="shared" si="1334"/>
        <v>1305.6500000000028</v>
      </c>
      <c r="W5712" s="20"/>
    </row>
    <row r="5713" spans="1:23" x14ac:dyDescent="0.25">
      <c r="A5713">
        <v>2022082607</v>
      </c>
      <c r="B5713">
        <v>6</v>
      </c>
      <c r="C5713" s="7">
        <v>0.58498000000000006</v>
      </c>
      <c r="D5713" s="6">
        <f t="shared" si="1335"/>
        <v>46798.400000000001</v>
      </c>
      <c r="E5713" s="62">
        <v>0</v>
      </c>
      <c r="F5713" s="6">
        <f t="shared" si="1329"/>
        <v>0</v>
      </c>
      <c r="G5713" s="7">
        <v>7.9079999999999998E-2</v>
      </c>
      <c r="H5713" s="6">
        <f t="shared" si="1336"/>
        <v>2767.7999999999997</v>
      </c>
      <c r="I5713" s="7">
        <v>0</v>
      </c>
      <c r="J5713" s="6">
        <f t="shared" si="1337"/>
        <v>0</v>
      </c>
      <c r="K5713" s="20"/>
      <c r="L5713" s="6">
        <f t="shared" si="1323"/>
        <v>40000</v>
      </c>
      <c r="M5713" s="11">
        <f t="shared" si="1330"/>
        <v>0</v>
      </c>
      <c r="N5713" s="6">
        <f t="shared" si="1324"/>
        <v>2767.7999999999997</v>
      </c>
      <c r="O5713" s="11">
        <f t="shared" si="1331"/>
        <v>0</v>
      </c>
      <c r="P5713" s="11">
        <f t="shared" si="1325"/>
        <v>0</v>
      </c>
      <c r="Q5713" s="11">
        <f t="shared" si="1332"/>
        <v>0</v>
      </c>
      <c r="R5713" s="11">
        <f t="shared" si="1333"/>
        <v>0</v>
      </c>
      <c r="S5713" s="6">
        <f t="shared" si="1326"/>
        <v>4030.6000000000017</v>
      </c>
      <c r="T5713" s="11">
        <f t="shared" si="1327"/>
        <v>0</v>
      </c>
      <c r="U5713" s="11">
        <f t="shared" si="1328"/>
        <v>0</v>
      </c>
      <c r="V5713" s="11">
        <f t="shared" si="1334"/>
        <v>4030.6000000000017</v>
      </c>
      <c r="W5713" s="20"/>
    </row>
    <row r="5714" spans="1:23" x14ac:dyDescent="0.25">
      <c r="A5714">
        <v>2022082608</v>
      </c>
      <c r="B5714">
        <v>6</v>
      </c>
      <c r="C5714" s="7">
        <v>0.59257000000000004</v>
      </c>
      <c r="D5714" s="6">
        <f t="shared" si="1335"/>
        <v>47405.600000000006</v>
      </c>
      <c r="E5714" s="62">
        <v>0</v>
      </c>
      <c r="F5714" s="6">
        <f t="shared" si="1329"/>
        <v>0</v>
      </c>
      <c r="G5714" s="7">
        <v>6.4159999999999995E-2</v>
      </c>
      <c r="H5714" s="6">
        <f t="shared" si="1336"/>
        <v>2245.6</v>
      </c>
      <c r="I5714" s="7">
        <v>3.703E-2</v>
      </c>
      <c r="J5714" s="6">
        <f t="shared" si="1337"/>
        <v>518.41999999999996</v>
      </c>
      <c r="K5714" s="20"/>
      <c r="L5714" s="6">
        <f t="shared" si="1323"/>
        <v>40000</v>
      </c>
      <c r="M5714" s="11">
        <f t="shared" si="1330"/>
        <v>0</v>
      </c>
      <c r="N5714" s="6">
        <f t="shared" si="1324"/>
        <v>2245.6</v>
      </c>
      <c r="O5714" s="11">
        <f t="shared" si="1331"/>
        <v>0</v>
      </c>
      <c r="P5714" s="11">
        <f t="shared" si="1325"/>
        <v>518.41999999999996</v>
      </c>
      <c r="Q5714" s="11">
        <f t="shared" si="1332"/>
        <v>0</v>
      </c>
      <c r="R5714" s="11">
        <f t="shared" si="1333"/>
        <v>0</v>
      </c>
      <c r="S5714" s="6">
        <f t="shared" si="1326"/>
        <v>4641.5800000000054</v>
      </c>
      <c r="T5714" s="11">
        <f t="shared" si="1327"/>
        <v>0</v>
      </c>
      <c r="U5714" s="11">
        <f t="shared" si="1328"/>
        <v>0</v>
      </c>
      <c r="V5714" s="11">
        <f t="shared" si="1334"/>
        <v>4641.5800000000054</v>
      </c>
      <c r="W5714" s="20"/>
    </row>
    <row r="5715" spans="1:23" x14ac:dyDescent="0.25">
      <c r="A5715">
        <v>2022082609</v>
      </c>
      <c r="B5715">
        <v>6</v>
      </c>
      <c r="C5715" s="7">
        <v>0.61329</v>
      </c>
      <c r="D5715" s="6">
        <f t="shared" si="1335"/>
        <v>49063.199999999997</v>
      </c>
      <c r="E5715" s="62">
        <v>0</v>
      </c>
      <c r="F5715" s="6">
        <f t="shared" si="1329"/>
        <v>0</v>
      </c>
      <c r="G5715" s="7">
        <v>3.7870000000000001E-2</v>
      </c>
      <c r="H5715" s="6">
        <f t="shared" si="1336"/>
        <v>1325.45</v>
      </c>
      <c r="I5715" s="7">
        <v>0.34360000000000002</v>
      </c>
      <c r="J5715" s="6">
        <f t="shared" si="1337"/>
        <v>4810.4000000000005</v>
      </c>
      <c r="K5715" s="20"/>
      <c r="L5715" s="6">
        <f t="shared" si="1323"/>
        <v>40000</v>
      </c>
      <c r="M5715" s="11">
        <f t="shared" si="1330"/>
        <v>0</v>
      </c>
      <c r="N5715" s="6">
        <f t="shared" si="1324"/>
        <v>1325.45</v>
      </c>
      <c r="O5715" s="11">
        <f t="shared" si="1331"/>
        <v>0</v>
      </c>
      <c r="P5715" s="11">
        <f t="shared" si="1325"/>
        <v>4810.4000000000005</v>
      </c>
      <c r="Q5715" s="11">
        <f t="shared" si="1332"/>
        <v>0</v>
      </c>
      <c r="R5715" s="11">
        <f t="shared" si="1333"/>
        <v>0</v>
      </c>
      <c r="S5715" s="6">
        <f t="shared" si="1326"/>
        <v>2927.3499999999967</v>
      </c>
      <c r="T5715" s="11">
        <f t="shared" si="1327"/>
        <v>0</v>
      </c>
      <c r="U5715" s="11">
        <f t="shared" si="1328"/>
        <v>0</v>
      </c>
      <c r="V5715" s="11">
        <f t="shared" si="1334"/>
        <v>2927.3499999999967</v>
      </c>
      <c r="W5715" s="20"/>
    </row>
    <row r="5716" spans="1:23" x14ac:dyDescent="0.25">
      <c r="A5716">
        <v>2022082610</v>
      </c>
      <c r="B5716">
        <v>6</v>
      </c>
      <c r="C5716" s="7">
        <v>0.65500000000000003</v>
      </c>
      <c r="D5716" s="6">
        <f t="shared" si="1335"/>
        <v>52400</v>
      </c>
      <c r="E5716" s="62">
        <v>0</v>
      </c>
      <c r="F5716" s="6">
        <f t="shared" si="1329"/>
        <v>0</v>
      </c>
      <c r="G5716" s="7">
        <v>2.2089999999999999E-2</v>
      </c>
      <c r="H5716" s="6">
        <f t="shared" si="1336"/>
        <v>773.15</v>
      </c>
      <c r="I5716" s="7">
        <v>0.61307</v>
      </c>
      <c r="J5716" s="6">
        <f t="shared" si="1337"/>
        <v>8582.98</v>
      </c>
      <c r="K5716" s="20"/>
      <c r="L5716" s="6">
        <f t="shared" ref="L5716:L5779" si="1338">IF(D5716-F5716&gt;C$17,C$17,D5716-F5716)</f>
        <v>40000</v>
      </c>
      <c r="M5716" s="11">
        <f t="shared" si="1330"/>
        <v>0</v>
      </c>
      <c r="N5716" s="6">
        <f t="shared" ref="N5716:N5779" si="1339">IF(D5716-F5716-L5716&gt;H5716,H5716,D5716-F5716-L5716)</f>
        <v>773.15</v>
      </c>
      <c r="O5716" s="11">
        <f t="shared" si="1331"/>
        <v>0</v>
      </c>
      <c r="P5716" s="11">
        <f t="shared" ref="P5716:P5779" si="1340">IF(D5716-F5716-L5716-N5716&gt;J5716,J5716,D5716-F5716-L5716-N5716)</f>
        <v>8582.98</v>
      </c>
      <c r="Q5716" s="11">
        <f t="shared" si="1332"/>
        <v>0</v>
      </c>
      <c r="R5716" s="11">
        <f t="shared" si="1333"/>
        <v>0</v>
      </c>
      <c r="S5716" s="6">
        <f t="shared" ref="S5716:S5779" si="1341">D5716-F5716-L5716-N5716-P5716</f>
        <v>3043.8700000000008</v>
      </c>
      <c r="T5716" s="11">
        <f t="shared" ref="T5716:T5779" si="1342">IF(T5715-AD$23+AD$24*R5716-S5716&gt;T$19,T$19,IF(T5715-AD$23+AD$24*R5716-S5716&lt;0,0,T5715-AD$23+AD$24*R5716-S5716))</f>
        <v>0</v>
      </c>
      <c r="U5716" s="11">
        <f t="shared" ref="U5716:U5779" si="1343">IF(T5715-AD$23-T5716&gt;0,T5715-AD$23-T5716,0)</f>
        <v>0</v>
      </c>
      <c r="V5716" s="11">
        <f t="shared" si="1334"/>
        <v>3043.8700000000008</v>
      </c>
      <c r="W5716" s="20"/>
    </row>
    <row r="5717" spans="1:23" x14ac:dyDescent="0.25">
      <c r="A5717">
        <v>2022082611</v>
      </c>
      <c r="B5717">
        <v>6</v>
      </c>
      <c r="C5717" s="7">
        <v>0.70125999999999999</v>
      </c>
      <c r="D5717" s="6">
        <f t="shared" si="1335"/>
        <v>56100.800000000003</v>
      </c>
      <c r="E5717" s="62">
        <v>0</v>
      </c>
      <c r="F5717" s="6">
        <f t="shared" ref="F5717:F5780" si="1344">F$18*E5717</f>
        <v>0</v>
      </c>
      <c r="G5717" s="7">
        <v>2.6329999999999999E-2</v>
      </c>
      <c r="H5717" s="6">
        <f t="shared" si="1336"/>
        <v>921.55</v>
      </c>
      <c r="I5717" s="7">
        <v>0.69404999999999994</v>
      </c>
      <c r="J5717" s="6">
        <f t="shared" si="1337"/>
        <v>9716.6999999999989</v>
      </c>
      <c r="K5717" s="20"/>
      <c r="L5717" s="6">
        <f t="shared" si="1338"/>
        <v>40000</v>
      </c>
      <c r="M5717" s="11">
        <f t="shared" ref="M5717:M5780" si="1345">C$17-L5717</f>
        <v>0</v>
      </c>
      <c r="N5717" s="6">
        <f t="shared" si="1339"/>
        <v>921.55</v>
      </c>
      <c r="O5717" s="11">
        <f t="shared" ref="O5717:O5780" si="1346">H5717-N5717</f>
        <v>0</v>
      </c>
      <c r="P5717" s="11">
        <f t="shared" si="1340"/>
        <v>9716.6999999999989</v>
      </c>
      <c r="Q5717" s="11">
        <f t="shared" ref="Q5717:Q5780" si="1347">J5717-P5717</f>
        <v>0</v>
      </c>
      <c r="R5717" s="11">
        <f t="shared" ref="R5717:R5780" si="1348">M5717+O5717+Q5717</f>
        <v>0</v>
      </c>
      <c r="S5717" s="6">
        <f t="shared" si="1341"/>
        <v>5462.5500000000047</v>
      </c>
      <c r="T5717" s="11">
        <f t="shared" si="1342"/>
        <v>0</v>
      </c>
      <c r="U5717" s="11">
        <f t="shared" si="1343"/>
        <v>0</v>
      </c>
      <c r="V5717" s="11">
        <f t="shared" ref="V5717:V5780" si="1349">D5717-F5717-L5717-N5717-P5717-U5717</f>
        <v>5462.5500000000047</v>
      </c>
      <c r="W5717" s="20"/>
    </row>
    <row r="5718" spans="1:23" x14ac:dyDescent="0.25">
      <c r="A5718">
        <v>2022082612</v>
      </c>
      <c r="B5718">
        <v>6</v>
      </c>
      <c r="C5718" s="7">
        <v>0.74734999999999996</v>
      </c>
      <c r="D5718" s="6">
        <f t="shared" si="1335"/>
        <v>59788</v>
      </c>
      <c r="E5718" s="62">
        <v>0</v>
      </c>
      <c r="F5718" s="6">
        <f t="shared" si="1344"/>
        <v>0</v>
      </c>
      <c r="G5718" s="7">
        <v>2.418E-2</v>
      </c>
      <c r="H5718" s="6">
        <f t="shared" si="1336"/>
        <v>846.3</v>
      </c>
      <c r="I5718" s="7">
        <v>0.69864999999999999</v>
      </c>
      <c r="J5718" s="6">
        <f t="shared" si="1337"/>
        <v>9781.1</v>
      </c>
      <c r="K5718" s="20"/>
      <c r="L5718" s="6">
        <f t="shared" si="1338"/>
        <v>40000</v>
      </c>
      <c r="M5718" s="11">
        <f t="shared" si="1345"/>
        <v>0</v>
      </c>
      <c r="N5718" s="6">
        <f t="shared" si="1339"/>
        <v>846.3</v>
      </c>
      <c r="O5718" s="11">
        <f t="shared" si="1346"/>
        <v>0</v>
      </c>
      <c r="P5718" s="11">
        <f t="shared" si="1340"/>
        <v>9781.1</v>
      </c>
      <c r="Q5718" s="11">
        <f t="shared" si="1347"/>
        <v>0</v>
      </c>
      <c r="R5718" s="11">
        <f t="shared" si="1348"/>
        <v>0</v>
      </c>
      <c r="S5718" s="6">
        <f t="shared" si="1341"/>
        <v>9160.6</v>
      </c>
      <c r="T5718" s="11">
        <f t="shared" si="1342"/>
        <v>0</v>
      </c>
      <c r="U5718" s="11">
        <f t="shared" si="1343"/>
        <v>0</v>
      </c>
      <c r="V5718" s="11">
        <f t="shared" si="1349"/>
        <v>9160.6</v>
      </c>
      <c r="W5718" s="20"/>
    </row>
    <row r="5719" spans="1:23" x14ac:dyDescent="0.25">
      <c r="A5719">
        <v>2022082613</v>
      </c>
      <c r="B5719">
        <v>6</v>
      </c>
      <c r="C5719" s="7">
        <v>0.78857999999999995</v>
      </c>
      <c r="D5719" s="6">
        <f t="shared" si="1335"/>
        <v>63086.399999999994</v>
      </c>
      <c r="E5719" s="62">
        <v>0</v>
      </c>
      <c r="F5719" s="6">
        <f t="shared" si="1344"/>
        <v>0</v>
      </c>
      <c r="G5719" s="7">
        <v>1.9619999999999999E-2</v>
      </c>
      <c r="H5719" s="6">
        <f t="shared" si="1336"/>
        <v>686.69999999999993</v>
      </c>
      <c r="I5719" s="7">
        <v>0.65646000000000004</v>
      </c>
      <c r="J5719" s="6">
        <f t="shared" si="1337"/>
        <v>9190.44</v>
      </c>
      <c r="K5719" s="20"/>
      <c r="L5719" s="6">
        <f t="shared" si="1338"/>
        <v>40000</v>
      </c>
      <c r="M5719" s="11">
        <f t="shared" si="1345"/>
        <v>0</v>
      </c>
      <c r="N5719" s="6">
        <f t="shared" si="1339"/>
        <v>686.69999999999993</v>
      </c>
      <c r="O5719" s="11">
        <f t="shared" si="1346"/>
        <v>0</v>
      </c>
      <c r="P5719" s="11">
        <f t="shared" si="1340"/>
        <v>9190.44</v>
      </c>
      <c r="Q5719" s="11">
        <f t="shared" si="1347"/>
        <v>0</v>
      </c>
      <c r="R5719" s="11">
        <f t="shared" si="1348"/>
        <v>0</v>
      </c>
      <c r="S5719" s="6">
        <f t="shared" si="1341"/>
        <v>13209.259999999993</v>
      </c>
      <c r="T5719" s="11">
        <f t="shared" si="1342"/>
        <v>0</v>
      </c>
      <c r="U5719" s="11">
        <f t="shared" si="1343"/>
        <v>0</v>
      </c>
      <c r="V5719" s="11">
        <f t="shared" si="1349"/>
        <v>13209.259999999993</v>
      </c>
      <c r="W5719" s="20"/>
    </row>
    <row r="5720" spans="1:23" x14ac:dyDescent="0.25">
      <c r="A5720">
        <v>2022082614</v>
      </c>
      <c r="B5720">
        <v>6</v>
      </c>
      <c r="C5720" s="7">
        <v>0.81955999999999996</v>
      </c>
      <c r="D5720" s="6">
        <f t="shared" si="1335"/>
        <v>65564.800000000003</v>
      </c>
      <c r="E5720" s="62">
        <v>0</v>
      </c>
      <c r="F5720" s="6">
        <f t="shared" si="1344"/>
        <v>0</v>
      </c>
      <c r="G5720" s="7">
        <v>3.0439999999999998E-2</v>
      </c>
      <c r="H5720" s="6">
        <f t="shared" si="1336"/>
        <v>1065.3999999999999</v>
      </c>
      <c r="I5720" s="7">
        <v>0.60953000000000002</v>
      </c>
      <c r="J5720" s="6">
        <f t="shared" si="1337"/>
        <v>8533.42</v>
      </c>
      <c r="K5720" s="20"/>
      <c r="L5720" s="6">
        <f t="shared" si="1338"/>
        <v>40000</v>
      </c>
      <c r="M5720" s="11">
        <f t="shared" si="1345"/>
        <v>0</v>
      </c>
      <c r="N5720" s="6">
        <f t="shared" si="1339"/>
        <v>1065.3999999999999</v>
      </c>
      <c r="O5720" s="11">
        <f t="shared" si="1346"/>
        <v>0</v>
      </c>
      <c r="P5720" s="11">
        <f t="shared" si="1340"/>
        <v>8533.42</v>
      </c>
      <c r="Q5720" s="11">
        <f t="shared" si="1347"/>
        <v>0</v>
      </c>
      <c r="R5720" s="11">
        <f t="shared" si="1348"/>
        <v>0</v>
      </c>
      <c r="S5720" s="6">
        <f t="shared" si="1341"/>
        <v>15965.980000000001</v>
      </c>
      <c r="T5720" s="11">
        <f t="shared" si="1342"/>
        <v>0</v>
      </c>
      <c r="U5720" s="11">
        <f t="shared" si="1343"/>
        <v>0</v>
      </c>
      <c r="V5720" s="11">
        <f t="shared" si="1349"/>
        <v>15965.980000000001</v>
      </c>
      <c r="W5720" s="20"/>
    </row>
    <row r="5721" spans="1:23" x14ac:dyDescent="0.25">
      <c r="A5721">
        <v>2022082615</v>
      </c>
      <c r="B5721">
        <v>6</v>
      </c>
      <c r="C5721" s="7">
        <v>0.83969000000000005</v>
      </c>
      <c r="D5721" s="6">
        <f t="shared" si="1335"/>
        <v>67175.199999999997</v>
      </c>
      <c r="E5721" s="62">
        <v>0</v>
      </c>
      <c r="F5721" s="6">
        <f t="shared" si="1344"/>
        <v>0</v>
      </c>
      <c r="G5721" s="7">
        <v>5.6779999999999997E-2</v>
      </c>
      <c r="H5721" s="6">
        <f t="shared" si="1336"/>
        <v>1987.3</v>
      </c>
      <c r="I5721" s="7">
        <v>0.53159000000000001</v>
      </c>
      <c r="J5721" s="6">
        <f t="shared" si="1337"/>
        <v>7442.26</v>
      </c>
      <c r="K5721" s="20"/>
      <c r="L5721" s="6">
        <f t="shared" si="1338"/>
        <v>40000</v>
      </c>
      <c r="M5721" s="11">
        <f t="shared" si="1345"/>
        <v>0</v>
      </c>
      <c r="N5721" s="6">
        <f t="shared" si="1339"/>
        <v>1987.3</v>
      </c>
      <c r="O5721" s="11">
        <f t="shared" si="1346"/>
        <v>0</v>
      </c>
      <c r="P5721" s="11">
        <f t="shared" si="1340"/>
        <v>7442.26</v>
      </c>
      <c r="Q5721" s="11">
        <f t="shared" si="1347"/>
        <v>0</v>
      </c>
      <c r="R5721" s="11">
        <f t="shared" si="1348"/>
        <v>0</v>
      </c>
      <c r="S5721" s="6">
        <f t="shared" si="1341"/>
        <v>17745.64</v>
      </c>
      <c r="T5721" s="11">
        <f t="shared" si="1342"/>
        <v>0</v>
      </c>
      <c r="U5721" s="11">
        <f t="shared" si="1343"/>
        <v>0</v>
      </c>
      <c r="V5721" s="11">
        <f t="shared" si="1349"/>
        <v>17745.64</v>
      </c>
      <c r="W5721" s="20"/>
    </row>
    <row r="5722" spans="1:23" x14ac:dyDescent="0.25">
      <c r="A5722">
        <v>2022082616</v>
      </c>
      <c r="B5722">
        <v>6</v>
      </c>
      <c r="C5722" s="7">
        <v>0.84855000000000003</v>
      </c>
      <c r="D5722" s="6">
        <f t="shared" si="1335"/>
        <v>67884</v>
      </c>
      <c r="E5722" s="62">
        <v>0</v>
      </c>
      <c r="F5722" s="6">
        <f t="shared" si="1344"/>
        <v>0</v>
      </c>
      <c r="G5722" s="7">
        <v>6.3049999999999995E-2</v>
      </c>
      <c r="H5722" s="6">
        <f t="shared" si="1336"/>
        <v>2206.75</v>
      </c>
      <c r="I5722" s="7">
        <v>0.53303999999999996</v>
      </c>
      <c r="J5722" s="6">
        <f t="shared" si="1337"/>
        <v>7462.5599999999995</v>
      </c>
      <c r="K5722" s="20"/>
      <c r="L5722" s="6">
        <f t="shared" si="1338"/>
        <v>40000</v>
      </c>
      <c r="M5722" s="11">
        <f t="shared" si="1345"/>
        <v>0</v>
      </c>
      <c r="N5722" s="6">
        <f t="shared" si="1339"/>
        <v>2206.75</v>
      </c>
      <c r="O5722" s="11">
        <f t="shared" si="1346"/>
        <v>0</v>
      </c>
      <c r="P5722" s="11">
        <f t="shared" si="1340"/>
        <v>7462.5599999999995</v>
      </c>
      <c r="Q5722" s="11">
        <f t="shared" si="1347"/>
        <v>0</v>
      </c>
      <c r="R5722" s="11">
        <f t="shared" si="1348"/>
        <v>0</v>
      </c>
      <c r="S5722" s="6">
        <f t="shared" si="1341"/>
        <v>18214.690000000002</v>
      </c>
      <c r="T5722" s="11">
        <f t="shared" si="1342"/>
        <v>0</v>
      </c>
      <c r="U5722" s="11">
        <f t="shared" si="1343"/>
        <v>0</v>
      </c>
      <c r="V5722" s="11">
        <f t="shared" si="1349"/>
        <v>18214.690000000002</v>
      </c>
      <c r="W5722" s="20"/>
    </row>
    <row r="5723" spans="1:23" x14ac:dyDescent="0.25">
      <c r="A5723">
        <v>2022082617</v>
      </c>
      <c r="B5723">
        <v>6</v>
      </c>
      <c r="C5723" s="7">
        <v>0.85572000000000004</v>
      </c>
      <c r="D5723" s="6">
        <f t="shared" si="1335"/>
        <v>68457.600000000006</v>
      </c>
      <c r="E5723" s="62">
        <v>0</v>
      </c>
      <c r="F5723" s="6">
        <f t="shared" si="1344"/>
        <v>0</v>
      </c>
      <c r="G5723" s="7">
        <v>7.578E-2</v>
      </c>
      <c r="H5723" s="6">
        <f t="shared" si="1336"/>
        <v>2652.3</v>
      </c>
      <c r="I5723" s="7">
        <v>0.56823000000000001</v>
      </c>
      <c r="J5723" s="6">
        <f t="shared" si="1337"/>
        <v>7955.22</v>
      </c>
      <c r="K5723" s="20"/>
      <c r="L5723" s="6">
        <f t="shared" si="1338"/>
        <v>40000</v>
      </c>
      <c r="M5723" s="11">
        <f t="shared" si="1345"/>
        <v>0</v>
      </c>
      <c r="N5723" s="6">
        <f t="shared" si="1339"/>
        <v>2652.3</v>
      </c>
      <c r="O5723" s="11">
        <f t="shared" si="1346"/>
        <v>0</v>
      </c>
      <c r="P5723" s="11">
        <f t="shared" si="1340"/>
        <v>7955.22</v>
      </c>
      <c r="Q5723" s="11">
        <f t="shared" si="1347"/>
        <v>0</v>
      </c>
      <c r="R5723" s="11">
        <f t="shared" si="1348"/>
        <v>0</v>
      </c>
      <c r="S5723" s="6">
        <f t="shared" si="1341"/>
        <v>17850.080000000005</v>
      </c>
      <c r="T5723" s="11">
        <f t="shared" si="1342"/>
        <v>0</v>
      </c>
      <c r="U5723" s="11">
        <f t="shared" si="1343"/>
        <v>0</v>
      </c>
      <c r="V5723" s="11">
        <f t="shared" si="1349"/>
        <v>17850.080000000005</v>
      </c>
      <c r="W5723" s="20"/>
    </row>
    <row r="5724" spans="1:23" x14ac:dyDescent="0.25">
      <c r="A5724">
        <v>2022082618</v>
      </c>
      <c r="B5724">
        <v>6</v>
      </c>
      <c r="C5724" s="7">
        <v>0.85167999999999999</v>
      </c>
      <c r="D5724" s="6">
        <f t="shared" si="1335"/>
        <v>68134.399999999994</v>
      </c>
      <c r="E5724" s="62">
        <v>0</v>
      </c>
      <c r="F5724" s="6">
        <f t="shared" si="1344"/>
        <v>0</v>
      </c>
      <c r="G5724" s="7">
        <v>7.6969999999999997E-2</v>
      </c>
      <c r="H5724" s="6">
        <f t="shared" si="1336"/>
        <v>2693.95</v>
      </c>
      <c r="I5724" s="7">
        <v>0.53610999999999998</v>
      </c>
      <c r="J5724" s="6">
        <f t="shared" si="1337"/>
        <v>7505.54</v>
      </c>
      <c r="K5724" s="20"/>
      <c r="L5724" s="6">
        <f t="shared" si="1338"/>
        <v>40000</v>
      </c>
      <c r="M5724" s="11">
        <f t="shared" si="1345"/>
        <v>0</v>
      </c>
      <c r="N5724" s="6">
        <f t="shared" si="1339"/>
        <v>2693.95</v>
      </c>
      <c r="O5724" s="11">
        <f t="shared" si="1346"/>
        <v>0</v>
      </c>
      <c r="P5724" s="11">
        <f t="shared" si="1340"/>
        <v>7505.54</v>
      </c>
      <c r="Q5724" s="11">
        <f t="shared" si="1347"/>
        <v>0</v>
      </c>
      <c r="R5724" s="11">
        <f t="shared" si="1348"/>
        <v>0</v>
      </c>
      <c r="S5724" s="6">
        <f t="shared" si="1341"/>
        <v>17934.909999999993</v>
      </c>
      <c r="T5724" s="11">
        <f t="shared" si="1342"/>
        <v>0</v>
      </c>
      <c r="U5724" s="11">
        <f t="shared" si="1343"/>
        <v>0</v>
      </c>
      <c r="V5724" s="11">
        <f t="shared" si="1349"/>
        <v>17934.909999999993</v>
      </c>
      <c r="W5724" s="20"/>
    </row>
    <row r="5725" spans="1:23" x14ac:dyDescent="0.25">
      <c r="A5725">
        <v>2022082619</v>
      </c>
      <c r="B5725">
        <v>6</v>
      </c>
      <c r="C5725" s="7">
        <v>0.83013999999999999</v>
      </c>
      <c r="D5725" s="6">
        <f t="shared" si="1335"/>
        <v>66411.199999999997</v>
      </c>
      <c r="E5725" s="62">
        <v>0</v>
      </c>
      <c r="F5725" s="6">
        <f t="shared" si="1344"/>
        <v>0</v>
      </c>
      <c r="G5725" s="7">
        <v>8.6779999999999996E-2</v>
      </c>
      <c r="H5725" s="6">
        <f t="shared" si="1336"/>
        <v>3037.2999999999997</v>
      </c>
      <c r="I5725" s="7">
        <v>0.43042999999999998</v>
      </c>
      <c r="J5725" s="6">
        <f t="shared" si="1337"/>
        <v>6026.0199999999995</v>
      </c>
      <c r="K5725" s="20"/>
      <c r="L5725" s="6">
        <f t="shared" si="1338"/>
        <v>40000</v>
      </c>
      <c r="M5725" s="11">
        <f t="shared" si="1345"/>
        <v>0</v>
      </c>
      <c r="N5725" s="6">
        <f t="shared" si="1339"/>
        <v>3037.2999999999997</v>
      </c>
      <c r="O5725" s="11">
        <f t="shared" si="1346"/>
        <v>0</v>
      </c>
      <c r="P5725" s="11">
        <f t="shared" si="1340"/>
        <v>6026.0199999999995</v>
      </c>
      <c r="Q5725" s="11">
        <f t="shared" si="1347"/>
        <v>0</v>
      </c>
      <c r="R5725" s="11">
        <f t="shared" si="1348"/>
        <v>0</v>
      </c>
      <c r="S5725" s="6">
        <f t="shared" si="1341"/>
        <v>17347.879999999997</v>
      </c>
      <c r="T5725" s="11">
        <f t="shared" si="1342"/>
        <v>0</v>
      </c>
      <c r="U5725" s="11">
        <f t="shared" si="1343"/>
        <v>0</v>
      </c>
      <c r="V5725" s="11">
        <f t="shared" si="1349"/>
        <v>17347.879999999997</v>
      </c>
      <c r="W5725" s="20"/>
    </row>
    <row r="5726" spans="1:23" x14ac:dyDescent="0.25">
      <c r="A5726">
        <v>2022082620</v>
      </c>
      <c r="B5726">
        <v>6</v>
      </c>
      <c r="C5726" s="7">
        <v>0.79676000000000002</v>
      </c>
      <c r="D5726" s="6">
        <f t="shared" si="1335"/>
        <v>63740.800000000003</v>
      </c>
      <c r="E5726" s="62">
        <v>0</v>
      </c>
      <c r="F5726" s="6">
        <f t="shared" si="1344"/>
        <v>0</v>
      </c>
      <c r="G5726" s="7">
        <v>0.11219999999999999</v>
      </c>
      <c r="H5726" s="6">
        <f t="shared" si="1336"/>
        <v>3927</v>
      </c>
      <c r="I5726" s="7">
        <v>0.13023000000000001</v>
      </c>
      <c r="J5726" s="6">
        <f t="shared" si="1337"/>
        <v>1823.2200000000003</v>
      </c>
      <c r="K5726" s="20"/>
      <c r="L5726" s="6">
        <f t="shared" si="1338"/>
        <v>40000</v>
      </c>
      <c r="M5726" s="11">
        <f t="shared" si="1345"/>
        <v>0</v>
      </c>
      <c r="N5726" s="6">
        <f t="shared" si="1339"/>
        <v>3927</v>
      </c>
      <c r="O5726" s="11">
        <f t="shared" si="1346"/>
        <v>0</v>
      </c>
      <c r="P5726" s="11">
        <f t="shared" si="1340"/>
        <v>1823.2200000000003</v>
      </c>
      <c r="Q5726" s="11">
        <f t="shared" si="1347"/>
        <v>0</v>
      </c>
      <c r="R5726" s="11">
        <f t="shared" si="1348"/>
        <v>0</v>
      </c>
      <c r="S5726" s="6">
        <f t="shared" si="1341"/>
        <v>17990.580000000002</v>
      </c>
      <c r="T5726" s="11">
        <f t="shared" si="1342"/>
        <v>0</v>
      </c>
      <c r="U5726" s="11">
        <f t="shared" si="1343"/>
        <v>0</v>
      </c>
      <c r="V5726" s="11">
        <f t="shared" si="1349"/>
        <v>17990.580000000002</v>
      </c>
      <c r="W5726" s="20"/>
    </row>
    <row r="5727" spans="1:23" x14ac:dyDescent="0.25">
      <c r="A5727">
        <v>2022082621</v>
      </c>
      <c r="B5727">
        <v>6</v>
      </c>
      <c r="C5727" s="7">
        <v>0.77212000000000003</v>
      </c>
      <c r="D5727" s="6">
        <f t="shared" si="1335"/>
        <v>61769.600000000006</v>
      </c>
      <c r="E5727" s="62">
        <v>0</v>
      </c>
      <c r="F5727" s="6">
        <f t="shared" si="1344"/>
        <v>0</v>
      </c>
      <c r="G5727" s="7">
        <v>0.15090000000000001</v>
      </c>
      <c r="H5727" s="6">
        <f t="shared" si="1336"/>
        <v>5281.5</v>
      </c>
      <c r="I5727" s="7">
        <v>2.65E-3</v>
      </c>
      <c r="J5727" s="6">
        <f t="shared" si="1337"/>
        <v>37.1</v>
      </c>
      <c r="K5727" s="20"/>
      <c r="L5727" s="6">
        <f t="shared" si="1338"/>
        <v>40000</v>
      </c>
      <c r="M5727" s="11">
        <f t="shared" si="1345"/>
        <v>0</v>
      </c>
      <c r="N5727" s="6">
        <f t="shared" si="1339"/>
        <v>5281.5</v>
      </c>
      <c r="O5727" s="11">
        <f t="shared" si="1346"/>
        <v>0</v>
      </c>
      <c r="P5727" s="11">
        <f t="shared" si="1340"/>
        <v>37.1</v>
      </c>
      <c r="Q5727" s="11">
        <f t="shared" si="1347"/>
        <v>0</v>
      </c>
      <c r="R5727" s="11">
        <f t="shared" si="1348"/>
        <v>0</v>
      </c>
      <c r="S5727" s="6">
        <f t="shared" si="1341"/>
        <v>16451.000000000007</v>
      </c>
      <c r="T5727" s="11">
        <f t="shared" si="1342"/>
        <v>0</v>
      </c>
      <c r="U5727" s="11">
        <f t="shared" si="1343"/>
        <v>0</v>
      </c>
      <c r="V5727" s="11">
        <f t="shared" si="1349"/>
        <v>16451.000000000007</v>
      </c>
      <c r="W5727" s="20"/>
    </row>
    <row r="5728" spans="1:23" x14ac:dyDescent="0.25">
      <c r="A5728">
        <v>2022082622</v>
      </c>
      <c r="B5728">
        <v>6</v>
      </c>
      <c r="C5728" s="7">
        <v>0.74260999999999999</v>
      </c>
      <c r="D5728" s="6">
        <f t="shared" si="1335"/>
        <v>59408.800000000003</v>
      </c>
      <c r="E5728" s="62">
        <v>0</v>
      </c>
      <c r="F5728" s="6">
        <f t="shared" si="1344"/>
        <v>0</v>
      </c>
      <c r="G5728" s="7">
        <v>0.22308</v>
      </c>
      <c r="H5728" s="6">
        <f t="shared" si="1336"/>
        <v>7807.8</v>
      </c>
      <c r="I5728" s="7">
        <v>0</v>
      </c>
      <c r="J5728" s="6">
        <f t="shared" si="1337"/>
        <v>0</v>
      </c>
      <c r="K5728" s="20"/>
      <c r="L5728" s="6">
        <f t="shared" si="1338"/>
        <v>40000</v>
      </c>
      <c r="M5728" s="11">
        <f t="shared" si="1345"/>
        <v>0</v>
      </c>
      <c r="N5728" s="6">
        <f t="shared" si="1339"/>
        <v>7807.8</v>
      </c>
      <c r="O5728" s="11">
        <f t="shared" si="1346"/>
        <v>0</v>
      </c>
      <c r="P5728" s="11">
        <f t="shared" si="1340"/>
        <v>0</v>
      </c>
      <c r="Q5728" s="11">
        <f t="shared" si="1347"/>
        <v>0</v>
      </c>
      <c r="R5728" s="11">
        <f t="shared" si="1348"/>
        <v>0</v>
      </c>
      <c r="S5728" s="6">
        <f t="shared" si="1341"/>
        <v>11601.000000000004</v>
      </c>
      <c r="T5728" s="11">
        <f t="shared" si="1342"/>
        <v>0</v>
      </c>
      <c r="U5728" s="11">
        <f t="shared" si="1343"/>
        <v>0</v>
      </c>
      <c r="V5728" s="11">
        <f t="shared" si="1349"/>
        <v>11601.000000000004</v>
      </c>
      <c r="W5728" s="20"/>
    </row>
    <row r="5729" spans="1:23" x14ac:dyDescent="0.25">
      <c r="A5729">
        <v>2022082623</v>
      </c>
      <c r="B5729">
        <v>6</v>
      </c>
      <c r="C5729" s="7">
        <v>0.70398000000000005</v>
      </c>
      <c r="D5729" s="6">
        <f t="shared" si="1335"/>
        <v>56318.400000000001</v>
      </c>
      <c r="E5729" s="62">
        <v>0</v>
      </c>
      <c r="F5729" s="6">
        <f t="shared" si="1344"/>
        <v>0</v>
      </c>
      <c r="G5729" s="7">
        <v>0.29152</v>
      </c>
      <c r="H5729" s="6">
        <f t="shared" si="1336"/>
        <v>10203.200000000001</v>
      </c>
      <c r="I5729" s="7">
        <v>0</v>
      </c>
      <c r="J5729" s="6">
        <f t="shared" si="1337"/>
        <v>0</v>
      </c>
      <c r="K5729" s="20"/>
      <c r="L5729" s="6">
        <f t="shared" si="1338"/>
        <v>40000</v>
      </c>
      <c r="M5729" s="11">
        <f t="shared" si="1345"/>
        <v>0</v>
      </c>
      <c r="N5729" s="6">
        <f t="shared" si="1339"/>
        <v>10203.200000000001</v>
      </c>
      <c r="O5729" s="11">
        <f t="shared" si="1346"/>
        <v>0</v>
      </c>
      <c r="P5729" s="11">
        <f t="shared" si="1340"/>
        <v>0</v>
      </c>
      <c r="Q5729" s="11">
        <f t="shared" si="1347"/>
        <v>0</v>
      </c>
      <c r="R5729" s="11">
        <f t="shared" si="1348"/>
        <v>0</v>
      </c>
      <c r="S5729" s="6">
        <f t="shared" si="1341"/>
        <v>6115.2000000000007</v>
      </c>
      <c r="T5729" s="11">
        <f t="shared" si="1342"/>
        <v>0</v>
      </c>
      <c r="U5729" s="11">
        <f t="shared" si="1343"/>
        <v>0</v>
      </c>
      <c r="V5729" s="11">
        <f t="shared" si="1349"/>
        <v>6115.2000000000007</v>
      </c>
      <c r="W5729" s="20"/>
    </row>
    <row r="5730" spans="1:23" x14ac:dyDescent="0.25">
      <c r="A5730">
        <v>2022082624</v>
      </c>
      <c r="B5730">
        <v>6</v>
      </c>
      <c r="C5730" s="7">
        <v>0.66422000000000003</v>
      </c>
      <c r="D5730" s="6">
        <f t="shared" si="1335"/>
        <v>53137.600000000006</v>
      </c>
      <c r="E5730" s="62">
        <v>0</v>
      </c>
      <c r="F5730" s="6">
        <f t="shared" si="1344"/>
        <v>0</v>
      </c>
      <c r="G5730" s="7">
        <v>0.33839000000000002</v>
      </c>
      <c r="H5730" s="6">
        <f t="shared" si="1336"/>
        <v>11843.650000000001</v>
      </c>
      <c r="I5730" s="7">
        <v>0</v>
      </c>
      <c r="J5730" s="6">
        <f t="shared" si="1337"/>
        <v>0</v>
      </c>
      <c r="K5730" s="20"/>
      <c r="L5730" s="6">
        <f t="shared" si="1338"/>
        <v>40000</v>
      </c>
      <c r="M5730" s="11">
        <f t="shared" si="1345"/>
        <v>0</v>
      </c>
      <c r="N5730" s="6">
        <f t="shared" si="1339"/>
        <v>11843.650000000001</v>
      </c>
      <c r="O5730" s="11">
        <f t="shared" si="1346"/>
        <v>0</v>
      </c>
      <c r="P5730" s="11">
        <f t="shared" si="1340"/>
        <v>0</v>
      </c>
      <c r="Q5730" s="11">
        <f t="shared" si="1347"/>
        <v>0</v>
      </c>
      <c r="R5730" s="11">
        <f t="shared" si="1348"/>
        <v>0</v>
      </c>
      <c r="S5730" s="6">
        <f t="shared" si="1341"/>
        <v>1293.9500000000044</v>
      </c>
      <c r="T5730" s="11">
        <f t="shared" si="1342"/>
        <v>0</v>
      </c>
      <c r="U5730" s="11">
        <f t="shared" si="1343"/>
        <v>0</v>
      </c>
      <c r="V5730" s="11">
        <f t="shared" si="1349"/>
        <v>1293.9500000000044</v>
      </c>
      <c r="W5730" s="20"/>
    </row>
    <row r="5731" spans="1:23" x14ac:dyDescent="0.25">
      <c r="A5731">
        <v>2022082701</v>
      </c>
      <c r="B5731">
        <v>7</v>
      </c>
      <c r="C5731" s="7">
        <v>0.62648000000000004</v>
      </c>
      <c r="D5731" s="6">
        <f t="shared" si="1335"/>
        <v>50118.400000000001</v>
      </c>
      <c r="E5731" s="62">
        <v>0</v>
      </c>
      <c r="F5731" s="6">
        <f t="shared" si="1344"/>
        <v>0</v>
      </c>
      <c r="G5731" s="7">
        <v>0.3619</v>
      </c>
      <c r="H5731" s="6">
        <f t="shared" si="1336"/>
        <v>12666.5</v>
      </c>
      <c r="I5731" s="7">
        <v>0</v>
      </c>
      <c r="J5731" s="6">
        <f t="shared" si="1337"/>
        <v>0</v>
      </c>
      <c r="K5731" s="20"/>
      <c r="L5731" s="6">
        <f t="shared" si="1338"/>
        <v>40000</v>
      </c>
      <c r="M5731" s="11">
        <f t="shared" si="1345"/>
        <v>0</v>
      </c>
      <c r="N5731" s="6">
        <f t="shared" si="1339"/>
        <v>10118.400000000001</v>
      </c>
      <c r="O5731" s="11">
        <f t="shared" si="1346"/>
        <v>2548.0999999999985</v>
      </c>
      <c r="P5731" s="11">
        <f t="shared" si="1340"/>
        <v>0</v>
      </c>
      <c r="Q5731" s="11">
        <f t="shared" si="1347"/>
        <v>0</v>
      </c>
      <c r="R5731" s="11">
        <f t="shared" si="1348"/>
        <v>2548.0999999999985</v>
      </c>
      <c r="S5731" s="6">
        <f t="shared" si="1341"/>
        <v>0</v>
      </c>
      <c r="T5731" s="11">
        <f t="shared" si="1342"/>
        <v>0</v>
      </c>
      <c r="U5731" s="11">
        <f t="shared" si="1343"/>
        <v>0</v>
      </c>
      <c r="V5731" s="11">
        <f t="shared" si="1349"/>
        <v>0</v>
      </c>
      <c r="W5731" s="20"/>
    </row>
    <row r="5732" spans="1:23" x14ac:dyDescent="0.25">
      <c r="A5732">
        <v>2022082702</v>
      </c>
      <c r="B5732">
        <v>7</v>
      </c>
      <c r="C5732" s="7">
        <v>0.59584999999999999</v>
      </c>
      <c r="D5732" s="6">
        <f t="shared" si="1335"/>
        <v>47668</v>
      </c>
      <c r="E5732" s="62">
        <v>0</v>
      </c>
      <c r="F5732" s="6">
        <f t="shared" si="1344"/>
        <v>0</v>
      </c>
      <c r="G5732" s="7">
        <v>0.34595999999999999</v>
      </c>
      <c r="H5732" s="6">
        <f t="shared" si="1336"/>
        <v>12108.6</v>
      </c>
      <c r="I5732" s="7">
        <v>0</v>
      </c>
      <c r="J5732" s="6">
        <f t="shared" si="1337"/>
        <v>0</v>
      </c>
      <c r="K5732" s="20"/>
      <c r="L5732" s="6">
        <f t="shared" si="1338"/>
        <v>40000</v>
      </c>
      <c r="M5732" s="11">
        <f t="shared" si="1345"/>
        <v>0</v>
      </c>
      <c r="N5732" s="6">
        <f t="shared" si="1339"/>
        <v>7668</v>
      </c>
      <c r="O5732" s="11">
        <f t="shared" si="1346"/>
        <v>4440.6000000000004</v>
      </c>
      <c r="P5732" s="11">
        <f t="shared" si="1340"/>
        <v>0</v>
      </c>
      <c r="Q5732" s="11">
        <f t="shared" si="1347"/>
        <v>0</v>
      </c>
      <c r="R5732" s="11">
        <f t="shared" si="1348"/>
        <v>4440.6000000000004</v>
      </c>
      <c r="S5732" s="6">
        <f t="shared" si="1341"/>
        <v>0</v>
      </c>
      <c r="T5732" s="11">
        <f t="shared" si="1342"/>
        <v>0</v>
      </c>
      <c r="U5732" s="11">
        <f t="shared" si="1343"/>
        <v>0</v>
      </c>
      <c r="V5732" s="11">
        <f t="shared" si="1349"/>
        <v>0</v>
      </c>
      <c r="W5732" s="20"/>
    </row>
    <row r="5733" spans="1:23" x14ac:dyDescent="0.25">
      <c r="A5733">
        <v>2022082703</v>
      </c>
      <c r="B5733">
        <v>7</v>
      </c>
      <c r="C5733" s="7">
        <v>0.57526999999999995</v>
      </c>
      <c r="D5733" s="6">
        <f t="shared" si="1335"/>
        <v>46021.599999999999</v>
      </c>
      <c r="E5733" s="62">
        <v>0</v>
      </c>
      <c r="F5733" s="6">
        <f t="shared" si="1344"/>
        <v>0</v>
      </c>
      <c r="G5733" s="7">
        <v>0.34036</v>
      </c>
      <c r="H5733" s="6">
        <f t="shared" si="1336"/>
        <v>11912.6</v>
      </c>
      <c r="I5733" s="7">
        <v>0</v>
      </c>
      <c r="J5733" s="6">
        <f t="shared" si="1337"/>
        <v>0</v>
      </c>
      <c r="K5733" s="20"/>
      <c r="L5733" s="6">
        <f t="shared" si="1338"/>
        <v>40000</v>
      </c>
      <c r="M5733" s="11">
        <f t="shared" si="1345"/>
        <v>0</v>
      </c>
      <c r="N5733" s="6">
        <f t="shared" si="1339"/>
        <v>6021.5999999999985</v>
      </c>
      <c r="O5733" s="11">
        <f t="shared" si="1346"/>
        <v>5891.0000000000018</v>
      </c>
      <c r="P5733" s="11">
        <f t="shared" si="1340"/>
        <v>0</v>
      </c>
      <c r="Q5733" s="11">
        <f t="shared" si="1347"/>
        <v>0</v>
      </c>
      <c r="R5733" s="11">
        <f t="shared" si="1348"/>
        <v>5891.0000000000018</v>
      </c>
      <c r="S5733" s="6">
        <f t="shared" si="1341"/>
        <v>0</v>
      </c>
      <c r="T5733" s="11">
        <f t="shared" si="1342"/>
        <v>0</v>
      </c>
      <c r="U5733" s="11">
        <f t="shared" si="1343"/>
        <v>0</v>
      </c>
      <c r="V5733" s="11">
        <f t="shared" si="1349"/>
        <v>0</v>
      </c>
      <c r="W5733" s="20"/>
    </row>
    <row r="5734" spans="1:23" x14ac:dyDescent="0.25">
      <c r="A5734">
        <v>2022082704</v>
      </c>
      <c r="B5734">
        <v>7</v>
      </c>
      <c r="C5734" s="7">
        <v>0.55894999999999995</v>
      </c>
      <c r="D5734" s="6">
        <f t="shared" si="1335"/>
        <v>44715.999999999993</v>
      </c>
      <c r="E5734" s="62">
        <v>0</v>
      </c>
      <c r="F5734" s="6">
        <f t="shared" si="1344"/>
        <v>0</v>
      </c>
      <c r="G5734" s="7">
        <v>0.33245000000000002</v>
      </c>
      <c r="H5734" s="6">
        <f t="shared" si="1336"/>
        <v>11635.75</v>
      </c>
      <c r="I5734" s="7">
        <v>0</v>
      </c>
      <c r="J5734" s="6">
        <f t="shared" si="1337"/>
        <v>0</v>
      </c>
      <c r="K5734" s="20"/>
      <c r="L5734" s="6">
        <f t="shared" si="1338"/>
        <v>40000</v>
      </c>
      <c r="M5734" s="11">
        <f t="shared" si="1345"/>
        <v>0</v>
      </c>
      <c r="N5734" s="6">
        <f t="shared" si="1339"/>
        <v>4715.9999999999927</v>
      </c>
      <c r="O5734" s="11">
        <f t="shared" si="1346"/>
        <v>6919.7500000000073</v>
      </c>
      <c r="P5734" s="11">
        <f t="shared" si="1340"/>
        <v>0</v>
      </c>
      <c r="Q5734" s="11">
        <f t="shared" si="1347"/>
        <v>0</v>
      </c>
      <c r="R5734" s="11">
        <f t="shared" si="1348"/>
        <v>6919.7500000000073</v>
      </c>
      <c r="S5734" s="6">
        <f t="shared" si="1341"/>
        <v>0</v>
      </c>
      <c r="T5734" s="11">
        <f t="shared" si="1342"/>
        <v>0</v>
      </c>
      <c r="U5734" s="11">
        <f t="shared" si="1343"/>
        <v>0</v>
      </c>
      <c r="V5734" s="11">
        <f t="shared" si="1349"/>
        <v>0</v>
      </c>
      <c r="W5734" s="20"/>
    </row>
    <row r="5735" spans="1:23" x14ac:dyDescent="0.25">
      <c r="A5735">
        <v>2022082705</v>
      </c>
      <c r="B5735">
        <v>7</v>
      </c>
      <c r="C5735" s="7">
        <v>0.54705000000000004</v>
      </c>
      <c r="D5735" s="6">
        <f t="shared" si="1335"/>
        <v>43764</v>
      </c>
      <c r="E5735" s="62">
        <v>0</v>
      </c>
      <c r="F5735" s="6">
        <f t="shared" si="1344"/>
        <v>0</v>
      </c>
      <c r="G5735" s="7">
        <v>0.29198000000000002</v>
      </c>
      <c r="H5735" s="6">
        <f t="shared" si="1336"/>
        <v>10219.300000000001</v>
      </c>
      <c r="I5735" s="7">
        <v>0</v>
      </c>
      <c r="J5735" s="6">
        <f t="shared" si="1337"/>
        <v>0</v>
      </c>
      <c r="K5735" s="20"/>
      <c r="L5735" s="6">
        <f t="shared" si="1338"/>
        <v>40000</v>
      </c>
      <c r="M5735" s="11">
        <f t="shared" si="1345"/>
        <v>0</v>
      </c>
      <c r="N5735" s="6">
        <f t="shared" si="1339"/>
        <v>3764</v>
      </c>
      <c r="O5735" s="11">
        <f t="shared" si="1346"/>
        <v>6455.3000000000011</v>
      </c>
      <c r="P5735" s="11">
        <f t="shared" si="1340"/>
        <v>0</v>
      </c>
      <c r="Q5735" s="11">
        <f t="shared" si="1347"/>
        <v>0</v>
      </c>
      <c r="R5735" s="11">
        <f t="shared" si="1348"/>
        <v>6455.3000000000011</v>
      </c>
      <c r="S5735" s="6">
        <f t="shared" si="1341"/>
        <v>0</v>
      </c>
      <c r="T5735" s="11">
        <f t="shared" si="1342"/>
        <v>0</v>
      </c>
      <c r="U5735" s="11">
        <f t="shared" si="1343"/>
        <v>0</v>
      </c>
      <c r="V5735" s="11">
        <f t="shared" si="1349"/>
        <v>0</v>
      </c>
      <c r="W5735" s="20"/>
    </row>
    <row r="5736" spans="1:23" x14ac:dyDescent="0.25">
      <c r="A5736">
        <v>2022082706</v>
      </c>
      <c r="B5736">
        <v>7</v>
      </c>
      <c r="C5736" s="7">
        <v>0.54586999999999997</v>
      </c>
      <c r="D5736" s="6">
        <f t="shared" si="1335"/>
        <v>43669.599999999999</v>
      </c>
      <c r="E5736" s="62">
        <v>0</v>
      </c>
      <c r="F5736" s="6">
        <f t="shared" si="1344"/>
        <v>0</v>
      </c>
      <c r="G5736" s="7">
        <v>0.25949</v>
      </c>
      <c r="H5736" s="6">
        <f t="shared" si="1336"/>
        <v>9082.15</v>
      </c>
      <c r="I5736" s="7">
        <v>0</v>
      </c>
      <c r="J5736" s="6">
        <f t="shared" si="1337"/>
        <v>0</v>
      </c>
      <c r="K5736" s="20"/>
      <c r="L5736" s="6">
        <f t="shared" si="1338"/>
        <v>40000</v>
      </c>
      <c r="M5736" s="11">
        <f t="shared" si="1345"/>
        <v>0</v>
      </c>
      <c r="N5736" s="6">
        <f t="shared" si="1339"/>
        <v>3669.5999999999985</v>
      </c>
      <c r="O5736" s="11">
        <f t="shared" si="1346"/>
        <v>5412.5500000000011</v>
      </c>
      <c r="P5736" s="11">
        <f t="shared" si="1340"/>
        <v>0</v>
      </c>
      <c r="Q5736" s="11">
        <f t="shared" si="1347"/>
        <v>0</v>
      </c>
      <c r="R5736" s="11">
        <f t="shared" si="1348"/>
        <v>5412.5500000000011</v>
      </c>
      <c r="S5736" s="6">
        <f t="shared" si="1341"/>
        <v>0</v>
      </c>
      <c r="T5736" s="11">
        <f t="shared" si="1342"/>
        <v>0</v>
      </c>
      <c r="U5736" s="11">
        <f t="shared" si="1343"/>
        <v>0</v>
      </c>
      <c r="V5736" s="11">
        <f t="shared" si="1349"/>
        <v>0</v>
      </c>
      <c r="W5736" s="20"/>
    </row>
    <row r="5737" spans="1:23" x14ac:dyDescent="0.25">
      <c r="A5737">
        <v>2022082707</v>
      </c>
      <c r="B5737">
        <v>7</v>
      </c>
      <c r="C5737" s="7">
        <v>0.54915000000000003</v>
      </c>
      <c r="D5737" s="6">
        <f t="shared" si="1335"/>
        <v>43932</v>
      </c>
      <c r="E5737" s="62">
        <v>0</v>
      </c>
      <c r="F5737" s="6">
        <f t="shared" si="1344"/>
        <v>0</v>
      </c>
      <c r="G5737" s="7">
        <v>0.25541999999999998</v>
      </c>
      <c r="H5737" s="6">
        <f t="shared" si="1336"/>
        <v>8939.6999999999989</v>
      </c>
      <c r="I5737" s="7">
        <v>0</v>
      </c>
      <c r="J5737" s="6">
        <f t="shared" si="1337"/>
        <v>0</v>
      </c>
      <c r="K5737" s="20"/>
      <c r="L5737" s="6">
        <f t="shared" si="1338"/>
        <v>40000</v>
      </c>
      <c r="M5737" s="11">
        <f t="shared" si="1345"/>
        <v>0</v>
      </c>
      <c r="N5737" s="6">
        <f t="shared" si="1339"/>
        <v>3932</v>
      </c>
      <c r="O5737" s="11">
        <f t="shared" si="1346"/>
        <v>5007.6999999999989</v>
      </c>
      <c r="P5737" s="11">
        <f t="shared" si="1340"/>
        <v>0</v>
      </c>
      <c r="Q5737" s="11">
        <f t="shared" si="1347"/>
        <v>0</v>
      </c>
      <c r="R5737" s="11">
        <f t="shared" si="1348"/>
        <v>5007.6999999999989</v>
      </c>
      <c r="S5737" s="6">
        <f t="shared" si="1341"/>
        <v>0</v>
      </c>
      <c r="T5737" s="11">
        <f t="shared" si="1342"/>
        <v>0</v>
      </c>
      <c r="U5737" s="11">
        <f t="shared" si="1343"/>
        <v>0</v>
      </c>
      <c r="V5737" s="11">
        <f t="shared" si="1349"/>
        <v>0</v>
      </c>
      <c r="W5737" s="20"/>
    </row>
    <row r="5738" spans="1:23" x14ac:dyDescent="0.25">
      <c r="A5738">
        <v>2022082708</v>
      </c>
      <c r="B5738">
        <v>7</v>
      </c>
      <c r="C5738" s="7">
        <v>0.55432000000000003</v>
      </c>
      <c r="D5738" s="6">
        <f t="shared" si="1335"/>
        <v>44345.600000000006</v>
      </c>
      <c r="E5738" s="62">
        <v>0</v>
      </c>
      <c r="F5738" s="6">
        <f t="shared" si="1344"/>
        <v>0</v>
      </c>
      <c r="G5738" s="7">
        <v>0.23363</v>
      </c>
      <c r="H5738" s="6">
        <f t="shared" si="1336"/>
        <v>8177.05</v>
      </c>
      <c r="I5738" s="7">
        <v>3.637E-2</v>
      </c>
      <c r="J5738" s="6">
        <f t="shared" si="1337"/>
        <v>509.18</v>
      </c>
      <c r="K5738" s="20"/>
      <c r="L5738" s="6">
        <f t="shared" si="1338"/>
        <v>40000</v>
      </c>
      <c r="M5738" s="11">
        <f t="shared" si="1345"/>
        <v>0</v>
      </c>
      <c r="N5738" s="6">
        <f t="shared" si="1339"/>
        <v>4345.6000000000058</v>
      </c>
      <c r="O5738" s="11">
        <f t="shared" si="1346"/>
        <v>3831.4499999999944</v>
      </c>
      <c r="P5738" s="11">
        <f t="shared" si="1340"/>
        <v>0</v>
      </c>
      <c r="Q5738" s="11">
        <f t="shared" si="1347"/>
        <v>509.18</v>
      </c>
      <c r="R5738" s="11">
        <f t="shared" si="1348"/>
        <v>4340.6299999999947</v>
      </c>
      <c r="S5738" s="6">
        <f t="shared" si="1341"/>
        <v>0</v>
      </c>
      <c r="T5738" s="11">
        <f t="shared" si="1342"/>
        <v>0</v>
      </c>
      <c r="U5738" s="11">
        <f t="shared" si="1343"/>
        <v>0</v>
      </c>
      <c r="V5738" s="11">
        <f t="shared" si="1349"/>
        <v>0</v>
      </c>
      <c r="W5738" s="20"/>
    </row>
    <row r="5739" spans="1:23" x14ac:dyDescent="0.25">
      <c r="A5739">
        <v>2022082709</v>
      </c>
      <c r="B5739">
        <v>7</v>
      </c>
      <c r="C5739" s="7">
        <v>0.58845999999999998</v>
      </c>
      <c r="D5739" s="6">
        <f t="shared" si="1335"/>
        <v>47076.799999999996</v>
      </c>
      <c r="E5739" s="62">
        <v>0</v>
      </c>
      <c r="F5739" s="6">
        <f t="shared" si="1344"/>
        <v>0</v>
      </c>
      <c r="G5739" s="7">
        <v>0.17085</v>
      </c>
      <c r="H5739" s="6">
        <f t="shared" si="1336"/>
        <v>5979.75</v>
      </c>
      <c r="I5739" s="7">
        <v>0.34395999999999999</v>
      </c>
      <c r="J5739" s="6">
        <f t="shared" si="1337"/>
        <v>4815.4399999999996</v>
      </c>
      <c r="K5739" s="20"/>
      <c r="L5739" s="6">
        <f t="shared" si="1338"/>
        <v>40000</v>
      </c>
      <c r="M5739" s="11">
        <f t="shared" si="1345"/>
        <v>0</v>
      </c>
      <c r="N5739" s="6">
        <f t="shared" si="1339"/>
        <v>5979.75</v>
      </c>
      <c r="O5739" s="11">
        <f t="shared" si="1346"/>
        <v>0</v>
      </c>
      <c r="P5739" s="11">
        <f t="shared" si="1340"/>
        <v>1097.0499999999956</v>
      </c>
      <c r="Q5739" s="11">
        <f t="shared" si="1347"/>
        <v>3718.390000000004</v>
      </c>
      <c r="R5739" s="11">
        <f t="shared" si="1348"/>
        <v>3718.390000000004</v>
      </c>
      <c r="S5739" s="6">
        <f t="shared" si="1341"/>
        <v>0</v>
      </c>
      <c r="T5739" s="11">
        <f t="shared" si="1342"/>
        <v>0</v>
      </c>
      <c r="U5739" s="11">
        <f t="shared" si="1343"/>
        <v>0</v>
      </c>
      <c r="V5739" s="11">
        <f t="shared" si="1349"/>
        <v>0</v>
      </c>
      <c r="W5739" s="20"/>
    </row>
    <row r="5740" spans="1:23" x14ac:dyDescent="0.25">
      <c r="A5740">
        <v>2022082710</v>
      </c>
      <c r="B5740">
        <v>7</v>
      </c>
      <c r="C5740" s="7">
        <v>0.63841999999999999</v>
      </c>
      <c r="D5740" s="6">
        <f t="shared" si="1335"/>
        <v>51073.599999999999</v>
      </c>
      <c r="E5740" s="62">
        <v>0</v>
      </c>
      <c r="F5740" s="6">
        <f t="shared" si="1344"/>
        <v>0</v>
      </c>
      <c r="G5740" s="7">
        <v>0.14477000000000001</v>
      </c>
      <c r="H5740" s="6">
        <f t="shared" si="1336"/>
        <v>5066.9500000000007</v>
      </c>
      <c r="I5740" s="7">
        <v>0.61199999999999999</v>
      </c>
      <c r="J5740" s="6">
        <f t="shared" si="1337"/>
        <v>8568</v>
      </c>
      <c r="K5740" s="20"/>
      <c r="L5740" s="6">
        <f t="shared" si="1338"/>
        <v>40000</v>
      </c>
      <c r="M5740" s="11">
        <f t="shared" si="1345"/>
        <v>0</v>
      </c>
      <c r="N5740" s="6">
        <f t="shared" si="1339"/>
        <v>5066.9500000000007</v>
      </c>
      <c r="O5740" s="11">
        <f t="shared" si="1346"/>
        <v>0</v>
      </c>
      <c r="P5740" s="11">
        <f t="shared" si="1340"/>
        <v>6006.6499999999978</v>
      </c>
      <c r="Q5740" s="11">
        <f t="shared" si="1347"/>
        <v>2561.3500000000022</v>
      </c>
      <c r="R5740" s="11">
        <f t="shared" si="1348"/>
        <v>2561.3500000000022</v>
      </c>
      <c r="S5740" s="6">
        <f t="shared" si="1341"/>
        <v>0</v>
      </c>
      <c r="T5740" s="11">
        <f t="shared" si="1342"/>
        <v>0</v>
      </c>
      <c r="U5740" s="11">
        <f t="shared" si="1343"/>
        <v>0</v>
      </c>
      <c r="V5740" s="11">
        <f t="shared" si="1349"/>
        <v>0</v>
      </c>
      <c r="W5740" s="20"/>
    </row>
    <row r="5741" spans="1:23" x14ac:dyDescent="0.25">
      <c r="A5741">
        <v>2022082711</v>
      </c>
      <c r="B5741">
        <v>7</v>
      </c>
      <c r="C5741" s="7">
        <v>0.69255999999999995</v>
      </c>
      <c r="D5741" s="6">
        <f t="shared" si="1335"/>
        <v>55404.799999999996</v>
      </c>
      <c r="E5741" s="62">
        <v>0</v>
      </c>
      <c r="F5741" s="6">
        <f t="shared" si="1344"/>
        <v>0</v>
      </c>
      <c r="G5741" s="7">
        <v>0.1714</v>
      </c>
      <c r="H5741" s="6">
        <f t="shared" si="1336"/>
        <v>5999</v>
      </c>
      <c r="I5741" s="7">
        <v>0.72719999999999996</v>
      </c>
      <c r="J5741" s="6">
        <f t="shared" si="1337"/>
        <v>10180.799999999999</v>
      </c>
      <c r="K5741" s="20"/>
      <c r="L5741" s="6">
        <f t="shared" si="1338"/>
        <v>40000</v>
      </c>
      <c r="M5741" s="11">
        <f t="shared" si="1345"/>
        <v>0</v>
      </c>
      <c r="N5741" s="6">
        <f t="shared" si="1339"/>
        <v>5999</v>
      </c>
      <c r="O5741" s="11">
        <f t="shared" si="1346"/>
        <v>0</v>
      </c>
      <c r="P5741" s="11">
        <f t="shared" si="1340"/>
        <v>9405.7999999999956</v>
      </c>
      <c r="Q5741" s="11">
        <f t="shared" si="1347"/>
        <v>775.00000000000364</v>
      </c>
      <c r="R5741" s="11">
        <f t="shared" si="1348"/>
        <v>775.00000000000364</v>
      </c>
      <c r="S5741" s="6">
        <f t="shared" si="1341"/>
        <v>0</v>
      </c>
      <c r="T5741" s="11">
        <f t="shared" si="1342"/>
        <v>0</v>
      </c>
      <c r="U5741" s="11">
        <f t="shared" si="1343"/>
        <v>0</v>
      </c>
      <c r="V5741" s="11">
        <f t="shared" si="1349"/>
        <v>0</v>
      </c>
      <c r="W5741" s="20"/>
    </row>
    <row r="5742" spans="1:23" x14ac:dyDescent="0.25">
      <c r="A5742">
        <v>2022082712</v>
      </c>
      <c r="B5742">
        <v>7</v>
      </c>
      <c r="C5742" s="7">
        <v>0.74082000000000003</v>
      </c>
      <c r="D5742" s="6">
        <f t="shared" si="1335"/>
        <v>59265.600000000006</v>
      </c>
      <c r="E5742" s="62">
        <v>0</v>
      </c>
      <c r="F5742" s="6">
        <f t="shared" si="1344"/>
        <v>0</v>
      </c>
      <c r="G5742" s="7">
        <v>0.17605999999999999</v>
      </c>
      <c r="H5742" s="6">
        <f t="shared" si="1336"/>
        <v>6162.0999999999995</v>
      </c>
      <c r="I5742" s="7">
        <v>0.74361999999999995</v>
      </c>
      <c r="J5742" s="6">
        <f t="shared" si="1337"/>
        <v>10410.679999999998</v>
      </c>
      <c r="K5742" s="20"/>
      <c r="L5742" s="6">
        <f t="shared" si="1338"/>
        <v>40000</v>
      </c>
      <c r="M5742" s="11">
        <f t="shared" si="1345"/>
        <v>0</v>
      </c>
      <c r="N5742" s="6">
        <f t="shared" si="1339"/>
        <v>6162.0999999999995</v>
      </c>
      <c r="O5742" s="11">
        <f t="shared" si="1346"/>
        <v>0</v>
      </c>
      <c r="P5742" s="11">
        <f t="shared" si="1340"/>
        <v>10410.679999999998</v>
      </c>
      <c r="Q5742" s="11">
        <f t="shared" si="1347"/>
        <v>0</v>
      </c>
      <c r="R5742" s="11">
        <f t="shared" si="1348"/>
        <v>0</v>
      </c>
      <c r="S5742" s="6">
        <f t="shared" si="1341"/>
        <v>2692.8200000000088</v>
      </c>
      <c r="T5742" s="11">
        <f t="shared" si="1342"/>
        <v>0</v>
      </c>
      <c r="U5742" s="11">
        <f t="shared" si="1343"/>
        <v>0</v>
      </c>
      <c r="V5742" s="11">
        <f t="shared" si="1349"/>
        <v>2692.8200000000088</v>
      </c>
      <c r="W5742" s="20"/>
    </row>
    <row r="5743" spans="1:23" x14ac:dyDescent="0.25">
      <c r="A5743">
        <v>2022082713</v>
      </c>
      <c r="B5743">
        <v>7</v>
      </c>
      <c r="C5743" s="7">
        <v>0.78115999999999997</v>
      </c>
      <c r="D5743" s="6">
        <f t="shared" si="1335"/>
        <v>62492.799999999996</v>
      </c>
      <c r="E5743" s="62">
        <v>0</v>
      </c>
      <c r="F5743" s="6">
        <f t="shared" si="1344"/>
        <v>0</v>
      </c>
      <c r="G5743" s="7">
        <v>0.17630000000000001</v>
      </c>
      <c r="H5743" s="6">
        <f t="shared" si="1336"/>
        <v>6170.5</v>
      </c>
      <c r="I5743" s="7">
        <v>0.74567000000000005</v>
      </c>
      <c r="J5743" s="6">
        <f t="shared" si="1337"/>
        <v>10439.380000000001</v>
      </c>
      <c r="K5743" s="20"/>
      <c r="L5743" s="6">
        <f t="shared" si="1338"/>
        <v>40000</v>
      </c>
      <c r="M5743" s="11">
        <f t="shared" si="1345"/>
        <v>0</v>
      </c>
      <c r="N5743" s="6">
        <f t="shared" si="1339"/>
        <v>6170.5</v>
      </c>
      <c r="O5743" s="11">
        <f t="shared" si="1346"/>
        <v>0</v>
      </c>
      <c r="P5743" s="11">
        <f t="shared" si="1340"/>
        <v>10439.380000000001</v>
      </c>
      <c r="Q5743" s="11">
        <f t="shared" si="1347"/>
        <v>0</v>
      </c>
      <c r="R5743" s="11">
        <f t="shared" si="1348"/>
        <v>0</v>
      </c>
      <c r="S5743" s="6">
        <f t="shared" si="1341"/>
        <v>5882.9199999999946</v>
      </c>
      <c r="T5743" s="11">
        <f t="shared" si="1342"/>
        <v>0</v>
      </c>
      <c r="U5743" s="11">
        <f t="shared" si="1343"/>
        <v>0</v>
      </c>
      <c r="V5743" s="11">
        <f t="shared" si="1349"/>
        <v>5882.9199999999946</v>
      </c>
      <c r="W5743" s="20"/>
    </row>
    <row r="5744" spans="1:23" x14ac:dyDescent="0.25">
      <c r="A5744">
        <v>2022082714</v>
      </c>
      <c r="B5744">
        <v>7</v>
      </c>
      <c r="C5744" s="7">
        <v>0.81306</v>
      </c>
      <c r="D5744" s="6">
        <f t="shared" si="1335"/>
        <v>65044.800000000003</v>
      </c>
      <c r="E5744" s="62">
        <v>0</v>
      </c>
      <c r="F5744" s="6">
        <f t="shared" si="1344"/>
        <v>0</v>
      </c>
      <c r="G5744" s="7">
        <v>0.19137999999999999</v>
      </c>
      <c r="H5744" s="6">
        <f t="shared" si="1336"/>
        <v>6698.3</v>
      </c>
      <c r="I5744" s="7">
        <v>0.74222999999999995</v>
      </c>
      <c r="J5744" s="6">
        <f t="shared" si="1337"/>
        <v>10391.219999999999</v>
      </c>
      <c r="K5744" s="20"/>
      <c r="L5744" s="6">
        <f t="shared" si="1338"/>
        <v>40000</v>
      </c>
      <c r="M5744" s="11">
        <f t="shared" si="1345"/>
        <v>0</v>
      </c>
      <c r="N5744" s="6">
        <f t="shared" si="1339"/>
        <v>6698.3</v>
      </c>
      <c r="O5744" s="11">
        <f t="shared" si="1346"/>
        <v>0</v>
      </c>
      <c r="P5744" s="11">
        <f t="shared" si="1340"/>
        <v>10391.219999999999</v>
      </c>
      <c r="Q5744" s="11">
        <f t="shared" si="1347"/>
        <v>0</v>
      </c>
      <c r="R5744" s="11">
        <f t="shared" si="1348"/>
        <v>0</v>
      </c>
      <c r="S5744" s="6">
        <f t="shared" si="1341"/>
        <v>7955.2800000000043</v>
      </c>
      <c r="T5744" s="11">
        <f t="shared" si="1342"/>
        <v>0</v>
      </c>
      <c r="U5744" s="11">
        <f t="shared" si="1343"/>
        <v>0</v>
      </c>
      <c r="V5744" s="11">
        <f t="shared" si="1349"/>
        <v>7955.2800000000043</v>
      </c>
      <c r="W5744" s="20"/>
    </row>
    <row r="5745" spans="1:23" x14ac:dyDescent="0.25">
      <c r="A5745">
        <v>2022082715</v>
      </c>
      <c r="B5745">
        <v>7</v>
      </c>
      <c r="C5745" s="7">
        <v>0.83548</v>
      </c>
      <c r="D5745" s="6">
        <f t="shared" si="1335"/>
        <v>66838.399999999994</v>
      </c>
      <c r="E5745" s="62">
        <v>0</v>
      </c>
      <c r="F5745" s="6">
        <f t="shared" si="1344"/>
        <v>0</v>
      </c>
      <c r="G5745" s="7">
        <v>0.19520999999999999</v>
      </c>
      <c r="H5745" s="6">
        <f t="shared" si="1336"/>
        <v>6832.3499999999995</v>
      </c>
      <c r="I5745" s="7">
        <v>0.68911</v>
      </c>
      <c r="J5745" s="6">
        <f t="shared" si="1337"/>
        <v>9647.5400000000009</v>
      </c>
      <c r="K5745" s="20"/>
      <c r="L5745" s="6">
        <f t="shared" si="1338"/>
        <v>40000</v>
      </c>
      <c r="M5745" s="11">
        <f t="shared" si="1345"/>
        <v>0</v>
      </c>
      <c r="N5745" s="6">
        <f t="shared" si="1339"/>
        <v>6832.3499999999995</v>
      </c>
      <c r="O5745" s="11">
        <f t="shared" si="1346"/>
        <v>0</v>
      </c>
      <c r="P5745" s="11">
        <f t="shared" si="1340"/>
        <v>9647.5400000000009</v>
      </c>
      <c r="Q5745" s="11">
        <f t="shared" si="1347"/>
        <v>0</v>
      </c>
      <c r="R5745" s="11">
        <f t="shared" si="1348"/>
        <v>0</v>
      </c>
      <c r="S5745" s="6">
        <f t="shared" si="1341"/>
        <v>10358.509999999995</v>
      </c>
      <c r="T5745" s="11">
        <f t="shared" si="1342"/>
        <v>0</v>
      </c>
      <c r="U5745" s="11">
        <f t="shared" si="1343"/>
        <v>0</v>
      </c>
      <c r="V5745" s="11">
        <f t="shared" si="1349"/>
        <v>10358.509999999995</v>
      </c>
      <c r="W5745" s="20"/>
    </row>
    <row r="5746" spans="1:23" x14ac:dyDescent="0.25">
      <c r="A5746">
        <v>2022082716</v>
      </c>
      <c r="B5746">
        <v>7</v>
      </c>
      <c r="C5746" s="7">
        <v>0.84997</v>
      </c>
      <c r="D5746" s="6">
        <f t="shared" si="1335"/>
        <v>67997.600000000006</v>
      </c>
      <c r="E5746" s="62">
        <v>0</v>
      </c>
      <c r="F5746" s="6">
        <f t="shared" si="1344"/>
        <v>0</v>
      </c>
      <c r="G5746" s="7">
        <v>0.20957999999999999</v>
      </c>
      <c r="H5746" s="6">
        <f t="shared" si="1336"/>
        <v>7335.2999999999993</v>
      </c>
      <c r="I5746" s="7">
        <v>0.65561000000000003</v>
      </c>
      <c r="J5746" s="6">
        <f t="shared" si="1337"/>
        <v>9178.5400000000009</v>
      </c>
      <c r="K5746" s="20"/>
      <c r="L5746" s="6">
        <f t="shared" si="1338"/>
        <v>40000</v>
      </c>
      <c r="M5746" s="11">
        <f t="shared" si="1345"/>
        <v>0</v>
      </c>
      <c r="N5746" s="6">
        <f t="shared" si="1339"/>
        <v>7335.2999999999993</v>
      </c>
      <c r="O5746" s="11">
        <f t="shared" si="1346"/>
        <v>0</v>
      </c>
      <c r="P5746" s="11">
        <f t="shared" si="1340"/>
        <v>9178.5400000000009</v>
      </c>
      <c r="Q5746" s="11">
        <f t="shared" si="1347"/>
        <v>0</v>
      </c>
      <c r="R5746" s="11">
        <f t="shared" si="1348"/>
        <v>0</v>
      </c>
      <c r="S5746" s="6">
        <f t="shared" si="1341"/>
        <v>11483.760000000006</v>
      </c>
      <c r="T5746" s="11">
        <f t="shared" si="1342"/>
        <v>0</v>
      </c>
      <c r="U5746" s="11">
        <f t="shared" si="1343"/>
        <v>0</v>
      </c>
      <c r="V5746" s="11">
        <f t="shared" si="1349"/>
        <v>11483.760000000006</v>
      </c>
      <c r="W5746" s="20"/>
    </row>
    <row r="5747" spans="1:23" x14ac:dyDescent="0.25">
      <c r="A5747">
        <v>2022082717</v>
      </c>
      <c r="B5747">
        <v>7</v>
      </c>
      <c r="C5747" s="7">
        <v>0.86026999999999998</v>
      </c>
      <c r="D5747" s="6">
        <f t="shared" si="1335"/>
        <v>68821.599999999991</v>
      </c>
      <c r="E5747" s="62">
        <v>0</v>
      </c>
      <c r="F5747" s="6">
        <f t="shared" si="1344"/>
        <v>0</v>
      </c>
      <c r="G5747" s="7">
        <v>0.22886000000000001</v>
      </c>
      <c r="H5747" s="6">
        <f t="shared" si="1336"/>
        <v>8010.1</v>
      </c>
      <c r="I5747" s="7">
        <v>0.64427999999999996</v>
      </c>
      <c r="J5747" s="6">
        <f t="shared" si="1337"/>
        <v>9019.92</v>
      </c>
      <c r="K5747" s="20"/>
      <c r="L5747" s="6">
        <f t="shared" si="1338"/>
        <v>40000</v>
      </c>
      <c r="M5747" s="11">
        <f t="shared" si="1345"/>
        <v>0</v>
      </c>
      <c r="N5747" s="6">
        <f t="shared" si="1339"/>
        <v>8010.1</v>
      </c>
      <c r="O5747" s="11">
        <f t="shared" si="1346"/>
        <v>0</v>
      </c>
      <c r="P5747" s="11">
        <f t="shared" si="1340"/>
        <v>9019.92</v>
      </c>
      <c r="Q5747" s="11">
        <f t="shared" si="1347"/>
        <v>0</v>
      </c>
      <c r="R5747" s="11">
        <f t="shared" si="1348"/>
        <v>0</v>
      </c>
      <c r="S5747" s="6">
        <f t="shared" si="1341"/>
        <v>11791.579999999993</v>
      </c>
      <c r="T5747" s="11">
        <f t="shared" si="1342"/>
        <v>0</v>
      </c>
      <c r="U5747" s="11">
        <f t="shared" si="1343"/>
        <v>0</v>
      </c>
      <c r="V5747" s="11">
        <f t="shared" si="1349"/>
        <v>11791.579999999993</v>
      </c>
      <c r="W5747" s="20"/>
    </row>
    <row r="5748" spans="1:23" x14ac:dyDescent="0.25">
      <c r="A5748">
        <v>2022082718</v>
      </c>
      <c r="B5748">
        <v>7</v>
      </c>
      <c r="C5748" s="7">
        <v>0.86548999999999998</v>
      </c>
      <c r="D5748" s="6">
        <f t="shared" si="1335"/>
        <v>69239.199999999997</v>
      </c>
      <c r="E5748" s="62">
        <v>0</v>
      </c>
      <c r="F5748" s="6">
        <f t="shared" si="1344"/>
        <v>0</v>
      </c>
      <c r="G5748" s="7">
        <v>0.26249</v>
      </c>
      <c r="H5748" s="6">
        <f t="shared" si="1336"/>
        <v>9187.15</v>
      </c>
      <c r="I5748" s="7">
        <v>0.63210999999999995</v>
      </c>
      <c r="J5748" s="6">
        <f t="shared" si="1337"/>
        <v>8849.5399999999991</v>
      </c>
      <c r="K5748" s="20"/>
      <c r="L5748" s="6">
        <f t="shared" si="1338"/>
        <v>40000</v>
      </c>
      <c r="M5748" s="11">
        <f t="shared" si="1345"/>
        <v>0</v>
      </c>
      <c r="N5748" s="6">
        <f t="shared" si="1339"/>
        <v>9187.15</v>
      </c>
      <c r="O5748" s="11">
        <f t="shared" si="1346"/>
        <v>0</v>
      </c>
      <c r="P5748" s="11">
        <f t="shared" si="1340"/>
        <v>8849.5399999999991</v>
      </c>
      <c r="Q5748" s="11">
        <f t="shared" si="1347"/>
        <v>0</v>
      </c>
      <c r="R5748" s="11">
        <f t="shared" si="1348"/>
        <v>0</v>
      </c>
      <c r="S5748" s="6">
        <f t="shared" si="1341"/>
        <v>11202.509999999997</v>
      </c>
      <c r="T5748" s="11">
        <f t="shared" si="1342"/>
        <v>0</v>
      </c>
      <c r="U5748" s="11">
        <f t="shared" si="1343"/>
        <v>0</v>
      </c>
      <c r="V5748" s="11">
        <f t="shared" si="1349"/>
        <v>11202.509999999997</v>
      </c>
      <c r="W5748" s="20"/>
    </row>
    <row r="5749" spans="1:23" x14ac:dyDescent="0.25">
      <c r="A5749">
        <v>2022082719</v>
      </c>
      <c r="B5749">
        <v>7</v>
      </c>
      <c r="C5749" s="7">
        <v>0.84818000000000005</v>
      </c>
      <c r="D5749" s="6">
        <f t="shared" si="1335"/>
        <v>67854.400000000009</v>
      </c>
      <c r="E5749" s="62">
        <v>0</v>
      </c>
      <c r="F5749" s="6">
        <f t="shared" si="1344"/>
        <v>0</v>
      </c>
      <c r="G5749" s="7">
        <v>0.31214999999999998</v>
      </c>
      <c r="H5749" s="6">
        <f t="shared" si="1336"/>
        <v>10925.25</v>
      </c>
      <c r="I5749" s="7">
        <v>0.49936000000000003</v>
      </c>
      <c r="J5749" s="6">
        <f t="shared" si="1337"/>
        <v>6991.04</v>
      </c>
      <c r="K5749" s="20"/>
      <c r="L5749" s="6">
        <f t="shared" si="1338"/>
        <v>40000</v>
      </c>
      <c r="M5749" s="11">
        <f t="shared" si="1345"/>
        <v>0</v>
      </c>
      <c r="N5749" s="6">
        <f t="shared" si="1339"/>
        <v>10925.25</v>
      </c>
      <c r="O5749" s="11">
        <f t="shared" si="1346"/>
        <v>0</v>
      </c>
      <c r="P5749" s="11">
        <f t="shared" si="1340"/>
        <v>6991.04</v>
      </c>
      <c r="Q5749" s="11">
        <f t="shared" si="1347"/>
        <v>0</v>
      </c>
      <c r="R5749" s="11">
        <f t="shared" si="1348"/>
        <v>0</v>
      </c>
      <c r="S5749" s="6">
        <f t="shared" si="1341"/>
        <v>9938.1100000000079</v>
      </c>
      <c r="T5749" s="11">
        <f t="shared" si="1342"/>
        <v>0</v>
      </c>
      <c r="U5749" s="11">
        <f t="shared" si="1343"/>
        <v>0</v>
      </c>
      <c r="V5749" s="11">
        <f t="shared" si="1349"/>
        <v>9938.1100000000079</v>
      </c>
      <c r="W5749" s="20"/>
    </row>
    <row r="5750" spans="1:23" x14ac:dyDescent="0.25">
      <c r="A5750">
        <v>2022082720</v>
      </c>
      <c r="B5750">
        <v>7</v>
      </c>
      <c r="C5750" s="7">
        <v>0.81359000000000004</v>
      </c>
      <c r="D5750" s="6">
        <f t="shared" si="1335"/>
        <v>65087.200000000004</v>
      </c>
      <c r="E5750" s="62">
        <v>0</v>
      </c>
      <c r="F5750" s="6">
        <f t="shared" si="1344"/>
        <v>0</v>
      </c>
      <c r="G5750" s="7">
        <v>0.31777</v>
      </c>
      <c r="H5750" s="6">
        <f t="shared" si="1336"/>
        <v>11121.95</v>
      </c>
      <c r="I5750" s="7">
        <v>0.14071</v>
      </c>
      <c r="J5750" s="6">
        <f t="shared" si="1337"/>
        <v>1969.94</v>
      </c>
      <c r="K5750" s="20"/>
      <c r="L5750" s="6">
        <f t="shared" si="1338"/>
        <v>40000</v>
      </c>
      <c r="M5750" s="11">
        <f t="shared" si="1345"/>
        <v>0</v>
      </c>
      <c r="N5750" s="6">
        <f t="shared" si="1339"/>
        <v>11121.95</v>
      </c>
      <c r="O5750" s="11">
        <f t="shared" si="1346"/>
        <v>0</v>
      </c>
      <c r="P5750" s="11">
        <f t="shared" si="1340"/>
        <v>1969.94</v>
      </c>
      <c r="Q5750" s="11">
        <f t="shared" si="1347"/>
        <v>0</v>
      </c>
      <c r="R5750" s="11">
        <f t="shared" si="1348"/>
        <v>0</v>
      </c>
      <c r="S5750" s="6">
        <f t="shared" si="1341"/>
        <v>11995.310000000003</v>
      </c>
      <c r="T5750" s="11">
        <f t="shared" si="1342"/>
        <v>0</v>
      </c>
      <c r="U5750" s="11">
        <f t="shared" si="1343"/>
        <v>0</v>
      </c>
      <c r="V5750" s="11">
        <f t="shared" si="1349"/>
        <v>11995.310000000003</v>
      </c>
      <c r="W5750" s="20"/>
    </row>
    <row r="5751" spans="1:23" x14ac:dyDescent="0.25">
      <c r="A5751">
        <v>2022082721</v>
      </c>
      <c r="B5751">
        <v>7</v>
      </c>
      <c r="C5751" s="7">
        <v>0.78705999999999998</v>
      </c>
      <c r="D5751" s="6">
        <f t="shared" si="1335"/>
        <v>62964.799999999996</v>
      </c>
      <c r="E5751" s="62">
        <v>0</v>
      </c>
      <c r="F5751" s="6">
        <f t="shared" si="1344"/>
        <v>0</v>
      </c>
      <c r="G5751" s="7">
        <v>0.34422999999999998</v>
      </c>
      <c r="H5751" s="6">
        <f t="shared" si="1336"/>
        <v>12048.05</v>
      </c>
      <c r="I5751" s="7">
        <v>5.9999999999999995E-4</v>
      </c>
      <c r="J5751" s="6">
        <f t="shared" si="1337"/>
        <v>8.3999999999999986</v>
      </c>
      <c r="K5751" s="20"/>
      <c r="L5751" s="6">
        <f t="shared" si="1338"/>
        <v>40000</v>
      </c>
      <c r="M5751" s="11">
        <f t="shared" si="1345"/>
        <v>0</v>
      </c>
      <c r="N5751" s="6">
        <f t="shared" si="1339"/>
        <v>12048.05</v>
      </c>
      <c r="O5751" s="11">
        <f t="shared" si="1346"/>
        <v>0</v>
      </c>
      <c r="P5751" s="11">
        <f t="shared" si="1340"/>
        <v>8.3999999999999986</v>
      </c>
      <c r="Q5751" s="11">
        <f t="shared" si="1347"/>
        <v>0</v>
      </c>
      <c r="R5751" s="11">
        <f t="shared" si="1348"/>
        <v>0</v>
      </c>
      <c r="S5751" s="6">
        <f t="shared" si="1341"/>
        <v>10908.349999999997</v>
      </c>
      <c r="T5751" s="11">
        <f t="shared" si="1342"/>
        <v>0</v>
      </c>
      <c r="U5751" s="11">
        <f t="shared" si="1343"/>
        <v>0</v>
      </c>
      <c r="V5751" s="11">
        <f t="shared" si="1349"/>
        <v>10908.349999999997</v>
      </c>
      <c r="W5751" s="20"/>
    </row>
    <row r="5752" spans="1:23" x14ac:dyDescent="0.25">
      <c r="A5752">
        <v>2022082722</v>
      </c>
      <c r="B5752">
        <v>7</v>
      </c>
      <c r="C5752" s="7">
        <v>0.75770999999999999</v>
      </c>
      <c r="D5752" s="6">
        <f t="shared" si="1335"/>
        <v>60616.800000000003</v>
      </c>
      <c r="E5752" s="62">
        <v>0</v>
      </c>
      <c r="F5752" s="6">
        <f t="shared" si="1344"/>
        <v>0</v>
      </c>
      <c r="G5752" s="7">
        <v>0.39487</v>
      </c>
      <c r="H5752" s="6">
        <f t="shared" si="1336"/>
        <v>13820.45</v>
      </c>
      <c r="I5752" s="7">
        <v>0</v>
      </c>
      <c r="J5752" s="6">
        <f t="shared" si="1337"/>
        <v>0</v>
      </c>
      <c r="K5752" s="20"/>
      <c r="L5752" s="6">
        <f t="shared" si="1338"/>
        <v>40000</v>
      </c>
      <c r="M5752" s="11">
        <f t="shared" si="1345"/>
        <v>0</v>
      </c>
      <c r="N5752" s="6">
        <f t="shared" si="1339"/>
        <v>13820.45</v>
      </c>
      <c r="O5752" s="11">
        <f t="shared" si="1346"/>
        <v>0</v>
      </c>
      <c r="P5752" s="11">
        <f t="shared" si="1340"/>
        <v>0</v>
      </c>
      <c r="Q5752" s="11">
        <f t="shared" si="1347"/>
        <v>0</v>
      </c>
      <c r="R5752" s="11">
        <f t="shared" si="1348"/>
        <v>0</v>
      </c>
      <c r="S5752" s="6">
        <f t="shared" si="1341"/>
        <v>6796.3500000000022</v>
      </c>
      <c r="T5752" s="11">
        <f t="shared" si="1342"/>
        <v>0</v>
      </c>
      <c r="U5752" s="11">
        <f t="shared" si="1343"/>
        <v>0</v>
      </c>
      <c r="V5752" s="11">
        <f t="shared" si="1349"/>
        <v>6796.3500000000022</v>
      </c>
      <c r="W5752" s="20"/>
    </row>
    <row r="5753" spans="1:23" x14ac:dyDescent="0.25">
      <c r="A5753">
        <v>2022082723</v>
      </c>
      <c r="B5753">
        <v>7</v>
      </c>
      <c r="C5753" s="7">
        <v>0.72024999999999995</v>
      </c>
      <c r="D5753" s="6">
        <f t="shared" si="1335"/>
        <v>57619.999999999993</v>
      </c>
      <c r="E5753" s="62">
        <v>0</v>
      </c>
      <c r="F5753" s="6">
        <f t="shared" si="1344"/>
        <v>0</v>
      </c>
      <c r="G5753" s="7">
        <v>0.43430000000000002</v>
      </c>
      <c r="H5753" s="6">
        <f t="shared" si="1336"/>
        <v>15200.5</v>
      </c>
      <c r="I5753" s="7">
        <v>0</v>
      </c>
      <c r="J5753" s="6">
        <f t="shared" si="1337"/>
        <v>0</v>
      </c>
      <c r="K5753" s="20"/>
      <c r="L5753" s="6">
        <f t="shared" si="1338"/>
        <v>40000</v>
      </c>
      <c r="M5753" s="11">
        <f t="shared" si="1345"/>
        <v>0</v>
      </c>
      <c r="N5753" s="6">
        <f t="shared" si="1339"/>
        <v>15200.5</v>
      </c>
      <c r="O5753" s="11">
        <f t="shared" si="1346"/>
        <v>0</v>
      </c>
      <c r="P5753" s="11">
        <f t="shared" si="1340"/>
        <v>0</v>
      </c>
      <c r="Q5753" s="11">
        <f t="shared" si="1347"/>
        <v>0</v>
      </c>
      <c r="R5753" s="11">
        <f t="shared" si="1348"/>
        <v>0</v>
      </c>
      <c r="S5753" s="6">
        <f t="shared" si="1341"/>
        <v>2419.4999999999927</v>
      </c>
      <c r="T5753" s="11">
        <f t="shared" si="1342"/>
        <v>0</v>
      </c>
      <c r="U5753" s="11">
        <f t="shared" si="1343"/>
        <v>0</v>
      </c>
      <c r="V5753" s="11">
        <f t="shared" si="1349"/>
        <v>2419.4999999999927</v>
      </c>
      <c r="W5753" s="20"/>
    </row>
    <row r="5754" spans="1:23" x14ac:dyDescent="0.25">
      <c r="A5754">
        <v>2022082724</v>
      </c>
      <c r="B5754">
        <v>7</v>
      </c>
      <c r="C5754" s="7">
        <v>0.68176999999999999</v>
      </c>
      <c r="D5754" s="6">
        <f t="shared" si="1335"/>
        <v>54541.599999999999</v>
      </c>
      <c r="E5754" s="62">
        <v>0</v>
      </c>
      <c r="F5754" s="6">
        <f t="shared" si="1344"/>
        <v>0</v>
      </c>
      <c r="G5754" s="7">
        <v>0.48320999999999997</v>
      </c>
      <c r="H5754" s="6">
        <f t="shared" si="1336"/>
        <v>16912.349999999999</v>
      </c>
      <c r="I5754" s="7">
        <v>0</v>
      </c>
      <c r="J5754" s="6">
        <f t="shared" si="1337"/>
        <v>0</v>
      </c>
      <c r="K5754" s="20"/>
      <c r="L5754" s="6">
        <f t="shared" si="1338"/>
        <v>40000</v>
      </c>
      <c r="M5754" s="11">
        <f t="shared" si="1345"/>
        <v>0</v>
      </c>
      <c r="N5754" s="6">
        <f t="shared" si="1339"/>
        <v>14541.599999999999</v>
      </c>
      <c r="O5754" s="11">
        <f t="shared" si="1346"/>
        <v>2370.75</v>
      </c>
      <c r="P5754" s="11">
        <f t="shared" si="1340"/>
        <v>0</v>
      </c>
      <c r="Q5754" s="11">
        <f t="shared" si="1347"/>
        <v>0</v>
      </c>
      <c r="R5754" s="11">
        <f t="shared" si="1348"/>
        <v>2370.75</v>
      </c>
      <c r="S5754" s="6">
        <f t="shared" si="1341"/>
        <v>0</v>
      </c>
      <c r="T5754" s="11">
        <f t="shared" si="1342"/>
        <v>0</v>
      </c>
      <c r="U5754" s="11">
        <f t="shared" si="1343"/>
        <v>0</v>
      </c>
      <c r="V5754" s="11">
        <f t="shared" si="1349"/>
        <v>0</v>
      </c>
      <c r="W5754" s="20"/>
    </row>
    <row r="5755" spans="1:23" x14ac:dyDescent="0.25">
      <c r="A5755">
        <v>2022082801</v>
      </c>
      <c r="B5755">
        <v>1</v>
      </c>
      <c r="C5755" s="7">
        <v>0.64461000000000002</v>
      </c>
      <c r="D5755" s="6">
        <f t="shared" si="1335"/>
        <v>51568.800000000003</v>
      </c>
      <c r="E5755" s="62">
        <v>0</v>
      </c>
      <c r="F5755" s="6">
        <f t="shared" si="1344"/>
        <v>0</v>
      </c>
      <c r="G5755" s="7">
        <v>0.48460999999999999</v>
      </c>
      <c r="H5755" s="6">
        <f t="shared" si="1336"/>
        <v>16961.349999999999</v>
      </c>
      <c r="I5755" s="7">
        <v>0</v>
      </c>
      <c r="J5755" s="6">
        <f t="shared" si="1337"/>
        <v>0</v>
      </c>
      <c r="K5755" s="20"/>
      <c r="L5755" s="6">
        <f t="shared" si="1338"/>
        <v>40000</v>
      </c>
      <c r="M5755" s="11">
        <f t="shared" si="1345"/>
        <v>0</v>
      </c>
      <c r="N5755" s="6">
        <f t="shared" si="1339"/>
        <v>11568.800000000003</v>
      </c>
      <c r="O5755" s="11">
        <f t="shared" si="1346"/>
        <v>5392.5499999999956</v>
      </c>
      <c r="P5755" s="11">
        <f t="shared" si="1340"/>
        <v>0</v>
      </c>
      <c r="Q5755" s="11">
        <f t="shared" si="1347"/>
        <v>0</v>
      </c>
      <c r="R5755" s="11">
        <f t="shared" si="1348"/>
        <v>5392.5499999999956</v>
      </c>
      <c r="S5755" s="6">
        <f t="shared" si="1341"/>
        <v>0</v>
      </c>
      <c r="T5755" s="11">
        <f t="shared" si="1342"/>
        <v>0</v>
      </c>
      <c r="U5755" s="11">
        <f t="shared" si="1343"/>
        <v>0</v>
      </c>
      <c r="V5755" s="11">
        <f t="shared" si="1349"/>
        <v>0</v>
      </c>
      <c r="W5755" s="20"/>
    </row>
    <row r="5756" spans="1:23" x14ac:dyDescent="0.25">
      <c r="A5756">
        <v>2022082802</v>
      </c>
      <c r="B5756">
        <v>1</v>
      </c>
      <c r="C5756" s="7">
        <v>0.61514000000000002</v>
      </c>
      <c r="D5756" s="6">
        <f t="shared" si="1335"/>
        <v>49211.200000000004</v>
      </c>
      <c r="E5756" s="62">
        <v>0</v>
      </c>
      <c r="F5756" s="6">
        <f t="shared" si="1344"/>
        <v>0</v>
      </c>
      <c r="G5756" s="7">
        <v>0.50231000000000003</v>
      </c>
      <c r="H5756" s="6">
        <f t="shared" si="1336"/>
        <v>17580.850000000002</v>
      </c>
      <c r="I5756" s="7">
        <v>0</v>
      </c>
      <c r="J5756" s="6">
        <f t="shared" si="1337"/>
        <v>0</v>
      </c>
      <c r="K5756" s="20"/>
      <c r="L5756" s="6">
        <f t="shared" si="1338"/>
        <v>40000</v>
      </c>
      <c r="M5756" s="11">
        <f t="shared" si="1345"/>
        <v>0</v>
      </c>
      <c r="N5756" s="6">
        <f t="shared" si="1339"/>
        <v>9211.2000000000044</v>
      </c>
      <c r="O5756" s="11">
        <f t="shared" si="1346"/>
        <v>8369.6499999999978</v>
      </c>
      <c r="P5756" s="11">
        <f t="shared" si="1340"/>
        <v>0</v>
      </c>
      <c r="Q5756" s="11">
        <f t="shared" si="1347"/>
        <v>0</v>
      </c>
      <c r="R5756" s="11">
        <f t="shared" si="1348"/>
        <v>8369.6499999999978</v>
      </c>
      <c r="S5756" s="6">
        <f t="shared" si="1341"/>
        <v>0</v>
      </c>
      <c r="T5756" s="11">
        <f t="shared" si="1342"/>
        <v>0</v>
      </c>
      <c r="U5756" s="11">
        <f t="shared" si="1343"/>
        <v>0</v>
      </c>
      <c r="V5756" s="11">
        <f t="shared" si="1349"/>
        <v>0</v>
      </c>
      <c r="W5756" s="20"/>
    </row>
    <row r="5757" spans="1:23" x14ac:dyDescent="0.25">
      <c r="A5757">
        <v>2022082803</v>
      </c>
      <c r="B5757">
        <v>1</v>
      </c>
      <c r="C5757" s="7">
        <v>0.59358</v>
      </c>
      <c r="D5757" s="6">
        <f t="shared" si="1335"/>
        <v>47486.400000000001</v>
      </c>
      <c r="E5757" s="62">
        <v>0</v>
      </c>
      <c r="F5757" s="6">
        <f t="shared" si="1344"/>
        <v>0</v>
      </c>
      <c r="G5757" s="7">
        <v>0.51093999999999995</v>
      </c>
      <c r="H5757" s="6">
        <f t="shared" si="1336"/>
        <v>17882.899999999998</v>
      </c>
      <c r="I5757" s="7">
        <v>0</v>
      </c>
      <c r="J5757" s="6">
        <f t="shared" si="1337"/>
        <v>0</v>
      </c>
      <c r="K5757" s="20"/>
      <c r="L5757" s="6">
        <f t="shared" si="1338"/>
        <v>40000</v>
      </c>
      <c r="M5757" s="11">
        <f t="shared" si="1345"/>
        <v>0</v>
      </c>
      <c r="N5757" s="6">
        <f t="shared" si="1339"/>
        <v>7486.4000000000015</v>
      </c>
      <c r="O5757" s="11">
        <f t="shared" si="1346"/>
        <v>10396.499999999996</v>
      </c>
      <c r="P5757" s="11">
        <f t="shared" si="1340"/>
        <v>0</v>
      </c>
      <c r="Q5757" s="11">
        <f t="shared" si="1347"/>
        <v>0</v>
      </c>
      <c r="R5757" s="11">
        <f t="shared" si="1348"/>
        <v>10396.499999999996</v>
      </c>
      <c r="S5757" s="6">
        <f t="shared" si="1341"/>
        <v>0</v>
      </c>
      <c r="T5757" s="11">
        <f t="shared" si="1342"/>
        <v>0</v>
      </c>
      <c r="U5757" s="11">
        <f t="shared" si="1343"/>
        <v>0</v>
      </c>
      <c r="V5757" s="11">
        <f t="shared" si="1349"/>
        <v>0</v>
      </c>
      <c r="W5757" s="20"/>
    </row>
    <row r="5758" spans="1:23" x14ac:dyDescent="0.25">
      <c r="A5758">
        <v>2022082804</v>
      </c>
      <c r="B5758">
        <v>1</v>
      </c>
      <c r="C5758" s="7">
        <v>0.57496000000000003</v>
      </c>
      <c r="D5758" s="6">
        <f t="shared" si="1335"/>
        <v>45996.800000000003</v>
      </c>
      <c r="E5758" s="62">
        <v>0</v>
      </c>
      <c r="F5758" s="6">
        <f t="shared" si="1344"/>
        <v>0</v>
      </c>
      <c r="G5758" s="7">
        <v>0.48307</v>
      </c>
      <c r="H5758" s="6">
        <f t="shared" si="1336"/>
        <v>16907.45</v>
      </c>
      <c r="I5758" s="7">
        <v>0</v>
      </c>
      <c r="J5758" s="6">
        <f t="shared" si="1337"/>
        <v>0</v>
      </c>
      <c r="K5758" s="20"/>
      <c r="L5758" s="6">
        <f t="shared" si="1338"/>
        <v>40000</v>
      </c>
      <c r="M5758" s="11">
        <f t="shared" si="1345"/>
        <v>0</v>
      </c>
      <c r="N5758" s="6">
        <f t="shared" si="1339"/>
        <v>5996.8000000000029</v>
      </c>
      <c r="O5758" s="11">
        <f t="shared" si="1346"/>
        <v>10910.649999999998</v>
      </c>
      <c r="P5758" s="11">
        <f t="shared" si="1340"/>
        <v>0</v>
      </c>
      <c r="Q5758" s="11">
        <f t="shared" si="1347"/>
        <v>0</v>
      </c>
      <c r="R5758" s="11">
        <f t="shared" si="1348"/>
        <v>10910.649999999998</v>
      </c>
      <c r="S5758" s="6">
        <f t="shared" si="1341"/>
        <v>0</v>
      </c>
      <c r="T5758" s="11">
        <f t="shared" si="1342"/>
        <v>0</v>
      </c>
      <c r="U5758" s="11">
        <f t="shared" si="1343"/>
        <v>0</v>
      </c>
      <c r="V5758" s="11">
        <f t="shared" si="1349"/>
        <v>0</v>
      </c>
      <c r="W5758" s="20"/>
    </row>
    <row r="5759" spans="1:23" x14ac:dyDescent="0.25">
      <c r="A5759">
        <v>2022082805</v>
      </c>
      <c r="B5759">
        <v>1</v>
      </c>
      <c r="C5759" s="7">
        <v>0.56176999999999999</v>
      </c>
      <c r="D5759" s="6">
        <f t="shared" si="1335"/>
        <v>44941.599999999999</v>
      </c>
      <c r="E5759" s="62">
        <v>0</v>
      </c>
      <c r="F5759" s="6">
        <f t="shared" si="1344"/>
        <v>0</v>
      </c>
      <c r="G5759" s="7">
        <v>0.43293999999999999</v>
      </c>
      <c r="H5759" s="6">
        <f t="shared" si="1336"/>
        <v>15152.9</v>
      </c>
      <c r="I5759" s="7">
        <v>0</v>
      </c>
      <c r="J5759" s="6">
        <f t="shared" si="1337"/>
        <v>0</v>
      </c>
      <c r="K5759" s="20"/>
      <c r="L5759" s="6">
        <f t="shared" si="1338"/>
        <v>40000</v>
      </c>
      <c r="M5759" s="11">
        <f t="shared" si="1345"/>
        <v>0</v>
      </c>
      <c r="N5759" s="6">
        <f t="shared" si="1339"/>
        <v>4941.5999999999985</v>
      </c>
      <c r="O5759" s="11">
        <f t="shared" si="1346"/>
        <v>10211.300000000001</v>
      </c>
      <c r="P5759" s="11">
        <f t="shared" si="1340"/>
        <v>0</v>
      </c>
      <c r="Q5759" s="11">
        <f t="shared" si="1347"/>
        <v>0</v>
      </c>
      <c r="R5759" s="11">
        <f t="shared" si="1348"/>
        <v>10211.300000000001</v>
      </c>
      <c r="S5759" s="6">
        <f t="shared" si="1341"/>
        <v>0</v>
      </c>
      <c r="T5759" s="11">
        <f t="shared" si="1342"/>
        <v>0</v>
      </c>
      <c r="U5759" s="11">
        <f t="shared" si="1343"/>
        <v>0</v>
      </c>
      <c r="V5759" s="11">
        <f t="shared" si="1349"/>
        <v>0</v>
      </c>
      <c r="W5759" s="20"/>
    </row>
    <row r="5760" spans="1:23" x14ac:dyDescent="0.25">
      <c r="A5760">
        <v>2022082806</v>
      </c>
      <c r="B5760">
        <v>1</v>
      </c>
      <c r="C5760" s="7">
        <v>0.55645999999999995</v>
      </c>
      <c r="D5760" s="6">
        <f t="shared" si="1335"/>
        <v>44516.799999999996</v>
      </c>
      <c r="E5760" s="62">
        <v>0</v>
      </c>
      <c r="F5760" s="6">
        <f t="shared" si="1344"/>
        <v>0</v>
      </c>
      <c r="G5760" s="7">
        <v>0.40255000000000002</v>
      </c>
      <c r="H5760" s="6">
        <f t="shared" si="1336"/>
        <v>14089.25</v>
      </c>
      <c r="I5760" s="7">
        <v>0</v>
      </c>
      <c r="J5760" s="6">
        <f t="shared" si="1337"/>
        <v>0</v>
      </c>
      <c r="K5760" s="20"/>
      <c r="L5760" s="6">
        <f t="shared" si="1338"/>
        <v>40000</v>
      </c>
      <c r="M5760" s="11">
        <f t="shared" si="1345"/>
        <v>0</v>
      </c>
      <c r="N5760" s="6">
        <f t="shared" si="1339"/>
        <v>4516.7999999999956</v>
      </c>
      <c r="O5760" s="11">
        <f t="shared" si="1346"/>
        <v>9572.4500000000044</v>
      </c>
      <c r="P5760" s="11">
        <f t="shared" si="1340"/>
        <v>0</v>
      </c>
      <c r="Q5760" s="11">
        <f t="shared" si="1347"/>
        <v>0</v>
      </c>
      <c r="R5760" s="11">
        <f t="shared" si="1348"/>
        <v>9572.4500000000044</v>
      </c>
      <c r="S5760" s="6">
        <f t="shared" si="1341"/>
        <v>0</v>
      </c>
      <c r="T5760" s="11">
        <f t="shared" si="1342"/>
        <v>0</v>
      </c>
      <c r="U5760" s="11">
        <f t="shared" si="1343"/>
        <v>0</v>
      </c>
      <c r="V5760" s="11">
        <f t="shared" si="1349"/>
        <v>0</v>
      </c>
      <c r="W5760" s="20"/>
    </row>
    <row r="5761" spans="1:23" x14ac:dyDescent="0.25">
      <c r="A5761">
        <v>2022082807</v>
      </c>
      <c r="B5761">
        <v>1</v>
      </c>
      <c r="C5761" s="7">
        <v>0.55596000000000001</v>
      </c>
      <c r="D5761" s="6">
        <f t="shared" si="1335"/>
        <v>44476.800000000003</v>
      </c>
      <c r="E5761" s="62">
        <v>0</v>
      </c>
      <c r="F5761" s="6">
        <f t="shared" si="1344"/>
        <v>0</v>
      </c>
      <c r="G5761" s="7">
        <v>0.39578999999999998</v>
      </c>
      <c r="H5761" s="6">
        <f t="shared" si="1336"/>
        <v>13852.65</v>
      </c>
      <c r="I5761" s="7">
        <v>0</v>
      </c>
      <c r="J5761" s="6">
        <f t="shared" si="1337"/>
        <v>0</v>
      </c>
      <c r="K5761" s="20"/>
      <c r="L5761" s="6">
        <f t="shared" si="1338"/>
        <v>40000</v>
      </c>
      <c r="M5761" s="11">
        <f t="shared" si="1345"/>
        <v>0</v>
      </c>
      <c r="N5761" s="6">
        <f t="shared" si="1339"/>
        <v>4476.8000000000029</v>
      </c>
      <c r="O5761" s="11">
        <f t="shared" si="1346"/>
        <v>9375.8499999999967</v>
      </c>
      <c r="P5761" s="11">
        <f t="shared" si="1340"/>
        <v>0</v>
      </c>
      <c r="Q5761" s="11">
        <f t="shared" si="1347"/>
        <v>0</v>
      </c>
      <c r="R5761" s="11">
        <f t="shared" si="1348"/>
        <v>9375.8499999999967</v>
      </c>
      <c r="S5761" s="6">
        <f t="shared" si="1341"/>
        <v>0</v>
      </c>
      <c r="T5761" s="11">
        <f t="shared" si="1342"/>
        <v>0</v>
      </c>
      <c r="U5761" s="11">
        <f t="shared" si="1343"/>
        <v>0</v>
      </c>
      <c r="V5761" s="11">
        <f t="shared" si="1349"/>
        <v>0</v>
      </c>
      <c r="W5761" s="20"/>
    </row>
    <row r="5762" spans="1:23" x14ac:dyDescent="0.25">
      <c r="A5762">
        <v>2022082808</v>
      </c>
      <c r="B5762">
        <v>1</v>
      </c>
      <c r="C5762" s="7">
        <v>0.55867</v>
      </c>
      <c r="D5762" s="6">
        <f t="shared" si="1335"/>
        <v>44693.599999999999</v>
      </c>
      <c r="E5762" s="62">
        <v>0</v>
      </c>
      <c r="F5762" s="6">
        <f t="shared" si="1344"/>
        <v>0</v>
      </c>
      <c r="G5762" s="7">
        <v>0.39273999999999998</v>
      </c>
      <c r="H5762" s="6">
        <f t="shared" si="1336"/>
        <v>13745.9</v>
      </c>
      <c r="I5762" s="7">
        <v>4.7050000000000002E-2</v>
      </c>
      <c r="J5762" s="6">
        <f t="shared" si="1337"/>
        <v>658.7</v>
      </c>
      <c r="K5762" s="20"/>
      <c r="L5762" s="6">
        <f t="shared" si="1338"/>
        <v>40000</v>
      </c>
      <c r="M5762" s="11">
        <f t="shared" si="1345"/>
        <v>0</v>
      </c>
      <c r="N5762" s="6">
        <f t="shared" si="1339"/>
        <v>4693.5999999999985</v>
      </c>
      <c r="O5762" s="11">
        <f t="shared" si="1346"/>
        <v>9052.3000000000011</v>
      </c>
      <c r="P5762" s="11">
        <f t="shared" si="1340"/>
        <v>0</v>
      </c>
      <c r="Q5762" s="11">
        <f t="shared" si="1347"/>
        <v>658.7</v>
      </c>
      <c r="R5762" s="11">
        <f t="shared" si="1348"/>
        <v>9711.0000000000018</v>
      </c>
      <c r="S5762" s="6">
        <f t="shared" si="1341"/>
        <v>0</v>
      </c>
      <c r="T5762" s="11">
        <f t="shared" si="1342"/>
        <v>0</v>
      </c>
      <c r="U5762" s="11">
        <f t="shared" si="1343"/>
        <v>0</v>
      </c>
      <c r="V5762" s="11">
        <f t="shared" si="1349"/>
        <v>0</v>
      </c>
      <c r="W5762" s="20"/>
    </row>
    <row r="5763" spans="1:23" x14ac:dyDescent="0.25">
      <c r="A5763">
        <v>2022082809</v>
      </c>
      <c r="B5763">
        <v>1</v>
      </c>
      <c r="C5763" s="7">
        <v>0.59445999999999999</v>
      </c>
      <c r="D5763" s="6">
        <f t="shared" si="1335"/>
        <v>47556.799999999996</v>
      </c>
      <c r="E5763" s="62">
        <v>0</v>
      </c>
      <c r="F5763" s="6">
        <f t="shared" si="1344"/>
        <v>0</v>
      </c>
      <c r="G5763" s="7">
        <v>0.34354000000000001</v>
      </c>
      <c r="H5763" s="6">
        <f t="shared" si="1336"/>
        <v>12023.9</v>
      </c>
      <c r="I5763" s="7">
        <v>0.40848000000000001</v>
      </c>
      <c r="J5763" s="6">
        <f t="shared" si="1337"/>
        <v>5718.72</v>
      </c>
      <c r="K5763" s="20"/>
      <c r="L5763" s="6">
        <f t="shared" si="1338"/>
        <v>40000</v>
      </c>
      <c r="M5763" s="11">
        <f t="shared" si="1345"/>
        <v>0</v>
      </c>
      <c r="N5763" s="6">
        <f t="shared" si="1339"/>
        <v>7556.7999999999956</v>
      </c>
      <c r="O5763" s="11">
        <f t="shared" si="1346"/>
        <v>4467.100000000004</v>
      </c>
      <c r="P5763" s="11">
        <f t="shared" si="1340"/>
        <v>0</v>
      </c>
      <c r="Q5763" s="11">
        <f t="shared" si="1347"/>
        <v>5718.72</v>
      </c>
      <c r="R5763" s="11">
        <f t="shared" si="1348"/>
        <v>10185.820000000003</v>
      </c>
      <c r="S5763" s="6">
        <f t="shared" si="1341"/>
        <v>0</v>
      </c>
      <c r="T5763" s="11">
        <f t="shared" si="1342"/>
        <v>0</v>
      </c>
      <c r="U5763" s="11">
        <f t="shared" si="1343"/>
        <v>0</v>
      </c>
      <c r="V5763" s="11">
        <f t="shared" si="1349"/>
        <v>0</v>
      </c>
      <c r="W5763" s="20"/>
    </row>
    <row r="5764" spans="1:23" x14ac:dyDescent="0.25">
      <c r="A5764">
        <v>2022082810</v>
      </c>
      <c r="B5764">
        <v>1</v>
      </c>
      <c r="C5764" s="7">
        <v>0.65037999999999996</v>
      </c>
      <c r="D5764" s="6">
        <f t="shared" si="1335"/>
        <v>52030.399999999994</v>
      </c>
      <c r="E5764" s="62">
        <v>0</v>
      </c>
      <c r="F5764" s="6">
        <f t="shared" si="1344"/>
        <v>0</v>
      </c>
      <c r="G5764" s="7">
        <v>0.34626000000000001</v>
      </c>
      <c r="H5764" s="6">
        <f t="shared" si="1336"/>
        <v>12119.1</v>
      </c>
      <c r="I5764" s="7">
        <v>0.68916999999999995</v>
      </c>
      <c r="J5764" s="6">
        <f t="shared" si="1337"/>
        <v>9648.3799999999992</v>
      </c>
      <c r="K5764" s="20"/>
      <c r="L5764" s="6">
        <f t="shared" si="1338"/>
        <v>40000</v>
      </c>
      <c r="M5764" s="11">
        <f t="shared" si="1345"/>
        <v>0</v>
      </c>
      <c r="N5764" s="6">
        <f t="shared" si="1339"/>
        <v>12030.399999999994</v>
      </c>
      <c r="O5764" s="11">
        <f t="shared" si="1346"/>
        <v>88.700000000006185</v>
      </c>
      <c r="P5764" s="11">
        <f t="shared" si="1340"/>
        <v>0</v>
      </c>
      <c r="Q5764" s="11">
        <f t="shared" si="1347"/>
        <v>9648.3799999999992</v>
      </c>
      <c r="R5764" s="11">
        <f t="shared" si="1348"/>
        <v>9737.0800000000054</v>
      </c>
      <c r="S5764" s="6">
        <f t="shared" si="1341"/>
        <v>0</v>
      </c>
      <c r="T5764" s="11">
        <f t="shared" si="1342"/>
        <v>0</v>
      </c>
      <c r="U5764" s="11">
        <f t="shared" si="1343"/>
        <v>0</v>
      </c>
      <c r="V5764" s="11">
        <f t="shared" si="1349"/>
        <v>0</v>
      </c>
      <c r="W5764" s="20"/>
    </row>
    <row r="5765" spans="1:23" x14ac:dyDescent="0.25">
      <c r="A5765">
        <v>2022082811</v>
      </c>
      <c r="B5765">
        <v>1</v>
      </c>
      <c r="C5765" s="7">
        <v>0.70296999999999998</v>
      </c>
      <c r="D5765" s="6">
        <f t="shared" ref="D5765:D5828" si="1350">D$18*C5765</f>
        <v>56237.599999999999</v>
      </c>
      <c r="E5765" s="62">
        <v>0</v>
      </c>
      <c r="F5765" s="6">
        <f t="shared" si="1344"/>
        <v>0</v>
      </c>
      <c r="G5765" s="7">
        <v>0.30055999999999999</v>
      </c>
      <c r="H5765" s="6">
        <f t="shared" ref="H5765:H5828" si="1351">H$18*G5765</f>
        <v>10519.6</v>
      </c>
      <c r="I5765" s="7">
        <v>0.76329000000000002</v>
      </c>
      <c r="J5765" s="6">
        <f t="shared" ref="J5765:J5828" si="1352">I5765*J$18</f>
        <v>10686.06</v>
      </c>
      <c r="K5765" s="20"/>
      <c r="L5765" s="6">
        <f t="shared" si="1338"/>
        <v>40000</v>
      </c>
      <c r="M5765" s="11">
        <f t="shared" si="1345"/>
        <v>0</v>
      </c>
      <c r="N5765" s="6">
        <f t="shared" si="1339"/>
        <v>10519.6</v>
      </c>
      <c r="O5765" s="11">
        <f t="shared" si="1346"/>
        <v>0</v>
      </c>
      <c r="P5765" s="11">
        <f t="shared" si="1340"/>
        <v>5717.9999999999982</v>
      </c>
      <c r="Q5765" s="11">
        <f t="shared" si="1347"/>
        <v>4968.0600000000013</v>
      </c>
      <c r="R5765" s="11">
        <f t="shared" si="1348"/>
        <v>4968.0600000000013</v>
      </c>
      <c r="S5765" s="6">
        <f t="shared" si="1341"/>
        <v>0</v>
      </c>
      <c r="T5765" s="11">
        <f t="shared" si="1342"/>
        <v>0</v>
      </c>
      <c r="U5765" s="11">
        <f t="shared" si="1343"/>
        <v>0</v>
      </c>
      <c r="V5765" s="11">
        <f t="shared" si="1349"/>
        <v>0</v>
      </c>
      <c r="W5765" s="20"/>
    </row>
    <row r="5766" spans="1:23" x14ac:dyDescent="0.25">
      <c r="A5766">
        <v>2022082812</v>
      </c>
      <c r="B5766">
        <v>1</v>
      </c>
      <c r="C5766" s="7">
        <v>0.75319999999999998</v>
      </c>
      <c r="D5766" s="6">
        <f t="shared" si="1350"/>
        <v>60256</v>
      </c>
      <c r="E5766" s="62">
        <v>0</v>
      </c>
      <c r="F5766" s="6">
        <f t="shared" si="1344"/>
        <v>0</v>
      </c>
      <c r="G5766" s="7">
        <v>0.23827000000000001</v>
      </c>
      <c r="H5766" s="6">
        <f t="shared" si="1351"/>
        <v>8339.4500000000007</v>
      </c>
      <c r="I5766" s="7">
        <v>0.78705000000000003</v>
      </c>
      <c r="J5766" s="6">
        <f t="shared" si="1352"/>
        <v>11018.7</v>
      </c>
      <c r="K5766" s="20"/>
      <c r="L5766" s="6">
        <f t="shared" si="1338"/>
        <v>40000</v>
      </c>
      <c r="M5766" s="11">
        <f t="shared" si="1345"/>
        <v>0</v>
      </c>
      <c r="N5766" s="6">
        <f t="shared" si="1339"/>
        <v>8339.4500000000007</v>
      </c>
      <c r="O5766" s="11">
        <f t="shared" si="1346"/>
        <v>0</v>
      </c>
      <c r="P5766" s="11">
        <f t="shared" si="1340"/>
        <v>11018.7</v>
      </c>
      <c r="Q5766" s="11">
        <f t="shared" si="1347"/>
        <v>0</v>
      </c>
      <c r="R5766" s="11">
        <f t="shared" si="1348"/>
        <v>0</v>
      </c>
      <c r="S5766" s="6">
        <f t="shared" si="1341"/>
        <v>897.84999999999854</v>
      </c>
      <c r="T5766" s="11">
        <f t="shared" si="1342"/>
        <v>0</v>
      </c>
      <c r="U5766" s="11">
        <f t="shared" si="1343"/>
        <v>0</v>
      </c>
      <c r="V5766" s="11">
        <f t="shared" si="1349"/>
        <v>897.84999999999854</v>
      </c>
      <c r="W5766" s="20"/>
    </row>
    <row r="5767" spans="1:23" x14ac:dyDescent="0.25">
      <c r="A5767">
        <v>2022082813</v>
      </c>
      <c r="B5767">
        <v>1</v>
      </c>
      <c r="C5767" s="7">
        <v>0.79942999999999997</v>
      </c>
      <c r="D5767" s="6">
        <f t="shared" si="1350"/>
        <v>63954.400000000001</v>
      </c>
      <c r="E5767" s="62">
        <v>0</v>
      </c>
      <c r="F5767" s="6">
        <f t="shared" si="1344"/>
        <v>0</v>
      </c>
      <c r="G5767" s="7">
        <v>0.21922</v>
      </c>
      <c r="H5767" s="6">
        <f t="shared" si="1351"/>
        <v>7672.7</v>
      </c>
      <c r="I5767" s="7">
        <v>0.78015000000000001</v>
      </c>
      <c r="J5767" s="6">
        <f t="shared" si="1352"/>
        <v>10922.1</v>
      </c>
      <c r="K5767" s="20"/>
      <c r="L5767" s="6">
        <f t="shared" si="1338"/>
        <v>40000</v>
      </c>
      <c r="M5767" s="11">
        <f t="shared" si="1345"/>
        <v>0</v>
      </c>
      <c r="N5767" s="6">
        <f t="shared" si="1339"/>
        <v>7672.7</v>
      </c>
      <c r="O5767" s="11">
        <f t="shared" si="1346"/>
        <v>0</v>
      </c>
      <c r="P5767" s="11">
        <f t="shared" si="1340"/>
        <v>10922.1</v>
      </c>
      <c r="Q5767" s="11">
        <f t="shared" si="1347"/>
        <v>0</v>
      </c>
      <c r="R5767" s="11">
        <f t="shared" si="1348"/>
        <v>0</v>
      </c>
      <c r="S5767" s="6">
        <f t="shared" si="1341"/>
        <v>5359.6</v>
      </c>
      <c r="T5767" s="11">
        <f t="shared" si="1342"/>
        <v>0</v>
      </c>
      <c r="U5767" s="11">
        <f t="shared" si="1343"/>
        <v>0</v>
      </c>
      <c r="V5767" s="11">
        <f t="shared" si="1349"/>
        <v>5359.6</v>
      </c>
      <c r="W5767" s="20"/>
    </row>
    <row r="5768" spans="1:23" x14ac:dyDescent="0.25">
      <c r="A5768">
        <v>2022082814</v>
      </c>
      <c r="B5768">
        <v>1</v>
      </c>
      <c r="C5768" s="7">
        <v>0.83738999999999997</v>
      </c>
      <c r="D5768" s="6">
        <f t="shared" si="1350"/>
        <v>66991.199999999997</v>
      </c>
      <c r="E5768" s="62">
        <v>0</v>
      </c>
      <c r="F5768" s="6">
        <f t="shared" si="1344"/>
        <v>0</v>
      </c>
      <c r="G5768" s="7">
        <v>0.20616000000000001</v>
      </c>
      <c r="H5768" s="6">
        <f t="shared" si="1351"/>
        <v>7215.6</v>
      </c>
      <c r="I5768" s="7">
        <v>0.75002999999999997</v>
      </c>
      <c r="J5768" s="6">
        <f t="shared" si="1352"/>
        <v>10500.42</v>
      </c>
      <c r="K5768" s="20"/>
      <c r="L5768" s="6">
        <f t="shared" si="1338"/>
        <v>40000</v>
      </c>
      <c r="M5768" s="11">
        <f t="shared" si="1345"/>
        <v>0</v>
      </c>
      <c r="N5768" s="6">
        <f t="shared" si="1339"/>
        <v>7215.6</v>
      </c>
      <c r="O5768" s="11">
        <f t="shared" si="1346"/>
        <v>0</v>
      </c>
      <c r="P5768" s="11">
        <f t="shared" si="1340"/>
        <v>10500.42</v>
      </c>
      <c r="Q5768" s="11">
        <f t="shared" si="1347"/>
        <v>0</v>
      </c>
      <c r="R5768" s="11">
        <f t="shared" si="1348"/>
        <v>0</v>
      </c>
      <c r="S5768" s="6">
        <f t="shared" si="1341"/>
        <v>9275.1799999999985</v>
      </c>
      <c r="T5768" s="11">
        <f t="shared" si="1342"/>
        <v>0</v>
      </c>
      <c r="U5768" s="11">
        <f t="shared" si="1343"/>
        <v>0</v>
      </c>
      <c r="V5768" s="11">
        <f t="shared" si="1349"/>
        <v>9275.1799999999985</v>
      </c>
      <c r="W5768" s="20"/>
    </row>
    <row r="5769" spans="1:23" x14ac:dyDescent="0.25">
      <c r="A5769">
        <v>2022082815</v>
      </c>
      <c r="B5769">
        <v>1</v>
      </c>
      <c r="C5769" s="7">
        <v>0.86480000000000001</v>
      </c>
      <c r="D5769" s="6">
        <f t="shared" si="1350"/>
        <v>69184</v>
      </c>
      <c r="E5769" s="62">
        <v>0</v>
      </c>
      <c r="F5769" s="6">
        <f t="shared" si="1344"/>
        <v>0</v>
      </c>
      <c r="G5769" s="7">
        <v>0.20435</v>
      </c>
      <c r="H5769" s="6">
        <f t="shared" si="1351"/>
        <v>7152.25</v>
      </c>
      <c r="I5769" s="7">
        <v>0.72001999999999999</v>
      </c>
      <c r="J5769" s="6">
        <f t="shared" si="1352"/>
        <v>10080.280000000001</v>
      </c>
      <c r="K5769" s="20"/>
      <c r="L5769" s="6">
        <f t="shared" si="1338"/>
        <v>40000</v>
      </c>
      <c r="M5769" s="11">
        <f t="shared" si="1345"/>
        <v>0</v>
      </c>
      <c r="N5769" s="6">
        <f t="shared" si="1339"/>
        <v>7152.25</v>
      </c>
      <c r="O5769" s="11">
        <f t="shared" si="1346"/>
        <v>0</v>
      </c>
      <c r="P5769" s="11">
        <f t="shared" si="1340"/>
        <v>10080.280000000001</v>
      </c>
      <c r="Q5769" s="11">
        <f t="shared" si="1347"/>
        <v>0</v>
      </c>
      <c r="R5769" s="11">
        <f t="shared" si="1348"/>
        <v>0</v>
      </c>
      <c r="S5769" s="6">
        <f t="shared" si="1341"/>
        <v>11951.47</v>
      </c>
      <c r="T5769" s="11">
        <f t="shared" si="1342"/>
        <v>0</v>
      </c>
      <c r="U5769" s="11">
        <f t="shared" si="1343"/>
        <v>0</v>
      </c>
      <c r="V5769" s="11">
        <f t="shared" si="1349"/>
        <v>11951.47</v>
      </c>
      <c r="W5769" s="20"/>
    </row>
    <row r="5770" spans="1:23" x14ac:dyDescent="0.25">
      <c r="A5770">
        <v>2022082816</v>
      </c>
      <c r="B5770">
        <v>1</v>
      </c>
      <c r="C5770" s="7">
        <v>0.88112000000000001</v>
      </c>
      <c r="D5770" s="6">
        <f t="shared" si="1350"/>
        <v>70489.600000000006</v>
      </c>
      <c r="E5770" s="62">
        <v>0</v>
      </c>
      <c r="F5770" s="6">
        <f t="shared" si="1344"/>
        <v>0</v>
      </c>
      <c r="G5770" s="7">
        <v>0.21920000000000001</v>
      </c>
      <c r="H5770" s="6">
        <f t="shared" si="1351"/>
        <v>7672</v>
      </c>
      <c r="I5770" s="7">
        <v>0.67637000000000003</v>
      </c>
      <c r="J5770" s="6">
        <f t="shared" si="1352"/>
        <v>9469.18</v>
      </c>
      <c r="K5770" s="20"/>
      <c r="L5770" s="6">
        <f t="shared" si="1338"/>
        <v>40000</v>
      </c>
      <c r="M5770" s="11">
        <f t="shared" si="1345"/>
        <v>0</v>
      </c>
      <c r="N5770" s="6">
        <f t="shared" si="1339"/>
        <v>7672</v>
      </c>
      <c r="O5770" s="11">
        <f t="shared" si="1346"/>
        <v>0</v>
      </c>
      <c r="P5770" s="11">
        <f t="shared" si="1340"/>
        <v>9469.18</v>
      </c>
      <c r="Q5770" s="11">
        <f t="shared" si="1347"/>
        <v>0</v>
      </c>
      <c r="R5770" s="11">
        <f t="shared" si="1348"/>
        <v>0</v>
      </c>
      <c r="S5770" s="6">
        <f t="shared" si="1341"/>
        <v>13348.420000000006</v>
      </c>
      <c r="T5770" s="11">
        <f t="shared" si="1342"/>
        <v>0</v>
      </c>
      <c r="U5770" s="11">
        <f t="shared" si="1343"/>
        <v>0</v>
      </c>
      <c r="V5770" s="11">
        <f t="shared" si="1349"/>
        <v>13348.420000000006</v>
      </c>
      <c r="W5770" s="20"/>
    </row>
    <row r="5771" spans="1:23" x14ac:dyDescent="0.25">
      <c r="A5771">
        <v>2022082817</v>
      </c>
      <c r="B5771">
        <v>1</v>
      </c>
      <c r="C5771" s="7">
        <v>0.88902999999999999</v>
      </c>
      <c r="D5771" s="6">
        <f t="shared" si="1350"/>
        <v>71122.399999999994</v>
      </c>
      <c r="E5771" s="62">
        <v>0</v>
      </c>
      <c r="F5771" s="6">
        <f t="shared" si="1344"/>
        <v>0</v>
      </c>
      <c r="G5771" s="7">
        <v>0.25586999999999999</v>
      </c>
      <c r="H5771" s="6">
        <f t="shared" si="1351"/>
        <v>8955.4499999999989</v>
      </c>
      <c r="I5771" s="7">
        <v>0.51349</v>
      </c>
      <c r="J5771" s="6">
        <f t="shared" si="1352"/>
        <v>7188.86</v>
      </c>
      <c r="K5771" s="20"/>
      <c r="L5771" s="6">
        <f t="shared" si="1338"/>
        <v>40000</v>
      </c>
      <c r="M5771" s="11">
        <f t="shared" si="1345"/>
        <v>0</v>
      </c>
      <c r="N5771" s="6">
        <f t="shared" si="1339"/>
        <v>8955.4499999999989</v>
      </c>
      <c r="O5771" s="11">
        <f t="shared" si="1346"/>
        <v>0</v>
      </c>
      <c r="P5771" s="11">
        <f t="shared" si="1340"/>
        <v>7188.86</v>
      </c>
      <c r="Q5771" s="11">
        <f t="shared" si="1347"/>
        <v>0</v>
      </c>
      <c r="R5771" s="11">
        <f t="shared" si="1348"/>
        <v>0</v>
      </c>
      <c r="S5771" s="6">
        <f t="shared" si="1341"/>
        <v>14978.089999999997</v>
      </c>
      <c r="T5771" s="11">
        <f t="shared" si="1342"/>
        <v>0</v>
      </c>
      <c r="U5771" s="11">
        <f t="shared" si="1343"/>
        <v>0</v>
      </c>
      <c r="V5771" s="11">
        <f t="shared" si="1349"/>
        <v>14978.089999999997</v>
      </c>
      <c r="W5771" s="20"/>
    </row>
    <row r="5772" spans="1:23" x14ac:dyDescent="0.25">
      <c r="A5772">
        <v>2022082818</v>
      </c>
      <c r="B5772">
        <v>1</v>
      </c>
      <c r="C5772" s="7">
        <v>0.89105000000000001</v>
      </c>
      <c r="D5772" s="6">
        <f t="shared" si="1350"/>
        <v>71284</v>
      </c>
      <c r="E5772" s="62">
        <v>0</v>
      </c>
      <c r="F5772" s="6">
        <f t="shared" si="1344"/>
        <v>0</v>
      </c>
      <c r="G5772" s="7">
        <v>0.32177</v>
      </c>
      <c r="H5772" s="6">
        <f t="shared" si="1351"/>
        <v>11261.95</v>
      </c>
      <c r="I5772" s="7">
        <v>0.47272999999999998</v>
      </c>
      <c r="J5772" s="6">
        <f t="shared" si="1352"/>
        <v>6618.2199999999993</v>
      </c>
      <c r="K5772" s="20"/>
      <c r="L5772" s="6">
        <f t="shared" si="1338"/>
        <v>40000</v>
      </c>
      <c r="M5772" s="11">
        <f t="shared" si="1345"/>
        <v>0</v>
      </c>
      <c r="N5772" s="6">
        <f t="shared" si="1339"/>
        <v>11261.95</v>
      </c>
      <c r="O5772" s="11">
        <f t="shared" si="1346"/>
        <v>0</v>
      </c>
      <c r="P5772" s="11">
        <f t="shared" si="1340"/>
        <v>6618.2199999999993</v>
      </c>
      <c r="Q5772" s="11">
        <f t="shared" si="1347"/>
        <v>0</v>
      </c>
      <c r="R5772" s="11">
        <f t="shared" si="1348"/>
        <v>0</v>
      </c>
      <c r="S5772" s="6">
        <f t="shared" si="1341"/>
        <v>13403.83</v>
      </c>
      <c r="T5772" s="11">
        <f t="shared" si="1342"/>
        <v>0</v>
      </c>
      <c r="U5772" s="11">
        <f t="shared" si="1343"/>
        <v>0</v>
      </c>
      <c r="V5772" s="11">
        <f t="shared" si="1349"/>
        <v>13403.83</v>
      </c>
      <c r="W5772" s="20"/>
    </row>
    <row r="5773" spans="1:23" x14ac:dyDescent="0.25">
      <c r="A5773">
        <v>2022082819</v>
      </c>
      <c r="B5773">
        <v>1</v>
      </c>
      <c r="C5773" s="7">
        <v>0.87383</v>
      </c>
      <c r="D5773" s="6">
        <f t="shared" si="1350"/>
        <v>69906.399999999994</v>
      </c>
      <c r="E5773" s="62">
        <v>0</v>
      </c>
      <c r="F5773" s="6">
        <f t="shared" si="1344"/>
        <v>0</v>
      </c>
      <c r="G5773" s="7">
        <v>0.43819000000000002</v>
      </c>
      <c r="H5773" s="6">
        <f t="shared" si="1351"/>
        <v>15336.650000000001</v>
      </c>
      <c r="I5773" s="7">
        <v>0.38124999999999998</v>
      </c>
      <c r="J5773" s="6">
        <f t="shared" si="1352"/>
        <v>5337.5</v>
      </c>
      <c r="K5773" s="20"/>
      <c r="L5773" s="6">
        <f t="shared" si="1338"/>
        <v>40000</v>
      </c>
      <c r="M5773" s="11">
        <f t="shared" si="1345"/>
        <v>0</v>
      </c>
      <c r="N5773" s="6">
        <f t="shared" si="1339"/>
        <v>15336.650000000001</v>
      </c>
      <c r="O5773" s="11">
        <f t="shared" si="1346"/>
        <v>0</v>
      </c>
      <c r="P5773" s="11">
        <f t="shared" si="1340"/>
        <v>5337.5</v>
      </c>
      <c r="Q5773" s="11">
        <f t="shared" si="1347"/>
        <v>0</v>
      </c>
      <c r="R5773" s="11">
        <f t="shared" si="1348"/>
        <v>0</v>
      </c>
      <c r="S5773" s="6">
        <f t="shared" si="1341"/>
        <v>9232.2499999999927</v>
      </c>
      <c r="T5773" s="11">
        <f t="shared" si="1342"/>
        <v>0</v>
      </c>
      <c r="U5773" s="11">
        <f t="shared" si="1343"/>
        <v>0</v>
      </c>
      <c r="V5773" s="11">
        <f t="shared" si="1349"/>
        <v>9232.2499999999927</v>
      </c>
      <c r="W5773" s="20"/>
    </row>
    <row r="5774" spans="1:23" x14ac:dyDescent="0.25">
      <c r="A5774">
        <v>2022082820</v>
      </c>
      <c r="B5774">
        <v>1</v>
      </c>
      <c r="C5774" s="7">
        <v>0.84347000000000005</v>
      </c>
      <c r="D5774" s="6">
        <f t="shared" si="1350"/>
        <v>67477.600000000006</v>
      </c>
      <c r="E5774" s="62">
        <v>0</v>
      </c>
      <c r="F5774" s="6">
        <f t="shared" si="1344"/>
        <v>0</v>
      </c>
      <c r="G5774" s="7">
        <v>0.49224000000000001</v>
      </c>
      <c r="H5774" s="6">
        <f t="shared" si="1351"/>
        <v>17228.400000000001</v>
      </c>
      <c r="I5774" s="7">
        <v>0.11039</v>
      </c>
      <c r="J5774" s="6">
        <f t="shared" si="1352"/>
        <v>1545.46</v>
      </c>
      <c r="K5774" s="20"/>
      <c r="L5774" s="6">
        <f t="shared" si="1338"/>
        <v>40000</v>
      </c>
      <c r="M5774" s="11">
        <f t="shared" si="1345"/>
        <v>0</v>
      </c>
      <c r="N5774" s="6">
        <f t="shared" si="1339"/>
        <v>17228.400000000001</v>
      </c>
      <c r="O5774" s="11">
        <f t="shared" si="1346"/>
        <v>0</v>
      </c>
      <c r="P5774" s="11">
        <f t="shared" si="1340"/>
        <v>1545.46</v>
      </c>
      <c r="Q5774" s="11">
        <f t="shared" si="1347"/>
        <v>0</v>
      </c>
      <c r="R5774" s="11">
        <f t="shared" si="1348"/>
        <v>0</v>
      </c>
      <c r="S5774" s="6">
        <f t="shared" si="1341"/>
        <v>8703.7400000000052</v>
      </c>
      <c r="T5774" s="11">
        <f t="shared" si="1342"/>
        <v>0</v>
      </c>
      <c r="U5774" s="11">
        <f t="shared" si="1343"/>
        <v>0</v>
      </c>
      <c r="V5774" s="11">
        <f t="shared" si="1349"/>
        <v>8703.7400000000052</v>
      </c>
      <c r="W5774" s="20"/>
    </row>
    <row r="5775" spans="1:23" x14ac:dyDescent="0.25">
      <c r="A5775">
        <v>2022082821</v>
      </c>
      <c r="B5775">
        <v>1</v>
      </c>
      <c r="C5775" s="7">
        <v>0.81994</v>
      </c>
      <c r="D5775" s="6">
        <f t="shared" si="1350"/>
        <v>65595.199999999997</v>
      </c>
      <c r="E5775" s="62">
        <v>0</v>
      </c>
      <c r="F5775" s="6">
        <f t="shared" si="1344"/>
        <v>0</v>
      </c>
      <c r="G5775" s="7">
        <v>0.44990000000000002</v>
      </c>
      <c r="H5775" s="6">
        <f t="shared" si="1351"/>
        <v>15746.5</v>
      </c>
      <c r="I5775" s="7">
        <v>1.1900000000000001E-3</v>
      </c>
      <c r="J5775" s="6">
        <f t="shared" si="1352"/>
        <v>16.66</v>
      </c>
      <c r="K5775" s="20"/>
      <c r="L5775" s="6">
        <f t="shared" si="1338"/>
        <v>40000</v>
      </c>
      <c r="M5775" s="11">
        <f t="shared" si="1345"/>
        <v>0</v>
      </c>
      <c r="N5775" s="6">
        <f t="shared" si="1339"/>
        <v>15746.5</v>
      </c>
      <c r="O5775" s="11">
        <f t="shared" si="1346"/>
        <v>0</v>
      </c>
      <c r="P5775" s="11">
        <f t="shared" si="1340"/>
        <v>16.66</v>
      </c>
      <c r="Q5775" s="11">
        <f t="shared" si="1347"/>
        <v>0</v>
      </c>
      <c r="R5775" s="11">
        <f t="shared" si="1348"/>
        <v>0</v>
      </c>
      <c r="S5775" s="6">
        <f t="shared" si="1341"/>
        <v>9832.0399999999972</v>
      </c>
      <c r="T5775" s="11">
        <f t="shared" si="1342"/>
        <v>0</v>
      </c>
      <c r="U5775" s="11">
        <f t="shared" si="1343"/>
        <v>0</v>
      </c>
      <c r="V5775" s="11">
        <f t="shared" si="1349"/>
        <v>9832.0399999999972</v>
      </c>
      <c r="W5775" s="20"/>
    </row>
    <row r="5776" spans="1:23" x14ac:dyDescent="0.25">
      <c r="A5776">
        <v>2022082822</v>
      </c>
      <c r="B5776">
        <v>1</v>
      </c>
      <c r="C5776" s="7">
        <v>0.78854999999999997</v>
      </c>
      <c r="D5776" s="6">
        <f t="shared" si="1350"/>
        <v>63084</v>
      </c>
      <c r="E5776" s="62">
        <v>0</v>
      </c>
      <c r="F5776" s="6">
        <f t="shared" si="1344"/>
        <v>0</v>
      </c>
      <c r="G5776" s="7">
        <v>0.47620000000000001</v>
      </c>
      <c r="H5776" s="6">
        <f t="shared" si="1351"/>
        <v>16667</v>
      </c>
      <c r="I5776" s="7">
        <v>0</v>
      </c>
      <c r="J5776" s="6">
        <f t="shared" si="1352"/>
        <v>0</v>
      </c>
      <c r="K5776" s="20"/>
      <c r="L5776" s="6">
        <f t="shared" si="1338"/>
        <v>40000</v>
      </c>
      <c r="M5776" s="11">
        <f t="shared" si="1345"/>
        <v>0</v>
      </c>
      <c r="N5776" s="6">
        <f t="shared" si="1339"/>
        <v>16667</v>
      </c>
      <c r="O5776" s="11">
        <f t="shared" si="1346"/>
        <v>0</v>
      </c>
      <c r="P5776" s="11">
        <f t="shared" si="1340"/>
        <v>0</v>
      </c>
      <c r="Q5776" s="11">
        <f t="shared" si="1347"/>
        <v>0</v>
      </c>
      <c r="R5776" s="11">
        <f t="shared" si="1348"/>
        <v>0</v>
      </c>
      <c r="S5776" s="6">
        <f t="shared" si="1341"/>
        <v>6417</v>
      </c>
      <c r="T5776" s="11">
        <f t="shared" si="1342"/>
        <v>0</v>
      </c>
      <c r="U5776" s="11">
        <f t="shared" si="1343"/>
        <v>0</v>
      </c>
      <c r="V5776" s="11">
        <f t="shared" si="1349"/>
        <v>6417</v>
      </c>
      <c r="W5776" s="20"/>
    </row>
    <row r="5777" spans="1:23" x14ac:dyDescent="0.25">
      <c r="A5777">
        <v>2022082823</v>
      </c>
      <c r="B5777">
        <v>1</v>
      </c>
      <c r="C5777" s="7">
        <v>0.73773</v>
      </c>
      <c r="D5777" s="6">
        <f t="shared" si="1350"/>
        <v>59018.400000000001</v>
      </c>
      <c r="E5777" s="62">
        <v>0</v>
      </c>
      <c r="F5777" s="6">
        <f t="shared" si="1344"/>
        <v>0</v>
      </c>
      <c r="G5777" s="7">
        <v>0.45515</v>
      </c>
      <c r="H5777" s="6">
        <f t="shared" si="1351"/>
        <v>15930.25</v>
      </c>
      <c r="I5777" s="7">
        <v>0</v>
      </c>
      <c r="J5777" s="6">
        <f t="shared" si="1352"/>
        <v>0</v>
      </c>
      <c r="K5777" s="20"/>
      <c r="L5777" s="6">
        <f t="shared" si="1338"/>
        <v>40000</v>
      </c>
      <c r="M5777" s="11">
        <f t="shared" si="1345"/>
        <v>0</v>
      </c>
      <c r="N5777" s="6">
        <f t="shared" si="1339"/>
        <v>15930.25</v>
      </c>
      <c r="O5777" s="11">
        <f t="shared" si="1346"/>
        <v>0</v>
      </c>
      <c r="P5777" s="11">
        <f t="shared" si="1340"/>
        <v>0</v>
      </c>
      <c r="Q5777" s="11">
        <f t="shared" si="1347"/>
        <v>0</v>
      </c>
      <c r="R5777" s="11">
        <f t="shared" si="1348"/>
        <v>0</v>
      </c>
      <c r="S5777" s="6">
        <f t="shared" si="1341"/>
        <v>3088.1500000000015</v>
      </c>
      <c r="T5777" s="11">
        <f t="shared" si="1342"/>
        <v>0</v>
      </c>
      <c r="U5777" s="11">
        <f t="shared" si="1343"/>
        <v>0</v>
      </c>
      <c r="V5777" s="11">
        <f t="shared" si="1349"/>
        <v>3088.1500000000015</v>
      </c>
      <c r="W5777" s="20"/>
    </row>
    <row r="5778" spans="1:23" x14ac:dyDescent="0.25">
      <c r="A5778">
        <v>2022082824</v>
      </c>
      <c r="B5778">
        <v>1</v>
      </c>
      <c r="C5778" s="7">
        <v>0.68537000000000003</v>
      </c>
      <c r="D5778" s="6">
        <f t="shared" si="1350"/>
        <v>54829.600000000006</v>
      </c>
      <c r="E5778" s="62">
        <v>0</v>
      </c>
      <c r="F5778" s="6">
        <f t="shared" si="1344"/>
        <v>0</v>
      </c>
      <c r="G5778" s="7">
        <v>0.40683999999999998</v>
      </c>
      <c r="H5778" s="6">
        <f t="shared" si="1351"/>
        <v>14239.4</v>
      </c>
      <c r="I5778" s="7">
        <v>0</v>
      </c>
      <c r="J5778" s="6">
        <f t="shared" si="1352"/>
        <v>0</v>
      </c>
      <c r="K5778" s="20"/>
      <c r="L5778" s="6">
        <f t="shared" si="1338"/>
        <v>40000</v>
      </c>
      <c r="M5778" s="11">
        <f t="shared" si="1345"/>
        <v>0</v>
      </c>
      <c r="N5778" s="6">
        <f t="shared" si="1339"/>
        <v>14239.4</v>
      </c>
      <c r="O5778" s="11">
        <f t="shared" si="1346"/>
        <v>0</v>
      </c>
      <c r="P5778" s="11">
        <f t="shared" si="1340"/>
        <v>0</v>
      </c>
      <c r="Q5778" s="11">
        <f t="shared" si="1347"/>
        <v>0</v>
      </c>
      <c r="R5778" s="11">
        <f t="shared" si="1348"/>
        <v>0</v>
      </c>
      <c r="S5778" s="6">
        <f t="shared" si="1341"/>
        <v>590.20000000000618</v>
      </c>
      <c r="T5778" s="11">
        <f t="shared" si="1342"/>
        <v>0</v>
      </c>
      <c r="U5778" s="11">
        <f t="shared" si="1343"/>
        <v>0</v>
      </c>
      <c r="V5778" s="11">
        <f t="shared" si="1349"/>
        <v>590.20000000000618</v>
      </c>
      <c r="W5778" s="20"/>
    </row>
    <row r="5779" spans="1:23" x14ac:dyDescent="0.25">
      <c r="A5779">
        <v>2022082901</v>
      </c>
      <c r="B5779">
        <v>2</v>
      </c>
      <c r="C5779" s="7">
        <v>0.63824000000000003</v>
      </c>
      <c r="D5779" s="6">
        <f t="shared" si="1350"/>
        <v>51059.200000000004</v>
      </c>
      <c r="E5779" s="62">
        <v>0</v>
      </c>
      <c r="F5779" s="6">
        <f t="shared" si="1344"/>
        <v>0</v>
      </c>
      <c r="G5779" s="7">
        <v>0.38641999999999999</v>
      </c>
      <c r="H5779" s="6">
        <f t="shared" si="1351"/>
        <v>13524.699999999999</v>
      </c>
      <c r="I5779" s="7">
        <v>0</v>
      </c>
      <c r="J5779" s="6">
        <f t="shared" si="1352"/>
        <v>0</v>
      </c>
      <c r="K5779" s="20"/>
      <c r="L5779" s="6">
        <f t="shared" si="1338"/>
        <v>40000</v>
      </c>
      <c r="M5779" s="11">
        <f t="shared" si="1345"/>
        <v>0</v>
      </c>
      <c r="N5779" s="6">
        <f t="shared" si="1339"/>
        <v>11059.200000000004</v>
      </c>
      <c r="O5779" s="11">
        <f t="shared" si="1346"/>
        <v>2465.4999999999945</v>
      </c>
      <c r="P5779" s="11">
        <f t="shared" si="1340"/>
        <v>0</v>
      </c>
      <c r="Q5779" s="11">
        <f t="shared" si="1347"/>
        <v>0</v>
      </c>
      <c r="R5779" s="11">
        <f t="shared" si="1348"/>
        <v>2465.4999999999945</v>
      </c>
      <c r="S5779" s="6">
        <f t="shared" si="1341"/>
        <v>0</v>
      </c>
      <c r="T5779" s="11">
        <f t="shared" si="1342"/>
        <v>0</v>
      </c>
      <c r="U5779" s="11">
        <f t="shared" si="1343"/>
        <v>0</v>
      </c>
      <c r="V5779" s="11">
        <f t="shared" si="1349"/>
        <v>0</v>
      </c>
      <c r="W5779" s="20"/>
    </row>
    <row r="5780" spans="1:23" x14ac:dyDescent="0.25">
      <c r="A5780">
        <v>2022082902</v>
      </c>
      <c r="B5780">
        <v>2</v>
      </c>
      <c r="C5780" s="7">
        <v>0.60794999999999999</v>
      </c>
      <c r="D5780" s="6">
        <f t="shared" si="1350"/>
        <v>48636</v>
      </c>
      <c r="E5780" s="62">
        <v>0</v>
      </c>
      <c r="F5780" s="6">
        <f t="shared" si="1344"/>
        <v>0</v>
      </c>
      <c r="G5780" s="7">
        <v>0.34466000000000002</v>
      </c>
      <c r="H5780" s="6">
        <f t="shared" si="1351"/>
        <v>12063.1</v>
      </c>
      <c r="I5780" s="7">
        <v>0</v>
      </c>
      <c r="J5780" s="6">
        <f t="shared" si="1352"/>
        <v>0</v>
      </c>
      <c r="K5780" s="20"/>
      <c r="L5780" s="6">
        <f t="shared" ref="L5780:L5843" si="1353">IF(D5780-F5780&gt;C$17,C$17,D5780-F5780)</f>
        <v>40000</v>
      </c>
      <c r="M5780" s="11">
        <f t="shared" si="1345"/>
        <v>0</v>
      </c>
      <c r="N5780" s="6">
        <f t="shared" ref="N5780:N5843" si="1354">IF(D5780-F5780-L5780&gt;H5780,H5780,D5780-F5780-L5780)</f>
        <v>8636</v>
      </c>
      <c r="O5780" s="11">
        <f t="shared" si="1346"/>
        <v>3427.1000000000004</v>
      </c>
      <c r="P5780" s="11">
        <f t="shared" ref="P5780:P5843" si="1355">IF(D5780-F5780-L5780-N5780&gt;J5780,J5780,D5780-F5780-L5780-N5780)</f>
        <v>0</v>
      </c>
      <c r="Q5780" s="11">
        <f t="shared" si="1347"/>
        <v>0</v>
      </c>
      <c r="R5780" s="11">
        <f t="shared" si="1348"/>
        <v>3427.1000000000004</v>
      </c>
      <c r="S5780" s="6">
        <f t="shared" ref="S5780:S5843" si="1356">D5780-F5780-L5780-N5780-P5780</f>
        <v>0</v>
      </c>
      <c r="T5780" s="11">
        <f t="shared" ref="T5780:T5843" si="1357">IF(T5779-AD$23+AD$24*R5780-S5780&gt;T$19,T$19,IF(T5779-AD$23+AD$24*R5780-S5780&lt;0,0,T5779-AD$23+AD$24*R5780-S5780))</f>
        <v>0</v>
      </c>
      <c r="U5780" s="11">
        <f t="shared" ref="U5780:U5843" si="1358">IF(T5779-AD$23-T5780&gt;0,T5779-AD$23-T5780,0)</f>
        <v>0</v>
      </c>
      <c r="V5780" s="11">
        <f t="shared" si="1349"/>
        <v>0</v>
      </c>
      <c r="W5780" s="20"/>
    </row>
    <row r="5781" spans="1:23" x14ac:dyDescent="0.25">
      <c r="A5781">
        <v>2022082903</v>
      </c>
      <c r="B5781">
        <v>2</v>
      </c>
      <c r="C5781" s="7">
        <v>0.58958999999999995</v>
      </c>
      <c r="D5781" s="6">
        <f t="shared" si="1350"/>
        <v>47167.199999999997</v>
      </c>
      <c r="E5781" s="62">
        <v>0</v>
      </c>
      <c r="F5781" s="6">
        <f t="shared" ref="F5781:F5844" si="1359">F$18*E5781</f>
        <v>0</v>
      </c>
      <c r="G5781" s="7">
        <v>0.31154999999999999</v>
      </c>
      <c r="H5781" s="6">
        <f t="shared" si="1351"/>
        <v>10904.25</v>
      </c>
      <c r="I5781" s="7">
        <v>0</v>
      </c>
      <c r="J5781" s="6">
        <f t="shared" si="1352"/>
        <v>0</v>
      </c>
      <c r="K5781" s="20"/>
      <c r="L5781" s="6">
        <f t="shared" si="1353"/>
        <v>40000</v>
      </c>
      <c r="M5781" s="11">
        <f t="shared" ref="M5781:M5844" si="1360">C$17-L5781</f>
        <v>0</v>
      </c>
      <c r="N5781" s="6">
        <f t="shared" si="1354"/>
        <v>7167.1999999999971</v>
      </c>
      <c r="O5781" s="11">
        <f t="shared" ref="O5781:O5844" si="1361">H5781-N5781</f>
        <v>3737.0500000000029</v>
      </c>
      <c r="P5781" s="11">
        <f t="shared" si="1355"/>
        <v>0</v>
      </c>
      <c r="Q5781" s="11">
        <f t="shared" ref="Q5781:Q5844" si="1362">J5781-P5781</f>
        <v>0</v>
      </c>
      <c r="R5781" s="11">
        <f t="shared" ref="R5781:R5844" si="1363">M5781+O5781+Q5781</f>
        <v>3737.0500000000029</v>
      </c>
      <c r="S5781" s="6">
        <f t="shared" si="1356"/>
        <v>0</v>
      </c>
      <c r="T5781" s="11">
        <f t="shared" si="1357"/>
        <v>0</v>
      </c>
      <c r="U5781" s="11">
        <f t="shared" si="1358"/>
        <v>0</v>
      </c>
      <c r="V5781" s="11">
        <f t="shared" ref="V5781:V5844" si="1364">D5781-F5781-L5781-N5781-P5781-U5781</f>
        <v>0</v>
      </c>
      <c r="W5781" s="20"/>
    </row>
    <row r="5782" spans="1:23" x14ac:dyDescent="0.25">
      <c r="A5782">
        <v>2022082904</v>
      </c>
      <c r="B5782">
        <v>2</v>
      </c>
      <c r="C5782" s="7">
        <v>0.57967999999999997</v>
      </c>
      <c r="D5782" s="6">
        <f t="shared" si="1350"/>
        <v>46374.400000000001</v>
      </c>
      <c r="E5782" s="62">
        <v>0</v>
      </c>
      <c r="F5782" s="6">
        <f t="shared" si="1359"/>
        <v>0</v>
      </c>
      <c r="G5782" s="7">
        <v>0.28077000000000002</v>
      </c>
      <c r="H5782" s="6">
        <f t="shared" si="1351"/>
        <v>9826.9500000000007</v>
      </c>
      <c r="I5782" s="7">
        <v>0</v>
      </c>
      <c r="J5782" s="6">
        <f t="shared" si="1352"/>
        <v>0</v>
      </c>
      <c r="K5782" s="20"/>
      <c r="L5782" s="6">
        <f t="shared" si="1353"/>
        <v>40000</v>
      </c>
      <c r="M5782" s="11">
        <f t="shared" si="1360"/>
        <v>0</v>
      </c>
      <c r="N5782" s="6">
        <f t="shared" si="1354"/>
        <v>6374.4000000000015</v>
      </c>
      <c r="O5782" s="11">
        <f t="shared" si="1361"/>
        <v>3452.5499999999993</v>
      </c>
      <c r="P5782" s="11">
        <f t="shared" si="1355"/>
        <v>0</v>
      </c>
      <c r="Q5782" s="11">
        <f t="shared" si="1362"/>
        <v>0</v>
      </c>
      <c r="R5782" s="11">
        <f t="shared" si="1363"/>
        <v>3452.5499999999993</v>
      </c>
      <c r="S5782" s="6">
        <f t="shared" si="1356"/>
        <v>0</v>
      </c>
      <c r="T5782" s="11">
        <f t="shared" si="1357"/>
        <v>0</v>
      </c>
      <c r="U5782" s="11">
        <f t="shared" si="1358"/>
        <v>0</v>
      </c>
      <c r="V5782" s="11">
        <f t="shared" si="1364"/>
        <v>0</v>
      </c>
      <c r="W5782" s="20"/>
    </row>
    <row r="5783" spans="1:23" x14ac:dyDescent="0.25">
      <c r="A5783">
        <v>2022082905</v>
      </c>
      <c r="B5783">
        <v>2</v>
      </c>
      <c r="C5783" s="7">
        <v>0.57904999999999995</v>
      </c>
      <c r="D5783" s="6">
        <f t="shared" si="1350"/>
        <v>46323.999999999993</v>
      </c>
      <c r="E5783" s="62">
        <v>0</v>
      </c>
      <c r="F5783" s="6">
        <f t="shared" si="1359"/>
        <v>0</v>
      </c>
      <c r="G5783" s="7">
        <v>0.26450000000000001</v>
      </c>
      <c r="H5783" s="6">
        <f t="shared" si="1351"/>
        <v>9257.5</v>
      </c>
      <c r="I5783" s="7">
        <v>0</v>
      </c>
      <c r="J5783" s="6">
        <f t="shared" si="1352"/>
        <v>0</v>
      </c>
      <c r="K5783" s="20"/>
      <c r="L5783" s="6">
        <f t="shared" si="1353"/>
        <v>40000</v>
      </c>
      <c r="M5783" s="11">
        <f t="shared" si="1360"/>
        <v>0</v>
      </c>
      <c r="N5783" s="6">
        <f t="shared" si="1354"/>
        <v>6323.9999999999927</v>
      </c>
      <c r="O5783" s="11">
        <f t="shared" si="1361"/>
        <v>2933.5000000000073</v>
      </c>
      <c r="P5783" s="11">
        <f t="shared" si="1355"/>
        <v>0</v>
      </c>
      <c r="Q5783" s="11">
        <f t="shared" si="1362"/>
        <v>0</v>
      </c>
      <c r="R5783" s="11">
        <f t="shared" si="1363"/>
        <v>2933.5000000000073</v>
      </c>
      <c r="S5783" s="6">
        <f t="shared" si="1356"/>
        <v>0</v>
      </c>
      <c r="T5783" s="11">
        <f t="shared" si="1357"/>
        <v>0</v>
      </c>
      <c r="U5783" s="11">
        <f t="shared" si="1358"/>
        <v>0</v>
      </c>
      <c r="V5783" s="11">
        <f t="shared" si="1364"/>
        <v>0</v>
      </c>
      <c r="W5783" s="20"/>
    </row>
    <row r="5784" spans="1:23" x14ac:dyDescent="0.25">
      <c r="A5784">
        <v>2022082906</v>
      </c>
      <c r="B5784">
        <v>2</v>
      </c>
      <c r="C5784" s="7">
        <v>0.59123000000000003</v>
      </c>
      <c r="D5784" s="6">
        <f t="shared" si="1350"/>
        <v>47298.400000000001</v>
      </c>
      <c r="E5784" s="62">
        <v>0</v>
      </c>
      <c r="F5784" s="6">
        <f t="shared" si="1359"/>
        <v>0</v>
      </c>
      <c r="G5784" s="7">
        <v>0.24279000000000001</v>
      </c>
      <c r="H5784" s="6">
        <f t="shared" si="1351"/>
        <v>8497.65</v>
      </c>
      <c r="I5784" s="7">
        <v>0</v>
      </c>
      <c r="J5784" s="6">
        <f t="shared" si="1352"/>
        <v>0</v>
      </c>
      <c r="K5784" s="20"/>
      <c r="L5784" s="6">
        <f t="shared" si="1353"/>
        <v>40000</v>
      </c>
      <c r="M5784" s="11">
        <f t="shared" si="1360"/>
        <v>0</v>
      </c>
      <c r="N5784" s="6">
        <f t="shared" si="1354"/>
        <v>7298.4000000000015</v>
      </c>
      <c r="O5784" s="11">
        <f t="shared" si="1361"/>
        <v>1199.2499999999982</v>
      </c>
      <c r="P5784" s="11">
        <f t="shared" si="1355"/>
        <v>0</v>
      </c>
      <c r="Q5784" s="11">
        <f t="shared" si="1362"/>
        <v>0</v>
      </c>
      <c r="R5784" s="11">
        <f t="shared" si="1363"/>
        <v>1199.2499999999982</v>
      </c>
      <c r="S5784" s="6">
        <f t="shared" si="1356"/>
        <v>0</v>
      </c>
      <c r="T5784" s="11">
        <f t="shared" si="1357"/>
        <v>0</v>
      </c>
      <c r="U5784" s="11">
        <f t="shared" si="1358"/>
        <v>0</v>
      </c>
      <c r="V5784" s="11">
        <f t="shared" si="1364"/>
        <v>0</v>
      </c>
      <c r="W5784" s="20"/>
    </row>
    <row r="5785" spans="1:23" x14ac:dyDescent="0.25">
      <c r="A5785">
        <v>2022082907</v>
      </c>
      <c r="B5785">
        <v>2</v>
      </c>
      <c r="C5785" s="7">
        <v>0.62078999999999995</v>
      </c>
      <c r="D5785" s="6">
        <f t="shared" si="1350"/>
        <v>49663.199999999997</v>
      </c>
      <c r="E5785" s="62">
        <v>0</v>
      </c>
      <c r="F5785" s="6">
        <f t="shared" si="1359"/>
        <v>0</v>
      </c>
      <c r="G5785" s="7">
        <v>0.24997</v>
      </c>
      <c r="H5785" s="6">
        <f t="shared" si="1351"/>
        <v>8748.9500000000007</v>
      </c>
      <c r="I5785" s="7">
        <v>0</v>
      </c>
      <c r="J5785" s="6">
        <f t="shared" si="1352"/>
        <v>0</v>
      </c>
      <c r="K5785" s="20"/>
      <c r="L5785" s="6">
        <f t="shared" si="1353"/>
        <v>40000</v>
      </c>
      <c r="M5785" s="11">
        <f t="shared" si="1360"/>
        <v>0</v>
      </c>
      <c r="N5785" s="6">
        <f t="shared" si="1354"/>
        <v>8748.9500000000007</v>
      </c>
      <c r="O5785" s="11">
        <f t="shared" si="1361"/>
        <v>0</v>
      </c>
      <c r="P5785" s="11">
        <f t="shared" si="1355"/>
        <v>0</v>
      </c>
      <c r="Q5785" s="11">
        <f t="shared" si="1362"/>
        <v>0</v>
      </c>
      <c r="R5785" s="11">
        <f t="shared" si="1363"/>
        <v>0</v>
      </c>
      <c r="S5785" s="6">
        <f t="shared" si="1356"/>
        <v>914.24999999999636</v>
      </c>
      <c r="T5785" s="11">
        <f t="shared" si="1357"/>
        <v>0</v>
      </c>
      <c r="U5785" s="11">
        <f t="shared" si="1358"/>
        <v>0</v>
      </c>
      <c r="V5785" s="11">
        <f t="shared" si="1364"/>
        <v>914.24999999999636</v>
      </c>
      <c r="W5785" s="20"/>
    </row>
    <row r="5786" spans="1:23" x14ac:dyDescent="0.25">
      <c r="A5786">
        <v>2022082908</v>
      </c>
      <c r="B5786">
        <v>2</v>
      </c>
      <c r="C5786" s="7">
        <v>0.62636000000000003</v>
      </c>
      <c r="D5786" s="6">
        <f t="shared" si="1350"/>
        <v>50108.800000000003</v>
      </c>
      <c r="E5786" s="62">
        <v>0</v>
      </c>
      <c r="F5786" s="6">
        <f t="shared" si="1359"/>
        <v>0</v>
      </c>
      <c r="G5786" s="7">
        <v>0.24085000000000001</v>
      </c>
      <c r="H5786" s="6">
        <f t="shared" si="1351"/>
        <v>8429.75</v>
      </c>
      <c r="I5786" s="7">
        <v>3.1550000000000002E-2</v>
      </c>
      <c r="J5786" s="6">
        <f t="shared" si="1352"/>
        <v>441.70000000000005</v>
      </c>
      <c r="K5786" s="20"/>
      <c r="L5786" s="6">
        <f t="shared" si="1353"/>
        <v>40000</v>
      </c>
      <c r="M5786" s="11">
        <f t="shared" si="1360"/>
        <v>0</v>
      </c>
      <c r="N5786" s="6">
        <f t="shared" si="1354"/>
        <v>8429.75</v>
      </c>
      <c r="O5786" s="11">
        <f t="shared" si="1361"/>
        <v>0</v>
      </c>
      <c r="P5786" s="11">
        <f t="shared" si="1355"/>
        <v>441.70000000000005</v>
      </c>
      <c r="Q5786" s="11">
        <f t="shared" si="1362"/>
        <v>0</v>
      </c>
      <c r="R5786" s="11">
        <f t="shared" si="1363"/>
        <v>0</v>
      </c>
      <c r="S5786" s="6">
        <f t="shared" si="1356"/>
        <v>1237.3500000000029</v>
      </c>
      <c r="T5786" s="11">
        <f t="shared" si="1357"/>
        <v>0</v>
      </c>
      <c r="U5786" s="11">
        <f t="shared" si="1358"/>
        <v>0</v>
      </c>
      <c r="V5786" s="11">
        <f t="shared" si="1364"/>
        <v>1237.3500000000029</v>
      </c>
      <c r="W5786" s="20"/>
    </row>
    <row r="5787" spans="1:23" x14ac:dyDescent="0.25">
      <c r="A5787">
        <v>2022082909</v>
      </c>
      <c r="B5787">
        <v>2</v>
      </c>
      <c r="C5787" s="7">
        <v>0.63956000000000002</v>
      </c>
      <c r="D5787" s="6">
        <f t="shared" si="1350"/>
        <v>51164.800000000003</v>
      </c>
      <c r="E5787" s="62">
        <v>0</v>
      </c>
      <c r="F5787" s="6">
        <f t="shared" si="1359"/>
        <v>0</v>
      </c>
      <c r="G5787" s="7">
        <v>0.20965</v>
      </c>
      <c r="H5787" s="6">
        <f t="shared" si="1351"/>
        <v>7337.75</v>
      </c>
      <c r="I5787" s="7">
        <v>0.29236000000000001</v>
      </c>
      <c r="J5787" s="6">
        <f t="shared" si="1352"/>
        <v>4093.04</v>
      </c>
      <c r="K5787" s="20"/>
      <c r="L5787" s="6">
        <f t="shared" si="1353"/>
        <v>40000</v>
      </c>
      <c r="M5787" s="11">
        <f t="shared" si="1360"/>
        <v>0</v>
      </c>
      <c r="N5787" s="6">
        <f t="shared" si="1354"/>
        <v>7337.75</v>
      </c>
      <c r="O5787" s="11">
        <f t="shared" si="1361"/>
        <v>0</v>
      </c>
      <c r="P5787" s="11">
        <f t="shared" si="1355"/>
        <v>3827.0500000000029</v>
      </c>
      <c r="Q5787" s="11">
        <f t="shared" si="1362"/>
        <v>265.98999999999705</v>
      </c>
      <c r="R5787" s="11">
        <f t="shared" si="1363"/>
        <v>265.98999999999705</v>
      </c>
      <c r="S5787" s="6">
        <f t="shared" si="1356"/>
        <v>0</v>
      </c>
      <c r="T5787" s="11">
        <f t="shared" si="1357"/>
        <v>0</v>
      </c>
      <c r="U5787" s="11">
        <f t="shared" si="1358"/>
        <v>0</v>
      </c>
      <c r="V5787" s="11">
        <f t="shared" si="1364"/>
        <v>0</v>
      </c>
      <c r="W5787" s="20"/>
    </row>
    <row r="5788" spans="1:23" x14ac:dyDescent="0.25">
      <c r="A5788">
        <v>2022082910</v>
      </c>
      <c r="B5788">
        <v>2</v>
      </c>
      <c r="C5788" s="7">
        <v>0.67283000000000004</v>
      </c>
      <c r="D5788" s="6">
        <f t="shared" si="1350"/>
        <v>53826.400000000001</v>
      </c>
      <c r="E5788" s="62">
        <v>0</v>
      </c>
      <c r="F5788" s="6">
        <f t="shared" si="1359"/>
        <v>0</v>
      </c>
      <c r="G5788" s="7">
        <v>0.23321</v>
      </c>
      <c r="H5788" s="6">
        <f t="shared" si="1351"/>
        <v>8162.35</v>
      </c>
      <c r="I5788" s="7">
        <v>0.52995999999999999</v>
      </c>
      <c r="J5788" s="6">
        <f t="shared" si="1352"/>
        <v>7419.44</v>
      </c>
      <c r="K5788" s="20"/>
      <c r="L5788" s="6">
        <f t="shared" si="1353"/>
        <v>40000</v>
      </c>
      <c r="M5788" s="11">
        <f t="shared" si="1360"/>
        <v>0</v>
      </c>
      <c r="N5788" s="6">
        <f t="shared" si="1354"/>
        <v>8162.35</v>
      </c>
      <c r="O5788" s="11">
        <f t="shared" si="1361"/>
        <v>0</v>
      </c>
      <c r="P5788" s="11">
        <f t="shared" si="1355"/>
        <v>5664.0500000000011</v>
      </c>
      <c r="Q5788" s="11">
        <f t="shared" si="1362"/>
        <v>1755.3899999999985</v>
      </c>
      <c r="R5788" s="11">
        <f t="shared" si="1363"/>
        <v>1755.3899999999985</v>
      </c>
      <c r="S5788" s="6">
        <f t="shared" si="1356"/>
        <v>0</v>
      </c>
      <c r="T5788" s="11">
        <f t="shared" si="1357"/>
        <v>0</v>
      </c>
      <c r="U5788" s="11">
        <f t="shared" si="1358"/>
        <v>0</v>
      </c>
      <c r="V5788" s="11">
        <f t="shared" si="1364"/>
        <v>0</v>
      </c>
      <c r="W5788" s="20"/>
    </row>
    <row r="5789" spans="1:23" x14ac:dyDescent="0.25">
      <c r="A5789">
        <v>2022082911</v>
      </c>
      <c r="B5789">
        <v>2</v>
      </c>
      <c r="C5789" s="7">
        <v>0.71928000000000003</v>
      </c>
      <c r="D5789" s="6">
        <f t="shared" si="1350"/>
        <v>57542.400000000001</v>
      </c>
      <c r="E5789" s="62">
        <v>0</v>
      </c>
      <c r="F5789" s="6">
        <f t="shared" si="1359"/>
        <v>0</v>
      </c>
      <c r="G5789" s="7">
        <v>0.22733</v>
      </c>
      <c r="H5789" s="6">
        <f t="shared" si="1351"/>
        <v>7956.55</v>
      </c>
      <c r="I5789" s="7">
        <v>0.64481999999999995</v>
      </c>
      <c r="J5789" s="6">
        <f t="shared" si="1352"/>
        <v>9027.48</v>
      </c>
      <c r="K5789" s="20"/>
      <c r="L5789" s="6">
        <f t="shared" si="1353"/>
        <v>40000</v>
      </c>
      <c r="M5789" s="11">
        <f t="shared" si="1360"/>
        <v>0</v>
      </c>
      <c r="N5789" s="6">
        <f t="shared" si="1354"/>
        <v>7956.55</v>
      </c>
      <c r="O5789" s="11">
        <f t="shared" si="1361"/>
        <v>0</v>
      </c>
      <c r="P5789" s="11">
        <f t="shared" si="1355"/>
        <v>9027.48</v>
      </c>
      <c r="Q5789" s="11">
        <f t="shared" si="1362"/>
        <v>0</v>
      </c>
      <c r="R5789" s="11">
        <f t="shared" si="1363"/>
        <v>0</v>
      </c>
      <c r="S5789" s="6">
        <f t="shared" si="1356"/>
        <v>558.37000000000262</v>
      </c>
      <c r="T5789" s="11">
        <f t="shared" si="1357"/>
        <v>0</v>
      </c>
      <c r="U5789" s="11">
        <f t="shared" si="1358"/>
        <v>0</v>
      </c>
      <c r="V5789" s="11">
        <f t="shared" si="1364"/>
        <v>558.37000000000262</v>
      </c>
      <c r="W5789" s="20"/>
    </row>
    <row r="5790" spans="1:23" x14ac:dyDescent="0.25">
      <c r="A5790">
        <v>2022082912</v>
      </c>
      <c r="B5790">
        <v>2</v>
      </c>
      <c r="C5790" s="7">
        <v>0.75663000000000002</v>
      </c>
      <c r="D5790" s="6">
        <f t="shared" si="1350"/>
        <v>60530.400000000001</v>
      </c>
      <c r="E5790" s="62">
        <v>0</v>
      </c>
      <c r="F5790" s="6">
        <f t="shared" si="1359"/>
        <v>0</v>
      </c>
      <c r="G5790" s="7">
        <v>0.19409999999999999</v>
      </c>
      <c r="H5790" s="6">
        <f t="shared" si="1351"/>
        <v>6793.5</v>
      </c>
      <c r="I5790" s="7">
        <v>0.68393999999999999</v>
      </c>
      <c r="J5790" s="6">
        <f t="shared" si="1352"/>
        <v>9575.16</v>
      </c>
      <c r="K5790" s="20"/>
      <c r="L5790" s="6">
        <f t="shared" si="1353"/>
        <v>40000</v>
      </c>
      <c r="M5790" s="11">
        <f t="shared" si="1360"/>
        <v>0</v>
      </c>
      <c r="N5790" s="6">
        <f t="shared" si="1354"/>
        <v>6793.5</v>
      </c>
      <c r="O5790" s="11">
        <f t="shared" si="1361"/>
        <v>0</v>
      </c>
      <c r="P5790" s="11">
        <f t="shared" si="1355"/>
        <v>9575.16</v>
      </c>
      <c r="Q5790" s="11">
        <f t="shared" si="1362"/>
        <v>0</v>
      </c>
      <c r="R5790" s="11">
        <f t="shared" si="1363"/>
        <v>0</v>
      </c>
      <c r="S5790" s="6">
        <f t="shared" si="1356"/>
        <v>4161.7400000000016</v>
      </c>
      <c r="T5790" s="11">
        <f t="shared" si="1357"/>
        <v>0</v>
      </c>
      <c r="U5790" s="11">
        <f t="shared" si="1358"/>
        <v>0</v>
      </c>
      <c r="V5790" s="11">
        <f t="shared" si="1364"/>
        <v>4161.7400000000016</v>
      </c>
      <c r="W5790" s="20"/>
    </row>
    <row r="5791" spans="1:23" x14ac:dyDescent="0.25">
      <c r="A5791">
        <v>2022082913</v>
      </c>
      <c r="B5791">
        <v>2</v>
      </c>
      <c r="C5791" s="7">
        <v>0.79722999999999999</v>
      </c>
      <c r="D5791" s="6">
        <f t="shared" si="1350"/>
        <v>63778.400000000001</v>
      </c>
      <c r="E5791" s="62">
        <v>0</v>
      </c>
      <c r="F5791" s="6">
        <f t="shared" si="1359"/>
        <v>0</v>
      </c>
      <c r="G5791" s="7">
        <v>0.17104</v>
      </c>
      <c r="H5791" s="6">
        <f t="shared" si="1351"/>
        <v>5986.4</v>
      </c>
      <c r="I5791" s="7">
        <v>0.69225000000000003</v>
      </c>
      <c r="J5791" s="6">
        <f t="shared" si="1352"/>
        <v>9691.5</v>
      </c>
      <c r="K5791" s="20"/>
      <c r="L5791" s="6">
        <f t="shared" si="1353"/>
        <v>40000</v>
      </c>
      <c r="M5791" s="11">
        <f t="shared" si="1360"/>
        <v>0</v>
      </c>
      <c r="N5791" s="6">
        <f t="shared" si="1354"/>
        <v>5986.4</v>
      </c>
      <c r="O5791" s="11">
        <f t="shared" si="1361"/>
        <v>0</v>
      </c>
      <c r="P5791" s="11">
        <f t="shared" si="1355"/>
        <v>9691.5</v>
      </c>
      <c r="Q5791" s="11">
        <f t="shared" si="1362"/>
        <v>0</v>
      </c>
      <c r="R5791" s="11">
        <f t="shared" si="1363"/>
        <v>0</v>
      </c>
      <c r="S5791" s="6">
        <f t="shared" si="1356"/>
        <v>8100.5</v>
      </c>
      <c r="T5791" s="11">
        <f t="shared" si="1357"/>
        <v>0</v>
      </c>
      <c r="U5791" s="11">
        <f t="shared" si="1358"/>
        <v>0</v>
      </c>
      <c r="V5791" s="11">
        <f t="shared" si="1364"/>
        <v>8100.5</v>
      </c>
      <c r="W5791" s="20"/>
    </row>
    <row r="5792" spans="1:23" x14ac:dyDescent="0.25">
      <c r="A5792">
        <v>2022082914</v>
      </c>
      <c r="B5792">
        <v>2</v>
      </c>
      <c r="C5792" s="7">
        <v>0.83025000000000004</v>
      </c>
      <c r="D5792" s="6">
        <f t="shared" si="1350"/>
        <v>66420</v>
      </c>
      <c r="E5792" s="62">
        <v>0</v>
      </c>
      <c r="F5792" s="6">
        <f t="shared" si="1359"/>
        <v>0</v>
      </c>
      <c r="G5792" s="7">
        <v>0.17188000000000001</v>
      </c>
      <c r="H5792" s="6">
        <f t="shared" si="1351"/>
        <v>6015.8</v>
      </c>
      <c r="I5792" s="7">
        <v>0.65346000000000004</v>
      </c>
      <c r="J5792" s="6">
        <f t="shared" si="1352"/>
        <v>9148.44</v>
      </c>
      <c r="K5792" s="20"/>
      <c r="L5792" s="6">
        <f t="shared" si="1353"/>
        <v>40000</v>
      </c>
      <c r="M5792" s="11">
        <f t="shared" si="1360"/>
        <v>0</v>
      </c>
      <c r="N5792" s="6">
        <f t="shared" si="1354"/>
        <v>6015.8</v>
      </c>
      <c r="O5792" s="11">
        <f t="shared" si="1361"/>
        <v>0</v>
      </c>
      <c r="P5792" s="11">
        <f t="shared" si="1355"/>
        <v>9148.44</v>
      </c>
      <c r="Q5792" s="11">
        <f t="shared" si="1362"/>
        <v>0</v>
      </c>
      <c r="R5792" s="11">
        <f t="shared" si="1363"/>
        <v>0</v>
      </c>
      <c r="S5792" s="6">
        <f t="shared" si="1356"/>
        <v>11255.76</v>
      </c>
      <c r="T5792" s="11">
        <f t="shared" si="1357"/>
        <v>0</v>
      </c>
      <c r="U5792" s="11">
        <f t="shared" si="1358"/>
        <v>0</v>
      </c>
      <c r="V5792" s="11">
        <f t="shared" si="1364"/>
        <v>11255.76</v>
      </c>
      <c r="W5792" s="20"/>
    </row>
    <row r="5793" spans="1:23" x14ac:dyDescent="0.25">
      <c r="A5793">
        <v>2022082915</v>
      </c>
      <c r="B5793">
        <v>2</v>
      </c>
      <c r="C5793" s="7">
        <v>0.84894999999999998</v>
      </c>
      <c r="D5793" s="6">
        <f t="shared" si="1350"/>
        <v>67916</v>
      </c>
      <c r="E5793" s="62">
        <v>0</v>
      </c>
      <c r="F5793" s="6">
        <f t="shared" si="1359"/>
        <v>0</v>
      </c>
      <c r="G5793" s="7">
        <v>0.19402</v>
      </c>
      <c r="H5793" s="6">
        <f t="shared" si="1351"/>
        <v>6790.7</v>
      </c>
      <c r="I5793" s="7">
        <v>0.62458000000000002</v>
      </c>
      <c r="J5793" s="6">
        <f t="shared" si="1352"/>
        <v>8744.1200000000008</v>
      </c>
      <c r="K5793" s="20"/>
      <c r="L5793" s="6">
        <f t="shared" si="1353"/>
        <v>40000</v>
      </c>
      <c r="M5793" s="11">
        <f t="shared" si="1360"/>
        <v>0</v>
      </c>
      <c r="N5793" s="6">
        <f t="shared" si="1354"/>
        <v>6790.7</v>
      </c>
      <c r="O5793" s="11">
        <f t="shared" si="1361"/>
        <v>0</v>
      </c>
      <c r="P5793" s="11">
        <f t="shared" si="1355"/>
        <v>8744.1200000000008</v>
      </c>
      <c r="Q5793" s="11">
        <f t="shared" si="1362"/>
        <v>0</v>
      </c>
      <c r="R5793" s="11">
        <f t="shared" si="1363"/>
        <v>0</v>
      </c>
      <c r="S5793" s="6">
        <f t="shared" si="1356"/>
        <v>12381.179999999998</v>
      </c>
      <c r="T5793" s="11">
        <f t="shared" si="1357"/>
        <v>0</v>
      </c>
      <c r="U5793" s="11">
        <f t="shared" si="1358"/>
        <v>0</v>
      </c>
      <c r="V5793" s="11">
        <f t="shared" si="1364"/>
        <v>12381.179999999998</v>
      </c>
      <c r="W5793" s="20"/>
    </row>
    <row r="5794" spans="1:23" x14ac:dyDescent="0.25">
      <c r="A5794">
        <v>2022082916</v>
      </c>
      <c r="B5794">
        <v>2</v>
      </c>
      <c r="C5794" s="7">
        <v>0.85719000000000001</v>
      </c>
      <c r="D5794" s="6">
        <f t="shared" si="1350"/>
        <v>68575.199999999997</v>
      </c>
      <c r="E5794" s="62">
        <v>0</v>
      </c>
      <c r="F5794" s="6">
        <f t="shared" si="1359"/>
        <v>0</v>
      </c>
      <c r="G5794" s="7">
        <v>0.22702</v>
      </c>
      <c r="H5794" s="6">
        <f t="shared" si="1351"/>
        <v>7945.7</v>
      </c>
      <c r="I5794" s="7">
        <v>0.57552000000000003</v>
      </c>
      <c r="J5794" s="6">
        <f t="shared" si="1352"/>
        <v>8057.2800000000007</v>
      </c>
      <c r="K5794" s="20"/>
      <c r="L5794" s="6">
        <f t="shared" si="1353"/>
        <v>40000</v>
      </c>
      <c r="M5794" s="11">
        <f t="shared" si="1360"/>
        <v>0</v>
      </c>
      <c r="N5794" s="6">
        <f t="shared" si="1354"/>
        <v>7945.7</v>
      </c>
      <c r="O5794" s="11">
        <f t="shared" si="1361"/>
        <v>0</v>
      </c>
      <c r="P5794" s="11">
        <f t="shared" si="1355"/>
        <v>8057.2800000000007</v>
      </c>
      <c r="Q5794" s="11">
        <f t="shared" si="1362"/>
        <v>0</v>
      </c>
      <c r="R5794" s="11">
        <f t="shared" si="1363"/>
        <v>0</v>
      </c>
      <c r="S5794" s="6">
        <f t="shared" si="1356"/>
        <v>12572.219999999996</v>
      </c>
      <c r="T5794" s="11">
        <f t="shared" si="1357"/>
        <v>0</v>
      </c>
      <c r="U5794" s="11">
        <f t="shared" si="1358"/>
        <v>0</v>
      </c>
      <c r="V5794" s="11">
        <f t="shared" si="1364"/>
        <v>12572.219999999996</v>
      </c>
      <c r="W5794" s="20"/>
    </row>
    <row r="5795" spans="1:23" x14ac:dyDescent="0.25">
      <c r="A5795">
        <v>2022082917</v>
      </c>
      <c r="B5795">
        <v>2</v>
      </c>
      <c r="C5795" s="7">
        <v>0.86067000000000005</v>
      </c>
      <c r="D5795" s="6">
        <f t="shared" si="1350"/>
        <v>68853.600000000006</v>
      </c>
      <c r="E5795" s="62">
        <v>0</v>
      </c>
      <c r="F5795" s="6">
        <f t="shared" si="1359"/>
        <v>0</v>
      </c>
      <c r="G5795" s="7">
        <v>0.28186</v>
      </c>
      <c r="H5795" s="6">
        <f t="shared" si="1351"/>
        <v>9865.1</v>
      </c>
      <c r="I5795" s="7">
        <v>0.51654999999999995</v>
      </c>
      <c r="J5795" s="6">
        <f t="shared" si="1352"/>
        <v>7231.6999999999989</v>
      </c>
      <c r="K5795" s="20"/>
      <c r="L5795" s="6">
        <f t="shared" si="1353"/>
        <v>40000</v>
      </c>
      <c r="M5795" s="11">
        <f t="shared" si="1360"/>
        <v>0</v>
      </c>
      <c r="N5795" s="6">
        <f t="shared" si="1354"/>
        <v>9865.1</v>
      </c>
      <c r="O5795" s="11">
        <f t="shared" si="1361"/>
        <v>0</v>
      </c>
      <c r="P5795" s="11">
        <f t="shared" si="1355"/>
        <v>7231.6999999999989</v>
      </c>
      <c r="Q5795" s="11">
        <f t="shared" si="1362"/>
        <v>0</v>
      </c>
      <c r="R5795" s="11">
        <f t="shared" si="1363"/>
        <v>0</v>
      </c>
      <c r="S5795" s="6">
        <f t="shared" si="1356"/>
        <v>11756.800000000008</v>
      </c>
      <c r="T5795" s="11">
        <f t="shared" si="1357"/>
        <v>0</v>
      </c>
      <c r="U5795" s="11">
        <f t="shared" si="1358"/>
        <v>0</v>
      </c>
      <c r="V5795" s="11">
        <f t="shared" si="1364"/>
        <v>11756.800000000008</v>
      </c>
      <c r="W5795" s="20"/>
    </row>
    <row r="5796" spans="1:23" x14ac:dyDescent="0.25">
      <c r="A5796">
        <v>2022082918</v>
      </c>
      <c r="B5796">
        <v>2</v>
      </c>
      <c r="C5796" s="7">
        <v>0.85455000000000003</v>
      </c>
      <c r="D5796" s="6">
        <f t="shared" si="1350"/>
        <v>68364</v>
      </c>
      <c r="E5796" s="62">
        <v>0</v>
      </c>
      <c r="F5796" s="6">
        <f t="shared" si="1359"/>
        <v>0</v>
      </c>
      <c r="G5796" s="7">
        <v>0.30590000000000001</v>
      </c>
      <c r="H5796" s="6">
        <f t="shared" si="1351"/>
        <v>10706.5</v>
      </c>
      <c r="I5796" s="7">
        <v>0.42485000000000001</v>
      </c>
      <c r="J5796" s="6">
        <f t="shared" si="1352"/>
        <v>5947.9</v>
      </c>
      <c r="K5796" s="20"/>
      <c r="L5796" s="6">
        <f t="shared" si="1353"/>
        <v>40000</v>
      </c>
      <c r="M5796" s="11">
        <f t="shared" si="1360"/>
        <v>0</v>
      </c>
      <c r="N5796" s="6">
        <f t="shared" si="1354"/>
        <v>10706.5</v>
      </c>
      <c r="O5796" s="11">
        <f t="shared" si="1361"/>
        <v>0</v>
      </c>
      <c r="P5796" s="11">
        <f t="shared" si="1355"/>
        <v>5947.9</v>
      </c>
      <c r="Q5796" s="11">
        <f t="shared" si="1362"/>
        <v>0</v>
      </c>
      <c r="R5796" s="11">
        <f t="shared" si="1363"/>
        <v>0</v>
      </c>
      <c r="S5796" s="6">
        <f t="shared" si="1356"/>
        <v>11709.6</v>
      </c>
      <c r="T5796" s="11">
        <f t="shared" si="1357"/>
        <v>0</v>
      </c>
      <c r="U5796" s="11">
        <f t="shared" si="1358"/>
        <v>0</v>
      </c>
      <c r="V5796" s="11">
        <f t="shared" si="1364"/>
        <v>11709.6</v>
      </c>
      <c r="W5796" s="20"/>
    </row>
    <row r="5797" spans="1:23" x14ac:dyDescent="0.25">
      <c r="A5797">
        <v>2022082919</v>
      </c>
      <c r="B5797">
        <v>2</v>
      </c>
      <c r="C5797" s="7">
        <v>0.83469000000000004</v>
      </c>
      <c r="D5797" s="6">
        <f t="shared" si="1350"/>
        <v>66775.199999999997</v>
      </c>
      <c r="E5797" s="62">
        <v>0</v>
      </c>
      <c r="F5797" s="6">
        <f t="shared" si="1359"/>
        <v>0</v>
      </c>
      <c r="G5797" s="7">
        <v>0.32569999999999999</v>
      </c>
      <c r="H5797" s="6">
        <f t="shared" si="1351"/>
        <v>11399.5</v>
      </c>
      <c r="I5797" s="7">
        <v>0.21087</v>
      </c>
      <c r="J5797" s="6">
        <f t="shared" si="1352"/>
        <v>2952.18</v>
      </c>
      <c r="K5797" s="20"/>
      <c r="L5797" s="6">
        <f t="shared" si="1353"/>
        <v>40000</v>
      </c>
      <c r="M5797" s="11">
        <f t="shared" si="1360"/>
        <v>0</v>
      </c>
      <c r="N5797" s="6">
        <f t="shared" si="1354"/>
        <v>11399.5</v>
      </c>
      <c r="O5797" s="11">
        <f t="shared" si="1361"/>
        <v>0</v>
      </c>
      <c r="P5797" s="11">
        <f t="shared" si="1355"/>
        <v>2952.18</v>
      </c>
      <c r="Q5797" s="11">
        <f t="shared" si="1362"/>
        <v>0</v>
      </c>
      <c r="R5797" s="11">
        <f t="shared" si="1363"/>
        <v>0</v>
      </c>
      <c r="S5797" s="6">
        <f t="shared" si="1356"/>
        <v>12423.519999999997</v>
      </c>
      <c r="T5797" s="11">
        <f t="shared" si="1357"/>
        <v>0</v>
      </c>
      <c r="U5797" s="11">
        <f t="shared" si="1358"/>
        <v>0</v>
      </c>
      <c r="V5797" s="11">
        <f t="shared" si="1364"/>
        <v>12423.519999999997</v>
      </c>
      <c r="W5797" s="20"/>
    </row>
    <row r="5798" spans="1:23" x14ac:dyDescent="0.25">
      <c r="A5798">
        <v>2022082920</v>
      </c>
      <c r="B5798">
        <v>2</v>
      </c>
      <c r="C5798" s="7">
        <v>0.80423999999999995</v>
      </c>
      <c r="D5798" s="6">
        <f t="shared" si="1350"/>
        <v>64339.199999999997</v>
      </c>
      <c r="E5798" s="62">
        <v>0</v>
      </c>
      <c r="F5798" s="6">
        <f t="shared" si="1359"/>
        <v>0</v>
      </c>
      <c r="G5798" s="7">
        <v>0.33506000000000002</v>
      </c>
      <c r="H5798" s="6">
        <f t="shared" si="1351"/>
        <v>11727.1</v>
      </c>
      <c r="I5798" s="7">
        <v>4.4119999999999999E-2</v>
      </c>
      <c r="J5798" s="6">
        <f t="shared" si="1352"/>
        <v>617.67999999999995</v>
      </c>
      <c r="K5798" s="20"/>
      <c r="L5798" s="6">
        <f t="shared" si="1353"/>
        <v>40000</v>
      </c>
      <c r="M5798" s="11">
        <f t="shared" si="1360"/>
        <v>0</v>
      </c>
      <c r="N5798" s="6">
        <f t="shared" si="1354"/>
        <v>11727.1</v>
      </c>
      <c r="O5798" s="11">
        <f t="shared" si="1361"/>
        <v>0</v>
      </c>
      <c r="P5798" s="11">
        <f t="shared" si="1355"/>
        <v>617.67999999999995</v>
      </c>
      <c r="Q5798" s="11">
        <f t="shared" si="1362"/>
        <v>0</v>
      </c>
      <c r="R5798" s="11">
        <f t="shared" si="1363"/>
        <v>0</v>
      </c>
      <c r="S5798" s="6">
        <f t="shared" si="1356"/>
        <v>11994.419999999996</v>
      </c>
      <c r="T5798" s="11">
        <f t="shared" si="1357"/>
        <v>0</v>
      </c>
      <c r="U5798" s="11">
        <f t="shared" si="1358"/>
        <v>0</v>
      </c>
      <c r="V5798" s="11">
        <f t="shared" si="1364"/>
        <v>11994.419999999996</v>
      </c>
      <c r="W5798" s="20"/>
    </row>
    <row r="5799" spans="1:23" x14ac:dyDescent="0.25">
      <c r="A5799">
        <v>2022082921</v>
      </c>
      <c r="B5799">
        <v>2</v>
      </c>
      <c r="C5799" s="7">
        <v>0.78156000000000003</v>
      </c>
      <c r="D5799" s="6">
        <f t="shared" si="1350"/>
        <v>62524.800000000003</v>
      </c>
      <c r="E5799" s="62">
        <v>0</v>
      </c>
      <c r="F5799" s="6">
        <f t="shared" si="1359"/>
        <v>0</v>
      </c>
      <c r="G5799" s="7">
        <v>0.37018000000000001</v>
      </c>
      <c r="H5799" s="6">
        <f t="shared" si="1351"/>
        <v>12956.300000000001</v>
      </c>
      <c r="I5799" s="7">
        <v>7.2000000000000005E-4</v>
      </c>
      <c r="J5799" s="6">
        <f t="shared" si="1352"/>
        <v>10.08</v>
      </c>
      <c r="K5799" s="20"/>
      <c r="L5799" s="6">
        <f t="shared" si="1353"/>
        <v>40000</v>
      </c>
      <c r="M5799" s="11">
        <f t="shared" si="1360"/>
        <v>0</v>
      </c>
      <c r="N5799" s="6">
        <f t="shared" si="1354"/>
        <v>12956.300000000001</v>
      </c>
      <c r="O5799" s="11">
        <f t="shared" si="1361"/>
        <v>0</v>
      </c>
      <c r="P5799" s="11">
        <f t="shared" si="1355"/>
        <v>10.08</v>
      </c>
      <c r="Q5799" s="11">
        <f t="shared" si="1362"/>
        <v>0</v>
      </c>
      <c r="R5799" s="11">
        <f t="shared" si="1363"/>
        <v>0</v>
      </c>
      <c r="S5799" s="6">
        <f t="shared" si="1356"/>
        <v>9558.4200000000019</v>
      </c>
      <c r="T5799" s="11">
        <f t="shared" si="1357"/>
        <v>0</v>
      </c>
      <c r="U5799" s="11">
        <f t="shared" si="1358"/>
        <v>0</v>
      </c>
      <c r="V5799" s="11">
        <f t="shared" si="1364"/>
        <v>9558.4200000000019</v>
      </c>
      <c r="W5799" s="20"/>
    </row>
    <row r="5800" spans="1:23" x14ac:dyDescent="0.25">
      <c r="A5800">
        <v>2022082922</v>
      </c>
      <c r="B5800">
        <v>2</v>
      </c>
      <c r="C5800" s="7">
        <v>0.74509999999999998</v>
      </c>
      <c r="D5800" s="6">
        <f t="shared" si="1350"/>
        <v>59608</v>
      </c>
      <c r="E5800" s="62">
        <v>0</v>
      </c>
      <c r="F5800" s="6">
        <f t="shared" si="1359"/>
        <v>0</v>
      </c>
      <c r="G5800" s="7">
        <v>0.42137000000000002</v>
      </c>
      <c r="H5800" s="6">
        <f t="shared" si="1351"/>
        <v>14747.95</v>
      </c>
      <c r="I5800" s="7">
        <v>0</v>
      </c>
      <c r="J5800" s="6">
        <f t="shared" si="1352"/>
        <v>0</v>
      </c>
      <c r="K5800" s="20"/>
      <c r="L5800" s="6">
        <f t="shared" si="1353"/>
        <v>40000</v>
      </c>
      <c r="M5800" s="11">
        <f t="shared" si="1360"/>
        <v>0</v>
      </c>
      <c r="N5800" s="6">
        <f t="shared" si="1354"/>
        <v>14747.95</v>
      </c>
      <c r="O5800" s="11">
        <f t="shared" si="1361"/>
        <v>0</v>
      </c>
      <c r="P5800" s="11">
        <f t="shared" si="1355"/>
        <v>0</v>
      </c>
      <c r="Q5800" s="11">
        <f t="shared" si="1362"/>
        <v>0</v>
      </c>
      <c r="R5800" s="11">
        <f t="shared" si="1363"/>
        <v>0</v>
      </c>
      <c r="S5800" s="6">
        <f t="shared" si="1356"/>
        <v>4860.0499999999993</v>
      </c>
      <c r="T5800" s="11">
        <f t="shared" si="1357"/>
        <v>0</v>
      </c>
      <c r="U5800" s="11">
        <f t="shared" si="1358"/>
        <v>0</v>
      </c>
      <c r="V5800" s="11">
        <f t="shared" si="1364"/>
        <v>4860.0499999999993</v>
      </c>
      <c r="W5800" s="20"/>
    </row>
    <row r="5801" spans="1:23" x14ac:dyDescent="0.25">
      <c r="A5801">
        <v>2022082923</v>
      </c>
      <c r="B5801">
        <v>2</v>
      </c>
      <c r="C5801" s="7">
        <v>0.68942999999999999</v>
      </c>
      <c r="D5801" s="6">
        <f t="shared" si="1350"/>
        <v>55154.400000000001</v>
      </c>
      <c r="E5801" s="62">
        <v>0</v>
      </c>
      <c r="F5801" s="6">
        <f t="shared" si="1359"/>
        <v>0</v>
      </c>
      <c r="G5801" s="7">
        <v>0.45034000000000002</v>
      </c>
      <c r="H5801" s="6">
        <f t="shared" si="1351"/>
        <v>15761.900000000001</v>
      </c>
      <c r="I5801" s="7">
        <v>0</v>
      </c>
      <c r="J5801" s="6">
        <f t="shared" si="1352"/>
        <v>0</v>
      </c>
      <c r="K5801" s="20"/>
      <c r="L5801" s="6">
        <f t="shared" si="1353"/>
        <v>40000</v>
      </c>
      <c r="M5801" s="11">
        <f t="shared" si="1360"/>
        <v>0</v>
      </c>
      <c r="N5801" s="6">
        <f t="shared" si="1354"/>
        <v>15154.400000000001</v>
      </c>
      <c r="O5801" s="11">
        <f t="shared" si="1361"/>
        <v>607.5</v>
      </c>
      <c r="P5801" s="11">
        <f t="shared" si="1355"/>
        <v>0</v>
      </c>
      <c r="Q5801" s="11">
        <f t="shared" si="1362"/>
        <v>0</v>
      </c>
      <c r="R5801" s="11">
        <f t="shared" si="1363"/>
        <v>607.5</v>
      </c>
      <c r="S5801" s="6">
        <f t="shared" si="1356"/>
        <v>0</v>
      </c>
      <c r="T5801" s="11">
        <f t="shared" si="1357"/>
        <v>0</v>
      </c>
      <c r="U5801" s="11">
        <f t="shared" si="1358"/>
        <v>0</v>
      </c>
      <c r="V5801" s="11">
        <f t="shared" si="1364"/>
        <v>0</v>
      </c>
      <c r="W5801" s="20"/>
    </row>
    <row r="5802" spans="1:23" x14ac:dyDescent="0.25">
      <c r="A5802">
        <v>2022082924</v>
      </c>
      <c r="B5802">
        <v>2</v>
      </c>
      <c r="C5802" s="7">
        <v>0.6391</v>
      </c>
      <c r="D5802" s="6">
        <f t="shared" si="1350"/>
        <v>51128</v>
      </c>
      <c r="E5802" s="62">
        <v>0</v>
      </c>
      <c r="F5802" s="6">
        <f t="shared" si="1359"/>
        <v>0</v>
      </c>
      <c r="G5802" s="7">
        <v>0.36746000000000001</v>
      </c>
      <c r="H5802" s="6">
        <f t="shared" si="1351"/>
        <v>12861.1</v>
      </c>
      <c r="I5802" s="7">
        <v>0</v>
      </c>
      <c r="J5802" s="6">
        <f t="shared" si="1352"/>
        <v>0</v>
      </c>
      <c r="K5802" s="20"/>
      <c r="L5802" s="6">
        <f t="shared" si="1353"/>
        <v>40000</v>
      </c>
      <c r="M5802" s="11">
        <f t="shared" si="1360"/>
        <v>0</v>
      </c>
      <c r="N5802" s="6">
        <f t="shared" si="1354"/>
        <v>11128</v>
      </c>
      <c r="O5802" s="11">
        <f t="shared" si="1361"/>
        <v>1733.1000000000004</v>
      </c>
      <c r="P5802" s="11">
        <f t="shared" si="1355"/>
        <v>0</v>
      </c>
      <c r="Q5802" s="11">
        <f t="shared" si="1362"/>
        <v>0</v>
      </c>
      <c r="R5802" s="11">
        <f t="shared" si="1363"/>
        <v>1733.1000000000004</v>
      </c>
      <c r="S5802" s="6">
        <f t="shared" si="1356"/>
        <v>0</v>
      </c>
      <c r="T5802" s="11">
        <f t="shared" si="1357"/>
        <v>0</v>
      </c>
      <c r="U5802" s="11">
        <f t="shared" si="1358"/>
        <v>0</v>
      </c>
      <c r="V5802" s="11">
        <f t="shared" si="1364"/>
        <v>0</v>
      </c>
      <c r="W5802" s="20"/>
    </row>
    <row r="5803" spans="1:23" x14ac:dyDescent="0.25">
      <c r="A5803">
        <v>2022083001</v>
      </c>
      <c r="B5803">
        <v>3</v>
      </c>
      <c r="C5803" s="7">
        <v>0.60409000000000002</v>
      </c>
      <c r="D5803" s="6">
        <f t="shared" si="1350"/>
        <v>48327.200000000004</v>
      </c>
      <c r="E5803" s="62">
        <v>0</v>
      </c>
      <c r="F5803" s="6">
        <f t="shared" si="1359"/>
        <v>0</v>
      </c>
      <c r="G5803" s="7">
        <v>0.28652</v>
      </c>
      <c r="H5803" s="6">
        <f t="shared" si="1351"/>
        <v>10028.200000000001</v>
      </c>
      <c r="I5803" s="7">
        <v>0</v>
      </c>
      <c r="J5803" s="6">
        <f t="shared" si="1352"/>
        <v>0</v>
      </c>
      <c r="K5803" s="20"/>
      <c r="L5803" s="6">
        <f t="shared" si="1353"/>
        <v>40000</v>
      </c>
      <c r="M5803" s="11">
        <f t="shared" si="1360"/>
        <v>0</v>
      </c>
      <c r="N5803" s="6">
        <f t="shared" si="1354"/>
        <v>8327.2000000000044</v>
      </c>
      <c r="O5803" s="11">
        <f t="shared" si="1361"/>
        <v>1700.9999999999964</v>
      </c>
      <c r="P5803" s="11">
        <f t="shared" si="1355"/>
        <v>0</v>
      </c>
      <c r="Q5803" s="11">
        <f t="shared" si="1362"/>
        <v>0</v>
      </c>
      <c r="R5803" s="11">
        <f t="shared" si="1363"/>
        <v>1700.9999999999964</v>
      </c>
      <c r="S5803" s="6">
        <f t="shared" si="1356"/>
        <v>0</v>
      </c>
      <c r="T5803" s="11">
        <f t="shared" si="1357"/>
        <v>0</v>
      </c>
      <c r="U5803" s="11">
        <f t="shared" si="1358"/>
        <v>0</v>
      </c>
      <c r="V5803" s="11">
        <f t="shared" si="1364"/>
        <v>0</v>
      </c>
      <c r="W5803" s="20"/>
    </row>
    <row r="5804" spans="1:23" x14ac:dyDescent="0.25">
      <c r="A5804">
        <v>2022083002</v>
      </c>
      <c r="B5804">
        <v>3</v>
      </c>
      <c r="C5804" s="7">
        <v>0.57918999999999998</v>
      </c>
      <c r="D5804" s="6">
        <f t="shared" si="1350"/>
        <v>46335.199999999997</v>
      </c>
      <c r="E5804" s="62">
        <v>0</v>
      </c>
      <c r="F5804" s="6">
        <f t="shared" si="1359"/>
        <v>0</v>
      </c>
      <c r="G5804" s="7">
        <v>0.21648000000000001</v>
      </c>
      <c r="H5804" s="6">
        <f t="shared" si="1351"/>
        <v>7576.8</v>
      </c>
      <c r="I5804" s="7">
        <v>0</v>
      </c>
      <c r="J5804" s="6">
        <f t="shared" si="1352"/>
        <v>0</v>
      </c>
      <c r="K5804" s="20"/>
      <c r="L5804" s="6">
        <f t="shared" si="1353"/>
        <v>40000</v>
      </c>
      <c r="M5804" s="11">
        <f t="shared" si="1360"/>
        <v>0</v>
      </c>
      <c r="N5804" s="6">
        <f t="shared" si="1354"/>
        <v>6335.1999999999971</v>
      </c>
      <c r="O5804" s="11">
        <f t="shared" si="1361"/>
        <v>1241.6000000000031</v>
      </c>
      <c r="P5804" s="11">
        <f t="shared" si="1355"/>
        <v>0</v>
      </c>
      <c r="Q5804" s="11">
        <f t="shared" si="1362"/>
        <v>0</v>
      </c>
      <c r="R5804" s="11">
        <f t="shared" si="1363"/>
        <v>1241.6000000000031</v>
      </c>
      <c r="S5804" s="6">
        <f t="shared" si="1356"/>
        <v>0</v>
      </c>
      <c r="T5804" s="11">
        <f t="shared" si="1357"/>
        <v>0</v>
      </c>
      <c r="U5804" s="11">
        <f t="shared" si="1358"/>
        <v>0</v>
      </c>
      <c r="V5804" s="11">
        <f t="shared" si="1364"/>
        <v>0</v>
      </c>
      <c r="W5804" s="20"/>
    </row>
    <row r="5805" spans="1:23" x14ac:dyDescent="0.25">
      <c r="A5805">
        <v>2022083003</v>
      </c>
      <c r="B5805">
        <v>3</v>
      </c>
      <c r="C5805" s="7">
        <v>0.56630999999999998</v>
      </c>
      <c r="D5805" s="6">
        <f t="shared" si="1350"/>
        <v>45304.799999999996</v>
      </c>
      <c r="E5805" s="62">
        <v>0</v>
      </c>
      <c r="F5805" s="6">
        <f t="shared" si="1359"/>
        <v>0</v>
      </c>
      <c r="G5805" s="7">
        <v>0.17921999999999999</v>
      </c>
      <c r="H5805" s="6">
        <f t="shared" si="1351"/>
        <v>6272.7</v>
      </c>
      <c r="I5805" s="7">
        <v>0</v>
      </c>
      <c r="J5805" s="6">
        <f t="shared" si="1352"/>
        <v>0</v>
      </c>
      <c r="K5805" s="20"/>
      <c r="L5805" s="6">
        <f t="shared" si="1353"/>
        <v>40000</v>
      </c>
      <c r="M5805" s="11">
        <f t="shared" si="1360"/>
        <v>0</v>
      </c>
      <c r="N5805" s="6">
        <f t="shared" si="1354"/>
        <v>5304.7999999999956</v>
      </c>
      <c r="O5805" s="11">
        <f t="shared" si="1361"/>
        <v>967.90000000000418</v>
      </c>
      <c r="P5805" s="11">
        <f t="shared" si="1355"/>
        <v>0</v>
      </c>
      <c r="Q5805" s="11">
        <f t="shared" si="1362"/>
        <v>0</v>
      </c>
      <c r="R5805" s="11">
        <f t="shared" si="1363"/>
        <v>967.90000000000418</v>
      </c>
      <c r="S5805" s="6">
        <f t="shared" si="1356"/>
        <v>0</v>
      </c>
      <c r="T5805" s="11">
        <f t="shared" si="1357"/>
        <v>0</v>
      </c>
      <c r="U5805" s="11">
        <f t="shared" si="1358"/>
        <v>0</v>
      </c>
      <c r="V5805" s="11">
        <f t="shared" si="1364"/>
        <v>0</v>
      </c>
      <c r="W5805" s="20"/>
    </row>
    <row r="5806" spans="1:23" x14ac:dyDescent="0.25">
      <c r="A5806">
        <v>2022083004</v>
      </c>
      <c r="B5806">
        <v>3</v>
      </c>
      <c r="C5806" s="7">
        <v>0.56076999999999999</v>
      </c>
      <c r="D5806" s="6">
        <f t="shared" si="1350"/>
        <v>44861.599999999999</v>
      </c>
      <c r="E5806" s="62">
        <v>0</v>
      </c>
      <c r="F5806" s="6">
        <f t="shared" si="1359"/>
        <v>0</v>
      </c>
      <c r="G5806" s="7">
        <v>0.15737000000000001</v>
      </c>
      <c r="H5806" s="6">
        <f t="shared" si="1351"/>
        <v>5507.9500000000007</v>
      </c>
      <c r="I5806" s="7">
        <v>0</v>
      </c>
      <c r="J5806" s="6">
        <f t="shared" si="1352"/>
        <v>0</v>
      </c>
      <c r="K5806" s="20"/>
      <c r="L5806" s="6">
        <f t="shared" si="1353"/>
        <v>40000</v>
      </c>
      <c r="M5806" s="11">
        <f t="shared" si="1360"/>
        <v>0</v>
      </c>
      <c r="N5806" s="6">
        <f t="shared" si="1354"/>
        <v>4861.5999999999985</v>
      </c>
      <c r="O5806" s="11">
        <f t="shared" si="1361"/>
        <v>646.35000000000218</v>
      </c>
      <c r="P5806" s="11">
        <f t="shared" si="1355"/>
        <v>0</v>
      </c>
      <c r="Q5806" s="11">
        <f t="shared" si="1362"/>
        <v>0</v>
      </c>
      <c r="R5806" s="11">
        <f t="shared" si="1363"/>
        <v>646.35000000000218</v>
      </c>
      <c r="S5806" s="6">
        <f t="shared" si="1356"/>
        <v>0</v>
      </c>
      <c r="T5806" s="11">
        <f t="shared" si="1357"/>
        <v>0</v>
      </c>
      <c r="U5806" s="11">
        <f t="shared" si="1358"/>
        <v>0</v>
      </c>
      <c r="V5806" s="11">
        <f t="shared" si="1364"/>
        <v>0</v>
      </c>
      <c r="W5806" s="20"/>
    </row>
    <row r="5807" spans="1:23" x14ac:dyDescent="0.25">
      <c r="A5807">
        <v>2022083005</v>
      </c>
      <c r="B5807">
        <v>3</v>
      </c>
      <c r="C5807" s="7">
        <v>0.56213999999999997</v>
      </c>
      <c r="D5807" s="6">
        <f t="shared" si="1350"/>
        <v>44971.199999999997</v>
      </c>
      <c r="E5807" s="62">
        <v>0</v>
      </c>
      <c r="F5807" s="6">
        <f t="shared" si="1359"/>
        <v>0</v>
      </c>
      <c r="G5807" s="7">
        <v>0.13628000000000001</v>
      </c>
      <c r="H5807" s="6">
        <f t="shared" si="1351"/>
        <v>4769.8</v>
      </c>
      <c r="I5807" s="7">
        <v>0</v>
      </c>
      <c r="J5807" s="6">
        <f t="shared" si="1352"/>
        <v>0</v>
      </c>
      <c r="K5807" s="20"/>
      <c r="L5807" s="6">
        <f t="shared" si="1353"/>
        <v>40000</v>
      </c>
      <c r="M5807" s="11">
        <f t="shared" si="1360"/>
        <v>0</v>
      </c>
      <c r="N5807" s="6">
        <f t="shared" si="1354"/>
        <v>4769.8</v>
      </c>
      <c r="O5807" s="11">
        <f t="shared" si="1361"/>
        <v>0</v>
      </c>
      <c r="P5807" s="11">
        <f t="shared" si="1355"/>
        <v>0</v>
      </c>
      <c r="Q5807" s="11">
        <f t="shared" si="1362"/>
        <v>0</v>
      </c>
      <c r="R5807" s="11">
        <f t="shared" si="1363"/>
        <v>0</v>
      </c>
      <c r="S5807" s="6">
        <f t="shared" si="1356"/>
        <v>201.39999999999691</v>
      </c>
      <c r="T5807" s="11">
        <f t="shared" si="1357"/>
        <v>0</v>
      </c>
      <c r="U5807" s="11">
        <f t="shared" si="1358"/>
        <v>0</v>
      </c>
      <c r="V5807" s="11">
        <f t="shared" si="1364"/>
        <v>201.39999999999691</v>
      </c>
      <c r="W5807" s="20"/>
    </row>
    <row r="5808" spans="1:23" x14ac:dyDescent="0.25">
      <c r="A5808">
        <v>2022083006</v>
      </c>
      <c r="B5808">
        <v>3</v>
      </c>
      <c r="C5808" s="7">
        <v>0.58016000000000001</v>
      </c>
      <c r="D5808" s="6">
        <f t="shared" si="1350"/>
        <v>46412.800000000003</v>
      </c>
      <c r="E5808" s="62">
        <v>0</v>
      </c>
      <c r="F5808" s="6">
        <f t="shared" si="1359"/>
        <v>0</v>
      </c>
      <c r="G5808" s="7">
        <v>0.12235</v>
      </c>
      <c r="H5808" s="6">
        <f t="shared" si="1351"/>
        <v>4282.25</v>
      </c>
      <c r="I5808" s="7">
        <v>0</v>
      </c>
      <c r="J5808" s="6">
        <f t="shared" si="1352"/>
        <v>0</v>
      </c>
      <c r="K5808" s="20"/>
      <c r="L5808" s="6">
        <f t="shared" si="1353"/>
        <v>40000</v>
      </c>
      <c r="M5808" s="11">
        <f t="shared" si="1360"/>
        <v>0</v>
      </c>
      <c r="N5808" s="6">
        <f t="shared" si="1354"/>
        <v>4282.25</v>
      </c>
      <c r="O5808" s="11">
        <f t="shared" si="1361"/>
        <v>0</v>
      </c>
      <c r="P5808" s="11">
        <f t="shared" si="1355"/>
        <v>0</v>
      </c>
      <c r="Q5808" s="11">
        <f t="shared" si="1362"/>
        <v>0</v>
      </c>
      <c r="R5808" s="11">
        <f t="shared" si="1363"/>
        <v>0</v>
      </c>
      <c r="S5808" s="6">
        <f t="shared" si="1356"/>
        <v>2130.5500000000029</v>
      </c>
      <c r="T5808" s="11">
        <f t="shared" si="1357"/>
        <v>0</v>
      </c>
      <c r="U5808" s="11">
        <f t="shared" si="1358"/>
        <v>0</v>
      </c>
      <c r="V5808" s="11">
        <f t="shared" si="1364"/>
        <v>2130.5500000000029</v>
      </c>
      <c r="W5808" s="20"/>
    </row>
    <row r="5809" spans="1:23" x14ac:dyDescent="0.25">
      <c r="A5809">
        <v>2022083007</v>
      </c>
      <c r="B5809">
        <v>3</v>
      </c>
      <c r="C5809" s="7">
        <v>0.61029</v>
      </c>
      <c r="D5809" s="6">
        <f t="shared" si="1350"/>
        <v>48823.199999999997</v>
      </c>
      <c r="E5809" s="62">
        <v>0</v>
      </c>
      <c r="F5809" s="6">
        <f t="shared" si="1359"/>
        <v>0</v>
      </c>
      <c r="G5809" s="7">
        <v>0.11158</v>
      </c>
      <c r="H5809" s="6">
        <f t="shared" si="1351"/>
        <v>3905.2999999999997</v>
      </c>
      <c r="I5809" s="7">
        <v>0</v>
      </c>
      <c r="J5809" s="6">
        <f t="shared" si="1352"/>
        <v>0</v>
      </c>
      <c r="K5809" s="20"/>
      <c r="L5809" s="6">
        <f t="shared" si="1353"/>
        <v>40000</v>
      </c>
      <c r="M5809" s="11">
        <f t="shared" si="1360"/>
        <v>0</v>
      </c>
      <c r="N5809" s="6">
        <f t="shared" si="1354"/>
        <v>3905.2999999999997</v>
      </c>
      <c r="O5809" s="11">
        <f t="shared" si="1361"/>
        <v>0</v>
      </c>
      <c r="P5809" s="11">
        <f t="shared" si="1355"/>
        <v>0</v>
      </c>
      <c r="Q5809" s="11">
        <f t="shared" si="1362"/>
        <v>0</v>
      </c>
      <c r="R5809" s="11">
        <f t="shared" si="1363"/>
        <v>0</v>
      </c>
      <c r="S5809" s="6">
        <f t="shared" si="1356"/>
        <v>4917.8999999999978</v>
      </c>
      <c r="T5809" s="11">
        <f t="shared" si="1357"/>
        <v>0</v>
      </c>
      <c r="U5809" s="11">
        <f t="shared" si="1358"/>
        <v>0</v>
      </c>
      <c r="V5809" s="11">
        <f t="shared" si="1364"/>
        <v>4917.8999999999978</v>
      </c>
      <c r="W5809" s="20"/>
    </row>
    <row r="5810" spans="1:23" x14ac:dyDescent="0.25">
      <c r="A5810">
        <v>2022083008</v>
      </c>
      <c r="B5810">
        <v>3</v>
      </c>
      <c r="C5810" s="7">
        <v>0.61648000000000003</v>
      </c>
      <c r="D5810" s="6">
        <f t="shared" si="1350"/>
        <v>49318.400000000001</v>
      </c>
      <c r="E5810" s="62">
        <v>0</v>
      </c>
      <c r="F5810" s="6">
        <f t="shared" si="1359"/>
        <v>0</v>
      </c>
      <c r="G5810" s="7">
        <v>0.13120999999999999</v>
      </c>
      <c r="H5810" s="6">
        <f t="shared" si="1351"/>
        <v>4592.3499999999995</v>
      </c>
      <c r="I5810" s="7">
        <v>8.5199999999999998E-3</v>
      </c>
      <c r="J5810" s="6">
        <f t="shared" si="1352"/>
        <v>119.28</v>
      </c>
      <c r="K5810" s="20"/>
      <c r="L5810" s="6">
        <f t="shared" si="1353"/>
        <v>40000</v>
      </c>
      <c r="M5810" s="11">
        <f t="shared" si="1360"/>
        <v>0</v>
      </c>
      <c r="N5810" s="6">
        <f t="shared" si="1354"/>
        <v>4592.3499999999995</v>
      </c>
      <c r="O5810" s="11">
        <f t="shared" si="1361"/>
        <v>0</v>
      </c>
      <c r="P5810" s="11">
        <f t="shared" si="1355"/>
        <v>119.28</v>
      </c>
      <c r="Q5810" s="11">
        <f t="shared" si="1362"/>
        <v>0</v>
      </c>
      <c r="R5810" s="11">
        <f t="shared" si="1363"/>
        <v>0</v>
      </c>
      <c r="S5810" s="6">
        <f t="shared" si="1356"/>
        <v>4606.7700000000023</v>
      </c>
      <c r="T5810" s="11">
        <f t="shared" si="1357"/>
        <v>0</v>
      </c>
      <c r="U5810" s="11">
        <f t="shared" si="1358"/>
        <v>0</v>
      </c>
      <c r="V5810" s="11">
        <f t="shared" si="1364"/>
        <v>4606.7700000000023</v>
      </c>
      <c r="W5810" s="20"/>
    </row>
    <row r="5811" spans="1:23" x14ac:dyDescent="0.25">
      <c r="A5811">
        <v>2022083009</v>
      </c>
      <c r="B5811">
        <v>3</v>
      </c>
      <c r="C5811" s="7">
        <v>0.63012000000000001</v>
      </c>
      <c r="D5811" s="6">
        <f t="shared" si="1350"/>
        <v>50409.599999999999</v>
      </c>
      <c r="E5811" s="62">
        <v>0</v>
      </c>
      <c r="F5811" s="6">
        <f t="shared" si="1359"/>
        <v>0</v>
      </c>
      <c r="G5811" s="7">
        <v>0.12559999999999999</v>
      </c>
      <c r="H5811" s="6">
        <f t="shared" si="1351"/>
        <v>4396</v>
      </c>
      <c r="I5811" s="7">
        <v>0.13139999999999999</v>
      </c>
      <c r="J5811" s="6">
        <f t="shared" si="1352"/>
        <v>1839.6</v>
      </c>
      <c r="K5811" s="20"/>
      <c r="L5811" s="6">
        <f t="shared" si="1353"/>
        <v>40000</v>
      </c>
      <c r="M5811" s="11">
        <f t="shared" si="1360"/>
        <v>0</v>
      </c>
      <c r="N5811" s="6">
        <f t="shared" si="1354"/>
        <v>4396</v>
      </c>
      <c r="O5811" s="11">
        <f t="shared" si="1361"/>
        <v>0</v>
      </c>
      <c r="P5811" s="11">
        <f t="shared" si="1355"/>
        <v>1839.6</v>
      </c>
      <c r="Q5811" s="11">
        <f t="shared" si="1362"/>
        <v>0</v>
      </c>
      <c r="R5811" s="11">
        <f t="shared" si="1363"/>
        <v>0</v>
      </c>
      <c r="S5811" s="6">
        <f t="shared" si="1356"/>
        <v>4173.9999999999982</v>
      </c>
      <c r="T5811" s="11">
        <f t="shared" si="1357"/>
        <v>0</v>
      </c>
      <c r="U5811" s="11">
        <f t="shared" si="1358"/>
        <v>0</v>
      </c>
      <c r="V5811" s="11">
        <f t="shared" si="1364"/>
        <v>4173.9999999999982</v>
      </c>
      <c r="W5811" s="20"/>
    </row>
    <row r="5812" spans="1:23" x14ac:dyDescent="0.25">
      <c r="A5812">
        <v>2022083010</v>
      </c>
      <c r="B5812">
        <v>3</v>
      </c>
      <c r="C5812" s="7">
        <v>0.65495000000000003</v>
      </c>
      <c r="D5812" s="6">
        <f t="shared" si="1350"/>
        <v>52396</v>
      </c>
      <c r="E5812" s="62">
        <v>0</v>
      </c>
      <c r="F5812" s="6">
        <f t="shared" si="1359"/>
        <v>0</v>
      </c>
      <c r="G5812" s="7">
        <v>0.12694</v>
      </c>
      <c r="H5812" s="6">
        <f t="shared" si="1351"/>
        <v>4442.8999999999996</v>
      </c>
      <c r="I5812" s="7">
        <v>0.32351999999999997</v>
      </c>
      <c r="J5812" s="6">
        <f t="shared" si="1352"/>
        <v>4529.28</v>
      </c>
      <c r="K5812" s="20"/>
      <c r="L5812" s="6">
        <f t="shared" si="1353"/>
        <v>40000</v>
      </c>
      <c r="M5812" s="11">
        <f t="shared" si="1360"/>
        <v>0</v>
      </c>
      <c r="N5812" s="6">
        <f t="shared" si="1354"/>
        <v>4442.8999999999996</v>
      </c>
      <c r="O5812" s="11">
        <f t="shared" si="1361"/>
        <v>0</v>
      </c>
      <c r="P5812" s="11">
        <f t="shared" si="1355"/>
        <v>4529.28</v>
      </c>
      <c r="Q5812" s="11">
        <f t="shared" si="1362"/>
        <v>0</v>
      </c>
      <c r="R5812" s="11">
        <f t="shared" si="1363"/>
        <v>0</v>
      </c>
      <c r="S5812" s="6">
        <f t="shared" si="1356"/>
        <v>3423.8200000000006</v>
      </c>
      <c r="T5812" s="11">
        <f t="shared" si="1357"/>
        <v>0</v>
      </c>
      <c r="U5812" s="11">
        <f t="shared" si="1358"/>
        <v>0</v>
      </c>
      <c r="V5812" s="11">
        <f t="shared" si="1364"/>
        <v>3423.8200000000006</v>
      </c>
      <c r="W5812" s="20"/>
    </row>
    <row r="5813" spans="1:23" x14ac:dyDescent="0.25">
      <c r="A5813">
        <v>2022083011</v>
      </c>
      <c r="B5813">
        <v>3</v>
      </c>
      <c r="C5813" s="7">
        <v>0.68550999999999995</v>
      </c>
      <c r="D5813" s="6">
        <f t="shared" si="1350"/>
        <v>54840.799999999996</v>
      </c>
      <c r="E5813" s="62">
        <v>0</v>
      </c>
      <c r="F5813" s="6">
        <f t="shared" si="1359"/>
        <v>0</v>
      </c>
      <c r="G5813" s="7">
        <v>0.13138</v>
      </c>
      <c r="H5813" s="6">
        <f t="shared" si="1351"/>
        <v>4598.3</v>
      </c>
      <c r="I5813" s="7">
        <v>0.36138999999999999</v>
      </c>
      <c r="J5813" s="6">
        <f t="shared" si="1352"/>
        <v>5059.46</v>
      </c>
      <c r="K5813" s="20"/>
      <c r="L5813" s="6">
        <f t="shared" si="1353"/>
        <v>40000</v>
      </c>
      <c r="M5813" s="11">
        <f t="shared" si="1360"/>
        <v>0</v>
      </c>
      <c r="N5813" s="6">
        <f t="shared" si="1354"/>
        <v>4598.3</v>
      </c>
      <c r="O5813" s="11">
        <f t="shared" si="1361"/>
        <v>0</v>
      </c>
      <c r="P5813" s="11">
        <f t="shared" si="1355"/>
        <v>5059.46</v>
      </c>
      <c r="Q5813" s="11">
        <f t="shared" si="1362"/>
        <v>0</v>
      </c>
      <c r="R5813" s="11">
        <f t="shared" si="1363"/>
        <v>0</v>
      </c>
      <c r="S5813" s="6">
        <f t="shared" si="1356"/>
        <v>5183.0399999999963</v>
      </c>
      <c r="T5813" s="11">
        <f t="shared" si="1357"/>
        <v>0</v>
      </c>
      <c r="U5813" s="11">
        <f t="shared" si="1358"/>
        <v>0</v>
      </c>
      <c r="V5813" s="11">
        <f t="shared" si="1364"/>
        <v>5183.0399999999963</v>
      </c>
      <c r="W5813" s="20"/>
    </row>
    <row r="5814" spans="1:23" x14ac:dyDescent="0.25">
      <c r="A5814">
        <v>2022083012</v>
      </c>
      <c r="B5814">
        <v>3</v>
      </c>
      <c r="C5814" s="7">
        <v>0.71060999999999996</v>
      </c>
      <c r="D5814" s="6">
        <f t="shared" si="1350"/>
        <v>56848.799999999996</v>
      </c>
      <c r="E5814" s="62">
        <v>0</v>
      </c>
      <c r="F5814" s="6">
        <f t="shared" si="1359"/>
        <v>0</v>
      </c>
      <c r="G5814" s="7">
        <v>0.11956</v>
      </c>
      <c r="H5814" s="6">
        <f t="shared" si="1351"/>
        <v>4184.6000000000004</v>
      </c>
      <c r="I5814" s="7">
        <v>0.41948999999999997</v>
      </c>
      <c r="J5814" s="6">
        <f t="shared" si="1352"/>
        <v>5872.86</v>
      </c>
      <c r="K5814" s="20"/>
      <c r="L5814" s="6">
        <f t="shared" si="1353"/>
        <v>40000</v>
      </c>
      <c r="M5814" s="11">
        <f t="shared" si="1360"/>
        <v>0</v>
      </c>
      <c r="N5814" s="6">
        <f t="shared" si="1354"/>
        <v>4184.6000000000004</v>
      </c>
      <c r="O5814" s="11">
        <f t="shared" si="1361"/>
        <v>0</v>
      </c>
      <c r="P5814" s="11">
        <f t="shared" si="1355"/>
        <v>5872.86</v>
      </c>
      <c r="Q5814" s="11">
        <f t="shared" si="1362"/>
        <v>0</v>
      </c>
      <c r="R5814" s="11">
        <f t="shared" si="1363"/>
        <v>0</v>
      </c>
      <c r="S5814" s="6">
        <f t="shared" si="1356"/>
        <v>6791.3399999999956</v>
      </c>
      <c r="T5814" s="11">
        <f t="shared" si="1357"/>
        <v>0</v>
      </c>
      <c r="U5814" s="11">
        <f t="shared" si="1358"/>
        <v>0</v>
      </c>
      <c r="V5814" s="11">
        <f t="shared" si="1364"/>
        <v>6791.3399999999956</v>
      </c>
      <c r="W5814" s="20"/>
    </row>
    <row r="5815" spans="1:23" x14ac:dyDescent="0.25">
      <c r="A5815">
        <v>2022083013</v>
      </c>
      <c r="B5815">
        <v>3</v>
      </c>
      <c r="C5815" s="7">
        <v>0.72938999999999998</v>
      </c>
      <c r="D5815" s="6">
        <f t="shared" si="1350"/>
        <v>58351.199999999997</v>
      </c>
      <c r="E5815" s="62">
        <v>0</v>
      </c>
      <c r="F5815" s="6">
        <f t="shared" si="1359"/>
        <v>0</v>
      </c>
      <c r="G5815" s="7">
        <v>0.11477</v>
      </c>
      <c r="H5815" s="6">
        <f t="shared" si="1351"/>
        <v>4016.95</v>
      </c>
      <c r="I5815" s="7">
        <v>0.43959999999999999</v>
      </c>
      <c r="J5815" s="6">
        <f t="shared" si="1352"/>
        <v>6154.4</v>
      </c>
      <c r="K5815" s="20"/>
      <c r="L5815" s="6">
        <f t="shared" si="1353"/>
        <v>40000</v>
      </c>
      <c r="M5815" s="11">
        <f t="shared" si="1360"/>
        <v>0</v>
      </c>
      <c r="N5815" s="6">
        <f t="shared" si="1354"/>
        <v>4016.95</v>
      </c>
      <c r="O5815" s="11">
        <f t="shared" si="1361"/>
        <v>0</v>
      </c>
      <c r="P5815" s="11">
        <f t="shared" si="1355"/>
        <v>6154.4</v>
      </c>
      <c r="Q5815" s="11">
        <f t="shared" si="1362"/>
        <v>0</v>
      </c>
      <c r="R5815" s="11">
        <f t="shared" si="1363"/>
        <v>0</v>
      </c>
      <c r="S5815" s="6">
        <f t="shared" si="1356"/>
        <v>8179.8499999999967</v>
      </c>
      <c r="T5815" s="11">
        <f t="shared" si="1357"/>
        <v>0</v>
      </c>
      <c r="U5815" s="11">
        <f t="shared" si="1358"/>
        <v>0</v>
      </c>
      <c r="V5815" s="11">
        <f t="shared" si="1364"/>
        <v>8179.8499999999967</v>
      </c>
      <c r="W5815" s="20"/>
    </row>
    <row r="5816" spans="1:23" x14ac:dyDescent="0.25">
      <c r="A5816">
        <v>2022083014</v>
      </c>
      <c r="B5816">
        <v>3</v>
      </c>
      <c r="C5816" s="7">
        <v>0.74731999999999998</v>
      </c>
      <c r="D5816" s="6">
        <f t="shared" si="1350"/>
        <v>59785.599999999999</v>
      </c>
      <c r="E5816" s="62">
        <v>0</v>
      </c>
      <c r="F5816" s="6">
        <f t="shared" si="1359"/>
        <v>0</v>
      </c>
      <c r="G5816" s="7">
        <v>0.12039999999999999</v>
      </c>
      <c r="H5816" s="6">
        <f t="shared" si="1351"/>
        <v>4214</v>
      </c>
      <c r="I5816" s="7">
        <v>0.45379000000000003</v>
      </c>
      <c r="J5816" s="6">
        <f t="shared" si="1352"/>
        <v>6353.06</v>
      </c>
      <c r="K5816" s="20"/>
      <c r="L5816" s="6">
        <f t="shared" si="1353"/>
        <v>40000</v>
      </c>
      <c r="M5816" s="11">
        <f t="shared" si="1360"/>
        <v>0</v>
      </c>
      <c r="N5816" s="6">
        <f t="shared" si="1354"/>
        <v>4214</v>
      </c>
      <c r="O5816" s="11">
        <f t="shared" si="1361"/>
        <v>0</v>
      </c>
      <c r="P5816" s="11">
        <f t="shared" si="1355"/>
        <v>6353.06</v>
      </c>
      <c r="Q5816" s="11">
        <f t="shared" si="1362"/>
        <v>0</v>
      </c>
      <c r="R5816" s="11">
        <f t="shared" si="1363"/>
        <v>0</v>
      </c>
      <c r="S5816" s="6">
        <f t="shared" si="1356"/>
        <v>9218.5399999999972</v>
      </c>
      <c r="T5816" s="11">
        <f t="shared" si="1357"/>
        <v>0</v>
      </c>
      <c r="U5816" s="11">
        <f t="shared" si="1358"/>
        <v>0</v>
      </c>
      <c r="V5816" s="11">
        <f t="shared" si="1364"/>
        <v>9218.5399999999972</v>
      </c>
      <c r="W5816" s="20"/>
    </row>
    <row r="5817" spans="1:23" x14ac:dyDescent="0.25">
      <c r="A5817">
        <v>2022083015</v>
      </c>
      <c r="B5817">
        <v>3</v>
      </c>
      <c r="C5817" s="7">
        <v>0.75295000000000001</v>
      </c>
      <c r="D5817" s="6">
        <f t="shared" si="1350"/>
        <v>60236</v>
      </c>
      <c r="E5817" s="62">
        <v>0</v>
      </c>
      <c r="F5817" s="6">
        <f t="shared" si="1359"/>
        <v>0</v>
      </c>
      <c r="G5817" s="7">
        <v>0.12130000000000001</v>
      </c>
      <c r="H5817" s="6">
        <f t="shared" si="1351"/>
        <v>4245.5</v>
      </c>
      <c r="I5817" s="7">
        <v>0.42664999999999997</v>
      </c>
      <c r="J5817" s="6">
        <f t="shared" si="1352"/>
        <v>5973.0999999999995</v>
      </c>
      <c r="K5817" s="20"/>
      <c r="L5817" s="6">
        <f t="shared" si="1353"/>
        <v>40000</v>
      </c>
      <c r="M5817" s="11">
        <f t="shared" si="1360"/>
        <v>0</v>
      </c>
      <c r="N5817" s="6">
        <f t="shared" si="1354"/>
        <v>4245.5</v>
      </c>
      <c r="O5817" s="11">
        <f t="shared" si="1361"/>
        <v>0</v>
      </c>
      <c r="P5817" s="11">
        <f t="shared" si="1355"/>
        <v>5973.0999999999995</v>
      </c>
      <c r="Q5817" s="11">
        <f t="shared" si="1362"/>
        <v>0</v>
      </c>
      <c r="R5817" s="11">
        <f t="shared" si="1363"/>
        <v>0</v>
      </c>
      <c r="S5817" s="6">
        <f t="shared" si="1356"/>
        <v>10017.400000000001</v>
      </c>
      <c r="T5817" s="11">
        <f t="shared" si="1357"/>
        <v>0</v>
      </c>
      <c r="U5817" s="11">
        <f t="shared" si="1358"/>
        <v>0</v>
      </c>
      <c r="V5817" s="11">
        <f t="shared" si="1364"/>
        <v>10017.400000000001</v>
      </c>
      <c r="W5817" s="20"/>
    </row>
    <row r="5818" spans="1:23" x14ac:dyDescent="0.25">
      <c r="A5818">
        <v>2022083016</v>
      </c>
      <c r="B5818">
        <v>3</v>
      </c>
      <c r="C5818" s="7">
        <v>0.75163000000000002</v>
      </c>
      <c r="D5818" s="6">
        <f t="shared" si="1350"/>
        <v>60130.400000000001</v>
      </c>
      <c r="E5818" s="62">
        <v>0</v>
      </c>
      <c r="F5818" s="6">
        <f t="shared" si="1359"/>
        <v>0</v>
      </c>
      <c r="G5818" s="7">
        <v>0.14549999999999999</v>
      </c>
      <c r="H5818" s="6">
        <f t="shared" si="1351"/>
        <v>5092.5</v>
      </c>
      <c r="I5818" s="7">
        <v>0.40941</v>
      </c>
      <c r="J5818" s="6">
        <f t="shared" si="1352"/>
        <v>5731.74</v>
      </c>
      <c r="K5818" s="20"/>
      <c r="L5818" s="6">
        <f t="shared" si="1353"/>
        <v>40000</v>
      </c>
      <c r="M5818" s="11">
        <f t="shared" si="1360"/>
        <v>0</v>
      </c>
      <c r="N5818" s="6">
        <f t="shared" si="1354"/>
        <v>5092.5</v>
      </c>
      <c r="O5818" s="11">
        <f t="shared" si="1361"/>
        <v>0</v>
      </c>
      <c r="P5818" s="11">
        <f t="shared" si="1355"/>
        <v>5731.74</v>
      </c>
      <c r="Q5818" s="11">
        <f t="shared" si="1362"/>
        <v>0</v>
      </c>
      <c r="R5818" s="11">
        <f t="shared" si="1363"/>
        <v>0</v>
      </c>
      <c r="S5818" s="6">
        <f t="shared" si="1356"/>
        <v>9306.1600000000017</v>
      </c>
      <c r="T5818" s="11">
        <f t="shared" si="1357"/>
        <v>0</v>
      </c>
      <c r="U5818" s="11">
        <f t="shared" si="1358"/>
        <v>0</v>
      </c>
      <c r="V5818" s="11">
        <f t="shared" si="1364"/>
        <v>9306.1600000000017</v>
      </c>
      <c r="W5818" s="20"/>
    </row>
    <row r="5819" spans="1:23" x14ac:dyDescent="0.25">
      <c r="A5819">
        <v>2022083017</v>
      </c>
      <c r="B5819">
        <v>3</v>
      </c>
      <c r="C5819" s="7">
        <v>0.74590000000000001</v>
      </c>
      <c r="D5819" s="6">
        <f t="shared" si="1350"/>
        <v>59672</v>
      </c>
      <c r="E5819" s="62">
        <v>0</v>
      </c>
      <c r="F5819" s="6">
        <f t="shared" si="1359"/>
        <v>0</v>
      </c>
      <c r="G5819" s="7">
        <v>0.18068000000000001</v>
      </c>
      <c r="H5819" s="6">
        <f t="shared" si="1351"/>
        <v>6323.8</v>
      </c>
      <c r="I5819" s="7">
        <v>0.317</v>
      </c>
      <c r="J5819" s="6">
        <f t="shared" si="1352"/>
        <v>4438</v>
      </c>
      <c r="K5819" s="20"/>
      <c r="L5819" s="6">
        <f t="shared" si="1353"/>
        <v>40000</v>
      </c>
      <c r="M5819" s="11">
        <f t="shared" si="1360"/>
        <v>0</v>
      </c>
      <c r="N5819" s="6">
        <f t="shared" si="1354"/>
        <v>6323.8</v>
      </c>
      <c r="O5819" s="11">
        <f t="shared" si="1361"/>
        <v>0</v>
      </c>
      <c r="P5819" s="11">
        <f t="shared" si="1355"/>
        <v>4438</v>
      </c>
      <c r="Q5819" s="11">
        <f t="shared" si="1362"/>
        <v>0</v>
      </c>
      <c r="R5819" s="11">
        <f t="shared" si="1363"/>
        <v>0</v>
      </c>
      <c r="S5819" s="6">
        <f t="shared" si="1356"/>
        <v>8910.2000000000007</v>
      </c>
      <c r="T5819" s="11">
        <f t="shared" si="1357"/>
        <v>0</v>
      </c>
      <c r="U5819" s="11">
        <f t="shared" si="1358"/>
        <v>0</v>
      </c>
      <c r="V5819" s="11">
        <f t="shared" si="1364"/>
        <v>8910.2000000000007</v>
      </c>
      <c r="W5819" s="20"/>
    </row>
    <row r="5820" spans="1:23" x14ac:dyDescent="0.25">
      <c r="A5820">
        <v>2022083018</v>
      </c>
      <c r="B5820">
        <v>3</v>
      </c>
      <c r="C5820" s="7">
        <v>0.73014000000000001</v>
      </c>
      <c r="D5820" s="6">
        <f t="shared" si="1350"/>
        <v>58411.200000000004</v>
      </c>
      <c r="E5820" s="62">
        <v>0</v>
      </c>
      <c r="F5820" s="6">
        <f t="shared" si="1359"/>
        <v>0</v>
      </c>
      <c r="G5820" s="7">
        <v>0.16524</v>
      </c>
      <c r="H5820" s="6">
        <f t="shared" si="1351"/>
        <v>5783.4</v>
      </c>
      <c r="I5820" s="7">
        <v>0.23441000000000001</v>
      </c>
      <c r="J5820" s="6">
        <f t="shared" si="1352"/>
        <v>3281.7400000000002</v>
      </c>
      <c r="K5820" s="20"/>
      <c r="L5820" s="6">
        <f t="shared" si="1353"/>
        <v>40000</v>
      </c>
      <c r="M5820" s="11">
        <f t="shared" si="1360"/>
        <v>0</v>
      </c>
      <c r="N5820" s="6">
        <f t="shared" si="1354"/>
        <v>5783.4</v>
      </c>
      <c r="O5820" s="11">
        <f t="shared" si="1361"/>
        <v>0</v>
      </c>
      <c r="P5820" s="11">
        <f t="shared" si="1355"/>
        <v>3281.7400000000002</v>
      </c>
      <c r="Q5820" s="11">
        <f t="shared" si="1362"/>
        <v>0</v>
      </c>
      <c r="R5820" s="11">
        <f t="shared" si="1363"/>
        <v>0</v>
      </c>
      <c r="S5820" s="6">
        <f t="shared" si="1356"/>
        <v>9346.0600000000049</v>
      </c>
      <c r="T5820" s="11">
        <f t="shared" si="1357"/>
        <v>0</v>
      </c>
      <c r="U5820" s="11">
        <f t="shared" si="1358"/>
        <v>0</v>
      </c>
      <c r="V5820" s="11">
        <f t="shared" si="1364"/>
        <v>9346.0600000000049</v>
      </c>
      <c r="W5820" s="20"/>
    </row>
    <row r="5821" spans="1:23" x14ac:dyDescent="0.25">
      <c r="A5821">
        <v>2022083019</v>
      </c>
      <c r="B5821">
        <v>3</v>
      </c>
      <c r="C5821" s="7">
        <v>0.70962000000000003</v>
      </c>
      <c r="D5821" s="6">
        <f t="shared" si="1350"/>
        <v>56769.600000000006</v>
      </c>
      <c r="E5821" s="62">
        <v>0</v>
      </c>
      <c r="F5821" s="6">
        <f t="shared" si="1359"/>
        <v>0</v>
      </c>
      <c r="G5821" s="7">
        <v>0.15447</v>
      </c>
      <c r="H5821" s="6">
        <f t="shared" si="1351"/>
        <v>5406.45</v>
      </c>
      <c r="I5821" s="7">
        <v>0.13900999999999999</v>
      </c>
      <c r="J5821" s="6">
        <f t="shared" si="1352"/>
        <v>1946.1399999999999</v>
      </c>
      <c r="K5821" s="20"/>
      <c r="L5821" s="6">
        <f t="shared" si="1353"/>
        <v>40000</v>
      </c>
      <c r="M5821" s="11">
        <f t="shared" si="1360"/>
        <v>0</v>
      </c>
      <c r="N5821" s="6">
        <f t="shared" si="1354"/>
        <v>5406.45</v>
      </c>
      <c r="O5821" s="11">
        <f t="shared" si="1361"/>
        <v>0</v>
      </c>
      <c r="P5821" s="11">
        <f t="shared" si="1355"/>
        <v>1946.1399999999999</v>
      </c>
      <c r="Q5821" s="11">
        <f t="shared" si="1362"/>
        <v>0</v>
      </c>
      <c r="R5821" s="11">
        <f t="shared" si="1363"/>
        <v>0</v>
      </c>
      <c r="S5821" s="6">
        <f t="shared" si="1356"/>
        <v>9417.0100000000057</v>
      </c>
      <c r="T5821" s="11">
        <f t="shared" si="1357"/>
        <v>0</v>
      </c>
      <c r="U5821" s="11">
        <f t="shared" si="1358"/>
        <v>0</v>
      </c>
      <c r="V5821" s="11">
        <f t="shared" si="1364"/>
        <v>9417.0100000000057</v>
      </c>
      <c r="W5821" s="20"/>
    </row>
    <row r="5822" spans="1:23" x14ac:dyDescent="0.25">
      <c r="A5822">
        <v>2022083020</v>
      </c>
      <c r="B5822">
        <v>3</v>
      </c>
      <c r="C5822" s="7">
        <v>0.69364999999999999</v>
      </c>
      <c r="D5822" s="6">
        <f t="shared" si="1350"/>
        <v>55492</v>
      </c>
      <c r="E5822" s="62">
        <v>0</v>
      </c>
      <c r="F5822" s="6">
        <f t="shared" si="1359"/>
        <v>0</v>
      </c>
      <c r="G5822" s="7">
        <v>0.12353</v>
      </c>
      <c r="H5822" s="6">
        <f t="shared" si="1351"/>
        <v>4323.55</v>
      </c>
      <c r="I5822" s="7">
        <v>4.5960000000000001E-2</v>
      </c>
      <c r="J5822" s="6">
        <f t="shared" si="1352"/>
        <v>643.44000000000005</v>
      </c>
      <c r="K5822" s="20"/>
      <c r="L5822" s="6">
        <f t="shared" si="1353"/>
        <v>40000</v>
      </c>
      <c r="M5822" s="11">
        <f t="shared" si="1360"/>
        <v>0</v>
      </c>
      <c r="N5822" s="6">
        <f t="shared" si="1354"/>
        <v>4323.55</v>
      </c>
      <c r="O5822" s="11">
        <f t="shared" si="1361"/>
        <v>0</v>
      </c>
      <c r="P5822" s="11">
        <f t="shared" si="1355"/>
        <v>643.44000000000005</v>
      </c>
      <c r="Q5822" s="11">
        <f t="shared" si="1362"/>
        <v>0</v>
      </c>
      <c r="R5822" s="11">
        <f t="shared" si="1363"/>
        <v>0</v>
      </c>
      <c r="S5822" s="6">
        <f t="shared" si="1356"/>
        <v>10525.01</v>
      </c>
      <c r="T5822" s="11">
        <f t="shared" si="1357"/>
        <v>0</v>
      </c>
      <c r="U5822" s="11">
        <f t="shared" si="1358"/>
        <v>0</v>
      </c>
      <c r="V5822" s="11">
        <f t="shared" si="1364"/>
        <v>10525.01</v>
      </c>
      <c r="W5822" s="20"/>
    </row>
    <row r="5823" spans="1:23" x14ac:dyDescent="0.25">
      <c r="A5823">
        <v>2022083021</v>
      </c>
      <c r="B5823">
        <v>3</v>
      </c>
      <c r="C5823" s="7">
        <v>0.69296000000000002</v>
      </c>
      <c r="D5823" s="6">
        <f t="shared" si="1350"/>
        <v>55436.800000000003</v>
      </c>
      <c r="E5823" s="62">
        <v>0</v>
      </c>
      <c r="F5823" s="6">
        <f t="shared" si="1359"/>
        <v>0</v>
      </c>
      <c r="G5823" s="7">
        <v>0.10814</v>
      </c>
      <c r="H5823" s="6">
        <f t="shared" si="1351"/>
        <v>3784.9</v>
      </c>
      <c r="I5823" s="7">
        <v>1.4599999999999999E-3</v>
      </c>
      <c r="J5823" s="6">
        <f t="shared" si="1352"/>
        <v>20.439999999999998</v>
      </c>
      <c r="K5823" s="20"/>
      <c r="L5823" s="6">
        <f t="shared" si="1353"/>
        <v>40000</v>
      </c>
      <c r="M5823" s="11">
        <f t="shared" si="1360"/>
        <v>0</v>
      </c>
      <c r="N5823" s="6">
        <f t="shared" si="1354"/>
        <v>3784.9</v>
      </c>
      <c r="O5823" s="11">
        <f t="shared" si="1361"/>
        <v>0</v>
      </c>
      <c r="P5823" s="11">
        <f t="shared" si="1355"/>
        <v>20.439999999999998</v>
      </c>
      <c r="Q5823" s="11">
        <f t="shared" si="1362"/>
        <v>0</v>
      </c>
      <c r="R5823" s="11">
        <f t="shared" si="1363"/>
        <v>0</v>
      </c>
      <c r="S5823" s="6">
        <f t="shared" si="1356"/>
        <v>11631.460000000003</v>
      </c>
      <c r="T5823" s="11">
        <f t="shared" si="1357"/>
        <v>0</v>
      </c>
      <c r="U5823" s="11">
        <f t="shared" si="1358"/>
        <v>0</v>
      </c>
      <c r="V5823" s="11">
        <f t="shared" si="1364"/>
        <v>11631.460000000003</v>
      </c>
      <c r="W5823" s="20"/>
    </row>
    <row r="5824" spans="1:23" x14ac:dyDescent="0.25">
      <c r="A5824">
        <v>2022083022</v>
      </c>
      <c r="B5824">
        <v>3</v>
      </c>
      <c r="C5824" s="7">
        <v>0.67244000000000004</v>
      </c>
      <c r="D5824" s="6">
        <f t="shared" si="1350"/>
        <v>53795.200000000004</v>
      </c>
      <c r="E5824" s="62">
        <v>0</v>
      </c>
      <c r="F5824" s="6">
        <f t="shared" si="1359"/>
        <v>0</v>
      </c>
      <c r="G5824" s="7">
        <v>8.7489999999999998E-2</v>
      </c>
      <c r="H5824" s="6">
        <f t="shared" si="1351"/>
        <v>3062.15</v>
      </c>
      <c r="I5824" s="7">
        <v>0</v>
      </c>
      <c r="J5824" s="6">
        <f t="shared" si="1352"/>
        <v>0</v>
      </c>
      <c r="K5824" s="20"/>
      <c r="L5824" s="6">
        <f t="shared" si="1353"/>
        <v>40000</v>
      </c>
      <c r="M5824" s="11">
        <f t="shared" si="1360"/>
        <v>0</v>
      </c>
      <c r="N5824" s="6">
        <f t="shared" si="1354"/>
        <v>3062.15</v>
      </c>
      <c r="O5824" s="11">
        <f t="shared" si="1361"/>
        <v>0</v>
      </c>
      <c r="P5824" s="11">
        <f t="shared" si="1355"/>
        <v>0</v>
      </c>
      <c r="Q5824" s="11">
        <f t="shared" si="1362"/>
        <v>0</v>
      </c>
      <c r="R5824" s="11">
        <f t="shared" si="1363"/>
        <v>0</v>
      </c>
      <c r="S5824" s="6">
        <f t="shared" si="1356"/>
        <v>10733.050000000005</v>
      </c>
      <c r="T5824" s="11">
        <f t="shared" si="1357"/>
        <v>0</v>
      </c>
      <c r="U5824" s="11">
        <f t="shared" si="1358"/>
        <v>0</v>
      </c>
      <c r="V5824" s="11">
        <f t="shared" si="1364"/>
        <v>10733.050000000005</v>
      </c>
      <c r="W5824" s="20"/>
    </row>
    <row r="5825" spans="1:23" x14ac:dyDescent="0.25">
      <c r="A5825">
        <v>2022083023</v>
      </c>
      <c r="B5825">
        <v>3</v>
      </c>
      <c r="C5825" s="7">
        <v>0.63671</v>
      </c>
      <c r="D5825" s="6">
        <f t="shared" si="1350"/>
        <v>50936.800000000003</v>
      </c>
      <c r="E5825" s="62">
        <v>0</v>
      </c>
      <c r="F5825" s="6">
        <f t="shared" si="1359"/>
        <v>0</v>
      </c>
      <c r="G5825" s="7">
        <v>7.8579999999999997E-2</v>
      </c>
      <c r="H5825" s="6">
        <f t="shared" si="1351"/>
        <v>2750.2999999999997</v>
      </c>
      <c r="I5825" s="7">
        <v>0</v>
      </c>
      <c r="J5825" s="6">
        <f t="shared" si="1352"/>
        <v>0</v>
      </c>
      <c r="K5825" s="20"/>
      <c r="L5825" s="6">
        <f t="shared" si="1353"/>
        <v>40000</v>
      </c>
      <c r="M5825" s="11">
        <f t="shared" si="1360"/>
        <v>0</v>
      </c>
      <c r="N5825" s="6">
        <f t="shared" si="1354"/>
        <v>2750.2999999999997</v>
      </c>
      <c r="O5825" s="11">
        <f t="shared" si="1361"/>
        <v>0</v>
      </c>
      <c r="P5825" s="11">
        <f t="shared" si="1355"/>
        <v>0</v>
      </c>
      <c r="Q5825" s="11">
        <f t="shared" si="1362"/>
        <v>0</v>
      </c>
      <c r="R5825" s="11">
        <f t="shared" si="1363"/>
        <v>0</v>
      </c>
      <c r="S5825" s="6">
        <f t="shared" si="1356"/>
        <v>8186.5000000000036</v>
      </c>
      <c r="T5825" s="11">
        <f t="shared" si="1357"/>
        <v>0</v>
      </c>
      <c r="U5825" s="11">
        <f t="shared" si="1358"/>
        <v>0</v>
      </c>
      <c r="V5825" s="11">
        <f t="shared" si="1364"/>
        <v>8186.5000000000036</v>
      </c>
      <c r="W5825" s="20"/>
    </row>
    <row r="5826" spans="1:23" x14ac:dyDescent="0.25">
      <c r="A5826">
        <v>2022083024</v>
      </c>
      <c r="B5826">
        <v>3</v>
      </c>
      <c r="C5826" s="7">
        <v>0.59906999999999999</v>
      </c>
      <c r="D5826" s="6">
        <f t="shared" si="1350"/>
        <v>47925.599999999999</v>
      </c>
      <c r="E5826" s="62">
        <v>0</v>
      </c>
      <c r="F5826" s="6">
        <f t="shared" si="1359"/>
        <v>0</v>
      </c>
      <c r="G5826" s="7">
        <v>7.102E-2</v>
      </c>
      <c r="H5826" s="6">
        <f t="shared" si="1351"/>
        <v>2485.6999999999998</v>
      </c>
      <c r="I5826" s="7">
        <v>0</v>
      </c>
      <c r="J5826" s="6">
        <f t="shared" si="1352"/>
        <v>0</v>
      </c>
      <c r="K5826" s="20"/>
      <c r="L5826" s="6">
        <f t="shared" si="1353"/>
        <v>40000</v>
      </c>
      <c r="M5826" s="11">
        <f t="shared" si="1360"/>
        <v>0</v>
      </c>
      <c r="N5826" s="6">
        <f t="shared" si="1354"/>
        <v>2485.6999999999998</v>
      </c>
      <c r="O5826" s="11">
        <f t="shared" si="1361"/>
        <v>0</v>
      </c>
      <c r="P5826" s="11">
        <f t="shared" si="1355"/>
        <v>0</v>
      </c>
      <c r="Q5826" s="11">
        <f t="shared" si="1362"/>
        <v>0</v>
      </c>
      <c r="R5826" s="11">
        <f t="shared" si="1363"/>
        <v>0</v>
      </c>
      <c r="S5826" s="6">
        <f t="shared" si="1356"/>
        <v>5439.8999999999987</v>
      </c>
      <c r="T5826" s="11">
        <f t="shared" si="1357"/>
        <v>0</v>
      </c>
      <c r="U5826" s="11">
        <f t="shared" si="1358"/>
        <v>0</v>
      </c>
      <c r="V5826" s="11">
        <f t="shared" si="1364"/>
        <v>5439.8999999999987</v>
      </c>
      <c r="W5826" s="20"/>
    </row>
    <row r="5827" spans="1:23" x14ac:dyDescent="0.25">
      <c r="A5827">
        <v>2022083101</v>
      </c>
      <c r="B5827">
        <v>4</v>
      </c>
      <c r="C5827" s="7">
        <v>0.56972</v>
      </c>
      <c r="D5827" s="6">
        <f t="shared" si="1350"/>
        <v>45577.599999999999</v>
      </c>
      <c r="E5827" s="62">
        <v>0</v>
      </c>
      <c r="F5827" s="6">
        <f t="shared" si="1359"/>
        <v>0</v>
      </c>
      <c r="G5827" s="7">
        <v>6.3570000000000002E-2</v>
      </c>
      <c r="H5827" s="6">
        <f t="shared" si="1351"/>
        <v>2224.9500000000003</v>
      </c>
      <c r="I5827" s="7">
        <v>0</v>
      </c>
      <c r="J5827" s="6">
        <f t="shared" si="1352"/>
        <v>0</v>
      </c>
      <c r="K5827" s="20"/>
      <c r="L5827" s="6">
        <f t="shared" si="1353"/>
        <v>40000</v>
      </c>
      <c r="M5827" s="11">
        <f t="shared" si="1360"/>
        <v>0</v>
      </c>
      <c r="N5827" s="6">
        <f t="shared" si="1354"/>
        <v>2224.9500000000003</v>
      </c>
      <c r="O5827" s="11">
        <f t="shared" si="1361"/>
        <v>0</v>
      </c>
      <c r="P5827" s="11">
        <f t="shared" si="1355"/>
        <v>0</v>
      </c>
      <c r="Q5827" s="11">
        <f t="shared" si="1362"/>
        <v>0</v>
      </c>
      <c r="R5827" s="11">
        <f t="shared" si="1363"/>
        <v>0</v>
      </c>
      <c r="S5827" s="6">
        <f t="shared" si="1356"/>
        <v>3352.6499999999983</v>
      </c>
      <c r="T5827" s="11">
        <f t="shared" si="1357"/>
        <v>0</v>
      </c>
      <c r="U5827" s="11">
        <f t="shared" si="1358"/>
        <v>0</v>
      </c>
      <c r="V5827" s="11">
        <f t="shared" si="1364"/>
        <v>3352.6499999999983</v>
      </c>
      <c r="W5827" s="20"/>
    </row>
    <row r="5828" spans="1:23" x14ac:dyDescent="0.25">
      <c r="A5828">
        <v>2022083102</v>
      </c>
      <c r="B5828">
        <v>4</v>
      </c>
      <c r="C5828" s="7">
        <v>0.54844000000000004</v>
      </c>
      <c r="D5828" s="6">
        <f t="shared" si="1350"/>
        <v>43875.200000000004</v>
      </c>
      <c r="E5828" s="62">
        <v>0</v>
      </c>
      <c r="F5828" s="6">
        <f t="shared" si="1359"/>
        <v>0</v>
      </c>
      <c r="G5828" s="7">
        <v>5.11E-2</v>
      </c>
      <c r="H5828" s="6">
        <f t="shared" si="1351"/>
        <v>1788.5</v>
      </c>
      <c r="I5828" s="7">
        <v>0</v>
      </c>
      <c r="J5828" s="6">
        <f t="shared" si="1352"/>
        <v>0</v>
      </c>
      <c r="K5828" s="20"/>
      <c r="L5828" s="6">
        <f t="shared" si="1353"/>
        <v>40000</v>
      </c>
      <c r="M5828" s="11">
        <f t="shared" si="1360"/>
        <v>0</v>
      </c>
      <c r="N5828" s="6">
        <f t="shared" si="1354"/>
        <v>1788.5</v>
      </c>
      <c r="O5828" s="11">
        <f t="shared" si="1361"/>
        <v>0</v>
      </c>
      <c r="P5828" s="11">
        <f t="shared" si="1355"/>
        <v>0</v>
      </c>
      <c r="Q5828" s="11">
        <f t="shared" si="1362"/>
        <v>0</v>
      </c>
      <c r="R5828" s="11">
        <f t="shared" si="1363"/>
        <v>0</v>
      </c>
      <c r="S5828" s="6">
        <f t="shared" si="1356"/>
        <v>2086.7000000000044</v>
      </c>
      <c r="T5828" s="11">
        <f t="shared" si="1357"/>
        <v>0</v>
      </c>
      <c r="U5828" s="11">
        <f t="shared" si="1358"/>
        <v>0</v>
      </c>
      <c r="V5828" s="11">
        <f t="shared" si="1364"/>
        <v>2086.7000000000044</v>
      </c>
      <c r="W5828" s="20"/>
    </row>
    <row r="5829" spans="1:23" x14ac:dyDescent="0.25">
      <c r="A5829">
        <v>2022083103</v>
      </c>
      <c r="B5829">
        <v>4</v>
      </c>
      <c r="C5829" s="7">
        <v>0.53586999999999996</v>
      </c>
      <c r="D5829" s="6">
        <f t="shared" ref="D5829:D5892" si="1365">D$18*C5829</f>
        <v>42869.599999999999</v>
      </c>
      <c r="E5829" s="62">
        <v>0</v>
      </c>
      <c r="F5829" s="6">
        <f t="shared" si="1359"/>
        <v>0</v>
      </c>
      <c r="G5829" s="7">
        <v>4.904E-2</v>
      </c>
      <c r="H5829" s="6">
        <f t="shared" ref="H5829:H5892" si="1366">H$18*G5829</f>
        <v>1716.4</v>
      </c>
      <c r="I5829" s="7">
        <v>0</v>
      </c>
      <c r="J5829" s="6">
        <f t="shared" ref="J5829:J5892" si="1367">I5829*J$18</f>
        <v>0</v>
      </c>
      <c r="K5829" s="20"/>
      <c r="L5829" s="6">
        <f t="shared" si="1353"/>
        <v>40000</v>
      </c>
      <c r="M5829" s="11">
        <f t="shared" si="1360"/>
        <v>0</v>
      </c>
      <c r="N5829" s="6">
        <f t="shared" si="1354"/>
        <v>1716.4</v>
      </c>
      <c r="O5829" s="11">
        <f t="shared" si="1361"/>
        <v>0</v>
      </c>
      <c r="P5829" s="11">
        <f t="shared" si="1355"/>
        <v>0</v>
      </c>
      <c r="Q5829" s="11">
        <f t="shared" si="1362"/>
        <v>0</v>
      </c>
      <c r="R5829" s="11">
        <f t="shared" si="1363"/>
        <v>0</v>
      </c>
      <c r="S5829" s="6">
        <f t="shared" si="1356"/>
        <v>1153.1999999999985</v>
      </c>
      <c r="T5829" s="11">
        <f t="shared" si="1357"/>
        <v>0</v>
      </c>
      <c r="U5829" s="11">
        <f t="shared" si="1358"/>
        <v>0</v>
      </c>
      <c r="V5829" s="11">
        <f t="shared" si="1364"/>
        <v>1153.1999999999985</v>
      </c>
      <c r="W5829" s="20"/>
    </row>
    <row r="5830" spans="1:23" x14ac:dyDescent="0.25">
      <c r="A5830">
        <v>2022083104</v>
      </c>
      <c r="B5830">
        <v>4</v>
      </c>
      <c r="C5830" s="7">
        <v>0.52864</v>
      </c>
      <c r="D5830" s="6">
        <f t="shared" si="1365"/>
        <v>42291.199999999997</v>
      </c>
      <c r="E5830" s="62">
        <v>0</v>
      </c>
      <c r="F5830" s="6">
        <f t="shared" si="1359"/>
        <v>0</v>
      </c>
      <c r="G5830" s="7">
        <v>4.0430000000000001E-2</v>
      </c>
      <c r="H5830" s="6">
        <f t="shared" si="1366"/>
        <v>1415.05</v>
      </c>
      <c r="I5830" s="7">
        <v>0</v>
      </c>
      <c r="J5830" s="6">
        <f t="shared" si="1367"/>
        <v>0</v>
      </c>
      <c r="K5830" s="20"/>
      <c r="L5830" s="6">
        <f t="shared" si="1353"/>
        <v>40000</v>
      </c>
      <c r="M5830" s="11">
        <f t="shared" si="1360"/>
        <v>0</v>
      </c>
      <c r="N5830" s="6">
        <f t="shared" si="1354"/>
        <v>1415.05</v>
      </c>
      <c r="O5830" s="11">
        <f t="shared" si="1361"/>
        <v>0</v>
      </c>
      <c r="P5830" s="11">
        <f t="shared" si="1355"/>
        <v>0</v>
      </c>
      <c r="Q5830" s="11">
        <f t="shared" si="1362"/>
        <v>0</v>
      </c>
      <c r="R5830" s="11">
        <f t="shared" si="1363"/>
        <v>0</v>
      </c>
      <c r="S5830" s="6">
        <f t="shared" si="1356"/>
        <v>876.14999999999714</v>
      </c>
      <c r="T5830" s="11">
        <f t="shared" si="1357"/>
        <v>0</v>
      </c>
      <c r="U5830" s="11">
        <f t="shared" si="1358"/>
        <v>0</v>
      </c>
      <c r="V5830" s="11">
        <f t="shared" si="1364"/>
        <v>876.14999999999714</v>
      </c>
      <c r="W5830" s="20"/>
    </row>
    <row r="5831" spans="1:23" x14ac:dyDescent="0.25">
      <c r="A5831">
        <v>2022083105</v>
      </c>
      <c r="B5831">
        <v>4</v>
      </c>
      <c r="C5831" s="7">
        <v>0.53320000000000001</v>
      </c>
      <c r="D5831" s="6">
        <f t="shared" si="1365"/>
        <v>42656</v>
      </c>
      <c r="E5831" s="62">
        <v>0</v>
      </c>
      <c r="F5831" s="6">
        <f t="shared" si="1359"/>
        <v>0</v>
      </c>
      <c r="G5831" s="7">
        <v>3.022E-2</v>
      </c>
      <c r="H5831" s="6">
        <f t="shared" si="1366"/>
        <v>1057.7</v>
      </c>
      <c r="I5831" s="7">
        <v>0</v>
      </c>
      <c r="J5831" s="6">
        <f t="shared" si="1367"/>
        <v>0</v>
      </c>
      <c r="K5831" s="20"/>
      <c r="L5831" s="6">
        <f t="shared" si="1353"/>
        <v>40000</v>
      </c>
      <c r="M5831" s="11">
        <f t="shared" si="1360"/>
        <v>0</v>
      </c>
      <c r="N5831" s="6">
        <f t="shared" si="1354"/>
        <v>1057.7</v>
      </c>
      <c r="O5831" s="11">
        <f t="shared" si="1361"/>
        <v>0</v>
      </c>
      <c r="P5831" s="11">
        <f t="shared" si="1355"/>
        <v>0</v>
      </c>
      <c r="Q5831" s="11">
        <f t="shared" si="1362"/>
        <v>0</v>
      </c>
      <c r="R5831" s="11">
        <f t="shared" si="1363"/>
        <v>0</v>
      </c>
      <c r="S5831" s="6">
        <f t="shared" si="1356"/>
        <v>1598.3</v>
      </c>
      <c r="T5831" s="11">
        <f t="shared" si="1357"/>
        <v>0</v>
      </c>
      <c r="U5831" s="11">
        <f t="shared" si="1358"/>
        <v>0</v>
      </c>
      <c r="V5831" s="11">
        <f t="shared" si="1364"/>
        <v>1598.3</v>
      </c>
      <c r="W5831" s="20"/>
    </row>
    <row r="5832" spans="1:23" x14ac:dyDescent="0.25">
      <c r="A5832">
        <v>2022083106</v>
      </c>
      <c r="B5832">
        <v>4</v>
      </c>
      <c r="C5832" s="7">
        <v>0.55127999999999999</v>
      </c>
      <c r="D5832" s="6">
        <f t="shared" si="1365"/>
        <v>44102.400000000001</v>
      </c>
      <c r="E5832" s="62">
        <v>0</v>
      </c>
      <c r="F5832" s="6">
        <f t="shared" si="1359"/>
        <v>0</v>
      </c>
      <c r="G5832" s="7">
        <v>2.7050000000000001E-2</v>
      </c>
      <c r="H5832" s="6">
        <f t="shared" si="1366"/>
        <v>946.75</v>
      </c>
      <c r="I5832" s="7">
        <v>0</v>
      </c>
      <c r="J5832" s="6">
        <f t="shared" si="1367"/>
        <v>0</v>
      </c>
      <c r="K5832" s="20"/>
      <c r="L5832" s="6">
        <f t="shared" si="1353"/>
        <v>40000</v>
      </c>
      <c r="M5832" s="11">
        <f t="shared" si="1360"/>
        <v>0</v>
      </c>
      <c r="N5832" s="6">
        <f t="shared" si="1354"/>
        <v>946.75</v>
      </c>
      <c r="O5832" s="11">
        <f t="shared" si="1361"/>
        <v>0</v>
      </c>
      <c r="P5832" s="11">
        <f t="shared" si="1355"/>
        <v>0</v>
      </c>
      <c r="Q5832" s="11">
        <f t="shared" si="1362"/>
        <v>0</v>
      </c>
      <c r="R5832" s="11">
        <f t="shared" si="1363"/>
        <v>0</v>
      </c>
      <c r="S5832" s="6">
        <f t="shared" si="1356"/>
        <v>3155.6500000000015</v>
      </c>
      <c r="T5832" s="11">
        <f t="shared" si="1357"/>
        <v>0</v>
      </c>
      <c r="U5832" s="11">
        <f t="shared" si="1358"/>
        <v>0</v>
      </c>
      <c r="V5832" s="11">
        <f t="shared" si="1364"/>
        <v>3155.6500000000015</v>
      </c>
      <c r="W5832" s="20"/>
    </row>
    <row r="5833" spans="1:23" x14ac:dyDescent="0.25">
      <c r="A5833">
        <v>2022083107</v>
      </c>
      <c r="B5833">
        <v>4</v>
      </c>
      <c r="C5833" s="7">
        <v>0.58131999999999995</v>
      </c>
      <c r="D5833" s="6">
        <f t="shared" si="1365"/>
        <v>46505.599999999999</v>
      </c>
      <c r="E5833" s="62">
        <v>0</v>
      </c>
      <c r="F5833" s="6">
        <f t="shared" si="1359"/>
        <v>0</v>
      </c>
      <c r="G5833" s="7">
        <v>2.9329999999999998E-2</v>
      </c>
      <c r="H5833" s="6">
        <f t="shared" si="1366"/>
        <v>1026.55</v>
      </c>
      <c r="I5833" s="7">
        <v>0</v>
      </c>
      <c r="J5833" s="6">
        <f t="shared" si="1367"/>
        <v>0</v>
      </c>
      <c r="K5833" s="20"/>
      <c r="L5833" s="6">
        <f t="shared" si="1353"/>
        <v>40000</v>
      </c>
      <c r="M5833" s="11">
        <f t="shared" si="1360"/>
        <v>0</v>
      </c>
      <c r="N5833" s="6">
        <f t="shared" si="1354"/>
        <v>1026.55</v>
      </c>
      <c r="O5833" s="11">
        <f t="shared" si="1361"/>
        <v>0</v>
      </c>
      <c r="P5833" s="11">
        <f t="shared" si="1355"/>
        <v>0</v>
      </c>
      <c r="Q5833" s="11">
        <f t="shared" si="1362"/>
        <v>0</v>
      </c>
      <c r="R5833" s="11">
        <f t="shared" si="1363"/>
        <v>0</v>
      </c>
      <c r="S5833" s="6">
        <f t="shared" si="1356"/>
        <v>5479.0499999999984</v>
      </c>
      <c r="T5833" s="11">
        <f t="shared" si="1357"/>
        <v>0</v>
      </c>
      <c r="U5833" s="11">
        <f t="shared" si="1358"/>
        <v>0</v>
      </c>
      <c r="V5833" s="11">
        <f t="shared" si="1364"/>
        <v>5479.0499999999984</v>
      </c>
      <c r="W5833" s="20"/>
    </row>
    <row r="5834" spans="1:23" x14ac:dyDescent="0.25">
      <c r="A5834">
        <v>2022083108</v>
      </c>
      <c r="B5834">
        <v>4</v>
      </c>
      <c r="C5834" s="7">
        <v>0.58850000000000002</v>
      </c>
      <c r="D5834" s="6">
        <f t="shared" si="1365"/>
        <v>47080</v>
      </c>
      <c r="E5834" s="62">
        <v>0</v>
      </c>
      <c r="F5834" s="6">
        <f t="shared" si="1359"/>
        <v>0</v>
      </c>
      <c r="G5834" s="7">
        <v>3.7179999999999998E-2</v>
      </c>
      <c r="H5834" s="6">
        <f t="shared" si="1366"/>
        <v>1301.3</v>
      </c>
      <c r="I5834" s="7">
        <v>1.7940000000000001E-2</v>
      </c>
      <c r="J5834" s="6">
        <f t="shared" si="1367"/>
        <v>251.16000000000003</v>
      </c>
      <c r="K5834" s="20"/>
      <c r="L5834" s="6">
        <f t="shared" si="1353"/>
        <v>40000</v>
      </c>
      <c r="M5834" s="11">
        <f t="shared" si="1360"/>
        <v>0</v>
      </c>
      <c r="N5834" s="6">
        <f t="shared" si="1354"/>
        <v>1301.3</v>
      </c>
      <c r="O5834" s="11">
        <f t="shared" si="1361"/>
        <v>0</v>
      </c>
      <c r="P5834" s="11">
        <f t="shared" si="1355"/>
        <v>251.16000000000003</v>
      </c>
      <c r="Q5834" s="11">
        <f t="shared" si="1362"/>
        <v>0</v>
      </c>
      <c r="R5834" s="11">
        <f t="shared" si="1363"/>
        <v>0</v>
      </c>
      <c r="S5834" s="6">
        <f t="shared" si="1356"/>
        <v>5527.54</v>
      </c>
      <c r="T5834" s="11">
        <f t="shared" si="1357"/>
        <v>0</v>
      </c>
      <c r="U5834" s="11">
        <f t="shared" si="1358"/>
        <v>0</v>
      </c>
      <c r="V5834" s="11">
        <f t="shared" si="1364"/>
        <v>5527.54</v>
      </c>
      <c r="W5834" s="20"/>
    </row>
    <row r="5835" spans="1:23" x14ac:dyDescent="0.25">
      <c r="A5835">
        <v>2022083109</v>
      </c>
      <c r="B5835">
        <v>4</v>
      </c>
      <c r="C5835" s="7">
        <v>0.60399999999999998</v>
      </c>
      <c r="D5835" s="6">
        <f t="shared" si="1365"/>
        <v>48320</v>
      </c>
      <c r="E5835" s="62">
        <v>0</v>
      </c>
      <c r="F5835" s="6">
        <f t="shared" si="1359"/>
        <v>0</v>
      </c>
      <c r="G5835" s="7">
        <v>3.5799999999999998E-2</v>
      </c>
      <c r="H5835" s="6">
        <f t="shared" si="1366"/>
        <v>1253</v>
      </c>
      <c r="I5835" s="7">
        <v>0.13786999999999999</v>
      </c>
      <c r="J5835" s="6">
        <f t="shared" si="1367"/>
        <v>1930.1799999999998</v>
      </c>
      <c r="K5835" s="20"/>
      <c r="L5835" s="6">
        <f t="shared" si="1353"/>
        <v>40000</v>
      </c>
      <c r="M5835" s="11">
        <f t="shared" si="1360"/>
        <v>0</v>
      </c>
      <c r="N5835" s="6">
        <f t="shared" si="1354"/>
        <v>1253</v>
      </c>
      <c r="O5835" s="11">
        <f t="shared" si="1361"/>
        <v>0</v>
      </c>
      <c r="P5835" s="11">
        <f t="shared" si="1355"/>
        <v>1930.1799999999998</v>
      </c>
      <c r="Q5835" s="11">
        <f t="shared" si="1362"/>
        <v>0</v>
      </c>
      <c r="R5835" s="11">
        <f t="shared" si="1363"/>
        <v>0</v>
      </c>
      <c r="S5835" s="6">
        <f t="shared" si="1356"/>
        <v>5136.82</v>
      </c>
      <c r="T5835" s="11">
        <f t="shared" si="1357"/>
        <v>0</v>
      </c>
      <c r="U5835" s="11">
        <f t="shared" si="1358"/>
        <v>0</v>
      </c>
      <c r="V5835" s="11">
        <f t="shared" si="1364"/>
        <v>5136.82</v>
      </c>
      <c r="W5835" s="20"/>
    </row>
    <row r="5836" spans="1:23" x14ac:dyDescent="0.25">
      <c r="A5836">
        <v>2022083110</v>
      </c>
      <c r="B5836">
        <v>4</v>
      </c>
      <c r="C5836" s="7">
        <v>0.63492000000000004</v>
      </c>
      <c r="D5836" s="6">
        <f t="shared" si="1365"/>
        <v>50793.600000000006</v>
      </c>
      <c r="E5836" s="62">
        <v>0</v>
      </c>
      <c r="F5836" s="6">
        <f t="shared" si="1359"/>
        <v>0</v>
      </c>
      <c r="G5836" s="7">
        <v>3.1220000000000001E-2</v>
      </c>
      <c r="H5836" s="6">
        <f t="shared" si="1366"/>
        <v>1092.7</v>
      </c>
      <c r="I5836" s="7">
        <v>0.24299999999999999</v>
      </c>
      <c r="J5836" s="6">
        <f t="shared" si="1367"/>
        <v>3402</v>
      </c>
      <c r="K5836" s="20"/>
      <c r="L5836" s="6">
        <f t="shared" si="1353"/>
        <v>40000</v>
      </c>
      <c r="M5836" s="11">
        <f t="shared" si="1360"/>
        <v>0</v>
      </c>
      <c r="N5836" s="6">
        <f t="shared" si="1354"/>
        <v>1092.7</v>
      </c>
      <c r="O5836" s="11">
        <f t="shared" si="1361"/>
        <v>0</v>
      </c>
      <c r="P5836" s="11">
        <f t="shared" si="1355"/>
        <v>3402</v>
      </c>
      <c r="Q5836" s="11">
        <f t="shared" si="1362"/>
        <v>0</v>
      </c>
      <c r="R5836" s="11">
        <f t="shared" si="1363"/>
        <v>0</v>
      </c>
      <c r="S5836" s="6">
        <f t="shared" si="1356"/>
        <v>6298.9000000000051</v>
      </c>
      <c r="T5836" s="11">
        <f t="shared" si="1357"/>
        <v>0</v>
      </c>
      <c r="U5836" s="11">
        <f t="shared" si="1358"/>
        <v>0</v>
      </c>
      <c r="V5836" s="11">
        <f t="shared" si="1364"/>
        <v>6298.9000000000051</v>
      </c>
      <c r="W5836" s="20"/>
    </row>
    <row r="5837" spans="1:23" x14ac:dyDescent="0.25">
      <c r="A5837">
        <v>2022083111</v>
      </c>
      <c r="B5837">
        <v>4</v>
      </c>
      <c r="C5837" s="7">
        <v>0.67474999999999996</v>
      </c>
      <c r="D5837" s="6">
        <f t="shared" si="1365"/>
        <v>53980</v>
      </c>
      <c r="E5837" s="62">
        <v>0</v>
      </c>
      <c r="F5837" s="6">
        <f t="shared" si="1359"/>
        <v>0</v>
      </c>
      <c r="G5837" s="7">
        <v>4.8099999999999997E-2</v>
      </c>
      <c r="H5837" s="6">
        <f t="shared" si="1366"/>
        <v>1683.5</v>
      </c>
      <c r="I5837" s="7">
        <v>0.31004999999999999</v>
      </c>
      <c r="J5837" s="6">
        <f t="shared" si="1367"/>
        <v>4340.7</v>
      </c>
      <c r="K5837" s="20"/>
      <c r="L5837" s="6">
        <f t="shared" si="1353"/>
        <v>40000</v>
      </c>
      <c r="M5837" s="11">
        <f t="shared" si="1360"/>
        <v>0</v>
      </c>
      <c r="N5837" s="6">
        <f t="shared" si="1354"/>
        <v>1683.5</v>
      </c>
      <c r="O5837" s="11">
        <f t="shared" si="1361"/>
        <v>0</v>
      </c>
      <c r="P5837" s="11">
        <f t="shared" si="1355"/>
        <v>4340.7</v>
      </c>
      <c r="Q5837" s="11">
        <f t="shared" si="1362"/>
        <v>0</v>
      </c>
      <c r="R5837" s="11">
        <f t="shared" si="1363"/>
        <v>0</v>
      </c>
      <c r="S5837" s="6">
        <f t="shared" si="1356"/>
        <v>7955.8</v>
      </c>
      <c r="T5837" s="11">
        <f t="shared" si="1357"/>
        <v>0</v>
      </c>
      <c r="U5837" s="11">
        <f t="shared" si="1358"/>
        <v>0</v>
      </c>
      <c r="V5837" s="11">
        <f t="shared" si="1364"/>
        <v>7955.8</v>
      </c>
      <c r="W5837" s="20"/>
    </row>
    <row r="5838" spans="1:23" x14ac:dyDescent="0.25">
      <c r="A5838">
        <v>2022083112</v>
      </c>
      <c r="B5838">
        <v>4</v>
      </c>
      <c r="C5838" s="7">
        <v>0.71638000000000002</v>
      </c>
      <c r="D5838" s="6">
        <f t="shared" si="1365"/>
        <v>57310.400000000001</v>
      </c>
      <c r="E5838" s="62">
        <v>0</v>
      </c>
      <c r="F5838" s="6">
        <f t="shared" si="1359"/>
        <v>0</v>
      </c>
      <c r="G5838" s="7">
        <v>7.0970000000000005E-2</v>
      </c>
      <c r="H5838" s="6">
        <f t="shared" si="1366"/>
        <v>2483.9500000000003</v>
      </c>
      <c r="I5838" s="7">
        <v>0.35103000000000001</v>
      </c>
      <c r="J5838" s="6">
        <f t="shared" si="1367"/>
        <v>4914.42</v>
      </c>
      <c r="K5838" s="20"/>
      <c r="L5838" s="6">
        <f t="shared" si="1353"/>
        <v>40000</v>
      </c>
      <c r="M5838" s="11">
        <f t="shared" si="1360"/>
        <v>0</v>
      </c>
      <c r="N5838" s="6">
        <f t="shared" si="1354"/>
        <v>2483.9500000000003</v>
      </c>
      <c r="O5838" s="11">
        <f t="shared" si="1361"/>
        <v>0</v>
      </c>
      <c r="P5838" s="11">
        <f t="shared" si="1355"/>
        <v>4914.42</v>
      </c>
      <c r="Q5838" s="11">
        <f t="shared" si="1362"/>
        <v>0</v>
      </c>
      <c r="R5838" s="11">
        <f t="shared" si="1363"/>
        <v>0</v>
      </c>
      <c r="S5838" s="6">
        <f t="shared" si="1356"/>
        <v>9912.0300000000007</v>
      </c>
      <c r="T5838" s="11">
        <f t="shared" si="1357"/>
        <v>0</v>
      </c>
      <c r="U5838" s="11">
        <f t="shared" si="1358"/>
        <v>0</v>
      </c>
      <c r="V5838" s="11">
        <f t="shared" si="1364"/>
        <v>9912.0300000000007</v>
      </c>
      <c r="W5838" s="20"/>
    </row>
    <row r="5839" spans="1:23" x14ac:dyDescent="0.25">
      <c r="A5839">
        <v>2022083113</v>
      </c>
      <c r="B5839">
        <v>4</v>
      </c>
      <c r="C5839" s="7">
        <v>0.75107000000000002</v>
      </c>
      <c r="D5839" s="6">
        <f t="shared" si="1365"/>
        <v>60085.599999999999</v>
      </c>
      <c r="E5839" s="62">
        <v>0</v>
      </c>
      <c r="F5839" s="6">
        <f t="shared" si="1359"/>
        <v>0</v>
      </c>
      <c r="G5839" s="7">
        <v>8.3339999999999997E-2</v>
      </c>
      <c r="H5839" s="6">
        <f t="shared" si="1366"/>
        <v>2916.9</v>
      </c>
      <c r="I5839" s="7">
        <v>0.38364999999999999</v>
      </c>
      <c r="J5839" s="6">
        <f t="shared" si="1367"/>
        <v>5371.0999999999995</v>
      </c>
      <c r="K5839" s="20"/>
      <c r="L5839" s="6">
        <f t="shared" si="1353"/>
        <v>40000</v>
      </c>
      <c r="M5839" s="11">
        <f t="shared" si="1360"/>
        <v>0</v>
      </c>
      <c r="N5839" s="6">
        <f t="shared" si="1354"/>
        <v>2916.9</v>
      </c>
      <c r="O5839" s="11">
        <f t="shared" si="1361"/>
        <v>0</v>
      </c>
      <c r="P5839" s="11">
        <f t="shared" si="1355"/>
        <v>5371.0999999999995</v>
      </c>
      <c r="Q5839" s="11">
        <f t="shared" si="1362"/>
        <v>0</v>
      </c>
      <c r="R5839" s="11">
        <f t="shared" si="1363"/>
        <v>0</v>
      </c>
      <c r="S5839" s="6">
        <f t="shared" si="1356"/>
        <v>11797.599999999999</v>
      </c>
      <c r="T5839" s="11">
        <f t="shared" si="1357"/>
        <v>0</v>
      </c>
      <c r="U5839" s="11">
        <f t="shared" si="1358"/>
        <v>0</v>
      </c>
      <c r="V5839" s="11">
        <f t="shared" si="1364"/>
        <v>11797.599999999999</v>
      </c>
      <c r="W5839" s="20"/>
    </row>
    <row r="5840" spans="1:23" x14ac:dyDescent="0.25">
      <c r="A5840">
        <v>2022083114</v>
      </c>
      <c r="B5840">
        <v>4</v>
      </c>
      <c r="C5840" s="7">
        <v>0.78251999999999999</v>
      </c>
      <c r="D5840" s="6">
        <f t="shared" si="1365"/>
        <v>62601.599999999999</v>
      </c>
      <c r="E5840" s="62">
        <v>0</v>
      </c>
      <c r="F5840" s="6">
        <f t="shared" si="1359"/>
        <v>0</v>
      </c>
      <c r="G5840" s="7">
        <v>0.10575</v>
      </c>
      <c r="H5840" s="6">
        <f t="shared" si="1366"/>
        <v>3701.25</v>
      </c>
      <c r="I5840" s="7">
        <v>0.40451999999999999</v>
      </c>
      <c r="J5840" s="6">
        <f t="shared" si="1367"/>
        <v>5663.28</v>
      </c>
      <c r="K5840" s="20"/>
      <c r="L5840" s="6">
        <f t="shared" si="1353"/>
        <v>40000</v>
      </c>
      <c r="M5840" s="11">
        <f t="shared" si="1360"/>
        <v>0</v>
      </c>
      <c r="N5840" s="6">
        <f t="shared" si="1354"/>
        <v>3701.25</v>
      </c>
      <c r="O5840" s="11">
        <f t="shared" si="1361"/>
        <v>0</v>
      </c>
      <c r="P5840" s="11">
        <f t="shared" si="1355"/>
        <v>5663.28</v>
      </c>
      <c r="Q5840" s="11">
        <f t="shared" si="1362"/>
        <v>0</v>
      </c>
      <c r="R5840" s="11">
        <f t="shared" si="1363"/>
        <v>0</v>
      </c>
      <c r="S5840" s="6">
        <f t="shared" si="1356"/>
        <v>13237.07</v>
      </c>
      <c r="T5840" s="11">
        <f t="shared" si="1357"/>
        <v>0</v>
      </c>
      <c r="U5840" s="11">
        <f t="shared" si="1358"/>
        <v>0</v>
      </c>
      <c r="V5840" s="11">
        <f t="shared" si="1364"/>
        <v>13237.07</v>
      </c>
      <c r="W5840" s="20"/>
    </row>
    <row r="5841" spans="1:23" x14ac:dyDescent="0.25">
      <c r="A5841">
        <v>2022083115</v>
      </c>
      <c r="B5841">
        <v>4</v>
      </c>
      <c r="C5841" s="7">
        <v>0.80244000000000004</v>
      </c>
      <c r="D5841" s="6">
        <f t="shared" si="1365"/>
        <v>64195.200000000004</v>
      </c>
      <c r="E5841" s="62">
        <v>0</v>
      </c>
      <c r="F5841" s="6">
        <f t="shared" si="1359"/>
        <v>0</v>
      </c>
      <c r="G5841" s="7">
        <v>8.6440000000000003E-2</v>
      </c>
      <c r="H5841" s="6">
        <f t="shared" si="1366"/>
        <v>3025.4</v>
      </c>
      <c r="I5841" s="7">
        <v>0.43334</v>
      </c>
      <c r="J5841" s="6">
        <f t="shared" si="1367"/>
        <v>6066.76</v>
      </c>
      <c r="K5841" s="20"/>
      <c r="L5841" s="6">
        <f t="shared" si="1353"/>
        <v>40000</v>
      </c>
      <c r="M5841" s="11">
        <f t="shared" si="1360"/>
        <v>0</v>
      </c>
      <c r="N5841" s="6">
        <f t="shared" si="1354"/>
        <v>3025.4</v>
      </c>
      <c r="O5841" s="11">
        <f t="shared" si="1361"/>
        <v>0</v>
      </c>
      <c r="P5841" s="11">
        <f t="shared" si="1355"/>
        <v>6066.76</v>
      </c>
      <c r="Q5841" s="11">
        <f t="shared" si="1362"/>
        <v>0</v>
      </c>
      <c r="R5841" s="11">
        <f t="shared" si="1363"/>
        <v>0</v>
      </c>
      <c r="S5841" s="6">
        <f t="shared" si="1356"/>
        <v>15103.040000000003</v>
      </c>
      <c r="T5841" s="11">
        <f t="shared" si="1357"/>
        <v>0</v>
      </c>
      <c r="U5841" s="11">
        <f t="shared" si="1358"/>
        <v>0</v>
      </c>
      <c r="V5841" s="11">
        <f t="shared" si="1364"/>
        <v>15103.040000000003</v>
      </c>
      <c r="W5841" s="20"/>
    </row>
    <row r="5842" spans="1:23" x14ac:dyDescent="0.25">
      <c r="A5842">
        <v>2022083116</v>
      </c>
      <c r="B5842">
        <v>4</v>
      </c>
      <c r="C5842" s="7">
        <v>0.80779000000000001</v>
      </c>
      <c r="D5842" s="6">
        <f t="shared" si="1365"/>
        <v>64623.199999999997</v>
      </c>
      <c r="E5842" s="62">
        <v>0</v>
      </c>
      <c r="F5842" s="6">
        <f t="shared" si="1359"/>
        <v>0</v>
      </c>
      <c r="G5842" s="7">
        <v>0.10249</v>
      </c>
      <c r="H5842" s="6">
        <f t="shared" si="1366"/>
        <v>3587.15</v>
      </c>
      <c r="I5842" s="7">
        <v>0.39279999999999998</v>
      </c>
      <c r="J5842" s="6">
        <f t="shared" si="1367"/>
        <v>5499.2</v>
      </c>
      <c r="K5842" s="20"/>
      <c r="L5842" s="6">
        <f t="shared" si="1353"/>
        <v>40000</v>
      </c>
      <c r="M5842" s="11">
        <f t="shared" si="1360"/>
        <v>0</v>
      </c>
      <c r="N5842" s="6">
        <f t="shared" si="1354"/>
        <v>3587.15</v>
      </c>
      <c r="O5842" s="11">
        <f t="shared" si="1361"/>
        <v>0</v>
      </c>
      <c r="P5842" s="11">
        <f t="shared" si="1355"/>
        <v>5499.2</v>
      </c>
      <c r="Q5842" s="11">
        <f t="shared" si="1362"/>
        <v>0</v>
      </c>
      <c r="R5842" s="11">
        <f t="shared" si="1363"/>
        <v>0</v>
      </c>
      <c r="S5842" s="6">
        <f t="shared" si="1356"/>
        <v>15536.849999999995</v>
      </c>
      <c r="T5842" s="11">
        <f t="shared" si="1357"/>
        <v>0</v>
      </c>
      <c r="U5842" s="11">
        <f t="shared" si="1358"/>
        <v>0</v>
      </c>
      <c r="V5842" s="11">
        <f t="shared" si="1364"/>
        <v>15536.849999999995</v>
      </c>
      <c r="W5842" s="20"/>
    </row>
    <row r="5843" spans="1:23" x14ac:dyDescent="0.25">
      <c r="A5843">
        <v>2022083117</v>
      </c>
      <c r="B5843">
        <v>4</v>
      </c>
      <c r="C5843" s="7">
        <v>0.79852000000000001</v>
      </c>
      <c r="D5843" s="6">
        <f t="shared" si="1365"/>
        <v>63881.599999999999</v>
      </c>
      <c r="E5843" s="62">
        <v>0</v>
      </c>
      <c r="F5843" s="6">
        <f t="shared" si="1359"/>
        <v>0</v>
      </c>
      <c r="G5843" s="7">
        <v>0.11447</v>
      </c>
      <c r="H5843" s="6">
        <f t="shared" si="1366"/>
        <v>4006.4500000000003</v>
      </c>
      <c r="I5843" s="7">
        <v>0.30432999999999999</v>
      </c>
      <c r="J5843" s="6">
        <f t="shared" si="1367"/>
        <v>4260.62</v>
      </c>
      <c r="K5843" s="20"/>
      <c r="L5843" s="6">
        <f t="shared" si="1353"/>
        <v>40000</v>
      </c>
      <c r="M5843" s="11">
        <f t="shared" si="1360"/>
        <v>0</v>
      </c>
      <c r="N5843" s="6">
        <f t="shared" si="1354"/>
        <v>4006.4500000000003</v>
      </c>
      <c r="O5843" s="11">
        <f t="shared" si="1361"/>
        <v>0</v>
      </c>
      <c r="P5843" s="11">
        <f t="shared" si="1355"/>
        <v>4260.62</v>
      </c>
      <c r="Q5843" s="11">
        <f t="shared" si="1362"/>
        <v>0</v>
      </c>
      <c r="R5843" s="11">
        <f t="shared" si="1363"/>
        <v>0</v>
      </c>
      <c r="S5843" s="6">
        <f t="shared" si="1356"/>
        <v>15614.529999999999</v>
      </c>
      <c r="T5843" s="11">
        <f t="shared" si="1357"/>
        <v>0</v>
      </c>
      <c r="U5843" s="11">
        <f t="shared" si="1358"/>
        <v>0</v>
      </c>
      <c r="V5843" s="11">
        <f t="shared" si="1364"/>
        <v>15614.529999999999</v>
      </c>
      <c r="W5843" s="20"/>
    </row>
    <row r="5844" spans="1:23" x14ac:dyDescent="0.25">
      <c r="A5844">
        <v>2022083118</v>
      </c>
      <c r="B5844">
        <v>4</v>
      </c>
      <c r="C5844" s="7">
        <v>0.78300000000000003</v>
      </c>
      <c r="D5844" s="6">
        <f t="shared" si="1365"/>
        <v>62640</v>
      </c>
      <c r="E5844" s="62">
        <v>0</v>
      </c>
      <c r="F5844" s="6">
        <f t="shared" si="1359"/>
        <v>0</v>
      </c>
      <c r="G5844" s="7">
        <v>0.13116</v>
      </c>
      <c r="H5844" s="6">
        <f t="shared" si="1366"/>
        <v>4590.6000000000004</v>
      </c>
      <c r="I5844" s="7">
        <v>0.19836000000000001</v>
      </c>
      <c r="J5844" s="6">
        <f t="shared" si="1367"/>
        <v>2777.04</v>
      </c>
      <c r="K5844" s="20"/>
      <c r="L5844" s="6">
        <f t="shared" ref="L5844:L5907" si="1368">IF(D5844-F5844&gt;C$17,C$17,D5844-F5844)</f>
        <v>40000</v>
      </c>
      <c r="M5844" s="11">
        <f t="shared" si="1360"/>
        <v>0</v>
      </c>
      <c r="N5844" s="6">
        <f t="shared" ref="N5844:N5907" si="1369">IF(D5844-F5844-L5844&gt;H5844,H5844,D5844-F5844-L5844)</f>
        <v>4590.6000000000004</v>
      </c>
      <c r="O5844" s="11">
        <f t="shared" si="1361"/>
        <v>0</v>
      </c>
      <c r="P5844" s="11">
        <f t="shared" ref="P5844:P5907" si="1370">IF(D5844-F5844-L5844-N5844&gt;J5844,J5844,D5844-F5844-L5844-N5844)</f>
        <v>2777.04</v>
      </c>
      <c r="Q5844" s="11">
        <f t="shared" si="1362"/>
        <v>0</v>
      </c>
      <c r="R5844" s="11">
        <f t="shared" si="1363"/>
        <v>0</v>
      </c>
      <c r="S5844" s="6">
        <f t="shared" ref="S5844:S5907" si="1371">D5844-F5844-L5844-N5844-P5844</f>
        <v>15272.36</v>
      </c>
      <c r="T5844" s="11">
        <f t="shared" ref="T5844:T5907" si="1372">IF(T5843-AD$23+AD$24*R5844-S5844&gt;T$19,T$19,IF(T5843-AD$23+AD$24*R5844-S5844&lt;0,0,T5843-AD$23+AD$24*R5844-S5844))</f>
        <v>0</v>
      </c>
      <c r="U5844" s="11">
        <f t="shared" ref="U5844:U5907" si="1373">IF(T5843-AD$23-T5844&gt;0,T5843-AD$23-T5844,0)</f>
        <v>0</v>
      </c>
      <c r="V5844" s="11">
        <f t="shared" si="1364"/>
        <v>15272.36</v>
      </c>
      <c r="W5844" s="20"/>
    </row>
    <row r="5845" spans="1:23" x14ac:dyDescent="0.25">
      <c r="A5845">
        <v>2022083119</v>
      </c>
      <c r="B5845">
        <v>4</v>
      </c>
      <c r="C5845" s="7">
        <v>0.76058999999999999</v>
      </c>
      <c r="D5845" s="6">
        <f t="shared" si="1365"/>
        <v>60847.199999999997</v>
      </c>
      <c r="E5845" s="62">
        <v>0</v>
      </c>
      <c r="F5845" s="6">
        <f t="shared" ref="F5845:F5908" si="1374">F$18*E5845</f>
        <v>0</v>
      </c>
      <c r="G5845" s="7">
        <v>0.13439000000000001</v>
      </c>
      <c r="H5845" s="6">
        <f t="shared" si="1366"/>
        <v>4703.6500000000005</v>
      </c>
      <c r="I5845" s="7">
        <v>0.12331</v>
      </c>
      <c r="J5845" s="6">
        <f t="shared" si="1367"/>
        <v>1726.3400000000001</v>
      </c>
      <c r="K5845" s="20"/>
      <c r="L5845" s="6">
        <f t="shared" si="1368"/>
        <v>40000</v>
      </c>
      <c r="M5845" s="11">
        <f t="shared" ref="M5845:M5908" si="1375">C$17-L5845</f>
        <v>0</v>
      </c>
      <c r="N5845" s="6">
        <f t="shared" si="1369"/>
        <v>4703.6500000000005</v>
      </c>
      <c r="O5845" s="11">
        <f t="shared" ref="O5845:O5908" si="1376">H5845-N5845</f>
        <v>0</v>
      </c>
      <c r="P5845" s="11">
        <f t="shared" si="1370"/>
        <v>1726.3400000000001</v>
      </c>
      <c r="Q5845" s="11">
        <f t="shared" ref="Q5845:Q5908" si="1377">J5845-P5845</f>
        <v>0</v>
      </c>
      <c r="R5845" s="11">
        <f t="shared" ref="R5845:R5908" si="1378">M5845+O5845+Q5845</f>
        <v>0</v>
      </c>
      <c r="S5845" s="6">
        <f t="shared" si="1371"/>
        <v>14417.209999999995</v>
      </c>
      <c r="T5845" s="11">
        <f t="shared" si="1372"/>
        <v>0</v>
      </c>
      <c r="U5845" s="11">
        <f t="shared" si="1373"/>
        <v>0</v>
      </c>
      <c r="V5845" s="11">
        <f t="shared" ref="V5845:V5908" si="1379">D5845-F5845-L5845-N5845-P5845-U5845</f>
        <v>14417.209999999995</v>
      </c>
      <c r="W5845" s="20"/>
    </row>
    <row r="5846" spans="1:23" x14ac:dyDescent="0.25">
      <c r="A5846">
        <v>2022083120</v>
      </c>
      <c r="B5846">
        <v>4</v>
      </c>
      <c r="C5846" s="7">
        <v>0.73867000000000005</v>
      </c>
      <c r="D5846" s="6">
        <f t="shared" si="1365"/>
        <v>59093.600000000006</v>
      </c>
      <c r="E5846" s="62">
        <v>0</v>
      </c>
      <c r="F5846" s="6">
        <f t="shared" si="1374"/>
        <v>0</v>
      </c>
      <c r="G5846" s="7">
        <v>0.11386</v>
      </c>
      <c r="H5846" s="6">
        <f t="shared" si="1366"/>
        <v>3985.1</v>
      </c>
      <c r="I5846" s="7">
        <v>2.8250000000000001E-2</v>
      </c>
      <c r="J5846" s="6">
        <f t="shared" si="1367"/>
        <v>395.5</v>
      </c>
      <c r="K5846" s="20"/>
      <c r="L5846" s="6">
        <f t="shared" si="1368"/>
        <v>40000</v>
      </c>
      <c r="M5846" s="11">
        <f t="shared" si="1375"/>
        <v>0</v>
      </c>
      <c r="N5846" s="6">
        <f t="shared" si="1369"/>
        <v>3985.1</v>
      </c>
      <c r="O5846" s="11">
        <f t="shared" si="1376"/>
        <v>0</v>
      </c>
      <c r="P5846" s="11">
        <f t="shared" si="1370"/>
        <v>395.5</v>
      </c>
      <c r="Q5846" s="11">
        <f t="shared" si="1377"/>
        <v>0</v>
      </c>
      <c r="R5846" s="11">
        <f t="shared" si="1378"/>
        <v>0</v>
      </c>
      <c r="S5846" s="6">
        <f t="shared" si="1371"/>
        <v>14713.000000000005</v>
      </c>
      <c r="T5846" s="11">
        <f t="shared" si="1372"/>
        <v>0</v>
      </c>
      <c r="U5846" s="11">
        <f t="shared" si="1373"/>
        <v>0</v>
      </c>
      <c r="V5846" s="11">
        <f t="shared" si="1379"/>
        <v>14713.000000000005</v>
      </c>
      <c r="W5846" s="20"/>
    </row>
    <row r="5847" spans="1:23" x14ac:dyDescent="0.25">
      <c r="A5847">
        <v>2022083121</v>
      </c>
      <c r="B5847">
        <v>4</v>
      </c>
      <c r="C5847" s="7">
        <v>0.72489000000000003</v>
      </c>
      <c r="D5847" s="6">
        <f t="shared" si="1365"/>
        <v>57991.200000000004</v>
      </c>
      <c r="E5847" s="62">
        <v>0</v>
      </c>
      <c r="F5847" s="6">
        <f t="shared" si="1374"/>
        <v>0</v>
      </c>
      <c r="G5847" s="7">
        <v>9.3509999999999996E-2</v>
      </c>
      <c r="H5847" s="6">
        <f t="shared" si="1366"/>
        <v>3272.85</v>
      </c>
      <c r="I5847" s="7">
        <v>6.0000000000000002E-5</v>
      </c>
      <c r="J5847" s="6">
        <f t="shared" si="1367"/>
        <v>0.84</v>
      </c>
      <c r="K5847" s="20"/>
      <c r="L5847" s="6">
        <f t="shared" si="1368"/>
        <v>40000</v>
      </c>
      <c r="M5847" s="11">
        <f t="shared" si="1375"/>
        <v>0</v>
      </c>
      <c r="N5847" s="6">
        <f t="shared" si="1369"/>
        <v>3272.85</v>
      </c>
      <c r="O5847" s="11">
        <f t="shared" si="1376"/>
        <v>0</v>
      </c>
      <c r="P5847" s="11">
        <f t="shared" si="1370"/>
        <v>0.84</v>
      </c>
      <c r="Q5847" s="11">
        <f t="shared" si="1377"/>
        <v>0</v>
      </c>
      <c r="R5847" s="11">
        <f t="shared" si="1378"/>
        <v>0</v>
      </c>
      <c r="S5847" s="6">
        <f t="shared" si="1371"/>
        <v>14717.510000000004</v>
      </c>
      <c r="T5847" s="11">
        <f t="shared" si="1372"/>
        <v>0</v>
      </c>
      <c r="U5847" s="11">
        <f t="shared" si="1373"/>
        <v>0</v>
      </c>
      <c r="V5847" s="11">
        <f t="shared" si="1379"/>
        <v>14717.510000000004</v>
      </c>
      <c r="W5847" s="20"/>
    </row>
    <row r="5848" spans="1:23" x14ac:dyDescent="0.25">
      <c r="A5848">
        <v>2022083122</v>
      </c>
      <c r="B5848">
        <v>4</v>
      </c>
      <c r="C5848" s="7">
        <v>0.69549000000000005</v>
      </c>
      <c r="D5848" s="6">
        <f t="shared" si="1365"/>
        <v>55639.200000000004</v>
      </c>
      <c r="E5848" s="62">
        <v>0</v>
      </c>
      <c r="F5848" s="6">
        <f t="shared" si="1374"/>
        <v>0</v>
      </c>
      <c r="G5848" s="7">
        <v>8.9580000000000007E-2</v>
      </c>
      <c r="H5848" s="6">
        <f t="shared" si="1366"/>
        <v>3135.3</v>
      </c>
      <c r="I5848" s="7">
        <v>0</v>
      </c>
      <c r="J5848" s="6">
        <f t="shared" si="1367"/>
        <v>0</v>
      </c>
      <c r="K5848" s="20"/>
      <c r="L5848" s="6">
        <f t="shared" si="1368"/>
        <v>40000</v>
      </c>
      <c r="M5848" s="11">
        <f t="shared" si="1375"/>
        <v>0</v>
      </c>
      <c r="N5848" s="6">
        <f t="shared" si="1369"/>
        <v>3135.3</v>
      </c>
      <c r="O5848" s="11">
        <f t="shared" si="1376"/>
        <v>0</v>
      </c>
      <c r="P5848" s="11">
        <f t="shared" si="1370"/>
        <v>0</v>
      </c>
      <c r="Q5848" s="11">
        <f t="shared" si="1377"/>
        <v>0</v>
      </c>
      <c r="R5848" s="11">
        <f t="shared" si="1378"/>
        <v>0</v>
      </c>
      <c r="S5848" s="6">
        <f t="shared" si="1371"/>
        <v>12503.900000000005</v>
      </c>
      <c r="T5848" s="11">
        <f t="shared" si="1372"/>
        <v>0</v>
      </c>
      <c r="U5848" s="11">
        <f t="shared" si="1373"/>
        <v>0</v>
      </c>
      <c r="V5848" s="11">
        <f t="shared" si="1379"/>
        <v>12503.900000000005</v>
      </c>
      <c r="W5848" s="20"/>
    </row>
    <row r="5849" spans="1:23" x14ac:dyDescent="0.25">
      <c r="A5849">
        <v>2022083123</v>
      </c>
      <c r="B5849">
        <v>4</v>
      </c>
      <c r="C5849" s="7">
        <v>0.65144999999999997</v>
      </c>
      <c r="D5849" s="6">
        <f t="shared" si="1365"/>
        <v>52116</v>
      </c>
      <c r="E5849" s="62">
        <v>0</v>
      </c>
      <c r="F5849" s="6">
        <f t="shared" si="1374"/>
        <v>0</v>
      </c>
      <c r="G5849" s="7">
        <v>8.5699999999999998E-2</v>
      </c>
      <c r="H5849" s="6">
        <f t="shared" si="1366"/>
        <v>2999.5</v>
      </c>
      <c r="I5849" s="7">
        <v>0</v>
      </c>
      <c r="J5849" s="6">
        <f t="shared" si="1367"/>
        <v>0</v>
      </c>
      <c r="K5849" s="20"/>
      <c r="L5849" s="6">
        <f t="shared" si="1368"/>
        <v>40000</v>
      </c>
      <c r="M5849" s="11">
        <f t="shared" si="1375"/>
        <v>0</v>
      </c>
      <c r="N5849" s="6">
        <f t="shared" si="1369"/>
        <v>2999.5</v>
      </c>
      <c r="O5849" s="11">
        <f t="shared" si="1376"/>
        <v>0</v>
      </c>
      <c r="P5849" s="11">
        <f t="shared" si="1370"/>
        <v>0</v>
      </c>
      <c r="Q5849" s="11">
        <f t="shared" si="1377"/>
        <v>0</v>
      </c>
      <c r="R5849" s="11">
        <f t="shared" si="1378"/>
        <v>0</v>
      </c>
      <c r="S5849" s="6">
        <f t="shared" si="1371"/>
        <v>9116.5</v>
      </c>
      <c r="T5849" s="11">
        <f t="shared" si="1372"/>
        <v>0</v>
      </c>
      <c r="U5849" s="11">
        <f t="shared" si="1373"/>
        <v>0</v>
      </c>
      <c r="V5849" s="11">
        <f t="shared" si="1379"/>
        <v>9116.5</v>
      </c>
      <c r="W5849" s="20"/>
    </row>
    <row r="5850" spans="1:23" x14ac:dyDescent="0.25">
      <c r="A5850">
        <v>2022083124</v>
      </c>
      <c r="B5850">
        <v>4</v>
      </c>
      <c r="C5850" s="7">
        <v>0.60616999999999999</v>
      </c>
      <c r="D5850" s="6">
        <f t="shared" si="1365"/>
        <v>48493.599999999999</v>
      </c>
      <c r="E5850" s="62">
        <v>0</v>
      </c>
      <c r="F5850" s="6">
        <f t="shared" si="1374"/>
        <v>0</v>
      </c>
      <c r="G5850" s="7">
        <v>9.1770000000000004E-2</v>
      </c>
      <c r="H5850" s="6">
        <f t="shared" si="1366"/>
        <v>3211.9500000000003</v>
      </c>
      <c r="I5850" s="7">
        <v>0</v>
      </c>
      <c r="J5850" s="6">
        <f t="shared" si="1367"/>
        <v>0</v>
      </c>
      <c r="K5850" s="20"/>
      <c r="L5850" s="6">
        <f t="shared" si="1368"/>
        <v>40000</v>
      </c>
      <c r="M5850" s="11">
        <f t="shared" si="1375"/>
        <v>0</v>
      </c>
      <c r="N5850" s="6">
        <f t="shared" si="1369"/>
        <v>3211.9500000000003</v>
      </c>
      <c r="O5850" s="11">
        <f t="shared" si="1376"/>
        <v>0</v>
      </c>
      <c r="P5850" s="11">
        <f t="shared" si="1370"/>
        <v>0</v>
      </c>
      <c r="Q5850" s="11">
        <f t="shared" si="1377"/>
        <v>0</v>
      </c>
      <c r="R5850" s="11">
        <f t="shared" si="1378"/>
        <v>0</v>
      </c>
      <c r="S5850" s="6">
        <f t="shared" si="1371"/>
        <v>5281.6499999999978</v>
      </c>
      <c r="T5850" s="11">
        <f t="shared" si="1372"/>
        <v>0</v>
      </c>
      <c r="U5850" s="11">
        <f t="shared" si="1373"/>
        <v>0</v>
      </c>
      <c r="V5850" s="11">
        <f t="shared" si="1379"/>
        <v>5281.6499999999978</v>
      </c>
      <c r="W5850" s="20"/>
    </row>
    <row r="5851" spans="1:23" x14ac:dyDescent="0.25">
      <c r="A5851">
        <v>2022090101</v>
      </c>
      <c r="B5851">
        <v>5</v>
      </c>
      <c r="C5851" s="7">
        <v>0.57240999999999997</v>
      </c>
      <c r="D5851" s="6">
        <f t="shared" si="1365"/>
        <v>45792.799999999996</v>
      </c>
      <c r="E5851" s="62">
        <v>0</v>
      </c>
      <c r="F5851" s="6">
        <f t="shared" si="1374"/>
        <v>0</v>
      </c>
      <c r="G5851" s="7">
        <v>0.10358000000000001</v>
      </c>
      <c r="H5851" s="6">
        <f t="shared" si="1366"/>
        <v>3625.3</v>
      </c>
      <c r="I5851" s="7">
        <v>0</v>
      </c>
      <c r="J5851" s="6">
        <f t="shared" si="1367"/>
        <v>0</v>
      </c>
      <c r="K5851" s="20"/>
      <c r="L5851" s="6">
        <f t="shared" si="1368"/>
        <v>40000</v>
      </c>
      <c r="M5851" s="11">
        <f t="shared" si="1375"/>
        <v>0</v>
      </c>
      <c r="N5851" s="6">
        <f t="shared" si="1369"/>
        <v>3625.3</v>
      </c>
      <c r="O5851" s="11">
        <f t="shared" si="1376"/>
        <v>0</v>
      </c>
      <c r="P5851" s="11">
        <f t="shared" si="1370"/>
        <v>0</v>
      </c>
      <c r="Q5851" s="11">
        <f t="shared" si="1377"/>
        <v>0</v>
      </c>
      <c r="R5851" s="11">
        <f t="shared" si="1378"/>
        <v>0</v>
      </c>
      <c r="S5851" s="6">
        <f t="shared" si="1371"/>
        <v>2167.4999999999955</v>
      </c>
      <c r="T5851" s="11">
        <f t="shared" si="1372"/>
        <v>0</v>
      </c>
      <c r="U5851" s="11">
        <f t="shared" si="1373"/>
        <v>0</v>
      </c>
      <c r="V5851" s="11">
        <f t="shared" si="1379"/>
        <v>2167.4999999999955</v>
      </c>
      <c r="W5851" s="20"/>
    </row>
    <row r="5852" spans="1:23" x14ac:dyDescent="0.25">
      <c r="A5852">
        <v>2022090102</v>
      </c>
      <c r="B5852">
        <v>5</v>
      </c>
      <c r="C5852" s="7">
        <v>0.54932999999999998</v>
      </c>
      <c r="D5852" s="6">
        <f t="shared" si="1365"/>
        <v>43946.400000000001</v>
      </c>
      <c r="E5852" s="62">
        <v>0</v>
      </c>
      <c r="F5852" s="6">
        <f t="shared" si="1374"/>
        <v>0</v>
      </c>
      <c r="G5852" s="7">
        <v>8.5519999999999999E-2</v>
      </c>
      <c r="H5852" s="6">
        <f t="shared" si="1366"/>
        <v>2993.2</v>
      </c>
      <c r="I5852" s="7">
        <v>0</v>
      </c>
      <c r="J5852" s="6">
        <f t="shared" si="1367"/>
        <v>0</v>
      </c>
      <c r="K5852" s="20"/>
      <c r="L5852" s="6">
        <f t="shared" si="1368"/>
        <v>40000</v>
      </c>
      <c r="M5852" s="11">
        <f t="shared" si="1375"/>
        <v>0</v>
      </c>
      <c r="N5852" s="6">
        <f t="shared" si="1369"/>
        <v>2993.2</v>
      </c>
      <c r="O5852" s="11">
        <f t="shared" si="1376"/>
        <v>0</v>
      </c>
      <c r="P5852" s="11">
        <f t="shared" si="1370"/>
        <v>0</v>
      </c>
      <c r="Q5852" s="11">
        <f t="shared" si="1377"/>
        <v>0</v>
      </c>
      <c r="R5852" s="11">
        <f t="shared" si="1378"/>
        <v>0</v>
      </c>
      <c r="S5852" s="6">
        <f t="shared" si="1371"/>
        <v>953.20000000000164</v>
      </c>
      <c r="T5852" s="11">
        <f t="shared" si="1372"/>
        <v>0</v>
      </c>
      <c r="U5852" s="11">
        <f t="shared" si="1373"/>
        <v>0</v>
      </c>
      <c r="V5852" s="11">
        <f t="shared" si="1379"/>
        <v>953.20000000000164</v>
      </c>
      <c r="W5852" s="20"/>
    </row>
    <row r="5853" spans="1:23" x14ac:dyDescent="0.25">
      <c r="A5853">
        <v>2022090103</v>
      </c>
      <c r="B5853">
        <v>5</v>
      </c>
      <c r="C5853" s="7">
        <v>0.53219000000000005</v>
      </c>
      <c r="D5853" s="6">
        <f t="shared" si="1365"/>
        <v>42575.200000000004</v>
      </c>
      <c r="E5853" s="62">
        <v>0</v>
      </c>
      <c r="F5853" s="6">
        <f t="shared" si="1374"/>
        <v>0</v>
      </c>
      <c r="G5853" s="7">
        <v>6.6259999999999999E-2</v>
      </c>
      <c r="H5853" s="6">
        <f t="shared" si="1366"/>
        <v>2319.1</v>
      </c>
      <c r="I5853" s="7">
        <v>0</v>
      </c>
      <c r="J5853" s="6">
        <f t="shared" si="1367"/>
        <v>0</v>
      </c>
      <c r="K5853" s="20"/>
      <c r="L5853" s="6">
        <f t="shared" si="1368"/>
        <v>40000</v>
      </c>
      <c r="M5853" s="11">
        <f t="shared" si="1375"/>
        <v>0</v>
      </c>
      <c r="N5853" s="6">
        <f t="shared" si="1369"/>
        <v>2319.1</v>
      </c>
      <c r="O5853" s="11">
        <f t="shared" si="1376"/>
        <v>0</v>
      </c>
      <c r="P5853" s="11">
        <f t="shared" si="1370"/>
        <v>0</v>
      </c>
      <c r="Q5853" s="11">
        <f t="shared" si="1377"/>
        <v>0</v>
      </c>
      <c r="R5853" s="11">
        <f t="shared" si="1378"/>
        <v>0</v>
      </c>
      <c r="S5853" s="6">
        <f t="shared" si="1371"/>
        <v>256.10000000000446</v>
      </c>
      <c r="T5853" s="11">
        <f t="shared" si="1372"/>
        <v>0</v>
      </c>
      <c r="U5853" s="11">
        <f t="shared" si="1373"/>
        <v>0</v>
      </c>
      <c r="V5853" s="11">
        <f t="shared" si="1379"/>
        <v>256.10000000000446</v>
      </c>
      <c r="W5853" s="20"/>
    </row>
    <row r="5854" spans="1:23" x14ac:dyDescent="0.25">
      <c r="A5854">
        <v>2022090104</v>
      </c>
      <c r="B5854">
        <v>5</v>
      </c>
      <c r="C5854" s="7">
        <v>0.52351000000000003</v>
      </c>
      <c r="D5854" s="6">
        <f t="shared" si="1365"/>
        <v>41880.800000000003</v>
      </c>
      <c r="E5854" s="62">
        <v>0</v>
      </c>
      <c r="F5854" s="6">
        <f t="shared" si="1374"/>
        <v>0</v>
      </c>
      <c r="G5854" s="7">
        <v>4.3249999999999997E-2</v>
      </c>
      <c r="H5854" s="6">
        <f t="shared" si="1366"/>
        <v>1513.75</v>
      </c>
      <c r="I5854" s="7">
        <v>0</v>
      </c>
      <c r="J5854" s="6">
        <f t="shared" si="1367"/>
        <v>0</v>
      </c>
      <c r="K5854" s="20"/>
      <c r="L5854" s="6">
        <f t="shared" si="1368"/>
        <v>40000</v>
      </c>
      <c r="M5854" s="11">
        <f t="shared" si="1375"/>
        <v>0</v>
      </c>
      <c r="N5854" s="6">
        <f t="shared" si="1369"/>
        <v>1513.75</v>
      </c>
      <c r="O5854" s="11">
        <f t="shared" si="1376"/>
        <v>0</v>
      </c>
      <c r="P5854" s="11">
        <f t="shared" si="1370"/>
        <v>0</v>
      </c>
      <c r="Q5854" s="11">
        <f t="shared" si="1377"/>
        <v>0</v>
      </c>
      <c r="R5854" s="11">
        <f t="shared" si="1378"/>
        <v>0</v>
      </c>
      <c r="S5854" s="6">
        <f t="shared" si="1371"/>
        <v>367.05000000000291</v>
      </c>
      <c r="T5854" s="11">
        <f t="shared" si="1372"/>
        <v>0</v>
      </c>
      <c r="U5854" s="11">
        <f t="shared" si="1373"/>
        <v>0</v>
      </c>
      <c r="V5854" s="11">
        <f t="shared" si="1379"/>
        <v>367.05000000000291</v>
      </c>
      <c r="W5854" s="20"/>
    </row>
    <row r="5855" spans="1:23" x14ac:dyDescent="0.25">
      <c r="A5855">
        <v>2022090105</v>
      </c>
      <c r="B5855">
        <v>5</v>
      </c>
      <c r="C5855" s="7">
        <v>0.5242</v>
      </c>
      <c r="D5855" s="6">
        <f t="shared" si="1365"/>
        <v>41936</v>
      </c>
      <c r="E5855" s="62">
        <v>0</v>
      </c>
      <c r="F5855" s="6">
        <f t="shared" si="1374"/>
        <v>0</v>
      </c>
      <c r="G5855" s="7">
        <v>2.2519999999999998E-2</v>
      </c>
      <c r="H5855" s="6">
        <f t="shared" si="1366"/>
        <v>788.19999999999993</v>
      </c>
      <c r="I5855" s="7">
        <v>0</v>
      </c>
      <c r="J5855" s="6">
        <f t="shared" si="1367"/>
        <v>0</v>
      </c>
      <c r="K5855" s="20"/>
      <c r="L5855" s="6">
        <f t="shared" si="1368"/>
        <v>40000</v>
      </c>
      <c r="M5855" s="11">
        <f t="shared" si="1375"/>
        <v>0</v>
      </c>
      <c r="N5855" s="6">
        <f t="shared" si="1369"/>
        <v>788.19999999999993</v>
      </c>
      <c r="O5855" s="11">
        <f t="shared" si="1376"/>
        <v>0</v>
      </c>
      <c r="P5855" s="11">
        <f t="shared" si="1370"/>
        <v>0</v>
      </c>
      <c r="Q5855" s="11">
        <f t="shared" si="1377"/>
        <v>0</v>
      </c>
      <c r="R5855" s="11">
        <f t="shared" si="1378"/>
        <v>0</v>
      </c>
      <c r="S5855" s="6">
        <f t="shared" si="1371"/>
        <v>1147.8000000000002</v>
      </c>
      <c r="T5855" s="11">
        <f t="shared" si="1372"/>
        <v>0</v>
      </c>
      <c r="U5855" s="11">
        <f t="shared" si="1373"/>
        <v>0</v>
      </c>
      <c r="V5855" s="11">
        <f t="shared" si="1379"/>
        <v>1147.8000000000002</v>
      </c>
      <c r="W5855" s="20"/>
    </row>
    <row r="5856" spans="1:23" x14ac:dyDescent="0.25">
      <c r="A5856">
        <v>2022090106</v>
      </c>
      <c r="B5856">
        <v>5</v>
      </c>
      <c r="C5856" s="7">
        <v>0.53788000000000002</v>
      </c>
      <c r="D5856" s="6">
        <f t="shared" si="1365"/>
        <v>43030.400000000001</v>
      </c>
      <c r="E5856" s="62">
        <v>0</v>
      </c>
      <c r="F5856" s="6">
        <f t="shared" si="1374"/>
        <v>0</v>
      </c>
      <c r="G5856" s="7">
        <v>1.499E-2</v>
      </c>
      <c r="H5856" s="6">
        <f t="shared" si="1366"/>
        <v>524.65</v>
      </c>
      <c r="I5856" s="7">
        <v>0</v>
      </c>
      <c r="J5856" s="6">
        <f t="shared" si="1367"/>
        <v>0</v>
      </c>
      <c r="K5856" s="20"/>
      <c r="L5856" s="6">
        <f t="shared" si="1368"/>
        <v>40000</v>
      </c>
      <c r="M5856" s="11">
        <f t="shared" si="1375"/>
        <v>0</v>
      </c>
      <c r="N5856" s="6">
        <f t="shared" si="1369"/>
        <v>524.65</v>
      </c>
      <c r="O5856" s="11">
        <f t="shared" si="1376"/>
        <v>0</v>
      </c>
      <c r="P5856" s="11">
        <f t="shared" si="1370"/>
        <v>0</v>
      </c>
      <c r="Q5856" s="11">
        <f t="shared" si="1377"/>
        <v>0</v>
      </c>
      <c r="R5856" s="11">
        <f t="shared" si="1378"/>
        <v>0</v>
      </c>
      <c r="S5856" s="6">
        <f t="shared" si="1371"/>
        <v>2505.7500000000014</v>
      </c>
      <c r="T5856" s="11">
        <f t="shared" si="1372"/>
        <v>0</v>
      </c>
      <c r="U5856" s="11">
        <f t="shared" si="1373"/>
        <v>0</v>
      </c>
      <c r="V5856" s="11">
        <f t="shared" si="1379"/>
        <v>2505.7500000000014</v>
      </c>
      <c r="W5856" s="20"/>
    </row>
    <row r="5857" spans="1:23" x14ac:dyDescent="0.25">
      <c r="A5857">
        <v>2022090107</v>
      </c>
      <c r="B5857">
        <v>5</v>
      </c>
      <c r="C5857" s="7">
        <v>0.56601999999999997</v>
      </c>
      <c r="D5857" s="6">
        <f t="shared" si="1365"/>
        <v>45281.599999999999</v>
      </c>
      <c r="E5857" s="62">
        <v>0</v>
      </c>
      <c r="F5857" s="6">
        <f t="shared" si="1374"/>
        <v>0</v>
      </c>
      <c r="G5857" s="7">
        <v>1.8329999999999999E-2</v>
      </c>
      <c r="H5857" s="6">
        <f t="shared" si="1366"/>
        <v>641.54999999999995</v>
      </c>
      <c r="I5857" s="7">
        <v>0</v>
      </c>
      <c r="J5857" s="6">
        <f t="shared" si="1367"/>
        <v>0</v>
      </c>
      <c r="K5857" s="20"/>
      <c r="L5857" s="6">
        <f t="shared" si="1368"/>
        <v>40000</v>
      </c>
      <c r="M5857" s="11">
        <f t="shared" si="1375"/>
        <v>0</v>
      </c>
      <c r="N5857" s="6">
        <f t="shared" si="1369"/>
        <v>641.54999999999995</v>
      </c>
      <c r="O5857" s="11">
        <f t="shared" si="1376"/>
        <v>0</v>
      </c>
      <c r="P5857" s="11">
        <f t="shared" si="1370"/>
        <v>0</v>
      </c>
      <c r="Q5857" s="11">
        <f t="shared" si="1377"/>
        <v>0</v>
      </c>
      <c r="R5857" s="11">
        <f t="shared" si="1378"/>
        <v>0</v>
      </c>
      <c r="S5857" s="6">
        <f t="shared" si="1371"/>
        <v>4640.0499999999984</v>
      </c>
      <c r="T5857" s="11">
        <f t="shared" si="1372"/>
        <v>0</v>
      </c>
      <c r="U5857" s="11">
        <f t="shared" si="1373"/>
        <v>0</v>
      </c>
      <c r="V5857" s="11">
        <f t="shared" si="1379"/>
        <v>4640.0499999999984</v>
      </c>
      <c r="W5857" s="20"/>
    </row>
    <row r="5858" spans="1:23" x14ac:dyDescent="0.25">
      <c r="A5858">
        <v>2022090108</v>
      </c>
      <c r="B5858">
        <v>5</v>
      </c>
      <c r="C5858" s="7">
        <v>0.57728000000000002</v>
      </c>
      <c r="D5858" s="6">
        <f t="shared" si="1365"/>
        <v>46182.400000000001</v>
      </c>
      <c r="E5858" s="62">
        <v>0</v>
      </c>
      <c r="F5858" s="6">
        <f t="shared" si="1374"/>
        <v>0</v>
      </c>
      <c r="G5858" s="7">
        <v>1.95E-2</v>
      </c>
      <c r="H5858" s="6">
        <f t="shared" si="1366"/>
        <v>682.5</v>
      </c>
      <c r="I5858" s="7">
        <v>2.0639999999999999E-2</v>
      </c>
      <c r="J5858" s="6">
        <f t="shared" si="1367"/>
        <v>288.95999999999998</v>
      </c>
      <c r="K5858" s="20"/>
      <c r="L5858" s="6">
        <f t="shared" si="1368"/>
        <v>40000</v>
      </c>
      <c r="M5858" s="11">
        <f t="shared" si="1375"/>
        <v>0</v>
      </c>
      <c r="N5858" s="6">
        <f t="shared" si="1369"/>
        <v>682.5</v>
      </c>
      <c r="O5858" s="11">
        <f t="shared" si="1376"/>
        <v>0</v>
      </c>
      <c r="P5858" s="11">
        <f t="shared" si="1370"/>
        <v>288.95999999999998</v>
      </c>
      <c r="Q5858" s="11">
        <f t="shared" si="1377"/>
        <v>0</v>
      </c>
      <c r="R5858" s="11">
        <f t="shared" si="1378"/>
        <v>0</v>
      </c>
      <c r="S5858" s="6">
        <f t="shared" si="1371"/>
        <v>5210.9400000000014</v>
      </c>
      <c r="T5858" s="11">
        <f t="shared" si="1372"/>
        <v>0</v>
      </c>
      <c r="U5858" s="11">
        <f t="shared" si="1373"/>
        <v>0</v>
      </c>
      <c r="V5858" s="11">
        <f t="shared" si="1379"/>
        <v>5210.9400000000014</v>
      </c>
      <c r="W5858" s="20"/>
    </row>
    <row r="5859" spans="1:23" x14ac:dyDescent="0.25">
      <c r="A5859">
        <v>2022090109</v>
      </c>
      <c r="B5859">
        <v>5</v>
      </c>
      <c r="C5859" s="7">
        <v>0.59709999999999996</v>
      </c>
      <c r="D5859" s="6">
        <f t="shared" si="1365"/>
        <v>47768</v>
      </c>
      <c r="E5859" s="62">
        <v>0</v>
      </c>
      <c r="F5859" s="6">
        <f t="shared" si="1374"/>
        <v>0</v>
      </c>
      <c r="G5859" s="7">
        <v>2.0400000000000001E-2</v>
      </c>
      <c r="H5859" s="6">
        <f t="shared" si="1366"/>
        <v>714</v>
      </c>
      <c r="I5859" s="7">
        <v>0.12866</v>
      </c>
      <c r="J5859" s="6">
        <f t="shared" si="1367"/>
        <v>1801.24</v>
      </c>
      <c r="K5859" s="20"/>
      <c r="L5859" s="6">
        <f t="shared" si="1368"/>
        <v>40000</v>
      </c>
      <c r="M5859" s="11">
        <f t="shared" si="1375"/>
        <v>0</v>
      </c>
      <c r="N5859" s="6">
        <f t="shared" si="1369"/>
        <v>714</v>
      </c>
      <c r="O5859" s="11">
        <f t="shared" si="1376"/>
        <v>0</v>
      </c>
      <c r="P5859" s="11">
        <f t="shared" si="1370"/>
        <v>1801.24</v>
      </c>
      <c r="Q5859" s="11">
        <f t="shared" si="1377"/>
        <v>0</v>
      </c>
      <c r="R5859" s="11">
        <f t="shared" si="1378"/>
        <v>0</v>
      </c>
      <c r="S5859" s="6">
        <f t="shared" si="1371"/>
        <v>5252.76</v>
      </c>
      <c r="T5859" s="11">
        <f t="shared" si="1372"/>
        <v>0</v>
      </c>
      <c r="U5859" s="11">
        <f t="shared" si="1373"/>
        <v>0</v>
      </c>
      <c r="V5859" s="11">
        <f t="shared" si="1379"/>
        <v>5252.76</v>
      </c>
      <c r="W5859" s="20"/>
    </row>
    <row r="5860" spans="1:23" x14ac:dyDescent="0.25">
      <c r="A5860">
        <v>2022090110</v>
      </c>
      <c r="B5860">
        <v>5</v>
      </c>
      <c r="C5860" s="7">
        <v>0.63031000000000004</v>
      </c>
      <c r="D5860" s="6">
        <f t="shared" si="1365"/>
        <v>50424.800000000003</v>
      </c>
      <c r="E5860" s="62">
        <v>0</v>
      </c>
      <c r="F5860" s="6">
        <f t="shared" si="1374"/>
        <v>0</v>
      </c>
      <c r="G5860" s="7">
        <v>2.9829999999999999E-2</v>
      </c>
      <c r="H5860" s="6">
        <f t="shared" si="1366"/>
        <v>1044.05</v>
      </c>
      <c r="I5860" s="7">
        <v>0.24889</v>
      </c>
      <c r="J5860" s="6">
        <f t="shared" si="1367"/>
        <v>3484.46</v>
      </c>
      <c r="K5860" s="20"/>
      <c r="L5860" s="6">
        <f t="shared" si="1368"/>
        <v>40000</v>
      </c>
      <c r="M5860" s="11">
        <f t="shared" si="1375"/>
        <v>0</v>
      </c>
      <c r="N5860" s="6">
        <f t="shared" si="1369"/>
        <v>1044.05</v>
      </c>
      <c r="O5860" s="11">
        <f t="shared" si="1376"/>
        <v>0</v>
      </c>
      <c r="P5860" s="11">
        <f t="shared" si="1370"/>
        <v>3484.46</v>
      </c>
      <c r="Q5860" s="11">
        <f t="shared" si="1377"/>
        <v>0</v>
      </c>
      <c r="R5860" s="11">
        <f t="shared" si="1378"/>
        <v>0</v>
      </c>
      <c r="S5860" s="6">
        <f t="shared" si="1371"/>
        <v>5896.2900000000036</v>
      </c>
      <c r="T5860" s="11">
        <f t="shared" si="1372"/>
        <v>0</v>
      </c>
      <c r="U5860" s="11">
        <f t="shared" si="1373"/>
        <v>0</v>
      </c>
      <c r="V5860" s="11">
        <f t="shared" si="1379"/>
        <v>5896.2900000000036</v>
      </c>
      <c r="W5860" s="20"/>
    </row>
    <row r="5861" spans="1:23" x14ac:dyDescent="0.25">
      <c r="A5861">
        <v>2022090111</v>
      </c>
      <c r="B5861">
        <v>5</v>
      </c>
      <c r="C5861" s="7">
        <v>0.67293999999999998</v>
      </c>
      <c r="D5861" s="6">
        <f t="shared" si="1365"/>
        <v>53835.199999999997</v>
      </c>
      <c r="E5861" s="62">
        <v>0</v>
      </c>
      <c r="F5861" s="6">
        <f t="shared" si="1374"/>
        <v>0</v>
      </c>
      <c r="G5861" s="7">
        <v>3.9129999999999998E-2</v>
      </c>
      <c r="H5861" s="6">
        <f t="shared" si="1366"/>
        <v>1369.55</v>
      </c>
      <c r="I5861" s="7">
        <v>0.32349</v>
      </c>
      <c r="J5861" s="6">
        <f t="shared" si="1367"/>
        <v>4528.8599999999997</v>
      </c>
      <c r="K5861" s="20"/>
      <c r="L5861" s="6">
        <f t="shared" si="1368"/>
        <v>40000</v>
      </c>
      <c r="M5861" s="11">
        <f t="shared" si="1375"/>
        <v>0</v>
      </c>
      <c r="N5861" s="6">
        <f t="shared" si="1369"/>
        <v>1369.55</v>
      </c>
      <c r="O5861" s="11">
        <f t="shared" si="1376"/>
        <v>0</v>
      </c>
      <c r="P5861" s="11">
        <f t="shared" si="1370"/>
        <v>4528.8599999999997</v>
      </c>
      <c r="Q5861" s="11">
        <f t="shared" si="1377"/>
        <v>0</v>
      </c>
      <c r="R5861" s="11">
        <f t="shared" si="1378"/>
        <v>0</v>
      </c>
      <c r="S5861" s="6">
        <f t="shared" si="1371"/>
        <v>7936.7899999999981</v>
      </c>
      <c r="T5861" s="11">
        <f t="shared" si="1372"/>
        <v>0</v>
      </c>
      <c r="U5861" s="11">
        <f t="shared" si="1373"/>
        <v>0</v>
      </c>
      <c r="V5861" s="11">
        <f t="shared" si="1379"/>
        <v>7936.7899999999981</v>
      </c>
      <c r="W5861" s="20"/>
    </row>
    <row r="5862" spans="1:23" x14ac:dyDescent="0.25">
      <c r="A5862">
        <v>2022090112</v>
      </c>
      <c r="B5862">
        <v>5</v>
      </c>
      <c r="C5862" s="7">
        <v>0.71318999999999999</v>
      </c>
      <c r="D5862" s="6">
        <f t="shared" si="1365"/>
        <v>57055.199999999997</v>
      </c>
      <c r="E5862" s="62">
        <v>0</v>
      </c>
      <c r="F5862" s="6">
        <f t="shared" si="1374"/>
        <v>0</v>
      </c>
      <c r="G5862" s="7">
        <v>6.2560000000000004E-2</v>
      </c>
      <c r="H5862" s="6">
        <f t="shared" si="1366"/>
        <v>2189.6000000000004</v>
      </c>
      <c r="I5862" s="7">
        <v>0.36736999999999997</v>
      </c>
      <c r="J5862" s="6">
        <f t="shared" si="1367"/>
        <v>5143.1799999999994</v>
      </c>
      <c r="K5862" s="20"/>
      <c r="L5862" s="6">
        <f t="shared" si="1368"/>
        <v>40000</v>
      </c>
      <c r="M5862" s="11">
        <f t="shared" si="1375"/>
        <v>0</v>
      </c>
      <c r="N5862" s="6">
        <f t="shared" si="1369"/>
        <v>2189.6000000000004</v>
      </c>
      <c r="O5862" s="11">
        <f t="shared" si="1376"/>
        <v>0</v>
      </c>
      <c r="P5862" s="11">
        <f t="shared" si="1370"/>
        <v>5143.1799999999994</v>
      </c>
      <c r="Q5862" s="11">
        <f t="shared" si="1377"/>
        <v>0</v>
      </c>
      <c r="R5862" s="11">
        <f t="shared" si="1378"/>
        <v>0</v>
      </c>
      <c r="S5862" s="6">
        <f t="shared" si="1371"/>
        <v>9722.4199999999983</v>
      </c>
      <c r="T5862" s="11">
        <f t="shared" si="1372"/>
        <v>0</v>
      </c>
      <c r="U5862" s="11">
        <f t="shared" si="1373"/>
        <v>0</v>
      </c>
      <c r="V5862" s="11">
        <f t="shared" si="1379"/>
        <v>9722.4199999999983</v>
      </c>
      <c r="W5862" s="20"/>
    </row>
    <row r="5863" spans="1:23" x14ac:dyDescent="0.25">
      <c r="A5863">
        <v>2022090113</v>
      </c>
      <c r="B5863">
        <v>5</v>
      </c>
      <c r="C5863" s="7">
        <v>0.74338000000000004</v>
      </c>
      <c r="D5863" s="6">
        <f t="shared" si="1365"/>
        <v>59470.400000000001</v>
      </c>
      <c r="E5863" s="62">
        <v>0</v>
      </c>
      <c r="F5863" s="6">
        <f t="shared" si="1374"/>
        <v>0</v>
      </c>
      <c r="G5863" s="7">
        <v>9.0829999999999994E-2</v>
      </c>
      <c r="H5863" s="6">
        <f t="shared" si="1366"/>
        <v>3179.0499999999997</v>
      </c>
      <c r="I5863" s="7">
        <v>0.39577000000000001</v>
      </c>
      <c r="J5863" s="6">
        <f t="shared" si="1367"/>
        <v>5540.78</v>
      </c>
      <c r="K5863" s="20"/>
      <c r="L5863" s="6">
        <f t="shared" si="1368"/>
        <v>40000</v>
      </c>
      <c r="M5863" s="11">
        <f t="shared" si="1375"/>
        <v>0</v>
      </c>
      <c r="N5863" s="6">
        <f t="shared" si="1369"/>
        <v>3179.0499999999997</v>
      </c>
      <c r="O5863" s="11">
        <f t="shared" si="1376"/>
        <v>0</v>
      </c>
      <c r="P5863" s="11">
        <f t="shared" si="1370"/>
        <v>5540.78</v>
      </c>
      <c r="Q5863" s="11">
        <f t="shared" si="1377"/>
        <v>0</v>
      </c>
      <c r="R5863" s="11">
        <f t="shared" si="1378"/>
        <v>0</v>
      </c>
      <c r="S5863" s="6">
        <f t="shared" si="1371"/>
        <v>10750.570000000003</v>
      </c>
      <c r="T5863" s="11">
        <f t="shared" si="1372"/>
        <v>0</v>
      </c>
      <c r="U5863" s="11">
        <f t="shared" si="1373"/>
        <v>0</v>
      </c>
      <c r="V5863" s="11">
        <f t="shared" si="1379"/>
        <v>10750.570000000003</v>
      </c>
      <c r="W5863" s="20"/>
    </row>
    <row r="5864" spans="1:23" x14ac:dyDescent="0.25">
      <c r="A5864">
        <v>2022090114</v>
      </c>
      <c r="B5864">
        <v>5</v>
      </c>
      <c r="C5864" s="7">
        <v>0.77073999999999998</v>
      </c>
      <c r="D5864" s="6">
        <f t="shared" si="1365"/>
        <v>61659.199999999997</v>
      </c>
      <c r="E5864" s="62">
        <v>0</v>
      </c>
      <c r="F5864" s="6">
        <f t="shared" si="1374"/>
        <v>0</v>
      </c>
      <c r="G5864" s="7">
        <v>9.7460000000000005E-2</v>
      </c>
      <c r="H5864" s="6">
        <f t="shared" si="1366"/>
        <v>3411.1000000000004</v>
      </c>
      <c r="I5864" s="7">
        <v>0.39828000000000002</v>
      </c>
      <c r="J5864" s="6">
        <f t="shared" si="1367"/>
        <v>5575.92</v>
      </c>
      <c r="K5864" s="20"/>
      <c r="L5864" s="6">
        <f t="shared" si="1368"/>
        <v>40000</v>
      </c>
      <c r="M5864" s="11">
        <f t="shared" si="1375"/>
        <v>0</v>
      </c>
      <c r="N5864" s="6">
        <f t="shared" si="1369"/>
        <v>3411.1000000000004</v>
      </c>
      <c r="O5864" s="11">
        <f t="shared" si="1376"/>
        <v>0</v>
      </c>
      <c r="P5864" s="11">
        <f t="shared" si="1370"/>
        <v>5575.92</v>
      </c>
      <c r="Q5864" s="11">
        <f t="shared" si="1377"/>
        <v>0</v>
      </c>
      <c r="R5864" s="11">
        <f t="shared" si="1378"/>
        <v>0</v>
      </c>
      <c r="S5864" s="6">
        <f t="shared" si="1371"/>
        <v>12672.179999999998</v>
      </c>
      <c r="T5864" s="11">
        <f t="shared" si="1372"/>
        <v>0</v>
      </c>
      <c r="U5864" s="11">
        <f t="shared" si="1373"/>
        <v>0</v>
      </c>
      <c r="V5864" s="11">
        <f t="shared" si="1379"/>
        <v>12672.179999999998</v>
      </c>
      <c r="W5864" s="20"/>
    </row>
    <row r="5865" spans="1:23" x14ac:dyDescent="0.25">
      <c r="A5865">
        <v>2022090115</v>
      </c>
      <c r="B5865">
        <v>5</v>
      </c>
      <c r="C5865" s="7">
        <v>0.77590000000000003</v>
      </c>
      <c r="D5865" s="6">
        <f t="shared" si="1365"/>
        <v>62072</v>
      </c>
      <c r="E5865" s="62">
        <v>0</v>
      </c>
      <c r="F5865" s="6">
        <f t="shared" si="1374"/>
        <v>0</v>
      </c>
      <c r="G5865" s="7">
        <v>0.10174</v>
      </c>
      <c r="H5865" s="6">
        <f t="shared" si="1366"/>
        <v>3560.9</v>
      </c>
      <c r="I5865" s="7">
        <v>0.38288</v>
      </c>
      <c r="J5865" s="6">
        <f t="shared" si="1367"/>
        <v>5360.32</v>
      </c>
      <c r="K5865" s="20"/>
      <c r="L5865" s="6">
        <f t="shared" si="1368"/>
        <v>40000</v>
      </c>
      <c r="M5865" s="11">
        <f t="shared" si="1375"/>
        <v>0</v>
      </c>
      <c r="N5865" s="6">
        <f t="shared" si="1369"/>
        <v>3560.9</v>
      </c>
      <c r="O5865" s="11">
        <f t="shared" si="1376"/>
        <v>0</v>
      </c>
      <c r="P5865" s="11">
        <f t="shared" si="1370"/>
        <v>5360.32</v>
      </c>
      <c r="Q5865" s="11">
        <f t="shared" si="1377"/>
        <v>0</v>
      </c>
      <c r="R5865" s="11">
        <f t="shared" si="1378"/>
        <v>0</v>
      </c>
      <c r="S5865" s="6">
        <f t="shared" si="1371"/>
        <v>13150.779999999999</v>
      </c>
      <c r="T5865" s="11">
        <f t="shared" si="1372"/>
        <v>0</v>
      </c>
      <c r="U5865" s="11">
        <f t="shared" si="1373"/>
        <v>0</v>
      </c>
      <c r="V5865" s="11">
        <f t="shared" si="1379"/>
        <v>13150.779999999999</v>
      </c>
      <c r="W5865" s="20"/>
    </row>
    <row r="5866" spans="1:23" x14ac:dyDescent="0.25">
      <c r="A5866">
        <v>2022090116</v>
      </c>
      <c r="B5866">
        <v>5</v>
      </c>
      <c r="C5866" s="7">
        <v>0.76339999999999997</v>
      </c>
      <c r="D5866" s="6">
        <f t="shared" si="1365"/>
        <v>61072</v>
      </c>
      <c r="E5866" s="62">
        <v>0</v>
      </c>
      <c r="F5866" s="6">
        <f t="shared" si="1374"/>
        <v>0</v>
      </c>
      <c r="G5866" s="7">
        <v>0.11976000000000001</v>
      </c>
      <c r="H5866" s="6">
        <f t="shared" si="1366"/>
        <v>4191.6000000000004</v>
      </c>
      <c r="I5866" s="7">
        <v>0.33413999999999999</v>
      </c>
      <c r="J5866" s="6">
        <f t="shared" si="1367"/>
        <v>4677.96</v>
      </c>
      <c r="K5866" s="20"/>
      <c r="L5866" s="6">
        <f t="shared" si="1368"/>
        <v>40000</v>
      </c>
      <c r="M5866" s="11">
        <f t="shared" si="1375"/>
        <v>0</v>
      </c>
      <c r="N5866" s="6">
        <f t="shared" si="1369"/>
        <v>4191.6000000000004</v>
      </c>
      <c r="O5866" s="11">
        <f t="shared" si="1376"/>
        <v>0</v>
      </c>
      <c r="P5866" s="11">
        <f t="shared" si="1370"/>
        <v>4677.96</v>
      </c>
      <c r="Q5866" s="11">
        <f t="shared" si="1377"/>
        <v>0</v>
      </c>
      <c r="R5866" s="11">
        <f t="shared" si="1378"/>
        <v>0</v>
      </c>
      <c r="S5866" s="6">
        <f t="shared" si="1371"/>
        <v>12202.440000000002</v>
      </c>
      <c r="T5866" s="11">
        <f t="shared" si="1372"/>
        <v>0</v>
      </c>
      <c r="U5866" s="11">
        <f t="shared" si="1373"/>
        <v>0</v>
      </c>
      <c r="V5866" s="11">
        <f t="shared" si="1379"/>
        <v>12202.440000000002</v>
      </c>
      <c r="W5866" s="20"/>
    </row>
    <row r="5867" spans="1:23" x14ac:dyDescent="0.25">
      <c r="A5867">
        <v>2022090117</v>
      </c>
      <c r="B5867">
        <v>5</v>
      </c>
      <c r="C5867" s="7">
        <v>0.75448000000000004</v>
      </c>
      <c r="D5867" s="6">
        <f t="shared" si="1365"/>
        <v>60358.400000000001</v>
      </c>
      <c r="E5867" s="62">
        <v>0</v>
      </c>
      <c r="F5867" s="6">
        <f t="shared" si="1374"/>
        <v>0</v>
      </c>
      <c r="G5867" s="7">
        <v>0.14717</v>
      </c>
      <c r="H5867" s="6">
        <f t="shared" si="1366"/>
        <v>5150.95</v>
      </c>
      <c r="I5867" s="7">
        <v>0.30917</v>
      </c>
      <c r="J5867" s="6">
        <f t="shared" si="1367"/>
        <v>4328.38</v>
      </c>
      <c r="K5867" s="20"/>
      <c r="L5867" s="6">
        <f t="shared" si="1368"/>
        <v>40000</v>
      </c>
      <c r="M5867" s="11">
        <f t="shared" si="1375"/>
        <v>0</v>
      </c>
      <c r="N5867" s="6">
        <f t="shared" si="1369"/>
        <v>5150.95</v>
      </c>
      <c r="O5867" s="11">
        <f t="shared" si="1376"/>
        <v>0</v>
      </c>
      <c r="P5867" s="11">
        <f t="shared" si="1370"/>
        <v>4328.38</v>
      </c>
      <c r="Q5867" s="11">
        <f t="shared" si="1377"/>
        <v>0</v>
      </c>
      <c r="R5867" s="11">
        <f t="shared" si="1378"/>
        <v>0</v>
      </c>
      <c r="S5867" s="6">
        <f t="shared" si="1371"/>
        <v>10879.07</v>
      </c>
      <c r="T5867" s="11">
        <f t="shared" si="1372"/>
        <v>0</v>
      </c>
      <c r="U5867" s="11">
        <f t="shared" si="1373"/>
        <v>0</v>
      </c>
      <c r="V5867" s="11">
        <f t="shared" si="1379"/>
        <v>10879.07</v>
      </c>
      <c r="W5867" s="20"/>
    </row>
    <row r="5868" spans="1:23" x14ac:dyDescent="0.25">
      <c r="A5868">
        <v>2022090118</v>
      </c>
      <c r="B5868">
        <v>5</v>
      </c>
      <c r="C5868" s="7">
        <v>0.75339999999999996</v>
      </c>
      <c r="D5868" s="6">
        <f t="shared" si="1365"/>
        <v>60272</v>
      </c>
      <c r="E5868" s="62">
        <v>0</v>
      </c>
      <c r="F5868" s="6">
        <f t="shared" si="1374"/>
        <v>0</v>
      </c>
      <c r="G5868" s="7">
        <v>0.16741</v>
      </c>
      <c r="H5868" s="6">
        <f t="shared" si="1366"/>
        <v>5859.35</v>
      </c>
      <c r="I5868" s="7">
        <v>0.23315</v>
      </c>
      <c r="J5868" s="6">
        <f t="shared" si="1367"/>
        <v>3264.1</v>
      </c>
      <c r="K5868" s="20"/>
      <c r="L5868" s="6">
        <f t="shared" si="1368"/>
        <v>40000</v>
      </c>
      <c r="M5868" s="11">
        <f t="shared" si="1375"/>
        <v>0</v>
      </c>
      <c r="N5868" s="6">
        <f t="shared" si="1369"/>
        <v>5859.35</v>
      </c>
      <c r="O5868" s="11">
        <f t="shared" si="1376"/>
        <v>0</v>
      </c>
      <c r="P5868" s="11">
        <f t="shared" si="1370"/>
        <v>3264.1</v>
      </c>
      <c r="Q5868" s="11">
        <f t="shared" si="1377"/>
        <v>0</v>
      </c>
      <c r="R5868" s="11">
        <f t="shared" si="1378"/>
        <v>0</v>
      </c>
      <c r="S5868" s="6">
        <f t="shared" si="1371"/>
        <v>11148.55</v>
      </c>
      <c r="T5868" s="11">
        <f t="shared" si="1372"/>
        <v>0</v>
      </c>
      <c r="U5868" s="11">
        <f t="shared" si="1373"/>
        <v>0</v>
      </c>
      <c r="V5868" s="11">
        <f t="shared" si="1379"/>
        <v>11148.55</v>
      </c>
      <c r="W5868" s="20"/>
    </row>
    <row r="5869" spans="1:23" x14ac:dyDescent="0.25">
      <c r="A5869">
        <v>2022090119</v>
      </c>
      <c r="B5869">
        <v>5</v>
      </c>
      <c r="C5869" s="7">
        <v>0.74050000000000005</v>
      </c>
      <c r="D5869" s="6">
        <f t="shared" si="1365"/>
        <v>59240.000000000007</v>
      </c>
      <c r="E5869" s="62">
        <v>0</v>
      </c>
      <c r="F5869" s="6">
        <f t="shared" si="1374"/>
        <v>0</v>
      </c>
      <c r="G5869" s="7">
        <v>0.15773999999999999</v>
      </c>
      <c r="H5869" s="6">
        <f t="shared" si="1366"/>
        <v>5520.9</v>
      </c>
      <c r="I5869" s="7">
        <v>0.13824</v>
      </c>
      <c r="J5869" s="6">
        <f t="shared" si="1367"/>
        <v>1935.3600000000001</v>
      </c>
      <c r="K5869" s="20"/>
      <c r="L5869" s="6">
        <f t="shared" si="1368"/>
        <v>40000</v>
      </c>
      <c r="M5869" s="11">
        <f t="shared" si="1375"/>
        <v>0</v>
      </c>
      <c r="N5869" s="6">
        <f t="shared" si="1369"/>
        <v>5520.9</v>
      </c>
      <c r="O5869" s="11">
        <f t="shared" si="1376"/>
        <v>0</v>
      </c>
      <c r="P5869" s="11">
        <f t="shared" si="1370"/>
        <v>1935.3600000000001</v>
      </c>
      <c r="Q5869" s="11">
        <f t="shared" si="1377"/>
        <v>0</v>
      </c>
      <c r="R5869" s="11">
        <f t="shared" si="1378"/>
        <v>0</v>
      </c>
      <c r="S5869" s="6">
        <f t="shared" si="1371"/>
        <v>11783.740000000007</v>
      </c>
      <c r="T5869" s="11">
        <f t="shared" si="1372"/>
        <v>0</v>
      </c>
      <c r="U5869" s="11">
        <f t="shared" si="1373"/>
        <v>0</v>
      </c>
      <c r="V5869" s="11">
        <f t="shared" si="1379"/>
        <v>11783.740000000007</v>
      </c>
      <c r="W5869" s="20"/>
    </row>
    <row r="5870" spans="1:23" x14ac:dyDescent="0.25">
      <c r="A5870">
        <v>2022090120</v>
      </c>
      <c r="B5870">
        <v>5</v>
      </c>
      <c r="C5870" s="7">
        <v>0.72441999999999995</v>
      </c>
      <c r="D5870" s="6">
        <f t="shared" si="1365"/>
        <v>57953.599999999999</v>
      </c>
      <c r="E5870" s="62">
        <v>0</v>
      </c>
      <c r="F5870" s="6">
        <f t="shared" si="1374"/>
        <v>0</v>
      </c>
      <c r="G5870" s="7">
        <v>0.15243999999999999</v>
      </c>
      <c r="H5870" s="6">
        <f t="shared" si="1366"/>
        <v>5335.4</v>
      </c>
      <c r="I5870" s="7">
        <v>2.3300000000000001E-2</v>
      </c>
      <c r="J5870" s="6">
        <f t="shared" si="1367"/>
        <v>326.20000000000005</v>
      </c>
      <c r="K5870" s="20"/>
      <c r="L5870" s="6">
        <f t="shared" si="1368"/>
        <v>40000</v>
      </c>
      <c r="M5870" s="11">
        <f t="shared" si="1375"/>
        <v>0</v>
      </c>
      <c r="N5870" s="6">
        <f t="shared" si="1369"/>
        <v>5335.4</v>
      </c>
      <c r="O5870" s="11">
        <f t="shared" si="1376"/>
        <v>0</v>
      </c>
      <c r="P5870" s="11">
        <f t="shared" si="1370"/>
        <v>326.20000000000005</v>
      </c>
      <c r="Q5870" s="11">
        <f t="shared" si="1377"/>
        <v>0</v>
      </c>
      <c r="R5870" s="11">
        <f t="shared" si="1378"/>
        <v>0</v>
      </c>
      <c r="S5870" s="6">
        <f t="shared" si="1371"/>
        <v>12291.999999999998</v>
      </c>
      <c r="T5870" s="11">
        <f t="shared" si="1372"/>
        <v>0</v>
      </c>
      <c r="U5870" s="11">
        <f t="shared" si="1373"/>
        <v>0</v>
      </c>
      <c r="V5870" s="11">
        <f t="shared" si="1379"/>
        <v>12291.999999999998</v>
      </c>
      <c r="W5870" s="20"/>
    </row>
    <row r="5871" spans="1:23" x14ac:dyDescent="0.25">
      <c r="A5871">
        <v>2022090121</v>
      </c>
      <c r="B5871">
        <v>5</v>
      </c>
      <c r="C5871" s="7">
        <v>0.71592</v>
      </c>
      <c r="D5871" s="6">
        <f t="shared" si="1365"/>
        <v>57273.599999999999</v>
      </c>
      <c r="E5871" s="62">
        <v>0</v>
      </c>
      <c r="F5871" s="6">
        <f t="shared" si="1374"/>
        <v>0</v>
      </c>
      <c r="G5871" s="7">
        <v>0.16175999999999999</v>
      </c>
      <c r="H5871" s="6">
        <f t="shared" si="1366"/>
        <v>5661.5999999999995</v>
      </c>
      <c r="I5871" s="7">
        <v>4.8000000000000001E-4</v>
      </c>
      <c r="J5871" s="6">
        <f t="shared" si="1367"/>
        <v>6.72</v>
      </c>
      <c r="K5871" s="20"/>
      <c r="L5871" s="6">
        <f t="shared" si="1368"/>
        <v>40000</v>
      </c>
      <c r="M5871" s="11">
        <f t="shared" si="1375"/>
        <v>0</v>
      </c>
      <c r="N5871" s="6">
        <f t="shared" si="1369"/>
        <v>5661.5999999999995</v>
      </c>
      <c r="O5871" s="11">
        <f t="shared" si="1376"/>
        <v>0</v>
      </c>
      <c r="P5871" s="11">
        <f t="shared" si="1370"/>
        <v>6.72</v>
      </c>
      <c r="Q5871" s="11">
        <f t="shared" si="1377"/>
        <v>0</v>
      </c>
      <c r="R5871" s="11">
        <f t="shared" si="1378"/>
        <v>0</v>
      </c>
      <c r="S5871" s="6">
        <f t="shared" si="1371"/>
        <v>11605.28</v>
      </c>
      <c r="T5871" s="11">
        <f t="shared" si="1372"/>
        <v>0</v>
      </c>
      <c r="U5871" s="11">
        <f t="shared" si="1373"/>
        <v>0</v>
      </c>
      <c r="V5871" s="11">
        <f t="shared" si="1379"/>
        <v>11605.28</v>
      </c>
      <c r="W5871" s="20"/>
    </row>
    <row r="5872" spans="1:23" x14ac:dyDescent="0.25">
      <c r="A5872">
        <v>2022090122</v>
      </c>
      <c r="B5872">
        <v>5</v>
      </c>
      <c r="C5872" s="7">
        <v>0.68905000000000005</v>
      </c>
      <c r="D5872" s="6">
        <f t="shared" si="1365"/>
        <v>55124.000000000007</v>
      </c>
      <c r="E5872" s="62">
        <v>0</v>
      </c>
      <c r="F5872" s="6">
        <f t="shared" si="1374"/>
        <v>0</v>
      </c>
      <c r="G5872" s="7">
        <v>0.18873000000000001</v>
      </c>
      <c r="H5872" s="6">
        <f t="shared" si="1366"/>
        <v>6605.55</v>
      </c>
      <c r="I5872" s="7">
        <v>8.0000000000000007E-5</v>
      </c>
      <c r="J5872" s="6">
        <f t="shared" si="1367"/>
        <v>1.1200000000000001</v>
      </c>
      <c r="K5872" s="20"/>
      <c r="L5872" s="6">
        <f t="shared" si="1368"/>
        <v>40000</v>
      </c>
      <c r="M5872" s="11">
        <f t="shared" si="1375"/>
        <v>0</v>
      </c>
      <c r="N5872" s="6">
        <f t="shared" si="1369"/>
        <v>6605.55</v>
      </c>
      <c r="O5872" s="11">
        <f t="shared" si="1376"/>
        <v>0</v>
      </c>
      <c r="P5872" s="11">
        <f t="shared" si="1370"/>
        <v>1.1200000000000001</v>
      </c>
      <c r="Q5872" s="11">
        <f t="shared" si="1377"/>
        <v>0</v>
      </c>
      <c r="R5872" s="11">
        <f t="shared" si="1378"/>
        <v>0</v>
      </c>
      <c r="S5872" s="6">
        <f t="shared" si="1371"/>
        <v>8517.3300000000072</v>
      </c>
      <c r="T5872" s="11">
        <f t="shared" si="1372"/>
        <v>0</v>
      </c>
      <c r="U5872" s="11">
        <f t="shared" si="1373"/>
        <v>0</v>
      </c>
      <c r="V5872" s="11">
        <f t="shared" si="1379"/>
        <v>8517.3300000000072</v>
      </c>
      <c r="W5872" s="20"/>
    </row>
    <row r="5873" spans="1:23" x14ac:dyDescent="0.25">
      <c r="A5873">
        <v>2022090123</v>
      </c>
      <c r="B5873">
        <v>5</v>
      </c>
      <c r="C5873" s="7">
        <v>0.64727999999999997</v>
      </c>
      <c r="D5873" s="6">
        <f t="shared" si="1365"/>
        <v>51782.399999999994</v>
      </c>
      <c r="E5873" s="62">
        <v>0</v>
      </c>
      <c r="F5873" s="6">
        <f t="shared" si="1374"/>
        <v>0</v>
      </c>
      <c r="G5873" s="7">
        <v>0.17946000000000001</v>
      </c>
      <c r="H5873" s="6">
        <f t="shared" si="1366"/>
        <v>6281.1</v>
      </c>
      <c r="I5873" s="7">
        <v>8.0000000000000007E-5</v>
      </c>
      <c r="J5873" s="6">
        <f t="shared" si="1367"/>
        <v>1.1200000000000001</v>
      </c>
      <c r="K5873" s="20"/>
      <c r="L5873" s="6">
        <f t="shared" si="1368"/>
        <v>40000</v>
      </c>
      <c r="M5873" s="11">
        <f t="shared" si="1375"/>
        <v>0</v>
      </c>
      <c r="N5873" s="6">
        <f t="shared" si="1369"/>
        <v>6281.1</v>
      </c>
      <c r="O5873" s="11">
        <f t="shared" si="1376"/>
        <v>0</v>
      </c>
      <c r="P5873" s="11">
        <f t="shared" si="1370"/>
        <v>1.1200000000000001</v>
      </c>
      <c r="Q5873" s="11">
        <f t="shared" si="1377"/>
        <v>0</v>
      </c>
      <c r="R5873" s="11">
        <f t="shared" si="1378"/>
        <v>0</v>
      </c>
      <c r="S5873" s="6">
        <f t="shared" si="1371"/>
        <v>5500.1799999999939</v>
      </c>
      <c r="T5873" s="11">
        <f t="shared" si="1372"/>
        <v>0</v>
      </c>
      <c r="U5873" s="11">
        <f t="shared" si="1373"/>
        <v>0</v>
      </c>
      <c r="V5873" s="11">
        <f t="shared" si="1379"/>
        <v>5500.1799999999939</v>
      </c>
      <c r="W5873" s="20"/>
    </row>
    <row r="5874" spans="1:23" x14ac:dyDescent="0.25">
      <c r="A5874">
        <v>2022090124</v>
      </c>
      <c r="B5874">
        <v>5</v>
      </c>
      <c r="C5874" s="7">
        <v>0.60414999999999996</v>
      </c>
      <c r="D5874" s="6">
        <f t="shared" si="1365"/>
        <v>48332</v>
      </c>
      <c r="E5874" s="62">
        <v>0</v>
      </c>
      <c r="F5874" s="6">
        <f t="shared" si="1374"/>
        <v>0</v>
      </c>
      <c r="G5874" s="7">
        <v>0.17254</v>
      </c>
      <c r="H5874" s="6">
        <f t="shared" si="1366"/>
        <v>6038.9</v>
      </c>
      <c r="I5874" s="7">
        <v>9.0000000000000006E-5</v>
      </c>
      <c r="J5874" s="6">
        <f t="shared" si="1367"/>
        <v>1.26</v>
      </c>
      <c r="K5874" s="20"/>
      <c r="L5874" s="6">
        <f t="shared" si="1368"/>
        <v>40000</v>
      </c>
      <c r="M5874" s="11">
        <f t="shared" si="1375"/>
        <v>0</v>
      </c>
      <c r="N5874" s="6">
        <f t="shared" si="1369"/>
        <v>6038.9</v>
      </c>
      <c r="O5874" s="11">
        <f t="shared" si="1376"/>
        <v>0</v>
      </c>
      <c r="P5874" s="11">
        <f t="shared" si="1370"/>
        <v>1.26</v>
      </c>
      <c r="Q5874" s="11">
        <f t="shared" si="1377"/>
        <v>0</v>
      </c>
      <c r="R5874" s="11">
        <f t="shared" si="1378"/>
        <v>0</v>
      </c>
      <c r="S5874" s="6">
        <f t="shared" si="1371"/>
        <v>2291.84</v>
      </c>
      <c r="T5874" s="11">
        <f t="shared" si="1372"/>
        <v>0</v>
      </c>
      <c r="U5874" s="11">
        <f t="shared" si="1373"/>
        <v>0</v>
      </c>
      <c r="V5874" s="11">
        <f t="shared" si="1379"/>
        <v>2291.84</v>
      </c>
      <c r="W5874" s="20"/>
    </row>
    <row r="5875" spans="1:23" x14ac:dyDescent="0.25">
      <c r="A5875">
        <v>2022090201</v>
      </c>
      <c r="B5875">
        <v>6</v>
      </c>
      <c r="C5875" s="7">
        <v>0.57071000000000005</v>
      </c>
      <c r="D5875" s="6">
        <f t="shared" si="1365"/>
        <v>45656.800000000003</v>
      </c>
      <c r="E5875" s="62">
        <v>0</v>
      </c>
      <c r="F5875" s="6">
        <f t="shared" si="1374"/>
        <v>0</v>
      </c>
      <c r="G5875" s="7">
        <v>0.16681000000000001</v>
      </c>
      <c r="H5875" s="6">
        <f t="shared" si="1366"/>
        <v>5838.35</v>
      </c>
      <c r="I5875" s="7">
        <v>9.0000000000000006E-5</v>
      </c>
      <c r="J5875" s="6">
        <f t="shared" si="1367"/>
        <v>1.26</v>
      </c>
      <c r="K5875" s="20"/>
      <c r="L5875" s="6">
        <f t="shared" si="1368"/>
        <v>40000</v>
      </c>
      <c r="M5875" s="11">
        <f t="shared" si="1375"/>
        <v>0</v>
      </c>
      <c r="N5875" s="6">
        <f t="shared" si="1369"/>
        <v>5656.8000000000029</v>
      </c>
      <c r="O5875" s="11">
        <f t="shared" si="1376"/>
        <v>181.54999999999745</v>
      </c>
      <c r="P5875" s="11">
        <f t="shared" si="1370"/>
        <v>0</v>
      </c>
      <c r="Q5875" s="11">
        <f t="shared" si="1377"/>
        <v>1.26</v>
      </c>
      <c r="R5875" s="11">
        <f t="shared" si="1378"/>
        <v>182.80999999999744</v>
      </c>
      <c r="S5875" s="6">
        <f t="shared" si="1371"/>
        <v>0</v>
      </c>
      <c r="T5875" s="11">
        <f t="shared" si="1372"/>
        <v>0</v>
      </c>
      <c r="U5875" s="11">
        <f t="shared" si="1373"/>
        <v>0</v>
      </c>
      <c r="V5875" s="11">
        <f t="shared" si="1379"/>
        <v>0</v>
      </c>
      <c r="W5875" s="20"/>
    </row>
    <row r="5876" spans="1:23" x14ac:dyDescent="0.25">
      <c r="A5876">
        <v>2022090202</v>
      </c>
      <c r="B5876">
        <v>6</v>
      </c>
      <c r="C5876" s="7">
        <v>0.54444000000000004</v>
      </c>
      <c r="D5876" s="6">
        <f t="shared" si="1365"/>
        <v>43555.200000000004</v>
      </c>
      <c r="E5876" s="62">
        <v>0</v>
      </c>
      <c r="F5876" s="6">
        <f t="shared" si="1374"/>
        <v>0</v>
      </c>
      <c r="G5876" s="7">
        <v>0.17587</v>
      </c>
      <c r="H5876" s="6">
        <f t="shared" si="1366"/>
        <v>6155.45</v>
      </c>
      <c r="I5876" s="7">
        <v>0</v>
      </c>
      <c r="J5876" s="6">
        <f t="shared" si="1367"/>
        <v>0</v>
      </c>
      <c r="K5876" s="20"/>
      <c r="L5876" s="6">
        <f t="shared" si="1368"/>
        <v>40000</v>
      </c>
      <c r="M5876" s="11">
        <f t="shared" si="1375"/>
        <v>0</v>
      </c>
      <c r="N5876" s="6">
        <f t="shared" si="1369"/>
        <v>3555.2000000000044</v>
      </c>
      <c r="O5876" s="11">
        <f t="shared" si="1376"/>
        <v>2600.2499999999955</v>
      </c>
      <c r="P5876" s="11">
        <f t="shared" si="1370"/>
        <v>0</v>
      </c>
      <c r="Q5876" s="11">
        <f t="shared" si="1377"/>
        <v>0</v>
      </c>
      <c r="R5876" s="11">
        <f t="shared" si="1378"/>
        <v>2600.2499999999955</v>
      </c>
      <c r="S5876" s="6">
        <f t="shared" si="1371"/>
        <v>0</v>
      </c>
      <c r="T5876" s="11">
        <f t="shared" si="1372"/>
        <v>0</v>
      </c>
      <c r="U5876" s="11">
        <f t="shared" si="1373"/>
        <v>0</v>
      </c>
      <c r="V5876" s="11">
        <f t="shared" si="1379"/>
        <v>0</v>
      </c>
      <c r="W5876" s="20"/>
    </row>
    <row r="5877" spans="1:23" x14ac:dyDescent="0.25">
      <c r="A5877">
        <v>2022090203</v>
      </c>
      <c r="B5877">
        <v>6</v>
      </c>
      <c r="C5877" s="7">
        <v>0.52791999999999994</v>
      </c>
      <c r="D5877" s="6">
        <f t="shared" si="1365"/>
        <v>42233.599999999999</v>
      </c>
      <c r="E5877" s="62">
        <v>0</v>
      </c>
      <c r="F5877" s="6">
        <f t="shared" si="1374"/>
        <v>0</v>
      </c>
      <c r="G5877" s="7">
        <v>0.17452000000000001</v>
      </c>
      <c r="H5877" s="6">
        <f t="shared" si="1366"/>
        <v>6108.2000000000007</v>
      </c>
      <c r="I5877" s="7">
        <v>0</v>
      </c>
      <c r="J5877" s="6">
        <f t="shared" si="1367"/>
        <v>0</v>
      </c>
      <c r="K5877" s="20"/>
      <c r="L5877" s="6">
        <f t="shared" si="1368"/>
        <v>40000</v>
      </c>
      <c r="M5877" s="11">
        <f t="shared" si="1375"/>
        <v>0</v>
      </c>
      <c r="N5877" s="6">
        <f t="shared" si="1369"/>
        <v>2233.5999999999985</v>
      </c>
      <c r="O5877" s="11">
        <f t="shared" si="1376"/>
        <v>3874.6000000000022</v>
      </c>
      <c r="P5877" s="11">
        <f t="shared" si="1370"/>
        <v>0</v>
      </c>
      <c r="Q5877" s="11">
        <f t="shared" si="1377"/>
        <v>0</v>
      </c>
      <c r="R5877" s="11">
        <f t="shared" si="1378"/>
        <v>3874.6000000000022</v>
      </c>
      <c r="S5877" s="6">
        <f t="shared" si="1371"/>
        <v>0</v>
      </c>
      <c r="T5877" s="11">
        <f t="shared" si="1372"/>
        <v>0</v>
      </c>
      <c r="U5877" s="11">
        <f t="shared" si="1373"/>
        <v>0</v>
      </c>
      <c r="V5877" s="11">
        <f t="shared" si="1379"/>
        <v>0</v>
      </c>
      <c r="W5877" s="20"/>
    </row>
    <row r="5878" spans="1:23" x14ac:dyDescent="0.25">
      <c r="A5878">
        <v>2022090204</v>
      </c>
      <c r="B5878">
        <v>6</v>
      </c>
      <c r="C5878" s="7">
        <v>0.51905999999999997</v>
      </c>
      <c r="D5878" s="6">
        <f t="shared" si="1365"/>
        <v>41524.799999999996</v>
      </c>
      <c r="E5878" s="62">
        <v>0</v>
      </c>
      <c r="F5878" s="6">
        <f t="shared" si="1374"/>
        <v>0</v>
      </c>
      <c r="G5878" s="7">
        <v>0.16977999999999999</v>
      </c>
      <c r="H5878" s="6">
        <f t="shared" si="1366"/>
        <v>5942.2999999999993</v>
      </c>
      <c r="I5878" s="7">
        <v>0</v>
      </c>
      <c r="J5878" s="6">
        <f t="shared" si="1367"/>
        <v>0</v>
      </c>
      <c r="K5878" s="20"/>
      <c r="L5878" s="6">
        <f t="shared" si="1368"/>
        <v>40000</v>
      </c>
      <c r="M5878" s="11">
        <f t="shared" si="1375"/>
        <v>0</v>
      </c>
      <c r="N5878" s="6">
        <f t="shared" si="1369"/>
        <v>1524.7999999999956</v>
      </c>
      <c r="O5878" s="11">
        <f t="shared" si="1376"/>
        <v>4417.5000000000036</v>
      </c>
      <c r="P5878" s="11">
        <f t="shared" si="1370"/>
        <v>0</v>
      </c>
      <c r="Q5878" s="11">
        <f t="shared" si="1377"/>
        <v>0</v>
      </c>
      <c r="R5878" s="11">
        <f t="shared" si="1378"/>
        <v>4417.5000000000036</v>
      </c>
      <c r="S5878" s="6">
        <f t="shared" si="1371"/>
        <v>0</v>
      </c>
      <c r="T5878" s="11">
        <f t="shared" si="1372"/>
        <v>0</v>
      </c>
      <c r="U5878" s="11">
        <f t="shared" si="1373"/>
        <v>0</v>
      </c>
      <c r="V5878" s="11">
        <f t="shared" si="1379"/>
        <v>0</v>
      </c>
      <c r="W5878" s="20"/>
    </row>
    <row r="5879" spans="1:23" x14ac:dyDescent="0.25">
      <c r="A5879">
        <v>2022090205</v>
      </c>
      <c r="B5879">
        <v>6</v>
      </c>
      <c r="C5879" s="7">
        <v>0.51924999999999999</v>
      </c>
      <c r="D5879" s="6">
        <f t="shared" si="1365"/>
        <v>41540</v>
      </c>
      <c r="E5879" s="62">
        <v>0</v>
      </c>
      <c r="F5879" s="6">
        <f t="shared" si="1374"/>
        <v>0</v>
      </c>
      <c r="G5879" s="7">
        <v>0.16123999999999999</v>
      </c>
      <c r="H5879" s="6">
        <f t="shared" si="1366"/>
        <v>5643.4</v>
      </c>
      <c r="I5879" s="7">
        <v>0</v>
      </c>
      <c r="J5879" s="6">
        <f t="shared" si="1367"/>
        <v>0</v>
      </c>
      <c r="K5879" s="20"/>
      <c r="L5879" s="6">
        <f t="shared" si="1368"/>
        <v>40000</v>
      </c>
      <c r="M5879" s="11">
        <f t="shared" si="1375"/>
        <v>0</v>
      </c>
      <c r="N5879" s="6">
        <f t="shared" si="1369"/>
        <v>1540</v>
      </c>
      <c r="O5879" s="11">
        <f t="shared" si="1376"/>
        <v>4103.3999999999996</v>
      </c>
      <c r="P5879" s="11">
        <f t="shared" si="1370"/>
        <v>0</v>
      </c>
      <c r="Q5879" s="11">
        <f t="shared" si="1377"/>
        <v>0</v>
      </c>
      <c r="R5879" s="11">
        <f t="shared" si="1378"/>
        <v>4103.3999999999996</v>
      </c>
      <c r="S5879" s="6">
        <f t="shared" si="1371"/>
        <v>0</v>
      </c>
      <c r="T5879" s="11">
        <f t="shared" si="1372"/>
        <v>0</v>
      </c>
      <c r="U5879" s="11">
        <f t="shared" si="1373"/>
        <v>0</v>
      </c>
      <c r="V5879" s="11">
        <f t="shared" si="1379"/>
        <v>0</v>
      </c>
      <c r="W5879" s="20"/>
    </row>
    <row r="5880" spans="1:23" x14ac:dyDescent="0.25">
      <c r="A5880">
        <v>2022090206</v>
      </c>
      <c r="B5880">
        <v>6</v>
      </c>
      <c r="C5880" s="7">
        <v>0.53803999999999996</v>
      </c>
      <c r="D5880" s="6">
        <f t="shared" si="1365"/>
        <v>43043.199999999997</v>
      </c>
      <c r="E5880" s="62">
        <v>0</v>
      </c>
      <c r="F5880" s="6">
        <f t="shared" si="1374"/>
        <v>0</v>
      </c>
      <c r="G5880" s="7">
        <v>0.14630000000000001</v>
      </c>
      <c r="H5880" s="6">
        <f t="shared" si="1366"/>
        <v>5120.5000000000009</v>
      </c>
      <c r="I5880" s="7">
        <v>0</v>
      </c>
      <c r="J5880" s="6">
        <f t="shared" si="1367"/>
        <v>0</v>
      </c>
      <c r="K5880" s="20"/>
      <c r="L5880" s="6">
        <f t="shared" si="1368"/>
        <v>40000</v>
      </c>
      <c r="M5880" s="11">
        <f t="shared" si="1375"/>
        <v>0</v>
      </c>
      <c r="N5880" s="6">
        <f t="shared" si="1369"/>
        <v>3043.1999999999971</v>
      </c>
      <c r="O5880" s="11">
        <f t="shared" si="1376"/>
        <v>2077.3000000000038</v>
      </c>
      <c r="P5880" s="11">
        <f t="shared" si="1370"/>
        <v>0</v>
      </c>
      <c r="Q5880" s="11">
        <f t="shared" si="1377"/>
        <v>0</v>
      </c>
      <c r="R5880" s="11">
        <f t="shared" si="1378"/>
        <v>2077.3000000000038</v>
      </c>
      <c r="S5880" s="6">
        <f t="shared" si="1371"/>
        <v>0</v>
      </c>
      <c r="T5880" s="11">
        <f t="shared" si="1372"/>
        <v>0</v>
      </c>
      <c r="U5880" s="11">
        <f t="shared" si="1373"/>
        <v>0</v>
      </c>
      <c r="V5880" s="11">
        <f t="shared" si="1379"/>
        <v>0</v>
      </c>
      <c r="W5880" s="20"/>
    </row>
    <row r="5881" spans="1:23" x14ac:dyDescent="0.25">
      <c r="A5881">
        <v>2022090207</v>
      </c>
      <c r="B5881">
        <v>6</v>
      </c>
      <c r="C5881" s="7">
        <v>0.56320000000000003</v>
      </c>
      <c r="D5881" s="6">
        <f t="shared" si="1365"/>
        <v>45056</v>
      </c>
      <c r="E5881" s="62">
        <v>0</v>
      </c>
      <c r="F5881" s="6">
        <f t="shared" si="1374"/>
        <v>0</v>
      </c>
      <c r="G5881" s="7">
        <v>0.13905000000000001</v>
      </c>
      <c r="H5881" s="6">
        <f t="shared" si="1366"/>
        <v>4866.75</v>
      </c>
      <c r="I5881" s="7">
        <v>0</v>
      </c>
      <c r="J5881" s="6">
        <f t="shared" si="1367"/>
        <v>0</v>
      </c>
      <c r="K5881" s="20"/>
      <c r="L5881" s="6">
        <f t="shared" si="1368"/>
        <v>40000</v>
      </c>
      <c r="M5881" s="11">
        <f t="shared" si="1375"/>
        <v>0</v>
      </c>
      <c r="N5881" s="6">
        <f t="shared" si="1369"/>
        <v>4866.75</v>
      </c>
      <c r="O5881" s="11">
        <f t="shared" si="1376"/>
        <v>0</v>
      </c>
      <c r="P5881" s="11">
        <f t="shared" si="1370"/>
        <v>0</v>
      </c>
      <c r="Q5881" s="11">
        <f t="shared" si="1377"/>
        <v>0</v>
      </c>
      <c r="R5881" s="11">
        <f t="shared" si="1378"/>
        <v>0</v>
      </c>
      <c r="S5881" s="6">
        <f t="shared" si="1371"/>
        <v>189.25</v>
      </c>
      <c r="T5881" s="11">
        <f t="shared" si="1372"/>
        <v>0</v>
      </c>
      <c r="U5881" s="11">
        <f t="shared" si="1373"/>
        <v>0</v>
      </c>
      <c r="V5881" s="11">
        <f t="shared" si="1379"/>
        <v>189.25</v>
      </c>
      <c r="W5881" s="20"/>
    </row>
    <row r="5882" spans="1:23" x14ac:dyDescent="0.25">
      <c r="A5882">
        <v>2022090208</v>
      </c>
      <c r="B5882">
        <v>6</v>
      </c>
      <c r="C5882" s="7">
        <v>0.57257000000000002</v>
      </c>
      <c r="D5882" s="6">
        <f t="shared" si="1365"/>
        <v>45805.599999999999</v>
      </c>
      <c r="E5882" s="62">
        <v>0</v>
      </c>
      <c r="F5882" s="6">
        <f t="shared" si="1374"/>
        <v>0</v>
      </c>
      <c r="G5882" s="7">
        <v>0.12590000000000001</v>
      </c>
      <c r="H5882" s="6">
        <f t="shared" si="1366"/>
        <v>4406.5</v>
      </c>
      <c r="I5882" s="7">
        <v>1.6219999999999998E-2</v>
      </c>
      <c r="J5882" s="6">
        <f t="shared" si="1367"/>
        <v>227.07999999999998</v>
      </c>
      <c r="K5882" s="20"/>
      <c r="L5882" s="6">
        <f t="shared" si="1368"/>
        <v>40000</v>
      </c>
      <c r="M5882" s="11">
        <f t="shared" si="1375"/>
        <v>0</v>
      </c>
      <c r="N5882" s="6">
        <f t="shared" si="1369"/>
        <v>4406.5</v>
      </c>
      <c r="O5882" s="11">
        <f t="shared" si="1376"/>
        <v>0</v>
      </c>
      <c r="P5882" s="11">
        <f t="shared" si="1370"/>
        <v>227.07999999999998</v>
      </c>
      <c r="Q5882" s="11">
        <f t="shared" si="1377"/>
        <v>0</v>
      </c>
      <c r="R5882" s="11">
        <f t="shared" si="1378"/>
        <v>0</v>
      </c>
      <c r="S5882" s="6">
        <f t="shared" si="1371"/>
        <v>1172.0199999999986</v>
      </c>
      <c r="T5882" s="11">
        <f t="shared" si="1372"/>
        <v>0</v>
      </c>
      <c r="U5882" s="11">
        <f t="shared" si="1373"/>
        <v>0</v>
      </c>
      <c r="V5882" s="11">
        <f t="shared" si="1379"/>
        <v>1172.0199999999986</v>
      </c>
      <c r="W5882" s="20"/>
    </row>
    <row r="5883" spans="1:23" x14ac:dyDescent="0.25">
      <c r="A5883">
        <v>2022090209</v>
      </c>
      <c r="B5883">
        <v>6</v>
      </c>
      <c r="C5883" s="7">
        <v>0.58875</v>
      </c>
      <c r="D5883" s="6">
        <f t="shared" si="1365"/>
        <v>47100</v>
      </c>
      <c r="E5883" s="62">
        <v>0</v>
      </c>
      <c r="F5883" s="6">
        <f t="shared" si="1374"/>
        <v>0</v>
      </c>
      <c r="G5883" s="7">
        <v>8.9380000000000001E-2</v>
      </c>
      <c r="H5883" s="6">
        <f t="shared" si="1366"/>
        <v>3128.3</v>
      </c>
      <c r="I5883" s="7">
        <v>0.15928</v>
      </c>
      <c r="J5883" s="6">
        <f t="shared" si="1367"/>
        <v>2229.92</v>
      </c>
      <c r="K5883" s="20"/>
      <c r="L5883" s="6">
        <f t="shared" si="1368"/>
        <v>40000</v>
      </c>
      <c r="M5883" s="11">
        <f t="shared" si="1375"/>
        <v>0</v>
      </c>
      <c r="N5883" s="6">
        <f t="shared" si="1369"/>
        <v>3128.3</v>
      </c>
      <c r="O5883" s="11">
        <f t="shared" si="1376"/>
        <v>0</v>
      </c>
      <c r="P5883" s="11">
        <f t="shared" si="1370"/>
        <v>2229.92</v>
      </c>
      <c r="Q5883" s="11">
        <f t="shared" si="1377"/>
        <v>0</v>
      </c>
      <c r="R5883" s="11">
        <f t="shared" si="1378"/>
        <v>0</v>
      </c>
      <c r="S5883" s="6">
        <f t="shared" si="1371"/>
        <v>1741.7799999999997</v>
      </c>
      <c r="T5883" s="11">
        <f t="shared" si="1372"/>
        <v>0</v>
      </c>
      <c r="U5883" s="11">
        <f t="shared" si="1373"/>
        <v>0</v>
      </c>
      <c r="V5883" s="11">
        <f t="shared" si="1379"/>
        <v>1741.7799999999997</v>
      </c>
      <c r="W5883" s="20"/>
    </row>
    <row r="5884" spans="1:23" x14ac:dyDescent="0.25">
      <c r="A5884">
        <v>2022090210</v>
      </c>
      <c r="B5884">
        <v>6</v>
      </c>
      <c r="C5884" s="7">
        <v>0.61997999999999998</v>
      </c>
      <c r="D5884" s="6">
        <f t="shared" si="1365"/>
        <v>49598.400000000001</v>
      </c>
      <c r="E5884" s="62">
        <v>0</v>
      </c>
      <c r="F5884" s="6">
        <f t="shared" si="1374"/>
        <v>0</v>
      </c>
      <c r="G5884" s="7">
        <v>5.9429999999999997E-2</v>
      </c>
      <c r="H5884" s="6">
        <f t="shared" si="1366"/>
        <v>2080.0499999999997</v>
      </c>
      <c r="I5884" s="7">
        <v>0.30082999999999999</v>
      </c>
      <c r="J5884" s="6">
        <f t="shared" si="1367"/>
        <v>4211.62</v>
      </c>
      <c r="K5884" s="20"/>
      <c r="L5884" s="6">
        <f t="shared" si="1368"/>
        <v>40000</v>
      </c>
      <c r="M5884" s="11">
        <f t="shared" si="1375"/>
        <v>0</v>
      </c>
      <c r="N5884" s="6">
        <f t="shared" si="1369"/>
        <v>2080.0499999999997</v>
      </c>
      <c r="O5884" s="11">
        <f t="shared" si="1376"/>
        <v>0</v>
      </c>
      <c r="P5884" s="11">
        <f t="shared" si="1370"/>
        <v>4211.62</v>
      </c>
      <c r="Q5884" s="11">
        <f t="shared" si="1377"/>
        <v>0</v>
      </c>
      <c r="R5884" s="11">
        <f t="shared" si="1378"/>
        <v>0</v>
      </c>
      <c r="S5884" s="6">
        <f t="shared" si="1371"/>
        <v>3306.7300000000023</v>
      </c>
      <c r="T5884" s="11">
        <f t="shared" si="1372"/>
        <v>0</v>
      </c>
      <c r="U5884" s="11">
        <f t="shared" si="1373"/>
        <v>0</v>
      </c>
      <c r="V5884" s="11">
        <f t="shared" si="1379"/>
        <v>3306.7300000000023</v>
      </c>
      <c r="W5884" s="20"/>
    </row>
    <row r="5885" spans="1:23" x14ac:dyDescent="0.25">
      <c r="A5885">
        <v>2022090211</v>
      </c>
      <c r="B5885">
        <v>6</v>
      </c>
      <c r="C5885" s="7">
        <v>0.65695000000000003</v>
      </c>
      <c r="D5885" s="6">
        <f t="shared" si="1365"/>
        <v>52556</v>
      </c>
      <c r="E5885" s="62">
        <v>0</v>
      </c>
      <c r="F5885" s="6">
        <f t="shared" si="1374"/>
        <v>0</v>
      </c>
      <c r="G5885" s="7">
        <v>6.9470000000000004E-2</v>
      </c>
      <c r="H5885" s="6">
        <f t="shared" si="1366"/>
        <v>2431.4500000000003</v>
      </c>
      <c r="I5885" s="7">
        <v>0.37473000000000001</v>
      </c>
      <c r="J5885" s="6">
        <f t="shared" si="1367"/>
        <v>5246.22</v>
      </c>
      <c r="K5885" s="20"/>
      <c r="L5885" s="6">
        <f t="shared" si="1368"/>
        <v>40000</v>
      </c>
      <c r="M5885" s="11">
        <f t="shared" si="1375"/>
        <v>0</v>
      </c>
      <c r="N5885" s="6">
        <f t="shared" si="1369"/>
        <v>2431.4500000000003</v>
      </c>
      <c r="O5885" s="11">
        <f t="shared" si="1376"/>
        <v>0</v>
      </c>
      <c r="P5885" s="11">
        <f t="shared" si="1370"/>
        <v>5246.22</v>
      </c>
      <c r="Q5885" s="11">
        <f t="shared" si="1377"/>
        <v>0</v>
      </c>
      <c r="R5885" s="11">
        <f t="shared" si="1378"/>
        <v>0</v>
      </c>
      <c r="S5885" s="6">
        <f t="shared" si="1371"/>
        <v>4878.329999999999</v>
      </c>
      <c r="T5885" s="11">
        <f t="shared" si="1372"/>
        <v>0</v>
      </c>
      <c r="U5885" s="11">
        <f t="shared" si="1373"/>
        <v>0</v>
      </c>
      <c r="V5885" s="11">
        <f t="shared" si="1379"/>
        <v>4878.329999999999</v>
      </c>
      <c r="W5885" s="20"/>
    </row>
    <row r="5886" spans="1:23" x14ac:dyDescent="0.25">
      <c r="A5886">
        <v>2022090212</v>
      </c>
      <c r="B5886">
        <v>6</v>
      </c>
      <c r="C5886" s="7">
        <v>0.69186000000000003</v>
      </c>
      <c r="D5886" s="6">
        <f t="shared" si="1365"/>
        <v>55348.800000000003</v>
      </c>
      <c r="E5886" s="62">
        <v>0</v>
      </c>
      <c r="F5886" s="6">
        <f t="shared" si="1374"/>
        <v>0</v>
      </c>
      <c r="G5886" s="7">
        <v>8.276E-2</v>
      </c>
      <c r="H5886" s="6">
        <f t="shared" si="1366"/>
        <v>2896.6</v>
      </c>
      <c r="I5886" s="7">
        <v>0.47100999999999998</v>
      </c>
      <c r="J5886" s="6">
        <f t="shared" si="1367"/>
        <v>6594.1399999999994</v>
      </c>
      <c r="K5886" s="20"/>
      <c r="L5886" s="6">
        <f t="shared" si="1368"/>
        <v>40000</v>
      </c>
      <c r="M5886" s="11">
        <f t="shared" si="1375"/>
        <v>0</v>
      </c>
      <c r="N5886" s="6">
        <f t="shared" si="1369"/>
        <v>2896.6</v>
      </c>
      <c r="O5886" s="11">
        <f t="shared" si="1376"/>
        <v>0</v>
      </c>
      <c r="P5886" s="11">
        <f t="shared" si="1370"/>
        <v>6594.1399999999994</v>
      </c>
      <c r="Q5886" s="11">
        <f t="shared" si="1377"/>
        <v>0</v>
      </c>
      <c r="R5886" s="11">
        <f t="shared" si="1378"/>
        <v>0</v>
      </c>
      <c r="S5886" s="6">
        <f t="shared" si="1371"/>
        <v>5858.0600000000031</v>
      </c>
      <c r="T5886" s="11">
        <f t="shared" si="1372"/>
        <v>0</v>
      </c>
      <c r="U5886" s="11">
        <f t="shared" si="1373"/>
        <v>0</v>
      </c>
      <c r="V5886" s="11">
        <f t="shared" si="1379"/>
        <v>5858.0600000000031</v>
      </c>
      <c r="W5886" s="20"/>
    </row>
    <row r="5887" spans="1:23" x14ac:dyDescent="0.25">
      <c r="A5887">
        <v>2022090213</v>
      </c>
      <c r="B5887">
        <v>6</v>
      </c>
      <c r="C5887" s="7">
        <v>0.72565000000000002</v>
      </c>
      <c r="D5887" s="6">
        <f t="shared" si="1365"/>
        <v>58052</v>
      </c>
      <c r="E5887" s="62">
        <v>0</v>
      </c>
      <c r="F5887" s="6">
        <f t="shared" si="1374"/>
        <v>0</v>
      </c>
      <c r="G5887" s="7">
        <v>7.7270000000000005E-2</v>
      </c>
      <c r="H5887" s="6">
        <f t="shared" si="1366"/>
        <v>2704.4500000000003</v>
      </c>
      <c r="I5887" s="7">
        <v>0.57174999999999998</v>
      </c>
      <c r="J5887" s="6">
        <f t="shared" si="1367"/>
        <v>8004.5</v>
      </c>
      <c r="K5887" s="20"/>
      <c r="L5887" s="6">
        <f t="shared" si="1368"/>
        <v>40000</v>
      </c>
      <c r="M5887" s="11">
        <f t="shared" si="1375"/>
        <v>0</v>
      </c>
      <c r="N5887" s="6">
        <f t="shared" si="1369"/>
        <v>2704.4500000000003</v>
      </c>
      <c r="O5887" s="11">
        <f t="shared" si="1376"/>
        <v>0</v>
      </c>
      <c r="P5887" s="11">
        <f t="shared" si="1370"/>
        <v>8004.5</v>
      </c>
      <c r="Q5887" s="11">
        <f t="shared" si="1377"/>
        <v>0</v>
      </c>
      <c r="R5887" s="11">
        <f t="shared" si="1378"/>
        <v>0</v>
      </c>
      <c r="S5887" s="6">
        <f t="shared" si="1371"/>
        <v>7343.0499999999993</v>
      </c>
      <c r="T5887" s="11">
        <f t="shared" si="1372"/>
        <v>0</v>
      </c>
      <c r="U5887" s="11">
        <f t="shared" si="1373"/>
        <v>0</v>
      </c>
      <c r="V5887" s="11">
        <f t="shared" si="1379"/>
        <v>7343.0499999999993</v>
      </c>
      <c r="W5887" s="20"/>
    </row>
    <row r="5888" spans="1:23" x14ac:dyDescent="0.25">
      <c r="A5888">
        <v>2022090214</v>
      </c>
      <c r="B5888">
        <v>6</v>
      </c>
      <c r="C5888" s="7">
        <v>0.75444</v>
      </c>
      <c r="D5888" s="6">
        <f t="shared" si="1365"/>
        <v>60355.199999999997</v>
      </c>
      <c r="E5888" s="62">
        <v>0</v>
      </c>
      <c r="F5888" s="6">
        <f t="shared" si="1374"/>
        <v>0</v>
      </c>
      <c r="G5888" s="7">
        <v>8.5169999999999996E-2</v>
      </c>
      <c r="H5888" s="6">
        <f t="shared" si="1366"/>
        <v>2980.95</v>
      </c>
      <c r="I5888" s="7">
        <v>0.57235999999999998</v>
      </c>
      <c r="J5888" s="6">
        <f t="shared" si="1367"/>
        <v>8013.04</v>
      </c>
      <c r="K5888" s="20"/>
      <c r="L5888" s="6">
        <f t="shared" si="1368"/>
        <v>40000</v>
      </c>
      <c r="M5888" s="11">
        <f t="shared" si="1375"/>
        <v>0</v>
      </c>
      <c r="N5888" s="6">
        <f t="shared" si="1369"/>
        <v>2980.95</v>
      </c>
      <c r="O5888" s="11">
        <f t="shared" si="1376"/>
        <v>0</v>
      </c>
      <c r="P5888" s="11">
        <f t="shared" si="1370"/>
        <v>8013.04</v>
      </c>
      <c r="Q5888" s="11">
        <f t="shared" si="1377"/>
        <v>0</v>
      </c>
      <c r="R5888" s="11">
        <f t="shared" si="1378"/>
        <v>0</v>
      </c>
      <c r="S5888" s="6">
        <f t="shared" si="1371"/>
        <v>9361.2099999999955</v>
      </c>
      <c r="T5888" s="11">
        <f t="shared" si="1372"/>
        <v>0</v>
      </c>
      <c r="U5888" s="11">
        <f t="shared" si="1373"/>
        <v>0</v>
      </c>
      <c r="V5888" s="11">
        <f t="shared" si="1379"/>
        <v>9361.2099999999955</v>
      </c>
      <c r="W5888" s="20"/>
    </row>
    <row r="5889" spans="1:23" x14ac:dyDescent="0.25">
      <c r="A5889">
        <v>2022090215</v>
      </c>
      <c r="B5889">
        <v>6</v>
      </c>
      <c r="C5889" s="7">
        <v>0.76859999999999995</v>
      </c>
      <c r="D5889" s="6">
        <f t="shared" si="1365"/>
        <v>61487.999999999993</v>
      </c>
      <c r="E5889" s="62">
        <v>0</v>
      </c>
      <c r="F5889" s="6">
        <f t="shared" si="1374"/>
        <v>0</v>
      </c>
      <c r="G5889" s="7">
        <v>8.8489999999999999E-2</v>
      </c>
      <c r="H5889" s="6">
        <f t="shared" si="1366"/>
        <v>3097.15</v>
      </c>
      <c r="I5889" s="7">
        <v>0.51958000000000004</v>
      </c>
      <c r="J5889" s="6">
        <f t="shared" si="1367"/>
        <v>7274.1200000000008</v>
      </c>
      <c r="K5889" s="20"/>
      <c r="L5889" s="6">
        <f t="shared" si="1368"/>
        <v>40000</v>
      </c>
      <c r="M5889" s="11">
        <f t="shared" si="1375"/>
        <v>0</v>
      </c>
      <c r="N5889" s="6">
        <f t="shared" si="1369"/>
        <v>3097.15</v>
      </c>
      <c r="O5889" s="11">
        <f t="shared" si="1376"/>
        <v>0</v>
      </c>
      <c r="P5889" s="11">
        <f t="shared" si="1370"/>
        <v>7274.1200000000008</v>
      </c>
      <c r="Q5889" s="11">
        <f t="shared" si="1377"/>
        <v>0</v>
      </c>
      <c r="R5889" s="11">
        <f t="shared" si="1378"/>
        <v>0</v>
      </c>
      <c r="S5889" s="6">
        <f t="shared" si="1371"/>
        <v>11116.72999999999</v>
      </c>
      <c r="T5889" s="11">
        <f t="shared" si="1372"/>
        <v>0</v>
      </c>
      <c r="U5889" s="11">
        <f t="shared" si="1373"/>
        <v>0</v>
      </c>
      <c r="V5889" s="11">
        <f t="shared" si="1379"/>
        <v>11116.72999999999</v>
      </c>
      <c r="W5889" s="20"/>
    </row>
    <row r="5890" spans="1:23" x14ac:dyDescent="0.25">
      <c r="A5890">
        <v>2022090216</v>
      </c>
      <c r="B5890">
        <v>6</v>
      </c>
      <c r="C5890" s="7">
        <v>0.76710999999999996</v>
      </c>
      <c r="D5890" s="6">
        <f t="shared" si="1365"/>
        <v>61368.799999999996</v>
      </c>
      <c r="E5890" s="62">
        <v>0</v>
      </c>
      <c r="F5890" s="6">
        <f t="shared" si="1374"/>
        <v>0</v>
      </c>
      <c r="G5890" s="7">
        <v>9.7220000000000001E-2</v>
      </c>
      <c r="H5890" s="6">
        <f t="shared" si="1366"/>
        <v>3402.7</v>
      </c>
      <c r="I5890" s="7">
        <v>0.41499000000000003</v>
      </c>
      <c r="J5890" s="6">
        <f t="shared" si="1367"/>
        <v>5809.8600000000006</v>
      </c>
      <c r="K5890" s="20"/>
      <c r="L5890" s="6">
        <f t="shared" si="1368"/>
        <v>40000</v>
      </c>
      <c r="M5890" s="11">
        <f t="shared" si="1375"/>
        <v>0</v>
      </c>
      <c r="N5890" s="6">
        <f t="shared" si="1369"/>
        <v>3402.7</v>
      </c>
      <c r="O5890" s="11">
        <f t="shared" si="1376"/>
        <v>0</v>
      </c>
      <c r="P5890" s="11">
        <f t="shared" si="1370"/>
        <v>5809.8600000000006</v>
      </c>
      <c r="Q5890" s="11">
        <f t="shared" si="1377"/>
        <v>0</v>
      </c>
      <c r="R5890" s="11">
        <f t="shared" si="1378"/>
        <v>0</v>
      </c>
      <c r="S5890" s="6">
        <f t="shared" si="1371"/>
        <v>12156.239999999994</v>
      </c>
      <c r="T5890" s="11">
        <f t="shared" si="1372"/>
        <v>0</v>
      </c>
      <c r="U5890" s="11">
        <f t="shared" si="1373"/>
        <v>0</v>
      </c>
      <c r="V5890" s="11">
        <f t="shared" si="1379"/>
        <v>12156.239999999994</v>
      </c>
      <c r="W5890" s="20"/>
    </row>
    <row r="5891" spans="1:23" x14ac:dyDescent="0.25">
      <c r="A5891">
        <v>2022090217</v>
      </c>
      <c r="B5891">
        <v>6</v>
      </c>
      <c r="C5891" s="7">
        <v>0.76536999999999999</v>
      </c>
      <c r="D5891" s="6">
        <f t="shared" si="1365"/>
        <v>61229.599999999999</v>
      </c>
      <c r="E5891" s="62">
        <v>0</v>
      </c>
      <c r="F5891" s="6">
        <f t="shared" si="1374"/>
        <v>0</v>
      </c>
      <c r="G5891" s="7">
        <v>0.13116</v>
      </c>
      <c r="H5891" s="6">
        <f t="shared" si="1366"/>
        <v>4590.6000000000004</v>
      </c>
      <c r="I5891" s="7">
        <v>0.37047000000000002</v>
      </c>
      <c r="J5891" s="6">
        <f t="shared" si="1367"/>
        <v>5186.58</v>
      </c>
      <c r="K5891" s="20"/>
      <c r="L5891" s="6">
        <f t="shared" si="1368"/>
        <v>40000</v>
      </c>
      <c r="M5891" s="11">
        <f t="shared" si="1375"/>
        <v>0</v>
      </c>
      <c r="N5891" s="6">
        <f t="shared" si="1369"/>
        <v>4590.6000000000004</v>
      </c>
      <c r="O5891" s="11">
        <f t="shared" si="1376"/>
        <v>0</v>
      </c>
      <c r="P5891" s="11">
        <f t="shared" si="1370"/>
        <v>5186.58</v>
      </c>
      <c r="Q5891" s="11">
        <f t="shared" si="1377"/>
        <v>0</v>
      </c>
      <c r="R5891" s="11">
        <f t="shared" si="1378"/>
        <v>0</v>
      </c>
      <c r="S5891" s="6">
        <f t="shared" si="1371"/>
        <v>11452.42</v>
      </c>
      <c r="T5891" s="11">
        <f t="shared" si="1372"/>
        <v>0</v>
      </c>
      <c r="U5891" s="11">
        <f t="shared" si="1373"/>
        <v>0</v>
      </c>
      <c r="V5891" s="11">
        <f t="shared" si="1379"/>
        <v>11452.42</v>
      </c>
      <c r="W5891" s="20"/>
    </row>
    <row r="5892" spans="1:23" x14ac:dyDescent="0.25">
      <c r="A5892">
        <v>2022090218</v>
      </c>
      <c r="B5892">
        <v>6</v>
      </c>
      <c r="C5892" s="7">
        <v>0.76390000000000002</v>
      </c>
      <c r="D5892" s="6">
        <f t="shared" si="1365"/>
        <v>61112</v>
      </c>
      <c r="E5892" s="62">
        <v>0</v>
      </c>
      <c r="F5892" s="6">
        <f t="shared" si="1374"/>
        <v>0</v>
      </c>
      <c r="G5892" s="7">
        <v>0.17024</v>
      </c>
      <c r="H5892" s="6">
        <f t="shared" si="1366"/>
        <v>5958.4</v>
      </c>
      <c r="I5892" s="7">
        <v>0.36005999999999999</v>
      </c>
      <c r="J5892" s="6">
        <f t="shared" si="1367"/>
        <v>5040.84</v>
      </c>
      <c r="K5892" s="20"/>
      <c r="L5892" s="6">
        <f t="shared" si="1368"/>
        <v>40000</v>
      </c>
      <c r="M5892" s="11">
        <f t="shared" si="1375"/>
        <v>0</v>
      </c>
      <c r="N5892" s="6">
        <f t="shared" si="1369"/>
        <v>5958.4</v>
      </c>
      <c r="O5892" s="11">
        <f t="shared" si="1376"/>
        <v>0</v>
      </c>
      <c r="P5892" s="11">
        <f t="shared" si="1370"/>
        <v>5040.84</v>
      </c>
      <c r="Q5892" s="11">
        <f t="shared" si="1377"/>
        <v>0</v>
      </c>
      <c r="R5892" s="11">
        <f t="shared" si="1378"/>
        <v>0</v>
      </c>
      <c r="S5892" s="6">
        <f t="shared" si="1371"/>
        <v>10112.76</v>
      </c>
      <c r="T5892" s="11">
        <f t="shared" si="1372"/>
        <v>0</v>
      </c>
      <c r="U5892" s="11">
        <f t="shared" si="1373"/>
        <v>0</v>
      </c>
      <c r="V5892" s="11">
        <f t="shared" si="1379"/>
        <v>10112.76</v>
      </c>
      <c r="W5892" s="20"/>
    </row>
    <row r="5893" spans="1:23" x14ac:dyDescent="0.25">
      <c r="A5893">
        <v>2022090219</v>
      </c>
      <c r="B5893">
        <v>6</v>
      </c>
      <c r="C5893" s="7">
        <v>0.74753000000000003</v>
      </c>
      <c r="D5893" s="6">
        <f t="shared" ref="D5893:D5956" si="1380">D$18*C5893</f>
        <v>59802.400000000001</v>
      </c>
      <c r="E5893" s="62">
        <v>0</v>
      </c>
      <c r="F5893" s="6">
        <f t="shared" si="1374"/>
        <v>0</v>
      </c>
      <c r="G5893" s="7">
        <v>0.20518</v>
      </c>
      <c r="H5893" s="6">
        <f t="shared" ref="H5893:H5956" si="1381">H$18*G5893</f>
        <v>7181.3</v>
      </c>
      <c r="I5893" s="7">
        <v>0.22192999999999999</v>
      </c>
      <c r="J5893" s="6">
        <f t="shared" ref="J5893:J5956" si="1382">I5893*J$18</f>
        <v>3107.02</v>
      </c>
      <c r="K5893" s="20"/>
      <c r="L5893" s="6">
        <f t="shared" si="1368"/>
        <v>40000</v>
      </c>
      <c r="M5893" s="11">
        <f t="shared" si="1375"/>
        <v>0</v>
      </c>
      <c r="N5893" s="6">
        <f t="shared" si="1369"/>
        <v>7181.3</v>
      </c>
      <c r="O5893" s="11">
        <f t="shared" si="1376"/>
        <v>0</v>
      </c>
      <c r="P5893" s="11">
        <f t="shared" si="1370"/>
        <v>3107.02</v>
      </c>
      <c r="Q5893" s="11">
        <f t="shared" si="1377"/>
        <v>0</v>
      </c>
      <c r="R5893" s="11">
        <f t="shared" si="1378"/>
        <v>0</v>
      </c>
      <c r="S5893" s="6">
        <f t="shared" si="1371"/>
        <v>9514.0800000000017</v>
      </c>
      <c r="T5893" s="11">
        <f t="shared" si="1372"/>
        <v>0</v>
      </c>
      <c r="U5893" s="11">
        <f t="shared" si="1373"/>
        <v>0</v>
      </c>
      <c r="V5893" s="11">
        <f t="shared" si="1379"/>
        <v>9514.0800000000017</v>
      </c>
      <c r="W5893" s="20"/>
    </row>
    <row r="5894" spans="1:23" x14ac:dyDescent="0.25">
      <c r="A5894">
        <v>2022090220</v>
      </c>
      <c r="B5894">
        <v>6</v>
      </c>
      <c r="C5894" s="7">
        <v>0.72287000000000001</v>
      </c>
      <c r="D5894" s="6">
        <f t="shared" si="1380"/>
        <v>57829.599999999999</v>
      </c>
      <c r="E5894" s="62">
        <v>0</v>
      </c>
      <c r="F5894" s="6">
        <f t="shared" si="1374"/>
        <v>0</v>
      </c>
      <c r="G5894" s="7">
        <v>0.20116999999999999</v>
      </c>
      <c r="H5894" s="6">
        <f t="shared" si="1381"/>
        <v>7040.95</v>
      </c>
      <c r="I5894" s="7">
        <v>4.2349999999999999E-2</v>
      </c>
      <c r="J5894" s="6">
        <f t="shared" si="1382"/>
        <v>592.9</v>
      </c>
      <c r="K5894" s="20"/>
      <c r="L5894" s="6">
        <f t="shared" si="1368"/>
        <v>40000</v>
      </c>
      <c r="M5894" s="11">
        <f t="shared" si="1375"/>
        <v>0</v>
      </c>
      <c r="N5894" s="6">
        <f t="shared" si="1369"/>
        <v>7040.95</v>
      </c>
      <c r="O5894" s="11">
        <f t="shared" si="1376"/>
        <v>0</v>
      </c>
      <c r="P5894" s="11">
        <f t="shared" si="1370"/>
        <v>592.9</v>
      </c>
      <c r="Q5894" s="11">
        <f t="shared" si="1377"/>
        <v>0</v>
      </c>
      <c r="R5894" s="11">
        <f t="shared" si="1378"/>
        <v>0</v>
      </c>
      <c r="S5894" s="6">
        <f t="shared" si="1371"/>
        <v>10195.749999999998</v>
      </c>
      <c r="T5894" s="11">
        <f t="shared" si="1372"/>
        <v>0</v>
      </c>
      <c r="U5894" s="11">
        <f t="shared" si="1373"/>
        <v>0</v>
      </c>
      <c r="V5894" s="11">
        <f t="shared" si="1379"/>
        <v>10195.749999999998</v>
      </c>
      <c r="W5894" s="20"/>
    </row>
    <row r="5895" spans="1:23" x14ac:dyDescent="0.25">
      <c r="A5895">
        <v>2022090221</v>
      </c>
      <c r="B5895">
        <v>6</v>
      </c>
      <c r="C5895" s="7">
        <v>0.70564000000000004</v>
      </c>
      <c r="D5895" s="6">
        <f t="shared" si="1380"/>
        <v>56451.200000000004</v>
      </c>
      <c r="E5895" s="62">
        <v>0</v>
      </c>
      <c r="F5895" s="6">
        <f t="shared" si="1374"/>
        <v>0</v>
      </c>
      <c r="G5895" s="7">
        <v>0.19436999999999999</v>
      </c>
      <c r="H5895" s="6">
        <f t="shared" si="1381"/>
        <v>6802.95</v>
      </c>
      <c r="I5895" s="7">
        <v>4.0000000000000002E-4</v>
      </c>
      <c r="J5895" s="6">
        <f t="shared" si="1382"/>
        <v>5.6000000000000005</v>
      </c>
      <c r="K5895" s="20"/>
      <c r="L5895" s="6">
        <f t="shared" si="1368"/>
        <v>40000</v>
      </c>
      <c r="M5895" s="11">
        <f t="shared" si="1375"/>
        <v>0</v>
      </c>
      <c r="N5895" s="6">
        <f t="shared" si="1369"/>
        <v>6802.95</v>
      </c>
      <c r="O5895" s="11">
        <f t="shared" si="1376"/>
        <v>0</v>
      </c>
      <c r="P5895" s="11">
        <f t="shared" si="1370"/>
        <v>5.6000000000000005</v>
      </c>
      <c r="Q5895" s="11">
        <f t="shared" si="1377"/>
        <v>0</v>
      </c>
      <c r="R5895" s="11">
        <f t="shared" si="1378"/>
        <v>0</v>
      </c>
      <c r="S5895" s="6">
        <f t="shared" si="1371"/>
        <v>9642.6500000000033</v>
      </c>
      <c r="T5895" s="11">
        <f t="shared" si="1372"/>
        <v>0</v>
      </c>
      <c r="U5895" s="11">
        <f t="shared" si="1373"/>
        <v>0</v>
      </c>
      <c r="V5895" s="11">
        <f t="shared" si="1379"/>
        <v>9642.6500000000033</v>
      </c>
      <c r="W5895" s="20"/>
    </row>
    <row r="5896" spans="1:23" x14ac:dyDescent="0.25">
      <c r="A5896">
        <v>2022090222</v>
      </c>
      <c r="B5896">
        <v>6</v>
      </c>
      <c r="C5896" s="7">
        <v>0.67962999999999996</v>
      </c>
      <c r="D5896" s="6">
        <f t="shared" si="1380"/>
        <v>54370.399999999994</v>
      </c>
      <c r="E5896" s="62">
        <v>0</v>
      </c>
      <c r="F5896" s="6">
        <f t="shared" si="1374"/>
        <v>0</v>
      </c>
      <c r="G5896" s="7">
        <v>0.2039</v>
      </c>
      <c r="H5896" s="6">
        <f t="shared" si="1381"/>
        <v>7136.5</v>
      </c>
      <c r="I5896" s="7">
        <v>0</v>
      </c>
      <c r="J5896" s="6">
        <f t="shared" si="1382"/>
        <v>0</v>
      </c>
      <c r="K5896" s="20"/>
      <c r="L5896" s="6">
        <f t="shared" si="1368"/>
        <v>40000</v>
      </c>
      <c r="M5896" s="11">
        <f t="shared" si="1375"/>
        <v>0</v>
      </c>
      <c r="N5896" s="6">
        <f t="shared" si="1369"/>
        <v>7136.5</v>
      </c>
      <c r="O5896" s="11">
        <f t="shared" si="1376"/>
        <v>0</v>
      </c>
      <c r="P5896" s="11">
        <f t="shared" si="1370"/>
        <v>0</v>
      </c>
      <c r="Q5896" s="11">
        <f t="shared" si="1377"/>
        <v>0</v>
      </c>
      <c r="R5896" s="11">
        <f t="shared" si="1378"/>
        <v>0</v>
      </c>
      <c r="S5896" s="6">
        <f t="shared" si="1371"/>
        <v>7233.8999999999942</v>
      </c>
      <c r="T5896" s="11">
        <f t="shared" si="1372"/>
        <v>0</v>
      </c>
      <c r="U5896" s="11">
        <f t="shared" si="1373"/>
        <v>0</v>
      </c>
      <c r="V5896" s="11">
        <f t="shared" si="1379"/>
        <v>7233.8999999999942</v>
      </c>
      <c r="W5896" s="20"/>
    </row>
    <row r="5897" spans="1:23" x14ac:dyDescent="0.25">
      <c r="A5897">
        <v>2022090223</v>
      </c>
      <c r="B5897">
        <v>6</v>
      </c>
      <c r="C5897" s="7">
        <v>0.64756999999999998</v>
      </c>
      <c r="D5897" s="6">
        <f t="shared" si="1380"/>
        <v>51805.599999999999</v>
      </c>
      <c r="E5897" s="62">
        <v>0</v>
      </c>
      <c r="F5897" s="6">
        <f t="shared" si="1374"/>
        <v>0</v>
      </c>
      <c r="G5897" s="7">
        <v>0.20709</v>
      </c>
      <c r="H5897" s="6">
        <f t="shared" si="1381"/>
        <v>7248.15</v>
      </c>
      <c r="I5897" s="7">
        <v>0</v>
      </c>
      <c r="J5897" s="6">
        <f t="shared" si="1382"/>
        <v>0</v>
      </c>
      <c r="K5897" s="20"/>
      <c r="L5897" s="6">
        <f t="shared" si="1368"/>
        <v>40000</v>
      </c>
      <c r="M5897" s="11">
        <f t="shared" si="1375"/>
        <v>0</v>
      </c>
      <c r="N5897" s="6">
        <f t="shared" si="1369"/>
        <v>7248.15</v>
      </c>
      <c r="O5897" s="11">
        <f t="shared" si="1376"/>
        <v>0</v>
      </c>
      <c r="P5897" s="11">
        <f t="shared" si="1370"/>
        <v>0</v>
      </c>
      <c r="Q5897" s="11">
        <f t="shared" si="1377"/>
        <v>0</v>
      </c>
      <c r="R5897" s="11">
        <f t="shared" si="1378"/>
        <v>0</v>
      </c>
      <c r="S5897" s="6">
        <f t="shared" si="1371"/>
        <v>4557.4499999999989</v>
      </c>
      <c r="T5897" s="11">
        <f t="shared" si="1372"/>
        <v>0</v>
      </c>
      <c r="U5897" s="11">
        <f t="shared" si="1373"/>
        <v>0</v>
      </c>
      <c r="V5897" s="11">
        <f t="shared" si="1379"/>
        <v>4557.4499999999989</v>
      </c>
      <c r="W5897" s="20"/>
    </row>
    <row r="5898" spans="1:23" x14ac:dyDescent="0.25">
      <c r="A5898">
        <v>2022090224</v>
      </c>
      <c r="B5898">
        <v>6</v>
      </c>
      <c r="C5898" s="7">
        <v>0.61072000000000004</v>
      </c>
      <c r="D5898" s="6">
        <f t="shared" si="1380"/>
        <v>48857.600000000006</v>
      </c>
      <c r="E5898" s="62">
        <v>0</v>
      </c>
      <c r="F5898" s="6">
        <f t="shared" si="1374"/>
        <v>0</v>
      </c>
      <c r="G5898" s="7">
        <v>0.21486</v>
      </c>
      <c r="H5898" s="6">
        <f t="shared" si="1381"/>
        <v>7520.0999999999995</v>
      </c>
      <c r="I5898" s="7">
        <v>0</v>
      </c>
      <c r="J5898" s="6">
        <f t="shared" si="1382"/>
        <v>0</v>
      </c>
      <c r="K5898" s="20"/>
      <c r="L5898" s="6">
        <f t="shared" si="1368"/>
        <v>40000</v>
      </c>
      <c r="M5898" s="11">
        <f t="shared" si="1375"/>
        <v>0</v>
      </c>
      <c r="N5898" s="6">
        <f t="shared" si="1369"/>
        <v>7520.0999999999995</v>
      </c>
      <c r="O5898" s="11">
        <f t="shared" si="1376"/>
        <v>0</v>
      </c>
      <c r="P5898" s="11">
        <f t="shared" si="1370"/>
        <v>0</v>
      </c>
      <c r="Q5898" s="11">
        <f t="shared" si="1377"/>
        <v>0</v>
      </c>
      <c r="R5898" s="11">
        <f t="shared" si="1378"/>
        <v>0</v>
      </c>
      <c r="S5898" s="6">
        <f t="shared" si="1371"/>
        <v>1337.5000000000064</v>
      </c>
      <c r="T5898" s="11">
        <f t="shared" si="1372"/>
        <v>0</v>
      </c>
      <c r="U5898" s="11">
        <f t="shared" si="1373"/>
        <v>0</v>
      </c>
      <c r="V5898" s="11">
        <f t="shared" si="1379"/>
        <v>1337.5000000000064</v>
      </c>
      <c r="W5898" s="20"/>
    </row>
    <row r="5899" spans="1:23" x14ac:dyDescent="0.25">
      <c r="A5899">
        <v>2022090301</v>
      </c>
      <c r="B5899">
        <v>7</v>
      </c>
      <c r="C5899" s="7">
        <v>0.57815000000000005</v>
      </c>
      <c r="D5899" s="6">
        <f t="shared" si="1380"/>
        <v>46252.000000000007</v>
      </c>
      <c r="E5899" s="62">
        <v>0</v>
      </c>
      <c r="F5899" s="6">
        <f t="shared" si="1374"/>
        <v>0</v>
      </c>
      <c r="G5899" s="7">
        <v>0.17860999999999999</v>
      </c>
      <c r="H5899" s="6">
        <f t="shared" si="1381"/>
        <v>6251.3499999999995</v>
      </c>
      <c r="I5899" s="7">
        <v>0</v>
      </c>
      <c r="J5899" s="6">
        <f t="shared" si="1382"/>
        <v>0</v>
      </c>
      <c r="K5899" s="20"/>
      <c r="L5899" s="6">
        <f t="shared" si="1368"/>
        <v>40000</v>
      </c>
      <c r="M5899" s="11">
        <f t="shared" si="1375"/>
        <v>0</v>
      </c>
      <c r="N5899" s="6">
        <f t="shared" si="1369"/>
        <v>6251.3499999999995</v>
      </c>
      <c r="O5899" s="11">
        <f t="shared" si="1376"/>
        <v>0</v>
      </c>
      <c r="P5899" s="11">
        <f t="shared" si="1370"/>
        <v>0</v>
      </c>
      <c r="Q5899" s="11">
        <f t="shared" si="1377"/>
        <v>0</v>
      </c>
      <c r="R5899" s="11">
        <f t="shared" si="1378"/>
        <v>0</v>
      </c>
      <c r="S5899" s="6">
        <f t="shared" si="1371"/>
        <v>0.65000000000782165</v>
      </c>
      <c r="T5899" s="11">
        <f t="shared" si="1372"/>
        <v>0</v>
      </c>
      <c r="U5899" s="11">
        <f t="shared" si="1373"/>
        <v>0</v>
      </c>
      <c r="V5899" s="11">
        <f t="shared" si="1379"/>
        <v>0.65000000000782165</v>
      </c>
      <c r="W5899" s="20"/>
    </row>
    <row r="5900" spans="1:23" x14ac:dyDescent="0.25">
      <c r="A5900">
        <v>2022090302</v>
      </c>
      <c r="B5900">
        <v>7</v>
      </c>
      <c r="C5900" s="7">
        <v>0.55395000000000005</v>
      </c>
      <c r="D5900" s="6">
        <f t="shared" si="1380"/>
        <v>44316.000000000007</v>
      </c>
      <c r="E5900" s="62">
        <v>0</v>
      </c>
      <c r="F5900" s="6">
        <f t="shared" si="1374"/>
        <v>0</v>
      </c>
      <c r="G5900" s="7">
        <v>0.13891000000000001</v>
      </c>
      <c r="H5900" s="6">
        <f t="shared" si="1381"/>
        <v>4861.8500000000004</v>
      </c>
      <c r="I5900" s="7">
        <v>0</v>
      </c>
      <c r="J5900" s="6">
        <f t="shared" si="1382"/>
        <v>0</v>
      </c>
      <c r="K5900" s="20"/>
      <c r="L5900" s="6">
        <f t="shared" si="1368"/>
        <v>40000</v>
      </c>
      <c r="M5900" s="11">
        <f t="shared" si="1375"/>
        <v>0</v>
      </c>
      <c r="N5900" s="6">
        <f t="shared" si="1369"/>
        <v>4316.0000000000073</v>
      </c>
      <c r="O5900" s="11">
        <f t="shared" si="1376"/>
        <v>545.84999999999309</v>
      </c>
      <c r="P5900" s="11">
        <f t="shared" si="1370"/>
        <v>0</v>
      </c>
      <c r="Q5900" s="11">
        <f t="shared" si="1377"/>
        <v>0</v>
      </c>
      <c r="R5900" s="11">
        <f t="shared" si="1378"/>
        <v>545.84999999999309</v>
      </c>
      <c r="S5900" s="6">
        <f t="shared" si="1371"/>
        <v>0</v>
      </c>
      <c r="T5900" s="11">
        <f t="shared" si="1372"/>
        <v>0</v>
      </c>
      <c r="U5900" s="11">
        <f t="shared" si="1373"/>
        <v>0</v>
      </c>
      <c r="V5900" s="11">
        <f t="shared" si="1379"/>
        <v>0</v>
      </c>
      <c r="W5900" s="20"/>
    </row>
    <row r="5901" spans="1:23" x14ac:dyDescent="0.25">
      <c r="A5901">
        <v>2022090303</v>
      </c>
      <c r="B5901">
        <v>7</v>
      </c>
      <c r="C5901" s="7">
        <v>0.53500999999999999</v>
      </c>
      <c r="D5901" s="6">
        <f t="shared" si="1380"/>
        <v>42800.799999999996</v>
      </c>
      <c r="E5901" s="62">
        <v>0</v>
      </c>
      <c r="F5901" s="6">
        <f t="shared" si="1374"/>
        <v>0</v>
      </c>
      <c r="G5901" s="7">
        <v>0.12485</v>
      </c>
      <c r="H5901" s="6">
        <f t="shared" si="1381"/>
        <v>4369.75</v>
      </c>
      <c r="I5901" s="7">
        <v>0</v>
      </c>
      <c r="J5901" s="6">
        <f t="shared" si="1382"/>
        <v>0</v>
      </c>
      <c r="K5901" s="20"/>
      <c r="L5901" s="6">
        <f t="shared" si="1368"/>
        <v>40000</v>
      </c>
      <c r="M5901" s="11">
        <f t="shared" si="1375"/>
        <v>0</v>
      </c>
      <c r="N5901" s="6">
        <f t="shared" si="1369"/>
        <v>2800.7999999999956</v>
      </c>
      <c r="O5901" s="11">
        <f t="shared" si="1376"/>
        <v>1568.9500000000044</v>
      </c>
      <c r="P5901" s="11">
        <f t="shared" si="1370"/>
        <v>0</v>
      </c>
      <c r="Q5901" s="11">
        <f t="shared" si="1377"/>
        <v>0</v>
      </c>
      <c r="R5901" s="11">
        <f t="shared" si="1378"/>
        <v>1568.9500000000044</v>
      </c>
      <c r="S5901" s="6">
        <f t="shared" si="1371"/>
        <v>0</v>
      </c>
      <c r="T5901" s="11">
        <f t="shared" si="1372"/>
        <v>0</v>
      </c>
      <c r="U5901" s="11">
        <f t="shared" si="1373"/>
        <v>0</v>
      </c>
      <c r="V5901" s="11">
        <f t="shared" si="1379"/>
        <v>0</v>
      </c>
      <c r="W5901" s="20"/>
    </row>
    <row r="5902" spans="1:23" x14ac:dyDescent="0.25">
      <c r="A5902">
        <v>2022090304</v>
      </c>
      <c r="B5902">
        <v>7</v>
      </c>
      <c r="C5902" s="7">
        <v>0.52344000000000002</v>
      </c>
      <c r="D5902" s="6">
        <f t="shared" si="1380"/>
        <v>41875.200000000004</v>
      </c>
      <c r="E5902" s="62">
        <v>0</v>
      </c>
      <c r="F5902" s="6">
        <f t="shared" si="1374"/>
        <v>0</v>
      </c>
      <c r="G5902" s="7">
        <v>9.7619999999999998E-2</v>
      </c>
      <c r="H5902" s="6">
        <f t="shared" si="1381"/>
        <v>3416.7</v>
      </c>
      <c r="I5902" s="7">
        <v>0</v>
      </c>
      <c r="J5902" s="6">
        <f t="shared" si="1382"/>
        <v>0</v>
      </c>
      <c r="K5902" s="20"/>
      <c r="L5902" s="6">
        <f t="shared" si="1368"/>
        <v>40000</v>
      </c>
      <c r="M5902" s="11">
        <f t="shared" si="1375"/>
        <v>0</v>
      </c>
      <c r="N5902" s="6">
        <f t="shared" si="1369"/>
        <v>1875.2000000000044</v>
      </c>
      <c r="O5902" s="11">
        <f t="shared" si="1376"/>
        <v>1541.4999999999955</v>
      </c>
      <c r="P5902" s="11">
        <f t="shared" si="1370"/>
        <v>0</v>
      </c>
      <c r="Q5902" s="11">
        <f t="shared" si="1377"/>
        <v>0</v>
      </c>
      <c r="R5902" s="11">
        <f t="shared" si="1378"/>
        <v>1541.4999999999955</v>
      </c>
      <c r="S5902" s="6">
        <f t="shared" si="1371"/>
        <v>0</v>
      </c>
      <c r="T5902" s="11">
        <f t="shared" si="1372"/>
        <v>0</v>
      </c>
      <c r="U5902" s="11">
        <f t="shared" si="1373"/>
        <v>0</v>
      </c>
      <c r="V5902" s="11">
        <f t="shared" si="1379"/>
        <v>0</v>
      </c>
      <c r="W5902" s="20"/>
    </row>
    <row r="5903" spans="1:23" x14ac:dyDescent="0.25">
      <c r="A5903">
        <v>2022090305</v>
      </c>
      <c r="B5903">
        <v>7</v>
      </c>
      <c r="C5903" s="7">
        <v>0.51868999999999998</v>
      </c>
      <c r="D5903" s="6">
        <f t="shared" si="1380"/>
        <v>41495.199999999997</v>
      </c>
      <c r="E5903" s="62">
        <v>0</v>
      </c>
      <c r="F5903" s="6">
        <f t="shared" si="1374"/>
        <v>0</v>
      </c>
      <c r="G5903" s="7">
        <v>6.7949999999999997E-2</v>
      </c>
      <c r="H5903" s="6">
        <f t="shared" si="1381"/>
        <v>2378.25</v>
      </c>
      <c r="I5903" s="7">
        <v>0</v>
      </c>
      <c r="J5903" s="6">
        <f t="shared" si="1382"/>
        <v>0</v>
      </c>
      <c r="K5903" s="20"/>
      <c r="L5903" s="6">
        <f t="shared" si="1368"/>
        <v>40000</v>
      </c>
      <c r="M5903" s="11">
        <f t="shared" si="1375"/>
        <v>0</v>
      </c>
      <c r="N5903" s="6">
        <f t="shared" si="1369"/>
        <v>1495.1999999999971</v>
      </c>
      <c r="O5903" s="11">
        <f t="shared" si="1376"/>
        <v>883.05000000000291</v>
      </c>
      <c r="P5903" s="11">
        <f t="shared" si="1370"/>
        <v>0</v>
      </c>
      <c r="Q5903" s="11">
        <f t="shared" si="1377"/>
        <v>0</v>
      </c>
      <c r="R5903" s="11">
        <f t="shared" si="1378"/>
        <v>883.05000000000291</v>
      </c>
      <c r="S5903" s="6">
        <f t="shared" si="1371"/>
        <v>0</v>
      </c>
      <c r="T5903" s="11">
        <f t="shared" si="1372"/>
        <v>0</v>
      </c>
      <c r="U5903" s="11">
        <f t="shared" si="1373"/>
        <v>0</v>
      </c>
      <c r="V5903" s="11">
        <f t="shared" si="1379"/>
        <v>0</v>
      </c>
      <c r="W5903" s="20"/>
    </row>
    <row r="5904" spans="1:23" x14ac:dyDescent="0.25">
      <c r="A5904">
        <v>2022090306</v>
      </c>
      <c r="B5904">
        <v>7</v>
      </c>
      <c r="C5904" s="7">
        <v>0.51648000000000005</v>
      </c>
      <c r="D5904" s="6">
        <f t="shared" si="1380"/>
        <v>41318.400000000001</v>
      </c>
      <c r="E5904" s="62">
        <v>0</v>
      </c>
      <c r="F5904" s="6">
        <f t="shared" si="1374"/>
        <v>0</v>
      </c>
      <c r="G5904" s="7">
        <v>5.8430000000000003E-2</v>
      </c>
      <c r="H5904" s="6">
        <f t="shared" si="1381"/>
        <v>2045.0500000000002</v>
      </c>
      <c r="I5904" s="7">
        <v>0</v>
      </c>
      <c r="J5904" s="6">
        <f t="shared" si="1382"/>
        <v>0</v>
      </c>
      <c r="K5904" s="20"/>
      <c r="L5904" s="6">
        <f t="shared" si="1368"/>
        <v>40000</v>
      </c>
      <c r="M5904" s="11">
        <f t="shared" si="1375"/>
        <v>0</v>
      </c>
      <c r="N5904" s="6">
        <f t="shared" si="1369"/>
        <v>1318.4000000000015</v>
      </c>
      <c r="O5904" s="11">
        <f t="shared" si="1376"/>
        <v>726.64999999999873</v>
      </c>
      <c r="P5904" s="11">
        <f t="shared" si="1370"/>
        <v>0</v>
      </c>
      <c r="Q5904" s="11">
        <f t="shared" si="1377"/>
        <v>0</v>
      </c>
      <c r="R5904" s="11">
        <f t="shared" si="1378"/>
        <v>726.64999999999873</v>
      </c>
      <c r="S5904" s="6">
        <f t="shared" si="1371"/>
        <v>0</v>
      </c>
      <c r="T5904" s="11">
        <f t="shared" si="1372"/>
        <v>0</v>
      </c>
      <c r="U5904" s="11">
        <f t="shared" si="1373"/>
        <v>0</v>
      </c>
      <c r="V5904" s="11">
        <f t="shared" si="1379"/>
        <v>0</v>
      </c>
      <c r="W5904" s="20"/>
    </row>
    <row r="5905" spans="1:23" x14ac:dyDescent="0.25">
      <c r="A5905">
        <v>2022090307</v>
      </c>
      <c r="B5905">
        <v>7</v>
      </c>
      <c r="C5905" s="7">
        <v>0.52061000000000002</v>
      </c>
      <c r="D5905" s="6">
        <f t="shared" si="1380"/>
        <v>41648.800000000003</v>
      </c>
      <c r="E5905" s="62">
        <v>0</v>
      </c>
      <c r="F5905" s="6">
        <f t="shared" si="1374"/>
        <v>0</v>
      </c>
      <c r="G5905" s="7">
        <v>5.9700000000000003E-2</v>
      </c>
      <c r="H5905" s="6">
        <f t="shared" si="1381"/>
        <v>2089.5</v>
      </c>
      <c r="I5905" s="7">
        <v>0</v>
      </c>
      <c r="J5905" s="6">
        <f t="shared" si="1382"/>
        <v>0</v>
      </c>
      <c r="K5905" s="20"/>
      <c r="L5905" s="6">
        <f t="shared" si="1368"/>
        <v>40000</v>
      </c>
      <c r="M5905" s="11">
        <f t="shared" si="1375"/>
        <v>0</v>
      </c>
      <c r="N5905" s="6">
        <f t="shared" si="1369"/>
        <v>1648.8000000000029</v>
      </c>
      <c r="O5905" s="11">
        <f t="shared" si="1376"/>
        <v>440.69999999999709</v>
      </c>
      <c r="P5905" s="11">
        <f t="shared" si="1370"/>
        <v>0</v>
      </c>
      <c r="Q5905" s="11">
        <f t="shared" si="1377"/>
        <v>0</v>
      </c>
      <c r="R5905" s="11">
        <f t="shared" si="1378"/>
        <v>440.69999999999709</v>
      </c>
      <c r="S5905" s="6">
        <f t="shared" si="1371"/>
        <v>0</v>
      </c>
      <c r="T5905" s="11">
        <f t="shared" si="1372"/>
        <v>0</v>
      </c>
      <c r="U5905" s="11">
        <f t="shared" si="1373"/>
        <v>0</v>
      </c>
      <c r="V5905" s="11">
        <f t="shared" si="1379"/>
        <v>0</v>
      </c>
      <c r="W5905" s="20"/>
    </row>
    <row r="5906" spans="1:23" x14ac:dyDescent="0.25">
      <c r="A5906">
        <v>2022090308</v>
      </c>
      <c r="B5906">
        <v>7</v>
      </c>
      <c r="C5906" s="7">
        <v>0.52644000000000002</v>
      </c>
      <c r="D5906" s="6">
        <f t="shared" si="1380"/>
        <v>42115.200000000004</v>
      </c>
      <c r="E5906" s="62">
        <v>0</v>
      </c>
      <c r="F5906" s="6">
        <f t="shared" si="1374"/>
        <v>0</v>
      </c>
      <c r="G5906" s="7">
        <v>5.5460000000000002E-2</v>
      </c>
      <c r="H5906" s="6">
        <f t="shared" si="1381"/>
        <v>1941.1000000000001</v>
      </c>
      <c r="I5906" s="7">
        <v>1.9210000000000001E-2</v>
      </c>
      <c r="J5906" s="6">
        <f t="shared" si="1382"/>
        <v>268.94</v>
      </c>
      <c r="K5906" s="20"/>
      <c r="L5906" s="6">
        <f t="shared" si="1368"/>
        <v>40000</v>
      </c>
      <c r="M5906" s="11">
        <f t="shared" si="1375"/>
        <v>0</v>
      </c>
      <c r="N5906" s="6">
        <f t="shared" si="1369"/>
        <v>1941.1000000000001</v>
      </c>
      <c r="O5906" s="11">
        <f t="shared" si="1376"/>
        <v>0</v>
      </c>
      <c r="P5906" s="11">
        <f t="shared" si="1370"/>
        <v>174.10000000000423</v>
      </c>
      <c r="Q5906" s="11">
        <f t="shared" si="1377"/>
        <v>94.839999999995769</v>
      </c>
      <c r="R5906" s="11">
        <f t="shared" si="1378"/>
        <v>94.839999999995769</v>
      </c>
      <c r="S5906" s="6">
        <f t="shared" si="1371"/>
        <v>0</v>
      </c>
      <c r="T5906" s="11">
        <f t="shared" si="1372"/>
        <v>0</v>
      </c>
      <c r="U5906" s="11">
        <f t="shared" si="1373"/>
        <v>0</v>
      </c>
      <c r="V5906" s="11">
        <f t="shared" si="1379"/>
        <v>0</v>
      </c>
      <c r="W5906" s="20"/>
    </row>
    <row r="5907" spans="1:23" x14ac:dyDescent="0.25">
      <c r="A5907">
        <v>2022090309</v>
      </c>
      <c r="B5907">
        <v>7</v>
      </c>
      <c r="C5907" s="7">
        <v>0.55652999999999997</v>
      </c>
      <c r="D5907" s="6">
        <f t="shared" si="1380"/>
        <v>44522.399999999994</v>
      </c>
      <c r="E5907" s="62">
        <v>0</v>
      </c>
      <c r="F5907" s="6">
        <f t="shared" si="1374"/>
        <v>0</v>
      </c>
      <c r="G5907" s="7">
        <v>6.2899999999999998E-2</v>
      </c>
      <c r="H5907" s="6">
        <f t="shared" si="1381"/>
        <v>2201.5</v>
      </c>
      <c r="I5907" s="7">
        <v>0.19244</v>
      </c>
      <c r="J5907" s="6">
        <f t="shared" si="1382"/>
        <v>2694.16</v>
      </c>
      <c r="K5907" s="20"/>
      <c r="L5907" s="6">
        <f t="shared" si="1368"/>
        <v>40000</v>
      </c>
      <c r="M5907" s="11">
        <f t="shared" si="1375"/>
        <v>0</v>
      </c>
      <c r="N5907" s="6">
        <f t="shared" si="1369"/>
        <v>2201.5</v>
      </c>
      <c r="O5907" s="11">
        <f t="shared" si="1376"/>
        <v>0</v>
      </c>
      <c r="P5907" s="11">
        <f t="shared" si="1370"/>
        <v>2320.8999999999942</v>
      </c>
      <c r="Q5907" s="11">
        <f t="shared" si="1377"/>
        <v>373.26000000000568</v>
      </c>
      <c r="R5907" s="11">
        <f t="shared" si="1378"/>
        <v>373.26000000000568</v>
      </c>
      <c r="S5907" s="6">
        <f t="shared" si="1371"/>
        <v>0</v>
      </c>
      <c r="T5907" s="11">
        <f t="shared" si="1372"/>
        <v>0</v>
      </c>
      <c r="U5907" s="11">
        <f t="shared" si="1373"/>
        <v>0</v>
      </c>
      <c r="V5907" s="11">
        <f t="shared" si="1379"/>
        <v>0</v>
      </c>
      <c r="W5907" s="20"/>
    </row>
    <row r="5908" spans="1:23" x14ac:dyDescent="0.25">
      <c r="A5908">
        <v>2022090310</v>
      </c>
      <c r="B5908">
        <v>7</v>
      </c>
      <c r="C5908" s="7">
        <v>0.59523999999999999</v>
      </c>
      <c r="D5908" s="6">
        <f t="shared" si="1380"/>
        <v>47619.199999999997</v>
      </c>
      <c r="E5908" s="62">
        <v>0</v>
      </c>
      <c r="F5908" s="6">
        <f t="shared" si="1374"/>
        <v>0</v>
      </c>
      <c r="G5908" s="7">
        <v>4.8759999999999998E-2</v>
      </c>
      <c r="H5908" s="6">
        <f t="shared" si="1381"/>
        <v>1706.6</v>
      </c>
      <c r="I5908" s="7">
        <v>0.39506999999999998</v>
      </c>
      <c r="J5908" s="6">
        <f t="shared" si="1382"/>
        <v>5530.98</v>
      </c>
      <c r="K5908" s="20"/>
      <c r="L5908" s="6">
        <f t="shared" ref="L5908:L5971" si="1383">IF(D5908-F5908&gt;C$17,C$17,D5908-F5908)</f>
        <v>40000</v>
      </c>
      <c r="M5908" s="11">
        <f t="shared" si="1375"/>
        <v>0</v>
      </c>
      <c r="N5908" s="6">
        <f t="shared" ref="N5908:N5971" si="1384">IF(D5908-F5908-L5908&gt;H5908,H5908,D5908-F5908-L5908)</f>
        <v>1706.6</v>
      </c>
      <c r="O5908" s="11">
        <f t="shared" si="1376"/>
        <v>0</v>
      </c>
      <c r="P5908" s="11">
        <f t="shared" ref="P5908:P5971" si="1385">IF(D5908-F5908-L5908-N5908&gt;J5908,J5908,D5908-F5908-L5908-N5908)</f>
        <v>5530.98</v>
      </c>
      <c r="Q5908" s="11">
        <f t="shared" si="1377"/>
        <v>0</v>
      </c>
      <c r="R5908" s="11">
        <f t="shared" si="1378"/>
        <v>0</v>
      </c>
      <c r="S5908" s="6">
        <f t="shared" ref="S5908:S5971" si="1386">D5908-F5908-L5908-N5908-P5908</f>
        <v>381.61999999999716</v>
      </c>
      <c r="T5908" s="11">
        <f t="shared" ref="T5908:T5971" si="1387">IF(T5907-AD$23+AD$24*R5908-S5908&gt;T$19,T$19,IF(T5907-AD$23+AD$24*R5908-S5908&lt;0,0,T5907-AD$23+AD$24*R5908-S5908))</f>
        <v>0</v>
      </c>
      <c r="U5908" s="11">
        <f t="shared" ref="U5908:U5971" si="1388">IF(T5907-AD$23-T5908&gt;0,T5907-AD$23-T5908,0)</f>
        <v>0</v>
      </c>
      <c r="V5908" s="11">
        <f t="shared" si="1379"/>
        <v>381.61999999999716</v>
      </c>
      <c r="W5908" s="20"/>
    </row>
    <row r="5909" spans="1:23" x14ac:dyDescent="0.25">
      <c r="A5909">
        <v>2022090311</v>
      </c>
      <c r="B5909">
        <v>7</v>
      </c>
      <c r="C5909" s="7">
        <v>0.64232</v>
      </c>
      <c r="D5909" s="6">
        <f t="shared" si="1380"/>
        <v>51385.599999999999</v>
      </c>
      <c r="E5909" s="62">
        <v>0</v>
      </c>
      <c r="F5909" s="6">
        <f t="shared" ref="F5909:F5972" si="1389">F$18*E5909</f>
        <v>0</v>
      </c>
      <c r="G5909" s="7">
        <v>5.4199999999999998E-2</v>
      </c>
      <c r="H5909" s="6">
        <f t="shared" si="1381"/>
        <v>1897</v>
      </c>
      <c r="I5909" s="7">
        <v>0.50990000000000002</v>
      </c>
      <c r="J5909" s="6">
        <f t="shared" si="1382"/>
        <v>7138.6</v>
      </c>
      <c r="K5909" s="20"/>
      <c r="L5909" s="6">
        <f t="shared" si="1383"/>
        <v>40000</v>
      </c>
      <c r="M5909" s="11">
        <f t="shared" ref="M5909:M5972" si="1390">C$17-L5909</f>
        <v>0</v>
      </c>
      <c r="N5909" s="6">
        <f t="shared" si="1384"/>
        <v>1897</v>
      </c>
      <c r="O5909" s="11">
        <f t="shared" ref="O5909:O5972" si="1391">H5909-N5909</f>
        <v>0</v>
      </c>
      <c r="P5909" s="11">
        <f t="shared" si="1385"/>
        <v>7138.6</v>
      </c>
      <c r="Q5909" s="11">
        <f t="shared" ref="Q5909:Q5972" si="1392">J5909-P5909</f>
        <v>0</v>
      </c>
      <c r="R5909" s="11">
        <f t="shared" ref="R5909:R5972" si="1393">M5909+O5909+Q5909</f>
        <v>0</v>
      </c>
      <c r="S5909" s="6">
        <f t="shared" si="1386"/>
        <v>2349.9999999999982</v>
      </c>
      <c r="T5909" s="11">
        <f t="shared" si="1387"/>
        <v>0</v>
      </c>
      <c r="U5909" s="11">
        <f t="shared" si="1388"/>
        <v>0</v>
      </c>
      <c r="V5909" s="11">
        <f t="shared" ref="V5909:V5972" si="1394">D5909-F5909-L5909-N5909-P5909-U5909</f>
        <v>2349.9999999999982</v>
      </c>
      <c r="W5909" s="20"/>
    </row>
    <row r="5910" spans="1:23" x14ac:dyDescent="0.25">
      <c r="A5910">
        <v>2022090312</v>
      </c>
      <c r="B5910">
        <v>7</v>
      </c>
      <c r="C5910" s="7">
        <v>0.68623999999999996</v>
      </c>
      <c r="D5910" s="6">
        <f t="shared" si="1380"/>
        <v>54899.199999999997</v>
      </c>
      <c r="E5910" s="62">
        <v>0</v>
      </c>
      <c r="F5910" s="6">
        <f t="shared" si="1389"/>
        <v>0</v>
      </c>
      <c r="G5910" s="7">
        <v>5.8259999999999999E-2</v>
      </c>
      <c r="H5910" s="6">
        <f t="shared" si="1381"/>
        <v>2039.1</v>
      </c>
      <c r="I5910" s="7">
        <v>0.63373000000000002</v>
      </c>
      <c r="J5910" s="6">
        <f t="shared" si="1382"/>
        <v>8872.2199999999993</v>
      </c>
      <c r="K5910" s="20"/>
      <c r="L5910" s="6">
        <f t="shared" si="1383"/>
        <v>40000</v>
      </c>
      <c r="M5910" s="11">
        <f t="shared" si="1390"/>
        <v>0</v>
      </c>
      <c r="N5910" s="6">
        <f t="shared" si="1384"/>
        <v>2039.1</v>
      </c>
      <c r="O5910" s="11">
        <f t="shared" si="1391"/>
        <v>0</v>
      </c>
      <c r="P5910" s="11">
        <f t="shared" si="1385"/>
        <v>8872.2199999999993</v>
      </c>
      <c r="Q5910" s="11">
        <f t="shared" si="1392"/>
        <v>0</v>
      </c>
      <c r="R5910" s="11">
        <f t="shared" si="1393"/>
        <v>0</v>
      </c>
      <c r="S5910" s="6">
        <f t="shared" si="1386"/>
        <v>3987.8799999999974</v>
      </c>
      <c r="T5910" s="11">
        <f t="shared" si="1387"/>
        <v>0</v>
      </c>
      <c r="U5910" s="11">
        <f t="shared" si="1388"/>
        <v>0</v>
      </c>
      <c r="V5910" s="11">
        <f t="shared" si="1394"/>
        <v>3987.8799999999974</v>
      </c>
      <c r="W5910" s="20"/>
    </row>
    <row r="5911" spans="1:23" x14ac:dyDescent="0.25">
      <c r="A5911">
        <v>2022090313</v>
      </c>
      <c r="B5911">
        <v>7</v>
      </c>
      <c r="C5911" s="7">
        <v>0.71965999999999997</v>
      </c>
      <c r="D5911" s="6">
        <f t="shared" si="1380"/>
        <v>57572.799999999996</v>
      </c>
      <c r="E5911" s="62">
        <v>0</v>
      </c>
      <c r="F5911" s="6">
        <f t="shared" si="1389"/>
        <v>0</v>
      </c>
      <c r="G5911" s="7">
        <v>6.148E-2</v>
      </c>
      <c r="H5911" s="6">
        <f t="shared" si="1381"/>
        <v>2151.8000000000002</v>
      </c>
      <c r="I5911" s="7">
        <v>0.63093999999999995</v>
      </c>
      <c r="J5911" s="6">
        <f t="shared" si="1382"/>
        <v>8833.16</v>
      </c>
      <c r="K5911" s="20"/>
      <c r="L5911" s="6">
        <f t="shared" si="1383"/>
        <v>40000</v>
      </c>
      <c r="M5911" s="11">
        <f t="shared" si="1390"/>
        <v>0</v>
      </c>
      <c r="N5911" s="6">
        <f t="shared" si="1384"/>
        <v>2151.8000000000002</v>
      </c>
      <c r="O5911" s="11">
        <f t="shared" si="1391"/>
        <v>0</v>
      </c>
      <c r="P5911" s="11">
        <f t="shared" si="1385"/>
        <v>8833.16</v>
      </c>
      <c r="Q5911" s="11">
        <f t="shared" si="1392"/>
        <v>0</v>
      </c>
      <c r="R5911" s="11">
        <f t="shared" si="1393"/>
        <v>0</v>
      </c>
      <c r="S5911" s="6">
        <f t="shared" si="1386"/>
        <v>6587.8399999999965</v>
      </c>
      <c r="T5911" s="11">
        <f t="shared" si="1387"/>
        <v>0</v>
      </c>
      <c r="U5911" s="11">
        <f t="shared" si="1388"/>
        <v>0</v>
      </c>
      <c r="V5911" s="11">
        <f t="shared" si="1394"/>
        <v>6587.8399999999965</v>
      </c>
      <c r="W5911" s="20"/>
    </row>
    <row r="5912" spans="1:23" x14ac:dyDescent="0.25">
      <c r="A5912">
        <v>2022090314</v>
      </c>
      <c r="B5912">
        <v>7</v>
      </c>
      <c r="C5912" s="7">
        <v>0.74485999999999997</v>
      </c>
      <c r="D5912" s="6">
        <f t="shared" si="1380"/>
        <v>59588.799999999996</v>
      </c>
      <c r="E5912" s="62">
        <v>0</v>
      </c>
      <c r="F5912" s="6">
        <f t="shared" si="1389"/>
        <v>0</v>
      </c>
      <c r="G5912" s="7">
        <v>7.9750000000000001E-2</v>
      </c>
      <c r="H5912" s="6">
        <f t="shared" si="1381"/>
        <v>2791.25</v>
      </c>
      <c r="I5912" s="7">
        <v>0.62519000000000002</v>
      </c>
      <c r="J5912" s="6">
        <f t="shared" si="1382"/>
        <v>8752.66</v>
      </c>
      <c r="K5912" s="20"/>
      <c r="L5912" s="6">
        <f t="shared" si="1383"/>
        <v>40000</v>
      </c>
      <c r="M5912" s="11">
        <f t="shared" si="1390"/>
        <v>0</v>
      </c>
      <c r="N5912" s="6">
        <f t="shared" si="1384"/>
        <v>2791.25</v>
      </c>
      <c r="O5912" s="11">
        <f t="shared" si="1391"/>
        <v>0</v>
      </c>
      <c r="P5912" s="11">
        <f t="shared" si="1385"/>
        <v>8752.66</v>
      </c>
      <c r="Q5912" s="11">
        <f t="shared" si="1392"/>
        <v>0</v>
      </c>
      <c r="R5912" s="11">
        <f t="shared" si="1393"/>
        <v>0</v>
      </c>
      <c r="S5912" s="6">
        <f t="shared" si="1386"/>
        <v>8044.8899999999958</v>
      </c>
      <c r="T5912" s="11">
        <f t="shared" si="1387"/>
        <v>0</v>
      </c>
      <c r="U5912" s="11">
        <f t="shared" si="1388"/>
        <v>0</v>
      </c>
      <c r="V5912" s="11">
        <f t="shared" si="1394"/>
        <v>8044.8899999999958</v>
      </c>
      <c r="W5912" s="20"/>
    </row>
    <row r="5913" spans="1:23" x14ac:dyDescent="0.25">
      <c r="A5913">
        <v>2022090315</v>
      </c>
      <c r="B5913">
        <v>7</v>
      </c>
      <c r="C5913" s="7">
        <v>0.75480999999999998</v>
      </c>
      <c r="D5913" s="6">
        <f t="shared" si="1380"/>
        <v>60384.799999999996</v>
      </c>
      <c r="E5913" s="62">
        <v>0</v>
      </c>
      <c r="F5913" s="6">
        <f t="shared" si="1389"/>
        <v>0</v>
      </c>
      <c r="G5913" s="7">
        <v>9.7570000000000004E-2</v>
      </c>
      <c r="H5913" s="6">
        <f t="shared" si="1381"/>
        <v>3414.9500000000003</v>
      </c>
      <c r="I5913" s="7">
        <v>0.59750999999999999</v>
      </c>
      <c r="J5913" s="6">
        <f t="shared" si="1382"/>
        <v>8365.14</v>
      </c>
      <c r="K5913" s="20"/>
      <c r="L5913" s="6">
        <f t="shared" si="1383"/>
        <v>40000</v>
      </c>
      <c r="M5913" s="11">
        <f t="shared" si="1390"/>
        <v>0</v>
      </c>
      <c r="N5913" s="6">
        <f t="shared" si="1384"/>
        <v>3414.9500000000003</v>
      </c>
      <c r="O5913" s="11">
        <f t="shared" si="1391"/>
        <v>0</v>
      </c>
      <c r="P5913" s="11">
        <f t="shared" si="1385"/>
        <v>8365.14</v>
      </c>
      <c r="Q5913" s="11">
        <f t="shared" si="1392"/>
        <v>0</v>
      </c>
      <c r="R5913" s="11">
        <f t="shared" si="1393"/>
        <v>0</v>
      </c>
      <c r="S5913" s="6">
        <f t="shared" si="1386"/>
        <v>8604.7099999999955</v>
      </c>
      <c r="T5913" s="11">
        <f t="shared" si="1387"/>
        <v>0</v>
      </c>
      <c r="U5913" s="11">
        <f t="shared" si="1388"/>
        <v>0</v>
      </c>
      <c r="V5913" s="11">
        <f t="shared" si="1394"/>
        <v>8604.7099999999955</v>
      </c>
      <c r="W5913" s="20"/>
    </row>
    <row r="5914" spans="1:23" x14ac:dyDescent="0.25">
      <c r="A5914">
        <v>2022090316</v>
      </c>
      <c r="B5914">
        <v>7</v>
      </c>
      <c r="C5914" s="7">
        <v>0.75721000000000005</v>
      </c>
      <c r="D5914" s="6">
        <f t="shared" si="1380"/>
        <v>60576.800000000003</v>
      </c>
      <c r="E5914" s="62">
        <v>0</v>
      </c>
      <c r="F5914" s="6">
        <f t="shared" si="1389"/>
        <v>0</v>
      </c>
      <c r="G5914" s="7">
        <v>0.10724</v>
      </c>
      <c r="H5914" s="6">
        <f t="shared" si="1381"/>
        <v>3753.4</v>
      </c>
      <c r="I5914" s="7">
        <v>0.55459999999999998</v>
      </c>
      <c r="J5914" s="6">
        <f t="shared" si="1382"/>
        <v>7764.4</v>
      </c>
      <c r="K5914" s="20"/>
      <c r="L5914" s="6">
        <f t="shared" si="1383"/>
        <v>40000</v>
      </c>
      <c r="M5914" s="11">
        <f t="shared" si="1390"/>
        <v>0</v>
      </c>
      <c r="N5914" s="6">
        <f t="shared" si="1384"/>
        <v>3753.4</v>
      </c>
      <c r="O5914" s="11">
        <f t="shared" si="1391"/>
        <v>0</v>
      </c>
      <c r="P5914" s="11">
        <f t="shared" si="1385"/>
        <v>7764.4</v>
      </c>
      <c r="Q5914" s="11">
        <f t="shared" si="1392"/>
        <v>0</v>
      </c>
      <c r="R5914" s="11">
        <f t="shared" si="1393"/>
        <v>0</v>
      </c>
      <c r="S5914" s="6">
        <f t="shared" si="1386"/>
        <v>9059.0000000000018</v>
      </c>
      <c r="T5914" s="11">
        <f t="shared" si="1387"/>
        <v>0</v>
      </c>
      <c r="U5914" s="11">
        <f t="shared" si="1388"/>
        <v>0</v>
      </c>
      <c r="V5914" s="11">
        <f t="shared" si="1394"/>
        <v>9059.0000000000018</v>
      </c>
      <c r="W5914" s="20"/>
    </row>
    <row r="5915" spans="1:23" x14ac:dyDescent="0.25">
      <c r="A5915">
        <v>2022090317</v>
      </c>
      <c r="B5915">
        <v>7</v>
      </c>
      <c r="C5915" s="7">
        <v>0.75072000000000005</v>
      </c>
      <c r="D5915" s="6">
        <f t="shared" si="1380"/>
        <v>60057.600000000006</v>
      </c>
      <c r="E5915" s="62">
        <v>0</v>
      </c>
      <c r="F5915" s="6">
        <f t="shared" si="1389"/>
        <v>0</v>
      </c>
      <c r="G5915" s="7">
        <v>0.11309</v>
      </c>
      <c r="H5915" s="6">
        <f t="shared" si="1381"/>
        <v>3958.1499999999996</v>
      </c>
      <c r="I5915" s="7">
        <v>0.50095000000000001</v>
      </c>
      <c r="J5915" s="6">
        <f t="shared" si="1382"/>
        <v>7013.3</v>
      </c>
      <c r="K5915" s="20"/>
      <c r="L5915" s="6">
        <f t="shared" si="1383"/>
        <v>40000</v>
      </c>
      <c r="M5915" s="11">
        <f t="shared" si="1390"/>
        <v>0</v>
      </c>
      <c r="N5915" s="6">
        <f t="shared" si="1384"/>
        <v>3958.1499999999996</v>
      </c>
      <c r="O5915" s="11">
        <f t="shared" si="1391"/>
        <v>0</v>
      </c>
      <c r="P5915" s="11">
        <f t="shared" si="1385"/>
        <v>7013.3</v>
      </c>
      <c r="Q5915" s="11">
        <f t="shared" si="1392"/>
        <v>0</v>
      </c>
      <c r="R5915" s="11">
        <f t="shared" si="1393"/>
        <v>0</v>
      </c>
      <c r="S5915" s="6">
        <f t="shared" si="1386"/>
        <v>9086.1500000000051</v>
      </c>
      <c r="T5915" s="11">
        <f t="shared" si="1387"/>
        <v>0</v>
      </c>
      <c r="U5915" s="11">
        <f t="shared" si="1388"/>
        <v>0</v>
      </c>
      <c r="V5915" s="11">
        <f t="shared" si="1394"/>
        <v>9086.1500000000051</v>
      </c>
      <c r="W5915" s="20"/>
    </row>
    <row r="5916" spans="1:23" x14ac:dyDescent="0.25">
      <c r="A5916">
        <v>2022090318</v>
      </c>
      <c r="B5916">
        <v>7</v>
      </c>
      <c r="C5916" s="7">
        <v>0.72872999999999999</v>
      </c>
      <c r="D5916" s="6">
        <f t="shared" si="1380"/>
        <v>58298.400000000001</v>
      </c>
      <c r="E5916" s="62">
        <v>0</v>
      </c>
      <c r="F5916" s="6">
        <f t="shared" si="1389"/>
        <v>0</v>
      </c>
      <c r="G5916" s="7">
        <v>0.11990000000000001</v>
      </c>
      <c r="H5916" s="6">
        <f t="shared" si="1381"/>
        <v>4196.5</v>
      </c>
      <c r="I5916" s="7">
        <v>0.41002</v>
      </c>
      <c r="J5916" s="6">
        <f t="shared" si="1382"/>
        <v>5740.28</v>
      </c>
      <c r="K5916" s="20"/>
      <c r="L5916" s="6">
        <f t="shared" si="1383"/>
        <v>40000</v>
      </c>
      <c r="M5916" s="11">
        <f t="shared" si="1390"/>
        <v>0</v>
      </c>
      <c r="N5916" s="6">
        <f t="shared" si="1384"/>
        <v>4196.5</v>
      </c>
      <c r="O5916" s="11">
        <f t="shared" si="1391"/>
        <v>0</v>
      </c>
      <c r="P5916" s="11">
        <f t="shared" si="1385"/>
        <v>5740.28</v>
      </c>
      <c r="Q5916" s="11">
        <f t="shared" si="1392"/>
        <v>0</v>
      </c>
      <c r="R5916" s="11">
        <f t="shared" si="1393"/>
        <v>0</v>
      </c>
      <c r="S5916" s="6">
        <f t="shared" si="1386"/>
        <v>8361.6200000000026</v>
      </c>
      <c r="T5916" s="11">
        <f t="shared" si="1387"/>
        <v>0</v>
      </c>
      <c r="U5916" s="11">
        <f t="shared" si="1388"/>
        <v>0</v>
      </c>
      <c r="V5916" s="11">
        <f t="shared" si="1394"/>
        <v>8361.6200000000026</v>
      </c>
      <c r="W5916" s="20"/>
    </row>
    <row r="5917" spans="1:23" x14ac:dyDescent="0.25">
      <c r="A5917">
        <v>2022090319</v>
      </c>
      <c r="B5917">
        <v>7</v>
      </c>
      <c r="C5917" s="7">
        <v>0.69989000000000001</v>
      </c>
      <c r="D5917" s="6">
        <f t="shared" si="1380"/>
        <v>55991.200000000004</v>
      </c>
      <c r="E5917" s="62">
        <v>0</v>
      </c>
      <c r="F5917" s="6">
        <f t="shared" si="1389"/>
        <v>0</v>
      </c>
      <c r="G5917" s="7">
        <v>0.11827</v>
      </c>
      <c r="H5917" s="6">
        <f t="shared" si="1381"/>
        <v>4139.45</v>
      </c>
      <c r="I5917" s="7">
        <v>0.26288</v>
      </c>
      <c r="J5917" s="6">
        <f t="shared" si="1382"/>
        <v>3680.32</v>
      </c>
      <c r="K5917" s="20"/>
      <c r="L5917" s="6">
        <f t="shared" si="1383"/>
        <v>40000</v>
      </c>
      <c r="M5917" s="11">
        <f t="shared" si="1390"/>
        <v>0</v>
      </c>
      <c r="N5917" s="6">
        <f t="shared" si="1384"/>
        <v>4139.45</v>
      </c>
      <c r="O5917" s="11">
        <f t="shared" si="1391"/>
        <v>0</v>
      </c>
      <c r="P5917" s="11">
        <f t="shared" si="1385"/>
        <v>3680.32</v>
      </c>
      <c r="Q5917" s="11">
        <f t="shared" si="1392"/>
        <v>0</v>
      </c>
      <c r="R5917" s="11">
        <f t="shared" si="1393"/>
        <v>0</v>
      </c>
      <c r="S5917" s="6">
        <f t="shared" si="1386"/>
        <v>8171.4300000000039</v>
      </c>
      <c r="T5917" s="11">
        <f t="shared" si="1387"/>
        <v>0</v>
      </c>
      <c r="U5917" s="11">
        <f t="shared" si="1388"/>
        <v>0</v>
      </c>
      <c r="V5917" s="11">
        <f t="shared" si="1394"/>
        <v>8171.4300000000039</v>
      </c>
      <c r="W5917" s="20"/>
    </row>
    <row r="5918" spans="1:23" x14ac:dyDescent="0.25">
      <c r="A5918">
        <v>2022090320</v>
      </c>
      <c r="B5918">
        <v>7</v>
      </c>
      <c r="C5918" s="7">
        <v>0.67786999999999997</v>
      </c>
      <c r="D5918" s="6">
        <f t="shared" si="1380"/>
        <v>54229.599999999999</v>
      </c>
      <c r="E5918" s="62">
        <v>0</v>
      </c>
      <c r="F5918" s="6">
        <f t="shared" si="1389"/>
        <v>0</v>
      </c>
      <c r="G5918" s="7">
        <v>8.251E-2</v>
      </c>
      <c r="H5918" s="6">
        <f t="shared" si="1381"/>
        <v>2887.85</v>
      </c>
      <c r="I5918" s="7">
        <v>6.515E-2</v>
      </c>
      <c r="J5918" s="6">
        <f t="shared" si="1382"/>
        <v>912.1</v>
      </c>
      <c r="K5918" s="20"/>
      <c r="L5918" s="6">
        <f t="shared" si="1383"/>
        <v>40000</v>
      </c>
      <c r="M5918" s="11">
        <f t="shared" si="1390"/>
        <v>0</v>
      </c>
      <c r="N5918" s="6">
        <f t="shared" si="1384"/>
        <v>2887.85</v>
      </c>
      <c r="O5918" s="11">
        <f t="shared" si="1391"/>
        <v>0</v>
      </c>
      <c r="P5918" s="11">
        <f t="shared" si="1385"/>
        <v>912.1</v>
      </c>
      <c r="Q5918" s="11">
        <f t="shared" si="1392"/>
        <v>0</v>
      </c>
      <c r="R5918" s="11">
        <f t="shared" si="1393"/>
        <v>0</v>
      </c>
      <c r="S5918" s="6">
        <f t="shared" si="1386"/>
        <v>10429.649999999998</v>
      </c>
      <c r="T5918" s="11">
        <f t="shared" si="1387"/>
        <v>0</v>
      </c>
      <c r="U5918" s="11">
        <f t="shared" si="1388"/>
        <v>0</v>
      </c>
      <c r="V5918" s="11">
        <f t="shared" si="1394"/>
        <v>10429.649999999998</v>
      </c>
      <c r="W5918" s="20"/>
    </row>
    <row r="5919" spans="1:23" x14ac:dyDescent="0.25">
      <c r="A5919">
        <v>2022090321</v>
      </c>
      <c r="B5919">
        <v>7</v>
      </c>
      <c r="C5919" s="7">
        <v>0.66169999999999995</v>
      </c>
      <c r="D5919" s="6">
        <f t="shared" si="1380"/>
        <v>52936</v>
      </c>
      <c r="E5919" s="62">
        <v>0</v>
      </c>
      <c r="F5919" s="6">
        <f t="shared" si="1389"/>
        <v>0</v>
      </c>
      <c r="G5919" s="7">
        <v>7.3660000000000003E-2</v>
      </c>
      <c r="H5919" s="6">
        <f t="shared" si="1381"/>
        <v>2578.1</v>
      </c>
      <c r="I5919" s="7">
        <v>1.3999999999999999E-4</v>
      </c>
      <c r="J5919" s="6">
        <f t="shared" si="1382"/>
        <v>1.9599999999999997</v>
      </c>
      <c r="K5919" s="20"/>
      <c r="L5919" s="6">
        <f t="shared" si="1383"/>
        <v>40000</v>
      </c>
      <c r="M5919" s="11">
        <f t="shared" si="1390"/>
        <v>0</v>
      </c>
      <c r="N5919" s="6">
        <f t="shared" si="1384"/>
        <v>2578.1</v>
      </c>
      <c r="O5919" s="11">
        <f t="shared" si="1391"/>
        <v>0</v>
      </c>
      <c r="P5919" s="11">
        <f t="shared" si="1385"/>
        <v>1.9599999999999997</v>
      </c>
      <c r="Q5919" s="11">
        <f t="shared" si="1392"/>
        <v>0</v>
      </c>
      <c r="R5919" s="11">
        <f t="shared" si="1393"/>
        <v>0</v>
      </c>
      <c r="S5919" s="6">
        <f t="shared" si="1386"/>
        <v>10355.94</v>
      </c>
      <c r="T5919" s="11">
        <f t="shared" si="1387"/>
        <v>0</v>
      </c>
      <c r="U5919" s="11">
        <f t="shared" si="1388"/>
        <v>0</v>
      </c>
      <c r="V5919" s="11">
        <f t="shared" si="1394"/>
        <v>10355.94</v>
      </c>
      <c r="W5919" s="20"/>
    </row>
    <row r="5920" spans="1:23" x14ac:dyDescent="0.25">
      <c r="A5920">
        <v>2022090322</v>
      </c>
      <c r="B5920">
        <v>7</v>
      </c>
      <c r="C5920" s="7">
        <v>0.63937999999999995</v>
      </c>
      <c r="D5920" s="6">
        <f t="shared" si="1380"/>
        <v>51150.399999999994</v>
      </c>
      <c r="E5920" s="62">
        <v>0</v>
      </c>
      <c r="F5920" s="6">
        <f t="shared" si="1389"/>
        <v>0</v>
      </c>
      <c r="G5920" s="7">
        <v>9.239E-2</v>
      </c>
      <c r="H5920" s="6">
        <f t="shared" si="1381"/>
        <v>3233.65</v>
      </c>
      <c r="I5920" s="7">
        <v>0</v>
      </c>
      <c r="J5920" s="6">
        <f t="shared" si="1382"/>
        <v>0</v>
      </c>
      <c r="K5920" s="20"/>
      <c r="L5920" s="6">
        <f t="shared" si="1383"/>
        <v>40000</v>
      </c>
      <c r="M5920" s="11">
        <f t="shared" si="1390"/>
        <v>0</v>
      </c>
      <c r="N5920" s="6">
        <f t="shared" si="1384"/>
        <v>3233.65</v>
      </c>
      <c r="O5920" s="11">
        <f t="shared" si="1391"/>
        <v>0</v>
      </c>
      <c r="P5920" s="11">
        <f t="shared" si="1385"/>
        <v>0</v>
      </c>
      <c r="Q5920" s="11">
        <f t="shared" si="1392"/>
        <v>0</v>
      </c>
      <c r="R5920" s="11">
        <f t="shared" si="1393"/>
        <v>0</v>
      </c>
      <c r="S5920" s="6">
        <f t="shared" si="1386"/>
        <v>7916.7499999999945</v>
      </c>
      <c r="T5920" s="11">
        <f t="shared" si="1387"/>
        <v>0</v>
      </c>
      <c r="U5920" s="11">
        <f t="shared" si="1388"/>
        <v>0</v>
      </c>
      <c r="V5920" s="11">
        <f t="shared" si="1394"/>
        <v>7916.7499999999945</v>
      </c>
      <c r="W5920" s="20"/>
    </row>
    <row r="5921" spans="1:23" x14ac:dyDescent="0.25">
      <c r="A5921">
        <v>2022090323</v>
      </c>
      <c r="B5921">
        <v>7</v>
      </c>
      <c r="C5921" s="7">
        <v>0.60970000000000002</v>
      </c>
      <c r="D5921" s="6">
        <f t="shared" si="1380"/>
        <v>48776</v>
      </c>
      <c r="E5921" s="62">
        <v>0</v>
      </c>
      <c r="F5921" s="6">
        <f t="shared" si="1389"/>
        <v>0</v>
      </c>
      <c r="G5921" s="7">
        <v>0.10117</v>
      </c>
      <c r="H5921" s="6">
        <f t="shared" si="1381"/>
        <v>3540.95</v>
      </c>
      <c r="I5921" s="7">
        <v>0</v>
      </c>
      <c r="J5921" s="6">
        <f t="shared" si="1382"/>
        <v>0</v>
      </c>
      <c r="K5921" s="20"/>
      <c r="L5921" s="6">
        <f t="shared" si="1383"/>
        <v>40000</v>
      </c>
      <c r="M5921" s="11">
        <f t="shared" si="1390"/>
        <v>0</v>
      </c>
      <c r="N5921" s="6">
        <f t="shared" si="1384"/>
        <v>3540.95</v>
      </c>
      <c r="O5921" s="11">
        <f t="shared" si="1391"/>
        <v>0</v>
      </c>
      <c r="P5921" s="11">
        <f t="shared" si="1385"/>
        <v>0</v>
      </c>
      <c r="Q5921" s="11">
        <f t="shared" si="1392"/>
        <v>0</v>
      </c>
      <c r="R5921" s="11">
        <f t="shared" si="1393"/>
        <v>0</v>
      </c>
      <c r="S5921" s="6">
        <f t="shared" si="1386"/>
        <v>5235.05</v>
      </c>
      <c r="T5921" s="11">
        <f t="shared" si="1387"/>
        <v>0</v>
      </c>
      <c r="U5921" s="11">
        <f t="shared" si="1388"/>
        <v>0</v>
      </c>
      <c r="V5921" s="11">
        <f t="shared" si="1394"/>
        <v>5235.05</v>
      </c>
      <c r="W5921" s="20"/>
    </row>
    <row r="5922" spans="1:23" x14ac:dyDescent="0.25">
      <c r="A5922">
        <v>2022090324</v>
      </c>
      <c r="B5922">
        <v>7</v>
      </c>
      <c r="C5922" s="7">
        <v>0.57711999999999997</v>
      </c>
      <c r="D5922" s="6">
        <f t="shared" si="1380"/>
        <v>46169.599999999999</v>
      </c>
      <c r="E5922" s="62">
        <v>0</v>
      </c>
      <c r="F5922" s="6">
        <f t="shared" si="1389"/>
        <v>0</v>
      </c>
      <c r="G5922" s="7">
        <v>9.7559999999999994E-2</v>
      </c>
      <c r="H5922" s="6">
        <f t="shared" si="1381"/>
        <v>3414.6</v>
      </c>
      <c r="I5922" s="7">
        <v>0</v>
      </c>
      <c r="J5922" s="6">
        <f t="shared" si="1382"/>
        <v>0</v>
      </c>
      <c r="K5922" s="20"/>
      <c r="L5922" s="6">
        <f t="shared" si="1383"/>
        <v>40000</v>
      </c>
      <c r="M5922" s="11">
        <f t="shared" si="1390"/>
        <v>0</v>
      </c>
      <c r="N5922" s="6">
        <f t="shared" si="1384"/>
        <v>3414.6</v>
      </c>
      <c r="O5922" s="11">
        <f t="shared" si="1391"/>
        <v>0</v>
      </c>
      <c r="P5922" s="11">
        <f t="shared" si="1385"/>
        <v>0</v>
      </c>
      <c r="Q5922" s="11">
        <f t="shared" si="1392"/>
        <v>0</v>
      </c>
      <c r="R5922" s="11">
        <f t="shared" si="1393"/>
        <v>0</v>
      </c>
      <c r="S5922" s="6">
        <f t="shared" si="1386"/>
        <v>2754.9999999999986</v>
      </c>
      <c r="T5922" s="11">
        <f t="shared" si="1387"/>
        <v>0</v>
      </c>
      <c r="U5922" s="11">
        <f t="shared" si="1388"/>
        <v>0</v>
      </c>
      <c r="V5922" s="11">
        <f t="shared" si="1394"/>
        <v>2754.9999999999986</v>
      </c>
      <c r="W5922" s="20"/>
    </row>
    <row r="5923" spans="1:23" x14ac:dyDescent="0.25">
      <c r="A5923">
        <v>2022090401</v>
      </c>
      <c r="B5923">
        <v>1</v>
      </c>
      <c r="C5923" s="7">
        <v>0.54684999999999995</v>
      </c>
      <c r="D5923" s="6">
        <f t="shared" si="1380"/>
        <v>43747.999999999993</v>
      </c>
      <c r="E5923" s="62">
        <v>0</v>
      </c>
      <c r="F5923" s="6">
        <f t="shared" si="1389"/>
        <v>0</v>
      </c>
      <c r="G5923" s="7">
        <v>0.10442</v>
      </c>
      <c r="H5923" s="6">
        <f t="shared" si="1381"/>
        <v>3654.7</v>
      </c>
      <c r="I5923" s="7">
        <v>0</v>
      </c>
      <c r="J5923" s="6">
        <f t="shared" si="1382"/>
        <v>0</v>
      </c>
      <c r="K5923" s="20"/>
      <c r="L5923" s="6">
        <f t="shared" si="1383"/>
        <v>40000</v>
      </c>
      <c r="M5923" s="11">
        <f t="shared" si="1390"/>
        <v>0</v>
      </c>
      <c r="N5923" s="6">
        <f t="shared" si="1384"/>
        <v>3654.7</v>
      </c>
      <c r="O5923" s="11">
        <f t="shared" si="1391"/>
        <v>0</v>
      </c>
      <c r="P5923" s="11">
        <f t="shared" si="1385"/>
        <v>0</v>
      </c>
      <c r="Q5923" s="11">
        <f t="shared" si="1392"/>
        <v>0</v>
      </c>
      <c r="R5923" s="11">
        <f t="shared" si="1393"/>
        <v>0</v>
      </c>
      <c r="S5923" s="6">
        <f t="shared" si="1386"/>
        <v>93.299999999992906</v>
      </c>
      <c r="T5923" s="11">
        <f t="shared" si="1387"/>
        <v>0</v>
      </c>
      <c r="U5923" s="11">
        <f t="shared" si="1388"/>
        <v>0</v>
      </c>
      <c r="V5923" s="11">
        <f t="shared" si="1394"/>
        <v>93.299999999992906</v>
      </c>
      <c r="W5923" s="20"/>
    </row>
    <row r="5924" spans="1:23" x14ac:dyDescent="0.25">
      <c r="A5924">
        <v>2022090402</v>
      </c>
      <c r="B5924">
        <v>1</v>
      </c>
      <c r="C5924" s="7">
        <v>0.52442</v>
      </c>
      <c r="D5924" s="6">
        <f t="shared" si="1380"/>
        <v>41953.599999999999</v>
      </c>
      <c r="E5924" s="62">
        <v>0</v>
      </c>
      <c r="F5924" s="6">
        <f t="shared" si="1389"/>
        <v>0</v>
      </c>
      <c r="G5924" s="7">
        <v>0.11681999999999999</v>
      </c>
      <c r="H5924" s="6">
        <f t="shared" si="1381"/>
        <v>4088.7</v>
      </c>
      <c r="I5924" s="7">
        <v>0</v>
      </c>
      <c r="J5924" s="6">
        <f t="shared" si="1382"/>
        <v>0</v>
      </c>
      <c r="K5924" s="20"/>
      <c r="L5924" s="6">
        <f t="shared" si="1383"/>
        <v>40000</v>
      </c>
      <c r="M5924" s="11">
        <f t="shared" si="1390"/>
        <v>0</v>
      </c>
      <c r="N5924" s="6">
        <f t="shared" si="1384"/>
        <v>1953.5999999999985</v>
      </c>
      <c r="O5924" s="11">
        <f t="shared" si="1391"/>
        <v>2135.1000000000013</v>
      </c>
      <c r="P5924" s="11">
        <f t="shared" si="1385"/>
        <v>0</v>
      </c>
      <c r="Q5924" s="11">
        <f t="shared" si="1392"/>
        <v>0</v>
      </c>
      <c r="R5924" s="11">
        <f t="shared" si="1393"/>
        <v>2135.1000000000013</v>
      </c>
      <c r="S5924" s="6">
        <f t="shared" si="1386"/>
        <v>0</v>
      </c>
      <c r="T5924" s="11">
        <f t="shared" si="1387"/>
        <v>0</v>
      </c>
      <c r="U5924" s="11">
        <f t="shared" si="1388"/>
        <v>0</v>
      </c>
      <c r="V5924" s="11">
        <f t="shared" si="1394"/>
        <v>0</v>
      </c>
      <c r="W5924" s="20"/>
    </row>
    <row r="5925" spans="1:23" x14ac:dyDescent="0.25">
      <c r="A5925">
        <v>2022090403</v>
      </c>
      <c r="B5925">
        <v>1</v>
      </c>
      <c r="C5925" s="7">
        <v>0.50641000000000003</v>
      </c>
      <c r="D5925" s="6">
        <f t="shared" si="1380"/>
        <v>40512.800000000003</v>
      </c>
      <c r="E5925" s="62">
        <v>0</v>
      </c>
      <c r="F5925" s="6">
        <f t="shared" si="1389"/>
        <v>0</v>
      </c>
      <c r="G5925" s="7">
        <v>0.13725000000000001</v>
      </c>
      <c r="H5925" s="6">
        <f t="shared" si="1381"/>
        <v>4803.75</v>
      </c>
      <c r="I5925" s="7">
        <v>0</v>
      </c>
      <c r="J5925" s="6">
        <f t="shared" si="1382"/>
        <v>0</v>
      </c>
      <c r="K5925" s="20"/>
      <c r="L5925" s="6">
        <f t="shared" si="1383"/>
        <v>40000</v>
      </c>
      <c r="M5925" s="11">
        <f t="shared" si="1390"/>
        <v>0</v>
      </c>
      <c r="N5925" s="6">
        <f t="shared" si="1384"/>
        <v>512.80000000000291</v>
      </c>
      <c r="O5925" s="11">
        <f t="shared" si="1391"/>
        <v>4290.9499999999971</v>
      </c>
      <c r="P5925" s="11">
        <f t="shared" si="1385"/>
        <v>0</v>
      </c>
      <c r="Q5925" s="11">
        <f t="shared" si="1392"/>
        <v>0</v>
      </c>
      <c r="R5925" s="11">
        <f t="shared" si="1393"/>
        <v>4290.9499999999971</v>
      </c>
      <c r="S5925" s="6">
        <f t="shared" si="1386"/>
        <v>0</v>
      </c>
      <c r="T5925" s="11">
        <f t="shared" si="1387"/>
        <v>0</v>
      </c>
      <c r="U5925" s="11">
        <f t="shared" si="1388"/>
        <v>0</v>
      </c>
      <c r="V5925" s="11">
        <f t="shared" si="1394"/>
        <v>0</v>
      </c>
      <c r="W5925" s="20"/>
    </row>
    <row r="5926" spans="1:23" x14ac:dyDescent="0.25">
      <c r="A5926">
        <v>2022090404</v>
      </c>
      <c r="B5926">
        <v>1</v>
      </c>
      <c r="C5926" s="7">
        <v>0.49385000000000001</v>
      </c>
      <c r="D5926" s="6">
        <f t="shared" si="1380"/>
        <v>39508</v>
      </c>
      <c r="E5926" s="62">
        <v>0</v>
      </c>
      <c r="F5926" s="6">
        <f t="shared" si="1389"/>
        <v>0</v>
      </c>
      <c r="G5926" s="7">
        <v>0.1222</v>
      </c>
      <c r="H5926" s="6">
        <f t="shared" si="1381"/>
        <v>4277</v>
      </c>
      <c r="I5926" s="7">
        <v>0</v>
      </c>
      <c r="J5926" s="6">
        <f t="shared" si="1382"/>
        <v>0</v>
      </c>
      <c r="K5926" s="20"/>
      <c r="L5926" s="6">
        <f t="shared" si="1383"/>
        <v>39508</v>
      </c>
      <c r="M5926" s="11">
        <f t="shared" si="1390"/>
        <v>492</v>
      </c>
      <c r="N5926" s="6">
        <f t="shared" si="1384"/>
        <v>0</v>
      </c>
      <c r="O5926" s="11">
        <f t="shared" si="1391"/>
        <v>4277</v>
      </c>
      <c r="P5926" s="11">
        <f t="shared" si="1385"/>
        <v>0</v>
      </c>
      <c r="Q5926" s="11">
        <f t="shared" si="1392"/>
        <v>0</v>
      </c>
      <c r="R5926" s="11">
        <f t="shared" si="1393"/>
        <v>4769</v>
      </c>
      <c r="S5926" s="6">
        <f t="shared" si="1386"/>
        <v>0</v>
      </c>
      <c r="T5926" s="11">
        <f t="shared" si="1387"/>
        <v>0</v>
      </c>
      <c r="U5926" s="11">
        <f t="shared" si="1388"/>
        <v>0</v>
      </c>
      <c r="V5926" s="11">
        <f t="shared" si="1394"/>
        <v>0</v>
      </c>
      <c r="W5926" s="20"/>
    </row>
    <row r="5927" spans="1:23" x14ac:dyDescent="0.25">
      <c r="A5927">
        <v>2022090405</v>
      </c>
      <c r="B5927">
        <v>1</v>
      </c>
      <c r="C5927" s="7">
        <v>0.48699999999999999</v>
      </c>
      <c r="D5927" s="6">
        <f t="shared" si="1380"/>
        <v>38960</v>
      </c>
      <c r="E5927" s="62">
        <v>0</v>
      </c>
      <c r="F5927" s="6">
        <f t="shared" si="1389"/>
        <v>0</v>
      </c>
      <c r="G5927" s="7">
        <v>9.1410000000000005E-2</v>
      </c>
      <c r="H5927" s="6">
        <f t="shared" si="1381"/>
        <v>3199.3500000000004</v>
      </c>
      <c r="I5927" s="7">
        <v>0</v>
      </c>
      <c r="J5927" s="6">
        <f t="shared" si="1382"/>
        <v>0</v>
      </c>
      <c r="K5927" s="20"/>
      <c r="L5927" s="6">
        <f t="shared" si="1383"/>
        <v>38960</v>
      </c>
      <c r="M5927" s="11">
        <f t="shared" si="1390"/>
        <v>1040</v>
      </c>
      <c r="N5927" s="6">
        <f t="shared" si="1384"/>
        <v>0</v>
      </c>
      <c r="O5927" s="11">
        <f t="shared" si="1391"/>
        <v>3199.3500000000004</v>
      </c>
      <c r="P5927" s="11">
        <f t="shared" si="1385"/>
        <v>0</v>
      </c>
      <c r="Q5927" s="11">
        <f t="shared" si="1392"/>
        <v>0</v>
      </c>
      <c r="R5927" s="11">
        <f t="shared" si="1393"/>
        <v>4239.3500000000004</v>
      </c>
      <c r="S5927" s="6">
        <f t="shared" si="1386"/>
        <v>0</v>
      </c>
      <c r="T5927" s="11">
        <f t="shared" si="1387"/>
        <v>0</v>
      </c>
      <c r="U5927" s="11">
        <f t="shared" si="1388"/>
        <v>0</v>
      </c>
      <c r="V5927" s="11">
        <f t="shared" si="1394"/>
        <v>0</v>
      </c>
      <c r="W5927" s="20"/>
    </row>
    <row r="5928" spans="1:23" x14ac:dyDescent="0.25">
      <c r="A5928">
        <v>2022090406</v>
      </c>
      <c r="B5928">
        <v>1</v>
      </c>
      <c r="C5928" s="7">
        <v>0.48654999999999998</v>
      </c>
      <c r="D5928" s="6">
        <f t="shared" si="1380"/>
        <v>38924</v>
      </c>
      <c r="E5928" s="62">
        <v>0</v>
      </c>
      <c r="F5928" s="6">
        <f t="shared" si="1389"/>
        <v>0</v>
      </c>
      <c r="G5928" s="7">
        <v>8.3299999999999999E-2</v>
      </c>
      <c r="H5928" s="6">
        <f t="shared" si="1381"/>
        <v>2915.5</v>
      </c>
      <c r="I5928" s="7">
        <v>0</v>
      </c>
      <c r="J5928" s="6">
        <f t="shared" si="1382"/>
        <v>0</v>
      </c>
      <c r="K5928" s="20"/>
      <c r="L5928" s="6">
        <f t="shared" si="1383"/>
        <v>38924</v>
      </c>
      <c r="M5928" s="11">
        <f t="shared" si="1390"/>
        <v>1076</v>
      </c>
      <c r="N5928" s="6">
        <f t="shared" si="1384"/>
        <v>0</v>
      </c>
      <c r="O5928" s="11">
        <f t="shared" si="1391"/>
        <v>2915.5</v>
      </c>
      <c r="P5928" s="11">
        <f t="shared" si="1385"/>
        <v>0</v>
      </c>
      <c r="Q5928" s="11">
        <f t="shared" si="1392"/>
        <v>0</v>
      </c>
      <c r="R5928" s="11">
        <f t="shared" si="1393"/>
        <v>3991.5</v>
      </c>
      <c r="S5928" s="6">
        <f t="shared" si="1386"/>
        <v>0</v>
      </c>
      <c r="T5928" s="11">
        <f t="shared" si="1387"/>
        <v>0</v>
      </c>
      <c r="U5928" s="11">
        <f t="shared" si="1388"/>
        <v>0</v>
      </c>
      <c r="V5928" s="11">
        <f t="shared" si="1394"/>
        <v>0</v>
      </c>
      <c r="W5928" s="20"/>
    </row>
    <row r="5929" spans="1:23" x14ac:dyDescent="0.25">
      <c r="A5929">
        <v>2022090407</v>
      </c>
      <c r="B5929">
        <v>1</v>
      </c>
      <c r="C5929" s="7">
        <v>0.48841000000000001</v>
      </c>
      <c r="D5929" s="6">
        <f t="shared" si="1380"/>
        <v>39072.800000000003</v>
      </c>
      <c r="E5929" s="62">
        <v>0</v>
      </c>
      <c r="F5929" s="6">
        <f t="shared" si="1389"/>
        <v>0</v>
      </c>
      <c r="G5929" s="7">
        <v>8.4239999999999995E-2</v>
      </c>
      <c r="H5929" s="6">
        <f t="shared" si="1381"/>
        <v>2948.3999999999996</v>
      </c>
      <c r="I5929" s="7">
        <v>0</v>
      </c>
      <c r="J5929" s="6">
        <f t="shared" si="1382"/>
        <v>0</v>
      </c>
      <c r="K5929" s="20"/>
      <c r="L5929" s="6">
        <f t="shared" si="1383"/>
        <v>39072.800000000003</v>
      </c>
      <c r="M5929" s="11">
        <f t="shared" si="1390"/>
        <v>927.19999999999709</v>
      </c>
      <c r="N5929" s="6">
        <f t="shared" si="1384"/>
        <v>0</v>
      </c>
      <c r="O5929" s="11">
        <f t="shared" si="1391"/>
        <v>2948.3999999999996</v>
      </c>
      <c r="P5929" s="11">
        <f t="shared" si="1385"/>
        <v>0</v>
      </c>
      <c r="Q5929" s="11">
        <f t="shared" si="1392"/>
        <v>0</v>
      </c>
      <c r="R5929" s="11">
        <f t="shared" si="1393"/>
        <v>3875.5999999999967</v>
      </c>
      <c r="S5929" s="6">
        <f t="shared" si="1386"/>
        <v>0</v>
      </c>
      <c r="T5929" s="11">
        <f t="shared" si="1387"/>
        <v>0</v>
      </c>
      <c r="U5929" s="11">
        <f t="shared" si="1388"/>
        <v>0</v>
      </c>
      <c r="V5929" s="11">
        <f t="shared" si="1394"/>
        <v>0</v>
      </c>
      <c r="W5929" s="20"/>
    </row>
    <row r="5930" spans="1:23" x14ac:dyDescent="0.25">
      <c r="A5930">
        <v>2022090408</v>
      </c>
      <c r="B5930">
        <v>1</v>
      </c>
      <c r="C5930" s="7">
        <v>0.49186999999999997</v>
      </c>
      <c r="D5930" s="6">
        <f t="shared" si="1380"/>
        <v>39349.599999999999</v>
      </c>
      <c r="E5930" s="62">
        <v>0</v>
      </c>
      <c r="F5930" s="6">
        <f t="shared" si="1389"/>
        <v>0</v>
      </c>
      <c r="G5930" s="7">
        <v>8.0990000000000006E-2</v>
      </c>
      <c r="H5930" s="6">
        <f t="shared" si="1381"/>
        <v>2834.65</v>
      </c>
      <c r="I5930" s="7">
        <v>2.452E-2</v>
      </c>
      <c r="J5930" s="6">
        <f t="shared" si="1382"/>
        <v>343.28000000000003</v>
      </c>
      <c r="K5930" s="20"/>
      <c r="L5930" s="6">
        <f t="shared" si="1383"/>
        <v>39349.599999999999</v>
      </c>
      <c r="M5930" s="11">
        <f t="shared" si="1390"/>
        <v>650.40000000000146</v>
      </c>
      <c r="N5930" s="6">
        <f t="shared" si="1384"/>
        <v>0</v>
      </c>
      <c r="O5930" s="11">
        <f t="shared" si="1391"/>
        <v>2834.65</v>
      </c>
      <c r="P5930" s="11">
        <f t="shared" si="1385"/>
        <v>0</v>
      </c>
      <c r="Q5930" s="11">
        <f t="shared" si="1392"/>
        <v>343.28000000000003</v>
      </c>
      <c r="R5930" s="11">
        <f t="shared" si="1393"/>
        <v>3828.3300000000017</v>
      </c>
      <c r="S5930" s="6">
        <f t="shared" si="1386"/>
        <v>0</v>
      </c>
      <c r="T5930" s="11">
        <f t="shared" si="1387"/>
        <v>0</v>
      </c>
      <c r="U5930" s="11">
        <f t="shared" si="1388"/>
        <v>0</v>
      </c>
      <c r="V5930" s="11">
        <f t="shared" si="1394"/>
        <v>0</v>
      </c>
      <c r="W5930" s="20"/>
    </row>
    <row r="5931" spans="1:23" x14ac:dyDescent="0.25">
      <c r="A5931">
        <v>2022090409</v>
      </c>
      <c r="B5931">
        <v>1</v>
      </c>
      <c r="C5931" s="7">
        <v>0.51427</v>
      </c>
      <c r="D5931" s="6">
        <f t="shared" si="1380"/>
        <v>41141.599999999999</v>
      </c>
      <c r="E5931" s="62">
        <v>0</v>
      </c>
      <c r="F5931" s="6">
        <f t="shared" si="1389"/>
        <v>0</v>
      </c>
      <c r="G5931" s="7">
        <v>5.799E-2</v>
      </c>
      <c r="H5931" s="6">
        <f t="shared" si="1381"/>
        <v>2029.65</v>
      </c>
      <c r="I5931" s="7">
        <v>0.30457000000000001</v>
      </c>
      <c r="J5931" s="6">
        <f t="shared" si="1382"/>
        <v>4263.9800000000005</v>
      </c>
      <c r="K5931" s="20"/>
      <c r="L5931" s="6">
        <f t="shared" si="1383"/>
        <v>40000</v>
      </c>
      <c r="M5931" s="11">
        <f t="shared" si="1390"/>
        <v>0</v>
      </c>
      <c r="N5931" s="6">
        <f t="shared" si="1384"/>
        <v>1141.5999999999985</v>
      </c>
      <c r="O5931" s="11">
        <f t="shared" si="1391"/>
        <v>888.05000000000155</v>
      </c>
      <c r="P5931" s="11">
        <f t="shared" si="1385"/>
        <v>0</v>
      </c>
      <c r="Q5931" s="11">
        <f t="shared" si="1392"/>
        <v>4263.9800000000005</v>
      </c>
      <c r="R5931" s="11">
        <f t="shared" si="1393"/>
        <v>5152.0300000000025</v>
      </c>
      <c r="S5931" s="6">
        <f t="shared" si="1386"/>
        <v>0</v>
      </c>
      <c r="T5931" s="11">
        <f t="shared" si="1387"/>
        <v>0</v>
      </c>
      <c r="U5931" s="11">
        <f t="shared" si="1388"/>
        <v>0</v>
      </c>
      <c r="V5931" s="11">
        <f t="shared" si="1394"/>
        <v>0</v>
      </c>
      <c r="W5931" s="20"/>
    </row>
    <row r="5932" spans="1:23" x14ac:dyDescent="0.25">
      <c r="A5932">
        <v>2022090410</v>
      </c>
      <c r="B5932">
        <v>1</v>
      </c>
      <c r="C5932" s="7">
        <v>0.55089999999999995</v>
      </c>
      <c r="D5932" s="6">
        <f t="shared" si="1380"/>
        <v>44071.999999999993</v>
      </c>
      <c r="E5932" s="62">
        <v>0</v>
      </c>
      <c r="F5932" s="6">
        <f t="shared" si="1389"/>
        <v>0</v>
      </c>
      <c r="G5932" s="7">
        <v>2.7390000000000001E-2</v>
      </c>
      <c r="H5932" s="6">
        <f t="shared" si="1381"/>
        <v>958.65000000000009</v>
      </c>
      <c r="I5932" s="7">
        <v>0.57071000000000005</v>
      </c>
      <c r="J5932" s="6">
        <f t="shared" si="1382"/>
        <v>7989.9400000000005</v>
      </c>
      <c r="K5932" s="20"/>
      <c r="L5932" s="6">
        <f t="shared" si="1383"/>
        <v>40000</v>
      </c>
      <c r="M5932" s="11">
        <f t="shared" si="1390"/>
        <v>0</v>
      </c>
      <c r="N5932" s="6">
        <f t="shared" si="1384"/>
        <v>958.65000000000009</v>
      </c>
      <c r="O5932" s="11">
        <f t="shared" si="1391"/>
        <v>0</v>
      </c>
      <c r="P5932" s="11">
        <f t="shared" si="1385"/>
        <v>3113.3499999999926</v>
      </c>
      <c r="Q5932" s="11">
        <f t="shared" si="1392"/>
        <v>4876.5900000000074</v>
      </c>
      <c r="R5932" s="11">
        <f t="shared" si="1393"/>
        <v>4876.5900000000074</v>
      </c>
      <c r="S5932" s="6">
        <f t="shared" si="1386"/>
        <v>0</v>
      </c>
      <c r="T5932" s="11">
        <f t="shared" si="1387"/>
        <v>0</v>
      </c>
      <c r="U5932" s="11">
        <f t="shared" si="1388"/>
        <v>0</v>
      </c>
      <c r="V5932" s="11">
        <f t="shared" si="1394"/>
        <v>0</v>
      </c>
      <c r="W5932" s="20"/>
    </row>
    <row r="5933" spans="1:23" x14ac:dyDescent="0.25">
      <c r="A5933">
        <v>2022090411</v>
      </c>
      <c r="B5933">
        <v>1</v>
      </c>
      <c r="C5933" s="7">
        <v>0.58916999999999997</v>
      </c>
      <c r="D5933" s="6">
        <f t="shared" si="1380"/>
        <v>47133.599999999999</v>
      </c>
      <c r="E5933" s="62">
        <v>0</v>
      </c>
      <c r="F5933" s="6">
        <f t="shared" si="1389"/>
        <v>0</v>
      </c>
      <c r="G5933" s="7">
        <v>1.6799999999999999E-2</v>
      </c>
      <c r="H5933" s="6">
        <f t="shared" si="1381"/>
        <v>588</v>
      </c>
      <c r="I5933" s="7">
        <v>0.64973000000000003</v>
      </c>
      <c r="J5933" s="6">
        <f t="shared" si="1382"/>
        <v>9096.2200000000012</v>
      </c>
      <c r="K5933" s="20"/>
      <c r="L5933" s="6">
        <f t="shared" si="1383"/>
        <v>40000</v>
      </c>
      <c r="M5933" s="11">
        <f t="shared" si="1390"/>
        <v>0</v>
      </c>
      <c r="N5933" s="6">
        <f t="shared" si="1384"/>
        <v>588</v>
      </c>
      <c r="O5933" s="11">
        <f t="shared" si="1391"/>
        <v>0</v>
      </c>
      <c r="P5933" s="11">
        <f t="shared" si="1385"/>
        <v>6545.5999999999985</v>
      </c>
      <c r="Q5933" s="11">
        <f t="shared" si="1392"/>
        <v>2550.6200000000026</v>
      </c>
      <c r="R5933" s="11">
        <f t="shared" si="1393"/>
        <v>2550.6200000000026</v>
      </c>
      <c r="S5933" s="6">
        <f t="shared" si="1386"/>
        <v>0</v>
      </c>
      <c r="T5933" s="11">
        <f t="shared" si="1387"/>
        <v>0</v>
      </c>
      <c r="U5933" s="11">
        <f t="shared" si="1388"/>
        <v>0</v>
      </c>
      <c r="V5933" s="11">
        <f t="shared" si="1394"/>
        <v>0</v>
      </c>
      <c r="W5933" s="20"/>
    </row>
    <row r="5934" spans="1:23" x14ac:dyDescent="0.25">
      <c r="A5934">
        <v>2022090412</v>
      </c>
      <c r="B5934">
        <v>1</v>
      </c>
      <c r="C5934" s="7">
        <v>0.62912000000000001</v>
      </c>
      <c r="D5934" s="6">
        <f t="shared" si="1380"/>
        <v>50329.599999999999</v>
      </c>
      <c r="E5934" s="62">
        <v>0</v>
      </c>
      <c r="F5934" s="6">
        <f t="shared" si="1389"/>
        <v>0</v>
      </c>
      <c r="G5934" s="7">
        <v>1.583E-2</v>
      </c>
      <c r="H5934" s="6">
        <f t="shared" si="1381"/>
        <v>554.04999999999995</v>
      </c>
      <c r="I5934" s="7">
        <v>0.67847000000000002</v>
      </c>
      <c r="J5934" s="6">
        <f t="shared" si="1382"/>
        <v>9498.58</v>
      </c>
      <c r="K5934" s="20"/>
      <c r="L5934" s="6">
        <f t="shared" si="1383"/>
        <v>40000</v>
      </c>
      <c r="M5934" s="11">
        <f t="shared" si="1390"/>
        <v>0</v>
      </c>
      <c r="N5934" s="6">
        <f t="shared" si="1384"/>
        <v>554.04999999999995</v>
      </c>
      <c r="O5934" s="11">
        <f t="shared" si="1391"/>
        <v>0</v>
      </c>
      <c r="P5934" s="11">
        <f t="shared" si="1385"/>
        <v>9498.58</v>
      </c>
      <c r="Q5934" s="11">
        <f t="shared" si="1392"/>
        <v>0</v>
      </c>
      <c r="R5934" s="11">
        <f t="shared" si="1393"/>
        <v>0</v>
      </c>
      <c r="S5934" s="6">
        <f t="shared" si="1386"/>
        <v>276.96999999999935</v>
      </c>
      <c r="T5934" s="11">
        <f t="shared" si="1387"/>
        <v>0</v>
      </c>
      <c r="U5934" s="11">
        <f t="shared" si="1388"/>
        <v>0</v>
      </c>
      <c r="V5934" s="11">
        <f t="shared" si="1394"/>
        <v>276.96999999999935</v>
      </c>
      <c r="W5934" s="20"/>
    </row>
    <row r="5935" spans="1:23" x14ac:dyDescent="0.25">
      <c r="A5935">
        <v>2022090413</v>
      </c>
      <c r="B5935">
        <v>1</v>
      </c>
      <c r="C5935" s="7">
        <v>0.67096</v>
      </c>
      <c r="D5935" s="6">
        <f t="shared" si="1380"/>
        <v>53676.800000000003</v>
      </c>
      <c r="E5935" s="62">
        <v>0</v>
      </c>
      <c r="F5935" s="6">
        <f t="shared" si="1389"/>
        <v>0</v>
      </c>
      <c r="G5935" s="7">
        <v>2.6190000000000001E-2</v>
      </c>
      <c r="H5935" s="6">
        <f t="shared" si="1381"/>
        <v>916.65000000000009</v>
      </c>
      <c r="I5935" s="7">
        <v>0.64468000000000003</v>
      </c>
      <c r="J5935" s="6">
        <f t="shared" si="1382"/>
        <v>9025.52</v>
      </c>
      <c r="K5935" s="20"/>
      <c r="L5935" s="6">
        <f t="shared" si="1383"/>
        <v>40000</v>
      </c>
      <c r="M5935" s="11">
        <f t="shared" si="1390"/>
        <v>0</v>
      </c>
      <c r="N5935" s="6">
        <f t="shared" si="1384"/>
        <v>916.65000000000009</v>
      </c>
      <c r="O5935" s="11">
        <f t="shared" si="1391"/>
        <v>0</v>
      </c>
      <c r="P5935" s="11">
        <f t="shared" si="1385"/>
        <v>9025.52</v>
      </c>
      <c r="Q5935" s="11">
        <f t="shared" si="1392"/>
        <v>0</v>
      </c>
      <c r="R5935" s="11">
        <f t="shared" si="1393"/>
        <v>0</v>
      </c>
      <c r="S5935" s="6">
        <f t="shared" si="1386"/>
        <v>3734.6300000000028</v>
      </c>
      <c r="T5935" s="11">
        <f t="shared" si="1387"/>
        <v>0</v>
      </c>
      <c r="U5935" s="11">
        <f t="shared" si="1388"/>
        <v>0</v>
      </c>
      <c r="V5935" s="11">
        <f t="shared" si="1394"/>
        <v>3734.6300000000028</v>
      </c>
      <c r="W5935" s="20"/>
    </row>
    <row r="5936" spans="1:23" x14ac:dyDescent="0.25">
      <c r="A5936">
        <v>2022090414</v>
      </c>
      <c r="B5936">
        <v>1</v>
      </c>
      <c r="C5936" s="7">
        <v>0.70286999999999999</v>
      </c>
      <c r="D5936" s="6">
        <f t="shared" si="1380"/>
        <v>56229.599999999999</v>
      </c>
      <c r="E5936" s="62">
        <v>0</v>
      </c>
      <c r="F5936" s="6">
        <f t="shared" si="1389"/>
        <v>0</v>
      </c>
      <c r="G5936" s="7">
        <v>3.3610000000000001E-2</v>
      </c>
      <c r="H5936" s="6">
        <f t="shared" si="1381"/>
        <v>1176.3500000000001</v>
      </c>
      <c r="I5936" s="7">
        <v>0.62626999999999999</v>
      </c>
      <c r="J5936" s="6">
        <f t="shared" si="1382"/>
        <v>8767.7800000000007</v>
      </c>
      <c r="K5936" s="20"/>
      <c r="L5936" s="6">
        <f t="shared" si="1383"/>
        <v>40000</v>
      </c>
      <c r="M5936" s="11">
        <f t="shared" si="1390"/>
        <v>0</v>
      </c>
      <c r="N5936" s="6">
        <f t="shared" si="1384"/>
        <v>1176.3500000000001</v>
      </c>
      <c r="O5936" s="11">
        <f t="shared" si="1391"/>
        <v>0</v>
      </c>
      <c r="P5936" s="11">
        <f t="shared" si="1385"/>
        <v>8767.7800000000007</v>
      </c>
      <c r="Q5936" s="11">
        <f t="shared" si="1392"/>
        <v>0</v>
      </c>
      <c r="R5936" s="11">
        <f t="shared" si="1393"/>
        <v>0</v>
      </c>
      <c r="S5936" s="6">
        <f t="shared" si="1386"/>
        <v>6285.4699999999975</v>
      </c>
      <c r="T5936" s="11">
        <f t="shared" si="1387"/>
        <v>0</v>
      </c>
      <c r="U5936" s="11">
        <f t="shared" si="1388"/>
        <v>0</v>
      </c>
      <c r="V5936" s="11">
        <f t="shared" si="1394"/>
        <v>6285.4699999999975</v>
      </c>
      <c r="W5936" s="20"/>
    </row>
    <row r="5937" spans="1:23" x14ac:dyDescent="0.25">
      <c r="A5937">
        <v>2022090415</v>
      </c>
      <c r="B5937">
        <v>1</v>
      </c>
      <c r="C5937" s="7">
        <v>0.71687000000000001</v>
      </c>
      <c r="D5937" s="6">
        <f t="shared" si="1380"/>
        <v>57349.599999999999</v>
      </c>
      <c r="E5937" s="62">
        <v>0</v>
      </c>
      <c r="F5937" s="6">
        <f t="shared" si="1389"/>
        <v>0</v>
      </c>
      <c r="G5937" s="7">
        <v>3.7359999999999997E-2</v>
      </c>
      <c r="H5937" s="6">
        <f t="shared" si="1381"/>
        <v>1307.5999999999999</v>
      </c>
      <c r="I5937" s="7">
        <v>0.59740000000000004</v>
      </c>
      <c r="J5937" s="6">
        <f t="shared" si="1382"/>
        <v>8363.6</v>
      </c>
      <c r="K5937" s="20"/>
      <c r="L5937" s="6">
        <f t="shared" si="1383"/>
        <v>40000</v>
      </c>
      <c r="M5937" s="11">
        <f t="shared" si="1390"/>
        <v>0</v>
      </c>
      <c r="N5937" s="6">
        <f t="shared" si="1384"/>
        <v>1307.5999999999999</v>
      </c>
      <c r="O5937" s="11">
        <f t="shared" si="1391"/>
        <v>0</v>
      </c>
      <c r="P5937" s="11">
        <f t="shared" si="1385"/>
        <v>8363.6</v>
      </c>
      <c r="Q5937" s="11">
        <f t="shared" si="1392"/>
        <v>0</v>
      </c>
      <c r="R5937" s="11">
        <f t="shared" si="1393"/>
        <v>0</v>
      </c>
      <c r="S5937" s="6">
        <f t="shared" si="1386"/>
        <v>7678.3999999999978</v>
      </c>
      <c r="T5937" s="11">
        <f t="shared" si="1387"/>
        <v>0</v>
      </c>
      <c r="U5937" s="11">
        <f t="shared" si="1388"/>
        <v>0</v>
      </c>
      <c r="V5937" s="11">
        <f t="shared" si="1394"/>
        <v>7678.3999999999978</v>
      </c>
      <c r="W5937" s="20"/>
    </row>
    <row r="5938" spans="1:23" x14ac:dyDescent="0.25">
      <c r="A5938">
        <v>2022090416</v>
      </c>
      <c r="B5938">
        <v>1</v>
      </c>
      <c r="C5938" s="7">
        <v>0.69652000000000003</v>
      </c>
      <c r="D5938" s="6">
        <f t="shared" si="1380"/>
        <v>55721.600000000006</v>
      </c>
      <c r="E5938" s="62">
        <v>0</v>
      </c>
      <c r="F5938" s="6">
        <f t="shared" si="1389"/>
        <v>0</v>
      </c>
      <c r="G5938" s="7">
        <v>6.2E-2</v>
      </c>
      <c r="H5938" s="6">
        <f t="shared" si="1381"/>
        <v>2170</v>
      </c>
      <c r="I5938" s="7">
        <v>0.59057999999999999</v>
      </c>
      <c r="J5938" s="6">
        <f t="shared" si="1382"/>
        <v>8268.1200000000008</v>
      </c>
      <c r="K5938" s="20"/>
      <c r="L5938" s="6">
        <f t="shared" si="1383"/>
        <v>40000</v>
      </c>
      <c r="M5938" s="11">
        <f t="shared" si="1390"/>
        <v>0</v>
      </c>
      <c r="N5938" s="6">
        <f t="shared" si="1384"/>
        <v>2170</v>
      </c>
      <c r="O5938" s="11">
        <f t="shared" si="1391"/>
        <v>0</v>
      </c>
      <c r="P5938" s="11">
        <f t="shared" si="1385"/>
        <v>8268.1200000000008</v>
      </c>
      <c r="Q5938" s="11">
        <f t="shared" si="1392"/>
        <v>0</v>
      </c>
      <c r="R5938" s="11">
        <f t="shared" si="1393"/>
        <v>0</v>
      </c>
      <c r="S5938" s="6">
        <f t="shared" si="1386"/>
        <v>5283.480000000005</v>
      </c>
      <c r="T5938" s="11">
        <f t="shared" si="1387"/>
        <v>0</v>
      </c>
      <c r="U5938" s="11">
        <f t="shared" si="1388"/>
        <v>0</v>
      </c>
      <c r="V5938" s="11">
        <f t="shared" si="1394"/>
        <v>5283.480000000005</v>
      </c>
      <c r="W5938" s="20"/>
    </row>
    <row r="5939" spans="1:23" x14ac:dyDescent="0.25">
      <c r="A5939">
        <v>2022090417</v>
      </c>
      <c r="B5939">
        <v>1</v>
      </c>
      <c r="C5939" s="7">
        <v>0.68181999999999998</v>
      </c>
      <c r="D5939" s="6">
        <f t="shared" si="1380"/>
        <v>54545.599999999999</v>
      </c>
      <c r="E5939" s="62">
        <v>0</v>
      </c>
      <c r="F5939" s="6">
        <f t="shared" si="1389"/>
        <v>0</v>
      </c>
      <c r="G5939" s="7">
        <v>7.8159999999999993E-2</v>
      </c>
      <c r="H5939" s="6">
        <f t="shared" si="1381"/>
        <v>2735.6</v>
      </c>
      <c r="I5939" s="7">
        <v>0.52054999999999996</v>
      </c>
      <c r="J5939" s="6">
        <f t="shared" si="1382"/>
        <v>7287.7</v>
      </c>
      <c r="K5939" s="20"/>
      <c r="L5939" s="6">
        <f t="shared" si="1383"/>
        <v>40000</v>
      </c>
      <c r="M5939" s="11">
        <f t="shared" si="1390"/>
        <v>0</v>
      </c>
      <c r="N5939" s="6">
        <f t="shared" si="1384"/>
        <v>2735.6</v>
      </c>
      <c r="O5939" s="11">
        <f t="shared" si="1391"/>
        <v>0</v>
      </c>
      <c r="P5939" s="11">
        <f t="shared" si="1385"/>
        <v>7287.7</v>
      </c>
      <c r="Q5939" s="11">
        <f t="shared" si="1392"/>
        <v>0</v>
      </c>
      <c r="R5939" s="11">
        <f t="shared" si="1393"/>
        <v>0</v>
      </c>
      <c r="S5939" s="6">
        <f t="shared" si="1386"/>
        <v>4522.2999999999984</v>
      </c>
      <c r="T5939" s="11">
        <f t="shared" si="1387"/>
        <v>0</v>
      </c>
      <c r="U5939" s="11">
        <f t="shared" si="1388"/>
        <v>0</v>
      </c>
      <c r="V5939" s="11">
        <f t="shared" si="1394"/>
        <v>4522.2999999999984</v>
      </c>
      <c r="W5939" s="20"/>
    </row>
    <row r="5940" spans="1:23" x14ac:dyDescent="0.25">
      <c r="A5940">
        <v>2022090418</v>
      </c>
      <c r="B5940">
        <v>1</v>
      </c>
      <c r="C5940" s="7">
        <v>0.67269999999999996</v>
      </c>
      <c r="D5940" s="6">
        <f t="shared" si="1380"/>
        <v>53816</v>
      </c>
      <c r="E5940" s="62">
        <v>0</v>
      </c>
      <c r="F5940" s="6">
        <f t="shared" si="1389"/>
        <v>0</v>
      </c>
      <c r="G5940" s="7">
        <v>0.11215</v>
      </c>
      <c r="H5940" s="6">
        <f t="shared" si="1381"/>
        <v>3925.25</v>
      </c>
      <c r="I5940" s="7">
        <v>0.47481000000000001</v>
      </c>
      <c r="J5940" s="6">
        <f t="shared" si="1382"/>
        <v>6647.34</v>
      </c>
      <c r="K5940" s="20"/>
      <c r="L5940" s="6">
        <f t="shared" si="1383"/>
        <v>40000</v>
      </c>
      <c r="M5940" s="11">
        <f t="shared" si="1390"/>
        <v>0</v>
      </c>
      <c r="N5940" s="6">
        <f t="shared" si="1384"/>
        <v>3925.25</v>
      </c>
      <c r="O5940" s="11">
        <f t="shared" si="1391"/>
        <v>0</v>
      </c>
      <c r="P5940" s="11">
        <f t="shared" si="1385"/>
        <v>6647.34</v>
      </c>
      <c r="Q5940" s="11">
        <f t="shared" si="1392"/>
        <v>0</v>
      </c>
      <c r="R5940" s="11">
        <f t="shared" si="1393"/>
        <v>0</v>
      </c>
      <c r="S5940" s="6">
        <f t="shared" si="1386"/>
        <v>3243.41</v>
      </c>
      <c r="T5940" s="11">
        <f t="shared" si="1387"/>
        <v>0</v>
      </c>
      <c r="U5940" s="11">
        <f t="shared" si="1388"/>
        <v>0</v>
      </c>
      <c r="V5940" s="11">
        <f t="shared" si="1394"/>
        <v>3243.41</v>
      </c>
      <c r="W5940" s="20"/>
    </row>
    <row r="5941" spans="1:23" x14ac:dyDescent="0.25">
      <c r="A5941">
        <v>2022090419</v>
      </c>
      <c r="B5941">
        <v>1</v>
      </c>
      <c r="C5941" s="7">
        <v>0.65651999999999999</v>
      </c>
      <c r="D5941" s="6">
        <f t="shared" si="1380"/>
        <v>52521.599999999999</v>
      </c>
      <c r="E5941" s="62">
        <v>0</v>
      </c>
      <c r="F5941" s="6">
        <f t="shared" si="1389"/>
        <v>0</v>
      </c>
      <c r="G5941" s="7">
        <v>0.15639</v>
      </c>
      <c r="H5941" s="6">
        <f t="shared" si="1381"/>
        <v>5473.65</v>
      </c>
      <c r="I5941" s="7">
        <v>0.34550999999999998</v>
      </c>
      <c r="J5941" s="6">
        <f t="shared" si="1382"/>
        <v>4837.1399999999994</v>
      </c>
      <c r="K5941" s="20"/>
      <c r="L5941" s="6">
        <f t="shared" si="1383"/>
        <v>40000</v>
      </c>
      <c r="M5941" s="11">
        <f t="shared" si="1390"/>
        <v>0</v>
      </c>
      <c r="N5941" s="6">
        <f t="shared" si="1384"/>
        <v>5473.65</v>
      </c>
      <c r="O5941" s="11">
        <f t="shared" si="1391"/>
        <v>0</v>
      </c>
      <c r="P5941" s="11">
        <f t="shared" si="1385"/>
        <v>4837.1399999999994</v>
      </c>
      <c r="Q5941" s="11">
        <f t="shared" si="1392"/>
        <v>0</v>
      </c>
      <c r="R5941" s="11">
        <f t="shared" si="1393"/>
        <v>0</v>
      </c>
      <c r="S5941" s="6">
        <f t="shared" si="1386"/>
        <v>2210.8099999999995</v>
      </c>
      <c r="T5941" s="11">
        <f t="shared" si="1387"/>
        <v>0</v>
      </c>
      <c r="U5941" s="11">
        <f t="shared" si="1388"/>
        <v>0</v>
      </c>
      <c r="V5941" s="11">
        <f t="shared" si="1394"/>
        <v>2210.8099999999995</v>
      </c>
      <c r="W5941" s="20"/>
    </row>
    <row r="5942" spans="1:23" x14ac:dyDescent="0.25">
      <c r="A5942">
        <v>2022090420</v>
      </c>
      <c r="B5942">
        <v>1</v>
      </c>
      <c r="C5942" s="7">
        <v>0.64251000000000003</v>
      </c>
      <c r="D5942" s="6">
        <f t="shared" si="1380"/>
        <v>51400.800000000003</v>
      </c>
      <c r="E5942" s="62">
        <v>0</v>
      </c>
      <c r="F5942" s="6">
        <f t="shared" si="1389"/>
        <v>0</v>
      </c>
      <c r="G5942" s="7">
        <v>0.16682</v>
      </c>
      <c r="H5942" s="6">
        <f t="shared" si="1381"/>
        <v>5838.7</v>
      </c>
      <c r="I5942" s="7">
        <v>8.8239999999999999E-2</v>
      </c>
      <c r="J5942" s="6">
        <f t="shared" si="1382"/>
        <v>1235.3599999999999</v>
      </c>
      <c r="K5942" s="20"/>
      <c r="L5942" s="6">
        <f t="shared" si="1383"/>
        <v>40000</v>
      </c>
      <c r="M5942" s="11">
        <f t="shared" si="1390"/>
        <v>0</v>
      </c>
      <c r="N5942" s="6">
        <f t="shared" si="1384"/>
        <v>5838.7</v>
      </c>
      <c r="O5942" s="11">
        <f t="shared" si="1391"/>
        <v>0</v>
      </c>
      <c r="P5942" s="11">
        <f t="shared" si="1385"/>
        <v>1235.3599999999999</v>
      </c>
      <c r="Q5942" s="11">
        <f t="shared" si="1392"/>
        <v>0</v>
      </c>
      <c r="R5942" s="11">
        <f t="shared" si="1393"/>
        <v>0</v>
      </c>
      <c r="S5942" s="6">
        <f t="shared" si="1386"/>
        <v>4326.7400000000034</v>
      </c>
      <c r="T5942" s="11">
        <f t="shared" si="1387"/>
        <v>0</v>
      </c>
      <c r="U5942" s="11">
        <f t="shared" si="1388"/>
        <v>0</v>
      </c>
      <c r="V5942" s="11">
        <f t="shared" si="1394"/>
        <v>4326.7400000000034</v>
      </c>
      <c r="W5942" s="20"/>
    </row>
    <row r="5943" spans="1:23" x14ac:dyDescent="0.25">
      <c r="A5943">
        <v>2022090421</v>
      </c>
      <c r="B5943">
        <v>1</v>
      </c>
      <c r="C5943" s="7">
        <v>0.63193999999999995</v>
      </c>
      <c r="D5943" s="6">
        <f t="shared" si="1380"/>
        <v>50555.199999999997</v>
      </c>
      <c r="E5943" s="62">
        <v>0</v>
      </c>
      <c r="F5943" s="6">
        <f t="shared" si="1389"/>
        <v>0</v>
      </c>
      <c r="G5943" s="7">
        <v>0.18212999999999999</v>
      </c>
      <c r="H5943" s="6">
        <f t="shared" si="1381"/>
        <v>6374.5499999999993</v>
      </c>
      <c r="I5943" s="7">
        <v>3.1E-4</v>
      </c>
      <c r="J5943" s="6">
        <f t="shared" si="1382"/>
        <v>4.34</v>
      </c>
      <c r="K5943" s="20"/>
      <c r="L5943" s="6">
        <f t="shared" si="1383"/>
        <v>40000</v>
      </c>
      <c r="M5943" s="11">
        <f t="shared" si="1390"/>
        <v>0</v>
      </c>
      <c r="N5943" s="6">
        <f t="shared" si="1384"/>
        <v>6374.5499999999993</v>
      </c>
      <c r="O5943" s="11">
        <f t="shared" si="1391"/>
        <v>0</v>
      </c>
      <c r="P5943" s="11">
        <f t="shared" si="1385"/>
        <v>4.34</v>
      </c>
      <c r="Q5943" s="11">
        <f t="shared" si="1392"/>
        <v>0</v>
      </c>
      <c r="R5943" s="11">
        <f t="shared" si="1393"/>
        <v>0</v>
      </c>
      <c r="S5943" s="6">
        <f t="shared" si="1386"/>
        <v>4176.3099999999977</v>
      </c>
      <c r="T5943" s="11">
        <f t="shared" si="1387"/>
        <v>0</v>
      </c>
      <c r="U5943" s="11">
        <f t="shared" si="1388"/>
        <v>0</v>
      </c>
      <c r="V5943" s="11">
        <f t="shared" si="1394"/>
        <v>4176.3099999999977</v>
      </c>
      <c r="W5943" s="20"/>
    </row>
    <row r="5944" spans="1:23" x14ac:dyDescent="0.25">
      <c r="A5944">
        <v>2022090422</v>
      </c>
      <c r="B5944">
        <v>1</v>
      </c>
      <c r="C5944" s="7">
        <v>0.61046999999999996</v>
      </c>
      <c r="D5944" s="6">
        <f t="shared" si="1380"/>
        <v>48837.599999999999</v>
      </c>
      <c r="E5944" s="62">
        <v>0</v>
      </c>
      <c r="F5944" s="6">
        <f t="shared" si="1389"/>
        <v>0</v>
      </c>
      <c r="G5944" s="7">
        <v>0.16667000000000001</v>
      </c>
      <c r="H5944" s="6">
        <f t="shared" si="1381"/>
        <v>5833.4500000000007</v>
      </c>
      <c r="I5944" s="7">
        <v>0</v>
      </c>
      <c r="J5944" s="6">
        <f t="shared" si="1382"/>
        <v>0</v>
      </c>
      <c r="K5944" s="20"/>
      <c r="L5944" s="6">
        <f t="shared" si="1383"/>
        <v>40000</v>
      </c>
      <c r="M5944" s="11">
        <f t="shared" si="1390"/>
        <v>0</v>
      </c>
      <c r="N5944" s="6">
        <f t="shared" si="1384"/>
        <v>5833.4500000000007</v>
      </c>
      <c r="O5944" s="11">
        <f t="shared" si="1391"/>
        <v>0</v>
      </c>
      <c r="P5944" s="11">
        <f t="shared" si="1385"/>
        <v>0</v>
      </c>
      <c r="Q5944" s="11">
        <f t="shared" si="1392"/>
        <v>0</v>
      </c>
      <c r="R5944" s="11">
        <f t="shared" si="1393"/>
        <v>0</v>
      </c>
      <c r="S5944" s="6">
        <f t="shared" si="1386"/>
        <v>3004.1499999999978</v>
      </c>
      <c r="T5944" s="11">
        <f t="shared" si="1387"/>
        <v>0</v>
      </c>
      <c r="U5944" s="11">
        <f t="shared" si="1388"/>
        <v>0</v>
      </c>
      <c r="V5944" s="11">
        <f t="shared" si="1394"/>
        <v>3004.1499999999978</v>
      </c>
      <c r="W5944" s="20"/>
    </row>
    <row r="5945" spans="1:23" x14ac:dyDescent="0.25">
      <c r="A5945">
        <v>2022090423</v>
      </c>
      <c r="B5945">
        <v>1</v>
      </c>
      <c r="C5945" s="7">
        <v>0.58326</v>
      </c>
      <c r="D5945" s="6">
        <f t="shared" si="1380"/>
        <v>46660.800000000003</v>
      </c>
      <c r="E5945" s="62">
        <v>0</v>
      </c>
      <c r="F5945" s="6">
        <f t="shared" si="1389"/>
        <v>0</v>
      </c>
      <c r="G5945" s="7">
        <v>0.18074000000000001</v>
      </c>
      <c r="H5945" s="6">
        <f t="shared" si="1381"/>
        <v>6325.9000000000005</v>
      </c>
      <c r="I5945" s="7">
        <v>0</v>
      </c>
      <c r="J5945" s="6">
        <f t="shared" si="1382"/>
        <v>0</v>
      </c>
      <c r="K5945" s="20"/>
      <c r="L5945" s="6">
        <f t="shared" si="1383"/>
        <v>40000</v>
      </c>
      <c r="M5945" s="11">
        <f t="shared" si="1390"/>
        <v>0</v>
      </c>
      <c r="N5945" s="6">
        <f t="shared" si="1384"/>
        <v>6325.9000000000005</v>
      </c>
      <c r="O5945" s="11">
        <f t="shared" si="1391"/>
        <v>0</v>
      </c>
      <c r="P5945" s="11">
        <f t="shared" si="1385"/>
        <v>0</v>
      </c>
      <c r="Q5945" s="11">
        <f t="shared" si="1392"/>
        <v>0</v>
      </c>
      <c r="R5945" s="11">
        <f t="shared" si="1393"/>
        <v>0</v>
      </c>
      <c r="S5945" s="6">
        <f t="shared" si="1386"/>
        <v>334.90000000000236</v>
      </c>
      <c r="T5945" s="11">
        <f t="shared" si="1387"/>
        <v>0</v>
      </c>
      <c r="U5945" s="11">
        <f t="shared" si="1388"/>
        <v>0</v>
      </c>
      <c r="V5945" s="11">
        <f t="shared" si="1394"/>
        <v>334.90000000000236</v>
      </c>
      <c r="W5945" s="20"/>
    </row>
    <row r="5946" spans="1:23" x14ac:dyDescent="0.25">
      <c r="A5946">
        <v>2022090424</v>
      </c>
      <c r="B5946">
        <v>1</v>
      </c>
      <c r="C5946" s="7">
        <v>0.55193999999999999</v>
      </c>
      <c r="D5946" s="6">
        <f t="shared" si="1380"/>
        <v>44155.199999999997</v>
      </c>
      <c r="E5946" s="62">
        <v>0</v>
      </c>
      <c r="F5946" s="6">
        <f t="shared" si="1389"/>
        <v>0</v>
      </c>
      <c r="G5946" s="7">
        <v>0.22706000000000001</v>
      </c>
      <c r="H5946" s="6">
        <f t="shared" si="1381"/>
        <v>7947.1</v>
      </c>
      <c r="I5946" s="7">
        <v>0</v>
      </c>
      <c r="J5946" s="6">
        <f t="shared" si="1382"/>
        <v>0</v>
      </c>
      <c r="K5946" s="20"/>
      <c r="L5946" s="6">
        <f t="shared" si="1383"/>
        <v>40000</v>
      </c>
      <c r="M5946" s="11">
        <f t="shared" si="1390"/>
        <v>0</v>
      </c>
      <c r="N5946" s="6">
        <f t="shared" si="1384"/>
        <v>4155.1999999999971</v>
      </c>
      <c r="O5946" s="11">
        <f t="shared" si="1391"/>
        <v>3791.9000000000033</v>
      </c>
      <c r="P5946" s="11">
        <f t="shared" si="1385"/>
        <v>0</v>
      </c>
      <c r="Q5946" s="11">
        <f t="shared" si="1392"/>
        <v>0</v>
      </c>
      <c r="R5946" s="11">
        <f t="shared" si="1393"/>
        <v>3791.9000000000033</v>
      </c>
      <c r="S5946" s="6">
        <f t="shared" si="1386"/>
        <v>0</v>
      </c>
      <c r="T5946" s="11">
        <f t="shared" si="1387"/>
        <v>0</v>
      </c>
      <c r="U5946" s="11">
        <f t="shared" si="1388"/>
        <v>0</v>
      </c>
      <c r="V5946" s="11">
        <f t="shared" si="1394"/>
        <v>0</v>
      </c>
      <c r="W5946" s="20"/>
    </row>
    <row r="5947" spans="1:23" x14ac:dyDescent="0.25">
      <c r="A5947">
        <v>2022090501</v>
      </c>
      <c r="B5947">
        <v>2</v>
      </c>
      <c r="C5947" s="7">
        <v>0.52356999999999998</v>
      </c>
      <c r="D5947" s="6">
        <f t="shared" si="1380"/>
        <v>41885.599999999999</v>
      </c>
      <c r="E5947" s="62">
        <v>0</v>
      </c>
      <c r="F5947" s="6">
        <f t="shared" si="1389"/>
        <v>0</v>
      </c>
      <c r="G5947" s="7">
        <v>0.25409999999999999</v>
      </c>
      <c r="H5947" s="6">
        <f t="shared" si="1381"/>
        <v>8893.5</v>
      </c>
      <c r="I5947" s="7">
        <v>0</v>
      </c>
      <c r="J5947" s="6">
        <f t="shared" si="1382"/>
        <v>0</v>
      </c>
      <c r="K5947" s="20"/>
      <c r="L5947" s="6">
        <f t="shared" si="1383"/>
        <v>40000</v>
      </c>
      <c r="M5947" s="11">
        <f t="shared" si="1390"/>
        <v>0</v>
      </c>
      <c r="N5947" s="6">
        <f t="shared" si="1384"/>
        <v>1885.5999999999985</v>
      </c>
      <c r="O5947" s="11">
        <f t="shared" si="1391"/>
        <v>7007.9000000000015</v>
      </c>
      <c r="P5947" s="11">
        <f t="shared" si="1385"/>
        <v>0</v>
      </c>
      <c r="Q5947" s="11">
        <f t="shared" si="1392"/>
        <v>0</v>
      </c>
      <c r="R5947" s="11">
        <f t="shared" si="1393"/>
        <v>7007.9000000000015</v>
      </c>
      <c r="S5947" s="6">
        <f t="shared" si="1386"/>
        <v>0</v>
      </c>
      <c r="T5947" s="11">
        <f t="shared" si="1387"/>
        <v>0</v>
      </c>
      <c r="U5947" s="11">
        <f t="shared" si="1388"/>
        <v>0</v>
      </c>
      <c r="V5947" s="11">
        <f t="shared" si="1394"/>
        <v>0</v>
      </c>
      <c r="W5947" s="20"/>
    </row>
    <row r="5948" spans="1:23" x14ac:dyDescent="0.25">
      <c r="A5948">
        <v>2022090502</v>
      </c>
      <c r="B5948">
        <v>2</v>
      </c>
      <c r="C5948" s="7">
        <v>0.50117</v>
      </c>
      <c r="D5948" s="6">
        <f t="shared" si="1380"/>
        <v>40093.599999999999</v>
      </c>
      <c r="E5948" s="62">
        <v>0</v>
      </c>
      <c r="F5948" s="6">
        <f t="shared" si="1389"/>
        <v>0</v>
      </c>
      <c r="G5948" s="7">
        <v>0.24512</v>
      </c>
      <c r="H5948" s="6">
        <f t="shared" si="1381"/>
        <v>8579.2000000000007</v>
      </c>
      <c r="I5948" s="7">
        <v>0</v>
      </c>
      <c r="J5948" s="6">
        <f t="shared" si="1382"/>
        <v>0</v>
      </c>
      <c r="K5948" s="20"/>
      <c r="L5948" s="6">
        <f t="shared" si="1383"/>
        <v>40000</v>
      </c>
      <c r="M5948" s="11">
        <f t="shared" si="1390"/>
        <v>0</v>
      </c>
      <c r="N5948" s="6">
        <f t="shared" si="1384"/>
        <v>93.599999999998545</v>
      </c>
      <c r="O5948" s="11">
        <f t="shared" si="1391"/>
        <v>8485.6000000000022</v>
      </c>
      <c r="P5948" s="11">
        <f t="shared" si="1385"/>
        <v>0</v>
      </c>
      <c r="Q5948" s="11">
        <f t="shared" si="1392"/>
        <v>0</v>
      </c>
      <c r="R5948" s="11">
        <f t="shared" si="1393"/>
        <v>8485.6000000000022</v>
      </c>
      <c r="S5948" s="6">
        <f t="shared" si="1386"/>
        <v>0</v>
      </c>
      <c r="T5948" s="11">
        <f t="shared" si="1387"/>
        <v>0</v>
      </c>
      <c r="U5948" s="11">
        <f t="shared" si="1388"/>
        <v>0</v>
      </c>
      <c r="V5948" s="11">
        <f t="shared" si="1394"/>
        <v>0</v>
      </c>
      <c r="W5948" s="20"/>
    </row>
    <row r="5949" spans="1:23" x14ac:dyDescent="0.25">
      <c r="A5949">
        <v>2022090503</v>
      </c>
      <c r="B5949">
        <v>2</v>
      </c>
      <c r="C5949" s="7">
        <v>0.48515000000000003</v>
      </c>
      <c r="D5949" s="6">
        <f t="shared" si="1380"/>
        <v>38812</v>
      </c>
      <c r="E5949" s="62">
        <v>0</v>
      </c>
      <c r="F5949" s="6">
        <f t="shared" si="1389"/>
        <v>0</v>
      </c>
      <c r="G5949" s="7">
        <v>0.23799000000000001</v>
      </c>
      <c r="H5949" s="6">
        <f t="shared" si="1381"/>
        <v>8329.65</v>
      </c>
      <c r="I5949" s="7">
        <v>0</v>
      </c>
      <c r="J5949" s="6">
        <f t="shared" si="1382"/>
        <v>0</v>
      </c>
      <c r="K5949" s="20"/>
      <c r="L5949" s="6">
        <f t="shared" si="1383"/>
        <v>38812</v>
      </c>
      <c r="M5949" s="11">
        <f t="shared" si="1390"/>
        <v>1188</v>
      </c>
      <c r="N5949" s="6">
        <f t="shared" si="1384"/>
        <v>0</v>
      </c>
      <c r="O5949" s="11">
        <f t="shared" si="1391"/>
        <v>8329.65</v>
      </c>
      <c r="P5949" s="11">
        <f t="shared" si="1385"/>
        <v>0</v>
      </c>
      <c r="Q5949" s="11">
        <f t="shared" si="1392"/>
        <v>0</v>
      </c>
      <c r="R5949" s="11">
        <f t="shared" si="1393"/>
        <v>9517.65</v>
      </c>
      <c r="S5949" s="6">
        <f t="shared" si="1386"/>
        <v>0</v>
      </c>
      <c r="T5949" s="11">
        <f t="shared" si="1387"/>
        <v>0</v>
      </c>
      <c r="U5949" s="11">
        <f t="shared" si="1388"/>
        <v>0</v>
      </c>
      <c r="V5949" s="11">
        <f t="shared" si="1394"/>
        <v>0</v>
      </c>
      <c r="W5949" s="20"/>
    </row>
    <row r="5950" spans="1:23" x14ac:dyDescent="0.25">
      <c r="A5950">
        <v>2022090504</v>
      </c>
      <c r="B5950">
        <v>2</v>
      </c>
      <c r="C5950" s="7">
        <v>0.47564000000000001</v>
      </c>
      <c r="D5950" s="6">
        <f t="shared" si="1380"/>
        <v>38051.199999999997</v>
      </c>
      <c r="E5950" s="62">
        <v>0</v>
      </c>
      <c r="F5950" s="6">
        <f t="shared" si="1389"/>
        <v>0</v>
      </c>
      <c r="G5950" s="7">
        <v>0.22438</v>
      </c>
      <c r="H5950" s="6">
        <f t="shared" si="1381"/>
        <v>7853.3</v>
      </c>
      <c r="I5950" s="7">
        <v>0</v>
      </c>
      <c r="J5950" s="6">
        <f t="shared" si="1382"/>
        <v>0</v>
      </c>
      <c r="K5950" s="20"/>
      <c r="L5950" s="6">
        <f t="shared" si="1383"/>
        <v>38051.199999999997</v>
      </c>
      <c r="M5950" s="11">
        <f t="shared" si="1390"/>
        <v>1948.8000000000029</v>
      </c>
      <c r="N5950" s="6">
        <f t="shared" si="1384"/>
        <v>0</v>
      </c>
      <c r="O5950" s="11">
        <f t="shared" si="1391"/>
        <v>7853.3</v>
      </c>
      <c r="P5950" s="11">
        <f t="shared" si="1385"/>
        <v>0</v>
      </c>
      <c r="Q5950" s="11">
        <f t="shared" si="1392"/>
        <v>0</v>
      </c>
      <c r="R5950" s="11">
        <f t="shared" si="1393"/>
        <v>9802.1000000000022</v>
      </c>
      <c r="S5950" s="6">
        <f t="shared" si="1386"/>
        <v>0</v>
      </c>
      <c r="T5950" s="11">
        <f t="shared" si="1387"/>
        <v>0</v>
      </c>
      <c r="U5950" s="11">
        <f t="shared" si="1388"/>
        <v>0</v>
      </c>
      <c r="V5950" s="11">
        <f t="shared" si="1394"/>
        <v>0</v>
      </c>
      <c r="W5950" s="20"/>
    </row>
    <row r="5951" spans="1:23" x14ac:dyDescent="0.25">
      <c r="A5951">
        <v>2022090505</v>
      </c>
      <c r="B5951">
        <v>2</v>
      </c>
      <c r="C5951" s="7">
        <v>0.47364000000000001</v>
      </c>
      <c r="D5951" s="6">
        <f t="shared" si="1380"/>
        <v>37891.199999999997</v>
      </c>
      <c r="E5951" s="62">
        <v>0</v>
      </c>
      <c r="F5951" s="6">
        <f t="shared" si="1389"/>
        <v>0</v>
      </c>
      <c r="G5951" s="7">
        <v>0.20465</v>
      </c>
      <c r="H5951" s="6">
        <f t="shared" si="1381"/>
        <v>7162.75</v>
      </c>
      <c r="I5951" s="7">
        <v>0</v>
      </c>
      <c r="J5951" s="6">
        <f t="shared" si="1382"/>
        <v>0</v>
      </c>
      <c r="K5951" s="20"/>
      <c r="L5951" s="6">
        <f t="shared" si="1383"/>
        <v>37891.199999999997</v>
      </c>
      <c r="M5951" s="11">
        <f t="shared" si="1390"/>
        <v>2108.8000000000029</v>
      </c>
      <c r="N5951" s="6">
        <f t="shared" si="1384"/>
        <v>0</v>
      </c>
      <c r="O5951" s="11">
        <f t="shared" si="1391"/>
        <v>7162.75</v>
      </c>
      <c r="P5951" s="11">
        <f t="shared" si="1385"/>
        <v>0</v>
      </c>
      <c r="Q5951" s="11">
        <f t="shared" si="1392"/>
        <v>0</v>
      </c>
      <c r="R5951" s="11">
        <f t="shared" si="1393"/>
        <v>9271.5500000000029</v>
      </c>
      <c r="S5951" s="6">
        <f t="shared" si="1386"/>
        <v>0</v>
      </c>
      <c r="T5951" s="11">
        <f t="shared" si="1387"/>
        <v>0</v>
      </c>
      <c r="U5951" s="11">
        <f t="shared" si="1388"/>
        <v>0</v>
      </c>
      <c r="V5951" s="11">
        <f t="shared" si="1394"/>
        <v>0</v>
      </c>
      <c r="W5951" s="20"/>
    </row>
    <row r="5952" spans="1:23" x14ac:dyDescent="0.25">
      <c r="A5952">
        <v>2022090506</v>
      </c>
      <c r="B5952">
        <v>2</v>
      </c>
      <c r="C5952" s="7">
        <v>0.48004999999999998</v>
      </c>
      <c r="D5952" s="6">
        <f t="shared" si="1380"/>
        <v>38404</v>
      </c>
      <c r="E5952" s="62">
        <v>0</v>
      </c>
      <c r="F5952" s="6">
        <f t="shared" si="1389"/>
        <v>0</v>
      </c>
      <c r="G5952" s="7">
        <v>0.18578</v>
      </c>
      <c r="H5952" s="6">
        <f t="shared" si="1381"/>
        <v>6502.3</v>
      </c>
      <c r="I5952" s="7">
        <v>0</v>
      </c>
      <c r="J5952" s="6">
        <f t="shared" si="1382"/>
        <v>0</v>
      </c>
      <c r="K5952" s="20"/>
      <c r="L5952" s="6">
        <f t="shared" si="1383"/>
        <v>38404</v>
      </c>
      <c r="M5952" s="11">
        <f t="shared" si="1390"/>
        <v>1596</v>
      </c>
      <c r="N5952" s="6">
        <f t="shared" si="1384"/>
        <v>0</v>
      </c>
      <c r="O5952" s="11">
        <f t="shared" si="1391"/>
        <v>6502.3</v>
      </c>
      <c r="P5952" s="11">
        <f t="shared" si="1385"/>
        <v>0</v>
      </c>
      <c r="Q5952" s="11">
        <f t="shared" si="1392"/>
        <v>0</v>
      </c>
      <c r="R5952" s="11">
        <f t="shared" si="1393"/>
        <v>8098.3</v>
      </c>
      <c r="S5952" s="6">
        <f t="shared" si="1386"/>
        <v>0</v>
      </c>
      <c r="T5952" s="11">
        <f t="shared" si="1387"/>
        <v>0</v>
      </c>
      <c r="U5952" s="11">
        <f t="shared" si="1388"/>
        <v>0</v>
      </c>
      <c r="V5952" s="11">
        <f t="shared" si="1394"/>
        <v>0</v>
      </c>
      <c r="W5952" s="20"/>
    </row>
    <row r="5953" spans="1:23" x14ac:dyDescent="0.25">
      <c r="A5953">
        <v>2022090507</v>
      </c>
      <c r="B5953">
        <v>2</v>
      </c>
      <c r="C5953" s="7">
        <v>0.48285</v>
      </c>
      <c r="D5953" s="6">
        <f t="shared" si="1380"/>
        <v>38628</v>
      </c>
      <c r="E5953" s="62">
        <v>0</v>
      </c>
      <c r="F5953" s="6">
        <f t="shared" si="1389"/>
        <v>0</v>
      </c>
      <c r="G5953" s="7">
        <v>0.16475000000000001</v>
      </c>
      <c r="H5953" s="6">
        <f t="shared" si="1381"/>
        <v>5766.25</v>
      </c>
      <c r="I5953" s="7">
        <v>0</v>
      </c>
      <c r="J5953" s="6">
        <f t="shared" si="1382"/>
        <v>0</v>
      </c>
      <c r="K5953" s="20"/>
      <c r="L5953" s="6">
        <f t="shared" si="1383"/>
        <v>38628</v>
      </c>
      <c r="M5953" s="11">
        <f t="shared" si="1390"/>
        <v>1372</v>
      </c>
      <c r="N5953" s="6">
        <f t="shared" si="1384"/>
        <v>0</v>
      </c>
      <c r="O5953" s="11">
        <f t="shared" si="1391"/>
        <v>5766.25</v>
      </c>
      <c r="P5953" s="11">
        <f t="shared" si="1385"/>
        <v>0</v>
      </c>
      <c r="Q5953" s="11">
        <f t="shared" si="1392"/>
        <v>0</v>
      </c>
      <c r="R5953" s="11">
        <f t="shared" si="1393"/>
        <v>7138.25</v>
      </c>
      <c r="S5953" s="6">
        <f t="shared" si="1386"/>
        <v>0</v>
      </c>
      <c r="T5953" s="11">
        <f t="shared" si="1387"/>
        <v>0</v>
      </c>
      <c r="U5953" s="11">
        <f t="shared" si="1388"/>
        <v>0</v>
      </c>
      <c r="V5953" s="11">
        <f t="shared" si="1394"/>
        <v>0</v>
      </c>
      <c r="W5953" s="20"/>
    </row>
    <row r="5954" spans="1:23" x14ac:dyDescent="0.25">
      <c r="A5954">
        <v>2022090508</v>
      </c>
      <c r="B5954">
        <v>2</v>
      </c>
      <c r="C5954" s="7">
        <v>0.48286000000000001</v>
      </c>
      <c r="D5954" s="6">
        <f t="shared" si="1380"/>
        <v>38628.800000000003</v>
      </c>
      <c r="E5954" s="62">
        <v>0</v>
      </c>
      <c r="F5954" s="6">
        <f t="shared" si="1389"/>
        <v>0</v>
      </c>
      <c r="G5954" s="7">
        <v>0.13589000000000001</v>
      </c>
      <c r="H5954" s="6">
        <f t="shared" si="1381"/>
        <v>4756.1500000000005</v>
      </c>
      <c r="I5954" s="7">
        <v>2.3460000000000002E-2</v>
      </c>
      <c r="J5954" s="6">
        <f t="shared" si="1382"/>
        <v>328.44</v>
      </c>
      <c r="K5954" s="20"/>
      <c r="L5954" s="6">
        <f t="shared" si="1383"/>
        <v>38628.800000000003</v>
      </c>
      <c r="M5954" s="11">
        <f t="shared" si="1390"/>
        <v>1371.1999999999971</v>
      </c>
      <c r="N5954" s="6">
        <f t="shared" si="1384"/>
        <v>0</v>
      </c>
      <c r="O5954" s="11">
        <f t="shared" si="1391"/>
        <v>4756.1500000000005</v>
      </c>
      <c r="P5954" s="11">
        <f t="shared" si="1385"/>
        <v>0</v>
      </c>
      <c r="Q5954" s="11">
        <f t="shared" si="1392"/>
        <v>328.44</v>
      </c>
      <c r="R5954" s="11">
        <f t="shared" si="1393"/>
        <v>6455.7899999999972</v>
      </c>
      <c r="S5954" s="6">
        <f t="shared" si="1386"/>
        <v>0</v>
      </c>
      <c r="T5954" s="11">
        <f t="shared" si="1387"/>
        <v>0</v>
      </c>
      <c r="U5954" s="11">
        <f t="shared" si="1388"/>
        <v>0</v>
      </c>
      <c r="V5954" s="11">
        <f t="shared" si="1394"/>
        <v>0</v>
      </c>
      <c r="W5954" s="20"/>
    </row>
    <row r="5955" spans="1:23" x14ac:dyDescent="0.25">
      <c r="A5955">
        <v>2022090509</v>
      </c>
      <c r="B5955">
        <v>2</v>
      </c>
      <c r="C5955" s="7">
        <v>0.50327</v>
      </c>
      <c r="D5955" s="6">
        <f t="shared" si="1380"/>
        <v>40261.599999999999</v>
      </c>
      <c r="E5955" s="62">
        <v>0</v>
      </c>
      <c r="F5955" s="6">
        <f t="shared" si="1389"/>
        <v>0</v>
      </c>
      <c r="G5955" s="7">
        <v>0.10549</v>
      </c>
      <c r="H5955" s="6">
        <f t="shared" si="1381"/>
        <v>3692.15</v>
      </c>
      <c r="I5955" s="7">
        <v>0.30458000000000002</v>
      </c>
      <c r="J5955" s="6">
        <f t="shared" si="1382"/>
        <v>4264.12</v>
      </c>
      <c r="K5955" s="20"/>
      <c r="L5955" s="6">
        <f t="shared" si="1383"/>
        <v>40000</v>
      </c>
      <c r="M5955" s="11">
        <f t="shared" si="1390"/>
        <v>0</v>
      </c>
      <c r="N5955" s="6">
        <f t="shared" si="1384"/>
        <v>261.59999999999854</v>
      </c>
      <c r="O5955" s="11">
        <f t="shared" si="1391"/>
        <v>3430.5500000000015</v>
      </c>
      <c r="P5955" s="11">
        <f t="shared" si="1385"/>
        <v>0</v>
      </c>
      <c r="Q5955" s="11">
        <f t="shared" si="1392"/>
        <v>4264.12</v>
      </c>
      <c r="R5955" s="11">
        <f t="shared" si="1393"/>
        <v>7694.6700000000019</v>
      </c>
      <c r="S5955" s="6">
        <f t="shared" si="1386"/>
        <v>0</v>
      </c>
      <c r="T5955" s="11">
        <f t="shared" si="1387"/>
        <v>0</v>
      </c>
      <c r="U5955" s="11">
        <f t="shared" si="1388"/>
        <v>0</v>
      </c>
      <c r="V5955" s="11">
        <f t="shared" si="1394"/>
        <v>0</v>
      </c>
      <c r="W5955" s="20"/>
    </row>
    <row r="5956" spans="1:23" x14ac:dyDescent="0.25">
      <c r="A5956">
        <v>2022090510</v>
      </c>
      <c r="B5956">
        <v>2</v>
      </c>
      <c r="C5956" s="7">
        <v>0.54071999999999998</v>
      </c>
      <c r="D5956" s="6">
        <f t="shared" si="1380"/>
        <v>43257.599999999999</v>
      </c>
      <c r="E5956" s="62">
        <v>0</v>
      </c>
      <c r="F5956" s="6">
        <f t="shared" si="1389"/>
        <v>0</v>
      </c>
      <c r="G5956" s="7">
        <v>5.1549999999999999E-2</v>
      </c>
      <c r="H5956" s="6">
        <f t="shared" si="1381"/>
        <v>1804.25</v>
      </c>
      <c r="I5956" s="7">
        <v>0.58301999999999998</v>
      </c>
      <c r="J5956" s="6">
        <f t="shared" si="1382"/>
        <v>8162.28</v>
      </c>
      <c r="K5956" s="20"/>
      <c r="L5956" s="6">
        <f t="shared" si="1383"/>
        <v>40000</v>
      </c>
      <c r="M5956" s="11">
        <f t="shared" si="1390"/>
        <v>0</v>
      </c>
      <c r="N5956" s="6">
        <f t="shared" si="1384"/>
        <v>1804.25</v>
      </c>
      <c r="O5956" s="11">
        <f t="shared" si="1391"/>
        <v>0</v>
      </c>
      <c r="P5956" s="11">
        <f t="shared" si="1385"/>
        <v>1453.3499999999985</v>
      </c>
      <c r="Q5956" s="11">
        <f t="shared" si="1392"/>
        <v>6708.9300000000012</v>
      </c>
      <c r="R5956" s="11">
        <f t="shared" si="1393"/>
        <v>6708.9300000000012</v>
      </c>
      <c r="S5956" s="6">
        <f t="shared" si="1386"/>
        <v>0</v>
      </c>
      <c r="T5956" s="11">
        <f t="shared" si="1387"/>
        <v>0</v>
      </c>
      <c r="U5956" s="11">
        <f t="shared" si="1388"/>
        <v>0</v>
      </c>
      <c r="V5956" s="11">
        <f t="shared" si="1394"/>
        <v>0</v>
      </c>
      <c r="W5956" s="20"/>
    </row>
    <row r="5957" spans="1:23" x14ac:dyDescent="0.25">
      <c r="A5957">
        <v>2022090511</v>
      </c>
      <c r="B5957">
        <v>2</v>
      </c>
      <c r="C5957" s="7">
        <v>0.58345000000000002</v>
      </c>
      <c r="D5957" s="6">
        <f t="shared" ref="D5957:D6020" si="1395">D$18*C5957</f>
        <v>46676</v>
      </c>
      <c r="E5957" s="62">
        <v>0</v>
      </c>
      <c r="F5957" s="6">
        <f t="shared" si="1389"/>
        <v>0</v>
      </c>
      <c r="G5957" s="7">
        <v>5.1240000000000001E-2</v>
      </c>
      <c r="H5957" s="6">
        <f t="shared" ref="H5957:H6020" si="1396">H$18*G5957</f>
        <v>1793.4</v>
      </c>
      <c r="I5957" s="7">
        <v>0.67374999999999996</v>
      </c>
      <c r="J5957" s="6">
        <f t="shared" ref="J5957:J6020" si="1397">I5957*J$18</f>
        <v>9432.5</v>
      </c>
      <c r="K5957" s="20"/>
      <c r="L5957" s="6">
        <f t="shared" si="1383"/>
        <v>40000</v>
      </c>
      <c r="M5957" s="11">
        <f t="shared" si="1390"/>
        <v>0</v>
      </c>
      <c r="N5957" s="6">
        <f t="shared" si="1384"/>
        <v>1793.4</v>
      </c>
      <c r="O5957" s="11">
        <f t="shared" si="1391"/>
        <v>0</v>
      </c>
      <c r="P5957" s="11">
        <f t="shared" si="1385"/>
        <v>4882.6000000000004</v>
      </c>
      <c r="Q5957" s="11">
        <f t="shared" si="1392"/>
        <v>4549.8999999999996</v>
      </c>
      <c r="R5957" s="11">
        <f t="shared" si="1393"/>
        <v>4549.8999999999996</v>
      </c>
      <c r="S5957" s="6">
        <f t="shared" si="1386"/>
        <v>0</v>
      </c>
      <c r="T5957" s="11">
        <f t="shared" si="1387"/>
        <v>0</v>
      </c>
      <c r="U5957" s="11">
        <f t="shared" si="1388"/>
        <v>0</v>
      </c>
      <c r="V5957" s="11">
        <f t="shared" si="1394"/>
        <v>0</v>
      </c>
      <c r="W5957" s="20"/>
    </row>
    <row r="5958" spans="1:23" x14ac:dyDescent="0.25">
      <c r="A5958">
        <v>2022090512</v>
      </c>
      <c r="B5958">
        <v>2</v>
      </c>
      <c r="C5958" s="7">
        <v>0.62773000000000001</v>
      </c>
      <c r="D5958" s="6">
        <f t="shared" si="1395"/>
        <v>50218.400000000001</v>
      </c>
      <c r="E5958" s="62">
        <v>0</v>
      </c>
      <c r="F5958" s="6">
        <f t="shared" si="1389"/>
        <v>0</v>
      </c>
      <c r="G5958" s="7">
        <v>4.5220000000000003E-2</v>
      </c>
      <c r="H5958" s="6">
        <f t="shared" si="1396"/>
        <v>1582.7</v>
      </c>
      <c r="I5958" s="7">
        <v>0.70069999999999999</v>
      </c>
      <c r="J5958" s="6">
        <f t="shared" si="1397"/>
        <v>9809.7999999999993</v>
      </c>
      <c r="K5958" s="20"/>
      <c r="L5958" s="6">
        <f t="shared" si="1383"/>
        <v>40000</v>
      </c>
      <c r="M5958" s="11">
        <f t="shared" si="1390"/>
        <v>0</v>
      </c>
      <c r="N5958" s="6">
        <f t="shared" si="1384"/>
        <v>1582.7</v>
      </c>
      <c r="O5958" s="11">
        <f t="shared" si="1391"/>
        <v>0</v>
      </c>
      <c r="P5958" s="11">
        <f t="shared" si="1385"/>
        <v>8635.7000000000007</v>
      </c>
      <c r="Q5958" s="11">
        <f t="shared" si="1392"/>
        <v>1174.0999999999985</v>
      </c>
      <c r="R5958" s="11">
        <f t="shared" si="1393"/>
        <v>1174.0999999999985</v>
      </c>
      <c r="S5958" s="6">
        <f t="shared" si="1386"/>
        <v>0</v>
      </c>
      <c r="T5958" s="11">
        <f t="shared" si="1387"/>
        <v>0</v>
      </c>
      <c r="U5958" s="11">
        <f t="shared" si="1388"/>
        <v>0</v>
      </c>
      <c r="V5958" s="11">
        <f t="shared" si="1394"/>
        <v>0</v>
      </c>
      <c r="W5958" s="20"/>
    </row>
    <row r="5959" spans="1:23" x14ac:dyDescent="0.25">
      <c r="A5959">
        <v>2022090513</v>
      </c>
      <c r="B5959">
        <v>2</v>
      </c>
      <c r="C5959" s="7">
        <v>0.67347999999999997</v>
      </c>
      <c r="D5959" s="6">
        <f t="shared" si="1395"/>
        <v>53878.399999999994</v>
      </c>
      <c r="E5959" s="62">
        <v>0</v>
      </c>
      <c r="F5959" s="6">
        <f t="shared" si="1389"/>
        <v>0</v>
      </c>
      <c r="G5959" s="7">
        <v>3.5380000000000002E-2</v>
      </c>
      <c r="H5959" s="6">
        <f t="shared" si="1396"/>
        <v>1238.3</v>
      </c>
      <c r="I5959" s="7">
        <v>0.70109999999999995</v>
      </c>
      <c r="J5959" s="6">
        <f t="shared" si="1397"/>
        <v>9815.4</v>
      </c>
      <c r="K5959" s="20"/>
      <c r="L5959" s="6">
        <f t="shared" si="1383"/>
        <v>40000</v>
      </c>
      <c r="M5959" s="11">
        <f t="shared" si="1390"/>
        <v>0</v>
      </c>
      <c r="N5959" s="6">
        <f t="shared" si="1384"/>
        <v>1238.3</v>
      </c>
      <c r="O5959" s="11">
        <f t="shared" si="1391"/>
        <v>0</v>
      </c>
      <c r="P5959" s="11">
        <f t="shared" si="1385"/>
        <v>9815.4</v>
      </c>
      <c r="Q5959" s="11">
        <f t="shared" si="1392"/>
        <v>0</v>
      </c>
      <c r="R5959" s="11">
        <f t="shared" si="1393"/>
        <v>0</v>
      </c>
      <c r="S5959" s="6">
        <f t="shared" si="1386"/>
        <v>2824.6999999999953</v>
      </c>
      <c r="T5959" s="11">
        <f t="shared" si="1387"/>
        <v>0</v>
      </c>
      <c r="U5959" s="11">
        <f t="shared" si="1388"/>
        <v>0</v>
      </c>
      <c r="V5959" s="11">
        <f t="shared" si="1394"/>
        <v>2824.6999999999953</v>
      </c>
      <c r="W5959" s="20"/>
    </row>
    <row r="5960" spans="1:23" x14ac:dyDescent="0.25">
      <c r="A5960">
        <v>2022090514</v>
      </c>
      <c r="B5960">
        <v>2</v>
      </c>
      <c r="C5960" s="7">
        <v>0.71445999999999998</v>
      </c>
      <c r="D5960" s="6">
        <f t="shared" si="1395"/>
        <v>57156.799999999996</v>
      </c>
      <c r="E5960" s="62">
        <v>0</v>
      </c>
      <c r="F5960" s="6">
        <f t="shared" si="1389"/>
        <v>0</v>
      </c>
      <c r="G5960" s="7">
        <v>3.6220000000000002E-2</v>
      </c>
      <c r="H5960" s="6">
        <f t="shared" si="1396"/>
        <v>1267.7</v>
      </c>
      <c r="I5960" s="7">
        <v>0.70091999999999999</v>
      </c>
      <c r="J5960" s="6">
        <f t="shared" si="1397"/>
        <v>9812.8799999999992</v>
      </c>
      <c r="K5960" s="20"/>
      <c r="L5960" s="6">
        <f t="shared" si="1383"/>
        <v>40000</v>
      </c>
      <c r="M5960" s="11">
        <f t="shared" si="1390"/>
        <v>0</v>
      </c>
      <c r="N5960" s="6">
        <f t="shared" si="1384"/>
        <v>1267.7</v>
      </c>
      <c r="O5960" s="11">
        <f t="shared" si="1391"/>
        <v>0</v>
      </c>
      <c r="P5960" s="11">
        <f t="shared" si="1385"/>
        <v>9812.8799999999992</v>
      </c>
      <c r="Q5960" s="11">
        <f t="shared" si="1392"/>
        <v>0</v>
      </c>
      <c r="R5960" s="11">
        <f t="shared" si="1393"/>
        <v>0</v>
      </c>
      <c r="S5960" s="6">
        <f t="shared" si="1386"/>
        <v>6076.2199999999957</v>
      </c>
      <c r="T5960" s="11">
        <f t="shared" si="1387"/>
        <v>0</v>
      </c>
      <c r="U5960" s="11">
        <f t="shared" si="1388"/>
        <v>0</v>
      </c>
      <c r="V5960" s="11">
        <f t="shared" si="1394"/>
        <v>6076.2199999999957</v>
      </c>
      <c r="W5960" s="20"/>
    </row>
    <row r="5961" spans="1:23" x14ac:dyDescent="0.25">
      <c r="A5961">
        <v>2022090515</v>
      </c>
      <c r="B5961">
        <v>2</v>
      </c>
      <c r="C5961" s="7">
        <v>0.74785000000000001</v>
      </c>
      <c r="D5961" s="6">
        <f t="shared" si="1395"/>
        <v>59828</v>
      </c>
      <c r="E5961" s="62">
        <v>0</v>
      </c>
      <c r="F5961" s="6">
        <f t="shared" si="1389"/>
        <v>0</v>
      </c>
      <c r="G5961" s="7">
        <v>4.2349999999999999E-2</v>
      </c>
      <c r="H5961" s="6">
        <f t="shared" si="1396"/>
        <v>1482.25</v>
      </c>
      <c r="I5961" s="7">
        <v>0.67484999999999995</v>
      </c>
      <c r="J5961" s="6">
        <f t="shared" si="1397"/>
        <v>9447.9</v>
      </c>
      <c r="K5961" s="20"/>
      <c r="L5961" s="6">
        <f t="shared" si="1383"/>
        <v>40000</v>
      </c>
      <c r="M5961" s="11">
        <f t="shared" si="1390"/>
        <v>0</v>
      </c>
      <c r="N5961" s="6">
        <f t="shared" si="1384"/>
        <v>1482.25</v>
      </c>
      <c r="O5961" s="11">
        <f t="shared" si="1391"/>
        <v>0</v>
      </c>
      <c r="P5961" s="11">
        <f t="shared" si="1385"/>
        <v>9447.9</v>
      </c>
      <c r="Q5961" s="11">
        <f t="shared" si="1392"/>
        <v>0</v>
      </c>
      <c r="R5961" s="11">
        <f t="shared" si="1393"/>
        <v>0</v>
      </c>
      <c r="S5961" s="6">
        <f t="shared" si="1386"/>
        <v>8897.85</v>
      </c>
      <c r="T5961" s="11">
        <f t="shared" si="1387"/>
        <v>0</v>
      </c>
      <c r="U5961" s="11">
        <f t="shared" si="1388"/>
        <v>0</v>
      </c>
      <c r="V5961" s="11">
        <f t="shared" si="1394"/>
        <v>8897.85</v>
      </c>
      <c r="W5961" s="20"/>
    </row>
    <row r="5962" spans="1:23" x14ac:dyDescent="0.25">
      <c r="A5962">
        <v>2022090516</v>
      </c>
      <c r="B5962">
        <v>2</v>
      </c>
      <c r="C5962" s="7">
        <v>0.77185000000000004</v>
      </c>
      <c r="D5962" s="6">
        <f t="shared" si="1395"/>
        <v>61748</v>
      </c>
      <c r="E5962" s="62">
        <v>0</v>
      </c>
      <c r="F5962" s="6">
        <f t="shared" si="1389"/>
        <v>0</v>
      </c>
      <c r="G5962" s="7">
        <v>7.3190000000000005E-2</v>
      </c>
      <c r="H5962" s="6">
        <f t="shared" si="1396"/>
        <v>2561.65</v>
      </c>
      <c r="I5962" s="7">
        <v>0.64458000000000004</v>
      </c>
      <c r="J5962" s="6">
        <f t="shared" si="1397"/>
        <v>9024.1200000000008</v>
      </c>
      <c r="K5962" s="20"/>
      <c r="L5962" s="6">
        <f t="shared" si="1383"/>
        <v>40000</v>
      </c>
      <c r="M5962" s="11">
        <f t="shared" si="1390"/>
        <v>0</v>
      </c>
      <c r="N5962" s="6">
        <f t="shared" si="1384"/>
        <v>2561.65</v>
      </c>
      <c r="O5962" s="11">
        <f t="shared" si="1391"/>
        <v>0</v>
      </c>
      <c r="P5962" s="11">
        <f t="shared" si="1385"/>
        <v>9024.1200000000008</v>
      </c>
      <c r="Q5962" s="11">
        <f t="shared" si="1392"/>
        <v>0</v>
      </c>
      <c r="R5962" s="11">
        <f t="shared" si="1393"/>
        <v>0</v>
      </c>
      <c r="S5962" s="6">
        <f t="shared" si="1386"/>
        <v>10162.229999999998</v>
      </c>
      <c r="T5962" s="11">
        <f t="shared" si="1387"/>
        <v>0</v>
      </c>
      <c r="U5962" s="11">
        <f t="shared" si="1388"/>
        <v>0</v>
      </c>
      <c r="V5962" s="11">
        <f t="shared" si="1394"/>
        <v>10162.229999999998</v>
      </c>
      <c r="W5962" s="20"/>
    </row>
    <row r="5963" spans="1:23" x14ac:dyDescent="0.25">
      <c r="A5963">
        <v>2022090517</v>
      </c>
      <c r="B5963">
        <v>2</v>
      </c>
      <c r="C5963" s="7">
        <v>0.7863</v>
      </c>
      <c r="D5963" s="6">
        <f t="shared" si="1395"/>
        <v>62904</v>
      </c>
      <c r="E5963" s="62">
        <v>0</v>
      </c>
      <c r="F5963" s="6">
        <f t="shared" si="1389"/>
        <v>0</v>
      </c>
      <c r="G5963" s="7">
        <v>0.1091</v>
      </c>
      <c r="H5963" s="6">
        <f t="shared" si="1396"/>
        <v>3818.5</v>
      </c>
      <c r="I5963" s="7">
        <v>0.56928999999999996</v>
      </c>
      <c r="J5963" s="6">
        <f t="shared" si="1397"/>
        <v>7970.0599999999995</v>
      </c>
      <c r="K5963" s="20"/>
      <c r="L5963" s="6">
        <f t="shared" si="1383"/>
        <v>40000</v>
      </c>
      <c r="M5963" s="11">
        <f t="shared" si="1390"/>
        <v>0</v>
      </c>
      <c r="N5963" s="6">
        <f t="shared" si="1384"/>
        <v>3818.5</v>
      </c>
      <c r="O5963" s="11">
        <f t="shared" si="1391"/>
        <v>0</v>
      </c>
      <c r="P5963" s="11">
        <f t="shared" si="1385"/>
        <v>7970.0599999999995</v>
      </c>
      <c r="Q5963" s="11">
        <f t="shared" si="1392"/>
        <v>0</v>
      </c>
      <c r="R5963" s="11">
        <f t="shared" si="1393"/>
        <v>0</v>
      </c>
      <c r="S5963" s="6">
        <f t="shared" si="1386"/>
        <v>11115.44</v>
      </c>
      <c r="T5963" s="11">
        <f t="shared" si="1387"/>
        <v>0</v>
      </c>
      <c r="U5963" s="11">
        <f t="shared" si="1388"/>
        <v>0</v>
      </c>
      <c r="V5963" s="11">
        <f t="shared" si="1394"/>
        <v>11115.44</v>
      </c>
      <c r="W5963" s="20"/>
    </row>
    <row r="5964" spans="1:23" x14ac:dyDescent="0.25">
      <c r="A5964">
        <v>2022090518</v>
      </c>
      <c r="B5964">
        <v>2</v>
      </c>
      <c r="C5964" s="7">
        <v>0.78764000000000001</v>
      </c>
      <c r="D5964" s="6">
        <f t="shared" si="1395"/>
        <v>63011.199999999997</v>
      </c>
      <c r="E5964" s="62">
        <v>0</v>
      </c>
      <c r="F5964" s="6">
        <f t="shared" si="1389"/>
        <v>0</v>
      </c>
      <c r="G5964" s="7">
        <v>0.12083000000000001</v>
      </c>
      <c r="H5964" s="6">
        <f t="shared" si="1396"/>
        <v>4229.05</v>
      </c>
      <c r="I5964" s="7">
        <v>0.56247000000000003</v>
      </c>
      <c r="J5964" s="6">
        <f t="shared" si="1397"/>
        <v>7874.58</v>
      </c>
      <c r="K5964" s="20"/>
      <c r="L5964" s="6">
        <f t="shared" si="1383"/>
        <v>40000</v>
      </c>
      <c r="M5964" s="11">
        <f t="shared" si="1390"/>
        <v>0</v>
      </c>
      <c r="N5964" s="6">
        <f t="shared" si="1384"/>
        <v>4229.05</v>
      </c>
      <c r="O5964" s="11">
        <f t="shared" si="1391"/>
        <v>0</v>
      </c>
      <c r="P5964" s="11">
        <f t="shared" si="1385"/>
        <v>7874.58</v>
      </c>
      <c r="Q5964" s="11">
        <f t="shared" si="1392"/>
        <v>0</v>
      </c>
      <c r="R5964" s="11">
        <f t="shared" si="1393"/>
        <v>0</v>
      </c>
      <c r="S5964" s="6">
        <f t="shared" si="1386"/>
        <v>10907.569999999998</v>
      </c>
      <c r="T5964" s="11">
        <f t="shared" si="1387"/>
        <v>0</v>
      </c>
      <c r="U5964" s="11">
        <f t="shared" si="1388"/>
        <v>0</v>
      </c>
      <c r="V5964" s="11">
        <f t="shared" si="1394"/>
        <v>10907.569999999998</v>
      </c>
      <c r="W5964" s="20"/>
    </row>
    <row r="5965" spans="1:23" x14ac:dyDescent="0.25">
      <c r="A5965">
        <v>2022090519</v>
      </c>
      <c r="B5965">
        <v>2</v>
      </c>
      <c r="C5965" s="7">
        <v>0.77215</v>
      </c>
      <c r="D5965" s="6">
        <f t="shared" si="1395"/>
        <v>61772</v>
      </c>
      <c r="E5965" s="62">
        <v>0</v>
      </c>
      <c r="F5965" s="6">
        <f t="shared" si="1389"/>
        <v>0</v>
      </c>
      <c r="G5965" s="7">
        <v>0.14097000000000001</v>
      </c>
      <c r="H5965" s="6">
        <f t="shared" si="1396"/>
        <v>4933.9500000000007</v>
      </c>
      <c r="I5965" s="7">
        <v>0.40882000000000002</v>
      </c>
      <c r="J5965" s="6">
        <f t="shared" si="1397"/>
        <v>5723.4800000000005</v>
      </c>
      <c r="K5965" s="20"/>
      <c r="L5965" s="6">
        <f t="shared" si="1383"/>
        <v>40000</v>
      </c>
      <c r="M5965" s="11">
        <f t="shared" si="1390"/>
        <v>0</v>
      </c>
      <c r="N5965" s="6">
        <f t="shared" si="1384"/>
        <v>4933.9500000000007</v>
      </c>
      <c r="O5965" s="11">
        <f t="shared" si="1391"/>
        <v>0</v>
      </c>
      <c r="P5965" s="11">
        <f t="shared" si="1385"/>
        <v>5723.4800000000005</v>
      </c>
      <c r="Q5965" s="11">
        <f t="shared" si="1392"/>
        <v>0</v>
      </c>
      <c r="R5965" s="11">
        <f t="shared" si="1393"/>
        <v>0</v>
      </c>
      <c r="S5965" s="6">
        <f t="shared" si="1386"/>
        <v>11114.57</v>
      </c>
      <c r="T5965" s="11">
        <f t="shared" si="1387"/>
        <v>0</v>
      </c>
      <c r="U5965" s="11">
        <f t="shared" si="1388"/>
        <v>0</v>
      </c>
      <c r="V5965" s="11">
        <f t="shared" si="1394"/>
        <v>11114.57</v>
      </c>
      <c r="W5965" s="20"/>
    </row>
    <row r="5966" spans="1:23" x14ac:dyDescent="0.25">
      <c r="A5966">
        <v>2022090520</v>
      </c>
      <c r="B5966">
        <v>2</v>
      </c>
      <c r="C5966" s="7">
        <v>0.74168999999999996</v>
      </c>
      <c r="D5966" s="6">
        <f t="shared" si="1395"/>
        <v>59335.199999999997</v>
      </c>
      <c r="E5966" s="62">
        <v>0</v>
      </c>
      <c r="F5966" s="6">
        <f t="shared" si="1389"/>
        <v>0</v>
      </c>
      <c r="G5966" s="7">
        <v>0.14602000000000001</v>
      </c>
      <c r="H5966" s="6">
        <f t="shared" si="1396"/>
        <v>5110.7000000000007</v>
      </c>
      <c r="I5966" s="7">
        <v>9.7059999999999994E-2</v>
      </c>
      <c r="J5966" s="6">
        <f t="shared" si="1397"/>
        <v>1358.84</v>
      </c>
      <c r="K5966" s="20"/>
      <c r="L5966" s="6">
        <f t="shared" si="1383"/>
        <v>40000</v>
      </c>
      <c r="M5966" s="11">
        <f t="shared" si="1390"/>
        <v>0</v>
      </c>
      <c r="N5966" s="6">
        <f t="shared" si="1384"/>
        <v>5110.7000000000007</v>
      </c>
      <c r="O5966" s="11">
        <f t="shared" si="1391"/>
        <v>0</v>
      </c>
      <c r="P5966" s="11">
        <f t="shared" si="1385"/>
        <v>1358.84</v>
      </c>
      <c r="Q5966" s="11">
        <f t="shared" si="1392"/>
        <v>0</v>
      </c>
      <c r="R5966" s="11">
        <f t="shared" si="1393"/>
        <v>0</v>
      </c>
      <c r="S5966" s="6">
        <f t="shared" si="1386"/>
        <v>12865.659999999996</v>
      </c>
      <c r="T5966" s="11">
        <f t="shared" si="1387"/>
        <v>0</v>
      </c>
      <c r="U5966" s="11">
        <f t="shared" si="1388"/>
        <v>0</v>
      </c>
      <c r="V5966" s="11">
        <f t="shared" si="1394"/>
        <v>12865.659999999996</v>
      </c>
      <c r="W5966" s="20"/>
    </row>
    <row r="5967" spans="1:23" x14ac:dyDescent="0.25">
      <c r="A5967">
        <v>2022090521</v>
      </c>
      <c r="B5967">
        <v>2</v>
      </c>
      <c r="C5967" s="7">
        <v>0.72035000000000005</v>
      </c>
      <c r="D5967" s="6">
        <f t="shared" si="1395"/>
        <v>57628.000000000007</v>
      </c>
      <c r="E5967" s="62">
        <v>0</v>
      </c>
      <c r="F5967" s="6">
        <f t="shared" si="1389"/>
        <v>0</v>
      </c>
      <c r="G5967" s="7">
        <v>0.17155000000000001</v>
      </c>
      <c r="H5967" s="6">
        <f t="shared" si="1396"/>
        <v>6004.25</v>
      </c>
      <c r="I5967" s="7">
        <v>2.7999999999999998E-4</v>
      </c>
      <c r="J5967" s="6">
        <f t="shared" si="1397"/>
        <v>3.9199999999999995</v>
      </c>
      <c r="K5967" s="20"/>
      <c r="L5967" s="6">
        <f t="shared" si="1383"/>
        <v>40000</v>
      </c>
      <c r="M5967" s="11">
        <f t="shared" si="1390"/>
        <v>0</v>
      </c>
      <c r="N5967" s="6">
        <f t="shared" si="1384"/>
        <v>6004.25</v>
      </c>
      <c r="O5967" s="11">
        <f t="shared" si="1391"/>
        <v>0</v>
      </c>
      <c r="P5967" s="11">
        <f t="shared" si="1385"/>
        <v>3.9199999999999995</v>
      </c>
      <c r="Q5967" s="11">
        <f t="shared" si="1392"/>
        <v>0</v>
      </c>
      <c r="R5967" s="11">
        <f t="shared" si="1393"/>
        <v>0</v>
      </c>
      <c r="S5967" s="6">
        <f t="shared" si="1386"/>
        <v>11619.830000000007</v>
      </c>
      <c r="T5967" s="11">
        <f t="shared" si="1387"/>
        <v>0</v>
      </c>
      <c r="U5967" s="11">
        <f t="shared" si="1388"/>
        <v>0</v>
      </c>
      <c r="V5967" s="11">
        <f t="shared" si="1394"/>
        <v>11619.830000000007</v>
      </c>
      <c r="W5967" s="20"/>
    </row>
    <row r="5968" spans="1:23" x14ac:dyDescent="0.25">
      <c r="A5968">
        <v>2022090522</v>
      </c>
      <c r="B5968">
        <v>2</v>
      </c>
      <c r="C5968" s="7">
        <v>0.68677999999999995</v>
      </c>
      <c r="D5968" s="6">
        <f t="shared" si="1395"/>
        <v>54942.399999999994</v>
      </c>
      <c r="E5968" s="62">
        <v>0</v>
      </c>
      <c r="F5968" s="6">
        <f t="shared" si="1389"/>
        <v>0</v>
      </c>
      <c r="G5968" s="7">
        <v>0.19339999999999999</v>
      </c>
      <c r="H5968" s="6">
        <f t="shared" si="1396"/>
        <v>6769</v>
      </c>
      <c r="I5968" s="7">
        <v>0</v>
      </c>
      <c r="J5968" s="6">
        <f t="shared" si="1397"/>
        <v>0</v>
      </c>
      <c r="K5968" s="20"/>
      <c r="L5968" s="6">
        <f t="shared" si="1383"/>
        <v>40000</v>
      </c>
      <c r="M5968" s="11">
        <f t="shared" si="1390"/>
        <v>0</v>
      </c>
      <c r="N5968" s="6">
        <f t="shared" si="1384"/>
        <v>6769</v>
      </c>
      <c r="O5968" s="11">
        <f t="shared" si="1391"/>
        <v>0</v>
      </c>
      <c r="P5968" s="11">
        <f t="shared" si="1385"/>
        <v>0</v>
      </c>
      <c r="Q5968" s="11">
        <f t="shared" si="1392"/>
        <v>0</v>
      </c>
      <c r="R5968" s="11">
        <f t="shared" si="1393"/>
        <v>0</v>
      </c>
      <c r="S5968" s="6">
        <f t="shared" si="1386"/>
        <v>8173.3999999999942</v>
      </c>
      <c r="T5968" s="11">
        <f t="shared" si="1387"/>
        <v>0</v>
      </c>
      <c r="U5968" s="11">
        <f t="shared" si="1388"/>
        <v>0</v>
      </c>
      <c r="V5968" s="11">
        <f t="shared" si="1394"/>
        <v>8173.3999999999942</v>
      </c>
      <c r="W5968" s="20"/>
    </row>
    <row r="5969" spans="1:23" x14ac:dyDescent="0.25">
      <c r="A5969">
        <v>2022090523</v>
      </c>
      <c r="B5969">
        <v>2</v>
      </c>
      <c r="C5969" s="7">
        <v>0.63734999999999997</v>
      </c>
      <c r="D5969" s="6">
        <f t="shared" si="1395"/>
        <v>50988</v>
      </c>
      <c r="E5969" s="62">
        <v>0</v>
      </c>
      <c r="F5969" s="6">
        <f t="shared" si="1389"/>
        <v>0</v>
      </c>
      <c r="G5969" s="7">
        <v>0.22151000000000001</v>
      </c>
      <c r="H5969" s="6">
        <f t="shared" si="1396"/>
        <v>7752.85</v>
      </c>
      <c r="I5969" s="7">
        <v>0</v>
      </c>
      <c r="J5969" s="6">
        <f t="shared" si="1397"/>
        <v>0</v>
      </c>
      <c r="K5969" s="20"/>
      <c r="L5969" s="6">
        <f t="shared" si="1383"/>
        <v>40000</v>
      </c>
      <c r="M5969" s="11">
        <f t="shared" si="1390"/>
        <v>0</v>
      </c>
      <c r="N5969" s="6">
        <f t="shared" si="1384"/>
        <v>7752.85</v>
      </c>
      <c r="O5969" s="11">
        <f t="shared" si="1391"/>
        <v>0</v>
      </c>
      <c r="P5969" s="11">
        <f t="shared" si="1385"/>
        <v>0</v>
      </c>
      <c r="Q5969" s="11">
        <f t="shared" si="1392"/>
        <v>0</v>
      </c>
      <c r="R5969" s="11">
        <f t="shared" si="1393"/>
        <v>0</v>
      </c>
      <c r="S5969" s="6">
        <f t="shared" si="1386"/>
        <v>3235.1499999999996</v>
      </c>
      <c r="T5969" s="11">
        <f t="shared" si="1387"/>
        <v>0</v>
      </c>
      <c r="U5969" s="11">
        <f t="shared" si="1388"/>
        <v>0</v>
      </c>
      <c r="V5969" s="11">
        <f t="shared" si="1394"/>
        <v>3235.1499999999996</v>
      </c>
      <c r="W5969" s="20"/>
    </row>
    <row r="5970" spans="1:23" x14ac:dyDescent="0.25">
      <c r="A5970">
        <v>2022090524</v>
      </c>
      <c r="B5970">
        <v>2</v>
      </c>
      <c r="C5970" s="7">
        <v>0.58989000000000003</v>
      </c>
      <c r="D5970" s="6">
        <f t="shared" si="1395"/>
        <v>47191.200000000004</v>
      </c>
      <c r="E5970" s="62">
        <v>0</v>
      </c>
      <c r="F5970" s="6">
        <f t="shared" si="1389"/>
        <v>0</v>
      </c>
      <c r="G5970" s="7">
        <v>0.23318</v>
      </c>
      <c r="H5970" s="6">
        <f t="shared" si="1396"/>
        <v>8161.3</v>
      </c>
      <c r="I5970" s="7">
        <v>0</v>
      </c>
      <c r="J5970" s="6">
        <f t="shared" si="1397"/>
        <v>0</v>
      </c>
      <c r="K5970" s="20"/>
      <c r="L5970" s="6">
        <f t="shared" si="1383"/>
        <v>40000</v>
      </c>
      <c r="M5970" s="11">
        <f t="shared" si="1390"/>
        <v>0</v>
      </c>
      <c r="N5970" s="6">
        <f t="shared" si="1384"/>
        <v>7191.2000000000044</v>
      </c>
      <c r="O5970" s="11">
        <f t="shared" si="1391"/>
        <v>970.09999999999582</v>
      </c>
      <c r="P5970" s="11">
        <f t="shared" si="1385"/>
        <v>0</v>
      </c>
      <c r="Q5970" s="11">
        <f t="shared" si="1392"/>
        <v>0</v>
      </c>
      <c r="R5970" s="11">
        <f t="shared" si="1393"/>
        <v>970.09999999999582</v>
      </c>
      <c r="S5970" s="6">
        <f t="shared" si="1386"/>
        <v>0</v>
      </c>
      <c r="T5970" s="11">
        <f t="shared" si="1387"/>
        <v>0</v>
      </c>
      <c r="U5970" s="11">
        <f t="shared" si="1388"/>
        <v>0</v>
      </c>
      <c r="V5970" s="11">
        <f t="shared" si="1394"/>
        <v>0</v>
      </c>
      <c r="W5970" s="20"/>
    </row>
    <row r="5971" spans="1:23" x14ac:dyDescent="0.25">
      <c r="A5971">
        <v>2022090601</v>
      </c>
      <c r="B5971">
        <v>3</v>
      </c>
      <c r="C5971" s="7">
        <v>0.55235000000000001</v>
      </c>
      <c r="D5971" s="6">
        <f t="shared" si="1395"/>
        <v>44188</v>
      </c>
      <c r="E5971" s="62">
        <v>0</v>
      </c>
      <c r="F5971" s="6">
        <f t="shared" si="1389"/>
        <v>0</v>
      </c>
      <c r="G5971" s="7">
        <v>0.23282</v>
      </c>
      <c r="H5971" s="6">
        <f t="shared" si="1396"/>
        <v>8148.7</v>
      </c>
      <c r="I5971" s="7">
        <v>0</v>
      </c>
      <c r="J5971" s="6">
        <f t="shared" si="1397"/>
        <v>0</v>
      </c>
      <c r="K5971" s="20"/>
      <c r="L5971" s="6">
        <f t="shared" si="1383"/>
        <v>40000</v>
      </c>
      <c r="M5971" s="11">
        <f t="shared" si="1390"/>
        <v>0</v>
      </c>
      <c r="N5971" s="6">
        <f t="shared" si="1384"/>
        <v>4188</v>
      </c>
      <c r="O5971" s="11">
        <f t="shared" si="1391"/>
        <v>3960.7</v>
      </c>
      <c r="P5971" s="11">
        <f t="shared" si="1385"/>
        <v>0</v>
      </c>
      <c r="Q5971" s="11">
        <f t="shared" si="1392"/>
        <v>0</v>
      </c>
      <c r="R5971" s="11">
        <f t="shared" si="1393"/>
        <v>3960.7</v>
      </c>
      <c r="S5971" s="6">
        <f t="shared" si="1386"/>
        <v>0</v>
      </c>
      <c r="T5971" s="11">
        <f t="shared" si="1387"/>
        <v>0</v>
      </c>
      <c r="U5971" s="11">
        <f t="shared" si="1388"/>
        <v>0</v>
      </c>
      <c r="V5971" s="11">
        <f t="shared" si="1394"/>
        <v>0</v>
      </c>
      <c r="W5971" s="20"/>
    </row>
    <row r="5972" spans="1:23" x14ac:dyDescent="0.25">
      <c r="A5972">
        <v>2022090602</v>
      </c>
      <c r="B5972">
        <v>3</v>
      </c>
      <c r="C5972" s="7">
        <v>0.52734999999999999</v>
      </c>
      <c r="D5972" s="6">
        <f t="shared" si="1395"/>
        <v>42188</v>
      </c>
      <c r="E5972" s="62">
        <v>0</v>
      </c>
      <c r="F5972" s="6">
        <f t="shared" si="1389"/>
        <v>0</v>
      </c>
      <c r="G5972" s="7">
        <v>0.21604000000000001</v>
      </c>
      <c r="H5972" s="6">
        <f t="shared" si="1396"/>
        <v>7561.4000000000005</v>
      </c>
      <c r="I5972" s="7">
        <v>0</v>
      </c>
      <c r="J5972" s="6">
        <f t="shared" si="1397"/>
        <v>0</v>
      </c>
      <c r="K5972" s="20"/>
      <c r="L5972" s="6">
        <f t="shared" ref="L5972:L6035" si="1398">IF(D5972-F5972&gt;C$17,C$17,D5972-F5972)</f>
        <v>40000</v>
      </c>
      <c r="M5972" s="11">
        <f t="shared" si="1390"/>
        <v>0</v>
      </c>
      <c r="N5972" s="6">
        <f t="shared" ref="N5972:N6035" si="1399">IF(D5972-F5972-L5972&gt;H5972,H5972,D5972-F5972-L5972)</f>
        <v>2188</v>
      </c>
      <c r="O5972" s="11">
        <f t="shared" si="1391"/>
        <v>5373.4000000000005</v>
      </c>
      <c r="P5972" s="11">
        <f t="shared" ref="P5972:P6035" si="1400">IF(D5972-F5972-L5972-N5972&gt;J5972,J5972,D5972-F5972-L5972-N5972)</f>
        <v>0</v>
      </c>
      <c r="Q5972" s="11">
        <f t="shared" si="1392"/>
        <v>0</v>
      </c>
      <c r="R5972" s="11">
        <f t="shared" si="1393"/>
        <v>5373.4000000000005</v>
      </c>
      <c r="S5972" s="6">
        <f t="shared" ref="S5972:S6035" si="1401">D5972-F5972-L5972-N5972-P5972</f>
        <v>0</v>
      </c>
      <c r="T5972" s="11">
        <f t="shared" ref="T5972:T6035" si="1402">IF(T5971-AD$23+AD$24*R5972-S5972&gt;T$19,T$19,IF(T5971-AD$23+AD$24*R5972-S5972&lt;0,0,T5971-AD$23+AD$24*R5972-S5972))</f>
        <v>0</v>
      </c>
      <c r="U5972" s="11">
        <f t="shared" ref="U5972:U6035" si="1403">IF(T5971-AD$23-T5972&gt;0,T5971-AD$23-T5972,0)</f>
        <v>0</v>
      </c>
      <c r="V5972" s="11">
        <f t="shared" si="1394"/>
        <v>0</v>
      </c>
      <c r="W5972" s="20"/>
    </row>
    <row r="5973" spans="1:23" x14ac:dyDescent="0.25">
      <c r="A5973">
        <v>2022090603</v>
      </c>
      <c r="B5973">
        <v>3</v>
      </c>
      <c r="C5973" s="7">
        <v>0.51043000000000005</v>
      </c>
      <c r="D5973" s="6">
        <f t="shared" si="1395"/>
        <v>40834.400000000001</v>
      </c>
      <c r="E5973" s="62">
        <v>0</v>
      </c>
      <c r="F5973" s="6">
        <f t="shared" ref="F5973:F6036" si="1404">F$18*E5973</f>
        <v>0</v>
      </c>
      <c r="G5973" s="7">
        <v>0.22173999999999999</v>
      </c>
      <c r="H5973" s="6">
        <f t="shared" si="1396"/>
        <v>7760.9</v>
      </c>
      <c r="I5973" s="7">
        <v>0</v>
      </c>
      <c r="J5973" s="6">
        <f t="shared" si="1397"/>
        <v>0</v>
      </c>
      <c r="K5973" s="20"/>
      <c r="L5973" s="6">
        <f t="shared" si="1398"/>
        <v>40000</v>
      </c>
      <c r="M5973" s="11">
        <f t="shared" ref="M5973:M6036" si="1405">C$17-L5973</f>
        <v>0</v>
      </c>
      <c r="N5973" s="6">
        <f t="shared" si="1399"/>
        <v>834.40000000000146</v>
      </c>
      <c r="O5973" s="11">
        <f t="shared" ref="O5973:O6036" si="1406">H5973-N5973</f>
        <v>6926.4999999999982</v>
      </c>
      <c r="P5973" s="11">
        <f t="shared" si="1400"/>
        <v>0</v>
      </c>
      <c r="Q5973" s="11">
        <f t="shared" ref="Q5973:Q6036" si="1407">J5973-P5973</f>
        <v>0</v>
      </c>
      <c r="R5973" s="11">
        <f t="shared" ref="R5973:R6036" si="1408">M5973+O5973+Q5973</f>
        <v>6926.4999999999982</v>
      </c>
      <c r="S5973" s="6">
        <f t="shared" si="1401"/>
        <v>0</v>
      </c>
      <c r="T5973" s="11">
        <f t="shared" si="1402"/>
        <v>0</v>
      </c>
      <c r="U5973" s="11">
        <f t="shared" si="1403"/>
        <v>0</v>
      </c>
      <c r="V5973" s="11">
        <f t="shared" ref="V5973:V6036" si="1409">D5973-F5973-L5973-N5973-P5973-U5973</f>
        <v>0</v>
      </c>
      <c r="W5973" s="20"/>
    </row>
    <row r="5974" spans="1:23" x14ac:dyDescent="0.25">
      <c r="A5974">
        <v>2022090604</v>
      </c>
      <c r="B5974">
        <v>3</v>
      </c>
      <c r="C5974" s="7">
        <v>0.50239</v>
      </c>
      <c r="D5974" s="6">
        <f t="shared" si="1395"/>
        <v>40191.199999999997</v>
      </c>
      <c r="E5974" s="62">
        <v>0</v>
      </c>
      <c r="F5974" s="6">
        <f t="shared" si="1404"/>
        <v>0</v>
      </c>
      <c r="G5974" s="7">
        <v>0.20055000000000001</v>
      </c>
      <c r="H5974" s="6">
        <f t="shared" si="1396"/>
        <v>7019.25</v>
      </c>
      <c r="I5974" s="7">
        <v>0</v>
      </c>
      <c r="J5974" s="6">
        <f t="shared" si="1397"/>
        <v>0</v>
      </c>
      <c r="K5974" s="20"/>
      <c r="L5974" s="6">
        <f t="shared" si="1398"/>
        <v>40000</v>
      </c>
      <c r="M5974" s="11">
        <f t="shared" si="1405"/>
        <v>0</v>
      </c>
      <c r="N5974" s="6">
        <f t="shared" si="1399"/>
        <v>191.19999999999709</v>
      </c>
      <c r="O5974" s="11">
        <f t="shared" si="1406"/>
        <v>6828.0500000000029</v>
      </c>
      <c r="P5974" s="11">
        <f t="shared" si="1400"/>
        <v>0</v>
      </c>
      <c r="Q5974" s="11">
        <f t="shared" si="1407"/>
        <v>0</v>
      </c>
      <c r="R5974" s="11">
        <f t="shared" si="1408"/>
        <v>6828.0500000000029</v>
      </c>
      <c r="S5974" s="6">
        <f t="shared" si="1401"/>
        <v>0</v>
      </c>
      <c r="T5974" s="11">
        <f t="shared" si="1402"/>
        <v>0</v>
      </c>
      <c r="U5974" s="11">
        <f t="shared" si="1403"/>
        <v>0</v>
      </c>
      <c r="V5974" s="11">
        <f t="shared" si="1409"/>
        <v>0</v>
      </c>
      <c r="W5974" s="20"/>
    </row>
    <row r="5975" spans="1:23" x14ac:dyDescent="0.25">
      <c r="A5975">
        <v>2022090605</v>
      </c>
      <c r="B5975">
        <v>3</v>
      </c>
      <c r="C5975" s="7">
        <v>0.50453999999999999</v>
      </c>
      <c r="D5975" s="6">
        <f t="shared" si="1395"/>
        <v>40363.199999999997</v>
      </c>
      <c r="E5975" s="62">
        <v>0</v>
      </c>
      <c r="F5975" s="6">
        <f t="shared" si="1404"/>
        <v>0</v>
      </c>
      <c r="G5975" s="7">
        <v>0.18249000000000001</v>
      </c>
      <c r="H5975" s="6">
        <f t="shared" si="1396"/>
        <v>6387.1500000000005</v>
      </c>
      <c r="I5975" s="7">
        <v>0</v>
      </c>
      <c r="J5975" s="6">
        <f t="shared" si="1397"/>
        <v>0</v>
      </c>
      <c r="K5975" s="20"/>
      <c r="L5975" s="6">
        <f t="shared" si="1398"/>
        <v>40000</v>
      </c>
      <c r="M5975" s="11">
        <f t="shared" si="1405"/>
        <v>0</v>
      </c>
      <c r="N5975" s="6">
        <f t="shared" si="1399"/>
        <v>363.19999999999709</v>
      </c>
      <c r="O5975" s="11">
        <f t="shared" si="1406"/>
        <v>6023.9500000000035</v>
      </c>
      <c r="P5975" s="11">
        <f t="shared" si="1400"/>
        <v>0</v>
      </c>
      <c r="Q5975" s="11">
        <f t="shared" si="1407"/>
        <v>0</v>
      </c>
      <c r="R5975" s="11">
        <f t="shared" si="1408"/>
        <v>6023.9500000000035</v>
      </c>
      <c r="S5975" s="6">
        <f t="shared" si="1401"/>
        <v>0</v>
      </c>
      <c r="T5975" s="11">
        <f t="shared" si="1402"/>
        <v>0</v>
      </c>
      <c r="U5975" s="11">
        <f t="shared" si="1403"/>
        <v>0</v>
      </c>
      <c r="V5975" s="11">
        <f t="shared" si="1409"/>
        <v>0</v>
      </c>
      <c r="W5975" s="20"/>
    </row>
    <row r="5976" spans="1:23" x14ac:dyDescent="0.25">
      <c r="A5976">
        <v>2022090606</v>
      </c>
      <c r="B5976">
        <v>3</v>
      </c>
      <c r="C5976" s="7">
        <v>0.52290999999999999</v>
      </c>
      <c r="D5976" s="6">
        <f t="shared" si="1395"/>
        <v>41832.799999999996</v>
      </c>
      <c r="E5976" s="62">
        <v>0</v>
      </c>
      <c r="F5976" s="6">
        <f t="shared" si="1404"/>
        <v>0</v>
      </c>
      <c r="G5976" s="7">
        <v>0.16083</v>
      </c>
      <c r="H5976" s="6">
        <f t="shared" si="1396"/>
        <v>5629.05</v>
      </c>
      <c r="I5976" s="7">
        <v>0</v>
      </c>
      <c r="J5976" s="6">
        <f t="shared" si="1397"/>
        <v>0</v>
      </c>
      <c r="K5976" s="20"/>
      <c r="L5976" s="6">
        <f t="shared" si="1398"/>
        <v>40000</v>
      </c>
      <c r="M5976" s="11">
        <f t="shared" si="1405"/>
        <v>0</v>
      </c>
      <c r="N5976" s="6">
        <f t="shared" si="1399"/>
        <v>1832.7999999999956</v>
      </c>
      <c r="O5976" s="11">
        <f t="shared" si="1406"/>
        <v>3796.2500000000045</v>
      </c>
      <c r="P5976" s="11">
        <f t="shared" si="1400"/>
        <v>0</v>
      </c>
      <c r="Q5976" s="11">
        <f t="shared" si="1407"/>
        <v>0</v>
      </c>
      <c r="R5976" s="11">
        <f t="shared" si="1408"/>
        <v>3796.2500000000045</v>
      </c>
      <c r="S5976" s="6">
        <f t="shared" si="1401"/>
        <v>0</v>
      </c>
      <c r="T5976" s="11">
        <f t="shared" si="1402"/>
        <v>0</v>
      </c>
      <c r="U5976" s="11">
        <f t="shared" si="1403"/>
        <v>0</v>
      </c>
      <c r="V5976" s="11">
        <f t="shared" si="1409"/>
        <v>0</v>
      </c>
      <c r="W5976" s="20"/>
    </row>
    <row r="5977" spans="1:23" x14ac:dyDescent="0.25">
      <c r="A5977">
        <v>2022090607</v>
      </c>
      <c r="B5977">
        <v>3</v>
      </c>
      <c r="C5977" s="7">
        <v>0.54993999999999998</v>
      </c>
      <c r="D5977" s="6">
        <f t="shared" si="1395"/>
        <v>43995.199999999997</v>
      </c>
      <c r="E5977" s="62">
        <v>0</v>
      </c>
      <c r="F5977" s="6">
        <f t="shared" si="1404"/>
        <v>0</v>
      </c>
      <c r="G5977" s="7">
        <v>0.15140999999999999</v>
      </c>
      <c r="H5977" s="6">
        <f t="shared" si="1396"/>
        <v>5299.3499999999995</v>
      </c>
      <c r="I5977" s="7">
        <v>0</v>
      </c>
      <c r="J5977" s="6">
        <f t="shared" si="1397"/>
        <v>0</v>
      </c>
      <c r="K5977" s="20"/>
      <c r="L5977" s="6">
        <f t="shared" si="1398"/>
        <v>40000</v>
      </c>
      <c r="M5977" s="11">
        <f t="shared" si="1405"/>
        <v>0</v>
      </c>
      <c r="N5977" s="6">
        <f t="shared" si="1399"/>
        <v>3995.1999999999971</v>
      </c>
      <c r="O5977" s="11">
        <f t="shared" si="1406"/>
        <v>1304.1500000000024</v>
      </c>
      <c r="P5977" s="11">
        <f t="shared" si="1400"/>
        <v>0</v>
      </c>
      <c r="Q5977" s="11">
        <f t="shared" si="1407"/>
        <v>0</v>
      </c>
      <c r="R5977" s="11">
        <f t="shared" si="1408"/>
        <v>1304.1500000000024</v>
      </c>
      <c r="S5977" s="6">
        <f t="shared" si="1401"/>
        <v>0</v>
      </c>
      <c r="T5977" s="11">
        <f t="shared" si="1402"/>
        <v>0</v>
      </c>
      <c r="U5977" s="11">
        <f t="shared" si="1403"/>
        <v>0</v>
      </c>
      <c r="V5977" s="11">
        <f t="shared" si="1409"/>
        <v>0</v>
      </c>
      <c r="W5977" s="20"/>
    </row>
    <row r="5978" spans="1:23" x14ac:dyDescent="0.25">
      <c r="A5978">
        <v>2022090608</v>
      </c>
      <c r="B5978">
        <v>3</v>
      </c>
      <c r="C5978" s="7">
        <v>0.56111</v>
      </c>
      <c r="D5978" s="6">
        <f t="shared" si="1395"/>
        <v>44888.800000000003</v>
      </c>
      <c r="E5978" s="62">
        <v>0</v>
      </c>
      <c r="F5978" s="6">
        <f t="shared" si="1404"/>
        <v>0</v>
      </c>
      <c r="G5978" s="7">
        <v>0.13244</v>
      </c>
      <c r="H5978" s="6">
        <f t="shared" si="1396"/>
        <v>4635.3999999999996</v>
      </c>
      <c r="I5978" s="7">
        <v>2.7269999999999999E-2</v>
      </c>
      <c r="J5978" s="6">
        <f t="shared" si="1397"/>
        <v>381.78</v>
      </c>
      <c r="K5978" s="20"/>
      <c r="L5978" s="6">
        <f t="shared" si="1398"/>
        <v>40000</v>
      </c>
      <c r="M5978" s="11">
        <f t="shared" si="1405"/>
        <v>0</v>
      </c>
      <c r="N5978" s="6">
        <f t="shared" si="1399"/>
        <v>4635.3999999999996</v>
      </c>
      <c r="O5978" s="11">
        <f t="shared" si="1406"/>
        <v>0</v>
      </c>
      <c r="P5978" s="11">
        <f t="shared" si="1400"/>
        <v>253.40000000000327</v>
      </c>
      <c r="Q5978" s="11">
        <f t="shared" si="1407"/>
        <v>128.3799999999967</v>
      </c>
      <c r="R5978" s="11">
        <f t="shared" si="1408"/>
        <v>128.3799999999967</v>
      </c>
      <c r="S5978" s="6">
        <f t="shared" si="1401"/>
        <v>0</v>
      </c>
      <c r="T5978" s="11">
        <f t="shared" si="1402"/>
        <v>0</v>
      </c>
      <c r="U5978" s="11">
        <f t="shared" si="1403"/>
        <v>0</v>
      </c>
      <c r="V5978" s="11">
        <f t="shared" si="1409"/>
        <v>0</v>
      </c>
      <c r="W5978" s="20"/>
    </row>
    <row r="5979" spans="1:23" x14ac:dyDescent="0.25">
      <c r="A5979">
        <v>2022090609</v>
      </c>
      <c r="B5979">
        <v>3</v>
      </c>
      <c r="C5979" s="7">
        <v>0.58165</v>
      </c>
      <c r="D5979" s="6">
        <f t="shared" si="1395"/>
        <v>46532</v>
      </c>
      <c r="E5979" s="62">
        <v>0</v>
      </c>
      <c r="F5979" s="6">
        <f t="shared" si="1404"/>
        <v>0</v>
      </c>
      <c r="G5979" s="7">
        <v>9.4769999999999993E-2</v>
      </c>
      <c r="H5979" s="6">
        <f t="shared" si="1396"/>
        <v>3316.95</v>
      </c>
      <c r="I5979" s="7">
        <v>0.34883999999999998</v>
      </c>
      <c r="J5979" s="6">
        <f t="shared" si="1397"/>
        <v>4883.76</v>
      </c>
      <c r="K5979" s="20"/>
      <c r="L5979" s="6">
        <f t="shared" si="1398"/>
        <v>40000</v>
      </c>
      <c r="M5979" s="11">
        <f t="shared" si="1405"/>
        <v>0</v>
      </c>
      <c r="N5979" s="6">
        <f t="shared" si="1399"/>
        <v>3316.95</v>
      </c>
      <c r="O5979" s="11">
        <f t="shared" si="1406"/>
        <v>0</v>
      </c>
      <c r="P5979" s="11">
        <f t="shared" si="1400"/>
        <v>3215.05</v>
      </c>
      <c r="Q5979" s="11">
        <f t="shared" si="1407"/>
        <v>1668.71</v>
      </c>
      <c r="R5979" s="11">
        <f t="shared" si="1408"/>
        <v>1668.71</v>
      </c>
      <c r="S5979" s="6">
        <f t="shared" si="1401"/>
        <v>0</v>
      </c>
      <c r="T5979" s="11">
        <f t="shared" si="1402"/>
        <v>0</v>
      </c>
      <c r="U5979" s="11">
        <f t="shared" si="1403"/>
        <v>0</v>
      </c>
      <c r="V5979" s="11">
        <f t="shared" si="1409"/>
        <v>0</v>
      </c>
      <c r="W5979" s="20"/>
    </row>
    <row r="5980" spans="1:23" x14ac:dyDescent="0.25">
      <c r="A5980">
        <v>2022090610</v>
      </c>
      <c r="B5980">
        <v>3</v>
      </c>
      <c r="C5980" s="7">
        <v>0.61643999999999999</v>
      </c>
      <c r="D5980" s="6">
        <f t="shared" si="1395"/>
        <v>49315.199999999997</v>
      </c>
      <c r="E5980" s="62">
        <v>0</v>
      </c>
      <c r="F5980" s="6">
        <f t="shared" si="1404"/>
        <v>0</v>
      </c>
      <c r="G5980" s="7">
        <v>5.4620000000000002E-2</v>
      </c>
      <c r="H5980" s="6">
        <f t="shared" si="1396"/>
        <v>1911.7</v>
      </c>
      <c r="I5980" s="7">
        <v>0.62697999999999998</v>
      </c>
      <c r="J5980" s="6">
        <f t="shared" si="1397"/>
        <v>8777.7199999999993</v>
      </c>
      <c r="K5980" s="20"/>
      <c r="L5980" s="6">
        <f t="shared" si="1398"/>
        <v>40000</v>
      </c>
      <c r="M5980" s="11">
        <f t="shared" si="1405"/>
        <v>0</v>
      </c>
      <c r="N5980" s="6">
        <f t="shared" si="1399"/>
        <v>1911.7</v>
      </c>
      <c r="O5980" s="11">
        <f t="shared" si="1406"/>
        <v>0</v>
      </c>
      <c r="P5980" s="11">
        <f t="shared" si="1400"/>
        <v>7403.4999999999973</v>
      </c>
      <c r="Q5980" s="11">
        <f t="shared" si="1407"/>
        <v>1374.2200000000021</v>
      </c>
      <c r="R5980" s="11">
        <f t="shared" si="1408"/>
        <v>1374.2200000000021</v>
      </c>
      <c r="S5980" s="6">
        <f t="shared" si="1401"/>
        <v>0</v>
      </c>
      <c r="T5980" s="11">
        <f t="shared" si="1402"/>
        <v>0</v>
      </c>
      <c r="U5980" s="11">
        <f t="shared" si="1403"/>
        <v>0</v>
      </c>
      <c r="V5980" s="11">
        <f t="shared" si="1409"/>
        <v>0</v>
      </c>
      <c r="W5980" s="20"/>
    </row>
    <row r="5981" spans="1:23" x14ac:dyDescent="0.25">
      <c r="A5981">
        <v>2022090611</v>
      </c>
      <c r="B5981">
        <v>3</v>
      </c>
      <c r="C5981" s="7">
        <v>0.65647999999999995</v>
      </c>
      <c r="D5981" s="6">
        <f t="shared" si="1395"/>
        <v>52518.399999999994</v>
      </c>
      <c r="E5981" s="62">
        <v>0</v>
      </c>
      <c r="F5981" s="6">
        <f t="shared" si="1404"/>
        <v>0</v>
      </c>
      <c r="G5981" s="7">
        <v>4.6149999999999997E-2</v>
      </c>
      <c r="H5981" s="6">
        <f t="shared" si="1396"/>
        <v>1615.2499999999998</v>
      </c>
      <c r="I5981" s="7">
        <v>0.67039000000000004</v>
      </c>
      <c r="J5981" s="6">
        <f t="shared" si="1397"/>
        <v>9385.4600000000009</v>
      </c>
      <c r="K5981" s="20"/>
      <c r="L5981" s="6">
        <f t="shared" si="1398"/>
        <v>40000</v>
      </c>
      <c r="M5981" s="11">
        <f t="shared" si="1405"/>
        <v>0</v>
      </c>
      <c r="N5981" s="6">
        <f t="shared" si="1399"/>
        <v>1615.2499999999998</v>
      </c>
      <c r="O5981" s="11">
        <f t="shared" si="1406"/>
        <v>0</v>
      </c>
      <c r="P5981" s="11">
        <f t="shared" si="1400"/>
        <v>9385.4600000000009</v>
      </c>
      <c r="Q5981" s="11">
        <f t="shared" si="1407"/>
        <v>0</v>
      </c>
      <c r="R5981" s="11">
        <f t="shared" si="1408"/>
        <v>0</v>
      </c>
      <c r="S5981" s="6">
        <f t="shared" si="1401"/>
        <v>1517.6899999999932</v>
      </c>
      <c r="T5981" s="11">
        <f t="shared" si="1402"/>
        <v>0</v>
      </c>
      <c r="U5981" s="11">
        <f t="shared" si="1403"/>
        <v>0</v>
      </c>
      <c r="V5981" s="11">
        <f t="shared" si="1409"/>
        <v>1517.6899999999932</v>
      </c>
      <c r="W5981" s="20"/>
    </row>
    <row r="5982" spans="1:23" x14ac:dyDescent="0.25">
      <c r="A5982">
        <v>2022090612</v>
      </c>
      <c r="B5982">
        <v>3</v>
      </c>
      <c r="C5982" s="7">
        <v>0.70003000000000004</v>
      </c>
      <c r="D5982" s="6">
        <f t="shared" si="1395"/>
        <v>56002.400000000001</v>
      </c>
      <c r="E5982" s="62">
        <v>0</v>
      </c>
      <c r="F5982" s="6">
        <f t="shared" si="1404"/>
        <v>0</v>
      </c>
      <c r="G5982" s="7">
        <v>3.6920000000000001E-2</v>
      </c>
      <c r="H5982" s="6">
        <f t="shared" si="1396"/>
        <v>1292.2</v>
      </c>
      <c r="I5982" s="7">
        <v>0.69169999999999998</v>
      </c>
      <c r="J5982" s="6">
        <f t="shared" si="1397"/>
        <v>9683.7999999999993</v>
      </c>
      <c r="K5982" s="20"/>
      <c r="L5982" s="6">
        <f t="shared" si="1398"/>
        <v>40000</v>
      </c>
      <c r="M5982" s="11">
        <f t="shared" si="1405"/>
        <v>0</v>
      </c>
      <c r="N5982" s="6">
        <f t="shared" si="1399"/>
        <v>1292.2</v>
      </c>
      <c r="O5982" s="11">
        <f t="shared" si="1406"/>
        <v>0</v>
      </c>
      <c r="P5982" s="11">
        <f t="shared" si="1400"/>
        <v>9683.7999999999993</v>
      </c>
      <c r="Q5982" s="11">
        <f t="shared" si="1407"/>
        <v>0</v>
      </c>
      <c r="R5982" s="11">
        <f t="shared" si="1408"/>
        <v>0</v>
      </c>
      <c r="S5982" s="6">
        <f t="shared" si="1401"/>
        <v>5026.4000000000015</v>
      </c>
      <c r="T5982" s="11">
        <f t="shared" si="1402"/>
        <v>0</v>
      </c>
      <c r="U5982" s="11">
        <f t="shared" si="1403"/>
        <v>0</v>
      </c>
      <c r="V5982" s="11">
        <f t="shared" si="1409"/>
        <v>5026.4000000000015</v>
      </c>
      <c r="W5982" s="20"/>
    </row>
    <row r="5983" spans="1:23" x14ac:dyDescent="0.25">
      <c r="A5983">
        <v>2022090613</v>
      </c>
      <c r="B5983">
        <v>3</v>
      </c>
      <c r="C5983" s="7">
        <v>0.74753999999999998</v>
      </c>
      <c r="D5983" s="6">
        <f t="shared" si="1395"/>
        <v>59803.199999999997</v>
      </c>
      <c r="E5983" s="62">
        <v>0</v>
      </c>
      <c r="F5983" s="6">
        <f t="shared" si="1404"/>
        <v>0</v>
      </c>
      <c r="G5983" s="7">
        <v>2.768E-2</v>
      </c>
      <c r="H5983" s="6">
        <f t="shared" si="1396"/>
        <v>968.8</v>
      </c>
      <c r="I5983" s="7">
        <v>0.71918000000000004</v>
      </c>
      <c r="J5983" s="6">
        <f t="shared" si="1397"/>
        <v>10068.52</v>
      </c>
      <c r="K5983" s="20"/>
      <c r="L5983" s="6">
        <f t="shared" si="1398"/>
        <v>40000</v>
      </c>
      <c r="M5983" s="11">
        <f t="shared" si="1405"/>
        <v>0</v>
      </c>
      <c r="N5983" s="6">
        <f t="shared" si="1399"/>
        <v>968.8</v>
      </c>
      <c r="O5983" s="11">
        <f t="shared" si="1406"/>
        <v>0</v>
      </c>
      <c r="P5983" s="11">
        <f t="shared" si="1400"/>
        <v>10068.52</v>
      </c>
      <c r="Q5983" s="11">
        <f t="shared" si="1407"/>
        <v>0</v>
      </c>
      <c r="R5983" s="11">
        <f t="shared" si="1408"/>
        <v>0</v>
      </c>
      <c r="S5983" s="6">
        <f t="shared" si="1401"/>
        <v>8765.8799999999974</v>
      </c>
      <c r="T5983" s="11">
        <f t="shared" si="1402"/>
        <v>0</v>
      </c>
      <c r="U5983" s="11">
        <f t="shared" si="1403"/>
        <v>0</v>
      </c>
      <c r="V5983" s="11">
        <f t="shared" si="1409"/>
        <v>8765.8799999999974</v>
      </c>
      <c r="W5983" s="20"/>
    </row>
    <row r="5984" spans="1:23" x14ac:dyDescent="0.25">
      <c r="A5984">
        <v>2022090614</v>
      </c>
      <c r="B5984">
        <v>3</v>
      </c>
      <c r="C5984" s="7">
        <v>0.78768000000000005</v>
      </c>
      <c r="D5984" s="6">
        <f t="shared" si="1395"/>
        <v>63014.400000000001</v>
      </c>
      <c r="E5984" s="62">
        <v>0</v>
      </c>
      <c r="F5984" s="6">
        <f t="shared" si="1404"/>
        <v>0</v>
      </c>
      <c r="G5984" s="7">
        <v>2.606E-2</v>
      </c>
      <c r="H5984" s="6">
        <f t="shared" si="1396"/>
        <v>912.1</v>
      </c>
      <c r="I5984" s="7">
        <v>0.71616000000000002</v>
      </c>
      <c r="J5984" s="6">
        <f t="shared" si="1397"/>
        <v>10026.24</v>
      </c>
      <c r="K5984" s="20"/>
      <c r="L5984" s="6">
        <f t="shared" si="1398"/>
        <v>40000</v>
      </c>
      <c r="M5984" s="11">
        <f t="shared" si="1405"/>
        <v>0</v>
      </c>
      <c r="N5984" s="6">
        <f t="shared" si="1399"/>
        <v>912.1</v>
      </c>
      <c r="O5984" s="11">
        <f t="shared" si="1406"/>
        <v>0</v>
      </c>
      <c r="P5984" s="11">
        <f t="shared" si="1400"/>
        <v>10026.24</v>
      </c>
      <c r="Q5984" s="11">
        <f t="shared" si="1407"/>
        <v>0</v>
      </c>
      <c r="R5984" s="11">
        <f t="shared" si="1408"/>
        <v>0</v>
      </c>
      <c r="S5984" s="6">
        <f t="shared" si="1401"/>
        <v>12076.060000000003</v>
      </c>
      <c r="T5984" s="11">
        <f t="shared" si="1402"/>
        <v>0</v>
      </c>
      <c r="U5984" s="11">
        <f t="shared" si="1403"/>
        <v>0</v>
      </c>
      <c r="V5984" s="11">
        <f t="shared" si="1409"/>
        <v>12076.060000000003</v>
      </c>
      <c r="W5984" s="20"/>
    </row>
    <row r="5985" spans="1:23" x14ac:dyDescent="0.25">
      <c r="A5985">
        <v>2022090615</v>
      </c>
      <c r="B5985">
        <v>3</v>
      </c>
      <c r="C5985" s="7">
        <v>0.81583000000000006</v>
      </c>
      <c r="D5985" s="6">
        <f t="shared" si="1395"/>
        <v>65266.400000000001</v>
      </c>
      <c r="E5985" s="62">
        <v>0</v>
      </c>
      <c r="F5985" s="6">
        <f t="shared" si="1404"/>
        <v>0</v>
      </c>
      <c r="G5985" s="7">
        <v>4.4010000000000001E-2</v>
      </c>
      <c r="H5985" s="6">
        <f t="shared" si="1396"/>
        <v>1540.35</v>
      </c>
      <c r="I5985" s="7">
        <v>0.68886000000000003</v>
      </c>
      <c r="J5985" s="6">
        <f t="shared" si="1397"/>
        <v>9644.0400000000009</v>
      </c>
      <c r="K5985" s="20"/>
      <c r="L5985" s="6">
        <f t="shared" si="1398"/>
        <v>40000</v>
      </c>
      <c r="M5985" s="11">
        <f t="shared" si="1405"/>
        <v>0</v>
      </c>
      <c r="N5985" s="6">
        <f t="shared" si="1399"/>
        <v>1540.35</v>
      </c>
      <c r="O5985" s="11">
        <f t="shared" si="1406"/>
        <v>0</v>
      </c>
      <c r="P5985" s="11">
        <f t="shared" si="1400"/>
        <v>9644.0400000000009</v>
      </c>
      <c r="Q5985" s="11">
        <f t="shared" si="1407"/>
        <v>0</v>
      </c>
      <c r="R5985" s="11">
        <f t="shared" si="1408"/>
        <v>0</v>
      </c>
      <c r="S5985" s="6">
        <f t="shared" si="1401"/>
        <v>14082.010000000002</v>
      </c>
      <c r="T5985" s="11">
        <f t="shared" si="1402"/>
        <v>0</v>
      </c>
      <c r="U5985" s="11">
        <f t="shared" si="1403"/>
        <v>0</v>
      </c>
      <c r="V5985" s="11">
        <f t="shared" si="1409"/>
        <v>14082.010000000002</v>
      </c>
      <c r="W5985" s="20"/>
    </row>
    <row r="5986" spans="1:23" x14ac:dyDescent="0.25">
      <c r="A5986">
        <v>2022090616</v>
      </c>
      <c r="B5986">
        <v>3</v>
      </c>
      <c r="C5986" s="7">
        <v>0.82920000000000005</v>
      </c>
      <c r="D5986" s="6">
        <f t="shared" si="1395"/>
        <v>66336</v>
      </c>
      <c r="E5986" s="62">
        <v>0</v>
      </c>
      <c r="F5986" s="6">
        <f t="shared" si="1404"/>
        <v>0</v>
      </c>
      <c r="G5986" s="7">
        <v>6.0609999999999997E-2</v>
      </c>
      <c r="H5986" s="6">
        <f t="shared" si="1396"/>
        <v>2121.35</v>
      </c>
      <c r="I5986" s="7">
        <v>0.66020999999999996</v>
      </c>
      <c r="J5986" s="6">
        <f t="shared" si="1397"/>
        <v>9242.9399999999987</v>
      </c>
      <c r="K5986" s="20"/>
      <c r="L5986" s="6">
        <f t="shared" si="1398"/>
        <v>40000</v>
      </c>
      <c r="M5986" s="11">
        <f t="shared" si="1405"/>
        <v>0</v>
      </c>
      <c r="N5986" s="6">
        <f t="shared" si="1399"/>
        <v>2121.35</v>
      </c>
      <c r="O5986" s="11">
        <f t="shared" si="1406"/>
        <v>0</v>
      </c>
      <c r="P5986" s="11">
        <f t="shared" si="1400"/>
        <v>9242.9399999999987</v>
      </c>
      <c r="Q5986" s="11">
        <f t="shared" si="1407"/>
        <v>0</v>
      </c>
      <c r="R5986" s="11">
        <f t="shared" si="1408"/>
        <v>0</v>
      </c>
      <c r="S5986" s="6">
        <f t="shared" si="1401"/>
        <v>14971.710000000003</v>
      </c>
      <c r="T5986" s="11">
        <f t="shared" si="1402"/>
        <v>0</v>
      </c>
      <c r="U5986" s="11">
        <f t="shared" si="1403"/>
        <v>0</v>
      </c>
      <c r="V5986" s="11">
        <f t="shared" si="1409"/>
        <v>14971.710000000003</v>
      </c>
      <c r="W5986" s="20"/>
    </row>
    <row r="5987" spans="1:23" x14ac:dyDescent="0.25">
      <c r="A5987">
        <v>2022090617</v>
      </c>
      <c r="B5987">
        <v>3</v>
      </c>
      <c r="C5987" s="7">
        <v>0.83625000000000005</v>
      </c>
      <c r="D5987" s="6">
        <f t="shared" si="1395"/>
        <v>66900</v>
      </c>
      <c r="E5987" s="62">
        <v>0</v>
      </c>
      <c r="F5987" s="6">
        <f t="shared" si="1404"/>
        <v>0</v>
      </c>
      <c r="G5987" s="7">
        <v>7.2450000000000001E-2</v>
      </c>
      <c r="H5987" s="6">
        <f t="shared" si="1396"/>
        <v>2535.75</v>
      </c>
      <c r="I5987" s="7">
        <v>0.65068000000000004</v>
      </c>
      <c r="J5987" s="6">
        <f t="shared" si="1397"/>
        <v>9109.52</v>
      </c>
      <c r="K5987" s="20"/>
      <c r="L5987" s="6">
        <f t="shared" si="1398"/>
        <v>40000</v>
      </c>
      <c r="M5987" s="11">
        <f t="shared" si="1405"/>
        <v>0</v>
      </c>
      <c r="N5987" s="6">
        <f t="shared" si="1399"/>
        <v>2535.75</v>
      </c>
      <c r="O5987" s="11">
        <f t="shared" si="1406"/>
        <v>0</v>
      </c>
      <c r="P5987" s="11">
        <f t="shared" si="1400"/>
        <v>9109.52</v>
      </c>
      <c r="Q5987" s="11">
        <f t="shared" si="1407"/>
        <v>0</v>
      </c>
      <c r="R5987" s="11">
        <f t="shared" si="1408"/>
        <v>0</v>
      </c>
      <c r="S5987" s="6">
        <f t="shared" si="1401"/>
        <v>15254.73</v>
      </c>
      <c r="T5987" s="11">
        <f t="shared" si="1402"/>
        <v>0</v>
      </c>
      <c r="U5987" s="11">
        <f t="shared" si="1403"/>
        <v>0</v>
      </c>
      <c r="V5987" s="11">
        <f t="shared" si="1409"/>
        <v>15254.73</v>
      </c>
      <c r="W5987" s="20"/>
    </row>
    <row r="5988" spans="1:23" x14ac:dyDescent="0.25">
      <c r="A5988">
        <v>2022090618</v>
      </c>
      <c r="B5988">
        <v>3</v>
      </c>
      <c r="C5988" s="7">
        <v>0.83360999999999996</v>
      </c>
      <c r="D5988" s="6">
        <f t="shared" si="1395"/>
        <v>66688.800000000003</v>
      </c>
      <c r="E5988" s="62">
        <v>0</v>
      </c>
      <c r="F5988" s="6">
        <f t="shared" si="1404"/>
        <v>0</v>
      </c>
      <c r="G5988" s="7">
        <v>9.1840000000000005E-2</v>
      </c>
      <c r="H5988" s="6">
        <f t="shared" si="1396"/>
        <v>3214.4</v>
      </c>
      <c r="I5988" s="7">
        <v>0.59055999999999997</v>
      </c>
      <c r="J5988" s="6">
        <f t="shared" si="1397"/>
        <v>8267.84</v>
      </c>
      <c r="K5988" s="20"/>
      <c r="L5988" s="6">
        <f t="shared" si="1398"/>
        <v>40000</v>
      </c>
      <c r="M5988" s="11">
        <f t="shared" si="1405"/>
        <v>0</v>
      </c>
      <c r="N5988" s="6">
        <f t="shared" si="1399"/>
        <v>3214.4</v>
      </c>
      <c r="O5988" s="11">
        <f t="shared" si="1406"/>
        <v>0</v>
      </c>
      <c r="P5988" s="11">
        <f t="shared" si="1400"/>
        <v>8267.84</v>
      </c>
      <c r="Q5988" s="11">
        <f t="shared" si="1407"/>
        <v>0</v>
      </c>
      <c r="R5988" s="11">
        <f t="shared" si="1408"/>
        <v>0</v>
      </c>
      <c r="S5988" s="6">
        <f t="shared" si="1401"/>
        <v>15206.560000000001</v>
      </c>
      <c r="T5988" s="11">
        <f t="shared" si="1402"/>
        <v>0</v>
      </c>
      <c r="U5988" s="11">
        <f t="shared" si="1403"/>
        <v>0</v>
      </c>
      <c r="V5988" s="11">
        <f t="shared" si="1409"/>
        <v>15206.560000000001</v>
      </c>
      <c r="W5988" s="20"/>
    </row>
    <row r="5989" spans="1:23" x14ac:dyDescent="0.25">
      <c r="A5989">
        <v>2022090619</v>
      </c>
      <c r="B5989">
        <v>3</v>
      </c>
      <c r="C5989" s="7">
        <v>0.81640999999999997</v>
      </c>
      <c r="D5989" s="6">
        <f t="shared" si="1395"/>
        <v>65312.799999999996</v>
      </c>
      <c r="E5989" s="62">
        <v>0</v>
      </c>
      <c r="F5989" s="6">
        <f t="shared" si="1404"/>
        <v>0</v>
      </c>
      <c r="G5989" s="7">
        <v>0.10331</v>
      </c>
      <c r="H5989" s="6">
        <f t="shared" si="1396"/>
        <v>3615.85</v>
      </c>
      <c r="I5989" s="7">
        <v>0.38951999999999998</v>
      </c>
      <c r="J5989" s="6">
        <f t="shared" si="1397"/>
        <v>5453.28</v>
      </c>
      <c r="K5989" s="20"/>
      <c r="L5989" s="6">
        <f t="shared" si="1398"/>
        <v>40000</v>
      </c>
      <c r="M5989" s="11">
        <f t="shared" si="1405"/>
        <v>0</v>
      </c>
      <c r="N5989" s="6">
        <f t="shared" si="1399"/>
        <v>3615.85</v>
      </c>
      <c r="O5989" s="11">
        <f t="shared" si="1406"/>
        <v>0</v>
      </c>
      <c r="P5989" s="11">
        <f t="shared" si="1400"/>
        <v>5453.28</v>
      </c>
      <c r="Q5989" s="11">
        <f t="shared" si="1407"/>
        <v>0</v>
      </c>
      <c r="R5989" s="11">
        <f t="shared" si="1408"/>
        <v>0</v>
      </c>
      <c r="S5989" s="6">
        <f t="shared" si="1401"/>
        <v>16243.669999999998</v>
      </c>
      <c r="T5989" s="11">
        <f t="shared" si="1402"/>
        <v>0</v>
      </c>
      <c r="U5989" s="11">
        <f t="shared" si="1403"/>
        <v>0</v>
      </c>
      <c r="V5989" s="11">
        <f t="shared" si="1409"/>
        <v>16243.669999999998</v>
      </c>
      <c r="W5989" s="20"/>
    </row>
    <row r="5990" spans="1:23" x14ac:dyDescent="0.25">
      <c r="A5990">
        <v>2022090620</v>
      </c>
      <c r="B5990">
        <v>3</v>
      </c>
      <c r="C5990" s="7">
        <v>0.78146000000000004</v>
      </c>
      <c r="D5990" s="6">
        <f t="shared" si="1395"/>
        <v>62516.800000000003</v>
      </c>
      <c r="E5990" s="62">
        <v>0</v>
      </c>
      <c r="F5990" s="6">
        <f t="shared" si="1404"/>
        <v>0</v>
      </c>
      <c r="G5990" s="7">
        <v>0.10556</v>
      </c>
      <c r="H5990" s="6">
        <f t="shared" si="1396"/>
        <v>3694.6</v>
      </c>
      <c r="I5990" s="7">
        <v>8.4949999999999998E-2</v>
      </c>
      <c r="J5990" s="6">
        <f t="shared" si="1397"/>
        <v>1189.3</v>
      </c>
      <c r="K5990" s="20"/>
      <c r="L5990" s="6">
        <f t="shared" si="1398"/>
        <v>40000</v>
      </c>
      <c r="M5990" s="11">
        <f t="shared" si="1405"/>
        <v>0</v>
      </c>
      <c r="N5990" s="6">
        <f t="shared" si="1399"/>
        <v>3694.6</v>
      </c>
      <c r="O5990" s="11">
        <f t="shared" si="1406"/>
        <v>0</v>
      </c>
      <c r="P5990" s="11">
        <f t="shared" si="1400"/>
        <v>1189.3</v>
      </c>
      <c r="Q5990" s="11">
        <f t="shared" si="1407"/>
        <v>0</v>
      </c>
      <c r="R5990" s="11">
        <f t="shared" si="1408"/>
        <v>0</v>
      </c>
      <c r="S5990" s="6">
        <f t="shared" si="1401"/>
        <v>17632.900000000005</v>
      </c>
      <c r="T5990" s="11">
        <f t="shared" si="1402"/>
        <v>0</v>
      </c>
      <c r="U5990" s="11">
        <f t="shared" si="1403"/>
        <v>0</v>
      </c>
      <c r="V5990" s="11">
        <f t="shared" si="1409"/>
        <v>17632.900000000005</v>
      </c>
      <c r="W5990" s="20"/>
    </row>
    <row r="5991" spans="1:23" x14ac:dyDescent="0.25">
      <c r="A5991">
        <v>2022090621</v>
      </c>
      <c r="B5991">
        <v>3</v>
      </c>
      <c r="C5991" s="7">
        <v>0.76346999999999998</v>
      </c>
      <c r="D5991" s="6">
        <f t="shared" si="1395"/>
        <v>61077.599999999999</v>
      </c>
      <c r="E5991" s="62">
        <v>0</v>
      </c>
      <c r="F5991" s="6">
        <f t="shared" si="1404"/>
        <v>0</v>
      </c>
      <c r="G5991" s="7">
        <v>0.12343</v>
      </c>
      <c r="H5991" s="6">
        <f t="shared" si="1396"/>
        <v>4320.05</v>
      </c>
      <c r="I5991" s="7">
        <v>1.6000000000000001E-4</v>
      </c>
      <c r="J5991" s="6">
        <f t="shared" si="1397"/>
        <v>2.2400000000000002</v>
      </c>
      <c r="K5991" s="20"/>
      <c r="L5991" s="6">
        <f t="shared" si="1398"/>
        <v>40000</v>
      </c>
      <c r="M5991" s="11">
        <f t="shared" si="1405"/>
        <v>0</v>
      </c>
      <c r="N5991" s="6">
        <f t="shared" si="1399"/>
        <v>4320.05</v>
      </c>
      <c r="O5991" s="11">
        <f t="shared" si="1406"/>
        <v>0</v>
      </c>
      <c r="P5991" s="11">
        <f t="shared" si="1400"/>
        <v>2.2400000000000002</v>
      </c>
      <c r="Q5991" s="11">
        <f t="shared" si="1407"/>
        <v>0</v>
      </c>
      <c r="R5991" s="11">
        <f t="shared" si="1408"/>
        <v>0</v>
      </c>
      <c r="S5991" s="6">
        <f t="shared" si="1401"/>
        <v>16755.309999999998</v>
      </c>
      <c r="T5991" s="11">
        <f t="shared" si="1402"/>
        <v>0</v>
      </c>
      <c r="U5991" s="11">
        <f t="shared" si="1403"/>
        <v>0</v>
      </c>
      <c r="V5991" s="11">
        <f t="shared" si="1409"/>
        <v>16755.309999999998</v>
      </c>
      <c r="W5991" s="20"/>
    </row>
    <row r="5992" spans="1:23" x14ac:dyDescent="0.25">
      <c r="A5992">
        <v>2022090622</v>
      </c>
      <c r="B5992">
        <v>3</v>
      </c>
      <c r="C5992" s="7">
        <v>0.72862000000000005</v>
      </c>
      <c r="D5992" s="6">
        <f t="shared" si="1395"/>
        <v>58289.600000000006</v>
      </c>
      <c r="E5992" s="62">
        <v>0</v>
      </c>
      <c r="F5992" s="6">
        <f t="shared" si="1404"/>
        <v>0</v>
      </c>
      <c r="G5992" s="7">
        <v>0.15351999999999999</v>
      </c>
      <c r="H5992" s="6">
        <f t="shared" si="1396"/>
        <v>5373.2</v>
      </c>
      <c r="I5992" s="7">
        <v>0</v>
      </c>
      <c r="J5992" s="6">
        <f t="shared" si="1397"/>
        <v>0</v>
      </c>
      <c r="K5992" s="20"/>
      <c r="L5992" s="6">
        <f t="shared" si="1398"/>
        <v>40000</v>
      </c>
      <c r="M5992" s="11">
        <f t="shared" si="1405"/>
        <v>0</v>
      </c>
      <c r="N5992" s="6">
        <f t="shared" si="1399"/>
        <v>5373.2</v>
      </c>
      <c r="O5992" s="11">
        <f t="shared" si="1406"/>
        <v>0</v>
      </c>
      <c r="P5992" s="11">
        <f t="shared" si="1400"/>
        <v>0</v>
      </c>
      <c r="Q5992" s="11">
        <f t="shared" si="1407"/>
        <v>0</v>
      </c>
      <c r="R5992" s="11">
        <f t="shared" si="1408"/>
        <v>0</v>
      </c>
      <c r="S5992" s="6">
        <f t="shared" si="1401"/>
        <v>12916.400000000005</v>
      </c>
      <c r="T5992" s="11">
        <f t="shared" si="1402"/>
        <v>0</v>
      </c>
      <c r="U5992" s="11">
        <f t="shared" si="1403"/>
        <v>0</v>
      </c>
      <c r="V5992" s="11">
        <f t="shared" si="1409"/>
        <v>12916.400000000005</v>
      </c>
      <c r="W5992" s="20"/>
    </row>
    <row r="5993" spans="1:23" x14ac:dyDescent="0.25">
      <c r="A5993">
        <v>2022090623</v>
      </c>
      <c r="B5993">
        <v>3</v>
      </c>
      <c r="C5993" s="7">
        <v>0.67835999999999996</v>
      </c>
      <c r="D5993" s="6">
        <f t="shared" si="1395"/>
        <v>54268.799999999996</v>
      </c>
      <c r="E5993" s="62">
        <v>0</v>
      </c>
      <c r="F5993" s="6">
        <f t="shared" si="1404"/>
        <v>0</v>
      </c>
      <c r="G5993" s="7">
        <v>0.1898</v>
      </c>
      <c r="H5993" s="6">
        <f t="shared" si="1396"/>
        <v>6643</v>
      </c>
      <c r="I5993" s="7">
        <v>0</v>
      </c>
      <c r="J5993" s="6">
        <f t="shared" si="1397"/>
        <v>0</v>
      </c>
      <c r="K5993" s="20"/>
      <c r="L5993" s="6">
        <f t="shared" si="1398"/>
        <v>40000</v>
      </c>
      <c r="M5993" s="11">
        <f t="shared" si="1405"/>
        <v>0</v>
      </c>
      <c r="N5993" s="6">
        <f t="shared" si="1399"/>
        <v>6643</v>
      </c>
      <c r="O5993" s="11">
        <f t="shared" si="1406"/>
        <v>0</v>
      </c>
      <c r="P5993" s="11">
        <f t="shared" si="1400"/>
        <v>0</v>
      </c>
      <c r="Q5993" s="11">
        <f t="shared" si="1407"/>
        <v>0</v>
      </c>
      <c r="R5993" s="11">
        <f t="shared" si="1408"/>
        <v>0</v>
      </c>
      <c r="S5993" s="6">
        <f t="shared" si="1401"/>
        <v>7625.7999999999956</v>
      </c>
      <c r="T5993" s="11">
        <f t="shared" si="1402"/>
        <v>0</v>
      </c>
      <c r="U5993" s="11">
        <f t="shared" si="1403"/>
        <v>0</v>
      </c>
      <c r="V5993" s="11">
        <f t="shared" si="1409"/>
        <v>7625.7999999999956</v>
      </c>
      <c r="W5993" s="20"/>
    </row>
    <row r="5994" spans="1:23" x14ac:dyDescent="0.25">
      <c r="A5994">
        <v>2022090624</v>
      </c>
      <c r="B5994">
        <v>3</v>
      </c>
      <c r="C5994" s="7">
        <v>0.62634000000000001</v>
      </c>
      <c r="D5994" s="6">
        <f t="shared" si="1395"/>
        <v>50107.199999999997</v>
      </c>
      <c r="E5994" s="62">
        <v>0</v>
      </c>
      <c r="F5994" s="6">
        <f t="shared" si="1404"/>
        <v>0</v>
      </c>
      <c r="G5994" s="7">
        <v>0.182</v>
      </c>
      <c r="H5994" s="6">
        <f t="shared" si="1396"/>
        <v>6370</v>
      </c>
      <c r="I5994" s="7">
        <v>0</v>
      </c>
      <c r="J5994" s="6">
        <f t="shared" si="1397"/>
        <v>0</v>
      </c>
      <c r="K5994" s="20"/>
      <c r="L5994" s="6">
        <f t="shared" si="1398"/>
        <v>40000</v>
      </c>
      <c r="M5994" s="11">
        <f t="shared" si="1405"/>
        <v>0</v>
      </c>
      <c r="N5994" s="6">
        <f t="shared" si="1399"/>
        <v>6370</v>
      </c>
      <c r="O5994" s="11">
        <f t="shared" si="1406"/>
        <v>0</v>
      </c>
      <c r="P5994" s="11">
        <f t="shared" si="1400"/>
        <v>0</v>
      </c>
      <c r="Q5994" s="11">
        <f t="shared" si="1407"/>
        <v>0</v>
      </c>
      <c r="R5994" s="11">
        <f t="shared" si="1408"/>
        <v>0</v>
      </c>
      <c r="S5994" s="6">
        <f t="shared" si="1401"/>
        <v>3737.1999999999971</v>
      </c>
      <c r="T5994" s="11">
        <f t="shared" si="1402"/>
        <v>0</v>
      </c>
      <c r="U5994" s="11">
        <f t="shared" si="1403"/>
        <v>0</v>
      </c>
      <c r="V5994" s="11">
        <f t="shared" si="1409"/>
        <v>3737.1999999999971</v>
      </c>
      <c r="W5994" s="20"/>
    </row>
    <row r="5995" spans="1:23" x14ac:dyDescent="0.25">
      <c r="A5995">
        <v>2022090701</v>
      </c>
      <c r="B5995">
        <v>4</v>
      </c>
      <c r="C5995" s="7">
        <v>0.58440999999999999</v>
      </c>
      <c r="D5995" s="6">
        <f t="shared" si="1395"/>
        <v>46752.799999999996</v>
      </c>
      <c r="E5995" s="62">
        <v>0</v>
      </c>
      <c r="F5995" s="6">
        <f t="shared" si="1404"/>
        <v>0</v>
      </c>
      <c r="G5995" s="7">
        <v>0.16464999999999999</v>
      </c>
      <c r="H5995" s="6">
        <f t="shared" si="1396"/>
        <v>5762.75</v>
      </c>
      <c r="I5995" s="7">
        <v>0</v>
      </c>
      <c r="J5995" s="6">
        <f t="shared" si="1397"/>
        <v>0</v>
      </c>
      <c r="K5995" s="20"/>
      <c r="L5995" s="6">
        <f t="shared" si="1398"/>
        <v>40000</v>
      </c>
      <c r="M5995" s="11">
        <f t="shared" si="1405"/>
        <v>0</v>
      </c>
      <c r="N5995" s="6">
        <f t="shared" si="1399"/>
        <v>5762.75</v>
      </c>
      <c r="O5995" s="11">
        <f t="shared" si="1406"/>
        <v>0</v>
      </c>
      <c r="P5995" s="11">
        <f t="shared" si="1400"/>
        <v>0</v>
      </c>
      <c r="Q5995" s="11">
        <f t="shared" si="1407"/>
        <v>0</v>
      </c>
      <c r="R5995" s="11">
        <f t="shared" si="1408"/>
        <v>0</v>
      </c>
      <c r="S5995" s="6">
        <f t="shared" si="1401"/>
        <v>990.04999999999563</v>
      </c>
      <c r="T5995" s="11">
        <f t="shared" si="1402"/>
        <v>0</v>
      </c>
      <c r="U5995" s="11">
        <f t="shared" si="1403"/>
        <v>0</v>
      </c>
      <c r="V5995" s="11">
        <f t="shared" si="1409"/>
        <v>990.04999999999563</v>
      </c>
      <c r="W5995" s="20"/>
    </row>
    <row r="5996" spans="1:23" x14ac:dyDescent="0.25">
      <c r="A5996">
        <v>2022090702</v>
      </c>
      <c r="B5996">
        <v>4</v>
      </c>
      <c r="C5996" s="7">
        <v>0.55637999999999999</v>
      </c>
      <c r="D5996" s="6">
        <f t="shared" si="1395"/>
        <v>44510.400000000001</v>
      </c>
      <c r="E5996" s="62">
        <v>0</v>
      </c>
      <c r="F5996" s="6">
        <f t="shared" si="1404"/>
        <v>0</v>
      </c>
      <c r="G5996" s="7">
        <v>0.15132999999999999</v>
      </c>
      <c r="H5996" s="6">
        <f t="shared" si="1396"/>
        <v>5296.55</v>
      </c>
      <c r="I5996" s="7">
        <v>0</v>
      </c>
      <c r="J5996" s="6">
        <f t="shared" si="1397"/>
        <v>0</v>
      </c>
      <c r="K5996" s="20"/>
      <c r="L5996" s="6">
        <f t="shared" si="1398"/>
        <v>40000</v>
      </c>
      <c r="M5996" s="11">
        <f t="shared" si="1405"/>
        <v>0</v>
      </c>
      <c r="N5996" s="6">
        <f t="shared" si="1399"/>
        <v>4510.4000000000015</v>
      </c>
      <c r="O5996" s="11">
        <f t="shared" si="1406"/>
        <v>786.14999999999873</v>
      </c>
      <c r="P5996" s="11">
        <f t="shared" si="1400"/>
        <v>0</v>
      </c>
      <c r="Q5996" s="11">
        <f t="shared" si="1407"/>
        <v>0</v>
      </c>
      <c r="R5996" s="11">
        <f t="shared" si="1408"/>
        <v>786.14999999999873</v>
      </c>
      <c r="S5996" s="6">
        <f t="shared" si="1401"/>
        <v>0</v>
      </c>
      <c r="T5996" s="11">
        <f t="shared" si="1402"/>
        <v>0</v>
      </c>
      <c r="U5996" s="11">
        <f t="shared" si="1403"/>
        <v>0</v>
      </c>
      <c r="V5996" s="11">
        <f t="shared" si="1409"/>
        <v>0</v>
      </c>
      <c r="W5996" s="20"/>
    </row>
    <row r="5997" spans="1:23" x14ac:dyDescent="0.25">
      <c r="A5997">
        <v>2022090703</v>
      </c>
      <c r="B5997">
        <v>4</v>
      </c>
      <c r="C5997" s="7">
        <v>0.53786</v>
      </c>
      <c r="D5997" s="6">
        <f t="shared" si="1395"/>
        <v>43028.800000000003</v>
      </c>
      <c r="E5997" s="62">
        <v>0</v>
      </c>
      <c r="F5997" s="6">
        <f t="shared" si="1404"/>
        <v>0</v>
      </c>
      <c r="G5997" s="7">
        <v>0.11822000000000001</v>
      </c>
      <c r="H5997" s="6">
        <f t="shared" si="1396"/>
        <v>4137.7</v>
      </c>
      <c r="I5997" s="7">
        <v>0</v>
      </c>
      <c r="J5997" s="6">
        <f t="shared" si="1397"/>
        <v>0</v>
      </c>
      <c r="K5997" s="20"/>
      <c r="L5997" s="6">
        <f t="shared" si="1398"/>
        <v>40000</v>
      </c>
      <c r="M5997" s="11">
        <f t="shared" si="1405"/>
        <v>0</v>
      </c>
      <c r="N5997" s="6">
        <f t="shared" si="1399"/>
        <v>3028.8000000000029</v>
      </c>
      <c r="O5997" s="11">
        <f t="shared" si="1406"/>
        <v>1108.8999999999969</v>
      </c>
      <c r="P5997" s="11">
        <f t="shared" si="1400"/>
        <v>0</v>
      </c>
      <c r="Q5997" s="11">
        <f t="shared" si="1407"/>
        <v>0</v>
      </c>
      <c r="R5997" s="11">
        <f t="shared" si="1408"/>
        <v>1108.8999999999969</v>
      </c>
      <c r="S5997" s="6">
        <f t="shared" si="1401"/>
        <v>0</v>
      </c>
      <c r="T5997" s="11">
        <f t="shared" si="1402"/>
        <v>0</v>
      </c>
      <c r="U5997" s="11">
        <f t="shared" si="1403"/>
        <v>0</v>
      </c>
      <c r="V5997" s="11">
        <f t="shared" si="1409"/>
        <v>0</v>
      </c>
      <c r="W5997" s="20"/>
    </row>
    <row r="5998" spans="1:23" x14ac:dyDescent="0.25">
      <c r="A5998">
        <v>2022090704</v>
      </c>
      <c r="B5998">
        <v>4</v>
      </c>
      <c r="C5998" s="7">
        <v>0.52678000000000003</v>
      </c>
      <c r="D5998" s="6">
        <f t="shared" si="1395"/>
        <v>42142.400000000001</v>
      </c>
      <c r="E5998" s="62">
        <v>0</v>
      </c>
      <c r="F5998" s="6">
        <f t="shared" si="1404"/>
        <v>0</v>
      </c>
      <c r="G5998" s="7">
        <v>9.1120000000000007E-2</v>
      </c>
      <c r="H5998" s="6">
        <f t="shared" si="1396"/>
        <v>3189.2000000000003</v>
      </c>
      <c r="I5998" s="7">
        <v>0</v>
      </c>
      <c r="J5998" s="6">
        <f t="shared" si="1397"/>
        <v>0</v>
      </c>
      <c r="K5998" s="20"/>
      <c r="L5998" s="6">
        <f t="shared" si="1398"/>
        <v>40000</v>
      </c>
      <c r="M5998" s="11">
        <f t="shared" si="1405"/>
        <v>0</v>
      </c>
      <c r="N5998" s="6">
        <f t="shared" si="1399"/>
        <v>2142.4000000000015</v>
      </c>
      <c r="O5998" s="11">
        <f t="shared" si="1406"/>
        <v>1046.7999999999988</v>
      </c>
      <c r="P5998" s="11">
        <f t="shared" si="1400"/>
        <v>0</v>
      </c>
      <c r="Q5998" s="11">
        <f t="shared" si="1407"/>
        <v>0</v>
      </c>
      <c r="R5998" s="11">
        <f t="shared" si="1408"/>
        <v>1046.7999999999988</v>
      </c>
      <c r="S5998" s="6">
        <f t="shared" si="1401"/>
        <v>0</v>
      </c>
      <c r="T5998" s="11">
        <f t="shared" si="1402"/>
        <v>0</v>
      </c>
      <c r="U5998" s="11">
        <f t="shared" si="1403"/>
        <v>0</v>
      </c>
      <c r="V5998" s="11">
        <f t="shared" si="1409"/>
        <v>0</v>
      </c>
      <c r="W5998" s="20"/>
    </row>
    <row r="5999" spans="1:23" x14ac:dyDescent="0.25">
      <c r="A5999">
        <v>2022090705</v>
      </c>
      <c r="B5999">
        <v>4</v>
      </c>
      <c r="C5999" s="7">
        <v>0.52490999999999999</v>
      </c>
      <c r="D5999" s="6">
        <f t="shared" si="1395"/>
        <v>41992.799999999996</v>
      </c>
      <c r="E5999" s="62">
        <v>0</v>
      </c>
      <c r="F5999" s="6">
        <f t="shared" si="1404"/>
        <v>0</v>
      </c>
      <c r="G5999" s="7">
        <v>7.893E-2</v>
      </c>
      <c r="H5999" s="6">
        <f t="shared" si="1396"/>
        <v>2762.55</v>
      </c>
      <c r="I5999" s="7">
        <v>0</v>
      </c>
      <c r="J5999" s="6">
        <f t="shared" si="1397"/>
        <v>0</v>
      </c>
      <c r="K5999" s="20"/>
      <c r="L5999" s="6">
        <f t="shared" si="1398"/>
        <v>40000</v>
      </c>
      <c r="M5999" s="11">
        <f t="shared" si="1405"/>
        <v>0</v>
      </c>
      <c r="N5999" s="6">
        <f t="shared" si="1399"/>
        <v>1992.7999999999956</v>
      </c>
      <c r="O5999" s="11">
        <f t="shared" si="1406"/>
        <v>769.75000000000455</v>
      </c>
      <c r="P5999" s="11">
        <f t="shared" si="1400"/>
        <v>0</v>
      </c>
      <c r="Q5999" s="11">
        <f t="shared" si="1407"/>
        <v>0</v>
      </c>
      <c r="R5999" s="11">
        <f t="shared" si="1408"/>
        <v>769.75000000000455</v>
      </c>
      <c r="S5999" s="6">
        <f t="shared" si="1401"/>
        <v>0</v>
      </c>
      <c r="T5999" s="11">
        <f t="shared" si="1402"/>
        <v>0</v>
      </c>
      <c r="U5999" s="11">
        <f t="shared" si="1403"/>
        <v>0</v>
      </c>
      <c r="V5999" s="11">
        <f t="shared" si="1409"/>
        <v>0</v>
      </c>
      <c r="W5999" s="20"/>
    </row>
    <row r="6000" spans="1:23" x14ac:dyDescent="0.25">
      <c r="A6000">
        <v>2022090706</v>
      </c>
      <c r="B6000">
        <v>4</v>
      </c>
      <c r="C6000" s="7">
        <v>0.54022999999999999</v>
      </c>
      <c r="D6000" s="6">
        <f t="shared" si="1395"/>
        <v>43218.400000000001</v>
      </c>
      <c r="E6000" s="62">
        <v>0</v>
      </c>
      <c r="F6000" s="6">
        <f t="shared" si="1404"/>
        <v>0</v>
      </c>
      <c r="G6000" s="7">
        <v>7.0959999999999995E-2</v>
      </c>
      <c r="H6000" s="6">
        <f t="shared" si="1396"/>
        <v>2483.6</v>
      </c>
      <c r="I6000" s="7">
        <v>0</v>
      </c>
      <c r="J6000" s="6">
        <f t="shared" si="1397"/>
        <v>0</v>
      </c>
      <c r="K6000" s="20"/>
      <c r="L6000" s="6">
        <f t="shared" si="1398"/>
        <v>40000</v>
      </c>
      <c r="M6000" s="11">
        <f t="shared" si="1405"/>
        <v>0</v>
      </c>
      <c r="N6000" s="6">
        <f t="shared" si="1399"/>
        <v>2483.6</v>
      </c>
      <c r="O6000" s="11">
        <f t="shared" si="1406"/>
        <v>0</v>
      </c>
      <c r="P6000" s="11">
        <f t="shared" si="1400"/>
        <v>0</v>
      </c>
      <c r="Q6000" s="11">
        <f t="shared" si="1407"/>
        <v>0</v>
      </c>
      <c r="R6000" s="11">
        <f t="shared" si="1408"/>
        <v>0</v>
      </c>
      <c r="S6000" s="6">
        <f t="shared" si="1401"/>
        <v>734.80000000000155</v>
      </c>
      <c r="T6000" s="11">
        <f t="shared" si="1402"/>
        <v>0</v>
      </c>
      <c r="U6000" s="11">
        <f t="shared" si="1403"/>
        <v>0</v>
      </c>
      <c r="V6000" s="11">
        <f t="shared" si="1409"/>
        <v>734.80000000000155</v>
      </c>
      <c r="W6000" s="20"/>
    </row>
    <row r="6001" spans="1:23" x14ac:dyDescent="0.25">
      <c r="A6001">
        <v>2022090707</v>
      </c>
      <c r="B6001">
        <v>4</v>
      </c>
      <c r="C6001" s="7">
        <v>0.56445999999999996</v>
      </c>
      <c r="D6001" s="6">
        <f t="shared" si="1395"/>
        <v>45156.799999999996</v>
      </c>
      <c r="E6001" s="62">
        <v>0</v>
      </c>
      <c r="F6001" s="6">
        <f t="shared" si="1404"/>
        <v>0</v>
      </c>
      <c r="G6001" s="7">
        <v>7.1970000000000006E-2</v>
      </c>
      <c r="H6001" s="6">
        <f t="shared" si="1396"/>
        <v>2518.9500000000003</v>
      </c>
      <c r="I6001" s="7">
        <v>0</v>
      </c>
      <c r="J6001" s="6">
        <f t="shared" si="1397"/>
        <v>0</v>
      </c>
      <c r="K6001" s="20"/>
      <c r="L6001" s="6">
        <f t="shared" si="1398"/>
        <v>40000</v>
      </c>
      <c r="M6001" s="11">
        <f t="shared" si="1405"/>
        <v>0</v>
      </c>
      <c r="N6001" s="6">
        <f t="shared" si="1399"/>
        <v>2518.9500000000003</v>
      </c>
      <c r="O6001" s="11">
        <f t="shared" si="1406"/>
        <v>0</v>
      </c>
      <c r="P6001" s="11">
        <f t="shared" si="1400"/>
        <v>0</v>
      </c>
      <c r="Q6001" s="11">
        <f t="shared" si="1407"/>
        <v>0</v>
      </c>
      <c r="R6001" s="11">
        <f t="shared" si="1408"/>
        <v>0</v>
      </c>
      <c r="S6001" s="6">
        <f t="shared" si="1401"/>
        <v>2637.8499999999954</v>
      </c>
      <c r="T6001" s="11">
        <f t="shared" si="1402"/>
        <v>0</v>
      </c>
      <c r="U6001" s="11">
        <f t="shared" si="1403"/>
        <v>0</v>
      </c>
      <c r="V6001" s="11">
        <f t="shared" si="1409"/>
        <v>2637.8499999999954</v>
      </c>
      <c r="W6001" s="20"/>
    </row>
    <row r="6002" spans="1:23" x14ac:dyDescent="0.25">
      <c r="A6002">
        <v>2022090708</v>
      </c>
      <c r="B6002">
        <v>4</v>
      </c>
      <c r="C6002" s="7">
        <v>0.57162000000000002</v>
      </c>
      <c r="D6002" s="6">
        <f t="shared" si="1395"/>
        <v>45729.599999999999</v>
      </c>
      <c r="E6002" s="62">
        <v>0</v>
      </c>
      <c r="F6002" s="6">
        <f t="shared" si="1404"/>
        <v>0</v>
      </c>
      <c r="G6002" s="7">
        <v>7.7899999999999997E-2</v>
      </c>
      <c r="H6002" s="6">
        <f t="shared" si="1396"/>
        <v>2726.5</v>
      </c>
      <c r="I6002" s="7">
        <v>2.6100000000000002E-2</v>
      </c>
      <c r="J6002" s="6">
        <f t="shared" si="1397"/>
        <v>365.40000000000003</v>
      </c>
      <c r="K6002" s="20"/>
      <c r="L6002" s="6">
        <f t="shared" si="1398"/>
        <v>40000</v>
      </c>
      <c r="M6002" s="11">
        <f t="shared" si="1405"/>
        <v>0</v>
      </c>
      <c r="N6002" s="6">
        <f t="shared" si="1399"/>
        <v>2726.5</v>
      </c>
      <c r="O6002" s="11">
        <f t="shared" si="1406"/>
        <v>0</v>
      </c>
      <c r="P6002" s="11">
        <f t="shared" si="1400"/>
        <v>365.40000000000003</v>
      </c>
      <c r="Q6002" s="11">
        <f t="shared" si="1407"/>
        <v>0</v>
      </c>
      <c r="R6002" s="11">
        <f t="shared" si="1408"/>
        <v>0</v>
      </c>
      <c r="S6002" s="6">
        <f t="shared" si="1401"/>
        <v>2637.6999999999985</v>
      </c>
      <c r="T6002" s="11">
        <f t="shared" si="1402"/>
        <v>0</v>
      </c>
      <c r="U6002" s="11">
        <f t="shared" si="1403"/>
        <v>0</v>
      </c>
      <c r="V6002" s="11">
        <f t="shared" si="1409"/>
        <v>2637.6999999999985</v>
      </c>
      <c r="W6002" s="20"/>
    </row>
    <row r="6003" spans="1:23" x14ac:dyDescent="0.25">
      <c r="A6003">
        <v>2022090709</v>
      </c>
      <c r="B6003">
        <v>4</v>
      </c>
      <c r="C6003" s="7">
        <v>0.58865999999999996</v>
      </c>
      <c r="D6003" s="6">
        <f t="shared" si="1395"/>
        <v>47092.799999999996</v>
      </c>
      <c r="E6003" s="62">
        <v>0</v>
      </c>
      <c r="F6003" s="6">
        <f t="shared" si="1404"/>
        <v>0</v>
      </c>
      <c r="G6003" s="7">
        <v>7.0120000000000002E-2</v>
      </c>
      <c r="H6003" s="6">
        <f t="shared" si="1396"/>
        <v>2454.2000000000003</v>
      </c>
      <c r="I6003" s="7">
        <v>0.31184000000000001</v>
      </c>
      <c r="J6003" s="6">
        <f t="shared" si="1397"/>
        <v>4365.76</v>
      </c>
      <c r="K6003" s="20"/>
      <c r="L6003" s="6">
        <f t="shared" si="1398"/>
        <v>40000</v>
      </c>
      <c r="M6003" s="11">
        <f t="shared" si="1405"/>
        <v>0</v>
      </c>
      <c r="N6003" s="6">
        <f t="shared" si="1399"/>
        <v>2454.2000000000003</v>
      </c>
      <c r="O6003" s="11">
        <f t="shared" si="1406"/>
        <v>0</v>
      </c>
      <c r="P6003" s="11">
        <f t="shared" si="1400"/>
        <v>4365.76</v>
      </c>
      <c r="Q6003" s="11">
        <f t="shared" si="1407"/>
        <v>0</v>
      </c>
      <c r="R6003" s="11">
        <f t="shared" si="1408"/>
        <v>0</v>
      </c>
      <c r="S6003" s="6">
        <f t="shared" si="1401"/>
        <v>272.83999999999469</v>
      </c>
      <c r="T6003" s="11">
        <f t="shared" si="1402"/>
        <v>0</v>
      </c>
      <c r="U6003" s="11">
        <f t="shared" si="1403"/>
        <v>0</v>
      </c>
      <c r="V6003" s="11">
        <f t="shared" si="1409"/>
        <v>272.83999999999469</v>
      </c>
      <c r="W6003" s="20"/>
    </row>
    <row r="6004" spans="1:23" x14ac:dyDescent="0.25">
      <c r="A6004">
        <v>2022090710</v>
      </c>
      <c r="B6004">
        <v>4</v>
      </c>
      <c r="C6004" s="7">
        <v>0.62475999999999998</v>
      </c>
      <c r="D6004" s="6">
        <f t="shared" si="1395"/>
        <v>49980.799999999996</v>
      </c>
      <c r="E6004" s="62">
        <v>0</v>
      </c>
      <c r="F6004" s="6">
        <f t="shared" si="1404"/>
        <v>0</v>
      </c>
      <c r="G6004" s="7">
        <v>3.9600000000000003E-2</v>
      </c>
      <c r="H6004" s="6">
        <f t="shared" si="1396"/>
        <v>1386.0000000000002</v>
      </c>
      <c r="I6004" s="7">
        <v>0.61855000000000004</v>
      </c>
      <c r="J6004" s="6">
        <f t="shared" si="1397"/>
        <v>8659.7000000000007</v>
      </c>
      <c r="K6004" s="20"/>
      <c r="L6004" s="6">
        <f t="shared" si="1398"/>
        <v>40000</v>
      </c>
      <c r="M6004" s="11">
        <f t="shared" si="1405"/>
        <v>0</v>
      </c>
      <c r="N6004" s="6">
        <f t="shared" si="1399"/>
        <v>1386.0000000000002</v>
      </c>
      <c r="O6004" s="11">
        <f t="shared" si="1406"/>
        <v>0</v>
      </c>
      <c r="P6004" s="11">
        <f t="shared" si="1400"/>
        <v>8594.7999999999956</v>
      </c>
      <c r="Q6004" s="11">
        <f t="shared" si="1407"/>
        <v>64.900000000005093</v>
      </c>
      <c r="R6004" s="11">
        <f t="shared" si="1408"/>
        <v>64.900000000005093</v>
      </c>
      <c r="S6004" s="6">
        <f t="shared" si="1401"/>
        <v>0</v>
      </c>
      <c r="T6004" s="11">
        <f t="shared" si="1402"/>
        <v>0</v>
      </c>
      <c r="U6004" s="11">
        <f t="shared" si="1403"/>
        <v>0</v>
      </c>
      <c r="V6004" s="11">
        <f t="shared" si="1409"/>
        <v>0</v>
      </c>
      <c r="W6004" s="20"/>
    </row>
    <row r="6005" spans="1:23" x14ac:dyDescent="0.25">
      <c r="A6005">
        <v>2022090711</v>
      </c>
      <c r="B6005">
        <v>4</v>
      </c>
      <c r="C6005" s="7">
        <v>0.67135999999999996</v>
      </c>
      <c r="D6005" s="6">
        <f t="shared" si="1395"/>
        <v>53708.799999999996</v>
      </c>
      <c r="E6005" s="62">
        <v>0</v>
      </c>
      <c r="F6005" s="6">
        <f t="shared" si="1404"/>
        <v>0</v>
      </c>
      <c r="G6005" s="7">
        <v>5.212E-2</v>
      </c>
      <c r="H6005" s="6">
        <f t="shared" si="1396"/>
        <v>1824.2</v>
      </c>
      <c r="I6005" s="7">
        <v>0.71123000000000003</v>
      </c>
      <c r="J6005" s="6">
        <f t="shared" si="1397"/>
        <v>9957.2200000000012</v>
      </c>
      <c r="K6005" s="20"/>
      <c r="L6005" s="6">
        <f t="shared" si="1398"/>
        <v>40000</v>
      </c>
      <c r="M6005" s="11">
        <f t="shared" si="1405"/>
        <v>0</v>
      </c>
      <c r="N6005" s="6">
        <f t="shared" si="1399"/>
        <v>1824.2</v>
      </c>
      <c r="O6005" s="11">
        <f t="shared" si="1406"/>
        <v>0</v>
      </c>
      <c r="P6005" s="11">
        <f t="shared" si="1400"/>
        <v>9957.2200000000012</v>
      </c>
      <c r="Q6005" s="11">
        <f t="shared" si="1407"/>
        <v>0</v>
      </c>
      <c r="R6005" s="11">
        <f t="shared" si="1408"/>
        <v>0</v>
      </c>
      <c r="S6005" s="6">
        <f t="shared" si="1401"/>
        <v>1927.3799999999937</v>
      </c>
      <c r="T6005" s="11">
        <f t="shared" si="1402"/>
        <v>0</v>
      </c>
      <c r="U6005" s="11">
        <f t="shared" si="1403"/>
        <v>0</v>
      </c>
      <c r="V6005" s="11">
        <f t="shared" si="1409"/>
        <v>1927.3799999999937</v>
      </c>
      <c r="W6005" s="20"/>
    </row>
    <row r="6006" spans="1:23" x14ac:dyDescent="0.25">
      <c r="A6006">
        <v>2022090712</v>
      </c>
      <c r="B6006">
        <v>4</v>
      </c>
      <c r="C6006" s="7">
        <v>0.72402999999999995</v>
      </c>
      <c r="D6006" s="6">
        <f t="shared" si="1395"/>
        <v>57922.399999999994</v>
      </c>
      <c r="E6006" s="62">
        <v>0</v>
      </c>
      <c r="F6006" s="6">
        <f t="shared" si="1404"/>
        <v>0</v>
      </c>
      <c r="G6006" s="7">
        <v>0.11874999999999999</v>
      </c>
      <c r="H6006" s="6">
        <f t="shared" si="1396"/>
        <v>4156.25</v>
      </c>
      <c r="I6006" s="7">
        <v>0.75192999999999999</v>
      </c>
      <c r="J6006" s="6">
        <f t="shared" si="1397"/>
        <v>10527.02</v>
      </c>
      <c r="K6006" s="20"/>
      <c r="L6006" s="6">
        <f t="shared" si="1398"/>
        <v>40000</v>
      </c>
      <c r="M6006" s="11">
        <f t="shared" si="1405"/>
        <v>0</v>
      </c>
      <c r="N6006" s="6">
        <f t="shared" si="1399"/>
        <v>4156.25</v>
      </c>
      <c r="O6006" s="11">
        <f t="shared" si="1406"/>
        <v>0</v>
      </c>
      <c r="P6006" s="11">
        <f t="shared" si="1400"/>
        <v>10527.02</v>
      </c>
      <c r="Q6006" s="11">
        <f t="shared" si="1407"/>
        <v>0</v>
      </c>
      <c r="R6006" s="11">
        <f t="shared" si="1408"/>
        <v>0</v>
      </c>
      <c r="S6006" s="6">
        <f t="shared" si="1401"/>
        <v>3239.1299999999937</v>
      </c>
      <c r="T6006" s="11">
        <f t="shared" si="1402"/>
        <v>0</v>
      </c>
      <c r="U6006" s="11">
        <f t="shared" si="1403"/>
        <v>0</v>
      </c>
      <c r="V6006" s="11">
        <f t="shared" si="1409"/>
        <v>3239.1299999999937</v>
      </c>
      <c r="W6006" s="20"/>
    </row>
    <row r="6007" spans="1:23" x14ac:dyDescent="0.25">
      <c r="A6007">
        <v>2022090713</v>
      </c>
      <c r="B6007">
        <v>4</v>
      </c>
      <c r="C6007" s="7">
        <v>0.77473999999999998</v>
      </c>
      <c r="D6007" s="6">
        <f t="shared" si="1395"/>
        <v>61979.199999999997</v>
      </c>
      <c r="E6007" s="62">
        <v>0</v>
      </c>
      <c r="F6007" s="6">
        <f t="shared" si="1404"/>
        <v>0</v>
      </c>
      <c r="G6007" s="7">
        <v>0.15604999999999999</v>
      </c>
      <c r="H6007" s="6">
        <f t="shared" si="1396"/>
        <v>5461.75</v>
      </c>
      <c r="I6007" s="7">
        <v>0.73916999999999999</v>
      </c>
      <c r="J6007" s="6">
        <f t="shared" si="1397"/>
        <v>10348.379999999999</v>
      </c>
      <c r="K6007" s="20"/>
      <c r="L6007" s="6">
        <f t="shared" si="1398"/>
        <v>40000</v>
      </c>
      <c r="M6007" s="11">
        <f t="shared" si="1405"/>
        <v>0</v>
      </c>
      <c r="N6007" s="6">
        <f t="shared" si="1399"/>
        <v>5461.75</v>
      </c>
      <c r="O6007" s="11">
        <f t="shared" si="1406"/>
        <v>0</v>
      </c>
      <c r="P6007" s="11">
        <f t="shared" si="1400"/>
        <v>10348.379999999999</v>
      </c>
      <c r="Q6007" s="11">
        <f t="shared" si="1407"/>
        <v>0</v>
      </c>
      <c r="R6007" s="11">
        <f t="shared" si="1408"/>
        <v>0</v>
      </c>
      <c r="S6007" s="6">
        <f t="shared" si="1401"/>
        <v>6169.0699999999979</v>
      </c>
      <c r="T6007" s="11">
        <f t="shared" si="1402"/>
        <v>0</v>
      </c>
      <c r="U6007" s="11">
        <f t="shared" si="1403"/>
        <v>0</v>
      </c>
      <c r="V6007" s="11">
        <f t="shared" si="1409"/>
        <v>6169.0699999999979</v>
      </c>
      <c r="W6007" s="20"/>
    </row>
    <row r="6008" spans="1:23" x14ac:dyDescent="0.25">
      <c r="A6008">
        <v>2022090714</v>
      </c>
      <c r="B6008">
        <v>4</v>
      </c>
      <c r="C6008" s="7">
        <v>0.81613999999999998</v>
      </c>
      <c r="D6008" s="6">
        <f t="shared" si="1395"/>
        <v>65291.199999999997</v>
      </c>
      <c r="E6008" s="62">
        <v>0</v>
      </c>
      <c r="F6008" s="6">
        <f t="shared" si="1404"/>
        <v>0</v>
      </c>
      <c r="G6008" s="7">
        <v>0.16288</v>
      </c>
      <c r="H6008" s="6">
        <f t="shared" si="1396"/>
        <v>5700.8</v>
      </c>
      <c r="I6008" s="7">
        <v>0.72914999999999996</v>
      </c>
      <c r="J6008" s="6">
        <f t="shared" si="1397"/>
        <v>10208.1</v>
      </c>
      <c r="K6008" s="20"/>
      <c r="L6008" s="6">
        <f t="shared" si="1398"/>
        <v>40000</v>
      </c>
      <c r="M6008" s="11">
        <f t="shared" si="1405"/>
        <v>0</v>
      </c>
      <c r="N6008" s="6">
        <f t="shared" si="1399"/>
        <v>5700.8</v>
      </c>
      <c r="O6008" s="11">
        <f t="shared" si="1406"/>
        <v>0</v>
      </c>
      <c r="P6008" s="11">
        <f t="shared" si="1400"/>
        <v>10208.1</v>
      </c>
      <c r="Q6008" s="11">
        <f t="shared" si="1407"/>
        <v>0</v>
      </c>
      <c r="R6008" s="11">
        <f t="shared" si="1408"/>
        <v>0</v>
      </c>
      <c r="S6008" s="6">
        <f t="shared" si="1401"/>
        <v>9382.2999999999975</v>
      </c>
      <c r="T6008" s="11">
        <f t="shared" si="1402"/>
        <v>0</v>
      </c>
      <c r="U6008" s="11">
        <f t="shared" si="1403"/>
        <v>0</v>
      </c>
      <c r="V6008" s="11">
        <f t="shared" si="1409"/>
        <v>9382.2999999999975</v>
      </c>
      <c r="W6008" s="20"/>
    </row>
    <row r="6009" spans="1:23" x14ac:dyDescent="0.25">
      <c r="A6009">
        <v>2022090715</v>
      </c>
      <c r="B6009">
        <v>4</v>
      </c>
      <c r="C6009" s="7">
        <v>0.83564000000000005</v>
      </c>
      <c r="D6009" s="6">
        <f t="shared" si="1395"/>
        <v>66851.199999999997</v>
      </c>
      <c r="E6009" s="62">
        <v>0</v>
      </c>
      <c r="F6009" s="6">
        <f t="shared" si="1404"/>
        <v>0</v>
      </c>
      <c r="G6009" s="7">
        <v>0.16888</v>
      </c>
      <c r="H6009" s="6">
        <f t="shared" si="1396"/>
        <v>5910.8</v>
      </c>
      <c r="I6009" s="7">
        <v>0.73758000000000001</v>
      </c>
      <c r="J6009" s="6">
        <f t="shared" si="1397"/>
        <v>10326.120000000001</v>
      </c>
      <c r="K6009" s="20"/>
      <c r="L6009" s="6">
        <f t="shared" si="1398"/>
        <v>40000</v>
      </c>
      <c r="M6009" s="11">
        <f t="shared" si="1405"/>
        <v>0</v>
      </c>
      <c r="N6009" s="6">
        <f t="shared" si="1399"/>
        <v>5910.8</v>
      </c>
      <c r="O6009" s="11">
        <f t="shared" si="1406"/>
        <v>0</v>
      </c>
      <c r="P6009" s="11">
        <f t="shared" si="1400"/>
        <v>10326.120000000001</v>
      </c>
      <c r="Q6009" s="11">
        <f t="shared" si="1407"/>
        <v>0</v>
      </c>
      <c r="R6009" s="11">
        <f t="shared" si="1408"/>
        <v>0</v>
      </c>
      <c r="S6009" s="6">
        <f t="shared" si="1401"/>
        <v>10614.279999999997</v>
      </c>
      <c r="T6009" s="11">
        <f t="shared" si="1402"/>
        <v>0</v>
      </c>
      <c r="U6009" s="11">
        <f t="shared" si="1403"/>
        <v>0</v>
      </c>
      <c r="V6009" s="11">
        <f t="shared" si="1409"/>
        <v>10614.279999999997</v>
      </c>
      <c r="W6009" s="20"/>
    </row>
    <row r="6010" spans="1:23" x14ac:dyDescent="0.25">
      <c r="A6010">
        <v>2022090716</v>
      </c>
      <c r="B6010">
        <v>4</v>
      </c>
      <c r="C6010" s="7">
        <v>0.83914</v>
      </c>
      <c r="D6010" s="6">
        <f t="shared" si="1395"/>
        <v>67131.199999999997</v>
      </c>
      <c r="E6010" s="62">
        <v>0</v>
      </c>
      <c r="F6010" s="6">
        <f t="shared" si="1404"/>
        <v>0</v>
      </c>
      <c r="G6010" s="7">
        <v>0.17846000000000001</v>
      </c>
      <c r="H6010" s="6">
        <f t="shared" si="1396"/>
        <v>6246.1</v>
      </c>
      <c r="I6010" s="7">
        <v>0.70279000000000003</v>
      </c>
      <c r="J6010" s="6">
        <f t="shared" si="1397"/>
        <v>9839.06</v>
      </c>
      <c r="K6010" s="20"/>
      <c r="L6010" s="6">
        <f t="shared" si="1398"/>
        <v>40000</v>
      </c>
      <c r="M6010" s="11">
        <f t="shared" si="1405"/>
        <v>0</v>
      </c>
      <c r="N6010" s="6">
        <f t="shared" si="1399"/>
        <v>6246.1</v>
      </c>
      <c r="O6010" s="11">
        <f t="shared" si="1406"/>
        <v>0</v>
      </c>
      <c r="P6010" s="11">
        <f t="shared" si="1400"/>
        <v>9839.06</v>
      </c>
      <c r="Q6010" s="11">
        <f t="shared" si="1407"/>
        <v>0</v>
      </c>
      <c r="R6010" s="11">
        <f t="shared" si="1408"/>
        <v>0</v>
      </c>
      <c r="S6010" s="6">
        <f t="shared" si="1401"/>
        <v>11046.039999999999</v>
      </c>
      <c r="T6010" s="11">
        <f t="shared" si="1402"/>
        <v>0</v>
      </c>
      <c r="U6010" s="11">
        <f t="shared" si="1403"/>
        <v>0</v>
      </c>
      <c r="V6010" s="11">
        <f t="shared" si="1409"/>
        <v>11046.039999999999</v>
      </c>
      <c r="W6010" s="20"/>
    </row>
    <row r="6011" spans="1:23" x14ac:dyDescent="0.25">
      <c r="A6011">
        <v>2022090717</v>
      </c>
      <c r="B6011">
        <v>4</v>
      </c>
      <c r="C6011" s="7">
        <v>0.83382999999999996</v>
      </c>
      <c r="D6011" s="6">
        <f t="shared" si="1395"/>
        <v>66706.399999999994</v>
      </c>
      <c r="E6011" s="62">
        <v>0</v>
      </c>
      <c r="F6011" s="6">
        <f t="shared" si="1404"/>
        <v>0</v>
      </c>
      <c r="G6011" s="7">
        <v>0.18015</v>
      </c>
      <c r="H6011" s="6">
        <f t="shared" si="1396"/>
        <v>6305.25</v>
      </c>
      <c r="I6011" s="7">
        <v>0.66576000000000002</v>
      </c>
      <c r="J6011" s="6">
        <f t="shared" si="1397"/>
        <v>9320.64</v>
      </c>
      <c r="K6011" s="20"/>
      <c r="L6011" s="6">
        <f t="shared" si="1398"/>
        <v>40000</v>
      </c>
      <c r="M6011" s="11">
        <f t="shared" si="1405"/>
        <v>0</v>
      </c>
      <c r="N6011" s="6">
        <f t="shared" si="1399"/>
        <v>6305.25</v>
      </c>
      <c r="O6011" s="11">
        <f t="shared" si="1406"/>
        <v>0</v>
      </c>
      <c r="P6011" s="11">
        <f t="shared" si="1400"/>
        <v>9320.64</v>
      </c>
      <c r="Q6011" s="11">
        <f t="shared" si="1407"/>
        <v>0</v>
      </c>
      <c r="R6011" s="11">
        <f t="shared" si="1408"/>
        <v>0</v>
      </c>
      <c r="S6011" s="6">
        <f t="shared" si="1401"/>
        <v>11080.509999999995</v>
      </c>
      <c r="T6011" s="11">
        <f t="shared" si="1402"/>
        <v>0</v>
      </c>
      <c r="U6011" s="11">
        <f t="shared" si="1403"/>
        <v>0</v>
      </c>
      <c r="V6011" s="11">
        <f t="shared" si="1409"/>
        <v>11080.509999999995</v>
      </c>
      <c r="W6011" s="20"/>
    </row>
    <row r="6012" spans="1:23" x14ac:dyDescent="0.25">
      <c r="A6012">
        <v>2022090718</v>
      </c>
      <c r="B6012">
        <v>4</v>
      </c>
      <c r="C6012" s="7">
        <v>0.81762000000000001</v>
      </c>
      <c r="D6012" s="6">
        <f t="shared" si="1395"/>
        <v>65409.599999999999</v>
      </c>
      <c r="E6012" s="62">
        <v>0</v>
      </c>
      <c r="F6012" s="6">
        <f t="shared" si="1404"/>
        <v>0</v>
      </c>
      <c r="G6012" s="7">
        <v>0.17821999999999999</v>
      </c>
      <c r="H6012" s="6">
        <f t="shared" si="1396"/>
        <v>6237.7</v>
      </c>
      <c r="I6012" s="7">
        <v>0.56777</v>
      </c>
      <c r="J6012" s="6">
        <f t="shared" si="1397"/>
        <v>7948.78</v>
      </c>
      <c r="K6012" s="20"/>
      <c r="L6012" s="6">
        <f t="shared" si="1398"/>
        <v>40000</v>
      </c>
      <c r="M6012" s="11">
        <f t="shared" si="1405"/>
        <v>0</v>
      </c>
      <c r="N6012" s="6">
        <f t="shared" si="1399"/>
        <v>6237.7</v>
      </c>
      <c r="O6012" s="11">
        <f t="shared" si="1406"/>
        <v>0</v>
      </c>
      <c r="P6012" s="11">
        <f t="shared" si="1400"/>
        <v>7948.78</v>
      </c>
      <c r="Q6012" s="11">
        <f t="shared" si="1407"/>
        <v>0</v>
      </c>
      <c r="R6012" s="11">
        <f t="shared" si="1408"/>
        <v>0</v>
      </c>
      <c r="S6012" s="6">
        <f t="shared" si="1401"/>
        <v>11223.119999999999</v>
      </c>
      <c r="T6012" s="11">
        <f t="shared" si="1402"/>
        <v>0</v>
      </c>
      <c r="U6012" s="11">
        <f t="shared" si="1403"/>
        <v>0</v>
      </c>
      <c r="V6012" s="11">
        <f t="shared" si="1409"/>
        <v>11223.119999999999</v>
      </c>
      <c r="W6012" s="20"/>
    </row>
    <row r="6013" spans="1:23" x14ac:dyDescent="0.25">
      <c r="A6013">
        <v>2022090719</v>
      </c>
      <c r="B6013">
        <v>4</v>
      </c>
      <c r="C6013" s="7">
        <v>0.79874999999999996</v>
      </c>
      <c r="D6013" s="6">
        <f t="shared" si="1395"/>
        <v>63900</v>
      </c>
      <c r="E6013" s="62">
        <v>0</v>
      </c>
      <c r="F6013" s="6">
        <f t="shared" si="1404"/>
        <v>0</v>
      </c>
      <c r="G6013" s="7">
        <v>0.16475000000000001</v>
      </c>
      <c r="H6013" s="6">
        <f t="shared" si="1396"/>
        <v>5766.25</v>
      </c>
      <c r="I6013" s="7">
        <v>0.31634000000000001</v>
      </c>
      <c r="J6013" s="6">
        <f t="shared" si="1397"/>
        <v>4428.76</v>
      </c>
      <c r="K6013" s="20"/>
      <c r="L6013" s="6">
        <f t="shared" si="1398"/>
        <v>40000</v>
      </c>
      <c r="M6013" s="11">
        <f t="shared" si="1405"/>
        <v>0</v>
      </c>
      <c r="N6013" s="6">
        <f t="shared" si="1399"/>
        <v>5766.25</v>
      </c>
      <c r="O6013" s="11">
        <f t="shared" si="1406"/>
        <v>0</v>
      </c>
      <c r="P6013" s="11">
        <f t="shared" si="1400"/>
        <v>4428.76</v>
      </c>
      <c r="Q6013" s="11">
        <f t="shared" si="1407"/>
        <v>0</v>
      </c>
      <c r="R6013" s="11">
        <f t="shared" si="1408"/>
        <v>0</v>
      </c>
      <c r="S6013" s="6">
        <f t="shared" si="1401"/>
        <v>13704.99</v>
      </c>
      <c r="T6013" s="11">
        <f t="shared" si="1402"/>
        <v>0</v>
      </c>
      <c r="U6013" s="11">
        <f t="shared" si="1403"/>
        <v>0</v>
      </c>
      <c r="V6013" s="11">
        <f t="shared" si="1409"/>
        <v>13704.99</v>
      </c>
      <c r="W6013" s="20"/>
    </row>
    <row r="6014" spans="1:23" x14ac:dyDescent="0.25">
      <c r="A6014">
        <v>2022090720</v>
      </c>
      <c r="B6014">
        <v>4</v>
      </c>
      <c r="C6014" s="7">
        <v>0.76775000000000004</v>
      </c>
      <c r="D6014" s="6">
        <f t="shared" si="1395"/>
        <v>61420</v>
      </c>
      <c r="E6014" s="62">
        <v>0</v>
      </c>
      <c r="F6014" s="6">
        <f t="shared" si="1404"/>
        <v>0</v>
      </c>
      <c r="G6014" s="7">
        <v>0.14410999999999999</v>
      </c>
      <c r="H6014" s="6">
        <f t="shared" si="1396"/>
        <v>5043.8499999999995</v>
      </c>
      <c r="I6014" s="7">
        <v>4.9050000000000003E-2</v>
      </c>
      <c r="J6014" s="6">
        <f t="shared" si="1397"/>
        <v>686.7</v>
      </c>
      <c r="K6014" s="20"/>
      <c r="L6014" s="6">
        <f t="shared" si="1398"/>
        <v>40000</v>
      </c>
      <c r="M6014" s="11">
        <f t="shared" si="1405"/>
        <v>0</v>
      </c>
      <c r="N6014" s="6">
        <f t="shared" si="1399"/>
        <v>5043.8499999999995</v>
      </c>
      <c r="O6014" s="11">
        <f t="shared" si="1406"/>
        <v>0</v>
      </c>
      <c r="P6014" s="11">
        <f t="shared" si="1400"/>
        <v>686.7</v>
      </c>
      <c r="Q6014" s="11">
        <f t="shared" si="1407"/>
        <v>0</v>
      </c>
      <c r="R6014" s="11">
        <f t="shared" si="1408"/>
        <v>0</v>
      </c>
      <c r="S6014" s="6">
        <f t="shared" si="1401"/>
        <v>15689.45</v>
      </c>
      <c r="T6014" s="11">
        <f t="shared" si="1402"/>
        <v>0</v>
      </c>
      <c r="U6014" s="11">
        <f t="shared" si="1403"/>
        <v>0</v>
      </c>
      <c r="V6014" s="11">
        <f t="shared" si="1409"/>
        <v>15689.45</v>
      </c>
      <c r="W6014" s="20"/>
    </row>
    <row r="6015" spans="1:23" x14ac:dyDescent="0.25">
      <c r="A6015">
        <v>2022090721</v>
      </c>
      <c r="B6015">
        <v>4</v>
      </c>
      <c r="C6015" s="7">
        <v>0.74429000000000001</v>
      </c>
      <c r="D6015" s="6">
        <f t="shared" si="1395"/>
        <v>59543.199999999997</v>
      </c>
      <c r="E6015" s="62">
        <v>0</v>
      </c>
      <c r="F6015" s="6">
        <f t="shared" si="1404"/>
        <v>0</v>
      </c>
      <c r="G6015" s="7">
        <v>0.15257999999999999</v>
      </c>
      <c r="H6015" s="6">
        <f t="shared" si="1396"/>
        <v>5340.3</v>
      </c>
      <c r="I6015" s="7">
        <v>0</v>
      </c>
      <c r="J6015" s="6">
        <f t="shared" si="1397"/>
        <v>0</v>
      </c>
      <c r="K6015" s="20"/>
      <c r="L6015" s="6">
        <f t="shared" si="1398"/>
        <v>40000</v>
      </c>
      <c r="M6015" s="11">
        <f t="shared" si="1405"/>
        <v>0</v>
      </c>
      <c r="N6015" s="6">
        <f t="shared" si="1399"/>
        <v>5340.3</v>
      </c>
      <c r="O6015" s="11">
        <f t="shared" si="1406"/>
        <v>0</v>
      </c>
      <c r="P6015" s="11">
        <f t="shared" si="1400"/>
        <v>0</v>
      </c>
      <c r="Q6015" s="11">
        <f t="shared" si="1407"/>
        <v>0</v>
      </c>
      <c r="R6015" s="11">
        <f t="shared" si="1408"/>
        <v>0</v>
      </c>
      <c r="S6015" s="6">
        <f t="shared" si="1401"/>
        <v>14202.899999999998</v>
      </c>
      <c r="T6015" s="11">
        <f t="shared" si="1402"/>
        <v>0</v>
      </c>
      <c r="U6015" s="11">
        <f t="shared" si="1403"/>
        <v>0</v>
      </c>
      <c r="V6015" s="11">
        <f t="shared" si="1409"/>
        <v>14202.899999999998</v>
      </c>
      <c r="W6015" s="20"/>
    </row>
    <row r="6016" spans="1:23" x14ac:dyDescent="0.25">
      <c r="A6016">
        <v>2022090722</v>
      </c>
      <c r="B6016">
        <v>4</v>
      </c>
      <c r="C6016" s="7">
        <v>0.70740999999999998</v>
      </c>
      <c r="D6016" s="6">
        <f t="shared" si="1395"/>
        <v>56592.799999999996</v>
      </c>
      <c r="E6016" s="62">
        <v>0</v>
      </c>
      <c r="F6016" s="6">
        <f t="shared" si="1404"/>
        <v>0</v>
      </c>
      <c r="G6016" s="7">
        <v>0.18354999999999999</v>
      </c>
      <c r="H6016" s="6">
        <f t="shared" si="1396"/>
        <v>6424.25</v>
      </c>
      <c r="I6016" s="7">
        <v>0</v>
      </c>
      <c r="J6016" s="6">
        <f t="shared" si="1397"/>
        <v>0</v>
      </c>
      <c r="K6016" s="20"/>
      <c r="L6016" s="6">
        <f t="shared" si="1398"/>
        <v>40000</v>
      </c>
      <c r="M6016" s="11">
        <f t="shared" si="1405"/>
        <v>0</v>
      </c>
      <c r="N6016" s="6">
        <f t="shared" si="1399"/>
        <v>6424.25</v>
      </c>
      <c r="O6016" s="11">
        <f t="shared" si="1406"/>
        <v>0</v>
      </c>
      <c r="P6016" s="11">
        <f t="shared" si="1400"/>
        <v>0</v>
      </c>
      <c r="Q6016" s="11">
        <f t="shared" si="1407"/>
        <v>0</v>
      </c>
      <c r="R6016" s="11">
        <f t="shared" si="1408"/>
        <v>0</v>
      </c>
      <c r="S6016" s="6">
        <f t="shared" si="1401"/>
        <v>10168.549999999996</v>
      </c>
      <c r="T6016" s="11">
        <f t="shared" si="1402"/>
        <v>0</v>
      </c>
      <c r="U6016" s="11">
        <f t="shared" si="1403"/>
        <v>0</v>
      </c>
      <c r="V6016" s="11">
        <f t="shared" si="1409"/>
        <v>10168.549999999996</v>
      </c>
      <c r="W6016" s="20"/>
    </row>
    <row r="6017" spans="1:23" x14ac:dyDescent="0.25">
      <c r="A6017">
        <v>2022090723</v>
      </c>
      <c r="B6017">
        <v>4</v>
      </c>
      <c r="C6017" s="7">
        <v>0.65647</v>
      </c>
      <c r="D6017" s="6">
        <f t="shared" si="1395"/>
        <v>52517.599999999999</v>
      </c>
      <c r="E6017" s="62">
        <v>0</v>
      </c>
      <c r="F6017" s="6">
        <f t="shared" si="1404"/>
        <v>0</v>
      </c>
      <c r="G6017" s="7">
        <v>0.21077000000000001</v>
      </c>
      <c r="H6017" s="6">
        <f t="shared" si="1396"/>
        <v>7376.9500000000007</v>
      </c>
      <c r="I6017" s="7">
        <v>0</v>
      </c>
      <c r="J6017" s="6">
        <f t="shared" si="1397"/>
        <v>0</v>
      </c>
      <c r="K6017" s="20"/>
      <c r="L6017" s="6">
        <f t="shared" si="1398"/>
        <v>40000</v>
      </c>
      <c r="M6017" s="11">
        <f t="shared" si="1405"/>
        <v>0</v>
      </c>
      <c r="N6017" s="6">
        <f t="shared" si="1399"/>
        <v>7376.9500000000007</v>
      </c>
      <c r="O6017" s="11">
        <f t="shared" si="1406"/>
        <v>0</v>
      </c>
      <c r="P6017" s="11">
        <f t="shared" si="1400"/>
        <v>0</v>
      </c>
      <c r="Q6017" s="11">
        <f t="shared" si="1407"/>
        <v>0</v>
      </c>
      <c r="R6017" s="11">
        <f t="shared" si="1408"/>
        <v>0</v>
      </c>
      <c r="S6017" s="6">
        <f t="shared" si="1401"/>
        <v>5140.6499999999978</v>
      </c>
      <c r="T6017" s="11">
        <f t="shared" si="1402"/>
        <v>0</v>
      </c>
      <c r="U6017" s="11">
        <f t="shared" si="1403"/>
        <v>0</v>
      </c>
      <c r="V6017" s="11">
        <f t="shared" si="1409"/>
        <v>5140.6499999999978</v>
      </c>
      <c r="W6017" s="20"/>
    </row>
    <row r="6018" spans="1:23" x14ac:dyDescent="0.25">
      <c r="A6018">
        <v>2022090724</v>
      </c>
      <c r="B6018">
        <v>4</v>
      </c>
      <c r="C6018" s="7">
        <v>0.60770999999999997</v>
      </c>
      <c r="D6018" s="6">
        <f t="shared" si="1395"/>
        <v>48616.799999999996</v>
      </c>
      <c r="E6018" s="62">
        <v>0</v>
      </c>
      <c r="F6018" s="6">
        <f t="shared" si="1404"/>
        <v>0</v>
      </c>
      <c r="G6018" s="7">
        <v>0.19928999999999999</v>
      </c>
      <c r="H6018" s="6">
        <f t="shared" si="1396"/>
        <v>6975.15</v>
      </c>
      <c r="I6018" s="7">
        <v>0</v>
      </c>
      <c r="J6018" s="6">
        <f t="shared" si="1397"/>
        <v>0</v>
      </c>
      <c r="K6018" s="20"/>
      <c r="L6018" s="6">
        <f t="shared" si="1398"/>
        <v>40000</v>
      </c>
      <c r="M6018" s="11">
        <f t="shared" si="1405"/>
        <v>0</v>
      </c>
      <c r="N6018" s="6">
        <f t="shared" si="1399"/>
        <v>6975.15</v>
      </c>
      <c r="O6018" s="11">
        <f t="shared" si="1406"/>
        <v>0</v>
      </c>
      <c r="P6018" s="11">
        <f t="shared" si="1400"/>
        <v>0</v>
      </c>
      <c r="Q6018" s="11">
        <f t="shared" si="1407"/>
        <v>0</v>
      </c>
      <c r="R6018" s="11">
        <f t="shared" si="1408"/>
        <v>0</v>
      </c>
      <c r="S6018" s="6">
        <f t="shared" si="1401"/>
        <v>1641.649999999996</v>
      </c>
      <c r="T6018" s="11">
        <f t="shared" si="1402"/>
        <v>0</v>
      </c>
      <c r="U6018" s="11">
        <f t="shared" si="1403"/>
        <v>0</v>
      </c>
      <c r="V6018" s="11">
        <f t="shared" si="1409"/>
        <v>1641.649999999996</v>
      </c>
      <c r="W6018" s="20"/>
    </row>
    <row r="6019" spans="1:23" x14ac:dyDescent="0.25">
      <c r="A6019">
        <v>2022090801</v>
      </c>
      <c r="B6019">
        <v>5</v>
      </c>
      <c r="C6019" s="7">
        <v>0.57020999999999999</v>
      </c>
      <c r="D6019" s="6">
        <f t="shared" si="1395"/>
        <v>45616.800000000003</v>
      </c>
      <c r="E6019" s="62">
        <v>0</v>
      </c>
      <c r="F6019" s="6">
        <f t="shared" si="1404"/>
        <v>0</v>
      </c>
      <c r="G6019" s="7">
        <v>0.16109000000000001</v>
      </c>
      <c r="H6019" s="6">
        <f t="shared" si="1396"/>
        <v>5638.1500000000005</v>
      </c>
      <c r="I6019" s="7">
        <v>0</v>
      </c>
      <c r="J6019" s="6">
        <f t="shared" si="1397"/>
        <v>0</v>
      </c>
      <c r="K6019" s="20"/>
      <c r="L6019" s="6">
        <f t="shared" si="1398"/>
        <v>40000</v>
      </c>
      <c r="M6019" s="11">
        <f t="shared" si="1405"/>
        <v>0</v>
      </c>
      <c r="N6019" s="6">
        <f t="shared" si="1399"/>
        <v>5616.8000000000029</v>
      </c>
      <c r="O6019" s="11">
        <f t="shared" si="1406"/>
        <v>21.349999999997635</v>
      </c>
      <c r="P6019" s="11">
        <f t="shared" si="1400"/>
        <v>0</v>
      </c>
      <c r="Q6019" s="11">
        <f t="shared" si="1407"/>
        <v>0</v>
      </c>
      <c r="R6019" s="11">
        <f t="shared" si="1408"/>
        <v>21.349999999997635</v>
      </c>
      <c r="S6019" s="6">
        <f t="shared" si="1401"/>
        <v>0</v>
      </c>
      <c r="T6019" s="11">
        <f t="shared" si="1402"/>
        <v>0</v>
      </c>
      <c r="U6019" s="11">
        <f t="shared" si="1403"/>
        <v>0</v>
      </c>
      <c r="V6019" s="11">
        <f t="shared" si="1409"/>
        <v>0</v>
      </c>
      <c r="W6019" s="20"/>
    </row>
    <row r="6020" spans="1:23" x14ac:dyDescent="0.25">
      <c r="A6020">
        <v>2022090802</v>
      </c>
      <c r="B6020">
        <v>5</v>
      </c>
      <c r="C6020" s="7">
        <v>0.54278000000000004</v>
      </c>
      <c r="D6020" s="6">
        <f t="shared" si="1395"/>
        <v>43422.400000000001</v>
      </c>
      <c r="E6020" s="62">
        <v>0</v>
      </c>
      <c r="F6020" s="6">
        <f t="shared" si="1404"/>
        <v>0</v>
      </c>
      <c r="G6020" s="7">
        <v>0.12615999999999999</v>
      </c>
      <c r="H6020" s="6">
        <f t="shared" si="1396"/>
        <v>4415.5999999999995</v>
      </c>
      <c r="I6020" s="7">
        <v>0</v>
      </c>
      <c r="J6020" s="6">
        <f t="shared" si="1397"/>
        <v>0</v>
      </c>
      <c r="K6020" s="20"/>
      <c r="L6020" s="6">
        <f t="shared" si="1398"/>
        <v>40000</v>
      </c>
      <c r="M6020" s="11">
        <f t="shared" si="1405"/>
        <v>0</v>
      </c>
      <c r="N6020" s="6">
        <f t="shared" si="1399"/>
        <v>3422.4000000000015</v>
      </c>
      <c r="O6020" s="11">
        <f t="shared" si="1406"/>
        <v>993.199999999998</v>
      </c>
      <c r="P6020" s="11">
        <f t="shared" si="1400"/>
        <v>0</v>
      </c>
      <c r="Q6020" s="11">
        <f t="shared" si="1407"/>
        <v>0</v>
      </c>
      <c r="R6020" s="11">
        <f t="shared" si="1408"/>
        <v>993.199999999998</v>
      </c>
      <c r="S6020" s="6">
        <f t="shared" si="1401"/>
        <v>0</v>
      </c>
      <c r="T6020" s="11">
        <f t="shared" si="1402"/>
        <v>0</v>
      </c>
      <c r="U6020" s="11">
        <f t="shared" si="1403"/>
        <v>0</v>
      </c>
      <c r="V6020" s="11">
        <f t="shared" si="1409"/>
        <v>0</v>
      </c>
      <c r="W6020" s="20"/>
    </row>
    <row r="6021" spans="1:23" x14ac:dyDescent="0.25">
      <c r="A6021">
        <v>2022090803</v>
      </c>
      <c r="B6021">
        <v>5</v>
      </c>
      <c r="C6021" s="7">
        <v>0.52412999999999998</v>
      </c>
      <c r="D6021" s="6">
        <f t="shared" ref="D6021:D6084" si="1410">D$18*C6021</f>
        <v>41930.400000000001</v>
      </c>
      <c r="E6021" s="62">
        <v>0</v>
      </c>
      <c r="F6021" s="6">
        <f t="shared" si="1404"/>
        <v>0</v>
      </c>
      <c r="G6021" s="7">
        <v>9.7100000000000006E-2</v>
      </c>
      <c r="H6021" s="6">
        <f t="shared" ref="H6021:H6084" si="1411">H$18*G6021</f>
        <v>3398.5</v>
      </c>
      <c r="I6021" s="7">
        <v>0</v>
      </c>
      <c r="J6021" s="6">
        <f t="shared" ref="J6021:J6084" si="1412">I6021*J$18</f>
        <v>0</v>
      </c>
      <c r="K6021" s="20"/>
      <c r="L6021" s="6">
        <f t="shared" si="1398"/>
        <v>40000</v>
      </c>
      <c r="M6021" s="11">
        <f t="shared" si="1405"/>
        <v>0</v>
      </c>
      <c r="N6021" s="6">
        <f t="shared" si="1399"/>
        <v>1930.4000000000015</v>
      </c>
      <c r="O6021" s="11">
        <f t="shared" si="1406"/>
        <v>1468.0999999999985</v>
      </c>
      <c r="P6021" s="11">
        <f t="shared" si="1400"/>
        <v>0</v>
      </c>
      <c r="Q6021" s="11">
        <f t="shared" si="1407"/>
        <v>0</v>
      </c>
      <c r="R6021" s="11">
        <f t="shared" si="1408"/>
        <v>1468.0999999999985</v>
      </c>
      <c r="S6021" s="6">
        <f t="shared" si="1401"/>
        <v>0</v>
      </c>
      <c r="T6021" s="11">
        <f t="shared" si="1402"/>
        <v>0</v>
      </c>
      <c r="U6021" s="11">
        <f t="shared" si="1403"/>
        <v>0</v>
      </c>
      <c r="V6021" s="11">
        <f t="shared" si="1409"/>
        <v>0</v>
      </c>
      <c r="W6021" s="20"/>
    </row>
    <row r="6022" spans="1:23" x14ac:dyDescent="0.25">
      <c r="A6022">
        <v>2022090804</v>
      </c>
      <c r="B6022">
        <v>5</v>
      </c>
      <c r="C6022" s="7">
        <v>0.51385000000000003</v>
      </c>
      <c r="D6022" s="6">
        <f t="shared" si="1410"/>
        <v>41108</v>
      </c>
      <c r="E6022" s="62">
        <v>0</v>
      </c>
      <c r="F6022" s="6">
        <f t="shared" si="1404"/>
        <v>0</v>
      </c>
      <c r="G6022" s="7">
        <v>7.6310000000000003E-2</v>
      </c>
      <c r="H6022" s="6">
        <f t="shared" si="1411"/>
        <v>2670.85</v>
      </c>
      <c r="I6022" s="7">
        <v>0</v>
      </c>
      <c r="J6022" s="6">
        <f t="shared" si="1412"/>
        <v>0</v>
      </c>
      <c r="K6022" s="20"/>
      <c r="L6022" s="6">
        <f t="shared" si="1398"/>
        <v>40000</v>
      </c>
      <c r="M6022" s="11">
        <f t="shared" si="1405"/>
        <v>0</v>
      </c>
      <c r="N6022" s="6">
        <f t="shared" si="1399"/>
        <v>1108</v>
      </c>
      <c r="O6022" s="11">
        <f t="shared" si="1406"/>
        <v>1562.85</v>
      </c>
      <c r="P6022" s="11">
        <f t="shared" si="1400"/>
        <v>0</v>
      </c>
      <c r="Q6022" s="11">
        <f t="shared" si="1407"/>
        <v>0</v>
      </c>
      <c r="R6022" s="11">
        <f t="shared" si="1408"/>
        <v>1562.85</v>
      </c>
      <c r="S6022" s="6">
        <f t="shared" si="1401"/>
        <v>0</v>
      </c>
      <c r="T6022" s="11">
        <f t="shared" si="1402"/>
        <v>0</v>
      </c>
      <c r="U6022" s="11">
        <f t="shared" si="1403"/>
        <v>0</v>
      </c>
      <c r="V6022" s="11">
        <f t="shared" si="1409"/>
        <v>0</v>
      </c>
      <c r="W6022" s="20"/>
    </row>
    <row r="6023" spans="1:23" x14ac:dyDescent="0.25">
      <c r="A6023">
        <v>2022090805</v>
      </c>
      <c r="B6023">
        <v>5</v>
      </c>
      <c r="C6023" s="7">
        <v>0.51332</v>
      </c>
      <c r="D6023" s="6">
        <f t="shared" si="1410"/>
        <v>41065.599999999999</v>
      </c>
      <c r="E6023" s="62">
        <v>0</v>
      </c>
      <c r="F6023" s="6">
        <f t="shared" si="1404"/>
        <v>0</v>
      </c>
      <c r="G6023" s="7">
        <v>5.8569999999999997E-2</v>
      </c>
      <c r="H6023" s="6">
        <f t="shared" si="1411"/>
        <v>2049.9499999999998</v>
      </c>
      <c r="I6023" s="7">
        <v>0</v>
      </c>
      <c r="J6023" s="6">
        <f t="shared" si="1412"/>
        <v>0</v>
      </c>
      <c r="K6023" s="20"/>
      <c r="L6023" s="6">
        <f t="shared" si="1398"/>
        <v>40000</v>
      </c>
      <c r="M6023" s="11">
        <f t="shared" si="1405"/>
        <v>0</v>
      </c>
      <c r="N6023" s="6">
        <f t="shared" si="1399"/>
        <v>1065.5999999999985</v>
      </c>
      <c r="O6023" s="11">
        <f t="shared" si="1406"/>
        <v>984.35000000000127</v>
      </c>
      <c r="P6023" s="11">
        <f t="shared" si="1400"/>
        <v>0</v>
      </c>
      <c r="Q6023" s="11">
        <f t="shared" si="1407"/>
        <v>0</v>
      </c>
      <c r="R6023" s="11">
        <f t="shared" si="1408"/>
        <v>984.35000000000127</v>
      </c>
      <c r="S6023" s="6">
        <f t="shared" si="1401"/>
        <v>0</v>
      </c>
      <c r="T6023" s="11">
        <f t="shared" si="1402"/>
        <v>0</v>
      </c>
      <c r="U6023" s="11">
        <f t="shared" si="1403"/>
        <v>0</v>
      </c>
      <c r="V6023" s="11">
        <f t="shared" si="1409"/>
        <v>0</v>
      </c>
      <c r="W6023" s="20"/>
    </row>
    <row r="6024" spans="1:23" x14ac:dyDescent="0.25">
      <c r="A6024">
        <v>2022090806</v>
      </c>
      <c r="B6024">
        <v>5</v>
      </c>
      <c r="C6024" s="7">
        <v>0.5302</v>
      </c>
      <c r="D6024" s="6">
        <f t="shared" si="1410"/>
        <v>42416</v>
      </c>
      <c r="E6024" s="62">
        <v>0</v>
      </c>
      <c r="F6024" s="6">
        <f t="shared" si="1404"/>
        <v>0</v>
      </c>
      <c r="G6024" s="7">
        <v>4.58E-2</v>
      </c>
      <c r="H6024" s="6">
        <f t="shared" si="1411"/>
        <v>1603</v>
      </c>
      <c r="I6024" s="7">
        <v>0</v>
      </c>
      <c r="J6024" s="6">
        <f t="shared" si="1412"/>
        <v>0</v>
      </c>
      <c r="K6024" s="20"/>
      <c r="L6024" s="6">
        <f t="shared" si="1398"/>
        <v>40000</v>
      </c>
      <c r="M6024" s="11">
        <f t="shared" si="1405"/>
        <v>0</v>
      </c>
      <c r="N6024" s="6">
        <f t="shared" si="1399"/>
        <v>1603</v>
      </c>
      <c r="O6024" s="11">
        <f t="shared" si="1406"/>
        <v>0</v>
      </c>
      <c r="P6024" s="11">
        <f t="shared" si="1400"/>
        <v>0</v>
      </c>
      <c r="Q6024" s="11">
        <f t="shared" si="1407"/>
        <v>0</v>
      </c>
      <c r="R6024" s="11">
        <f t="shared" si="1408"/>
        <v>0</v>
      </c>
      <c r="S6024" s="6">
        <f t="shared" si="1401"/>
        <v>813</v>
      </c>
      <c r="T6024" s="11">
        <f t="shared" si="1402"/>
        <v>0</v>
      </c>
      <c r="U6024" s="11">
        <f t="shared" si="1403"/>
        <v>0</v>
      </c>
      <c r="V6024" s="11">
        <f t="shared" si="1409"/>
        <v>813</v>
      </c>
      <c r="W6024" s="20"/>
    </row>
    <row r="6025" spans="1:23" x14ac:dyDescent="0.25">
      <c r="A6025">
        <v>2022090807</v>
      </c>
      <c r="B6025">
        <v>5</v>
      </c>
      <c r="C6025" s="7">
        <v>0.55737000000000003</v>
      </c>
      <c r="D6025" s="6">
        <f t="shared" si="1410"/>
        <v>44589.600000000006</v>
      </c>
      <c r="E6025" s="62">
        <v>0</v>
      </c>
      <c r="F6025" s="6">
        <f t="shared" si="1404"/>
        <v>0</v>
      </c>
      <c r="G6025" s="7">
        <v>4.4209999999999999E-2</v>
      </c>
      <c r="H6025" s="6">
        <f t="shared" si="1411"/>
        <v>1547.35</v>
      </c>
      <c r="I6025" s="7">
        <v>0</v>
      </c>
      <c r="J6025" s="6">
        <f t="shared" si="1412"/>
        <v>0</v>
      </c>
      <c r="K6025" s="20"/>
      <c r="L6025" s="6">
        <f t="shared" si="1398"/>
        <v>40000</v>
      </c>
      <c r="M6025" s="11">
        <f t="shared" si="1405"/>
        <v>0</v>
      </c>
      <c r="N6025" s="6">
        <f t="shared" si="1399"/>
        <v>1547.35</v>
      </c>
      <c r="O6025" s="11">
        <f t="shared" si="1406"/>
        <v>0</v>
      </c>
      <c r="P6025" s="11">
        <f t="shared" si="1400"/>
        <v>0</v>
      </c>
      <c r="Q6025" s="11">
        <f t="shared" si="1407"/>
        <v>0</v>
      </c>
      <c r="R6025" s="11">
        <f t="shared" si="1408"/>
        <v>0</v>
      </c>
      <c r="S6025" s="6">
        <f t="shared" si="1401"/>
        <v>3042.2500000000059</v>
      </c>
      <c r="T6025" s="11">
        <f t="shared" si="1402"/>
        <v>0</v>
      </c>
      <c r="U6025" s="11">
        <f t="shared" si="1403"/>
        <v>0</v>
      </c>
      <c r="V6025" s="11">
        <f t="shared" si="1409"/>
        <v>3042.2500000000059</v>
      </c>
      <c r="W6025" s="20"/>
    </row>
    <row r="6026" spans="1:23" x14ac:dyDescent="0.25">
      <c r="A6026">
        <v>2022090808</v>
      </c>
      <c r="B6026">
        <v>5</v>
      </c>
      <c r="C6026" s="7">
        <v>0.56530000000000002</v>
      </c>
      <c r="D6026" s="6">
        <f t="shared" si="1410"/>
        <v>45224</v>
      </c>
      <c r="E6026" s="62">
        <v>0</v>
      </c>
      <c r="F6026" s="6">
        <f t="shared" si="1404"/>
        <v>0</v>
      </c>
      <c r="G6026" s="7">
        <v>4.5429999999999998E-2</v>
      </c>
      <c r="H6026" s="6">
        <f t="shared" si="1411"/>
        <v>1590.05</v>
      </c>
      <c r="I6026" s="7">
        <v>2.7359999999999999E-2</v>
      </c>
      <c r="J6026" s="6">
        <f t="shared" si="1412"/>
        <v>383.03999999999996</v>
      </c>
      <c r="K6026" s="20"/>
      <c r="L6026" s="6">
        <f t="shared" si="1398"/>
        <v>40000</v>
      </c>
      <c r="M6026" s="11">
        <f t="shared" si="1405"/>
        <v>0</v>
      </c>
      <c r="N6026" s="6">
        <f t="shared" si="1399"/>
        <v>1590.05</v>
      </c>
      <c r="O6026" s="11">
        <f t="shared" si="1406"/>
        <v>0</v>
      </c>
      <c r="P6026" s="11">
        <f t="shared" si="1400"/>
        <v>383.03999999999996</v>
      </c>
      <c r="Q6026" s="11">
        <f t="shared" si="1407"/>
        <v>0</v>
      </c>
      <c r="R6026" s="11">
        <f t="shared" si="1408"/>
        <v>0</v>
      </c>
      <c r="S6026" s="6">
        <f t="shared" si="1401"/>
        <v>3250.91</v>
      </c>
      <c r="T6026" s="11">
        <f t="shared" si="1402"/>
        <v>0</v>
      </c>
      <c r="U6026" s="11">
        <f t="shared" si="1403"/>
        <v>0</v>
      </c>
      <c r="V6026" s="11">
        <f t="shared" si="1409"/>
        <v>3250.91</v>
      </c>
      <c r="W6026" s="20"/>
    </row>
    <row r="6027" spans="1:23" x14ac:dyDescent="0.25">
      <c r="A6027">
        <v>2022090809</v>
      </c>
      <c r="B6027">
        <v>5</v>
      </c>
      <c r="C6027" s="7">
        <v>0.58021</v>
      </c>
      <c r="D6027" s="6">
        <f t="shared" si="1410"/>
        <v>46416.800000000003</v>
      </c>
      <c r="E6027" s="62">
        <v>0</v>
      </c>
      <c r="F6027" s="6">
        <f t="shared" si="1404"/>
        <v>0</v>
      </c>
      <c r="G6027" s="7">
        <v>3.9149999999999997E-2</v>
      </c>
      <c r="H6027" s="6">
        <f t="shared" si="1411"/>
        <v>1370.25</v>
      </c>
      <c r="I6027" s="7">
        <v>0.34773999999999999</v>
      </c>
      <c r="J6027" s="6">
        <f t="shared" si="1412"/>
        <v>4868.3599999999997</v>
      </c>
      <c r="K6027" s="20"/>
      <c r="L6027" s="6">
        <f t="shared" si="1398"/>
        <v>40000</v>
      </c>
      <c r="M6027" s="11">
        <f t="shared" si="1405"/>
        <v>0</v>
      </c>
      <c r="N6027" s="6">
        <f t="shared" si="1399"/>
        <v>1370.25</v>
      </c>
      <c r="O6027" s="11">
        <f t="shared" si="1406"/>
        <v>0</v>
      </c>
      <c r="P6027" s="11">
        <f t="shared" si="1400"/>
        <v>4868.3599999999997</v>
      </c>
      <c r="Q6027" s="11">
        <f t="shared" si="1407"/>
        <v>0</v>
      </c>
      <c r="R6027" s="11">
        <f t="shared" si="1408"/>
        <v>0</v>
      </c>
      <c r="S6027" s="6">
        <f t="shared" si="1401"/>
        <v>178.19000000000324</v>
      </c>
      <c r="T6027" s="11">
        <f t="shared" si="1402"/>
        <v>0</v>
      </c>
      <c r="U6027" s="11">
        <f t="shared" si="1403"/>
        <v>0</v>
      </c>
      <c r="V6027" s="11">
        <f t="shared" si="1409"/>
        <v>178.19000000000324</v>
      </c>
      <c r="W6027" s="20"/>
    </row>
    <row r="6028" spans="1:23" x14ac:dyDescent="0.25">
      <c r="A6028">
        <v>2022090810</v>
      </c>
      <c r="B6028">
        <v>5</v>
      </c>
      <c r="C6028" s="7">
        <v>0.61245000000000005</v>
      </c>
      <c r="D6028" s="6">
        <f t="shared" si="1410"/>
        <v>48996.000000000007</v>
      </c>
      <c r="E6028" s="62">
        <v>0</v>
      </c>
      <c r="F6028" s="6">
        <f t="shared" si="1404"/>
        <v>0</v>
      </c>
      <c r="G6028" s="7">
        <v>1.9349999999999999E-2</v>
      </c>
      <c r="H6028" s="6">
        <f t="shared" si="1411"/>
        <v>677.25</v>
      </c>
      <c r="I6028" s="7">
        <v>0.69894999999999996</v>
      </c>
      <c r="J6028" s="6">
        <f t="shared" si="1412"/>
        <v>9785.2999999999993</v>
      </c>
      <c r="K6028" s="20"/>
      <c r="L6028" s="6">
        <f t="shared" si="1398"/>
        <v>40000</v>
      </c>
      <c r="M6028" s="11">
        <f t="shared" si="1405"/>
        <v>0</v>
      </c>
      <c r="N6028" s="6">
        <f t="shared" si="1399"/>
        <v>677.25</v>
      </c>
      <c r="O6028" s="11">
        <f t="shared" si="1406"/>
        <v>0</v>
      </c>
      <c r="P6028" s="11">
        <f t="shared" si="1400"/>
        <v>8318.7500000000073</v>
      </c>
      <c r="Q6028" s="11">
        <f t="shared" si="1407"/>
        <v>1466.549999999992</v>
      </c>
      <c r="R6028" s="11">
        <f t="shared" si="1408"/>
        <v>1466.549999999992</v>
      </c>
      <c r="S6028" s="6">
        <f t="shared" si="1401"/>
        <v>0</v>
      </c>
      <c r="T6028" s="11">
        <f t="shared" si="1402"/>
        <v>0</v>
      </c>
      <c r="U6028" s="11">
        <f t="shared" si="1403"/>
        <v>0</v>
      </c>
      <c r="V6028" s="11">
        <f t="shared" si="1409"/>
        <v>0</v>
      </c>
      <c r="W6028" s="20"/>
    </row>
    <row r="6029" spans="1:23" x14ac:dyDescent="0.25">
      <c r="A6029">
        <v>2022090811</v>
      </c>
      <c r="B6029">
        <v>5</v>
      </c>
      <c r="C6029" s="7">
        <v>0.65864999999999996</v>
      </c>
      <c r="D6029" s="6">
        <f t="shared" si="1410"/>
        <v>52692</v>
      </c>
      <c r="E6029" s="62">
        <v>0</v>
      </c>
      <c r="F6029" s="6">
        <f t="shared" si="1404"/>
        <v>0</v>
      </c>
      <c r="G6029" s="7">
        <v>2.2890000000000001E-2</v>
      </c>
      <c r="H6029" s="6">
        <f t="shared" si="1411"/>
        <v>801.15</v>
      </c>
      <c r="I6029" s="7">
        <v>0.77031000000000005</v>
      </c>
      <c r="J6029" s="6">
        <f t="shared" si="1412"/>
        <v>10784.34</v>
      </c>
      <c r="K6029" s="20"/>
      <c r="L6029" s="6">
        <f t="shared" si="1398"/>
        <v>40000</v>
      </c>
      <c r="M6029" s="11">
        <f t="shared" si="1405"/>
        <v>0</v>
      </c>
      <c r="N6029" s="6">
        <f t="shared" si="1399"/>
        <v>801.15</v>
      </c>
      <c r="O6029" s="11">
        <f t="shared" si="1406"/>
        <v>0</v>
      </c>
      <c r="P6029" s="11">
        <f t="shared" si="1400"/>
        <v>10784.34</v>
      </c>
      <c r="Q6029" s="11">
        <f t="shared" si="1407"/>
        <v>0</v>
      </c>
      <c r="R6029" s="11">
        <f t="shared" si="1408"/>
        <v>0</v>
      </c>
      <c r="S6029" s="6">
        <f t="shared" si="1401"/>
        <v>1106.5100000000002</v>
      </c>
      <c r="T6029" s="11">
        <f t="shared" si="1402"/>
        <v>0</v>
      </c>
      <c r="U6029" s="11">
        <f t="shared" si="1403"/>
        <v>0</v>
      </c>
      <c r="V6029" s="11">
        <f t="shared" si="1409"/>
        <v>1106.5100000000002</v>
      </c>
      <c r="W6029" s="20"/>
    </row>
    <row r="6030" spans="1:23" x14ac:dyDescent="0.25">
      <c r="A6030">
        <v>2022090812</v>
      </c>
      <c r="B6030">
        <v>5</v>
      </c>
      <c r="C6030" s="7">
        <v>0.70681000000000005</v>
      </c>
      <c r="D6030" s="6">
        <f t="shared" si="1410"/>
        <v>56544.800000000003</v>
      </c>
      <c r="E6030" s="62">
        <v>0</v>
      </c>
      <c r="F6030" s="6">
        <f t="shared" si="1404"/>
        <v>0</v>
      </c>
      <c r="G6030" s="7">
        <v>3.6769999999999997E-2</v>
      </c>
      <c r="H6030" s="6">
        <f t="shared" si="1411"/>
        <v>1286.9499999999998</v>
      </c>
      <c r="I6030" s="7">
        <v>0.77715999999999996</v>
      </c>
      <c r="J6030" s="6">
        <f t="shared" si="1412"/>
        <v>10880.24</v>
      </c>
      <c r="K6030" s="20"/>
      <c r="L6030" s="6">
        <f t="shared" si="1398"/>
        <v>40000</v>
      </c>
      <c r="M6030" s="11">
        <f t="shared" si="1405"/>
        <v>0</v>
      </c>
      <c r="N6030" s="6">
        <f t="shared" si="1399"/>
        <v>1286.9499999999998</v>
      </c>
      <c r="O6030" s="11">
        <f t="shared" si="1406"/>
        <v>0</v>
      </c>
      <c r="P6030" s="11">
        <f t="shared" si="1400"/>
        <v>10880.24</v>
      </c>
      <c r="Q6030" s="11">
        <f t="shared" si="1407"/>
        <v>0</v>
      </c>
      <c r="R6030" s="11">
        <f t="shared" si="1408"/>
        <v>0</v>
      </c>
      <c r="S6030" s="6">
        <f t="shared" si="1401"/>
        <v>4377.6100000000024</v>
      </c>
      <c r="T6030" s="11">
        <f t="shared" si="1402"/>
        <v>0</v>
      </c>
      <c r="U6030" s="11">
        <f t="shared" si="1403"/>
        <v>0</v>
      </c>
      <c r="V6030" s="11">
        <f t="shared" si="1409"/>
        <v>4377.6100000000024</v>
      </c>
      <c r="W6030" s="20"/>
    </row>
    <row r="6031" spans="1:23" x14ac:dyDescent="0.25">
      <c r="A6031">
        <v>2022090813</v>
      </c>
      <c r="B6031">
        <v>5</v>
      </c>
      <c r="C6031" s="7">
        <v>0.75121000000000004</v>
      </c>
      <c r="D6031" s="6">
        <f t="shared" si="1410"/>
        <v>60096.800000000003</v>
      </c>
      <c r="E6031" s="62">
        <v>0</v>
      </c>
      <c r="F6031" s="6">
        <f t="shared" si="1404"/>
        <v>0</v>
      </c>
      <c r="G6031" s="7">
        <v>3.8440000000000002E-2</v>
      </c>
      <c r="H6031" s="6">
        <f t="shared" si="1411"/>
        <v>1345.4</v>
      </c>
      <c r="I6031" s="7">
        <v>0.74582000000000004</v>
      </c>
      <c r="J6031" s="6">
        <f t="shared" si="1412"/>
        <v>10441.480000000001</v>
      </c>
      <c r="K6031" s="20"/>
      <c r="L6031" s="6">
        <f t="shared" si="1398"/>
        <v>40000</v>
      </c>
      <c r="M6031" s="11">
        <f t="shared" si="1405"/>
        <v>0</v>
      </c>
      <c r="N6031" s="6">
        <f t="shared" si="1399"/>
        <v>1345.4</v>
      </c>
      <c r="O6031" s="11">
        <f t="shared" si="1406"/>
        <v>0</v>
      </c>
      <c r="P6031" s="11">
        <f t="shared" si="1400"/>
        <v>10441.480000000001</v>
      </c>
      <c r="Q6031" s="11">
        <f t="shared" si="1407"/>
        <v>0</v>
      </c>
      <c r="R6031" s="11">
        <f t="shared" si="1408"/>
        <v>0</v>
      </c>
      <c r="S6031" s="6">
        <f t="shared" si="1401"/>
        <v>8309.92</v>
      </c>
      <c r="T6031" s="11">
        <f t="shared" si="1402"/>
        <v>0</v>
      </c>
      <c r="U6031" s="11">
        <f t="shared" si="1403"/>
        <v>0</v>
      </c>
      <c r="V6031" s="11">
        <f t="shared" si="1409"/>
        <v>8309.92</v>
      </c>
      <c r="W6031" s="20"/>
    </row>
    <row r="6032" spans="1:23" x14ac:dyDescent="0.25">
      <c r="A6032">
        <v>2022090814</v>
      </c>
      <c r="B6032">
        <v>5</v>
      </c>
      <c r="C6032" s="7">
        <v>0.78793000000000002</v>
      </c>
      <c r="D6032" s="6">
        <f t="shared" si="1410"/>
        <v>63034.400000000001</v>
      </c>
      <c r="E6032" s="62">
        <v>0</v>
      </c>
      <c r="F6032" s="6">
        <f t="shared" si="1404"/>
        <v>0</v>
      </c>
      <c r="G6032" s="7">
        <v>3.0509999999999999E-2</v>
      </c>
      <c r="H6032" s="6">
        <f t="shared" si="1411"/>
        <v>1067.8499999999999</v>
      </c>
      <c r="I6032" s="7">
        <v>0.73733000000000004</v>
      </c>
      <c r="J6032" s="6">
        <f t="shared" si="1412"/>
        <v>10322.620000000001</v>
      </c>
      <c r="K6032" s="20"/>
      <c r="L6032" s="6">
        <f t="shared" si="1398"/>
        <v>40000</v>
      </c>
      <c r="M6032" s="11">
        <f t="shared" si="1405"/>
        <v>0</v>
      </c>
      <c r="N6032" s="6">
        <f t="shared" si="1399"/>
        <v>1067.8499999999999</v>
      </c>
      <c r="O6032" s="11">
        <f t="shared" si="1406"/>
        <v>0</v>
      </c>
      <c r="P6032" s="11">
        <f t="shared" si="1400"/>
        <v>10322.620000000001</v>
      </c>
      <c r="Q6032" s="11">
        <f t="shared" si="1407"/>
        <v>0</v>
      </c>
      <c r="R6032" s="11">
        <f t="shared" si="1408"/>
        <v>0</v>
      </c>
      <c r="S6032" s="6">
        <f t="shared" si="1401"/>
        <v>11643.930000000002</v>
      </c>
      <c r="T6032" s="11">
        <f t="shared" si="1402"/>
        <v>0</v>
      </c>
      <c r="U6032" s="11">
        <f t="shared" si="1403"/>
        <v>0</v>
      </c>
      <c r="V6032" s="11">
        <f t="shared" si="1409"/>
        <v>11643.930000000002</v>
      </c>
      <c r="W6032" s="20"/>
    </row>
    <row r="6033" spans="1:23" x14ac:dyDescent="0.25">
      <c r="A6033">
        <v>2022090815</v>
      </c>
      <c r="B6033">
        <v>5</v>
      </c>
      <c r="C6033" s="7">
        <v>0.80791999999999997</v>
      </c>
      <c r="D6033" s="6">
        <f t="shared" si="1410"/>
        <v>64633.599999999999</v>
      </c>
      <c r="E6033" s="62">
        <v>0</v>
      </c>
      <c r="F6033" s="6">
        <f t="shared" si="1404"/>
        <v>0</v>
      </c>
      <c r="G6033" s="7">
        <v>2.6630000000000001E-2</v>
      </c>
      <c r="H6033" s="6">
        <f t="shared" si="1411"/>
        <v>932.05000000000007</v>
      </c>
      <c r="I6033" s="7">
        <v>0.74160999999999999</v>
      </c>
      <c r="J6033" s="6">
        <f t="shared" si="1412"/>
        <v>10382.539999999999</v>
      </c>
      <c r="K6033" s="20"/>
      <c r="L6033" s="6">
        <f t="shared" si="1398"/>
        <v>40000</v>
      </c>
      <c r="M6033" s="11">
        <f t="shared" si="1405"/>
        <v>0</v>
      </c>
      <c r="N6033" s="6">
        <f t="shared" si="1399"/>
        <v>932.05000000000007</v>
      </c>
      <c r="O6033" s="11">
        <f t="shared" si="1406"/>
        <v>0</v>
      </c>
      <c r="P6033" s="11">
        <f t="shared" si="1400"/>
        <v>10382.539999999999</v>
      </c>
      <c r="Q6033" s="11">
        <f t="shared" si="1407"/>
        <v>0</v>
      </c>
      <c r="R6033" s="11">
        <f t="shared" si="1408"/>
        <v>0</v>
      </c>
      <c r="S6033" s="6">
        <f t="shared" si="1401"/>
        <v>13319.01</v>
      </c>
      <c r="T6033" s="11">
        <f t="shared" si="1402"/>
        <v>0</v>
      </c>
      <c r="U6033" s="11">
        <f t="shared" si="1403"/>
        <v>0</v>
      </c>
      <c r="V6033" s="11">
        <f t="shared" si="1409"/>
        <v>13319.01</v>
      </c>
      <c r="W6033" s="20"/>
    </row>
    <row r="6034" spans="1:23" x14ac:dyDescent="0.25">
      <c r="A6034">
        <v>2022090816</v>
      </c>
      <c r="B6034">
        <v>5</v>
      </c>
      <c r="C6034" s="7">
        <v>0.82035000000000002</v>
      </c>
      <c r="D6034" s="6">
        <f t="shared" si="1410"/>
        <v>65628</v>
      </c>
      <c r="E6034" s="62">
        <v>0</v>
      </c>
      <c r="F6034" s="6">
        <f t="shared" si="1404"/>
        <v>0</v>
      </c>
      <c r="G6034" s="7">
        <v>2.479E-2</v>
      </c>
      <c r="H6034" s="6">
        <f t="shared" si="1411"/>
        <v>867.65</v>
      </c>
      <c r="I6034" s="7">
        <v>0.74595</v>
      </c>
      <c r="J6034" s="6">
        <f t="shared" si="1412"/>
        <v>10443.299999999999</v>
      </c>
      <c r="K6034" s="20"/>
      <c r="L6034" s="6">
        <f t="shared" si="1398"/>
        <v>40000</v>
      </c>
      <c r="M6034" s="11">
        <f t="shared" si="1405"/>
        <v>0</v>
      </c>
      <c r="N6034" s="6">
        <f t="shared" si="1399"/>
        <v>867.65</v>
      </c>
      <c r="O6034" s="11">
        <f t="shared" si="1406"/>
        <v>0</v>
      </c>
      <c r="P6034" s="11">
        <f t="shared" si="1400"/>
        <v>10443.299999999999</v>
      </c>
      <c r="Q6034" s="11">
        <f t="shared" si="1407"/>
        <v>0</v>
      </c>
      <c r="R6034" s="11">
        <f t="shared" si="1408"/>
        <v>0</v>
      </c>
      <c r="S6034" s="6">
        <f t="shared" si="1401"/>
        <v>14317.05</v>
      </c>
      <c r="T6034" s="11">
        <f t="shared" si="1402"/>
        <v>0</v>
      </c>
      <c r="U6034" s="11">
        <f t="shared" si="1403"/>
        <v>0</v>
      </c>
      <c r="V6034" s="11">
        <f t="shared" si="1409"/>
        <v>14317.05</v>
      </c>
      <c r="W6034" s="20"/>
    </row>
    <row r="6035" spans="1:23" x14ac:dyDescent="0.25">
      <c r="A6035">
        <v>2022090817</v>
      </c>
      <c r="B6035">
        <v>5</v>
      </c>
      <c r="C6035" s="7">
        <v>0.82494000000000001</v>
      </c>
      <c r="D6035" s="6">
        <f t="shared" si="1410"/>
        <v>65995.199999999997</v>
      </c>
      <c r="E6035" s="62">
        <v>0</v>
      </c>
      <c r="F6035" s="6">
        <f t="shared" si="1404"/>
        <v>0</v>
      </c>
      <c r="G6035" s="7">
        <v>3.058E-2</v>
      </c>
      <c r="H6035" s="6">
        <f t="shared" si="1411"/>
        <v>1070.3</v>
      </c>
      <c r="I6035" s="7">
        <v>0.70081000000000004</v>
      </c>
      <c r="J6035" s="6">
        <f t="shared" si="1412"/>
        <v>9811.34</v>
      </c>
      <c r="K6035" s="20"/>
      <c r="L6035" s="6">
        <f t="shared" si="1398"/>
        <v>40000</v>
      </c>
      <c r="M6035" s="11">
        <f t="shared" si="1405"/>
        <v>0</v>
      </c>
      <c r="N6035" s="6">
        <f t="shared" si="1399"/>
        <v>1070.3</v>
      </c>
      <c r="O6035" s="11">
        <f t="shared" si="1406"/>
        <v>0</v>
      </c>
      <c r="P6035" s="11">
        <f t="shared" si="1400"/>
        <v>9811.34</v>
      </c>
      <c r="Q6035" s="11">
        <f t="shared" si="1407"/>
        <v>0</v>
      </c>
      <c r="R6035" s="11">
        <f t="shared" si="1408"/>
        <v>0</v>
      </c>
      <c r="S6035" s="6">
        <f t="shared" si="1401"/>
        <v>15113.559999999998</v>
      </c>
      <c r="T6035" s="11">
        <f t="shared" si="1402"/>
        <v>0</v>
      </c>
      <c r="U6035" s="11">
        <f t="shared" si="1403"/>
        <v>0</v>
      </c>
      <c r="V6035" s="11">
        <f t="shared" si="1409"/>
        <v>15113.559999999998</v>
      </c>
      <c r="W6035" s="20"/>
    </row>
    <row r="6036" spans="1:23" x14ac:dyDescent="0.25">
      <c r="A6036">
        <v>2022090818</v>
      </c>
      <c r="B6036">
        <v>5</v>
      </c>
      <c r="C6036" s="7">
        <v>0.82265999999999995</v>
      </c>
      <c r="D6036" s="6">
        <f t="shared" si="1410"/>
        <v>65812.800000000003</v>
      </c>
      <c r="E6036" s="62">
        <v>0</v>
      </c>
      <c r="F6036" s="6">
        <f t="shared" si="1404"/>
        <v>0</v>
      </c>
      <c r="G6036" s="7">
        <v>4.2419999999999999E-2</v>
      </c>
      <c r="H6036" s="6">
        <f t="shared" si="1411"/>
        <v>1484.7</v>
      </c>
      <c r="I6036" s="7">
        <v>0.60289999999999999</v>
      </c>
      <c r="J6036" s="6">
        <f t="shared" si="1412"/>
        <v>8440.6</v>
      </c>
      <c r="K6036" s="20"/>
      <c r="L6036" s="6">
        <f t="shared" ref="L6036:L6099" si="1413">IF(D6036-F6036&gt;C$17,C$17,D6036-F6036)</f>
        <v>40000</v>
      </c>
      <c r="M6036" s="11">
        <f t="shared" si="1405"/>
        <v>0</v>
      </c>
      <c r="N6036" s="6">
        <f t="shared" ref="N6036:N6099" si="1414">IF(D6036-F6036-L6036&gt;H6036,H6036,D6036-F6036-L6036)</f>
        <v>1484.7</v>
      </c>
      <c r="O6036" s="11">
        <f t="shared" si="1406"/>
        <v>0</v>
      </c>
      <c r="P6036" s="11">
        <f t="shared" ref="P6036:P6099" si="1415">IF(D6036-F6036-L6036-N6036&gt;J6036,J6036,D6036-F6036-L6036-N6036)</f>
        <v>8440.6</v>
      </c>
      <c r="Q6036" s="11">
        <f t="shared" si="1407"/>
        <v>0</v>
      </c>
      <c r="R6036" s="11">
        <f t="shared" si="1408"/>
        <v>0</v>
      </c>
      <c r="S6036" s="6">
        <f t="shared" ref="S6036:S6099" si="1416">D6036-F6036-L6036-N6036-P6036</f>
        <v>15887.500000000002</v>
      </c>
      <c r="T6036" s="11">
        <f t="shared" ref="T6036:T6099" si="1417">IF(T6035-AD$23+AD$24*R6036-S6036&gt;T$19,T$19,IF(T6035-AD$23+AD$24*R6036-S6036&lt;0,0,T6035-AD$23+AD$24*R6036-S6036))</f>
        <v>0</v>
      </c>
      <c r="U6036" s="11">
        <f t="shared" ref="U6036:U6099" si="1418">IF(T6035-AD$23-T6036&gt;0,T6035-AD$23-T6036,0)</f>
        <v>0</v>
      </c>
      <c r="V6036" s="11">
        <f t="shared" si="1409"/>
        <v>15887.500000000002</v>
      </c>
      <c r="W6036" s="20"/>
    </row>
    <row r="6037" spans="1:23" x14ac:dyDescent="0.25">
      <c r="A6037">
        <v>2022090819</v>
      </c>
      <c r="B6037">
        <v>5</v>
      </c>
      <c r="C6037" s="7">
        <v>0.80184999999999995</v>
      </c>
      <c r="D6037" s="6">
        <f t="shared" si="1410"/>
        <v>64147.999999999993</v>
      </c>
      <c r="E6037" s="62">
        <v>0</v>
      </c>
      <c r="F6037" s="6">
        <f t="shared" ref="F6037:F6100" si="1419">F$18*E6037</f>
        <v>0</v>
      </c>
      <c r="G6037" s="7">
        <v>6.1760000000000002E-2</v>
      </c>
      <c r="H6037" s="6">
        <f t="shared" si="1411"/>
        <v>2161.6</v>
      </c>
      <c r="I6037" s="7">
        <v>0.37253999999999998</v>
      </c>
      <c r="J6037" s="6">
        <f t="shared" si="1412"/>
        <v>5215.5599999999995</v>
      </c>
      <c r="K6037" s="20"/>
      <c r="L6037" s="6">
        <f t="shared" si="1413"/>
        <v>40000</v>
      </c>
      <c r="M6037" s="11">
        <f t="shared" ref="M6037:M6100" si="1420">C$17-L6037</f>
        <v>0</v>
      </c>
      <c r="N6037" s="6">
        <f t="shared" si="1414"/>
        <v>2161.6</v>
      </c>
      <c r="O6037" s="11">
        <f t="shared" ref="O6037:O6100" si="1421">H6037-N6037</f>
        <v>0</v>
      </c>
      <c r="P6037" s="11">
        <f t="shared" si="1415"/>
        <v>5215.5599999999995</v>
      </c>
      <c r="Q6037" s="11">
        <f t="shared" ref="Q6037:Q6100" si="1422">J6037-P6037</f>
        <v>0</v>
      </c>
      <c r="R6037" s="11">
        <f t="shared" ref="R6037:R6100" si="1423">M6037+O6037+Q6037</f>
        <v>0</v>
      </c>
      <c r="S6037" s="6">
        <f t="shared" si="1416"/>
        <v>16770.839999999997</v>
      </c>
      <c r="T6037" s="11">
        <f t="shared" si="1417"/>
        <v>0</v>
      </c>
      <c r="U6037" s="11">
        <f t="shared" si="1418"/>
        <v>0</v>
      </c>
      <c r="V6037" s="11">
        <f t="shared" ref="V6037:V6100" si="1424">D6037-F6037-L6037-N6037-P6037-U6037</f>
        <v>16770.839999999997</v>
      </c>
      <c r="W6037" s="20"/>
    </row>
    <row r="6038" spans="1:23" x14ac:dyDescent="0.25">
      <c r="A6038">
        <v>2022090820</v>
      </c>
      <c r="B6038">
        <v>5</v>
      </c>
      <c r="C6038" s="7">
        <v>0.77210000000000001</v>
      </c>
      <c r="D6038" s="6">
        <f t="shared" si="1410"/>
        <v>61768</v>
      </c>
      <c r="E6038" s="62">
        <v>0</v>
      </c>
      <c r="F6038" s="6">
        <f t="shared" si="1419"/>
        <v>0</v>
      </c>
      <c r="G6038" s="7">
        <v>8.8719999999999993E-2</v>
      </c>
      <c r="H6038" s="6">
        <f t="shared" si="1411"/>
        <v>3105.2</v>
      </c>
      <c r="I6038" s="7">
        <v>5.525E-2</v>
      </c>
      <c r="J6038" s="6">
        <f t="shared" si="1412"/>
        <v>773.5</v>
      </c>
      <c r="K6038" s="20"/>
      <c r="L6038" s="6">
        <f t="shared" si="1413"/>
        <v>40000</v>
      </c>
      <c r="M6038" s="11">
        <f t="shared" si="1420"/>
        <v>0</v>
      </c>
      <c r="N6038" s="6">
        <f t="shared" si="1414"/>
        <v>3105.2</v>
      </c>
      <c r="O6038" s="11">
        <f t="shared" si="1421"/>
        <v>0</v>
      </c>
      <c r="P6038" s="11">
        <f t="shared" si="1415"/>
        <v>773.5</v>
      </c>
      <c r="Q6038" s="11">
        <f t="shared" si="1422"/>
        <v>0</v>
      </c>
      <c r="R6038" s="11">
        <f t="shared" si="1423"/>
        <v>0</v>
      </c>
      <c r="S6038" s="6">
        <f t="shared" si="1416"/>
        <v>17889.3</v>
      </c>
      <c r="T6038" s="11">
        <f t="shared" si="1417"/>
        <v>0</v>
      </c>
      <c r="U6038" s="11">
        <f t="shared" si="1418"/>
        <v>0</v>
      </c>
      <c r="V6038" s="11">
        <f t="shared" si="1424"/>
        <v>17889.3</v>
      </c>
      <c r="W6038" s="20"/>
    </row>
    <row r="6039" spans="1:23" x14ac:dyDescent="0.25">
      <c r="A6039">
        <v>2022090821</v>
      </c>
      <c r="B6039">
        <v>5</v>
      </c>
      <c r="C6039" s="7">
        <v>0.74775000000000003</v>
      </c>
      <c r="D6039" s="6">
        <f t="shared" si="1410"/>
        <v>59820</v>
      </c>
      <c r="E6039" s="62">
        <v>0</v>
      </c>
      <c r="F6039" s="6">
        <f t="shared" si="1419"/>
        <v>0</v>
      </c>
      <c r="G6039" s="7">
        <v>0.12378</v>
      </c>
      <c r="H6039" s="6">
        <f t="shared" si="1411"/>
        <v>4332.3</v>
      </c>
      <c r="I6039" s="7">
        <v>3.48E-3</v>
      </c>
      <c r="J6039" s="6">
        <f t="shared" si="1412"/>
        <v>48.72</v>
      </c>
      <c r="K6039" s="20"/>
      <c r="L6039" s="6">
        <f t="shared" si="1413"/>
        <v>40000</v>
      </c>
      <c r="M6039" s="11">
        <f t="shared" si="1420"/>
        <v>0</v>
      </c>
      <c r="N6039" s="6">
        <f t="shared" si="1414"/>
        <v>4332.3</v>
      </c>
      <c r="O6039" s="11">
        <f t="shared" si="1421"/>
        <v>0</v>
      </c>
      <c r="P6039" s="11">
        <f t="shared" si="1415"/>
        <v>48.72</v>
      </c>
      <c r="Q6039" s="11">
        <f t="shared" si="1422"/>
        <v>0</v>
      </c>
      <c r="R6039" s="11">
        <f t="shared" si="1423"/>
        <v>0</v>
      </c>
      <c r="S6039" s="6">
        <f t="shared" si="1416"/>
        <v>15438.980000000001</v>
      </c>
      <c r="T6039" s="11">
        <f t="shared" si="1417"/>
        <v>0</v>
      </c>
      <c r="U6039" s="11">
        <f t="shared" si="1418"/>
        <v>0</v>
      </c>
      <c r="V6039" s="11">
        <f t="shared" si="1424"/>
        <v>15438.980000000001</v>
      </c>
      <c r="W6039" s="20"/>
    </row>
    <row r="6040" spans="1:23" x14ac:dyDescent="0.25">
      <c r="A6040">
        <v>2022090822</v>
      </c>
      <c r="B6040">
        <v>5</v>
      </c>
      <c r="C6040" s="7">
        <v>0.70926</v>
      </c>
      <c r="D6040" s="6">
        <f t="shared" si="1410"/>
        <v>56740.800000000003</v>
      </c>
      <c r="E6040" s="62">
        <v>0</v>
      </c>
      <c r="F6040" s="6">
        <f t="shared" si="1419"/>
        <v>0</v>
      </c>
      <c r="G6040" s="7">
        <v>0.15278</v>
      </c>
      <c r="H6040" s="6">
        <f t="shared" si="1411"/>
        <v>5347.3</v>
      </c>
      <c r="I6040" s="7">
        <v>3.4499999999999999E-3</v>
      </c>
      <c r="J6040" s="6">
        <f t="shared" si="1412"/>
        <v>48.3</v>
      </c>
      <c r="K6040" s="20"/>
      <c r="L6040" s="6">
        <f t="shared" si="1413"/>
        <v>40000</v>
      </c>
      <c r="M6040" s="11">
        <f t="shared" si="1420"/>
        <v>0</v>
      </c>
      <c r="N6040" s="6">
        <f t="shared" si="1414"/>
        <v>5347.3</v>
      </c>
      <c r="O6040" s="11">
        <f t="shared" si="1421"/>
        <v>0</v>
      </c>
      <c r="P6040" s="11">
        <f t="shared" si="1415"/>
        <v>48.3</v>
      </c>
      <c r="Q6040" s="11">
        <f t="shared" si="1422"/>
        <v>0</v>
      </c>
      <c r="R6040" s="11">
        <f t="shared" si="1423"/>
        <v>0</v>
      </c>
      <c r="S6040" s="6">
        <f t="shared" si="1416"/>
        <v>11345.200000000004</v>
      </c>
      <c r="T6040" s="11">
        <f t="shared" si="1417"/>
        <v>0</v>
      </c>
      <c r="U6040" s="11">
        <f t="shared" si="1418"/>
        <v>0</v>
      </c>
      <c r="V6040" s="11">
        <f t="shared" si="1424"/>
        <v>11345.200000000004</v>
      </c>
      <c r="W6040" s="20"/>
    </row>
    <row r="6041" spans="1:23" x14ac:dyDescent="0.25">
      <c r="A6041">
        <v>2022090823</v>
      </c>
      <c r="B6041">
        <v>5</v>
      </c>
      <c r="C6041" s="7">
        <v>0.66046000000000005</v>
      </c>
      <c r="D6041" s="6">
        <f t="shared" si="1410"/>
        <v>52836.800000000003</v>
      </c>
      <c r="E6041" s="62">
        <v>0</v>
      </c>
      <c r="F6041" s="6">
        <f t="shared" si="1419"/>
        <v>0</v>
      </c>
      <c r="G6041" s="7">
        <v>0.20111999999999999</v>
      </c>
      <c r="H6041" s="6">
        <f t="shared" si="1411"/>
        <v>7039.2</v>
      </c>
      <c r="I6041" s="7">
        <v>4.4000000000000002E-4</v>
      </c>
      <c r="J6041" s="6">
        <f t="shared" si="1412"/>
        <v>6.16</v>
      </c>
      <c r="K6041" s="20"/>
      <c r="L6041" s="6">
        <f t="shared" si="1413"/>
        <v>40000</v>
      </c>
      <c r="M6041" s="11">
        <f t="shared" si="1420"/>
        <v>0</v>
      </c>
      <c r="N6041" s="6">
        <f t="shared" si="1414"/>
        <v>7039.2</v>
      </c>
      <c r="O6041" s="11">
        <f t="shared" si="1421"/>
        <v>0</v>
      </c>
      <c r="P6041" s="11">
        <f t="shared" si="1415"/>
        <v>6.16</v>
      </c>
      <c r="Q6041" s="11">
        <f t="shared" si="1422"/>
        <v>0</v>
      </c>
      <c r="R6041" s="11">
        <f t="shared" si="1423"/>
        <v>0</v>
      </c>
      <c r="S6041" s="6">
        <f t="shared" si="1416"/>
        <v>5791.4400000000032</v>
      </c>
      <c r="T6041" s="11">
        <f t="shared" si="1417"/>
        <v>0</v>
      </c>
      <c r="U6041" s="11">
        <f t="shared" si="1418"/>
        <v>0</v>
      </c>
      <c r="V6041" s="11">
        <f t="shared" si="1424"/>
        <v>5791.4400000000032</v>
      </c>
      <c r="W6041" s="20"/>
    </row>
    <row r="6042" spans="1:23" x14ac:dyDescent="0.25">
      <c r="A6042">
        <v>2022090824</v>
      </c>
      <c r="B6042">
        <v>5</v>
      </c>
      <c r="C6042" s="7">
        <v>0.60811000000000004</v>
      </c>
      <c r="D6042" s="6">
        <f t="shared" si="1410"/>
        <v>48648.800000000003</v>
      </c>
      <c r="E6042" s="62">
        <v>0</v>
      </c>
      <c r="F6042" s="6">
        <f t="shared" si="1419"/>
        <v>0</v>
      </c>
      <c r="G6042" s="7">
        <v>0.25477</v>
      </c>
      <c r="H6042" s="6">
        <f t="shared" si="1411"/>
        <v>8916.9500000000007</v>
      </c>
      <c r="I6042" s="7">
        <v>0</v>
      </c>
      <c r="J6042" s="6">
        <f t="shared" si="1412"/>
        <v>0</v>
      </c>
      <c r="K6042" s="20"/>
      <c r="L6042" s="6">
        <f t="shared" si="1413"/>
        <v>40000</v>
      </c>
      <c r="M6042" s="11">
        <f t="shared" si="1420"/>
        <v>0</v>
      </c>
      <c r="N6042" s="6">
        <f t="shared" si="1414"/>
        <v>8648.8000000000029</v>
      </c>
      <c r="O6042" s="11">
        <f t="shared" si="1421"/>
        <v>268.14999999999782</v>
      </c>
      <c r="P6042" s="11">
        <f t="shared" si="1415"/>
        <v>0</v>
      </c>
      <c r="Q6042" s="11">
        <f t="shared" si="1422"/>
        <v>0</v>
      </c>
      <c r="R6042" s="11">
        <f t="shared" si="1423"/>
        <v>268.14999999999782</v>
      </c>
      <c r="S6042" s="6">
        <f t="shared" si="1416"/>
        <v>0</v>
      </c>
      <c r="T6042" s="11">
        <f t="shared" si="1417"/>
        <v>0</v>
      </c>
      <c r="U6042" s="11">
        <f t="shared" si="1418"/>
        <v>0</v>
      </c>
      <c r="V6042" s="11">
        <f t="shared" si="1424"/>
        <v>0</v>
      </c>
      <c r="W6042" s="20"/>
    </row>
    <row r="6043" spans="1:23" x14ac:dyDescent="0.25">
      <c r="A6043">
        <v>2022090901</v>
      </c>
      <c r="B6043">
        <v>6</v>
      </c>
      <c r="C6043" s="7">
        <v>0.56777</v>
      </c>
      <c r="D6043" s="6">
        <f t="shared" si="1410"/>
        <v>45421.599999999999</v>
      </c>
      <c r="E6043" s="62">
        <v>0</v>
      </c>
      <c r="F6043" s="6">
        <f t="shared" si="1419"/>
        <v>0</v>
      </c>
      <c r="G6043" s="7">
        <v>0.28476000000000001</v>
      </c>
      <c r="H6043" s="6">
        <f t="shared" si="1411"/>
        <v>9966.6</v>
      </c>
      <c r="I6043" s="7">
        <v>0</v>
      </c>
      <c r="J6043" s="6">
        <f t="shared" si="1412"/>
        <v>0</v>
      </c>
      <c r="K6043" s="20"/>
      <c r="L6043" s="6">
        <f t="shared" si="1413"/>
        <v>40000</v>
      </c>
      <c r="M6043" s="11">
        <f t="shared" si="1420"/>
        <v>0</v>
      </c>
      <c r="N6043" s="6">
        <f t="shared" si="1414"/>
        <v>5421.5999999999985</v>
      </c>
      <c r="O6043" s="11">
        <f t="shared" si="1421"/>
        <v>4545.0000000000018</v>
      </c>
      <c r="P6043" s="11">
        <f t="shared" si="1415"/>
        <v>0</v>
      </c>
      <c r="Q6043" s="11">
        <f t="shared" si="1422"/>
        <v>0</v>
      </c>
      <c r="R6043" s="11">
        <f t="shared" si="1423"/>
        <v>4545.0000000000018</v>
      </c>
      <c r="S6043" s="6">
        <f t="shared" si="1416"/>
        <v>0</v>
      </c>
      <c r="T6043" s="11">
        <f t="shared" si="1417"/>
        <v>0</v>
      </c>
      <c r="U6043" s="11">
        <f t="shared" si="1418"/>
        <v>0</v>
      </c>
      <c r="V6043" s="11">
        <f t="shared" si="1424"/>
        <v>0</v>
      </c>
      <c r="W6043" s="20"/>
    </row>
    <row r="6044" spans="1:23" x14ac:dyDescent="0.25">
      <c r="A6044">
        <v>2022090902</v>
      </c>
      <c r="B6044">
        <v>6</v>
      </c>
      <c r="C6044" s="7">
        <v>0.53747999999999996</v>
      </c>
      <c r="D6044" s="6">
        <f t="shared" si="1410"/>
        <v>42998.399999999994</v>
      </c>
      <c r="E6044" s="62">
        <v>0</v>
      </c>
      <c r="F6044" s="6">
        <f t="shared" si="1419"/>
        <v>0</v>
      </c>
      <c r="G6044" s="7">
        <v>0.30329</v>
      </c>
      <c r="H6044" s="6">
        <f t="shared" si="1411"/>
        <v>10615.15</v>
      </c>
      <c r="I6044" s="7">
        <v>0</v>
      </c>
      <c r="J6044" s="6">
        <f t="shared" si="1412"/>
        <v>0</v>
      </c>
      <c r="K6044" s="20"/>
      <c r="L6044" s="6">
        <f t="shared" si="1413"/>
        <v>40000</v>
      </c>
      <c r="M6044" s="11">
        <f t="shared" si="1420"/>
        <v>0</v>
      </c>
      <c r="N6044" s="6">
        <f t="shared" si="1414"/>
        <v>2998.3999999999942</v>
      </c>
      <c r="O6044" s="11">
        <f t="shared" si="1421"/>
        <v>7616.7500000000055</v>
      </c>
      <c r="P6044" s="11">
        <f t="shared" si="1415"/>
        <v>0</v>
      </c>
      <c r="Q6044" s="11">
        <f t="shared" si="1422"/>
        <v>0</v>
      </c>
      <c r="R6044" s="11">
        <f t="shared" si="1423"/>
        <v>7616.7500000000055</v>
      </c>
      <c r="S6044" s="6">
        <f t="shared" si="1416"/>
        <v>0</v>
      </c>
      <c r="T6044" s="11">
        <f t="shared" si="1417"/>
        <v>0</v>
      </c>
      <c r="U6044" s="11">
        <f t="shared" si="1418"/>
        <v>0</v>
      </c>
      <c r="V6044" s="11">
        <f t="shared" si="1424"/>
        <v>0</v>
      </c>
      <c r="W6044" s="20"/>
    </row>
    <row r="6045" spans="1:23" x14ac:dyDescent="0.25">
      <c r="A6045">
        <v>2022090903</v>
      </c>
      <c r="B6045">
        <v>6</v>
      </c>
      <c r="C6045" s="7">
        <v>0.51678000000000002</v>
      </c>
      <c r="D6045" s="6">
        <f t="shared" si="1410"/>
        <v>41342.400000000001</v>
      </c>
      <c r="E6045" s="62">
        <v>0</v>
      </c>
      <c r="F6045" s="6">
        <f t="shared" si="1419"/>
        <v>0</v>
      </c>
      <c r="G6045" s="7">
        <v>0.31164999999999998</v>
      </c>
      <c r="H6045" s="6">
        <f t="shared" si="1411"/>
        <v>10907.75</v>
      </c>
      <c r="I6045" s="7">
        <v>0</v>
      </c>
      <c r="J6045" s="6">
        <f t="shared" si="1412"/>
        <v>0</v>
      </c>
      <c r="K6045" s="20"/>
      <c r="L6045" s="6">
        <f t="shared" si="1413"/>
        <v>40000</v>
      </c>
      <c r="M6045" s="11">
        <f t="shared" si="1420"/>
        <v>0</v>
      </c>
      <c r="N6045" s="6">
        <f t="shared" si="1414"/>
        <v>1342.4000000000015</v>
      </c>
      <c r="O6045" s="11">
        <f t="shared" si="1421"/>
        <v>9565.3499999999985</v>
      </c>
      <c r="P6045" s="11">
        <f t="shared" si="1415"/>
        <v>0</v>
      </c>
      <c r="Q6045" s="11">
        <f t="shared" si="1422"/>
        <v>0</v>
      </c>
      <c r="R6045" s="11">
        <f t="shared" si="1423"/>
        <v>9565.3499999999985</v>
      </c>
      <c r="S6045" s="6">
        <f t="shared" si="1416"/>
        <v>0</v>
      </c>
      <c r="T6045" s="11">
        <f t="shared" si="1417"/>
        <v>0</v>
      </c>
      <c r="U6045" s="11">
        <f t="shared" si="1418"/>
        <v>0</v>
      </c>
      <c r="V6045" s="11">
        <f t="shared" si="1424"/>
        <v>0</v>
      </c>
      <c r="W6045" s="20"/>
    </row>
    <row r="6046" spans="1:23" x14ac:dyDescent="0.25">
      <c r="A6046">
        <v>2022090904</v>
      </c>
      <c r="B6046">
        <v>6</v>
      </c>
      <c r="C6046" s="7">
        <v>0.50566</v>
      </c>
      <c r="D6046" s="6">
        <f t="shared" si="1410"/>
        <v>40452.800000000003</v>
      </c>
      <c r="E6046" s="62">
        <v>0</v>
      </c>
      <c r="F6046" s="6">
        <f t="shared" si="1419"/>
        <v>0</v>
      </c>
      <c r="G6046" s="7">
        <v>0.31162000000000001</v>
      </c>
      <c r="H6046" s="6">
        <f t="shared" si="1411"/>
        <v>10906.7</v>
      </c>
      <c r="I6046" s="7">
        <v>0</v>
      </c>
      <c r="J6046" s="6">
        <f t="shared" si="1412"/>
        <v>0</v>
      </c>
      <c r="K6046" s="20"/>
      <c r="L6046" s="6">
        <f t="shared" si="1413"/>
        <v>40000</v>
      </c>
      <c r="M6046" s="11">
        <f t="shared" si="1420"/>
        <v>0</v>
      </c>
      <c r="N6046" s="6">
        <f t="shared" si="1414"/>
        <v>452.80000000000291</v>
      </c>
      <c r="O6046" s="11">
        <f t="shared" si="1421"/>
        <v>10453.899999999998</v>
      </c>
      <c r="P6046" s="11">
        <f t="shared" si="1415"/>
        <v>0</v>
      </c>
      <c r="Q6046" s="11">
        <f t="shared" si="1422"/>
        <v>0</v>
      </c>
      <c r="R6046" s="11">
        <f t="shared" si="1423"/>
        <v>10453.899999999998</v>
      </c>
      <c r="S6046" s="6">
        <f t="shared" si="1416"/>
        <v>0</v>
      </c>
      <c r="T6046" s="11">
        <f t="shared" si="1417"/>
        <v>0</v>
      </c>
      <c r="U6046" s="11">
        <f t="shared" si="1418"/>
        <v>0</v>
      </c>
      <c r="V6046" s="11">
        <f t="shared" si="1424"/>
        <v>0</v>
      </c>
      <c r="W6046" s="20"/>
    </row>
    <row r="6047" spans="1:23" x14ac:dyDescent="0.25">
      <c r="A6047">
        <v>2022090905</v>
      </c>
      <c r="B6047">
        <v>6</v>
      </c>
      <c r="C6047" s="7">
        <v>0.50368999999999997</v>
      </c>
      <c r="D6047" s="6">
        <f t="shared" si="1410"/>
        <v>40295.199999999997</v>
      </c>
      <c r="E6047" s="62">
        <v>0</v>
      </c>
      <c r="F6047" s="6">
        <f t="shared" si="1419"/>
        <v>0</v>
      </c>
      <c r="G6047" s="7">
        <v>0.29165000000000002</v>
      </c>
      <c r="H6047" s="6">
        <f t="shared" si="1411"/>
        <v>10207.75</v>
      </c>
      <c r="I6047" s="7">
        <v>0</v>
      </c>
      <c r="J6047" s="6">
        <f t="shared" si="1412"/>
        <v>0</v>
      </c>
      <c r="K6047" s="20"/>
      <c r="L6047" s="6">
        <f t="shared" si="1413"/>
        <v>40000</v>
      </c>
      <c r="M6047" s="11">
        <f t="shared" si="1420"/>
        <v>0</v>
      </c>
      <c r="N6047" s="6">
        <f t="shared" si="1414"/>
        <v>295.19999999999709</v>
      </c>
      <c r="O6047" s="11">
        <f t="shared" si="1421"/>
        <v>9912.5500000000029</v>
      </c>
      <c r="P6047" s="11">
        <f t="shared" si="1415"/>
        <v>0</v>
      </c>
      <c r="Q6047" s="11">
        <f t="shared" si="1422"/>
        <v>0</v>
      </c>
      <c r="R6047" s="11">
        <f t="shared" si="1423"/>
        <v>9912.5500000000029</v>
      </c>
      <c r="S6047" s="6">
        <f t="shared" si="1416"/>
        <v>0</v>
      </c>
      <c r="T6047" s="11">
        <f t="shared" si="1417"/>
        <v>0</v>
      </c>
      <c r="U6047" s="11">
        <f t="shared" si="1418"/>
        <v>0</v>
      </c>
      <c r="V6047" s="11">
        <f t="shared" si="1424"/>
        <v>0</v>
      </c>
      <c r="W6047" s="20"/>
    </row>
    <row r="6048" spans="1:23" x14ac:dyDescent="0.25">
      <c r="A6048">
        <v>2022090906</v>
      </c>
      <c r="B6048">
        <v>6</v>
      </c>
      <c r="C6048" s="7">
        <v>0.52048000000000005</v>
      </c>
      <c r="D6048" s="6">
        <f t="shared" si="1410"/>
        <v>41638.400000000001</v>
      </c>
      <c r="E6048" s="62">
        <v>0</v>
      </c>
      <c r="F6048" s="6">
        <f t="shared" si="1419"/>
        <v>0</v>
      </c>
      <c r="G6048" s="7">
        <v>0.25438</v>
      </c>
      <c r="H6048" s="6">
        <f t="shared" si="1411"/>
        <v>8903.2999999999993</v>
      </c>
      <c r="I6048" s="7">
        <v>0</v>
      </c>
      <c r="J6048" s="6">
        <f t="shared" si="1412"/>
        <v>0</v>
      </c>
      <c r="K6048" s="20"/>
      <c r="L6048" s="6">
        <f t="shared" si="1413"/>
        <v>40000</v>
      </c>
      <c r="M6048" s="11">
        <f t="shared" si="1420"/>
        <v>0</v>
      </c>
      <c r="N6048" s="6">
        <f t="shared" si="1414"/>
        <v>1638.4000000000015</v>
      </c>
      <c r="O6048" s="11">
        <f t="shared" si="1421"/>
        <v>7264.8999999999978</v>
      </c>
      <c r="P6048" s="11">
        <f t="shared" si="1415"/>
        <v>0</v>
      </c>
      <c r="Q6048" s="11">
        <f t="shared" si="1422"/>
        <v>0</v>
      </c>
      <c r="R6048" s="11">
        <f t="shared" si="1423"/>
        <v>7264.8999999999978</v>
      </c>
      <c r="S6048" s="6">
        <f t="shared" si="1416"/>
        <v>0</v>
      </c>
      <c r="T6048" s="11">
        <f t="shared" si="1417"/>
        <v>0</v>
      </c>
      <c r="U6048" s="11">
        <f t="shared" si="1418"/>
        <v>0</v>
      </c>
      <c r="V6048" s="11">
        <f t="shared" si="1424"/>
        <v>0</v>
      </c>
      <c r="W6048" s="20"/>
    </row>
    <row r="6049" spans="1:23" x14ac:dyDescent="0.25">
      <c r="A6049">
        <v>2022090907</v>
      </c>
      <c r="B6049">
        <v>6</v>
      </c>
      <c r="C6049" s="7">
        <v>0.54708999999999997</v>
      </c>
      <c r="D6049" s="6">
        <f t="shared" si="1410"/>
        <v>43767.199999999997</v>
      </c>
      <c r="E6049" s="62">
        <v>0</v>
      </c>
      <c r="F6049" s="6">
        <f t="shared" si="1419"/>
        <v>0</v>
      </c>
      <c r="G6049" s="7">
        <v>0.21543999999999999</v>
      </c>
      <c r="H6049" s="6">
        <f t="shared" si="1411"/>
        <v>7540.4</v>
      </c>
      <c r="I6049" s="7">
        <v>0</v>
      </c>
      <c r="J6049" s="6">
        <f t="shared" si="1412"/>
        <v>0</v>
      </c>
      <c r="K6049" s="20"/>
      <c r="L6049" s="6">
        <f t="shared" si="1413"/>
        <v>40000</v>
      </c>
      <c r="M6049" s="11">
        <f t="shared" si="1420"/>
        <v>0</v>
      </c>
      <c r="N6049" s="6">
        <f t="shared" si="1414"/>
        <v>3767.1999999999971</v>
      </c>
      <c r="O6049" s="11">
        <f t="shared" si="1421"/>
        <v>3773.2000000000025</v>
      </c>
      <c r="P6049" s="11">
        <f t="shared" si="1415"/>
        <v>0</v>
      </c>
      <c r="Q6049" s="11">
        <f t="shared" si="1422"/>
        <v>0</v>
      </c>
      <c r="R6049" s="11">
        <f t="shared" si="1423"/>
        <v>3773.2000000000025</v>
      </c>
      <c r="S6049" s="6">
        <f t="shared" si="1416"/>
        <v>0</v>
      </c>
      <c r="T6049" s="11">
        <f t="shared" si="1417"/>
        <v>0</v>
      </c>
      <c r="U6049" s="11">
        <f t="shared" si="1418"/>
        <v>0</v>
      </c>
      <c r="V6049" s="11">
        <f t="shared" si="1424"/>
        <v>0</v>
      </c>
      <c r="W6049" s="20"/>
    </row>
    <row r="6050" spans="1:23" x14ac:dyDescent="0.25">
      <c r="A6050">
        <v>2022090908</v>
      </c>
      <c r="B6050">
        <v>6</v>
      </c>
      <c r="C6050" s="7">
        <v>0.55803000000000003</v>
      </c>
      <c r="D6050" s="6">
        <f t="shared" si="1410"/>
        <v>44642.400000000001</v>
      </c>
      <c r="E6050" s="62">
        <v>0</v>
      </c>
      <c r="F6050" s="6">
        <f t="shared" si="1419"/>
        <v>0</v>
      </c>
      <c r="G6050" s="7">
        <v>0.19411999999999999</v>
      </c>
      <c r="H6050" s="6">
        <f t="shared" si="1411"/>
        <v>6794.2</v>
      </c>
      <c r="I6050" s="7">
        <v>3.073E-2</v>
      </c>
      <c r="J6050" s="6">
        <f t="shared" si="1412"/>
        <v>430.22</v>
      </c>
      <c r="K6050" s="20"/>
      <c r="L6050" s="6">
        <f t="shared" si="1413"/>
        <v>40000</v>
      </c>
      <c r="M6050" s="11">
        <f t="shared" si="1420"/>
        <v>0</v>
      </c>
      <c r="N6050" s="6">
        <f t="shared" si="1414"/>
        <v>4642.4000000000015</v>
      </c>
      <c r="O6050" s="11">
        <f t="shared" si="1421"/>
        <v>2151.7999999999984</v>
      </c>
      <c r="P6050" s="11">
        <f t="shared" si="1415"/>
        <v>0</v>
      </c>
      <c r="Q6050" s="11">
        <f t="shared" si="1422"/>
        <v>430.22</v>
      </c>
      <c r="R6050" s="11">
        <f t="shared" si="1423"/>
        <v>2582.0199999999986</v>
      </c>
      <c r="S6050" s="6">
        <f t="shared" si="1416"/>
        <v>0</v>
      </c>
      <c r="T6050" s="11">
        <f t="shared" si="1417"/>
        <v>0</v>
      </c>
      <c r="U6050" s="11">
        <f t="shared" si="1418"/>
        <v>0</v>
      </c>
      <c r="V6050" s="11">
        <f t="shared" si="1424"/>
        <v>0</v>
      </c>
      <c r="W6050" s="20"/>
    </row>
    <row r="6051" spans="1:23" x14ac:dyDescent="0.25">
      <c r="A6051">
        <v>2022090909</v>
      </c>
      <c r="B6051">
        <v>6</v>
      </c>
      <c r="C6051" s="7">
        <v>0.57623999999999997</v>
      </c>
      <c r="D6051" s="6">
        <f t="shared" si="1410"/>
        <v>46099.199999999997</v>
      </c>
      <c r="E6051" s="62">
        <v>0</v>
      </c>
      <c r="F6051" s="6">
        <f t="shared" si="1419"/>
        <v>0</v>
      </c>
      <c r="G6051" s="7">
        <v>0.14080000000000001</v>
      </c>
      <c r="H6051" s="6">
        <f t="shared" si="1411"/>
        <v>4928</v>
      </c>
      <c r="I6051" s="7">
        <v>0.32768000000000003</v>
      </c>
      <c r="J6051" s="6">
        <f t="shared" si="1412"/>
        <v>4587.5200000000004</v>
      </c>
      <c r="K6051" s="20"/>
      <c r="L6051" s="6">
        <f t="shared" si="1413"/>
        <v>40000</v>
      </c>
      <c r="M6051" s="11">
        <f t="shared" si="1420"/>
        <v>0</v>
      </c>
      <c r="N6051" s="6">
        <f t="shared" si="1414"/>
        <v>4928</v>
      </c>
      <c r="O6051" s="11">
        <f t="shared" si="1421"/>
        <v>0</v>
      </c>
      <c r="P6051" s="11">
        <f t="shared" si="1415"/>
        <v>1171.1999999999971</v>
      </c>
      <c r="Q6051" s="11">
        <f t="shared" si="1422"/>
        <v>3416.3200000000033</v>
      </c>
      <c r="R6051" s="11">
        <f t="shared" si="1423"/>
        <v>3416.3200000000033</v>
      </c>
      <c r="S6051" s="6">
        <f t="shared" si="1416"/>
        <v>0</v>
      </c>
      <c r="T6051" s="11">
        <f t="shared" si="1417"/>
        <v>0</v>
      </c>
      <c r="U6051" s="11">
        <f t="shared" si="1418"/>
        <v>0</v>
      </c>
      <c r="V6051" s="11">
        <f t="shared" si="1424"/>
        <v>0</v>
      </c>
      <c r="W6051" s="20"/>
    </row>
    <row r="6052" spans="1:23" x14ac:dyDescent="0.25">
      <c r="A6052">
        <v>2022090910</v>
      </c>
      <c r="B6052">
        <v>6</v>
      </c>
      <c r="C6052" s="7">
        <v>0.61187999999999998</v>
      </c>
      <c r="D6052" s="6">
        <f t="shared" si="1410"/>
        <v>48950.400000000001</v>
      </c>
      <c r="E6052" s="62">
        <v>0</v>
      </c>
      <c r="F6052" s="6">
        <f t="shared" si="1419"/>
        <v>0</v>
      </c>
      <c r="G6052" s="7">
        <v>7.4209999999999998E-2</v>
      </c>
      <c r="H6052" s="6">
        <f t="shared" si="1411"/>
        <v>2597.35</v>
      </c>
      <c r="I6052" s="7">
        <v>0.60692000000000002</v>
      </c>
      <c r="J6052" s="6">
        <f t="shared" si="1412"/>
        <v>8496.880000000001</v>
      </c>
      <c r="K6052" s="20"/>
      <c r="L6052" s="6">
        <f t="shared" si="1413"/>
        <v>40000</v>
      </c>
      <c r="M6052" s="11">
        <f t="shared" si="1420"/>
        <v>0</v>
      </c>
      <c r="N6052" s="6">
        <f t="shared" si="1414"/>
        <v>2597.35</v>
      </c>
      <c r="O6052" s="11">
        <f t="shared" si="1421"/>
        <v>0</v>
      </c>
      <c r="P6052" s="11">
        <f t="shared" si="1415"/>
        <v>6353.0500000000011</v>
      </c>
      <c r="Q6052" s="11">
        <f t="shared" si="1422"/>
        <v>2143.83</v>
      </c>
      <c r="R6052" s="11">
        <f t="shared" si="1423"/>
        <v>2143.83</v>
      </c>
      <c r="S6052" s="6">
        <f t="shared" si="1416"/>
        <v>0</v>
      </c>
      <c r="T6052" s="11">
        <f t="shared" si="1417"/>
        <v>0</v>
      </c>
      <c r="U6052" s="11">
        <f t="shared" si="1418"/>
        <v>0</v>
      </c>
      <c r="V6052" s="11">
        <f t="shared" si="1424"/>
        <v>0</v>
      </c>
      <c r="W6052" s="20"/>
    </row>
    <row r="6053" spans="1:23" x14ac:dyDescent="0.25">
      <c r="A6053">
        <v>2022090911</v>
      </c>
      <c r="B6053">
        <v>6</v>
      </c>
      <c r="C6053" s="7">
        <v>0.65851999999999999</v>
      </c>
      <c r="D6053" s="6">
        <f t="shared" si="1410"/>
        <v>52681.599999999999</v>
      </c>
      <c r="E6053" s="62">
        <v>0</v>
      </c>
      <c r="F6053" s="6">
        <f t="shared" si="1419"/>
        <v>0</v>
      </c>
      <c r="G6053" s="7">
        <v>6.5600000000000006E-2</v>
      </c>
      <c r="H6053" s="6">
        <f t="shared" si="1411"/>
        <v>2296</v>
      </c>
      <c r="I6053" s="7">
        <v>0.70689999999999997</v>
      </c>
      <c r="J6053" s="6">
        <f t="shared" si="1412"/>
        <v>9896.6</v>
      </c>
      <c r="K6053" s="20"/>
      <c r="L6053" s="6">
        <f t="shared" si="1413"/>
        <v>40000</v>
      </c>
      <c r="M6053" s="11">
        <f t="shared" si="1420"/>
        <v>0</v>
      </c>
      <c r="N6053" s="6">
        <f t="shared" si="1414"/>
        <v>2296</v>
      </c>
      <c r="O6053" s="11">
        <f t="shared" si="1421"/>
        <v>0</v>
      </c>
      <c r="P6053" s="11">
        <f t="shared" si="1415"/>
        <v>9896.6</v>
      </c>
      <c r="Q6053" s="11">
        <f t="shared" si="1422"/>
        <v>0</v>
      </c>
      <c r="R6053" s="11">
        <f t="shared" si="1423"/>
        <v>0</v>
      </c>
      <c r="S6053" s="6">
        <f t="shared" si="1416"/>
        <v>488.99999999999818</v>
      </c>
      <c r="T6053" s="11">
        <f t="shared" si="1417"/>
        <v>0</v>
      </c>
      <c r="U6053" s="11">
        <f t="shared" si="1418"/>
        <v>0</v>
      </c>
      <c r="V6053" s="11">
        <f t="shared" si="1424"/>
        <v>488.99999999999818</v>
      </c>
      <c r="W6053" s="20"/>
    </row>
    <row r="6054" spans="1:23" x14ac:dyDescent="0.25">
      <c r="A6054">
        <v>2022090912</v>
      </c>
      <c r="B6054">
        <v>6</v>
      </c>
      <c r="C6054" s="7">
        <v>0.70043</v>
      </c>
      <c r="D6054" s="6">
        <f t="shared" si="1410"/>
        <v>56034.400000000001</v>
      </c>
      <c r="E6054" s="62">
        <v>0</v>
      </c>
      <c r="F6054" s="6">
        <f t="shared" si="1419"/>
        <v>0</v>
      </c>
      <c r="G6054" s="7">
        <v>5.1479999999999998E-2</v>
      </c>
      <c r="H6054" s="6">
        <f t="shared" si="1411"/>
        <v>1801.8</v>
      </c>
      <c r="I6054" s="7">
        <v>0.76690999999999998</v>
      </c>
      <c r="J6054" s="6">
        <f t="shared" si="1412"/>
        <v>10736.74</v>
      </c>
      <c r="K6054" s="20"/>
      <c r="L6054" s="6">
        <f t="shared" si="1413"/>
        <v>40000</v>
      </c>
      <c r="M6054" s="11">
        <f t="shared" si="1420"/>
        <v>0</v>
      </c>
      <c r="N6054" s="6">
        <f t="shared" si="1414"/>
        <v>1801.8</v>
      </c>
      <c r="O6054" s="11">
        <f t="shared" si="1421"/>
        <v>0</v>
      </c>
      <c r="P6054" s="11">
        <f t="shared" si="1415"/>
        <v>10736.74</v>
      </c>
      <c r="Q6054" s="11">
        <f t="shared" si="1422"/>
        <v>0</v>
      </c>
      <c r="R6054" s="11">
        <f t="shared" si="1423"/>
        <v>0</v>
      </c>
      <c r="S6054" s="6">
        <f t="shared" si="1416"/>
        <v>3495.8600000000024</v>
      </c>
      <c r="T6054" s="11">
        <f t="shared" si="1417"/>
        <v>0</v>
      </c>
      <c r="U6054" s="11">
        <f t="shared" si="1418"/>
        <v>0</v>
      </c>
      <c r="V6054" s="11">
        <f t="shared" si="1424"/>
        <v>3495.8600000000024</v>
      </c>
      <c r="W6054" s="20"/>
    </row>
    <row r="6055" spans="1:23" x14ac:dyDescent="0.25">
      <c r="A6055">
        <v>2022090913</v>
      </c>
      <c r="B6055">
        <v>6</v>
      </c>
      <c r="C6055" s="7">
        <v>0.74441000000000002</v>
      </c>
      <c r="D6055" s="6">
        <f t="shared" si="1410"/>
        <v>59552.800000000003</v>
      </c>
      <c r="E6055" s="62">
        <v>0</v>
      </c>
      <c r="F6055" s="6">
        <f t="shared" si="1419"/>
        <v>0</v>
      </c>
      <c r="G6055" s="7">
        <v>3.7699999999999997E-2</v>
      </c>
      <c r="H6055" s="6">
        <f t="shared" si="1411"/>
        <v>1319.5</v>
      </c>
      <c r="I6055" s="7">
        <v>0.75744999999999996</v>
      </c>
      <c r="J6055" s="6">
        <f t="shared" si="1412"/>
        <v>10604.3</v>
      </c>
      <c r="K6055" s="20"/>
      <c r="L6055" s="6">
        <f t="shared" si="1413"/>
        <v>40000</v>
      </c>
      <c r="M6055" s="11">
        <f t="shared" si="1420"/>
        <v>0</v>
      </c>
      <c r="N6055" s="6">
        <f t="shared" si="1414"/>
        <v>1319.5</v>
      </c>
      <c r="O6055" s="11">
        <f t="shared" si="1421"/>
        <v>0</v>
      </c>
      <c r="P6055" s="11">
        <f t="shared" si="1415"/>
        <v>10604.3</v>
      </c>
      <c r="Q6055" s="11">
        <f t="shared" si="1422"/>
        <v>0</v>
      </c>
      <c r="R6055" s="11">
        <f t="shared" si="1423"/>
        <v>0</v>
      </c>
      <c r="S6055" s="6">
        <f t="shared" si="1416"/>
        <v>7629.0000000000036</v>
      </c>
      <c r="T6055" s="11">
        <f t="shared" si="1417"/>
        <v>0</v>
      </c>
      <c r="U6055" s="11">
        <f t="shared" si="1418"/>
        <v>0</v>
      </c>
      <c r="V6055" s="11">
        <f t="shared" si="1424"/>
        <v>7629.0000000000036</v>
      </c>
      <c r="W6055" s="20"/>
    </row>
    <row r="6056" spans="1:23" x14ac:dyDescent="0.25">
      <c r="A6056">
        <v>2022090914</v>
      </c>
      <c r="B6056">
        <v>6</v>
      </c>
      <c r="C6056" s="7">
        <v>0.77685999999999999</v>
      </c>
      <c r="D6056" s="6">
        <f t="shared" si="1410"/>
        <v>62148.800000000003</v>
      </c>
      <c r="E6056" s="62">
        <v>0</v>
      </c>
      <c r="F6056" s="6">
        <f t="shared" si="1419"/>
        <v>0</v>
      </c>
      <c r="G6056" s="7">
        <v>3.6720000000000003E-2</v>
      </c>
      <c r="H6056" s="6">
        <f t="shared" si="1411"/>
        <v>1285.2</v>
      </c>
      <c r="I6056" s="7">
        <v>0.76541999999999999</v>
      </c>
      <c r="J6056" s="6">
        <f t="shared" si="1412"/>
        <v>10715.88</v>
      </c>
      <c r="K6056" s="20"/>
      <c r="L6056" s="6">
        <f t="shared" si="1413"/>
        <v>40000</v>
      </c>
      <c r="M6056" s="11">
        <f t="shared" si="1420"/>
        <v>0</v>
      </c>
      <c r="N6056" s="6">
        <f t="shared" si="1414"/>
        <v>1285.2</v>
      </c>
      <c r="O6056" s="11">
        <f t="shared" si="1421"/>
        <v>0</v>
      </c>
      <c r="P6056" s="11">
        <f t="shared" si="1415"/>
        <v>10715.88</v>
      </c>
      <c r="Q6056" s="11">
        <f t="shared" si="1422"/>
        <v>0</v>
      </c>
      <c r="R6056" s="11">
        <f t="shared" si="1423"/>
        <v>0</v>
      </c>
      <c r="S6056" s="6">
        <f t="shared" si="1416"/>
        <v>10147.720000000003</v>
      </c>
      <c r="T6056" s="11">
        <f t="shared" si="1417"/>
        <v>0</v>
      </c>
      <c r="U6056" s="11">
        <f t="shared" si="1418"/>
        <v>0</v>
      </c>
      <c r="V6056" s="11">
        <f t="shared" si="1424"/>
        <v>10147.720000000003</v>
      </c>
      <c r="W6056" s="20"/>
    </row>
    <row r="6057" spans="1:23" x14ac:dyDescent="0.25">
      <c r="A6057">
        <v>2022090915</v>
      </c>
      <c r="B6057">
        <v>6</v>
      </c>
      <c r="C6057" s="7">
        <v>0.80227000000000004</v>
      </c>
      <c r="D6057" s="6">
        <f t="shared" si="1410"/>
        <v>64181.600000000006</v>
      </c>
      <c r="E6057" s="62">
        <v>0</v>
      </c>
      <c r="F6057" s="6">
        <f t="shared" si="1419"/>
        <v>0</v>
      </c>
      <c r="G6057" s="7">
        <v>4.6199999999999998E-2</v>
      </c>
      <c r="H6057" s="6">
        <f t="shared" si="1411"/>
        <v>1617</v>
      </c>
      <c r="I6057" s="7">
        <v>0.74895</v>
      </c>
      <c r="J6057" s="6">
        <f t="shared" si="1412"/>
        <v>10485.299999999999</v>
      </c>
      <c r="K6057" s="20"/>
      <c r="L6057" s="6">
        <f t="shared" si="1413"/>
        <v>40000</v>
      </c>
      <c r="M6057" s="11">
        <f t="shared" si="1420"/>
        <v>0</v>
      </c>
      <c r="N6057" s="6">
        <f t="shared" si="1414"/>
        <v>1617</v>
      </c>
      <c r="O6057" s="11">
        <f t="shared" si="1421"/>
        <v>0</v>
      </c>
      <c r="P6057" s="11">
        <f t="shared" si="1415"/>
        <v>10485.299999999999</v>
      </c>
      <c r="Q6057" s="11">
        <f t="shared" si="1422"/>
        <v>0</v>
      </c>
      <c r="R6057" s="11">
        <f t="shared" si="1423"/>
        <v>0</v>
      </c>
      <c r="S6057" s="6">
        <f t="shared" si="1416"/>
        <v>12079.300000000007</v>
      </c>
      <c r="T6057" s="11">
        <f t="shared" si="1417"/>
        <v>0</v>
      </c>
      <c r="U6057" s="11">
        <f t="shared" si="1418"/>
        <v>0</v>
      </c>
      <c r="V6057" s="11">
        <f t="shared" si="1424"/>
        <v>12079.300000000007</v>
      </c>
      <c r="W6057" s="20"/>
    </row>
    <row r="6058" spans="1:23" x14ac:dyDescent="0.25">
      <c r="A6058">
        <v>2022090916</v>
      </c>
      <c r="B6058">
        <v>6</v>
      </c>
      <c r="C6058" s="7">
        <v>0.81891000000000003</v>
      </c>
      <c r="D6058" s="6">
        <f t="shared" si="1410"/>
        <v>65512.800000000003</v>
      </c>
      <c r="E6058" s="62">
        <v>0</v>
      </c>
      <c r="F6058" s="6">
        <f t="shared" si="1419"/>
        <v>0</v>
      </c>
      <c r="G6058" s="7">
        <v>7.8420000000000004E-2</v>
      </c>
      <c r="H6058" s="6">
        <f t="shared" si="1411"/>
        <v>2744.7000000000003</v>
      </c>
      <c r="I6058" s="7">
        <v>0.73046</v>
      </c>
      <c r="J6058" s="6">
        <f t="shared" si="1412"/>
        <v>10226.44</v>
      </c>
      <c r="K6058" s="20"/>
      <c r="L6058" s="6">
        <f t="shared" si="1413"/>
        <v>40000</v>
      </c>
      <c r="M6058" s="11">
        <f t="shared" si="1420"/>
        <v>0</v>
      </c>
      <c r="N6058" s="6">
        <f t="shared" si="1414"/>
        <v>2744.7000000000003</v>
      </c>
      <c r="O6058" s="11">
        <f t="shared" si="1421"/>
        <v>0</v>
      </c>
      <c r="P6058" s="11">
        <f t="shared" si="1415"/>
        <v>10226.44</v>
      </c>
      <c r="Q6058" s="11">
        <f t="shared" si="1422"/>
        <v>0</v>
      </c>
      <c r="R6058" s="11">
        <f t="shared" si="1423"/>
        <v>0</v>
      </c>
      <c r="S6058" s="6">
        <f t="shared" si="1416"/>
        <v>12541.660000000002</v>
      </c>
      <c r="T6058" s="11">
        <f t="shared" si="1417"/>
        <v>0</v>
      </c>
      <c r="U6058" s="11">
        <f t="shared" si="1418"/>
        <v>0</v>
      </c>
      <c r="V6058" s="11">
        <f t="shared" si="1424"/>
        <v>12541.660000000002</v>
      </c>
      <c r="W6058" s="20"/>
    </row>
    <row r="6059" spans="1:23" x14ac:dyDescent="0.25">
      <c r="A6059">
        <v>2022090917</v>
      </c>
      <c r="B6059">
        <v>6</v>
      </c>
      <c r="C6059" s="7">
        <v>0.82701000000000002</v>
      </c>
      <c r="D6059" s="6">
        <f t="shared" si="1410"/>
        <v>66160.800000000003</v>
      </c>
      <c r="E6059" s="62">
        <v>0</v>
      </c>
      <c r="F6059" s="6">
        <f t="shared" si="1419"/>
        <v>0</v>
      </c>
      <c r="G6059" s="7">
        <v>0.10351</v>
      </c>
      <c r="H6059" s="6">
        <f t="shared" si="1411"/>
        <v>3622.8500000000004</v>
      </c>
      <c r="I6059" s="7">
        <v>0.71045000000000003</v>
      </c>
      <c r="J6059" s="6">
        <f t="shared" si="1412"/>
        <v>9946.3000000000011</v>
      </c>
      <c r="K6059" s="20"/>
      <c r="L6059" s="6">
        <f t="shared" si="1413"/>
        <v>40000</v>
      </c>
      <c r="M6059" s="11">
        <f t="shared" si="1420"/>
        <v>0</v>
      </c>
      <c r="N6059" s="6">
        <f t="shared" si="1414"/>
        <v>3622.8500000000004</v>
      </c>
      <c r="O6059" s="11">
        <f t="shared" si="1421"/>
        <v>0</v>
      </c>
      <c r="P6059" s="11">
        <f t="shared" si="1415"/>
        <v>9946.3000000000011</v>
      </c>
      <c r="Q6059" s="11">
        <f t="shared" si="1422"/>
        <v>0</v>
      </c>
      <c r="R6059" s="11">
        <f t="shared" si="1423"/>
        <v>0</v>
      </c>
      <c r="S6059" s="6">
        <f t="shared" si="1416"/>
        <v>12591.650000000003</v>
      </c>
      <c r="T6059" s="11">
        <f t="shared" si="1417"/>
        <v>0</v>
      </c>
      <c r="U6059" s="11">
        <f t="shared" si="1418"/>
        <v>0</v>
      </c>
      <c r="V6059" s="11">
        <f t="shared" si="1424"/>
        <v>12591.650000000003</v>
      </c>
      <c r="W6059" s="20"/>
    </row>
    <row r="6060" spans="1:23" x14ac:dyDescent="0.25">
      <c r="A6060">
        <v>2022090918</v>
      </c>
      <c r="B6060">
        <v>6</v>
      </c>
      <c r="C6060" s="7">
        <v>0.81757000000000002</v>
      </c>
      <c r="D6060" s="6">
        <f t="shared" si="1410"/>
        <v>65405.599999999999</v>
      </c>
      <c r="E6060" s="62">
        <v>0</v>
      </c>
      <c r="F6060" s="6">
        <f t="shared" si="1419"/>
        <v>0</v>
      </c>
      <c r="G6060" s="7">
        <v>9.8879999999999996E-2</v>
      </c>
      <c r="H6060" s="6">
        <f t="shared" si="1411"/>
        <v>3460.7999999999997</v>
      </c>
      <c r="I6060" s="7">
        <v>0.64480000000000004</v>
      </c>
      <c r="J6060" s="6">
        <f t="shared" si="1412"/>
        <v>9027.2000000000007</v>
      </c>
      <c r="K6060" s="20"/>
      <c r="L6060" s="6">
        <f t="shared" si="1413"/>
        <v>40000</v>
      </c>
      <c r="M6060" s="11">
        <f t="shared" si="1420"/>
        <v>0</v>
      </c>
      <c r="N6060" s="6">
        <f t="shared" si="1414"/>
        <v>3460.7999999999997</v>
      </c>
      <c r="O6060" s="11">
        <f t="shared" si="1421"/>
        <v>0</v>
      </c>
      <c r="P6060" s="11">
        <f t="shared" si="1415"/>
        <v>9027.2000000000007</v>
      </c>
      <c r="Q6060" s="11">
        <f t="shared" si="1422"/>
        <v>0</v>
      </c>
      <c r="R6060" s="11">
        <f t="shared" si="1423"/>
        <v>0</v>
      </c>
      <c r="S6060" s="6">
        <f t="shared" si="1416"/>
        <v>12917.599999999999</v>
      </c>
      <c r="T6060" s="11">
        <f t="shared" si="1417"/>
        <v>0</v>
      </c>
      <c r="U6060" s="11">
        <f t="shared" si="1418"/>
        <v>0</v>
      </c>
      <c r="V6060" s="11">
        <f t="shared" si="1424"/>
        <v>12917.599999999999</v>
      </c>
      <c r="W6060" s="20"/>
    </row>
    <row r="6061" spans="1:23" x14ac:dyDescent="0.25">
      <c r="A6061">
        <v>2022090919</v>
      </c>
      <c r="B6061">
        <v>6</v>
      </c>
      <c r="C6061" s="7">
        <v>0.78988000000000003</v>
      </c>
      <c r="D6061" s="6">
        <f t="shared" si="1410"/>
        <v>63190.400000000001</v>
      </c>
      <c r="E6061" s="62">
        <v>0</v>
      </c>
      <c r="F6061" s="6">
        <f t="shared" si="1419"/>
        <v>0</v>
      </c>
      <c r="G6061" s="7">
        <v>0.1186</v>
      </c>
      <c r="H6061" s="6">
        <f t="shared" si="1411"/>
        <v>4151</v>
      </c>
      <c r="I6061" s="7">
        <v>0.41110999999999998</v>
      </c>
      <c r="J6061" s="6">
        <f t="shared" si="1412"/>
        <v>5755.54</v>
      </c>
      <c r="K6061" s="20"/>
      <c r="L6061" s="6">
        <f t="shared" si="1413"/>
        <v>40000</v>
      </c>
      <c r="M6061" s="11">
        <f t="shared" si="1420"/>
        <v>0</v>
      </c>
      <c r="N6061" s="6">
        <f t="shared" si="1414"/>
        <v>4151</v>
      </c>
      <c r="O6061" s="11">
        <f t="shared" si="1421"/>
        <v>0</v>
      </c>
      <c r="P6061" s="11">
        <f t="shared" si="1415"/>
        <v>5755.54</v>
      </c>
      <c r="Q6061" s="11">
        <f t="shared" si="1422"/>
        <v>0</v>
      </c>
      <c r="R6061" s="11">
        <f t="shared" si="1423"/>
        <v>0</v>
      </c>
      <c r="S6061" s="6">
        <f t="shared" si="1416"/>
        <v>13283.86</v>
      </c>
      <c r="T6061" s="11">
        <f t="shared" si="1417"/>
        <v>0</v>
      </c>
      <c r="U6061" s="11">
        <f t="shared" si="1418"/>
        <v>0</v>
      </c>
      <c r="V6061" s="11">
        <f t="shared" si="1424"/>
        <v>13283.86</v>
      </c>
      <c r="W6061" s="20"/>
    </row>
    <row r="6062" spans="1:23" x14ac:dyDescent="0.25">
      <c r="A6062">
        <v>2022090920</v>
      </c>
      <c r="B6062">
        <v>6</v>
      </c>
      <c r="C6062" s="7">
        <v>0.75058999999999998</v>
      </c>
      <c r="D6062" s="6">
        <f t="shared" si="1410"/>
        <v>60047.199999999997</v>
      </c>
      <c r="E6062" s="62">
        <v>0</v>
      </c>
      <c r="F6062" s="6">
        <f t="shared" si="1419"/>
        <v>0</v>
      </c>
      <c r="G6062" s="7">
        <v>0.16239999999999999</v>
      </c>
      <c r="H6062" s="6">
        <f t="shared" si="1411"/>
        <v>5684</v>
      </c>
      <c r="I6062" s="7">
        <v>7.1249999999999994E-2</v>
      </c>
      <c r="J6062" s="6">
        <f t="shared" si="1412"/>
        <v>997.49999999999989</v>
      </c>
      <c r="K6062" s="20"/>
      <c r="L6062" s="6">
        <f t="shared" si="1413"/>
        <v>40000</v>
      </c>
      <c r="M6062" s="11">
        <f t="shared" si="1420"/>
        <v>0</v>
      </c>
      <c r="N6062" s="6">
        <f t="shared" si="1414"/>
        <v>5684</v>
      </c>
      <c r="O6062" s="11">
        <f t="shared" si="1421"/>
        <v>0</v>
      </c>
      <c r="P6062" s="11">
        <f t="shared" si="1415"/>
        <v>997.49999999999989</v>
      </c>
      <c r="Q6062" s="11">
        <f t="shared" si="1422"/>
        <v>0</v>
      </c>
      <c r="R6062" s="11">
        <f t="shared" si="1423"/>
        <v>0</v>
      </c>
      <c r="S6062" s="6">
        <f t="shared" si="1416"/>
        <v>13365.699999999997</v>
      </c>
      <c r="T6062" s="11">
        <f t="shared" si="1417"/>
        <v>0</v>
      </c>
      <c r="U6062" s="11">
        <f t="shared" si="1418"/>
        <v>0</v>
      </c>
      <c r="V6062" s="11">
        <f t="shared" si="1424"/>
        <v>13365.699999999997</v>
      </c>
      <c r="W6062" s="20"/>
    </row>
    <row r="6063" spans="1:23" x14ac:dyDescent="0.25">
      <c r="A6063">
        <v>2022090921</v>
      </c>
      <c r="B6063">
        <v>6</v>
      </c>
      <c r="C6063" s="7">
        <v>0.72136999999999996</v>
      </c>
      <c r="D6063" s="6">
        <f t="shared" si="1410"/>
        <v>57709.599999999999</v>
      </c>
      <c r="E6063" s="62">
        <v>0</v>
      </c>
      <c r="F6063" s="6">
        <f t="shared" si="1419"/>
        <v>0</v>
      </c>
      <c r="G6063" s="7">
        <v>0.25135000000000002</v>
      </c>
      <c r="H6063" s="6">
        <f t="shared" si="1411"/>
        <v>8797.25</v>
      </c>
      <c r="I6063" s="7">
        <v>0</v>
      </c>
      <c r="J6063" s="6">
        <f t="shared" si="1412"/>
        <v>0</v>
      </c>
      <c r="K6063" s="20"/>
      <c r="L6063" s="6">
        <f t="shared" si="1413"/>
        <v>40000</v>
      </c>
      <c r="M6063" s="11">
        <f t="shared" si="1420"/>
        <v>0</v>
      </c>
      <c r="N6063" s="6">
        <f t="shared" si="1414"/>
        <v>8797.25</v>
      </c>
      <c r="O6063" s="11">
        <f t="shared" si="1421"/>
        <v>0</v>
      </c>
      <c r="P6063" s="11">
        <f t="shared" si="1415"/>
        <v>0</v>
      </c>
      <c r="Q6063" s="11">
        <f t="shared" si="1422"/>
        <v>0</v>
      </c>
      <c r="R6063" s="11">
        <f t="shared" si="1423"/>
        <v>0</v>
      </c>
      <c r="S6063" s="6">
        <f t="shared" si="1416"/>
        <v>8912.3499999999985</v>
      </c>
      <c r="T6063" s="11">
        <f t="shared" si="1417"/>
        <v>0</v>
      </c>
      <c r="U6063" s="11">
        <f t="shared" si="1418"/>
        <v>0</v>
      </c>
      <c r="V6063" s="11">
        <f t="shared" si="1424"/>
        <v>8912.3499999999985</v>
      </c>
      <c r="W6063" s="20"/>
    </row>
    <row r="6064" spans="1:23" x14ac:dyDescent="0.25">
      <c r="A6064">
        <v>2022090922</v>
      </c>
      <c r="B6064">
        <v>6</v>
      </c>
      <c r="C6064" s="7">
        <v>0.68810000000000004</v>
      </c>
      <c r="D6064" s="6">
        <f t="shared" si="1410"/>
        <v>55048</v>
      </c>
      <c r="E6064" s="62">
        <v>0</v>
      </c>
      <c r="F6064" s="6">
        <f t="shared" si="1419"/>
        <v>0</v>
      </c>
      <c r="G6064" s="7">
        <v>0.34150999999999998</v>
      </c>
      <c r="H6064" s="6">
        <f t="shared" si="1411"/>
        <v>11952.849999999999</v>
      </c>
      <c r="I6064" s="7">
        <v>0</v>
      </c>
      <c r="J6064" s="6">
        <f t="shared" si="1412"/>
        <v>0</v>
      </c>
      <c r="K6064" s="20"/>
      <c r="L6064" s="6">
        <f t="shared" si="1413"/>
        <v>40000</v>
      </c>
      <c r="M6064" s="11">
        <f t="shared" si="1420"/>
        <v>0</v>
      </c>
      <c r="N6064" s="6">
        <f t="shared" si="1414"/>
        <v>11952.849999999999</v>
      </c>
      <c r="O6064" s="11">
        <f t="shared" si="1421"/>
        <v>0</v>
      </c>
      <c r="P6064" s="11">
        <f t="shared" si="1415"/>
        <v>0</v>
      </c>
      <c r="Q6064" s="11">
        <f t="shared" si="1422"/>
        <v>0</v>
      </c>
      <c r="R6064" s="11">
        <f t="shared" si="1423"/>
        <v>0</v>
      </c>
      <c r="S6064" s="6">
        <f t="shared" si="1416"/>
        <v>3095.1500000000015</v>
      </c>
      <c r="T6064" s="11">
        <f t="shared" si="1417"/>
        <v>0</v>
      </c>
      <c r="U6064" s="11">
        <f t="shared" si="1418"/>
        <v>0</v>
      </c>
      <c r="V6064" s="11">
        <f t="shared" si="1424"/>
        <v>3095.1500000000015</v>
      </c>
      <c r="W6064" s="20"/>
    </row>
    <row r="6065" spans="1:23" x14ac:dyDescent="0.25">
      <c r="A6065">
        <v>2022090923</v>
      </c>
      <c r="B6065">
        <v>6</v>
      </c>
      <c r="C6065" s="7">
        <v>0.65210999999999997</v>
      </c>
      <c r="D6065" s="6">
        <f t="shared" si="1410"/>
        <v>52168.799999999996</v>
      </c>
      <c r="E6065" s="62">
        <v>0</v>
      </c>
      <c r="F6065" s="6">
        <f t="shared" si="1419"/>
        <v>0</v>
      </c>
      <c r="G6065" s="7">
        <v>0.41663</v>
      </c>
      <c r="H6065" s="6">
        <f t="shared" si="1411"/>
        <v>14582.05</v>
      </c>
      <c r="I6065" s="7">
        <v>0</v>
      </c>
      <c r="J6065" s="6">
        <f t="shared" si="1412"/>
        <v>0</v>
      </c>
      <c r="K6065" s="20"/>
      <c r="L6065" s="6">
        <f t="shared" si="1413"/>
        <v>40000</v>
      </c>
      <c r="M6065" s="11">
        <f t="shared" si="1420"/>
        <v>0</v>
      </c>
      <c r="N6065" s="6">
        <f t="shared" si="1414"/>
        <v>12168.799999999996</v>
      </c>
      <c r="O6065" s="11">
        <f t="shared" si="1421"/>
        <v>2413.2500000000036</v>
      </c>
      <c r="P6065" s="11">
        <f t="shared" si="1415"/>
        <v>0</v>
      </c>
      <c r="Q6065" s="11">
        <f t="shared" si="1422"/>
        <v>0</v>
      </c>
      <c r="R6065" s="11">
        <f t="shared" si="1423"/>
        <v>2413.2500000000036</v>
      </c>
      <c r="S6065" s="6">
        <f t="shared" si="1416"/>
        <v>0</v>
      </c>
      <c r="T6065" s="11">
        <f t="shared" si="1417"/>
        <v>0</v>
      </c>
      <c r="U6065" s="11">
        <f t="shared" si="1418"/>
        <v>0</v>
      </c>
      <c r="V6065" s="11">
        <f t="shared" si="1424"/>
        <v>0</v>
      </c>
      <c r="W6065" s="20"/>
    </row>
    <row r="6066" spans="1:23" x14ac:dyDescent="0.25">
      <c r="A6066">
        <v>2022090924</v>
      </c>
      <c r="B6066">
        <v>6</v>
      </c>
      <c r="C6066" s="7">
        <v>0.61092000000000002</v>
      </c>
      <c r="D6066" s="6">
        <f t="shared" si="1410"/>
        <v>48873.599999999999</v>
      </c>
      <c r="E6066" s="62">
        <v>0</v>
      </c>
      <c r="F6066" s="6">
        <f t="shared" si="1419"/>
        <v>0</v>
      </c>
      <c r="G6066" s="7">
        <v>0.45512000000000002</v>
      </c>
      <c r="H6066" s="6">
        <f t="shared" si="1411"/>
        <v>15929.2</v>
      </c>
      <c r="I6066" s="7">
        <v>0</v>
      </c>
      <c r="J6066" s="6">
        <f t="shared" si="1412"/>
        <v>0</v>
      </c>
      <c r="K6066" s="20"/>
      <c r="L6066" s="6">
        <f t="shared" si="1413"/>
        <v>40000</v>
      </c>
      <c r="M6066" s="11">
        <f t="shared" si="1420"/>
        <v>0</v>
      </c>
      <c r="N6066" s="6">
        <f t="shared" si="1414"/>
        <v>8873.5999999999985</v>
      </c>
      <c r="O6066" s="11">
        <f t="shared" si="1421"/>
        <v>7055.6000000000022</v>
      </c>
      <c r="P6066" s="11">
        <f t="shared" si="1415"/>
        <v>0</v>
      </c>
      <c r="Q6066" s="11">
        <f t="shared" si="1422"/>
        <v>0</v>
      </c>
      <c r="R6066" s="11">
        <f t="shared" si="1423"/>
        <v>7055.6000000000022</v>
      </c>
      <c r="S6066" s="6">
        <f t="shared" si="1416"/>
        <v>0</v>
      </c>
      <c r="T6066" s="11">
        <f t="shared" si="1417"/>
        <v>0</v>
      </c>
      <c r="U6066" s="11">
        <f t="shared" si="1418"/>
        <v>0</v>
      </c>
      <c r="V6066" s="11">
        <f t="shared" si="1424"/>
        <v>0</v>
      </c>
      <c r="W6066" s="20"/>
    </row>
    <row r="6067" spans="1:23" x14ac:dyDescent="0.25">
      <c r="A6067">
        <v>2022091001</v>
      </c>
      <c r="B6067">
        <v>7</v>
      </c>
      <c r="C6067" s="7">
        <v>0.57298000000000004</v>
      </c>
      <c r="D6067" s="6">
        <f t="shared" si="1410"/>
        <v>45838.400000000001</v>
      </c>
      <c r="E6067" s="62">
        <v>0</v>
      </c>
      <c r="F6067" s="6">
        <f t="shared" si="1419"/>
        <v>0</v>
      </c>
      <c r="G6067" s="7">
        <v>0.44719999999999999</v>
      </c>
      <c r="H6067" s="6">
        <f t="shared" si="1411"/>
        <v>15652</v>
      </c>
      <c r="I6067" s="7">
        <v>0</v>
      </c>
      <c r="J6067" s="6">
        <f t="shared" si="1412"/>
        <v>0</v>
      </c>
      <c r="K6067" s="20"/>
      <c r="L6067" s="6">
        <f t="shared" si="1413"/>
        <v>40000</v>
      </c>
      <c r="M6067" s="11">
        <f t="shared" si="1420"/>
        <v>0</v>
      </c>
      <c r="N6067" s="6">
        <f t="shared" si="1414"/>
        <v>5838.4000000000015</v>
      </c>
      <c r="O6067" s="11">
        <f t="shared" si="1421"/>
        <v>9813.5999999999985</v>
      </c>
      <c r="P6067" s="11">
        <f t="shared" si="1415"/>
        <v>0</v>
      </c>
      <c r="Q6067" s="11">
        <f t="shared" si="1422"/>
        <v>0</v>
      </c>
      <c r="R6067" s="11">
        <f t="shared" si="1423"/>
        <v>9813.5999999999985</v>
      </c>
      <c r="S6067" s="6">
        <f t="shared" si="1416"/>
        <v>0</v>
      </c>
      <c r="T6067" s="11">
        <f t="shared" si="1417"/>
        <v>0</v>
      </c>
      <c r="U6067" s="11">
        <f t="shared" si="1418"/>
        <v>0</v>
      </c>
      <c r="V6067" s="11">
        <f t="shared" si="1424"/>
        <v>0</v>
      </c>
      <c r="W6067" s="20"/>
    </row>
    <row r="6068" spans="1:23" x14ac:dyDescent="0.25">
      <c r="A6068">
        <v>2022091002</v>
      </c>
      <c r="B6068">
        <v>7</v>
      </c>
      <c r="C6068" s="7">
        <v>0.54279999999999995</v>
      </c>
      <c r="D6068" s="6">
        <f t="shared" si="1410"/>
        <v>43423.999999999993</v>
      </c>
      <c r="E6068" s="62">
        <v>0</v>
      </c>
      <c r="F6068" s="6">
        <f t="shared" si="1419"/>
        <v>0</v>
      </c>
      <c r="G6068" s="7">
        <v>0.41310999999999998</v>
      </c>
      <c r="H6068" s="6">
        <f t="shared" si="1411"/>
        <v>14458.849999999999</v>
      </c>
      <c r="I6068" s="7">
        <v>0</v>
      </c>
      <c r="J6068" s="6">
        <f t="shared" si="1412"/>
        <v>0</v>
      </c>
      <c r="K6068" s="20"/>
      <c r="L6068" s="6">
        <f t="shared" si="1413"/>
        <v>40000</v>
      </c>
      <c r="M6068" s="11">
        <f t="shared" si="1420"/>
        <v>0</v>
      </c>
      <c r="N6068" s="6">
        <f t="shared" si="1414"/>
        <v>3423.9999999999927</v>
      </c>
      <c r="O6068" s="11">
        <f t="shared" si="1421"/>
        <v>11034.850000000006</v>
      </c>
      <c r="P6068" s="11">
        <f t="shared" si="1415"/>
        <v>0</v>
      </c>
      <c r="Q6068" s="11">
        <f t="shared" si="1422"/>
        <v>0</v>
      </c>
      <c r="R6068" s="11">
        <f t="shared" si="1423"/>
        <v>11034.850000000006</v>
      </c>
      <c r="S6068" s="6">
        <f t="shared" si="1416"/>
        <v>0</v>
      </c>
      <c r="T6068" s="11">
        <f t="shared" si="1417"/>
        <v>0</v>
      </c>
      <c r="U6068" s="11">
        <f t="shared" si="1418"/>
        <v>0</v>
      </c>
      <c r="V6068" s="11">
        <f t="shared" si="1424"/>
        <v>0</v>
      </c>
      <c r="W6068" s="20"/>
    </row>
    <row r="6069" spans="1:23" x14ac:dyDescent="0.25">
      <c r="A6069">
        <v>2022091003</v>
      </c>
      <c r="B6069">
        <v>7</v>
      </c>
      <c r="C6069" s="7">
        <v>0.51878000000000002</v>
      </c>
      <c r="D6069" s="6">
        <f t="shared" si="1410"/>
        <v>41502.400000000001</v>
      </c>
      <c r="E6069" s="62">
        <v>0</v>
      </c>
      <c r="F6069" s="6">
        <f t="shared" si="1419"/>
        <v>0</v>
      </c>
      <c r="G6069" s="7">
        <v>0.36086000000000001</v>
      </c>
      <c r="H6069" s="6">
        <f t="shared" si="1411"/>
        <v>12630.1</v>
      </c>
      <c r="I6069" s="7">
        <v>0</v>
      </c>
      <c r="J6069" s="6">
        <f t="shared" si="1412"/>
        <v>0</v>
      </c>
      <c r="K6069" s="20"/>
      <c r="L6069" s="6">
        <f t="shared" si="1413"/>
        <v>40000</v>
      </c>
      <c r="M6069" s="11">
        <f t="shared" si="1420"/>
        <v>0</v>
      </c>
      <c r="N6069" s="6">
        <f t="shared" si="1414"/>
        <v>1502.4000000000015</v>
      </c>
      <c r="O6069" s="11">
        <f t="shared" si="1421"/>
        <v>11127.699999999999</v>
      </c>
      <c r="P6069" s="11">
        <f t="shared" si="1415"/>
        <v>0</v>
      </c>
      <c r="Q6069" s="11">
        <f t="shared" si="1422"/>
        <v>0</v>
      </c>
      <c r="R6069" s="11">
        <f t="shared" si="1423"/>
        <v>11127.699999999999</v>
      </c>
      <c r="S6069" s="6">
        <f t="shared" si="1416"/>
        <v>0</v>
      </c>
      <c r="T6069" s="11">
        <f t="shared" si="1417"/>
        <v>0</v>
      </c>
      <c r="U6069" s="11">
        <f t="shared" si="1418"/>
        <v>0</v>
      </c>
      <c r="V6069" s="11">
        <f t="shared" si="1424"/>
        <v>0</v>
      </c>
      <c r="W6069" s="20"/>
    </row>
    <row r="6070" spans="1:23" x14ac:dyDescent="0.25">
      <c r="A6070">
        <v>2022091004</v>
      </c>
      <c r="B6070">
        <v>7</v>
      </c>
      <c r="C6070" s="7">
        <v>0.50290000000000001</v>
      </c>
      <c r="D6070" s="6">
        <f t="shared" si="1410"/>
        <v>40232</v>
      </c>
      <c r="E6070" s="62">
        <v>0</v>
      </c>
      <c r="F6070" s="6">
        <f t="shared" si="1419"/>
        <v>0</v>
      </c>
      <c r="G6070" s="7">
        <v>0.31096000000000001</v>
      </c>
      <c r="H6070" s="6">
        <f t="shared" si="1411"/>
        <v>10883.6</v>
      </c>
      <c r="I6070" s="7">
        <v>0</v>
      </c>
      <c r="J6070" s="6">
        <f t="shared" si="1412"/>
        <v>0</v>
      </c>
      <c r="K6070" s="20"/>
      <c r="L6070" s="6">
        <f t="shared" si="1413"/>
        <v>40000</v>
      </c>
      <c r="M6070" s="11">
        <f t="shared" si="1420"/>
        <v>0</v>
      </c>
      <c r="N6070" s="6">
        <f t="shared" si="1414"/>
        <v>232</v>
      </c>
      <c r="O6070" s="11">
        <f t="shared" si="1421"/>
        <v>10651.6</v>
      </c>
      <c r="P6070" s="11">
        <f t="shared" si="1415"/>
        <v>0</v>
      </c>
      <c r="Q6070" s="11">
        <f t="shared" si="1422"/>
        <v>0</v>
      </c>
      <c r="R6070" s="11">
        <f t="shared" si="1423"/>
        <v>10651.6</v>
      </c>
      <c r="S6070" s="6">
        <f t="shared" si="1416"/>
        <v>0</v>
      </c>
      <c r="T6070" s="11">
        <f t="shared" si="1417"/>
        <v>0</v>
      </c>
      <c r="U6070" s="11">
        <f t="shared" si="1418"/>
        <v>0</v>
      </c>
      <c r="V6070" s="11">
        <f t="shared" si="1424"/>
        <v>0</v>
      </c>
      <c r="W6070" s="20"/>
    </row>
    <row r="6071" spans="1:23" x14ac:dyDescent="0.25">
      <c r="A6071">
        <v>2022091005</v>
      </c>
      <c r="B6071">
        <v>7</v>
      </c>
      <c r="C6071" s="7">
        <v>0.49365999999999999</v>
      </c>
      <c r="D6071" s="6">
        <f t="shared" si="1410"/>
        <v>39492.799999999996</v>
      </c>
      <c r="E6071" s="62">
        <v>0</v>
      </c>
      <c r="F6071" s="6">
        <f t="shared" si="1419"/>
        <v>0</v>
      </c>
      <c r="G6071" s="7">
        <v>0.25752000000000003</v>
      </c>
      <c r="H6071" s="6">
        <f t="shared" si="1411"/>
        <v>9013.2000000000007</v>
      </c>
      <c r="I6071" s="7">
        <v>0</v>
      </c>
      <c r="J6071" s="6">
        <f t="shared" si="1412"/>
        <v>0</v>
      </c>
      <c r="K6071" s="20"/>
      <c r="L6071" s="6">
        <f t="shared" si="1413"/>
        <v>39492.799999999996</v>
      </c>
      <c r="M6071" s="11">
        <f t="shared" si="1420"/>
        <v>507.20000000000437</v>
      </c>
      <c r="N6071" s="6">
        <f t="shared" si="1414"/>
        <v>0</v>
      </c>
      <c r="O6071" s="11">
        <f t="shared" si="1421"/>
        <v>9013.2000000000007</v>
      </c>
      <c r="P6071" s="11">
        <f t="shared" si="1415"/>
        <v>0</v>
      </c>
      <c r="Q6071" s="11">
        <f t="shared" si="1422"/>
        <v>0</v>
      </c>
      <c r="R6071" s="11">
        <f t="shared" si="1423"/>
        <v>9520.4000000000051</v>
      </c>
      <c r="S6071" s="6">
        <f t="shared" si="1416"/>
        <v>0</v>
      </c>
      <c r="T6071" s="11">
        <f t="shared" si="1417"/>
        <v>0</v>
      </c>
      <c r="U6071" s="11">
        <f t="shared" si="1418"/>
        <v>0</v>
      </c>
      <c r="V6071" s="11">
        <f t="shared" si="1424"/>
        <v>0</v>
      </c>
      <c r="W6071" s="20"/>
    </row>
    <row r="6072" spans="1:23" x14ac:dyDescent="0.25">
      <c r="A6072">
        <v>2022091006</v>
      </c>
      <c r="B6072">
        <v>7</v>
      </c>
      <c r="C6072" s="7">
        <v>0.49273</v>
      </c>
      <c r="D6072" s="6">
        <f t="shared" si="1410"/>
        <v>39418.400000000001</v>
      </c>
      <c r="E6072" s="62">
        <v>0</v>
      </c>
      <c r="F6072" s="6">
        <f t="shared" si="1419"/>
        <v>0</v>
      </c>
      <c r="G6072" s="7">
        <v>0.22633</v>
      </c>
      <c r="H6072" s="6">
        <f t="shared" si="1411"/>
        <v>7921.55</v>
      </c>
      <c r="I6072" s="7">
        <v>0</v>
      </c>
      <c r="J6072" s="6">
        <f t="shared" si="1412"/>
        <v>0</v>
      </c>
      <c r="K6072" s="20"/>
      <c r="L6072" s="6">
        <f t="shared" si="1413"/>
        <v>39418.400000000001</v>
      </c>
      <c r="M6072" s="11">
        <f t="shared" si="1420"/>
        <v>581.59999999999854</v>
      </c>
      <c r="N6072" s="6">
        <f t="shared" si="1414"/>
        <v>0</v>
      </c>
      <c r="O6072" s="11">
        <f t="shared" si="1421"/>
        <v>7921.55</v>
      </c>
      <c r="P6072" s="11">
        <f t="shared" si="1415"/>
        <v>0</v>
      </c>
      <c r="Q6072" s="11">
        <f t="shared" si="1422"/>
        <v>0</v>
      </c>
      <c r="R6072" s="11">
        <f t="shared" si="1423"/>
        <v>8503.1499999999978</v>
      </c>
      <c r="S6072" s="6">
        <f t="shared" si="1416"/>
        <v>0</v>
      </c>
      <c r="T6072" s="11">
        <f t="shared" si="1417"/>
        <v>0</v>
      </c>
      <c r="U6072" s="11">
        <f t="shared" si="1418"/>
        <v>0</v>
      </c>
      <c r="V6072" s="11">
        <f t="shared" si="1424"/>
        <v>0</v>
      </c>
      <c r="W6072" s="20"/>
    </row>
    <row r="6073" spans="1:23" x14ac:dyDescent="0.25">
      <c r="A6073">
        <v>2022091007</v>
      </c>
      <c r="B6073">
        <v>7</v>
      </c>
      <c r="C6073" s="7">
        <v>0.49724000000000002</v>
      </c>
      <c r="D6073" s="6">
        <f t="shared" si="1410"/>
        <v>39779.200000000004</v>
      </c>
      <c r="E6073" s="62">
        <v>0</v>
      </c>
      <c r="F6073" s="6">
        <f t="shared" si="1419"/>
        <v>0</v>
      </c>
      <c r="G6073" s="7">
        <v>0.18856000000000001</v>
      </c>
      <c r="H6073" s="6">
        <f t="shared" si="1411"/>
        <v>6599.6</v>
      </c>
      <c r="I6073" s="7">
        <v>0</v>
      </c>
      <c r="J6073" s="6">
        <f t="shared" si="1412"/>
        <v>0</v>
      </c>
      <c r="K6073" s="20"/>
      <c r="L6073" s="6">
        <f t="shared" si="1413"/>
        <v>39779.200000000004</v>
      </c>
      <c r="M6073" s="11">
        <f t="shared" si="1420"/>
        <v>220.79999999999563</v>
      </c>
      <c r="N6073" s="6">
        <f t="shared" si="1414"/>
        <v>0</v>
      </c>
      <c r="O6073" s="11">
        <f t="shared" si="1421"/>
        <v>6599.6</v>
      </c>
      <c r="P6073" s="11">
        <f t="shared" si="1415"/>
        <v>0</v>
      </c>
      <c r="Q6073" s="11">
        <f t="shared" si="1422"/>
        <v>0</v>
      </c>
      <c r="R6073" s="11">
        <f t="shared" si="1423"/>
        <v>6820.399999999996</v>
      </c>
      <c r="S6073" s="6">
        <f t="shared" si="1416"/>
        <v>0</v>
      </c>
      <c r="T6073" s="11">
        <f t="shared" si="1417"/>
        <v>0</v>
      </c>
      <c r="U6073" s="11">
        <f t="shared" si="1418"/>
        <v>0</v>
      </c>
      <c r="V6073" s="11">
        <f t="shared" si="1424"/>
        <v>0</v>
      </c>
      <c r="W6073" s="20"/>
    </row>
    <row r="6074" spans="1:23" x14ac:dyDescent="0.25">
      <c r="A6074">
        <v>2022091008</v>
      </c>
      <c r="B6074">
        <v>7</v>
      </c>
      <c r="C6074" s="7">
        <v>0.50453000000000003</v>
      </c>
      <c r="D6074" s="6">
        <f t="shared" si="1410"/>
        <v>40362.400000000001</v>
      </c>
      <c r="E6074" s="62">
        <v>0</v>
      </c>
      <c r="F6074" s="6">
        <f t="shared" si="1419"/>
        <v>0</v>
      </c>
      <c r="G6074" s="7">
        <v>0.15804000000000001</v>
      </c>
      <c r="H6074" s="6">
        <f t="shared" si="1411"/>
        <v>5531.4000000000005</v>
      </c>
      <c r="I6074" s="7">
        <v>2.6419999999999999E-2</v>
      </c>
      <c r="J6074" s="6">
        <f t="shared" si="1412"/>
        <v>369.88</v>
      </c>
      <c r="K6074" s="20"/>
      <c r="L6074" s="6">
        <f t="shared" si="1413"/>
        <v>40000</v>
      </c>
      <c r="M6074" s="11">
        <f t="shared" si="1420"/>
        <v>0</v>
      </c>
      <c r="N6074" s="6">
        <f t="shared" si="1414"/>
        <v>362.40000000000146</v>
      </c>
      <c r="O6074" s="11">
        <f t="shared" si="1421"/>
        <v>5168.9999999999991</v>
      </c>
      <c r="P6074" s="11">
        <f t="shared" si="1415"/>
        <v>0</v>
      </c>
      <c r="Q6074" s="11">
        <f t="shared" si="1422"/>
        <v>369.88</v>
      </c>
      <c r="R6074" s="11">
        <f t="shared" si="1423"/>
        <v>5538.8799999999992</v>
      </c>
      <c r="S6074" s="6">
        <f t="shared" si="1416"/>
        <v>0</v>
      </c>
      <c r="T6074" s="11">
        <f t="shared" si="1417"/>
        <v>0</v>
      </c>
      <c r="U6074" s="11">
        <f t="shared" si="1418"/>
        <v>0</v>
      </c>
      <c r="V6074" s="11">
        <f t="shared" si="1424"/>
        <v>0</v>
      </c>
      <c r="W6074" s="20"/>
    </row>
    <row r="6075" spans="1:23" x14ac:dyDescent="0.25">
      <c r="A6075">
        <v>2022091009</v>
      </c>
      <c r="B6075">
        <v>7</v>
      </c>
      <c r="C6075" s="7">
        <v>0.53183000000000002</v>
      </c>
      <c r="D6075" s="6">
        <f t="shared" si="1410"/>
        <v>42546.400000000001</v>
      </c>
      <c r="E6075" s="62">
        <v>0</v>
      </c>
      <c r="F6075" s="6">
        <f t="shared" si="1419"/>
        <v>0</v>
      </c>
      <c r="G6075" s="7">
        <v>0.11419</v>
      </c>
      <c r="H6075" s="6">
        <f t="shared" si="1411"/>
        <v>3996.65</v>
      </c>
      <c r="I6075" s="7">
        <v>0.34231</v>
      </c>
      <c r="J6075" s="6">
        <f t="shared" si="1412"/>
        <v>4792.34</v>
      </c>
      <c r="K6075" s="20"/>
      <c r="L6075" s="6">
        <f t="shared" si="1413"/>
        <v>40000</v>
      </c>
      <c r="M6075" s="11">
        <f t="shared" si="1420"/>
        <v>0</v>
      </c>
      <c r="N6075" s="6">
        <f t="shared" si="1414"/>
        <v>2546.4000000000015</v>
      </c>
      <c r="O6075" s="11">
        <f t="shared" si="1421"/>
        <v>1450.2499999999986</v>
      </c>
      <c r="P6075" s="11">
        <f t="shared" si="1415"/>
        <v>0</v>
      </c>
      <c r="Q6075" s="11">
        <f t="shared" si="1422"/>
        <v>4792.34</v>
      </c>
      <c r="R6075" s="11">
        <f t="shared" si="1423"/>
        <v>6242.5899999999983</v>
      </c>
      <c r="S6075" s="6">
        <f t="shared" si="1416"/>
        <v>0</v>
      </c>
      <c r="T6075" s="11">
        <f t="shared" si="1417"/>
        <v>0</v>
      </c>
      <c r="U6075" s="11">
        <f t="shared" si="1418"/>
        <v>0</v>
      </c>
      <c r="V6075" s="11">
        <f t="shared" si="1424"/>
        <v>0</v>
      </c>
      <c r="W6075" s="20"/>
    </row>
    <row r="6076" spans="1:23" x14ac:dyDescent="0.25">
      <c r="A6076">
        <v>2022091010</v>
      </c>
      <c r="B6076">
        <v>7</v>
      </c>
      <c r="C6076" s="7">
        <v>0.57648999999999995</v>
      </c>
      <c r="D6076" s="6">
        <f t="shared" si="1410"/>
        <v>46119.199999999997</v>
      </c>
      <c r="E6076" s="62">
        <v>0</v>
      </c>
      <c r="F6076" s="6">
        <f t="shared" si="1419"/>
        <v>0</v>
      </c>
      <c r="G6076" s="7">
        <v>7.8369999999999995E-2</v>
      </c>
      <c r="H6076" s="6">
        <f t="shared" si="1411"/>
        <v>2742.95</v>
      </c>
      <c r="I6076" s="7">
        <v>0.65193999999999996</v>
      </c>
      <c r="J6076" s="6">
        <f t="shared" si="1412"/>
        <v>9127.16</v>
      </c>
      <c r="K6076" s="20"/>
      <c r="L6076" s="6">
        <f t="shared" si="1413"/>
        <v>40000</v>
      </c>
      <c r="M6076" s="11">
        <f t="shared" si="1420"/>
        <v>0</v>
      </c>
      <c r="N6076" s="6">
        <f t="shared" si="1414"/>
        <v>2742.95</v>
      </c>
      <c r="O6076" s="11">
        <f t="shared" si="1421"/>
        <v>0</v>
      </c>
      <c r="P6076" s="11">
        <f t="shared" si="1415"/>
        <v>3376.2499999999973</v>
      </c>
      <c r="Q6076" s="11">
        <f t="shared" si="1422"/>
        <v>5750.9100000000026</v>
      </c>
      <c r="R6076" s="11">
        <f t="shared" si="1423"/>
        <v>5750.9100000000026</v>
      </c>
      <c r="S6076" s="6">
        <f t="shared" si="1416"/>
        <v>0</v>
      </c>
      <c r="T6076" s="11">
        <f t="shared" si="1417"/>
        <v>0</v>
      </c>
      <c r="U6076" s="11">
        <f t="shared" si="1418"/>
        <v>0</v>
      </c>
      <c r="V6076" s="11">
        <f t="shared" si="1424"/>
        <v>0</v>
      </c>
      <c r="W6076" s="20"/>
    </row>
    <row r="6077" spans="1:23" x14ac:dyDescent="0.25">
      <c r="A6077">
        <v>2022091011</v>
      </c>
      <c r="B6077">
        <v>7</v>
      </c>
      <c r="C6077" s="7">
        <v>0.62973000000000001</v>
      </c>
      <c r="D6077" s="6">
        <f t="shared" si="1410"/>
        <v>50378.400000000001</v>
      </c>
      <c r="E6077" s="62">
        <v>0</v>
      </c>
      <c r="F6077" s="6">
        <f t="shared" si="1419"/>
        <v>0</v>
      </c>
      <c r="G6077" s="7">
        <v>7.9460000000000003E-2</v>
      </c>
      <c r="H6077" s="6">
        <f t="shared" si="1411"/>
        <v>2781.1</v>
      </c>
      <c r="I6077" s="7">
        <v>0.75651000000000002</v>
      </c>
      <c r="J6077" s="6">
        <f t="shared" si="1412"/>
        <v>10591.14</v>
      </c>
      <c r="K6077" s="20"/>
      <c r="L6077" s="6">
        <f t="shared" si="1413"/>
        <v>40000</v>
      </c>
      <c r="M6077" s="11">
        <f t="shared" si="1420"/>
        <v>0</v>
      </c>
      <c r="N6077" s="6">
        <f t="shared" si="1414"/>
        <v>2781.1</v>
      </c>
      <c r="O6077" s="11">
        <f t="shared" si="1421"/>
        <v>0</v>
      </c>
      <c r="P6077" s="11">
        <f t="shared" si="1415"/>
        <v>7597.3000000000011</v>
      </c>
      <c r="Q6077" s="11">
        <f t="shared" si="1422"/>
        <v>2993.8399999999983</v>
      </c>
      <c r="R6077" s="11">
        <f t="shared" si="1423"/>
        <v>2993.8399999999983</v>
      </c>
      <c r="S6077" s="6">
        <f t="shared" si="1416"/>
        <v>0</v>
      </c>
      <c r="T6077" s="11">
        <f t="shared" si="1417"/>
        <v>0</v>
      </c>
      <c r="U6077" s="11">
        <f t="shared" si="1418"/>
        <v>0</v>
      </c>
      <c r="V6077" s="11">
        <f t="shared" si="1424"/>
        <v>0</v>
      </c>
      <c r="W6077" s="20"/>
    </row>
    <row r="6078" spans="1:23" x14ac:dyDescent="0.25">
      <c r="A6078">
        <v>2022091012</v>
      </c>
      <c r="B6078">
        <v>7</v>
      </c>
      <c r="C6078" s="7">
        <v>0.67774000000000001</v>
      </c>
      <c r="D6078" s="6">
        <f t="shared" si="1410"/>
        <v>54219.199999999997</v>
      </c>
      <c r="E6078" s="62">
        <v>0</v>
      </c>
      <c r="F6078" s="6">
        <f t="shared" si="1419"/>
        <v>0</v>
      </c>
      <c r="G6078" s="7">
        <v>6.4019999999999994E-2</v>
      </c>
      <c r="H6078" s="6">
        <f t="shared" si="1411"/>
        <v>2240.6999999999998</v>
      </c>
      <c r="I6078" s="7">
        <v>0.78920000000000001</v>
      </c>
      <c r="J6078" s="6">
        <f t="shared" si="1412"/>
        <v>11048.8</v>
      </c>
      <c r="K6078" s="20"/>
      <c r="L6078" s="6">
        <f t="shared" si="1413"/>
        <v>40000</v>
      </c>
      <c r="M6078" s="11">
        <f t="shared" si="1420"/>
        <v>0</v>
      </c>
      <c r="N6078" s="6">
        <f t="shared" si="1414"/>
        <v>2240.6999999999998</v>
      </c>
      <c r="O6078" s="11">
        <f t="shared" si="1421"/>
        <v>0</v>
      </c>
      <c r="P6078" s="11">
        <f t="shared" si="1415"/>
        <v>11048.8</v>
      </c>
      <c r="Q6078" s="11">
        <f t="shared" si="1422"/>
        <v>0</v>
      </c>
      <c r="R6078" s="11">
        <f t="shared" si="1423"/>
        <v>0</v>
      </c>
      <c r="S6078" s="6">
        <f t="shared" si="1416"/>
        <v>929.69999999999709</v>
      </c>
      <c r="T6078" s="11">
        <f t="shared" si="1417"/>
        <v>0</v>
      </c>
      <c r="U6078" s="11">
        <f t="shared" si="1418"/>
        <v>0</v>
      </c>
      <c r="V6078" s="11">
        <f t="shared" si="1424"/>
        <v>929.69999999999709</v>
      </c>
      <c r="W6078" s="20"/>
    </row>
    <row r="6079" spans="1:23" x14ac:dyDescent="0.25">
      <c r="A6079">
        <v>2022091013</v>
      </c>
      <c r="B6079">
        <v>7</v>
      </c>
      <c r="C6079" s="7">
        <v>0.72023999999999999</v>
      </c>
      <c r="D6079" s="6">
        <f t="shared" si="1410"/>
        <v>57619.199999999997</v>
      </c>
      <c r="E6079" s="62">
        <v>0</v>
      </c>
      <c r="F6079" s="6">
        <f t="shared" si="1419"/>
        <v>0</v>
      </c>
      <c r="G6079" s="7">
        <v>5.0700000000000002E-2</v>
      </c>
      <c r="H6079" s="6">
        <f t="shared" si="1411"/>
        <v>1774.5</v>
      </c>
      <c r="I6079" s="7">
        <v>0.76100999999999996</v>
      </c>
      <c r="J6079" s="6">
        <f t="shared" si="1412"/>
        <v>10654.14</v>
      </c>
      <c r="K6079" s="20"/>
      <c r="L6079" s="6">
        <f t="shared" si="1413"/>
        <v>40000</v>
      </c>
      <c r="M6079" s="11">
        <f t="shared" si="1420"/>
        <v>0</v>
      </c>
      <c r="N6079" s="6">
        <f t="shared" si="1414"/>
        <v>1774.5</v>
      </c>
      <c r="O6079" s="11">
        <f t="shared" si="1421"/>
        <v>0</v>
      </c>
      <c r="P6079" s="11">
        <f t="shared" si="1415"/>
        <v>10654.14</v>
      </c>
      <c r="Q6079" s="11">
        <f t="shared" si="1422"/>
        <v>0</v>
      </c>
      <c r="R6079" s="11">
        <f t="shared" si="1423"/>
        <v>0</v>
      </c>
      <c r="S6079" s="6">
        <f t="shared" si="1416"/>
        <v>5190.5599999999977</v>
      </c>
      <c r="T6079" s="11">
        <f t="shared" si="1417"/>
        <v>0</v>
      </c>
      <c r="U6079" s="11">
        <f t="shared" si="1418"/>
        <v>0</v>
      </c>
      <c r="V6079" s="11">
        <f t="shared" si="1424"/>
        <v>5190.5599999999977</v>
      </c>
      <c r="W6079" s="20"/>
    </row>
    <row r="6080" spans="1:23" x14ac:dyDescent="0.25">
      <c r="A6080">
        <v>2022091014</v>
      </c>
      <c r="B6080">
        <v>7</v>
      </c>
      <c r="C6080" s="7">
        <v>0.75319000000000003</v>
      </c>
      <c r="D6080" s="6">
        <f t="shared" si="1410"/>
        <v>60255.200000000004</v>
      </c>
      <c r="E6080" s="62">
        <v>0</v>
      </c>
      <c r="F6080" s="6">
        <f t="shared" si="1419"/>
        <v>0</v>
      </c>
      <c r="G6080" s="7">
        <v>5.5410000000000001E-2</v>
      </c>
      <c r="H6080" s="6">
        <f t="shared" si="1411"/>
        <v>1939.3500000000001</v>
      </c>
      <c r="I6080" s="7">
        <v>0.72404000000000002</v>
      </c>
      <c r="J6080" s="6">
        <f t="shared" si="1412"/>
        <v>10136.56</v>
      </c>
      <c r="K6080" s="20"/>
      <c r="L6080" s="6">
        <f t="shared" si="1413"/>
        <v>40000</v>
      </c>
      <c r="M6080" s="11">
        <f t="shared" si="1420"/>
        <v>0</v>
      </c>
      <c r="N6080" s="6">
        <f t="shared" si="1414"/>
        <v>1939.3500000000001</v>
      </c>
      <c r="O6080" s="11">
        <f t="shared" si="1421"/>
        <v>0</v>
      </c>
      <c r="P6080" s="11">
        <f t="shared" si="1415"/>
        <v>10136.56</v>
      </c>
      <c r="Q6080" s="11">
        <f t="shared" si="1422"/>
        <v>0</v>
      </c>
      <c r="R6080" s="11">
        <f t="shared" si="1423"/>
        <v>0</v>
      </c>
      <c r="S6080" s="6">
        <f t="shared" si="1416"/>
        <v>8179.2900000000063</v>
      </c>
      <c r="T6080" s="11">
        <f t="shared" si="1417"/>
        <v>0</v>
      </c>
      <c r="U6080" s="11">
        <f t="shared" si="1418"/>
        <v>0</v>
      </c>
      <c r="V6080" s="11">
        <f t="shared" si="1424"/>
        <v>8179.2900000000063</v>
      </c>
      <c r="W6080" s="20"/>
    </row>
    <row r="6081" spans="1:23" x14ac:dyDescent="0.25">
      <c r="A6081">
        <v>2022091015</v>
      </c>
      <c r="B6081">
        <v>7</v>
      </c>
      <c r="C6081" s="7">
        <v>0.77925999999999995</v>
      </c>
      <c r="D6081" s="6">
        <f t="shared" si="1410"/>
        <v>62340.799999999996</v>
      </c>
      <c r="E6081" s="62">
        <v>0</v>
      </c>
      <c r="F6081" s="6">
        <f t="shared" si="1419"/>
        <v>0</v>
      </c>
      <c r="G6081" s="7">
        <v>6.7760000000000001E-2</v>
      </c>
      <c r="H6081" s="6">
        <f t="shared" si="1411"/>
        <v>2371.6</v>
      </c>
      <c r="I6081" s="7">
        <v>0.71775999999999995</v>
      </c>
      <c r="J6081" s="6">
        <f t="shared" si="1412"/>
        <v>10048.64</v>
      </c>
      <c r="K6081" s="20"/>
      <c r="L6081" s="6">
        <f t="shared" si="1413"/>
        <v>40000</v>
      </c>
      <c r="M6081" s="11">
        <f t="shared" si="1420"/>
        <v>0</v>
      </c>
      <c r="N6081" s="6">
        <f t="shared" si="1414"/>
        <v>2371.6</v>
      </c>
      <c r="O6081" s="11">
        <f t="shared" si="1421"/>
        <v>0</v>
      </c>
      <c r="P6081" s="11">
        <f t="shared" si="1415"/>
        <v>10048.64</v>
      </c>
      <c r="Q6081" s="11">
        <f t="shared" si="1422"/>
        <v>0</v>
      </c>
      <c r="R6081" s="11">
        <f t="shared" si="1423"/>
        <v>0</v>
      </c>
      <c r="S6081" s="6">
        <f t="shared" si="1416"/>
        <v>9920.5599999999977</v>
      </c>
      <c r="T6081" s="11">
        <f t="shared" si="1417"/>
        <v>0</v>
      </c>
      <c r="U6081" s="11">
        <f t="shared" si="1418"/>
        <v>0</v>
      </c>
      <c r="V6081" s="11">
        <f t="shared" si="1424"/>
        <v>9920.5599999999977</v>
      </c>
      <c r="W6081" s="20"/>
    </row>
    <row r="6082" spans="1:23" x14ac:dyDescent="0.25">
      <c r="A6082">
        <v>2022091016</v>
      </c>
      <c r="B6082">
        <v>7</v>
      </c>
      <c r="C6082" s="7">
        <v>0.80049000000000003</v>
      </c>
      <c r="D6082" s="6">
        <f t="shared" si="1410"/>
        <v>64039.200000000004</v>
      </c>
      <c r="E6082" s="62">
        <v>0</v>
      </c>
      <c r="F6082" s="6">
        <f t="shared" si="1419"/>
        <v>0</v>
      </c>
      <c r="G6082" s="7">
        <v>0.10178</v>
      </c>
      <c r="H6082" s="6">
        <f t="shared" si="1411"/>
        <v>3562.2999999999997</v>
      </c>
      <c r="I6082" s="7">
        <v>0.72394000000000003</v>
      </c>
      <c r="J6082" s="6">
        <f t="shared" si="1412"/>
        <v>10135.16</v>
      </c>
      <c r="K6082" s="20"/>
      <c r="L6082" s="6">
        <f t="shared" si="1413"/>
        <v>40000</v>
      </c>
      <c r="M6082" s="11">
        <f t="shared" si="1420"/>
        <v>0</v>
      </c>
      <c r="N6082" s="6">
        <f t="shared" si="1414"/>
        <v>3562.2999999999997</v>
      </c>
      <c r="O6082" s="11">
        <f t="shared" si="1421"/>
        <v>0</v>
      </c>
      <c r="P6082" s="11">
        <f t="shared" si="1415"/>
        <v>10135.16</v>
      </c>
      <c r="Q6082" s="11">
        <f t="shared" si="1422"/>
        <v>0</v>
      </c>
      <c r="R6082" s="11">
        <f t="shared" si="1423"/>
        <v>0</v>
      </c>
      <c r="S6082" s="6">
        <f t="shared" si="1416"/>
        <v>10341.740000000005</v>
      </c>
      <c r="T6082" s="11">
        <f t="shared" si="1417"/>
        <v>0</v>
      </c>
      <c r="U6082" s="11">
        <f t="shared" si="1418"/>
        <v>0</v>
      </c>
      <c r="V6082" s="11">
        <f t="shared" si="1424"/>
        <v>10341.740000000005</v>
      </c>
      <c r="W6082" s="20"/>
    </row>
    <row r="6083" spans="1:23" x14ac:dyDescent="0.25">
      <c r="A6083">
        <v>2022091017</v>
      </c>
      <c r="B6083">
        <v>7</v>
      </c>
      <c r="C6083" s="7">
        <v>0.81101999999999996</v>
      </c>
      <c r="D6083" s="6">
        <f t="shared" si="1410"/>
        <v>64881.599999999999</v>
      </c>
      <c r="E6083" s="62">
        <v>0</v>
      </c>
      <c r="F6083" s="6">
        <f t="shared" si="1419"/>
        <v>0</v>
      </c>
      <c r="G6083" s="7">
        <v>0.13758000000000001</v>
      </c>
      <c r="H6083" s="6">
        <f t="shared" si="1411"/>
        <v>4815.3</v>
      </c>
      <c r="I6083" s="7">
        <v>0.70257000000000003</v>
      </c>
      <c r="J6083" s="6">
        <f t="shared" si="1412"/>
        <v>9835.98</v>
      </c>
      <c r="K6083" s="20"/>
      <c r="L6083" s="6">
        <f t="shared" si="1413"/>
        <v>40000</v>
      </c>
      <c r="M6083" s="11">
        <f t="shared" si="1420"/>
        <v>0</v>
      </c>
      <c r="N6083" s="6">
        <f t="shared" si="1414"/>
        <v>4815.3</v>
      </c>
      <c r="O6083" s="11">
        <f t="shared" si="1421"/>
        <v>0</v>
      </c>
      <c r="P6083" s="11">
        <f t="shared" si="1415"/>
        <v>9835.98</v>
      </c>
      <c r="Q6083" s="11">
        <f t="shared" si="1422"/>
        <v>0</v>
      </c>
      <c r="R6083" s="11">
        <f t="shared" si="1423"/>
        <v>0</v>
      </c>
      <c r="S6083" s="6">
        <f t="shared" si="1416"/>
        <v>10230.32</v>
      </c>
      <c r="T6083" s="11">
        <f t="shared" si="1417"/>
        <v>0</v>
      </c>
      <c r="U6083" s="11">
        <f t="shared" si="1418"/>
        <v>0</v>
      </c>
      <c r="V6083" s="11">
        <f t="shared" si="1424"/>
        <v>10230.32</v>
      </c>
      <c r="W6083" s="20"/>
    </row>
    <row r="6084" spans="1:23" x14ac:dyDescent="0.25">
      <c r="A6084">
        <v>2022091018</v>
      </c>
      <c r="B6084">
        <v>7</v>
      </c>
      <c r="C6084" s="7">
        <v>0.80683000000000005</v>
      </c>
      <c r="D6084" s="6">
        <f t="shared" si="1410"/>
        <v>64546.400000000001</v>
      </c>
      <c r="E6084" s="62">
        <v>0</v>
      </c>
      <c r="F6084" s="6">
        <f t="shared" si="1419"/>
        <v>0</v>
      </c>
      <c r="G6084" s="7">
        <v>0.16256999999999999</v>
      </c>
      <c r="H6084" s="6">
        <f t="shared" si="1411"/>
        <v>5689.95</v>
      </c>
      <c r="I6084" s="7">
        <v>0.62217</v>
      </c>
      <c r="J6084" s="6">
        <f t="shared" si="1412"/>
        <v>8710.3799999999992</v>
      </c>
      <c r="K6084" s="20"/>
      <c r="L6084" s="6">
        <f t="shared" si="1413"/>
        <v>40000</v>
      </c>
      <c r="M6084" s="11">
        <f t="shared" si="1420"/>
        <v>0</v>
      </c>
      <c r="N6084" s="6">
        <f t="shared" si="1414"/>
        <v>5689.95</v>
      </c>
      <c r="O6084" s="11">
        <f t="shared" si="1421"/>
        <v>0</v>
      </c>
      <c r="P6084" s="11">
        <f t="shared" si="1415"/>
        <v>8710.3799999999992</v>
      </c>
      <c r="Q6084" s="11">
        <f t="shared" si="1422"/>
        <v>0</v>
      </c>
      <c r="R6084" s="11">
        <f t="shared" si="1423"/>
        <v>0</v>
      </c>
      <c r="S6084" s="6">
        <f t="shared" si="1416"/>
        <v>10146.070000000002</v>
      </c>
      <c r="T6084" s="11">
        <f t="shared" si="1417"/>
        <v>0</v>
      </c>
      <c r="U6084" s="11">
        <f t="shared" si="1418"/>
        <v>0</v>
      </c>
      <c r="V6084" s="11">
        <f t="shared" si="1424"/>
        <v>10146.070000000002</v>
      </c>
      <c r="W6084" s="20"/>
    </row>
    <row r="6085" spans="1:23" x14ac:dyDescent="0.25">
      <c r="A6085">
        <v>2022091019</v>
      </c>
      <c r="B6085">
        <v>7</v>
      </c>
      <c r="C6085" s="7">
        <v>0.78561000000000003</v>
      </c>
      <c r="D6085" s="6">
        <f t="shared" ref="D6085:D6148" si="1425">D$18*C6085</f>
        <v>62848.800000000003</v>
      </c>
      <c r="E6085" s="62">
        <v>0</v>
      </c>
      <c r="F6085" s="6">
        <f t="shared" si="1419"/>
        <v>0</v>
      </c>
      <c r="G6085" s="7">
        <v>0.21984000000000001</v>
      </c>
      <c r="H6085" s="6">
        <f t="shared" ref="H6085:H6148" si="1426">H$18*G6085</f>
        <v>7694.4000000000005</v>
      </c>
      <c r="I6085" s="7">
        <v>0.38152000000000003</v>
      </c>
      <c r="J6085" s="6">
        <f t="shared" ref="J6085:J6148" si="1427">I6085*J$18</f>
        <v>5341.2800000000007</v>
      </c>
      <c r="K6085" s="20"/>
      <c r="L6085" s="6">
        <f t="shared" si="1413"/>
        <v>40000</v>
      </c>
      <c r="M6085" s="11">
        <f t="shared" si="1420"/>
        <v>0</v>
      </c>
      <c r="N6085" s="6">
        <f t="shared" si="1414"/>
        <v>7694.4000000000005</v>
      </c>
      <c r="O6085" s="11">
        <f t="shared" si="1421"/>
        <v>0</v>
      </c>
      <c r="P6085" s="11">
        <f t="shared" si="1415"/>
        <v>5341.2800000000007</v>
      </c>
      <c r="Q6085" s="11">
        <f t="shared" si="1422"/>
        <v>0</v>
      </c>
      <c r="R6085" s="11">
        <f t="shared" si="1423"/>
        <v>0</v>
      </c>
      <c r="S6085" s="6">
        <f t="shared" si="1416"/>
        <v>9813.1200000000008</v>
      </c>
      <c r="T6085" s="11">
        <f t="shared" si="1417"/>
        <v>0</v>
      </c>
      <c r="U6085" s="11">
        <f t="shared" si="1418"/>
        <v>0</v>
      </c>
      <c r="V6085" s="11">
        <f t="shared" si="1424"/>
        <v>9813.1200000000008</v>
      </c>
      <c r="W6085" s="20"/>
    </row>
    <row r="6086" spans="1:23" x14ac:dyDescent="0.25">
      <c r="A6086">
        <v>2022091020</v>
      </c>
      <c r="B6086">
        <v>7</v>
      </c>
      <c r="C6086" s="7">
        <v>0.75383999999999995</v>
      </c>
      <c r="D6086" s="6">
        <f t="shared" si="1425"/>
        <v>60307.199999999997</v>
      </c>
      <c r="E6086" s="62">
        <v>0</v>
      </c>
      <c r="F6086" s="6">
        <f t="shared" si="1419"/>
        <v>0</v>
      </c>
      <c r="G6086" s="7">
        <v>0.27947</v>
      </c>
      <c r="H6086" s="6">
        <f t="shared" si="1426"/>
        <v>9781.4500000000007</v>
      </c>
      <c r="I6086" s="7">
        <v>5.9420000000000001E-2</v>
      </c>
      <c r="J6086" s="6">
        <f t="shared" si="1427"/>
        <v>831.88</v>
      </c>
      <c r="K6086" s="20"/>
      <c r="L6086" s="6">
        <f t="shared" si="1413"/>
        <v>40000</v>
      </c>
      <c r="M6086" s="11">
        <f t="shared" si="1420"/>
        <v>0</v>
      </c>
      <c r="N6086" s="6">
        <f t="shared" si="1414"/>
        <v>9781.4500000000007</v>
      </c>
      <c r="O6086" s="11">
        <f t="shared" si="1421"/>
        <v>0</v>
      </c>
      <c r="P6086" s="11">
        <f t="shared" si="1415"/>
        <v>831.88</v>
      </c>
      <c r="Q6086" s="11">
        <f t="shared" si="1422"/>
        <v>0</v>
      </c>
      <c r="R6086" s="11">
        <f t="shared" si="1423"/>
        <v>0</v>
      </c>
      <c r="S6086" s="6">
        <f t="shared" si="1416"/>
        <v>9693.8699999999972</v>
      </c>
      <c r="T6086" s="11">
        <f t="shared" si="1417"/>
        <v>0</v>
      </c>
      <c r="U6086" s="11">
        <f t="shared" si="1418"/>
        <v>0</v>
      </c>
      <c r="V6086" s="11">
        <f t="shared" si="1424"/>
        <v>9693.8699999999972</v>
      </c>
      <c r="W6086" s="20"/>
    </row>
    <row r="6087" spans="1:23" x14ac:dyDescent="0.25">
      <c r="A6087">
        <v>2022091021</v>
      </c>
      <c r="B6087">
        <v>7</v>
      </c>
      <c r="C6087" s="7">
        <v>0.72558999999999996</v>
      </c>
      <c r="D6087" s="6">
        <f t="shared" si="1425"/>
        <v>58047.199999999997</v>
      </c>
      <c r="E6087" s="62">
        <v>0</v>
      </c>
      <c r="F6087" s="6">
        <f t="shared" si="1419"/>
        <v>0</v>
      </c>
      <c r="G6087" s="7">
        <v>0.33805000000000002</v>
      </c>
      <c r="H6087" s="6">
        <f t="shared" si="1426"/>
        <v>11831.75</v>
      </c>
      <c r="I6087" s="7">
        <v>0</v>
      </c>
      <c r="J6087" s="6">
        <f t="shared" si="1427"/>
        <v>0</v>
      </c>
      <c r="K6087" s="20"/>
      <c r="L6087" s="6">
        <f t="shared" si="1413"/>
        <v>40000</v>
      </c>
      <c r="M6087" s="11">
        <f t="shared" si="1420"/>
        <v>0</v>
      </c>
      <c r="N6087" s="6">
        <f t="shared" si="1414"/>
        <v>11831.75</v>
      </c>
      <c r="O6087" s="11">
        <f t="shared" si="1421"/>
        <v>0</v>
      </c>
      <c r="P6087" s="11">
        <f t="shared" si="1415"/>
        <v>0</v>
      </c>
      <c r="Q6087" s="11">
        <f t="shared" si="1422"/>
        <v>0</v>
      </c>
      <c r="R6087" s="11">
        <f t="shared" si="1423"/>
        <v>0</v>
      </c>
      <c r="S6087" s="6">
        <f t="shared" si="1416"/>
        <v>6215.4499999999971</v>
      </c>
      <c r="T6087" s="11">
        <f t="shared" si="1417"/>
        <v>0</v>
      </c>
      <c r="U6087" s="11">
        <f t="shared" si="1418"/>
        <v>0</v>
      </c>
      <c r="V6087" s="11">
        <f t="shared" si="1424"/>
        <v>6215.4499999999971</v>
      </c>
      <c r="W6087" s="20"/>
    </row>
    <row r="6088" spans="1:23" x14ac:dyDescent="0.25">
      <c r="A6088">
        <v>2022091022</v>
      </c>
      <c r="B6088">
        <v>7</v>
      </c>
      <c r="C6088" s="7">
        <v>0.68825999999999998</v>
      </c>
      <c r="D6088" s="6">
        <f t="shared" si="1425"/>
        <v>55060.799999999996</v>
      </c>
      <c r="E6088" s="62">
        <v>0</v>
      </c>
      <c r="F6088" s="6">
        <f t="shared" si="1419"/>
        <v>0</v>
      </c>
      <c r="G6088" s="7">
        <v>0.39155000000000001</v>
      </c>
      <c r="H6088" s="6">
        <f t="shared" si="1426"/>
        <v>13704.25</v>
      </c>
      <c r="I6088" s="7">
        <v>0</v>
      </c>
      <c r="J6088" s="6">
        <f t="shared" si="1427"/>
        <v>0</v>
      </c>
      <c r="K6088" s="20"/>
      <c r="L6088" s="6">
        <f t="shared" si="1413"/>
        <v>40000</v>
      </c>
      <c r="M6088" s="11">
        <f t="shared" si="1420"/>
        <v>0</v>
      </c>
      <c r="N6088" s="6">
        <f t="shared" si="1414"/>
        <v>13704.25</v>
      </c>
      <c r="O6088" s="11">
        <f t="shared" si="1421"/>
        <v>0</v>
      </c>
      <c r="P6088" s="11">
        <f t="shared" si="1415"/>
        <v>0</v>
      </c>
      <c r="Q6088" s="11">
        <f t="shared" si="1422"/>
        <v>0</v>
      </c>
      <c r="R6088" s="11">
        <f t="shared" si="1423"/>
        <v>0</v>
      </c>
      <c r="S6088" s="6">
        <f t="shared" si="1416"/>
        <v>1356.5499999999956</v>
      </c>
      <c r="T6088" s="11">
        <f t="shared" si="1417"/>
        <v>0</v>
      </c>
      <c r="U6088" s="11">
        <f t="shared" si="1418"/>
        <v>0</v>
      </c>
      <c r="V6088" s="11">
        <f t="shared" si="1424"/>
        <v>1356.5499999999956</v>
      </c>
      <c r="W6088" s="20"/>
    </row>
    <row r="6089" spans="1:23" x14ac:dyDescent="0.25">
      <c r="A6089">
        <v>2022091023</v>
      </c>
      <c r="B6089">
        <v>7</v>
      </c>
      <c r="C6089" s="7">
        <v>0.64988000000000001</v>
      </c>
      <c r="D6089" s="6">
        <f t="shared" si="1425"/>
        <v>51990.400000000001</v>
      </c>
      <c r="E6089" s="62">
        <v>0</v>
      </c>
      <c r="F6089" s="6">
        <f t="shared" si="1419"/>
        <v>0</v>
      </c>
      <c r="G6089" s="7">
        <v>0.40721000000000002</v>
      </c>
      <c r="H6089" s="6">
        <f t="shared" si="1426"/>
        <v>14252.35</v>
      </c>
      <c r="I6089" s="7">
        <v>0</v>
      </c>
      <c r="J6089" s="6">
        <f t="shared" si="1427"/>
        <v>0</v>
      </c>
      <c r="K6089" s="20"/>
      <c r="L6089" s="6">
        <f t="shared" si="1413"/>
        <v>40000</v>
      </c>
      <c r="M6089" s="11">
        <f t="shared" si="1420"/>
        <v>0</v>
      </c>
      <c r="N6089" s="6">
        <f t="shared" si="1414"/>
        <v>11990.400000000001</v>
      </c>
      <c r="O6089" s="11">
        <f t="shared" si="1421"/>
        <v>2261.9499999999989</v>
      </c>
      <c r="P6089" s="11">
        <f t="shared" si="1415"/>
        <v>0</v>
      </c>
      <c r="Q6089" s="11">
        <f t="shared" si="1422"/>
        <v>0</v>
      </c>
      <c r="R6089" s="11">
        <f t="shared" si="1423"/>
        <v>2261.9499999999989</v>
      </c>
      <c r="S6089" s="6">
        <f t="shared" si="1416"/>
        <v>0</v>
      </c>
      <c r="T6089" s="11">
        <f t="shared" si="1417"/>
        <v>0</v>
      </c>
      <c r="U6089" s="11">
        <f t="shared" si="1418"/>
        <v>0</v>
      </c>
      <c r="V6089" s="11">
        <f t="shared" si="1424"/>
        <v>0</v>
      </c>
      <c r="W6089" s="20"/>
    </row>
    <row r="6090" spans="1:23" x14ac:dyDescent="0.25">
      <c r="A6090">
        <v>2022091024</v>
      </c>
      <c r="B6090">
        <v>7</v>
      </c>
      <c r="C6090" s="7">
        <v>0.61150000000000004</v>
      </c>
      <c r="D6090" s="6">
        <f t="shared" si="1425"/>
        <v>48920</v>
      </c>
      <c r="E6090" s="62">
        <v>0</v>
      </c>
      <c r="F6090" s="6">
        <f t="shared" si="1419"/>
        <v>0</v>
      </c>
      <c r="G6090" s="7">
        <v>0.41666999999999998</v>
      </c>
      <c r="H6090" s="6">
        <f t="shared" si="1426"/>
        <v>14583.449999999999</v>
      </c>
      <c r="I6090" s="7">
        <v>0</v>
      </c>
      <c r="J6090" s="6">
        <f t="shared" si="1427"/>
        <v>0</v>
      </c>
      <c r="K6090" s="20"/>
      <c r="L6090" s="6">
        <f t="shared" si="1413"/>
        <v>40000</v>
      </c>
      <c r="M6090" s="11">
        <f t="shared" si="1420"/>
        <v>0</v>
      </c>
      <c r="N6090" s="6">
        <f t="shared" si="1414"/>
        <v>8920</v>
      </c>
      <c r="O6090" s="11">
        <f t="shared" si="1421"/>
        <v>5663.4499999999989</v>
      </c>
      <c r="P6090" s="11">
        <f t="shared" si="1415"/>
        <v>0</v>
      </c>
      <c r="Q6090" s="11">
        <f t="shared" si="1422"/>
        <v>0</v>
      </c>
      <c r="R6090" s="11">
        <f t="shared" si="1423"/>
        <v>5663.4499999999989</v>
      </c>
      <c r="S6090" s="6">
        <f t="shared" si="1416"/>
        <v>0</v>
      </c>
      <c r="T6090" s="11">
        <f t="shared" si="1417"/>
        <v>0</v>
      </c>
      <c r="U6090" s="11">
        <f t="shared" si="1418"/>
        <v>0</v>
      </c>
      <c r="V6090" s="11">
        <f t="shared" si="1424"/>
        <v>0</v>
      </c>
      <c r="W6090" s="20"/>
    </row>
    <row r="6091" spans="1:23" x14ac:dyDescent="0.25">
      <c r="A6091">
        <v>2022091101</v>
      </c>
      <c r="B6091">
        <v>1</v>
      </c>
      <c r="C6091" s="7">
        <v>0.57672000000000001</v>
      </c>
      <c r="D6091" s="6">
        <f t="shared" si="1425"/>
        <v>46137.599999999999</v>
      </c>
      <c r="E6091" s="62">
        <v>0</v>
      </c>
      <c r="F6091" s="6">
        <f t="shared" si="1419"/>
        <v>0</v>
      </c>
      <c r="G6091" s="7">
        <v>0.39885999999999999</v>
      </c>
      <c r="H6091" s="6">
        <f t="shared" si="1426"/>
        <v>13960.1</v>
      </c>
      <c r="I6091" s="7">
        <v>0</v>
      </c>
      <c r="J6091" s="6">
        <f t="shared" si="1427"/>
        <v>0</v>
      </c>
      <c r="K6091" s="20"/>
      <c r="L6091" s="6">
        <f t="shared" si="1413"/>
        <v>40000</v>
      </c>
      <c r="M6091" s="11">
        <f t="shared" si="1420"/>
        <v>0</v>
      </c>
      <c r="N6091" s="6">
        <f t="shared" si="1414"/>
        <v>6137.5999999999985</v>
      </c>
      <c r="O6091" s="11">
        <f t="shared" si="1421"/>
        <v>7822.5000000000018</v>
      </c>
      <c r="P6091" s="11">
        <f t="shared" si="1415"/>
        <v>0</v>
      </c>
      <c r="Q6091" s="11">
        <f t="shared" si="1422"/>
        <v>0</v>
      </c>
      <c r="R6091" s="11">
        <f t="shared" si="1423"/>
        <v>7822.5000000000018</v>
      </c>
      <c r="S6091" s="6">
        <f t="shared" si="1416"/>
        <v>0</v>
      </c>
      <c r="T6091" s="11">
        <f t="shared" si="1417"/>
        <v>0</v>
      </c>
      <c r="U6091" s="11">
        <f t="shared" si="1418"/>
        <v>0</v>
      </c>
      <c r="V6091" s="11">
        <f t="shared" si="1424"/>
        <v>0</v>
      </c>
      <c r="W6091" s="20"/>
    </row>
    <row r="6092" spans="1:23" x14ac:dyDescent="0.25">
      <c r="A6092">
        <v>2022091102</v>
      </c>
      <c r="B6092">
        <v>1</v>
      </c>
      <c r="C6092" s="7">
        <v>0.55003999999999997</v>
      </c>
      <c r="D6092" s="6">
        <f t="shared" si="1425"/>
        <v>44003.199999999997</v>
      </c>
      <c r="E6092" s="62">
        <v>0</v>
      </c>
      <c r="F6092" s="6">
        <f t="shared" si="1419"/>
        <v>0</v>
      </c>
      <c r="G6092" s="7">
        <v>0.36029</v>
      </c>
      <c r="H6092" s="6">
        <f t="shared" si="1426"/>
        <v>12610.15</v>
      </c>
      <c r="I6092" s="7">
        <v>0</v>
      </c>
      <c r="J6092" s="6">
        <f t="shared" si="1427"/>
        <v>0</v>
      </c>
      <c r="K6092" s="20"/>
      <c r="L6092" s="6">
        <f t="shared" si="1413"/>
        <v>40000</v>
      </c>
      <c r="M6092" s="11">
        <f t="shared" si="1420"/>
        <v>0</v>
      </c>
      <c r="N6092" s="6">
        <f t="shared" si="1414"/>
        <v>4003.1999999999971</v>
      </c>
      <c r="O6092" s="11">
        <f t="shared" si="1421"/>
        <v>8606.9500000000025</v>
      </c>
      <c r="P6092" s="11">
        <f t="shared" si="1415"/>
        <v>0</v>
      </c>
      <c r="Q6092" s="11">
        <f t="shared" si="1422"/>
        <v>0</v>
      </c>
      <c r="R6092" s="11">
        <f t="shared" si="1423"/>
        <v>8606.9500000000025</v>
      </c>
      <c r="S6092" s="6">
        <f t="shared" si="1416"/>
        <v>0</v>
      </c>
      <c r="T6092" s="11">
        <f t="shared" si="1417"/>
        <v>0</v>
      </c>
      <c r="U6092" s="11">
        <f t="shared" si="1418"/>
        <v>0</v>
      </c>
      <c r="V6092" s="11">
        <f t="shared" si="1424"/>
        <v>0</v>
      </c>
      <c r="W6092" s="20"/>
    </row>
    <row r="6093" spans="1:23" x14ac:dyDescent="0.25">
      <c r="A6093">
        <v>2022091103</v>
      </c>
      <c r="B6093">
        <v>1</v>
      </c>
      <c r="C6093" s="7">
        <v>0.52771999999999997</v>
      </c>
      <c r="D6093" s="6">
        <f t="shared" si="1425"/>
        <v>42217.599999999999</v>
      </c>
      <c r="E6093" s="62">
        <v>0</v>
      </c>
      <c r="F6093" s="6">
        <f t="shared" si="1419"/>
        <v>0</v>
      </c>
      <c r="G6093" s="7">
        <v>0.34974</v>
      </c>
      <c r="H6093" s="6">
        <f t="shared" si="1426"/>
        <v>12240.9</v>
      </c>
      <c r="I6093" s="7">
        <v>0</v>
      </c>
      <c r="J6093" s="6">
        <f t="shared" si="1427"/>
        <v>0</v>
      </c>
      <c r="K6093" s="20"/>
      <c r="L6093" s="6">
        <f t="shared" si="1413"/>
        <v>40000</v>
      </c>
      <c r="M6093" s="11">
        <f t="shared" si="1420"/>
        <v>0</v>
      </c>
      <c r="N6093" s="6">
        <f t="shared" si="1414"/>
        <v>2217.5999999999985</v>
      </c>
      <c r="O6093" s="11">
        <f t="shared" si="1421"/>
        <v>10023.300000000001</v>
      </c>
      <c r="P6093" s="11">
        <f t="shared" si="1415"/>
        <v>0</v>
      </c>
      <c r="Q6093" s="11">
        <f t="shared" si="1422"/>
        <v>0</v>
      </c>
      <c r="R6093" s="11">
        <f t="shared" si="1423"/>
        <v>10023.300000000001</v>
      </c>
      <c r="S6093" s="6">
        <f t="shared" si="1416"/>
        <v>0</v>
      </c>
      <c r="T6093" s="11">
        <f t="shared" si="1417"/>
        <v>0</v>
      </c>
      <c r="U6093" s="11">
        <f t="shared" si="1418"/>
        <v>0</v>
      </c>
      <c r="V6093" s="11">
        <f t="shared" si="1424"/>
        <v>0</v>
      </c>
      <c r="W6093" s="20"/>
    </row>
    <row r="6094" spans="1:23" x14ac:dyDescent="0.25">
      <c r="A6094">
        <v>2022091104</v>
      </c>
      <c r="B6094">
        <v>1</v>
      </c>
      <c r="C6094" s="7">
        <v>0.51193</v>
      </c>
      <c r="D6094" s="6">
        <f t="shared" si="1425"/>
        <v>40954.400000000001</v>
      </c>
      <c r="E6094" s="62">
        <v>0</v>
      </c>
      <c r="F6094" s="6">
        <f t="shared" si="1419"/>
        <v>0</v>
      </c>
      <c r="G6094" s="7">
        <v>0.33477000000000001</v>
      </c>
      <c r="H6094" s="6">
        <f t="shared" si="1426"/>
        <v>11716.95</v>
      </c>
      <c r="I6094" s="7">
        <v>0</v>
      </c>
      <c r="J6094" s="6">
        <f t="shared" si="1427"/>
        <v>0</v>
      </c>
      <c r="K6094" s="20"/>
      <c r="L6094" s="6">
        <f t="shared" si="1413"/>
        <v>40000</v>
      </c>
      <c r="M6094" s="11">
        <f t="shared" si="1420"/>
        <v>0</v>
      </c>
      <c r="N6094" s="6">
        <f t="shared" si="1414"/>
        <v>954.40000000000146</v>
      </c>
      <c r="O6094" s="11">
        <f t="shared" si="1421"/>
        <v>10762.55</v>
      </c>
      <c r="P6094" s="11">
        <f t="shared" si="1415"/>
        <v>0</v>
      </c>
      <c r="Q6094" s="11">
        <f t="shared" si="1422"/>
        <v>0</v>
      </c>
      <c r="R6094" s="11">
        <f t="shared" si="1423"/>
        <v>10762.55</v>
      </c>
      <c r="S6094" s="6">
        <f t="shared" si="1416"/>
        <v>0</v>
      </c>
      <c r="T6094" s="11">
        <f t="shared" si="1417"/>
        <v>0</v>
      </c>
      <c r="U6094" s="11">
        <f t="shared" si="1418"/>
        <v>0</v>
      </c>
      <c r="V6094" s="11">
        <f t="shared" si="1424"/>
        <v>0</v>
      </c>
      <c r="W6094" s="20"/>
    </row>
    <row r="6095" spans="1:23" x14ac:dyDescent="0.25">
      <c r="A6095">
        <v>2022091105</v>
      </c>
      <c r="B6095">
        <v>1</v>
      </c>
      <c r="C6095" s="7">
        <v>0.49859999999999999</v>
      </c>
      <c r="D6095" s="6">
        <f t="shared" si="1425"/>
        <v>39888</v>
      </c>
      <c r="E6095" s="62">
        <v>0</v>
      </c>
      <c r="F6095" s="6">
        <f t="shared" si="1419"/>
        <v>0</v>
      </c>
      <c r="G6095" s="7">
        <v>0.31806000000000001</v>
      </c>
      <c r="H6095" s="6">
        <f t="shared" si="1426"/>
        <v>11132.1</v>
      </c>
      <c r="I6095" s="7">
        <v>0</v>
      </c>
      <c r="J6095" s="6">
        <f t="shared" si="1427"/>
        <v>0</v>
      </c>
      <c r="K6095" s="20"/>
      <c r="L6095" s="6">
        <f t="shared" si="1413"/>
        <v>39888</v>
      </c>
      <c r="M6095" s="11">
        <f t="shared" si="1420"/>
        <v>112</v>
      </c>
      <c r="N6095" s="6">
        <f t="shared" si="1414"/>
        <v>0</v>
      </c>
      <c r="O6095" s="11">
        <f t="shared" si="1421"/>
        <v>11132.1</v>
      </c>
      <c r="P6095" s="11">
        <f t="shared" si="1415"/>
        <v>0</v>
      </c>
      <c r="Q6095" s="11">
        <f t="shared" si="1422"/>
        <v>0</v>
      </c>
      <c r="R6095" s="11">
        <f t="shared" si="1423"/>
        <v>11244.1</v>
      </c>
      <c r="S6095" s="6">
        <f t="shared" si="1416"/>
        <v>0</v>
      </c>
      <c r="T6095" s="11">
        <f t="shared" si="1417"/>
        <v>0</v>
      </c>
      <c r="U6095" s="11">
        <f t="shared" si="1418"/>
        <v>0</v>
      </c>
      <c r="V6095" s="11">
        <f t="shared" si="1424"/>
        <v>0</v>
      </c>
      <c r="W6095" s="20"/>
    </row>
    <row r="6096" spans="1:23" x14ac:dyDescent="0.25">
      <c r="A6096">
        <v>2022091106</v>
      </c>
      <c r="B6096">
        <v>1</v>
      </c>
      <c r="C6096" s="7">
        <v>0.49637999999999999</v>
      </c>
      <c r="D6096" s="6">
        <f t="shared" si="1425"/>
        <v>39710.400000000001</v>
      </c>
      <c r="E6096" s="62">
        <v>0</v>
      </c>
      <c r="F6096" s="6">
        <f t="shared" si="1419"/>
        <v>0</v>
      </c>
      <c r="G6096" s="7">
        <v>0.30978</v>
      </c>
      <c r="H6096" s="6">
        <f t="shared" si="1426"/>
        <v>10842.3</v>
      </c>
      <c r="I6096" s="7">
        <v>0</v>
      </c>
      <c r="J6096" s="6">
        <f t="shared" si="1427"/>
        <v>0</v>
      </c>
      <c r="K6096" s="20"/>
      <c r="L6096" s="6">
        <f t="shared" si="1413"/>
        <v>39710.400000000001</v>
      </c>
      <c r="M6096" s="11">
        <f t="shared" si="1420"/>
        <v>289.59999999999854</v>
      </c>
      <c r="N6096" s="6">
        <f t="shared" si="1414"/>
        <v>0</v>
      </c>
      <c r="O6096" s="11">
        <f t="shared" si="1421"/>
        <v>10842.3</v>
      </c>
      <c r="P6096" s="11">
        <f t="shared" si="1415"/>
        <v>0</v>
      </c>
      <c r="Q6096" s="11">
        <f t="shared" si="1422"/>
        <v>0</v>
      </c>
      <c r="R6096" s="11">
        <f t="shared" si="1423"/>
        <v>11131.899999999998</v>
      </c>
      <c r="S6096" s="6">
        <f t="shared" si="1416"/>
        <v>0</v>
      </c>
      <c r="T6096" s="11">
        <f t="shared" si="1417"/>
        <v>0</v>
      </c>
      <c r="U6096" s="11">
        <f t="shared" si="1418"/>
        <v>0</v>
      </c>
      <c r="V6096" s="11">
        <f t="shared" si="1424"/>
        <v>0</v>
      </c>
      <c r="W6096" s="20"/>
    </row>
    <row r="6097" spans="1:23" x14ac:dyDescent="0.25">
      <c r="A6097">
        <v>2022091107</v>
      </c>
      <c r="B6097">
        <v>1</v>
      </c>
      <c r="C6097" s="7">
        <v>0.49264999999999998</v>
      </c>
      <c r="D6097" s="6">
        <f t="shared" si="1425"/>
        <v>39412</v>
      </c>
      <c r="E6097" s="62">
        <v>0</v>
      </c>
      <c r="F6097" s="6">
        <f t="shared" si="1419"/>
        <v>0</v>
      </c>
      <c r="G6097" s="7">
        <v>0.30739</v>
      </c>
      <c r="H6097" s="6">
        <f t="shared" si="1426"/>
        <v>10758.65</v>
      </c>
      <c r="I6097" s="7">
        <v>0</v>
      </c>
      <c r="J6097" s="6">
        <f t="shared" si="1427"/>
        <v>0</v>
      </c>
      <c r="K6097" s="20"/>
      <c r="L6097" s="6">
        <f t="shared" si="1413"/>
        <v>39412</v>
      </c>
      <c r="M6097" s="11">
        <f t="shared" si="1420"/>
        <v>588</v>
      </c>
      <c r="N6097" s="6">
        <f t="shared" si="1414"/>
        <v>0</v>
      </c>
      <c r="O6097" s="11">
        <f t="shared" si="1421"/>
        <v>10758.65</v>
      </c>
      <c r="P6097" s="11">
        <f t="shared" si="1415"/>
        <v>0</v>
      </c>
      <c r="Q6097" s="11">
        <f t="shared" si="1422"/>
        <v>0</v>
      </c>
      <c r="R6097" s="11">
        <f t="shared" si="1423"/>
        <v>11346.65</v>
      </c>
      <c r="S6097" s="6">
        <f t="shared" si="1416"/>
        <v>0</v>
      </c>
      <c r="T6097" s="11">
        <f t="shared" si="1417"/>
        <v>0</v>
      </c>
      <c r="U6097" s="11">
        <f t="shared" si="1418"/>
        <v>0</v>
      </c>
      <c r="V6097" s="11">
        <f t="shared" si="1424"/>
        <v>0</v>
      </c>
      <c r="W6097" s="20"/>
    </row>
    <row r="6098" spans="1:23" x14ac:dyDescent="0.25">
      <c r="A6098">
        <v>2022091108</v>
      </c>
      <c r="B6098">
        <v>1</v>
      </c>
      <c r="C6098" s="7">
        <v>0.49349999999999999</v>
      </c>
      <c r="D6098" s="6">
        <f t="shared" si="1425"/>
        <v>39480</v>
      </c>
      <c r="E6098" s="62">
        <v>0</v>
      </c>
      <c r="F6098" s="6">
        <f t="shared" si="1419"/>
        <v>0</v>
      </c>
      <c r="G6098" s="7">
        <v>0.32539000000000001</v>
      </c>
      <c r="H6098" s="6">
        <f t="shared" si="1426"/>
        <v>11388.65</v>
      </c>
      <c r="I6098" s="7">
        <v>1.985E-2</v>
      </c>
      <c r="J6098" s="6">
        <f t="shared" si="1427"/>
        <v>277.89999999999998</v>
      </c>
      <c r="K6098" s="20"/>
      <c r="L6098" s="6">
        <f t="shared" si="1413"/>
        <v>39480</v>
      </c>
      <c r="M6098" s="11">
        <f t="shared" si="1420"/>
        <v>520</v>
      </c>
      <c r="N6098" s="6">
        <f t="shared" si="1414"/>
        <v>0</v>
      </c>
      <c r="O6098" s="11">
        <f t="shared" si="1421"/>
        <v>11388.65</v>
      </c>
      <c r="P6098" s="11">
        <f t="shared" si="1415"/>
        <v>0</v>
      </c>
      <c r="Q6098" s="11">
        <f t="shared" si="1422"/>
        <v>277.89999999999998</v>
      </c>
      <c r="R6098" s="11">
        <f t="shared" si="1423"/>
        <v>12186.55</v>
      </c>
      <c r="S6098" s="6">
        <f t="shared" si="1416"/>
        <v>0</v>
      </c>
      <c r="T6098" s="11">
        <f t="shared" si="1417"/>
        <v>0</v>
      </c>
      <c r="U6098" s="11">
        <f t="shared" si="1418"/>
        <v>0</v>
      </c>
      <c r="V6098" s="11">
        <f t="shared" si="1424"/>
        <v>0</v>
      </c>
      <c r="W6098" s="20"/>
    </row>
    <row r="6099" spans="1:23" x14ac:dyDescent="0.25">
      <c r="A6099">
        <v>2022091109</v>
      </c>
      <c r="B6099">
        <v>1</v>
      </c>
      <c r="C6099" s="7">
        <v>0.51683999999999997</v>
      </c>
      <c r="D6099" s="6">
        <f t="shared" si="1425"/>
        <v>41347.199999999997</v>
      </c>
      <c r="E6099" s="62">
        <v>0</v>
      </c>
      <c r="F6099" s="6">
        <f t="shared" si="1419"/>
        <v>0</v>
      </c>
      <c r="G6099" s="7">
        <v>0.33540999999999999</v>
      </c>
      <c r="H6099" s="6">
        <f t="shared" si="1426"/>
        <v>11739.35</v>
      </c>
      <c r="I6099" s="7">
        <v>0.18309</v>
      </c>
      <c r="J6099" s="6">
        <f t="shared" si="1427"/>
        <v>2563.2600000000002</v>
      </c>
      <c r="K6099" s="20"/>
      <c r="L6099" s="6">
        <f t="shared" si="1413"/>
        <v>40000</v>
      </c>
      <c r="M6099" s="11">
        <f t="shared" si="1420"/>
        <v>0</v>
      </c>
      <c r="N6099" s="6">
        <f t="shared" si="1414"/>
        <v>1347.1999999999971</v>
      </c>
      <c r="O6099" s="11">
        <f t="shared" si="1421"/>
        <v>10392.150000000003</v>
      </c>
      <c r="P6099" s="11">
        <f t="shared" si="1415"/>
        <v>0</v>
      </c>
      <c r="Q6099" s="11">
        <f t="shared" si="1422"/>
        <v>2563.2600000000002</v>
      </c>
      <c r="R6099" s="11">
        <f t="shared" si="1423"/>
        <v>12955.410000000003</v>
      </c>
      <c r="S6099" s="6">
        <f t="shared" si="1416"/>
        <v>0</v>
      </c>
      <c r="T6099" s="11">
        <f t="shared" si="1417"/>
        <v>0</v>
      </c>
      <c r="U6099" s="11">
        <f t="shared" si="1418"/>
        <v>0</v>
      </c>
      <c r="V6099" s="11">
        <f t="shared" si="1424"/>
        <v>0</v>
      </c>
      <c r="W6099" s="20"/>
    </row>
    <row r="6100" spans="1:23" x14ac:dyDescent="0.25">
      <c r="A6100">
        <v>2022091110</v>
      </c>
      <c r="B6100">
        <v>1</v>
      </c>
      <c r="C6100" s="7">
        <v>0.55827000000000004</v>
      </c>
      <c r="D6100" s="6">
        <f t="shared" si="1425"/>
        <v>44661.600000000006</v>
      </c>
      <c r="E6100" s="62">
        <v>0</v>
      </c>
      <c r="F6100" s="6">
        <f t="shared" si="1419"/>
        <v>0</v>
      </c>
      <c r="G6100" s="7">
        <v>0.32838000000000001</v>
      </c>
      <c r="H6100" s="6">
        <f t="shared" si="1426"/>
        <v>11493.300000000001</v>
      </c>
      <c r="I6100" s="7">
        <v>0.34960000000000002</v>
      </c>
      <c r="J6100" s="6">
        <f t="shared" si="1427"/>
        <v>4894.4000000000005</v>
      </c>
      <c r="K6100" s="20"/>
      <c r="L6100" s="6">
        <f t="shared" ref="L6100:L6163" si="1428">IF(D6100-F6100&gt;C$17,C$17,D6100-F6100)</f>
        <v>40000</v>
      </c>
      <c r="M6100" s="11">
        <f t="shared" si="1420"/>
        <v>0</v>
      </c>
      <c r="N6100" s="6">
        <f t="shared" ref="N6100:N6163" si="1429">IF(D6100-F6100-L6100&gt;H6100,H6100,D6100-F6100-L6100)</f>
        <v>4661.6000000000058</v>
      </c>
      <c r="O6100" s="11">
        <f t="shared" si="1421"/>
        <v>6831.6999999999953</v>
      </c>
      <c r="P6100" s="11">
        <f t="shared" ref="P6100:P6163" si="1430">IF(D6100-F6100-L6100-N6100&gt;J6100,J6100,D6100-F6100-L6100-N6100)</f>
        <v>0</v>
      </c>
      <c r="Q6100" s="11">
        <f t="shared" si="1422"/>
        <v>4894.4000000000005</v>
      </c>
      <c r="R6100" s="11">
        <f t="shared" si="1423"/>
        <v>11726.099999999995</v>
      </c>
      <c r="S6100" s="6">
        <f t="shared" ref="S6100:S6163" si="1431">D6100-F6100-L6100-N6100-P6100</f>
        <v>0</v>
      </c>
      <c r="T6100" s="11">
        <f t="shared" ref="T6100:T6163" si="1432">IF(T6099-AD$23+AD$24*R6100-S6100&gt;T$19,T$19,IF(T6099-AD$23+AD$24*R6100-S6100&lt;0,0,T6099-AD$23+AD$24*R6100-S6100))</f>
        <v>0</v>
      </c>
      <c r="U6100" s="11">
        <f t="shared" ref="U6100:U6163" si="1433">IF(T6099-AD$23-T6100&gt;0,T6099-AD$23-T6100,0)</f>
        <v>0</v>
      </c>
      <c r="V6100" s="11">
        <f t="shared" si="1424"/>
        <v>0</v>
      </c>
      <c r="W6100" s="20"/>
    </row>
    <row r="6101" spans="1:23" x14ac:dyDescent="0.25">
      <c r="A6101">
        <v>2022091111</v>
      </c>
      <c r="B6101">
        <v>1</v>
      </c>
      <c r="C6101" s="7">
        <v>0.59948999999999997</v>
      </c>
      <c r="D6101" s="6">
        <f t="shared" si="1425"/>
        <v>47959.199999999997</v>
      </c>
      <c r="E6101" s="62">
        <v>0</v>
      </c>
      <c r="F6101" s="6">
        <f t="shared" ref="F6101:F6164" si="1434">F$18*E6101</f>
        <v>0</v>
      </c>
      <c r="G6101" s="7">
        <v>0.26349</v>
      </c>
      <c r="H6101" s="6">
        <f t="shared" si="1426"/>
        <v>9222.15</v>
      </c>
      <c r="I6101" s="7">
        <v>0.48150999999999999</v>
      </c>
      <c r="J6101" s="6">
        <f t="shared" si="1427"/>
        <v>6741.14</v>
      </c>
      <c r="K6101" s="20"/>
      <c r="L6101" s="6">
        <f t="shared" si="1428"/>
        <v>40000</v>
      </c>
      <c r="M6101" s="11">
        <f t="shared" ref="M6101:M6164" si="1435">C$17-L6101</f>
        <v>0</v>
      </c>
      <c r="N6101" s="6">
        <f t="shared" si="1429"/>
        <v>7959.1999999999971</v>
      </c>
      <c r="O6101" s="11">
        <f t="shared" ref="O6101:O6164" si="1436">H6101-N6101</f>
        <v>1262.9500000000025</v>
      </c>
      <c r="P6101" s="11">
        <f t="shared" si="1430"/>
        <v>0</v>
      </c>
      <c r="Q6101" s="11">
        <f t="shared" ref="Q6101:Q6164" si="1437">J6101-P6101</f>
        <v>6741.14</v>
      </c>
      <c r="R6101" s="11">
        <f t="shared" ref="R6101:R6164" si="1438">M6101+O6101+Q6101</f>
        <v>8004.0900000000029</v>
      </c>
      <c r="S6101" s="6">
        <f t="shared" si="1431"/>
        <v>0</v>
      </c>
      <c r="T6101" s="11">
        <f t="shared" si="1432"/>
        <v>0</v>
      </c>
      <c r="U6101" s="11">
        <f t="shared" si="1433"/>
        <v>0</v>
      </c>
      <c r="V6101" s="11">
        <f t="shared" ref="V6101:V6164" si="1439">D6101-F6101-L6101-N6101-P6101-U6101</f>
        <v>0</v>
      </c>
      <c r="W6101" s="20"/>
    </row>
    <row r="6102" spans="1:23" x14ac:dyDescent="0.25">
      <c r="A6102">
        <v>2022091112</v>
      </c>
      <c r="B6102">
        <v>1</v>
      </c>
      <c r="C6102" s="7">
        <v>0.64154999999999995</v>
      </c>
      <c r="D6102" s="6">
        <f t="shared" si="1425"/>
        <v>51323.999999999993</v>
      </c>
      <c r="E6102" s="62">
        <v>0</v>
      </c>
      <c r="F6102" s="6">
        <f t="shared" si="1434"/>
        <v>0</v>
      </c>
      <c r="G6102" s="7">
        <v>0.2014</v>
      </c>
      <c r="H6102" s="6">
        <f t="shared" si="1426"/>
        <v>7049</v>
      </c>
      <c r="I6102" s="7">
        <v>0.57054000000000005</v>
      </c>
      <c r="J6102" s="6">
        <f t="shared" si="1427"/>
        <v>7987.56</v>
      </c>
      <c r="K6102" s="20"/>
      <c r="L6102" s="6">
        <f t="shared" si="1428"/>
        <v>40000</v>
      </c>
      <c r="M6102" s="11">
        <f t="shared" si="1435"/>
        <v>0</v>
      </c>
      <c r="N6102" s="6">
        <f t="shared" si="1429"/>
        <v>7049</v>
      </c>
      <c r="O6102" s="11">
        <f t="shared" si="1436"/>
        <v>0</v>
      </c>
      <c r="P6102" s="11">
        <f t="shared" si="1430"/>
        <v>4274.9999999999927</v>
      </c>
      <c r="Q6102" s="11">
        <f t="shared" si="1437"/>
        <v>3712.5600000000077</v>
      </c>
      <c r="R6102" s="11">
        <f t="shared" si="1438"/>
        <v>3712.5600000000077</v>
      </c>
      <c r="S6102" s="6">
        <f t="shared" si="1431"/>
        <v>0</v>
      </c>
      <c r="T6102" s="11">
        <f t="shared" si="1432"/>
        <v>0</v>
      </c>
      <c r="U6102" s="11">
        <f t="shared" si="1433"/>
        <v>0</v>
      </c>
      <c r="V6102" s="11">
        <f t="shared" si="1439"/>
        <v>0</v>
      </c>
      <c r="W6102" s="20"/>
    </row>
    <row r="6103" spans="1:23" x14ac:dyDescent="0.25">
      <c r="A6103">
        <v>2022091113</v>
      </c>
      <c r="B6103">
        <v>1</v>
      </c>
      <c r="C6103" s="7">
        <v>0.68084</v>
      </c>
      <c r="D6103" s="6">
        <f t="shared" si="1425"/>
        <v>54467.199999999997</v>
      </c>
      <c r="E6103" s="62">
        <v>0</v>
      </c>
      <c r="F6103" s="6">
        <f t="shared" si="1434"/>
        <v>0</v>
      </c>
      <c r="G6103" s="7">
        <v>0.13447999999999999</v>
      </c>
      <c r="H6103" s="6">
        <f t="shared" si="1426"/>
        <v>4706.7999999999993</v>
      </c>
      <c r="I6103" s="7">
        <v>0.65395999999999999</v>
      </c>
      <c r="J6103" s="6">
        <f t="shared" si="1427"/>
        <v>9155.44</v>
      </c>
      <c r="K6103" s="20"/>
      <c r="L6103" s="6">
        <f t="shared" si="1428"/>
        <v>40000</v>
      </c>
      <c r="M6103" s="11">
        <f t="shared" si="1435"/>
        <v>0</v>
      </c>
      <c r="N6103" s="6">
        <f t="shared" si="1429"/>
        <v>4706.7999999999993</v>
      </c>
      <c r="O6103" s="11">
        <f t="shared" si="1436"/>
        <v>0</v>
      </c>
      <c r="P6103" s="11">
        <f t="shared" si="1430"/>
        <v>9155.44</v>
      </c>
      <c r="Q6103" s="11">
        <f t="shared" si="1437"/>
        <v>0</v>
      </c>
      <c r="R6103" s="11">
        <f t="shared" si="1438"/>
        <v>0</v>
      </c>
      <c r="S6103" s="6">
        <f t="shared" si="1431"/>
        <v>604.95999999999731</v>
      </c>
      <c r="T6103" s="11">
        <f t="shared" si="1432"/>
        <v>0</v>
      </c>
      <c r="U6103" s="11">
        <f t="shared" si="1433"/>
        <v>0</v>
      </c>
      <c r="V6103" s="11">
        <f t="shared" si="1439"/>
        <v>604.95999999999731</v>
      </c>
      <c r="W6103" s="20"/>
    </row>
    <row r="6104" spans="1:23" x14ac:dyDescent="0.25">
      <c r="A6104">
        <v>2022091114</v>
      </c>
      <c r="B6104">
        <v>1</v>
      </c>
      <c r="C6104" s="7">
        <v>0.71464000000000005</v>
      </c>
      <c r="D6104" s="6">
        <f t="shared" si="1425"/>
        <v>57171.200000000004</v>
      </c>
      <c r="E6104" s="62">
        <v>0</v>
      </c>
      <c r="F6104" s="6">
        <f t="shared" si="1434"/>
        <v>0</v>
      </c>
      <c r="G6104" s="7">
        <v>9.5259999999999997E-2</v>
      </c>
      <c r="H6104" s="6">
        <f t="shared" si="1426"/>
        <v>3334.1</v>
      </c>
      <c r="I6104" s="7">
        <v>0.68454999999999999</v>
      </c>
      <c r="J6104" s="6">
        <f t="shared" si="1427"/>
        <v>9583.7000000000007</v>
      </c>
      <c r="K6104" s="20"/>
      <c r="L6104" s="6">
        <f t="shared" si="1428"/>
        <v>40000</v>
      </c>
      <c r="M6104" s="11">
        <f t="shared" si="1435"/>
        <v>0</v>
      </c>
      <c r="N6104" s="6">
        <f t="shared" si="1429"/>
        <v>3334.1</v>
      </c>
      <c r="O6104" s="11">
        <f t="shared" si="1436"/>
        <v>0</v>
      </c>
      <c r="P6104" s="11">
        <f t="shared" si="1430"/>
        <v>9583.7000000000007</v>
      </c>
      <c r="Q6104" s="11">
        <f t="shared" si="1437"/>
        <v>0</v>
      </c>
      <c r="R6104" s="11">
        <f t="shared" si="1438"/>
        <v>0</v>
      </c>
      <c r="S6104" s="6">
        <f t="shared" si="1431"/>
        <v>4253.4000000000033</v>
      </c>
      <c r="T6104" s="11">
        <f t="shared" si="1432"/>
        <v>0</v>
      </c>
      <c r="U6104" s="11">
        <f t="shared" si="1433"/>
        <v>0</v>
      </c>
      <c r="V6104" s="11">
        <f t="shared" si="1439"/>
        <v>4253.4000000000033</v>
      </c>
      <c r="W6104" s="20"/>
    </row>
    <row r="6105" spans="1:23" x14ac:dyDescent="0.25">
      <c r="A6105">
        <v>2022091115</v>
      </c>
      <c r="B6105">
        <v>1</v>
      </c>
      <c r="C6105" s="7">
        <v>0.74199999999999999</v>
      </c>
      <c r="D6105" s="6">
        <f t="shared" si="1425"/>
        <v>59360</v>
      </c>
      <c r="E6105" s="62">
        <v>0</v>
      </c>
      <c r="F6105" s="6">
        <f t="shared" si="1434"/>
        <v>0</v>
      </c>
      <c r="G6105" s="7">
        <v>7.8509999999999996E-2</v>
      </c>
      <c r="H6105" s="6">
        <f t="shared" si="1426"/>
        <v>2747.85</v>
      </c>
      <c r="I6105" s="7">
        <v>0.68994999999999995</v>
      </c>
      <c r="J6105" s="6">
        <f t="shared" si="1427"/>
        <v>9659.2999999999993</v>
      </c>
      <c r="K6105" s="20"/>
      <c r="L6105" s="6">
        <f t="shared" si="1428"/>
        <v>40000</v>
      </c>
      <c r="M6105" s="11">
        <f t="shared" si="1435"/>
        <v>0</v>
      </c>
      <c r="N6105" s="6">
        <f t="shared" si="1429"/>
        <v>2747.85</v>
      </c>
      <c r="O6105" s="11">
        <f t="shared" si="1436"/>
        <v>0</v>
      </c>
      <c r="P6105" s="11">
        <f t="shared" si="1430"/>
        <v>9659.2999999999993</v>
      </c>
      <c r="Q6105" s="11">
        <f t="shared" si="1437"/>
        <v>0</v>
      </c>
      <c r="R6105" s="11">
        <f t="shared" si="1438"/>
        <v>0</v>
      </c>
      <c r="S6105" s="6">
        <f t="shared" si="1431"/>
        <v>6952.8500000000022</v>
      </c>
      <c r="T6105" s="11">
        <f t="shared" si="1432"/>
        <v>0</v>
      </c>
      <c r="U6105" s="11">
        <f t="shared" si="1433"/>
        <v>0</v>
      </c>
      <c r="V6105" s="11">
        <f t="shared" si="1439"/>
        <v>6952.8500000000022</v>
      </c>
      <c r="W6105" s="20"/>
    </row>
    <row r="6106" spans="1:23" x14ac:dyDescent="0.25">
      <c r="A6106">
        <v>2022091116</v>
      </c>
      <c r="B6106">
        <v>1</v>
      </c>
      <c r="C6106" s="7">
        <v>0.76522000000000001</v>
      </c>
      <c r="D6106" s="6">
        <f t="shared" si="1425"/>
        <v>61217.599999999999</v>
      </c>
      <c r="E6106" s="62">
        <v>0</v>
      </c>
      <c r="F6106" s="6">
        <f t="shared" si="1434"/>
        <v>0</v>
      </c>
      <c r="G6106" s="7">
        <v>7.2830000000000006E-2</v>
      </c>
      <c r="H6106" s="6">
        <f t="shared" si="1426"/>
        <v>2549.0500000000002</v>
      </c>
      <c r="I6106" s="7">
        <v>0.71233999999999997</v>
      </c>
      <c r="J6106" s="6">
        <f t="shared" si="1427"/>
        <v>9972.76</v>
      </c>
      <c r="K6106" s="20"/>
      <c r="L6106" s="6">
        <f t="shared" si="1428"/>
        <v>40000</v>
      </c>
      <c r="M6106" s="11">
        <f t="shared" si="1435"/>
        <v>0</v>
      </c>
      <c r="N6106" s="6">
        <f t="shared" si="1429"/>
        <v>2549.0500000000002</v>
      </c>
      <c r="O6106" s="11">
        <f t="shared" si="1436"/>
        <v>0</v>
      </c>
      <c r="P6106" s="11">
        <f t="shared" si="1430"/>
        <v>9972.76</v>
      </c>
      <c r="Q6106" s="11">
        <f t="shared" si="1437"/>
        <v>0</v>
      </c>
      <c r="R6106" s="11">
        <f t="shared" si="1438"/>
        <v>0</v>
      </c>
      <c r="S6106" s="6">
        <f t="shared" si="1431"/>
        <v>8695.7899999999991</v>
      </c>
      <c r="T6106" s="11">
        <f t="shared" si="1432"/>
        <v>0</v>
      </c>
      <c r="U6106" s="11">
        <f t="shared" si="1433"/>
        <v>0</v>
      </c>
      <c r="V6106" s="11">
        <f t="shared" si="1439"/>
        <v>8695.7899999999991</v>
      </c>
      <c r="W6106" s="20"/>
    </row>
    <row r="6107" spans="1:23" x14ac:dyDescent="0.25">
      <c r="A6107">
        <v>2022091117</v>
      </c>
      <c r="B6107">
        <v>1</v>
      </c>
      <c r="C6107" s="7">
        <v>0.77561999999999998</v>
      </c>
      <c r="D6107" s="6">
        <f t="shared" si="1425"/>
        <v>62049.599999999999</v>
      </c>
      <c r="E6107" s="62">
        <v>0</v>
      </c>
      <c r="F6107" s="6">
        <f t="shared" si="1434"/>
        <v>0</v>
      </c>
      <c r="G6107" s="7">
        <v>6.4619999999999997E-2</v>
      </c>
      <c r="H6107" s="6">
        <f t="shared" si="1426"/>
        <v>2261.6999999999998</v>
      </c>
      <c r="I6107" s="7">
        <v>0.64571999999999996</v>
      </c>
      <c r="J6107" s="6">
        <f t="shared" si="1427"/>
        <v>9040.08</v>
      </c>
      <c r="K6107" s="20"/>
      <c r="L6107" s="6">
        <f t="shared" si="1428"/>
        <v>40000</v>
      </c>
      <c r="M6107" s="11">
        <f t="shared" si="1435"/>
        <v>0</v>
      </c>
      <c r="N6107" s="6">
        <f t="shared" si="1429"/>
        <v>2261.6999999999998</v>
      </c>
      <c r="O6107" s="11">
        <f t="shared" si="1436"/>
        <v>0</v>
      </c>
      <c r="P6107" s="11">
        <f t="shared" si="1430"/>
        <v>9040.08</v>
      </c>
      <c r="Q6107" s="11">
        <f t="shared" si="1437"/>
        <v>0</v>
      </c>
      <c r="R6107" s="11">
        <f t="shared" si="1438"/>
        <v>0</v>
      </c>
      <c r="S6107" s="6">
        <f t="shared" si="1431"/>
        <v>10747.819999999998</v>
      </c>
      <c r="T6107" s="11">
        <f t="shared" si="1432"/>
        <v>0</v>
      </c>
      <c r="U6107" s="11">
        <f t="shared" si="1433"/>
        <v>0</v>
      </c>
      <c r="V6107" s="11">
        <f t="shared" si="1439"/>
        <v>10747.819999999998</v>
      </c>
      <c r="W6107" s="20"/>
    </row>
    <row r="6108" spans="1:23" x14ac:dyDescent="0.25">
      <c r="A6108">
        <v>2022091118</v>
      </c>
      <c r="B6108">
        <v>1</v>
      </c>
      <c r="C6108" s="7">
        <v>0.77542999999999995</v>
      </c>
      <c r="D6108" s="6">
        <f t="shared" si="1425"/>
        <v>62034.399999999994</v>
      </c>
      <c r="E6108" s="62">
        <v>0</v>
      </c>
      <c r="F6108" s="6">
        <f t="shared" si="1434"/>
        <v>0</v>
      </c>
      <c r="G6108" s="7">
        <v>6.361E-2</v>
      </c>
      <c r="H6108" s="6">
        <f t="shared" si="1426"/>
        <v>2226.35</v>
      </c>
      <c r="I6108" s="7">
        <v>0.56398000000000004</v>
      </c>
      <c r="J6108" s="6">
        <f t="shared" si="1427"/>
        <v>7895.72</v>
      </c>
      <c r="K6108" s="20"/>
      <c r="L6108" s="6">
        <f t="shared" si="1428"/>
        <v>40000</v>
      </c>
      <c r="M6108" s="11">
        <f t="shared" si="1435"/>
        <v>0</v>
      </c>
      <c r="N6108" s="6">
        <f t="shared" si="1429"/>
        <v>2226.35</v>
      </c>
      <c r="O6108" s="11">
        <f t="shared" si="1436"/>
        <v>0</v>
      </c>
      <c r="P6108" s="11">
        <f t="shared" si="1430"/>
        <v>7895.72</v>
      </c>
      <c r="Q6108" s="11">
        <f t="shared" si="1437"/>
        <v>0</v>
      </c>
      <c r="R6108" s="11">
        <f t="shared" si="1438"/>
        <v>0</v>
      </c>
      <c r="S6108" s="6">
        <f t="shared" si="1431"/>
        <v>11912.329999999994</v>
      </c>
      <c r="T6108" s="11">
        <f t="shared" si="1432"/>
        <v>0</v>
      </c>
      <c r="U6108" s="11">
        <f t="shared" si="1433"/>
        <v>0</v>
      </c>
      <c r="V6108" s="11">
        <f t="shared" si="1439"/>
        <v>11912.329999999994</v>
      </c>
      <c r="W6108" s="20"/>
    </row>
    <row r="6109" spans="1:23" x14ac:dyDescent="0.25">
      <c r="A6109">
        <v>2022091119</v>
      </c>
      <c r="B6109">
        <v>1</v>
      </c>
      <c r="C6109" s="7">
        <v>0.75646999999999998</v>
      </c>
      <c r="D6109" s="6">
        <f t="shared" si="1425"/>
        <v>60517.599999999999</v>
      </c>
      <c r="E6109" s="62">
        <v>0</v>
      </c>
      <c r="F6109" s="6">
        <f t="shared" si="1434"/>
        <v>0</v>
      </c>
      <c r="G6109" s="7">
        <v>5.6259999999999998E-2</v>
      </c>
      <c r="H6109" s="6">
        <f t="shared" si="1426"/>
        <v>1969.1</v>
      </c>
      <c r="I6109" s="7">
        <v>0.35243999999999998</v>
      </c>
      <c r="J6109" s="6">
        <f t="shared" si="1427"/>
        <v>4934.16</v>
      </c>
      <c r="K6109" s="20"/>
      <c r="L6109" s="6">
        <f t="shared" si="1428"/>
        <v>40000</v>
      </c>
      <c r="M6109" s="11">
        <f t="shared" si="1435"/>
        <v>0</v>
      </c>
      <c r="N6109" s="6">
        <f t="shared" si="1429"/>
        <v>1969.1</v>
      </c>
      <c r="O6109" s="11">
        <f t="shared" si="1436"/>
        <v>0</v>
      </c>
      <c r="P6109" s="11">
        <f t="shared" si="1430"/>
        <v>4934.16</v>
      </c>
      <c r="Q6109" s="11">
        <f t="shared" si="1437"/>
        <v>0</v>
      </c>
      <c r="R6109" s="11">
        <f t="shared" si="1438"/>
        <v>0</v>
      </c>
      <c r="S6109" s="6">
        <f t="shared" si="1431"/>
        <v>13614.34</v>
      </c>
      <c r="T6109" s="11">
        <f t="shared" si="1432"/>
        <v>0</v>
      </c>
      <c r="U6109" s="11">
        <f t="shared" si="1433"/>
        <v>0</v>
      </c>
      <c r="V6109" s="11">
        <f t="shared" si="1439"/>
        <v>13614.34</v>
      </c>
      <c r="W6109" s="20"/>
    </row>
    <row r="6110" spans="1:23" x14ac:dyDescent="0.25">
      <c r="A6110">
        <v>2022091120</v>
      </c>
      <c r="B6110">
        <v>1</v>
      </c>
      <c r="C6110" s="7">
        <v>0.72543999999999997</v>
      </c>
      <c r="D6110" s="6">
        <f t="shared" si="1425"/>
        <v>58035.199999999997</v>
      </c>
      <c r="E6110" s="62">
        <v>0</v>
      </c>
      <c r="F6110" s="6">
        <f t="shared" si="1434"/>
        <v>0</v>
      </c>
      <c r="G6110" s="7">
        <v>5.2089999999999997E-2</v>
      </c>
      <c r="H6110" s="6">
        <f t="shared" si="1426"/>
        <v>1823.1499999999999</v>
      </c>
      <c r="I6110" s="7">
        <v>5.176E-2</v>
      </c>
      <c r="J6110" s="6">
        <f t="shared" si="1427"/>
        <v>724.64</v>
      </c>
      <c r="K6110" s="20"/>
      <c r="L6110" s="6">
        <f t="shared" si="1428"/>
        <v>40000</v>
      </c>
      <c r="M6110" s="11">
        <f t="shared" si="1435"/>
        <v>0</v>
      </c>
      <c r="N6110" s="6">
        <f t="shared" si="1429"/>
        <v>1823.1499999999999</v>
      </c>
      <c r="O6110" s="11">
        <f t="shared" si="1436"/>
        <v>0</v>
      </c>
      <c r="P6110" s="11">
        <f t="shared" si="1430"/>
        <v>724.64</v>
      </c>
      <c r="Q6110" s="11">
        <f t="shared" si="1437"/>
        <v>0</v>
      </c>
      <c r="R6110" s="11">
        <f t="shared" si="1438"/>
        <v>0</v>
      </c>
      <c r="S6110" s="6">
        <f t="shared" si="1431"/>
        <v>15487.409999999998</v>
      </c>
      <c r="T6110" s="11">
        <f t="shared" si="1432"/>
        <v>0</v>
      </c>
      <c r="U6110" s="11">
        <f t="shared" si="1433"/>
        <v>0</v>
      </c>
      <c r="V6110" s="11">
        <f t="shared" si="1439"/>
        <v>15487.409999999998</v>
      </c>
      <c r="W6110" s="20"/>
    </row>
    <row r="6111" spans="1:23" x14ac:dyDescent="0.25">
      <c r="A6111">
        <v>2022091121</v>
      </c>
      <c r="B6111">
        <v>1</v>
      </c>
      <c r="C6111" s="7">
        <v>0.70981000000000005</v>
      </c>
      <c r="D6111" s="6">
        <f t="shared" si="1425"/>
        <v>56784.800000000003</v>
      </c>
      <c r="E6111" s="62">
        <v>0</v>
      </c>
      <c r="F6111" s="6">
        <f t="shared" si="1434"/>
        <v>0</v>
      </c>
      <c r="G6111" s="7">
        <v>7.2090000000000001E-2</v>
      </c>
      <c r="H6111" s="6">
        <f t="shared" si="1426"/>
        <v>2523.15</v>
      </c>
      <c r="I6111" s="7">
        <v>0</v>
      </c>
      <c r="J6111" s="6">
        <f t="shared" si="1427"/>
        <v>0</v>
      </c>
      <c r="K6111" s="20"/>
      <c r="L6111" s="6">
        <f t="shared" si="1428"/>
        <v>40000</v>
      </c>
      <c r="M6111" s="11">
        <f t="shared" si="1435"/>
        <v>0</v>
      </c>
      <c r="N6111" s="6">
        <f t="shared" si="1429"/>
        <v>2523.15</v>
      </c>
      <c r="O6111" s="11">
        <f t="shared" si="1436"/>
        <v>0</v>
      </c>
      <c r="P6111" s="11">
        <f t="shared" si="1430"/>
        <v>0</v>
      </c>
      <c r="Q6111" s="11">
        <f t="shared" si="1437"/>
        <v>0</v>
      </c>
      <c r="R6111" s="11">
        <f t="shared" si="1438"/>
        <v>0</v>
      </c>
      <c r="S6111" s="6">
        <f t="shared" si="1431"/>
        <v>14261.650000000003</v>
      </c>
      <c r="T6111" s="11">
        <f t="shared" si="1432"/>
        <v>0</v>
      </c>
      <c r="U6111" s="11">
        <f t="shared" si="1433"/>
        <v>0</v>
      </c>
      <c r="V6111" s="11">
        <f t="shared" si="1439"/>
        <v>14261.650000000003</v>
      </c>
      <c r="W6111" s="20"/>
    </row>
    <row r="6112" spans="1:23" x14ac:dyDescent="0.25">
      <c r="A6112">
        <v>2022091122</v>
      </c>
      <c r="B6112">
        <v>1</v>
      </c>
      <c r="C6112" s="7">
        <v>0.67644000000000004</v>
      </c>
      <c r="D6112" s="6">
        <f t="shared" si="1425"/>
        <v>54115.200000000004</v>
      </c>
      <c r="E6112" s="62">
        <v>0</v>
      </c>
      <c r="F6112" s="6">
        <f t="shared" si="1434"/>
        <v>0</v>
      </c>
      <c r="G6112" s="7">
        <v>9.5420000000000005E-2</v>
      </c>
      <c r="H6112" s="6">
        <f t="shared" si="1426"/>
        <v>3339.7000000000003</v>
      </c>
      <c r="I6112" s="7">
        <v>0</v>
      </c>
      <c r="J6112" s="6">
        <f t="shared" si="1427"/>
        <v>0</v>
      </c>
      <c r="K6112" s="20"/>
      <c r="L6112" s="6">
        <f t="shared" si="1428"/>
        <v>40000</v>
      </c>
      <c r="M6112" s="11">
        <f t="shared" si="1435"/>
        <v>0</v>
      </c>
      <c r="N6112" s="6">
        <f t="shared" si="1429"/>
        <v>3339.7000000000003</v>
      </c>
      <c r="O6112" s="11">
        <f t="shared" si="1436"/>
        <v>0</v>
      </c>
      <c r="P6112" s="11">
        <f t="shared" si="1430"/>
        <v>0</v>
      </c>
      <c r="Q6112" s="11">
        <f t="shared" si="1437"/>
        <v>0</v>
      </c>
      <c r="R6112" s="11">
        <f t="shared" si="1438"/>
        <v>0</v>
      </c>
      <c r="S6112" s="6">
        <f t="shared" si="1431"/>
        <v>10775.500000000004</v>
      </c>
      <c r="T6112" s="11">
        <f t="shared" si="1432"/>
        <v>0</v>
      </c>
      <c r="U6112" s="11">
        <f t="shared" si="1433"/>
        <v>0</v>
      </c>
      <c r="V6112" s="11">
        <f t="shared" si="1439"/>
        <v>10775.500000000004</v>
      </c>
      <c r="W6112" s="20"/>
    </row>
    <row r="6113" spans="1:23" x14ac:dyDescent="0.25">
      <c r="A6113">
        <v>2022091123</v>
      </c>
      <c r="B6113">
        <v>1</v>
      </c>
      <c r="C6113" s="7">
        <v>0.62973000000000001</v>
      </c>
      <c r="D6113" s="6">
        <f t="shared" si="1425"/>
        <v>50378.400000000001</v>
      </c>
      <c r="E6113" s="62">
        <v>0</v>
      </c>
      <c r="F6113" s="6">
        <f t="shared" si="1434"/>
        <v>0</v>
      </c>
      <c r="G6113" s="7">
        <v>8.8919999999999999E-2</v>
      </c>
      <c r="H6113" s="6">
        <f t="shared" si="1426"/>
        <v>3112.2</v>
      </c>
      <c r="I6113" s="7">
        <v>0</v>
      </c>
      <c r="J6113" s="6">
        <f t="shared" si="1427"/>
        <v>0</v>
      </c>
      <c r="K6113" s="20"/>
      <c r="L6113" s="6">
        <f t="shared" si="1428"/>
        <v>40000</v>
      </c>
      <c r="M6113" s="11">
        <f t="shared" si="1435"/>
        <v>0</v>
      </c>
      <c r="N6113" s="6">
        <f t="shared" si="1429"/>
        <v>3112.2</v>
      </c>
      <c r="O6113" s="11">
        <f t="shared" si="1436"/>
        <v>0</v>
      </c>
      <c r="P6113" s="11">
        <f t="shared" si="1430"/>
        <v>0</v>
      </c>
      <c r="Q6113" s="11">
        <f t="shared" si="1437"/>
        <v>0</v>
      </c>
      <c r="R6113" s="11">
        <f t="shared" si="1438"/>
        <v>0</v>
      </c>
      <c r="S6113" s="6">
        <f t="shared" si="1431"/>
        <v>7266.2000000000016</v>
      </c>
      <c r="T6113" s="11">
        <f t="shared" si="1432"/>
        <v>0</v>
      </c>
      <c r="U6113" s="11">
        <f t="shared" si="1433"/>
        <v>0</v>
      </c>
      <c r="V6113" s="11">
        <f t="shared" si="1439"/>
        <v>7266.2000000000016</v>
      </c>
      <c r="W6113" s="20"/>
    </row>
    <row r="6114" spans="1:23" x14ac:dyDescent="0.25">
      <c r="A6114">
        <v>2022091124</v>
      </c>
      <c r="B6114">
        <v>1</v>
      </c>
      <c r="C6114" s="7">
        <v>0.58265999999999996</v>
      </c>
      <c r="D6114" s="6">
        <f t="shared" si="1425"/>
        <v>46612.799999999996</v>
      </c>
      <c r="E6114" s="62">
        <v>0</v>
      </c>
      <c r="F6114" s="6">
        <f t="shared" si="1434"/>
        <v>0</v>
      </c>
      <c r="G6114" s="7">
        <v>8.3080000000000001E-2</v>
      </c>
      <c r="H6114" s="6">
        <f t="shared" si="1426"/>
        <v>2907.8</v>
      </c>
      <c r="I6114" s="7">
        <v>0</v>
      </c>
      <c r="J6114" s="6">
        <f t="shared" si="1427"/>
        <v>0</v>
      </c>
      <c r="K6114" s="20"/>
      <c r="L6114" s="6">
        <f t="shared" si="1428"/>
        <v>40000</v>
      </c>
      <c r="M6114" s="11">
        <f t="shared" si="1435"/>
        <v>0</v>
      </c>
      <c r="N6114" s="6">
        <f t="shared" si="1429"/>
        <v>2907.8</v>
      </c>
      <c r="O6114" s="11">
        <f t="shared" si="1436"/>
        <v>0</v>
      </c>
      <c r="P6114" s="11">
        <f t="shared" si="1430"/>
        <v>0</v>
      </c>
      <c r="Q6114" s="11">
        <f t="shared" si="1437"/>
        <v>0</v>
      </c>
      <c r="R6114" s="11">
        <f t="shared" si="1438"/>
        <v>0</v>
      </c>
      <c r="S6114" s="6">
        <f t="shared" si="1431"/>
        <v>3704.9999999999955</v>
      </c>
      <c r="T6114" s="11">
        <f t="shared" si="1432"/>
        <v>0</v>
      </c>
      <c r="U6114" s="11">
        <f t="shared" si="1433"/>
        <v>0</v>
      </c>
      <c r="V6114" s="11">
        <f t="shared" si="1439"/>
        <v>3704.9999999999955</v>
      </c>
      <c r="W6114" s="20"/>
    </row>
    <row r="6115" spans="1:23" x14ac:dyDescent="0.25">
      <c r="A6115">
        <v>2022091201</v>
      </c>
      <c r="B6115">
        <v>2</v>
      </c>
      <c r="C6115" s="7">
        <v>0.54330999999999996</v>
      </c>
      <c r="D6115" s="6">
        <f t="shared" si="1425"/>
        <v>43464.799999999996</v>
      </c>
      <c r="E6115" s="62">
        <v>0</v>
      </c>
      <c r="F6115" s="6">
        <f t="shared" si="1434"/>
        <v>0</v>
      </c>
      <c r="G6115" s="7">
        <v>9.0329999999999994E-2</v>
      </c>
      <c r="H6115" s="6">
        <f t="shared" si="1426"/>
        <v>3161.5499999999997</v>
      </c>
      <c r="I6115" s="7">
        <v>0</v>
      </c>
      <c r="J6115" s="6">
        <f t="shared" si="1427"/>
        <v>0</v>
      </c>
      <c r="K6115" s="20"/>
      <c r="L6115" s="6">
        <f t="shared" si="1428"/>
        <v>40000</v>
      </c>
      <c r="M6115" s="11">
        <f t="shared" si="1435"/>
        <v>0</v>
      </c>
      <c r="N6115" s="6">
        <f t="shared" si="1429"/>
        <v>3161.5499999999997</v>
      </c>
      <c r="O6115" s="11">
        <f t="shared" si="1436"/>
        <v>0</v>
      </c>
      <c r="P6115" s="11">
        <f t="shared" si="1430"/>
        <v>0</v>
      </c>
      <c r="Q6115" s="11">
        <f t="shared" si="1437"/>
        <v>0</v>
      </c>
      <c r="R6115" s="11">
        <f t="shared" si="1438"/>
        <v>0</v>
      </c>
      <c r="S6115" s="6">
        <f t="shared" si="1431"/>
        <v>303.24999999999591</v>
      </c>
      <c r="T6115" s="11">
        <f t="shared" si="1432"/>
        <v>0</v>
      </c>
      <c r="U6115" s="11">
        <f t="shared" si="1433"/>
        <v>0</v>
      </c>
      <c r="V6115" s="11">
        <f t="shared" si="1439"/>
        <v>303.24999999999591</v>
      </c>
      <c r="W6115" s="20"/>
    </row>
    <row r="6116" spans="1:23" x14ac:dyDescent="0.25">
      <c r="A6116">
        <v>2022091202</v>
      </c>
      <c r="B6116">
        <v>2</v>
      </c>
      <c r="C6116" s="7">
        <v>0.51536999999999999</v>
      </c>
      <c r="D6116" s="6">
        <f t="shared" si="1425"/>
        <v>41229.599999999999</v>
      </c>
      <c r="E6116" s="62">
        <v>0</v>
      </c>
      <c r="F6116" s="6">
        <f t="shared" si="1434"/>
        <v>0</v>
      </c>
      <c r="G6116" s="7">
        <v>9.5759999999999998E-2</v>
      </c>
      <c r="H6116" s="6">
        <f t="shared" si="1426"/>
        <v>3351.6</v>
      </c>
      <c r="I6116" s="7">
        <v>0</v>
      </c>
      <c r="J6116" s="6">
        <f t="shared" si="1427"/>
        <v>0</v>
      </c>
      <c r="K6116" s="20"/>
      <c r="L6116" s="6">
        <f t="shared" si="1428"/>
        <v>40000</v>
      </c>
      <c r="M6116" s="11">
        <f t="shared" si="1435"/>
        <v>0</v>
      </c>
      <c r="N6116" s="6">
        <f t="shared" si="1429"/>
        <v>1229.5999999999985</v>
      </c>
      <c r="O6116" s="11">
        <f t="shared" si="1436"/>
        <v>2122.0000000000014</v>
      </c>
      <c r="P6116" s="11">
        <f t="shared" si="1430"/>
        <v>0</v>
      </c>
      <c r="Q6116" s="11">
        <f t="shared" si="1437"/>
        <v>0</v>
      </c>
      <c r="R6116" s="11">
        <f t="shared" si="1438"/>
        <v>2122.0000000000014</v>
      </c>
      <c r="S6116" s="6">
        <f t="shared" si="1431"/>
        <v>0</v>
      </c>
      <c r="T6116" s="11">
        <f t="shared" si="1432"/>
        <v>0</v>
      </c>
      <c r="U6116" s="11">
        <f t="shared" si="1433"/>
        <v>0</v>
      </c>
      <c r="V6116" s="11">
        <f t="shared" si="1439"/>
        <v>0</v>
      </c>
      <c r="W6116" s="20"/>
    </row>
    <row r="6117" spans="1:23" x14ac:dyDescent="0.25">
      <c r="A6117">
        <v>2022091203</v>
      </c>
      <c r="B6117">
        <v>2</v>
      </c>
      <c r="C6117" s="7">
        <v>0.49843999999999999</v>
      </c>
      <c r="D6117" s="6">
        <f t="shared" si="1425"/>
        <v>39875.199999999997</v>
      </c>
      <c r="E6117" s="62">
        <v>0</v>
      </c>
      <c r="F6117" s="6">
        <f t="shared" si="1434"/>
        <v>0</v>
      </c>
      <c r="G6117" s="7">
        <v>0.10048</v>
      </c>
      <c r="H6117" s="6">
        <f t="shared" si="1426"/>
        <v>3516.8</v>
      </c>
      <c r="I6117" s="7">
        <v>0</v>
      </c>
      <c r="J6117" s="6">
        <f t="shared" si="1427"/>
        <v>0</v>
      </c>
      <c r="K6117" s="20"/>
      <c r="L6117" s="6">
        <f t="shared" si="1428"/>
        <v>39875.199999999997</v>
      </c>
      <c r="M6117" s="11">
        <f t="shared" si="1435"/>
        <v>124.80000000000291</v>
      </c>
      <c r="N6117" s="6">
        <f t="shared" si="1429"/>
        <v>0</v>
      </c>
      <c r="O6117" s="11">
        <f t="shared" si="1436"/>
        <v>3516.8</v>
      </c>
      <c r="P6117" s="11">
        <f t="shared" si="1430"/>
        <v>0</v>
      </c>
      <c r="Q6117" s="11">
        <f t="shared" si="1437"/>
        <v>0</v>
      </c>
      <c r="R6117" s="11">
        <f t="shared" si="1438"/>
        <v>3641.6000000000031</v>
      </c>
      <c r="S6117" s="6">
        <f t="shared" si="1431"/>
        <v>0</v>
      </c>
      <c r="T6117" s="11">
        <f t="shared" si="1432"/>
        <v>0</v>
      </c>
      <c r="U6117" s="11">
        <f t="shared" si="1433"/>
        <v>0</v>
      </c>
      <c r="V6117" s="11">
        <f t="shared" si="1439"/>
        <v>0</v>
      </c>
      <c r="W6117" s="20"/>
    </row>
    <row r="6118" spans="1:23" x14ac:dyDescent="0.25">
      <c r="A6118">
        <v>2022091204</v>
      </c>
      <c r="B6118">
        <v>2</v>
      </c>
      <c r="C6118" s="7">
        <v>0.48837000000000003</v>
      </c>
      <c r="D6118" s="6">
        <f t="shared" si="1425"/>
        <v>39069.599999999999</v>
      </c>
      <c r="E6118" s="62">
        <v>0</v>
      </c>
      <c r="F6118" s="6">
        <f t="shared" si="1434"/>
        <v>0</v>
      </c>
      <c r="G6118" s="7">
        <v>0.11204</v>
      </c>
      <c r="H6118" s="6">
        <f t="shared" si="1426"/>
        <v>3921.4</v>
      </c>
      <c r="I6118" s="7">
        <v>0</v>
      </c>
      <c r="J6118" s="6">
        <f t="shared" si="1427"/>
        <v>0</v>
      </c>
      <c r="K6118" s="20"/>
      <c r="L6118" s="6">
        <f t="shared" si="1428"/>
        <v>39069.599999999999</v>
      </c>
      <c r="M6118" s="11">
        <f t="shared" si="1435"/>
        <v>930.40000000000146</v>
      </c>
      <c r="N6118" s="6">
        <f t="shared" si="1429"/>
        <v>0</v>
      </c>
      <c r="O6118" s="11">
        <f t="shared" si="1436"/>
        <v>3921.4</v>
      </c>
      <c r="P6118" s="11">
        <f t="shared" si="1430"/>
        <v>0</v>
      </c>
      <c r="Q6118" s="11">
        <f t="shared" si="1437"/>
        <v>0</v>
      </c>
      <c r="R6118" s="11">
        <f t="shared" si="1438"/>
        <v>4851.8000000000011</v>
      </c>
      <c r="S6118" s="6">
        <f t="shared" si="1431"/>
        <v>0</v>
      </c>
      <c r="T6118" s="11">
        <f t="shared" si="1432"/>
        <v>0</v>
      </c>
      <c r="U6118" s="11">
        <f t="shared" si="1433"/>
        <v>0</v>
      </c>
      <c r="V6118" s="11">
        <f t="shared" si="1439"/>
        <v>0</v>
      </c>
      <c r="W6118" s="20"/>
    </row>
    <row r="6119" spans="1:23" x14ac:dyDescent="0.25">
      <c r="A6119">
        <v>2022091205</v>
      </c>
      <c r="B6119">
        <v>2</v>
      </c>
      <c r="C6119" s="7">
        <v>0.49064000000000002</v>
      </c>
      <c r="D6119" s="6">
        <f t="shared" si="1425"/>
        <v>39251.200000000004</v>
      </c>
      <c r="E6119" s="62">
        <v>0</v>
      </c>
      <c r="F6119" s="6">
        <f t="shared" si="1434"/>
        <v>0</v>
      </c>
      <c r="G6119" s="7">
        <v>0.11763999999999999</v>
      </c>
      <c r="H6119" s="6">
        <f t="shared" si="1426"/>
        <v>4117.3999999999996</v>
      </c>
      <c r="I6119" s="7">
        <v>0</v>
      </c>
      <c r="J6119" s="6">
        <f t="shared" si="1427"/>
        <v>0</v>
      </c>
      <c r="K6119" s="20"/>
      <c r="L6119" s="6">
        <f t="shared" si="1428"/>
        <v>39251.200000000004</v>
      </c>
      <c r="M6119" s="11">
        <f t="shared" si="1435"/>
        <v>748.79999999999563</v>
      </c>
      <c r="N6119" s="6">
        <f t="shared" si="1429"/>
        <v>0</v>
      </c>
      <c r="O6119" s="11">
        <f t="shared" si="1436"/>
        <v>4117.3999999999996</v>
      </c>
      <c r="P6119" s="11">
        <f t="shared" si="1430"/>
        <v>0</v>
      </c>
      <c r="Q6119" s="11">
        <f t="shared" si="1437"/>
        <v>0</v>
      </c>
      <c r="R6119" s="11">
        <f t="shared" si="1438"/>
        <v>4866.1999999999953</v>
      </c>
      <c r="S6119" s="6">
        <f t="shared" si="1431"/>
        <v>0</v>
      </c>
      <c r="T6119" s="11">
        <f t="shared" si="1432"/>
        <v>0</v>
      </c>
      <c r="U6119" s="11">
        <f t="shared" si="1433"/>
        <v>0</v>
      </c>
      <c r="V6119" s="11">
        <f t="shared" si="1439"/>
        <v>0</v>
      </c>
      <c r="W6119" s="20"/>
    </row>
    <row r="6120" spans="1:23" x14ac:dyDescent="0.25">
      <c r="A6120">
        <v>2022091206</v>
      </c>
      <c r="B6120">
        <v>2</v>
      </c>
      <c r="C6120" s="7">
        <v>0.50675999999999999</v>
      </c>
      <c r="D6120" s="6">
        <f t="shared" si="1425"/>
        <v>40540.799999999996</v>
      </c>
      <c r="E6120" s="62">
        <v>0</v>
      </c>
      <c r="F6120" s="6">
        <f t="shared" si="1434"/>
        <v>0</v>
      </c>
      <c r="G6120" s="7">
        <v>0.1128</v>
      </c>
      <c r="H6120" s="6">
        <f t="shared" si="1426"/>
        <v>3948</v>
      </c>
      <c r="I6120" s="7">
        <v>0</v>
      </c>
      <c r="J6120" s="6">
        <f t="shared" si="1427"/>
        <v>0</v>
      </c>
      <c r="K6120" s="20"/>
      <c r="L6120" s="6">
        <f t="shared" si="1428"/>
        <v>40000</v>
      </c>
      <c r="M6120" s="11">
        <f t="shared" si="1435"/>
        <v>0</v>
      </c>
      <c r="N6120" s="6">
        <f t="shared" si="1429"/>
        <v>540.79999999999563</v>
      </c>
      <c r="O6120" s="11">
        <f t="shared" si="1436"/>
        <v>3407.2000000000044</v>
      </c>
      <c r="P6120" s="11">
        <f t="shared" si="1430"/>
        <v>0</v>
      </c>
      <c r="Q6120" s="11">
        <f t="shared" si="1437"/>
        <v>0</v>
      </c>
      <c r="R6120" s="11">
        <f t="shared" si="1438"/>
        <v>3407.2000000000044</v>
      </c>
      <c r="S6120" s="6">
        <f t="shared" si="1431"/>
        <v>0</v>
      </c>
      <c r="T6120" s="11">
        <f t="shared" si="1432"/>
        <v>0</v>
      </c>
      <c r="U6120" s="11">
        <f t="shared" si="1433"/>
        <v>0</v>
      </c>
      <c r="V6120" s="11">
        <f t="shared" si="1439"/>
        <v>0</v>
      </c>
      <c r="W6120" s="20"/>
    </row>
    <row r="6121" spans="1:23" x14ac:dyDescent="0.25">
      <c r="A6121">
        <v>2022091207</v>
      </c>
      <c r="B6121">
        <v>2</v>
      </c>
      <c r="C6121" s="7">
        <v>0.53376000000000001</v>
      </c>
      <c r="D6121" s="6">
        <f t="shared" si="1425"/>
        <v>42700.800000000003</v>
      </c>
      <c r="E6121" s="62">
        <v>0</v>
      </c>
      <c r="F6121" s="6">
        <f t="shared" si="1434"/>
        <v>0</v>
      </c>
      <c r="G6121" s="7">
        <v>0.11946</v>
      </c>
      <c r="H6121" s="6">
        <f t="shared" si="1426"/>
        <v>4181.0999999999995</v>
      </c>
      <c r="I6121" s="7">
        <v>0</v>
      </c>
      <c r="J6121" s="6">
        <f t="shared" si="1427"/>
        <v>0</v>
      </c>
      <c r="K6121" s="20"/>
      <c r="L6121" s="6">
        <f t="shared" si="1428"/>
        <v>40000</v>
      </c>
      <c r="M6121" s="11">
        <f t="shared" si="1435"/>
        <v>0</v>
      </c>
      <c r="N6121" s="6">
        <f t="shared" si="1429"/>
        <v>2700.8000000000029</v>
      </c>
      <c r="O6121" s="11">
        <f t="shared" si="1436"/>
        <v>1480.2999999999965</v>
      </c>
      <c r="P6121" s="11">
        <f t="shared" si="1430"/>
        <v>0</v>
      </c>
      <c r="Q6121" s="11">
        <f t="shared" si="1437"/>
        <v>0</v>
      </c>
      <c r="R6121" s="11">
        <f t="shared" si="1438"/>
        <v>1480.2999999999965</v>
      </c>
      <c r="S6121" s="6">
        <f t="shared" si="1431"/>
        <v>0</v>
      </c>
      <c r="T6121" s="11">
        <f t="shared" si="1432"/>
        <v>0</v>
      </c>
      <c r="U6121" s="11">
        <f t="shared" si="1433"/>
        <v>0</v>
      </c>
      <c r="V6121" s="11">
        <f t="shared" si="1439"/>
        <v>0</v>
      </c>
      <c r="W6121" s="20"/>
    </row>
    <row r="6122" spans="1:23" x14ac:dyDescent="0.25">
      <c r="A6122">
        <v>2022091208</v>
      </c>
      <c r="B6122">
        <v>2</v>
      </c>
      <c r="C6122" s="7">
        <v>0.54015000000000002</v>
      </c>
      <c r="D6122" s="6">
        <f t="shared" si="1425"/>
        <v>43212</v>
      </c>
      <c r="E6122" s="62">
        <v>0</v>
      </c>
      <c r="F6122" s="6">
        <f t="shared" si="1434"/>
        <v>0</v>
      </c>
      <c r="G6122" s="7">
        <v>0.12009</v>
      </c>
      <c r="H6122" s="6">
        <f t="shared" si="1426"/>
        <v>4203.1499999999996</v>
      </c>
      <c r="I6122" s="7">
        <v>2.4250000000000001E-2</v>
      </c>
      <c r="J6122" s="6">
        <f t="shared" si="1427"/>
        <v>339.5</v>
      </c>
      <c r="K6122" s="20"/>
      <c r="L6122" s="6">
        <f t="shared" si="1428"/>
        <v>40000</v>
      </c>
      <c r="M6122" s="11">
        <f t="shared" si="1435"/>
        <v>0</v>
      </c>
      <c r="N6122" s="6">
        <f t="shared" si="1429"/>
        <v>3212</v>
      </c>
      <c r="O6122" s="11">
        <f t="shared" si="1436"/>
        <v>991.14999999999964</v>
      </c>
      <c r="P6122" s="11">
        <f t="shared" si="1430"/>
        <v>0</v>
      </c>
      <c r="Q6122" s="11">
        <f t="shared" si="1437"/>
        <v>339.5</v>
      </c>
      <c r="R6122" s="11">
        <f t="shared" si="1438"/>
        <v>1330.6499999999996</v>
      </c>
      <c r="S6122" s="6">
        <f t="shared" si="1431"/>
        <v>0</v>
      </c>
      <c r="T6122" s="11">
        <f t="shared" si="1432"/>
        <v>0</v>
      </c>
      <c r="U6122" s="11">
        <f t="shared" si="1433"/>
        <v>0</v>
      </c>
      <c r="V6122" s="11">
        <f t="shared" si="1439"/>
        <v>0</v>
      </c>
      <c r="W6122" s="20"/>
    </row>
    <row r="6123" spans="1:23" x14ac:dyDescent="0.25">
      <c r="A6123">
        <v>2022091209</v>
      </c>
      <c r="B6123">
        <v>2</v>
      </c>
      <c r="C6123" s="7">
        <v>0.55496999999999996</v>
      </c>
      <c r="D6123" s="6">
        <f t="shared" si="1425"/>
        <v>44397.599999999999</v>
      </c>
      <c r="E6123" s="62">
        <v>0</v>
      </c>
      <c r="F6123" s="6">
        <f t="shared" si="1434"/>
        <v>0</v>
      </c>
      <c r="G6123" s="7">
        <v>0.10245</v>
      </c>
      <c r="H6123" s="6">
        <f t="shared" si="1426"/>
        <v>3585.75</v>
      </c>
      <c r="I6123" s="7">
        <v>0.28371000000000002</v>
      </c>
      <c r="J6123" s="6">
        <f t="shared" si="1427"/>
        <v>3971.94</v>
      </c>
      <c r="K6123" s="20"/>
      <c r="L6123" s="6">
        <f t="shared" si="1428"/>
        <v>40000</v>
      </c>
      <c r="M6123" s="11">
        <f t="shared" si="1435"/>
        <v>0</v>
      </c>
      <c r="N6123" s="6">
        <f t="shared" si="1429"/>
        <v>3585.75</v>
      </c>
      <c r="O6123" s="11">
        <f t="shared" si="1436"/>
        <v>0</v>
      </c>
      <c r="P6123" s="11">
        <f t="shared" si="1430"/>
        <v>811.84999999999854</v>
      </c>
      <c r="Q6123" s="11">
        <f t="shared" si="1437"/>
        <v>3160.0900000000015</v>
      </c>
      <c r="R6123" s="11">
        <f t="shared" si="1438"/>
        <v>3160.0900000000015</v>
      </c>
      <c r="S6123" s="6">
        <f t="shared" si="1431"/>
        <v>0</v>
      </c>
      <c r="T6123" s="11">
        <f t="shared" si="1432"/>
        <v>0</v>
      </c>
      <c r="U6123" s="11">
        <f t="shared" si="1433"/>
        <v>0</v>
      </c>
      <c r="V6123" s="11">
        <f t="shared" si="1439"/>
        <v>0</v>
      </c>
      <c r="W6123" s="20"/>
    </row>
    <row r="6124" spans="1:23" x14ac:dyDescent="0.25">
      <c r="A6124">
        <v>2022091210</v>
      </c>
      <c r="B6124">
        <v>2</v>
      </c>
      <c r="C6124" s="7">
        <v>0.58192999999999995</v>
      </c>
      <c r="D6124" s="6">
        <f t="shared" si="1425"/>
        <v>46554.399999999994</v>
      </c>
      <c r="E6124" s="62">
        <v>0</v>
      </c>
      <c r="F6124" s="6">
        <f t="shared" si="1434"/>
        <v>0</v>
      </c>
      <c r="G6124" s="7">
        <v>7.7810000000000004E-2</v>
      </c>
      <c r="H6124" s="6">
        <f t="shared" si="1426"/>
        <v>2723.3500000000004</v>
      </c>
      <c r="I6124" s="7">
        <v>0.57696000000000003</v>
      </c>
      <c r="J6124" s="6">
        <f t="shared" si="1427"/>
        <v>8077.4400000000005</v>
      </c>
      <c r="K6124" s="20"/>
      <c r="L6124" s="6">
        <f t="shared" si="1428"/>
        <v>40000</v>
      </c>
      <c r="M6124" s="11">
        <f t="shared" si="1435"/>
        <v>0</v>
      </c>
      <c r="N6124" s="6">
        <f t="shared" si="1429"/>
        <v>2723.3500000000004</v>
      </c>
      <c r="O6124" s="11">
        <f t="shared" si="1436"/>
        <v>0</v>
      </c>
      <c r="P6124" s="11">
        <f t="shared" si="1430"/>
        <v>3831.0499999999938</v>
      </c>
      <c r="Q6124" s="11">
        <f t="shared" si="1437"/>
        <v>4246.3900000000067</v>
      </c>
      <c r="R6124" s="11">
        <f t="shared" si="1438"/>
        <v>4246.3900000000067</v>
      </c>
      <c r="S6124" s="6">
        <f t="shared" si="1431"/>
        <v>0</v>
      </c>
      <c r="T6124" s="11">
        <f t="shared" si="1432"/>
        <v>0</v>
      </c>
      <c r="U6124" s="11">
        <f t="shared" si="1433"/>
        <v>0</v>
      </c>
      <c r="V6124" s="11">
        <f t="shared" si="1439"/>
        <v>0</v>
      </c>
      <c r="W6124" s="20"/>
    </row>
    <row r="6125" spans="1:23" x14ac:dyDescent="0.25">
      <c r="A6125">
        <v>2022091211</v>
      </c>
      <c r="B6125">
        <v>2</v>
      </c>
      <c r="C6125" s="7">
        <v>0.62021999999999999</v>
      </c>
      <c r="D6125" s="6">
        <f t="shared" si="1425"/>
        <v>49617.599999999999</v>
      </c>
      <c r="E6125" s="62">
        <v>0</v>
      </c>
      <c r="F6125" s="6">
        <f t="shared" si="1434"/>
        <v>0</v>
      </c>
      <c r="G6125" s="7">
        <v>9.9919999999999995E-2</v>
      </c>
      <c r="H6125" s="6">
        <f t="shared" si="1426"/>
        <v>3497.2</v>
      </c>
      <c r="I6125" s="7">
        <v>0.66696999999999995</v>
      </c>
      <c r="J6125" s="6">
        <f t="shared" si="1427"/>
        <v>9337.58</v>
      </c>
      <c r="K6125" s="20"/>
      <c r="L6125" s="6">
        <f t="shared" si="1428"/>
        <v>40000</v>
      </c>
      <c r="M6125" s="11">
        <f t="shared" si="1435"/>
        <v>0</v>
      </c>
      <c r="N6125" s="6">
        <f t="shared" si="1429"/>
        <v>3497.2</v>
      </c>
      <c r="O6125" s="11">
        <f t="shared" si="1436"/>
        <v>0</v>
      </c>
      <c r="P6125" s="11">
        <f t="shared" si="1430"/>
        <v>6120.3999999999987</v>
      </c>
      <c r="Q6125" s="11">
        <f t="shared" si="1437"/>
        <v>3217.1800000000012</v>
      </c>
      <c r="R6125" s="11">
        <f t="shared" si="1438"/>
        <v>3217.1800000000012</v>
      </c>
      <c r="S6125" s="6">
        <f t="shared" si="1431"/>
        <v>0</v>
      </c>
      <c r="T6125" s="11">
        <f t="shared" si="1432"/>
        <v>0</v>
      </c>
      <c r="U6125" s="11">
        <f t="shared" si="1433"/>
        <v>0</v>
      </c>
      <c r="V6125" s="11">
        <f t="shared" si="1439"/>
        <v>0</v>
      </c>
      <c r="W6125" s="20"/>
    </row>
    <row r="6126" spans="1:23" x14ac:dyDescent="0.25">
      <c r="A6126">
        <v>2022091212</v>
      </c>
      <c r="B6126">
        <v>2</v>
      </c>
      <c r="C6126" s="7">
        <v>0.66096999999999995</v>
      </c>
      <c r="D6126" s="6">
        <f t="shared" si="1425"/>
        <v>52877.599999999999</v>
      </c>
      <c r="E6126" s="62">
        <v>0</v>
      </c>
      <c r="F6126" s="6">
        <f t="shared" si="1434"/>
        <v>0</v>
      </c>
      <c r="G6126" s="7">
        <v>9.8750000000000004E-2</v>
      </c>
      <c r="H6126" s="6">
        <f t="shared" si="1426"/>
        <v>3456.25</v>
      </c>
      <c r="I6126" s="7">
        <v>0.75814999999999999</v>
      </c>
      <c r="J6126" s="6">
        <f t="shared" si="1427"/>
        <v>10614.1</v>
      </c>
      <c r="K6126" s="20"/>
      <c r="L6126" s="6">
        <f t="shared" si="1428"/>
        <v>40000</v>
      </c>
      <c r="M6126" s="11">
        <f t="shared" si="1435"/>
        <v>0</v>
      </c>
      <c r="N6126" s="6">
        <f t="shared" si="1429"/>
        <v>3456.25</v>
      </c>
      <c r="O6126" s="11">
        <f t="shared" si="1436"/>
        <v>0</v>
      </c>
      <c r="P6126" s="11">
        <f t="shared" si="1430"/>
        <v>9421.3499999999985</v>
      </c>
      <c r="Q6126" s="11">
        <f t="shared" si="1437"/>
        <v>1192.7500000000018</v>
      </c>
      <c r="R6126" s="11">
        <f t="shared" si="1438"/>
        <v>1192.7500000000018</v>
      </c>
      <c r="S6126" s="6">
        <f t="shared" si="1431"/>
        <v>0</v>
      </c>
      <c r="T6126" s="11">
        <f t="shared" si="1432"/>
        <v>0</v>
      </c>
      <c r="U6126" s="11">
        <f t="shared" si="1433"/>
        <v>0</v>
      </c>
      <c r="V6126" s="11">
        <f t="shared" si="1439"/>
        <v>0</v>
      </c>
      <c r="W6126" s="20"/>
    </row>
    <row r="6127" spans="1:23" x14ac:dyDescent="0.25">
      <c r="A6127">
        <v>2022091213</v>
      </c>
      <c r="B6127">
        <v>2</v>
      </c>
      <c r="C6127" s="7">
        <v>0.70155999999999996</v>
      </c>
      <c r="D6127" s="6">
        <f t="shared" si="1425"/>
        <v>56124.799999999996</v>
      </c>
      <c r="E6127" s="62">
        <v>0</v>
      </c>
      <c r="F6127" s="6">
        <f t="shared" si="1434"/>
        <v>0</v>
      </c>
      <c r="G6127" s="7">
        <v>8.5589999999999999E-2</v>
      </c>
      <c r="H6127" s="6">
        <f t="shared" si="1426"/>
        <v>2995.65</v>
      </c>
      <c r="I6127" s="7">
        <v>0.77025999999999994</v>
      </c>
      <c r="J6127" s="6">
        <f t="shared" si="1427"/>
        <v>10783.64</v>
      </c>
      <c r="K6127" s="20"/>
      <c r="L6127" s="6">
        <f t="shared" si="1428"/>
        <v>40000</v>
      </c>
      <c r="M6127" s="11">
        <f t="shared" si="1435"/>
        <v>0</v>
      </c>
      <c r="N6127" s="6">
        <f t="shared" si="1429"/>
        <v>2995.65</v>
      </c>
      <c r="O6127" s="11">
        <f t="shared" si="1436"/>
        <v>0</v>
      </c>
      <c r="P6127" s="11">
        <f t="shared" si="1430"/>
        <v>10783.64</v>
      </c>
      <c r="Q6127" s="11">
        <f t="shared" si="1437"/>
        <v>0</v>
      </c>
      <c r="R6127" s="11">
        <f t="shared" si="1438"/>
        <v>0</v>
      </c>
      <c r="S6127" s="6">
        <f t="shared" si="1431"/>
        <v>2345.5099999999966</v>
      </c>
      <c r="T6127" s="11">
        <f t="shared" si="1432"/>
        <v>0</v>
      </c>
      <c r="U6127" s="11">
        <f t="shared" si="1433"/>
        <v>0</v>
      </c>
      <c r="V6127" s="11">
        <f t="shared" si="1439"/>
        <v>2345.5099999999966</v>
      </c>
      <c r="W6127" s="20"/>
    </row>
    <row r="6128" spans="1:23" x14ac:dyDescent="0.25">
      <c r="A6128">
        <v>2022091214</v>
      </c>
      <c r="B6128">
        <v>2</v>
      </c>
      <c r="C6128" s="7">
        <v>0.74033000000000004</v>
      </c>
      <c r="D6128" s="6">
        <f t="shared" si="1425"/>
        <v>59226.400000000001</v>
      </c>
      <c r="E6128" s="62">
        <v>0</v>
      </c>
      <c r="F6128" s="6">
        <f t="shared" si="1434"/>
        <v>0</v>
      </c>
      <c r="G6128" s="7">
        <v>7.7109999999999998E-2</v>
      </c>
      <c r="H6128" s="6">
        <f t="shared" si="1426"/>
        <v>2698.85</v>
      </c>
      <c r="I6128" s="7">
        <v>0.76981999999999995</v>
      </c>
      <c r="J6128" s="6">
        <f t="shared" si="1427"/>
        <v>10777.48</v>
      </c>
      <c r="K6128" s="20"/>
      <c r="L6128" s="6">
        <f t="shared" si="1428"/>
        <v>40000</v>
      </c>
      <c r="M6128" s="11">
        <f t="shared" si="1435"/>
        <v>0</v>
      </c>
      <c r="N6128" s="6">
        <f t="shared" si="1429"/>
        <v>2698.85</v>
      </c>
      <c r="O6128" s="11">
        <f t="shared" si="1436"/>
        <v>0</v>
      </c>
      <c r="P6128" s="11">
        <f t="shared" si="1430"/>
        <v>10777.48</v>
      </c>
      <c r="Q6128" s="11">
        <f t="shared" si="1437"/>
        <v>0</v>
      </c>
      <c r="R6128" s="11">
        <f t="shared" si="1438"/>
        <v>0</v>
      </c>
      <c r="S6128" s="6">
        <f t="shared" si="1431"/>
        <v>5750.0700000000033</v>
      </c>
      <c r="T6128" s="11">
        <f t="shared" si="1432"/>
        <v>0</v>
      </c>
      <c r="U6128" s="11">
        <f t="shared" si="1433"/>
        <v>0</v>
      </c>
      <c r="V6128" s="11">
        <f t="shared" si="1439"/>
        <v>5750.0700000000033</v>
      </c>
      <c r="W6128" s="20"/>
    </row>
    <row r="6129" spans="1:23" x14ac:dyDescent="0.25">
      <c r="A6129">
        <v>2022091215</v>
      </c>
      <c r="B6129">
        <v>2</v>
      </c>
      <c r="C6129" s="7">
        <v>0.77305000000000001</v>
      </c>
      <c r="D6129" s="6">
        <f t="shared" si="1425"/>
        <v>61844</v>
      </c>
      <c r="E6129" s="62">
        <v>0</v>
      </c>
      <c r="F6129" s="6">
        <f t="shared" si="1434"/>
        <v>0</v>
      </c>
      <c r="G6129" s="7">
        <v>6.9510000000000002E-2</v>
      </c>
      <c r="H6129" s="6">
        <f t="shared" si="1426"/>
        <v>2432.85</v>
      </c>
      <c r="I6129" s="7">
        <v>0.76</v>
      </c>
      <c r="J6129" s="6">
        <f t="shared" si="1427"/>
        <v>10640</v>
      </c>
      <c r="K6129" s="20"/>
      <c r="L6129" s="6">
        <f t="shared" si="1428"/>
        <v>40000</v>
      </c>
      <c r="M6129" s="11">
        <f t="shared" si="1435"/>
        <v>0</v>
      </c>
      <c r="N6129" s="6">
        <f t="shared" si="1429"/>
        <v>2432.85</v>
      </c>
      <c r="O6129" s="11">
        <f t="shared" si="1436"/>
        <v>0</v>
      </c>
      <c r="P6129" s="11">
        <f t="shared" si="1430"/>
        <v>10640</v>
      </c>
      <c r="Q6129" s="11">
        <f t="shared" si="1437"/>
        <v>0</v>
      </c>
      <c r="R6129" s="11">
        <f t="shared" si="1438"/>
        <v>0</v>
      </c>
      <c r="S6129" s="6">
        <f t="shared" si="1431"/>
        <v>8771.1500000000015</v>
      </c>
      <c r="T6129" s="11">
        <f t="shared" si="1432"/>
        <v>0</v>
      </c>
      <c r="U6129" s="11">
        <f t="shared" si="1433"/>
        <v>0</v>
      </c>
      <c r="V6129" s="11">
        <f t="shared" si="1439"/>
        <v>8771.1500000000015</v>
      </c>
      <c r="W6129" s="20"/>
    </row>
    <row r="6130" spans="1:23" x14ac:dyDescent="0.25">
      <c r="A6130">
        <v>2022091216</v>
      </c>
      <c r="B6130">
        <v>2</v>
      </c>
      <c r="C6130" s="7">
        <v>0.79766999999999999</v>
      </c>
      <c r="D6130" s="6">
        <f t="shared" si="1425"/>
        <v>63813.599999999999</v>
      </c>
      <c r="E6130" s="62">
        <v>0</v>
      </c>
      <c r="F6130" s="6">
        <f t="shared" si="1434"/>
        <v>0</v>
      </c>
      <c r="G6130" s="7">
        <v>6.2039999999999998E-2</v>
      </c>
      <c r="H6130" s="6">
        <f t="shared" si="1426"/>
        <v>2171.4</v>
      </c>
      <c r="I6130" s="7">
        <v>0.75278999999999996</v>
      </c>
      <c r="J6130" s="6">
        <f t="shared" si="1427"/>
        <v>10539.06</v>
      </c>
      <c r="K6130" s="20"/>
      <c r="L6130" s="6">
        <f t="shared" si="1428"/>
        <v>40000</v>
      </c>
      <c r="M6130" s="11">
        <f t="shared" si="1435"/>
        <v>0</v>
      </c>
      <c r="N6130" s="6">
        <f t="shared" si="1429"/>
        <v>2171.4</v>
      </c>
      <c r="O6130" s="11">
        <f t="shared" si="1436"/>
        <v>0</v>
      </c>
      <c r="P6130" s="11">
        <f t="shared" si="1430"/>
        <v>10539.06</v>
      </c>
      <c r="Q6130" s="11">
        <f t="shared" si="1437"/>
        <v>0</v>
      </c>
      <c r="R6130" s="11">
        <f t="shared" si="1438"/>
        <v>0</v>
      </c>
      <c r="S6130" s="6">
        <f t="shared" si="1431"/>
        <v>11103.139999999998</v>
      </c>
      <c r="T6130" s="11">
        <f t="shared" si="1432"/>
        <v>0</v>
      </c>
      <c r="U6130" s="11">
        <f t="shared" si="1433"/>
        <v>0</v>
      </c>
      <c r="V6130" s="11">
        <f t="shared" si="1439"/>
        <v>11103.139999999998</v>
      </c>
      <c r="W6130" s="20"/>
    </row>
    <row r="6131" spans="1:23" x14ac:dyDescent="0.25">
      <c r="A6131">
        <v>2022091217</v>
      </c>
      <c r="B6131">
        <v>2</v>
      </c>
      <c r="C6131" s="7">
        <v>0.81503000000000003</v>
      </c>
      <c r="D6131" s="6">
        <f t="shared" si="1425"/>
        <v>65202.400000000001</v>
      </c>
      <c r="E6131" s="62">
        <v>0</v>
      </c>
      <c r="F6131" s="6">
        <f t="shared" si="1434"/>
        <v>0</v>
      </c>
      <c r="G6131" s="7">
        <v>5.8840000000000003E-2</v>
      </c>
      <c r="H6131" s="6">
        <f t="shared" si="1426"/>
        <v>2059.4</v>
      </c>
      <c r="I6131" s="7">
        <v>0.71940999999999999</v>
      </c>
      <c r="J6131" s="6">
        <f t="shared" si="1427"/>
        <v>10071.74</v>
      </c>
      <c r="K6131" s="20"/>
      <c r="L6131" s="6">
        <f t="shared" si="1428"/>
        <v>40000</v>
      </c>
      <c r="M6131" s="11">
        <f t="shared" si="1435"/>
        <v>0</v>
      </c>
      <c r="N6131" s="6">
        <f t="shared" si="1429"/>
        <v>2059.4</v>
      </c>
      <c r="O6131" s="11">
        <f t="shared" si="1436"/>
        <v>0</v>
      </c>
      <c r="P6131" s="11">
        <f t="shared" si="1430"/>
        <v>10071.74</v>
      </c>
      <c r="Q6131" s="11">
        <f t="shared" si="1437"/>
        <v>0</v>
      </c>
      <c r="R6131" s="11">
        <f t="shared" si="1438"/>
        <v>0</v>
      </c>
      <c r="S6131" s="6">
        <f t="shared" si="1431"/>
        <v>13071.26</v>
      </c>
      <c r="T6131" s="11">
        <f t="shared" si="1432"/>
        <v>0</v>
      </c>
      <c r="U6131" s="11">
        <f t="shared" si="1433"/>
        <v>0</v>
      </c>
      <c r="V6131" s="11">
        <f t="shared" si="1439"/>
        <v>13071.26</v>
      </c>
      <c r="W6131" s="20"/>
    </row>
    <row r="6132" spans="1:23" x14ac:dyDescent="0.25">
      <c r="A6132">
        <v>2022091218</v>
      </c>
      <c r="B6132">
        <v>2</v>
      </c>
      <c r="C6132" s="7">
        <v>0.81435999999999997</v>
      </c>
      <c r="D6132" s="6">
        <f t="shared" si="1425"/>
        <v>65148.799999999996</v>
      </c>
      <c r="E6132" s="62">
        <v>0</v>
      </c>
      <c r="F6132" s="6">
        <f t="shared" si="1434"/>
        <v>0</v>
      </c>
      <c r="G6132" s="7">
        <v>5.6619999999999997E-2</v>
      </c>
      <c r="H6132" s="6">
        <f t="shared" si="1426"/>
        <v>1981.6999999999998</v>
      </c>
      <c r="I6132" s="7">
        <v>0.65397000000000005</v>
      </c>
      <c r="J6132" s="6">
        <f t="shared" si="1427"/>
        <v>9155.58</v>
      </c>
      <c r="K6132" s="20"/>
      <c r="L6132" s="6">
        <f t="shared" si="1428"/>
        <v>40000</v>
      </c>
      <c r="M6132" s="11">
        <f t="shared" si="1435"/>
        <v>0</v>
      </c>
      <c r="N6132" s="6">
        <f t="shared" si="1429"/>
        <v>1981.6999999999998</v>
      </c>
      <c r="O6132" s="11">
        <f t="shared" si="1436"/>
        <v>0</v>
      </c>
      <c r="P6132" s="11">
        <f t="shared" si="1430"/>
        <v>9155.58</v>
      </c>
      <c r="Q6132" s="11">
        <f t="shared" si="1437"/>
        <v>0</v>
      </c>
      <c r="R6132" s="11">
        <f t="shared" si="1438"/>
        <v>0</v>
      </c>
      <c r="S6132" s="6">
        <f t="shared" si="1431"/>
        <v>14011.519999999995</v>
      </c>
      <c r="T6132" s="11">
        <f t="shared" si="1432"/>
        <v>0</v>
      </c>
      <c r="U6132" s="11">
        <f t="shared" si="1433"/>
        <v>0</v>
      </c>
      <c r="V6132" s="11">
        <f t="shared" si="1439"/>
        <v>14011.519999999995</v>
      </c>
      <c r="W6132" s="20"/>
    </row>
    <row r="6133" spans="1:23" x14ac:dyDescent="0.25">
      <c r="A6133">
        <v>2022091219</v>
      </c>
      <c r="B6133">
        <v>2</v>
      </c>
      <c r="C6133" s="7">
        <v>0.78937000000000002</v>
      </c>
      <c r="D6133" s="6">
        <f t="shared" si="1425"/>
        <v>63149.599999999999</v>
      </c>
      <c r="E6133" s="62">
        <v>0</v>
      </c>
      <c r="F6133" s="6">
        <f t="shared" si="1434"/>
        <v>0</v>
      </c>
      <c r="G6133" s="7">
        <v>6.5740000000000007E-2</v>
      </c>
      <c r="H6133" s="6">
        <f t="shared" si="1426"/>
        <v>2300.9</v>
      </c>
      <c r="I6133" s="7">
        <v>0.41700999999999999</v>
      </c>
      <c r="J6133" s="6">
        <f t="shared" si="1427"/>
        <v>5838.14</v>
      </c>
      <c r="K6133" s="20"/>
      <c r="L6133" s="6">
        <f t="shared" si="1428"/>
        <v>40000</v>
      </c>
      <c r="M6133" s="11">
        <f t="shared" si="1435"/>
        <v>0</v>
      </c>
      <c r="N6133" s="6">
        <f t="shared" si="1429"/>
        <v>2300.9</v>
      </c>
      <c r="O6133" s="11">
        <f t="shared" si="1436"/>
        <v>0</v>
      </c>
      <c r="P6133" s="11">
        <f t="shared" si="1430"/>
        <v>5838.14</v>
      </c>
      <c r="Q6133" s="11">
        <f t="shared" si="1437"/>
        <v>0</v>
      </c>
      <c r="R6133" s="11">
        <f t="shared" si="1438"/>
        <v>0</v>
      </c>
      <c r="S6133" s="6">
        <f t="shared" si="1431"/>
        <v>15010.559999999998</v>
      </c>
      <c r="T6133" s="11">
        <f t="shared" si="1432"/>
        <v>0</v>
      </c>
      <c r="U6133" s="11">
        <f t="shared" si="1433"/>
        <v>0</v>
      </c>
      <c r="V6133" s="11">
        <f t="shared" si="1439"/>
        <v>15010.559999999998</v>
      </c>
      <c r="W6133" s="20"/>
    </row>
    <row r="6134" spans="1:23" x14ac:dyDescent="0.25">
      <c r="A6134">
        <v>2022091220</v>
      </c>
      <c r="B6134">
        <v>2</v>
      </c>
      <c r="C6134" s="7">
        <v>0.75590999999999997</v>
      </c>
      <c r="D6134" s="6">
        <f t="shared" si="1425"/>
        <v>60472.799999999996</v>
      </c>
      <c r="E6134" s="62">
        <v>0</v>
      </c>
      <c r="F6134" s="6">
        <f t="shared" si="1434"/>
        <v>0</v>
      </c>
      <c r="G6134" s="7">
        <v>9.5710000000000003E-2</v>
      </c>
      <c r="H6134" s="6">
        <f t="shared" si="1426"/>
        <v>3349.85</v>
      </c>
      <c r="I6134" s="7">
        <v>5.8689999999999999E-2</v>
      </c>
      <c r="J6134" s="6">
        <f t="shared" si="1427"/>
        <v>821.66</v>
      </c>
      <c r="K6134" s="20"/>
      <c r="L6134" s="6">
        <f t="shared" si="1428"/>
        <v>40000</v>
      </c>
      <c r="M6134" s="11">
        <f t="shared" si="1435"/>
        <v>0</v>
      </c>
      <c r="N6134" s="6">
        <f t="shared" si="1429"/>
        <v>3349.85</v>
      </c>
      <c r="O6134" s="11">
        <f t="shared" si="1436"/>
        <v>0</v>
      </c>
      <c r="P6134" s="11">
        <f t="shared" si="1430"/>
        <v>821.66</v>
      </c>
      <c r="Q6134" s="11">
        <f t="shared" si="1437"/>
        <v>0</v>
      </c>
      <c r="R6134" s="11">
        <f t="shared" si="1438"/>
        <v>0</v>
      </c>
      <c r="S6134" s="6">
        <f t="shared" si="1431"/>
        <v>16301.289999999997</v>
      </c>
      <c r="T6134" s="11">
        <f t="shared" si="1432"/>
        <v>0</v>
      </c>
      <c r="U6134" s="11">
        <f t="shared" si="1433"/>
        <v>0</v>
      </c>
      <c r="V6134" s="11">
        <f t="shared" si="1439"/>
        <v>16301.289999999997</v>
      </c>
      <c r="W6134" s="20"/>
    </row>
    <row r="6135" spans="1:23" x14ac:dyDescent="0.25">
      <c r="A6135">
        <v>2022091221</v>
      </c>
      <c r="B6135">
        <v>2</v>
      </c>
      <c r="C6135" s="7">
        <v>0.73453999999999997</v>
      </c>
      <c r="D6135" s="6">
        <f t="shared" si="1425"/>
        <v>58763.199999999997</v>
      </c>
      <c r="E6135" s="62">
        <v>0</v>
      </c>
      <c r="F6135" s="6">
        <f t="shared" si="1434"/>
        <v>0</v>
      </c>
      <c r="G6135" s="7">
        <v>0.1663</v>
      </c>
      <c r="H6135" s="6">
        <f t="shared" si="1426"/>
        <v>5820.5</v>
      </c>
      <c r="I6135" s="7">
        <v>0</v>
      </c>
      <c r="J6135" s="6">
        <f t="shared" si="1427"/>
        <v>0</v>
      </c>
      <c r="K6135" s="20"/>
      <c r="L6135" s="6">
        <f t="shared" si="1428"/>
        <v>40000</v>
      </c>
      <c r="M6135" s="11">
        <f t="shared" si="1435"/>
        <v>0</v>
      </c>
      <c r="N6135" s="6">
        <f t="shared" si="1429"/>
        <v>5820.5</v>
      </c>
      <c r="O6135" s="11">
        <f t="shared" si="1436"/>
        <v>0</v>
      </c>
      <c r="P6135" s="11">
        <f t="shared" si="1430"/>
        <v>0</v>
      </c>
      <c r="Q6135" s="11">
        <f t="shared" si="1437"/>
        <v>0</v>
      </c>
      <c r="R6135" s="11">
        <f t="shared" si="1438"/>
        <v>0</v>
      </c>
      <c r="S6135" s="6">
        <f t="shared" si="1431"/>
        <v>12942.699999999997</v>
      </c>
      <c r="T6135" s="11">
        <f t="shared" si="1432"/>
        <v>0</v>
      </c>
      <c r="U6135" s="11">
        <f t="shared" si="1433"/>
        <v>0</v>
      </c>
      <c r="V6135" s="11">
        <f t="shared" si="1439"/>
        <v>12942.699999999997</v>
      </c>
      <c r="W6135" s="20"/>
    </row>
    <row r="6136" spans="1:23" x14ac:dyDescent="0.25">
      <c r="A6136">
        <v>2022091222</v>
      </c>
      <c r="B6136">
        <v>2</v>
      </c>
      <c r="C6136" s="7">
        <v>0.69440999999999997</v>
      </c>
      <c r="D6136" s="6">
        <f t="shared" si="1425"/>
        <v>55552.799999999996</v>
      </c>
      <c r="E6136" s="62">
        <v>0</v>
      </c>
      <c r="F6136" s="6">
        <f t="shared" si="1434"/>
        <v>0</v>
      </c>
      <c r="G6136" s="7">
        <v>0.27423999999999998</v>
      </c>
      <c r="H6136" s="6">
        <f t="shared" si="1426"/>
        <v>9598.4</v>
      </c>
      <c r="I6136" s="7">
        <v>0</v>
      </c>
      <c r="J6136" s="6">
        <f t="shared" si="1427"/>
        <v>0</v>
      </c>
      <c r="K6136" s="20"/>
      <c r="L6136" s="6">
        <f t="shared" si="1428"/>
        <v>40000</v>
      </c>
      <c r="M6136" s="11">
        <f t="shared" si="1435"/>
        <v>0</v>
      </c>
      <c r="N6136" s="6">
        <f t="shared" si="1429"/>
        <v>9598.4</v>
      </c>
      <c r="O6136" s="11">
        <f t="shared" si="1436"/>
        <v>0</v>
      </c>
      <c r="P6136" s="11">
        <f t="shared" si="1430"/>
        <v>0</v>
      </c>
      <c r="Q6136" s="11">
        <f t="shared" si="1437"/>
        <v>0</v>
      </c>
      <c r="R6136" s="11">
        <f t="shared" si="1438"/>
        <v>0</v>
      </c>
      <c r="S6136" s="6">
        <f t="shared" si="1431"/>
        <v>5954.399999999996</v>
      </c>
      <c r="T6136" s="11">
        <f t="shared" si="1432"/>
        <v>0</v>
      </c>
      <c r="U6136" s="11">
        <f t="shared" si="1433"/>
        <v>0</v>
      </c>
      <c r="V6136" s="11">
        <f t="shared" si="1439"/>
        <v>5954.399999999996</v>
      </c>
      <c r="W6136" s="20"/>
    </row>
    <row r="6137" spans="1:23" x14ac:dyDescent="0.25">
      <c r="A6137">
        <v>2022091223</v>
      </c>
      <c r="B6137">
        <v>2</v>
      </c>
      <c r="C6137" s="7">
        <v>0.63961000000000001</v>
      </c>
      <c r="D6137" s="6">
        <f t="shared" si="1425"/>
        <v>51168.800000000003</v>
      </c>
      <c r="E6137" s="62">
        <v>0</v>
      </c>
      <c r="F6137" s="6">
        <f t="shared" si="1434"/>
        <v>0</v>
      </c>
      <c r="G6137" s="7">
        <v>0.34598000000000001</v>
      </c>
      <c r="H6137" s="6">
        <f t="shared" si="1426"/>
        <v>12109.300000000001</v>
      </c>
      <c r="I6137" s="7">
        <v>0</v>
      </c>
      <c r="J6137" s="6">
        <f t="shared" si="1427"/>
        <v>0</v>
      </c>
      <c r="K6137" s="20"/>
      <c r="L6137" s="6">
        <f t="shared" si="1428"/>
        <v>40000</v>
      </c>
      <c r="M6137" s="11">
        <f t="shared" si="1435"/>
        <v>0</v>
      </c>
      <c r="N6137" s="6">
        <f t="shared" si="1429"/>
        <v>11168.800000000003</v>
      </c>
      <c r="O6137" s="11">
        <f t="shared" si="1436"/>
        <v>940.49999999999818</v>
      </c>
      <c r="P6137" s="11">
        <f t="shared" si="1430"/>
        <v>0</v>
      </c>
      <c r="Q6137" s="11">
        <f t="shared" si="1437"/>
        <v>0</v>
      </c>
      <c r="R6137" s="11">
        <f t="shared" si="1438"/>
        <v>940.49999999999818</v>
      </c>
      <c r="S6137" s="6">
        <f t="shared" si="1431"/>
        <v>0</v>
      </c>
      <c r="T6137" s="11">
        <f t="shared" si="1432"/>
        <v>0</v>
      </c>
      <c r="U6137" s="11">
        <f t="shared" si="1433"/>
        <v>0</v>
      </c>
      <c r="V6137" s="11">
        <f t="shared" si="1439"/>
        <v>0</v>
      </c>
      <c r="W6137" s="20"/>
    </row>
    <row r="6138" spans="1:23" x14ac:dyDescent="0.25">
      <c r="A6138">
        <v>2022091224</v>
      </c>
      <c r="B6138">
        <v>2</v>
      </c>
      <c r="C6138" s="7">
        <v>0.58852000000000004</v>
      </c>
      <c r="D6138" s="6">
        <f t="shared" si="1425"/>
        <v>47081.600000000006</v>
      </c>
      <c r="E6138" s="62">
        <v>0</v>
      </c>
      <c r="F6138" s="6">
        <f t="shared" si="1434"/>
        <v>0</v>
      </c>
      <c r="G6138" s="7">
        <v>0.36005999999999999</v>
      </c>
      <c r="H6138" s="6">
        <f t="shared" si="1426"/>
        <v>12602.1</v>
      </c>
      <c r="I6138" s="7">
        <v>0</v>
      </c>
      <c r="J6138" s="6">
        <f t="shared" si="1427"/>
        <v>0</v>
      </c>
      <c r="K6138" s="20"/>
      <c r="L6138" s="6">
        <f t="shared" si="1428"/>
        <v>40000</v>
      </c>
      <c r="M6138" s="11">
        <f t="shared" si="1435"/>
        <v>0</v>
      </c>
      <c r="N6138" s="6">
        <f t="shared" si="1429"/>
        <v>7081.6000000000058</v>
      </c>
      <c r="O6138" s="11">
        <f t="shared" si="1436"/>
        <v>5520.4999999999945</v>
      </c>
      <c r="P6138" s="11">
        <f t="shared" si="1430"/>
        <v>0</v>
      </c>
      <c r="Q6138" s="11">
        <f t="shared" si="1437"/>
        <v>0</v>
      </c>
      <c r="R6138" s="11">
        <f t="shared" si="1438"/>
        <v>5520.4999999999945</v>
      </c>
      <c r="S6138" s="6">
        <f t="shared" si="1431"/>
        <v>0</v>
      </c>
      <c r="T6138" s="11">
        <f t="shared" si="1432"/>
        <v>0</v>
      </c>
      <c r="U6138" s="11">
        <f t="shared" si="1433"/>
        <v>0</v>
      </c>
      <c r="V6138" s="11">
        <f t="shared" si="1439"/>
        <v>0</v>
      </c>
      <c r="W6138" s="20"/>
    </row>
    <row r="6139" spans="1:23" x14ac:dyDescent="0.25">
      <c r="A6139">
        <v>2022091301</v>
      </c>
      <c r="B6139">
        <v>3</v>
      </c>
      <c r="C6139" s="7">
        <v>0.54990000000000006</v>
      </c>
      <c r="D6139" s="6">
        <f t="shared" si="1425"/>
        <v>43992.000000000007</v>
      </c>
      <c r="E6139" s="62">
        <v>0</v>
      </c>
      <c r="F6139" s="6">
        <f t="shared" si="1434"/>
        <v>0</v>
      </c>
      <c r="G6139" s="7">
        <v>0.36985000000000001</v>
      </c>
      <c r="H6139" s="6">
        <f t="shared" si="1426"/>
        <v>12944.75</v>
      </c>
      <c r="I6139" s="7">
        <v>0</v>
      </c>
      <c r="J6139" s="6">
        <f t="shared" si="1427"/>
        <v>0</v>
      </c>
      <c r="K6139" s="20"/>
      <c r="L6139" s="6">
        <f t="shared" si="1428"/>
        <v>40000</v>
      </c>
      <c r="M6139" s="11">
        <f t="shared" si="1435"/>
        <v>0</v>
      </c>
      <c r="N6139" s="6">
        <f t="shared" si="1429"/>
        <v>3992.0000000000073</v>
      </c>
      <c r="O6139" s="11">
        <f t="shared" si="1436"/>
        <v>8952.7499999999927</v>
      </c>
      <c r="P6139" s="11">
        <f t="shared" si="1430"/>
        <v>0</v>
      </c>
      <c r="Q6139" s="11">
        <f t="shared" si="1437"/>
        <v>0</v>
      </c>
      <c r="R6139" s="11">
        <f t="shared" si="1438"/>
        <v>8952.7499999999927</v>
      </c>
      <c r="S6139" s="6">
        <f t="shared" si="1431"/>
        <v>0</v>
      </c>
      <c r="T6139" s="11">
        <f t="shared" si="1432"/>
        <v>0</v>
      </c>
      <c r="U6139" s="11">
        <f t="shared" si="1433"/>
        <v>0</v>
      </c>
      <c r="V6139" s="11">
        <f t="shared" si="1439"/>
        <v>0</v>
      </c>
      <c r="W6139" s="20"/>
    </row>
    <row r="6140" spans="1:23" x14ac:dyDescent="0.25">
      <c r="A6140">
        <v>2022091302</v>
      </c>
      <c r="B6140">
        <v>3</v>
      </c>
      <c r="C6140" s="7">
        <v>0.52183000000000002</v>
      </c>
      <c r="D6140" s="6">
        <f t="shared" si="1425"/>
        <v>41746.400000000001</v>
      </c>
      <c r="E6140" s="62">
        <v>0</v>
      </c>
      <c r="F6140" s="6">
        <f t="shared" si="1434"/>
        <v>0</v>
      </c>
      <c r="G6140" s="7">
        <v>0.37973000000000001</v>
      </c>
      <c r="H6140" s="6">
        <f t="shared" si="1426"/>
        <v>13290.550000000001</v>
      </c>
      <c r="I6140" s="7">
        <v>0</v>
      </c>
      <c r="J6140" s="6">
        <f t="shared" si="1427"/>
        <v>0</v>
      </c>
      <c r="K6140" s="20"/>
      <c r="L6140" s="6">
        <f t="shared" si="1428"/>
        <v>40000</v>
      </c>
      <c r="M6140" s="11">
        <f t="shared" si="1435"/>
        <v>0</v>
      </c>
      <c r="N6140" s="6">
        <f t="shared" si="1429"/>
        <v>1746.4000000000015</v>
      </c>
      <c r="O6140" s="11">
        <f t="shared" si="1436"/>
        <v>11544.15</v>
      </c>
      <c r="P6140" s="11">
        <f t="shared" si="1430"/>
        <v>0</v>
      </c>
      <c r="Q6140" s="11">
        <f t="shared" si="1437"/>
        <v>0</v>
      </c>
      <c r="R6140" s="11">
        <f t="shared" si="1438"/>
        <v>11544.15</v>
      </c>
      <c r="S6140" s="6">
        <f t="shared" si="1431"/>
        <v>0</v>
      </c>
      <c r="T6140" s="11">
        <f t="shared" si="1432"/>
        <v>0</v>
      </c>
      <c r="U6140" s="11">
        <f t="shared" si="1433"/>
        <v>0</v>
      </c>
      <c r="V6140" s="11">
        <f t="shared" si="1439"/>
        <v>0</v>
      </c>
      <c r="W6140" s="20"/>
    </row>
    <row r="6141" spans="1:23" x14ac:dyDescent="0.25">
      <c r="A6141">
        <v>2022091303</v>
      </c>
      <c r="B6141">
        <v>3</v>
      </c>
      <c r="C6141" s="7">
        <v>0.50488999999999995</v>
      </c>
      <c r="D6141" s="6">
        <f t="shared" si="1425"/>
        <v>40391.199999999997</v>
      </c>
      <c r="E6141" s="62">
        <v>0</v>
      </c>
      <c r="F6141" s="6">
        <f t="shared" si="1434"/>
        <v>0</v>
      </c>
      <c r="G6141" s="7">
        <v>0.38085999999999998</v>
      </c>
      <c r="H6141" s="6">
        <f t="shared" si="1426"/>
        <v>13330.099999999999</v>
      </c>
      <c r="I6141" s="7">
        <v>0</v>
      </c>
      <c r="J6141" s="6">
        <f t="shared" si="1427"/>
        <v>0</v>
      </c>
      <c r="K6141" s="20"/>
      <c r="L6141" s="6">
        <f t="shared" si="1428"/>
        <v>40000</v>
      </c>
      <c r="M6141" s="11">
        <f t="shared" si="1435"/>
        <v>0</v>
      </c>
      <c r="N6141" s="6">
        <f t="shared" si="1429"/>
        <v>391.19999999999709</v>
      </c>
      <c r="O6141" s="11">
        <f t="shared" si="1436"/>
        <v>12938.900000000001</v>
      </c>
      <c r="P6141" s="11">
        <f t="shared" si="1430"/>
        <v>0</v>
      </c>
      <c r="Q6141" s="11">
        <f t="shared" si="1437"/>
        <v>0</v>
      </c>
      <c r="R6141" s="11">
        <f t="shared" si="1438"/>
        <v>12938.900000000001</v>
      </c>
      <c r="S6141" s="6">
        <f t="shared" si="1431"/>
        <v>0</v>
      </c>
      <c r="T6141" s="11">
        <f t="shared" si="1432"/>
        <v>0</v>
      </c>
      <c r="U6141" s="11">
        <f t="shared" si="1433"/>
        <v>0</v>
      </c>
      <c r="V6141" s="11">
        <f t="shared" si="1439"/>
        <v>0</v>
      </c>
      <c r="W6141" s="20"/>
    </row>
    <row r="6142" spans="1:23" x14ac:dyDescent="0.25">
      <c r="A6142">
        <v>2022091304</v>
      </c>
      <c r="B6142">
        <v>3</v>
      </c>
      <c r="C6142" s="7">
        <v>0.49537999999999999</v>
      </c>
      <c r="D6142" s="6">
        <f t="shared" si="1425"/>
        <v>39630.400000000001</v>
      </c>
      <c r="E6142" s="62">
        <v>0</v>
      </c>
      <c r="F6142" s="6">
        <f t="shared" si="1434"/>
        <v>0</v>
      </c>
      <c r="G6142" s="7">
        <v>0.37154999999999999</v>
      </c>
      <c r="H6142" s="6">
        <f t="shared" si="1426"/>
        <v>13004.25</v>
      </c>
      <c r="I6142" s="7">
        <v>0</v>
      </c>
      <c r="J6142" s="6">
        <f t="shared" si="1427"/>
        <v>0</v>
      </c>
      <c r="K6142" s="20"/>
      <c r="L6142" s="6">
        <f t="shared" si="1428"/>
        <v>39630.400000000001</v>
      </c>
      <c r="M6142" s="11">
        <f t="shared" si="1435"/>
        <v>369.59999999999854</v>
      </c>
      <c r="N6142" s="6">
        <f t="shared" si="1429"/>
        <v>0</v>
      </c>
      <c r="O6142" s="11">
        <f t="shared" si="1436"/>
        <v>13004.25</v>
      </c>
      <c r="P6142" s="11">
        <f t="shared" si="1430"/>
        <v>0</v>
      </c>
      <c r="Q6142" s="11">
        <f t="shared" si="1437"/>
        <v>0</v>
      </c>
      <c r="R6142" s="11">
        <f t="shared" si="1438"/>
        <v>13373.849999999999</v>
      </c>
      <c r="S6142" s="6">
        <f t="shared" si="1431"/>
        <v>0</v>
      </c>
      <c r="T6142" s="11">
        <f t="shared" si="1432"/>
        <v>0</v>
      </c>
      <c r="U6142" s="11">
        <f t="shared" si="1433"/>
        <v>0</v>
      </c>
      <c r="V6142" s="11">
        <f t="shared" si="1439"/>
        <v>0</v>
      </c>
      <c r="W6142" s="20"/>
    </row>
    <row r="6143" spans="1:23" x14ac:dyDescent="0.25">
      <c r="A6143">
        <v>2022091305</v>
      </c>
      <c r="B6143">
        <v>3</v>
      </c>
      <c r="C6143" s="7">
        <v>0.49249999999999999</v>
      </c>
      <c r="D6143" s="6">
        <f t="shared" si="1425"/>
        <v>39400</v>
      </c>
      <c r="E6143" s="62">
        <v>0</v>
      </c>
      <c r="F6143" s="6">
        <f t="shared" si="1434"/>
        <v>0</v>
      </c>
      <c r="G6143" s="7">
        <v>0.34077000000000002</v>
      </c>
      <c r="H6143" s="6">
        <f t="shared" si="1426"/>
        <v>11926.95</v>
      </c>
      <c r="I6143" s="7">
        <v>0</v>
      </c>
      <c r="J6143" s="6">
        <f t="shared" si="1427"/>
        <v>0</v>
      </c>
      <c r="K6143" s="20"/>
      <c r="L6143" s="6">
        <f t="shared" si="1428"/>
        <v>39400</v>
      </c>
      <c r="M6143" s="11">
        <f t="shared" si="1435"/>
        <v>600</v>
      </c>
      <c r="N6143" s="6">
        <f t="shared" si="1429"/>
        <v>0</v>
      </c>
      <c r="O6143" s="11">
        <f t="shared" si="1436"/>
        <v>11926.95</v>
      </c>
      <c r="P6143" s="11">
        <f t="shared" si="1430"/>
        <v>0</v>
      </c>
      <c r="Q6143" s="11">
        <f t="shared" si="1437"/>
        <v>0</v>
      </c>
      <c r="R6143" s="11">
        <f t="shared" si="1438"/>
        <v>12526.95</v>
      </c>
      <c r="S6143" s="6">
        <f t="shared" si="1431"/>
        <v>0</v>
      </c>
      <c r="T6143" s="11">
        <f t="shared" si="1432"/>
        <v>0</v>
      </c>
      <c r="U6143" s="11">
        <f t="shared" si="1433"/>
        <v>0</v>
      </c>
      <c r="V6143" s="11">
        <f t="shared" si="1439"/>
        <v>0</v>
      </c>
      <c r="W6143" s="20"/>
    </row>
    <row r="6144" spans="1:23" x14ac:dyDescent="0.25">
      <c r="A6144">
        <v>2022091306</v>
      </c>
      <c r="B6144">
        <v>3</v>
      </c>
      <c r="C6144" s="7">
        <v>0.50873000000000002</v>
      </c>
      <c r="D6144" s="6">
        <f t="shared" si="1425"/>
        <v>40698.400000000001</v>
      </c>
      <c r="E6144" s="62">
        <v>0</v>
      </c>
      <c r="F6144" s="6">
        <f t="shared" si="1434"/>
        <v>0</v>
      </c>
      <c r="G6144" s="7">
        <v>0.30586000000000002</v>
      </c>
      <c r="H6144" s="6">
        <f t="shared" si="1426"/>
        <v>10705.1</v>
      </c>
      <c r="I6144" s="7">
        <v>0</v>
      </c>
      <c r="J6144" s="6">
        <f t="shared" si="1427"/>
        <v>0</v>
      </c>
      <c r="K6144" s="20"/>
      <c r="L6144" s="6">
        <f t="shared" si="1428"/>
        <v>40000</v>
      </c>
      <c r="M6144" s="11">
        <f t="shared" si="1435"/>
        <v>0</v>
      </c>
      <c r="N6144" s="6">
        <f t="shared" si="1429"/>
        <v>698.40000000000146</v>
      </c>
      <c r="O6144" s="11">
        <f t="shared" si="1436"/>
        <v>10006.699999999999</v>
      </c>
      <c r="P6144" s="11">
        <f t="shared" si="1430"/>
        <v>0</v>
      </c>
      <c r="Q6144" s="11">
        <f t="shared" si="1437"/>
        <v>0</v>
      </c>
      <c r="R6144" s="11">
        <f t="shared" si="1438"/>
        <v>10006.699999999999</v>
      </c>
      <c r="S6144" s="6">
        <f t="shared" si="1431"/>
        <v>0</v>
      </c>
      <c r="T6144" s="11">
        <f t="shared" si="1432"/>
        <v>0</v>
      </c>
      <c r="U6144" s="11">
        <f t="shared" si="1433"/>
        <v>0</v>
      </c>
      <c r="V6144" s="11">
        <f t="shared" si="1439"/>
        <v>0</v>
      </c>
      <c r="W6144" s="20"/>
    </row>
    <row r="6145" spans="1:23" x14ac:dyDescent="0.25">
      <c r="A6145">
        <v>2022091307</v>
      </c>
      <c r="B6145">
        <v>3</v>
      </c>
      <c r="C6145" s="7">
        <v>0.53661999999999999</v>
      </c>
      <c r="D6145" s="6">
        <f t="shared" si="1425"/>
        <v>42929.599999999999</v>
      </c>
      <c r="E6145" s="62">
        <v>0</v>
      </c>
      <c r="F6145" s="6">
        <f t="shared" si="1434"/>
        <v>0</v>
      </c>
      <c r="G6145" s="7">
        <v>0.28251999999999999</v>
      </c>
      <c r="H6145" s="6">
        <f t="shared" si="1426"/>
        <v>9888.1999999999989</v>
      </c>
      <c r="I6145" s="7">
        <v>0</v>
      </c>
      <c r="J6145" s="6">
        <f t="shared" si="1427"/>
        <v>0</v>
      </c>
      <c r="K6145" s="20"/>
      <c r="L6145" s="6">
        <f t="shared" si="1428"/>
        <v>40000</v>
      </c>
      <c r="M6145" s="11">
        <f t="shared" si="1435"/>
        <v>0</v>
      </c>
      <c r="N6145" s="6">
        <f t="shared" si="1429"/>
        <v>2929.5999999999985</v>
      </c>
      <c r="O6145" s="11">
        <f t="shared" si="1436"/>
        <v>6958.6</v>
      </c>
      <c r="P6145" s="11">
        <f t="shared" si="1430"/>
        <v>0</v>
      </c>
      <c r="Q6145" s="11">
        <f t="shared" si="1437"/>
        <v>0</v>
      </c>
      <c r="R6145" s="11">
        <f t="shared" si="1438"/>
        <v>6958.6</v>
      </c>
      <c r="S6145" s="6">
        <f t="shared" si="1431"/>
        <v>0</v>
      </c>
      <c r="T6145" s="11">
        <f t="shared" si="1432"/>
        <v>0</v>
      </c>
      <c r="U6145" s="11">
        <f t="shared" si="1433"/>
        <v>0</v>
      </c>
      <c r="V6145" s="11">
        <f t="shared" si="1439"/>
        <v>0</v>
      </c>
      <c r="W6145" s="20"/>
    </row>
    <row r="6146" spans="1:23" x14ac:dyDescent="0.25">
      <c r="A6146">
        <v>2022091308</v>
      </c>
      <c r="B6146">
        <v>3</v>
      </c>
      <c r="C6146" s="7">
        <v>0.54240999999999995</v>
      </c>
      <c r="D6146" s="6">
        <f t="shared" si="1425"/>
        <v>43392.799999999996</v>
      </c>
      <c r="E6146" s="62">
        <v>0</v>
      </c>
      <c r="F6146" s="6">
        <f t="shared" si="1434"/>
        <v>0</v>
      </c>
      <c r="G6146" s="7">
        <v>0.27246999999999999</v>
      </c>
      <c r="H6146" s="6">
        <f t="shared" si="1426"/>
        <v>9536.4499999999989</v>
      </c>
      <c r="I6146" s="7">
        <v>2.3109999999999999E-2</v>
      </c>
      <c r="J6146" s="6">
        <f t="shared" si="1427"/>
        <v>323.53999999999996</v>
      </c>
      <c r="K6146" s="20"/>
      <c r="L6146" s="6">
        <f t="shared" si="1428"/>
        <v>40000</v>
      </c>
      <c r="M6146" s="11">
        <f t="shared" si="1435"/>
        <v>0</v>
      </c>
      <c r="N6146" s="6">
        <f t="shared" si="1429"/>
        <v>3392.7999999999956</v>
      </c>
      <c r="O6146" s="11">
        <f t="shared" si="1436"/>
        <v>6143.6500000000033</v>
      </c>
      <c r="P6146" s="11">
        <f t="shared" si="1430"/>
        <v>0</v>
      </c>
      <c r="Q6146" s="11">
        <f t="shared" si="1437"/>
        <v>323.53999999999996</v>
      </c>
      <c r="R6146" s="11">
        <f t="shared" si="1438"/>
        <v>6467.1900000000032</v>
      </c>
      <c r="S6146" s="6">
        <f t="shared" si="1431"/>
        <v>0</v>
      </c>
      <c r="T6146" s="11">
        <f t="shared" si="1432"/>
        <v>0</v>
      </c>
      <c r="U6146" s="11">
        <f t="shared" si="1433"/>
        <v>0</v>
      </c>
      <c r="V6146" s="11">
        <f t="shared" si="1439"/>
        <v>0</v>
      </c>
      <c r="W6146" s="20"/>
    </row>
    <row r="6147" spans="1:23" x14ac:dyDescent="0.25">
      <c r="A6147">
        <v>2022091309</v>
      </c>
      <c r="B6147">
        <v>3</v>
      </c>
      <c r="C6147" s="7">
        <v>0.55691000000000002</v>
      </c>
      <c r="D6147" s="6">
        <f t="shared" si="1425"/>
        <v>44552.800000000003</v>
      </c>
      <c r="E6147" s="62">
        <v>0</v>
      </c>
      <c r="F6147" s="6">
        <f t="shared" si="1434"/>
        <v>0</v>
      </c>
      <c r="G6147" s="7">
        <v>0.22247</v>
      </c>
      <c r="H6147" s="6">
        <f t="shared" si="1426"/>
        <v>7786.45</v>
      </c>
      <c r="I6147" s="7">
        <v>0.33374999999999999</v>
      </c>
      <c r="J6147" s="6">
        <f t="shared" si="1427"/>
        <v>4672.5</v>
      </c>
      <c r="K6147" s="20"/>
      <c r="L6147" s="6">
        <f t="shared" si="1428"/>
        <v>40000</v>
      </c>
      <c r="M6147" s="11">
        <f t="shared" si="1435"/>
        <v>0</v>
      </c>
      <c r="N6147" s="6">
        <f t="shared" si="1429"/>
        <v>4552.8000000000029</v>
      </c>
      <c r="O6147" s="11">
        <f t="shared" si="1436"/>
        <v>3233.6499999999969</v>
      </c>
      <c r="P6147" s="11">
        <f t="shared" si="1430"/>
        <v>0</v>
      </c>
      <c r="Q6147" s="11">
        <f t="shared" si="1437"/>
        <v>4672.5</v>
      </c>
      <c r="R6147" s="11">
        <f t="shared" si="1438"/>
        <v>7906.1499999999969</v>
      </c>
      <c r="S6147" s="6">
        <f t="shared" si="1431"/>
        <v>0</v>
      </c>
      <c r="T6147" s="11">
        <f t="shared" si="1432"/>
        <v>0</v>
      </c>
      <c r="U6147" s="11">
        <f t="shared" si="1433"/>
        <v>0</v>
      </c>
      <c r="V6147" s="11">
        <f t="shared" si="1439"/>
        <v>0</v>
      </c>
      <c r="W6147" s="20"/>
    </row>
    <row r="6148" spans="1:23" x14ac:dyDescent="0.25">
      <c r="A6148">
        <v>2022091310</v>
      </c>
      <c r="B6148">
        <v>3</v>
      </c>
      <c r="C6148" s="7">
        <v>0.58638000000000001</v>
      </c>
      <c r="D6148" s="6">
        <f t="shared" si="1425"/>
        <v>46910.400000000001</v>
      </c>
      <c r="E6148" s="62">
        <v>0</v>
      </c>
      <c r="F6148" s="6">
        <f t="shared" si="1434"/>
        <v>0</v>
      </c>
      <c r="G6148" s="7">
        <v>0.16209999999999999</v>
      </c>
      <c r="H6148" s="6">
        <f t="shared" si="1426"/>
        <v>5673.5</v>
      </c>
      <c r="I6148" s="7">
        <v>0.67528999999999995</v>
      </c>
      <c r="J6148" s="6">
        <f t="shared" si="1427"/>
        <v>9454.06</v>
      </c>
      <c r="K6148" s="20"/>
      <c r="L6148" s="6">
        <f t="shared" si="1428"/>
        <v>40000</v>
      </c>
      <c r="M6148" s="11">
        <f t="shared" si="1435"/>
        <v>0</v>
      </c>
      <c r="N6148" s="6">
        <f t="shared" si="1429"/>
        <v>5673.5</v>
      </c>
      <c r="O6148" s="11">
        <f t="shared" si="1436"/>
        <v>0</v>
      </c>
      <c r="P6148" s="11">
        <f t="shared" si="1430"/>
        <v>1236.9000000000015</v>
      </c>
      <c r="Q6148" s="11">
        <f t="shared" si="1437"/>
        <v>8217.159999999998</v>
      </c>
      <c r="R6148" s="11">
        <f t="shared" si="1438"/>
        <v>8217.159999999998</v>
      </c>
      <c r="S6148" s="6">
        <f t="shared" si="1431"/>
        <v>0</v>
      </c>
      <c r="T6148" s="11">
        <f t="shared" si="1432"/>
        <v>0</v>
      </c>
      <c r="U6148" s="11">
        <f t="shared" si="1433"/>
        <v>0</v>
      </c>
      <c r="V6148" s="11">
        <f t="shared" si="1439"/>
        <v>0</v>
      </c>
      <c r="W6148" s="20"/>
    </row>
    <row r="6149" spans="1:23" x14ac:dyDescent="0.25">
      <c r="A6149">
        <v>2022091311</v>
      </c>
      <c r="B6149">
        <v>3</v>
      </c>
      <c r="C6149" s="7">
        <v>0.62902999999999998</v>
      </c>
      <c r="D6149" s="6">
        <f t="shared" ref="D6149:D6212" si="1440">D$18*C6149</f>
        <v>50322.400000000001</v>
      </c>
      <c r="E6149" s="62">
        <v>0</v>
      </c>
      <c r="F6149" s="6">
        <f t="shared" si="1434"/>
        <v>0</v>
      </c>
      <c r="G6149" s="7">
        <v>0.16267000000000001</v>
      </c>
      <c r="H6149" s="6">
        <f t="shared" ref="H6149:H6212" si="1441">H$18*G6149</f>
        <v>5693.4500000000007</v>
      </c>
      <c r="I6149" s="7">
        <v>0.76639000000000002</v>
      </c>
      <c r="J6149" s="6">
        <f t="shared" ref="J6149:J6212" si="1442">I6149*J$18</f>
        <v>10729.460000000001</v>
      </c>
      <c r="K6149" s="20"/>
      <c r="L6149" s="6">
        <f t="shared" si="1428"/>
        <v>40000</v>
      </c>
      <c r="M6149" s="11">
        <f t="shared" si="1435"/>
        <v>0</v>
      </c>
      <c r="N6149" s="6">
        <f t="shared" si="1429"/>
        <v>5693.4500000000007</v>
      </c>
      <c r="O6149" s="11">
        <f t="shared" si="1436"/>
        <v>0</v>
      </c>
      <c r="P6149" s="11">
        <f t="shared" si="1430"/>
        <v>4628.9500000000007</v>
      </c>
      <c r="Q6149" s="11">
        <f t="shared" si="1437"/>
        <v>6100.51</v>
      </c>
      <c r="R6149" s="11">
        <f t="shared" si="1438"/>
        <v>6100.51</v>
      </c>
      <c r="S6149" s="6">
        <f t="shared" si="1431"/>
        <v>0</v>
      </c>
      <c r="T6149" s="11">
        <f t="shared" si="1432"/>
        <v>0</v>
      </c>
      <c r="U6149" s="11">
        <f t="shared" si="1433"/>
        <v>0</v>
      </c>
      <c r="V6149" s="11">
        <f t="shared" si="1439"/>
        <v>0</v>
      </c>
      <c r="W6149" s="20"/>
    </row>
    <row r="6150" spans="1:23" x14ac:dyDescent="0.25">
      <c r="A6150">
        <v>2022091312</v>
      </c>
      <c r="B6150">
        <v>3</v>
      </c>
      <c r="C6150" s="7">
        <v>0.67220000000000002</v>
      </c>
      <c r="D6150" s="6">
        <f t="shared" si="1440"/>
        <v>53776</v>
      </c>
      <c r="E6150" s="62">
        <v>0</v>
      </c>
      <c r="F6150" s="6">
        <f t="shared" si="1434"/>
        <v>0</v>
      </c>
      <c r="G6150" s="7">
        <v>0.13102</v>
      </c>
      <c r="H6150" s="6">
        <f t="shared" si="1441"/>
        <v>4585.7</v>
      </c>
      <c r="I6150" s="7">
        <v>0.77241000000000004</v>
      </c>
      <c r="J6150" s="6">
        <f t="shared" si="1442"/>
        <v>10813.74</v>
      </c>
      <c r="K6150" s="20"/>
      <c r="L6150" s="6">
        <f t="shared" si="1428"/>
        <v>40000</v>
      </c>
      <c r="M6150" s="11">
        <f t="shared" si="1435"/>
        <v>0</v>
      </c>
      <c r="N6150" s="6">
        <f t="shared" si="1429"/>
        <v>4585.7</v>
      </c>
      <c r="O6150" s="11">
        <f t="shared" si="1436"/>
        <v>0</v>
      </c>
      <c r="P6150" s="11">
        <f t="shared" si="1430"/>
        <v>9190.2999999999993</v>
      </c>
      <c r="Q6150" s="11">
        <f t="shared" si="1437"/>
        <v>1623.4400000000005</v>
      </c>
      <c r="R6150" s="11">
        <f t="shared" si="1438"/>
        <v>1623.4400000000005</v>
      </c>
      <c r="S6150" s="6">
        <f t="shared" si="1431"/>
        <v>0</v>
      </c>
      <c r="T6150" s="11">
        <f t="shared" si="1432"/>
        <v>0</v>
      </c>
      <c r="U6150" s="11">
        <f t="shared" si="1433"/>
        <v>0</v>
      </c>
      <c r="V6150" s="11">
        <f t="shared" si="1439"/>
        <v>0</v>
      </c>
      <c r="W6150" s="20"/>
    </row>
    <row r="6151" spans="1:23" x14ac:dyDescent="0.25">
      <c r="A6151">
        <v>2022091313</v>
      </c>
      <c r="B6151">
        <v>3</v>
      </c>
      <c r="C6151" s="7">
        <v>0.71682999999999997</v>
      </c>
      <c r="D6151" s="6">
        <f t="shared" si="1440"/>
        <v>57346.399999999994</v>
      </c>
      <c r="E6151" s="62">
        <v>0</v>
      </c>
      <c r="F6151" s="6">
        <f t="shared" si="1434"/>
        <v>0</v>
      </c>
      <c r="G6151" s="7">
        <v>0.11939</v>
      </c>
      <c r="H6151" s="6">
        <f t="shared" si="1441"/>
        <v>4178.6499999999996</v>
      </c>
      <c r="I6151" s="7">
        <v>0.77203999999999995</v>
      </c>
      <c r="J6151" s="6">
        <f t="shared" si="1442"/>
        <v>10808.56</v>
      </c>
      <c r="K6151" s="20"/>
      <c r="L6151" s="6">
        <f t="shared" si="1428"/>
        <v>40000</v>
      </c>
      <c r="M6151" s="11">
        <f t="shared" si="1435"/>
        <v>0</v>
      </c>
      <c r="N6151" s="6">
        <f t="shared" si="1429"/>
        <v>4178.6499999999996</v>
      </c>
      <c r="O6151" s="11">
        <f t="shared" si="1436"/>
        <v>0</v>
      </c>
      <c r="P6151" s="11">
        <f t="shared" si="1430"/>
        <v>10808.56</v>
      </c>
      <c r="Q6151" s="11">
        <f t="shared" si="1437"/>
        <v>0</v>
      </c>
      <c r="R6151" s="11">
        <f t="shared" si="1438"/>
        <v>0</v>
      </c>
      <c r="S6151" s="6">
        <f t="shared" si="1431"/>
        <v>2359.1899999999951</v>
      </c>
      <c r="T6151" s="11">
        <f t="shared" si="1432"/>
        <v>0</v>
      </c>
      <c r="U6151" s="11">
        <f t="shared" si="1433"/>
        <v>0</v>
      </c>
      <c r="V6151" s="11">
        <f t="shared" si="1439"/>
        <v>2359.1899999999951</v>
      </c>
      <c r="W6151" s="20"/>
    </row>
    <row r="6152" spans="1:23" x14ac:dyDescent="0.25">
      <c r="A6152">
        <v>2022091314</v>
      </c>
      <c r="B6152">
        <v>3</v>
      </c>
      <c r="C6152" s="7">
        <v>0.75880999999999998</v>
      </c>
      <c r="D6152" s="6">
        <f t="shared" si="1440"/>
        <v>60704.799999999996</v>
      </c>
      <c r="E6152" s="62">
        <v>0</v>
      </c>
      <c r="F6152" s="6">
        <f t="shared" si="1434"/>
        <v>0</v>
      </c>
      <c r="G6152" s="7">
        <v>0.13105</v>
      </c>
      <c r="H6152" s="6">
        <f t="shared" si="1441"/>
        <v>4586.75</v>
      </c>
      <c r="I6152" s="7">
        <v>0.76278999999999997</v>
      </c>
      <c r="J6152" s="6">
        <f t="shared" si="1442"/>
        <v>10679.06</v>
      </c>
      <c r="K6152" s="20"/>
      <c r="L6152" s="6">
        <f t="shared" si="1428"/>
        <v>40000</v>
      </c>
      <c r="M6152" s="11">
        <f t="shared" si="1435"/>
        <v>0</v>
      </c>
      <c r="N6152" s="6">
        <f t="shared" si="1429"/>
        <v>4586.75</v>
      </c>
      <c r="O6152" s="11">
        <f t="shared" si="1436"/>
        <v>0</v>
      </c>
      <c r="P6152" s="11">
        <f t="shared" si="1430"/>
        <v>10679.06</v>
      </c>
      <c r="Q6152" s="11">
        <f t="shared" si="1437"/>
        <v>0</v>
      </c>
      <c r="R6152" s="11">
        <f t="shared" si="1438"/>
        <v>0</v>
      </c>
      <c r="S6152" s="6">
        <f t="shared" si="1431"/>
        <v>5438.9899999999961</v>
      </c>
      <c r="T6152" s="11">
        <f t="shared" si="1432"/>
        <v>0</v>
      </c>
      <c r="U6152" s="11">
        <f t="shared" si="1433"/>
        <v>0</v>
      </c>
      <c r="V6152" s="11">
        <f t="shared" si="1439"/>
        <v>5438.9899999999961</v>
      </c>
      <c r="W6152" s="20"/>
    </row>
    <row r="6153" spans="1:23" x14ac:dyDescent="0.25">
      <c r="A6153">
        <v>2022091315</v>
      </c>
      <c r="B6153">
        <v>3</v>
      </c>
      <c r="C6153" s="7">
        <v>0.78900999999999999</v>
      </c>
      <c r="D6153" s="6">
        <f t="shared" si="1440"/>
        <v>63120.799999999996</v>
      </c>
      <c r="E6153" s="62">
        <v>0</v>
      </c>
      <c r="F6153" s="6">
        <f t="shared" si="1434"/>
        <v>0</v>
      </c>
      <c r="G6153" s="7">
        <v>0.15106</v>
      </c>
      <c r="H6153" s="6">
        <f t="shared" si="1441"/>
        <v>5287.1</v>
      </c>
      <c r="I6153" s="7">
        <v>0.73611000000000004</v>
      </c>
      <c r="J6153" s="6">
        <f t="shared" si="1442"/>
        <v>10305.540000000001</v>
      </c>
      <c r="K6153" s="20"/>
      <c r="L6153" s="6">
        <f t="shared" si="1428"/>
        <v>40000</v>
      </c>
      <c r="M6153" s="11">
        <f t="shared" si="1435"/>
        <v>0</v>
      </c>
      <c r="N6153" s="6">
        <f t="shared" si="1429"/>
        <v>5287.1</v>
      </c>
      <c r="O6153" s="11">
        <f t="shared" si="1436"/>
        <v>0</v>
      </c>
      <c r="P6153" s="11">
        <f t="shared" si="1430"/>
        <v>10305.540000000001</v>
      </c>
      <c r="Q6153" s="11">
        <f t="shared" si="1437"/>
        <v>0</v>
      </c>
      <c r="R6153" s="11">
        <f t="shared" si="1438"/>
        <v>0</v>
      </c>
      <c r="S6153" s="6">
        <f t="shared" si="1431"/>
        <v>7528.1599999999962</v>
      </c>
      <c r="T6153" s="11">
        <f t="shared" si="1432"/>
        <v>0</v>
      </c>
      <c r="U6153" s="11">
        <f t="shared" si="1433"/>
        <v>0</v>
      </c>
      <c r="V6153" s="11">
        <f t="shared" si="1439"/>
        <v>7528.1599999999962</v>
      </c>
      <c r="W6153" s="20"/>
    </row>
    <row r="6154" spans="1:23" x14ac:dyDescent="0.25">
      <c r="A6154">
        <v>2022091316</v>
      </c>
      <c r="B6154">
        <v>3</v>
      </c>
      <c r="C6154" s="7">
        <v>0.81428</v>
      </c>
      <c r="D6154" s="6">
        <f t="shared" si="1440"/>
        <v>65142.400000000001</v>
      </c>
      <c r="E6154" s="62">
        <v>0</v>
      </c>
      <c r="F6154" s="6">
        <f t="shared" si="1434"/>
        <v>0</v>
      </c>
      <c r="G6154" s="7">
        <v>0.17196</v>
      </c>
      <c r="H6154" s="6">
        <f t="shared" si="1441"/>
        <v>6018.6</v>
      </c>
      <c r="I6154" s="7">
        <v>0.72077999999999998</v>
      </c>
      <c r="J6154" s="6">
        <f t="shared" si="1442"/>
        <v>10090.92</v>
      </c>
      <c r="K6154" s="20"/>
      <c r="L6154" s="6">
        <f t="shared" si="1428"/>
        <v>40000</v>
      </c>
      <c r="M6154" s="11">
        <f t="shared" si="1435"/>
        <v>0</v>
      </c>
      <c r="N6154" s="6">
        <f t="shared" si="1429"/>
        <v>6018.6</v>
      </c>
      <c r="O6154" s="11">
        <f t="shared" si="1436"/>
        <v>0</v>
      </c>
      <c r="P6154" s="11">
        <f t="shared" si="1430"/>
        <v>10090.92</v>
      </c>
      <c r="Q6154" s="11">
        <f t="shared" si="1437"/>
        <v>0</v>
      </c>
      <c r="R6154" s="11">
        <f t="shared" si="1438"/>
        <v>0</v>
      </c>
      <c r="S6154" s="6">
        <f t="shared" si="1431"/>
        <v>9032.8800000000028</v>
      </c>
      <c r="T6154" s="11">
        <f t="shared" si="1432"/>
        <v>0</v>
      </c>
      <c r="U6154" s="11">
        <f t="shared" si="1433"/>
        <v>0</v>
      </c>
      <c r="V6154" s="11">
        <f t="shared" si="1439"/>
        <v>9032.8800000000028</v>
      </c>
      <c r="W6154" s="20"/>
    </row>
    <row r="6155" spans="1:23" x14ac:dyDescent="0.25">
      <c r="A6155">
        <v>2022091317</v>
      </c>
      <c r="B6155">
        <v>3</v>
      </c>
      <c r="C6155" s="7">
        <v>0.82994999999999997</v>
      </c>
      <c r="D6155" s="6">
        <f t="shared" si="1440"/>
        <v>66396</v>
      </c>
      <c r="E6155" s="62">
        <v>0</v>
      </c>
      <c r="F6155" s="6">
        <f t="shared" si="1434"/>
        <v>0</v>
      </c>
      <c r="G6155" s="7">
        <v>0.20043</v>
      </c>
      <c r="H6155" s="6">
        <f t="shared" si="1441"/>
        <v>7015.05</v>
      </c>
      <c r="I6155" s="7">
        <v>0.68122000000000005</v>
      </c>
      <c r="J6155" s="6">
        <f t="shared" si="1442"/>
        <v>9537.08</v>
      </c>
      <c r="K6155" s="20"/>
      <c r="L6155" s="6">
        <f t="shared" si="1428"/>
        <v>40000</v>
      </c>
      <c r="M6155" s="11">
        <f t="shared" si="1435"/>
        <v>0</v>
      </c>
      <c r="N6155" s="6">
        <f t="shared" si="1429"/>
        <v>7015.05</v>
      </c>
      <c r="O6155" s="11">
        <f t="shared" si="1436"/>
        <v>0</v>
      </c>
      <c r="P6155" s="11">
        <f t="shared" si="1430"/>
        <v>9537.08</v>
      </c>
      <c r="Q6155" s="11">
        <f t="shared" si="1437"/>
        <v>0</v>
      </c>
      <c r="R6155" s="11">
        <f t="shared" si="1438"/>
        <v>0</v>
      </c>
      <c r="S6155" s="6">
        <f t="shared" si="1431"/>
        <v>9843.8700000000008</v>
      </c>
      <c r="T6155" s="11">
        <f t="shared" si="1432"/>
        <v>0</v>
      </c>
      <c r="U6155" s="11">
        <f t="shared" si="1433"/>
        <v>0</v>
      </c>
      <c r="V6155" s="11">
        <f t="shared" si="1439"/>
        <v>9843.8700000000008</v>
      </c>
      <c r="W6155" s="20"/>
    </row>
    <row r="6156" spans="1:23" x14ac:dyDescent="0.25">
      <c r="A6156">
        <v>2022091318</v>
      </c>
      <c r="B6156">
        <v>3</v>
      </c>
      <c r="C6156" s="7">
        <v>0.82852999999999999</v>
      </c>
      <c r="D6156" s="6">
        <f t="shared" si="1440"/>
        <v>66282.399999999994</v>
      </c>
      <c r="E6156" s="62">
        <v>0</v>
      </c>
      <c r="F6156" s="6">
        <f t="shared" si="1434"/>
        <v>0</v>
      </c>
      <c r="G6156" s="7">
        <v>0.23213</v>
      </c>
      <c r="H6156" s="6">
        <f t="shared" si="1441"/>
        <v>8124.55</v>
      </c>
      <c r="I6156" s="7">
        <v>0.59650999999999998</v>
      </c>
      <c r="J6156" s="6">
        <f t="shared" si="1442"/>
        <v>8351.14</v>
      </c>
      <c r="K6156" s="20"/>
      <c r="L6156" s="6">
        <f t="shared" si="1428"/>
        <v>40000</v>
      </c>
      <c r="M6156" s="11">
        <f t="shared" si="1435"/>
        <v>0</v>
      </c>
      <c r="N6156" s="6">
        <f t="shared" si="1429"/>
        <v>8124.55</v>
      </c>
      <c r="O6156" s="11">
        <f t="shared" si="1436"/>
        <v>0</v>
      </c>
      <c r="P6156" s="11">
        <f t="shared" si="1430"/>
        <v>8351.14</v>
      </c>
      <c r="Q6156" s="11">
        <f t="shared" si="1437"/>
        <v>0</v>
      </c>
      <c r="R6156" s="11">
        <f t="shared" si="1438"/>
        <v>0</v>
      </c>
      <c r="S6156" s="6">
        <f t="shared" si="1431"/>
        <v>9806.7099999999955</v>
      </c>
      <c r="T6156" s="11">
        <f t="shared" si="1432"/>
        <v>0</v>
      </c>
      <c r="U6156" s="11">
        <f t="shared" si="1433"/>
        <v>0</v>
      </c>
      <c r="V6156" s="11">
        <f t="shared" si="1439"/>
        <v>9806.7099999999955</v>
      </c>
      <c r="W6156" s="20"/>
    </row>
    <row r="6157" spans="1:23" x14ac:dyDescent="0.25">
      <c r="A6157">
        <v>2022091319</v>
      </c>
      <c r="B6157">
        <v>3</v>
      </c>
      <c r="C6157" s="7">
        <v>0.80498999999999998</v>
      </c>
      <c r="D6157" s="6">
        <f t="shared" si="1440"/>
        <v>64399.199999999997</v>
      </c>
      <c r="E6157" s="62">
        <v>0</v>
      </c>
      <c r="F6157" s="6">
        <f t="shared" si="1434"/>
        <v>0</v>
      </c>
      <c r="G6157" s="7">
        <v>0.28281000000000001</v>
      </c>
      <c r="H6157" s="6">
        <f t="shared" si="1441"/>
        <v>9898.35</v>
      </c>
      <c r="I6157" s="7">
        <v>0.34769</v>
      </c>
      <c r="J6157" s="6">
        <f t="shared" si="1442"/>
        <v>4867.66</v>
      </c>
      <c r="K6157" s="20"/>
      <c r="L6157" s="6">
        <f t="shared" si="1428"/>
        <v>40000</v>
      </c>
      <c r="M6157" s="11">
        <f t="shared" si="1435"/>
        <v>0</v>
      </c>
      <c r="N6157" s="6">
        <f t="shared" si="1429"/>
        <v>9898.35</v>
      </c>
      <c r="O6157" s="11">
        <f t="shared" si="1436"/>
        <v>0</v>
      </c>
      <c r="P6157" s="11">
        <f t="shared" si="1430"/>
        <v>4867.66</v>
      </c>
      <c r="Q6157" s="11">
        <f t="shared" si="1437"/>
        <v>0</v>
      </c>
      <c r="R6157" s="11">
        <f t="shared" si="1438"/>
        <v>0</v>
      </c>
      <c r="S6157" s="6">
        <f t="shared" si="1431"/>
        <v>9633.1899999999969</v>
      </c>
      <c r="T6157" s="11">
        <f t="shared" si="1432"/>
        <v>0</v>
      </c>
      <c r="U6157" s="11">
        <f t="shared" si="1433"/>
        <v>0</v>
      </c>
      <c r="V6157" s="11">
        <f t="shared" si="1439"/>
        <v>9633.1899999999969</v>
      </c>
      <c r="W6157" s="20"/>
    </row>
    <row r="6158" spans="1:23" x14ac:dyDescent="0.25">
      <c r="A6158">
        <v>2022091320</v>
      </c>
      <c r="B6158">
        <v>3</v>
      </c>
      <c r="C6158" s="7">
        <v>0.77134999999999998</v>
      </c>
      <c r="D6158" s="6">
        <f t="shared" si="1440"/>
        <v>61708</v>
      </c>
      <c r="E6158" s="62">
        <v>0</v>
      </c>
      <c r="F6158" s="6">
        <f t="shared" si="1434"/>
        <v>0</v>
      </c>
      <c r="G6158" s="7">
        <v>0.31019000000000002</v>
      </c>
      <c r="H6158" s="6">
        <f t="shared" si="1441"/>
        <v>10856.650000000001</v>
      </c>
      <c r="I6158" s="7">
        <v>3.7089999999999998E-2</v>
      </c>
      <c r="J6158" s="6">
        <f t="shared" si="1442"/>
        <v>519.26</v>
      </c>
      <c r="K6158" s="20"/>
      <c r="L6158" s="6">
        <f t="shared" si="1428"/>
        <v>40000</v>
      </c>
      <c r="M6158" s="11">
        <f t="shared" si="1435"/>
        <v>0</v>
      </c>
      <c r="N6158" s="6">
        <f t="shared" si="1429"/>
        <v>10856.650000000001</v>
      </c>
      <c r="O6158" s="11">
        <f t="shared" si="1436"/>
        <v>0</v>
      </c>
      <c r="P6158" s="11">
        <f t="shared" si="1430"/>
        <v>519.26</v>
      </c>
      <c r="Q6158" s="11">
        <f t="shared" si="1437"/>
        <v>0</v>
      </c>
      <c r="R6158" s="11">
        <f t="shared" si="1438"/>
        <v>0</v>
      </c>
      <c r="S6158" s="6">
        <f t="shared" si="1431"/>
        <v>10332.089999999998</v>
      </c>
      <c r="T6158" s="11">
        <f t="shared" si="1432"/>
        <v>0</v>
      </c>
      <c r="U6158" s="11">
        <f t="shared" si="1433"/>
        <v>0</v>
      </c>
      <c r="V6158" s="11">
        <f t="shared" si="1439"/>
        <v>10332.089999999998</v>
      </c>
      <c r="W6158" s="20"/>
    </row>
    <row r="6159" spans="1:23" x14ac:dyDescent="0.25">
      <c r="A6159">
        <v>2022091321</v>
      </c>
      <c r="B6159">
        <v>3</v>
      </c>
      <c r="C6159" s="7">
        <v>0.74570999999999998</v>
      </c>
      <c r="D6159" s="6">
        <f t="shared" si="1440"/>
        <v>59656.799999999996</v>
      </c>
      <c r="E6159" s="62">
        <v>0</v>
      </c>
      <c r="F6159" s="6">
        <f t="shared" si="1434"/>
        <v>0</v>
      </c>
      <c r="G6159" s="7">
        <v>0.35619000000000001</v>
      </c>
      <c r="H6159" s="6">
        <f t="shared" si="1441"/>
        <v>12466.65</v>
      </c>
      <c r="I6159" s="7">
        <v>0</v>
      </c>
      <c r="J6159" s="6">
        <f t="shared" si="1442"/>
        <v>0</v>
      </c>
      <c r="K6159" s="20"/>
      <c r="L6159" s="6">
        <f t="shared" si="1428"/>
        <v>40000</v>
      </c>
      <c r="M6159" s="11">
        <f t="shared" si="1435"/>
        <v>0</v>
      </c>
      <c r="N6159" s="6">
        <f t="shared" si="1429"/>
        <v>12466.65</v>
      </c>
      <c r="O6159" s="11">
        <f t="shared" si="1436"/>
        <v>0</v>
      </c>
      <c r="P6159" s="11">
        <f t="shared" si="1430"/>
        <v>0</v>
      </c>
      <c r="Q6159" s="11">
        <f t="shared" si="1437"/>
        <v>0</v>
      </c>
      <c r="R6159" s="11">
        <f t="shared" si="1438"/>
        <v>0</v>
      </c>
      <c r="S6159" s="6">
        <f t="shared" si="1431"/>
        <v>7190.149999999996</v>
      </c>
      <c r="T6159" s="11">
        <f t="shared" si="1432"/>
        <v>0</v>
      </c>
      <c r="U6159" s="11">
        <f t="shared" si="1433"/>
        <v>0</v>
      </c>
      <c r="V6159" s="11">
        <f t="shared" si="1439"/>
        <v>7190.149999999996</v>
      </c>
      <c r="W6159" s="20"/>
    </row>
    <row r="6160" spans="1:23" x14ac:dyDescent="0.25">
      <c r="A6160">
        <v>2022091322</v>
      </c>
      <c r="B6160">
        <v>3</v>
      </c>
      <c r="C6160" s="7">
        <v>0.70730000000000004</v>
      </c>
      <c r="D6160" s="6">
        <f t="shared" si="1440"/>
        <v>56584</v>
      </c>
      <c r="E6160" s="62">
        <v>0</v>
      </c>
      <c r="F6160" s="6">
        <f t="shared" si="1434"/>
        <v>0</v>
      </c>
      <c r="G6160" s="7">
        <v>0.41199999999999998</v>
      </c>
      <c r="H6160" s="6">
        <f t="shared" si="1441"/>
        <v>14420</v>
      </c>
      <c r="I6160" s="7">
        <v>0</v>
      </c>
      <c r="J6160" s="6">
        <f t="shared" si="1442"/>
        <v>0</v>
      </c>
      <c r="K6160" s="20"/>
      <c r="L6160" s="6">
        <f t="shared" si="1428"/>
        <v>40000</v>
      </c>
      <c r="M6160" s="11">
        <f t="shared" si="1435"/>
        <v>0</v>
      </c>
      <c r="N6160" s="6">
        <f t="shared" si="1429"/>
        <v>14420</v>
      </c>
      <c r="O6160" s="11">
        <f t="shared" si="1436"/>
        <v>0</v>
      </c>
      <c r="P6160" s="11">
        <f t="shared" si="1430"/>
        <v>0</v>
      </c>
      <c r="Q6160" s="11">
        <f t="shared" si="1437"/>
        <v>0</v>
      </c>
      <c r="R6160" s="11">
        <f t="shared" si="1438"/>
        <v>0</v>
      </c>
      <c r="S6160" s="6">
        <f t="shared" si="1431"/>
        <v>2164</v>
      </c>
      <c r="T6160" s="11">
        <f t="shared" si="1432"/>
        <v>0</v>
      </c>
      <c r="U6160" s="11">
        <f t="shared" si="1433"/>
        <v>0</v>
      </c>
      <c r="V6160" s="11">
        <f t="shared" si="1439"/>
        <v>2164</v>
      </c>
      <c r="W6160" s="20"/>
    </row>
    <row r="6161" spans="1:23" x14ac:dyDescent="0.25">
      <c r="A6161">
        <v>2022091323</v>
      </c>
      <c r="B6161">
        <v>3</v>
      </c>
      <c r="C6161" s="7">
        <v>0.65383999999999998</v>
      </c>
      <c r="D6161" s="6">
        <f t="shared" si="1440"/>
        <v>52307.199999999997</v>
      </c>
      <c r="E6161" s="62">
        <v>0</v>
      </c>
      <c r="F6161" s="6">
        <f t="shared" si="1434"/>
        <v>0</v>
      </c>
      <c r="G6161" s="7">
        <v>0.45850999999999997</v>
      </c>
      <c r="H6161" s="6">
        <f t="shared" si="1441"/>
        <v>16047.849999999999</v>
      </c>
      <c r="I6161" s="7">
        <v>0</v>
      </c>
      <c r="J6161" s="6">
        <f t="shared" si="1442"/>
        <v>0</v>
      </c>
      <c r="K6161" s="20"/>
      <c r="L6161" s="6">
        <f t="shared" si="1428"/>
        <v>40000</v>
      </c>
      <c r="M6161" s="11">
        <f t="shared" si="1435"/>
        <v>0</v>
      </c>
      <c r="N6161" s="6">
        <f t="shared" si="1429"/>
        <v>12307.199999999997</v>
      </c>
      <c r="O6161" s="11">
        <f t="shared" si="1436"/>
        <v>3740.6500000000015</v>
      </c>
      <c r="P6161" s="11">
        <f t="shared" si="1430"/>
        <v>0</v>
      </c>
      <c r="Q6161" s="11">
        <f t="shared" si="1437"/>
        <v>0</v>
      </c>
      <c r="R6161" s="11">
        <f t="shared" si="1438"/>
        <v>3740.6500000000015</v>
      </c>
      <c r="S6161" s="6">
        <f t="shared" si="1431"/>
        <v>0</v>
      </c>
      <c r="T6161" s="11">
        <f t="shared" si="1432"/>
        <v>0</v>
      </c>
      <c r="U6161" s="11">
        <f t="shared" si="1433"/>
        <v>0</v>
      </c>
      <c r="V6161" s="11">
        <f t="shared" si="1439"/>
        <v>0</v>
      </c>
      <c r="W6161" s="20"/>
    </row>
    <row r="6162" spans="1:23" x14ac:dyDescent="0.25">
      <c r="A6162">
        <v>2022091324</v>
      </c>
      <c r="B6162">
        <v>3</v>
      </c>
      <c r="C6162" s="7">
        <v>0.60131999999999997</v>
      </c>
      <c r="D6162" s="6">
        <f t="shared" si="1440"/>
        <v>48105.599999999999</v>
      </c>
      <c r="E6162" s="62">
        <v>0</v>
      </c>
      <c r="F6162" s="6">
        <f t="shared" si="1434"/>
        <v>0</v>
      </c>
      <c r="G6162" s="7">
        <v>0.47123999999999999</v>
      </c>
      <c r="H6162" s="6">
        <f t="shared" si="1441"/>
        <v>16493.400000000001</v>
      </c>
      <c r="I6162" s="7">
        <v>0</v>
      </c>
      <c r="J6162" s="6">
        <f t="shared" si="1442"/>
        <v>0</v>
      </c>
      <c r="K6162" s="20"/>
      <c r="L6162" s="6">
        <f t="shared" si="1428"/>
        <v>40000</v>
      </c>
      <c r="M6162" s="11">
        <f t="shared" si="1435"/>
        <v>0</v>
      </c>
      <c r="N6162" s="6">
        <f t="shared" si="1429"/>
        <v>8105.5999999999985</v>
      </c>
      <c r="O6162" s="11">
        <f t="shared" si="1436"/>
        <v>8387.8000000000029</v>
      </c>
      <c r="P6162" s="11">
        <f t="shared" si="1430"/>
        <v>0</v>
      </c>
      <c r="Q6162" s="11">
        <f t="shared" si="1437"/>
        <v>0</v>
      </c>
      <c r="R6162" s="11">
        <f t="shared" si="1438"/>
        <v>8387.8000000000029</v>
      </c>
      <c r="S6162" s="6">
        <f t="shared" si="1431"/>
        <v>0</v>
      </c>
      <c r="T6162" s="11">
        <f t="shared" si="1432"/>
        <v>0</v>
      </c>
      <c r="U6162" s="11">
        <f t="shared" si="1433"/>
        <v>0</v>
      </c>
      <c r="V6162" s="11">
        <f t="shared" si="1439"/>
        <v>0</v>
      </c>
      <c r="W6162" s="20"/>
    </row>
    <row r="6163" spans="1:23" x14ac:dyDescent="0.25">
      <c r="A6163">
        <v>2022091401</v>
      </c>
      <c r="B6163">
        <v>4</v>
      </c>
      <c r="C6163" s="7">
        <v>0.55864000000000003</v>
      </c>
      <c r="D6163" s="6">
        <f t="shared" si="1440"/>
        <v>44691.200000000004</v>
      </c>
      <c r="E6163" s="62">
        <v>0</v>
      </c>
      <c r="F6163" s="6">
        <f t="shared" si="1434"/>
        <v>0</v>
      </c>
      <c r="G6163" s="7">
        <v>0.46116000000000001</v>
      </c>
      <c r="H6163" s="6">
        <f t="shared" si="1441"/>
        <v>16140.6</v>
      </c>
      <c r="I6163" s="7">
        <v>0</v>
      </c>
      <c r="J6163" s="6">
        <f t="shared" si="1442"/>
        <v>0</v>
      </c>
      <c r="K6163" s="20"/>
      <c r="L6163" s="6">
        <f t="shared" si="1428"/>
        <v>40000</v>
      </c>
      <c r="M6163" s="11">
        <f t="shared" si="1435"/>
        <v>0</v>
      </c>
      <c r="N6163" s="6">
        <f t="shared" si="1429"/>
        <v>4691.2000000000044</v>
      </c>
      <c r="O6163" s="11">
        <f t="shared" si="1436"/>
        <v>11449.399999999996</v>
      </c>
      <c r="P6163" s="11">
        <f t="shared" si="1430"/>
        <v>0</v>
      </c>
      <c r="Q6163" s="11">
        <f t="shared" si="1437"/>
        <v>0</v>
      </c>
      <c r="R6163" s="11">
        <f t="shared" si="1438"/>
        <v>11449.399999999996</v>
      </c>
      <c r="S6163" s="6">
        <f t="shared" si="1431"/>
        <v>0</v>
      </c>
      <c r="T6163" s="11">
        <f t="shared" si="1432"/>
        <v>0</v>
      </c>
      <c r="U6163" s="11">
        <f t="shared" si="1433"/>
        <v>0</v>
      </c>
      <c r="V6163" s="11">
        <f t="shared" si="1439"/>
        <v>0</v>
      </c>
      <c r="W6163" s="20"/>
    </row>
    <row r="6164" spans="1:23" x14ac:dyDescent="0.25">
      <c r="A6164">
        <v>2022091402</v>
      </c>
      <c r="B6164">
        <v>4</v>
      </c>
      <c r="C6164" s="7">
        <v>0.52910999999999997</v>
      </c>
      <c r="D6164" s="6">
        <f t="shared" si="1440"/>
        <v>42328.799999999996</v>
      </c>
      <c r="E6164" s="62">
        <v>0</v>
      </c>
      <c r="F6164" s="6">
        <f t="shared" si="1434"/>
        <v>0</v>
      </c>
      <c r="G6164" s="7">
        <v>0.44202000000000002</v>
      </c>
      <c r="H6164" s="6">
        <f t="shared" si="1441"/>
        <v>15470.7</v>
      </c>
      <c r="I6164" s="7">
        <v>0</v>
      </c>
      <c r="J6164" s="6">
        <f t="shared" si="1442"/>
        <v>0</v>
      </c>
      <c r="K6164" s="20"/>
      <c r="L6164" s="6">
        <f t="shared" ref="L6164:L6227" si="1443">IF(D6164-F6164&gt;C$17,C$17,D6164-F6164)</f>
        <v>40000</v>
      </c>
      <c r="M6164" s="11">
        <f t="shared" si="1435"/>
        <v>0</v>
      </c>
      <c r="N6164" s="6">
        <f t="shared" ref="N6164:N6227" si="1444">IF(D6164-F6164-L6164&gt;H6164,H6164,D6164-F6164-L6164)</f>
        <v>2328.7999999999956</v>
      </c>
      <c r="O6164" s="11">
        <f t="shared" si="1436"/>
        <v>13141.900000000005</v>
      </c>
      <c r="P6164" s="11">
        <f t="shared" ref="P6164:P6227" si="1445">IF(D6164-F6164-L6164-N6164&gt;J6164,J6164,D6164-F6164-L6164-N6164)</f>
        <v>0</v>
      </c>
      <c r="Q6164" s="11">
        <f t="shared" si="1437"/>
        <v>0</v>
      </c>
      <c r="R6164" s="11">
        <f t="shared" si="1438"/>
        <v>13141.900000000005</v>
      </c>
      <c r="S6164" s="6">
        <f t="shared" ref="S6164:S6227" si="1446">D6164-F6164-L6164-N6164-P6164</f>
        <v>0</v>
      </c>
      <c r="T6164" s="11">
        <f t="shared" ref="T6164:T6227" si="1447">IF(T6163-AD$23+AD$24*R6164-S6164&gt;T$19,T$19,IF(T6163-AD$23+AD$24*R6164-S6164&lt;0,0,T6163-AD$23+AD$24*R6164-S6164))</f>
        <v>0</v>
      </c>
      <c r="U6164" s="11">
        <f t="shared" ref="U6164:U6227" si="1448">IF(T6163-AD$23-T6164&gt;0,T6163-AD$23-T6164,0)</f>
        <v>0</v>
      </c>
      <c r="V6164" s="11">
        <f t="shared" si="1439"/>
        <v>0</v>
      </c>
      <c r="W6164" s="20"/>
    </row>
    <row r="6165" spans="1:23" x14ac:dyDescent="0.25">
      <c r="A6165">
        <v>2022091403</v>
      </c>
      <c r="B6165">
        <v>4</v>
      </c>
      <c r="C6165" s="7">
        <v>0.50863999999999998</v>
      </c>
      <c r="D6165" s="6">
        <f t="shared" si="1440"/>
        <v>40691.199999999997</v>
      </c>
      <c r="E6165" s="62">
        <v>0</v>
      </c>
      <c r="F6165" s="6">
        <f t="shared" ref="F6165:F6228" si="1449">F$18*E6165</f>
        <v>0</v>
      </c>
      <c r="G6165" s="7">
        <v>0.42741000000000001</v>
      </c>
      <c r="H6165" s="6">
        <f t="shared" si="1441"/>
        <v>14959.35</v>
      </c>
      <c r="I6165" s="7">
        <v>0</v>
      </c>
      <c r="J6165" s="6">
        <f t="shared" si="1442"/>
        <v>0</v>
      </c>
      <c r="K6165" s="20"/>
      <c r="L6165" s="6">
        <f t="shared" si="1443"/>
        <v>40000</v>
      </c>
      <c r="M6165" s="11">
        <f t="shared" ref="M6165:M6228" si="1450">C$17-L6165</f>
        <v>0</v>
      </c>
      <c r="N6165" s="6">
        <f t="shared" si="1444"/>
        <v>691.19999999999709</v>
      </c>
      <c r="O6165" s="11">
        <f t="shared" ref="O6165:O6228" si="1451">H6165-N6165</f>
        <v>14268.150000000003</v>
      </c>
      <c r="P6165" s="11">
        <f t="shared" si="1445"/>
        <v>0</v>
      </c>
      <c r="Q6165" s="11">
        <f t="shared" ref="Q6165:Q6228" si="1452">J6165-P6165</f>
        <v>0</v>
      </c>
      <c r="R6165" s="11">
        <f t="shared" ref="R6165:R6228" si="1453">M6165+O6165+Q6165</f>
        <v>14268.150000000003</v>
      </c>
      <c r="S6165" s="6">
        <f t="shared" si="1446"/>
        <v>0</v>
      </c>
      <c r="T6165" s="11">
        <f t="shared" si="1447"/>
        <v>0</v>
      </c>
      <c r="U6165" s="11">
        <f t="shared" si="1448"/>
        <v>0</v>
      </c>
      <c r="V6165" s="11">
        <f t="shared" ref="V6165:V6228" si="1454">D6165-F6165-L6165-N6165-P6165-U6165</f>
        <v>0</v>
      </c>
      <c r="W6165" s="20"/>
    </row>
    <row r="6166" spans="1:23" x14ac:dyDescent="0.25">
      <c r="A6166">
        <v>2022091404</v>
      </c>
      <c r="B6166">
        <v>4</v>
      </c>
      <c r="C6166" s="7">
        <v>0.49526999999999999</v>
      </c>
      <c r="D6166" s="6">
        <f t="shared" si="1440"/>
        <v>39621.599999999999</v>
      </c>
      <c r="E6166" s="62">
        <v>0</v>
      </c>
      <c r="F6166" s="6">
        <f t="shared" si="1449"/>
        <v>0</v>
      </c>
      <c r="G6166" s="7">
        <v>0.40969</v>
      </c>
      <c r="H6166" s="6">
        <f t="shared" si="1441"/>
        <v>14339.15</v>
      </c>
      <c r="I6166" s="7">
        <v>0</v>
      </c>
      <c r="J6166" s="6">
        <f t="shared" si="1442"/>
        <v>0</v>
      </c>
      <c r="K6166" s="20"/>
      <c r="L6166" s="6">
        <f t="shared" si="1443"/>
        <v>39621.599999999999</v>
      </c>
      <c r="M6166" s="11">
        <f t="shared" si="1450"/>
        <v>378.40000000000146</v>
      </c>
      <c r="N6166" s="6">
        <f t="shared" si="1444"/>
        <v>0</v>
      </c>
      <c r="O6166" s="11">
        <f t="shared" si="1451"/>
        <v>14339.15</v>
      </c>
      <c r="P6166" s="11">
        <f t="shared" si="1445"/>
        <v>0</v>
      </c>
      <c r="Q6166" s="11">
        <f t="shared" si="1452"/>
        <v>0</v>
      </c>
      <c r="R6166" s="11">
        <f t="shared" si="1453"/>
        <v>14717.550000000001</v>
      </c>
      <c r="S6166" s="6">
        <f t="shared" si="1446"/>
        <v>0</v>
      </c>
      <c r="T6166" s="11">
        <f t="shared" si="1447"/>
        <v>0</v>
      </c>
      <c r="U6166" s="11">
        <f t="shared" si="1448"/>
        <v>0</v>
      </c>
      <c r="V6166" s="11">
        <f t="shared" si="1454"/>
        <v>0</v>
      </c>
      <c r="W6166" s="20"/>
    </row>
    <row r="6167" spans="1:23" x14ac:dyDescent="0.25">
      <c r="A6167">
        <v>2022091405</v>
      </c>
      <c r="B6167">
        <v>4</v>
      </c>
      <c r="C6167" s="7">
        <v>0.49286999999999997</v>
      </c>
      <c r="D6167" s="6">
        <f t="shared" si="1440"/>
        <v>39429.599999999999</v>
      </c>
      <c r="E6167" s="62">
        <v>0</v>
      </c>
      <c r="F6167" s="6">
        <f t="shared" si="1449"/>
        <v>0</v>
      </c>
      <c r="G6167" s="7">
        <v>0.39201000000000003</v>
      </c>
      <c r="H6167" s="6">
        <f t="shared" si="1441"/>
        <v>13720.35</v>
      </c>
      <c r="I6167" s="7">
        <v>0</v>
      </c>
      <c r="J6167" s="6">
        <f t="shared" si="1442"/>
        <v>0</v>
      </c>
      <c r="K6167" s="20"/>
      <c r="L6167" s="6">
        <f t="shared" si="1443"/>
        <v>39429.599999999999</v>
      </c>
      <c r="M6167" s="11">
        <f t="shared" si="1450"/>
        <v>570.40000000000146</v>
      </c>
      <c r="N6167" s="6">
        <f t="shared" si="1444"/>
        <v>0</v>
      </c>
      <c r="O6167" s="11">
        <f t="shared" si="1451"/>
        <v>13720.35</v>
      </c>
      <c r="P6167" s="11">
        <f t="shared" si="1445"/>
        <v>0</v>
      </c>
      <c r="Q6167" s="11">
        <f t="shared" si="1452"/>
        <v>0</v>
      </c>
      <c r="R6167" s="11">
        <f t="shared" si="1453"/>
        <v>14290.750000000002</v>
      </c>
      <c r="S6167" s="6">
        <f t="shared" si="1446"/>
        <v>0</v>
      </c>
      <c r="T6167" s="11">
        <f t="shared" si="1447"/>
        <v>0</v>
      </c>
      <c r="U6167" s="11">
        <f t="shared" si="1448"/>
        <v>0</v>
      </c>
      <c r="V6167" s="11">
        <f t="shared" si="1454"/>
        <v>0</v>
      </c>
      <c r="W6167" s="20"/>
    </row>
    <row r="6168" spans="1:23" x14ac:dyDescent="0.25">
      <c r="A6168">
        <v>2022091406</v>
      </c>
      <c r="B6168">
        <v>4</v>
      </c>
      <c r="C6168" s="7">
        <v>0.50819000000000003</v>
      </c>
      <c r="D6168" s="6">
        <f t="shared" si="1440"/>
        <v>40655.200000000004</v>
      </c>
      <c r="E6168" s="62">
        <v>0</v>
      </c>
      <c r="F6168" s="6">
        <f t="shared" si="1449"/>
        <v>0</v>
      </c>
      <c r="G6168" s="7">
        <v>0.35983999999999999</v>
      </c>
      <c r="H6168" s="6">
        <f t="shared" si="1441"/>
        <v>12594.4</v>
      </c>
      <c r="I6168" s="7">
        <v>0</v>
      </c>
      <c r="J6168" s="6">
        <f t="shared" si="1442"/>
        <v>0</v>
      </c>
      <c r="K6168" s="20"/>
      <c r="L6168" s="6">
        <f t="shared" si="1443"/>
        <v>40000</v>
      </c>
      <c r="M6168" s="11">
        <f t="shared" si="1450"/>
        <v>0</v>
      </c>
      <c r="N6168" s="6">
        <f t="shared" si="1444"/>
        <v>655.20000000000437</v>
      </c>
      <c r="O6168" s="11">
        <f t="shared" si="1451"/>
        <v>11939.199999999995</v>
      </c>
      <c r="P6168" s="11">
        <f t="shared" si="1445"/>
        <v>0</v>
      </c>
      <c r="Q6168" s="11">
        <f t="shared" si="1452"/>
        <v>0</v>
      </c>
      <c r="R6168" s="11">
        <f t="shared" si="1453"/>
        <v>11939.199999999995</v>
      </c>
      <c r="S6168" s="6">
        <f t="shared" si="1446"/>
        <v>0</v>
      </c>
      <c r="T6168" s="11">
        <f t="shared" si="1447"/>
        <v>0</v>
      </c>
      <c r="U6168" s="11">
        <f t="shared" si="1448"/>
        <v>0</v>
      </c>
      <c r="V6168" s="11">
        <f t="shared" si="1454"/>
        <v>0</v>
      </c>
      <c r="W6168" s="20"/>
    </row>
    <row r="6169" spans="1:23" x14ac:dyDescent="0.25">
      <c r="A6169">
        <v>2022091407</v>
      </c>
      <c r="B6169">
        <v>4</v>
      </c>
      <c r="C6169" s="7">
        <v>0.53549999999999998</v>
      </c>
      <c r="D6169" s="6">
        <f t="shared" si="1440"/>
        <v>42840</v>
      </c>
      <c r="E6169" s="62">
        <v>0</v>
      </c>
      <c r="F6169" s="6">
        <f t="shared" si="1449"/>
        <v>0</v>
      </c>
      <c r="G6169" s="7">
        <v>0.33511999999999997</v>
      </c>
      <c r="H6169" s="6">
        <f t="shared" si="1441"/>
        <v>11729.199999999999</v>
      </c>
      <c r="I6169" s="7">
        <v>0</v>
      </c>
      <c r="J6169" s="6">
        <f t="shared" si="1442"/>
        <v>0</v>
      </c>
      <c r="K6169" s="20"/>
      <c r="L6169" s="6">
        <f t="shared" si="1443"/>
        <v>40000</v>
      </c>
      <c r="M6169" s="11">
        <f t="shared" si="1450"/>
        <v>0</v>
      </c>
      <c r="N6169" s="6">
        <f t="shared" si="1444"/>
        <v>2840</v>
      </c>
      <c r="O6169" s="11">
        <f t="shared" si="1451"/>
        <v>8889.1999999999989</v>
      </c>
      <c r="P6169" s="11">
        <f t="shared" si="1445"/>
        <v>0</v>
      </c>
      <c r="Q6169" s="11">
        <f t="shared" si="1452"/>
        <v>0</v>
      </c>
      <c r="R6169" s="11">
        <f t="shared" si="1453"/>
        <v>8889.1999999999989</v>
      </c>
      <c r="S6169" s="6">
        <f t="shared" si="1446"/>
        <v>0</v>
      </c>
      <c r="T6169" s="11">
        <f t="shared" si="1447"/>
        <v>0</v>
      </c>
      <c r="U6169" s="11">
        <f t="shared" si="1448"/>
        <v>0</v>
      </c>
      <c r="V6169" s="11">
        <f t="shared" si="1454"/>
        <v>0</v>
      </c>
      <c r="W6169" s="20"/>
    </row>
    <row r="6170" spans="1:23" x14ac:dyDescent="0.25">
      <c r="A6170">
        <v>2022091408</v>
      </c>
      <c r="B6170">
        <v>4</v>
      </c>
      <c r="C6170" s="7">
        <v>0.54315000000000002</v>
      </c>
      <c r="D6170" s="6">
        <f t="shared" si="1440"/>
        <v>43452</v>
      </c>
      <c r="E6170" s="62">
        <v>0</v>
      </c>
      <c r="F6170" s="6">
        <f t="shared" si="1449"/>
        <v>0</v>
      </c>
      <c r="G6170" s="7">
        <v>0.32156000000000001</v>
      </c>
      <c r="H6170" s="6">
        <f t="shared" si="1441"/>
        <v>11254.6</v>
      </c>
      <c r="I6170" s="7">
        <v>2.5760000000000002E-2</v>
      </c>
      <c r="J6170" s="6">
        <f t="shared" si="1442"/>
        <v>360.64000000000004</v>
      </c>
      <c r="K6170" s="20"/>
      <c r="L6170" s="6">
        <f t="shared" si="1443"/>
        <v>40000</v>
      </c>
      <c r="M6170" s="11">
        <f t="shared" si="1450"/>
        <v>0</v>
      </c>
      <c r="N6170" s="6">
        <f t="shared" si="1444"/>
        <v>3452</v>
      </c>
      <c r="O6170" s="11">
        <f t="shared" si="1451"/>
        <v>7802.6</v>
      </c>
      <c r="P6170" s="11">
        <f t="shared" si="1445"/>
        <v>0</v>
      </c>
      <c r="Q6170" s="11">
        <f t="shared" si="1452"/>
        <v>360.64000000000004</v>
      </c>
      <c r="R6170" s="11">
        <f t="shared" si="1453"/>
        <v>8163.2400000000007</v>
      </c>
      <c r="S6170" s="6">
        <f t="shared" si="1446"/>
        <v>0</v>
      </c>
      <c r="T6170" s="11">
        <f t="shared" si="1447"/>
        <v>0</v>
      </c>
      <c r="U6170" s="11">
        <f t="shared" si="1448"/>
        <v>0</v>
      </c>
      <c r="V6170" s="11">
        <f t="shared" si="1454"/>
        <v>0</v>
      </c>
      <c r="W6170" s="20"/>
    </row>
    <row r="6171" spans="1:23" x14ac:dyDescent="0.25">
      <c r="A6171">
        <v>2022091409</v>
      </c>
      <c r="B6171">
        <v>4</v>
      </c>
      <c r="C6171" s="7">
        <v>0.55718000000000001</v>
      </c>
      <c r="D6171" s="6">
        <f t="shared" si="1440"/>
        <v>44574.400000000001</v>
      </c>
      <c r="E6171" s="62">
        <v>0</v>
      </c>
      <c r="F6171" s="6">
        <f t="shared" si="1449"/>
        <v>0</v>
      </c>
      <c r="G6171" s="7">
        <v>0.26179999999999998</v>
      </c>
      <c r="H6171" s="6">
        <f t="shared" si="1441"/>
        <v>9163</v>
      </c>
      <c r="I6171" s="7">
        <v>0.29260000000000003</v>
      </c>
      <c r="J6171" s="6">
        <f t="shared" si="1442"/>
        <v>4096.4000000000005</v>
      </c>
      <c r="K6171" s="20"/>
      <c r="L6171" s="6">
        <f t="shared" si="1443"/>
        <v>40000</v>
      </c>
      <c r="M6171" s="11">
        <f t="shared" si="1450"/>
        <v>0</v>
      </c>
      <c r="N6171" s="6">
        <f t="shared" si="1444"/>
        <v>4574.4000000000015</v>
      </c>
      <c r="O6171" s="11">
        <f t="shared" si="1451"/>
        <v>4588.5999999999985</v>
      </c>
      <c r="P6171" s="11">
        <f t="shared" si="1445"/>
        <v>0</v>
      </c>
      <c r="Q6171" s="11">
        <f t="shared" si="1452"/>
        <v>4096.4000000000005</v>
      </c>
      <c r="R6171" s="11">
        <f t="shared" si="1453"/>
        <v>8685</v>
      </c>
      <c r="S6171" s="6">
        <f t="shared" si="1446"/>
        <v>0</v>
      </c>
      <c r="T6171" s="11">
        <f t="shared" si="1447"/>
        <v>0</v>
      </c>
      <c r="U6171" s="11">
        <f t="shared" si="1448"/>
        <v>0</v>
      </c>
      <c r="V6171" s="11">
        <f t="shared" si="1454"/>
        <v>0</v>
      </c>
      <c r="W6171" s="20"/>
    </row>
    <row r="6172" spans="1:23" x14ac:dyDescent="0.25">
      <c r="A6172">
        <v>2022091410</v>
      </c>
      <c r="B6172">
        <v>4</v>
      </c>
      <c r="C6172" s="7">
        <v>0.59018999999999999</v>
      </c>
      <c r="D6172" s="6">
        <f t="shared" si="1440"/>
        <v>47215.199999999997</v>
      </c>
      <c r="E6172" s="62">
        <v>0</v>
      </c>
      <c r="F6172" s="6">
        <f t="shared" si="1449"/>
        <v>0</v>
      </c>
      <c r="G6172" s="7">
        <v>0.24562</v>
      </c>
      <c r="H6172" s="6">
        <f t="shared" si="1441"/>
        <v>8596.7000000000007</v>
      </c>
      <c r="I6172" s="7">
        <v>0.59519999999999995</v>
      </c>
      <c r="J6172" s="6">
        <f t="shared" si="1442"/>
        <v>8332.7999999999993</v>
      </c>
      <c r="K6172" s="20"/>
      <c r="L6172" s="6">
        <f t="shared" si="1443"/>
        <v>40000</v>
      </c>
      <c r="M6172" s="11">
        <f t="shared" si="1450"/>
        <v>0</v>
      </c>
      <c r="N6172" s="6">
        <f t="shared" si="1444"/>
        <v>7215.1999999999971</v>
      </c>
      <c r="O6172" s="11">
        <f t="shared" si="1451"/>
        <v>1381.5000000000036</v>
      </c>
      <c r="P6172" s="11">
        <f t="shared" si="1445"/>
        <v>0</v>
      </c>
      <c r="Q6172" s="11">
        <f t="shared" si="1452"/>
        <v>8332.7999999999993</v>
      </c>
      <c r="R6172" s="11">
        <f t="shared" si="1453"/>
        <v>9714.3000000000029</v>
      </c>
      <c r="S6172" s="6">
        <f t="shared" si="1446"/>
        <v>0</v>
      </c>
      <c r="T6172" s="11">
        <f t="shared" si="1447"/>
        <v>0</v>
      </c>
      <c r="U6172" s="11">
        <f t="shared" si="1448"/>
        <v>0</v>
      </c>
      <c r="V6172" s="11">
        <f t="shared" si="1454"/>
        <v>0</v>
      </c>
      <c r="W6172" s="20"/>
    </row>
    <row r="6173" spans="1:23" x14ac:dyDescent="0.25">
      <c r="A6173">
        <v>2022091411</v>
      </c>
      <c r="B6173">
        <v>4</v>
      </c>
      <c r="C6173" s="7">
        <v>0.63005</v>
      </c>
      <c r="D6173" s="6">
        <f t="shared" si="1440"/>
        <v>50404</v>
      </c>
      <c r="E6173" s="62">
        <v>0</v>
      </c>
      <c r="F6173" s="6">
        <f t="shared" si="1449"/>
        <v>0</v>
      </c>
      <c r="G6173" s="7">
        <v>0.27960000000000002</v>
      </c>
      <c r="H6173" s="6">
        <f t="shared" si="1441"/>
        <v>9786</v>
      </c>
      <c r="I6173" s="7">
        <v>0.70581000000000005</v>
      </c>
      <c r="J6173" s="6">
        <f t="shared" si="1442"/>
        <v>9881.34</v>
      </c>
      <c r="K6173" s="20"/>
      <c r="L6173" s="6">
        <f t="shared" si="1443"/>
        <v>40000</v>
      </c>
      <c r="M6173" s="11">
        <f t="shared" si="1450"/>
        <v>0</v>
      </c>
      <c r="N6173" s="6">
        <f t="shared" si="1444"/>
        <v>9786</v>
      </c>
      <c r="O6173" s="11">
        <f t="shared" si="1451"/>
        <v>0</v>
      </c>
      <c r="P6173" s="11">
        <f t="shared" si="1445"/>
        <v>618</v>
      </c>
      <c r="Q6173" s="11">
        <f t="shared" si="1452"/>
        <v>9263.34</v>
      </c>
      <c r="R6173" s="11">
        <f t="shared" si="1453"/>
        <v>9263.34</v>
      </c>
      <c r="S6173" s="6">
        <f t="shared" si="1446"/>
        <v>0</v>
      </c>
      <c r="T6173" s="11">
        <f t="shared" si="1447"/>
        <v>0</v>
      </c>
      <c r="U6173" s="11">
        <f t="shared" si="1448"/>
        <v>0</v>
      </c>
      <c r="V6173" s="11">
        <f t="shared" si="1454"/>
        <v>0</v>
      </c>
      <c r="W6173" s="20"/>
    </row>
    <row r="6174" spans="1:23" x14ac:dyDescent="0.25">
      <c r="A6174">
        <v>2022091412</v>
      </c>
      <c r="B6174">
        <v>4</v>
      </c>
      <c r="C6174" s="7">
        <v>0.66964999999999997</v>
      </c>
      <c r="D6174" s="6">
        <f t="shared" si="1440"/>
        <v>53572</v>
      </c>
      <c r="E6174" s="62">
        <v>0</v>
      </c>
      <c r="F6174" s="6">
        <f t="shared" si="1449"/>
        <v>0</v>
      </c>
      <c r="G6174" s="7">
        <v>0.28687000000000001</v>
      </c>
      <c r="H6174" s="6">
        <f t="shared" si="1441"/>
        <v>10040.450000000001</v>
      </c>
      <c r="I6174" s="7">
        <v>0.74126000000000003</v>
      </c>
      <c r="J6174" s="6">
        <f t="shared" si="1442"/>
        <v>10377.640000000001</v>
      </c>
      <c r="K6174" s="20"/>
      <c r="L6174" s="6">
        <f t="shared" si="1443"/>
        <v>40000</v>
      </c>
      <c r="M6174" s="11">
        <f t="shared" si="1450"/>
        <v>0</v>
      </c>
      <c r="N6174" s="6">
        <f t="shared" si="1444"/>
        <v>10040.450000000001</v>
      </c>
      <c r="O6174" s="11">
        <f t="shared" si="1451"/>
        <v>0</v>
      </c>
      <c r="P6174" s="11">
        <f t="shared" si="1445"/>
        <v>3531.5499999999993</v>
      </c>
      <c r="Q6174" s="11">
        <f t="shared" si="1452"/>
        <v>6846.090000000002</v>
      </c>
      <c r="R6174" s="11">
        <f t="shared" si="1453"/>
        <v>6846.090000000002</v>
      </c>
      <c r="S6174" s="6">
        <f t="shared" si="1446"/>
        <v>0</v>
      </c>
      <c r="T6174" s="11">
        <f t="shared" si="1447"/>
        <v>0</v>
      </c>
      <c r="U6174" s="11">
        <f t="shared" si="1448"/>
        <v>0</v>
      </c>
      <c r="V6174" s="11">
        <f t="shared" si="1454"/>
        <v>0</v>
      </c>
      <c r="W6174" s="20"/>
    </row>
    <row r="6175" spans="1:23" x14ac:dyDescent="0.25">
      <c r="A6175">
        <v>2022091413</v>
      </c>
      <c r="B6175">
        <v>4</v>
      </c>
      <c r="C6175" s="7">
        <v>0.70930000000000004</v>
      </c>
      <c r="D6175" s="6">
        <f t="shared" si="1440"/>
        <v>56744</v>
      </c>
      <c r="E6175" s="62">
        <v>0</v>
      </c>
      <c r="F6175" s="6">
        <f t="shared" si="1449"/>
        <v>0</v>
      </c>
      <c r="G6175" s="7">
        <v>0.30959999999999999</v>
      </c>
      <c r="H6175" s="6">
        <f t="shared" si="1441"/>
        <v>10836</v>
      </c>
      <c r="I6175" s="7">
        <v>0.75153999999999999</v>
      </c>
      <c r="J6175" s="6">
        <f t="shared" si="1442"/>
        <v>10521.56</v>
      </c>
      <c r="K6175" s="20"/>
      <c r="L6175" s="6">
        <f t="shared" si="1443"/>
        <v>40000</v>
      </c>
      <c r="M6175" s="11">
        <f t="shared" si="1450"/>
        <v>0</v>
      </c>
      <c r="N6175" s="6">
        <f t="shared" si="1444"/>
        <v>10836</v>
      </c>
      <c r="O6175" s="11">
        <f t="shared" si="1451"/>
        <v>0</v>
      </c>
      <c r="P6175" s="11">
        <f t="shared" si="1445"/>
        <v>5908</v>
      </c>
      <c r="Q6175" s="11">
        <f t="shared" si="1452"/>
        <v>4613.5599999999995</v>
      </c>
      <c r="R6175" s="11">
        <f t="shared" si="1453"/>
        <v>4613.5599999999995</v>
      </c>
      <c r="S6175" s="6">
        <f t="shared" si="1446"/>
        <v>0</v>
      </c>
      <c r="T6175" s="11">
        <f t="shared" si="1447"/>
        <v>0</v>
      </c>
      <c r="U6175" s="11">
        <f t="shared" si="1448"/>
        <v>0</v>
      </c>
      <c r="V6175" s="11">
        <f t="shared" si="1454"/>
        <v>0</v>
      </c>
      <c r="W6175" s="20"/>
    </row>
    <row r="6176" spans="1:23" x14ac:dyDescent="0.25">
      <c r="A6176">
        <v>2022091414</v>
      </c>
      <c r="B6176">
        <v>4</v>
      </c>
      <c r="C6176" s="7">
        <v>0.74817</v>
      </c>
      <c r="D6176" s="6">
        <f t="shared" si="1440"/>
        <v>59853.599999999999</v>
      </c>
      <c r="E6176" s="62">
        <v>0</v>
      </c>
      <c r="F6176" s="6">
        <f t="shared" si="1449"/>
        <v>0</v>
      </c>
      <c r="G6176" s="7">
        <v>0.33402999999999999</v>
      </c>
      <c r="H6176" s="6">
        <f t="shared" si="1441"/>
        <v>11691.05</v>
      </c>
      <c r="I6176" s="7">
        <v>0.72814000000000001</v>
      </c>
      <c r="J6176" s="6">
        <f t="shared" si="1442"/>
        <v>10193.960000000001</v>
      </c>
      <c r="K6176" s="20"/>
      <c r="L6176" s="6">
        <f t="shared" si="1443"/>
        <v>40000</v>
      </c>
      <c r="M6176" s="11">
        <f t="shared" si="1450"/>
        <v>0</v>
      </c>
      <c r="N6176" s="6">
        <f t="shared" si="1444"/>
        <v>11691.05</v>
      </c>
      <c r="O6176" s="11">
        <f t="shared" si="1451"/>
        <v>0</v>
      </c>
      <c r="P6176" s="11">
        <f t="shared" si="1445"/>
        <v>8162.5499999999993</v>
      </c>
      <c r="Q6176" s="11">
        <f t="shared" si="1452"/>
        <v>2031.4100000000017</v>
      </c>
      <c r="R6176" s="11">
        <f t="shared" si="1453"/>
        <v>2031.4100000000017</v>
      </c>
      <c r="S6176" s="6">
        <f t="shared" si="1446"/>
        <v>0</v>
      </c>
      <c r="T6176" s="11">
        <f t="shared" si="1447"/>
        <v>0</v>
      </c>
      <c r="U6176" s="11">
        <f t="shared" si="1448"/>
        <v>0</v>
      </c>
      <c r="V6176" s="11">
        <f t="shared" si="1454"/>
        <v>0</v>
      </c>
      <c r="W6176" s="20"/>
    </row>
    <row r="6177" spans="1:23" x14ac:dyDescent="0.25">
      <c r="A6177">
        <v>2022091415</v>
      </c>
      <c r="B6177">
        <v>4</v>
      </c>
      <c r="C6177" s="7">
        <v>0.77952999999999995</v>
      </c>
      <c r="D6177" s="6">
        <f t="shared" si="1440"/>
        <v>62362.399999999994</v>
      </c>
      <c r="E6177" s="62">
        <v>0</v>
      </c>
      <c r="F6177" s="6">
        <f t="shared" si="1449"/>
        <v>0</v>
      </c>
      <c r="G6177" s="7">
        <v>0.35543000000000002</v>
      </c>
      <c r="H6177" s="6">
        <f t="shared" si="1441"/>
        <v>12440.050000000001</v>
      </c>
      <c r="I6177" s="7">
        <v>0.71636999999999995</v>
      </c>
      <c r="J6177" s="6">
        <f t="shared" si="1442"/>
        <v>10029.179999999998</v>
      </c>
      <c r="K6177" s="20"/>
      <c r="L6177" s="6">
        <f t="shared" si="1443"/>
        <v>40000</v>
      </c>
      <c r="M6177" s="11">
        <f t="shared" si="1450"/>
        <v>0</v>
      </c>
      <c r="N6177" s="6">
        <f t="shared" si="1444"/>
        <v>12440.050000000001</v>
      </c>
      <c r="O6177" s="11">
        <f t="shared" si="1451"/>
        <v>0</v>
      </c>
      <c r="P6177" s="11">
        <f t="shared" si="1445"/>
        <v>9922.3499999999931</v>
      </c>
      <c r="Q6177" s="11">
        <f t="shared" si="1452"/>
        <v>106.83000000000538</v>
      </c>
      <c r="R6177" s="11">
        <f t="shared" si="1453"/>
        <v>106.83000000000538</v>
      </c>
      <c r="S6177" s="6">
        <f t="shared" si="1446"/>
        <v>0</v>
      </c>
      <c r="T6177" s="11">
        <f t="shared" si="1447"/>
        <v>0</v>
      </c>
      <c r="U6177" s="11">
        <f t="shared" si="1448"/>
        <v>0</v>
      </c>
      <c r="V6177" s="11">
        <f t="shared" si="1454"/>
        <v>0</v>
      </c>
      <c r="W6177" s="20"/>
    </row>
    <row r="6178" spans="1:23" x14ac:dyDescent="0.25">
      <c r="A6178">
        <v>2022091416</v>
      </c>
      <c r="B6178">
        <v>4</v>
      </c>
      <c r="C6178" s="7">
        <v>0.80208999999999997</v>
      </c>
      <c r="D6178" s="6">
        <f t="shared" si="1440"/>
        <v>64167.199999999997</v>
      </c>
      <c r="E6178" s="62">
        <v>0</v>
      </c>
      <c r="F6178" s="6">
        <f t="shared" si="1449"/>
        <v>0</v>
      </c>
      <c r="G6178" s="7">
        <v>0.36980000000000002</v>
      </c>
      <c r="H6178" s="6">
        <f t="shared" si="1441"/>
        <v>12943</v>
      </c>
      <c r="I6178" s="7">
        <v>0.65659000000000001</v>
      </c>
      <c r="J6178" s="6">
        <f t="shared" si="1442"/>
        <v>9192.26</v>
      </c>
      <c r="K6178" s="20"/>
      <c r="L6178" s="6">
        <f t="shared" si="1443"/>
        <v>40000</v>
      </c>
      <c r="M6178" s="11">
        <f t="shared" si="1450"/>
        <v>0</v>
      </c>
      <c r="N6178" s="6">
        <f t="shared" si="1444"/>
        <v>12943</v>
      </c>
      <c r="O6178" s="11">
        <f t="shared" si="1451"/>
        <v>0</v>
      </c>
      <c r="P6178" s="11">
        <f t="shared" si="1445"/>
        <v>9192.26</v>
      </c>
      <c r="Q6178" s="11">
        <f t="shared" si="1452"/>
        <v>0</v>
      </c>
      <c r="R6178" s="11">
        <f t="shared" si="1453"/>
        <v>0</v>
      </c>
      <c r="S6178" s="6">
        <f t="shared" si="1446"/>
        <v>2031.9399999999969</v>
      </c>
      <c r="T6178" s="11">
        <f t="shared" si="1447"/>
        <v>0</v>
      </c>
      <c r="U6178" s="11">
        <f t="shared" si="1448"/>
        <v>0</v>
      </c>
      <c r="V6178" s="11">
        <f t="shared" si="1454"/>
        <v>2031.9399999999969</v>
      </c>
      <c r="W6178" s="20"/>
    </row>
    <row r="6179" spans="1:23" x14ac:dyDescent="0.25">
      <c r="A6179">
        <v>2022091417</v>
      </c>
      <c r="B6179">
        <v>4</v>
      </c>
      <c r="C6179" s="7">
        <v>0.81560999999999995</v>
      </c>
      <c r="D6179" s="6">
        <f t="shared" si="1440"/>
        <v>65248.799999999996</v>
      </c>
      <c r="E6179" s="62">
        <v>0</v>
      </c>
      <c r="F6179" s="6">
        <f t="shared" si="1449"/>
        <v>0</v>
      </c>
      <c r="G6179" s="7">
        <v>0.39661000000000002</v>
      </c>
      <c r="H6179" s="6">
        <f t="shared" si="1441"/>
        <v>13881.35</v>
      </c>
      <c r="I6179" s="7">
        <v>0.59241999999999995</v>
      </c>
      <c r="J6179" s="6">
        <f t="shared" si="1442"/>
        <v>8293.8799999999992</v>
      </c>
      <c r="K6179" s="20"/>
      <c r="L6179" s="6">
        <f t="shared" si="1443"/>
        <v>40000</v>
      </c>
      <c r="M6179" s="11">
        <f t="shared" si="1450"/>
        <v>0</v>
      </c>
      <c r="N6179" s="6">
        <f t="shared" si="1444"/>
        <v>13881.35</v>
      </c>
      <c r="O6179" s="11">
        <f t="shared" si="1451"/>
        <v>0</v>
      </c>
      <c r="P6179" s="11">
        <f t="shared" si="1445"/>
        <v>8293.8799999999992</v>
      </c>
      <c r="Q6179" s="11">
        <f t="shared" si="1452"/>
        <v>0</v>
      </c>
      <c r="R6179" s="11">
        <f t="shared" si="1453"/>
        <v>0</v>
      </c>
      <c r="S6179" s="6">
        <f t="shared" si="1446"/>
        <v>3073.5699999999961</v>
      </c>
      <c r="T6179" s="11">
        <f t="shared" si="1447"/>
        <v>0</v>
      </c>
      <c r="U6179" s="11">
        <f t="shared" si="1448"/>
        <v>0</v>
      </c>
      <c r="V6179" s="11">
        <f t="shared" si="1454"/>
        <v>3073.5699999999961</v>
      </c>
      <c r="W6179" s="20"/>
    </row>
    <row r="6180" spans="1:23" x14ac:dyDescent="0.25">
      <c r="A6180">
        <v>2022091418</v>
      </c>
      <c r="B6180">
        <v>4</v>
      </c>
      <c r="C6180" s="7">
        <v>0.81086000000000003</v>
      </c>
      <c r="D6180" s="6">
        <f t="shared" si="1440"/>
        <v>64868.800000000003</v>
      </c>
      <c r="E6180" s="62">
        <v>0</v>
      </c>
      <c r="F6180" s="6">
        <f t="shared" si="1449"/>
        <v>0</v>
      </c>
      <c r="G6180" s="7">
        <v>0.40292</v>
      </c>
      <c r="H6180" s="6">
        <f t="shared" si="1441"/>
        <v>14102.2</v>
      </c>
      <c r="I6180" s="7">
        <v>0.45379999999999998</v>
      </c>
      <c r="J6180" s="6">
        <f t="shared" si="1442"/>
        <v>6353.2</v>
      </c>
      <c r="K6180" s="20"/>
      <c r="L6180" s="6">
        <f t="shared" si="1443"/>
        <v>40000</v>
      </c>
      <c r="M6180" s="11">
        <f t="shared" si="1450"/>
        <v>0</v>
      </c>
      <c r="N6180" s="6">
        <f t="shared" si="1444"/>
        <v>14102.2</v>
      </c>
      <c r="O6180" s="11">
        <f t="shared" si="1451"/>
        <v>0</v>
      </c>
      <c r="P6180" s="11">
        <f t="shared" si="1445"/>
        <v>6353.2</v>
      </c>
      <c r="Q6180" s="11">
        <f t="shared" si="1452"/>
        <v>0</v>
      </c>
      <c r="R6180" s="11">
        <f t="shared" si="1453"/>
        <v>0</v>
      </c>
      <c r="S6180" s="6">
        <f t="shared" si="1446"/>
        <v>4413.4000000000024</v>
      </c>
      <c r="T6180" s="11">
        <f t="shared" si="1447"/>
        <v>0</v>
      </c>
      <c r="U6180" s="11">
        <f t="shared" si="1448"/>
        <v>0</v>
      </c>
      <c r="V6180" s="11">
        <f t="shared" si="1454"/>
        <v>4413.4000000000024</v>
      </c>
      <c r="W6180" s="20"/>
    </row>
    <row r="6181" spans="1:23" x14ac:dyDescent="0.25">
      <c r="A6181">
        <v>2022091419</v>
      </c>
      <c r="B6181">
        <v>4</v>
      </c>
      <c r="C6181" s="7">
        <v>0.78210999999999997</v>
      </c>
      <c r="D6181" s="6">
        <f t="shared" si="1440"/>
        <v>62568.799999999996</v>
      </c>
      <c r="E6181" s="62">
        <v>0</v>
      </c>
      <c r="F6181" s="6">
        <f t="shared" si="1449"/>
        <v>0</v>
      </c>
      <c r="G6181" s="7">
        <v>0.40606999999999999</v>
      </c>
      <c r="H6181" s="6">
        <f t="shared" si="1441"/>
        <v>14212.449999999999</v>
      </c>
      <c r="I6181" s="7">
        <v>0.25505</v>
      </c>
      <c r="J6181" s="6">
        <f t="shared" si="1442"/>
        <v>3570.7</v>
      </c>
      <c r="K6181" s="20"/>
      <c r="L6181" s="6">
        <f t="shared" si="1443"/>
        <v>40000</v>
      </c>
      <c r="M6181" s="11">
        <f t="shared" si="1450"/>
        <v>0</v>
      </c>
      <c r="N6181" s="6">
        <f t="shared" si="1444"/>
        <v>14212.449999999999</v>
      </c>
      <c r="O6181" s="11">
        <f t="shared" si="1451"/>
        <v>0</v>
      </c>
      <c r="P6181" s="11">
        <f t="shared" si="1445"/>
        <v>3570.7</v>
      </c>
      <c r="Q6181" s="11">
        <f t="shared" si="1452"/>
        <v>0</v>
      </c>
      <c r="R6181" s="11">
        <f t="shared" si="1453"/>
        <v>0</v>
      </c>
      <c r="S6181" s="6">
        <f t="shared" si="1446"/>
        <v>4785.6499999999969</v>
      </c>
      <c r="T6181" s="11">
        <f t="shared" si="1447"/>
        <v>0</v>
      </c>
      <c r="U6181" s="11">
        <f t="shared" si="1448"/>
        <v>0</v>
      </c>
      <c r="V6181" s="11">
        <f t="shared" si="1454"/>
        <v>4785.6499999999969</v>
      </c>
      <c r="W6181" s="20"/>
    </row>
    <row r="6182" spans="1:23" x14ac:dyDescent="0.25">
      <c r="A6182">
        <v>2022091420</v>
      </c>
      <c r="B6182">
        <v>4</v>
      </c>
      <c r="C6182" s="7">
        <v>0.74707999999999997</v>
      </c>
      <c r="D6182" s="6">
        <f t="shared" si="1440"/>
        <v>59766.399999999994</v>
      </c>
      <c r="E6182" s="62">
        <v>0</v>
      </c>
      <c r="F6182" s="6">
        <f t="shared" si="1449"/>
        <v>0</v>
      </c>
      <c r="G6182" s="7">
        <v>0.37509999999999999</v>
      </c>
      <c r="H6182" s="6">
        <f t="shared" si="1441"/>
        <v>13128.5</v>
      </c>
      <c r="I6182" s="7">
        <v>3.6940000000000001E-2</v>
      </c>
      <c r="J6182" s="6">
        <f t="shared" si="1442"/>
        <v>517.16</v>
      </c>
      <c r="K6182" s="20"/>
      <c r="L6182" s="6">
        <f t="shared" si="1443"/>
        <v>40000</v>
      </c>
      <c r="M6182" s="11">
        <f t="shared" si="1450"/>
        <v>0</v>
      </c>
      <c r="N6182" s="6">
        <f t="shared" si="1444"/>
        <v>13128.5</v>
      </c>
      <c r="O6182" s="11">
        <f t="shared" si="1451"/>
        <v>0</v>
      </c>
      <c r="P6182" s="11">
        <f t="shared" si="1445"/>
        <v>517.16</v>
      </c>
      <c r="Q6182" s="11">
        <f t="shared" si="1452"/>
        <v>0</v>
      </c>
      <c r="R6182" s="11">
        <f t="shared" si="1453"/>
        <v>0</v>
      </c>
      <c r="S6182" s="6">
        <f t="shared" si="1446"/>
        <v>6120.7399999999943</v>
      </c>
      <c r="T6182" s="11">
        <f t="shared" si="1447"/>
        <v>0</v>
      </c>
      <c r="U6182" s="11">
        <f t="shared" si="1448"/>
        <v>0</v>
      </c>
      <c r="V6182" s="11">
        <f t="shared" si="1454"/>
        <v>6120.7399999999943</v>
      </c>
      <c r="W6182" s="20"/>
    </row>
    <row r="6183" spans="1:23" x14ac:dyDescent="0.25">
      <c r="A6183">
        <v>2022091421</v>
      </c>
      <c r="B6183">
        <v>4</v>
      </c>
      <c r="C6183" s="7">
        <v>0.72514000000000001</v>
      </c>
      <c r="D6183" s="6">
        <f t="shared" si="1440"/>
        <v>58011.199999999997</v>
      </c>
      <c r="E6183" s="62">
        <v>0</v>
      </c>
      <c r="F6183" s="6">
        <f t="shared" si="1449"/>
        <v>0</v>
      </c>
      <c r="G6183" s="7">
        <v>0.39126</v>
      </c>
      <c r="H6183" s="6">
        <f t="shared" si="1441"/>
        <v>13694.1</v>
      </c>
      <c r="I6183" s="7">
        <v>0</v>
      </c>
      <c r="J6183" s="6">
        <f t="shared" si="1442"/>
        <v>0</v>
      </c>
      <c r="K6183" s="20"/>
      <c r="L6183" s="6">
        <f t="shared" si="1443"/>
        <v>40000</v>
      </c>
      <c r="M6183" s="11">
        <f t="shared" si="1450"/>
        <v>0</v>
      </c>
      <c r="N6183" s="6">
        <f t="shared" si="1444"/>
        <v>13694.1</v>
      </c>
      <c r="O6183" s="11">
        <f t="shared" si="1451"/>
        <v>0</v>
      </c>
      <c r="P6183" s="11">
        <f t="shared" si="1445"/>
        <v>0</v>
      </c>
      <c r="Q6183" s="11">
        <f t="shared" si="1452"/>
        <v>0</v>
      </c>
      <c r="R6183" s="11">
        <f t="shared" si="1453"/>
        <v>0</v>
      </c>
      <c r="S6183" s="6">
        <f t="shared" si="1446"/>
        <v>4317.0999999999967</v>
      </c>
      <c r="T6183" s="11">
        <f t="shared" si="1447"/>
        <v>0</v>
      </c>
      <c r="U6183" s="11">
        <f t="shared" si="1448"/>
        <v>0</v>
      </c>
      <c r="V6183" s="11">
        <f t="shared" si="1454"/>
        <v>4317.0999999999967</v>
      </c>
      <c r="W6183" s="20"/>
    </row>
    <row r="6184" spans="1:23" x14ac:dyDescent="0.25">
      <c r="A6184">
        <v>2022091422</v>
      </c>
      <c r="B6184">
        <v>4</v>
      </c>
      <c r="C6184" s="7">
        <v>0.68581000000000003</v>
      </c>
      <c r="D6184" s="6">
        <f t="shared" si="1440"/>
        <v>54864.800000000003</v>
      </c>
      <c r="E6184" s="62">
        <v>0</v>
      </c>
      <c r="F6184" s="6">
        <f t="shared" si="1449"/>
        <v>0</v>
      </c>
      <c r="G6184" s="7">
        <v>0.43501000000000001</v>
      </c>
      <c r="H6184" s="6">
        <f t="shared" si="1441"/>
        <v>15225.35</v>
      </c>
      <c r="I6184" s="7">
        <v>0</v>
      </c>
      <c r="J6184" s="6">
        <f t="shared" si="1442"/>
        <v>0</v>
      </c>
      <c r="K6184" s="20"/>
      <c r="L6184" s="6">
        <f t="shared" si="1443"/>
        <v>40000</v>
      </c>
      <c r="M6184" s="11">
        <f t="shared" si="1450"/>
        <v>0</v>
      </c>
      <c r="N6184" s="6">
        <f t="shared" si="1444"/>
        <v>14864.800000000003</v>
      </c>
      <c r="O6184" s="11">
        <f t="shared" si="1451"/>
        <v>360.54999999999745</v>
      </c>
      <c r="P6184" s="11">
        <f t="shared" si="1445"/>
        <v>0</v>
      </c>
      <c r="Q6184" s="11">
        <f t="shared" si="1452"/>
        <v>0</v>
      </c>
      <c r="R6184" s="11">
        <f t="shared" si="1453"/>
        <v>360.54999999999745</v>
      </c>
      <c r="S6184" s="6">
        <f t="shared" si="1446"/>
        <v>0</v>
      </c>
      <c r="T6184" s="11">
        <f t="shared" si="1447"/>
        <v>0</v>
      </c>
      <c r="U6184" s="11">
        <f t="shared" si="1448"/>
        <v>0</v>
      </c>
      <c r="V6184" s="11">
        <f t="shared" si="1454"/>
        <v>0</v>
      </c>
      <c r="W6184" s="20"/>
    </row>
    <row r="6185" spans="1:23" x14ac:dyDescent="0.25">
      <c r="A6185">
        <v>2022091423</v>
      </c>
      <c r="B6185">
        <v>4</v>
      </c>
      <c r="C6185" s="7">
        <v>0.63700999999999997</v>
      </c>
      <c r="D6185" s="6">
        <f t="shared" si="1440"/>
        <v>50960.799999999996</v>
      </c>
      <c r="E6185" s="62">
        <v>0</v>
      </c>
      <c r="F6185" s="6">
        <f t="shared" si="1449"/>
        <v>0</v>
      </c>
      <c r="G6185" s="7">
        <v>0.44074000000000002</v>
      </c>
      <c r="H6185" s="6">
        <f t="shared" si="1441"/>
        <v>15425.900000000001</v>
      </c>
      <c r="I6185" s="7">
        <v>0</v>
      </c>
      <c r="J6185" s="6">
        <f t="shared" si="1442"/>
        <v>0</v>
      </c>
      <c r="K6185" s="20"/>
      <c r="L6185" s="6">
        <f t="shared" si="1443"/>
        <v>40000</v>
      </c>
      <c r="M6185" s="11">
        <f t="shared" si="1450"/>
        <v>0</v>
      </c>
      <c r="N6185" s="6">
        <f t="shared" si="1444"/>
        <v>10960.799999999996</v>
      </c>
      <c r="O6185" s="11">
        <f t="shared" si="1451"/>
        <v>4465.1000000000058</v>
      </c>
      <c r="P6185" s="11">
        <f t="shared" si="1445"/>
        <v>0</v>
      </c>
      <c r="Q6185" s="11">
        <f t="shared" si="1452"/>
        <v>0</v>
      </c>
      <c r="R6185" s="11">
        <f t="shared" si="1453"/>
        <v>4465.1000000000058</v>
      </c>
      <c r="S6185" s="6">
        <f t="shared" si="1446"/>
        <v>0</v>
      </c>
      <c r="T6185" s="11">
        <f t="shared" si="1447"/>
        <v>0</v>
      </c>
      <c r="U6185" s="11">
        <f t="shared" si="1448"/>
        <v>0</v>
      </c>
      <c r="V6185" s="11">
        <f t="shared" si="1454"/>
        <v>0</v>
      </c>
      <c r="W6185" s="20"/>
    </row>
    <row r="6186" spans="1:23" x14ac:dyDescent="0.25">
      <c r="A6186">
        <v>2022091424</v>
      </c>
      <c r="B6186">
        <v>4</v>
      </c>
      <c r="C6186" s="7">
        <v>0.58608000000000005</v>
      </c>
      <c r="D6186" s="6">
        <f t="shared" si="1440"/>
        <v>46886.400000000001</v>
      </c>
      <c r="E6186" s="62">
        <v>0</v>
      </c>
      <c r="F6186" s="6">
        <f t="shared" si="1449"/>
        <v>0</v>
      </c>
      <c r="G6186" s="7">
        <v>0.43625000000000003</v>
      </c>
      <c r="H6186" s="6">
        <f t="shared" si="1441"/>
        <v>15268.750000000002</v>
      </c>
      <c r="I6186" s="7">
        <v>0</v>
      </c>
      <c r="J6186" s="6">
        <f t="shared" si="1442"/>
        <v>0</v>
      </c>
      <c r="K6186" s="20"/>
      <c r="L6186" s="6">
        <f t="shared" si="1443"/>
        <v>40000</v>
      </c>
      <c r="M6186" s="11">
        <f t="shared" si="1450"/>
        <v>0</v>
      </c>
      <c r="N6186" s="6">
        <f t="shared" si="1444"/>
        <v>6886.4000000000015</v>
      </c>
      <c r="O6186" s="11">
        <f t="shared" si="1451"/>
        <v>8382.35</v>
      </c>
      <c r="P6186" s="11">
        <f t="shared" si="1445"/>
        <v>0</v>
      </c>
      <c r="Q6186" s="11">
        <f t="shared" si="1452"/>
        <v>0</v>
      </c>
      <c r="R6186" s="11">
        <f t="shared" si="1453"/>
        <v>8382.35</v>
      </c>
      <c r="S6186" s="6">
        <f t="shared" si="1446"/>
        <v>0</v>
      </c>
      <c r="T6186" s="11">
        <f t="shared" si="1447"/>
        <v>0</v>
      </c>
      <c r="U6186" s="11">
        <f t="shared" si="1448"/>
        <v>0</v>
      </c>
      <c r="V6186" s="11">
        <f t="shared" si="1454"/>
        <v>0</v>
      </c>
      <c r="W6186" s="20"/>
    </row>
    <row r="6187" spans="1:23" x14ac:dyDescent="0.25">
      <c r="A6187">
        <v>2022091501</v>
      </c>
      <c r="B6187">
        <v>5</v>
      </c>
      <c r="C6187" s="7">
        <v>0.54659000000000002</v>
      </c>
      <c r="D6187" s="6">
        <f t="shared" si="1440"/>
        <v>43727.200000000004</v>
      </c>
      <c r="E6187" s="62">
        <v>0</v>
      </c>
      <c r="F6187" s="6">
        <f t="shared" si="1449"/>
        <v>0</v>
      </c>
      <c r="G6187" s="7">
        <v>0.42229</v>
      </c>
      <c r="H6187" s="6">
        <f t="shared" si="1441"/>
        <v>14780.15</v>
      </c>
      <c r="I6187" s="7">
        <v>0</v>
      </c>
      <c r="J6187" s="6">
        <f t="shared" si="1442"/>
        <v>0</v>
      </c>
      <c r="K6187" s="20"/>
      <c r="L6187" s="6">
        <f t="shared" si="1443"/>
        <v>40000</v>
      </c>
      <c r="M6187" s="11">
        <f t="shared" si="1450"/>
        <v>0</v>
      </c>
      <c r="N6187" s="6">
        <f t="shared" si="1444"/>
        <v>3727.2000000000044</v>
      </c>
      <c r="O6187" s="11">
        <f t="shared" si="1451"/>
        <v>11052.949999999995</v>
      </c>
      <c r="P6187" s="11">
        <f t="shared" si="1445"/>
        <v>0</v>
      </c>
      <c r="Q6187" s="11">
        <f t="shared" si="1452"/>
        <v>0</v>
      </c>
      <c r="R6187" s="11">
        <f t="shared" si="1453"/>
        <v>11052.949999999995</v>
      </c>
      <c r="S6187" s="6">
        <f t="shared" si="1446"/>
        <v>0</v>
      </c>
      <c r="T6187" s="11">
        <f t="shared" si="1447"/>
        <v>0</v>
      </c>
      <c r="U6187" s="11">
        <f t="shared" si="1448"/>
        <v>0</v>
      </c>
      <c r="V6187" s="11">
        <f t="shared" si="1454"/>
        <v>0</v>
      </c>
      <c r="W6187" s="20"/>
    </row>
    <row r="6188" spans="1:23" x14ac:dyDescent="0.25">
      <c r="A6188">
        <v>2022091502</v>
      </c>
      <c r="B6188">
        <v>5</v>
      </c>
      <c r="C6188" s="7">
        <v>0.51817000000000002</v>
      </c>
      <c r="D6188" s="6">
        <f t="shared" si="1440"/>
        <v>41453.599999999999</v>
      </c>
      <c r="E6188" s="62">
        <v>0</v>
      </c>
      <c r="F6188" s="6">
        <f t="shared" si="1449"/>
        <v>0</v>
      </c>
      <c r="G6188" s="7">
        <v>0.40875</v>
      </c>
      <c r="H6188" s="6">
        <f t="shared" si="1441"/>
        <v>14306.25</v>
      </c>
      <c r="I6188" s="7">
        <v>0</v>
      </c>
      <c r="J6188" s="6">
        <f t="shared" si="1442"/>
        <v>0</v>
      </c>
      <c r="K6188" s="20"/>
      <c r="L6188" s="6">
        <f t="shared" si="1443"/>
        <v>40000</v>
      </c>
      <c r="M6188" s="11">
        <f t="shared" si="1450"/>
        <v>0</v>
      </c>
      <c r="N6188" s="6">
        <f t="shared" si="1444"/>
        <v>1453.5999999999985</v>
      </c>
      <c r="O6188" s="11">
        <f t="shared" si="1451"/>
        <v>12852.650000000001</v>
      </c>
      <c r="P6188" s="11">
        <f t="shared" si="1445"/>
        <v>0</v>
      </c>
      <c r="Q6188" s="11">
        <f t="shared" si="1452"/>
        <v>0</v>
      </c>
      <c r="R6188" s="11">
        <f t="shared" si="1453"/>
        <v>12852.650000000001</v>
      </c>
      <c r="S6188" s="6">
        <f t="shared" si="1446"/>
        <v>0</v>
      </c>
      <c r="T6188" s="11">
        <f t="shared" si="1447"/>
        <v>0</v>
      </c>
      <c r="U6188" s="11">
        <f t="shared" si="1448"/>
        <v>0</v>
      </c>
      <c r="V6188" s="11">
        <f t="shared" si="1454"/>
        <v>0</v>
      </c>
      <c r="W6188" s="20"/>
    </row>
    <row r="6189" spans="1:23" x14ac:dyDescent="0.25">
      <c r="A6189">
        <v>2022091503</v>
      </c>
      <c r="B6189">
        <v>5</v>
      </c>
      <c r="C6189" s="7">
        <v>0.49907000000000001</v>
      </c>
      <c r="D6189" s="6">
        <f t="shared" si="1440"/>
        <v>39925.599999999999</v>
      </c>
      <c r="E6189" s="62">
        <v>0</v>
      </c>
      <c r="F6189" s="6">
        <f t="shared" si="1449"/>
        <v>0</v>
      </c>
      <c r="G6189" s="7">
        <v>0.39639000000000002</v>
      </c>
      <c r="H6189" s="6">
        <f t="shared" si="1441"/>
        <v>13873.650000000001</v>
      </c>
      <c r="I6189" s="7">
        <v>0</v>
      </c>
      <c r="J6189" s="6">
        <f t="shared" si="1442"/>
        <v>0</v>
      </c>
      <c r="K6189" s="20"/>
      <c r="L6189" s="6">
        <f t="shared" si="1443"/>
        <v>39925.599999999999</v>
      </c>
      <c r="M6189" s="11">
        <f t="shared" si="1450"/>
        <v>74.400000000001455</v>
      </c>
      <c r="N6189" s="6">
        <f t="shared" si="1444"/>
        <v>0</v>
      </c>
      <c r="O6189" s="11">
        <f t="shared" si="1451"/>
        <v>13873.650000000001</v>
      </c>
      <c r="P6189" s="11">
        <f t="shared" si="1445"/>
        <v>0</v>
      </c>
      <c r="Q6189" s="11">
        <f t="shared" si="1452"/>
        <v>0</v>
      </c>
      <c r="R6189" s="11">
        <f t="shared" si="1453"/>
        <v>13948.050000000003</v>
      </c>
      <c r="S6189" s="6">
        <f t="shared" si="1446"/>
        <v>0</v>
      </c>
      <c r="T6189" s="11">
        <f t="shared" si="1447"/>
        <v>0</v>
      </c>
      <c r="U6189" s="11">
        <f t="shared" si="1448"/>
        <v>0</v>
      </c>
      <c r="V6189" s="11">
        <f t="shared" si="1454"/>
        <v>0</v>
      </c>
      <c r="W6189" s="20"/>
    </row>
    <row r="6190" spans="1:23" x14ac:dyDescent="0.25">
      <c r="A6190">
        <v>2022091504</v>
      </c>
      <c r="B6190">
        <v>5</v>
      </c>
      <c r="C6190" s="7">
        <v>0.48826000000000003</v>
      </c>
      <c r="D6190" s="6">
        <f t="shared" si="1440"/>
        <v>39060.800000000003</v>
      </c>
      <c r="E6190" s="62">
        <v>0</v>
      </c>
      <c r="F6190" s="6">
        <f t="shared" si="1449"/>
        <v>0</v>
      </c>
      <c r="G6190" s="7">
        <v>0.39366000000000001</v>
      </c>
      <c r="H6190" s="6">
        <f t="shared" si="1441"/>
        <v>13778.1</v>
      </c>
      <c r="I6190" s="7">
        <v>0</v>
      </c>
      <c r="J6190" s="6">
        <f t="shared" si="1442"/>
        <v>0</v>
      </c>
      <c r="K6190" s="20"/>
      <c r="L6190" s="6">
        <f t="shared" si="1443"/>
        <v>39060.800000000003</v>
      </c>
      <c r="M6190" s="11">
        <f t="shared" si="1450"/>
        <v>939.19999999999709</v>
      </c>
      <c r="N6190" s="6">
        <f t="shared" si="1444"/>
        <v>0</v>
      </c>
      <c r="O6190" s="11">
        <f t="shared" si="1451"/>
        <v>13778.1</v>
      </c>
      <c r="P6190" s="11">
        <f t="shared" si="1445"/>
        <v>0</v>
      </c>
      <c r="Q6190" s="11">
        <f t="shared" si="1452"/>
        <v>0</v>
      </c>
      <c r="R6190" s="11">
        <f t="shared" si="1453"/>
        <v>14717.299999999997</v>
      </c>
      <c r="S6190" s="6">
        <f t="shared" si="1446"/>
        <v>0</v>
      </c>
      <c r="T6190" s="11">
        <f t="shared" si="1447"/>
        <v>0</v>
      </c>
      <c r="U6190" s="11">
        <f t="shared" si="1448"/>
        <v>0</v>
      </c>
      <c r="V6190" s="11">
        <f t="shared" si="1454"/>
        <v>0</v>
      </c>
      <c r="W6190" s="20"/>
    </row>
    <row r="6191" spans="1:23" x14ac:dyDescent="0.25">
      <c r="A6191">
        <v>2022091505</v>
      </c>
      <c r="B6191">
        <v>5</v>
      </c>
      <c r="C6191" s="7">
        <v>0.48351</v>
      </c>
      <c r="D6191" s="6">
        <f t="shared" si="1440"/>
        <v>38680.800000000003</v>
      </c>
      <c r="E6191" s="62">
        <v>0</v>
      </c>
      <c r="F6191" s="6">
        <f t="shared" si="1449"/>
        <v>0</v>
      </c>
      <c r="G6191" s="7">
        <v>0.38211000000000001</v>
      </c>
      <c r="H6191" s="6">
        <f t="shared" si="1441"/>
        <v>13373.85</v>
      </c>
      <c r="I6191" s="7">
        <v>0</v>
      </c>
      <c r="J6191" s="6">
        <f t="shared" si="1442"/>
        <v>0</v>
      </c>
      <c r="K6191" s="20"/>
      <c r="L6191" s="6">
        <f t="shared" si="1443"/>
        <v>38680.800000000003</v>
      </c>
      <c r="M6191" s="11">
        <f t="shared" si="1450"/>
        <v>1319.1999999999971</v>
      </c>
      <c r="N6191" s="6">
        <f t="shared" si="1444"/>
        <v>0</v>
      </c>
      <c r="O6191" s="11">
        <f t="shared" si="1451"/>
        <v>13373.85</v>
      </c>
      <c r="P6191" s="11">
        <f t="shared" si="1445"/>
        <v>0</v>
      </c>
      <c r="Q6191" s="11">
        <f t="shared" si="1452"/>
        <v>0</v>
      </c>
      <c r="R6191" s="11">
        <f t="shared" si="1453"/>
        <v>14693.049999999997</v>
      </c>
      <c r="S6191" s="6">
        <f t="shared" si="1446"/>
        <v>0</v>
      </c>
      <c r="T6191" s="11">
        <f t="shared" si="1447"/>
        <v>0</v>
      </c>
      <c r="U6191" s="11">
        <f t="shared" si="1448"/>
        <v>0</v>
      </c>
      <c r="V6191" s="11">
        <f t="shared" si="1454"/>
        <v>0</v>
      </c>
      <c r="W6191" s="20"/>
    </row>
    <row r="6192" spans="1:23" x14ac:dyDescent="0.25">
      <c r="A6192">
        <v>2022091506</v>
      </c>
      <c r="B6192">
        <v>5</v>
      </c>
      <c r="C6192" s="7">
        <v>0.49826999999999999</v>
      </c>
      <c r="D6192" s="6">
        <f t="shared" si="1440"/>
        <v>39861.599999999999</v>
      </c>
      <c r="E6192" s="62">
        <v>0</v>
      </c>
      <c r="F6192" s="6">
        <f t="shared" si="1449"/>
        <v>0</v>
      </c>
      <c r="G6192" s="7">
        <v>0.36130000000000001</v>
      </c>
      <c r="H6192" s="6">
        <f t="shared" si="1441"/>
        <v>12645.5</v>
      </c>
      <c r="I6192" s="7">
        <v>0</v>
      </c>
      <c r="J6192" s="6">
        <f t="shared" si="1442"/>
        <v>0</v>
      </c>
      <c r="K6192" s="20"/>
      <c r="L6192" s="6">
        <f t="shared" si="1443"/>
        <v>39861.599999999999</v>
      </c>
      <c r="M6192" s="11">
        <f t="shared" si="1450"/>
        <v>138.40000000000146</v>
      </c>
      <c r="N6192" s="6">
        <f t="shared" si="1444"/>
        <v>0</v>
      </c>
      <c r="O6192" s="11">
        <f t="shared" si="1451"/>
        <v>12645.5</v>
      </c>
      <c r="P6192" s="11">
        <f t="shared" si="1445"/>
        <v>0</v>
      </c>
      <c r="Q6192" s="11">
        <f t="shared" si="1452"/>
        <v>0</v>
      </c>
      <c r="R6192" s="11">
        <f t="shared" si="1453"/>
        <v>12783.900000000001</v>
      </c>
      <c r="S6192" s="6">
        <f t="shared" si="1446"/>
        <v>0</v>
      </c>
      <c r="T6192" s="11">
        <f t="shared" si="1447"/>
        <v>0</v>
      </c>
      <c r="U6192" s="11">
        <f t="shared" si="1448"/>
        <v>0</v>
      </c>
      <c r="V6192" s="11">
        <f t="shared" si="1454"/>
        <v>0</v>
      </c>
      <c r="W6192" s="20"/>
    </row>
    <row r="6193" spans="1:23" x14ac:dyDescent="0.25">
      <c r="A6193">
        <v>2022091507</v>
      </c>
      <c r="B6193">
        <v>5</v>
      </c>
      <c r="C6193" s="7">
        <v>0.52588000000000001</v>
      </c>
      <c r="D6193" s="6">
        <f t="shared" si="1440"/>
        <v>42070.400000000001</v>
      </c>
      <c r="E6193" s="62">
        <v>0</v>
      </c>
      <c r="F6193" s="6">
        <f t="shared" si="1449"/>
        <v>0</v>
      </c>
      <c r="G6193" s="7">
        <v>0.34854000000000002</v>
      </c>
      <c r="H6193" s="6">
        <f t="shared" si="1441"/>
        <v>12198.900000000001</v>
      </c>
      <c r="I6193" s="7">
        <v>0</v>
      </c>
      <c r="J6193" s="6">
        <f t="shared" si="1442"/>
        <v>0</v>
      </c>
      <c r="K6193" s="20"/>
      <c r="L6193" s="6">
        <f t="shared" si="1443"/>
        <v>40000</v>
      </c>
      <c r="M6193" s="11">
        <f t="shared" si="1450"/>
        <v>0</v>
      </c>
      <c r="N6193" s="6">
        <f t="shared" si="1444"/>
        <v>2070.4000000000015</v>
      </c>
      <c r="O6193" s="11">
        <f t="shared" si="1451"/>
        <v>10128.5</v>
      </c>
      <c r="P6193" s="11">
        <f t="shared" si="1445"/>
        <v>0</v>
      </c>
      <c r="Q6193" s="11">
        <f t="shared" si="1452"/>
        <v>0</v>
      </c>
      <c r="R6193" s="11">
        <f t="shared" si="1453"/>
        <v>10128.5</v>
      </c>
      <c r="S6193" s="6">
        <f t="shared" si="1446"/>
        <v>0</v>
      </c>
      <c r="T6193" s="11">
        <f t="shared" si="1447"/>
        <v>0</v>
      </c>
      <c r="U6193" s="11">
        <f t="shared" si="1448"/>
        <v>0</v>
      </c>
      <c r="V6193" s="11">
        <f t="shared" si="1454"/>
        <v>0</v>
      </c>
      <c r="W6193" s="20"/>
    </row>
    <row r="6194" spans="1:23" x14ac:dyDescent="0.25">
      <c r="A6194">
        <v>2022091508</v>
      </c>
      <c r="B6194">
        <v>5</v>
      </c>
      <c r="C6194" s="7">
        <v>0.53395000000000004</v>
      </c>
      <c r="D6194" s="6">
        <f t="shared" si="1440"/>
        <v>42716</v>
      </c>
      <c r="E6194" s="62">
        <v>0</v>
      </c>
      <c r="F6194" s="6">
        <f t="shared" si="1449"/>
        <v>0</v>
      </c>
      <c r="G6194" s="7">
        <v>0.35620000000000002</v>
      </c>
      <c r="H6194" s="6">
        <f t="shared" si="1441"/>
        <v>12467</v>
      </c>
      <c r="I6194" s="7">
        <v>2.5350000000000001E-2</v>
      </c>
      <c r="J6194" s="6">
        <f t="shared" si="1442"/>
        <v>354.90000000000003</v>
      </c>
      <c r="K6194" s="20"/>
      <c r="L6194" s="6">
        <f t="shared" si="1443"/>
        <v>40000</v>
      </c>
      <c r="M6194" s="11">
        <f t="shared" si="1450"/>
        <v>0</v>
      </c>
      <c r="N6194" s="6">
        <f t="shared" si="1444"/>
        <v>2716</v>
      </c>
      <c r="O6194" s="11">
        <f t="shared" si="1451"/>
        <v>9751</v>
      </c>
      <c r="P6194" s="11">
        <f t="shared" si="1445"/>
        <v>0</v>
      </c>
      <c r="Q6194" s="11">
        <f t="shared" si="1452"/>
        <v>354.90000000000003</v>
      </c>
      <c r="R6194" s="11">
        <f t="shared" si="1453"/>
        <v>10105.9</v>
      </c>
      <c r="S6194" s="6">
        <f t="shared" si="1446"/>
        <v>0</v>
      </c>
      <c r="T6194" s="11">
        <f t="shared" si="1447"/>
        <v>0</v>
      </c>
      <c r="U6194" s="11">
        <f t="shared" si="1448"/>
        <v>0</v>
      </c>
      <c r="V6194" s="11">
        <f t="shared" si="1454"/>
        <v>0</v>
      </c>
      <c r="W6194" s="20"/>
    </row>
    <row r="6195" spans="1:23" x14ac:dyDescent="0.25">
      <c r="A6195">
        <v>2022091509</v>
      </c>
      <c r="B6195">
        <v>5</v>
      </c>
      <c r="C6195" s="7">
        <v>0.55013999999999996</v>
      </c>
      <c r="D6195" s="6">
        <f t="shared" si="1440"/>
        <v>44011.199999999997</v>
      </c>
      <c r="E6195" s="62">
        <v>0</v>
      </c>
      <c r="F6195" s="6">
        <f t="shared" si="1449"/>
        <v>0</v>
      </c>
      <c r="G6195" s="7">
        <v>0.31330999999999998</v>
      </c>
      <c r="H6195" s="6">
        <f t="shared" si="1441"/>
        <v>10965.849999999999</v>
      </c>
      <c r="I6195" s="7">
        <v>0.32408999999999999</v>
      </c>
      <c r="J6195" s="6">
        <f t="shared" si="1442"/>
        <v>4537.26</v>
      </c>
      <c r="K6195" s="20"/>
      <c r="L6195" s="6">
        <f t="shared" si="1443"/>
        <v>40000</v>
      </c>
      <c r="M6195" s="11">
        <f t="shared" si="1450"/>
        <v>0</v>
      </c>
      <c r="N6195" s="6">
        <f t="shared" si="1444"/>
        <v>4011.1999999999971</v>
      </c>
      <c r="O6195" s="11">
        <f t="shared" si="1451"/>
        <v>6954.6500000000015</v>
      </c>
      <c r="P6195" s="11">
        <f t="shared" si="1445"/>
        <v>0</v>
      </c>
      <c r="Q6195" s="11">
        <f t="shared" si="1452"/>
        <v>4537.26</v>
      </c>
      <c r="R6195" s="11">
        <f t="shared" si="1453"/>
        <v>11491.910000000002</v>
      </c>
      <c r="S6195" s="6">
        <f t="shared" si="1446"/>
        <v>0</v>
      </c>
      <c r="T6195" s="11">
        <f t="shared" si="1447"/>
        <v>0</v>
      </c>
      <c r="U6195" s="11">
        <f t="shared" si="1448"/>
        <v>0</v>
      </c>
      <c r="V6195" s="11">
        <f t="shared" si="1454"/>
        <v>0</v>
      </c>
      <c r="W6195" s="20"/>
    </row>
    <row r="6196" spans="1:23" x14ac:dyDescent="0.25">
      <c r="A6196">
        <v>2022091510</v>
      </c>
      <c r="B6196">
        <v>5</v>
      </c>
      <c r="C6196" s="7">
        <v>0.58255000000000001</v>
      </c>
      <c r="D6196" s="6">
        <f t="shared" si="1440"/>
        <v>46604</v>
      </c>
      <c r="E6196" s="62">
        <v>0</v>
      </c>
      <c r="F6196" s="6">
        <f t="shared" si="1449"/>
        <v>0</v>
      </c>
      <c r="G6196" s="7">
        <v>0.31563999999999998</v>
      </c>
      <c r="H6196" s="6">
        <f t="shared" si="1441"/>
        <v>11047.4</v>
      </c>
      <c r="I6196" s="7">
        <v>0.65486</v>
      </c>
      <c r="J6196" s="6">
        <f t="shared" si="1442"/>
        <v>9168.0400000000009</v>
      </c>
      <c r="K6196" s="20"/>
      <c r="L6196" s="6">
        <f t="shared" si="1443"/>
        <v>40000</v>
      </c>
      <c r="M6196" s="11">
        <f t="shared" si="1450"/>
        <v>0</v>
      </c>
      <c r="N6196" s="6">
        <f t="shared" si="1444"/>
        <v>6604</v>
      </c>
      <c r="O6196" s="11">
        <f t="shared" si="1451"/>
        <v>4443.3999999999996</v>
      </c>
      <c r="P6196" s="11">
        <f t="shared" si="1445"/>
        <v>0</v>
      </c>
      <c r="Q6196" s="11">
        <f t="shared" si="1452"/>
        <v>9168.0400000000009</v>
      </c>
      <c r="R6196" s="11">
        <f t="shared" si="1453"/>
        <v>13611.44</v>
      </c>
      <c r="S6196" s="6">
        <f t="shared" si="1446"/>
        <v>0</v>
      </c>
      <c r="T6196" s="11">
        <f t="shared" si="1447"/>
        <v>0</v>
      </c>
      <c r="U6196" s="11">
        <f t="shared" si="1448"/>
        <v>0</v>
      </c>
      <c r="V6196" s="11">
        <f t="shared" si="1454"/>
        <v>0</v>
      </c>
      <c r="W6196" s="20"/>
    </row>
    <row r="6197" spans="1:23" x14ac:dyDescent="0.25">
      <c r="A6197">
        <v>2022091511</v>
      </c>
      <c r="B6197">
        <v>5</v>
      </c>
      <c r="C6197" s="7">
        <v>0.62217</v>
      </c>
      <c r="D6197" s="6">
        <f t="shared" si="1440"/>
        <v>49773.599999999999</v>
      </c>
      <c r="E6197" s="62">
        <v>0</v>
      </c>
      <c r="F6197" s="6">
        <f t="shared" si="1449"/>
        <v>0</v>
      </c>
      <c r="G6197" s="7">
        <v>0.34571000000000002</v>
      </c>
      <c r="H6197" s="6">
        <f t="shared" si="1441"/>
        <v>12099.85</v>
      </c>
      <c r="I6197" s="7">
        <v>0.70533000000000001</v>
      </c>
      <c r="J6197" s="6">
        <f t="shared" si="1442"/>
        <v>9874.6200000000008</v>
      </c>
      <c r="K6197" s="20"/>
      <c r="L6197" s="6">
        <f t="shared" si="1443"/>
        <v>40000</v>
      </c>
      <c r="M6197" s="11">
        <f t="shared" si="1450"/>
        <v>0</v>
      </c>
      <c r="N6197" s="6">
        <f t="shared" si="1444"/>
        <v>9773.5999999999985</v>
      </c>
      <c r="O6197" s="11">
        <f t="shared" si="1451"/>
        <v>2326.2500000000018</v>
      </c>
      <c r="P6197" s="11">
        <f t="shared" si="1445"/>
        <v>0</v>
      </c>
      <c r="Q6197" s="11">
        <f t="shared" si="1452"/>
        <v>9874.6200000000008</v>
      </c>
      <c r="R6197" s="11">
        <f t="shared" si="1453"/>
        <v>12200.870000000003</v>
      </c>
      <c r="S6197" s="6">
        <f t="shared" si="1446"/>
        <v>0</v>
      </c>
      <c r="T6197" s="11">
        <f t="shared" si="1447"/>
        <v>0</v>
      </c>
      <c r="U6197" s="11">
        <f t="shared" si="1448"/>
        <v>0</v>
      </c>
      <c r="V6197" s="11">
        <f t="shared" si="1454"/>
        <v>0</v>
      </c>
      <c r="W6197" s="20"/>
    </row>
    <row r="6198" spans="1:23" x14ac:dyDescent="0.25">
      <c r="A6198">
        <v>2022091512</v>
      </c>
      <c r="B6198">
        <v>5</v>
      </c>
      <c r="C6198" s="7">
        <v>0.66371999999999998</v>
      </c>
      <c r="D6198" s="6">
        <f t="shared" si="1440"/>
        <v>53097.599999999999</v>
      </c>
      <c r="E6198" s="62">
        <v>0</v>
      </c>
      <c r="F6198" s="6">
        <f t="shared" si="1449"/>
        <v>0</v>
      </c>
      <c r="G6198" s="7">
        <v>0.31052000000000002</v>
      </c>
      <c r="H6198" s="6">
        <f t="shared" si="1441"/>
        <v>10868.2</v>
      </c>
      <c r="I6198" s="7">
        <v>0.72636999999999996</v>
      </c>
      <c r="J6198" s="6">
        <f t="shared" si="1442"/>
        <v>10169.18</v>
      </c>
      <c r="K6198" s="20"/>
      <c r="L6198" s="6">
        <f t="shared" si="1443"/>
        <v>40000</v>
      </c>
      <c r="M6198" s="11">
        <f t="shared" si="1450"/>
        <v>0</v>
      </c>
      <c r="N6198" s="6">
        <f t="shared" si="1444"/>
        <v>10868.2</v>
      </c>
      <c r="O6198" s="11">
        <f t="shared" si="1451"/>
        <v>0</v>
      </c>
      <c r="P6198" s="11">
        <f t="shared" si="1445"/>
        <v>2229.3999999999978</v>
      </c>
      <c r="Q6198" s="11">
        <f t="shared" si="1452"/>
        <v>7939.7800000000025</v>
      </c>
      <c r="R6198" s="11">
        <f t="shared" si="1453"/>
        <v>7939.7800000000025</v>
      </c>
      <c r="S6198" s="6">
        <f t="shared" si="1446"/>
        <v>0</v>
      </c>
      <c r="T6198" s="11">
        <f t="shared" si="1447"/>
        <v>0</v>
      </c>
      <c r="U6198" s="11">
        <f t="shared" si="1448"/>
        <v>0</v>
      </c>
      <c r="V6198" s="11">
        <f t="shared" si="1454"/>
        <v>0</v>
      </c>
      <c r="W6198" s="20"/>
    </row>
    <row r="6199" spans="1:23" x14ac:dyDescent="0.25">
      <c r="A6199">
        <v>2022091513</v>
      </c>
      <c r="B6199">
        <v>5</v>
      </c>
      <c r="C6199" s="7">
        <v>0.70352999999999999</v>
      </c>
      <c r="D6199" s="6">
        <f t="shared" si="1440"/>
        <v>56282.400000000001</v>
      </c>
      <c r="E6199" s="62">
        <v>0</v>
      </c>
      <c r="F6199" s="6">
        <f t="shared" si="1449"/>
        <v>0</v>
      </c>
      <c r="G6199" s="7">
        <v>0.27433999999999997</v>
      </c>
      <c r="H6199" s="6">
        <f t="shared" si="1441"/>
        <v>9601.9</v>
      </c>
      <c r="I6199" s="7">
        <v>0.71397999999999995</v>
      </c>
      <c r="J6199" s="6">
        <f t="shared" si="1442"/>
        <v>9995.7199999999993</v>
      </c>
      <c r="K6199" s="20"/>
      <c r="L6199" s="6">
        <f t="shared" si="1443"/>
        <v>40000</v>
      </c>
      <c r="M6199" s="11">
        <f t="shared" si="1450"/>
        <v>0</v>
      </c>
      <c r="N6199" s="6">
        <f t="shared" si="1444"/>
        <v>9601.9</v>
      </c>
      <c r="O6199" s="11">
        <f t="shared" si="1451"/>
        <v>0</v>
      </c>
      <c r="P6199" s="11">
        <f t="shared" si="1445"/>
        <v>6680.5000000000018</v>
      </c>
      <c r="Q6199" s="11">
        <f t="shared" si="1452"/>
        <v>3315.2199999999975</v>
      </c>
      <c r="R6199" s="11">
        <f t="shared" si="1453"/>
        <v>3315.2199999999975</v>
      </c>
      <c r="S6199" s="6">
        <f t="shared" si="1446"/>
        <v>0</v>
      </c>
      <c r="T6199" s="11">
        <f t="shared" si="1447"/>
        <v>0</v>
      </c>
      <c r="U6199" s="11">
        <f t="shared" si="1448"/>
        <v>0</v>
      </c>
      <c r="V6199" s="11">
        <f t="shared" si="1454"/>
        <v>0</v>
      </c>
      <c r="W6199" s="20"/>
    </row>
    <row r="6200" spans="1:23" x14ac:dyDescent="0.25">
      <c r="A6200">
        <v>2022091514</v>
      </c>
      <c r="B6200">
        <v>5</v>
      </c>
      <c r="C6200" s="7">
        <v>0.74233000000000005</v>
      </c>
      <c r="D6200" s="6">
        <f t="shared" si="1440"/>
        <v>59386.400000000001</v>
      </c>
      <c r="E6200" s="62">
        <v>0</v>
      </c>
      <c r="F6200" s="6">
        <f t="shared" si="1449"/>
        <v>0</v>
      </c>
      <c r="G6200" s="7">
        <v>0.26569999999999999</v>
      </c>
      <c r="H6200" s="6">
        <f t="shared" si="1441"/>
        <v>9299.5</v>
      </c>
      <c r="I6200" s="7">
        <v>0.74358999999999997</v>
      </c>
      <c r="J6200" s="6">
        <f t="shared" si="1442"/>
        <v>10410.26</v>
      </c>
      <c r="K6200" s="20"/>
      <c r="L6200" s="6">
        <f t="shared" si="1443"/>
        <v>40000</v>
      </c>
      <c r="M6200" s="11">
        <f t="shared" si="1450"/>
        <v>0</v>
      </c>
      <c r="N6200" s="6">
        <f t="shared" si="1444"/>
        <v>9299.5</v>
      </c>
      <c r="O6200" s="11">
        <f t="shared" si="1451"/>
        <v>0</v>
      </c>
      <c r="P6200" s="11">
        <f t="shared" si="1445"/>
        <v>10086.900000000001</v>
      </c>
      <c r="Q6200" s="11">
        <f t="shared" si="1452"/>
        <v>323.35999999999876</v>
      </c>
      <c r="R6200" s="11">
        <f t="shared" si="1453"/>
        <v>323.35999999999876</v>
      </c>
      <c r="S6200" s="6">
        <f t="shared" si="1446"/>
        <v>0</v>
      </c>
      <c r="T6200" s="11">
        <f t="shared" si="1447"/>
        <v>0</v>
      </c>
      <c r="U6200" s="11">
        <f t="shared" si="1448"/>
        <v>0</v>
      </c>
      <c r="V6200" s="11">
        <f t="shared" si="1454"/>
        <v>0</v>
      </c>
      <c r="W6200" s="20"/>
    </row>
    <row r="6201" spans="1:23" x14ac:dyDescent="0.25">
      <c r="A6201">
        <v>2022091515</v>
      </c>
      <c r="B6201">
        <v>5</v>
      </c>
      <c r="C6201" s="7">
        <v>0.77205999999999997</v>
      </c>
      <c r="D6201" s="6">
        <f t="shared" si="1440"/>
        <v>61764.799999999996</v>
      </c>
      <c r="E6201" s="62">
        <v>0</v>
      </c>
      <c r="F6201" s="6">
        <f t="shared" si="1449"/>
        <v>0</v>
      </c>
      <c r="G6201" s="7">
        <v>0.24693999999999999</v>
      </c>
      <c r="H6201" s="6">
        <f t="shared" si="1441"/>
        <v>8642.9</v>
      </c>
      <c r="I6201" s="7">
        <v>0.74755000000000005</v>
      </c>
      <c r="J6201" s="6">
        <f t="shared" si="1442"/>
        <v>10465.700000000001</v>
      </c>
      <c r="K6201" s="20"/>
      <c r="L6201" s="6">
        <f t="shared" si="1443"/>
        <v>40000</v>
      </c>
      <c r="M6201" s="11">
        <f t="shared" si="1450"/>
        <v>0</v>
      </c>
      <c r="N6201" s="6">
        <f t="shared" si="1444"/>
        <v>8642.9</v>
      </c>
      <c r="O6201" s="11">
        <f t="shared" si="1451"/>
        <v>0</v>
      </c>
      <c r="P6201" s="11">
        <f t="shared" si="1445"/>
        <v>10465.700000000001</v>
      </c>
      <c r="Q6201" s="11">
        <f t="shared" si="1452"/>
        <v>0</v>
      </c>
      <c r="R6201" s="11">
        <f t="shared" si="1453"/>
        <v>0</v>
      </c>
      <c r="S6201" s="6">
        <f t="shared" si="1446"/>
        <v>2656.1999999999953</v>
      </c>
      <c r="T6201" s="11">
        <f t="shared" si="1447"/>
        <v>0</v>
      </c>
      <c r="U6201" s="11">
        <f t="shared" si="1448"/>
        <v>0</v>
      </c>
      <c r="V6201" s="11">
        <f t="shared" si="1454"/>
        <v>2656.1999999999953</v>
      </c>
      <c r="W6201" s="20"/>
    </row>
    <row r="6202" spans="1:23" x14ac:dyDescent="0.25">
      <c r="A6202">
        <v>2022091516</v>
      </c>
      <c r="B6202">
        <v>5</v>
      </c>
      <c r="C6202" s="7">
        <v>0.79600000000000004</v>
      </c>
      <c r="D6202" s="6">
        <f t="shared" si="1440"/>
        <v>63680</v>
      </c>
      <c r="E6202" s="62">
        <v>0</v>
      </c>
      <c r="F6202" s="6">
        <f t="shared" si="1449"/>
        <v>0</v>
      </c>
      <c r="G6202" s="7">
        <v>0.25198999999999999</v>
      </c>
      <c r="H6202" s="6">
        <f t="shared" si="1441"/>
        <v>8819.65</v>
      </c>
      <c r="I6202" s="7">
        <v>0.74177999999999999</v>
      </c>
      <c r="J6202" s="6">
        <f t="shared" si="1442"/>
        <v>10384.92</v>
      </c>
      <c r="K6202" s="20"/>
      <c r="L6202" s="6">
        <f t="shared" si="1443"/>
        <v>40000</v>
      </c>
      <c r="M6202" s="11">
        <f t="shared" si="1450"/>
        <v>0</v>
      </c>
      <c r="N6202" s="6">
        <f t="shared" si="1444"/>
        <v>8819.65</v>
      </c>
      <c r="O6202" s="11">
        <f t="shared" si="1451"/>
        <v>0</v>
      </c>
      <c r="P6202" s="11">
        <f t="shared" si="1445"/>
        <v>10384.92</v>
      </c>
      <c r="Q6202" s="11">
        <f t="shared" si="1452"/>
        <v>0</v>
      </c>
      <c r="R6202" s="11">
        <f t="shared" si="1453"/>
        <v>0</v>
      </c>
      <c r="S6202" s="6">
        <f t="shared" si="1446"/>
        <v>4475.43</v>
      </c>
      <c r="T6202" s="11">
        <f t="shared" si="1447"/>
        <v>0</v>
      </c>
      <c r="U6202" s="11">
        <f t="shared" si="1448"/>
        <v>0</v>
      </c>
      <c r="V6202" s="11">
        <f t="shared" si="1454"/>
        <v>4475.43</v>
      </c>
      <c r="W6202" s="20"/>
    </row>
    <row r="6203" spans="1:23" x14ac:dyDescent="0.25">
      <c r="A6203">
        <v>2022091517</v>
      </c>
      <c r="B6203">
        <v>5</v>
      </c>
      <c r="C6203" s="7">
        <v>0.81194</v>
      </c>
      <c r="D6203" s="6">
        <f t="shared" si="1440"/>
        <v>64955.199999999997</v>
      </c>
      <c r="E6203" s="62">
        <v>0</v>
      </c>
      <c r="F6203" s="6">
        <f t="shared" si="1449"/>
        <v>0</v>
      </c>
      <c r="G6203" s="7">
        <v>0.2833</v>
      </c>
      <c r="H6203" s="6">
        <f t="shared" si="1441"/>
        <v>9915.5</v>
      </c>
      <c r="I6203" s="7">
        <v>0.71926000000000001</v>
      </c>
      <c r="J6203" s="6">
        <f t="shared" si="1442"/>
        <v>10069.64</v>
      </c>
      <c r="K6203" s="20"/>
      <c r="L6203" s="6">
        <f t="shared" si="1443"/>
        <v>40000</v>
      </c>
      <c r="M6203" s="11">
        <f t="shared" si="1450"/>
        <v>0</v>
      </c>
      <c r="N6203" s="6">
        <f t="shared" si="1444"/>
        <v>9915.5</v>
      </c>
      <c r="O6203" s="11">
        <f t="shared" si="1451"/>
        <v>0</v>
      </c>
      <c r="P6203" s="11">
        <f t="shared" si="1445"/>
        <v>10069.64</v>
      </c>
      <c r="Q6203" s="11">
        <f t="shared" si="1452"/>
        <v>0</v>
      </c>
      <c r="R6203" s="11">
        <f t="shared" si="1453"/>
        <v>0</v>
      </c>
      <c r="S6203" s="6">
        <f t="shared" si="1446"/>
        <v>4970.0599999999977</v>
      </c>
      <c r="T6203" s="11">
        <f t="shared" si="1447"/>
        <v>0</v>
      </c>
      <c r="U6203" s="11">
        <f t="shared" si="1448"/>
        <v>0</v>
      </c>
      <c r="V6203" s="11">
        <f t="shared" si="1454"/>
        <v>4970.0599999999977</v>
      </c>
      <c r="W6203" s="20"/>
    </row>
    <row r="6204" spans="1:23" x14ac:dyDescent="0.25">
      <c r="A6204">
        <v>2022091518</v>
      </c>
      <c r="B6204">
        <v>5</v>
      </c>
      <c r="C6204" s="7">
        <v>0.80964999999999998</v>
      </c>
      <c r="D6204" s="6">
        <f t="shared" si="1440"/>
        <v>64772</v>
      </c>
      <c r="E6204" s="62">
        <v>0</v>
      </c>
      <c r="F6204" s="6">
        <f t="shared" si="1449"/>
        <v>0</v>
      </c>
      <c r="G6204" s="7">
        <v>0.33911999999999998</v>
      </c>
      <c r="H6204" s="6">
        <f t="shared" si="1441"/>
        <v>11869.199999999999</v>
      </c>
      <c r="I6204" s="7">
        <v>0.66683000000000003</v>
      </c>
      <c r="J6204" s="6">
        <f t="shared" si="1442"/>
        <v>9335.6200000000008</v>
      </c>
      <c r="K6204" s="20"/>
      <c r="L6204" s="6">
        <f t="shared" si="1443"/>
        <v>40000</v>
      </c>
      <c r="M6204" s="11">
        <f t="shared" si="1450"/>
        <v>0</v>
      </c>
      <c r="N6204" s="6">
        <f t="shared" si="1444"/>
        <v>11869.199999999999</v>
      </c>
      <c r="O6204" s="11">
        <f t="shared" si="1451"/>
        <v>0</v>
      </c>
      <c r="P6204" s="11">
        <f t="shared" si="1445"/>
        <v>9335.6200000000008</v>
      </c>
      <c r="Q6204" s="11">
        <f t="shared" si="1452"/>
        <v>0</v>
      </c>
      <c r="R6204" s="11">
        <f t="shared" si="1453"/>
        <v>0</v>
      </c>
      <c r="S6204" s="6">
        <f t="shared" si="1446"/>
        <v>3567.1800000000003</v>
      </c>
      <c r="T6204" s="11">
        <f t="shared" si="1447"/>
        <v>0</v>
      </c>
      <c r="U6204" s="11">
        <f t="shared" si="1448"/>
        <v>0</v>
      </c>
      <c r="V6204" s="11">
        <f t="shared" si="1454"/>
        <v>3567.1800000000003</v>
      </c>
      <c r="W6204" s="20"/>
    </row>
    <row r="6205" spans="1:23" x14ac:dyDescent="0.25">
      <c r="A6205">
        <v>2022091519</v>
      </c>
      <c r="B6205">
        <v>5</v>
      </c>
      <c r="C6205" s="7">
        <v>0.78422000000000003</v>
      </c>
      <c r="D6205" s="6">
        <f t="shared" si="1440"/>
        <v>62737.600000000006</v>
      </c>
      <c r="E6205" s="62">
        <v>0</v>
      </c>
      <c r="F6205" s="6">
        <f t="shared" si="1449"/>
        <v>0</v>
      </c>
      <c r="G6205" s="7">
        <v>0.37602999999999998</v>
      </c>
      <c r="H6205" s="6">
        <f t="shared" si="1441"/>
        <v>13161.05</v>
      </c>
      <c r="I6205" s="7">
        <v>0.42008000000000001</v>
      </c>
      <c r="J6205" s="6">
        <f t="shared" si="1442"/>
        <v>5881.12</v>
      </c>
      <c r="K6205" s="20"/>
      <c r="L6205" s="6">
        <f t="shared" si="1443"/>
        <v>40000</v>
      </c>
      <c r="M6205" s="11">
        <f t="shared" si="1450"/>
        <v>0</v>
      </c>
      <c r="N6205" s="6">
        <f t="shared" si="1444"/>
        <v>13161.05</v>
      </c>
      <c r="O6205" s="11">
        <f t="shared" si="1451"/>
        <v>0</v>
      </c>
      <c r="P6205" s="11">
        <f t="shared" si="1445"/>
        <v>5881.12</v>
      </c>
      <c r="Q6205" s="11">
        <f t="shared" si="1452"/>
        <v>0</v>
      </c>
      <c r="R6205" s="11">
        <f t="shared" si="1453"/>
        <v>0</v>
      </c>
      <c r="S6205" s="6">
        <f t="shared" si="1446"/>
        <v>3695.4300000000067</v>
      </c>
      <c r="T6205" s="11">
        <f t="shared" si="1447"/>
        <v>0</v>
      </c>
      <c r="U6205" s="11">
        <f t="shared" si="1448"/>
        <v>0</v>
      </c>
      <c r="V6205" s="11">
        <f t="shared" si="1454"/>
        <v>3695.4300000000067</v>
      </c>
      <c r="W6205" s="20"/>
    </row>
    <row r="6206" spans="1:23" x14ac:dyDescent="0.25">
      <c r="A6206">
        <v>2022091520</v>
      </c>
      <c r="B6206">
        <v>5</v>
      </c>
      <c r="C6206" s="7">
        <v>0.75180000000000002</v>
      </c>
      <c r="D6206" s="6">
        <f t="shared" si="1440"/>
        <v>60144</v>
      </c>
      <c r="E6206" s="62">
        <v>0</v>
      </c>
      <c r="F6206" s="6">
        <f t="shared" si="1449"/>
        <v>0</v>
      </c>
      <c r="G6206" s="7">
        <v>0.37445000000000001</v>
      </c>
      <c r="H6206" s="6">
        <f t="shared" si="1441"/>
        <v>13105.75</v>
      </c>
      <c r="I6206" s="7">
        <v>5.0229999999999997E-2</v>
      </c>
      <c r="J6206" s="6">
        <f t="shared" si="1442"/>
        <v>703.21999999999991</v>
      </c>
      <c r="K6206" s="20"/>
      <c r="L6206" s="6">
        <f t="shared" si="1443"/>
        <v>40000</v>
      </c>
      <c r="M6206" s="11">
        <f t="shared" si="1450"/>
        <v>0</v>
      </c>
      <c r="N6206" s="6">
        <f t="shared" si="1444"/>
        <v>13105.75</v>
      </c>
      <c r="O6206" s="11">
        <f t="shared" si="1451"/>
        <v>0</v>
      </c>
      <c r="P6206" s="11">
        <f t="shared" si="1445"/>
        <v>703.21999999999991</v>
      </c>
      <c r="Q6206" s="11">
        <f t="shared" si="1452"/>
        <v>0</v>
      </c>
      <c r="R6206" s="11">
        <f t="shared" si="1453"/>
        <v>0</v>
      </c>
      <c r="S6206" s="6">
        <f t="shared" si="1446"/>
        <v>6335.03</v>
      </c>
      <c r="T6206" s="11">
        <f t="shared" si="1447"/>
        <v>0</v>
      </c>
      <c r="U6206" s="11">
        <f t="shared" si="1448"/>
        <v>0</v>
      </c>
      <c r="V6206" s="11">
        <f t="shared" si="1454"/>
        <v>6335.03</v>
      </c>
      <c r="W6206" s="20"/>
    </row>
    <row r="6207" spans="1:23" x14ac:dyDescent="0.25">
      <c r="A6207">
        <v>2022091521</v>
      </c>
      <c r="B6207">
        <v>5</v>
      </c>
      <c r="C6207" s="7">
        <v>0.73343000000000003</v>
      </c>
      <c r="D6207" s="6">
        <f t="shared" si="1440"/>
        <v>58674.400000000001</v>
      </c>
      <c r="E6207" s="62">
        <v>0</v>
      </c>
      <c r="F6207" s="6">
        <f t="shared" si="1449"/>
        <v>0</v>
      </c>
      <c r="G6207" s="7">
        <v>0.39502999999999999</v>
      </c>
      <c r="H6207" s="6">
        <f t="shared" si="1441"/>
        <v>13826.05</v>
      </c>
      <c r="I6207" s="7">
        <v>0</v>
      </c>
      <c r="J6207" s="6">
        <f t="shared" si="1442"/>
        <v>0</v>
      </c>
      <c r="K6207" s="20"/>
      <c r="L6207" s="6">
        <f t="shared" si="1443"/>
        <v>40000</v>
      </c>
      <c r="M6207" s="11">
        <f t="shared" si="1450"/>
        <v>0</v>
      </c>
      <c r="N6207" s="6">
        <f t="shared" si="1444"/>
        <v>13826.05</v>
      </c>
      <c r="O6207" s="11">
        <f t="shared" si="1451"/>
        <v>0</v>
      </c>
      <c r="P6207" s="11">
        <f t="shared" si="1445"/>
        <v>0</v>
      </c>
      <c r="Q6207" s="11">
        <f t="shared" si="1452"/>
        <v>0</v>
      </c>
      <c r="R6207" s="11">
        <f t="shared" si="1453"/>
        <v>0</v>
      </c>
      <c r="S6207" s="6">
        <f t="shared" si="1446"/>
        <v>4848.3500000000022</v>
      </c>
      <c r="T6207" s="11">
        <f t="shared" si="1447"/>
        <v>0</v>
      </c>
      <c r="U6207" s="11">
        <f t="shared" si="1448"/>
        <v>0</v>
      </c>
      <c r="V6207" s="11">
        <f t="shared" si="1454"/>
        <v>4848.3500000000022</v>
      </c>
      <c r="W6207" s="20"/>
    </row>
    <row r="6208" spans="1:23" x14ac:dyDescent="0.25">
      <c r="A6208">
        <v>2022091522</v>
      </c>
      <c r="B6208">
        <v>5</v>
      </c>
      <c r="C6208" s="7">
        <v>0.70035000000000003</v>
      </c>
      <c r="D6208" s="6">
        <f t="shared" si="1440"/>
        <v>56028</v>
      </c>
      <c r="E6208" s="62">
        <v>0</v>
      </c>
      <c r="F6208" s="6">
        <f t="shared" si="1449"/>
        <v>0</v>
      </c>
      <c r="G6208" s="7">
        <v>0.45476</v>
      </c>
      <c r="H6208" s="6">
        <f t="shared" si="1441"/>
        <v>15916.6</v>
      </c>
      <c r="I6208" s="7">
        <v>0</v>
      </c>
      <c r="J6208" s="6">
        <f t="shared" si="1442"/>
        <v>0</v>
      </c>
      <c r="K6208" s="20"/>
      <c r="L6208" s="6">
        <f t="shared" si="1443"/>
        <v>40000</v>
      </c>
      <c r="M6208" s="11">
        <f t="shared" si="1450"/>
        <v>0</v>
      </c>
      <c r="N6208" s="6">
        <f t="shared" si="1444"/>
        <v>15916.6</v>
      </c>
      <c r="O6208" s="11">
        <f t="shared" si="1451"/>
        <v>0</v>
      </c>
      <c r="P6208" s="11">
        <f t="shared" si="1445"/>
        <v>0</v>
      </c>
      <c r="Q6208" s="11">
        <f t="shared" si="1452"/>
        <v>0</v>
      </c>
      <c r="R6208" s="11">
        <f t="shared" si="1453"/>
        <v>0</v>
      </c>
      <c r="S6208" s="6">
        <f t="shared" si="1446"/>
        <v>111.39999999999964</v>
      </c>
      <c r="T6208" s="11">
        <f t="shared" si="1447"/>
        <v>0</v>
      </c>
      <c r="U6208" s="11">
        <f t="shared" si="1448"/>
        <v>0</v>
      </c>
      <c r="V6208" s="11">
        <f t="shared" si="1454"/>
        <v>111.39999999999964</v>
      </c>
      <c r="W6208" s="20"/>
    </row>
    <row r="6209" spans="1:23" x14ac:dyDescent="0.25">
      <c r="A6209">
        <v>2022091523</v>
      </c>
      <c r="B6209">
        <v>5</v>
      </c>
      <c r="C6209" s="7">
        <v>0.65773999999999999</v>
      </c>
      <c r="D6209" s="6">
        <f t="shared" si="1440"/>
        <v>52619.199999999997</v>
      </c>
      <c r="E6209" s="62">
        <v>0</v>
      </c>
      <c r="F6209" s="6">
        <f t="shared" si="1449"/>
        <v>0</v>
      </c>
      <c r="G6209" s="7">
        <v>0.50119000000000002</v>
      </c>
      <c r="H6209" s="6">
        <f t="shared" si="1441"/>
        <v>17541.650000000001</v>
      </c>
      <c r="I6209" s="7">
        <v>0</v>
      </c>
      <c r="J6209" s="6">
        <f t="shared" si="1442"/>
        <v>0</v>
      </c>
      <c r="K6209" s="20"/>
      <c r="L6209" s="6">
        <f t="shared" si="1443"/>
        <v>40000</v>
      </c>
      <c r="M6209" s="11">
        <f t="shared" si="1450"/>
        <v>0</v>
      </c>
      <c r="N6209" s="6">
        <f t="shared" si="1444"/>
        <v>12619.199999999997</v>
      </c>
      <c r="O6209" s="11">
        <f t="shared" si="1451"/>
        <v>4922.4500000000044</v>
      </c>
      <c r="P6209" s="11">
        <f t="shared" si="1445"/>
        <v>0</v>
      </c>
      <c r="Q6209" s="11">
        <f t="shared" si="1452"/>
        <v>0</v>
      </c>
      <c r="R6209" s="11">
        <f t="shared" si="1453"/>
        <v>4922.4500000000044</v>
      </c>
      <c r="S6209" s="6">
        <f t="shared" si="1446"/>
        <v>0</v>
      </c>
      <c r="T6209" s="11">
        <f t="shared" si="1447"/>
        <v>0</v>
      </c>
      <c r="U6209" s="11">
        <f t="shared" si="1448"/>
        <v>0</v>
      </c>
      <c r="V6209" s="11">
        <f t="shared" si="1454"/>
        <v>0</v>
      </c>
      <c r="W6209" s="20"/>
    </row>
    <row r="6210" spans="1:23" x14ac:dyDescent="0.25">
      <c r="A6210">
        <v>2022091524</v>
      </c>
      <c r="B6210">
        <v>5</v>
      </c>
      <c r="C6210" s="7">
        <v>0.61221999999999999</v>
      </c>
      <c r="D6210" s="6">
        <f t="shared" si="1440"/>
        <v>48977.599999999999</v>
      </c>
      <c r="E6210" s="62">
        <v>0</v>
      </c>
      <c r="F6210" s="6">
        <f t="shared" si="1449"/>
        <v>0</v>
      </c>
      <c r="G6210" s="7">
        <v>0.51700999999999997</v>
      </c>
      <c r="H6210" s="6">
        <f t="shared" si="1441"/>
        <v>18095.349999999999</v>
      </c>
      <c r="I6210" s="7">
        <v>0</v>
      </c>
      <c r="J6210" s="6">
        <f t="shared" si="1442"/>
        <v>0</v>
      </c>
      <c r="K6210" s="20"/>
      <c r="L6210" s="6">
        <f t="shared" si="1443"/>
        <v>40000</v>
      </c>
      <c r="M6210" s="11">
        <f t="shared" si="1450"/>
        <v>0</v>
      </c>
      <c r="N6210" s="6">
        <f t="shared" si="1444"/>
        <v>8977.5999999999985</v>
      </c>
      <c r="O6210" s="11">
        <f t="shared" si="1451"/>
        <v>9117.75</v>
      </c>
      <c r="P6210" s="11">
        <f t="shared" si="1445"/>
        <v>0</v>
      </c>
      <c r="Q6210" s="11">
        <f t="shared" si="1452"/>
        <v>0</v>
      </c>
      <c r="R6210" s="11">
        <f t="shared" si="1453"/>
        <v>9117.75</v>
      </c>
      <c r="S6210" s="6">
        <f t="shared" si="1446"/>
        <v>0</v>
      </c>
      <c r="T6210" s="11">
        <f t="shared" si="1447"/>
        <v>0</v>
      </c>
      <c r="U6210" s="11">
        <f t="shared" si="1448"/>
        <v>0</v>
      </c>
      <c r="V6210" s="11">
        <f t="shared" si="1454"/>
        <v>0</v>
      </c>
      <c r="W6210" s="20"/>
    </row>
    <row r="6211" spans="1:23" x14ac:dyDescent="0.25">
      <c r="A6211">
        <v>2022091601</v>
      </c>
      <c r="B6211">
        <v>6</v>
      </c>
      <c r="C6211" s="7">
        <v>0.57523999999999997</v>
      </c>
      <c r="D6211" s="6">
        <f t="shared" si="1440"/>
        <v>46019.199999999997</v>
      </c>
      <c r="E6211" s="62">
        <v>0</v>
      </c>
      <c r="F6211" s="6">
        <f t="shared" si="1449"/>
        <v>0</v>
      </c>
      <c r="G6211" s="7">
        <v>0.51544999999999996</v>
      </c>
      <c r="H6211" s="6">
        <f t="shared" si="1441"/>
        <v>18040.75</v>
      </c>
      <c r="I6211" s="7">
        <v>0</v>
      </c>
      <c r="J6211" s="6">
        <f t="shared" si="1442"/>
        <v>0</v>
      </c>
      <c r="K6211" s="20"/>
      <c r="L6211" s="6">
        <f t="shared" si="1443"/>
        <v>40000</v>
      </c>
      <c r="M6211" s="11">
        <f t="shared" si="1450"/>
        <v>0</v>
      </c>
      <c r="N6211" s="6">
        <f t="shared" si="1444"/>
        <v>6019.1999999999971</v>
      </c>
      <c r="O6211" s="11">
        <f t="shared" si="1451"/>
        <v>12021.550000000003</v>
      </c>
      <c r="P6211" s="11">
        <f t="shared" si="1445"/>
        <v>0</v>
      </c>
      <c r="Q6211" s="11">
        <f t="shared" si="1452"/>
        <v>0</v>
      </c>
      <c r="R6211" s="11">
        <f t="shared" si="1453"/>
        <v>12021.550000000003</v>
      </c>
      <c r="S6211" s="6">
        <f t="shared" si="1446"/>
        <v>0</v>
      </c>
      <c r="T6211" s="11">
        <f t="shared" si="1447"/>
        <v>0</v>
      </c>
      <c r="U6211" s="11">
        <f t="shared" si="1448"/>
        <v>0</v>
      </c>
      <c r="V6211" s="11">
        <f t="shared" si="1454"/>
        <v>0</v>
      </c>
      <c r="W6211" s="20"/>
    </row>
    <row r="6212" spans="1:23" x14ac:dyDescent="0.25">
      <c r="A6212">
        <v>2022091602</v>
      </c>
      <c r="B6212">
        <v>6</v>
      </c>
      <c r="C6212" s="7">
        <v>0.54706999999999995</v>
      </c>
      <c r="D6212" s="6">
        <f t="shared" si="1440"/>
        <v>43765.599999999999</v>
      </c>
      <c r="E6212" s="62">
        <v>0</v>
      </c>
      <c r="F6212" s="6">
        <f t="shared" si="1449"/>
        <v>0</v>
      </c>
      <c r="G6212" s="7">
        <v>0.50417000000000001</v>
      </c>
      <c r="H6212" s="6">
        <f t="shared" si="1441"/>
        <v>17645.95</v>
      </c>
      <c r="I6212" s="7">
        <v>0</v>
      </c>
      <c r="J6212" s="6">
        <f t="shared" si="1442"/>
        <v>0</v>
      </c>
      <c r="K6212" s="20"/>
      <c r="L6212" s="6">
        <f t="shared" si="1443"/>
        <v>40000</v>
      </c>
      <c r="M6212" s="11">
        <f t="shared" si="1450"/>
        <v>0</v>
      </c>
      <c r="N6212" s="6">
        <f t="shared" si="1444"/>
        <v>3765.5999999999985</v>
      </c>
      <c r="O6212" s="11">
        <f t="shared" si="1451"/>
        <v>13880.350000000002</v>
      </c>
      <c r="P6212" s="11">
        <f t="shared" si="1445"/>
        <v>0</v>
      </c>
      <c r="Q6212" s="11">
        <f t="shared" si="1452"/>
        <v>0</v>
      </c>
      <c r="R6212" s="11">
        <f t="shared" si="1453"/>
        <v>13880.350000000002</v>
      </c>
      <c r="S6212" s="6">
        <f t="shared" si="1446"/>
        <v>0</v>
      </c>
      <c r="T6212" s="11">
        <f t="shared" si="1447"/>
        <v>0</v>
      </c>
      <c r="U6212" s="11">
        <f t="shared" si="1448"/>
        <v>0</v>
      </c>
      <c r="V6212" s="11">
        <f t="shared" si="1454"/>
        <v>0</v>
      </c>
      <c r="W6212" s="20"/>
    </row>
    <row r="6213" spans="1:23" x14ac:dyDescent="0.25">
      <c r="A6213">
        <v>2022091603</v>
      </c>
      <c r="B6213">
        <v>6</v>
      </c>
      <c r="C6213" s="7">
        <v>0.52942</v>
      </c>
      <c r="D6213" s="6">
        <f t="shared" ref="D6213:D6276" si="1455">D$18*C6213</f>
        <v>42353.599999999999</v>
      </c>
      <c r="E6213" s="62">
        <v>0</v>
      </c>
      <c r="F6213" s="6">
        <f t="shared" si="1449"/>
        <v>0</v>
      </c>
      <c r="G6213" s="7">
        <v>0.49220999999999998</v>
      </c>
      <c r="H6213" s="6">
        <f t="shared" ref="H6213:H6276" si="1456">H$18*G6213</f>
        <v>17227.349999999999</v>
      </c>
      <c r="I6213" s="7">
        <v>0</v>
      </c>
      <c r="J6213" s="6">
        <f t="shared" ref="J6213:J6276" si="1457">I6213*J$18</f>
        <v>0</v>
      </c>
      <c r="K6213" s="20"/>
      <c r="L6213" s="6">
        <f t="shared" si="1443"/>
        <v>40000</v>
      </c>
      <c r="M6213" s="11">
        <f t="shared" si="1450"/>
        <v>0</v>
      </c>
      <c r="N6213" s="6">
        <f t="shared" si="1444"/>
        <v>2353.5999999999985</v>
      </c>
      <c r="O6213" s="11">
        <f t="shared" si="1451"/>
        <v>14873.75</v>
      </c>
      <c r="P6213" s="11">
        <f t="shared" si="1445"/>
        <v>0</v>
      </c>
      <c r="Q6213" s="11">
        <f t="shared" si="1452"/>
        <v>0</v>
      </c>
      <c r="R6213" s="11">
        <f t="shared" si="1453"/>
        <v>14873.75</v>
      </c>
      <c r="S6213" s="6">
        <f t="shared" si="1446"/>
        <v>0</v>
      </c>
      <c r="T6213" s="11">
        <f t="shared" si="1447"/>
        <v>0</v>
      </c>
      <c r="U6213" s="11">
        <f t="shared" si="1448"/>
        <v>0</v>
      </c>
      <c r="V6213" s="11">
        <f t="shared" si="1454"/>
        <v>0</v>
      </c>
      <c r="W6213" s="20"/>
    </row>
    <row r="6214" spans="1:23" x14ac:dyDescent="0.25">
      <c r="A6214">
        <v>2022091604</v>
      </c>
      <c r="B6214">
        <v>6</v>
      </c>
      <c r="C6214" s="7">
        <v>0.52024999999999999</v>
      </c>
      <c r="D6214" s="6">
        <f t="shared" si="1455"/>
        <v>41620</v>
      </c>
      <c r="E6214" s="62">
        <v>0</v>
      </c>
      <c r="F6214" s="6">
        <f t="shared" si="1449"/>
        <v>0</v>
      </c>
      <c r="G6214" s="7">
        <v>0.49348999999999998</v>
      </c>
      <c r="H6214" s="6">
        <f t="shared" si="1456"/>
        <v>17272.149999999998</v>
      </c>
      <c r="I6214" s="7">
        <v>0</v>
      </c>
      <c r="J6214" s="6">
        <f t="shared" si="1457"/>
        <v>0</v>
      </c>
      <c r="K6214" s="20"/>
      <c r="L6214" s="6">
        <f t="shared" si="1443"/>
        <v>40000</v>
      </c>
      <c r="M6214" s="11">
        <f t="shared" si="1450"/>
        <v>0</v>
      </c>
      <c r="N6214" s="6">
        <f t="shared" si="1444"/>
        <v>1620</v>
      </c>
      <c r="O6214" s="11">
        <f t="shared" si="1451"/>
        <v>15652.149999999998</v>
      </c>
      <c r="P6214" s="11">
        <f t="shared" si="1445"/>
        <v>0</v>
      </c>
      <c r="Q6214" s="11">
        <f t="shared" si="1452"/>
        <v>0</v>
      </c>
      <c r="R6214" s="11">
        <f t="shared" si="1453"/>
        <v>15652.149999999998</v>
      </c>
      <c r="S6214" s="6">
        <f t="shared" si="1446"/>
        <v>0</v>
      </c>
      <c r="T6214" s="11">
        <f t="shared" si="1447"/>
        <v>0</v>
      </c>
      <c r="U6214" s="11">
        <f t="shared" si="1448"/>
        <v>0</v>
      </c>
      <c r="V6214" s="11">
        <f t="shared" si="1454"/>
        <v>0</v>
      </c>
      <c r="W6214" s="20"/>
    </row>
    <row r="6215" spans="1:23" x14ac:dyDescent="0.25">
      <c r="A6215">
        <v>2022091605</v>
      </c>
      <c r="B6215">
        <v>6</v>
      </c>
      <c r="C6215" s="7">
        <v>0.51963999999999999</v>
      </c>
      <c r="D6215" s="6">
        <f t="shared" si="1455"/>
        <v>41571.199999999997</v>
      </c>
      <c r="E6215" s="62">
        <v>0</v>
      </c>
      <c r="F6215" s="6">
        <f t="shared" si="1449"/>
        <v>0</v>
      </c>
      <c r="G6215" s="7">
        <v>0.47669</v>
      </c>
      <c r="H6215" s="6">
        <f t="shared" si="1456"/>
        <v>16684.150000000001</v>
      </c>
      <c r="I6215" s="7">
        <v>0</v>
      </c>
      <c r="J6215" s="6">
        <f t="shared" si="1457"/>
        <v>0</v>
      </c>
      <c r="K6215" s="20"/>
      <c r="L6215" s="6">
        <f t="shared" si="1443"/>
        <v>40000</v>
      </c>
      <c r="M6215" s="11">
        <f t="shared" si="1450"/>
        <v>0</v>
      </c>
      <c r="N6215" s="6">
        <f t="shared" si="1444"/>
        <v>1571.1999999999971</v>
      </c>
      <c r="O6215" s="11">
        <f t="shared" si="1451"/>
        <v>15112.950000000004</v>
      </c>
      <c r="P6215" s="11">
        <f t="shared" si="1445"/>
        <v>0</v>
      </c>
      <c r="Q6215" s="11">
        <f t="shared" si="1452"/>
        <v>0</v>
      </c>
      <c r="R6215" s="11">
        <f t="shared" si="1453"/>
        <v>15112.950000000004</v>
      </c>
      <c r="S6215" s="6">
        <f t="shared" si="1446"/>
        <v>0</v>
      </c>
      <c r="T6215" s="11">
        <f t="shared" si="1447"/>
        <v>0</v>
      </c>
      <c r="U6215" s="11">
        <f t="shared" si="1448"/>
        <v>0</v>
      </c>
      <c r="V6215" s="11">
        <f t="shared" si="1454"/>
        <v>0</v>
      </c>
      <c r="W6215" s="20"/>
    </row>
    <row r="6216" spans="1:23" x14ac:dyDescent="0.25">
      <c r="A6216">
        <v>2022091606</v>
      </c>
      <c r="B6216">
        <v>6</v>
      </c>
      <c r="C6216" s="7">
        <v>0.53608</v>
      </c>
      <c r="D6216" s="6">
        <f t="shared" si="1455"/>
        <v>42886.400000000001</v>
      </c>
      <c r="E6216" s="62">
        <v>0</v>
      </c>
      <c r="F6216" s="6">
        <f t="shared" si="1449"/>
        <v>0</v>
      </c>
      <c r="G6216" s="7">
        <v>0.44591999999999998</v>
      </c>
      <c r="H6216" s="6">
        <f t="shared" si="1456"/>
        <v>15607.199999999999</v>
      </c>
      <c r="I6216" s="7">
        <v>0</v>
      </c>
      <c r="J6216" s="6">
        <f t="shared" si="1457"/>
        <v>0</v>
      </c>
      <c r="K6216" s="20"/>
      <c r="L6216" s="6">
        <f t="shared" si="1443"/>
        <v>40000</v>
      </c>
      <c r="M6216" s="11">
        <f t="shared" si="1450"/>
        <v>0</v>
      </c>
      <c r="N6216" s="6">
        <f t="shared" si="1444"/>
        <v>2886.4000000000015</v>
      </c>
      <c r="O6216" s="11">
        <f t="shared" si="1451"/>
        <v>12720.799999999997</v>
      </c>
      <c r="P6216" s="11">
        <f t="shared" si="1445"/>
        <v>0</v>
      </c>
      <c r="Q6216" s="11">
        <f t="shared" si="1452"/>
        <v>0</v>
      </c>
      <c r="R6216" s="11">
        <f t="shared" si="1453"/>
        <v>12720.799999999997</v>
      </c>
      <c r="S6216" s="6">
        <f t="shared" si="1446"/>
        <v>0</v>
      </c>
      <c r="T6216" s="11">
        <f t="shared" si="1447"/>
        <v>0</v>
      </c>
      <c r="U6216" s="11">
        <f t="shared" si="1448"/>
        <v>0</v>
      </c>
      <c r="V6216" s="11">
        <f t="shared" si="1454"/>
        <v>0</v>
      </c>
      <c r="W6216" s="20"/>
    </row>
    <row r="6217" spans="1:23" x14ac:dyDescent="0.25">
      <c r="A6217">
        <v>2022091607</v>
      </c>
      <c r="B6217">
        <v>6</v>
      </c>
      <c r="C6217" s="7">
        <v>0.56269999999999998</v>
      </c>
      <c r="D6217" s="6">
        <f t="shared" si="1455"/>
        <v>45016</v>
      </c>
      <c r="E6217" s="62">
        <v>0</v>
      </c>
      <c r="F6217" s="6">
        <f t="shared" si="1449"/>
        <v>0</v>
      </c>
      <c r="G6217" s="7">
        <v>0.41222999999999999</v>
      </c>
      <c r="H6217" s="6">
        <f t="shared" si="1456"/>
        <v>14428.05</v>
      </c>
      <c r="I6217" s="7">
        <v>0</v>
      </c>
      <c r="J6217" s="6">
        <f t="shared" si="1457"/>
        <v>0</v>
      </c>
      <c r="K6217" s="20"/>
      <c r="L6217" s="6">
        <f t="shared" si="1443"/>
        <v>40000</v>
      </c>
      <c r="M6217" s="11">
        <f t="shared" si="1450"/>
        <v>0</v>
      </c>
      <c r="N6217" s="6">
        <f t="shared" si="1444"/>
        <v>5016</v>
      </c>
      <c r="O6217" s="11">
        <f t="shared" si="1451"/>
        <v>9412.0499999999993</v>
      </c>
      <c r="P6217" s="11">
        <f t="shared" si="1445"/>
        <v>0</v>
      </c>
      <c r="Q6217" s="11">
        <f t="shared" si="1452"/>
        <v>0</v>
      </c>
      <c r="R6217" s="11">
        <f t="shared" si="1453"/>
        <v>9412.0499999999993</v>
      </c>
      <c r="S6217" s="6">
        <f t="shared" si="1446"/>
        <v>0</v>
      </c>
      <c r="T6217" s="11">
        <f t="shared" si="1447"/>
        <v>0</v>
      </c>
      <c r="U6217" s="11">
        <f t="shared" si="1448"/>
        <v>0</v>
      </c>
      <c r="V6217" s="11">
        <f t="shared" si="1454"/>
        <v>0</v>
      </c>
      <c r="W6217" s="20"/>
    </row>
    <row r="6218" spans="1:23" x14ac:dyDescent="0.25">
      <c r="A6218">
        <v>2022091608</v>
      </c>
      <c r="B6218">
        <v>6</v>
      </c>
      <c r="C6218" s="7">
        <v>0.57265999999999995</v>
      </c>
      <c r="D6218" s="6">
        <f t="shared" si="1455"/>
        <v>45812.799999999996</v>
      </c>
      <c r="E6218" s="62">
        <v>0</v>
      </c>
      <c r="F6218" s="6">
        <f t="shared" si="1449"/>
        <v>0</v>
      </c>
      <c r="G6218" s="7">
        <v>0.39568999999999999</v>
      </c>
      <c r="H6218" s="6">
        <f t="shared" si="1456"/>
        <v>13849.15</v>
      </c>
      <c r="I6218" s="7">
        <v>2.111E-2</v>
      </c>
      <c r="J6218" s="6">
        <f t="shared" si="1457"/>
        <v>295.54000000000002</v>
      </c>
      <c r="K6218" s="20"/>
      <c r="L6218" s="6">
        <f t="shared" si="1443"/>
        <v>40000</v>
      </c>
      <c r="M6218" s="11">
        <f t="shared" si="1450"/>
        <v>0</v>
      </c>
      <c r="N6218" s="6">
        <f t="shared" si="1444"/>
        <v>5812.7999999999956</v>
      </c>
      <c r="O6218" s="11">
        <f t="shared" si="1451"/>
        <v>8036.350000000004</v>
      </c>
      <c r="P6218" s="11">
        <f t="shared" si="1445"/>
        <v>0</v>
      </c>
      <c r="Q6218" s="11">
        <f t="shared" si="1452"/>
        <v>295.54000000000002</v>
      </c>
      <c r="R6218" s="11">
        <f t="shared" si="1453"/>
        <v>8331.8900000000049</v>
      </c>
      <c r="S6218" s="6">
        <f t="shared" si="1446"/>
        <v>0</v>
      </c>
      <c r="T6218" s="11">
        <f t="shared" si="1447"/>
        <v>0</v>
      </c>
      <c r="U6218" s="11">
        <f t="shared" si="1448"/>
        <v>0</v>
      </c>
      <c r="V6218" s="11">
        <f t="shared" si="1454"/>
        <v>0</v>
      </c>
      <c r="W6218" s="20"/>
    </row>
    <row r="6219" spans="1:23" x14ac:dyDescent="0.25">
      <c r="A6219">
        <v>2022091609</v>
      </c>
      <c r="B6219">
        <v>6</v>
      </c>
      <c r="C6219" s="7">
        <v>0.58926000000000001</v>
      </c>
      <c r="D6219" s="6">
        <f t="shared" si="1455"/>
        <v>47140.800000000003</v>
      </c>
      <c r="E6219" s="62">
        <v>0</v>
      </c>
      <c r="F6219" s="6">
        <f t="shared" si="1449"/>
        <v>0</v>
      </c>
      <c r="G6219" s="7">
        <v>0.32040000000000002</v>
      </c>
      <c r="H6219" s="6">
        <f t="shared" si="1456"/>
        <v>11214</v>
      </c>
      <c r="I6219" s="7">
        <v>0.33659</v>
      </c>
      <c r="J6219" s="6">
        <f t="shared" si="1457"/>
        <v>4712.26</v>
      </c>
      <c r="K6219" s="20"/>
      <c r="L6219" s="6">
        <f t="shared" si="1443"/>
        <v>40000</v>
      </c>
      <c r="M6219" s="11">
        <f t="shared" si="1450"/>
        <v>0</v>
      </c>
      <c r="N6219" s="6">
        <f t="shared" si="1444"/>
        <v>7140.8000000000029</v>
      </c>
      <c r="O6219" s="11">
        <f t="shared" si="1451"/>
        <v>4073.1999999999971</v>
      </c>
      <c r="P6219" s="11">
        <f t="shared" si="1445"/>
        <v>0</v>
      </c>
      <c r="Q6219" s="11">
        <f t="shared" si="1452"/>
        <v>4712.26</v>
      </c>
      <c r="R6219" s="11">
        <f t="shared" si="1453"/>
        <v>8785.4599999999973</v>
      </c>
      <c r="S6219" s="6">
        <f t="shared" si="1446"/>
        <v>0</v>
      </c>
      <c r="T6219" s="11">
        <f t="shared" si="1447"/>
        <v>0</v>
      </c>
      <c r="U6219" s="11">
        <f t="shared" si="1448"/>
        <v>0</v>
      </c>
      <c r="V6219" s="11">
        <f t="shared" si="1454"/>
        <v>0</v>
      </c>
      <c r="W6219" s="20"/>
    </row>
    <row r="6220" spans="1:23" x14ac:dyDescent="0.25">
      <c r="A6220">
        <v>2022091610</v>
      </c>
      <c r="B6220">
        <v>6</v>
      </c>
      <c r="C6220" s="7">
        <v>0.62687999999999999</v>
      </c>
      <c r="D6220" s="6">
        <f t="shared" si="1455"/>
        <v>50150.400000000001</v>
      </c>
      <c r="E6220" s="62">
        <v>0</v>
      </c>
      <c r="F6220" s="6">
        <f t="shared" si="1449"/>
        <v>0</v>
      </c>
      <c r="G6220" s="7">
        <v>0.32351000000000002</v>
      </c>
      <c r="H6220" s="6">
        <f t="shared" si="1456"/>
        <v>11322.85</v>
      </c>
      <c r="I6220" s="7">
        <v>0.67059000000000002</v>
      </c>
      <c r="J6220" s="6">
        <f t="shared" si="1457"/>
        <v>9388.26</v>
      </c>
      <c r="K6220" s="20"/>
      <c r="L6220" s="6">
        <f t="shared" si="1443"/>
        <v>40000</v>
      </c>
      <c r="M6220" s="11">
        <f t="shared" si="1450"/>
        <v>0</v>
      </c>
      <c r="N6220" s="6">
        <f t="shared" si="1444"/>
        <v>10150.400000000001</v>
      </c>
      <c r="O6220" s="11">
        <f t="shared" si="1451"/>
        <v>1172.4499999999989</v>
      </c>
      <c r="P6220" s="11">
        <f t="shared" si="1445"/>
        <v>0</v>
      </c>
      <c r="Q6220" s="11">
        <f t="shared" si="1452"/>
        <v>9388.26</v>
      </c>
      <c r="R6220" s="11">
        <f t="shared" si="1453"/>
        <v>10560.71</v>
      </c>
      <c r="S6220" s="6">
        <f t="shared" si="1446"/>
        <v>0</v>
      </c>
      <c r="T6220" s="11">
        <f t="shared" si="1447"/>
        <v>0</v>
      </c>
      <c r="U6220" s="11">
        <f t="shared" si="1448"/>
        <v>0</v>
      </c>
      <c r="V6220" s="11">
        <f t="shared" si="1454"/>
        <v>0</v>
      </c>
      <c r="W6220" s="20"/>
    </row>
    <row r="6221" spans="1:23" x14ac:dyDescent="0.25">
      <c r="A6221">
        <v>2022091611</v>
      </c>
      <c r="B6221">
        <v>6</v>
      </c>
      <c r="C6221" s="7">
        <v>0.67391000000000001</v>
      </c>
      <c r="D6221" s="6">
        <f t="shared" si="1455"/>
        <v>53912.800000000003</v>
      </c>
      <c r="E6221" s="62">
        <v>0</v>
      </c>
      <c r="F6221" s="6">
        <f t="shared" si="1449"/>
        <v>0</v>
      </c>
      <c r="G6221" s="7">
        <v>0.37972</v>
      </c>
      <c r="H6221" s="6">
        <f t="shared" si="1456"/>
        <v>13290.2</v>
      </c>
      <c r="I6221" s="7">
        <v>0.68652000000000002</v>
      </c>
      <c r="J6221" s="6">
        <f t="shared" si="1457"/>
        <v>9611.2800000000007</v>
      </c>
      <c r="K6221" s="20"/>
      <c r="L6221" s="6">
        <f t="shared" si="1443"/>
        <v>40000</v>
      </c>
      <c r="M6221" s="11">
        <f t="shared" si="1450"/>
        <v>0</v>
      </c>
      <c r="N6221" s="6">
        <f t="shared" si="1444"/>
        <v>13290.2</v>
      </c>
      <c r="O6221" s="11">
        <f t="shared" si="1451"/>
        <v>0</v>
      </c>
      <c r="P6221" s="11">
        <f t="shared" si="1445"/>
        <v>622.60000000000218</v>
      </c>
      <c r="Q6221" s="11">
        <f t="shared" si="1452"/>
        <v>8988.6799999999985</v>
      </c>
      <c r="R6221" s="11">
        <f t="shared" si="1453"/>
        <v>8988.6799999999985</v>
      </c>
      <c r="S6221" s="6">
        <f t="shared" si="1446"/>
        <v>0</v>
      </c>
      <c r="T6221" s="11">
        <f t="shared" si="1447"/>
        <v>0</v>
      </c>
      <c r="U6221" s="11">
        <f t="shared" si="1448"/>
        <v>0</v>
      </c>
      <c r="V6221" s="11">
        <f t="shared" si="1454"/>
        <v>0</v>
      </c>
      <c r="W6221" s="20"/>
    </row>
    <row r="6222" spans="1:23" x14ac:dyDescent="0.25">
      <c r="A6222">
        <v>2022091612</v>
      </c>
      <c r="B6222">
        <v>6</v>
      </c>
      <c r="C6222" s="7">
        <v>0.71747000000000005</v>
      </c>
      <c r="D6222" s="6">
        <f t="shared" si="1455"/>
        <v>57397.600000000006</v>
      </c>
      <c r="E6222" s="62">
        <v>0</v>
      </c>
      <c r="F6222" s="6">
        <f t="shared" si="1449"/>
        <v>0</v>
      </c>
      <c r="G6222" s="7">
        <v>0.34305000000000002</v>
      </c>
      <c r="H6222" s="6">
        <f t="shared" si="1456"/>
        <v>12006.75</v>
      </c>
      <c r="I6222" s="7">
        <v>0.73282000000000003</v>
      </c>
      <c r="J6222" s="6">
        <f t="shared" si="1457"/>
        <v>10259.48</v>
      </c>
      <c r="K6222" s="20"/>
      <c r="L6222" s="6">
        <f t="shared" si="1443"/>
        <v>40000</v>
      </c>
      <c r="M6222" s="11">
        <f t="shared" si="1450"/>
        <v>0</v>
      </c>
      <c r="N6222" s="6">
        <f t="shared" si="1444"/>
        <v>12006.75</v>
      </c>
      <c r="O6222" s="11">
        <f t="shared" si="1451"/>
        <v>0</v>
      </c>
      <c r="P6222" s="11">
        <f t="shared" si="1445"/>
        <v>5390.8500000000058</v>
      </c>
      <c r="Q6222" s="11">
        <f t="shared" si="1452"/>
        <v>4868.6299999999937</v>
      </c>
      <c r="R6222" s="11">
        <f t="shared" si="1453"/>
        <v>4868.6299999999937</v>
      </c>
      <c r="S6222" s="6">
        <f t="shared" si="1446"/>
        <v>0</v>
      </c>
      <c r="T6222" s="11">
        <f t="shared" si="1447"/>
        <v>0</v>
      </c>
      <c r="U6222" s="11">
        <f t="shared" si="1448"/>
        <v>0</v>
      </c>
      <c r="V6222" s="11">
        <f t="shared" si="1454"/>
        <v>0</v>
      </c>
      <c r="W6222" s="20"/>
    </row>
    <row r="6223" spans="1:23" x14ac:dyDescent="0.25">
      <c r="A6223">
        <v>2022091613</v>
      </c>
      <c r="B6223">
        <v>6</v>
      </c>
      <c r="C6223" s="7">
        <v>0.75700000000000001</v>
      </c>
      <c r="D6223" s="6">
        <f t="shared" si="1455"/>
        <v>60560</v>
      </c>
      <c r="E6223" s="62">
        <v>0</v>
      </c>
      <c r="F6223" s="6">
        <f t="shared" si="1449"/>
        <v>0</v>
      </c>
      <c r="G6223" s="7">
        <v>0.30932999999999999</v>
      </c>
      <c r="H6223" s="6">
        <f t="shared" si="1456"/>
        <v>10826.55</v>
      </c>
      <c r="I6223" s="7">
        <v>0.72674000000000005</v>
      </c>
      <c r="J6223" s="6">
        <f t="shared" si="1457"/>
        <v>10174.36</v>
      </c>
      <c r="K6223" s="20"/>
      <c r="L6223" s="6">
        <f t="shared" si="1443"/>
        <v>40000</v>
      </c>
      <c r="M6223" s="11">
        <f t="shared" si="1450"/>
        <v>0</v>
      </c>
      <c r="N6223" s="6">
        <f t="shared" si="1444"/>
        <v>10826.55</v>
      </c>
      <c r="O6223" s="11">
        <f t="shared" si="1451"/>
        <v>0</v>
      </c>
      <c r="P6223" s="11">
        <f t="shared" si="1445"/>
        <v>9733.4500000000007</v>
      </c>
      <c r="Q6223" s="11">
        <f t="shared" si="1452"/>
        <v>440.90999999999985</v>
      </c>
      <c r="R6223" s="11">
        <f t="shared" si="1453"/>
        <v>440.90999999999985</v>
      </c>
      <c r="S6223" s="6">
        <f t="shared" si="1446"/>
        <v>0</v>
      </c>
      <c r="T6223" s="11">
        <f t="shared" si="1447"/>
        <v>0</v>
      </c>
      <c r="U6223" s="11">
        <f t="shared" si="1448"/>
        <v>0</v>
      </c>
      <c r="V6223" s="11">
        <f t="shared" si="1454"/>
        <v>0</v>
      </c>
      <c r="W6223" s="20"/>
    </row>
    <row r="6224" spans="1:23" x14ac:dyDescent="0.25">
      <c r="A6224">
        <v>2022091614</v>
      </c>
      <c r="B6224">
        <v>6</v>
      </c>
      <c r="C6224" s="7">
        <v>0.79571000000000003</v>
      </c>
      <c r="D6224" s="6">
        <f t="shared" si="1455"/>
        <v>63656.800000000003</v>
      </c>
      <c r="E6224" s="62">
        <v>0</v>
      </c>
      <c r="F6224" s="6">
        <f t="shared" si="1449"/>
        <v>0</v>
      </c>
      <c r="G6224" s="7">
        <v>0.29194999999999999</v>
      </c>
      <c r="H6224" s="6">
        <f t="shared" si="1456"/>
        <v>10218.25</v>
      </c>
      <c r="I6224" s="7">
        <v>0.71545999999999998</v>
      </c>
      <c r="J6224" s="6">
        <f t="shared" si="1457"/>
        <v>10016.44</v>
      </c>
      <c r="K6224" s="20"/>
      <c r="L6224" s="6">
        <f t="shared" si="1443"/>
        <v>40000</v>
      </c>
      <c r="M6224" s="11">
        <f t="shared" si="1450"/>
        <v>0</v>
      </c>
      <c r="N6224" s="6">
        <f t="shared" si="1444"/>
        <v>10218.25</v>
      </c>
      <c r="O6224" s="11">
        <f t="shared" si="1451"/>
        <v>0</v>
      </c>
      <c r="P6224" s="11">
        <f t="shared" si="1445"/>
        <v>10016.44</v>
      </c>
      <c r="Q6224" s="11">
        <f t="shared" si="1452"/>
        <v>0</v>
      </c>
      <c r="R6224" s="11">
        <f t="shared" si="1453"/>
        <v>0</v>
      </c>
      <c r="S6224" s="6">
        <f t="shared" si="1446"/>
        <v>3422.1100000000024</v>
      </c>
      <c r="T6224" s="11">
        <f t="shared" si="1447"/>
        <v>0</v>
      </c>
      <c r="U6224" s="11">
        <f t="shared" si="1448"/>
        <v>0</v>
      </c>
      <c r="V6224" s="11">
        <f t="shared" si="1454"/>
        <v>3422.1100000000024</v>
      </c>
      <c r="W6224" s="20"/>
    </row>
    <row r="6225" spans="1:23" x14ac:dyDescent="0.25">
      <c r="A6225">
        <v>2022091615</v>
      </c>
      <c r="B6225">
        <v>6</v>
      </c>
      <c r="C6225" s="7">
        <v>0.82013000000000003</v>
      </c>
      <c r="D6225" s="6">
        <f t="shared" si="1455"/>
        <v>65610.400000000009</v>
      </c>
      <c r="E6225" s="62">
        <v>0</v>
      </c>
      <c r="F6225" s="6">
        <f t="shared" si="1449"/>
        <v>0</v>
      </c>
      <c r="G6225" s="7">
        <v>0.28665000000000002</v>
      </c>
      <c r="H6225" s="6">
        <f t="shared" si="1456"/>
        <v>10032.75</v>
      </c>
      <c r="I6225" s="7">
        <v>0.72416999999999998</v>
      </c>
      <c r="J6225" s="6">
        <f t="shared" si="1457"/>
        <v>10138.379999999999</v>
      </c>
      <c r="K6225" s="20"/>
      <c r="L6225" s="6">
        <f t="shared" si="1443"/>
        <v>40000</v>
      </c>
      <c r="M6225" s="11">
        <f t="shared" si="1450"/>
        <v>0</v>
      </c>
      <c r="N6225" s="6">
        <f t="shared" si="1444"/>
        <v>10032.75</v>
      </c>
      <c r="O6225" s="11">
        <f t="shared" si="1451"/>
        <v>0</v>
      </c>
      <c r="P6225" s="11">
        <f t="shared" si="1445"/>
        <v>10138.379999999999</v>
      </c>
      <c r="Q6225" s="11">
        <f t="shared" si="1452"/>
        <v>0</v>
      </c>
      <c r="R6225" s="11">
        <f t="shared" si="1453"/>
        <v>0</v>
      </c>
      <c r="S6225" s="6">
        <f t="shared" si="1446"/>
        <v>5439.2700000000095</v>
      </c>
      <c r="T6225" s="11">
        <f t="shared" si="1447"/>
        <v>0</v>
      </c>
      <c r="U6225" s="11">
        <f t="shared" si="1448"/>
        <v>0</v>
      </c>
      <c r="V6225" s="11">
        <f t="shared" si="1454"/>
        <v>5439.2700000000095</v>
      </c>
      <c r="W6225" s="20"/>
    </row>
    <row r="6226" spans="1:23" x14ac:dyDescent="0.25">
      <c r="A6226">
        <v>2022091616</v>
      </c>
      <c r="B6226">
        <v>6</v>
      </c>
      <c r="C6226" s="7">
        <v>0.82962999999999998</v>
      </c>
      <c r="D6226" s="6">
        <f t="shared" si="1455"/>
        <v>66370.399999999994</v>
      </c>
      <c r="E6226" s="62">
        <v>0</v>
      </c>
      <c r="F6226" s="6">
        <f t="shared" si="1449"/>
        <v>0</v>
      </c>
      <c r="G6226" s="7">
        <v>0.28558</v>
      </c>
      <c r="H6226" s="6">
        <f t="shared" si="1456"/>
        <v>9995.2999999999993</v>
      </c>
      <c r="I6226" s="7">
        <v>0.71443999999999996</v>
      </c>
      <c r="J6226" s="6">
        <f t="shared" si="1457"/>
        <v>10002.16</v>
      </c>
      <c r="K6226" s="20"/>
      <c r="L6226" s="6">
        <f t="shared" si="1443"/>
        <v>40000</v>
      </c>
      <c r="M6226" s="11">
        <f t="shared" si="1450"/>
        <v>0</v>
      </c>
      <c r="N6226" s="6">
        <f t="shared" si="1444"/>
        <v>9995.2999999999993</v>
      </c>
      <c r="O6226" s="11">
        <f t="shared" si="1451"/>
        <v>0</v>
      </c>
      <c r="P6226" s="11">
        <f t="shared" si="1445"/>
        <v>10002.16</v>
      </c>
      <c r="Q6226" s="11">
        <f t="shared" si="1452"/>
        <v>0</v>
      </c>
      <c r="R6226" s="11">
        <f t="shared" si="1453"/>
        <v>0</v>
      </c>
      <c r="S6226" s="6">
        <f t="shared" si="1446"/>
        <v>6372.9399999999951</v>
      </c>
      <c r="T6226" s="11">
        <f t="shared" si="1447"/>
        <v>0</v>
      </c>
      <c r="U6226" s="11">
        <f t="shared" si="1448"/>
        <v>0</v>
      </c>
      <c r="V6226" s="11">
        <f t="shared" si="1454"/>
        <v>6372.9399999999951</v>
      </c>
      <c r="W6226" s="20"/>
    </row>
    <row r="6227" spans="1:23" x14ac:dyDescent="0.25">
      <c r="A6227">
        <v>2022091617</v>
      </c>
      <c r="B6227">
        <v>6</v>
      </c>
      <c r="C6227" s="7">
        <v>0.83501999999999998</v>
      </c>
      <c r="D6227" s="6">
        <f t="shared" si="1455"/>
        <v>66801.600000000006</v>
      </c>
      <c r="E6227" s="62">
        <v>0</v>
      </c>
      <c r="F6227" s="6">
        <f t="shared" si="1449"/>
        <v>0</v>
      </c>
      <c r="G6227" s="7">
        <v>0.29398000000000002</v>
      </c>
      <c r="H6227" s="6">
        <f t="shared" si="1456"/>
        <v>10289.300000000001</v>
      </c>
      <c r="I6227" s="7">
        <v>0.67881999999999998</v>
      </c>
      <c r="J6227" s="6">
        <f t="shared" si="1457"/>
        <v>9503.48</v>
      </c>
      <c r="K6227" s="20"/>
      <c r="L6227" s="6">
        <f t="shared" si="1443"/>
        <v>40000</v>
      </c>
      <c r="M6227" s="11">
        <f t="shared" si="1450"/>
        <v>0</v>
      </c>
      <c r="N6227" s="6">
        <f t="shared" si="1444"/>
        <v>10289.300000000001</v>
      </c>
      <c r="O6227" s="11">
        <f t="shared" si="1451"/>
        <v>0</v>
      </c>
      <c r="P6227" s="11">
        <f t="shared" si="1445"/>
        <v>9503.48</v>
      </c>
      <c r="Q6227" s="11">
        <f t="shared" si="1452"/>
        <v>0</v>
      </c>
      <c r="R6227" s="11">
        <f t="shared" si="1453"/>
        <v>0</v>
      </c>
      <c r="S6227" s="6">
        <f t="shared" si="1446"/>
        <v>7008.8200000000033</v>
      </c>
      <c r="T6227" s="11">
        <f t="shared" si="1447"/>
        <v>0</v>
      </c>
      <c r="U6227" s="11">
        <f t="shared" si="1448"/>
        <v>0</v>
      </c>
      <c r="V6227" s="11">
        <f t="shared" si="1454"/>
        <v>7008.8200000000033</v>
      </c>
      <c r="W6227" s="20"/>
    </row>
    <row r="6228" spans="1:23" x14ac:dyDescent="0.25">
      <c r="A6228">
        <v>2022091618</v>
      </c>
      <c r="B6228">
        <v>6</v>
      </c>
      <c r="C6228" s="7">
        <v>0.83284000000000002</v>
      </c>
      <c r="D6228" s="6">
        <f t="shared" si="1455"/>
        <v>66627.199999999997</v>
      </c>
      <c r="E6228" s="62">
        <v>0</v>
      </c>
      <c r="F6228" s="6">
        <f t="shared" si="1449"/>
        <v>0</v>
      </c>
      <c r="G6228" s="7">
        <v>0.33072000000000001</v>
      </c>
      <c r="H6228" s="6">
        <f t="shared" si="1456"/>
        <v>11575.2</v>
      </c>
      <c r="I6228" s="7">
        <v>0.62344999999999995</v>
      </c>
      <c r="J6228" s="6">
        <f t="shared" si="1457"/>
        <v>8728.2999999999993</v>
      </c>
      <c r="K6228" s="20"/>
      <c r="L6228" s="6">
        <f t="shared" ref="L6228:L6291" si="1458">IF(D6228-F6228&gt;C$17,C$17,D6228-F6228)</f>
        <v>40000</v>
      </c>
      <c r="M6228" s="11">
        <f t="shared" si="1450"/>
        <v>0</v>
      </c>
      <c r="N6228" s="6">
        <f t="shared" ref="N6228:N6291" si="1459">IF(D6228-F6228-L6228&gt;H6228,H6228,D6228-F6228-L6228)</f>
        <v>11575.2</v>
      </c>
      <c r="O6228" s="11">
        <f t="shared" si="1451"/>
        <v>0</v>
      </c>
      <c r="P6228" s="11">
        <f t="shared" ref="P6228:P6291" si="1460">IF(D6228-F6228-L6228-N6228&gt;J6228,J6228,D6228-F6228-L6228-N6228)</f>
        <v>8728.2999999999993</v>
      </c>
      <c r="Q6228" s="11">
        <f t="shared" si="1452"/>
        <v>0</v>
      </c>
      <c r="R6228" s="11">
        <f t="shared" si="1453"/>
        <v>0</v>
      </c>
      <c r="S6228" s="6">
        <f t="shared" ref="S6228:S6291" si="1461">D6228-F6228-L6228-N6228-P6228</f>
        <v>6323.6999999999971</v>
      </c>
      <c r="T6228" s="11">
        <f t="shared" ref="T6228:T6291" si="1462">IF(T6227-AD$23+AD$24*R6228-S6228&gt;T$19,T$19,IF(T6227-AD$23+AD$24*R6228-S6228&lt;0,0,T6227-AD$23+AD$24*R6228-S6228))</f>
        <v>0</v>
      </c>
      <c r="U6228" s="11">
        <f t="shared" ref="U6228:U6291" si="1463">IF(T6227-AD$23-T6228&gt;0,T6227-AD$23-T6228,0)</f>
        <v>0</v>
      </c>
      <c r="V6228" s="11">
        <f t="shared" si="1454"/>
        <v>6323.6999999999971</v>
      </c>
      <c r="W6228" s="20"/>
    </row>
    <row r="6229" spans="1:23" x14ac:dyDescent="0.25">
      <c r="A6229">
        <v>2022091619</v>
      </c>
      <c r="B6229">
        <v>6</v>
      </c>
      <c r="C6229" s="7">
        <v>0.81032000000000004</v>
      </c>
      <c r="D6229" s="6">
        <f t="shared" si="1455"/>
        <v>64825.600000000006</v>
      </c>
      <c r="E6229" s="62">
        <v>0</v>
      </c>
      <c r="F6229" s="6">
        <f t="shared" ref="F6229:F6292" si="1464">F$18*E6229</f>
        <v>0</v>
      </c>
      <c r="G6229" s="7">
        <v>0.38092999999999999</v>
      </c>
      <c r="H6229" s="6">
        <f t="shared" si="1456"/>
        <v>13332.55</v>
      </c>
      <c r="I6229" s="7">
        <v>0.40543000000000001</v>
      </c>
      <c r="J6229" s="6">
        <f t="shared" si="1457"/>
        <v>5676.02</v>
      </c>
      <c r="K6229" s="20"/>
      <c r="L6229" s="6">
        <f t="shared" si="1458"/>
        <v>40000</v>
      </c>
      <c r="M6229" s="11">
        <f t="shared" ref="M6229:M6292" si="1465">C$17-L6229</f>
        <v>0</v>
      </c>
      <c r="N6229" s="6">
        <f t="shared" si="1459"/>
        <v>13332.55</v>
      </c>
      <c r="O6229" s="11">
        <f t="shared" ref="O6229:O6292" si="1466">H6229-N6229</f>
        <v>0</v>
      </c>
      <c r="P6229" s="11">
        <f t="shared" si="1460"/>
        <v>5676.02</v>
      </c>
      <c r="Q6229" s="11">
        <f t="shared" ref="Q6229:Q6292" si="1467">J6229-P6229</f>
        <v>0</v>
      </c>
      <c r="R6229" s="11">
        <f t="shared" ref="R6229:R6292" si="1468">M6229+O6229+Q6229</f>
        <v>0</v>
      </c>
      <c r="S6229" s="6">
        <f t="shared" si="1461"/>
        <v>5817.0300000000061</v>
      </c>
      <c r="T6229" s="11">
        <f t="shared" si="1462"/>
        <v>0</v>
      </c>
      <c r="U6229" s="11">
        <f t="shared" si="1463"/>
        <v>0</v>
      </c>
      <c r="V6229" s="11">
        <f t="shared" ref="V6229:V6292" si="1469">D6229-F6229-L6229-N6229-P6229-U6229</f>
        <v>5817.0300000000061</v>
      </c>
      <c r="W6229" s="20"/>
    </row>
    <row r="6230" spans="1:23" x14ac:dyDescent="0.25">
      <c r="A6230">
        <v>2022091620</v>
      </c>
      <c r="B6230">
        <v>6</v>
      </c>
      <c r="C6230" s="7">
        <v>0.77773999999999999</v>
      </c>
      <c r="D6230" s="6">
        <f t="shared" si="1455"/>
        <v>62219.199999999997</v>
      </c>
      <c r="E6230" s="62">
        <v>0</v>
      </c>
      <c r="F6230" s="6">
        <f t="shared" si="1464"/>
        <v>0</v>
      </c>
      <c r="G6230" s="7">
        <v>0.40639999999999998</v>
      </c>
      <c r="H6230" s="6">
        <f t="shared" si="1456"/>
        <v>14224</v>
      </c>
      <c r="I6230" s="7">
        <v>5.4219999999999997E-2</v>
      </c>
      <c r="J6230" s="6">
        <f t="shared" si="1457"/>
        <v>759.07999999999993</v>
      </c>
      <c r="K6230" s="20"/>
      <c r="L6230" s="6">
        <f t="shared" si="1458"/>
        <v>40000</v>
      </c>
      <c r="M6230" s="11">
        <f t="shared" si="1465"/>
        <v>0</v>
      </c>
      <c r="N6230" s="6">
        <f t="shared" si="1459"/>
        <v>14224</v>
      </c>
      <c r="O6230" s="11">
        <f t="shared" si="1466"/>
        <v>0</v>
      </c>
      <c r="P6230" s="11">
        <f t="shared" si="1460"/>
        <v>759.07999999999993</v>
      </c>
      <c r="Q6230" s="11">
        <f t="shared" si="1467"/>
        <v>0</v>
      </c>
      <c r="R6230" s="11">
        <f t="shared" si="1468"/>
        <v>0</v>
      </c>
      <c r="S6230" s="6">
        <f t="shared" si="1461"/>
        <v>7236.1199999999972</v>
      </c>
      <c r="T6230" s="11">
        <f t="shared" si="1462"/>
        <v>0</v>
      </c>
      <c r="U6230" s="11">
        <f t="shared" si="1463"/>
        <v>0</v>
      </c>
      <c r="V6230" s="11">
        <f t="shared" si="1469"/>
        <v>7236.1199999999972</v>
      </c>
      <c r="W6230" s="20"/>
    </row>
    <row r="6231" spans="1:23" x14ac:dyDescent="0.25">
      <c r="A6231">
        <v>2022091621</v>
      </c>
      <c r="B6231">
        <v>6</v>
      </c>
      <c r="C6231" s="7">
        <v>0.75536999999999999</v>
      </c>
      <c r="D6231" s="6">
        <f t="shared" si="1455"/>
        <v>60429.599999999999</v>
      </c>
      <c r="E6231" s="62">
        <v>0</v>
      </c>
      <c r="F6231" s="6">
        <f t="shared" si="1464"/>
        <v>0</v>
      </c>
      <c r="G6231" s="7">
        <v>0.46411000000000002</v>
      </c>
      <c r="H6231" s="6">
        <f t="shared" si="1456"/>
        <v>16243.85</v>
      </c>
      <c r="I6231" s="7">
        <v>0</v>
      </c>
      <c r="J6231" s="6">
        <f t="shared" si="1457"/>
        <v>0</v>
      </c>
      <c r="K6231" s="20"/>
      <c r="L6231" s="6">
        <f t="shared" si="1458"/>
        <v>40000</v>
      </c>
      <c r="M6231" s="11">
        <f t="shared" si="1465"/>
        <v>0</v>
      </c>
      <c r="N6231" s="6">
        <f t="shared" si="1459"/>
        <v>16243.85</v>
      </c>
      <c r="O6231" s="11">
        <f t="shared" si="1466"/>
        <v>0</v>
      </c>
      <c r="P6231" s="11">
        <f t="shared" si="1460"/>
        <v>0</v>
      </c>
      <c r="Q6231" s="11">
        <f t="shared" si="1467"/>
        <v>0</v>
      </c>
      <c r="R6231" s="11">
        <f t="shared" si="1468"/>
        <v>0</v>
      </c>
      <c r="S6231" s="6">
        <f t="shared" si="1461"/>
        <v>4185.7499999999982</v>
      </c>
      <c r="T6231" s="11">
        <f t="shared" si="1462"/>
        <v>0</v>
      </c>
      <c r="U6231" s="11">
        <f t="shared" si="1463"/>
        <v>0</v>
      </c>
      <c r="V6231" s="11">
        <f t="shared" si="1469"/>
        <v>4185.7499999999982</v>
      </c>
      <c r="W6231" s="20"/>
    </row>
    <row r="6232" spans="1:23" x14ac:dyDescent="0.25">
      <c r="A6232">
        <v>2022091622</v>
      </c>
      <c r="B6232">
        <v>6</v>
      </c>
      <c r="C6232" s="7">
        <v>0.72589000000000004</v>
      </c>
      <c r="D6232" s="6">
        <f t="shared" si="1455"/>
        <v>58071.200000000004</v>
      </c>
      <c r="E6232" s="62">
        <v>0</v>
      </c>
      <c r="F6232" s="6">
        <f t="shared" si="1464"/>
        <v>0</v>
      </c>
      <c r="G6232" s="7">
        <v>0.52747999999999995</v>
      </c>
      <c r="H6232" s="6">
        <f t="shared" si="1456"/>
        <v>18461.8</v>
      </c>
      <c r="I6232" s="7">
        <v>0</v>
      </c>
      <c r="J6232" s="6">
        <f t="shared" si="1457"/>
        <v>0</v>
      </c>
      <c r="K6232" s="20"/>
      <c r="L6232" s="6">
        <f t="shared" si="1458"/>
        <v>40000</v>
      </c>
      <c r="M6232" s="11">
        <f t="shared" si="1465"/>
        <v>0</v>
      </c>
      <c r="N6232" s="6">
        <f t="shared" si="1459"/>
        <v>18071.200000000004</v>
      </c>
      <c r="O6232" s="11">
        <f t="shared" si="1466"/>
        <v>390.59999999999491</v>
      </c>
      <c r="P6232" s="11">
        <f t="shared" si="1460"/>
        <v>0</v>
      </c>
      <c r="Q6232" s="11">
        <f t="shared" si="1467"/>
        <v>0</v>
      </c>
      <c r="R6232" s="11">
        <f t="shared" si="1468"/>
        <v>390.59999999999491</v>
      </c>
      <c r="S6232" s="6">
        <f t="shared" si="1461"/>
        <v>0</v>
      </c>
      <c r="T6232" s="11">
        <f t="shared" si="1462"/>
        <v>0</v>
      </c>
      <c r="U6232" s="11">
        <f t="shared" si="1463"/>
        <v>0</v>
      </c>
      <c r="V6232" s="11">
        <f t="shared" si="1469"/>
        <v>0</v>
      </c>
      <c r="W6232" s="20"/>
    </row>
    <row r="6233" spans="1:23" x14ac:dyDescent="0.25">
      <c r="A6233">
        <v>2022091623</v>
      </c>
      <c r="B6233">
        <v>6</v>
      </c>
      <c r="C6233" s="7">
        <v>0.68898000000000004</v>
      </c>
      <c r="D6233" s="6">
        <f t="shared" si="1455"/>
        <v>55118.400000000001</v>
      </c>
      <c r="E6233" s="62">
        <v>0</v>
      </c>
      <c r="F6233" s="6">
        <f t="shared" si="1464"/>
        <v>0</v>
      </c>
      <c r="G6233" s="7">
        <v>0.55567</v>
      </c>
      <c r="H6233" s="6">
        <f t="shared" si="1456"/>
        <v>19448.45</v>
      </c>
      <c r="I6233" s="7">
        <v>0</v>
      </c>
      <c r="J6233" s="6">
        <f t="shared" si="1457"/>
        <v>0</v>
      </c>
      <c r="K6233" s="20"/>
      <c r="L6233" s="6">
        <f t="shared" si="1458"/>
        <v>40000</v>
      </c>
      <c r="M6233" s="11">
        <f t="shared" si="1465"/>
        <v>0</v>
      </c>
      <c r="N6233" s="6">
        <f t="shared" si="1459"/>
        <v>15118.400000000001</v>
      </c>
      <c r="O6233" s="11">
        <f t="shared" si="1466"/>
        <v>4330.0499999999993</v>
      </c>
      <c r="P6233" s="11">
        <f t="shared" si="1460"/>
        <v>0</v>
      </c>
      <c r="Q6233" s="11">
        <f t="shared" si="1467"/>
        <v>0</v>
      </c>
      <c r="R6233" s="11">
        <f t="shared" si="1468"/>
        <v>4330.0499999999993</v>
      </c>
      <c r="S6233" s="6">
        <f t="shared" si="1461"/>
        <v>0</v>
      </c>
      <c r="T6233" s="11">
        <f t="shared" si="1462"/>
        <v>0</v>
      </c>
      <c r="U6233" s="11">
        <f t="shared" si="1463"/>
        <v>0</v>
      </c>
      <c r="V6233" s="11">
        <f t="shared" si="1469"/>
        <v>0</v>
      </c>
      <c r="W6233" s="20"/>
    </row>
    <row r="6234" spans="1:23" x14ac:dyDescent="0.25">
      <c r="A6234">
        <v>2022091624</v>
      </c>
      <c r="B6234">
        <v>6</v>
      </c>
      <c r="C6234" s="7">
        <v>0.65078000000000003</v>
      </c>
      <c r="D6234" s="6">
        <f t="shared" si="1455"/>
        <v>52062.400000000001</v>
      </c>
      <c r="E6234" s="62">
        <v>0</v>
      </c>
      <c r="F6234" s="6">
        <f t="shared" si="1464"/>
        <v>0</v>
      </c>
      <c r="G6234" s="7">
        <v>0.56720999999999999</v>
      </c>
      <c r="H6234" s="6">
        <f t="shared" si="1456"/>
        <v>19852.349999999999</v>
      </c>
      <c r="I6234" s="7">
        <v>0</v>
      </c>
      <c r="J6234" s="6">
        <f t="shared" si="1457"/>
        <v>0</v>
      </c>
      <c r="K6234" s="20"/>
      <c r="L6234" s="6">
        <f t="shared" si="1458"/>
        <v>40000</v>
      </c>
      <c r="M6234" s="11">
        <f t="shared" si="1465"/>
        <v>0</v>
      </c>
      <c r="N6234" s="6">
        <f t="shared" si="1459"/>
        <v>12062.400000000001</v>
      </c>
      <c r="O6234" s="11">
        <f t="shared" si="1466"/>
        <v>7789.9499999999971</v>
      </c>
      <c r="P6234" s="11">
        <f t="shared" si="1460"/>
        <v>0</v>
      </c>
      <c r="Q6234" s="11">
        <f t="shared" si="1467"/>
        <v>0</v>
      </c>
      <c r="R6234" s="11">
        <f t="shared" si="1468"/>
        <v>7789.9499999999971</v>
      </c>
      <c r="S6234" s="6">
        <f t="shared" si="1461"/>
        <v>0</v>
      </c>
      <c r="T6234" s="11">
        <f t="shared" si="1462"/>
        <v>0</v>
      </c>
      <c r="U6234" s="11">
        <f t="shared" si="1463"/>
        <v>0</v>
      </c>
      <c r="V6234" s="11">
        <f t="shared" si="1469"/>
        <v>0</v>
      </c>
      <c r="W6234" s="20"/>
    </row>
    <row r="6235" spans="1:23" x14ac:dyDescent="0.25">
      <c r="A6235">
        <v>2022091701</v>
      </c>
      <c r="B6235">
        <v>7</v>
      </c>
      <c r="C6235" s="7">
        <v>0.61426000000000003</v>
      </c>
      <c r="D6235" s="6">
        <f t="shared" si="1455"/>
        <v>49140.800000000003</v>
      </c>
      <c r="E6235" s="62">
        <v>0</v>
      </c>
      <c r="F6235" s="6">
        <f t="shared" si="1464"/>
        <v>0</v>
      </c>
      <c r="G6235" s="7">
        <v>0.56215000000000004</v>
      </c>
      <c r="H6235" s="6">
        <f t="shared" si="1456"/>
        <v>19675.25</v>
      </c>
      <c r="I6235" s="7">
        <v>0</v>
      </c>
      <c r="J6235" s="6">
        <f t="shared" si="1457"/>
        <v>0</v>
      </c>
      <c r="K6235" s="20"/>
      <c r="L6235" s="6">
        <f t="shared" si="1458"/>
        <v>40000</v>
      </c>
      <c r="M6235" s="11">
        <f t="shared" si="1465"/>
        <v>0</v>
      </c>
      <c r="N6235" s="6">
        <f t="shared" si="1459"/>
        <v>9140.8000000000029</v>
      </c>
      <c r="O6235" s="11">
        <f t="shared" si="1466"/>
        <v>10534.449999999997</v>
      </c>
      <c r="P6235" s="11">
        <f t="shared" si="1460"/>
        <v>0</v>
      </c>
      <c r="Q6235" s="11">
        <f t="shared" si="1467"/>
        <v>0</v>
      </c>
      <c r="R6235" s="11">
        <f t="shared" si="1468"/>
        <v>10534.449999999997</v>
      </c>
      <c r="S6235" s="6">
        <f t="shared" si="1461"/>
        <v>0</v>
      </c>
      <c r="T6235" s="11">
        <f t="shared" si="1462"/>
        <v>0</v>
      </c>
      <c r="U6235" s="11">
        <f t="shared" si="1463"/>
        <v>0</v>
      </c>
      <c r="V6235" s="11">
        <f t="shared" si="1469"/>
        <v>0</v>
      </c>
      <c r="W6235" s="20"/>
    </row>
    <row r="6236" spans="1:23" x14ac:dyDescent="0.25">
      <c r="A6236">
        <v>2022091702</v>
      </c>
      <c r="B6236">
        <v>7</v>
      </c>
      <c r="C6236" s="7">
        <v>0.58567999999999998</v>
      </c>
      <c r="D6236" s="6">
        <f t="shared" si="1455"/>
        <v>46854.400000000001</v>
      </c>
      <c r="E6236" s="62">
        <v>0</v>
      </c>
      <c r="F6236" s="6">
        <f t="shared" si="1464"/>
        <v>0</v>
      </c>
      <c r="G6236" s="7">
        <v>0.55371000000000004</v>
      </c>
      <c r="H6236" s="6">
        <f t="shared" si="1456"/>
        <v>19379.850000000002</v>
      </c>
      <c r="I6236" s="7">
        <v>0</v>
      </c>
      <c r="J6236" s="6">
        <f t="shared" si="1457"/>
        <v>0</v>
      </c>
      <c r="K6236" s="20"/>
      <c r="L6236" s="6">
        <f t="shared" si="1458"/>
        <v>40000</v>
      </c>
      <c r="M6236" s="11">
        <f t="shared" si="1465"/>
        <v>0</v>
      </c>
      <c r="N6236" s="6">
        <f t="shared" si="1459"/>
        <v>6854.4000000000015</v>
      </c>
      <c r="O6236" s="11">
        <f t="shared" si="1466"/>
        <v>12525.45</v>
      </c>
      <c r="P6236" s="11">
        <f t="shared" si="1460"/>
        <v>0</v>
      </c>
      <c r="Q6236" s="11">
        <f t="shared" si="1467"/>
        <v>0</v>
      </c>
      <c r="R6236" s="11">
        <f t="shared" si="1468"/>
        <v>12525.45</v>
      </c>
      <c r="S6236" s="6">
        <f t="shared" si="1461"/>
        <v>0</v>
      </c>
      <c r="T6236" s="11">
        <f t="shared" si="1462"/>
        <v>0</v>
      </c>
      <c r="U6236" s="11">
        <f t="shared" si="1463"/>
        <v>0</v>
      </c>
      <c r="V6236" s="11">
        <f t="shared" si="1469"/>
        <v>0</v>
      </c>
      <c r="W6236" s="20"/>
    </row>
    <row r="6237" spans="1:23" x14ac:dyDescent="0.25">
      <c r="A6237">
        <v>2022091703</v>
      </c>
      <c r="B6237">
        <v>7</v>
      </c>
      <c r="C6237" s="7">
        <v>0.56459000000000004</v>
      </c>
      <c r="D6237" s="6">
        <f t="shared" si="1455"/>
        <v>45167.200000000004</v>
      </c>
      <c r="E6237" s="62">
        <v>0</v>
      </c>
      <c r="F6237" s="6">
        <f t="shared" si="1464"/>
        <v>0</v>
      </c>
      <c r="G6237" s="7">
        <v>0.54844000000000004</v>
      </c>
      <c r="H6237" s="6">
        <f t="shared" si="1456"/>
        <v>19195.400000000001</v>
      </c>
      <c r="I6237" s="7">
        <v>0</v>
      </c>
      <c r="J6237" s="6">
        <f t="shared" si="1457"/>
        <v>0</v>
      </c>
      <c r="K6237" s="20"/>
      <c r="L6237" s="6">
        <f t="shared" si="1458"/>
        <v>40000</v>
      </c>
      <c r="M6237" s="11">
        <f t="shared" si="1465"/>
        <v>0</v>
      </c>
      <c r="N6237" s="6">
        <f t="shared" si="1459"/>
        <v>5167.2000000000044</v>
      </c>
      <c r="O6237" s="11">
        <f t="shared" si="1466"/>
        <v>14028.199999999997</v>
      </c>
      <c r="P6237" s="11">
        <f t="shared" si="1460"/>
        <v>0</v>
      </c>
      <c r="Q6237" s="11">
        <f t="shared" si="1467"/>
        <v>0</v>
      </c>
      <c r="R6237" s="11">
        <f t="shared" si="1468"/>
        <v>14028.199999999997</v>
      </c>
      <c r="S6237" s="6">
        <f t="shared" si="1461"/>
        <v>0</v>
      </c>
      <c r="T6237" s="11">
        <f t="shared" si="1462"/>
        <v>0</v>
      </c>
      <c r="U6237" s="11">
        <f t="shared" si="1463"/>
        <v>0</v>
      </c>
      <c r="V6237" s="11">
        <f t="shared" si="1469"/>
        <v>0</v>
      </c>
      <c r="W6237" s="20"/>
    </row>
    <row r="6238" spans="1:23" x14ac:dyDescent="0.25">
      <c r="A6238">
        <v>2022091704</v>
      </c>
      <c r="B6238">
        <v>7</v>
      </c>
      <c r="C6238" s="7">
        <v>0.54984</v>
      </c>
      <c r="D6238" s="6">
        <f t="shared" si="1455"/>
        <v>43987.199999999997</v>
      </c>
      <c r="E6238" s="62">
        <v>0</v>
      </c>
      <c r="F6238" s="6">
        <f t="shared" si="1464"/>
        <v>0</v>
      </c>
      <c r="G6238" s="7">
        <v>0.52749000000000001</v>
      </c>
      <c r="H6238" s="6">
        <f t="shared" si="1456"/>
        <v>18462.150000000001</v>
      </c>
      <c r="I6238" s="7">
        <v>0</v>
      </c>
      <c r="J6238" s="6">
        <f t="shared" si="1457"/>
        <v>0</v>
      </c>
      <c r="K6238" s="20"/>
      <c r="L6238" s="6">
        <f t="shared" si="1458"/>
        <v>40000</v>
      </c>
      <c r="M6238" s="11">
        <f t="shared" si="1465"/>
        <v>0</v>
      </c>
      <c r="N6238" s="6">
        <f t="shared" si="1459"/>
        <v>3987.1999999999971</v>
      </c>
      <c r="O6238" s="11">
        <f t="shared" si="1466"/>
        <v>14474.950000000004</v>
      </c>
      <c r="P6238" s="11">
        <f t="shared" si="1460"/>
        <v>0</v>
      </c>
      <c r="Q6238" s="11">
        <f t="shared" si="1467"/>
        <v>0</v>
      </c>
      <c r="R6238" s="11">
        <f t="shared" si="1468"/>
        <v>14474.950000000004</v>
      </c>
      <c r="S6238" s="6">
        <f t="shared" si="1461"/>
        <v>0</v>
      </c>
      <c r="T6238" s="11">
        <f t="shared" si="1462"/>
        <v>0</v>
      </c>
      <c r="U6238" s="11">
        <f t="shared" si="1463"/>
        <v>0</v>
      </c>
      <c r="V6238" s="11">
        <f t="shared" si="1469"/>
        <v>0</v>
      </c>
      <c r="W6238" s="20"/>
    </row>
    <row r="6239" spans="1:23" x14ac:dyDescent="0.25">
      <c r="A6239">
        <v>2022091705</v>
      </c>
      <c r="B6239">
        <v>7</v>
      </c>
      <c r="C6239" s="7">
        <v>0.54098000000000002</v>
      </c>
      <c r="D6239" s="6">
        <f t="shared" si="1455"/>
        <v>43278.400000000001</v>
      </c>
      <c r="E6239" s="62">
        <v>0</v>
      </c>
      <c r="F6239" s="6">
        <f t="shared" si="1464"/>
        <v>0</v>
      </c>
      <c r="G6239" s="7">
        <v>0.50673000000000001</v>
      </c>
      <c r="H6239" s="6">
        <f t="shared" si="1456"/>
        <v>17735.55</v>
      </c>
      <c r="I6239" s="7">
        <v>0</v>
      </c>
      <c r="J6239" s="6">
        <f t="shared" si="1457"/>
        <v>0</v>
      </c>
      <c r="K6239" s="20"/>
      <c r="L6239" s="6">
        <f t="shared" si="1458"/>
        <v>40000</v>
      </c>
      <c r="M6239" s="11">
        <f t="shared" si="1465"/>
        <v>0</v>
      </c>
      <c r="N6239" s="6">
        <f t="shared" si="1459"/>
        <v>3278.4000000000015</v>
      </c>
      <c r="O6239" s="11">
        <f t="shared" si="1466"/>
        <v>14457.149999999998</v>
      </c>
      <c r="P6239" s="11">
        <f t="shared" si="1460"/>
        <v>0</v>
      </c>
      <c r="Q6239" s="11">
        <f t="shared" si="1467"/>
        <v>0</v>
      </c>
      <c r="R6239" s="11">
        <f t="shared" si="1468"/>
        <v>14457.149999999998</v>
      </c>
      <c r="S6239" s="6">
        <f t="shared" si="1461"/>
        <v>0</v>
      </c>
      <c r="T6239" s="11">
        <f t="shared" si="1462"/>
        <v>0</v>
      </c>
      <c r="U6239" s="11">
        <f t="shared" si="1463"/>
        <v>0</v>
      </c>
      <c r="V6239" s="11">
        <f t="shared" si="1469"/>
        <v>0</v>
      </c>
      <c r="W6239" s="20"/>
    </row>
    <row r="6240" spans="1:23" x14ac:dyDescent="0.25">
      <c r="A6240">
        <v>2022091706</v>
      </c>
      <c r="B6240">
        <v>7</v>
      </c>
      <c r="C6240" s="7">
        <v>0.54283999999999999</v>
      </c>
      <c r="D6240" s="6">
        <f t="shared" si="1455"/>
        <v>43427.199999999997</v>
      </c>
      <c r="E6240" s="62">
        <v>0</v>
      </c>
      <c r="F6240" s="6">
        <f t="shared" si="1464"/>
        <v>0</v>
      </c>
      <c r="G6240" s="7">
        <v>0.48153000000000001</v>
      </c>
      <c r="H6240" s="6">
        <f t="shared" si="1456"/>
        <v>16853.55</v>
      </c>
      <c r="I6240" s="7">
        <v>0</v>
      </c>
      <c r="J6240" s="6">
        <f t="shared" si="1457"/>
        <v>0</v>
      </c>
      <c r="K6240" s="20"/>
      <c r="L6240" s="6">
        <f t="shared" si="1458"/>
        <v>40000</v>
      </c>
      <c r="M6240" s="11">
        <f t="shared" si="1465"/>
        <v>0</v>
      </c>
      <c r="N6240" s="6">
        <f t="shared" si="1459"/>
        <v>3427.1999999999971</v>
      </c>
      <c r="O6240" s="11">
        <f t="shared" si="1466"/>
        <v>13426.350000000002</v>
      </c>
      <c r="P6240" s="11">
        <f t="shared" si="1460"/>
        <v>0</v>
      </c>
      <c r="Q6240" s="11">
        <f t="shared" si="1467"/>
        <v>0</v>
      </c>
      <c r="R6240" s="11">
        <f t="shared" si="1468"/>
        <v>13426.350000000002</v>
      </c>
      <c r="S6240" s="6">
        <f t="shared" si="1461"/>
        <v>0</v>
      </c>
      <c r="T6240" s="11">
        <f t="shared" si="1462"/>
        <v>0</v>
      </c>
      <c r="U6240" s="11">
        <f t="shared" si="1463"/>
        <v>0</v>
      </c>
      <c r="V6240" s="11">
        <f t="shared" si="1469"/>
        <v>0</v>
      </c>
      <c r="W6240" s="20"/>
    </row>
    <row r="6241" spans="1:23" x14ac:dyDescent="0.25">
      <c r="A6241">
        <v>2022091707</v>
      </c>
      <c r="B6241">
        <v>7</v>
      </c>
      <c r="C6241" s="7">
        <v>0.54676999999999998</v>
      </c>
      <c r="D6241" s="6">
        <f t="shared" si="1455"/>
        <v>43741.599999999999</v>
      </c>
      <c r="E6241" s="62">
        <v>0</v>
      </c>
      <c r="F6241" s="6">
        <f t="shared" si="1464"/>
        <v>0</v>
      </c>
      <c r="G6241" s="7">
        <v>0.45788000000000001</v>
      </c>
      <c r="H6241" s="6">
        <f t="shared" si="1456"/>
        <v>16025.800000000001</v>
      </c>
      <c r="I6241" s="7">
        <v>0</v>
      </c>
      <c r="J6241" s="6">
        <f t="shared" si="1457"/>
        <v>0</v>
      </c>
      <c r="K6241" s="20"/>
      <c r="L6241" s="6">
        <f t="shared" si="1458"/>
        <v>40000</v>
      </c>
      <c r="M6241" s="11">
        <f t="shared" si="1465"/>
        <v>0</v>
      </c>
      <c r="N6241" s="6">
        <f t="shared" si="1459"/>
        <v>3741.5999999999985</v>
      </c>
      <c r="O6241" s="11">
        <f t="shared" si="1466"/>
        <v>12284.200000000003</v>
      </c>
      <c r="P6241" s="11">
        <f t="shared" si="1460"/>
        <v>0</v>
      </c>
      <c r="Q6241" s="11">
        <f t="shared" si="1467"/>
        <v>0</v>
      </c>
      <c r="R6241" s="11">
        <f t="shared" si="1468"/>
        <v>12284.200000000003</v>
      </c>
      <c r="S6241" s="6">
        <f t="shared" si="1461"/>
        <v>0</v>
      </c>
      <c r="T6241" s="11">
        <f t="shared" si="1462"/>
        <v>0</v>
      </c>
      <c r="U6241" s="11">
        <f t="shared" si="1463"/>
        <v>0</v>
      </c>
      <c r="V6241" s="11">
        <f t="shared" si="1469"/>
        <v>0</v>
      </c>
      <c r="W6241" s="20"/>
    </row>
    <row r="6242" spans="1:23" x14ac:dyDescent="0.25">
      <c r="A6242">
        <v>2022091708</v>
      </c>
      <c r="B6242">
        <v>7</v>
      </c>
      <c r="C6242" s="7">
        <v>0.55393000000000003</v>
      </c>
      <c r="D6242" s="6">
        <f t="shared" si="1455"/>
        <v>44314.400000000001</v>
      </c>
      <c r="E6242" s="62">
        <v>0</v>
      </c>
      <c r="F6242" s="6">
        <f t="shared" si="1464"/>
        <v>0</v>
      </c>
      <c r="G6242" s="7">
        <v>0.43491000000000002</v>
      </c>
      <c r="H6242" s="6">
        <f t="shared" si="1456"/>
        <v>15221.85</v>
      </c>
      <c r="I6242" s="7">
        <v>1.6369999999999999E-2</v>
      </c>
      <c r="J6242" s="6">
        <f t="shared" si="1457"/>
        <v>229.17999999999998</v>
      </c>
      <c r="K6242" s="20"/>
      <c r="L6242" s="6">
        <f t="shared" si="1458"/>
        <v>40000</v>
      </c>
      <c r="M6242" s="11">
        <f t="shared" si="1465"/>
        <v>0</v>
      </c>
      <c r="N6242" s="6">
        <f t="shared" si="1459"/>
        <v>4314.4000000000015</v>
      </c>
      <c r="O6242" s="11">
        <f t="shared" si="1466"/>
        <v>10907.449999999999</v>
      </c>
      <c r="P6242" s="11">
        <f t="shared" si="1460"/>
        <v>0</v>
      </c>
      <c r="Q6242" s="11">
        <f t="shared" si="1467"/>
        <v>229.17999999999998</v>
      </c>
      <c r="R6242" s="11">
        <f t="shared" si="1468"/>
        <v>11136.63</v>
      </c>
      <c r="S6242" s="6">
        <f t="shared" si="1461"/>
        <v>0</v>
      </c>
      <c r="T6242" s="11">
        <f t="shared" si="1462"/>
        <v>0</v>
      </c>
      <c r="U6242" s="11">
        <f t="shared" si="1463"/>
        <v>0</v>
      </c>
      <c r="V6242" s="11">
        <f t="shared" si="1469"/>
        <v>0</v>
      </c>
      <c r="W6242" s="20"/>
    </row>
    <row r="6243" spans="1:23" x14ac:dyDescent="0.25">
      <c r="A6243">
        <v>2022091709</v>
      </c>
      <c r="B6243">
        <v>7</v>
      </c>
      <c r="C6243" s="7">
        <v>0.58357999999999999</v>
      </c>
      <c r="D6243" s="6">
        <f t="shared" si="1455"/>
        <v>46686.400000000001</v>
      </c>
      <c r="E6243" s="62">
        <v>0</v>
      </c>
      <c r="F6243" s="6">
        <f t="shared" si="1464"/>
        <v>0</v>
      </c>
      <c r="G6243" s="7">
        <v>0.38740000000000002</v>
      </c>
      <c r="H6243" s="6">
        <f t="shared" si="1456"/>
        <v>13559</v>
      </c>
      <c r="I6243" s="7">
        <v>0.30145</v>
      </c>
      <c r="J6243" s="6">
        <f t="shared" si="1457"/>
        <v>4220.3</v>
      </c>
      <c r="K6243" s="20"/>
      <c r="L6243" s="6">
        <f t="shared" si="1458"/>
        <v>40000</v>
      </c>
      <c r="M6243" s="11">
        <f t="shared" si="1465"/>
        <v>0</v>
      </c>
      <c r="N6243" s="6">
        <f t="shared" si="1459"/>
        <v>6686.4000000000015</v>
      </c>
      <c r="O6243" s="11">
        <f t="shared" si="1466"/>
        <v>6872.5999999999985</v>
      </c>
      <c r="P6243" s="11">
        <f t="shared" si="1460"/>
        <v>0</v>
      </c>
      <c r="Q6243" s="11">
        <f t="shared" si="1467"/>
        <v>4220.3</v>
      </c>
      <c r="R6243" s="11">
        <f t="shared" si="1468"/>
        <v>11092.899999999998</v>
      </c>
      <c r="S6243" s="6">
        <f t="shared" si="1461"/>
        <v>0</v>
      </c>
      <c r="T6243" s="11">
        <f t="shared" si="1462"/>
        <v>0</v>
      </c>
      <c r="U6243" s="11">
        <f t="shared" si="1463"/>
        <v>0</v>
      </c>
      <c r="V6243" s="11">
        <f t="shared" si="1469"/>
        <v>0</v>
      </c>
      <c r="W6243" s="20"/>
    </row>
    <row r="6244" spans="1:23" x14ac:dyDescent="0.25">
      <c r="A6244">
        <v>2022091710</v>
      </c>
      <c r="B6244">
        <v>7</v>
      </c>
      <c r="C6244" s="7">
        <v>0.63222</v>
      </c>
      <c r="D6244" s="6">
        <f t="shared" si="1455"/>
        <v>50577.599999999999</v>
      </c>
      <c r="E6244" s="62">
        <v>0</v>
      </c>
      <c r="F6244" s="6">
        <f t="shared" si="1464"/>
        <v>0</v>
      </c>
      <c r="G6244" s="7">
        <v>0.42207</v>
      </c>
      <c r="H6244" s="6">
        <f t="shared" si="1456"/>
        <v>14772.45</v>
      </c>
      <c r="I6244" s="7">
        <v>0.53447999999999996</v>
      </c>
      <c r="J6244" s="6">
        <f t="shared" si="1457"/>
        <v>7482.7199999999993</v>
      </c>
      <c r="K6244" s="20"/>
      <c r="L6244" s="6">
        <f t="shared" si="1458"/>
        <v>40000</v>
      </c>
      <c r="M6244" s="11">
        <f t="shared" si="1465"/>
        <v>0</v>
      </c>
      <c r="N6244" s="6">
        <f t="shared" si="1459"/>
        <v>10577.599999999999</v>
      </c>
      <c r="O6244" s="11">
        <f t="shared" si="1466"/>
        <v>4194.8500000000022</v>
      </c>
      <c r="P6244" s="11">
        <f t="shared" si="1460"/>
        <v>0</v>
      </c>
      <c r="Q6244" s="11">
        <f t="shared" si="1467"/>
        <v>7482.7199999999993</v>
      </c>
      <c r="R6244" s="11">
        <f t="shared" si="1468"/>
        <v>11677.570000000002</v>
      </c>
      <c r="S6244" s="6">
        <f t="shared" si="1461"/>
        <v>0</v>
      </c>
      <c r="T6244" s="11">
        <f t="shared" si="1462"/>
        <v>0</v>
      </c>
      <c r="U6244" s="11">
        <f t="shared" si="1463"/>
        <v>0</v>
      </c>
      <c r="V6244" s="11">
        <f t="shared" si="1469"/>
        <v>0</v>
      </c>
      <c r="W6244" s="20"/>
    </row>
    <row r="6245" spans="1:23" x14ac:dyDescent="0.25">
      <c r="A6245">
        <v>2022091711</v>
      </c>
      <c r="B6245">
        <v>7</v>
      </c>
      <c r="C6245" s="7">
        <v>0.67896999999999996</v>
      </c>
      <c r="D6245" s="6">
        <f t="shared" si="1455"/>
        <v>54317.599999999999</v>
      </c>
      <c r="E6245" s="62">
        <v>0</v>
      </c>
      <c r="F6245" s="6">
        <f t="shared" si="1464"/>
        <v>0</v>
      </c>
      <c r="G6245" s="7">
        <v>0.48605999999999999</v>
      </c>
      <c r="H6245" s="6">
        <f t="shared" si="1456"/>
        <v>17012.099999999999</v>
      </c>
      <c r="I6245" s="7">
        <v>0.43880000000000002</v>
      </c>
      <c r="J6245" s="6">
        <f t="shared" si="1457"/>
        <v>6143.2000000000007</v>
      </c>
      <c r="K6245" s="20"/>
      <c r="L6245" s="6">
        <f t="shared" si="1458"/>
        <v>40000</v>
      </c>
      <c r="M6245" s="11">
        <f t="shared" si="1465"/>
        <v>0</v>
      </c>
      <c r="N6245" s="6">
        <f t="shared" si="1459"/>
        <v>14317.599999999999</v>
      </c>
      <c r="O6245" s="11">
        <f t="shared" si="1466"/>
        <v>2694.5</v>
      </c>
      <c r="P6245" s="11">
        <f t="shared" si="1460"/>
        <v>0</v>
      </c>
      <c r="Q6245" s="11">
        <f t="shared" si="1467"/>
        <v>6143.2000000000007</v>
      </c>
      <c r="R6245" s="11">
        <f t="shared" si="1468"/>
        <v>8837.7000000000007</v>
      </c>
      <c r="S6245" s="6">
        <f t="shared" si="1461"/>
        <v>0</v>
      </c>
      <c r="T6245" s="11">
        <f t="shared" si="1462"/>
        <v>0</v>
      </c>
      <c r="U6245" s="11">
        <f t="shared" si="1463"/>
        <v>0</v>
      </c>
      <c r="V6245" s="11">
        <f t="shared" si="1469"/>
        <v>0</v>
      </c>
      <c r="W6245" s="20"/>
    </row>
    <row r="6246" spans="1:23" x14ac:dyDescent="0.25">
      <c r="A6246">
        <v>2022091712</v>
      </c>
      <c r="B6246">
        <v>7</v>
      </c>
      <c r="C6246" s="7">
        <v>0.72531000000000001</v>
      </c>
      <c r="D6246" s="6">
        <f t="shared" si="1455"/>
        <v>58024.800000000003</v>
      </c>
      <c r="E6246" s="62">
        <v>0</v>
      </c>
      <c r="F6246" s="6">
        <f t="shared" si="1464"/>
        <v>0</v>
      </c>
      <c r="G6246" s="7">
        <v>0.47826000000000002</v>
      </c>
      <c r="H6246" s="6">
        <f t="shared" si="1456"/>
        <v>16739.100000000002</v>
      </c>
      <c r="I6246" s="7">
        <v>0.49381999999999998</v>
      </c>
      <c r="J6246" s="6">
        <f t="shared" si="1457"/>
        <v>6913.48</v>
      </c>
      <c r="K6246" s="20"/>
      <c r="L6246" s="6">
        <f t="shared" si="1458"/>
        <v>40000</v>
      </c>
      <c r="M6246" s="11">
        <f t="shared" si="1465"/>
        <v>0</v>
      </c>
      <c r="N6246" s="6">
        <f t="shared" si="1459"/>
        <v>16739.100000000002</v>
      </c>
      <c r="O6246" s="11">
        <f t="shared" si="1466"/>
        <v>0</v>
      </c>
      <c r="P6246" s="11">
        <f t="shared" si="1460"/>
        <v>1285.7000000000007</v>
      </c>
      <c r="Q6246" s="11">
        <f t="shared" si="1467"/>
        <v>5627.7799999999988</v>
      </c>
      <c r="R6246" s="11">
        <f t="shared" si="1468"/>
        <v>5627.7799999999988</v>
      </c>
      <c r="S6246" s="6">
        <f t="shared" si="1461"/>
        <v>0</v>
      </c>
      <c r="T6246" s="11">
        <f t="shared" si="1462"/>
        <v>0</v>
      </c>
      <c r="U6246" s="11">
        <f t="shared" si="1463"/>
        <v>0</v>
      </c>
      <c r="V6246" s="11">
        <f t="shared" si="1469"/>
        <v>0</v>
      </c>
      <c r="W6246" s="20"/>
    </row>
    <row r="6247" spans="1:23" x14ac:dyDescent="0.25">
      <c r="A6247">
        <v>2022091713</v>
      </c>
      <c r="B6247">
        <v>7</v>
      </c>
      <c r="C6247" s="7">
        <v>0.76905000000000001</v>
      </c>
      <c r="D6247" s="6">
        <f t="shared" si="1455"/>
        <v>61524</v>
      </c>
      <c r="E6247" s="62">
        <v>0</v>
      </c>
      <c r="F6247" s="6">
        <f t="shared" si="1464"/>
        <v>0</v>
      </c>
      <c r="G6247" s="7">
        <v>0.44542999999999999</v>
      </c>
      <c r="H6247" s="6">
        <f t="shared" si="1456"/>
        <v>15590.05</v>
      </c>
      <c r="I6247" s="7">
        <v>0.60272000000000003</v>
      </c>
      <c r="J6247" s="6">
        <f t="shared" si="1457"/>
        <v>8438.08</v>
      </c>
      <c r="K6247" s="20"/>
      <c r="L6247" s="6">
        <f t="shared" si="1458"/>
        <v>40000</v>
      </c>
      <c r="M6247" s="11">
        <f t="shared" si="1465"/>
        <v>0</v>
      </c>
      <c r="N6247" s="6">
        <f t="shared" si="1459"/>
        <v>15590.05</v>
      </c>
      <c r="O6247" s="11">
        <f t="shared" si="1466"/>
        <v>0</v>
      </c>
      <c r="P6247" s="11">
        <f t="shared" si="1460"/>
        <v>5933.9500000000007</v>
      </c>
      <c r="Q6247" s="11">
        <f t="shared" si="1467"/>
        <v>2504.1299999999992</v>
      </c>
      <c r="R6247" s="11">
        <f t="shared" si="1468"/>
        <v>2504.1299999999992</v>
      </c>
      <c r="S6247" s="6">
        <f t="shared" si="1461"/>
        <v>0</v>
      </c>
      <c r="T6247" s="11">
        <f t="shared" si="1462"/>
        <v>0</v>
      </c>
      <c r="U6247" s="11">
        <f t="shared" si="1463"/>
        <v>0</v>
      </c>
      <c r="V6247" s="11">
        <f t="shared" si="1469"/>
        <v>0</v>
      </c>
      <c r="W6247" s="20"/>
    </row>
    <row r="6248" spans="1:23" x14ac:dyDescent="0.25">
      <c r="A6248">
        <v>2022091714</v>
      </c>
      <c r="B6248">
        <v>7</v>
      </c>
      <c r="C6248" s="7">
        <v>0.80369000000000002</v>
      </c>
      <c r="D6248" s="6">
        <f t="shared" si="1455"/>
        <v>64295.200000000004</v>
      </c>
      <c r="E6248" s="62">
        <v>0</v>
      </c>
      <c r="F6248" s="6">
        <f t="shared" si="1464"/>
        <v>0</v>
      </c>
      <c r="G6248" s="7">
        <v>0.42836000000000002</v>
      </c>
      <c r="H6248" s="6">
        <f t="shared" si="1456"/>
        <v>14992.6</v>
      </c>
      <c r="I6248" s="7">
        <v>0.67223999999999995</v>
      </c>
      <c r="J6248" s="6">
        <f t="shared" si="1457"/>
        <v>9411.3599999999988</v>
      </c>
      <c r="K6248" s="20"/>
      <c r="L6248" s="6">
        <f t="shared" si="1458"/>
        <v>40000</v>
      </c>
      <c r="M6248" s="11">
        <f t="shared" si="1465"/>
        <v>0</v>
      </c>
      <c r="N6248" s="6">
        <f t="shared" si="1459"/>
        <v>14992.6</v>
      </c>
      <c r="O6248" s="11">
        <f t="shared" si="1466"/>
        <v>0</v>
      </c>
      <c r="P6248" s="11">
        <f t="shared" si="1460"/>
        <v>9302.600000000004</v>
      </c>
      <c r="Q6248" s="11">
        <f t="shared" si="1467"/>
        <v>108.75999999999476</v>
      </c>
      <c r="R6248" s="11">
        <f t="shared" si="1468"/>
        <v>108.75999999999476</v>
      </c>
      <c r="S6248" s="6">
        <f t="shared" si="1461"/>
        <v>0</v>
      </c>
      <c r="T6248" s="11">
        <f t="shared" si="1462"/>
        <v>0</v>
      </c>
      <c r="U6248" s="11">
        <f t="shared" si="1463"/>
        <v>0</v>
      </c>
      <c r="V6248" s="11">
        <f t="shared" si="1469"/>
        <v>0</v>
      </c>
      <c r="W6248" s="20"/>
    </row>
    <row r="6249" spans="1:23" x14ac:dyDescent="0.25">
      <c r="A6249">
        <v>2022091715</v>
      </c>
      <c r="B6249">
        <v>7</v>
      </c>
      <c r="C6249" s="7">
        <v>0.82808999999999999</v>
      </c>
      <c r="D6249" s="6">
        <f t="shared" si="1455"/>
        <v>66247.199999999997</v>
      </c>
      <c r="E6249" s="62">
        <v>0</v>
      </c>
      <c r="F6249" s="6">
        <f t="shared" si="1464"/>
        <v>0</v>
      </c>
      <c r="G6249" s="7">
        <v>0.42369000000000001</v>
      </c>
      <c r="H6249" s="6">
        <f t="shared" si="1456"/>
        <v>14829.15</v>
      </c>
      <c r="I6249" s="7">
        <v>0.69452000000000003</v>
      </c>
      <c r="J6249" s="6">
        <f t="shared" si="1457"/>
        <v>9723.2800000000007</v>
      </c>
      <c r="K6249" s="20"/>
      <c r="L6249" s="6">
        <f t="shared" si="1458"/>
        <v>40000</v>
      </c>
      <c r="M6249" s="11">
        <f t="shared" si="1465"/>
        <v>0</v>
      </c>
      <c r="N6249" s="6">
        <f t="shared" si="1459"/>
        <v>14829.15</v>
      </c>
      <c r="O6249" s="11">
        <f t="shared" si="1466"/>
        <v>0</v>
      </c>
      <c r="P6249" s="11">
        <f t="shared" si="1460"/>
        <v>9723.2800000000007</v>
      </c>
      <c r="Q6249" s="11">
        <f t="shared" si="1467"/>
        <v>0</v>
      </c>
      <c r="R6249" s="11">
        <f t="shared" si="1468"/>
        <v>0</v>
      </c>
      <c r="S6249" s="6">
        <f t="shared" si="1461"/>
        <v>1694.7699999999968</v>
      </c>
      <c r="T6249" s="11">
        <f t="shared" si="1462"/>
        <v>0</v>
      </c>
      <c r="U6249" s="11">
        <f t="shared" si="1463"/>
        <v>0</v>
      </c>
      <c r="V6249" s="11">
        <f t="shared" si="1469"/>
        <v>1694.7699999999968</v>
      </c>
      <c r="W6249" s="20"/>
    </row>
    <row r="6250" spans="1:23" x14ac:dyDescent="0.25">
      <c r="A6250">
        <v>2022091716</v>
      </c>
      <c r="B6250">
        <v>7</v>
      </c>
      <c r="C6250" s="7">
        <v>0.84238999999999997</v>
      </c>
      <c r="D6250" s="6">
        <f t="shared" si="1455"/>
        <v>67391.199999999997</v>
      </c>
      <c r="E6250" s="62">
        <v>0</v>
      </c>
      <c r="F6250" s="6">
        <f t="shared" si="1464"/>
        <v>0</v>
      </c>
      <c r="G6250" s="7">
        <v>0.41997000000000001</v>
      </c>
      <c r="H6250" s="6">
        <f t="shared" si="1456"/>
        <v>14698.95</v>
      </c>
      <c r="I6250" s="7">
        <v>0.70233999999999996</v>
      </c>
      <c r="J6250" s="6">
        <f t="shared" si="1457"/>
        <v>9832.76</v>
      </c>
      <c r="K6250" s="20"/>
      <c r="L6250" s="6">
        <f t="shared" si="1458"/>
        <v>40000</v>
      </c>
      <c r="M6250" s="11">
        <f t="shared" si="1465"/>
        <v>0</v>
      </c>
      <c r="N6250" s="6">
        <f t="shared" si="1459"/>
        <v>14698.95</v>
      </c>
      <c r="O6250" s="11">
        <f t="shared" si="1466"/>
        <v>0</v>
      </c>
      <c r="P6250" s="11">
        <f t="shared" si="1460"/>
        <v>9832.76</v>
      </c>
      <c r="Q6250" s="11">
        <f t="shared" si="1467"/>
        <v>0</v>
      </c>
      <c r="R6250" s="11">
        <f t="shared" si="1468"/>
        <v>0</v>
      </c>
      <c r="S6250" s="6">
        <f t="shared" si="1461"/>
        <v>2859.4899999999961</v>
      </c>
      <c r="T6250" s="11">
        <f t="shared" si="1462"/>
        <v>0</v>
      </c>
      <c r="U6250" s="11">
        <f t="shared" si="1463"/>
        <v>0</v>
      </c>
      <c r="V6250" s="11">
        <f t="shared" si="1469"/>
        <v>2859.4899999999961</v>
      </c>
      <c r="W6250" s="20"/>
    </row>
    <row r="6251" spans="1:23" x14ac:dyDescent="0.25">
      <c r="A6251">
        <v>2022091717</v>
      </c>
      <c r="B6251">
        <v>7</v>
      </c>
      <c r="C6251" s="7">
        <v>0.84663999999999995</v>
      </c>
      <c r="D6251" s="6">
        <f t="shared" si="1455"/>
        <v>67731.199999999997</v>
      </c>
      <c r="E6251" s="62">
        <v>0</v>
      </c>
      <c r="F6251" s="6">
        <f t="shared" si="1464"/>
        <v>0</v>
      </c>
      <c r="G6251" s="7">
        <v>0.41610999999999998</v>
      </c>
      <c r="H6251" s="6">
        <f t="shared" si="1456"/>
        <v>14563.849999999999</v>
      </c>
      <c r="I6251" s="7">
        <v>0.70706000000000002</v>
      </c>
      <c r="J6251" s="6">
        <f t="shared" si="1457"/>
        <v>9898.84</v>
      </c>
      <c r="K6251" s="20"/>
      <c r="L6251" s="6">
        <f t="shared" si="1458"/>
        <v>40000</v>
      </c>
      <c r="M6251" s="11">
        <f t="shared" si="1465"/>
        <v>0</v>
      </c>
      <c r="N6251" s="6">
        <f t="shared" si="1459"/>
        <v>14563.849999999999</v>
      </c>
      <c r="O6251" s="11">
        <f t="shared" si="1466"/>
        <v>0</v>
      </c>
      <c r="P6251" s="11">
        <f t="shared" si="1460"/>
        <v>9898.84</v>
      </c>
      <c r="Q6251" s="11">
        <f t="shared" si="1467"/>
        <v>0</v>
      </c>
      <c r="R6251" s="11">
        <f t="shared" si="1468"/>
        <v>0</v>
      </c>
      <c r="S6251" s="6">
        <f t="shared" si="1461"/>
        <v>3268.5099999999984</v>
      </c>
      <c r="T6251" s="11">
        <f t="shared" si="1462"/>
        <v>0</v>
      </c>
      <c r="U6251" s="11">
        <f t="shared" si="1463"/>
        <v>0</v>
      </c>
      <c r="V6251" s="11">
        <f t="shared" si="1469"/>
        <v>3268.5099999999984</v>
      </c>
      <c r="W6251" s="20"/>
    </row>
    <row r="6252" spans="1:23" x14ac:dyDescent="0.25">
      <c r="A6252">
        <v>2022091718</v>
      </c>
      <c r="B6252">
        <v>7</v>
      </c>
      <c r="C6252" s="7">
        <v>0.84050999999999998</v>
      </c>
      <c r="D6252" s="6">
        <f t="shared" si="1455"/>
        <v>67240.800000000003</v>
      </c>
      <c r="E6252" s="62">
        <v>0</v>
      </c>
      <c r="F6252" s="6">
        <f t="shared" si="1464"/>
        <v>0</v>
      </c>
      <c r="G6252" s="7">
        <v>0.42677999999999999</v>
      </c>
      <c r="H6252" s="6">
        <f t="shared" si="1456"/>
        <v>14937.3</v>
      </c>
      <c r="I6252" s="7">
        <v>0.66134999999999999</v>
      </c>
      <c r="J6252" s="6">
        <f t="shared" si="1457"/>
        <v>9258.9</v>
      </c>
      <c r="K6252" s="20"/>
      <c r="L6252" s="6">
        <f t="shared" si="1458"/>
        <v>40000</v>
      </c>
      <c r="M6252" s="11">
        <f t="shared" si="1465"/>
        <v>0</v>
      </c>
      <c r="N6252" s="6">
        <f t="shared" si="1459"/>
        <v>14937.3</v>
      </c>
      <c r="O6252" s="11">
        <f t="shared" si="1466"/>
        <v>0</v>
      </c>
      <c r="P6252" s="11">
        <f t="shared" si="1460"/>
        <v>9258.9</v>
      </c>
      <c r="Q6252" s="11">
        <f t="shared" si="1467"/>
        <v>0</v>
      </c>
      <c r="R6252" s="11">
        <f t="shared" si="1468"/>
        <v>0</v>
      </c>
      <c r="S6252" s="6">
        <f t="shared" si="1461"/>
        <v>3044.600000000004</v>
      </c>
      <c r="T6252" s="11">
        <f t="shared" si="1462"/>
        <v>0</v>
      </c>
      <c r="U6252" s="11">
        <f t="shared" si="1463"/>
        <v>0</v>
      </c>
      <c r="V6252" s="11">
        <f t="shared" si="1469"/>
        <v>3044.600000000004</v>
      </c>
      <c r="W6252" s="20"/>
    </row>
    <row r="6253" spans="1:23" x14ac:dyDescent="0.25">
      <c r="A6253">
        <v>2022091719</v>
      </c>
      <c r="B6253">
        <v>7</v>
      </c>
      <c r="C6253" s="7">
        <v>0.81927000000000005</v>
      </c>
      <c r="D6253" s="6">
        <f t="shared" si="1455"/>
        <v>65541.600000000006</v>
      </c>
      <c r="E6253" s="62">
        <v>0</v>
      </c>
      <c r="F6253" s="6">
        <f t="shared" si="1464"/>
        <v>0</v>
      </c>
      <c r="G6253" s="7">
        <v>0.44425999999999999</v>
      </c>
      <c r="H6253" s="6">
        <f t="shared" si="1456"/>
        <v>15549.1</v>
      </c>
      <c r="I6253" s="7">
        <v>0.41056999999999999</v>
      </c>
      <c r="J6253" s="6">
        <f t="shared" si="1457"/>
        <v>5747.98</v>
      </c>
      <c r="K6253" s="20"/>
      <c r="L6253" s="6">
        <f t="shared" si="1458"/>
        <v>40000</v>
      </c>
      <c r="M6253" s="11">
        <f t="shared" si="1465"/>
        <v>0</v>
      </c>
      <c r="N6253" s="6">
        <f t="shared" si="1459"/>
        <v>15549.1</v>
      </c>
      <c r="O6253" s="11">
        <f t="shared" si="1466"/>
        <v>0</v>
      </c>
      <c r="P6253" s="11">
        <f t="shared" si="1460"/>
        <v>5747.98</v>
      </c>
      <c r="Q6253" s="11">
        <f t="shared" si="1467"/>
        <v>0</v>
      </c>
      <c r="R6253" s="11">
        <f t="shared" si="1468"/>
        <v>0</v>
      </c>
      <c r="S6253" s="6">
        <f t="shared" si="1461"/>
        <v>4244.5200000000059</v>
      </c>
      <c r="T6253" s="11">
        <f t="shared" si="1462"/>
        <v>0</v>
      </c>
      <c r="U6253" s="11">
        <f t="shared" si="1463"/>
        <v>0</v>
      </c>
      <c r="V6253" s="11">
        <f t="shared" si="1469"/>
        <v>4244.5200000000059</v>
      </c>
      <c r="W6253" s="20"/>
    </row>
    <row r="6254" spans="1:23" x14ac:dyDescent="0.25">
      <c r="A6254">
        <v>2022091720</v>
      </c>
      <c r="B6254">
        <v>7</v>
      </c>
      <c r="C6254" s="7">
        <v>0.78386999999999996</v>
      </c>
      <c r="D6254" s="6">
        <f t="shared" si="1455"/>
        <v>62709.599999999999</v>
      </c>
      <c r="E6254" s="62">
        <v>0</v>
      </c>
      <c r="F6254" s="6">
        <f t="shared" si="1464"/>
        <v>0</v>
      </c>
      <c r="G6254" s="7">
        <v>0.43036000000000002</v>
      </c>
      <c r="H6254" s="6">
        <f t="shared" si="1456"/>
        <v>15062.6</v>
      </c>
      <c r="I6254" s="7">
        <v>5.2940000000000001E-2</v>
      </c>
      <c r="J6254" s="6">
        <f t="shared" si="1457"/>
        <v>741.16</v>
      </c>
      <c r="K6254" s="20"/>
      <c r="L6254" s="6">
        <f t="shared" si="1458"/>
        <v>40000</v>
      </c>
      <c r="M6254" s="11">
        <f t="shared" si="1465"/>
        <v>0</v>
      </c>
      <c r="N6254" s="6">
        <f t="shared" si="1459"/>
        <v>15062.6</v>
      </c>
      <c r="O6254" s="11">
        <f t="shared" si="1466"/>
        <v>0</v>
      </c>
      <c r="P6254" s="11">
        <f t="shared" si="1460"/>
        <v>741.16</v>
      </c>
      <c r="Q6254" s="11">
        <f t="shared" si="1467"/>
        <v>0</v>
      </c>
      <c r="R6254" s="11">
        <f t="shared" si="1468"/>
        <v>0</v>
      </c>
      <c r="S6254" s="6">
        <f t="shared" si="1461"/>
        <v>6905.8399999999983</v>
      </c>
      <c r="T6254" s="11">
        <f t="shared" si="1462"/>
        <v>0</v>
      </c>
      <c r="U6254" s="11">
        <f t="shared" si="1463"/>
        <v>0</v>
      </c>
      <c r="V6254" s="11">
        <f t="shared" si="1469"/>
        <v>6905.8399999999983</v>
      </c>
      <c r="W6254" s="20"/>
    </row>
    <row r="6255" spans="1:23" x14ac:dyDescent="0.25">
      <c r="A6255">
        <v>2022091721</v>
      </c>
      <c r="B6255">
        <v>7</v>
      </c>
      <c r="C6255" s="7">
        <v>0.75927999999999995</v>
      </c>
      <c r="D6255" s="6">
        <f t="shared" si="1455"/>
        <v>60742.399999999994</v>
      </c>
      <c r="E6255" s="62">
        <v>0</v>
      </c>
      <c r="F6255" s="6">
        <f t="shared" si="1464"/>
        <v>0</v>
      </c>
      <c r="G6255" s="7">
        <v>0.4304</v>
      </c>
      <c r="H6255" s="6">
        <f t="shared" si="1456"/>
        <v>15064</v>
      </c>
      <c r="I6255" s="7">
        <v>0</v>
      </c>
      <c r="J6255" s="6">
        <f t="shared" si="1457"/>
        <v>0</v>
      </c>
      <c r="K6255" s="20"/>
      <c r="L6255" s="6">
        <f t="shared" si="1458"/>
        <v>40000</v>
      </c>
      <c r="M6255" s="11">
        <f t="shared" si="1465"/>
        <v>0</v>
      </c>
      <c r="N6255" s="6">
        <f t="shared" si="1459"/>
        <v>15064</v>
      </c>
      <c r="O6255" s="11">
        <f t="shared" si="1466"/>
        <v>0</v>
      </c>
      <c r="P6255" s="11">
        <f t="shared" si="1460"/>
        <v>0</v>
      </c>
      <c r="Q6255" s="11">
        <f t="shared" si="1467"/>
        <v>0</v>
      </c>
      <c r="R6255" s="11">
        <f t="shared" si="1468"/>
        <v>0</v>
      </c>
      <c r="S6255" s="6">
        <f t="shared" si="1461"/>
        <v>5678.3999999999942</v>
      </c>
      <c r="T6255" s="11">
        <f t="shared" si="1462"/>
        <v>0</v>
      </c>
      <c r="U6255" s="11">
        <f t="shared" si="1463"/>
        <v>0</v>
      </c>
      <c r="V6255" s="11">
        <f t="shared" si="1469"/>
        <v>5678.3999999999942</v>
      </c>
      <c r="W6255" s="20"/>
    </row>
    <row r="6256" spans="1:23" x14ac:dyDescent="0.25">
      <c r="A6256">
        <v>2022091722</v>
      </c>
      <c r="B6256">
        <v>7</v>
      </c>
      <c r="C6256" s="7">
        <v>0.72704999999999997</v>
      </c>
      <c r="D6256" s="6">
        <f t="shared" si="1455"/>
        <v>58164</v>
      </c>
      <c r="E6256" s="62">
        <v>0</v>
      </c>
      <c r="F6256" s="6">
        <f t="shared" si="1464"/>
        <v>0</v>
      </c>
      <c r="G6256" s="7">
        <v>0.47765999999999997</v>
      </c>
      <c r="H6256" s="6">
        <f t="shared" si="1456"/>
        <v>16718.099999999999</v>
      </c>
      <c r="I6256" s="7">
        <v>0</v>
      </c>
      <c r="J6256" s="6">
        <f t="shared" si="1457"/>
        <v>0</v>
      </c>
      <c r="K6256" s="20"/>
      <c r="L6256" s="6">
        <f t="shared" si="1458"/>
        <v>40000</v>
      </c>
      <c r="M6256" s="11">
        <f t="shared" si="1465"/>
        <v>0</v>
      </c>
      <c r="N6256" s="6">
        <f t="shared" si="1459"/>
        <v>16718.099999999999</v>
      </c>
      <c r="O6256" s="11">
        <f t="shared" si="1466"/>
        <v>0</v>
      </c>
      <c r="P6256" s="11">
        <f t="shared" si="1460"/>
        <v>0</v>
      </c>
      <c r="Q6256" s="11">
        <f t="shared" si="1467"/>
        <v>0</v>
      </c>
      <c r="R6256" s="11">
        <f t="shared" si="1468"/>
        <v>0</v>
      </c>
      <c r="S6256" s="6">
        <f t="shared" si="1461"/>
        <v>1445.9000000000015</v>
      </c>
      <c r="T6256" s="11">
        <f t="shared" si="1462"/>
        <v>0</v>
      </c>
      <c r="U6256" s="11">
        <f t="shared" si="1463"/>
        <v>0</v>
      </c>
      <c r="V6256" s="11">
        <f t="shared" si="1469"/>
        <v>1445.9000000000015</v>
      </c>
      <c r="W6256" s="20"/>
    </row>
    <row r="6257" spans="1:23" x14ac:dyDescent="0.25">
      <c r="A6257">
        <v>2022091723</v>
      </c>
      <c r="B6257">
        <v>7</v>
      </c>
      <c r="C6257" s="7">
        <v>0.68986999999999998</v>
      </c>
      <c r="D6257" s="6">
        <f t="shared" si="1455"/>
        <v>55189.599999999999</v>
      </c>
      <c r="E6257" s="62">
        <v>0</v>
      </c>
      <c r="F6257" s="6">
        <f t="shared" si="1464"/>
        <v>0</v>
      </c>
      <c r="G6257" s="7">
        <v>0.49891999999999997</v>
      </c>
      <c r="H6257" s="6">
        <f t="shared" si="1456"/>
        <v>17462.2</v>
      </c>
      <c r="I6257" s="7">
        <v>0</v>
      </c>
      <c r="J6257" s="6">
        <f t="shared" si="1457"/>
        <v>0</v>
      </c>
      <c r="K6257" s="20"/>
      <c r="L6257" s="6">
        <f t="shared" si="1458"/>
        <v>40000</v>
      </c>
      <c r="M6257" s="11">
        <f t="shared" si="1465"/>
        <v>0</v>
      </c>
      <c r="N6257" s="6">
        <f t="shared" si="1459"/>
        <v>15189.599999999999</v>
      </c>
      <c r="O6257" s="11">
        <f t="shared" si="1466"/>
        <v>2272.6000000000022</v>
      </c>
      <c r="P6257" s="11">
        <f t="shared" si="1460"/>
        <v>0</v>
      </c>
      <c r="Q6257" s="11">
        <f t="shared" si="1467"/>
        <v>0</v>
      </c>
      <c r="R6257" s="11">
        <f t="shared" si="1468"/>
        <v>2272.6000000000022</v>
      </c>
      <c r="S6257" s="6">
        <f t="shared" si="1461"/>
        <v>0</v>
      </c>
      <c r="T6257" s="11">
        <f t="shared" si="1462"/>
        <v>0</v>
      </c>
      <c r="U6257" s="11">
        <f t="shared" si="1463"/>
        <v>0</v>
      </c>
      <c r="V6257" s="11">
        <f t="shared" si="1469"/>
        <v>0</v>
      </c>
      <c r="W6257" s="20"/>
    </row>
    <row r="6258" spans="1:23" x14ac:dyDescent="0.25">
      <c r="A6258">
        <v>2022091724</v>
      </c>
      <c r="B6258">
        <v>7</v>
      </c>
      <c r="C6258" s="7">
        <v>0.65137</v>
      </c>
      <c r="D6258" s="6">
        <f t="shared" si="1455"/>
        <v>52109.599999999999</v>
      </c>
      <c r="E6258" s="62">
        <v>0</v>
      </c>
      <c r="F6258" s="6">
        <f t="shared" si="1464"/>
        <v>0</v>
      </c>
      <c r="G6258" s="7">
        <v>0.49885000000000002</v>
      </c>
      <c r="H6258" s="6">
        <f t="shared" si="1456"/>
        <v>17459.75</v>
      </c>
      <c r="I6258" s="7">
        <v>0</v>
      </c>
      <c r="J6258" s="6">
        <f t="shared" si="1457"/>
        <v>0</v>
      </c>
      <c r="K6258" s="20"/>
      <c r="L6258" s="6">
        <f t="shared" si="1458"/>
        <v>40000</v>
      </c>
      <c r="M6258" s="11">
        <f t="shared" si="1465"/>
        <v>0</v>
      </c>
      <c r="N6258" s="6">
        <f t="shared" si="1459"/>
        <v>12109.599999999999</v>
      </c>
      <c r="O6258" s="11">
        <f t="shared" si="1466"/>
        <v>5350.1500000000015</v>
      </c>
      <c r="P6258" s="11">
        <f t="shared" si="1460"/>
        <v>0</v>
      </c>
      <c r="Q6258" s="11">
        <f t="shared" si="1467"/>
        <v>0</v>
      </c>
      <c r="R6258" s="11">
        <f t="shared" si="1468"/>
        <v>5350.1500000000015</v>
      </c>
      <c r="S6258" s="6">
        <f t="shared" si="1461"/>
        <v>0</v>
      </c>
      <c r="T6258" s="11">
        <f t="shared" si="1462"/>
        <v>0</v>
      </c>
      <c r="U6258" s="11">
        <f t="shared" si="1463"/>
        <v>0</v>
      </c>
      <c r="V6258" s="11">
        <f t="shared" si="1469"/>
        <v>0</v>
      </c>
      <c r="W6258" s="20"/>
    </row>
    <row r="6259" spans="1:23" x14ac:dyDescent="0.25">
      <c r="A6259">
        <v>2022091801</v>
      </c>
      <c r="B6259">
        <v>1</v>
      </c>
      <c r="C6259" s="7">
        <v>0.61604000000000003</v>
      </c>
      <c r="D6259" s="6">
        <f t="shared" si="1455"/>
        <v>49283.200000000004</v>
      </c>
      <c r="E6259" s="62">
        <v>0</v>
      </c>
      <c r="F6259" s="6">
        <f t="shared" si="1464"/>
        <v>0</v>
      </c>
      <c r="G6259" s="7">
        <v>0.49758000000000002</v>
      </c>
      <c r="H6259" s="6">
        <f t="shared" si="1456"/>
        <v>17415.3</v>
      </c>
      <c r="I6259" s="7">
        <v>0</v>
      </c>
      <c r="J6259" s="6">
        <f t="shared" si="1457"/>
        <v>0</v>
      </c>
      <c r="K6259" s="20"/>
      <c r="L6259" s="6">
        <f t="shared" si="1458"/>
        <v>40000</v>
      </c>
      <c r="M6259" s="11">
        <f t="shared" si="1465"/>
        <v>0</v>
      </c>
      <c r="N6259" s="6">
        <f t="shared" si="1459"/>
        <v>9283.2000000000044</v>
      </c>
      <c r="O6259" s="11">
        <f t="shared" si="1466"/>
        <v>8132.0999999999949</v>
      </c>
      <c r="P6259" s="11">
        <f t="shared" si="1460"/>
        <v>0</v>
      </c>
      <c r="Q6259" s="11">
        <f t="shared" si="1467"/>
        <v>0</v>
      </c>
      <c r="R6259" s="11">
        <f t="shared" si="1468"/>
        <v>8132.0999999999949</v>
      </c>
      <c r="S6259" s="6">
        <f t="shared" si="1461"/>
        <v>0</v>
      </c>
      <c r="T6259" s="11">
        <f t="shared" si="1462"/>
        <v>0</v>
      </c>
      <c r="U6259" s="11">
        <f t="shared" si="1463"/>
        <v>0</v>
      </c>
      <c r="V6259" s="11">
        <f t="shared" si="1469"/>
        <v>0</v>
      </c>
      <c r="W6259" s="20"/>
    </row>
    <row r="6260" spans="1:23" x14ac:dyDescent="0.25">
      <c r="A6260">
        <v>2022091802</v>
      </c>
      <c r="B6260">
        <v>1</v>
      </c>
      <c r="C6260" s="7">
        <v>0.58638999999999997</v>
      </c>
      <c r="D6260" s="6">
        <f t="shared" si="1455"/>
        <v>46911.199999999997</v>
      </c>
      <c r="E6260" s="62">
        <v>0</v>
      </c>
      <c r="F6260" s="6">
        <f t="shared" si="1464"/>
        <v>0</v>
      </c>
      <c r="G6260" s="7">
        <v>0.48581999999999997</v>
      </c>
      <c r="H6260" s="6">
        <f t="shared" si="1456"/>
        <v>17003.7</v>
      </c>
      <c r="I6260" s="7">
        <v>0</v>
      </c>
      <c r="J6260" s="6">
        <f t="shared" si="1457"/>
        <v>0</v>
      </c>
      <c r="K6260" s="20"/>
      <c r="L6260" s="6">
        <f t="shared" si="1458"/>
        <v>40000</v>
      </c>
      <c r="M6260" s="11">
        <f t="shared" si="1465"/>
        <v>0</v>
      </c>
      <c r="N6260" s="6">
        <f t="shared" si="1459"/>
        <v>6911.1999999999971</v>
      </c>
      <c r="O6260" s="11">
        <f t="shared" si="1466"/>
        <v>10092.500000000004</v>
      </c>
      <c r="P6260" s="11">
        <f t="shared" si="1460"/>
        <v>0</v>
      </c>
      <c r="Q6260" s="11">
        <f t="shared" si="1467"/>
        <v>0</v>
      </c>
      <c r="R6260" s="11">
        <f t="shared" si="1468"/>
        <v>10092.500000000004</v>
      </c>
      <c r="S6260" s="6">
        <f t="shared" si="1461"/>
        <v>0</v>
      </c>
      <c r="T6260" s="11">
        <f t="shared" si="1462"/>
        <v>0</v>
      </c>
      <c r="U6260" s="11">
        <f t="shared" si="1463"/>
        <v>0</v>
      </c>
      <c r="V6260" s="11">
        <f t="shared" si="1469"/>
        <v>0</v>
      </c>
      <c r="W6260" s="20"/>
    </row>
    <row r="6261" spans="1:23" x14ac:dyDescent="0.25">
      <c r="A6261">
        <v>2022091803</v>
      </c>
      <c r="B6261">
        <v>1</v>
      </c>
      <c r="C6261" s="7">
        <v>0.56047000000000002</v>
      </c>
      <c r="D6261" s="6">
        <f t="shared" si="1455"/>
        <v>44837.599999999999</v>
      </c>
      <c r="E6261" s="62">
        <v>0</v>
      </c>
      <c r="F6261" s="6">
        <f t="shared" si="1464"/>
        <v>0</v>
      </c>
      <c r="G6261" s="7">
        <v>0.46443000000000001</v>
      </c>
      <c r="H6261" s="6">
        <f t="shared" si="1456"/>
        <v>16255.050000000001</v>
      </c>
      <c r="I6261" s="7">
        <v>0</v>
      </c>
      <c r="J6261" s="6">
        <f t="shared" si="1457"/>
        <v>0</v>
      </c>
      <c r="K6261" s="20"/>
      <c r="L6261" s="6">
        <f t="shared" si="1458"/>
        <v>40000</v>
      </c>
      <c r="M6261" s="11">
        <f t="shared" si="1465"/>
        <v>0</v>
      </c>
      <c r="N6261" s="6">
        <f t="shared" si="1459"/>
        <v>4837.5999999999985</v>
      </c>
      <c r="O6261" s="11">
        <f t="shared" si="1466"/>
        <v>11417.450000000003</v>
      </c>
      <c r="P6261" s="11">
        <f t="shared" si="1460"/>
        <v>0</v>
      </c>
      <c r="Q6261" s="11">
        <f t="shared" si="1467"/>
        <v>0</v>
      </c>
      <c r="R6261" s="11">
        <f t="shared" si="1468"/>
        <v>11417.450000000003</v>
      </c>
      <c r="S6261" s="6">
        <f t="shared" si="1461"/>
        <v>0</v>
      </c>
      <c r="T6261" s="11">
        <f t="shared" si="1462"/>
        <v>0</v>
      </c>
      <c r="U6261" s="11">
        <f t="shared" si="1463"/>
        <v>0</v>
      </c>
      <c r="V6261" s="11">
        <f t="shared" si="1469"/>
        <v>0</v>
      </c>
      <c r="W6261" s="20"/>
    </row>
    <row r="6262" spans="1:23" x14ac:dyDescent="0.25">
      <c r="A6262">
        <v>2022091804</v>
      </c>
      <c r="B6262">
        <v>1</v>
      </c>
      <c r="C6262" s="7">
        <v>0.54444999999999999</v>
      </c>
      <c r="D6262" s="6">
        <f t="shared" si="1455"/>
        <v>43556</v>
      </c>
      <c r="E6262" s="62">
        <v>0</v>
      </c>
      <c r="F6262" s="6">
        <f t="shared" si="1464"/>
        <v>0</v>
      </c>
      <c r="G6262" s="7">
        <v>0.45385999999999999</v>
      </c>
      <c r="H6262" s="6">
        <f t="shared" si="1456"/>
        <v>15885.1</v>
      </c>
      <c r="I6262" s="7">
        <v>0</v>
      </c>
      <c r="J6262" s="6">
        <f t="shared" si="1457"/>
        <v>0</v>
      </c>
      <c r="K6262" s="20"/>
      <c r="L6262" s="6">
        <f t="shared" si="1458"/>
        <v>40000</v>
      </c>
      <c r="M6262" s="11">
        <f t="shared" si="1465"/>
        <v>0</v>
      </c>
      <c r="N6262" s="6">
        <f t="shared" si="1459"/>
        <v>3556</v>
      </c>
      <c r="O6262" s="11">
        <f t="shared" si="1466"/>
        <v>12329.1</v>
      </c>
      <c r="P6262" s="11">
        <f t="shared" si="1460"/>
        <v>0</v>
      </c>
      <c r="Q6262" s="11">
        <f t="shared" si="1467"/>
        <v>0</v>
      </c>
      <c r="R6262" s="11">
        <f t="shared" si="1468"/>
        <v>12329.1</v>
      </c>
      <c r="S6262" s="6">
        <f t="shared" si="1461"/>
        <v>0</v>
      </c>
      <c r="T6262" s="11">
        <f t="shared" si="1462"/>
        <v>0</v>
      </c>
      <c r="U6262" s="11">
        <f t="shared" si="1463"/>
        <v>0</v>
      </c>
      <c r="V6262" s="11">
        <f t="shared" si="1469"/>
        <v>0</v>
      </c>
      <c r="W6262" s="20"/>
    </row>
    <row r="6263" spans="1:23" x14ac:dyDescent="0.25">
      <c r="A6263">
        <v>2022091805</v>
      </c>
      <c r="B6263">
        <v>1</v>
      </c>
      <c r="C6263" s="7">
        <v>0.53441000000000005</v>
      </c>
      <c r="D6263" s="6">
        <f t="shared" si="1455"/>
        <v>42752.800000000003</v>
      </c>
      <c r="E6263" s="62">
        <v>0</v>
      </c>
      <c r="F6263" s="6">
        <f t="shared" si="1464"/>
        <v>0</v>
      </c>
      <c r="G6263" s="7">
        <v>0.44405</v>
      </c>
      <c r="H6263" s="6">
        <f t="shared" si="1456"/>
        <v>15541.75</v>
      </c>
      <c r="I6263" s="7">
        <v>0</v>
      </c>
      <c r="J6263" s="6">
        <f t="shared" si="1457"/>
        <v>0</v>
      </c>
      <c r="K6263" s="20"/>
      <c r="L6263" s="6">
        <f t="shared" si="1458"/>
        <v>40000</v>
      </c>
      <c r="M6263" s="11">
        <f t="shared" si="1465"/>
        <v>0</v>
      </c>
      <c r="N6263" s="6">
        <f t="shared" si="1459"/>
        <v>2752.8000000000029</v>
      </c>
      <c r="O6263" s="11">
        <f t="shared" si="1466"/>
        <v>12788.949999999997</v>
      </c>
      <c r="P6263" s="11">
        <f t="shared" si="1460"/>
        <v>0</v>
      </c>
      <c r="Q6263" s="11">
        <f t="shared" si="1467"/>
        <v>0</v>
      </c>
      <c r="R6263" s="11">
        <f t="shared" si="1468"/>
        <v>12788.949999999997</v>
      </c>
      <c r="S6263" s="6">
        <f t="shared" si="1461"/>
        <v>0</v>
      </c>
      <c r="T6263" s="11">
        <f t="shared" si="1462"/>
        <v>0</v>
      </c>
      <c r="U6263" s="11">
        <f t="shared" si="1463"/>
        <v>0</v>
      </c>
      <c r="V6263" s="11">
        <f t="shared" si="1469"/>
        <v>0</v>
      </c>
      <c r="W6263" s="20"/>
    </row>
    <row r="6264" spans="1:23" x14ac:dyDescent="0.25">
      <c r="A6264">
        <v>2022091806</v>
      </c>
      <c r="B6264">
        <v>1</v>
      </c>
      <c r="C6264" s="7">
        <v>0.53288000000000002</v>
      </c>
      <c r="D6264" s="6">
        <f t="shared" si="1455"/>
        <v>42630.400000000001</v>
      </c>
      <c r="E6264" s="62">
        <v>0</v>
      </c>
      <c r="F6264" s="6">
        <f t="shared" si="1464"/>
        <v>0</v>
      </c>
      <c r="G6264" s="7">
        <v>0.44008999999999998</v>
      </c>
      <c r="H6264" s="6">
        <f t="shared" si="1456"/>
        <v>15403.15</v>
      </c>
      <c r="I6264" s="7">
        <v>0</v>
      </c>
      <c r="J6264" s="6">
        <f t="shared" si="1457"/>
        <v>0</v>
      </c>
      <c r="K6264" s="20"/>
      <c r="L6264" s="6">
        <f t="shared" si="1458"/>
        <v>40000</v>
      </c>
      <c r="M6264" s="11">
        <f t="shared" si="1465"/>
        <v>0</v>
      </c>
      <c r="N6264" s="6">
        <f t="shared" si="1459"/>
        <v>2630.4000000000015</v>
      </c>
      <c r="O6264" s="11">
        <f t="shared" si="1466"/>
        <v>12772.749999999998</v>
      </c>
      <c r="P6264" s="11">
        <f t="shared" si="1460"/>
        <v>0</v>
      </c>
      <c r="Q6264" s="11">
        <f t="shared" si="1467"/>
        <v>0</v>
      </c>
      <c r="R6264" s="11">
        <f t="shared" si="1468"/>
        <v>12772.749999999998</v>
      </c>
      <c r="S6264" s="6">
        <f t="shared" si="1461"/>
        <v>0</v>
      </c>
      <c r="T6264" s="11">
        <f t="shared" si="1462"/>
        <v>0</v>
      </c>
      <c r="U6264" s="11">
        <f t="shared" si="1463"/>
        <v>0</v>
      </c>
      <c r="V6264" s="11">
        <f t="shared" si="1469"/>
        <v>0</v>
      </c>
      <c r="W6264" s="20"/>
    </row>
    <row r="6265" spans="1:23" x14ac:dyDescent="0.25">
      <c r="A6265">
        <v>2022091807</v>
      </c>
      <c r="B6265">
        <v>1</v>
      </c>
      <c r="C6265" s="7">
        <v>0.53054000000000001</v>
      </c>
      <c r="D6265" s="6">
        <f t="shared" si="1455"/>
        <v>42443.200000000004</v>
      </c>
      <c r="E6265" s="62">
        <v>0</v>
      </c>
      <c r="F6265" s="6">
        <f t="shared" si="1464"/>
        <v>0</v>
      </c>
      <c r="G6265" s="7">
        <v>0.43654999999999999</v>
      </c>
      <c r="H6265" s="6">
        <f t="shared" si="1456"/>
        <v>15279.25</v>
      </c>
      <c r="I6265" s="7">
        <v>0</v>
      </c>
      <c r="J6265" s="6">
        <f t="shared" si="1457"/>
        <v>0</v>
      </c>
      <c r="K6265" s="20"/>
      <c r="L6265" s="6">
        <f t="shared" si="1458"/>
        <v>40000</v>
      </c>
      <c r="M6265" s="11">
        <f t="shared" si="1465"/>
        <v>0</v>
      </c>
      <c r="N6265" s="6">
        <f t="shared" si="1459"/>
        <v>2443.2000000000044</v>
      </c>
      <c r="O6265" s="11">
        <f t="shared" si="1466"/>
        <v>12836.049999999996</v>
      </c>
      <c r="P6265" s="11">
        <f t="shared" si="1460"/>
        <v>0</v>
      </c>
      <c r="Q6265" s="11">
        <f t="shared" si="1467"/>
        <v>0</v>
      </c>
      <c r="R6265" s="11">
        <f t="shared" si="1468"/>
        <v>12836.049999999996</v>
      </c>
      <c r="S6265" s="6">
        <f t="shared" si="1461"/>
        <v>0</v>
      </c>
      <c r="T6265" s="11">
        <f t="shared" si="1462"/>
        <v>0</v>
      </c>
      <c r="U6265" s="11">
        <f t="shared" si="1463"/>
        <v>0</v>
      </c>
      <c r="V6265" s="11">
        <f t="shared" si="1469"/>
        <v>0</v>
      </c>
      <c r="W6265" s="20"/>
    </row>
    <row r="6266" spans="1:23" x14ac:dyDescent="0.25">
      <c r="A6266">
        <v>2022091808</v>
      </c>
      <c r="B6266">
        <v>1</v>
      </c>
      <c r="C6266" s="7">
        <v>0.53293999999999997</v>
      </c>
      <c r="D6266" s="6">
        <f t="shared" si="1455"/>
        <v>42635.199999999997</v>
      </c>
      <c r="E6266" s="62">
        <v>0</v>
      </c>
      <c r="F6266" s="6">
        <f t="shared" si="1464"/>
        <v>0</v>
      </c>
      <c r="G6266" s="7">
        <v>0.41393999999999997</v>
      </c>
      <c r="H6266" s="6">
        <f t="shared" si="1456"/>
        <v>14487.9</v>
      </c>
      <c r="I6266" s="7">
        <v>2.2069999999999999E-2</v>
      </c>
      <c r="J6266" s="6">
        <f t="shared" si="1457"/>
        <v>308.98</v>
      </c>
      <c r="K6266" s="20"/>
      <c r="L6266" s="6">
        <f t="shared" si="1458"/>
        <v>40000</v>
      </c>
      <c r="M6266" s="11">
        <f t="shared" si="1465"/>
        <v>0</v>
      </c>
      <c r="N6266" s="6">
        <f t="shared" si="1459"/>
        <v>2635.1999999999971</v>
      </c>
      <c r="O6266" s="11">
        <f t="shared" si="1466"/>
        <v>11852.700000000003</v>
      </c>
      <c r="P6266" s="11">
        <f t="shared" si="1460"/>
        <v>0</v>
      </c>
      <c r="Q6266" s="11">
        <f t="shared" si="1467"/>
        <v>308.98</v>
      </c>
      <c r="R6266" s="11">
        <f t="shared" si="1468"/>
        <v>12161.680000000002</v>
      </c>
      <c r="S6266" s="6">
        <f t="shared" si="1461"/>
        <v>0</v>
      </c>
      <c r="T6266" s="11">
        <f t="shared" si="1462"/>
        <v>0</v>
      </c>
      <c r="U6266" s="11">
        <f t="shared" si="1463"/>
        <v>0</v>
      </c>
      <c r="V6266" s="11">
        <f t="shared" si="1469"/>
        <v>0</v>
      </c>
      <c r="W6266" s="20"/>
    </row>
    <row r="6267" spans="1:23" x14ac:dyDescent="0.25">
      <c r="A6267">
        <v>2022091809</v>
      </c>
      <c r="B6267">
        <v>1</v>
      </c>
      <c r="C6267" s="7">
        <v>0.56359999999999999</v>
      </c>
      <c r="D6267" s="6">
        <f t="shared" si="1455"/>
        <v>45088</v>
      </c>
      <c r="E6267" s="62">
        <v>0</v>
      </c>
      <c r="F6267" s="6">
        <f t="shared" si="1464"/>
        <v>0</v>
      </c>
      <c r="G6267" s="7">
        <v>0.36083999999999999</v>
      </c>
      <c r="H6267" s="6">
        <f t="shared" si="1456"/>
        <v>12629.4</v>
      </c>
      <c r="I6267" s="7">
        <v>0.32649</v>
      </c>
      <c r="J6267" s="6">
        <f t="shared" si="1457"/>
        <v>4570.8599999999997</v>
      </c>
      <c r="K6267" s="20"/>
      <c r="L6267" s="6">
        <f t="shared" si="1458"/>
        <v>40000</v>
      </c>
      <c r="M6267" s="11">
        <f t="shared" si="1465"/>
        <v>0</v>
      </c>
      <c r="N6267" s="6">
        <f t="shared" si="1459"/>
        <v>5088</v>
      </c>
      <c r="O6267" s="11">
        <f t="shared" si="1466"/>
        <v>7541.4</v>
      </c>
      <c r="P6267" s="11">
        <f t="shared" si="1460"/>
        <v>0</v>
      </c>
      <c r="Q6267" s="11">
        <f t="shared" si="1467"/>
        <v>4570.8599999999997</v>
      </c>
      <c r="R6267" s="11">
        <f t="shared" si="1468"/>
        <v>12112.259999999998</v>
      </c>
      <c r="S6267" s="6">
        <f t="shared" si="1461"/>
        <v>0</v>
      </c>
      <c r="T6267" s="11">
        <f t="shared" si="1462"/>
        <v>0</v>
      </c>
      <c r="U6267" s="11">
        <f t="shared" si="1463"/>
        <v>0</v>
      </c>
      <c r="V6267" s="11">
        <f t="shared" si="1469"/>
        <v>0</v>
      </c>
      <c r="W6267" s="20"/>
    </row>
    <row r="6268" spans="1:23" x14ac:dyDescent="0.25">
      <c r="A6268">
        <v>2022091810</v>
      </c>
      <c r="B6268">
        <v>1</v>
      </c>
      <c r="C6268" s="7">
        <v>0.61829999999999996</v>
      </c>
      <c r="D6268" s="6">
        <f t="shared" si="1455"/>
        <v>49464</v>
      </c>
      <c r="E6268" s="62">
        <v>0</v>
      </c>
      <c r="F6268" s="6">
        <f t="shared" si="1464"/>
        <v>0</v>
      </c>
      <c r="G6268" s="7">
        <v>0.38577</v>
      </c>
      <c r="H6268" s="6">
        <f t="shared" si="1456"/>
        <v>13501.95</v>
      </c>
      <c r="I6268" s="7">
        <v>0.50614000000000003</v>
      </c>
      <c r="J6268" s="6">
        <f t="shared" si="1457"/>
        <v>7085.96</v>
      </c>
      <c r="K6268" s="20"/>
      <c r="L6268" s="6">
        <f t="shared" si="1458"/>
        <v>40000</v>
      </c>
      <c r="M6268" s="11">
        <f t="shared" si="1465"/>
        <v>0</v>
      </c>
      <c r="N6268" s="6">
        <f t="shared" si="1459"/>
        <v>9464</v>
      </c>
      <c r="O6268" s="11">
        <f t="shared" si="1466"/>
        <v>4037.9500000000007</v>
      </c>
      <c r="P6268" s="11">
        <f t="shared" si="1460"/>
        <v>0</v>
      </c>
      <c r="Q6268" s="11">
        <f t="shared" si="1467"/>
        <v>7085.96</v>
      </c>
      <c r="R6268" s="11">
        <f t="shared" si="1468"/>
        <v>11123.91</v>
      </c>
      <c r="S6268" s="6">
        <f t="shared" si="1461"/>
        <v>0</v>
      </c>
      <c r="T6268" s="11">
        <f t="shared" si="1462"/>
        <v>0</v>
      </c>
      <c r="U6268" s="11">
        <f t="shared" si="1463"/>
        <v>0</v>
      </c>
      <c r="V6268" s="11">
        <f t="shared" si="1469"/>
        <v>0</v>
      </c>
      <c r="W6268" s="20"/>
    </row>
    <row r="6269" spans="1:23" x14ac:dyDescent="0.25">
      <c r="A6269">
        <v>2022091811</v>
      </c>
      <c r="B6269">
        <v>1</v>
      </c>
      <c r="C6269" s="7">
        <v>0.66793000000000002</v>
      </c>
      <c r="D6269" s="6">
        <f t="shared" si="1455"/>
        <v>53434.400000000001</v>
      </c>
      <c r="E6269" s="62">
        <v>0</v>
      </c>
      <c r="F6269" s="6">
        <f t="shared" si="1464"/>
        <v>0</v>
      </c>
      <c r="G6269" s="7">
        <v>0.39194000000000001</v>
      </c>
      <c r="H6269" s="6">
        <f t="shared" si="1456"/>
        <v>13717.9</v>
      </c>
      <c r="I6269" s="7">
        <v>0.46264</v>
      </c>
      <c r="J6269" s="6">
        <f t="shared" si="1457"/>
        <v>6476.96</v>
      </c>
      <c r="K6269" s="20"/>
      <c r="L6269" s="6">
        <f t="shared" si="1458"/>
        <v>40000</v>
      </c>
      <c r="M6269" s="11">
        <f t="shared" si="1465"/>
        <v>0</v>
      </c>
      <c r="N6269" s="6">
        <f t="shared" si="1459"/>
        <v>13434.400000000001</v>
      </c>
      <c r="O6269" s="11">
        <f t="shared" si="1466"/>
        <v>283.49999999999818</v>
      </c>
      <c r="P6269" s="11">
        <f t="shared" si="1460"/>
        <v>0</v>
      </c>
      <c r="Q6269" s="11">
        <f t="shared" si="1467"/>
        <v>6476.96</v>
      </c>
      <c r="R6269" s="11">
        <f t="shared" si="1468"/>
        <v>6760.4599999999982</v>
      </c>
      <c r="S6269" s="6">
        <f t="shared" si="1461"/>
        <v>0</v>
      </c>
      <c r="T6269" s="11">
        <f t="shared" si="1462"/>
        <v>0</v>
      </c>
      <c r="U6269" s="11">
        <f t="shared" si="1463"/>
        <v>0</v>
      </c>
      <c r="V6269" s="11">
        <f t="shared" si="1469"/>
        <v>0</v>
      </c>
      <c r="W6269" s="20"/>
    </row>
    <row r="6270" spans="1:23" x14ac:dyDescent="0.25">
      <c r="A6270">
        <v>2022091812</v>
      </c>
      <c r="B6270">
        <v>1</v>
      </c>
      <c r="C6270" s="7">
        <v>0.71731</v>
      </c>
      <c r="D6270" s="6">
        <f t="shared" si="1455"/>
        <v>57384.800000000003</v>
      </c>
      <c r="E6270" s="62">
        <v>0</v>
      </c>
      <c r="F6270" s="6">
        <f t="shared" si="1464"/>
        <v>0</v>
      </c>
      <c r="G6270" s="7">
        <v>0.35182999999999998</v>
      </c>
      <c r="H6270" s="6">
        <f t="shared" si="1456"/>
        <v>12314.05</v>
      </c>
      <c r="I6270" s="7">
        <v>0.57064999999999999</v>
      </c>
      <c r="J6270" s="6">
        <f t="shared" si="1457"/>
        <v>7989.0999999999995</v>
      </c>
      <c r="K6270" s="20"/>
      <c r="L6270" s="6">
        <f t="shared" si="1458"/>
        <v>40000</v>
      </c>
      <c r="M6270" s="11">
        <f t="shared" si="1465"/>
        <v>0</v>
      </c>
      <c r="N6270" s="6">
        <f t="shared" si="1459"/>
        <v>12314.05</v>
      </c>
      <c r="O6270" s="11">
        <f t="shared" si="1466"/>
        <v>0</v>
      </c>
      <c r="P6270" s="11">
        <f t="shared" si="1460"/>
        <v>5070.7500000000036</v>
      </c>
      <c r="Q6270" s="11">
        <f t="shared" si="1467"/>
        <v>2918.3499999999958</v>
      </c>
      <c r="R6270" s="11">
        <f t="shared" si="1468"/>
        <v>2918.3499999999958</v>
      </c>
      <c r="S6270" s="6">
        <f t="shared" si="1461"/>
        <v>0</v>
      </c>
      <c r="T6270" s="11">
        <f t="shared" si="1462"/>
        <v>0</v>
      </c>
      <c r="U6270" s="11">
        <f t="shared" si="1463"/>
        <v>0</v>
      </c>
      <c r="V6270" s="11">
        <f t="shared" si="1469"/>
        <v>0</v>
      </c>
      <c r="W6270" s="20"/>
    </row>
    <row r="6271" spans="1:23" x14ac:dyDescent="0.25">
      <c r="A6271">
        <v>2022091813</v>
      </c>
      <c r="B6271">
        <v>1</v>
      </c>
      <c r="C6271" s="7">
        <v>0.76543000000000005</v>
      </c>
      <c r="D6271" s="6">
        <f t="shared" si="1455"/>
        <v>61234.400000000001</v>
      </c>
      <c r="E6271" s="62">
        <v>0</v>
      </c>
      <c r="F6271" s="6">
        <f t="shared" si="1464"/>
        <v>0</v>
      </c>
      <c r="G6271" s="7">
        <v>0.31408999999999998</v>
      </c>
      <c r="H6271" s="6">
        <f t="shared" si="1456"/>
        <v>10993.15</v>
      </c>
      <c r="I6271" s="7">
        <v>0.65695000000000003</v>
      </c>
      <c r="J6271" s="6">
        <f t="shared" si="1457"/>
        <v>9197.3000000000011</v>
      </c>
      <c r="K6271" s="20"/>
      <c r="L6271" s="6">
        <f t="shared" si="1458"/>
        <v>40000</v>
      </c>
      <c r="M6271" s="11">
        <f t="shared" si="1465"/>
        <v>0</v>
      </c>
      <c r="N6271" s="6">
        <f t="shared" si="1459"/>
        <v>10993.15</v>
      </c>
      <c r="O6271" s="11">
        <f t="shared" si="1466"/>
        <v>0</v>
      </c>
      <c r="P6271" s="11">
        <f t="shared" si="1460"/>
        <v>9197.3000000000011</v>
      </c>
      <c r="Q6271" s="11">
        <f t="shared" si="1467"/>
        <v>0</v>
      </c>
      <c r="R6271" s="11">
        <f t="shared" si="1468"/>
        <v>0</v>
      </c>
      <c r="S6271" s="6">
        <f t="shared" si="1461"/>
        <v>1043.9500000000007</v>
      </c>
      <c r="T6271" s="11">
        <f t="shared" si="1462"/>
        <v>0</v>
      </c>
      <c r="U6271" s="11">
        <f t="shared" si="1463"/>
        <v>0</v>
      </c>
      <c r="V6271" s="11">
        <f t="shared" si="1469"/>
        <v>1043.9500000000007</v>
      </c>
      <c r="W6271" s="20"/>
    </row>
    <row r="6272" spans="1:23" x14ac:dyDescent="0.25">
      <c r="A6272">
        <v>2022091814</v>
      </c>
      <c r="B6272">
        <v>1</v>
      </c>
      <c r="C6272" s="7">
        <v>0.80510999999999999</v>
      </c>
      <c r="D6272" s="6">
        <f t="shared" si="1455"/>
        <v>64408.800000000003</v>
      </c>
      <c r="E6272" s="62">
        <v>0</v>
      </c>
      <c r="F6272" s="6">
        <f t="shared" si="1464"/>
        <v>0</v>
      </c>
      <c r="G6272" s="7">
        <v>0.28499000000000002</v>
      </c>
      <c r="H6272" s="6">
        <f t="shared" si="1456"/>
        <v>9974.6500000000015</v>
      </c>
      <c r="I6272" s="7">
        <v>0.72836999999999996</v>
      </c>
      <c r="J6272" s="6">
        <f t="shared" si="1457"/>
        <v>10197.18</v>
      </c>
      <c r="K6272" s="20"/>
      <c r="L6272" s="6">
        <f t="shared" si="1458"/>
        <v>40000</v>
      </c>
      <c r="M6272" s="11">
        <f t="shared" si="1465"/>
        <v>0</v>
      </c>
      <c r="N6272" s="6">
        <f t="shared" si="1459"/>
        <v>9974.6500000000015</v>
      </c>
      <c r="O6272" s="11">
        <f t="shared" si="1466"/>
        <v>0</v>
      </c>
      <c r="P6272" s="11">
        <f t="shared" si="1460"/>
        <v>10197.18</v>
      </c>
      <c r="Q6272" s="11">
        <f t="shared" si="1467"/>
        <v>0</v>
      </c>
      <c r="R6272" s="11">
        <f t="shared" si="1468"/>
        <v>0</v>
      </c>
      <c r="S6272" s="6">
        <f t="shared" si="1461"/>
        <v>4236.9700000000012</v>
      </c>
      <c r="T6272" s="11">
        <f t="shared" si="1462"/>
        <v>0</v>
      </c>
      <c r="U6272" s="11">
        <f t="shared" si="1463"/>
        <v>0</v>
      </c>
      <c r="V6272" s="11">
        <f t="shared" si="1469"/>
        <v>4236.9700000000012</v>
      </c>
      <c r="W6272" s="20"/>
    </row>
    <row r="6273" spans="1:23" x14ac:dyDescent="0.25">
      <c r="A6273">
        <v>2022091815</v>
      </c>
      <c r="B6273">
        <v>1</v>
      </c>
      <c r="C6273" s="7">
        <v>0.83555000000000001</v>
      </c>
      <c r="D6273" s="6">
        <f t="shared" si="1455"/>
        <v>66844</v>
      </c>
      <c r="E6273" s="62">
        <v>0</v>
      </c>
      <c r="F6273" s="6">
        <f t="shared" si="1464"/>
        <v>0</v>
      </c>
      <c r="G6273" s="7">
        <v>0.26608999999999999</v>
      </c>
      <c r="H6273" s="6">
        <f t="shared" si="1456"/>
        <v>9313.15</v>
      </c>
      <c r="I6273" s="7">
        <v>0.73660999999999999</v>
      </c>
      <c r="J6273" s="6">
        <f t="shared" si="1457"/>
        <v>10312.539999999999</v>
      </c>
      <c r="K6273" s="20"/>
      <c r="L6273" s="6">
        <f t="shared" si="1458"/>
        <v>40000</v>
      </c>
      <c r="M6273" s="11">
        <f t="shared" si="1465"/>
        <v>0</v>
      </c>
      <c r="N6273" s="6">
        <f t="shared" si="1459"/>
        <v>9313.15</v>
      </c>
      <c r="O6273" s="11">
        <f t="shared" si="1466"/>
        <v>0</v>
      </c>
      <c r="P6273" s="11">
        <f t="shared" si="1460"/>
        <v>10312.539999999999</v>
      </c>
      <c r="Q6273" s="11">
        <f t="shared" si="1467"/>
        <v>0</v>
      </c>
      <c r="R6273" s="11">
        <f t="shared" si="1468"/>
        <v>0</v>
      </c>
      <c r="S6273" s="6">
        <f t="shared" si="1461"/>
        <v>7218.3099999999995</v>
      </c>
      <c r="T6273" s="11">
        <f t="shared" si="1462"/>
        <v>0</v>
      </c>
      <c r="U6273" s="11">
        <f t="shared" si="1463"/>
        <v>0</v>
      </c>
      <c r="V6273" s="11">
        <f t="shared" si="1469"/>
        <v>7218.3099999999995</v>
      </c>
      <c r="W6273" s="20"/>
    </row>
    <row r="6274" spans="1:23" x14ac:dyDescent="0.25">
      <c r="A6274">
        <v>2022091816</v>
      </c>
      <c r="B6274">
        <v>1</v>
      </c>
      <c r="C6274" s="7">
        <v>0.85009999999999997</v>
      </c>
      <c r="D6274" s="6">
        <f t="shared" si="1455"/>
        <v>68008</v>
      </c>
      <c r="E6274" s="62">
        <v>0</v>
      </c>
      <c r="F6274" s="6">
        <f t="shared" si="1464"/>
        <v>0</v>
      </c>
      <c r="G6274" s="7">
        <v>0.25801000000000002</v>
      </c>
      <c r="H6274" s="6">
        <f t="shared" si="1456"/>
        <v>9030.35</v>
      </c>
      <c r="I6274" s="7">
        <v>0.74578</v>
      </c>
      <c r="J6274" s="6">
        <f t="shared" si="1457"/>
        <v>10440.92</v>
      </c>
      <c r="K6274" s="20"/>
      <c r="L6274" s="6">
        <f t="shared" si="1458"/>
        <v>40000</v>
      </c>
      <c r="M6274" s="11">
        <f t="shared" si="1465"/>
        <v>0</v>
      </c>
      <c r="N6274" s="6">
        <f t="shared" si="1459"/>
        <v>9030.35</v>
      </c>
      <c r="O6274" s="11">
        <f t="shared" si="1466"/>
        <v>0</v>
      </c>
      <c r="P6274" s="11">
        <f t="shared" si="1460"/>
        <v>10440.92</v>
      </c>
      <c r="Q6274" s="11">
        <f t="shared" si="1467"/>
        <v>0</v>
      </c>
      <c r="R6274" s="11">
        <f t="shared" si="1468"/>
        <v>0</v>
      </c>
      <c r="S6274" s="6">
        <f t="shared" si="1461"/>
        <v>8536.7300000000014</v>
      </c>
      <c r="T6274" s="11">
        <f t="shared" si="1462"/>
        <v>0</v>
      </c>
      <c r="U6274" s="11">
        <f t="shared" si="1463"/>
        <v>0</v>
      </c>
      <c r="V6274" s="11">
        <f t="shared" si="1469"/>
        <v>8536.7300000000014</v>
      </c>
      <c r="W6274" s="20"/>
    </row>
    <row r="6275" spans="1:23" x14ac:dyDescent="0.25">
      <c r="A6275">
        <v>2022091817</v>
      </c>
      <c r="B6275">
        <v>1</v>
      </c>
      <c r="C6275" s="7">
        <v>0.85980999999999996</v>
      </c>
      <c r="D6275" s="6">
        <f t="shared" si="1455"/>
        <v>68784.800000000003</v>
      </c>
      <c r="E6275" s="62">
        <v>0</v>
      </c>
      <c r="F6275" s="6">
        <f t="shared" si="1464"/>
        <v>0</v>
      </c>
      <c r="G6275" s="7">
        <v>0.27795999999999998</v>
      </c>
      <c r="H6275" s="6">
        <f t="shared" si="1456"/>
        <v>9728.6</v>
      </c>
      <c r="I6275" s="7">
        <v>0.72567999999999999</v>
      </c>
      <c r="J6275" s="6">
        <f t="shared" si="1457"/>
        <v>10159.52</v>
      </c>
      <c r="K6275" s="20"/>
      <c r="L6275" s="6">
        <f t="shared" si="1458"/>
        <v>40000</v>
      </c>
      <c r="M6275" s="11">
        <f t="shared" si="1465"/>
        <v>0</v>
      </c>
      <c r="N6275" s="6">
        <f t="shared" si="1459"/>
        <v>9728.6</v>
      </c>
      <c r="O6275" s="11">
        <f t="shared" si="1466"/>
        <v>0</v>
      </c>
      <c r="P6275" s="11">
        <f t="shared" si="1460"/>
        <v>10159.52</v>
      </c>
      <c r="Q6275" s="11">
        <f t="shared" si="1467"/>
        <v>0</v>
      </c>
      <c r="R6275" s="11">
        <f t="shared" si="1468"/>
        <v>0</v>
      </c>
      <c r="S6275" s="6">
        <f t="shared" si="1461"/>
        <v>8896.6800000000039</v>
      </c>
      <c r="T6275" s="11">
        <f t="shared" si="1462"/>
        <v>0</v>
      </c>
      <c r="U6275" s="11">
        <f t="shared" si="1463"/>
        <v>0</v>
      </c>
      <c r="V6275" s="11">
        <f t="shared" si="1469"/>
        <v>8896.6800000000039</v>
      </c>
      <c r="W6275" s="20"/>
    </row>
    <row r="6276" spans="1:23" x14ac:dyDescent="0.25">
      <c r="A6276">
        <v>2022091818</v>
      </c>
      <c r="B6276">
        <v>1</v>
      </c>
      <c r="C6276" s="7">
        <v>0.85875000000000001</v>
      </c>
      <c r="D6276" s="6">
        <f t="shared" si="1455"/>
        <v>68700</v>
      </c>
      <c r="E6276" s="62">
        <v>0</v>
      </c>
      <c r="F6276" s="6">
        <f t="shared" si="1464"/>
        <v>0</v>
      </c>
      <c r="G6276" s="7">
        <v>0.30980999999999997</v>
      </c>
      <c r="H6276" s="6">
        <f t="shared" si="1456"/>
        <v>10843.349999999999</v>
      </c>
      <c r="I6276" s="7">
        <v>0.65756000000000003</v>
      </c>
      <c r="J6276" s="6">
        <f t="shared" si="1457"/>
        <v>9205.84</v>
      </c>
      <c r="K6276" s="20"/>
      <c r="L6276" s="6">
        <f t="shared" si="1458"/>
        <v>40000</v>
      </c>
      <c r="M6276" s="11">
        <f t="shared" si="1465"/>
        <v>0</v>
      </c>
      <c r="N6276" s="6">
        <f t="shared" si="1459"/>
        <v>10843.349999999999</v>
      </c>
      <c r="O6276" s="11">
        <f t="shared" si="1466"/>
        <v>0</v>
      </c>
      <c r="P6276" s="11">
        <f t="shared" si="1460"/>
        <v>9205.84</v>
      </c>
      <c r="Q6276" s="11">
        <f t="shared" si="1467"/>
        <v>0</v>
      </c>
      <c r="R6276" s="11">
        <f t="shared" si="1468"/>
        <v>0</v>
      </c>
      <c r="S6276" s="6">
        <f t="shared" si="1461"/>
        <v>8650.8100000000013</v>
      </c>
      <c r="T6276" s="11">
        <f t="shared" si="1462"/>
        <v>0</v>
      </c>
      <c r="U6276" s="11">
        <f t="shared" si="1463"/>
        <v>0</v>
      </c>
      <c r="V6276" s="11">
        <f t="shared" si="1469"/>
        <v>8650.8100000000013</v>
      </c>
      <c r="W6276" s="20"/>
    </row>
    <row r="6277" spans="1:23" x14ac:dyDescent="0.25">
      <c r="A6277">
        <v>2022091819</v>
      </c>
      <c r="B6277">
        <v>1</v>
      </c>
      <c r="C6277" s="7">
        <v>0.84255000000000002</v>
      </c>
      <c r="D6277" s="6">
        <f t="shared" ref="D6277:D6340" si="1470">D$18*C6277</f>
        <v>67404</v>
      </c>
      <c r="E6277" s="62">
        <v>0</v>
      </c>
      <c r="F6277" s="6">
        <f t="shared" si="1464"/>
        <v>0</v>
      </c>
      <c r="G6277" s="7">
        <v>0.35027000000000003</v>
      </c>
      <c r="H6277" s="6">
        <f t="shared" ref="H6277:H6340" si="1471">H$18*G6277</f>
        <v>12259.45</v>
      </c>
      <c r="I6277" s="7">
        <v>0.40969</v>
      </c>
      <c r="J6277" s="6">
        <f t="shared" ref="J6277:J6340" si="1472">I6277*J$18</f>
        <v>5735.66</v>
      </c>
      <c r="K6277" s="20"/>
      <c r="L6277" s="6">
        <f t="shared" si="1458"/>
        <v>40000</v>
      </c>
      <c r="M6277" s="11">
        <f t="shared" si="1465"/>
        <v>0</v>
      </c>
      <c r="N6277" s="6">
        <f t="shared" si="1459"/>
        <v>12259.45</v>
      </c>
      <c r="O6277" s="11">
        <f t="shared" si="1466"/>
        <v>0</v>
      </c>
      <c r="P6277" s="11">
        <f t="shared" si="1460"/>
        <v>5735.66</v>
      </c>
      <c r="Q6277" s="11">
        <f t="shared" si="1467"/>
        <v>0</v>
      </c>
      <c r="R6277" s="11">
        <f t="shared" si="1468"/>
        <v>0</v>
      </c>
      <c r="S6277" s="6">
        <f t="shared" si="1461"/>
        <v>9408.89</v>
      </c>
      <c r="T6277" s="11">
        <f t="shared" si="1462"/>
        <v>0</v>
      </c>
      <c r="U6277" s="11">
        <f t="shared" si="1463"/>
        <v>0</v>
      </c>
      <c r="V6277" s="11">
        <f t="shared" si="1469"/>
        <v>9408.89</v>
      </c>
      <c r="W6277" s="20"/>
    </row>
    <row r="6278" spans="1:23" x14ac:dyDescent="0.25">
      <c r="A6278">
        <v>2022091820</v>
      </c>
      <c r="B6278">
        <v>1</v>
      </c>
      <c r="C6278" s="7">
        <v>0.81437999999999999</v>
      </c>
      <c r="D6278" s="6">
        <f t="shared" si="1470"/>
        <v>65150.400000000001</v>
      </c>
      <c r="E6278" s="62">
        <v>0</v>
      </c>
      <c r="F6278" s="6">
        <f t="shared" si="1464"/>
        <v>0</v>
      </c>
      <c r="G6278" s="7">
        <v>0.38549</v>
      </c>
      <c r="H6278" s="6">
        <f t="shared" si="1471"/>
        <v>13492.15</v>
      </c>
      <c r="I6278" s="7">
        <v>4.351E-2</v>
      </c>
      <c r="J6278" s="6">
        <f t="shared" si="1472"/>
        <v>609.14</v>
      </c>
      <c r="K6278" s="20"/>
      <c r="L6278" s="6">
        <f t="shared" si="1458"/>
        <v>40000</v>
      </c>
      <c r="M6278" s="11">
        <f t="shared" si="1465"/>
        <v>0</v>
      </c>
      <c r="N6278" s="6">
        <f t="shared" si="1459"/>
        <v>13492.15</v>
      </c>
      <c r="O6278" s="11">
        <f t="shared" si="1466"/>
        <v>0</v>
      </c>
      <c r="P6278" s="11">
        <f t="shared" si="1460"/>
        <v>609.14</v>
      </c>
      <c r="Q6278" s="11">
        <f t="shared" si="1467"/>
        <v>0</v>
      </c>
      <c r="R6278" s="11">
        <f t="shared" si="1468"/>
        <v>0</v>
      </c>
      <c r="S6278" s="6">
        <f t="shared" si="1461"/>
        <v>11049.110000000002</v>
      </c>
      <c r="T6278" s="11">
        <f t="shared" si="1462"/>
        <v>0</v>
      </c>
      <c r="U6278" s="11">
        <f t="shared" si="1463"/>
        <v>0</v>
      </c>
      <c r="V6278" s="11">
        <f t="shared" si="1469"/>
        <v>11049.110000000002</v>
      </c>
      <c r="W6278" s="20"/>
    </row>
    <row r="6279" spans="1:23" x14ac:dyDescent="0.25">
      <c r="A6279">
        <v>2022091821</v>
      </c>
      <c r="B6279">
        <v>1</v>
      </c>
      <c r="C6279" s="7">
        <v>0.79118999999999995</v>
      </c>
      <c r="D6279" s="6">
        <f t="shared" si="1470"/>
        <v>63295.199999999997</v>
      </c>
      <c r="E6279" s="62">
        <v>0</v>
      </c>
      <c r="F6279" s="6">
        <f t="shared" si="1464"/>
        <v>0</v>
      </c>
      <c r="G6279" s="7">
        <v>0.41998999999999997</v>
      </c>
      <c r="H6279" s="6">
        <f t="shared" si="1471"/>
        <v>14699.65</v>
      </c>
      <c r="I6279" s="7">
        <v>0</v>
      </c>
      <c r="J6279" s="6">
        <f t="shared" si="1472"/>
        <v>0</v>
      </c>
      <c r="K6279" s="20"/>
      <c r="L6279" s="6">
        <f t="shared" si="1458"/>
        <v>40000</v>
      </c>
      <c r="M6279" s="11">
        <f t="shared" si="1465"/>
        <v>0</v>
      </c>
      <c r="N6279" s="6">
        <f t="shared" si="1459"/>
        <v>14699.65</v>
      </c>
      <c r="O6279" s="11">
        <f t="shared" si="1466"/>
        <v>0</v>
      </c>
      <c r="P6279" s="11">
        <f t="shared" si="1460"/>
        <v>0</v>
      </c>
      <c r="Q6279" s="11">
        <f t="shared" si="1467"/>
        <v>0</v>
      </c>
      <c r="R6279" s="11">
        <f t="shared" si="1468"/>
        <v>0</v>
      </c>
      <c r="S6279" s="6">
        <f t="shared" si="1461"/>
        <v>8595.5499999999975</v>
      </c>
      <c r="T6279" s="11">
        <f t="shared" si="1462"/>
        <v>0</v>
      </c>
      <c r="U6279" s="11">
        <f t="shared" si="1463"/>
        <v>0</v>
      </c>
      <c r="V6279" s="11">
        <f t="shared" si="1469"/>
        <v>8595.5499999999975</v>
      </c>
      <c r="W6279" s="20"/>
    </row>
    <row r="6280" spans="1:23" x14ac:dyDescent="0.25">
      <c r="A6280">
        <v>2022091822</v>
      </c>
      <c r="B6280">
        <v>1</v>
      </c>
      <c r="C6280" s="7">
        <v>0.75592999999999999</v>
      </c>
      <c r="D6280" s="6">
        <f t="shared" si="1470"/>
        <v>60474.400000000001</v>
      </c>
      <c r="E6280" s="62">
        <v>0</v>
      </c>
      <c r="F6280" s="6">
        <f t="shared" si="1464"/>
        <v>0</v>
      </c>
      <c r="G6280" s="7">
        <v>0.46251999999999999</v>
      </c>
      <c r="H6280" s="6">
        <f t="shared" si="1471"/>
        <v>16188.199999999999</v>
      </c>
      <c r="I6280" s="7">
        <v>0</v>
      </c>
      <c r="J6280" s="6">
        <f t="shared" si="1472"/>
        <v>0</v>
      </c>
      <c r="K6280" s="20"/>
      <c r="L6280" s="6">
        <f t="shared" si="1458"/>
        <v>40000</v>
      </c>
      <c r="M6280" s="11">
        <f t="shared" si="1465"/>
        <v>0</v>
      </c>
      <c r="N6280" s="6">
        <f t="shared" si="1459"/>
        <v>16188.199999999999</v>
      </c>
      <c r="O6280" s="11">
        <f t="shared" si="1466"/>
        <v>0</v>
      </c>
      <c r="P6280" s="11">
        <f t="shared" si="1460"/>
        <v>0</v>
      </c>
      <c r="Q6280" s="11">
        <f t="shared" si="1467"/>
        <v>0</v>
      </c>
      <c r="R6280" s="11">
        <f t="shared" si="1468"/>
        <v>0</v>
      </c>
      <c r="S6280" s="6">
        <f t="shared" si="1461"/>
        <v>4286.2000000000025</v>
      </c>
      <c r="T6280" s="11">
        <f t="shared" si="1462"/>
        <v>0</v>
      </c>
      <c r="U6280" s="11">
        <f t="shared" si="1463"/>
        <v>0</v>
      </c>
      <c r="V6280" s="11">
        <f t="shared" si="1469"/>
        <v>4286.2000000000025</v>
      </c>
      <c r="W6280" s="20"/>
    </row>
    <row r="6281" spans="1:23" x14ac:dyDescent="0.25">
      <c r="A6281">
        <v>2022091823</v>
      </c>
      <c r="B6281">
        <v>1</v>
      </c>
      <c r="C6281" s="7">
        <v>0.70708000000000004</v>
      </c>
      <c r="D6281" s="6">
        <f t="shared" si="1470"/>
        <v>56566.400000000001</v>
      </c>
      <c r="E6281" s="62">
        <v>0</v>
      </c>
      <c r="F6281" s="6">
        <f t="shared" si="1464"/>
        <v>0</v>
      </c>
      <c r="G6281" s="7">
        <v>0.47205000000000003</v>
      </c>
      <c r="H6281" s="6">
        <f t="shared" si="1471"/>
        <v>16521.75</v>
      </c>
      <c r="I6281" s="7">
        <v>0</v>
      </c>
      <c r="J6281" s="6">
        <f t="shared" si="1472"/>
        <v>0</v>
      </c>
      <c r="K6281" s="20"/>
      <c r="L6281" s="6">
        <f t="shared" si="1458"/>
        <v>40000</v>
      </c>
      <c r="M6281" s="11">
        <f t="shared" si="1465"/>
        <v>0</v>
      </c>
      <c r="N6281" s="6">
        <f t="shared" si="1459"/>
        <v>16521.75</v>
      </c>
      <c r="O6281" s="11">
        <f t="shared" si="1466"/>
        <v>0</v>
      </c>
      <c r="P6281" s="11">
        <f t="shared" si="1460"/>
        <v>0</v>
      </c>
      <c r="Q6281" s="11">
        <f t="shared" si="1467"/>
        <v>0</v>
      </c>
      <c r="R6281" s="11">
        <f t="shared" si="1468"/>
        <v>0</v>
      </c>
      <c r="S6281" s="6">
        <f t="shared" si="1461"/>
        <v>44.650000000001455</v>
      </c>
      <c r="T6281" s="11">
        <f t="shared" si="1462"/>
        <v>0</v>
      </c>
      <c r="U6281" s="11">
        <f t="shared" si="1463"/>
        <v>0</v>
      </c>
      <c r="V6281" s="11">
        <f t="shared" si="1469"/>
        <v>44.650000000001455</v>
      </c>
      <c r="W6281" s="20"/>
    </row>
    <row r="6282" spans="1:23" x14ac:dyDescent="0.25">
      <c r="A6282">
        <v>2022091824</v>
      </c>
      <c r="B6282">
        <v>1</v>
      </c>
      <c r="C6282" s="7">
        <v>0.65637000000000001</v>
      </c>
      <c r="D6282" s="6">
        <f t="shared" si="1470"/>
        <v>52509.599999999999</v>
      </c>
      <c r="E6282" s="62">
        <v>0</v>
      </c>
      <c r="F6282" s="6">
        <f t="shared" si="1464"/>
        <v>0</v>
      </c>
      <c r="G6282" s="7">
        <v>0.46431</v>
      </c>
      <c r="H6282" s="6">
        <f t="shared" si="1471"/>
        <v>16250.85</v>
      </c>
      <c r="I6282" s="7">
        <v>0</v>
      </c>
      <c r="J6282" s="6">
        <f t="shared" si="1472"/>
        <v>0</v>
      </c>
      <c r="K6282" s="20"/>
      <c r="L6282" s="6">
        <f t="shared" si="1458"/>
        <v>40000</v>
      </c>
      <c r="M6282" s="11">
        <f t="shared" si="1465"/>
        <v>0</v>
      </c>
      <c r="N6282" s="6">
        <f t="shared" si="1459"/>
        <v>12509.599999999999</v>
      </c>
      <c r="O6282" s="11">
        <f t="shared" si="1466"/>
        <v>3741.2500000000018</v>
      </c>
      <c r="P6282" s="11">
        <f t="shared" si="1460"/>
        <v>0</v>
      </c>
      <c r="Q6282" s="11">
        <f t="shared" si="1467"/>
        <v>0</v>
      </c>
      <c r="R6282" s="11">
        <f t="shared" si="1468"/>
        <v>3741.2500000000018</v>
      </c>
      <c r="S6282" s="6">
        <f t="shared" si="1461"/>
        <v>0</v>
      </c>
      <c r="T6282" s="11">
        <f t="shared" si="1462"/>
        <v>0</v>
      </c>
      <c r="U6282" s="11">
        <f t="shared" si="1463"/>
        <v>0</v>
      </c>
      <c r="V6282" s="11">
        <f t="shared" si="1469"/>
        <v>0</v>
      </c>
      <c r="W6282" s="20"/>
    </row>
    <row r="6283" spans="1:23" x14ac:dyDescent="0.25">
      <c r="A6283">
        <v>2022091901</v>
      </c>
      <c r="B6283">
        <v>2</v>
      </c>
      <c r="C6283" s="7">
        <v>0.61253999999999997</v>
      </c>
      <c r="D6283" s="6">
        <f t="shared" si="1470"/>
        <v>49003.199999999997</v>
      </c>
      <c r="E6283" s="62">
        <v>0</v>
      </c>
      <c r="F6283" s="6">
        <f t="shared" si="1464"/>
        <v>0</v>
      </c>
      <c r="G6283" s="7">
        <v>0.44486999999999999</v>
      </c>
      <c r="H6283" s="6">
        <f t="shared" si="1471"/>
        <v>15570.449999999999</v>
      </c>
      <c r="I6283" s="7">
        <v>0</v>
      </c>
      <c r="J6283" s="6">
        <f t="shared" si="1472"/>
        <v>0</v>
      </c>
      <c r="K6283" s="20"/>
      <c r="L6283" s="6">
        <f t="shared" si="1458"/>
        <v>40000</v>
      </c>
      <c r="M6283" s="11">
        <f t="shared" si="1465"/>
        <v>0</v>
      </c>
      <c r="N6283" s="6">
        <f t="shared" si="1459"/>
        <v>9003.1999999999971</v>
      </c>
      <c r="O6283" s="11">
        <f t="shared" si="1466"/>
        <v>6567.2500000000018</v>
      </c>
      <c r="P6283" s="11">
        <f t="shared" si="1460"/>
        <v>0</v>
      </c>
      <c r="Q6283" s="11">
        <f t="shared" si="1467"/>
        <v>0</v>
      </c>
      <c r="R6283" s="11">
        <f t="shared" si="1468"/>
        <v>6567.2500000000018</v>
      </c>
      <c r="S6283" s="6">
        <f t="shared" si="1461"/>
        <v>0</v>
      </c>
      <c r="T6283" s="11">
        <f t="shared" si="1462"/>
        <v>0</v>
      </c>
      <c r="U6283" s="11">
        <f t="shared" si="1463"/>
        <v>0</v>
      </c>
      <c r="V6283" s="11">
        <f t="shared" si="1469"/>
        <v>0</v>
      </c>
      <c r="W6283" s="20"/>
    </row>
    <row r="6284" spans="1:23" x14ac:dyDescent="0.25">
      <c r="A6284">
        <v>2022091902</v>
      </c>
      <c r="B6284">
        <v>2</v>
      </c>
      <c r="C6284" s="7">
        <v>0.58164000000000005</v>
      </c>
      <c r="D6284" s="6">
        <f t="shared" si="1470"/>
        <v>46531.200000000004</v>
      </c>
      <c r="E6284" s="62">
        <v>0</v>
      </c>
      <c r="F6284" s="6">
        <f t="shared" si="1464"/>
        <v>0</v>
      </c>
      <c r="G6284" s="7">
        <v>0.43130000000000002</v>
      </c>
      <c r="H6284" s="6">
        <f t="shared" si="1471"/>
        <v>15095.5</v>
      </c>
      <c r="I6284" s="7">
        <v>0</v>
      </c>
      <c r="J6284" s="6">
        <f t="shared" si="1472"/>
        <v>0</v>
      </c>
      <c r="K6284" s="20"/>
      <c r="L6284" s="6">
        <f t="shared" si="1458"/>
        <v>40000</v>
      </c>
      <c r="M6284" s="11">
        <f t="shared" si="1465"/>
        <v>0</v>
      </c>
      <c r="N6284" s="6">
        <f t="shared" si="1459"/>
        <v>6531.2000000000044</v>
      </c>
      <c r="O6284" s="11">
        <f t="shared" si="1466"/>
        <v>8564.2999999999956</v>
      </c>
      <c r="P6284" s="11">
        <f t="shared" si="1460"/>
        <v>0</v>
      </c>
      <c r="Q6284" s="11">
        <f t="shared" si="1467"/>
        <v>0</v>
      </c>
      <c r="R6284" s="11">
        <f t="shared" si="1468"/>
        <v>8564.2999999999956</v>
      </c>
      <c r="S6284" s="6">
        <f t="shared" si="1461"/>
        <v>0</v>
      </c>
      <c r="T6284" s="11">
        <f t="shared" si="1462"/>
        <v>0</v>
      </c>
      <c r="U6284" s="11">
        <f t="shared" si="1463"/>
        <v>0</v>
      </c>
      <c r="V6284" s="11">
        <f t="shared" si="1469"/>
        <v>0</v>
      </c>
      <c r="W6284" s="20"/>
    </row>
    <row r="6285" spans="1:23" x14ac:dyDescent="0.25">
      <c r="A6285">
        <v>2022091903</v>
      </c>
      <c r="B6285">
        <v>2</v>
      </c>
      <c r="C6285" s="7">
        <v>0.56089999999999995</v>
      </c>
      <c r="D6285" s="6">
        <f t="shared" si="1470"/>
        <v>44871.999999999993</v>
      </c>
      <c r="E6285" s="62">
        <v>0</v>
      </c>
      <c r="F6285" s="6">
        <f t="shared" si="1464"/>
        <v>0</v>
      </c>
      <c r="G6285" s="7">
        <v>0.41832000000000003</v>
      </c>
      <c r="H6285" s="6">
        <f t="shared" si="1471"/>
        <v>14641.2</v>
      </c>
      <c r="I6285" s="7">
        <v>0</v>
      </c>
      <c r="J6285" s="6">
        <f t="shared" si="1472"/>
        <v>0</v>
      </c>
      <c r="K6285" s="20"/>
      <c r="L6285" s="6">
        <f t="shared" si="1458"/>
        <v>40000</v>
      </c>
      <c r="M6285" s="11">
        <f t="shared" si="1465"/>
        <v>0</v>
      </c>
      <c r="N6285" s="6">
        <f t="shared" si="1459"/>
        <v>4871.9999999999927</v>
      </c>
      <c r="O6285" s="11">
        <f t="shared" si="1466"/>
        <v>9769.200000000008</v>
      </c>
      <c r="P6285" s="11">
        <f t="shared" si="1460"/>
        <v>0</v>
      </c>
      <c r="Q6285" s="11">
        <f t="shared" si="1467"/>
        <v>0</v>
      </c>
      <c r="R6285" s="11">
        <f t="shared" si="1468"/>
        <v>9769.200000000008</v>
      </c>
      <c r="S6285" s="6">
        <f t="shared" si="1461"/>
        <v>0</v>
      </c>
      <c r="T6285" s="11">
        <f t="shared" si="1462"/>
        <v>0</v>
      </c>
      <c r="U6285" s="11">
        <f t="shared" si="1463"/>
        <v>0</v>
      </c>
      <c r="V6285" s="11">
        <f t="shared" si="1469"/>
        <v>0</v>
      </c>
      <c r="W6285" s="20"/>
    </row>
    <row r="6286" spans="1:23" x14ac:dyDescent="0.25">
      <c r="A6286">
        <v>2022091904</v>
      </c>
      <c r="B6286">
        <v>2</v>
      </c>
      <c r="C6286" s="7">
        <v>0.55069000000000001</v>
      </c>
      <c r="D6286" s="6">
        <f t="shared" si="1470"/>
        <v>44055.200000000004</v>
      </c>
      <c r="E6286" s="62">
        <v>0</v>
      </c>
      <c r="F6286" s="6">
        <f t="shared" si="1464"/>
        <v>0</v>
      </c>
      <c r="G6286" s="7">
        <v>0.41369</v>
      </c>
      <c r="H6286" s="6">
        <f t="shared" si="1471"/>
        <v>14479.15</v>
      </c>
      <c r="I6286" s="7">
        <v>0</v>
      </c>
      <c r="J6286" s="6">
        <f t="shared" si="1472"/>
        <v>0</v>
      </c>
      <c r="K6286" s="20"/>
      <c r="L6286" s="6">
        <f t="shared" si="1458"/>
        <v>40000</v>
      </c>
      <c r="M6286" s="11">
        <f t="shared" si="1465"/>
        <v>0</v>
      </c>
      <c r="N6286" s="6">
        <f t="shared" si="1459"/>
        <v>4055.2000000000044</v>
      </c>
      <c r="O6286" s="11">
        <f t="shared" si="1466"/>
        <v>10423.949999999995</v>
      </c>
      <c r="P6286" s="11">
        <f t="shared" si="1460"/>
        <v>0</v>
      </c>
      <c r="Q6286" s="11">
        <f t="shared" si="1467"/>
        <v>0</v>
      </c>
      <c r="R6286" s="11">
        <f t="shared" si="1468"/>
        <v>10423.949999999995</v>
      </c>
      <c r="S6286" s="6">
        <f t="shared" si="1461"/>
        <v>0</v>
      </c>
      <c r="T6286" s="11">
        <f t="shared" si="1462"/>
        <v>0</v>
      </c>
      <c r="U6286" s="11">
        <f t="shared" si="1463"/>
        <v>0</v>
      </c>
      <c r="V6286" s="11">
        <f t="shared" si="1469"/>
        <v>0</v>
      </c>
      <c r="W6286" s="20"/>
    </row>
    <row r="6287" spans="1:23" x14ac:dyDescent="0.25">
      <c r="A6287">
        <v>2022091905</v>
      </c>
      <c r="B6287">
        <v>2</v>
      </c>
      <c r="C6287" s="7">
        <v>0.54949999999999999</v>
      </c>
      <c r="D6287" s="6">
        <f t="shared" si="1470"/>
        <v>43960</v>
      </c>
      <c r="E6287" s="62">
        <v>0</v>
      </c>
      <c r="F6287" s="6">
        <f t="shared" si="1464"/>
        <v>0</v>
      </c>
      <c r="G6287" s="7">
        <v>0.38679000000000002</v>
      </c>
      <c r="H6287" s="6">
        <f t="shared" si="1471"/>
        <v>13537.650000000001</v>
      </c>
      <c r="I6287" s="7">
        <v>0</v>
      </c>
      <c r="J6287" s="6">
        <f t="shared" si="1472"/>
        <v>0</v>
      </c>
      <c r="K6287" s="20"/>
      <c r="L6287" s="6">
        <f t="shared" si="1458"/>
        <v>40000</v>
      </c>
      <c r="M6287" s="11">
        <f t="shared" si="1465"/>
        <v>0</v>
      </c>
      <c r="N6287" s="6">
        <f t="shared" si="1459"/>
        <v>3960</v>
      </c>
      <c r="O6287" s="11">
        <f t="shared" si="1466"/>
        <v>9577.6500000000015</v>
      </c>
      <c r="P6287" s="11">
        <f t="shared" si="1460"/>
        <v>0</v>
      </c>
      <c r="Q6287" s="11">
        <f t="shared" si="1467"/>
        <v>0</v>
      </c>
      <c r="R6287" s="11">
        <f t="shared" si="1468"/>
        <v>9577.6500000000015</v>
      </c>
      <c r="S6287" s="6">
        <f t="shared" si="1461"/>
        <v>0</v>
      </c>
      <c r="T6287" s="11">
        <f t="shared" si="1462"/>
        <v>0</v>
      </c>
      <c r="U6287" s="11">
        <f t="shared" si="1463"/>
        <v>0</v>
      </c>
      <c r="V6287" s="11">
        <f t="shared" si="1469"/>
        <v>0</v>
      </c>
      <c r="W6287" s="20"/>
    </row>
    <row r="6288" spans="1:23" x14ac:dyDescent="0.25">
      <c r="A6288">
        <v>2022091906</v>
      </c>
      <c r="B6288">
        <v>2</v>
      </c>
      <c r="C6288" s="7">
        <v>0.56584000000000001</v>
      </c>
      <c r="D6288" s="6">
        <f t="shared" si="1470"/>
        <v>45267.200000000004</v>
      </c>
      <c r="E6288" s="62">
        <v>0</v>
      </c>
      <c r="F6288" s="6">
        <f t="shared" si="1464"/>
        <v>0</v>
      </c>
      <c r="G6288" s="7">
        <v>0.33944000000000002</v>
      </c>
      <c r="H6288" s="6">
        <f t="shared" si="1471"/>
        <v>11880.400000000001</v>
      </c>
      <c r="I6288" s="7">
        <v>0</v>
      </c>
      <c r="J6288" s="6">
        <f t="shared" si="1472"/>
        <v>0</v>
      </c>
      <c r="K6288" s="20"/>
      <c r="L6288" s="6">
        <f t="shared" si="1458"/>
        <v>40000</v>
      </c>
      <c r="M6288" s="11">
        <f t="shared" si="1465"/>
        <v>0</v>
      </c>
      <c r="N6288" s="6">
        <f t="shared" si="1459"/>
        <v>5267.2000000000044</v>
      </c>
      <c r="O6288" s="11">
        <f t="shared" si="1466"/>
        <v>6613.1999999999971</v>
      </c>
      <c r="P6288" s="11">
        <f t="shared" si="1460"/>
        <v>0</v>
      </c>
      <c r="Q6288" s="11">
        <f t="shared" si="1467"/>
        <v>0</v>
      </c>
      <c r="R6288" s="11">
        <f t="shared" si="1468"/>
        <v>6613.1999999999971</v>
      </c>
      <c r="S6288" s="6">
        <f t="shared" si="1461"/>
        <v>0</v>
      </c>
      <c r="T6288" s="11">
        <f t="shared" si="1462"/>
        <v>0</v>
      </c>
      <c r="U6288" s="11">
        <f t="shared" si="1463"/>
        <v>0</v>
      </c>
      <c r="V6288" s="11">
        <f t="shared" si="1469"/>
        <v>0</v>
      </c>
      <c r="W6288" s="20"/>
    </row>
    <row r="6289" spans="1:23" x14ac:dyDescent="0.25">
      <c r="A6289">
        <v>2022091907</v>
      </c>
      <c r="B6289">
        <v>2</v>
      </c>
      <c r="C6289" s="7">
        <v>0.58957000000000004</v>
      </c>
      <c r="D6289" s="6">
        <f t="shared" si="1470"/>
        <v>47165.600000000006</v>
      </c>
      <c r="E6289" s="62">
        <v>0</v>
      </c>
      <c r="F6289" s="6">
        <f t="shared" si="1464"/>
        <v>0</v>
      </c>
      <c r="G6289" s="7">
        <v>0.30127999999999999</v>
      </c>
      <c r="H6289" s="6">
        <f t="shared" si="1471"/>
        <v>10544.8</v>
      </c>
      <c r="I6289" s="7">
        <v>0</v>
      </c>
      <c r="J6289" s="6">
        <f t="shared" si="1472"/>
        <v>0</v>
      </c>
      <c r="K6289" s="20"/>
      <c r="L6289" s="6">
        <f t="shared" si="1458"/>
        <v>40000</v>
      </c>
      <c r="M6289" s="11">
        <f t="shared" si="1465"/>
        <v>0</v>
      </c>
      <c r="N6289" s="6">
        <f t="shared" si="1459"/>
        <v>7165.6000000000058</v>
      </c>
      <c r="O6289" s="11">
        <f t="shared" si="1466"/>
        <v>3379.1999999999935</v>
      </c>
      <c r="P6289" s="11">
        <f t="shared" si="1460"/>
        <v>0</v>
      </c>
      <c r="Q6289" s="11">
        <f t="shared" si="1467"/>
        <v>0</v>
      </c>
      <c r="R6289" s="11">
        <f t="shared" si="1468"/>
        <v>3379.1999999999935</v>
      </c>
      <c r="S6289" s="6">
        <f t="shared" si="1461"/>
        <v>0</v>
      </c>
      <c r="T6289" s="11">
        <f t="shared" si="1462"/>
        <v>0</v>
      </c>
      <c r="U6289" s="11">
        <f t="shared" si="1463"/>
        <v>0</v>
      </c>
      <c r="V6289" s="11">
        <f t="shared" si="1469"/>
        <v>0</v>
      </c>
      <c r="W6289" s="20"/>
    </row>
    <row r="6290" spans="1:23" x14ac:dyDescent="0.25">
      <c r="A6290">
        <v>2022091908</v>
      </c>
      <c r="B6290">
        <v>2</v>
      </c>
      <c r="C6290" s="7">
        <v>0.59716000000000002</v>
      </c>
      <c r="D6290" s="6">
        <f t="shared" si="1470"/>
        <v>47772.800000000003</v>
      </c>
      <c r="E6290" s="62">
        <v>0</v>
      </c>
      <c r="F6290" s="6">
        <f t="shared" si="1464"/>
        <v>0</v>
      </c>
      <c r="G6290" s="7">
        <v>0.26218000000000002</v>
      </c>
      <c r="H6290" s="6">
        <f t="shared" si="1471"/>
        <v>9176.3000000000011</v>
      </c>
      <c r="I6290" s="7">
        <v>2.0230000000000001E-2</v>
      </c>
      <c r="J6290" s="6">
        <f t="shared" si="1472"/>
        <v>283.22000000000003</v>
      </c>
      <c r="K6290" s="20"/>
      <c r="L6290" s="6">
        <f t="shared" si="1458"/>
        <v>40000</v>
      </c>
      <c r="M6290" s="11">
        <f t="shared" si="1465"/>
        <v>0</v>
      </c>
      <c r="N6290" s="6">
        <f t="shared" si="1459"/>
        <v>7772.8000000000029</v>
      </c>
      <c r="O6290" s="11">
        <f t="shared" si="1466"/>
        <v>1403.4999999999982</v>
      </c>
      <c r="P6290" s="11">
        <f t="shared" si="1460"/>
        <v>0</v>
      </c>
      <c r="Q6290" s="11">
        <f t="shared" si="1467"/>
        <v>283.22000000000003</v>
      </c>
      <c r="R6290" s="11">
        <f t="shared" si="1468"/>
        <v>1686.7199999999982</v>
      </c>
      <c r="S6290" s="6">
        <f t="shared" si="1461"/>
        <v>0</v>
      </c>
      <c r="T6290" s="11">
        <f t="shared" si="1462"/>
        <v>0</v>
      </c>
      <c r="U6290" s="11">
        <f t="shared" si="1463"/>
        <v>0</v>
      </c>
      <c r="V6290" s="11">
        <f t="shared" si="1469"/>
        <v>0</v>
      </c>
      <c r="W6290" s="20"/>
    </row>
    <row r="6291" spans="1:23" x14ac:dyDescent="0.25">
      <c r="A6291">
        <v>2022091909</v>
      </c>
      <c r="B6291">
        <v>2</v>
      </c>
      <c r="C6291" s="7">
        <v>0.61773</v>
      </c>
      <c r="D6291" s="6">
        <f t="shared" si="1470"/>
        <v>49418.400000000001</v>
      </c>
      <c r="E6291" s="62">
        <v>0</v>
      </c>
      <c r="F6291" s="6">
        <f t="shared" si="1464"/>
        <v>0</v>
      </c>
      <c r="G6291" s="7">
        <v>0.20368</v>
      </c>
      <c r="H6291" s="6">
        <f t="shared" si="1471"/>
        <v>7128.8</v>
      </c>
      <c r="I6291" s="7">
        <v>0.29055999999999998</v>
      </c>
      <c r="J6291" s="6">
        <f t="shared" si="1472"/>
        <v>4067.8399999999997</v>
      </c>
      <c r="K6291" s="20"/>
      <c r="L6291" s="6">
        <f t="shared" si="1458"/>
        <v>40000</v>
      </c>
      <c r="M6291" s="11">
        <f t="shared" si="1465"/>
        <v>0</v>
      </c>
      <c r="N6291" s="6">
        <f t="shared" si="1459"/>
        <v>7128.8</v>
      </c>
      <c r="O6291" s="11">
        <f t="shared" si="1466"/>
        <v>0</v>
      </c>
      <c r="P6291" s="11">
        <f t="shared" si="1460"/>
        <v>2289.6000000000013</v>
      </c>
      <c r="Q6291" s="11">
        <f t="shared" si="1467"/>
        <v>1778.2399999999984</v>
      </c>
      <c r="R6291" s="11">
        <f t="shared" si="1468"/>
        <v>1778.2399999999984</v>
      </c>
      <c r="S6291" s="6">
        <f t="shared" si="1461"/>
        <v>0</v>
      </c>
      <c r="T6291" s="11">
        <f t="shared" si="1462"/>
        <v>0</v>
      </c>
      <c r="U6291" s="11">
        <f t="shared" si="1463"/>
        <v>0</v>
      </c>
      <c r="V6291" s="11">
        <f t="shared" si="1469"/>
        <v>0</v>
      </c>
      <c r="W6291" s="20"/>
    </row>
    <row r="6292" spans="1:23" x14ac:dyDescent="0.25">
      <c r="A6292">
        <v>2022091910</v>
      </c>
      <c r="B6292">
        <v>2</v>
      </c>
      <c r="C6292" s="7">
        <v>0.66215000000000002</v>
      </c>
      <c r="D6292" s="6">
        <f t="shared" si="1470"/>
        <v>52972</v>
      </c>
      <c r="E6292" s="62">
        <v>0</v>
      </c>
      <c r="F6292" s="6">
        <f t="shared" si="1464"/>
        <v>0</v>
      </c>
      <c r="G6292" s="7">
        <v>0.19853000000000001</v>
      </c>
      <c r="H6292" s="6">
        <f t="shared" si="1471"/>
        <v>6948.55</v>
      </c>
      <c r="I6292" s="7">
        <v>0.56384999999999996</v>
      </c>
      <c r="J6292" s="6">
        <f t="shared" si="1472"/>
        <v>7893.9</v>
      </c>
      <c r="K6292" s="20"/>
      <c r="L6292" s="6">
        <f t="shared" ref="L6292:L6355" si="1473">IF(D6292-F6292&gt;C$17,C$17,D6292-F6292)</f>
        <v>40000</v>
      </c>
      <c r="M6292" s="11">
        <f t="shared" si="1465"/>
        <v>0</v>
      </c>
      <c r="N6292" s="6">
        <f t="shared" ref="N6292:N6355" si="1474">IF(D6292-F6292-L6292&gt;H6292,H6292,D6292-F6292-L6292)</f>
        <v>6948.55</v>
      </c>
      <c r="O6292" s="11">
        <f t="shared" si="1466"/>
        <v>0</v>
      </c>
      <c r="P6292" s="11">
        <f t="shared" ref="P6292:P6355" si="1475">IF(D6292-F6292-L6292-N6292&gt;J6292,J6292,D6292-F6292-L6292-N6292)</f>
        <v>6023.45</v>
      </c>
      <c r="Q6292" s="11">
        <f t="shared" si="1467"/>
        <v>1870.4499999999998</v>
      </c>
      <c r="R6292" s="11">
        <f t="shared" si="1468"/>
        <v>1870.4499999999998</v>
      </c>
      <c r="S6292" s="6">
        <f t="shared" ref="S6292:S6355" si="1476">D6292-F6292-L6292-N6292-P6292</f>
        <v>0</v>
      </c>
      <c r="T6292" s="11">
        <f t="shared" ref="T6292:T6355" si="1477">IF(T6291-AD$23+AD$24*R6292-S6292&gt;T$19,T$19,IF(T6291-AD$23+AD$24*R6292-S6292&lt;0,0,T6291-AD$23+AD$24*R6292-S6292))</f>
        <v>0</v>
      </c>
      <c r="U6292" s="11">
        <f t="shared" ref="U6292:U6355" si="1478">IF(T6291-AD$23-T6292&gt;0,T6291-AD$23-T6292,0)</f>
        <v>0</v>
      </c>
      <c r="V6292" s="11">
        <f t="shared" si="1469"/>
        <v>0</v>
      </c>
      <c r="W6292" s="20"/>
    </row>
    <row r="6293" spans="1:23" x14ac:dyDescent="0.25">
      <c r="A6293">
        <v>2022091911</v>
      </c>
      <c r="B6293">
        <v>2</v>
      </c>
      <c r="C6293" s="7">
        <v>0.71406000000000003</v>
      </c>
      <c r="D6293" s="6">
        <f t="shared" si="1470"/>
        <v>57124.800000000003</v>
      </c>
      <c r="E6293" s="62">
        <v>0</v>
      </c>
      <c r="F6293" s="6">
        <f t="shared" ref="F6293:F6356" si="1479">F$18*E6293</f>
        <v>0</v>
      </c>
      <c r="G6293" s="7">
        <v>0.22714000000000001</v>
      </c>
      <c r="H6293" s="6">
        <f t="shared" si="1471"/>
        <v>7949.9000000000005</v>
      </c>
      <c r="I6293" s="7">
        <v>0.65886</v>
      </c>
      <c r="J6293" s="6">
        <f t="shared" si="1472"/>
        <v>9224.0400000000009</v>
      </c>
      <c r="K6293" s="20"/>
      <c r="L6293" s="6">
        <f t="shared" si="1473"/>
        <v>40000</v>
      </c>
      <c r="M6293" s="11">
        <f t="shared" ref="M6293:M6356" si="1480">C$17-L6293</f>
        <v>0</v>
      </c>
      <c r="N6293" s="6">
        <f t="shared" si="1474"/>
        <v>7949.9000000000005</v>
      </c>
      <c r="O6293" s="11">
        <f t="shared" ref="O6293:O6356" si="1481">H6293-N6293</f>
        <v>0</v>
      </c>
      <c r="P6293" s="11">
        <f t="shared" si="1475"/>
        <v>9174.9000000000015</v>
      </c>
      <c r="Q6293" s="11">
        <f t="shared" ref="Q6293:Q6356" si="1482">J6293-P6293</f>
        <v>49.139999999999418</v>
      </c>
      <c r="R6293" s="11">
        <f t="shared" ref="R6293:R6356" si="1483">M6293+O6293+Q6293</f>
        <v>49.139999999999418</v>
      </c>
      <c r="S6293" s="6">
        <f t="shared" si="1476"/>
        <v>0</v>
      </c>
      <c r="T6293" s="11">
        <f t="shared" si="1477"/>
        <v>0</v>
      </c>
      <c r="U6293" s="11">
        <f t="shared" si="1478"/>
        <v>0</v>
      </c>
      <c r="V6293" s="11">
        <f t="shared" ref="V6293:V6356" si="1484">D6293-F6293-L6293-N6293-P6293-U6293</f>
        <v>0</v>
      </c>
      <c r="W6293" s="20"/>
    </row>
    <row r="6294" spans="1:23" x14ac:dyDescent="0.25">
      <c r="A6294">
        <v>2022091912</v>
      </c>
      <c r="B6294">
        <v>2</v>
      </c>
      <c r="C6294" s="7">
        <v>0.76436999999999999</v>
      </c>
      <c r="D6294" s="6">
        <f t="shared" si="1470"/>
        <v>61149.599999999999</v>
      </c>
      <c r="E6294" s="62">
        <v>0</v>
      </c>
      <c r="F6294" s="6">
        <f t="shared" si="1479"/>
        <v>0</v>
      </c>
      <c r="G6294" s="7">
        <v>0.20347999999999999</v>
      </c>
      <c r="H6294" s="6">
        <f t="shared" si="1471"/>
        <v>7121.8</v>
      </c>
      <c r="I6294" s="7">
        <v>0.69857000000000002</v>
      </c>
      <c r="J6294" s="6">
        <f t="shared" si="1472"/>
        <v>9779.98</v>
      </c>
      <c r="K6294" s="20"/>
      <c r="L6294" s="6">
        <f t="shared" si="1473"/>
        <v>40000</v>
      </c>
      <c r="M6294" s="11">
        <f t="shared" si="1480"/>
        <v>0</v>
      </c>
      <c r="N6294" s="6">
        <f t="shared" si="1474"/>
        <v>7121.8</v>
      </c>
      <c r="O6294" s="11">
        <f t="shared" si="1481"/>
        <v>0</v>
      </c>
      <c r="P6294" s="11">
        <f t="shared" si="1475"/>
        <v>9779.98</v>
      </c>
      <c r="Q6294" s="11">
        <f t="shared" si="1482"/>
        <v>0</v>
      </c>
      <c r="R6294" s="11">
        <f t="shared" si="1483"/>
        <v>0</v>
      </c>
      <c r="S6294" s="6">
        <f t="shared" si="1476"/>
        <v>4247.82</v>
      </c>
      <c r="T6294" s="11">
        <f t="shared" si="1477"/>
        <v>0</v>
      </c>
      <c r="U6294" s="11">
        <f t="shared" si="1478"/>
        <v>0</v>
      </c>
      <c r="V6294" s="11">
        <f t="shared" si="1484"/>
        <v>4247.82</v>
      </c>
      <c r="W6294" s="20"/>
    </row>
    <row r="6295" spans="1:23" x14ac:dyDescent="0.25">
      <c r="A6295">
        <v>2022091913</v>
      </c>
      <c r="B6295">
        <v>2</v>
      </c>
      <c r="C6295" s="7">
        <v>0.80650999999999995</v>
      </c>
      <c r="D6295" s="6">
        <f t="shared" si="1470"/>
        <v>64520.799999999996</v>
      </c>
      <c r="E6295" s="62">
        <v>0</v>
      </c>
      <c r="F6295" s="6">
        <f t="shared" si="1479"/>
        <v>0</v>
      </c>
      <c r="G6295" s="7">
        <v>0.19971</v>
      </c>
      <c r="H6295" s="6">
        <f t="shared" si="1471"/>
        <v>6989.85</v>
      </c>
      <c r="I6295" s="7">
        <v>0.68233999999999995</v>
      </c>
      <c r="J6295" s="6">
        <f t="shared" si="1472"/>
        <v>9552.7599999999984</v>
      </c>
      <c r="K6295" s="20"/>
      <c r="L6295" s="6">
        <f t="shared" si="1473"/>
        <v>40000</v>
      </c>
      <c r="M6295" s="11">
        <f t="shared" si="1480"/>
        <v>0</v>
      </c>
      <c r="N6295" s="6">
        <f t="shared" si="1474"/>
        <v>6989.85</v>
      </c>
      <c r="O6295" s="11">
        <f t="shared" si="1481"/>
        <v>0</v>
      </c>
      <c r="P6295" s="11">
        <f t="shared" si="1475"/>
        <v>9552.7599999999984</v>
      </c>
      <c r="Q6295" s="11">
        <f t="shared" si="1482"/>
        <v>0</v>
      </c>
      <c r="R6295" s="11">
        <f t="shared" si="1483"/>
        <v>0</v>
      </c>
      <c r="S6295" s="6">
        <f t="shared" si="1476"/>
        <v>7978.1899999999987</v>
      </c>
      <c r="T6295" s="11">
        <f t="shared" si="1477"/>
        <v>0</v>
      </c>
      <c r="U6295" s="11">
        <f t="shared" si="1478"/>
        <v>0</v>
      </c>
      <c r="V6295" s="11">
        <f t="shared" si="1484"/>
        <v>7978.1899999999987</v>
      </c>
      <c r="W6295" s="20"/>
    </row>
    <row r="6296" spans="1:23" x14ac:dyDescent="0.25">
      <c r="A6296">
        <v>2022091914</v>
      </c>
      <c r="B6296">
        <v>2</v>
      </c>
      <c r="C6296" s="7">
        <v>0.85013000000000005</v>
      </c>
      <c r="D6296" s="6">
        <f t="shared" si="1470"/>
        <v>68010.400000000009</v>
      </c>
      <c r="E6296" s="62">
        <v>0</v>
      </c>
      <c r="F6296" s="6">
        <f t="shared" si="1479"/>
        <v>0</v>
      </c>
      <c r="G6296" s="7">
        <v>0.21786</v>
      </c>
      <c r="H6296" s="6">
        <f t="shared" si="1471"/>
        <v>7625.1</v>
      </c>
      <c r="I6296" s="7">
        <v>0.66046000000000005</v>
      </c>
      <c r="J6296" s="6">
        <f t="shared" si="1472"/>
        <v>9246.44</v>
      </c>
      <c r="K6296" s="20"/>
      <c r="L6296" s="6">
        <f t="shared" si="1473"/>
        <v>40000</v>
      </c>
      <c r="M6296" s="11">
        <f t="shared" si="1480"/>
        <v>0</v>
      </c>
      <c r="N6296" s="6">
        <f t="shared" si="1474"/>
        <v>7625.1</v>
      </c>
      <c r="O6296" s="11">
        <f t="shared" si="1481"/>
        <v>0</v>
      </c>
      <c r="P6296" s="11">
        <f t="shared" si="1475"/>
        <v>9246.44</v>
      </c>
      <c r="Q6296" s="11">
        <f t="shared" si="1482"/>
        <v>0</v>
      </c>
      <c r="R6296" s="11">
        <f t="shared" si="1483"/>
        <v>0</v>
      </c>
      <c r="S6296" s="6">
        <f t="shared" si="1476"/>
        <v>11138.86000000001</v>
      </c>
      <c r="T6296" s="11">
        <f t="shared" si="1477"/>
        <v>0</v>
      </c>
      <c r="U6296" s="11">
        <f t="shared" si="1478"/>
        <v>0</v>
      </c>
      <c r="V6296" s="11">
        <f t="shared" si="1484"/>
        <v>11138.86000000001</v>
      </c>
      <c r="W6296" s="20"/>
    </row>
    <row r="6297" spans="1:23" x14ac:dyDescent="0.25">
      <c r="A6297">
        <v>2022091915</v>
      </c>
      <c r="B6297">
        <v>2</v>
      </c>
      <c r="C6297" s="7">
        <v>0.86745000000000005</v>
      </c>
      <c r="D6297" s="6">
        <f t="shared" si="1470"/>
        <v>69396</v>
      </c>
      <c r="E6297" s="62">
        <v>0</v>
      </c>
      <c r="F6297" s="6">
        <f t="shared" si="1479"/>
        <v>0</v>
      </c>
      <c r="G6297" s="7">
        <v>0.22467999999999999</v>
      </c>
      <c r="H6297" s="6">
        <f t="shared" si="1471"/>
        <v>7863.7999999999993</v>
      </c>
      <c r="I6297" s="7">
        <v>0.67849000000000004</v>
      </c>
      <c r="J6297" s="6">
        <f t="shared" si="1472"/>
        <v>9498.86</v>
      </c>
      <c r="K6297" s="20"/>
      <c r="L6297" s="6">
        <f t="shared" si="1473"/>
        <v>40000</v>
      </c>
      <c r="M6297" s="11">
        <f t="shared" si="1480"/>
        <v>0</v>
      </c>
      <c r="N6297" s="6">
        <f t="shared" si="1474"/>
        <v>7863.7999999999993</v>
      </c>
      <c r="O6297" s="11">
        <f t="shared" si="1481"/>
        <v>0</v>
      </c>
      <c r="P6297" s="11">
        <f t="shared" si="1475"/>
        <v>9498.86</v>
      </c>
      <c r="Q6297" s="11">
        <f t="shared" si="1482"/>
        <v>0</v>
      </c>
      <c r="R6297" s="11">
        <f t="shared" si="1483"/>
        <v>0</v>
      </c>
      <c r="S6297" s="6">
        <f t="shared" si="1476"/>
        <v>12033.34</v>
      </c>
      <c r="T6297" s="11">
        <f t="shared" si="1477"/>
        <v>0</v>
      </c>
      <c r="U6297" s="11">
        <f t="shared" si="1478"/>
        <v>0</v>
      </c>
      <c r="V6297" s="11">
        <f t="shared" si="1484"/>
        <v>12033.34</v>
      </c>
      <c r="W6297" s="20"/>
    </row>
    <row r="6298" spans="1:23" x14ac:dyDescent="0.25">
      <c r="A6298">
        <v>2022091916</v>
      </c>
      <c r="B6298">
        <v>2</v>
      </c>
      <c r="C6298" s="7">
        <v>0.87360000000000004</v>
      </c>
      <c r="D6298" s="6">
        <f t="shared" si="1470"/>
        <v>69888</v>
      </c>
      <c r="E6298" s="62">
        <v>0</v>
      </c>
      <c r="F6298" s="6">
        <f t="shared" si="1479"/>
        <v>0</v>
      </c>
      <c r="G6298" s="7">
        <v>0.23116</v>
      </c>
      <c r="H6298" s="6">
        <f t="shared" si="1471"/>
        <v>8090.6</v>
      </c>
      <c r="I6298" s="7">
        <v>0.66657</v>
      </c>
      <c r="J6298" s="6">
        <f t="shared" si="1472"/>
        <v>9331.98</v>
      </c>
      <c r="K6298" s="20"/>
      <c r="L6298" s="6">
        <f t="shared" si="1473"/>
        <v>40000</v>
      </c>
      <c r="M6298" s="11">
        <f t="shared" si="1480"/>
        <v>0</v>
      </c>
      <c r="N6298" s="6">
        <f t="shared" si="1474"/>
        <v>8090.6</v>
      </c>
      <c r="O6298" s="11">
        <f t="shared" si="1481"/>
        <v>0</v>
      </c>
      <c r="P6298" s="11">
        <f t="shared" si="1475"/>
        <v>9331.98</v>
      </c>
      <c r="Q6298" s="11">
        <f t="shared" si="1482"/>
        <v>0</v>
      </c>
      <c r="R6298" s="11">
        <f t="shared" si="1483"/>
        <v>0</v>
      </c>
      <c r="S6298" s="6">
        <f t="shared" si="1476"/>
        <v>12465.420000000002</v>
      </c>
      <c r="T6298" s="11">
        <f t="shared" si="1477"/>
        <v>0</v>
      </c>
      <c r="U6298" s="11">
        <f t="shared" si="1478"/>
        <v>0</v>
      </c>
      <c r="V6298" s="11">
        <f t="shared" si="1484"/>
        <v>12465.420000000002</v>
      </c>
      <c r="W6298" s="20"/>
    </row>
    <row r="6299" spans="1:23" x14ac:dyDescent="0.25">
      <c r="A6299">
        <v>2022091917</v>
      </c>
      <c r="B6299">
        <v>2</v>
      </c>
      <c r="C6299" s="7">
        <v>0.87917999999999996</v>
      </c>
      <c r="D6299" s="6">
        <f t="shared" si="1470"/>
        <v>70334.399999999994</v>
      </c>
      <c r="E6299" s="62">
        <v>0</v>
      </c>
      <c r="F6299" s="6">
        <f t="shared" si="1479"/>
        <v>0</v>
      </c>
      <c r="G6299" s="7">
        <v>0.24396000000000001</v>
      </c>
      <c r="H6299" s="6">
        <f t="shared" si="1471"/>
        <v>8538.6</v>
      </c>
      <c r="I6299" s="7">
        <v>0.65375000000000005</v>
      </c>
      <c r="J6299" s="6">
        <f t="shared" si="1472"/>
        <v>9152.5</v>
      </c>
      <c r="K6299" s="20"/>
      <c r="L6299" s="6">
        <f t="shared" si="1473"/>
        <v>40000</v>
      </c>
      <c r="M6299" s="11">
        <f t="shared" si="1480"/>
        <v>0</v>
      </c>
      <c r="N6299" s="6">
        <f t="shared" si="1474"/>
        <v>8538.6</v>
      </c>
      <c r="O6299" s="11">
        <f t="shared" si="1481"/>
        <v>0</v>
      </c>
      <c r="P6299" s="11">
        <f t="shared" si="1475"/>
        <v>9152.5</v>
      </c>
      <c r="Q6299" s="11">
        <f t="shared" si="1482"/>
        <v>0</v>
      </c>
      <c r="R6299" s="11">
        <f t="shared" si="1483"/>
        <v>0</v>
      </c>
      <c r="S6299" s="6">
        <f t="shared" si="1476"/>
        <v>12643.299999999996</v>
      </c>
      <c r="T6299" s="11">
        <f t="shared" si="1477"/>
        <v>0</v>
      </c>
      <c r="U6299" s="11">
        <f t="shared" si="1478"/>
        <v>0</v>
      </c>
      <c r="V6299" s="11">
        <f t="shared" si="1484"/>
        <v>12643.299999999996</v>
      </c>
      <c r="W6299" s="20"/>
    </row>
    <row r="6300" spans="1:23" x14ac:dyDescent="0.25">
      <c r="A6300">
        <v>2022091918</v>
      </c>
      <c r="B6300">
        <v>2</v>
      </c>
      <c r="C6300" s="7">
        <v>0.87492000000000003</v>
      </c>
      <c r="D6300" s="6">
        <f t="shared" si="1470"/>
        <v>69993.600000000006</v>
      </c>
      <c r="E6300" s="62">
        <v>0</v>
      </c>
      <c r="F6300" s="6">
        <f t="shared" si="1479"/>
        <v>0</v>
      </c>
      <c r="G6300" s="7">
        <v>0.27018999999999999</v>
      </c>
      <c r="H6300" s="6">
        <f t="shared" si="1471"/>
        <v>9456.65</v>
      </c>
      <c r="I6300" s="7">
        <v>0.61253999999999997</v>
      </c>
      <c r="J6300" s="6">
        <f t="shared" si="1472"/>
        <v>8575.56</v>
      </c>
      <c r="K6300" s="20"/>
      <c r="L6300" s="6">
        <f t="shared" si="1473"/>
        <v>40000</v>
      </c>
      <c r="M6300" s="11">
        <f t="shared" si="1480"/>
        <v>0</v>
      </c>
      <c r="N6300" s="6">
        <f t="shared" si="1474"/>
        <v>9456.65</v>
      </c>
      <c r="O6300" s="11">
        <f t="shared" si="1481"/>
        <v>0</v>
      </c>
      <c r="P6300" s="11">
        <f t="shared" si="1475"/>
        <v>8575.56</v>
      </c>
      <c r="Q6300" s="11">
        <f t="shared" si="1482"/>
        <v>0</v>
      </c>
      <c r="R6300" s="11">
        <f t="shared" si="1483"/>
        <v>0</v>
      </c>
      <c r="S6300" s="6">
        <f t="shared" si="1476"/>
        <v>11961.390000000005</v>
      </c>
      <c r="T6300" s="11">
        <f t="shared" si="1477"/>
        <v>0</v>
      </c>
      <c r="U6300" s="11">
        <f t="shared" si="1478"/>
        <v>0</v>
      </c>
      <c r="V6300" s="11">
        <f t="shared" si="1484"/>
        <v>11961.390000000005</v>
      </c>
      <c r="W6300" s="20"/>
    </row>
    <row r="6301" spans="1:23" x14ac:dyDescent="0.25">
      <c r="A6301">
        <v>2022091919</v>
      </c>
      <c r="B6301">
        <v>2</v>
      </c>
      <c r="C6301" s="7">
        <v>0.86163000000000001</v>
      </c>
      <c r="D6301" s="6">
        <f t="shared" si="1470"/>
        <v>68930.399999999994</v>
      </c>
      <c r="E6301" s="62">
        <v>0</v>
      </c>
      <c r="F6301" s="6">
        <f t="shared" si="1479"/>
        <v>0</v>
      </c>
      <c r="G6301" s="7">
        <v>0.27994999999999998</v>
      </c>
      <c r="H6301" s="6">
        <f t="shared" si="1471"/>
        <v>9798.25</v>
      </c>
      <c r="I6301" s="7">
        <v>0.35782000000000003</v>
      </c>
      <c r="J6301" s="6">
        <f t="shared" si="1472"/>
        <v>5009.4800000000005</v>
      </c>
      <c r="K6301" s="20"/>
      <c r="L6301" s="6">
        <f t="shared" si="1473"/>
        <v>40000</v>
      </c>
      <c r="M6301" s="11">
        <f t="shared" si="1480"/>
        <v>0</v>
      </c>
      <c r="N6301" s="6">
        <f t="shared" si="1474"/>
        <v>9798.25</v>
      </c>
      <c r="O6301" s="11">
        <f t="shared" si="1481"/>
        <v>0</v>
      </c>
      <c r="P6301" s="11">
        <f t="shared" si="1475"/>
        <v>5009.4800000000005</v>
      </c>
      <c r="Q6301" s="11">
        <f t="shared" si="1482"/>
        <v>0</v>
      </c>
      <c r="R6301" s="11">
        <f t="shared" si="1483"/>
        <v>0</v>
      </c>
      <c r="S6301" s="6">
        <f t="shared" si="1476"/>
        <v>14122.669999999995</v>
      </c>
      <c r="T6301" s="11">
        <f t="shared" si="1477"/>
        <v>0</v>
      </c>
      <c r="U6301" s="11">
        <f t="shared" si="1478"/>
        <v>0</v>
      </c>
      <c r="V6301" s="11">
        <f t="shared" si="1484"/>
        <v>14122.669999999995</v>
      </c>
      <c r="W6301" s="20"/>
    </row>
    <row r="6302" spans="1:23" x14ac:dyDescent="0.25">
      <c r="A6302">
        <v>2022091920</v>
      </c>
      <c r="B6302">
        <v>2</v>
      </c>
      <c r="C6302" s="7">
        <v>0.83345000000000002</v>
      </c>
      <c r="D6302" s="6">
        <f t="shared" si="1470"/>
        <v>66676</v>
      </c>
      <c r="E6302" s="62">
        <v>0</v>
      </c>
      <c r="F6302" s="6">
        <f t="shared" si="1479"/>
        <v>0</v>
      </c>
      <c r="G6302" s="7">
        <v>0.25973000000000002</v>
      </c>
      <c r="H6302" s="6">
        <f t="shared" si="1471"/>
        <v>9090.5500000000011</v>
      </c>
      <c r="I6302" s="7">
        <v>3.4770000000000002E-2</v>
      </c>
      <c r="J6302" s="6">
        <f t="shared" si="1472"/>
        <v>486.78000000000003</v>
      </c>
      <c r="K6302" s="20"/>
      <c r="L6302" s="6">
        <f t="shared" si="1473"/>
        <v>40000</v>
      </c>
      <c r="M6302" s="11">
        <f t="shared" si="1480"/>
        <v>0</v>
      </c>
      <c r="N6302" s="6">
        <f t="shared" si="1474"/>
        <v>9090.5500000000011</v>
      </c>
      <c r="O6302" s="11">
        <f t="shared" si="1481"/>
        <v>0</v>
      </c>
      <c r="P6302" s="11">
        <f t="shared" si="1475"/>
        <v>486.78000000000003</v>
      </c>
      <c r="Q6302" s="11">
        <f t="shared" si="1482"/>
        <v>0</v>
      </c>
      <c r="R6302" s="11">
        <f t="shared" si="1483"/>
        <v>0</v>
      </c>
      <c r="S6302" s="6">
        <f t="shared" si="1476"/>
        <v>17098.669999999998</v>
      </c>
      <c r="T6302" s="11">
        <f t="shared" si="1477"/>
        <v>0</v>
      </c>
      <c r="U6302" s="11">
        <f t="shared" si="1478"/>
        <v>0</v>
      </c>
      <c r="V6302" s="11">
        <f t="shared" si="1484"/>
        <v>17098.669999999998</v>
      </c>
      <c r="W6302" s="20"/>
    </row>
    <row r="6303" spans="1:23" x14ac:dyDescent="0.25">
      <c r="A6303">
        <v>2022091921</v>
      </c>
      <c r="B6303">
        <v>2</v>
      </c>
      <c r="C6303" s="7">
        <v>0.81098000000000003</v>
      </c>
      <c r="D6303" s="6">
        <f t="shared" si="1470"/>
        <v>64878.400000000001</v>
      </c>
      <c r="E6303" s="62">
        <v>0</v>
      </c>
      <c r="F6303" s="6">
        <f t="shared" si="1479"/>
        <v>0</v>
      </c>
      <c r="G6303" s="7">
        <v>0.29835</v>
      </c>
      <c r="H6303" s="6">
        <f t="shared" si="1471"/>
        <v>10442.25</v>
      </c>
      <c r="I6303" s="7">
        <v>0</v>
      </c>
      <c r="J6303" s="6">
        <f t="shared" si="1472"/>
        <v>0</v>
      </c>
      <c r="K6303" s="20"/>
      <c r="L6303" s="6">
        <f t="shared" si="1473"/>
        <v>40000</v>
      </c>
      <c r="M6303" s="11">
        <f t="shared" si="1480"/>
        <v>0</v>
      </c>
      <c r="N6303" s="6">
        <f t="shared" si="1474"/>
        <v>10442.25</v>
      </c>
      <c r="O6303" s="11">
        <f t="shared" si="1481"/>
        <v>0</v>
      </c>
      <c r="P6303" s="11">
        <f t="shared" si="1475"/>
        <v>0</v>
      </c>
      <c r="Q6303" s="11">
        <f t="shared" si="1482"/>
        <v>0</v>
      </c>
      <c r="R6303" s="11">
        <f t="shared" si="1483"/>
        <v>0</v>
      </c>
      <c r="S6303" s="6">
        <f t="shared" si="1476"/>
        <v>14436.150000000001</v>
      </c>
      <c r="T6303" s="11">
        <f t="shared" si="1477"/>
        <v>0</v>
      </c>
      <c r="U6303" s="11">
        <f t="shared" si="1478"/>
        <v>0</v>
      </c>
      <c r="V6303" s="11">
        <f t="shared" si="1484"/>
        <v>14436.150000000001</v>
      </c>
      <c r="W6303" s="20"/>
    </row>
    <row r="6304" spans="1:23" x14ac:dyDescent="0.25">
      <c r="A6304">
        <v>2022091922</v>
      </c>
      <c r="B6304">
        <v>2</v>
      </c>
      <c r="C6304" s="7">
        <v>0.76998</v>
      </c>
      <c r="D6304" s="6">
        <f t="shared" si="1470"/>
        <v>61598.400000000001</v>
      </c>
      <c r="E6304" s="62">
        <v>0</v>
      </c>
      <c r="F6304" s="6">
        <f t="shared" si="1479"/>
        <v>0</v>
      </c>
      <c r="G6304" s="7">
        <v>0.36227999999999999</v>
      </c>
      <c r="H6304" s="6">
        <f t="shared" si="1471"/>
        <v>12679.8</v>
      </c>
      <c r="I6304" s="7">
        <v>0</v>
      </c>
      <c r="J6304" s="6">
        <f t="shared" si="1472"/>
        <v>0</v>
      </c>
      <c r="K6304" s="20"/>
      <c r="L6304" s="6">
        <f t="shared" si="1473"/>
        <v>40000</v>
      </c>
      <c r="M6304" s="11">
        <f t="shared" si="1480"/>
        <v>0</v>
      </c>
      <c r="N6304" s="6">
        <f t="shared" si="1474"/>
        <v>12679.8</v>
      </c>
      <c r="O6304" s="11">
        <f t="shared" si="1481"/>
        <v>0</v>
      </c>
      <c r="P6304" s="11">
        <f t="shared" si="1475"/>
        <v>0</v>
      </c>
      <c r="Q6304" s="11">
        <f t="shared" si="1482"/>
        <v>0</v>
      </c>
      <c r="R6304" s="11">
        <f t="shared" si="1483"/>
        <v>0</v>
      </c>
      <c r="S6304" s="6">
        <f t="shared" si="1476"/>
        <v>8918.6000000000022</v>
      </c>
      <c r="T6304" s="11">
        <f t="shared" si="1477"/>
        <v>0</v>
      </c>
      <c r="U6304" s="11">
        <f t="shared" si="1478"/>
        <v>0</v>
      </c>
      <c r="V6304" s="11">
        <f t="shared" si="1484"/>
        <v>8918.6000000000022</v>
      </c>
      <c r="W6304" s="20"/>
    </row>
    <row r="6305" spans="1:23" x14ac:dyDescent="0.25">
      <c r="A6305">
        <v>2022091923</v>
      </c>
      <c r="B6305">
        <v>2</v>
      </c>
      <c r="C6305" s="7">
        <v>0.71692</v>
      </c>
      <c r="D6305" s="6">
        <f t="shared" si="1470"/>
        <v>57353.599999999999</v>
      </c>
      <c r="E6305" s="62">
        <v>0</v>
      </c>
      <c r="F6305" s="6">
        <f t="shared" si="1479"/>
        <v>0</v>
      </c>
      <c r="G6305" s="7">
        <v>0.40800999999999998</v>
      </c>
      <c r="H6305" s="6">
        <f t="shared" si="1471"/>
        <v>14280.349999999999</v>
      </c>
      <c r="I6305" s="7">
        <v>0</v>
      </c>
      <c r="J6305" s="6">
        <f t="shared" si="1472"/>
        <v>0</v>
      </c>
      <c r="K6305" s="20"/>
      <c r="L6305" s="6">
        <f t="shared" si="1473"/>
        <v>40000</v>
      </c>
      <c r="M6305" s="11">
        <f t="shared" si="1480"/>
        <v>0</v>
      </c>
      <c r="N6305" s="6">
        <f t="shared" si="1474"/>
        <v>14280.349999999999</v>
      </c>
      <c r="O6305" s="11">
        <f t="shared" si="1481"/>
        <v>0</v>
      </c>
      <c r="P6305" s="11">
        <f t="shared" si="1475"/>
        <v>0</v>
      </c>
      <c r="Q6305" s="11">
        <f t="shared" si="1482"/>
        <v>0</v>
      </c>
      <c r="R6305" s="11">
        <f t="shared" si="1483"/>
        <v>0</v>
      </c>
      <c r="S6305" s="6">
        <f t="shared" si="1476"/>
        <v>3073.25</v>
      </c>
      <c r="T6305" s="11">
        <f t="shared" si="1477"/>
        <v>0</v>
      </c>
      <c r="U6305" s="11">
        <f t="shared" si="1478"/>
        <v>0</v>
      </c>
      <c r="V6305" s="11">
        <f t="shared" si="1484"/>
        <v>3073.25</v>
      </c>
      <c r="W6305" s="20"/>
    </row>
    <row r="6306" spans="1:23" x14ac:dyDescent="0.25">
      <c r="A6306">
        <v>2022091924</v>
      </c>
      <c r="B6306">
        <v>2</v>
      </c>
      <c r="C6306" s="7">
        <v>0.66542999999999997</v>
      </c>
      <c r="D6306" s="6">
        <f t="shared" si="1470"/>
        <v>53234.399999999994</v>
      </c>
      <c r="E6306" s="62">
        <v>0</v>
      </c>
      <c r="F6306" s="6">
        <f t="shared" si="1479"/>
        <v>0</v>
      </c>
      <c r="G6306" s="7">
        <v>0.42435</v>
      </c>
      <c r="H6306" s="6">
        <f t="shared" si="1471"/>
        <v>14852.25</v>
      </c>
      <c r="I6306" s="7">
        <v>0</v>
      </c>
      <c r="J6306" s="6">
        <f t="shared" si="1472"/>
        <v>0</v>
      </c>
      <c r="K6306" s="20"/>
      <c r="L6306" s="6">
        <f t="shared" si="1473"/>
        <v>40000</v>
      </c>
      <c r="M6306" s="11">
        <f t="shared" si="1480"/>
        <v>0</v>
      </c>
      <c r="N6306" s="6">
        <f t="shared" si="1474"/>
        <v>13234.399999999994</v>
      </c>
      <c r="O6306" s="11">
        <f t="shared" si="1481"/>
        <v>1617.8500000000058</v>
      </c>
      <c r="P6306" s="11">
        <f t="shared" si="1475"/>
        <v>0</v>
      </c>
      <c r="Q6306" s="11">
        <f t="shared" si="1482"/>
        <v>0</v>
      </c>
      <c r="R6306" s="11">
        <f t="shared" si="1483"/>
        <v>1617.8500000000058</v>
      </c>
      <c r="S6306" s="6">
        <f t="shared" si="1476"/>
        <v>0</v>
      </c>
      <c r="T6306" s="11">
        <f t="shared" si="1477"/>
        <v>0</v>
      </c>
      <c r="U6306" s="11">
        <f t="shared" si="1478"/>
        <v>0</v>
      </c>
      <c r="V6306" s="11">
        <f t="shared" si="1484"/>
        <v>0</v>
      </c>
      <c r="W6306" s="20"/>
    </row>
    <row r="6307" spans="1:23" x14ac:dyDescent="0.25">
      <c r="A6307">
        <v>2022092001</v>
      </c>
      <c r="B6307">
        <v>3</v>
      </c>
      <c r="C6307" s="7">
        <v>0.62346000000000001</v>
      </c>
      <c r="D6307" s="6">
        <f t="shared" si="1470"/>
        <v>49876.800000000003</v>
      </c>
      <c r="E6307" s="62">
        <v>0</v>
      </c>
      <c r="F6307" s="6">
        <f t="shared" si="1479"/>
        <v>0</v>
      </c>
      <c r="G6307" s="7">
        <v>0.42115000000000002</v>
      </c>
      <c r="H6307" s="6">
        <f t="shared" si="1471"/>
        <v>14740.25</v>
      </c>
      <c r="I6307" s="7">
        <v>0</v>
      </c>
      <c r="J6307" s="6">
        <f t="shared" si="1472"/>
        <v>0</v>
      </c>
      <c r="K6307" s="20"/>
      <c r="L6307" s="6">
        <f t="shared" si="1473"/>
        <v>40000</v>
      </c>
      <c r="M6307" s="11">
        <f t="shared" si="1480"/>
        <v>0</v>
      </c>
      <c r="N6307" s="6">
        <f t="shared" si="1474"/>
        <v>9876.8000000000029</v>
      </c>
      <c r="O6307" s="11">
        <f t="shared" si="1481"/>
        <v>4863.4499999999971</v>
      </c>
      <c r="P6307" s="11">
        <f t="shared" si="1475"/>
        <v>0</v>
      </c>
      <c r="Q6307" s="11">
        <f t="shared" si="1482"/>
        <v>0</v>
      </c>
      <c r="R6307" s="11">
        <f t="shared" si="1483"/>
        <v>4863.4499999999971</v>
      </c>
      <c r="S6307" s="6">
        <f t="shared" si="1476"/>
        <v>0</v>
      </c>
      <c r="T6307" s="11">
        <f t="shared" si="1477"/>
        <v>0</v>
      </c>
      <c r="U6307" s="11">
        <f t="shared" si="1478"/>
        <v>0</v>
      </c>
      <c r="V6307" s="11">
        <f t="shared" si="1484"/>
        <v>0</v>
      </c>
      <c r="W6307" s="20"/>
    </row>
    <row r="6308" spans="1:23" x14ac:dyDescent="0.25">
      <c r="A6308">
        <v>2022092002</v>
      </c>
      <c r="B6308">
        <v>3</v>
      </c>
      <c r="C6308" s="7">
        <v>0.5927</v>
      </c>
      <c r="D6308" s="6">
        <f t="shared" si="1470"/>
        <v>47416</v>
      </c>
      <c r="E6308" s="62">
        <v>0</v>
      </c>
      <c r="F6308" s="6">
        <f t="shared" si="1479"/>
        <v>0</v>
      </c>
      <c r="G6308" s="7">
        <v>0.40698000000000001</v>
      </c>
      <c r="H6308" s="6">
        <f t="shared" si="1471"/>
        <v>14244.300000000001</v>
      </c>
      <c r="I6308" s="7">
        <v>0</v>
      </c>
      <c r="J6308" s="6">
        <f t="shared" si="1472"/>
        <v>0</v>
      </c>
      <c r="K6308" s="20"/>
      <c r="L6308" s="6">
        <f t="shared" si="1473"/>
        <v>40000</v>
      </c>
      <c r="M6308" s="11">
        <f t="shared" si="1480"/>
        <v>0</v>
      </c>
      <c r="N6308" s="6">
        <f t="shared" si="1474"/>
        <v>7416</v>
      </c>
      <c r="O6308" s="11">
        <f t="shared" si="1481"/>
        <v>6828.3000000000011</v>
      </c>
      <c r="P6308" s="11">
        <f t="shared" si="1475"/>
        <v>0</v>
      </c>
      <c r="Q6308" s="11">
        <f t="shared" si="1482"/>
        <v>0</v>
      </c>
      <c r="R6308" s="11">
        <f t="shared" si="1483"/>
        <v>6828.3000000000011</v>
      </c>
      <c r="S6308" s="6">
        <f t="shared" si="1476"/>
        <v>0</v>
      </c>
      <c r="T6308" s="11">
        <f t="shared" si="1477"/>
        <v>0</v>
      </c>
      <c r="U6308" s="11">
        <f t="shared" si="1478"/>
        <v>0</v>
      </c>
      <c r="V6308" s="11">
        <f t="shared" si="1484"/>
        <v>0</v>
      </c>
      <c r="W6308" s="20"/>
    </row>
    <row r="6309" spans="1:23" x14ac:dyDescent="0.25">
      <c r="A6309">
        <v>2022092003</v>
      </c>
      <c r="B6309">
        <v>3</v>
      </c>
      <c r="C6309" s="7">
        <v>0.57089000000000001</v>
      </c>
      <c r="D6309" s="6">
        <f t="shared" si="1470"/>
        <v>45671.199999999997</v>
      </c>
      <c r="E6309" s="62">
        <v>0</v>
      </c>
      <c r="F6309" s="6">
        <f t="shared" si="1479"/>
        <v>0</v>
      </c>
      <c r="G6309" s="7">
        <v>0.37308000000000002</v>
      </c>
      <c r="H6309" s="6">
        <f t="shared" si="1471"/>
        <v>13057.800000000001</v>
      </c>
      <c r="I6309" s="7">
        <v>0</v>
      </c>
      <c r="J6309" s="6">
        <f t="shared" si="1472"/>
        <v>0</v>
      </c>
      <c r="K6309" s="20"/>
      <c r="L6309" s="6">
        <f t="shared" si="1473"/>
        <v>40000</v>
      </c>
      <c r="M6309" s="11">
        <f t="shared" si="1480"/>
        <v>0</v>
      </c>
      <c r="N6309" s="6">
        <f t="shared" si="1474"/>
        <v>5671.1999999999971</v>
      </c>
      <c r="O6309" s="11">
        <f t="shared" si="1481"/>
        <v>7386.600000000004</v>
      </c>
      <c r="P6309" s="11">
        <f t="shared" si="1475"/>
        <v>0</v>
      </c>
      <c r="Q6309" s="11">
        <f t="shared" si="1482"/>
        <v>0</v>
      </c>
      <c r="R6309" s="11">
        <f t="shared" si="1483"/>
        <v>7386.600000000004</v>
      </c>
      <c r="S6309" s="6">
        <f t="shared" si="1476"/>
        <v>0</v>
      </c>
      <c r="T6309" s="11">
        <f t="shared" si="1477"/>
        <v>0</v>
      </c>
      <c r="U6309" s="11">
        <f t="shared" si="1478"/>
        <v>0</v>
      </c>
      <c r="V6309" s="11">
        <f t="shared" si="1484"/>
        <v>0</v>
      </c>
      <c r="W6309" s="20"/>
    </row>
    <row r="6310" spans="1:23" x14ac:dyDescent="0.25">
      <c r="A6310">
        <v>2022092004</v>
      </c>
      <c r="B6310">
        <v>3</v>
      </c>
      <c r="C6310" s="7">
        <v>0.55762</v>
      </c>
      <c r="D6310" s="6">
        <f t="shared" si="1470"/>
        <v>44609.599999999999</v>
      </c>
      <c r="E6310" s="62">
        <v>0</v>
      </c>
      <c r="F6310" s="6">
        <f t="shared" si="1479"/>
        <v>0</v>
      </c>
      <c r="G6310" s="7">
        <v>0.35116999999999998</v>
      </c>
      <c r="H6310" s="6">
        <f t="shared" si="1471"/>
        <v>12290.949999999999</v>
      </c>
      <c r="I6310" s="7">
        <v>0</v>
      </c>
      <c r="J6310" s="6">
        <f t="shared" si="1472"/>
        <v>0</v>
      </c>
      <c r="K6310" s="20"/>
      <c r="L6310" s="6">
        <f t="shared" si="1473"/>
        <v>40000</v>
      </c>
      <c r="M6310" s="11">
        <f t="shared" si="1480"/>
        <v>0</v>
      </c>
      <c r="N6310" s="6">
        <f t="shared" si="1474"/>
        <v>4609.5999999999985</v>
      </c>
      <c r="O6310" s="11">
        <f t="shared" si="1481"/>
        <v>7681.35</v>
      </c>
      <c r="P6310" s="11">
        <f t="shared" si="1475"/>
        <v>0</v>
      </c>
      <c r="Q6310" s="11">
        <f t="shared" si="1482"/>
        <v>0</v>
      </c>
      <c r="R6310" s="11">
        <f t="shared" si="1483"/>
        <v>7681.35</v>
      </c>
      <c r="S6310" s="6">
        <f t="shared" si="1476"/>
        <v>0</v>
      </c>
      <c r="T6310" s="11">
        <f t="shared" si="1477"/>
        <v>0</v>
      </c>
      <c r="U6310" s="11">
        <f t="shared" si="1478"/>
        <v>0</v>
      </c>
      <c r="V6310" s="11">
        <f t="shared" si="1484"/>
        <v>0</v>
      </c>
      <c r="W6310" s="20"/>
    </row>
    <row r="6311" spans="1:23" x14ac:dyDescent="0.25">
      <c r="A6311">
        <v>2022092005</v>
      </c>
      <c r="B6311">
        <v>3</v>
      </c>
      <c r="C6311" s="7">
        <v>0.55574999999999997</v>
      </c>
      <c r="D6311" s="6">
        <f t="shared" si="1470"/>
        <v>44460</v>
      </c>
      <c r="E6311" s="62">
        <v>0</v>
      </c>
      <c r="F6311" s="6">
        <f t="shared" si="1479"/>
        <v>0</v>
      </c>
      <c r="G6311" s="7">
        <v>0.33172000000000001</v>
      </c>
      <c r="H6311" s="6">
        <f t="shared" si="1471"/>
        <v>11610.2</v>
      </c>
      <c r="I6311" s="7">
        <v>0</v>
      </c>
      <c r="J6311" s="6">
        <f t="shared" si="1472"/>
        <v>0</v>
      </c>
      <c r="K6311" s="20"/>
      <c r="L6311" s="6">
        <f t="shared" si="1473"/>
        <v>40000</v>
      </c>
      <c r="M6311" s="11">
        <f t="shared" si="1480"/>
        <v>0</v>
      </c>
      <c r="N6311" s="6">
        <f t="shared" si="1474"/>
        <v>4460</v>
      </c>
      <c r="O6311" s="11">
        <f t="shared" si="1481"/>
        <v>7150.2000000000007</v>
      </c>
      <c r="P6311" s="11">
        <f t="shared" si="1475"/>
        <v>0</v>
      </c>
      <c r="Q6311" s="11">
        <f t="shared" si="1482"/>
        <v>0</v>
      </c>
      <c r="R6311" s="11">
        <f t="shared" si="1483"/>
        <v>7150.2000000000007</v>
      </c>
      <c r="S6311" s="6">
        <f t="shared" si="1476"/>
        <v>0</v>
      </c>
      <c r="T6311" s="11">
        <f t="shared" si="1477"/>
        <v>0</v>
      </c>
      <c r="U6311" s="11">
        <f t="shared" si="1478"/>
        <v>0</v>
      </c>
      <c r="V6311" s="11">
        <f t="shared" si="1484"/>
        <v>0</v>
      </c>
      <c r="W6311" s="20"/>
    </row>
    <row r="6312" spans="1:23" x14ac:dyDescent="0.25">
      <c r="A6312">
        <v>2022092006</v>
      </c>
      <c r="B6312">
        <v>3</v>
      </c>
      <c r="C6312" s="7">
        <v>0.57262999999999997</v>
      </c>
      <c r="D6312" s="6">
        <f t="shared" si="1470"/>
        <v>45810.399999999994</v>
      </c>
      <c r="E6312" s="62">
        <v>0</v>
      </c>
      <c r="F6312" s="6">
        <f t="shared" si="1479"/>
        <v>0</v>
      </c>
      <c r="G6312" s="7">
        <v>0.31413999999999997</v>
      </c>
      <c r="H6312" s="6">
        <f t="shared" si="1471"/>
        <v>10994.9</v>
      </c>
      <c r="I6312" s="7">
        <v>0</v>
      </c>
      <c r="J6312" s="6">
        <f t="shared" si="1472"/>
        <v>0</v>
      </c>
      <c r="K6312" s="20"/>
      <c r="L6312" s="6">
        <f t="shared" si="1473"/>
        <v>40000</v>
      </c>
      <c r="M6312" s="11">
        <f t="shared" si="1480"/>
        <v>0</v>
      </c>
      <c r="N6312" s="6">
        <f t="shared" si="1474"/>
        <v>5810.3999999999942</v>
      </c>
      <c r="O6312" s="11">
        <f t="shared" si="1481"/>
        <v>5184.5000000000055</v>
      </c>
      <c r="P6312" s="11">
        <f t="shared" si="1475"/>
        <v>0</v>
      </c>
      <c r="Q6312" s="11">
        <f t="shared" si="1482"/>
        <v>0</v>
      </c>
      <c r="R6312" s="11">
        <f t="shared" si="1483"/>
        <v>5184.5000000000055</v>
      </c>
      <c r="S6312" s="6">
        <f t="shared" si="1476"/>
        <v>0</v>
      </c>
      <c r="T6312" s="11">
        <f t="shared" si="1477"/>
        <v>0</v>
      </c>
      <c r="U6312" s="11">
        <f t="shared" si="1478"/>
        <v>0</v>
      </c>
      <c r="V6312" s="11">
        <f t="shared" si="1484"/>
        <v>0</v>
      </c>
      <c r="W6312" s="20"/>
    </row>
    <row r="6313" spans="1:23" x14ac:dyDescent="0.25">
      <c r="A6313">
        <v>2022092007</v>
      </c>
      <c r="B6313">
        <v>3</v>
      </c>
      <c r="C6313" s="7">
        <v>0.59762000000000004</v>
      </c>
      <c r="D6313" s="6">
        <f t="shared" si="1470"/>
        <v>47809.600000000006</v>
      </c>
      <c r="E6313" s="62">
        <v>0</v>
      </c>
      <c r="F6313" s="6">
        <f t="shared" si="1479"/>
        <v>0</v>
      </c>
      <c r="G6313" s="7">
        <v>0.31313000000000002</v>
      </c>
      <c r="H6313" s="6">
        <f t="shared" si="1471"/>
        <v>10959.550000000001</v>
      </c>
      <c r="I6313" s="7">
        <v>0</v>
      </c>
      <c r="J6313" s="6">
        <f t="shared" si="1472"/>
        <v>0</v>
      </c>
      <c r="K6313" s="20"/>
      <c r="L6313" s="6">
        <f t="shared" si="1473"/>
        <v>40000</v>
      </c>
      <c r="M6313" s="11">
        <f t="shared" si="1480"/>
        <v>0</v>
      </c>
      <c r="N6313" s="6">
        <f t="shared" si="1474"/>
        <v>7809.6000000000058</v>
      </c>
      <c r="O6313" s="11">
        <f t="shared" si="1481"/>
        <v>3149.9499999999953</v>
      </c>
      <c r="P6313" s="11">
        <f t="shared" si="1475"/>
        <v>0</v>
      </c>
      <c r="Q6313" s="11">
        <f t="shared" si="1482"/>
        <v>0</v>
      </c>
      <c r="R6313" s="11">
        <f t="shared" si="1483"/>
        <v>3149.9499999999953</v>
      </c>
      <c r="S6313" s="6">
        <f t="shared" si="1476"/>
        <v>0</v>
      </c>
      <c r="T6313" s="11">
        <f t="shared" si="1477"/>
        <v>0</v>
      </c>
      <c r="U6313" s="11">
        <f t="shared" si="1478"/>
        <v>0</v>
      </c>
      <c r="V6313" s="11">
        <f t="shared" si="1484"/>
        <v>0</v>
      </c>
      <c r="W6313" s="20"/>
    </row>
    <row r="6314" spans="1:23" x14ac:dyDescent="0.25">
      <c r="A6314">
        <v>2022092008</v>
      </c>
      <c r="B6314">
        <v>3</v>
      </c>
      <c r="C6314" s="7">
        <v>0.60438999999999998</v>
      </c>
      <c r="D6314" s="6">
        <f t="shared" si="1470"/>
        <v>48351.199999999997</v>
      </c>
      <c r="E6314" s="62">
        <v>0</v>
      </c>
      <c r="F6314" s="6">
        <f t="shared" si="1479"/>
        <v>0</v>
      </c>
      <c r="G6314" s="7">
        <v>0.29885</v>
      </c>
      <c r="H6314" s="6">
        <f t="shared" si="1471"/>
        <v>10459.75</v>
      </c>
      <c r="I6314" s="7">
        <v>1.9970000000000002E-2</v>
      </c>
      <c r="J6314" s="6">
        <f t="shared" si="1472"/>
        <v>279.58000000000004</v>
      </c>
      <c r="K6314" s="20"/>
      <c r="L6314" s="6">
        <f t="shared" si="1473"/>
        <v>40000</v>
      </c>
      <c r="M6314" s="11">
        <f t="shared" si="1480"/>
        <v>0</v>
      </c>
      <c r="N6314" s="6">
        <f t="shared" si="1474"/>
        <v>8351.1999999999971</v>
      </c>
      <c r="O6314" s="11">
        <f t="shared" si="1481"/>
        <v>2108.5500000000029</v>
      </c>
      <c r="P6314" s="11">
        <f t="shared" si="1475"/>
        <v>0</v>
      </c>
      <c r="Q6314" s="11">
        <f t="shared" si="1482"/>
        <v>279.58000000000004</v>
      </c>
      <c r="R6314" s="11">
        <f t="shared" si="1483"/>
        <v>2388.1300000000028</v>
      </c>
      <c r="S6314" s="6">
        <f t="shared" si="1476"/>
        <v>0</v>
      </c>
      <c r="T6314" s="11">
        <f t="shared" si="1477"/>
        <v>0</v>
      </c>
      <c r="U6314" s="11">
        <f t="shared" si="1478"/>
        <v>0</v>
      </c>
      <c r="V6314" s="11">
        <f t="shared" si="1484"/>
        <v>0</v>
      </c>
      <c r="W6314" s="20"/>
    </row>
    <row r="6315" spans="1:23" x14ac:dyDescent="0.25">
      <c r="A6315">
        <v>2022092009</v>
      </c>
      <c r="B6315">
        <v>3</v>
      </c>
      <c r="C6315" s="7">
        <v>0.62324000000000002</v>
      </c>
      <c r="D6315" s="6">
        <f t="shared" si="1470"/>
        <v>49859.200000000004</v>
      </c>
      <c r="E6315" s="62">
        <v>0</v>
      </c>
      <c r="F6315" s="6">
        <f t="shared" si="1479"/>
        <v>0</v>
      </c>
      <c r="G6315" s="7">
        <v>0.24235999999999999</v>
      </c>
      <c r="H6315" s="6">
        <f t="shared" si="1471"/>
        <v>8482.6</v>
      </c>
      <c r="I6315" s="7">
        <v>0.32874999999999999</v>
      </c>
      <c r="J6315" s="6">
        <f t="shared" si="1472"/>
        <v>4602.5</v>
      </c>
      <c r="K6315" s="20"/>
      <c r="L6315" s="6">
        <f t="shared" si="1473"/>
        <v>40000</v>
      </c>
      <c r="M6315" s="11">
        <f t="shared" si="1480"/>
        <v>0</v>
      </c>
      <c r="N6315" s="6">
        <f t="shared" si="1474"/>
        <v>8482.6</v>
      </c>
      <c r="O6315" s="11">
        <f t="shared" si="1481"/>
        <v>0</v>
      </c>
      <c r="P6315" s="11">
        <f t="shared" si="1475"/>
        <v>1376.600000000004</v>
      </c>
      <c r="Q6315" s="11">
        <f t="shared" si="1482"/>
        <v>3225.899999999996</v>
      </c>
      <c r="R6315" s="11">
        <f t="shared" si="1483"/>
        <v>3225.899999999996</v>
      </c>
      <c r="S6315" s="6">
        <f t="shared" si="1476"/>
        <v>0</v>
      </c>
      <c r="T6315" s="11">
        <f t="shared" si="1477"/>
        <v>0</v>
      </c>
      <c r="U6315" s="11">
        <f t="shared" si="1478"/>
        <v>0</v>
      </c>
      <c r="V6315" s="11">
        <f t="shared" si="1484"/>
        <v>0</v>
      </c>
      <c r="W6315" s="20"/>
    </row>
    <row r="6316" spans="1:23" x14ac:dyDescent="0.25">
      <c r="A6316">
        <v>2022092010</v>
      </c>
      <c r="B6316">
        <v>3</v>
      </c>
      <c r="C6316" s="7">
        <v>0.66986999999999997</v>
      </c>
      <c r="D6316" s="6">
        <f t="shared" si="1470"/>
        <v>53589.599999999999</v>
      </c>
      <c r="E6316" s="62">
        <v>0</v>
      </c>
      <c r="F6316" s="6">
        <f t="shared" si="1479"/>
        <v>0</v>
      </c>
      <c r="G6316" s="7">
        <v>0.21776999999999999</v>
      </c>
      <c r="H6316" s="6">
        <f t="shared" si="1471"/>
        <v>7621.95</v>
      </c>
      <c r="I6316" s="7">
        <v>0.67383999999999999</v>
      </c>
      <c r="J6316" s="6">
        <f t="shared" si="1472"/>
        <v>9433.76</v>
      </c>
      <c r="K6316" s="20"/>
      <c r="L6316" s="6">
        <f t="shared" si="1473"/>
        <v>40000</v>
      </c>
      <c r="M6316" s="11">
        <f t="shared" si="1480"/>
        <v>0</v>
      </c>
      <c r="N6316" s="6">
        <f t="shared" si="1474"/>
        <v>7621.95</v>
      </c>
      <c r="O6316" s="11">
        <f t="shared" si="1481"/>
        <v>0</v>
      </c>
      <c r="P6316" s="11">
        <f t="shared" si="1475"/>
        <v>5967.6499999999987</v>
      </c>
      <c r="Q6316" s="11">
        <f t="shared" si="1482"/>
        <v>3466.1100000000015</v>
      </c>
      <c r="R6316" s="11">
        <f t="shared" si="1483"/>
        <v>3466.1100000000015</v>
      </c>
      <c r="S6316" s="6">
        <f t="shared" si="1476"/>
        <v>0</v>
      </c>
      <c r="T6316" s="11">
        <f t="shared" si="1477"/>
        <v>0</v>
      </c>
      <c r="U6316" s="11">
        <f t="shared" si="1478"/>
        <v>0</v>
      </c>
      <c r="V6316" s="11">
        <f t="shared" si="1484"/>
        <v>0</v>
      </c>
      <c r="W6316" s="20"/>
    </row>
    <row r="6317" spans="1:23" x14ac:dyDescent="0.25">
      <c r="A6317">
        <v>2022092011</v>
      </c>
      <c r="B6317">
        <v>3</v>
      </c>
      <c r="C6317" s="7">
        <v>0.72294000000000003</v>
      </c>
      <c r="D6317" s="6">
        <f t="shared" si="1470"/>
        <v>57835.200000000004</v>
      </c>
      <c r="E6317" s="62">
        <v>0</v>
      </c>
      <c r="F6317" s="6">
        <f t="shared" si="1479"/>
        <v>0</v>
      </c>
      <c r="G6317" s="7">
        <v>0.22403999999999999</v>
      </c>
      <c r="H6317" s="6">
        <f t="shared" si="1471"/>
        <v>7841.4</v>
      </c>
      <c r="I6317" s="7">
        <v>0.73582999999999998</v>
      </c>
      <c r="J6317" s="6">
        <f t="shared" si="1472"/>
        <v>10301.619999999999</v>
      </c>
      <c r="K6317" s="20"/>
      <c r="L6317" s="6">
        <f t="shared" si="1473"/>
        <v>40000</v>
      </c>
      <c r="M6317" s="11">
        <f t="shared" si="1480"/>
        <v>0</v>
      </c>
      <c r="N6317" s="6">
        <f t="shared" si="1474"/>
        <v>7841.4</v>
      </c>
      <c r="O6317" s="11">
        <f t="shared" si="1481"/>
        <v>0</v>
      </c>
      <c r="P6317" s="11">
        <f t="shared" si="1475"/>
        <v>9993.8000000000047</v>
      </c>
      <c r="Q6317" s="11">
        <f t="shared" si="1482"/>
        <v>307.81999999999425</v>
      </c>
      <c r="R6317" s="11">
        <f t="shared" si="1483"/>
        <v>307.81999999999425</v>
      </c>
      <c r="S6317" s="6">
        <f t="shared" si="1476"/>
        <v>0</v>
      </c>
      <c r="T6317" s="11">
        <f t="shared" si="1477"/>
        <v>0</v>
      </c>
      <c r="U6317" s="11">
        <f t="shared" si="1478"/>
        <v>0</v>
      </c>
      <c r="V6317" s="11">
        <f t="shared" si="1484"/>
        <v>0</v>
      </c>
      <c r="W6317" s="20"/>
    </row>
    <row r="6318" spans="1:23" x14ac:dyDescent="0.25">
      <c r="A6318">
        <v>2022092012</v>
      </c>
      <c r="B6318">
        <v>3</v>
      </c>
      <c r="C6318" s="7">
        <v>0.76868000000000003</v>
      </c>
      <c r="D6318" s="6">
        <f t="shared" si="1470"/>
        <v>61494.400000000001</v>
      </c>
      <c r="E6318" s="62">
        <v>0</v>
      </c>
      <c r="F6318" s="6">
        <f t="shared" si="1479"/>
        <v>0</v>
      </c>
      <c r="G6318" s="7">
        <v>0.20930000000000001</v>
      </c>
      <c r="H6318" s="6">
        <f t="shared" si="1471"/>
        <v>7325.5000000000009</v>
      </c>
      <c r="I6318" s="7">
        <v>0.74887999999999999</v>
      </c>
      <c r="J6318" s="6">
        <f t="shared" si="1472"/>
        <v>10484.32</v>
      </c>
      <c r="K6318" s="20"/>
      <c r="L6318" s="6">
        <f t="shared" si="1473"/>
        <v>40000</v>
      </c>
      <c r="M6318" s="11">
        <f t="shared" si="1480"/>
        <v>0</v>
      </c>
      <c r="N6318" s="6">
        <f t="shared" si="1474"/>
        <v>7325.5000000000009</v>
      </c>
      <c r="O6318" s="11">
        <f t="shared" si="1481"/>
        <v>0</v>
      </c>
      <c r="P6318" s="11">
        <f t="shared" si="1475"/>
        <v>10484.32</v>
      </c>
      <c r="Q6318" s="11">
        <f t="shared" si="1482"/>
        <v>0</v>
      </c>
      <c r="R6318" s="11">
        <f t="shared" si="1483"/>
        <v>0</v>
      </c>
      <c r="S6318" s="6">
        <f t="shared" si="1476"/>
        <v>3684.5800000000017</v>
      </c>
      <c r="T6318" s="11">
        <f t="shared" si="1477"/>
        <v>0</v>
      </c>
      <c r="U6318" s="11">
        <f t="shared" si="1478"/>
        <v>0</v>
      </c>
      <c r="V6318" s="11">
        <f t="shared" si="1484"/>
        <v>3684.5800000000017</v>
      </c>
      <c r="W6318" s="20"/>
    </row>
    <row r="6319" spans="1:23" x14ac:dyDescent="0.25">
      <c r="A6319">
        <v>2022092013</v>
      </c>
      <c r="B6319">
        <v>3</v>
      </c>
      <c r="C6319" s="7">
        <v>0.81432000000000004</v>
      </c>
      <c r="D6319" s="6">
        <f t="shared" si="1470"/>
        <v>65145.600000000006</v>
      </c>
      <c r="E6319" s="62">
        <v>0</v>
      </c>
      <c r="F6319" s="6">
        <f t="shared" si="1479"/>
        <v>0</v>
      </c>
      <c r="G6319" s="7">
        <v>0.20885000000000001</v>
      </c>
      <c r="H6319" s="6">
        <f t="shared" si="1471"/>
        <v>7309.75</v>
      </c>
      <c r="I6319" s="7">
        <v>0.71916000000000002</v>
      </c>
      <c r="J6319" s="6">
        <f t="shared" si="1472"/>
        <v>10068.24</v>
      </c>
      <c r="K6319" s="20"/>
      <c r="L6319" s="6">
        <f t="shared" si="1473"/>
        <v>40000</v>
      </c>
      <c r="M6319" s="11">
        <f t="shared" si="1480"/>
        <v>0</v>
      </c>
      <c r="N6319" s="6">
        <f t="shared" si="1474"/>
        <v>7309.75</v>
      </c>
      <c r="O6319" s="11">
        <f t="shared" si="1481"/>
        <v>0</v>
      </c>
      <c r="P6319" s="11">
        <f t="shared" si="1475"/>
        <v>10068.24</v>
      </c>
      <c r="Q6319" s="11">
        <f t="shared" si="1482"/>
        <v>0</v>
      </c>
      <c r="R6319" s="11">
        <f t="shared" si="1483"/>
        <v>0</v>
      </c>
      <c r="S6319" s="6">
        <f t="shared" si="1476"/>
        <v>7767.610000000006</v>
      </c>
      <c r="T6319" s="11">
        <f t="shared" si="1477"/>
        <v>0</v>
      </c>
      <c r="U6319" s="11">
        <f t="shared" si="1478"/>
        <v>0</v>
      </c>
      <c r="V6319" s="11">
        <f t="shared" si="1484"/>
        <v>7767.610000000006</v>
      </c>
      <c r="W6319" s="20"/>
    </row>
    <row r="6320" spans="1:23" x14ac:dyDescent="0.25">
      <c r="A6320">
        <v>2022092014</v>
      </c>
      <c r="B6320">
        <v>3</v>
      </c>
      <c r="C6320" s="7">
        <v>0.85570000000000002</v>
      </c>
      <c r="D6320" s="6">
        <f t="shared" si="1470"/>
        <v>68456</v>
      </c>
      <c r="E6320" s="62">
        <v>0</v>
      </c>
      <c r="F6320" s="6">
        <f t="shared" si="1479"/>
        <v>0</v>
      </c>
      <c r="G6320" s="7">
        <v>0.19947000000000001</v>
      </c>
      <c r="H6320" s="6">
        <f t="shared" si="1471"/>
        <v>6981.4500000000007</v>
      </c>
      <c r="I6320" s="7">
        <v>0.70955999999999997</v>
      </c>
      <c r="J6320" s="6">
        <f t="shared" si="1472"/>
        <v>9933.84</v>
      </c>
      <c r="K6320" s="20"/>
      <c r="L6320" s="6">
        <f t="shared" si="1473"/>
        <v>40000</v>
      </c>
      <c r="M6320" s="11">
        <f t="shared" si="1480"/>
        <v>0</v>
      </c>
      <c r="N6320" s="6">
        <f t="shared" si="1474"/>
        <v>6981.4500000000007</v>
      </c>
      <c r="O6320" s="11">
        <f t="shared" si="1481"/>
        <v>0</v>
      </c>
      <c r="P6320" s="11">
        <f t="shared" si="1475"/>
        <v>9933.84</v>
      </c>
      <c r="Q6320" s="11">
        <f t="shared" si="1482"/>
        <v>0</v>
      </c>
      <c r="R6320" s="11">
        <f t="shared" si="1483"/>
        <v>0</v>
      </c>
      <c r="S6320" s="6">
        <f t="shared" si="1476"/>
        <v>11540.71</v>
      </c>
      <c r="T6320" s="11">
        <f t="shared" si="1477"/>
        <v>0</v>
      </c>
      <c r="U6320" s="11">
        <f t="shared" si="1478"/>
        <v>0</v>
      </c>
      <c r="V6320" s="11">
        <f t="shared" si="1484"/>
        <v>11540.71</v>
      </c>
      <c r="W6320" s="20"/>
    </row>
    <row r="6321" spans="1:23" x14ac:dyDescent="0.25">
      <c r="A6321">
        <v>2022092015</v>
      </c>
      <c r="B6321">
        <v>3</v>
      </c>
      <c r="C6321" s="7">
        <v>0.87851999999999997</v>
      </c>
      <c r="D6321" s="6">
        <f t="shared" si="1470"/>
        <v>70281.599999999991</v>
      </c>
      <c r="E6321" s="62">
        <v>0</v>
      </c>
      <c r="F6321" s="6">
        <f t="shared" si="1479"/>
        <v>0</v>
      </c>
      <c r="G6321" s="7">
        <v>0.20028000000000001</v>
      </c>
      <c r="H6321" s="6">
        <f t="shared" si="1471"/>
        <v>7009.8</v>
      </c>
      <c r="I6321" s="7">
        <v>0.70381000000000005</v>
      </c>
      <c r="J6321" s="6">
        <f t="shared" si="1472"/>
        <v>9853.34</v>
      </c>
      <c r="K6321" s="20"/>
      <c r="L6321" s="6">
        <f t="shared" si="1473"/>
        <v>40000</v>
      </c>
      <c r="M6321" s="11">
        <f t="shared" si="1480"/>
        <v>0</v>
      </c>
      <c r="N6321" s="6">
        <f t="shared" si="1474"/>
        <v>7009.8</v>
      </c>
      <c r="O6321" s="11">
        <f t="shared" si="1481"/>
        <v>0</v>
      </c>
      <c r="P6321" s="11">
        <f t="shared" si="1475"/>
        <v>9853.34</v>
      </c>
      <c r="Q6321" s="11">
        <f t="shared" si="1482"/>
        <v>0</v>
      </c>
      <c r="R6321" s="11">
        <f t="shared" si="1483"/>
        <v>0</v>
      </c>
      <c r="S6321" s="6">
        <f t="shared" si="1476"/>
        <v>13418.459999999992</v>
      </c>
      <c r="T6321" s="11">
        <f t="shared" si="1477"/>
        <v>0</v>
      </c>
      <c r="U6321" s="11">
        <f t="shared" si="1478"/>
        <v>0</v>
      </c>
      <c r="V6321" s="11">
        <f t="shared" si="1484"/>
        <v>13418.459999999992</v>
      </c>
      <c r="W6321" s="20"/>
    </row>
    <row r="6322" spans="1:23" x14ac:dyDescent="0.25">
      <c r="A6322">
        <v>2022092016</v>
      </c>
      <c r="B6322">
        <v>3</v>
      </c>
      <c r="C6322" s="7">
        <v>0.88300999999999996</v>
      </c>
      <c r="D6322" s="6">
        <f t="shared" si="1470"/>
        <v>70640.800000000003</v>
      </c>
      <c r="E6322" s="62">
        <v>0</v>
      </c>
      <c r="F6322" s="6">
        <f t="shared" si="1479"/>
        <v>0</v>
      </c>
      <c r="G6322" s="7">
        <v>0.21026</v>
      </c>
      <c r="H6322" s="6">
        <f t="shared" si="1471"/>
        <v>7359.1</v>
      </c>
      <c r="I6322" s="7">
        <v>0.68794999999999995</v>
      </c>
      <c r="J6322" s="6">
        <f t="shared" si="1472"/>
        <v>9631.2999999999993</v>
      </c>
      <c r="K6322" s="20"/>
      <c r="L6322" s="6">
        <f t="shared" si="1473"/>
        <v>40000</v>
      </c>
      <c r="M6322" s="11">
        <f t="shared" si="1480"/>
        <v>0</v>
      </c>
      <c r="N6322" s="6">
        <f t="shared" si="1474"/>
        <v>7359.1</v>
      </c>
      <c r="O6322" s="11">
        <f t="shared" si="1481"/>
        <v>0</v>
      </c>
      <c r="P6322" s="11">
        <f t="shared" si="1475"/>
        <v>9631.2999999999993</v>
      </c>
      <c r="Q6322" s="11">
        <f t="shared" si="1482"/>
        <v>0</v>
      </c>
      <c r="R6322" s="11">
        <f t="shared" si="1483"/>
        <v>0</v>
      </c>
      <c r="S6322" s="6">
        <f t="shared" si="1476"/>
        <v>13650.400000000005</v>
      </c>
      <c r="T6322" s="11">
        <f t="shared" si="1477"/>
        <v>0</v>
      </c>
      <c r="U6322" s="11">
        <f t="shared" si="1478"/>
        <v>0</v>
      </c>
      <c r="V6322" s="11">
        <f t="shared" si="1484"/>
        <v>13650.400000000005</v>
      </c>
      <c r="W6322" s="20"/>
    </row>
    <row r="6323" spans="1:23" x14ac:dyDescent="0.25">
      <c r="A6323">
        <v>2022092017</v>
      </c>
      <c r="B6323">
        <v>3</v>
      </c>
      <c r="C6323" s="7">
        <v>0.88924000000000003</v>
      </c>
      <c r="D6323" s="6">
        <f t="shared" si="1470"/>
        <v>71139.199999999997</v>
      </c>
      <c r="E6323" s="62">
        <v>0</v>
      </c>
      <c r="F6323" s="6">
        <f t="shared" si="1479"/>
        <v>0</v>
      </c>
      <c r="G6323" s="7">
        <v>0.22331000000000001</v>
      </c>
      <c r="H6323" s="6">
        <f t="shared" si="1471"/>
        <v>7815.85</v>
      </c>
      <c r="I6323" s="7">
        <v>0.67081000000000002</v>
      </c>
      <c r="J6323" s="6">
        <f t="shared" si="1472"/>
        <v>9391.34</v>
      </c>
      <c r="K6323" s="20"/>
      <c r="L6323" s="6">
        <f t="shared" si="1473"/>
        <v>40000</v>
      </c>
      <c r="M6323" s="11">
        <f t="shared" si="1480"/>
        <v>0</v>
      </c>
      <c r="N6323" s="6">
        <f t="shared" si="1474"/>
        <v>7815.85</v>
      </c>
      <c r="O6323" s="11">
        <f t="shared" si="1481"/>
        <v>0</v>
      </c>
      <c r="P6323" s="11">
        <f t="shared" si="1475"/>
        <v>9391.34</v>
      </c>
      <c r="Q6323" s="11">
        <f t="shared" si="1482"/>
        <v>0</v>
      </c>
      <c r="R6323" s="11">
        <f t="shared" si="1483"/>
        <v>0</v>
      </c>
      <c r="S6323" s="6">
        <f t="shared" si="1476"/>
        <v>13932.009999999998</v>
      </c>
      <c r="T6323" s="11">
        <f t="shared" si="1477"/>
        <v>0</v>
      </c>
      <c r="U6323" s="11">
        <f t="shared" si="1478"/>
        <v>0</v>
      </c>
      <c r="V6323" s="11">
        <f t="shared" si="1484"/>
        <v>13932.009999999998</v>
      </c>
      <c r="W6323" s="20"/>
    </row>
    <row r="6324" spans="1:23" x14ac:dyDescent="0.25">
      <c r="A6324">
        <v>2022092018</v>
      </c>
      <c r="B6324">
        <v>3</v>
      </c>
      <c r="C6324" s="7">
        <v>0.88522000000000001</v>
      </c>
      <c r="D6324" s="6">
        <f t="shared" si="1470"/>
        <v>70817.600000000006</v>
      </c>
      <c r="E6324" s="62">
        <v>0</v>
      </c>
      <c r="F6324" s="6">
        <f t="shared" si="1479"/>
        <v>0</v>
      </c>
      <c r="G6324" s="7">
        <v>0.24146000000000001</v>
      </c>
      <c r="H6324" s="6">
        <f t="shared" si="1471"/>
        <v>8451.1</v>
      </c>
      <c r="I6324" s="7">
        <v>0.62351999999999996</v>
      </c>
      <c r="J6324" s="6">
        <f t="shared" si="1472"/>
        <v>8729.2799999999988</v>
      </c>
      <c r="K6324" s="20"/>
      <c r="L6324" s="6">
        <f t="shared" si="1473"/>
        <v>40000</v>
      </c>
      <c r="M6324" s="11">
        <f t="shared" si="1480"/>
        <v>0</v>
      </c>
      <c r="N6324" s="6">
        <f t="shared" si="1474"/>
        <v>8451.1</v>
      </c>
      <c r="O6324" s="11">
        <f t="shared" si="1481"/>
        <v>0</v>
      </c>
      <c r="P6324" s="11">
        <f t="shared" si="1475"/>
        <v>8729.2799999999988</v>
      </c>
      <c r="Q6324" s="11">
        <f t="shared" si="1482"/>
        <v>0</v>
      </c>
      <c r="R6324" s="11">
        <f t="shared" si="1483"/>
        <v>0</v>
      </c>
      <c r="S6324" s="6">
        <f t="shared" si="1476"/>
        <v>13637.220000000008</v>
      </c>
      <c r="T6324" s="11">
        <f t="shared" si="1477"/>
        <v>0</v>
      </c>
      <c r="U6324" s="11">
        <f t="shared" si="1478"/>
        <v>0</v>
      </c>
      <c r="V6324" s="11">
        <f t="shared" si="1484"/>
        <v>13637.220000000008</v>
      </c>
      <c r="W6324" s="20"/>
    </row>
    <row r="6325" spans="1:23" x14ac:dyDescent="0.25">
      <c r="A6325">
        <v>2022092019</v>
      </c>
      <c r="B6325">
        <v>3</v>
      </c>
      <c r="C6325" s="7">
        <v>0.86916000000000004</v>
      </c>
      <c r="D6325" s="6">
        <f t="shared" si="1470"/>
        <v>69532.800000000003</v>
      </c>
      <c r="E6325" s="62">
        <v>0</v>
      </c>
      <c r="F6325" s="6">
        <f t="shared" si="1479"/>
        <v>0</v>
      </c>
      <c r="G6325" s="7">
        <v>0.24954000000000001</v>
      </c>
      <c r="H6325" s="6">
        <f t="shared" si="1471"/>
        <v>8733.9</v>
      </c>
      <c r="I6325" s="7">
        <v>0.35996</v>
      </c>
      <c r="J6325" s="6">
        <f t="shared" si="1472"/>
        <v>5039.4399999999996</v>
      </c>
      <c r="K6325" s="20"/>
      <c r="L6325" s="6">
        <f t="shared" si="1473"/>
        <v>40000</v>
      </c>
      <c r="M6325" s="11">
        <f t="shared" si="1480"/>
        <v>0</v>
      </c>
      <c r="N6325" s="6">
        <f t="shared" si="1474"/>
        <v>8733.9</v>
      </c>
      <c r="O6325" s="11">
        <f t="shared" si="1481"/>
        <v>0</v>
      </c>
      <c r="P6325" s="11">
        <f t="shared" si="1475"/>
        <v>5039.4399999999996</v>
      </c>
      <c r="Q6325" s="11">
        <f t="shared" si="1482"/>
        <v>0</v>
      </c>
      <c r="R6325" s="11">
        <f t="shared" si="1483"/>
        <v>0</v>
      </c>
      <c r="S6325" s="6">
        <f t="shared" si="1476"/>
        <v>15759.460000000003</v>
      </c>
      <c r="T6325" s="11">
        <f t="shared" si="1477"/>
        <v>0</v>
      </c>
      <c r="U6325" s="11">
        <f t="shared" si="1478"/>
        <v>0</v>
      </c>
      <c r="V6325" s="11">
        <f t="shared" si="1484"/>
        <v>15759.460000000003</v>
      </c>
      <c r="W6325" s="20"/>
    </row>
    <row r="6326" spans="1:23" x14ac:dyDescent="0.25">
      <c r="A6326">
        <v>2022092020</v>
      </c>
      <c r="B6326">
        <v>3</v>
      </c>
      <c r="C6326" s="7">
        <v>0.83843000000000001</v>
      </c>
      <c r="D6326" s="6">
        <f t="shared" si="1470"/>
        <v>67074.399999999994</v>
      </c>
      <c r="E6326" s="62">
        <v>0</v>
      </c>
      <c r="F6326" s="6">
        <f t="shared" si="1479"/>
        <v>0</v>
      </c>
      <c r="G6326" s="7">
        <v>0.2455</v>
      </c>
      <c r="H6326" s="6">
        <f t="shared" si="1471"/>
        <v>8592.5</v>
      </c>
      <c r="I6326" s="7">
        <v>4.0250000000000001E-2</v>
      </c>
      <c r="J6326" s="6">
        <f t="shared" si="1472"/>
        <v>563.5</v>
      </c>
      <c r="K6326" s="20"/>
      <c r="L6326" s="6">
        <f t="shared" si="1473"/>
        <v>40000</v>
      </c>
      <c r="M6326" s="11">
        <f t="shared" si="1480"/>
        <v>0</v>
      </c>
      <c r="N6326" s="6">
        <f t="shared" si="1474"/>
        <v>8592.5</v>
      </c>
      <c r="O6326" s="11">
        <f t="shared" si="1481"/>
        <v>0</v>
      </c>
      <c r="P6326" s="11">
        <f t="shared" si="1475"/>
        <v>563.5</v>
      </c>
      <c r="Q6326" s="11">
        <f t="shared" si="1482"/>
        <v>0</v>
      </c>
      <c r="R6326" s="11">
        <f t="shared" si="1483"/>
        <v>0</v>
      </c>
      <c r="S6326" s="6">
        <f t="shared" si="1476"/>
        <v>17918.399999999994</v>
      </c>
      <c r="T6326" s="11">
        <f t="shared" si="1477"/>
        <v>0</v>
      </c>
      <c r="U6326" s="11">
        <f t="shared" si="1478"/>
        <v>0</v>
      </c>
      <c r="V6326" s="11">
        <f t="shared" si="1484"/>
        <v>17918.399999999994</v>
      </c>
      <c r="W6326" s="20"/>
    </row>
    <row r="6327" spans="1:23" x14ac:dyDescent="0.25">
      <c r="A6327">
        <v>2022092021</v>
      </c>
      <c r="B6327">
        <v>3</v>
      </c>
      <c r="C6327" s="7">
        <v>0.81094999999999995</v>
      </c>
      <c r="D6327" s="6">
        <f t="shared" si="1470"/>
        <v>64875.999999999993</v>
      </c>
      <c r="E6327" s="62">
        <v>0</v>
      </c>
      <c r="F6327" s="6">
        <f t="shared" si="1479"/>
        <v>0</v>
      </c>
      <c r="G6327" s="7">
        <v>0.28817999999999999</v>
      </c>
      <c r="H6327" s="6">
        <f t="shared" si="1471"/>
        <v>10086.299999999999</v>
      </c>
      <c r="I6327" s="7">
        <v>0</v>
      </c>
      <c r="J6327" s="6">
        <f t="shared" si="1472"/>
        <v>0</v>
      </c>
      <c r="K6327" s="20"/>
      <c r="L6327" s="6">
        <f t="shared" si="1473"/>
        <v>40000</v>
      </c>
      <c r="M6327" s="11">
        <f t="shared" si="1480"/>
        <v>0</v>
      </c>
      <c r="N6327" s="6">
        <f t="shared" si="1474"/>
        <v>10086.299999999999</v>
      </c>
      <c r="O6327" s="11">
        <f t="shared" si="1481"/>
        <v>0</v>
      </c>
      <c r="P6327" s="11">
        <f t="shared" si="1475"/>
        <v>0</v>
      </c>
      <c r="Q6327" s="11">
        <f t="shared" si="1482"/>
        <v>0</v>
      </c>
      <c r="R6327" s="11">
        <f t="shared" si="1483"/>
        <v>0</v>
      </c>
      <c r="S6327" s="6">
        <f t="shared" si="1476"/>
        <v>14789.699999999993</v>
      </c>
      <c r="T6327" s="11">
        <f t="shared" si="1477"/>
        <v>0</v>
      </c>
      <c r="U6327" s="11">
        <f t="shared" si="1478"/>
        <v>0</v>
      </c>
      <c r="V6327" s="11">
        <f t="shared" si="1484"/>
        <v>14789.699999999993</v>
      </c>
      <c r="W6327" s="20"/>
    </row>
    <row r="6328" spans="1:23" x14ac:dyDescent="0.25">
      <c r="A6328">
        <v>2022092022</v>
      </c>
      <c r="B6328">
        <v>3</v>
      </c>
      <c r="C6328" s="7">
        <v>0.76822999999999997</v>
      </c>
      <c r="D6328" s="6">
        <f t="shared" si="1470"/>
        <v>61458.399999999994</v>
      </c>
      <c r="E6328" s="62">
        <v>0</v>
      </c>
      <c r="F6328" s="6">
        <f t="shared" si="1479"/>
        <v>0</v>
      </c>
      <c r="G6328" s="7">
        <v>0.36196</v>
      </c>
      <c r="H6328" s="6">
        <f t="shared" si="1471"/>
        <v>12668.6</v>
      </c>
      <c r="I6328" s="7">
        <v>0</v>
      </c>
      <c r="J6328" s="6">
        <f t="shared" si="1472"/>
        <v>0</v>
      </c>
      <c r="K6328" s="20"/>
      <c r="L6328" s="6">
        <f t="shared" si="1473"/>
        <v>40000</v>
      </c>
      <c r="M6328" s="11">
        <f t="shared" si="1480"/>
        <v>0</v>
      </c>
      <c r="N6328" s="6">
        <f t="shared" si="1474"/>
        <v>12668.6</v>
      </c>
      <c r="O6328" s="11">
        <f t="shared" si="1481"/>
        <v>0</v>
      </c>
      <c r="P6328" s="11">
        <f t="shared" si="1475"/>
        <v>0</v>
      </c>
      <c r="Q6328" s="11">
        <f t="shared" si="1482"/>
        <v>0</v>
      </c>
      <c r="R6328" s="11">
        <f t="shared" si="1483"/>
        <v>0</v>
      </c>
      <c r="S6328" s="6">
        <f t="shared" si="1476"/>
        <v>8789.7999999999938</v>
      </c>
      <c r="T6328" s="11">
        <f t="shared" si="1477"/>
        <v>0</v>
      </c>
      <c r="U6328" s="11">
        <f t="shared" si="1478"/>
        <v>0</v>
      </c>
      <c r="V6328" s="11">
        <f t="shared" si="1484"/>
        <v>8789.7999999999938</v>
      </c>
      <c r="W6328" s="20"/>
    </row>
    <row r="6329" spans="1:23" x14ac:dyDescent="0.25">
      <c r="A6329">
        <v>2022092023</v>
      </c>
      <c r="B6329">
        <v>3</v>
      </c>
      <c r="C6329" s="7">
        <v>0.71353999999999995</v>
      </c>
      <c r="D6329" s="6">
        <f t="shared" si="1470"/>
        <v>57083.199999999997</v>
      </c>
      <c r="E6329" s="62">
        <v>0</v>
      </c>
      <c r="F6329" s="6">
        <f t="shared" si="1479"/>
        <v>0</v>
      </c>
      <c r="G6329" s="7">
        <v>0.40255999999999997</v>
      </c>
      <c r="H6329" s="6">
        <f t="shared" si="1471"/>
        <v>14089.599999999999</v>
      </c>
      <c r="I6329" s="7">
        <v>0</v>
      </c>
      <c r="J6329" s="6">
        <f t="shared" si="1472"/>
        <v>0</v>
      </c>
      <c r="K6329" s="20"/>
      <c r="L6329" s="6">
        <f t="shared" si="1473"/>
        <v>40000</v>
      </c>
      <c r="M6329" s="11">
        <f t="shared" si="1480"/>
        <v>0</v>
      </c>
      <c r="N6329" s="6">
        <f t="shared" si="1474"/>
        <v>14089.599999999999</v>
      </c>
      <c r="O6329" s="11">
        <f t="shared" si="1481"/>
        <v>0</v>
      </c>
      <c r="P6329" s="11">
        <f t="shared" si="1475"/>
        <v>0</v>
      </c>
      <c r="Q6329" s="11">
        <f t="shared" si="1482"/>
        <v>0</v>
      </c>
      <c r="R6329" s="11">
        <f t="shared" si="1483"/>
        <v>0</v>
      </c>
      <c r="S6329" s="6">
        <f t="shared" si="1476"/>
        <v>2993.5999999999985</v>
      </c>
      <c r="T6329" s="11">
        <f t="shared" si="1477"/>
        <v>0</v>
      </c>
      <c r="U6329" s="11">
        <f t="shared" si="1478"/>
        <v>0</v>
      </c>
      <c r="V6329" s="11">
        <f t="shared" si="1484"/>
        <v>2993.5999999999985</v>
      </c>
      <c r="W6329" s="20"/>
    </row>
    <row r="6330" spans="1:23" x14ac:dyDescent="0.25">
      <c r="A6330">
        <v>2022092024</v>
      </c>
      <c r="B6330">
        <v>3</v>
      </c>
      <c r="C6330" s="7">
        <v>0.66227999999999998</v>
      </c>
      <c r="D6330" s="6">
        <f t="shared" si="1470"/>
        <v>52982.400000000001</v>
      </c>
      <c r="E6330" s="62">
        <v>0</v>
      </c>
      <c r="F6330" s="6">
        <f t="shared" si="1479"/>
        <v>0</v>
      </c>
      <c r="G6330" s="7">
        <v>0.41116999999999998</v>
      </c>
      <c r="H6330" s="6">
        <f t="shared" si="1471"/>
        <v>14390.949999999999</v>
      </c>
      <c r="I6330" s="7">
        <v>0</v>
      </c>
      <c r="J6330" s="6">
        <f t="shared" si="1472"/>
        <v>0</v>
      </c>
      <c r="K6330" s="20"/>
      <c r="L6330" s="6">
        <f t="shared" si="1473"/>
        <v>40000</v>
      </c>
      <c r="M6330" s="11">
        <f t="shared" si="1480"/>
        <v>0</v>
      </c>
      <c r="N6330" s="6">
        <f t="shared" si="1474"/>
        <v>12982.400000000001</v>
      </c>
      <c r="O6330" s="11">
        <f t="shared" si="1481"/>
        <v>1408.5499999999975</v>
      </c>
      <c r="P6330" s="11">
        <f t="shared" si="1475"/>
        <v>0</v>
      </c>
      <c r="Q6330" s="11">
        <f t="shared" si="1482"/>
        <v>0</v>
      </c>
      <c r="R6330" s="11">
        <f t="shared" si="1483"/>
        <v>1408.5499999999975</v>
      </c>
      <c r="S6330" s="6">
        <f t="shared" si="1476"/>
        <v>0</v>
      </c>
      <c r="T6330" s="11">
        <f t="shared" si="1477"/>
        <v>0</v>
      </c>
      <c r="U6330" s="11">
        <f t="shared" si="1478"/>
        <v>0</v>
      </c>
      <c r="V6330" s="11">
        <f t="shared" si="1484"/>
        <v>0</v>
      </c>
      <c r="W6330" s="20"/>
    </row>
    <row r="6331" spans="1:23" x14ac:dyDescent="0.25">
      <c r="A6331">
        <v>2022092101</v>
      </c>
      <c r="B6331">
        <v>4</v>
      </c>
      <c r="C6331" s="7">
        <v>0.61624999999999996</v>
      </c>
      <c r="D6331" s="6">
        <f t="shared" si="1470"/>
        <v>49300</v>
      </c>
      <c r="E6331" s="62">
        <v>0</v>
      </c>
      <c r="F6331" s="6">
        <f t="shared" si="1479"/>
        <v>0</v>
      </c>
      <c r="G6331" s="7">
        <v>0.39845000000000003</v>
      </c>
      <c r="H6331" s="6">
        <f t="shared" si="1471"/>
        <v>13945.750000000002</v>
      </c>
      <c r="I6331" s="7">
        <v>0</v>
      </c>
      <c r="J6331" s="6">
        <f t="shared" si="1472"/>
        <v>0</v>
      </c>
      <c r="K6331" s="20"/>
      <c r="L6331" s="6">
        <f t="shared" si="1473"/>
        <v>40000</v>
      </c>
      <c r="M6331" s="11">
        <f t="shared" si="1480"/>
        <v>0</v>
      </c>
      <c r="N6331" s="6">
        <f t="shared" si="1474"/>
        <v>9300</v>
      </c>
      <c r="O6331" s="11">
        <f t="shared" si="1481"/>
        <v>4645.7500000000018</v>
      </c>
      <c r="P6331" s="11">
        <f t="shared" si="1475"/>
        <v>0</v>
      </c>
      <c r="Q6331" s="11">
        <f t="shared" si="1482"/>
        <v>0</v>
      </c>
      <c r="R6331" s="11">
        <f t="shared" si="1483"/>
        <v>4645.7500000000018</v>
      </c>
      <c r="S6331" s="6">
        <f t="shared" si="1476"/>
        <v>0</v>
      </c>
      <c r="T6331" s="11">
        <f t="shared" si="1477"/>
        <v>0</v>
      </c>
      <c r="U6331" s="11">
        <f t="shared" si="1478"/>
        <v>0</v>
      </c>
      <c r="V6331" s="11">
        <f t="shared" si="1484"/>
        <v>0</v>
      </c>
      <c r="W6331" s="20"/>
    </row>
    <row r="6332" spans="1:23" x14ac:dyDescent="0.25">
      <c r="A6332">
        <v>2022092102</v>
      </c>
      <c r="B6332">
        <v>4</v>
      </c>
      <c r="C6332" s="7">
        <v>0.58318999999999999</v>
      </c>
      <c r="D6332" s="6">
        <f t="shared" si="1470"/>
        <v>46655.199999999997</v>
      </c>
      <c r="E6332" s="62">
        <v>0</v>
      </c>
      <c r="F6332" s="6">
        <f t="shared" si="1479"/>
        <v>0</v>
      </c>
      <c r="G6332" s="7">
        <v>0.38063000000000002</v>
      </c>
      <c r="H6332" s="6">
        <f t="shared" si="1471"/>
        <v>13322.050000000001</v>
      </c>
      <c r="I6332" s="7">
        <v>0</v>
      </c>
      <c r="J6332" s="6">
        <f t="shared" si="1472"/>
        <v>0</v>
      </c>
      <c r="K6332" s="20"/>
      <c r="L6332" s="6">
        <f t="shared" si="1473"/>
        <v>40000</v>
      </c>
      <c r="M6332" s="11">
        <f t="shared" si="1480"/>
        <v>0</v>
      </c>
      <c r="N6332" s="6">
        <f t="shared" si="1474"/>
        <v>6655.1999999999971</v>
      </c>
      <c r="O6332" s="11">
        <f t="shared" si="1481"/>
        <v>6666.850000000004</v>
      </c>
      <c r="P6332" s="11">
        <f t="shared" si="1475"/>
        <v>0</v>
      </c>
      <c r="Q6332" s="11">
        <f t="shared" si="1482"/>
        <v>0</v>
      </c>
      <c r="R6332" s="11">
        <f t="shared" si="1483"/>
        <v>6666.850000000004</v>
      </c>
      <c r="S6332" s="6">
        <f t="shared" si="1476"/>
        <v>0</v>
      </c>
      <c r="T6332" s="11">
        <f t="shared" si="1477"/>
        <v>0</v>
      </c>
      <c r="U6332" s="11">
        <f t="shared" si="1478"/>
        <v>0</v>
      </c>
      <c r="V6332" s="11">
        <f t="shared" si="1484"/>
        <v>0</v>
      </c>
      <c r="W6332" s="20"/>
    </row>
    <row r="6333" spans="1:23" x14ac:dyDescent="0.25">
      <c r="A6333">
        <v>2022092103</v>
      </c>
      <c r="B6333">
        <v>4</v>
      </c>
      <c r="C6333" s="7">
        <v>0.56289</v>
      </c>
      <c r="D6333" s="6">
        <f t="shared" si="1470"/>
        <v>45031.199999999997</v>
      </c>
      <c r="E6333" s="62">
        <v>0</v>
      </c>
      <c r="F6333" s="6">
        <f t="shared" si="1479"/>
        <v>0</v>
      </c>
      <c r="G6333" s="7">
        <v>0.36386000000000002</v>
      </c>
      <c r="H6333" s="6">
        <f t="shared" si="1471"/>
        <v>12735.1</v>
      </c>
      <c r="I6333" s="7">
        <v>0</v>
      </c>
      <c r="J6333" s="6">
        <f t="shared" si="1472"/>
        <v>0</v>
      </c>
      <c r="K6333" s="20"/>
      <c r="L6333" s="6">
        <f t="shared" si="1473"/>
        <v>40000</v>
      </c>
      <c r="M6333" s="11">
        <f t="shared" si="1480"/>
        <v>0</v>
      </c>
      <c r="N6333" s="6">
        <f t="shared" si="1474"/>
        <v>5031.1999999999971</v>
      </c>
      <c r="O6333" s="11">
        <f t="shared" si="1481"/>
        <v>7703.9000000000033</v>
      </c>
      <c r="P6333" s="11">
        <f t="shared" si="1475"/>
        <v>0</v>
      </c>
      <c r="Q6333" s="11">
        <f t="shared" si="1482"/>
        <v>0</v>
      </c>
      <c r="R6333" s="11">
        <f t="shared" si="1483"/>
        <v>7703.9000000000033</v>
      </c>
      <c r="S6333" s="6">
        <f t="shared" si="1476"/>
        <v>0</v>
      </c>
      <c r="T6333" s="11">
        <f t="shared" si="1477"/>
        <v>0</v>
      </c>
      <c r="U6333" s="11">
        <f t="shared" si="1478"/>
        <v>0</v>
      </c>
      <c r="V6333" s="11">
        <f t="shared" si="1484"/>
        <v>0</v>
      </c>
      <c r="W6333" s="20"/>
    </row>
    <row r="6334" spans="1:23" x14ac:dyDescent="0.25">
      <c r="A6334">
        <v>2022092104</v>
      </c>
      <c r="B6334">
        <v>4</v>
      </c>
      <c r="C6334" s="7">
        <v>0.54849999999999999</v>
      </c>
      <c r="D6334" s="6">
        <f t="shared" si="1470"/>
        <v>43880</v>
      </c>
      <c r="E6334" s="62">
        <v>0</v>
      </c>
      <c r="F6334" s="6">
        <f t="shared" si="1479"/>
        <v>0</v>
      </c>
      <c r="G6334" s="7">
        <v>0.35954999999999998</v>
      </c>
      <c r="H6334" s="6">
        <f t="shared" si="1471"/>
        <v>12584.25</v>
      </c>
      <c r="I6334" s="7">
        <v>0</v>
      </c>
      <c r="J6334" s="6">
        <f t="shared" si="1472"/>
        <v>0</v>
      </c>
      <c r="K6334" s="20"/>
      <c r="L6334" s="6">
        <f t="shared" si="1473"/>
        <v>40000</v>
      </c>
      <c r="M6334" s="11">
        <f t="shared" si="1480"/>
        <v>0</v>
      </c>
      <c r="N6334" s="6">
        <f t="shared" si="1474"/>
        <v>3880</v>
      </c>
      <c r="O6334" s="11">
        <f t="shared" si="1481"/>
        <v>8704.25</v>
      </c>
      <c r="P6334" s="11">
        <f t="shared" si="1475"/>
        <v>0</v>
      </c>
      <c r="Q6334" s="11">
        <f t="shared" si="1482"/>
        <v>0</v>
      </c>
      <c r="R6334" s="11">
        <f t="shared" si="1483"/>
        <v>8704.25</v>
      </c>
      <c r="S6334" s="6">
        <f t="shared" si="1476"/>
        <v>0</v>
      </c>
      <c r="T6334" s="11">
        <f t="shared" si="1477"/>
        <v>0</v>
      </c>
      <c r="U6334" s="11">
        <f t="shared" si="1478"/>
        <v>0</v>
      </c>
      <c r="V6334" s="11">
        <f t="shared" si="1484"/>
        <v>0</v>
      </c>
      <c r="W6334" s="20"/>
    </row>
    <row r="6335" spans="1:23" x14ac:dyDescent="0.25">
      <c r="A6335">
        <v>2022092105</v>
      </c>
      <c r="B6335">
        <v>4</v>
      </c>
      <c r="C6335" s="7">
        <v>0.54532000000000003</v>
      </c>
      <c r="D6335" s="6">
        <f t="shared" si="1470"/>
        <v>43625.599999999999</v>
      </c>
      <c r="E6335" s="62">
        <v>0</v>
      </c>
      <c r="F6335" s="6">
        <f t="shared" si="1479"/>
        <v>0</v>
      </c>
      <c r="G6335" s="7">
        <v>0.36319000000000001</v>
      </c>
      <c r="H6335" s="6">
        <f t="shared" si="1471"/>
        <v>12711.65</v>
      </c>
      <c r="I6335" s="7">
        <v>0</v>
      </c>
      <c r="J6335" s="6">
        <f t="shared" si="1472"/>
        <v>0</v>
      </c>
      <c r="K6335" s="20"/>
      <c r="L6335" s="6">
        <f t="shared" si="1473"/>
        <v>40000</v>
      </c>
      <c r="M6335" s="11">
        <f t="shared" si="1480"/>
        <v>0</v>
      </c>
      <c r="N6335" s="6">
        <f t="shared" si="1474"/>
        <v>3625.5999999999985</v>
      </c>
      <c r="O6335" s="11">
        <f t="shared" si="1481"/>
        <v>9086.0500000000011</v>
      </c>
      <c r="P6335" s="11">
        <f t="shared" si="1475"/>
        <v>0</v>
      </c>
      <c r="Q6335" s="11">
        <f t="shared" si="1482"/>
        <v>0</v>
      </c>
      <c r="R6335" s="11">
        <f t="shared" si="1483"/>
        <v>9086.0500000000011</v>
      </c>
      <c r="S6335" s="6">
        <f t="shared" si="1476"/>
        <v>0</v>
      </c>
      <c r="T6335" s="11">
        <f t="shared" si="1477"/>
        <v>0</v>
      </c>
      <c r="U6335" s="11">
        <f t="shared" si="1478"/>
        <v>0</v>
      </c>
      <c r="V6335" s="11">
        <f t="shared" si="1484"/>
        <v>0</v>
      </c>
      <c r="W6335" s="20"/>
    </row>
    <row r="6336" spans="1:23" x14ac:dyDescent="0.25">
      <c r="A6336">
        <v>2022092106</v>
      </c>
      <c r="B6336">
        <v>4</v>
      </c>
      <c r="C6336" s="7">
        <v>0.55669000000000002</v>
      </c>
      <c r="D6336" s="6">
        <f t="shared" si="1470"/>
        <v>44535.200000000004</v>
      </c>
      <c r="E6336" s="62">
        <v>0</v>
      </c>
      <c r="F6336" s="6">
        <f t="shared" si="1479"/>
        <v>0</v>
      </c>
      <c r="G6336" s="7">
        <v>0.34827999999999998</v>
      </c>
      <c r="H6336" s="6">
        <f t="shared" si="1471"/>
        <v>12189.8</v>
      </c>
      <c r="I6336" s="7">
        <v>0</v>
      </c>
      <c r="J6336" s="6">
        <f t="shared" si="1472"/>
        <v>0</v>
      </c>
      <c r="K6336" s="20"/>
      <c r="L6336" s="6">
        <f t="shared" si="1473"/>
        <v>40000</v>
      </c>
      <c r="M6336" s="11">
        <f t="shared" si="1480"/>
        <v>0</v>
      </c>
      <c r="N6336" s="6">
        <f t="shared" si="1474"/>
        <v>4535.2000000000044</v>
      </c>
      <c r="O6336" s="11">
        <f t="shared" si="1481"/>
        <v>7654.5999999999949</v>
      </c>
      <c r="P6336" s="11">
        <f t="shared" si="1475"/>
        <v>0</v>
      </c>
      <c r="Q6336" s="11">
        <f t="shared" si="1482"/>
        <v>0</v>
      </c>
      <c r="R6336" s="11">
        <f t="shared" si="1483"/>
        <v>7654.5999999999949</v>
      </c>
      <c r="S6336" s="6">
        <f t="shared" si="1476"/>
        <v>0</v>
      </c>
      <c r="T6336" s="11">
        <f t="shared" si="1477"/>
        <v>0</v>
      </c>
      <c r="U6336" s="11">
        <f t="shared" si="1478"/>
        <v>0</v>
      </c>
      <c r="V6336" s="11">
        <f t="shared" si="1484"/>
        <v>0</v>
      </c>
      <c r="W6336" s="20"/>
    </row>
    <row r="6337" spans="1:23" x14ac:dyDescent="0.25">
      <c r="A6337">
        <v>2022092107</v>
      </c>
      <c r="B6337">
        <v>4</v>
      </c>
      <c r="C6337" s="7">
        <v>0.57979000000000003</v>
      </c>
      <c r="D6337" s="6">
        <f t="shared" si="1470"/>
        <v>46383.200000000004</v>
      </c>
      <c r="E6337" s="62">
        <v>0</v>
      </c>
      <c r="F6337" s="6">
        <f t="shared" si="1479"/>
        <v>0</v>
      </c>
      <c r="G6337" s="7">
        <v>0.32045000000000001</v>
      </c>
      <c r="H6337" s="6">
        <f t="shared" si="1471"/>
        <v>11215.75</v>
      </c>
      <c r="I6337" s="7">
        <v>0</v>
      </c>
      <c r="J6337" s="6">
        <f t="shared" si="1472"/>
        <v>0</v>
      </c>
      <c r="K6337" s="20"/>
      <c r="L6337" s="6">
        <f t="shared" si="1473"/>
        <v>40000</v>
      </c>
      <c r="M6337" s="11">
        <f t="shared" si="1480"/>
        <v>0</v>
      </c>
      <c r="N6337" s="6">
        <f t="shared" si="1474"/>
        <v>6383.2000000000044</v>
      </c>
      <c r="O6337" s="11">
        <f t="shared" si="1481"/>
        <v>4832.5499999999956</v>
      </c>
      <c r="P6337" s="11">
        <f t="shared" si="1475"/>
        <v>0</v>
      </c>
      <c r="Q6337" s="11">
        <f t="shared" si="1482"/>
        <v>0</v>
      </c>
      <c r="R6337" s="11">
        <f t="shared" si="1483"/>
        <v>4832.5499999999956</v>
      </c>
      <c r="S6337" s="6">
        <f t="shared" si="1476"/>
        <v>0</v>
      </c>
      <c r="T6337" s="11">
        <f t="shared" si="1477"/>
        <v>0</v>
      </c>
      <c r="U6337" s="11">
        <f t="shared" si="1478"/>
        <v>0</v>
      </c>
      <c r="V6337" s="11">
        <f t="shared" si="1484"/>
        <v>0</v>
      </c>
      <c r="W6337" s="20"/>
    </row>
    <row r="6338" spans="1:23" x14ac:dyDescent="0.25">
      <c r="A6338">
        <v>2022092108</v>
      </c>
      <c r="B6338">
        <v>4</v>
      </c>
      <c r="C6338" s="7">
        <v>0.58518999999999999</v>
      </c>
      <c r="D6338" s="6">
        <f t="shared" si="1470"/>
        <v>46815.199999999997</v>
      </c>
      <c r="E6338" s="62">
        <v>0</v>
      </c>
      <c r="F6338" s="6">
        <f t="shared" si="1479"/>
        <v>0</v>
      </c>
      <c r="G6338" s="7">
        <v>0.28672999999999998</v>
      </c>
      <c r="H6338" s="6">
        <f t="shared" si="1471"/>
        <v>10035.549999999999</v>
      </c>
      <c r="I6338" s="7">
        <v>2.085E-2</v>
      </c>
      <c r="J6338" s="6">
        <f t="shared" si="1472"/>
        <v>291.90000000000003</v>
      </c>
      <c r="K6338" s="20"/>
      <c r="L6338" s="6">
        <f t="shared" si="1473"/>
        <v>40000</v>
      </c>
      <c r="M6338" s="11">
        <f t="shared" si="1480"/>
        <v>0</v>
      </c>
      <c r="N6338" s="6">
        <f t="shared" si="1474"/>
        <v>6815.1999999999971</v>
      </c>
      <c r="O6338" s="11">
        <f t="shared" si="1481"/>
        <v>3220.3500000000022</v>
      </c>
      <c r="P6338" s="11">
        <f t="shared" si="1475"/>
        <v>0</v>
      </c>
      <c r="Q6338" s="11">
        <f t="shared" si="1482"/>
        <v>291.90000000000003</v>
      </c>
      <c r="R6338" s="11">
        <f t="shared" si="1483"/>
        <v>3512.2500000000023</v>
      </c>
      <c r="S6338" s="6">
        <f t="shared" si="1476"/>
        <v>0</v>
      </c>
      <c r="T6338" s="11">
        <f t="shared" si="1477"/>
        <v>0</v>
      </c>
      <c r="U6338" s="11">
        <f t="shared" si="1478"/>
        <v>0</v>
      </c>
      <c r="V6338" s="11">
        <f t="shared" si="1484"/>
        <v>0</v>
      </c>
      <c r="W6338" s="20"/>
    </row>
    <row r="6339" spans="1:23" x14ac:dyDescent="0.25">
      <c r="A6339">
        <v>2022092109</v>
      </c>
      <c r="B6339">
        <v>4</v>
      </c>
      <c r="C6339" s="7">
        <v>0.60397999999999996</v>
      </c>
      <c r="D6339" s="6">
        <f t="shared" si="1470"/>
        <v>48318.399999999994</v>
      </c>
      <c r="E6339" s="62">
        <v>0</v>
      </c>
      <c r="F6339" s="6">
        <f t="shared" si="1479"/>
        <v>0</v>
      </c>
      <c r="G6339" s="7">
        <v>0.21881999999999999</v>
      </c>
      <c r="H6339" s="6">
        <f t="shared" si="1471"/>
        <v>7658.7</v>
      </c>
      <c r="I6339" s="7">
        <v>0.36153000000000002</v>
      </c>
      <c r="J6339" s="6">
        <f t="shared" si="1472"/>
        <v>5061.42</v>
      </c>
      <c r="K6339" s="20"/>
      <c r="L6339" s="6">
        <f t="shared" si="1473"/>
        <v>40000</v>
      </c>
      <c r="M6339" s="11">
        <f t="shared" si="1480"/>
        <v>0</v>
      </c>
      <c r="N6339" s="6">
        <f t="shared" si="1474"/>
        <v>7658.7</v>
      </c>
      <c r="O6339" s="11">
        <f t="shared" si="1481"/>
        <v>0</v>
      </c>
      <c r="P6339" s="11">
        <f t="shared" si="1475"/>
        <v>659.69999999999436</v>
      </c>
      <c r="Q6339" s="11">
        <f t="shared" si="1482"/>
        <v>4401.7200000000057</v>
      </c>
      <c r="R6339" s="11">
        <f t="shared" si="1483"/>
        <v>4401.7200000000057</v>
      </c>
      <c r="S6339" s="6">
        <f t="shared" si="1476"/>
        <v>0</v>
      </c>
      <c r="T6339" s="11">
        <f t="shared" si="1477"/>
        <v>0</v>
      </c>
      <c r="U6339" s="11">
        <f t="shared" si="1478"/>
        <v>0</v>
      </c>
      <c r="V6339" s="11">
        <f t="shared" si="1484"/>
        <v>0</v>
      </c>
      <c r="W6339" s="20"/>
    </row>
    <row r="6340" spans="1:23" x14ac:dyDescent="0.25">
      <c r="A6340">
        <v>2022092110</v>
      </c>
      <c r="B6340">
        <v>4</v>
      </c>
      <c r="C6340" s="7">
        <v>0.64717999999999998</v>
      </c>
      <c r="D6340" s="6">
        <f t="shared" si="1470"/>
        <v>51774.400000000001</v>
      </c>
      <c r="E6340" s="62">
        <v>0</v>
      </c>
      <c r="F6340" s="6">
        <f t="shared" si="1479"/>
        <v>0</v>
      </c>
      <c r="G6340" s="7">
        <v>0.17594000000000001</v>
      </c>
      <c r="H6340" s="6">
        <f t="shared" si="1471"/>
        <v>6157.9000000000005</v>
      </c>
      <c r="I6340" s="7">
        <v>0.72184999999999999</v>
      </c>
      <c r="J6340" s="6">
        <f t="shared" si="1472"/>
        <v>10105.9</v>
      </c>
      <c r="K6340" s="20"/>
      <c r="L6340" s="6">
        <f t="shared" si="1473"/>
        <v>40000</v>
      </c>
      <c r="M6340" s="11">
        <f t="shared" si="1480"/>
        <v>0</v>
      </c>
      <c r="N6340" s="6">
        <f t="shared" si="1474"/>
        <v>6157.9000000000005</v>
      </c>
      <c r="O6340" s="11">
        <f t="shared" si="1481"/>
        <v>0</v>
      </c>
      <c r="P6340" s="11">
        <f t="shared" si="1475"/>
        <v>5616.5000000000009</v>
      </c>
      <c r="Q6340" s="11">
        <f t="shared" si="1482"/>
        <v>4489.3999999999987</v>
      </c>
      <c r="R6340" s="11">
        <f t="shared" si="1483"/>
        <v>4489.3999999999987</v>
      </c>
      <c r="S6340" s="6">
        <f t="shared" si="1476"/>
        <v>0</v>
      </c>
      <c r="T6340" s="11">
        <f t="shared" si="1477"/>
        <v>0</v>
      </c>
      <c r="U6340" s="11">
        <f t="shared" si="1478"/>
        <v>0</v>
      </c>
      <c r="V6340" s="11">
        <f t="shared" si="1484"/>
        <v>0</v>
      </c>
      <c r="W6340" s="20"/>
    </row>
    <row r="6341" spans="1:23" x14ac:dyDescent="0.25">
      <c r="A6341">
        <v>2022092111</v>
      </c>
      <c r="B6341">
        <v>4</v>
      </c>
      <c r="C6341" s="7">
        <v>0.70030000000000003</v>
      </c>
      <c r="D6341" s="6">
        <f t="shared" ref="D6341:D6404" si="1485">D$18*C6341</f>
        <v>56024</v>
      </c>
      <c r="E6341" s="62">
        <v>0</v>
      </c>
      <c r="F6341" s="6">
        <f t="shared" si="1479"/>
        <v>0</v>
      </c>
      <c r="G6341" s="7">
        <v>0.19727</v>
      </c>
      <c r="H6341" s="6">
        <f t="shared" ref="H6341:H6404" si="1486">H$18*G6341</f>
        <v>6904.45</v>
      </c>
      <c r="I6341" s="7">
        <v>0.78186999999999995</v>
      </c>
      <c r="J6341" s="6">
        <f t="shared" ref="J6341:J6404" si="1487">I6341*J$18</f>
        <v>10946.179999999998</v>
      </c>
      <c r="K6341" s="20"/>
      <c r="L6341" s="6">
        <f t="shared" si="1473"/>
        <v>40000</v>
      </c>
      <c r="M6341" s="11">
        <f t="shared" si="1480"/>
        <v>0</v>
      </c>
      <c r="N6341" s="6">
        <f t="shared" si="1474"/>
        <v>6904.45</v>
      </c>
      <c r="O6341" s="11">
        <f t="shared" si="1481"/>
        <v>0</v>
      </c>
      <c r="P6341" s="11">
        <f t="shared" si="1475"/>
        <v>9119.5499999999993</v>
      </c>
      <c r="Q6341" s="11">
        <f t="shared" si="1482"/>
        <v>1826.6299999999992</v>
      </c>
      <c r="R6341" s="11">
        <f t="shared" si="1483"/>
        <v>1826.6299999999992</v>
      </c>
      <c r="S6341" s="6">
        <f t="shared" si="1476"/>
        <v>0</v>
      </c>
      <c r="T6341" s="11">
        <f t="shared" si="1477"/>
        <v>0</v>
      </c>
      <c r="U6341" s="11">
        <f t="shared" si="1478"/>
        <v>0</v>
      </c>
      <c r="V6341" s="11">
        <f t="shared" si="1484"/>
        <v>0</v>
      </c>
      <c r="W6341" s="20"/>
    </row>
    <row r="6342" spans="1:23" x14ac:dyDescent="0.25">
      <c r="A6342">
        <v>2022092112</v>
      </c>
      <c r="B6342">
        <v>4</v>
      </c>
      <c r="C6342" s="7">
        <v>0.75275000000000003</v>
      </c>
      <c r="D6342" s="6">
        <f t="shared" si="1485"/>
        <v>60220</v>
      </c>
      <c r="E6342" s="62">
        <v>0</v>
      </c>
      <c r="F6342" s="6">
        <f t="shared" si="1479"/>
        <v>0</v>
      </c>
      <c r="G6342" s="7">
        <v>0.17527999999999999</v>
      </c>
      <c r="H6342" s="6">
        <f t="shared" si="1486"/>
        <v>6134.7999999999993</v>
      </c>
      <c r="I6342" s="7">
        <v>0.77932999999999997</v>
      </c>
      <c r="J6342" s="6">
        <f t="shared" si="1487"/>
        <v>10910.619999999999</v>
      </c>
      <c r="K6342" s="20"/>
      <c r="L6342" s="6">
        <f t="shared" si="1473"/>
        <v>40000</v>
      </c>
      <c r="M6342" s="11">
        <f t="shared" si="1480"/>
        <v>0</v>
      </c>
      <c r="N6342" s="6">
        <f t="shared" si="1474"/>
        <v>6134.7999999999993</v>
      </c>
      <c r="O6342" s="11">
        <f t="shared" si="1481"/>
        <v>0</v>
      </c>
      <c r="P6342" s="11">
        <f t="shared" si="1475"/>
        <v>10910.619999999999</v>
      </c>
      <c r="Q6342" s="11">
        <f t="shared" si="1482"/>
        <v>0</v>
      </c>
      <c r="R6342" s="11">
        <f t="shared" si="1483"/>
        <v>0</v>
      </c>
      <c r="S6342" s="6">
        <f t="shared" si="1476"/>
        <v>3174.5800000000017</v>
      </c>
      <c r="T6342" s="11">
        <f t="shared" si="1477"/>
        <v>0</v>
      </c>
      <c r="U6342" s="11">
        <f t="shared" si="1478"/>
        <v>0</v>
      </c>
      <c r="V6342" s="11">
        <f t="shared" si="1484"/>
        <v>3174.5800000000017</v>
      </c>
      <c r="W6342" s="20"/>
    </row>
    <row r="6343" spans="1:23" x14ac:dyDescent="0.25">
      <c r="A6343">
        <v>2022092113</v>
      </c>
      <c r="B6343">
        <v>4</v>
      </c>
      <c r="C6343" s="7">
        <v>0.80069999999999997</v>
      </c>
      <c r="D6343" s="6">
        <f t="shared" si="1485"/>
        <v>64056</v>
      </c>
      <c r="E6343" s="62">
        <v>0</v>
      </c>
      <c r="F6343" s="6">
        <f t="shared" si="1479"/>
        <v>0</v>
      </c>
      <c r="G6343" s="7">
        <v>0.16905999999999999</v>
      </c>
      <c r="H6343" s="6">
        <f t="shared" si="1486"/>
        <v>5917.0999999999995</v>
      </c>
      <c r="I6343" s="7">
        <v>0.75544999999999995</v>
      </c>
      <c r="J6343" s="6">
        <f t="shared" si="1487"/>
        <v>10576.3</v>
      </c>
      <c r="K6343" s="20"/>
      <c r="L6343" s="6">
        <f t="shared" si="1473"/>
        <v>40000</v>
      </c>
      <c r="M6343" s="11">
        <f t="shared" si="1480"/>
        <v>0</v>
      </c>
      <c r="N6343" s="6">
        <f t="shared" si="1474"/>
        <v>5917.0999999999995</v>
      </c>
      <c r="O6343" s="11">
        <f t="shared" si="1481"/>
        <v>0</v>
      </c>
      <c r="P6343" s="11">
        <f t="shared" si="1475"/>
        <v>10576.3</v>
      </c>
      <c r="Q6343" s="11">
        <f t="shared" si="1482"/>
        <v>0</v>
      </c>
      <c r="R6343" s="11">
        <f t="shared" si="1483"/>
        <v>0</v>
      </c>
      <c r="S6343" s="6">
        <f t="shared" si="1476"/>
        <v>7562.6000000000022</v>
      </c>
      <c r="T6343" s="11">
        <f t="shared" si="1477"/>
        <v>0</v>
      </c>
      <c r="U6343" s="11">
        <f t="shared" si="1478"/>
        <v>0</v>
      </c>
      <c r="V6343" s="11">
        <f t="shared" si="1484"/>
        <v>7562.6000000000022</v>
      </c>
      <c r="W6343" s="20"/>
    </row>
    <row r="6344" spans="1:23" x14ac:dyDescent="0.25">
      <c r="A6344">
        <v>2022092114</v>
      </c>
      <c r="B6344">
        <v>4</v>
      </c>
      <c r="C6344" s="7">
        <v>0.84572999999999998</v>
      </c>
      <c r="D6344" s="6">
        <f t="shared" si="1485"/>
        <v>67658.399999999994</v>
      </c>
      <c r="E6344" s="62">
        <v>0</v>
      </c>
      <c r="F6344" s="6">
        <f t="shared" si="1479"/>
        <v>0</v>
      </c>
      <c r="G6344" s="7">
        <v>0.16941000000000001</v>
      </c>
      <c r="H6344" s="6">
        <f t="shared" si="1486"/>
        <v>5929.35</v>
      </c>
      <c r="I6344" s="7">
        <v>0.75832999999999995</v>
      </c>
      <c r="J6344" s="6">
        <f t="shared" si="1487"/>
        <v>10616.619999999999</v>
      </c>
      <c r="K6344" s="20"/>
      <c r="L6344" s="6">
        <f t="shared" si="1473"/>
        <v>40000</v>
      </c>
      <c r="M6344" s="11">
        <f t="shared" si="1480"/>
        <v>0</v>
      </c>
      <c r="N6344" s="6">
        <f t="shared" si="1474"/>
        <v>5929.35</v>
      </c>
      <c r="O6344" s="11">
        <f t="shared" si="1481"/>
        <v>0</v>
      </c>
      <c r="P6344" s="11">
        <f t="shared" si="1475"/>
        <v>10616.619999999999</v>
      </c>
      <c r="Q6344" s="11">
        <f t="shared" si="1482"/>
        <v>0</v>
      </c>
      <c r="R6344" s="11">
        <f t="shared" si="1483"/>
        <v>0</v>
      </c>
      <c r="S6344" s="6">
        <f t="shared" si="1476"/>
        <v>11112.429999999997</v>
      </c>
      <c r="T6344" s="11">
        <f t="shared" si="1477"/>
        <v>0</v>
      </c>
      <c r="U6344" s="11">
        <f t="shared" si="1478"/>
        <v>0</v>
      </c>
      <c r="V6344" s="11">
        <f t="shared" si="1484"/>
        <v>11112.429999999997</v>
      </c>
      <c r="W6344" s="20"/>
    </row>
    <row r="6345" spans="1:23" x14ac:dyDescent="0.25">
      <c r="A6345">
        <v>2022092115</v>
      </c>
      <c r="B6345">
        <v>4</v>
      </c>
      <c r="C6345" s="7">
        <v>0.87302999999999997</v>
      </c>
      <c r="D6345" s="6">
        <f t="shared" si="1485"/>
        <v>69842.399999999994</v>
      </c>
      <c r="E6345" s="62">
        <v>0</v>
      </c>
      <c r="F6345" s="6">
        <f t="shared" si="1479"/>
        <v>0</v>
      </c>
      <c r="G6345" s="7">
        <v>0.14979000000000001</v>
      </c>
      <c r="H6345" s="6">
        <f t="shared" si="1486"/>
        <v>5242.6500000000005</v>
      </c>
      <c r="I6345" s="7">
        <v>0.75600000000000001</v>
      </c>
      <c r="J6345" s="6">
        <f t="shared" si="1487"/>
        <v>10584</v>
      </c>
      <c r="K6345" s="20"/>
      <c r="L6345" s="6">
        <f t="shared" si="1473"/>
        <v>40000</v>
      </c>
      <c r="M6345" s="11">
        <f t="shared" si="1480"/>
        <v>0</v>
      </c>
      <c r="N6345" s="6">
        <f t="shared" si="1474"/>
        <v>5242.6500000000005</v>
      </c>
      <c r="O6345" s="11">
        <f t="shared" si="1481"/>
        <v>0</v>
      </c>
      <c r="P6345" s="11">
        <f t="shared" si="1475"/>
        <v>10584</v>
      </c>
      <c r="Q6345" s="11">
        <f t="shared" si="1482"/>
        <v>0</v>
      </c>
      <c r="R6345" s="11">
        <f t="shared" si="1483"/>
        <v>0</v>
      </c>
      <c r="S6345" s="6">
        <f t="shared" si="1476"/>
        <v>14015.749999999993</v>
      </c>
      <c r="T6345" s="11">
        <f t="shared" si="1477"/>
        <v>0</v>
      </c>
      <c r="U6345" s="11">
        <f t="shared" si="1478"/>
        <v>0</v>
      </c>
      <c r="V6345" s="11">
        <f t="shared" si="1484"/>
        <v>14015.749999999993</v>
      </c>
      <c r="W6345" s="20"/>
    </row>
    <row r="6346" spans="1:23" x14ac:dyDescent="0.25">
      <c r="A6346">
        <v>2022092116</v>
      </c>
      <c r="B6346">
        <v>4</v>
      </c>
      <c r="C6346" s="7">
        <v>0.88088</v>
      </c>
      <c r="D6346" s="6">
        <f t="shared" si="1485"/>
        <v>70470.399999999994</v>
      </c>
      <c r="E6346" s="62">
        <v>0</v>
      </c>
      <c r="F6346" s="6">
        <f t="shared" si="1479"/>
        <v>0</v>
      </c>
      <c r="G6346" s="7">
        <v>0.13769000000000001</v>
      </c>
      <c r="H6346" s="6">
        <f t="shared" si="1486"/>
        <v>4819.1500000000005</v>
      </c>
      <c r="I6346" s="7">
        <v>0.76017000000000001</v>
      </c>
      <c r="J6346" s="6">
        <f t="shared" si="1487"/>
        <v>10642.380000000001</v>
      </c>
      <c r="K6346" s="20"/>
      <c r="L6346" s="6">
        <f t="shared" si="1473"/>
        <v>40000</v>
      </c>
      <c r="M6346" s="11">
        <f t="shared" si="1480"/>
        <v>0</v>
      </c>
      <c r="N6346" s="6">
        <f t="shared" si="1474"/>
        <v>4819.1500000000005</v>
      </c>
      <c r="O6346" s="11">
        <f t="shared" si="1481"/>
        <v>0</v>
      </c>
      <c r="P6346" s="11">
        <f t="shared" si="1475"/>
        <v>10642.380000000001</v>
      </c>
      <c r="Q6346" s="11">
        <f t="shared" si="1482"/>
        <v>0</v>
      </c>
      <c r="R6346" s="11">
        <f t="shared" si="1483"/>
        <v>0</v>
      </c>
      <c r="S6346" s="6">
        <f t="shared" si="1476"/>
        <v>15008.869999999992</v>
      </c>
      <c r="T6346" s="11">
        <f t="shared" si="1477"/>
        <v>0</v>
      </c>
      <c r="U6346" s="11">
        <f t="shared" si="1478"/>
        <v>0</v>
      </c>
      <c r="V6346" s="11">
        <f t="shared" si="1484"/>
        <v>15008.869999999992</v>
      </c>
      <c r="W6346" s="20"/>
    </row>
    <row r="6347" spans="1:23" x14ac:dyDescent="0.25">
      <c r="A6347">
        <v>2022092117</v>
      </c>
      <c r="B6347">
        <v>4</v>
      </c>
      <c r="C6347" s="7">
        <v>0.88515999999999995</v>
      </c>
      <c r="D6347" s="6">
        <f t="shared" si="1485"/>
        <v>70812.800000000003</v>
      </c>
      <c r="E6347" s="62">
        <v>0</v>
      </c>
      <c r="F6347" s="6">
        <f t="shared" si="1479"/>
        <v>0</v>
      </c>
      <c r="G6347" s="7">
        <v>0.13371</v>
      </c>
      <c r="H6347" s="6">
        <f t="shared" si="1486"/>
        <v>4679.8499999999995</v>
      </c>
      <c r="I6347" s="7">
        <v>0.75309000000000004</v>
      </c>
      <c r="J6347" s="6">
        <f t="shared" si="1487"/>
        <v>10543.26</v>
      </c>
      <c r="K6347" s="20"/>
      <c r="L6347" s="6">
        <f t="shared" si="1473"/>
        <v>40000</v>
      </c>
      <c r="M6347" s="11">
        <f t="shared" si="1480"/>
        <v>0</v>
      </c>
      <c r="N6347" s="6">
        <f t="shared" si="1474"/>
        <v>4679.8499999999995</v>
      </c>
      <c r="O6347" s="11">
        <f t="shared" si="1481"/>
        <v>0</v>
      </c>
      <c r="P6347" s="11">
        <f t="shared" si="1475"/>
        <v>10543.26</v>
      </c>
      <c r="Q6347" s="11">
        <f t="shared" si="1482"/>
        <v>0</v>
      </c>
      <c r="R6347" s="11">
        <f t="shared" si="1483"/>
        <v>0</v>
      </c>
      <c r="S6347" s="6">
        <f t="shared" si="1476"/>
        <v>15589.690000000004</v>
      </c>
      <c r="T6347" s="11">
        <f t="shared" si="1477"/>
        <v>0</v>
      </c>
      <c r="U6347" s="11">
        <f t="shared" si="1478"/>
        <v>0</v>
      </c>
      <c r="V6347" s="11">
        <f t="shared" si="1484"/>
        <v>15589.690000000004</v>
      </c>
      <c r="W6347" s="20"/>
    </row>
    <row r="6348" spans="1:23" x14ac:dyDescent="0.25">
      <c r="A6348">
        <v>2022092118</v>
      </c>
      <c r="B6348">
        <v>4</v>
      </c>
      <c r="C6348" s="7">
        <v>0.88341000000000003</v>
      </c>
      <c r="D6348" s="6">
        <f t="shared" si="1485"/>
        <v>70672.800000000003</v>
      </c>
      <c r="E6348" s="62">
        <v>0</v>
      </c>
      <c r="F6348" s="6">
        <f t="shared" si="1479"/>
        <v>0</v>
      </c>
      <c r="G6348" s="7">
        <v>0.13938999999999999</v>
      </c>
      <c r="H6348" s="6">
        <f t="shared" si="1486"/>
        <v>4878.6499999999996</v>
      </c>
      <c r="I6348" s="7">
        <v>0.70047000000000004</v>
      </c>
      <c r="J6348" s="6">
        <f t="shared" si="1487"/>
        <v>9806.58</v>
      </c>
      <c r="K6348" s="20"/>
      <c r="L6348" s="6">
        <f t="shared" si="1473"/>
        <v>40000</v>
      </c>
      <c r="M6348" s="11">
        <f t="shared" si="1480"/>
        <v>0</v>
      </c>
      <c r="N6348" s="6">
        <f t="shared" si="1474"/>
        <v>4878.6499999999996</v>
      </c>
      <c r="O6348" s="11">
        <f t="shared" si="1481"/>
        <v>0</v>
      </c>
      <c r="P6348" s="11">
        <f t="shared" si="1475"/>
        <v>9806.58</v>
      </c>
      <c r="Q6348" s="11">
        <f t="shared" si="1482"/>
        <v>0</v>
      </c>
      <c r="R6348" s="11">
        <f t="shared" si="1483"/>
        <v>0</v>
      </c>
      <c r="S6348" s="6">
        <f t="shared" si="1476"/>
        <v>15987.570000000002</v>
      </c>
      <c r="T6348" s="11">
        <f t="shared" si="1477"/>
        <v>0</v>
      </c>
      <c r="U6348" s="11">
        <f t="shared" si="1478"/>
        <v>0</v>
      </c>
      <c r="V6348" s="11">
        <f t="shared" si="1484"/>
        <v>15987.570000000002</v>
      </c>
      <c r="W6348" s="20"/>
    </row>
    <row r="6349" spans="1:23" x14ac:dyDescent="0.25">
      <c r="A6349">
        <v>2022092119</v>
      </c>
      <c r="B6349">
        <v>4</v>
      </c>
      <c r="C6349" s="7">
        <v>0.86590999999999996</v>
      </c>
      <c r="D6349" s="6">
        <f t="shared" si="1485"/>
        <v>69272.800000000003</v>
      </c>
      <c r="E6349" s="62">
        <v>0</v>
      </c>
      <c r="F6349" s="6">
        <f t="shared" si="1479"/>
        <v>0</v>
      </c>
      <c r="G6349" s="7">
        <v>0.14612</v>
      </c>
      <c r="H6349" s="6">
        <f t="shared" si="1486"/>
        <v>5114.2</v>
      </c>
      <c r="I6349" s="7">
        <v>0.39878999999999998</v>
      </c>
      <c r="J6349" s="6">
        <f t="shared" si="1487"/>
        <v>5583.0599999999995</v>
      </c>
      <c r="K6349" s="20"/>
      <c r="L6349" s="6">
        <f t="shared" si="1473"/>
        <v>40000</v>
      </c>
      <c r="M6349" s="11">
        <f t="shared" si="1480"/>
        <v>0</v>
      </c>
      <c r="N6349" s="6">
        <f t="shared" si="1474"/>
        <v>5114.2</v>
      </c>
      <c r="O6349" s="11">
        <f t="shared" si="1481"/>
        <v>0</v>
      </c>
      <c r="P6349" s="11">
        <f t="shared" si="1475"/>
        <v>5583.0599999999995</v>
      </c>
      <c r="Q6349" s="11">
        <f t="shared" si="1482"/>
        <v>0</v>
      </c>
      <c r="R6349" s="11">
        <f t="shared" si="1483"/>
        <v>0</v>
      </c>
      <c r="S6349" s="6">
        <f t="shared" si="1476"/>
        <v>18575.54</v>
      </c>
      <c r="T6349" s="11">
        <f t="shared" si="1477"/>
        <v>0</v>
      </c>
      <c r="U6349" s="11">
        <f t="shared" si="1478"/>
        <v>0</v>
      </c>
      <c r="V6349" s="11">
        <f t="shared" si="1484"/>
        <v>18575.54</v>
      </c>
      <c r="W6349" s="20"/>
    </row>
    <row r="6350" spans="1:23" x14ac:dyDescent="0.25">
      <c r="A6350">
        <v>2022092120</v>
      </c>
      <c r="B6350">
        <v>4</v>
      </c>
      <c r="C6350" s="7">
        <v>0.83172999999999997</v>
      </c>
      <c r="D6350" s="6">
        <f t="shared" si="1485"/>
        <v>66538.399999999994</v>
      </c>
      <c r="E6350" s="62">
        <v>0</v>
      </c>
      <c r="F6350" s="6">
        <f t="shared" si="1479"/>
        <v>0</v>
      </c>
      <c r="G6350" s="7">
        <v>0.15493000000000001</v>
      </c>
      <c r="H6350" s="6">
        <f t="shared" si="1486"/>
        <v>5422.55</v>
      </c>
      <c r="I6350" s="7">
        <v>3.9579999999999997E-2</v>
      </c>
      <c r="J6350" s="6">
        <f t="shared" si="1487"/>
        <v>554.12</v>
      </c>
      <c r="K6350" s="20"/>
      <c r="L6350" s="6">
        <f t="shared" si="1473"/>
        <v>40000</v>
      </c>
      <c r="M6350" s="11">
        <f t="shared" si="1480"/>
        <v>0</v>
      </c>
      <c r="N6350" s="6">
        <f t="shared" si="1474"/>
        <v>5422.55</v>
      </c>
      <c r="O6350" s="11">
        <f t="shared" si="1481"/>
        <v>0</v>
      </c>
      <c r="P6350" s="11">
        <f t="shared" si="1475"/>
        <v>554.12</v>
      </c>
      <c r="Q6350" s="11">
        <f t="shared" si="1482"/>
        <v>0</v>
      </c>
      <c r="R6350" s="11">
        <f t="shared" si="1483"/>
        <v>0</v>
      </c>
      <c r="S6350" s="6">
        <f t="shared" si="1476"/>
        <v>20561.729999999996</v>
      </c>
      <c r="T6350" s="11">
        <f t="shared" si="1477"/>
        <v>0</v>
      </c>
      <c r="U6350" s="11">
        <f t="shared" si="1478"/>
        <v>0</v>
      </c>
      <c r="V6350" s="11">
        <f t="shared" si="1484"/>
        <v>20561.729999999996</v>
      </c>
      <c r="W6350" s="20"/>
    </row>
    <row r="6351" spans="1:23" x14ac:dyDescent="0.25">
      <c r="A6351">
        <v>2022092121</v>
      </c>
      <c r="B6351">
        <v>4</v>
      </c>
      <c r="C6351" s="7">
        <v>0.79922000000000004</v>
      </c>
      <c r="D6351" s="6">
        <f t="shared" si="1485"/>
        <v>63937.600000000006</v>
      </c>
      <c r="E6351" s="62">
        <v>0</v>
      </c>
      <c r="F6351" s="6">
        <f t="shared" si="1479"/>
        <v>0</v>
      </c>
      <c r="G6351" s="7">
        <v>0.21195</v>
      </c>
      <c r="H6351" s="6">
        <f t="shared" si="1486"/>
        <v>7418.25</v>
      </c>
      <c r="I6351" s="7">
        <v>0</v>
      </c>
      <c r="J6351" s="6">
        <f t="shared" si="1487"/>
        <v>0</v>
      </c>
      <c r="K6351" s="20"/>
      <c r="L6351" s="6">
        <f t="shared" si="1473"/>
        <v>40000</v>
      </c>
      <c r="M6351" s="11">
        <f t="shared" si="1480"/>
        <v>0</v>
      </c>
      <c r="N6351" s="6">
        <f t="shared" si="1474"/>
        <v>7418.25</v>
      </c>
      <c r="O6351" s="11">
        <f t="shared" si="1481"/>
        <v>0</v>
      </c>
      <c r="P6351" s="11">
        <f t="shared" si="1475"/>
        <v>0</v>
      </c>
      <c r="Q6351" s="11">
        <f t="shared" si="1482"/>
        <v>0</v>
      </c>
      <c r="R6351" s="11">
        <f t="shared" si="1483"/>
        <v>0</v>
      </c>
      <c r="S6351" s="6">
        <f t="shared" si="1476"/>
        <v>16519.350000000006</v>
      </c>
      <c r="T6351" s="11">
        <f t="shared" si="1477"/>
        <v>0</v>
      </c>
      <c r="U6351" s="11">
        <f t="shared" si="1478"/>
        <v>0</v>
      </c>
      <c r="V6351" s="11">
        <f t="shared" si="1484"/>
        <v>16519.350000000006</v>
      </c>
      <c r="W6351" s="20"/>
    </row>
    <row r="6352" spans="1:23" x14ac:dyDescent="0.25">
      <c r="A6352">
        <v>2022092122</v>
      </c>
      <c r="B6352">
        <v>4</v>
      </c>
      <c r="C6352" s="7">
        <v>0.75390000000000001</v>
      </c>
      <c r="D6352" s="6">
        <f t="shared" si="1485"/>
        <v>60312</v>
      </c>
      <c r="E6352" s="62">
        <v>0</v>
      </c>
      <c r="F6352" s="6">
        <f t="shared" si="1479"/>
        <v>0</v>
      </c>
      <c r="G6352" s="7">
        <v>0.28542000000000001</v>
      </c>
      <c r="H6352" s="6">
        <f t="shared" si="1486"/>
        <v>9989.7000000000007</v>
      </c>
      <c r="I6352" s="7">
        <v>0</v>
      </c>
      <c r="J6352" s="6">
        <f t="shared" si="1487"/>
        <v>0</v>
      </c>
      <c r="K6352" s="20"/>
      <c r="L6352" s="6">
        <f t="shared" si="1473"/>
        <v>40000</v>
      </c>
      <c r="M6352" s="11">
        <f t="shared" si="1480"/>
        <v>0</v>
      </c>
      <c r="N6352" s="6">
        <f t="shared" si="1474"/>
        <v>9989.7000000000007</v>
      </c>
      <c r="O6352" s="11">
        <f t="shared" si="1481"/>
        <v>0</v>
      </c>
      <c r="P6352" s="11">
        <f t="shared" si="1475"/>
        <v>0</v>
      </c>
      <c r="Q6352" s="11">
        <f t="shared" si="1482"/>
        <v>0</v>
      </c>
      <c r="R6352" s="11">
        <f t="shared" si="1483"/>
        <v>0</v>
      </c>
      <c r="S6352" s="6">
        <f t="shared" si="1476"/>
        <v>10322.299999999999</v>
      </c>
      <c r="T6352" s="11">
        <f t="shared" si="1477"/>
        <v>0</v>
      </c>
      <c r="U6352" s="11">
        <f t="shared" si="1478"/>
        <v>0</v>
      </c>
      <c r="V6352" s="11">
        <f t="shared" si="1484"/>
        <v>10322.299999999999</v>
      </c>
      <c r="W6352" s="20"/>
    </row>
    <row r="6353" spans="1:23" x14ac:dyDescent="0.25">
      <c r="A6353">
        <v>2022092123</v>
      </c>
      <c r="B6353">
        <v>4</v>
      </c>
      <c r="C6353" s="7">
        <v>0.69674000000000003</v>
      </c>
      <c r="D6353" s="6">
        <f t="shared" si="1485"/>
        <v>55739.200000000004</v>
      </c>
      <c r="E6353" s="62">
        <v>0</v>
      </c>
      <c r="F6353" s="6">
        <f t="shared" si="1479"/>
        <v>0</v>
      </c>
      <c r="G6353" s="7">
        <v>0.34326000000000001</v>
      </c>
      <c r="H6353" s="6">
        <f t="shared" si="1486"/>
        <v>12014.1</v>
      </c>
      <c r="I6353" s="7">
        <v>0</v>
      </c>
      <c r="J6353" s="6">
        <f t="shared" si="1487"/>
        <v>0</v>
      </c>
      <c r="K6353" s="20"/>
      <c r="L6353" s="6">
        <f t="shared" si="1473"/>
        <v>40000</v>
      </c>
      <c r="M6353" s="11">
        <f t="shared" si="1480"/>
        <v>0</v>
      </c>
      <c r="N6353" s="6">
        <f t="shared" si="1474"/>
        <v>12014.1</v>
      </c>
      <c r="O6353" s="11">
        <f t="shared" si="1481"/>
        <v>0</v>
      </c>
      <c r="P6353" s="11">
        <f t="shared" si="1475"/>
        <v>0</v>
      </c>
      <c r="Q6353" s="11">
        <f t="shared" si="1482"/>
        <v>0</v>
      </c>
      <c r="R6353" s="11">
        <f t="shared" si="1483"/>
        <v>0</v>
      </c>
      <c r="S6353" s="6">
        <f t="shared" si="1476"/>
        <v>3725.100000000004</v>
      </c>
      <c r="T6353" s="11">
        <f t="shared" si="1477"/>
        <v>0</v>
      </c>
      <c r="U6353" s="11">
        <f t="shared" si="1478"/>
        <v>0</v>
      </c>
      <c r="V6353" s="11">
        <f t="shared" si="1484"/>
        <v>3725.100000000004</v>
      </c>
      <c r="W6353" s="20"/>
    </row>
    <row r="6354" spans="1:23" x14ac:dyDescent="0.25">
      <c r="A6354">
        <v>2022092124</v>
      </c>
      <c r="B6354">
        <v>4</v>
      </c>
      <c r="C6354" s="7">
        <v>0.64344999999999997</v>
      </c>
      <c r="D6354" s="6">
        <f t="shared" si="1485"/>
        <v>51476</v>
      </c>
      <c r="E6354" s="62">
        <v>0</v>
      </c>
      <c r="F6354" s="6">
        <f t="shared" si="1479"/>
        <v>0</v>
      </c>
      <c r="G6354" s="7">
        <v>0.38175999999999999</v>
      </c>
      <c r="H6354" s="6">
        <f t="shared" si="1486"/>
        <v>13361.6</v>
      </c>
      <c r="I6354" s="7">
        <v>0</v>
      </c>
      <c r="J6354" s="6">
        <f t="shared" si="1487"/>
        <v>0</v>
      </c>
      <c r="K6354" s="20"/>
      <c r="L6354" s="6">
        <f t="shared" si="1473"/>
        <v>40000</v>
      </c>
      <c r="M6354" s="11">
        <f t="shared" si="1480"/>
        <v>0</v>
      </c>
      <c r="N6354" s="6">
        <f t="shared" si="1474"/>
        <v>11476</v>
      </c>
      <c r="O6354" s="11">
        <f t="shared" si="1481"/>
        <v>1885.6000000000004</v>
      </c>
      <c r="P6354" s="11">
        <f t="shared" si="1475"/>
        <v>0</v>
      </c>
      <c r="Q6354" s="11">
        <f t="shared" si="1482"/>
        <v>0</v>
      </c>
      <c r="R6354" s="11">
        <f t="shared" si="1483"/>
        <v>1885.6000000000004</v>
      </c>
      <c r="S6354" s="6">
        <f t="shared" si="1476"/>
        <v>0</v>
      </c>
      <c r="T6354" s="11">
        <f t="shared" si="1477"/>
        <v>0</v>
      </c>
      <c r="U6354" s="11">
        <f t="shared" si="1478"/>
        <v>0</v>
      </c>
      <c r="V6354" s="11">
        <f t="shared" si="1484"/>
        <v>0</v>
      </c>
      <c r="W6354" s="20"/>
    </row>
    <row r="6355" spans="1:23" x14ac:dyDescent="0.25">
      <c r="A6355">
        <v>2022092201</v>
      </c>
      <c r="B6355">
        <v>5</v>
      </c>
      <c r="C6355" s="7">
        <v>0.59970999999999997</v>
      </c>
      <c r="D6355" s="6">
        <f t="shared" si="1485"/>
        <v>47976.799999999996</v>
      </c>
      <c r="E6355" s="62">
        <v>0</v>
      </c>
      <c r="F6355" s="6">
        <f t="shared" si="1479"/>
        <v>0</v>
      </c>
      <c r="G6355" s="7">
        <v>0.38428000000000001</v>
      </c>
      <c r="H6355" s="6">
        <f t="shared" si="1486"/>
        <v>13449.800000000001</v>
      </c>
      <c r="I6355" s="7">
        <v>0</v>
      </c>
      <c r="J6355" s="6">
        <f t="shared" si="1487"/>
        <v>0</v>
      </c>
      <c r="K6355" s="20"/>
      <c r="L6355" s="6">
        <f t="shared" si="1473"/>
        <v>40000</v>
      </c>
      <c r="M6355" s="11">
        <f t="shared" si="1480"/>
        <v>0</v>
      </c>
      <c r="N6355" s="6">
        <f t="shared" si="1474"/>
        <v>7976.7999999999956</v>
      </c>
      <c r="O6355" s="11">
        <f t="shared" si="1481"/>
        <v>5473.0000000000055</v>
      </c>
      <c r="P6355" s="11">
        <f t="shared" si="1475"/>
        <v>0</v>
      </c>
      <c r="Q6355" s="11">
        <f t="shared" si="1482"/>
        <v>0</v>
      </c>
      <c r="R6355" s="11">
        <f t="shared" si="1483"/>
        <v>5473.0000000000055</v>
      </c>
      <c r="S6355" s="6">
        <f t="shared" si="1476"/>
        <v>0</v>
      </c>
      <c r="T6355" s="11">
        <f t="shared" si="1477"/>
        <v>0</v>
      </c>
      <c r="U6355" s="11">
        <f t="shared" si="1478"/>
        <v>0</v>
      </c>
      <c r="V6355" s="11">
        <f t="shared" si="1484"/>
        <v>0</v>
      </c>
      <c r="W6355" s="20"/>
    </row>
    <row r="6356" spans="1:23" x14ac:dyDescent="0.25">
      <c r="A6356">
        <v>2022092202</v>
      </c>
      <c r="B6356">
        <v>5</v>
      </c>
      <c r="C6356" s="7">
        <v>0.56545000000000001</v>
      </c>
      <c r="D6356" s="6">
        <f t="shared" si="1485"/>
        <v>45236</v>
      </c>
      <c r="E6356" s="62">
        <v>0</v>
      </c>
      <c r="F6356" s="6">
        <f t="shared" si="1479"/>
        <v>0</v>
      </c>
      <c r="G6356" s="7">
        <v>0.36459000000000003</v>
      </c>
      <c r="H6356" s="6">
        <f t="shared" si="1486"/>
        <v>12760.650000000001</v>
      </c>
      <c r="I6356" s="7">
        <v>0</v>
      </c>
      <c r="J6356" s="6">
        <f t="shared" si="1487"/>
        <v>0</v>
      </c>
      <c r="K6356" s="20"/>
      <c r="L6356" s="6">
        <f t="shared" ref="L6356:L6419" si="1488">IF(D6356-F6356&gt;C$17,C$17,D6356-F6356)</f>
        <v>40000</v>
      </c>
      <c r="M6356" s="11">
        <f t="shared" si="1480"/>
        <v>0</v>
      </c>
      <c r="N6356" s="6">
        <f t="shared" ref="N6356:N6419" si="1489">IF(D6356-F6356-L6356&gt;H6356,H6356,D6356-F6356-L6356)</f>
        <v>5236</v>
      </c>
      <c r="O6356" s="11">
        <f t="shared" si="1481"/>
        <v>7524.6500000000015</v>
      </c>
      <c r="P6356" s="11">
        <f t="shared" ref="P6356:P6419" si="1490">IF(D6356-F6356-L6356-N6356&gt;J6356,J6356,D6356-F6356-L6356-N6356)</f>
        <v>0</v>
      </c>
      <c r="Q6356" s="11">
        <f t="shared" si="1482"/>
        <v>0</v>
      </c>
      <c r="R6356" s="11">
        <f t="shared" si="1483"/>
        <v>7524.6500000000015</v>
      </c>
      <c r="S6356" s="6">
        <f t="shared" ref="S6356:S6419" si="1491">D6356-F6356-L6356-N6356-P6356</f>
        <v>0</v>
      </c>
      <c r="T6356" s="11">
        <f t="shared" ref="T6356:T6419" si="1492">IF(T6355-AD$23+AD$24*R6356-S6356&gt;T$19,T$19,IF(T6355-AD$23+AD$24*R6356-S6356&lt;0,0,T6355-AD$23+AD$24*R6356-S6356))</f>
        <v>0</v>
      </c>
      <c r="U6356" s="11">
        <f t="shared" ref="U6356:U6419" si="1493">IF(T6355-AD$23-T6356&gt;0,T6355-AD$23-T6356,0)</f>
        <v>0</v>
      </c>
      <c r="V6356" s="11">
        <f t="shared" si="1484"/>
        <v>0</v>
      </c>
      <c r="W6356" s="20"/>
    </row>
    <row r="6357" spans="1:23" x14ac:dyDescent="0.25">
      <c r="A6357">
        <v>2022092203</v>
      </c>
      <c r="B6357">
        <v>5</v>
      </c>
      <c r="C6357" s="7">
        <v>0.54259000000000002</v>
      </c>
      <c r="D6357" s="6">
        <f t="shared" si="1485"/>
        <v>43407.200000000004</v>
      </c>
      <c r="E6357" s="62">
        <v>0</v>
      </c>
      <c r="F6357" s="6">
        <f t="shared" ref="F6357:F6420" si="1494">F$18*E6357</f>
        <v>0</v>
      </c>
      <c r="G6357" s="7">
        <v>0.32851000000000002</v>
      </c>
      <c r="H6357" s="6">
        <f t="shared" si="1486"/>
        <v>11497.85</v>
      </c>
      <c r="I6357" s="7">
        <v>0</v>
      </c>
      <c r="J6357" s="6">
        <f t="shared" si="1487"/>
        <v>0</v>
      </c>
      <c r="K6357" s="20"/>
      <c r="L6357" s="6">
        <f t="shared" si="1488"/>
        <v>40000</v>
      </c>
      <c r="M6357" s="11">
        <f t="shared" ref="M6357:M6420" si="1495">C$17-L6357</f>
        <v>0</v>
      </c>
      <c r="N6357" s="6">
        <f t="shared" si="1489"/>
        <v>3407.2000000000044</v>
      </c>
      <c r="O6357" s="11">
        <f t="shared" ref="O6357:O6420" si="1496">H6357-N6357</f>
        <v>8090.649999999996</v>
      </c>
      <c r="P6357" s="11">
        <f t="shared" si="1490"/>
        <v>0</v>
      </c>
      <c r="Q6357" s="11">
        <f t="shared" ref="Q6357:Q6420" si="1497">J6357-P6357</f>
        <v>0</v>
      </c>
      <c r="R6357" s="11">
        <f t="shared" ref="R6357:R6420" si="1498">M6357+O6357+Q6357</f>
        <v>8090.649999999996</v>
      </c>
      <c r="S6357" s="6">
        <f t="shared" si="1491"/>
        <v>0</v>
      </c>
      <c r="T6357" s="11">
        <f t="shared" si="1492"/>
        <v>0</v>
      </c>
      <c r="U6357" s="11">
        <f t="shared" si="1493"/>
        <v>0</v>
      </c>
      <c r="V6357" s="11">
        <f t="shared" ref="V6357:V6420" si="1499">D6357-F6357-L6357-N6357-P6357-U6357</f>
        <v>0</v>
      </c>
      <c r="W6357" s="20"/>
    </row>
    <row r="6358" spans="1:23" x14ac:dyDescent="0.25">
      <c r="A6358">
        <v>2022092204</v>
      </c>
      <c r="B6358">
        <v>5</v>
      </c>
      <c r="C6358" s="7">
        <v>0.52832999999999997</v>
      </c>
      <c r="D6358" s="6">
        <f t="shared" si="1485"/>
        <v>42266.399999999994</v>
      </c>
      <c r="E6358" s="62">
        <v>0</v>
      </c>
      <c r="F6358" s="6">
        <f t="shared" si="1494"/>
        <v>0</v>
      </c>
      <c r="G6358" s="7">
        <v>0.30826999999999999</v>
      </c>
      <c r="H6358" s="6">
        <f t="shared" si="1486"/>
        <v>10789.449999999999</v>
      </c>
      <c r="I6358" s="7">
        <v>0</v>
      </c>
      <c r="J6358" s="6">
        <f t="shared" si="1487"/>
        <v>0</v>
      </c>
      <c r="K6358" s="20"/>
      <c r="L6358" s="6">
        <f t="shared" si="1488"/>
        <v>40000</v>
      </c>
      <c r="M6358" s="11">
        <f t="shared" si="1495"/>
        <v>0</v>
      </c>
      <c r="N6358" s="6">
        <f t="shared" si="1489"/>
        <v>2266.3999999999942</v>
      </c>
      <c r="O6358" s="11">
        <f t="shared" si="1496"/>
        <v>8523.0500000000047</v>
      </c>
      <c r="P6358" s="11">
        <f t="shared" si="1490"/>
        <v>0</v>
      </c>
      <c r="Q6358" s="11">
        <f t="shared" si="1497"/>
        <v>0</v>
      </c>
      <c r="R6358" s="11">
        <f t="shared" si="1498"/>
        <v>8523.0500000000047</v>
      </c>
      <c r="S6358" s="6">
        <f t="shared" si="1491"/>
        <v>0</v>
      </c>
      <c r="T6358" s="11">
        <f t="shared" si="1492"/>
        <v>0</v>
      </c>
      <c r="U6358" s="11">
        <f t="shared" si="1493"/>
        <v>0</v>
      </c>
      <c r="V6358" s="11">
        <f t="shared" si="1499"/>
        <v>0</v>
      </c>
      <c r="W6358" s="20"/>
    </row>
    <row r="6359" spans="1:23" x14ac:dyDescent="0.25">
      <c r="A6359">
        <v>2022092205</v>
      </c>
      <c r="B6359">
        <v>5</v>
      </c>
      <c r="C6359" s="7">
        <v>0.52456000000000003</v>
      </c>
      <c r="D6359" s="6">
        <f t="shared" si="1485"/>
        <v>41964.800000000003</v>
      </c>
      <c r="E6359" s="62">
        <v>0</v>
      </c>
      <c r="F6359" s="6">
        <f t="shared" si="1494"/>
        <v>0</v>
      </c>
      <c r="G6359" s="7">
        <v>0.28499000000000002</v>
      </c>
      <c r="H6359" s="6">
        <f t="shared" si="1486"/>
        <v>9974.6500000000015</v>
      </c>
      <c r="I6359" s="7">
        <v>0</v>
      </c>
      <c r="J6359" s="6">
        <f t="shared" si="1487"/>
        <v>0</v>
      </c>
      <c r="K6359" s="20"/>
      <c r="L6359" s="6">
        <f t="shared" si="1488"/>
        <v>40000</v>
      </c>
      <c r="M6359" s="11">
        <f t="shared" si="1495"/>
        <v>0</v>
      </c>
      <c r="N6359" s="6">
        <f t="shared" si="1489"/>
        <v>1964.8000000000029</v>
      </c>
      <c r="O6359" s="11">
        <f t="shared" si="1496"/>
        <v>8009.8499999999985</v>
      </c>
      <c r="P6359" s="11">
        <f t="shared" si="1490"/>
        <v>0</v>
      </c>
      <c r="Q6359" s="11">
        <f t="shared" si="1497"/>
        <v>0</v>
      </c>
      <c r="R6359" s="11">
        <f t="shared" si="1498"/>
        <v>8009.8499999999985</v>
      </c>
      <c r="S6359" s="6">
        <f t="shared" si="1491"/>
        <v>0</v>
      </c>
      <c r="T6359" s="11">
        <f t="shared" si="1492"/>
        <v>0</v>
      </c>
      <c r="U6359" s="11">
        <f t="shared" si="1493"/>
        <v>0</v>
      </c>
      <c r="V6359" s="11">
        <f t="shared" si="1499"/>
        <v>0</v>
      </c>
      <c r="W6359" s="20"/>
    </row>
    <row r="6360" spans="1:23" x14ac:dyDescent="0.25">
      <c r="A6360">
        <v>2022092206</v>
      </c>
      <c r="B6360">
        <v>5</v>
      </c>
      <c r="C6360" s="7">
        <v>0.53693999999999997</v>
      </c>
      <c r="D6360" s="6">
        <f t="shared" si="1485"/>
        <v>42955.199999999997</v>
      </c>
      <c r="E6360" s="62">
        <v>0</v>
      </c>
      <c r="F6360" s="6">
        <f t="shared" si="1494"/>
        <v>0</v>
      </c>
      <c r="G6360" s="7">
        <v>0.24714</v>
      </c>
      <c r="H6360" s="6">
        <f t="shared" si="1486"/>
        <v>8649.9</v>
      </c>
      <c r="I6360" s="7">
        <v>0</v>
      </c>
      <c r="J6360" s="6">
        <f t="shared" si="1487"/>
        <v>0</v>
      </c>
      <c r="K6360" s="20"/>
      <c r="L6360" s="6">
        <f t="shared" si="1488"/>
        <v>40000</v>
      </c>
      <c r="M6360" s="11">
        <f t="shared" si="1495"/>
        <v>0</v>
      </c>
      <c r="N6360" s="6">
        <f t="shared" si="1489"/>
        <v>2955.1999999999971</v>
      </c>
      <c r="O6360" s="11">
        <f t="shared" si="1496"/>
        <v>5694.7000000000025</v>
      </c>
      <c r="P6360" s="11">
        <f t="shared" si="1490"/>
        <v>0</v>
      </c>
      <c r="Q6360" s="11">
        <f t="shared" si="1497"/>
        <v>0</v>
      </c>
      <c r="R6360" s="11">
        <f t="shared" si="1498"/>
        <v>5694.7000000000025</v>
      </c>
      <c r="S6360" s="6">
        <f t="shared" si="1491"/>
        <v>0</v>
      </c>
      <c r="T6360" s="11">
        <f t="shared" si="1492"/>
        <v>0</v>
      </c>
      <c r="U6360" s="11">
        <f t="shared" si="1493"/>
        <v>0</v>
      </c>
      <c r="V6360" s="11">
        <f t="shared" si="1499"/>
        <v>0</v>
      </c>
      <c r="W6360" s="20"/>
    </row>
    <row r="6361" spans="1:23" x14ac:dyDescent="0.25">
      <c r="A6361">
        <v>2022092207</v>
      </c>
      <c r="B6361">
        <v>5</v>
      </c>
      <c r="C6361" s="7">
        <v>0.56177999999999995</v>
      </c>
      <c r="D6361" s="6">
        <f t="shared" si="1485"/>
        <v>44942.399999999994</v>
      </c>
      <c r="E6361" s="62">
        <v>0</v>
      </c>
      <c r="F6361" s="6">
        <f t="shared" si="1494"/>
        <v>0</v>
      </c>
      <c r="G6361" s="7">
        <v>0.21257000000000001</v>
      </c>
      <c r="H6361" s="6">
        <f t="shared" si="1486"/>
        <v>7439.9500000000007</v>
      </c>
      <c r="I6361" s="7">
        <v>0</v>
      </c>
      <c r="J6361" s="6">
        <f t="shared" si="1487"/>
        <v>0</v>
      </c>
      <c r="K6361" s="20"/>
      <c r="L6361" s="6">
        <f t="shared" si="1488"/>
        <v>40000</v>
      </c>
      <c r="M6361" s="11">
        <f t="shared" si="1495"/>
        <v>0</v>
      </c>
      <c r="N6361" s="6">
        <f t="shared" si="1489"/>
        <v>4942.3999999999942</v>
      </c>
      <c r="O6361" s="11">
        <f t="shared" si="1496"/>
        <v>2497.5500000000065</v>
      </c>
      <c r="P6361" s="11">
        <f t="shared" si="1490"/>
        <v>0</v>
      </c>
      <c r="Q6361" s="11">
        <f t="shared" si="1497"/>
        <v>0</v>
      </c>
      <c r="R6361" s="11">
        <f t="shared" si="1498"/>
        <v>2497.5500000000065</v>
      </c>
      <c r="S6361" s="6">
        <f t="shared" si="1491"/>
        <v>0</v>
      </c>
      <c r="T6361" s="11">
        <f t="shared" si="1492"/>
        <v>0</v>
      </c>
      <c r="U6361" s="11">
        <f t="shared" si="1493"/>
        <v>0</v>
      </c>
      <c r="V6361" s="11">
        <f t="shared" si="1499"/>
        <v>0</v>
      </c>
      <c r="W6361" s="20"/>
    </row>
    <row r="6362" spans="1:23" x14ac:dyDescent="0.25">
      <c r="A6362">
        <v>2022092208</v>
      </c>
      <c r="B6362">
        <v>5</v>
      </c>
      <c r="C6362" s="7">
        <v>0.56825999999999999</v>
      </c>
      <c r="D6362" s="6">
        <f t="shared" si="1485"/>
        <v>45460.799999999996</v>
      </c>
      <c r="E6362" s="62">
        <v>0</v>
      </c>
      <c r="F6362" s="6">
        <f t="shared" si="1494"/>
        <v>0</v>
      </c>
      <c r="G6362" s="7">
        <v>0.19478999999999999</v>
      </c>
      <c r="H6362" s="6">
        <f t="shared" si="1486"/>
        <v>6817.65</v>
      </c>
      <c r="I6362" s="7">
        <v>1.915E-2</v>
      </c>
      <c r="J6362" s="6">
        <f t="shared" si="1487"/>
        <v>268.10000000000002</v>
      </c>
      <c r="K6362" s="20"/>
      <c r="L6362" s="6">
        <f t="shared" si="1488"/>
        <v>40000</v>
      </c>
      <c r="M6362" s="11">
        <f t="shared" si="1495"/>
        <v>0</v>
      </c>
      <c r="N6362" s="6">
        <f t="shared" si="1489"/>
        <v>5460.7999999999956</v>
      </c>
      <c r="O6362" s="11">
        <f t="shared" si="1496"/>
        <v>1356.850000000004</v>
      </c>
      <c r="P6362" s="11">
        <f t="shared" si="1490"/>
        <v>0</v>
      </c>
      <c r="Q6362" s="11">
        <f t="shared" si="1497"/>
        <v>268.10000000000002</v>
      </c>
      <c r="R6362" s="11">
        <f t="shared" si="1498"/>
        <v>1624.9500000000039</v>
      </c>
      <c r="S6362" s="6">
        <f t="shared" si="1491"/>
        <v>0</v>
      </c>
      <c r="T6362" s="11">
        <f t="shared" si="1492"/>
        <v>0</v>
      </c>
      <c r="U6362" s="11">
        <f t="shared" si="1493"/>
        <v>0</v>
      </c>
      <c r="V6362" s="11">
        <f t="shared" si="1499"/>
        <v>0</v>
      </c>
      <c r="W6362" s="20"/>
    </row>
    <row r="6363" spans="1:23" x14ac:dyDescent="0.25">
      <c r="A6363">
        <v>2022092209</v>
      </c>
      <c r="B6363">
        <v>5</v>
      </c>
      <c r="C6363" s="7">
        <v>0.58581000000000005</v>
      </c>
      <c r="D6363" s="6">
        <f t="shared" si="1485"/>
        <v>46864.800000000003</v>
      </c>
      <c r="E6363" s="62">
        <v>0</v>
      </c>
      <c r="F6363" s="6">
        <f t="shared" si="1494"/>
        <v>0</v>
      </c>
      <c r="G6363" s="7">
        <v>0.15110000000000001</v>
      </c>
      <c r="H6363" s="6">
        <f t="shared" si="1486"/>
        <v>5288.5</v>
      </c>
      <c r="I6363" s="7">
        <v>0.34621000000000002</v>
      </c>
      <c r="J6363" s="6">
        <f t="shared" si="1487"/>
        <v>4846.9400000000005</v>
      </c>
      <c r="K6363" s="20"/>
      <c r="L6363" s="6">
        <f t="shared" si="1488"/>
        <v>40000</v>
      </c>
      <c r="M6363" s="11">
        <f t="shared" si="1495"/>
        <v>0</v>
      </c>
      <c r="N6363" s="6">
        <f t="shared" si="1489"/>
        <v>5288.5</v>
      </c>
      <c r="O6363" s="11">
        <f t="shared" si="1496"/>
        <v>0</v>
      </c>
      <c r="P6363" s="11">
        <f t="shared" si="1490"/>
        <v>1576.3000000000029</v>
      </c>
      <c r="Q6363" s="11">
        <f t="shared" si="1497"/>
        <v>3270.6399999999976</v>
      </c>
      <c r="R6363" s="11">
        <f t="shared" si="1498"/>
        <v>3270.6399999999976</v>
      </c>
      <c r="S6363" s="6">
        <f t="shared" si="1491"/>
        <v>0</v>
      </c>
      <c r="T6363" s="11">
        <f t="shared" si="1492"/>
        <v>0</v>
      </c>
      <c r="U6363" s="11">
        <f t="shared" si="1493"/>
        <v>0</v>
      </c>
      <c r="V6363" s="11">
        <f t="shared" si="1499"/>
        <v>0</v>
      </c>
      <c r="W6363" s="20"/>
    </row>
    <row r="6364" spans="1:23" x14ac:dyDescent="0.25">
      <c r="A6364">
        <v>2022092210</v>
      </c>
      <c r="B6364">
        <v>5</v>
      </c>
      <c r="C6364" s="7">
        <v>0.63112999999999997</v>
      </c>
      <c r="D6364" s="6">
        <f t="shared" si="1485"/>
        <v>50490.399999999994</v>
      </c>
      <c r="E6364" s="62">
        <v>0</v>
      </c>
      <c r="F6364" s="6">
        <f t="shared" si="1494"/>
        <v>0</v>
      </c>
      <c r="G6364" s="7">
        <v>0.10106</v>
      </c>
      <c r="H6364" s="6">
        <f t="shared" si="1486"/>
        <v>3537.1</v>
      </c>
      <c r="I6364" s="7">
        <v>0.72392000000000001</v>
      </c>
      <c r="J6364" s="6">
        <f t="shared" si="1487"/>
        <v>10134.880000000001</v>
      </c>
      <c r="K6364" s="20"/>
      <c r="L6364" s="6">
        <f t="shared" si="1488"/>
        <v>40000</v>
      </c>
      <c r="M6364" s="11">
        <f t="shared" si="1495"/>
        <v>0</v>
      </c>
      <c r="N6364" s="6">
        <f t="shared" si="1489"/>
        <v>3537.1</v>
      </c>
      <c r="O6364" s="11">
        <f t="shared" si="1496"/>
        <v>0</v>
      </c>
      <c r="P6364" s="11">
        <f t="shared" si="1490"/>
        <v>6953.2999999999938</v>
      </c>
      <c r="Q6364" s="11">
        <f t="shared" si="1497"/>
        <v>3181.5800000000072</v>
      </c>
      <c r="R6364" s="11">
        <f t="shared" si="1498"/>
        <v>3181.5800000000072</v>
      </c>
      <c r="S6364" s="6">
        <f t="shared" si="1491"/>
        <v>0</v>
      </c>
      <c r="T6364" s="11">
        <f t="shared" si="1492"/>
        <v>0</v>
      </c>
      <c r="U6364" s="11">
        <f t="shared" si="1493"/>
        <v>0</v>
      </c>
      <c r="V6364" s="11">
        <f t="shared" si="1499"/>
        <v>0</v>
      </c>
      <c r="W6364" s="20"/>
    </row>
    <row r="6365" spans="1:23" x14ac:dyDescent="0.25">
      <c r="A6365">
        <v>2022092211</v>
      </c>
      <c r="B6365">
        <v>5</v>
      </c>
      <c r="C6365" s="7">
        <v>0.68425000000000002</v>
      </c>
      <c r="D6365" s="6">
        <f t="shared" si="1485"/>
        <v>54740</v>
      </c>
      <c r="E6365" s="62">
        <v>0</v>
      </c>
      <c r="F6365" s="6">
        <f t="shared" si="1494"/>
        <v>0</v>
      </c>
      <c r="G6365" s="7">
        <v>7.0819999999999994E-2</v>
      </c>
      <c r="H6365" s="6">
        <f t="shared" si="1486"/>
        <v>2478.6999999999998</v>
      </c>
      <c r="I6365" s="7">
        <v>0.78163000000000005</v>
      </c>
      <c r="J6365" s="6">
        <f t="shared" si="1487"/>
        <v>10942.820000000002</v>
      </c>
      <c r="K6365" s="20"/>
      <c r="L6365" s="6">
        <f t="shared" si="1488"/>
        <v>40000</v>
      </c>
      <c r="M6365" s="11">
        <f t="shared" si="1495"/>
        <v>0</v>
      </c>
      <c r="N6365" s="6">
        <f t="shared" si="1489"/>
        <v>2478.6999999999998</v>
      </c>
      <c r="O6365" s="11">
        <f t="shared" si="1496"/>
        <v>0</v>
      </c>
      <c r="P6365" s="11">
        <f t="shared" si="1490"/>
        <v>10942.820000000002</v>
      </c>
      <c r="Q6365" s="11">
        <f t="shared" si="1497"/>
        <v>0</v>
      </c>
      <c r="R6365" s="11">
        <f t="shared" si="1498"/>
        <v>0</v>
      </c>
      <c r="S6365" s="6">
        <f t="shared" si="1491"/>
        <v>1318.4799999999977</v>
      </c>
      <c r="T6365" s="11">
        <f t="shared" si="1492"/>
        <v>0</v>
      </c>
      <c r="U6365" s="11">
        <f t="shared" si="1493"/>
        <v>0</v>
      </c>
      <c r="V6365" s="11">
        <f t="shared" si="1499"/>
        <v>1318.4799999999977</v>
      </c>
      <c r="W6365" s="20"/>
    </row>
    <row r="6366" spans="1:23" x14ac:dyDescent="0.25">
      <c r="A6366">
        <v>2022092212</v>
      </c>
      <c r="B6366">
        <v>5</v>
      </c>
      <c r="C6366" s="7">
        <v>0.73968999999999996</v>
      </c>
      <c r="D6366" s="6">
        <f t="shared" si="1485"/>
        <v>59175.199999999997</v>
      </c>
      <c r="E6366" s="62">
        <v>0</v>
      </c>
      <c r="F6366" s="6">
        <f t="shared" si="1494"/>
        <v>0</v>
      </c>
      <c r="G6366" s="7">
        <v>5.3800000000000001E-2</v>
      </c>
      <c r="H6366" s="6">
        <f t="shared" si="1486"/>
        <v>1883</v>
      </c>
      <c r="I6366" s="7">
        <v>0.78900000000000003</v>
      </c>
      <c r="J6366" s="6">
        <f t="shared" si="1487"/>
        <v>11046</v>
      </c>
      <c r="K6366" s="20"/>
      <c r="L6366" s="6">
        <f t="shared" si="1488"/>
        <v>40000</v>
      </c>
      <c r="M6366" s="11">
        <f t="shared" si="1495"/>
        <v>0</v>
      </c>
      <c r="N6366" s="6">
        <f t="shared" si="1489"/>
        <v>1883</v>
      </c>
      <c r="O6366" s="11">
        <f t="shared" si="1496"/>
        <v>0</v>
      </c>
      <c r="P6366" s="11">
        <f t="shared" si="1490"/>
        <v>11046</v>
      </c>
      <c r="Q6366" s="11">
        <f t="shared" si="1497"/>
        <v>0</v>
      </c>
      <c r="R6366" s="11">
        <f t="shared" si="1498"/>
        <v>0</v>
      </c>
      <c r="S6366" s="6">
        <f t="shared" si="1491"/>
        <v>6246.1999999999971</v>
      </c>
      <c r="T6366" s="11">
        <f t="shared" si="1492"/>
        <v>0</v>
      </c>
      <c r="U6366" s="11">
        <f t="shared" si="1493"/>
        <v>0</v>
      </c>
      <c r="V6366" s="11">
        <f t="shared" si="1499"/>
        <v>6246.1999999999971</v>
      </c>
      <c r="W6366" s="20"/>
    </row>
    <row r="6367" spans="1:23" x14ac:dyDescent="0.25">
      <c r="A6367">
        <v>2022092213</v>
      </c>
      <c r="B6367">
        <v>5</v>
      </c>
      <c r="C6367" s="7">
        <v>0.79400999999999999</v>
      </c>
      <c r="D6367" s="6">
        <f t="shared" si="1485"/>
        <v>63520.800000000003</v>
      </c>
      <c r="E6367" s="62">
        <v>0</v>
      </c>
      <c r="F6367" s="6">
        <f t="shared" si="1494"/>
        <v>0</v>
      </c>
      <c r="G6367" s="7">
        <v>4.6820000000000001E-2</v>
      </c>
      <c r="H6367" s="6">
        <f t="shared" si="1486"/>
        <v>1638.7</v>
      </c>
      <c r="I6367" s="7">
        <v>0.78534999999999999</v>
      </c>
      <c r="J6367" s="6">
        <f t="shared" si="1487"/>
        <v>10994.9</v>
      </c>
      <c r="K6367" s="20"/>
      <c r="L6367" s="6">
        <f t="shared" si="1488"/>
        <v>40000</v>
      </c>
      <c r="M6367" s="11">
        <f t="shared" si="1495"/>
        <v>0</v>
      </c>
      <c r="N6367" s="6">
        <f t="shared" si="1489"/>
        <v>1638.7</v>
      </c>
      <c r="O6367" s="11">
        <f t="shared" si="1496"/>
        <v>0</v>
      </c>
      <c r="P6367" s="11">
        <f t="shared" si="1490"/>
        <v>10994.9</v>
      </c>
      <c r="Q6367" s="11">
        <f t="shared" si="1497"/>
        <v>0</v>
      </c>
      <c r="R6367" s="11">
        <f t="shared" si="1498"/>
        <v>0</v>
      </c>
      <c r="S6367" s="6">
        <f t="shared" si="1491"/>
        <v>10887.200000000003</v>
      </c>
      <c r="T6367" s="11">
        <f t="shared" si="1492"/>
        <v>0</v>
      </c>
      <c r="U6367" s="11">
        <f t="shared" si="1493"/>
        <v>0</v>
      </c>
      <c r="V6367" s="11">
        <f t="shared" si="1499"/>
        <v>10887.200000000003</v>
      </c>
      <c r="W6367" s="20"/>
    </row>
    <row r="6368" spans="1:23" x14ac:dyDescent="0.25">
      <c r="A6368">
        <v>2022092214</v>
      </c>
      <c r="B6368">
        <v>5</v>
      </c>
      <c r="C6368" s="7">
        <v>0.84135000000000004</v>
      </c>
      <c r="D6368" s="6">
        <f t="shared" si="1485"/>
        <v>67308</v>
      </c>
      <c r="E6368" s="62">
        <v>0</v>
      </c>
      <c r="F6368" s="6">
        <f t="shared" si="1494"/>
        <v>0</v>
      </c>
      <c r="G6368" s="7">
        <v>5.0840000000000003E-2</v>
      </c>
      <c r="H6368" s="6">
        <f t="shared" si="1486"/>
        <v>1779.4</v>
      </c>
      <c r="I6368" s="7">
        <v>0.76798</v>
      </c>
      <c r="J6368" s="6">
        <f t="shared" si="1487"/>
        <v>10751.72</v>
      </c>
      <c r="K6368" s="20"/>
      <c r="L6368" s="6">
        <f t="shared" si="1488"/>
        <v>40000</v>
      </c>
      <c r="M6368" s="11">
        <f t="shared" si="1495"/>
        <v>0</v>
      </c>
      <c r="N6368" s="6">
        <f t="shared" si="1489"/>
        <v>1779.4</v>
      </c>
      <c r="O6368" s="11">
        <f t="shared" si="1496"/>
        <v>0</v>
      </c>
      <c r="P6368" s="11">
        <f t="shared" si="1490"/>
        <v>10751.72</v>
      </c>
      <c r="Q6368" s="11">
        <f t="shared" si="1497"/>
        <v>0</v>
      </c>
      <c r="R6368" s="11">
        <f t="shared" si="1498"/>
        <v>0</v>
      </c>
      <c r="S6368" s="6">
        <f t="shared" si="1491"/>
        <v>14776.88</v>
      </c>
      <c r="T6368" s="11">
        <f t="shared" si="1492"/>
        <v>0</v>
      </c>
      <c r="U6368" s="11">
        <f t="shared" si="1493"/>
        <v>0</v>
      </c>
      <c r="V6368" s="11">
        <f t="shared" si="1499"/>
        <v>14776.88</v>
      </c>
      <c r="W6368" s="20"/>
    </row>
    <row r="6369" spans="1:23" x14ac:dyDescent="0.25">
      <c r="A6369">
        <v>2022092215</v>
      </c>
      <c r="B6369">
        <v>5</v>
      </c>
      <c r="C6369" s="7">
        <v>0.87195999999999996</v>
      </c>
      <c r="D6369" s="6">
        <f t="shared" si="1485"/>
        <v>69756.800000000003</v>
      </c>
      <c r="E6369" s="62">
        <v>0</v>
      </c>
      <c r="F6369" s="6">
        <f t="shared" si="1494"/>
        <v>0</v>
      </c>
      <c r="G6369" s="7">
        <v>5.4309999999999997E-2</v>
      </c>
      <c r="H6369" s="6">
        <f t="shared" si="1486"/>
        <v>1900.85</v>
      </c>
      <c r="I6369" s="7">
        <v>0.76122000000000001</v>
      </c>
      <c r="J6369" s="6">
        <f t="shared" si="1487"/>
        <v>10657.08</v>
      </c>
      <c r="K6369" s="20"/>
      <c r="L6369" s="6">
        <f t="shared" si="1488"/>
        <v>40000</v>
      </c>
      <c r="M6369" s="11">
        <f t="shared" si="1495"/>
        <v>0</v>
      </c>
      <c r="N6369" s="6">
        <f t="shared" si="1489"/>
        <v>1900.85</v>
      </c>
      <c r="O6369" s="11">
        <f t="shared" si="1496"/>
        <v>0</v>
      </c>
      <c r="P6369" s="11">
        <f t="shared" si="1490"/>
        <v>10657.08</v>
      </c>
      <c r="Q6369" s="11">
        <f t="shared" si="1497"/>
        <v>0</v>
      </c>
      <c r="R6369" s="11">
        <f t="shared" si="1498"/>
        <v>0</v>
      </c>
      <c r="S6369" s="6">
        <f t="shared" si="1491"/>
        <v>17198.870000000003</v>
      </c>
      <c r="T6369" s="11">
        <f t="shared" si="1492"/>
        <v>0</v>
      </c>
      <c r="U6369" s="11">
        <f t="shared" si="1493"/>
        <v>0</v>
      </c>
      <c r="V6369" s="11">
        <f t="shared" si="1499"/>
        <v>17198.870000000003</v>
      </c>
      <c r="W6369" s="20"/>
    </row>
    <row r="6370" spans="1:23" x14ac:dyDescent="0.25">
      <c r="A6370">
        <v>2022092216</v>
      </c>
      <c r="B6370">
        <v>5</v>
      </c>
      <c r="C6370" s="7">
        <v>0.87958000000000003</v>
      </c>
      <c r="D6370" s="6">
        <f t="shared" si="1485"/>
        <v>70366.400000000009</v>
      </c>
      <c r="E6370" s="62">
        <v>0</v>
      </c>
      <c r="F6370" s="6">
        <f t="shared" si="1494"/>
        <v>0</v>
      </c>
      <c r="G6370" s="7">
        <v>5.0630000000000001E-2</v>
      </c>
      <c r="H6370" s="6">
        <f t="shared" si="1486"/>
        <v>1772.05</v>
      </c>
      <c r="I6370" s="7">
        <v>0.75460000000000005</v>
      </c>
      <c r="J6370" s="6">
        <f t="shared" si="1487"/>
        <v>10564.400000000001</v>
      </c>
      <c r="K6370" s="20"/>
      <c r="L6370" s="6">
        <f t="shared" si="1488"/>
        <v>40000</v>
      </c>
      <c r="M6370" s="11">
        <f t="shared" si="1495"/>
        <v>0</v>
      </c>
      <c r="N6370" s="6">
        <f t="shared" si="1489"/>
        <v>1772.05</v>
      </c>
      <c r="O6370" s="11">
        <f t="shared" si="1496"/>
        <v>0</v>
      </c>
      <c r="P6370" s="11">
        <f t="shared" si="1490"/>
        <v>10564.400000000001</v>
      </c>
      <c r="Q6370" s="11">
        <f t="shared" si="1497"/>
        <v>0</v>
      </c>
      <c r="R6370" s="11">
        <f t="shared" si="1498"/>
        <v>0</v>
      </c>
      <c r="S6370" s="6">
        <f t="shared" si="1491"/>
        <v>18029.950000000008</v>
      </c>
      <c r="T6370" s="11">
        <f t="shared" si="1492"/>
        <v>0</v>
      </c>
      <c r="U6370" s="11">
        <f t="shared" si="1493"/>
        <v>0</v>
      </c>
      <c r="V6370" s="11">
        <f t="shared" si="1499"/>
        <v>18029.950000000008</v>
      </c>
      <c r="W6370" s="20"/>
    </row>
    <row r="6371" spans="1:23" x14ac:dyDescent="0.25">
      <c r="A6371">
        <v>2022092217</v>
      </c>
      <c r="B6371">
        <v>5</v>
      </c>
      <c r="C6371" s="7">
        <v>0.88315999999999995</v>
      </c>
      <c r="D6371" s="6">
        <f t="shared" si="1485"/>
        <v>70652.799999999988</v>
      </c>
      <c r="E6371" s="62">
        <v>0</v>
      </c>
      <c r="F6371" s="6">
        <f t="shared" si="1494"/>
        <v>0</v>
      </c>
      <c r="G6371" s="7">
        <v>5.6509999999999998E-2</v>
      </c>
      <c r="H6371" s="6">
        <f t="shared" si="1486"/>
        <v>1977.85</v>
      </c>
      <c r="I6371" s="7">
        <v>0.75248999999999999</v>
      </c>
      <c r="J6371" s="6">
        <f t="shared" si="1487"/>
        <v>10534.86</v>
      </c>
      <c r="K6371" s="20"/>
      <c r="L6371" s="6">
        <f t="shared" si="1488"/>
        <v>40000</v>
      </c>
      <c r="M6371" s="11">
        <f t="shared" si="1495"/>
        <v>0</v>
      </c>
      <c r="N6371" s="6">
        <f t="shared" si="1489"/>
        <v>1977.85</v>
      </c>
      <c r="O6371" s="11">
        <f t="shared" si="1496"/>
        <v>0</v>
      </c>
      <c r="P6371" s="11">
        <f t="shared" si="1490"/>
        <v>10534.86</v>
      </c>
      <c r="Q6371" s="11">
        <f t="shared" si="1497"/>
        <v>0</v>
      </c>
      <c r="R6371" s="11">
        <f t="shared" si="1498"/>
        <v>0</v>
      </c>
      <c r="S6371" s="6">
        <f t="shared" si="1491"/>
        <v>18140.089999999989</v>
      </c>
      <c r="T6371" s="11">
        <f t="shared" si="1492"/>
        <v>0</v>
      </c>
      <c r="U6371" s="11">
        <f t="shared" si="1493"/>
        <v>0</v>
      </c>
      <c r="V6371" s="11">
        <f t="shared" si="1499"/>
        <v>18140.089999999989</v>
      </c>
      <c r="W6371" s="20"/>
    </row>
    <row r="6372" spans="1:23" x14ac:dyDescent="0.25">
      <c r="A6372">
        <v>2022092218</v>
      </c>
      <c r="B6372">
        <v>5</v>
      </c>
      <c r="C6372" s="7">
        <v>0.87880999999999998</v>
      </c>
      <c r="D6372" s="6">
        <f t="shared" si="1485"/>
        <v>70304.800000000003</v>
      </c>
      <c r="E6372" s="62">
        <v>0</v>
      </c>
      <c r="F6372" s="6">
        <f t="shared" si="1494"/>
        <v>0</v>
      </c>
      <c r="G6372" s="7">
        <v>7.2650000000000006E-2</v>
      </c>
      <c r="H6372" s="6">
        <f t="shared" si="1486"/>
        <v>2542.75</v>
      </c>
      <c r="I6372" s="7">
        <v>0.66900999999999999</v>
      </c>
      <c r="J6372" s="6">
        <f t="shared" si="1487"/>
        <v>9366.14</v>
      </c>
      <c r="K6372" s="20"/>
      <c r="L6372" s="6">
        <f t="shared" si="1488"/>
        <v>40000</v>
      </c>
      <c r="M6372" s="11">
        <f t="shared" si="1495"/>
        <v>0</v>
      </c>
      <c r="N6372" s="6">
        <f t="shared" si="1489"/>
        <v>2542.75</v>
      </c>
      <c r="O6372" s="11">
        <f t="shared" si="1496"/>
        <v>0</v>
      </c>
      <c r="P6372" s="11">
        <f t="shared" si="1490"/>
        <v>9366.14</v>
      </c>
      <c r="Q6372" s="11">
        <f t="shared" si="1497"/>
        <v>0</v>
      </c>
      <c r="R6372" s="11">
        <f t="shared" si="1498"/>
        <v>0</v>
      </c>
      <c r="S6372" s="6">
        <f t="shared" si="1491"/>
        <v>18395.910000000003</v>
      </c>
      <c r="T6372" s="11">
        <f t="shared" si="1492"/>
        <v>0</v>
      </c>
      <c r="U6372" s="11">
        <f t="shared" si="1493"/>
        <v>0</v>
      </c>
      <c r="V6372" s="11">
        <f t="shared" si="1499"/>
        <v>18395.910000000003</v>
      </c>
      <c r="W6372" s="20"/>
    </row>
    <row r="6373" spans="1:23" x14ac:dyDescent="0.25">
      <c r="A6373">
        <v>2022092219</v>
      </c>
      <c r="B6373">
        <v>5</v>
      </c>
      <c r="C6373" s="7">
        <v>0.85677000000000003</v>
      </c>
      <c r="D6373" s="6">
        <f t="shared" si="1485"/>
        <v>68541.600000000006</v>
      </c>
      <c r="E6373" s="62">
        <v>0</v>
      </c>
      <c r="F6373" s="6">
        <f t="shared" si="1494"/>
        <v>0</v>
      </c>
      <c r="G6373" s="7">
        <v>8.5809999999999997E-2</v>
      </c>
      <c r="H6373" s="6">
        <f t="shared" si="1486"/>
        <v>3003.35</v>
      </c>
      <c r="I6373" s="7">
        <v>0.37293999999999999</v>
      </c>
      <c r="J6373" s="6">
        <f t="shared" si="1487"/>
        <v>5221.16</v>
      </c>
      <c r="K6373" s="20"/>
      <c r="L6373" s="6">
        <f t="shared" si="1488"/>
        <v>40000</v>
      </c>
      <c r="M6373" s="11">
        <f t="shared" si="1495"/>
        <v>0</v>
      </c>
      <c r="N6373" s="6">
        <f t="shared" si="1489"/>
        <v>3003.35</v>
      </c>
      <c r="O6373" s="11">
        <f t="shared" si="1496"/>
        <v>0</v>
      </c>
      <c r="P6373" s="11">
        <f t="shared" si="1490"/>
        <v>5221.16</v>
      </c>
      <c r="Q6373" s="11">
        <f t="shared" si="1497"/>
        <v>0</v>
      </c>
      <c r="R6373" s="11">
        <f t="shared" si="1498"/>
        <v>0</v>
      </c>
      <c r="S6373" s="6">
        <f t="shared" si="1491"/>
        <v>20317.090000000007</v>
      </c>
      <c r="T6373" s="11">
        <f t="shared" si="1492"/>
        <v>0</v>
      </c>
      <c r="U6373" s="11">
        <f t="shared" si="1493"/>
        <v>0</v>
      </c>
      <c r="V6373" s="11">
        <f t="shared" si="1499"/>
        <v>20317.090000000007</v>
      </c>
      <c r="W6373" s="20"/>
    </row>
    <row r="6374" spans="1:23" x14ac:dyDescent="0.25">
      <c r="A6374">
        <v>2022092220</v>
      </c>
      <c r="B6374">
        <v>5</v>
      </c>
      <c r="C6374" s="7">
        <v>0.82147999999999999</v>
      </c>
      <c r="D6374" s="6">
        <f t="shared" si="1485"/>
        <v>65718.399999999994</v>
      </c>
      <c r="E6374" s="62">
        <v>0</v>
      </c>
      <c r="F6374" s="6">
        <f t="shared" si="1494"/>
        <v>0</v>
      </c>
      <c r="G6374" s="7">
        <v>0.11781999999999999</v>
      </c>
      <c r="H6374" s="6">
        <f t="shared" si="1486"/>
        <v>4123.7</v>
      </c>
      <c r="I6374" s="7">
        <v>3.6310000000000002E-2</v>
      </c>
      <c r="J6374" s="6">
        <f t="shared" si="1487"/>
        <v>508.34000000000003</v>
      </c>
      <c r="K6374" s="20"/>
      <c r="L6374" s="6">
        <f t="shared" si="1488"/>
        <v>40000</v>
      </c>
      <c r="M6374" s="11">
        <f t="shared" si="1495"/>
        <v>0</v>
      </c>
      <c r="N6374" s="6">
        <f t="shared" si="1489"/>
        <v>4123.7</v>
      </c>
      <c r="O6374" s="11">
        <f t="shared" si="1496"/>
        <v>0</v>
      </c>
      <c r="P6374" s="11">
        <f t="shared" si="1490"/>
        <v>508.34000000000003</v>
      </c>
      <c r="Q6374" s="11">
        <f t="shared" si="1497"/>
        <v>0</v>
      </c>
      <c r="R6374" s="11">
        <f t="shared" si="1498"/>
        <v>0</v>
      </c>
      <c r="S6374" s="6">
        <f t="shared" si="1491"/>
        <v>21086.359999999993</v>
      </c>
      <c r="T6374" s="11">
        <f t="shared" si="1492"/>
        <v>0</v>
      </c>
      <c r="U6374" s="11">
        <f t="shared" si="1493"/>
        <v>0</v>
      </c>
      <c r="V6374" s="11">
        <f t="shared" si="1499"/>
        <v>21086.359999999993</v>
      </c>
      <c r="W6374" s="20"/>
    </row>
    <row r="6375" spans="1:23" x14ac:dyDescent="0.25">
      <c r="A6375">
        <v>2022092221</v>
      </c>
      <c r="B6375">
        <v>5</v>
      </c>
      <c r="C6375" s="7">
        <v>0.78629000000000004</v>
      </c>
      <c r="D6375" s="6">
        <f t="shared" si="1485"/>
        <v>62903.200000000004</v>
      </c>
      <c r="E6375" s="62">
        <v>0</v>
      </c>
      <c r="F6375" s="6">
        <f t="shared" si="1494"/>
        <v>0</v>
      </c>
      <c r="G6375" s="7">
        <v>0.16957</v>
      </c>
      <c r="H6375" s="6">
        <f t="shared" si="1486"/>
        <v>5934.95</v>
      </c>
      <c r="I6375" s="7">
        <v>8.0000000000000007E-5</v>
      </c>
      <c r="J6375" s="6">
        <f t="shared" si="1487"/>
        <v>1.1200000000000001</v>
      </c>
      <c r="K6375" s="20"/>
      <c r="L6375" s="6">
        <f t="shared" si="1488"/>
        <v>40000</v>
      </c>
      <c r="M6375" s="11">
        <f t="shared" si="1495"/>
        <v>0</v>
      </c>
      <c r="N6375" s="6">
        <f t="shared" si="1489"/>
        <v>5934.95</v>
      </c>
      <c r="O6375" s="11">
        <f t="shared" si="1496"/>
        <v>0</v>
      </c>
      <c r="P6375" s="11">
        <f t="shared" si="1490"/>
        <v>1.1200000000000001</v>
      </c>
      <c r="Q6375" s="11">
        <f t="shared" si="1497"/>
        <v>0</v>
      </c>
      <c r="R6375" s="11">
        <f t="shared" si="1498"/>
        <v>0</v>
      </c>
      <c r="S6375" s="6">
        <f t="shared" si="1491"/>
        <v>16967.130000000005</v>
      </c>
      <c r="T6375" s="11">
        <f t="shared" si="1492"/>
        <v>0</v>
      </c>
      <c r="U6375" s="11">
        <f t="shared" si="1493"/>
        <v>0</v>
      </c>
      <c r="V6375" s="11">
        <f t="shared" si="1499"/>
        <v>16967.130000000005</v>
      </c>
      <c r="W6375" s="20"/>
    </row>
    <row r="6376" spans="1:23" x14ac:dyDescent="0.25">
      <c r="A6376">
        <v>2022092222</v>
      </c>
      <c r="B6376">
        <v>5</v>
      </c>
      <c r="C6376" s="7">
        <v>0.74143999999999999</v>
      </c>
      <c r="D6376" s="6">
        <f t="shared" si="1485"/>
        <v>59315.199999999997</v>
      </c>
      <c r="E6376" s="62">
        <v>0</v>
      </c>
      <c r="F6376" s="6">
        <f t="shared" si="1494"/>
        <v>0</v>
      </c>
      <c r="G6376" s="7">
        <v>0.22090000000000001</v>
      </c>
      <c r="H6376" s="6">
        <f t="shared" si="1486"/>
        <v>7731.5000000000009</v>
      </c>
      <c r="I6376" s="7">
        <v>0</v>
      </c>
      <c r="J6376" s="6">
        <f t="shared" si="1487"/>
        <v>0</v>
      </c>
      <c r="K6376" s="20"/>
      <c r="L6376" s="6">
        <f t="shared" si="1488"/>
        <v>40000</v>
      </c>
      <c r="M6376" s="11">
        <f t="shared" si="1495"/>
        <v>0</v>
      </c>
      <c r="N6376" s="6">
        <f t="shared" si="1489"/>
        <v>7731.5000000000009</v>
      </c>
      <c r="O6376" s="11">
        <f t="shared" si="1496"/>
        <v>0</v>
      </c>
      <c r="P6376" s="11">
        <f t="shared" si="1490"/>
        <v>0</v>
      </c>
      <c r="Q6376" s="11">
        <f t="shared" si="1497"/>
        <v>0</v>
      </c>
      <c r="R6376" s="11">
        <f t="shared" si="1498"/>
        <v>0</v>
      </c>
      <c r="S6376" s="6">
        <f t="shared" si="1491"/>
        <v>11583.699999999997</v>
      </c>
      <c r="T6376" s="11">
        <f t="shared" si="1492"/>
        <v>0</v>
      </c>
      <c r="U6376" s="11">
        <f t="shared" si="1493"/>
        <v>0</v>
      </c>
      <c r="V6376" s="11">
        <f t="shared" si="1499"/>
        <v>11583.699999999997</v>
      </c>
      <c r="W6376" s="20"/>
    </row>
    <row r="6377" spans="1:23" x14ac:dyDescent="0.25">
      <c r="A6377">
        <v>2022092223</v>
      </c>
      <c r="B6377">
        <v>5</v>
      </c>
      <c r="C6377" s="7">
        <v>0.68862000000000001</v>
      </c>
      <c r="D6377" s="6">
        <f t="shared" si="1485"/>
        <v>55089.599999999999</v>
      </c>
      <c r="E6377" s="62">
        <v>0</v>
      </c>
      <c r="F6377" s="6">
        <f t="shared" si="1494"/>
        <v>0</v>
      </c>
      <c r="G6377" s="7">
        <v>0.23838999999999999</v>
      </c>
      <c r="H6377" s="6">
        <f t="shared" si="1486"/>
        <v>8343.65</v>
      </c>
      <c r="I6377" s="7">
        <v>0</v>
      </c>
      <c r="J6377" s="6">
        <f t="shared" si="1487"/>
        <v>0</v>
      </c>
      <c r="K6377" s="20"/>
      <c r="L6377" s="6">
        <f t="shared" si="1488"/>
        <v>40000</v>
      </c>
      <c r="M6377" s="11">
        <f t="shared" si="1495"/>
        <v>0</v>
      </c>
      <c r="N6377" s="6">
        <f t="shared" si="1489"/>
        <v>8343.65</v>
      </c>
      <c r="O6377" s="11">
        <f t="shared" si="1496"/>
        <v>0</v>
      </c>
      <c r="P6377" s="11">
        <f t="shared" si="1490"/>
        <v>0</v>
      </c>
      <c r="Q6377" s="11">
        <f t="shared" si="1497"/>
        <v>0</v>
      </c>
      <c r="R6377" s="11">
        <f t="shared" si="1498"/>
        <v>0</v>
      </c>
      <c r="S6377" s="6">
        <f t="shared" si="1491"/>
        <v>6745.9499999999989</v>
      </c>
      <c r="T6377" s="11">
        <f t="shared" si="1492"/>
        <v>0</v>
      </c>
      <c r="U6377" s="11">
        <f t="shared" si="1493"/>
        <v>0</v>
      </c>
      <c r="V6377" s="11">
        <f t="shared" si="1499"/>
        <v>6745.9499999999989</v>
      </c>
      <c r="W6377" s="20"/>
    </row>
    <row r="6378" spans="1:23" x14ac:dyDescent="0.25">
      <c r="A6378">
        <v>2022092224</v>
      </c>
      <c r="B6378">
        <v>5</v>
      </c>
      <c r="C6378" s="7">
        <v>0.63697999999999999</v>
      </c>
      <c r="D6378" s="6">
        <f t="shared" si="1485"/>
        <v>50958.400000000001</v>
      </c>
      <c r="E6378" s="62">
        <v>0</v>
      </c>
      <c r="F6378" s="6">
        <f t="shared" si="1494"/>
        <v>0</v>
      </c>
      <c r="G6378" s="7">
        <v>0.23646</v>
      </c>
      <c r="H6378" s="6">
        <f t="shared" si="1486"/>
        <v>8276.1</v>
      </c>
      <c r="I6378" s="7">
        <v>0</v>
      </c>
      <c r="J6378" s="6">
        <f t="shared" si="1487"/>
        <v>0</v>
      </c>
      <c r="K6378" s="20"/>
      <c r="L6378" s="6">
        <f t="shared" si="1488"/>
        <v>40000</v>
      </c>
      <c r="M6378" s="11">
        <f t="shared" si="1495"/>
        <v>0</v>
      </c>
      <c r="N6378" s="6">
        <f t="shared" si="1489"/>
        <v>8276.1</v>
      </c>
      <c r="O6378" s="11">
        <f t="shared" si="1496"/>
        <v>0</v>
      </c>
      <c r="P6378" s="11">
        <f t="shared" si="1490"/>
        <v>0</v>
      </c>
      <c r="Q6378" s="11">
        <f t="shared" si="1497"/>
        <v>0</v>
      </c>
      <c r="R6378" s="11">
        <f t="shared" si="1498"/>
        <v>0</v>
      </c>
      <c r="S6378" s="6">
        <f t="shared" si="1491"/>
        <v>2682.3000000000011</v>
      </c>
      <c r="T6378" s="11">
        <f t="shared" si="1492"/>
        <v>0</v>
      </c>
      <c r="U6378" s="11">
        <f t="shared" si="1493"/>
        <v>0</v>
      </c>
      <c r="V6378" s="11">
        <f t="shared" si="1499"/>
        <v>2682.3000000000011</v>
      </c>
      <c r="W6378" s="20"/>
    </row>
    <row r="6379" spans="1:23" x14ac:dyDescent="0.25">
      <c r="A6379">
        <v>2022092301</v>
      </c>
      <c r="B6379">
        <v>6</v>
      </c>
      <c r="C6379" s="7">
        <v>0.59396000000000004</v>
      </c>
      <c r="D6379" s="6">
        <f t="shared" si="1485"/>
        <v>47516.800000000003</v>
      </c>
      <c r="E6379" s="62">
        <v>0</v>
      </c>
      <c r="F6379" s="6">
        <f t="shared" si="1494"/>
        <v>0</v>
      </c>
      <c r="G6379" s="7">
        <v>0.21382999999999999</v>
      </c>
      <c r="H6379" s="6">
        <f t="shared" si="1486"/>
        <v>7484.05</v>
      </c>
      <c r="I6379" s="7">
        <v>4.0000000000000003E-5</v>
      </c>
      <c r="J6379" s="6">
        <f t="shared" si="1487"/>
        <v>0.56000000000000005</v>
      </c>
      <c r="K6379" s="20"/>
      <c r="L6379" s="6">
        <f t="shared" si="1488"/>
        <v>40000</v>
      </c>
      <c r="M6379" s="11">
        <f t="shared" si="1495"/>
        <v>0</v>
      </c>
      <c r="N6379" s="6">
        <f t="shared" si="1489"/>
        <v>7484.05</v>
      </c>
      <c r="O6379" s="11">
        <f t="shared" si="1496"/>
        <v>0</v>
      </c>
      <c r="P6379" s="11">
        <f t="shared" si="1490"/>
        <v>0.56000000000000005</v>
      </c>
      <c r="Q6379" s="11">
        <f t="shared" si="1497"/>
        <v>0</v>
      </c>
      <c r="R6379" s="11">
        <f t="shared" si="1498"/>
        <v>0</v>
      </c>
      <c r="S6379" s="6">
        <f t="shared" si="1491"/>
        <v>32.190000000002726</v>
      </c>
      <c r="T6379" s="11">
        <f t="shared" si="1492"/>
        <v>0</v>
      </c>
      <c r="U6379" s="11">
        <f t="shared" si="1493"/>
        <v>0</v>
      </c>
      <c r="V6379" s="11">
        <f t="shared" si="1499"/>
        <v>32.190000000002726</v>
      </c>
      <c r="W6379" s="20"/>
    </row>
    <row r="6380" spans="1:23" x14ac:dyDescent="0.25">
      <c r="A6380">
        <v>2022092302</v>
      </c>
      <c r="B6380">
        <v>6</v>
      </c>
      <c r="C6380" s="7">
        <v>0.56169999999999998</v>
      </c>
      <c r="D6380" s="6">
        <f t="shared" si="1485"/>
        <v>44936</v>
      </c>
      <c r="E6380" s="62">
        <v>0</v>
      </c>
      <c r="F6380" s="6">
        <f t="shared" si="1494"/>
        <v>0</v>
      </c>
      <c r="G6380" s="7">
        <v>0.20527999999999999</v>
      </c>
      <c r="H6380" s="6">
        <f t="shared" si="1486"/>
        <v>7184.7999999999993</v>
      </c>
      <c r="I6380" s="7">
        <v>4.0000000000000003E-5</v>
      </c>
      <c r="J6380" s="6">
        <f t="shared" si="1487"/>
        <v>0.56000000000000005</v>
      </c>
      <c r="K6380" s="20"/>
      <c r="L6380" s="6">
        <f t="shared" si="1488"/>
        <v>40000</v>
      </c>
      <c r="M6380" s="11">
        <f t="shared" si="1495"/>
        <v>0</v>
      </c>
      <c r="N6380" s="6">
        <f t="shared" si="1489"/>
        <v>4936</v>
      </c>
      <c r="O6380" s="11">
        <f t="shared" si="1496"/>
        <v>2248.7999999999993</v>
      </c>
      <c r="P6380" s="11">
        <f t="shared" si="1490"/>
        <v>0</v>
      </c>
      <c r="Q6380" s="11">
        <f t="shared" si="1497"/>
        <v>0.56000000000000005</v>
      </c>
      <c r="R6380" s="11">
        <f t="shared" si="1498"/>
        <v>2249.3599999999992</v>
      </c>
      <c r="S6380" s="6">
        <f t="shared" si="1491"/>
        <v>0</v>
      </c>
      <c r="T6380" s="11">
        <f t="shared" si="1492"/>
        <v>0</v>
      </c>
      <c r="U6380" s="11">
        <f t="shared" si="1493"/>
        <v>0</v>
      </c>
      <c r="V6380" s="11">
        <f t="shared" si="1499"/>
        <v>0</v>
      </c>
      <c r="W6380" s="20"/>
    </row>
    <row r="6381" spans="1:23" x14ac:dyDescent="0.25">
      <c r="A6381">
        <v>2022092303</v>
      </c>
      <c r="B6381">
        <v>6</v>
      </c>
      <c r="C6381" s="7">
        <v>0.54391</v>
      </c>
      <c r="D6381" s="6">
        <f t="shared" si="1485"/>
        <v>43512.800000000003</v>
      </c>
      <c r="E6381" s="62">
        <v>0</v>
      </c>
      <c r="F6381" s="6">
        <f t="shared" si="1494"/>
        <v>0</v>
      </c>
      <c r="G6381" s="7">
        <v>0.17679</v>
      </c>
      <c r="H6381" s="6">
        <f t="shared" si="1486"/>
        <v>6187.6500000000005</v>
      </c>
      <c r="I6381" s="7">
        <v>4.0000000000000003E-5</v>
      </c>
      <c r="J6381" s="6">
        <f t="shared" si="1487"/>
        <v>0.56000000000000005</v>
      </c>
      <c r="K6381" s="20"/>
      <c r="L6381" s="6">
        <f t="shared" si="1488"/>
        <v>40000</v>
      </c>
      <c r="M6381" s="11">
        <f t="shared" si="1495"/>
        <v>0</v>
      </c>
      <c r="N6381" s="6">
        <f t="shared" si="1489"/>
        <v>3512.8000000000029</v>
      </c>
      <c r="O6381" s="11">
        <f t="shared" si="1496"/>
        <v>2674.8499999999976</v>
      </c>
      <c r="P6381" s="11">
        <f t="shared" si="1490"/>
        <v>0</v>
      </c>
      <c r="Q6381" s="11">
        <f t="shared" si="1497"/>
        <v>0.56000000000000005</v>
      </c>
      <c r="R6381" s="11">
        <f t="shared" si="1498"/>
        <v>2675.4099999999976</v>
      </c>
      <c r="S6381" s="6">
        <f t="shared" si="1491"/>
        <v>0</v>
      </c>
      <c r="T6381" s="11">
        <f t="shared" si="1492"/>
        <v>0</v>
      </c>
      <c r="U6381" s="11">
        <f t="shared" si="1493"/>
        <v>0</v>
      </c>
      <c r="V6381" s="11">
        <f t="shared" si="1499"/>
        <v>0</v>
      </c>
      <c r="W6381" s="20"/>
    </row>
    <row r="6382" spans="1:23" x14ac:dyDescent="0.25">
      <c r="A6382">
        <v>2022092304</v>
      </c>
      <c r="B6382">
        <v>6</v>
      </c>
      <c r="C6382" s="7">
        <v>0.53185000000000004</v>
      </c>
      <c r="D6382" s="6">
        <f t="shared" si="1485"/>
        <v>42548</v>
      </c>
      <c r="E6382" s="62">
        <v>0</v>
      </c>
      <c r="F6382" s="6">
        <f t="shared" si="1494"/>
        <v>0</v>
      </c>
      <c r="G6382" s="7">
        <v>0.15675</v>
      </c>
      <c r="H6382" s="6">
        <f t="shared" si="1486"/>
        <v>5486.25</v>
      </c>
      <c r="I6382" s="7">
        <v>5.0000000000000002E-5</v>
      </c>
      <c r="J6382" s="6">
        <f t="shared" si="1487"/>
        <v>0.70000000000000007</v>
      </c>
      <c r="K6382" s="20"/>
      <c r="L6382" s="6">
        <f t="shared" si="1488"/>
        <v>40000</v>
      </c>
      <c r="M6382" s="11">
        <f t="shared" si="1495"/>
        <v>0</v>
      </c>
      <c r="N6382" s="6">
        <f t="shared" si="1489"/>
        <v>2548</v>
      </c>
      <c r="O6382" s="11">
        <f t="shared" si="1496"/>
        <v>2938.25</v>
      </c>
      <c r="P6382" s="11">
        <f t="shared" si="1490"/>
        <v>0</v>
      </c>
      <c r="Q6382" s="11">
        <f t="shared" si="1497"/>
        <v>0.70000000000000007</v>
      </c>
      <c r="R6382" s="11">
        <f t="shared" si="1498"/>
        <v>2938.95</v>
      </c>
      <c r="S6382" s="6">
        <f t="shared" si="1491"/>
        <v>0</v>
      </c>
      <c r="T6382" s="11">
        <f t="shared" si="1492"/>
        <v>0</v>
      </c>
      <c r="U6382" s="11">
        <f t="shared" si="1493"/>
        <v>0</v>
      </c>
      <c r="V6382" s="11">
        <f t="shared" si="1499"/>
        <v>0</v>
      </c>
      <c r="W6382" s="20"/>
    </row>
    <row r="6383" spans="1:23" x14ac:dyDescent="0.25">
      <c r="A6383">
        <v>2022092305</v>
      </c>
      <c r="B6383">
        <v>6</v>
      </c>
      <c r="C6383" s="7">
        <v>0.52810999999999997</v>
      </c>
      <c r="D6383" s="6">
        <f t="shared" si="1485"/>
        <v>42248.799999999996</v>
      </c>
      <c r="E6383" s="62">
        <v>0</v>
      </c>
      <c r="F6383" s="6">
        <f t="shared" si="1494"/>
        <v>0</v>
      </c>
      <c r="G6383" s="7">
        <v>0.12745000000000001</v>
      </c>
      <c r="H6383" s="6">
        <f t="shared" si="1486"/>
        <v>4460.75</v>
      </c>
      <c r="I6383" s="7">
        <v>5.0000000000000002E-5</v>
      </c>
      <c r="J6383" s="6">
        <f t="shared" si="1487"/>
        <v>0.70000000000000007</v>
      </c>
      <c r="K6383" s="20"/>
      <c r="L6383" s="6">
        <f t="shared" si="1488"/>
        <v>40000</v>
      </c>
      <c r="M6383" s="11">
        <f t="shared" si="1495"/>
        <v>0</v>
      </c>
      <c r="N6383" s="6">
        <f t="shared" si="1489"/>
        <v>2248.7999999999956</v>
      </c>
      <c r="O6383" s="11">
        <f t="shared" si="1496"/>
        <v>2211.9500000000044</v>
      </c>
      <c r="P6383" s="11">
        <f t="shared" si="1490"/>
        <v>0</v>
      </c>
      <c r="Q6383" s="11">
        <f t="shared" si="1497"/>
        <v>0.70000000000000007</v>
      </c>
      <c r="R6383" s="11">
        <f t="shared" si="1498"/>
        <v>2212.6500000000042</v>
      </c>
      <c r="S6383" s="6">
        <f t="shared" si="1491"/>
        <v>0</v>
      </c>
      <c r="T6383" s="11">
        <f t="shared" si="1492"/>
        <v>0</v>
      </c>
      <c r="U6383" s="11">
        <f t="shared" si="1493"/>
        <v>0</v>
      </c>
      <c r="V6383" s="11">
        <f t="shared" si="1499"/>
        <v>0</v>
      </c>
      <c r="W6383" s="20"/>
    </row>
    <row r="6384" spans="1:23" x14ac:dyDescent="0.25">
      <c r="A6384">
        <v>2022092306</v>
      </c>
      <c r="B6384">
        <v>6</v>
      </c>
      <c r="C6384" s="7">
        <v>0.54096999999999995</v>
      </c>
      <c r="D6384" s="6">
        <f t="shared" si="1485"/>
        <v>43277.599999999999</v>
      </c>
      <c r="E6384" s="62">
        <v>0</v>
      </c>
      <c r="F6384" s="6">
        <f t="shared" si="1494"/>
        <v>0</v>
      </c>
      <c r="G6384" s="7">
        <v>0.12531999999999999</v>
      </c>
      <c r="H6384" s="6">
        <f t="shared" si="1486"/>
        <v>4386.2</v>
      </c>
      <c r="I6384" s="7">
        <v>5.0000000000000002E-5</v>
      </c>
      <c r="J6384" s="6">
        <f t="shared" si="1487"/>
        <v>0.70000000000000007</v>
      </c>
      <c r="K6384" s="20"/>
      <c r="L6384" s="6">
        <f t="shared" si="1488"/>
        <v>40000</v>
      </c>
      <c r="M6384" s="11">
        <f t="shared" si="1495"/>
        <v>0</v>
      </c>
      <c r="N6384" s="6">
        <f t="shared" si="1489"/>
        <v>3277.5999999999985</v>
      </c>
      <c r="O6384" s="11">
        <f t="shared" si="1496"/>
        <v>1108.6000000000013</v>
      </c>
      <c r="P6384" s="11">
        <f t="shared" si="1490"/>
        <v>0</v>
      </c>
      <c r="Q6384" s="11">
        <f t="shared" si="1497"/>
        <v>0.70000000000000007</v>
      </c>
      <c r="R6384" s="11">
        <f t="shared" si="1498"/>
        <v>1109.3000000000013</v>
      </c>
      <c r="S6384" s="6">
        <f t="shared" si="1491"/>
        <v>0</v>
      </c>
      <c r="T6384" s="11">
        <f t="shared" si="1492"/>
        <v>0</v>
      </c>
      <c r="U6384" s="11">
        <f t="shared" si="1493"/>
        <v>0</v>
      </c>
      <c r="V6384" s="11">
        <f t="shared" si="1499"/>
        <v>0</v>
      </c>
      <c r="W6384" s="20"/>
    </row>
    <row r="6385" spans="1:23" x14ac:dyDescent="0.25">
      <c r="A6385">
        <v>2022092307</v>
      </c>
      <c r="B6385">
        <v>6</v>
      </c>
      <c r="C6385" s="7">
        <v>0.56720000000000004</v>
      </c>
      <c r="D6385" s="6">
        <f t="shared" si="1485"/>
        <v>45376</v>
      </c>
      <c r="E6385" s="62">
        <v>0</v>
      </c>
      <c r="F6385" s="6">
        <f t="shared" si="1494"/>
        <v>0</v>
      </c>
      <c r="G6385" s="7">
        <v>0.13288</v>
      </c>
      <c r="H6385" s="6">
        <f t="shared" si="1486"/>
        <v>4650.8</v>
      </c>
      <c r="I6385" s="7">
        <v>5.0000000000000002E-5</v>
      </c>
      <c r="J6385" s="6">
        <f t="shared" si="1487"/>
        <v>0.70000000000000007</v>
      </c>
      <c r="K6385" s="20"/>
      <c r="L6385" s="6">
        <f t="shared" si="1488"/>
        <v>40000</v>
      </c>
      <c r="M6385" s="11">
        <f t="shared" si="1495"/>
        <v>0</v>
      </c>
      <c r="N6385" s="6">
        <f t="shared" si="1489"/>
        <v>4650.8</v>
      </c>
      <c r="O6385" s="11">
        <f t="shared" si="1496"/>
        <v>0</v>
      </c>
      <c r="P6385" s="11">
        <f t="shared" si="1490"/>
        <v>0.70000000000000007</v>
      </c>
      <c r="Q6385" s="11">
        <f t="shared" si="1497"/>
        <v>0</v>
      </c>
      <c r="R6385" s="11">
        <f t="shared" si="1498"/>
        <v>0</v>
      </c>
      <c r="S6385" s="6">
        <f t="shared" si="1491"/>
        <v>724.49999999999977</v>
      </c>
      <c r="T6385" s="11">
        <f t="shared" si="1492"/>
        <v>0</v>
      </c>
      <c r="U6385" s="11">
        <f t="shared" si="1493"/>
        <v>0</v>
      </c>
      <c r="V6385" s="11">
        <f t="shared" si="1499"/>
        <v>724.49999999999977</v>
      </c>
      <c r="W6385" s="20"/>
    </row>
    <row r="6386" spans="1:23" x14ac:dyDescent="0.25">
      <c r="A6386">
        <v>2022092308</v>
      </c>
      <c r="B6386">
        <v>6</v>
      </c>
      <c r="C6386" s="7">
        <v>0.57282</v>
      </c>
      <c r="D6386" s="6">
        <f t="shared" si="1485"/>
        <v>45825.599999999999</v>
      </c>
      <c r="E6386" s="62">
        <v>0</v>
      </c>
      <c r="F6386" s="6">
        <f t="shared" si="1494"/>
        <v>0</v>
      </c>
      <c r="G6386" s="7">
        <v>0.13016</v>
      </c>
      <c r="H6386" s="6">
        <f t="shared" si="1486"/>
        <v>4555.6000000000004</v>
      </c>
      <c r="I6386" s="7">
        <v>1.5630000000000002E-2</v>
      </c>
      <c r="J6386" s="6">
        <f t="shared" si="1487"/>
        <v>218.82000000000002</v>
      </c>
      <c r="K6386" s="20"/>
      <c r="L6386" s="6">
        <f t="shared" si="1488"/>
        <v>40000</v>
      </c>
      <c r="M6386" s="11">
        <f t="shared" si="1495"/>
        <v>0</v>
      </c>
      <c r="N6386" s="6">
        <f t="shared" si="1489"/>
        <v>4555.6000000000004</v>
      </c>
      <c r="O6386" s="11">
        <f t="shared" si="1496"/>
        <v>0</v>
      </c>
      <c r="P6386" s="11">
        <f t="shared" si="1490"/>
        <v>218.82000000000002</v>
      </c>
      <c r="Q6386" s="11">
        <f t="shared" si="1497"/>
        <v>0</v>
      </c>
      <c r="R6386" s="11">
        <f t="shared" si="1498"/>
        <v>0</v>
      </c>
      <c r="S6386" s="6">
        <f t="shared" si="1491"/>
        <v>1051.1799999999982</v>
      </c>
      <c r="T6386" s="11">
        <f t="shared" si="1492"/>
        <v>0</v>
      </c>
      <c r="U6386" s="11">
        <f t="shared" si="1493"/>
        <v>0</v>
      </c>
      <c r="V6386" s="11">
        <f t="shared" si="1499"/>
        <v>1051.1799999999982</v>
      </c>
      <c r="W6386" s="20"/>
    </row>
    <row r="6387" spans="1:23" x14ac:dyDescent="0.25">
      <c r="A6387">
        <v>2022092309</v>
      </c>
      <c r="B6387">
        <v>6</v>
      </c>
      <c r="C6387" s="7">
        <v>0.59038999999999997</v>
      </c>
      <c r="D6387" s="6">
        <f t="shared" si="1485"/>
        <v>47231.199999999997</v>
      </c>
      <c r="E6387" s="62">
        <v>0</v>
      </c>
      <c r="F6387" s="6">
        <f t="shared" si="1494"/>
        <v>0</v>
      </c>
      <c r="G6387" s="7">
        <v>0.12292</v>
      </c>
      <c r="H6387" s="6">
        <f t="shared" si="1486"/>
        <v>4302.2</v>
      </c>
      <c r="I6387" s="7">
        <v>0.31614999999999999</v>
      </c>
      <c r="J6387" s="6">
        <f t="shared" si="1487"/>
        <v>4426.0999999999995</v>
      </c>
      <c r="K6387" s="20"/>
      <c r="L6387" s="6">
        <f t="shared" si="1488"/>
        <v>40000</v>
      </c>
      <c r="M6387" s="11">
        <f t="shared" si="1495"/>
        <v>0</v>
      </c>
      <c r="N6387" s="6">
        <f t="shared" si="1489"/>
        <v>4302.2</v>
      </c>
      <c r="O6387" s="11">
        <f t="shared" si="1496"/>
        <v>0</v>
      </c>
      <c r="P6387" s="11">
        <f t="shared" si="1490"/>
        <v>2928.9999999999973</v>
      </c>
      <c r="Q6387" s="11">
        <f t="shared" si="1497"/>
        <v>1497.1000000000022</v>
      </c>
      <c r="R6387" s="11">
        <f t="shared" si="1498"/>
        <v>1497.1000000000022</v>
      </c>
      <c r="S6387" s="6">
        <f t="shared" si="1491"/>
        <v>0</v>
      </c>
      <c r="T6387" s="11">
        <f t="shared" si="1492"/>
        <v>0</v>
      </c>
      <c r="U6387" s="11">
        <f t="shared" si="1493"/>
        <v>0</v>
      </c>
      <c r="V6387" s="11">
        <f t="shared" si="1499"/>
        <v>0</v>
      </c>
      <c r="W6387" s="20"/>
    </row>
    <row r="6388" spans="1:23" x14ac:dyDescent="0.25">
      <c r="A6388">
        <v>2022092310</v>
      </c>
      <c r="B6388">
        <v>6</v>
      </c>
      <c r="C6388" s="7">
        <v>0.63500999999999996</v>
      </c>
      <c r="D6388" s="6">
        <f t="shared" si="1485"/>
        <v>50800.799999999996</v>
      </c>
      <c r="E6388" s="62">
        <v>0</v>
      </c>
      <c r="F6388" s="6">
        <f t="shared" si="1494"/>
        <v>0</v>
      </c>
      <c r="G6388" s="7">
        <v>0.10118000000000001</v>
      </c>
      <c r="H6388" s="6">
        <f t="shared" si="1486"/>
        <v>3541.3</v>
      </c>
      <c r="I6388" s="7">
        <v>0.70028000000000001</v>
      </c>
      <c r="J6388" s="6">
        <f t="shared" si="1487"/>
        <v>9803.92</v>
      </c>
      <c r="K6388" s="20"/>
      <c r="L6388" s="6">
        <f t="shared" si="1488"/>
        <v>40000</v>
      </c>
      <c r="M6388" s="11">
        <f t="shared" si="1495"/>
        <v>0</v>
      </c>
      <c r="N6388" s="6">
        <f t="shared" si="1489"/>
        <v>3541.3</v>
      </c>
      <c r="O6388" s="11">
        <f t="shared" si="1496"/>
        <v>0</v>
      </c>
      <c r="P6388" s="11">
        <f t="shared" si="1490"/>
        <v>7259.4999999999955</v>
      </c>
      <c r="Q6388" s="11">
        <f t="shared" si="1497"/>
        <v>2544.4200000000046</v>
      </c>
      <c r="R6388" s="11">
        <f t="shared" si="1498"/>
        <v>2544.4200000000046</v>
      </c>
      <c r="S6388" s="6">
        <f t="shared" si="1491"/>
        <v>0</v>
      </c>
      <c r="T6388" s="11">
        <f t="shared" si="1492"/>
        <v>0</v>
      </c>
      <c r="U6388" s="11">
        <f t="shared" si="1493"/>
        <v>0</v>
      </c>
      <c r="V6388" s="11">
        <f t="shared" si="1499"/>
        <v>0</v>
      </c>
      <c r="W6388" s="20"/>
    </row>
    <row r="6389" spans="1:23" x14ac:dyDescent="0.25">
      <c r="A6389">
        <v>2022092311</v>
      </c>
      <c r="B6389">
        <v>6</v>
      </c>
      <c r="C6389" s="7">
        <v>0.68722000000000005</v>
      </c>
      <c r="D6389" s="6">
        <f t="shared" si="1485"/>
        <v>54977.600000000006</v>
      </c>
      <c r="E6389" s="62">
        <v>0</v>
      </c>
      <c r="F6389" s="6">
        <f t="shared" si="1494"/>
        <v>0</v>
      </c>
      <c r="G6389" s="7">
        <v>0.12071</v>
      </c>
      <c r="H6389" s="6">
        <f t="shared" si="1486"/>
        <v>4224.8500000000004</v>
      </c>
      <c r="I6389" s="7">
        <v>0.78078000000000003</v>
      </c>
      <c r="J6389" s="6">
        <f t="shared" si="1487"/>
        <v>10930.92</v>
      </c>
      <c r="K6389" s="20"/>
      <c r="L6389" s="6">
        <f t="shared" si="1488"/>
        <v>40000</v>
      </c>
      <c r="M6389" s="11">
        <f t="shared" si="1495"/>
        <v>0</v>
      </c>
      <c r="N6389" s="6">
        <f t="shared" si="1489"/>
        <v>4224.8500000000004</v>
      </c>
      <c r="O6389" s="11">
        <f t="shared" si="1496"/>
        <v>0</v>
      </c>
      <c r="P6389" s="11">
        <f t="shared" si="1490"/>
        <v>10752.750000000005</v>
      </c>
      <c r="Q6389" s="11">
        <f t="shared" si="1497"/>
        <v>178.16999999999462</v>
      </c>
      <c r="R6389" s="11">
        <f t="shared" si="1498"/>
        <v>178.16999999999462</v>
      </c>
      <c r="S6389" s="6">
        <f t="shared" si="1491"/>
        <v>0</v>
      </c>
      <c r="T6389" s="11">
        <f t="shared" si="1492"/>
        <v>0</v>
      </c>
      <c r="U6389" s="11">
        <f t="shared" si="1493"/>
        <v>0</v>
      </c>
      <c r="V6389" s="11">
        <f t="shared" si="1499"/>
        <v>0</v>
      </c>
      <c r="W6389" s="20"/>
    </row>
    <row r="6390" spans="1:23" x14ac:dyDescent="0.25">
      <c r="A6390">
        <v>2022092312</v>
      </c>
      <c r="B6390">
        <v>6</v>
      </c>
      <c r="C6390" s="7">
        <v>0.73777000000000004</v>
      </c>
      <c r="D6390" s="6">
        <f t="shared" si="1485"/>
        <v>59021.600000000006</v>
      </c>
      <c r="E6390" s="62">
        <v>0</v>
      </c>
      <c r="F6390" s="6">
        <f t="shared" si="1494"/>
        <v>0</v>
      </c>
      <c r="G6390" s="7">
        <v>0.19905</v>
      </c>
      <c r="H6390" s="6">
        <f t="shared" si="1486"/>
        <v>6966.75</v>
      </c>
      <c r="I6390" s="7">
        <v>0.77403</v>
      </c>
      <c r="J6390" s="6">
        <f t="shared" si="1487"/>
        <v>10836.42</v>
      </c>
      <c r="K6390" s="20"/>
      <c r="L6390" s="6">
        <f t="shared" si="1488"/>
        <v>40000</v>
      </c>
      <c r="M6390" s="11">
        <f t="shared" si="1495"/>
        <v>0</v>
      </c>
      <c r="N6390" s="6">
        <f t="shared" si="1489"/>
        <v>6966.75</v>
      </c>
      <c r="O6390" s="11">
        <f t="shared" si="1496"/>
        <v>0</v>
      </c>
      <c r="P6390" s="11">
        <f t="shared" si="1490"/>
        <v>10836.42</v>
      </c>
      <c r="Q6390" s="11">
        <f t="shared" si="1497"/>
        <v>0</v>
      </c>
      <c r="R6390" s="11">
        <f t="shared" si="1498"/>
        <v>0</v>
      </c>
      <c r="S6390" s="6">
        <f t="shared" si="1491"/>
        <v>1218.4300000000057</v>
      </c>
      <c r="T6390" s="11">
        <f t="shared" si="1492"/>
        <v>0</v>
      </c>
      <c r="U6390" s="11">
        <f t="shared" si="1493"/>
        <v>0</v>
      </c>
      <c r="V6390" s="11">
        <f t="shared" si="1499"/>
        <v>1218.4300000000057</v>
      </c>
      <c r="W6390" s="20"/>
    </row>
    <row r="6391" spans="1:23" x14ac:dyDescent="0.25">
      <c r="A6391">
        <v>2022092313</v>
      </c>
      <c r="B6391">
        <v>6</v>
      </c>
      <c r="C6391" s="7">
        <v>0.79605999999999999</v>
      </c>
      <c r="D6391" s="6">
        <f t="shared" si="1485"/>
        <v>63684.799999999996</v>
      </c>
      <c r="E6391" s="62">
        <v>0</v>
      </c>
      <c r="F6391" s="6">
        <f t="shared" si="1494"/>
        <v>0</v>
      </c>
      <c r="G6391" s="7">
        <v>0.27629999999999999</v>
      </c>
      <c r="H6391" s="6">
        <f t="shared" si="1486"/>
        <v>9670.5</v>
      </c>
      <c r="I6391" s="7">
        <v>0.75926000000000005</v>
      </c>
      <c r="J6391" s="6">
        <f t="shared" si="1487"/>
        <v>10629.640000000001</v>
      </c>
      <c r="K6391" s="20"/>
      <c r="L6391" s="6">
        <f t="shared" si="1488"/>
        <v>40000</v>
      </c>
      <c r="M6391" s="11">
        <f t="shared" si="1495"/>
        <v>0</v>
      </c>
      <c r="N6391" s="6">
        <f t="shared" si="1489"/>
        <v>9670.5</v>
      </c>
      <c r="O6391" s="11">
        <f t="shared" si="1496"/>
        <v>0</v>
      </c>
      <c r="P6391" s="11">
        <f t="shared" si="1490"/>
        <v>10629.640000000001</v>
      </c>
      <c r="Q6391" s="11">
        <f t="shared" si="1497"/>
        <v>0</v>
      </c>
      <c r="R6391" s="11">
        <f t="shared" si="1498"/>
        <v>0</v>
      </c>
      <c r="S6391" s="6">
        <f t="shared" si="1491"/>
        <v>3384.6599999999944</v>
      </c>
      <c r="T6391" s="11">
        <f t="shared" si="1492"/>
        <v>0</v>
      </c>
      <c r="U6391" s="11">
        <f t="shared" si="1493"/>
        <v>0</v>
      </c>
      <c r="V6391" s="11">
        <f t="shared" si="1499"/>
        <v>3384.6599999999944</v>
      </c>
      <c r="W6391" s="20"/>
    </row>
    <row r="6392" spans="1:23" x14ac:dyDescent="0.25">
      <c r="A6392">
        <v>2022092314</v>
      </c>
      <c r="B6392">
        <v>6</v>
      </c>
      <c r="C6392" s="7">
        <v>0.84347000000000005</v>
      </c>
      <c r="D6392" s="6">
        <f t="shared" si="1485"/>
        <v>67477.600000000006</v>
      </c>
      <c r="E6392" s="62">
        <v>0</v>
      </c>
      <c r="F6392" s="6">
        <f t="shared" si="1494"/>
        <v>0</v>
      </c>
      <c r="G6392" s="7">
        <v>0.30121999999999999</v>
      </c>
      <c r="H6392" s="6">
        <f t="shared" si="1486"/>
        <v>10542.699999999999</v>
      </c>
      <c r="I6392" s="7">
        <v>0.75448999999999999</v>
      </c>
      <c r="J6392" s="6">
        <f t="shared" si="1487"/>
        <v>10562.86</v>
      </c>
      <c r="K6392" s="20"/>
      <c r="L6392" s="6">
        <f t="shared" si="1488"/>
        <v>40000</v>
      </c>
      <c r="M6392" s="11">
        <f t="shared" si="1495"/>
        <v>0</v>
      </c>
      <c r="N6392" s="6">
        <f t="shared" si="1489"/>
        <v>10542.699999999999</v>
      </c>
      <c r="O6392" s="11">
        <f t="shared" si="1496"/>
        <v>0</v>
      </c>
      <c r="P6392" s="11">
        <f t="shared" si="1490"/>
        <v>10562.86</v>
      </c>
      <c r="Q6392" s="11">
        <f t="shared" si="1497"/>
        <v>0</v>
      </c>
      <c r="R6392" s="11">
        <f t="shared" si="1498"/>
        <v>0</v>
      </c>
      <c r="S6392" s="6">
        <f t="shared" si="1491"/>
        <v>6372.0400000000081</v>
      </c>
      <c r="T6392" s="11">
        <f t="shared" si="1492"/>
        <v>0</v>
      </c>
      <c r="U6392" s="11">
        <f t="shared" si="1493"/>
        <v>0</v>
      </c>
      <c r="V6392" s="11">
        <f t="shared" si="1499"/>
        <v>6372.0400000000081</v>
      </c>
      <c r="W6392" s="20"/>
    </row>
    <row r="6393" spans="1:23" x14ac:dyDescent="0.25">
      <c r="A6393">
        <v>2022092315</v>
      </c>
      <c r="B6393">
        <v>6</v>
      </c>
      <c r="C6393" s="7">
        <v>0.87439</v>
      </c>
      <c r="D6393" s="6">
        <f t="shared" si="1485"/>
        <v>69951.199999999997</v>
      </c>
      <c r="E6393" s="62">
        <v>0</v>
      </c>
      <c r="F6393" s="6">
        <f t="shared" si="1494"/>
        <v>0</v>
      </c>
      <c r="G6393" s="7">
        <v>0.33352999999999999</v>
      </c>
      <c r="H6393" s="6">
        <f t="shared" si="1486"/>
        <v>11673.55</v>
      </c>
      <c r="I6393" s="7">
        <v>0.77017999999999998</v>
      </c>
      <c r="J6393" s="6">
        <f t="shared" si="1487"/>
        <v>10782.52</v>
      </c>
      <c r="K6393" s="20"/>
      <c r="L6393" s="6">
        <f t="shared" si="1488"/>
        <v>40000</v>
      </c>
      <c r="M6393" s="11">
        <f t="shared" si="1495"/>
        <v>0</v>
      </c>
      <c r="N6393" s="6">
        <f t="shared" si="1489"/>
        <v>11673.55</v>
      </c>
      <c r="O6393" s="11">
        <f t="shared" si="1496"/>
        <v>0</v>
      </c>
      <c r="P6393" s="11">
        <f t="shared" si="1490"/>
        <v>10782.52</v>
      </c>
      <c r="Q6393" s="11">
        <f t="shared" si="1497"/>
        <v>0</v>
      </c>
      <c r="R6393" s="11">
        <f t="shared" si="1498"/>
        <v>0</v>
      </c>
      <c r="S6393" s="6">
        <f t="shared" si="1491"/>
        <v>7495.1299999999974</v>
      </c>
      <c r="T6393" s="11">
        <f t="shared" si="1492"/>
        <v>0</v>
      </c>
      <c r="U6393" s="11">
        <f t="shared" si="1493"/>
        <v>0</v>
      </c>
      <c r="V6393" s="11">
        <f t="shared" si="1499"/>
        <v>7495.1299999999974</v>
      </c>
      <c r="W6393" s="20"/>
    </row>
    <row r="6394" spans="1:23" x14ac:dyDescent="0.25">
      <c r="A6394">
        <v>2022092316</v>
      </c>
      <c r="B6394">
        <v>6</v>
      </c>
      <c r="C6394" s="7">
        <v>0.87983999999999996</v>
      </c>
      <c r="D6394" s="6">
        <f t="shared" si="1485"/>
        <v>70387.199999999997</v>
      </c>
      <c r="E6394" s="62">
        <v>0</v>
      </c>
      <c r="F6394" s="6">
        <f t="shared" si="1494"/>
        <v>0</v>
      </c>
      <c r="G6394" s="7">
        <v>0.32267000000000001</v>
      </c>
      <c r="H6394" s="6">
        <f t="shared" si="1486"/>
        <v>11293.45</v>
      </c>
      <c r="I6394" s="7">
        <v>0.76571</v>
      </c>
      <c r="J6394" s="6">
        <f t="shared" si="1487"/>
        <v>10719.94</v>
      </c>
      <c r="K6394" s="20"/>
      <c r="L6394" s="6">
        <f t="shared" si="1488"/>
        <v>40000</v>
      </c>
      <c r="M6394" s="11">
        <f t="shared" si="1495"/>
        <v>0</v>
      </c>
      <c r="N6394" s="6">
        <f t="shared" si="1489"/>
        <v>11293.45</v>
      </c>
      <c r="O6394" s="11">
        <f t="shared" si="1496"/>
        <v>0</v>
      </c>
      <c r="P6394" s="11">
        <f t="shared" si="1490"/>
        <v>10719.94</v>
      </c>
      <c r="Q6394" s="11">
        <f t="shared" si="1497"/>
        <v>0</v>
      </c>
      <c r="R6394" s="11">
        <f t="shared" si="1498"/>
        <v>0</v>
      </c>
      <c r="S6394" s="6">
        <f t="shared" si="1491"/>
        <v>8373.8099999999959</v>
      </c>
      <c r="T6394" s="11">
        <f t="shared" si="1492"/>
        <v>0</v>
      </c>
      <c r="U6394" s="11">
        <f t="shared" si="1493"/>
        <v>0</v>
      </c>
      <c r="V6394" s="11">
        <f t="shared" si="1499"/>
        <v>8373.8099999999959</v>
      </c>
      <c r="W6394" s="20"/>
    </row>
    <row r="6395" spans="1:23" x14ac:dyDescent="0.25">
      <c r="A6395">
        <v>2022092317</v>
      </c>
      <c r="B6395">
        <v>6</v>
      </c>
      <c r="C6395" s="7">
        <v>0.88178999999999996</v>
      </c>
      <c r="D6395" s="6">
        <f t="shared" si="1485"/>
        <v>70543.199999999997</v>
      </c>
      <c r="E6395" s="62">
        <v>0</v>
      </c>
      <c r="F6395" s="6">
        <f t="shared" si="1494"/>
        <v>0</v>
      </c>
      <c r="G6395" s="7">
        <v>0.31073000000000001</v>
      </c>
      <c r="H6395" s="6">
        <f t="shared" si="1486"/>
        <v>10875.550000000001</v>
      </c>
      <c r="I6395" s="7">
        <v>0.76463000000000003</v>
      </c>
      <c r="J6395" s="6">
        <f t="shared" si="1487"/>
        <v>10704.82</v>
      </c>
      <c r="K6395" s="20"/>
      <c r="L6395" s="6">
        <f t="shared" si="1488"/>
        <v>40000</v>
      </c>
      <c r="M6395" s="11">
        <f t="shared" si="1495"/>
        <v>0</v>
      </c>
      <c r="N6395" s="6">
        <f t="shared" si="1489"/>
        <v>10875.550000000001</v>
      </c>
      <c r="O6395" s="11">
        <f t="shared" si="1496"/>
        <v>0</v>
      </c>
      <c r="P6395" s="11">
        <f t="shared" si="1490"/>
        <v>10704.82</v>
      </c>
      <c r="Q6395" s="11">
        <f t="shared" si="1497"/>
        <v>0</v>
      </c>
      <c r="R6395" s="11">
        <f t="shared" si="1498"/>
        <v>0</v>
      </c>
      <c r="S6395" s="6">
        <f t="shared" si="1491"/>
        <v>8962.8299999999945</v>
      </c>
      <c r="T6395" s="11">
        <f t="shared" si="1492"/>
        <v>0</v>
      </c>
      <c r="U6395" s="11">
        <f t="shared" si="1493"/>
        <v>0</v>
      </c>
      <c r="V6395" s="11">
        <f t="shared" si="1499"/>
        <v>8962.8299999999945</v>
      </c>
      <c r="W6395" s="20"/>
    </row>
    <row r="6396" spans="1:23" x14ac:dyDescent="0.25">
      <c r="A6396">
        <v>2022092318</v>
      </c>
      <c r="B6396">
        <v>6</v>
      </c>
      <c r="C6396" s="7">
        <v>0.87558000000000002</v>
      </c>
      <c r="D6396" s="6">
        <f t="shared" si="1485"/>
        <v>70046.400000000009</v>
      </c>
      <c r="E6396" s="62">
        <v>0</v>
      </c>
      <c r="F6396" s="6">
        <f t="shared" si="1494"/>
        <v>0</v>
      </c>
      <c r="G6396" s="7">
        <v>0.29809000000000002</v>
      </c>
      <c r="H6396" s="6">
        <f t="shared" si="1486"/>
        <v>10433.150000000001</v>
      </c>
      <c r="I6396" s="7">
        <v>0.69423999999999997</v>
      </c>
      <c r="J6396" s="6">
        <f t="shared" si="1487"/>
        <v>9719.3599999999988</v>
      </c>
      <c r="K6396" s="20"/>
      <c r="L6396" s="6">
        <f t="shared" si="1488"/>
        <v>40000</v>
      </c>
      <c r="M6396" s="11">
        <f t="shared" si="1495"/>
        <v>0</v>
      </c>
      <c r="N6396" s="6">
        <f t="shared" si="1489"/>
        <v>10433.150000000001</v>
      </c>
      <c r="O6396" s="11">
        <f t="shared" si="1496"/>
        <v>0</v>
      </c>
      <c r="P6396" s="11">
        <f t="shared" si="1490"/>
        <v>9719.3599999999988</v>
      </c>
      <c r="Q6396" s="11">
        <f t="shared" si="1497"/>
        <v>0</v>
      </c>
      <c r="R6396" s="11">
        <f t="shared" si="1498"/>
        <v>0</v>
      </c>
      <c r="S6396" s="6">
        <f t="shared" si="1491"/>
        <v>9893.8900000000085</v>
      </c>
      <c r="T6396" s="11">
        <f t="shared" si="1492"/>
        <v>0</v>
      </c>
      <c r="U6396" s="11">
        <f t="shared" si="1493"/>
        <v>0</v>
      </c>
      <c r="V6396" s="11">
        <f t="shared" si="1499"/>
        <v>9893.8900000000085</v>
      </c>
      <c r="W6396" s="20"/>
    </row>
    <row r="6397" spans="1:23" x14ac:dyDescent="0.25">
      <c r="A6397">
        <v>2022092319</v>
      </c>
      <c r="B6397">
        <v>6</v>
      </c>
      <c r="C6397" s="7">
        <v>0.84757000000000005</v>
      </c>
      <c r="D6397" s="6">
        <f t="shared" si="1485"/>
        <v>67805.600000000006</v>
      </c>
      <c r="E6397" s="62">
        <v>0</v>
      </c>
      <c r="F6397" s="6">
        <f t="shared" si="1494"/>
        <v>0</v>
      </c>
      <c r="G6397" s="7">
        <v>0.28033999999999998</v>
      </c>
      <c r="H6397" s="6">
        <f t="shared" si="1486"/>
        <v>9811.9</v>
      </c>
      <c r="I6397" s="7">
        <v>0.37602999999999998</v>
      </c>
      <c r="J6397" s="6">
        <f t="shared" si="1487"/>
        <v>5264.42</v>
      </c>
      <c r="K6397" s="20"/>
      <c r="L6397" s="6">
        <f t="shared" si="1488"/>
        <v>40000</v>
      </c>
      <c r="M6397" s="11">
        <f t="shared" si="1495"/>
        <v>0</v>
      </c>
      <c r="N6397" s="6">
        <f t="shared" si="1489"/>
        <v>9811.9</v>
      </c>
      <c r="O6397" s="11">
        <f t="shared" si="1496"/>
        <v>0</v>
      </c>
      <c r="P6397" s="11">
        <f t="shared" si="1490"/>
        <v>5264.42</v>
      </c>
      <c r="Q6397" s="11">
        <f t="shared" si="1497"/>
        <v>0</v>
      </c>
      <c r="R6397" s="11">
        <f t="shared" si="1498"/>
        <v>0</v>
      </c>
      <c r="S6397" s="6">
        <f t="shared" si="1491"/>
        <v>12729.280000000004</v>
      </c>
      <c r="T6397" s="11">
        <f t="shared" si="1492"/>
        <v>0</v>
      </c>
      <c r="U6397" s="11">
        <f t="shared" si="1493"/>
        <v>0</v>
      </c>
      <c r="V6397" s="11">
        <f t="shared" si="1499"/>
        <v>12729.280000000004</v>
      </c>
      <c r="W6397" s="20"/>
    </row>
    <row r="6398" spans="1:23" x14ac:dyDescent="0.25">
      <c r="A6398">
        <v>2022092320</v>
      </c>
      <c r="B6398">
        <v>6</v>
      </c>
      <c r="C6398" s="7">
        <v>0.81081000000000003</v>
      </c>
      <c r="D6398" s="6">
        <f t="shared" si="1485"/>
        <v>64864.800000000003</v>
      </c>
      <c r="E6398" s="62">
        <v>0</v>
      </c>
      <c r="F6398" s="6">
        <f t="shared" si="1494"/>
        <v>0</v>
      </c>
      <c r="G6398" s="7">
        <v>0.24435999999999999</v>
      </c>
      <c r="H6398" s="6">
        <f t="shared" si="1486"/>
        <v>8552.6</v>
      </c>
      <c r="I6398" s="7">
        <v>3.4049999999999997E-2</v>
      </c>
      <c r="J6398" s="6">
        <f t="shared" si="1487"/>
        <v>476.69999999999993</v>
      </c>
      <c r="K6398" s="20"/>
      <c r="L6398" s="6">
        <f t="shared" si="1488"/>
        <v>40000</v>
      </c>
      <c r="M6398" s="11">
        <f t="shared" si="1495"/>
        <v>0</v>
      </c>
      <c r="N6398" s="6">
        <f t="shared" si="1489"/>
        <v>8552.6</v>
      </c>
      <c r="O6398" s="11">
        <f t="shared" si="1496"/>
        <v>0</v>
      </c>
      <c r="P6398" s="11">
        <f t="shared" si="1490"/>
        <v>476.69999999999993</v>
      </c>
      <c r="Q6398" s="11">
        <f t="shared" si="1497"/>
        <v>0</v>
      </c>
      <c r="R6398" s="11">
        <f t="shared" si="1498"/>
        <v>0</v>
      </c>
      <c r="S6398" s="6">
        <f t="shared" si="1491"/>
        <v>15835.500000000002</v>
      </c>
      <c r="T6398" s="11">
        <f t="shared" si="1492"/>
        <v>0</v>
      </c>
      <c r="U6398" s="11">
        <f t="shared" si="1493"/>
        <v>0</v>
      </c>
      <c r="V6398" s="11">
        <f t="shared" si="1499"/>
        <v>15835.500000000002</v>
      </c>
      <c r="W6398" s="20"/>
    </row>
    <row r="6399" spans="1:23" x14ac:dyDescent="0.25">
      <c r="A6399">
        <v>2022092321</v>
      </c>
      <c r="B6399">
        <v>6</v>
      </c>
      <c r="C6399" s="7">
        <v>0.77659</v>
      </c>
      <c r="D6399" s="6">
        <f t="shared" si="1485"/>
        <v>62127.199999999997</v>
      </c>
      <c r="E6399" s="62">
        <v>0</v>
      </c>
      <c r="F6399" s="6">
        <f t="shared" si="1494"/>
        <v>0</v>
      </c>
      <c r="G6399" s="7">
        <v>0.29137999999999997</v>
      </c>
      <c r="H6399" s="6">
        <f t="shared" si="1486"/>
        <v>10198.299999999999</v>
      </c>
      <c r="I6399" s="7">
        <v>0</v>
      </c>
      <c r="J6399" s="6">
        <f t="shared" si="1487"/>
        <v>0</v>
      </c>
      <c r="K6399" s="20"/>
      <c r="L6399" s="6">
        <f t="shared" si="1488"/>
        <v>40000</v>
      </c>
      <c r="M6399" s="11">
        <f t="shared" si="1495"/>
        <v>0</v>
      </c>
      <c r="N6399" s="6">
        <f t="shared" si="1489"/>
        <v>10198.299999999999</v>
      </c>
      <c r="O6399" s="11">
        <f t="shared" si="1496"/>
        <v>0</v>
      </c>
      <c r="P6399" s="11">
        <f t="shared" si="1490"/>
        <v>0</v>
      </c>
      <c r="Q6399" s="11">
        <f t="shared" si="1497"/>
        <v>0</v>
      </c>
      <c r="R6399" s="11">
        <f t="shared" si="1498"/>
        <v>0</v>
      </c>
      <c r="S6399" s="6">
        <f t="shared" si="1491"/>
        <v>11928.899999999998</v>
      </c>
      <c r="T6399" s="11">
        <f t="shared" si="1492"/>
        <v>0</v>
      </c>
      <c r="U6399" s="11">
        <f t="shared" si="1493"/>
        <v>0</v>
      </c>
      <c r="V6399" s="11">
        <f t="shared" si="1499"/>
        <v>11928.899999999998</v>
      </c>
      <c r="W6399" s="20"/>
    </row>
    <row r="6400" spans="1:23" x14ac:dyDescent="0.25">
      <c r="A6400">
        <v>2022092322</v>
      </c>
      <c r="B6400">
        <v>6</v>
      </c>
      <c r="C6400" s="7">
        <v>0.73843999999999999</v>
      </c>
      <c r="D6400" s="6">
        <f t="shared" si="1485"/>
        <v>59075.199999999997</v>
      </c>
      <c r="E6400" s="62">
        <v>0</v>
      </c>
      <c r="F6400" s="6">
        <f t="shared" si="1494"/>
        <v>0</v>
      </c>
      <c r="G6400" s="7">
        <v>0.34714</v>
      </c>
      <c r="H6400" s="6">
        <f t="shared" si="1486"/>
        <v>12149.9</v>
      </c>
      <c r="I6400" s="7">
        <v>0</v>
      </c>
      <c r="J6400" s="6">
        <f t="shared" si="1487"/>
        <v>0</v>
      </c>
      <c r="K6400" s="20"/>
      <c r="L6400" s="6">
        <f t="shared" si="1488"/>
        <v>40000</v>
      </c>
      <c r="M6400" s="11">
        <f t="shared" si="1495"/>
        <v>0</v>
      </c>
      <c r="N6400" s="6">
        <f t="shared" si="1489"/>
        <v>12149.9</v>
      </c>
      <c r="O6400" s="11">
        <f t="shared" si="1496"/>
        <v>0</v>
      </c>
      <c r="P6400" s="11">
        <f t="shared" si="1490"/>
        <v>0</v>
      </c>
      <c r="Q6400" s="11">
        <f t="shared" si="1497"/>
        <v>0</v>
      </c>
      <c r="R6400" s="11">
        <f t="shared" si="1498"/>
        <v>0</v>
      </c>
      <c r="S6400" s="6">
        <f t="shared" si="1491"/>
        <v>6925.2999999999975</v>
      </c>
      <c r="T6400" s="11">
        <f t="shared" si="1492"/>
        <v>0</v>
      </c>
      <c r="U6400" s="11">
        <f t="shared" si="1493"/>
        <v>0</v>
      </c>
      <c r="V6400" s="11">
        <f t="shared" si="1499"/>
        <v>6925.2999999999975</v>
      </c>
      <c r="W6400" s="20"/>
    </row>
    <row r="6401" spans="1:23" x14ac:dyDescent="0.25">
      <c r="A6401">
        <v>2022092323</v>
      </c>
      <c r="B6401">
        <v>6</v>
      </c>
      <c r="C6401" s="7">
        <v>0.69764000000000004</v>
      </c>
      <c r="D6401" s="6">
        <f t="shared" si="1485"/>
        <v>55811.200000000004</v>
      </c>
      <c r="E6401" s="62">
        <v>0</v>
      </c>
      <c r="F6401" s="6">
        <f t="shared" si="1494"/>
        <v>0</v>
      </c>
      <c r="G6401" s="7">
        <v>0.39594000000000001</v>
      </c>
      <c r="H6401" s="6">
        <f t="shared" si="1486"/>
        <v>13857.9</v>
      </c>
      <c r="I6401" s="7">
        <v>0</v>
      </c>
      <c r="J6401" s="6">
        <f t="shared" si="1487"/>
        <v>0</v>
      </c>
      <c r="K6401" s="20"/>
      <c r="L6401" s="6">
        <f t="shared" si="1488"/>
        <v>40000</v>
      </c>
      <c r="M6401" s="11">
        <f t="shared" si="1495"/>
        <v>0</v>
      </c>
      <c r="N6401" s="6">
        <f t="shared" si="1489"/>
        <v>13857.9</v>
      </c>
      <c r="O6401" s="11">
        <f t="shared" si="1496"/>
        <v>0</v>
      </c>
      <c r="P6401" s="11">
        <f t="shared" si="1490"/>
        <v>0</v>
      </c>
      <c r="Q6401" s="11">
        <f t="shared" si="1497"/>
        <v>0</v>
      </c>
      <c r="R6401" s="11">
        <f t="shared" si="1498"/>
        <v>0</v>
      </c>
      <c r="S6401" s="6">
        <f t="shared" si="1491"/>
        <v>1953.3000000000047</v>
      </c>
      <c r="T6401" s="11">
        <f t="shared" si="1492"/>
        <v>0</v>
      </c>
      <c r="U6401" s="11">
        <f t="shared" si="1493"/>
        <v>0</v>
      </c>
      <c r="V6401" s="11">
        <f t="shared" si="1499"/>
        <v>1953.3000000000047</v>
      </c>
      <c r="W6401" s="20"/>
    </row>
    <row r="6402" spans="1:23" x14ac:dyDescent="0.25">
      <c r="A6402">
        <v>2022092324</v>
      </c>
      <c r="B6402">
        <v>6</v>
      </c>
      <c r="C6402" s="7">
        <v>0.65510000000000002</v>
      </c>
      <c r="D6402" s="6">
        <f t="shared" si="1485"/>
        <v>52408</v>
      </c>
      <c r="E6402" s="62">
        <v>0</v>
      </c>
      <c r="F6402" s="6">
        <f t="shared" si="1494"/>
        <v>0</v>
      </c>
      <c r="G6402" s="7">
        <v>0.42997000000000002</v>
      </c>
      <c r="H6402" s="6">
        <f t="shared" si="1486"/>
        <v>15048.95</v>
      </c>
      <c r="I6402" s="7">
        <v>0</v>
      </c>
      <c r="J6402" s="6">
        <f t="shared" si="1487"/>
        <v>0</v>
      </c>
      <c r="K6402" s="20"/>
      <c r="L6402" s="6">
        <f t="shared" si="1488"/>
        <v>40000</v>
      </c>
      <c r="M6402" s="11">
        <f t="shared" si="1495"/>
        <v>0</v>
      </c>
      <c r="N6402" s="6">
        <f t="shared" si="1489"/>
        <v>12408</v>
      </c>
      <c r="O6402" s="11">
        <f t="shared" si="1496"/>
        <v>2640.9500000000007</v>
      </c>
      <c r="P6402" s="11">
        <f t="shared" si="1490"/>
        <v>0</v>
      </c>
      <c r="Q6402" s="11">
        <f t="shared" si="1497"/>
        <v>0</v>
      </c>
      <c r="R6402" s="11">
        <f t="shared" si="1498"/>
        <v>2640.9500000000007</v>
      </c>
      <c r="S6402" s="6">
        <f t="shared" si="1491"/>
        <v>0</v>
      </c>
      <c r="T6402" s="11">
        <f t="shared" si="1492"/>
        <v>0</v>
      </c>
      <c r="U6402" s="11">
        <f t="shared" si="1493"/>
        <v>0</v>
      </c>
      <c r="V6402" s="11">
        <f t="shared" si="1499"/>
        <v>0</v>
      </c>
      <c r="W6402" s="20"/>
    </row>
    <row r="6403" spans="1:23" x14ac:dyDescent="0.25">
      <c r="A6403">
        <v>2022092401</v>
      </c>
      <c r="B6403">
        <v>7</v>
      </c>
      <c r="C6403" s="7">
        <v>0.61780000000000002</v>
      </c>
      <c r="D6403" s="6">
        <f t="shared" si="1485"/>
        <v>49424</v>
      </c>
      <c r="E6403" s="62">
        <v>0</v>
      </c>
      <c r="F6403" s="6">
        <f t="shared" si="1494"/>
        <v>0</v>
      </c>
      <c r="G6403" s="7">
        <v>0.45448</v>
      </c>
      <c r="H6403" s="6">
        <f t="shared" si="1486"/>
        <v>15906.8</v>
      </c>
      <c r="I6403" s="7">
        <v>0</v>
      </c>
      <c r="J6403" s="6">
        <f t="shared" si="1487"/>
        <v>0</v>
      </c>
      <c r="K6403" s="20"/>
      <c r="L6403" s="6">
        <f t="shared" si="1488"/>
        <v>40000</v>
      </c>
      <c r="M6403" s="11">
        <f t="shared" si="1495"/>
        <v>0</v>
      </c>
      <c r="N6403" s="6">
        <f t="shared" si="1489"/>
        <v>9424</v>
      </c>
      <c r="O6403" s="11">
        <f t="shared" si="1496"/>
        <v>6482.7999999999993</v>
      </c>
      <c r="P6403" s="11">
        <f t="shared" si="1490"/>
        <v>0</v>
      </c>
      <c r="Q6403" s="11">
        <f t="shared" si="1497"/>
        <v>0</v>
      </c>
      <c r="R6403" s="11">
        <f t="shared" si="1498"/>
        <v>6482.7999999999993</v>
      </c>
      <c r="S6403" s="6">
        <f t="shared" si="1491"/>
        <v>0</v>
      </c>
      <c r="T6403" s="11">
        <f t="shared" si="1492"/>
        <v>0</v>
      </c>
      <c r="U6403" s="11">
        <f t="shared" si="1493"/>
        <v>0</v>
      </c>
      <c r="V6403" s="11">
        <f t="shared" si="1499"/>
        <v>0</v>
      </c>
      <c r="W6403" s="20"/>
    </row>
    <row r="6404" spans="1:23" x14ac:dyDescent="0.25">
      <c r="A6404">
        <v>2022092402</v>
      </c>
      <c r="B6404">
        <v>7</v>
      </c>
      <c r="C6404" s="7">
        <v>0.58640999999999999</v>
      </c>
      <c r="D6404" s="6">
        <f t="shared" si="1485"/>
        <v>46912.799999999996</v>
      </c>
      <c r="E6404" s="62">
        <v>0</v>
      </c>
      <c r="F6404" s="6">
        <f t="shared" si="1494"/>
        <v>0</v>
      </c>
      <c r="G6404" s="7">
        <v>0.46054</v>
      </c>
      <c r="H6404" s="6">
        <f t="shared" si="1486"/>
        <v>16118.9</v>
      </c>
      <c r="I6404" s="7">
        <v>0</v>
      </c>
      <c r="J6404" s="6">
        <f t="shared" si="1487"/>
        <v>0</v>
      </c>
      <c r="K6404" s="20"/>
      <c r="L6404" s="6">
        <f t="shared" si="1488"/>
        <v>40000</v>
      </c>
      <c r="M6404" s="11">
        <f t="shared" si="1495"/>
        <v>0</v>
      </c>
      <c r="N6404" s="6">
        <f t="shared" si="1489"/>
        <v>6912.7999999999956</v>
      </c>
      <c r="O6404" s="11">
        <f t="shared" si="1496"/>
        <v>9206.100000000004</v>
      </c>
      <c r="P6404" s="11">
        <f t="shared" si="1490"/>
        <v>0</v>
      </c>
      <c r="Q6404" s="11">
        <f t="shared" si="1497"/>
        <v>0</v>
      </c>
      <c r="R6404" s="11">
        <f t="shared" si="1498"/>
        <v>9206.100000000004</v>
      </c>
      <c r="S6404" s="6">
        <f t="shared" si="1491"/>
        <v>0</v>
      </c>
      <c r="T6404" s="11">
        <f t="shared" si="1492"/>
        <v>0</v>
      </c>
      <c r="U6404" s="11">
        <f t="shared" si="1493"/>
        <v>0</v>
      </c>
      <c r="V6404" s="11">
        <f t="shared" si="1499"/>
        <v>0</v>
      </c>
      <c r="W6404" s="20"/>
    </row>
    <row r="6405" spans="1:23" x14ac:dyDescent="0.25">
      <c r="A6405">
        <v>2022092403</v>
      </c>
      <c r="B6405">
        <v>7</v>
      </c>
      <c r="C6405" s="7">
        <v>0.56315000000000004</v>
      </c>
      <c r="D6405" s="6">
        <f t="shared" ref="D6405:D6468" si="1500">D$18*C6405</f>
        <v>45052</v>
      </c>
      <c r="E6405" s="62">
        <v>0</v>
      </c>
      <c r="F6405" s="6">
        <f t="shared" si="1494"/>
        <v>0</v>
      </c>
      <c r="G6405" s="7">
        <v>0.45422000000000001</v>
      </c>
      <c r="H6405" s="6">
        <f t="shared" ref="H6405:H6468" si="1501">H$18*G6405</f>
        <v>15897.7</v>
      </c>
      <c r="I6405" s="7">
        <v>0</v>
      </c>
      <c r="J6405" s="6">
        <f t="shared" ref="J6405:J6468" si="1502">I6405*J$18</f>
        <v>0</v>
      </c>
      <c r="K6405" s="20"/>
      <c r="L6405" s="6">
        <f t="shared" si="1488"/>
        <v>40000</v>
      </c>
      <c r="M6405" s="11">
        <f t="shared" si="1495"/>
        <v>0</v>
      </c>
      <c r="N6405" s="6">
        <f t="shared" si="1489"/>
        <v>5052</v>
      </c>
      <c r="O6405" s="11">
        <f t="shared" si="1496"/>
        <v>10845.7</v>
      </c>
      <c r="P6405" s="11">
        <f t="shared" si="1490"/>
        <v>0</v>
      </c>
      <c r="Q6405" s="11">
        <f t="shared" si="1497"/>
        <v>0</v>
      </c>
      <c r="R6405" s="11">
        <f t="shared" si="1498"/>
        <v>10845.7</v>
      </c>
      <c r="S6405" s="6">
        <f t="shared" si="1491"/>
        <v>0</v>
      </c>
      <c r="T6405" s="11">
        <f t="shared" si="1492"/>
        <v>0</v>
      </c>
      <c r="U6405" s="11">
        <f t="shared" si="1493"/>
        <v>0</v>
      </c>
      <c r="V6405" s="11">
        <f t="shared" si="1499"/>
        <v>0</v>
      </c>
      <c r="W6405" s="20"/>
    </row>
    <row r="6406" spans="1:23" x14ac:dyDescent="0.25">
      <c r="A6406">
        <v>2022092404</v>
      </c>
      <c r="B6406">
        <v>7</v>
      </c>
      <c r="C6406" s="7">
        <v>0.54610999999999998</v>
      </c>
      <c r="D6406" s="6">
        <f t="shared" si="1500"/>
        <v>43688.799999999996</v>
      </c>
      <c r="E6406" s="62">
        <v>0</v>
      </c>
      <c r="F6406" s="6">
        <f t="shared" si="1494"/>
        <v>0</v>
      </c>
      <c r="G6406" s="7">
        <v>0.43670999999999999</v>
      </c>
      <c r="H6406" s="6">
        <f t="shared" si="1501"/>
        <v>15284.85</v>
      </c>
      <c r="I6406" s="7">
        <v>0</v>
      </c>
      <c r="J6406" s="6">
        <f t="shared" si="1502"/>
        <v>0</v>
      </c>
      <c r="K6406" s="20"/>
      <c r="L6406" s="6">
        <f t="shared" si="1488"/>
        <v>40000</v>
      </c>
      <c r="M6406" s="11">
        <f t="shared" si="1495"/>
        <v>0</v>
      </c>
      <c r="N6406" s="6">
        <f t="shared" si="1489"/>
        <v>3688.7999999999956</v>
      </c>
      <c r="O6406" s="11">
        <f t="shared" si="1496"/>
        <v>11596.050000000005</v>
      </c>
      <c r="P6406" s="11">
        <f t="shared" si="1490"/>
        <v>0</v>
      </c>
      <c r="Q6406" s="11">
        <f t="shared" si="1497"/>
        <v>0</v>
      </c>
      <c r="R6406" s="11">
        <f t="shared" si="1498"/>
        <v>11596.050000000005</v>
      </c>
      <c r="S6406" s="6">
        <f t="shared" si="1491"/>
        <v>0</v>
      </c>
      <c r="T6406" s="11">
        <f t="shared" si="1492"/>
        <v>0</v>
      </c>
      <c r="U6406" s="11">
        <f t="shared" si="1493"/>
        <v>0</v>
      </c>
      <c r="V6406" s="11">
        <f t="shared" si="1499"/>
        <v>0</v>
      </c>
      <c r="W6406" s="20"/>
    </row>
    <row r="6407" spans="1:23" x14ac:dyDescent="0.25">
      <c r="A6407">
        <v>2022092405</v>
      </c>
      <c r="B6407">
        <v>7</v>
      </c>
      <c r="C6407" s="7">
        <v>0.53424000000000005</v>
      </c>
      <c r="D6407" s="6">
        <f t="shared" si="1500"/>
        <v>42739.200000000004</v>
      </c>
      <c r="E6407" s="62">
        <v>0</v>
      </c>
      <c r="F6407" s="6">
        <f t="shared" si="1494"/>
        <v>0</v>
      </c>
      <c r="G6407" s="7">
        <v>0.41195999999999999</v>
      </c>
      <c r="H6407" s="6">
        <f t="shared" si="1501"/>
        <v>14418.6</v>
      </c>
      <c r="I6407" s="7">
        <v>0</v>
      </c>
      <c r="J6407" s="6">
        <f t="shared" si="1502"/>
        <v>0</v>
      </c>
      <c r="K6407" s="20"/>
      <c r="L6407" s="6">
        <f t="shared" si="1488"/>
        <v>40000</v>
      </c>
      <c r="M6407" s="11">
        <f t="shared" si="1495"/>
        <v>0</v>
      </c>
      <c r="N6407" s="6">
        <f t="shared" si="1489"/>
        <v>2739.2000000000044</v>
      </c>
      <c r="O6407" s="11">
        <f t="shared" si="1496"/>
        <v>11679.399999999996</v>
      </c>
      <c r="P6407" s="11">
        <f t="shared" si="1490"/>
        <v>0</v>
      </c>
      <c r="Q6407" s="11">
        <f t="shared" si="1497"/>
        <v>0</v>
      </c>
      <c r="R6407" s="11">
        <f t="shared" si="1498"/>
        <v>11679.399999999996</v>
      </c>
      <c r="S6407" s="6">
        <f t="shared" si="1491"/>
        <v>0</v>
      </c>
      <c r="T6407" s="11">
        <f t="shared" si="1492"/>
        <v>0</v>
      </c>
      <c r="U6407" s="11">
        <f t="shared" si="1493"/>
        <v>0</v>
      </c>
      <c r="V6407" s="11">
        <f t="shared" si="1499"/>
        <v>0</v>
      </c>
      <c r="W6407" s="20"/>
    </row>
    <row r="6408" spans="1:23" x14ac:dyDescent="0.25">
      <c r="A6408">
        <v>2022092406</v>
      </c>
      <c r="B6408">
        <v>7</v>
      </c>
      <c r="C6408" s="7">
        <v>0.52886999999999995</v>
      </c>
      <c r="D6408" s="6">
        <f t="shared" si="1500"/>
        <v>42309.599999999999</v>
      </c>
      <c r="E6408" s="62">
        <v>0</v>
      </c>
      <c r="F6408" s="6">
        <f t="shared" si="1494"/>
        <v>0</v>
      </c>
      <c r="G6408" s="7">
        <v>0.40049000000000001</v>
      </c>
      <c r="H6408" s="6">
        <f t="shared" si="1501"/>
        <v>14017.15</v>
      </c>
      <c r="I6408" s="7">
        <v>0</v>
      </c>
      <c r="J6408" s="6">
        <f t="shared" si="1502"/>
        <v>0</v>
      </c>
      <c r="K6408" s="20"/>
      <c r="L6408" s="6">
        <f t="shared" si="1488"/>
        <v>40000</v>
      </c>
      <c r="M6408" s="11">
        <f t="shared" si="1495"/>
        <v>0</v>
      </c>
      <c r="N6408" s="6">
        <f t="shared" si="1489"/>
        <v>2309.5999999999985</v>
      </c>
      <c r="O6408" s="11">
        <f t="shared" si="1496"/>
        <v>11707.550000000001</v>
      </c>
      <c r="P6408" s="11">
        <f t="shared" si="1490"/>
        <v>0</v>
      </c>
      <c r="Q6408" s="11">
        <f t="shared" si="1497"/>
        <v>0</v>
      </c>
      <c r="R6408" s="11">
        <f t="shared" si="1498"/>
        <v>11707.550000000001</v>
      </c>
      <c r="S6408" s="6">
        <f t="shared" si="1491"/>
        <v>0</v>
      </c>
      <c r="T6408" s="11">
        <f t="shared" si="1492"/>
        <v>0</v>
      </c>
      <c r="U6408" s="11">
        <f t="shared" si="1493"/>
        <v>0</v>
      </c>
      <c r="V6408" s="11">
        <f t="shared" si="1499"/>
        <v>0</v>
      </c>
      <c r="W6408" s="20"/>
    </row>
    <row r="6409" spans="1:23" x14ac:dyDescent="0.25">
      <c r="A6409">
        <v>2022092407</v>
      </c>
      <c r="B6409">
        <v>7</v>
      </c>
      <c r="C6409" s="7">
        <v>0.53137999999999996</v>
      </c>
      <c r="D6409" s="6">
        <f t="shared" si="1500"/>
        <v>42510.399999999994</v>
      </c>
      <c r="E6409" s="62">
        <v>0</v>
      </c>
      <c r="F6409" s="6">
        <f t="shared" si="1494"/>
        <v>0</v>
      </c>
      <c r="G6409" s="7">
        <v>0.39829999999999999</v>
      </c>
      <c r="H6409" s="6">
        <f t="shared" si="1501"/>
        <v>13940.5</v>
      </c>
      <c r="I6409" s="7">
        <v>0</v>
      </c>
      <c r="J6409" s="6">
        <f t="shared" si="1502"/>
        <v>0</v>
      </c>
      <c r="K6409" s="20"/>
      <c r="L6409" s="6">
        <f t="shared" si="1488"/>
        <v>40000</v>
      </c>
      <c r="M6409" s="11">
        <f t="shared" si="1495"/>
        <v>0</v>
      </c>
      <c r="N6409" s="6">
        <f t="shared" si="1489"/>
        <v>2510.3999999999942</v>
      </c>
      <c r="O6409" s="11">
        <f t="shared" si="1496"/>
        <v>11430.100000000006</v>
      </c>
      <c r="P6409" s="11">
        <f t="shared" si="1490"/>
        <v>0</v>
      </c>
      <c r="Q6409" s="11">
        <f t="shared" si="1497"/>
        <v>0</v>
      </c>
      <c r="R6409" s="11">
        <f t="shared" si="1498"/>
        <v>11430.100000000006</v>
      </c>
      <c r="S6409" s="6">
        <f t="shared" si="1491"/>
        <v>0</v>
      </c>
      <c r="T6409" s="11">
        <f t="shared" si="1492"/>
        <v>0</v>
      </c>
      <c r="U6409" s="11">
        <f t="shared" si="1493"/>
        <v>0</v>
      </c>
      <c r="V6409" s="11">
        <f t="shared" si="1499"/>
        <v>0</v>
      </c>
      <c r="W6409" s="20"/>
    </row>
    <row r="6410" spans="1:23" x14ac:dyDescent="0.25">
      <c r="A6410">
        <v>2022092408</v>
      </c>
      <c r="B6410">
        <v>7</v>
      </c>
      <c r="C6410" s="7">
        <v>0.53385000000000005</v>
      </c>
      <c r="D6410" s="6">
        <f t="shared" si="1500"/>
        <v>42708.000000000007</v>
      </c>
      <c r="E6410" s="62">
        <v>0</v>
      </c>
      <c r="F6410" s="6">
        <f t="shared" si="1494"/>
        <v>0</v>
      </c>
      <c r="G6410" s="7">
        <v>0.36185</v>
      </c>
      <c r="H6410" s="6">
        <f t="shared" si="1501"/>
        <v>12664.75</v>
      </c>
      <c r="I6410" s="7">
        <v>1.6480000000000002E-2</v>
      </c>
      <c r="J6410" s="6">
        <f t="shared" si="1502"/>
        <v>230.72000000000003</v>
      </c>
      <c r="K6410" s="20"/>
      <c r="L6410" s="6">
        <f t="shared" si="1488"/>
        <v>40000</v>
      </c>
      <c r="M6410" s="11">
        <f t="shared" si="1495"/>
        <v>0</v>
      </c>
      <c r="N6410" s="6">
        <f t="shared" si="1489"/>
        <v>2708.0000000000073</v>
      </c>
      <c r="O6410" s="11">
        <f t="shared" si="1496"/>
        <v>9956.7499999999927</v>
      </c>
      <c r="P6410" s="11">
        <f t="shared" si="1490"/>
        <v>0</v>
      </c>
      <c r="Q6410" s="11">
        <f t="shared" si="1497"/>
        <v>230.72000000000003</v>
      </c>
      <c r="R6410" s="11">
        <f t="shared" si="1498"/>
        <v>10187.469999999992</v>
      </c>
      <c r="S6410" s="6">
        <f t="shared" si="1491"/>
        <v>0</v>
      </c>
      <c r="T6410" s="11">
        <f t="shared" si="1492"/>
        <v>0</v>
      </c>
      <c r="U6410" s="11">
        <f t="shared" si="1493"/>
        <v>0</v>
      </c>
      <c r="V6410" s="11">
        <f t="shared" si="1499"/>
        <v>0</v>
      </c>
      <c r="W6410" s="20"/>
    </row>
    <row r="6411" spans="1:23" x14ac:dyDescent="0.25">
      <c r="A6411">
        <v>2022092409</v>
      </c>
      <c r="B6411">
        <v>7</v>
      </c>
      <c r="C6411" s="7">
        <v>0.55993000000000004</v>
      </c>
      <c r="D6411" s="6">
        <f t="shared" si="1500"/>
        <v>44794.400000000001</v>
      </c>
      <c r="E6411" s="62">
        <v>0</v>
      </c>
      <c r="F6411" s="6">
        <f t="shared" si="1494"/>
        <v>0</v>
      </c>
      <c r="G6411" s="7">
        <v>0.28764000000000001</v>
      </c>
      <c r="H6411" s="6">
        <f t="shared" si="1501"/>
        <v>10067.4</v>
      </c>
      <c r="I6411" s="7">
        <v>0.32790000000000002</v>
      </c>
      <c r="J6411" s="6">
        <f t="shared" si="1502"/>
        <v>4590.6000000000004</v>
      </c>
      <c r="K6411" s="20"/>
      <c r="L6411" s="6">
        <f t="shared" si="1488"/>
        <v>40000</v>
      </c>
      <c r="M6411" s="11">
        <f t="shared" si="1495"/>
        <v>0</v>
      </c>
      <c r="N6411" s="6">
        <f t="shared" si="1489"/>
        <v>4794.4000000000015</v>
      </c>
      <c r="O6411" s="11">
        <f t="shared" si="1496"/>
        <v>5272.9999999999982</v>
      </c>
      <c r="P6411" s="11">
        <f t="shared" si="1490"/>
        <v>0</v>
      </c>
      <c r="Q6411" s="11">
        <f t="shared" si="1497"/>
        <v>4590.6000000000004</v>
      </c>
      <c r="R6411" s="11">
        <f t="shared" si="1498"/>
        <v>9863.5999999999985</v>
      </c>
      <c r="S6411" s="6">
        <f t="shared" si="1491"/>
        <v>0</v>
      </c>
      <c r="T6411" s="11">
        <f t="shared" si="1492"/>
        <v>0</v>
      </c>
      <c r="U6411" s="11">
        <f t="shared" si="1493"/>
        <v>0</v>
      </c>
      <c r="V6411" s="11">
        <f t="shared" si="1499"/>
        <v>0</v>
      </c>
      <c r="W6411" s="20"/>
    </row>
    <row r="6412" spans="1:23" x14ac:dyDescent="0.25">
      <c r="A6412">
        <v>2022092410</v>
      </c>
      <c r="B6412">
        <v>7</v>
      </c>
      <c r="C6412" s="7">
        <v>0.61124000000000001</v>
      </c>
      <c r="D6412" s="6">
        <f t="shared" si="1500"/>
        <v>48899.199999999997</v>
      </c>
      <c r="E6412" s="62">
        <v>0</v>
      </c>
      <c r="F6412" s="6">
        <f t="shared" si="1494"/>
        <v>0</v>
      </c>
      <c r="G6412" s="7">
        <v>0.20709</v>
      </c>
      <c r="H6412" s="6">
        <f t="shared" si="1501"/>
        <v>7248.15</v>
      </c>
      <c r="I6412" s="7">
        <v>0.70087999999999995</v>
      </c>
      <c r="J6412" s="6">
        <f t="shared" si="1502"/>
        <v>9812.32</v>
      </c>
      <c r="K6412" s="20"/>
      <c r="L6412" s="6">
        <f t="shared" si="1488"/>
        <v>40000</v>
      </c>
      <c r="M6412" s="11">
        <f t="shared" si="1495"/>
        <v>0</v>
      </c>
      <c r="N6412" s="6">
        <f t="shared" si="1489"/>
        <v>7248.15</v>
      </c>
      <c r="O6412" s="11">
        <f t="shared" si="1496"/>
        <v>0</v>
      </c>
      <c r="P6412" s="11">
        <f t="shared" si="1490"/>
        <v>1651.0499999999975</v>
      </c>
      <c r="Q6412" s="11">
        <f t="shared" si="1497"/>
        <v>8161.2700000000023</v>
      </c>
      <c r="R6412" s="11">
        <f t="shared" si="1498"/>
        <v>8161.2700000000023</v>
      </c>
      <c r="S6412" s="6">
        <f t="shared" si="1491"/>
        <v>0</v>
      </c>
      <c r="T6412" s="11">
        <f t="shared" si="1492"/>
        <v>0</v>
      </c>
      <c r="U6412" s="11">
        <f t="shared" si="1493"/>
        <v>0</v>
      </c>
      <c r="V6412" s="11">
        <f t="shared" si="1499"/>
        <v>0</v>
      </c>
      <c r="W6412" s="20"/>
    </row>
    <row r="6413" spans="1:23" x14ac:dyDescent="0.25">
      <c r="A6413">
        <v>2022092411</v>
      </c>
      <c r="B6413">
        <v>7</v>
      </c>
      <c r="C6413" s="7">
        <v>0.66388000000000003</v>
      </c>
      <c r="D6413" s="6">
        <f t="shared" si="1500"/>
        <v>53110.400000000001</v>
      </c>
      <c r="E6413" s="62">
        <v>0</v>
      </c>
      <c r="F6413" s="6">
        <f t="shared" si="1494"/>
        <v>0</v>
      </c>
      <c r="G6413" s="7">
        <v>0.20741000000000001</v>
      </c>
      <c r="H6413" s="6">
        <f t="shared" si="1501"/>
        <v>7259.35</v>
      </c>
      <c r="I6413" s="7">
        <v>0.76539999999999997</v>
      </c>
      <c r="J6413" s="6">
        <f t="shared" si="1502"/>
        <v>10715.6</v>
      </c>
      <c r="K6413" s="20"/>
      <c r="L6413" s="6">
        <f t="shared" si="1488"/>
        <v>40000</v>
      </c>
      <c r="M6413" s="11">
        <f t="shared" si="1495"/>
        <v>0</v>
      </c>
      <c r="N6413" s="6">
        <f t="shared" si="1489"/>
        <v>7259.35</v>
      </c>
      <c r="O6413" s="11">
        <f t="shared" si="1496"/>
        <v>0</v>
      </c>
      <c r="P6413" s="11">
        <f t="shared" si="1490"/>
        <v>5851.0500000000011</v>
      </c>
      <c r="Q6413" s="11">
        <f t="shared" si="1497"/>
        <v>4864.5499999999993</v>
      </c>
      <c r="R6413" s="11">
        <f t="shared" si="1498"/>
        <v>4864.5499999999993</v>
      </c>
      <c r="S6413" s="6">
        <f t="shared" si="1491"/>
        <v>0</v>
      </c>
      <c r="T6413" s="11">
        <f t="shared" si="1492"/>
        <v>0</v>
      </c>
      <c r="U6413" s="11">
        <f t="shared" si="1493"/>
        <v>0</v>
      </c>
      <c r="V6413" s="11">
        <f t="shared" si="1499"/>
        <v>0</v>
      </c>
      <c r="W6413" s="20"/>
    </row>
    <row r="6414" spans="1:23" x14ac:dyDescent="0.25">
      <c r="A6414">
        <v>2022092412</v>
      </c>
      <c r="B6414">
        <v>7</v>
      </c>
      <c r="C6414" s="7">
        <v>0.71509</v>
      </c>
      <c r="D6414" s="6">
        <f t="shared" si="1500"/>
        <v>57207.199999999997</v>
      </c>
      <c r="E6414" s="62">
        <v>0</v>
      </c>
      <c r="F6414" s="6">
        <f t="shared" si="1494"/>
        <v>0</v>
      </c>
      <c r="G6414" s="7">
        <v>0.18695000000000001</v>
      </c>
      <c r="H6414" s="6">
        <f t="shared" si="1501"/>
        <v>6543.25</v>
      </c>
      <c r="I6414" s="7">
        <v>0.78637999999999997</v>
      </c>
      <c r="J6414" s="6">
        <f t="shared" si="1502"/>
        <v>11009.32</v>
      </c>
      <c r="K6414" s="20"/>
      <c r="L6414" s="6">
        <f t="shared" si="1488"/>
        <v>40000</v>
      </c>
      <c r="M6414" s="11">
        <f t="shared" si="1495"/>
        <v>0</v>
      </c>
      <c r="N6414" s="6">
        <f t="shared" si="1489"/>
        <v>6543.25</v>
      </c>
      <c r="O6414" s="11">
        <f t="shared" si="1496"/>
        <v>0</v>
      </c>
      <c r="P6414" s="11">
        <f t="shared" si="1490"/>
        <v>10663.949999999997</v>
      </c>
      <c r="Q6414" s="11">
        <f t="shared" si="1497"/>
        <v>345.37000000000262</v>
      </c>
      <c r="R6414" s="11">
        <f t="shared" si="1498"/>
        <v>345.37000000000262</v>
      </c>
      <c r="S6414" s="6">
        <f t="shared" si="1491"/>
        <v>0</v>
      </c>
      <c r="T6414" s="11">
        <f t="shared" si="1492"/>
        <v>0</v>
      </c>
      <c r="U6414" s="11">
        <f t="shared" si="1493"/>
        <v>0</v>
      </c>
      <c r="V6414" s="11">
        <f t="shared" si="1499"/>
        <v>0</v>
      </c>
      <c r="W6414" s="20"/>
    </row>
    <row r="6415" spans="1:23" x14ac:dyDescent="0.25">
      <c r="A6415">
        <v>2022092413</v>
      </c>
      <c r="B6415">
        <v>7</v>
      </c>
      <c r="C6415" s="7">
        <v>0.76005999999999996</v>
      </c>
      <c r="D6415" s="6">
        <f t="shared" si="1500"/>
        <v>60804.799999999996</v>
      </c>
      <c r="E6415" s="62">
        <v>0</v>
      </c>
      <c r="F6415" s="6">
        <f t="shared" si="1494"/>
        <v>0</v>
      </c>
      <c r="G6415" s="7">
        <v>0.17960000000000001</v>
      </c>
      <c r="H6415" s="6">
        <f t="shared" si="1501"/>
        <v>6286</v>
      </c>
      <c r="I6415" s="7">
        <v>0.76500999999999997</v>
      </c>
      <c r="J6415" s="6">
        <f t="shared" si="1502"/>
        <v>10710.14</v>
      </c>
      <c r="K6415" s="20"/>
      <c r="L6415" s="6">
        <f t="shared" si="1488"/>
        <v>40000</v>
      </c>
      <c r="M6415" s="11">
        <f t="shared" si="1495"/>
        <v>0</v>
      </c>
      <c r="N6415" s="6">
        <f t="shared" si="1489"/>
        <v>6286</v>
      </c>
      <c r="O6415" s="11">
        <f t="shared" si="1496"/>
        <v>0</v>
      </c>
      <c r="P6415" s="11">
        <f t="shared" si="1490"/>
        <v>10710.14</v>
      </c>
      <c r="Q6415" s="11">
        <f t="shared" si="1497"/>
        <v>0</v>
      </c>
      <c r="R6415" s="11">
        <f t="shared" si="1498"/>
        <v>0</v>
      </c>
      <c r="S6415" s="6">
        <f t="shared" si="1491"/>
        <v>3808.6599999999962</v>
      </c>
      <c r="T6415" s="11">
        <f t="shared" si="1492"/>
        <v>0</v>
      </c>
      <c r="U6415" s="11">
        <f t="shared" si="1493"/>
        <v>0</v>
      </c>
      <c r="V6415" s="11">
        <f t="shared" si="1499"/>
        <v>3808.6599999999962</v>
      </c>
      <c r="W6415" s="20"/>
    </row>
    <row r="6416" spans="1:23" x14ac:dyDescent="0.25">
      <c r="A6416">
        <v>2022092414</v>
      </c>
      <c r="B6416">
        <v>7</v>
      </c>
      <c r="C6416" s="7">
        <v>0.79671999999999998</v>
      </c>
      <c r="D6416" s="6">
        <f t="shared" si="1500"/>
        <v>63737.599999999999</v>
      </c>
      <c r="E6416" s="62">
        <v>0</v>
      </c>
      <c r="F6416" s="6">
        <f t="shared" si="1494"/>
        <v>0</v>
      </c>
      <c r="G6416" s="7">
        <v>0.14055000000000001</v>
      </c>
      <c r="H6416" s="6">
        <f t="shared" si="1501"/>
        <v>4919.25</v>
      </c>
      <c r="I6416" s="7">
        <v>0.75827999999999995</v>
      </c>
      <c r="J6416" s="6">
        <f t="shared" si="1502"/>
        <v>10615.92</v>
      </c>
      <c r="K6416" s="20"/>
      <c r="L6416" s="6">
        <f t="shared" si="1488"/>
        <v>40000</v>
      </c>
      <c r="M6416" s="11">
        <f t="shared" si="1495"/>
        <v>0</v>
      </c>
      <c r="N6416" s="6">
        <f t="shared" si="1489"/>
        <v>4919.25</v>
      </c>
      <c r="O6416" s="11">
        <f t="shared" si="1496"/>
        <v>0</v>
      </c>
      <c r="P6416" s="11">
        <f t="shared" si="1490"/>
        <v>10615.92</v>
      </c>
      <c r="Q6416" s="11">
        <f t="shared" si="1497"/>
        <v>0</v>
      </c>
      <c r="R6416" s="11">
        <f t="shared" si="1498"/>
        <v>0</v>
      </c>
      <c r="S6416" s="6">
        <f t="shared" si="1491"/>
        <v>8202.4299999999985</v>
      </c>
      <c r="T6416" s="11">
        <f t="shared" si="1492"/>
        <v>0</v>
      </c>
      <c r="U6416" s="11">
        <f t="shared" si="1493"/>
        <v>0</v>
      </c>
      <c r="V6416" s="11">
        <f t="shared" si="1499"/>
        <v>8202.4299999999985</v>
      </c>
      <c r="W6416" s="20"/>
    </row>
    <row r="6417" spans="1:23" x14ac:dyDescent="0.25">
      <c r="A6417">
        <v>2022092415</v>
      </c>
      <c r="B6417">
        <v>7</v>
      </c>
      <c r="C6417" s="7">
        <v>0.82413000000000003</v>
      </c>
      <c r="D6417" s="6">
        <f t="shared" si="1500"/>
        <v>65930.400000000009</v>
      </c>
      <c r="E6417" s="62">
        <v>0</v>
      </c>
      <c r="F6417" s="6">
        <f t="shared" si="1494"/>
        <v>0</v>
      </c>
      <c r="G6417" s="7">
        <v>0.11332</v>
      </c>
      <c r="H6417" s="6">
        <f t="shared" si="1501"/>
        <v>3966.2000000000003</v>
      </c>
      <c r="I6417" s="7">
        <v>0.75846999999999998</v>
      </c>
      <c r="J6417" s="6">
        <f t="shared" si="1502"/>
        <v>10618.58</v>
      </c>
      <c r="K6417" s="20"/>
      <c r="L6417" s="6">
        <f t="shared" si="1488"/>
        <v>40000</v>
      </c>
      <c r="M6417" s="11">
        <f t="shared" si="1495"/>
        <v>0</v>
      </c>
      <c r="N6417" s="6">
        <f t="shared" si="1489"/>
        <v>3966.2000000000003</v>
      </c>
      <c r="O6417" s="11">
        <f t="shared" si="1496"/>
        <v>0</v>
      </c>
      <c r="P6417" s="11">
        <f t="shared" si="1490"/>
        <v>10618.58</v>
      </c>
      <c r="Q6417" s="11">
        <f t="shared" si="1497"/>
        <v>0</v>
      </c>
      <c r="R6417" s="11">
        <f t="shared" si="1498"/>
        <v>0</v>
      </c>
      <c r="S6417" s="6">
        <f t="shared" si="1491"/>
        <v>11345.620000000008</v>
      </c>
      <c r="T6417" s="11">
        <f t="shared" si="1492"/>
        <v>0</v>
      </c>
      <c r="U6417" s="11">
        <f t="shared" si="1493"/>
        <v>0</v>
      </c>
      <c r="V6417" s="11">
        <f t="shared" si="1499"/>
        <v>11345.620000000008</v>
      </c>
      <c r="W6417" s="20"/>
    </row>
    <row r="6418" spans="1:23" x14ac:dyDescent="0.25">
      <c r="A6418">
        <v>2022092416</v>
      </c>
      <c r="B6418">
        <v>7</v>
      </c>
      <c r="C6418" s="7">
        <v>0.84448000000000001</v>
      </c>
      <c r="D6418" s="6">
        <f t="shared" si="1500"/>
        <v>67558.399999999994</v>
      </c>
      <c r="E6418" s="62">
        <v>0</v>
      </c>
      <c r="F6418" s="6">
        <f t="shared" si="1494"/>
        <v>0</v>
      </c>
      <c r="G6418" s="7">
        <v>0.11062</v>
      </c>
      <c r="H6418" s="6">
        <f t="shared" si="1501"/>
        <v>3871.7</v>
      </c>
      <c r="I6418" s="7">
        <v>0.75944</v>
      </c>
      <c r="J6418" s="6">
        <f t="shared" si="1502"/>
        <v>10632.16</v>
      </c>
      <c r="K6418" s="20"/>
      <c r="L6418" s="6">
        <f t="shared" si="1488"/>
        <v>40000</v>
      </c>
      <c r="M6418" s="11">
        <f t="shared" si="1495"/>
        <v>0</v>
      </c>
      <c r="N6418" s="6">
        <f t="shared" si="1489"/>
        <v>3871.7</v>
      </c>
      <c r="O6418" s="11">
        <f t="shared" si="1496"/>
        <v>0</v>
      </c>
      <c r="P6418" s="11">
        <f t="shared" si="1490"/>
        <v>10632.16</v>
      </c>
      <c r="Q6418" s="11">
        <f t="shared" si="1497"/>
        <v>0</v>
      </c>
      <c r="R6418" s="11">
        <f t="shared" si="1498"/>
        <v>0</v>
      </c>
      <c r="S6418" s="6">
        <f t="shared" si="1491"/>
        <v>13054.539999999994</v>
      </c>
      <c r="T6418" s="11">
        <f t="shared" si="1492"/>
        <v>0</v>
      </c>
      <c r="U6418" s="11">
        <f t="shared" si="1493"/>
        <v>0</v>
      </c>
      <c r="V6418" s="11">
        <f t="shared" si="1499"/>
        <v>13054.539999999994</v>
      </c>
      <c r="W6418" s="20"/>
    </row>
    <row r="6419" spans="1:23" x14ac:dyDescent="0.25">
      <c r="A6419">
        <v>2022092417</v>
      </c>
      <c r="B6419">
        <v>7</v>
      </c>
      <c r="C6419" s="7">
        <v>0.85402999999999996</v>
      </c>
      <c r="D6419" s="6">
        <f t="shared" si="1500"/>
        <v>68322.399999999994</v>
      </c>
      <c r="E6419" s="62">
        <v>0</v>
      </c>
      <c r="F6419" s="6">
        <f t="shared" si="1494"/>
        <v>0</v>
      </c>
      <c r="G6419" s="7">
        <v>0.12336</v>
      </c>
      <c r="H6419" s="6">
        <f t="shared" si="1501"/>
        <v>4317.6000000000004</v>
      </c>
      <c r="I6419" s="7">
        <v>0.75756000000000001</v>
      </c>
      <c r="J6419" s="6">
        <f t="shared" si="1502"/>
        <v>10605.84</v>
      </c>
      <c r="K6419" s="20"/>
      <c r="L6419" s="6">
        <f t="shared" si="1488"/>
        <v>40000</v>
      </c>
      <c r="M6419" s="11">
        <f t="shared" si="1495"/>
        <v>0</v>
      </c>
      <c r="N6419" s="6">
        <f t="shared" si="1489"/>
        <v>4317.6000000000004</v>
      </c>
      <c r="O6419" s="11">
        <f t="shared" si="1496"/>
        <v>0</v>
      </c>
      <c r="P6419" s="11">
        <f t="shared" si="1490"/>
        <v>10605.84</v>
      </c>
      <c r="Q6419" s="11">
        <f t="shared" si="1497"/>
        <v>0</v>
      </c>
      <c r="R6419" s="11">
        <f t="shared" si="1498"/>
        <v>0</v>
      </c>
      <c r="S6419" s="6">
        <f t="shared" si="1491"/>
        <v>13398.959999999995</v>
      </c>
      <c r="T6419" s="11">
        <f t="shared" si="1492"/>
        <v>0</v>
      </c>
      <c r="U6419" s="11">
        <f t="shared" si="1493"/>
        <v>0</v>
      </c>
      <c r="V6419" s="11">
        <f t="shared" si="1499"/>
        <v>13398.959999999995</v>
      </c>
      <c r="W6419" s="20"/>
    </row>
    <row r="6420" spans="1:23" x14ac:dyDescent="0.25">
      <c r="A6420">
        <v>2022092418</v>
      </c>
      <c r="B6420">
        <v>7</v>
      </c>
      <c r="C6420" s="7">
        <v>0.84685999999999995</v>
      </c>
      <c r="D6420" s="6">
        <f t="shared" si="1500"/>
        <v>67748.800000000003</v>
      </c>
      <c r="E6420" s="62">
        <v>0</v>
      </c>
      <c r="F6420" s="6">
        <f t="shared" si="1494"/>
        <v>0</v>
      </c>
      <c r="G6420" s="7">
        <v>0.12578</v>
      </c>
      <c r="H6420" s="6">
        <f t="shared" si="1501"/>
        <v>4402.3</v>
      </c>
      <c r="I6420" s="7">
        <v>0.69238999999999995</v>
      </c>
      <c r="J6420" s="6">
        <f t="shared" si="1502"/>
        <v>9693.4599999999991</v>
      </c>
      <c r="K6420" s="20"/>
      <c r="L6420" s="6">
        <f t="shared" ref="L6420:L6483" si="1503">IF(D6420-F6420&gt;C$17,C$17,D6420-F6420)</f>
        <v>40000</v>
      </c>
      <c r="M6420" s="11">
        <f t="shared" si="1495"/>
        <v>0</v>
      </c>
      <c r="N6420" s="6">
        <f t="shared" ref="N6420:N6483" si="1504">IF(D6420-F6420-L6420&gt;H6420,H6420,D6420-F6420-L6420)</f>
        <v>4402.3</v>
      </c>
      <c r="O6420" s="11">
        <f t="shared" si="1496"/>
        <v>0</v>
      </c>
      <c r="P6420" s="11">
        <f t="shared" ref="P6420:P6483" si="1505">IF(D6420-F6420-L6420-N6420&gt;J6420,J6420,D6420-F6420-L6420-N6420)</f>
        <v>9693.4599999999991</v>
      </c>
      <c r="Q6420" s="11">
        <f t="shared" si="1497"/>
        <v>0</v>
      </c>
      <c r="R6420" s="11">
        <f t="shared" si="1498"/>
        <v>0</v>
      </c>
      <c r="S6420" s="6">
        <f t="shared" ref="S6420:S6483" si="1506">D6420-F6420-L6420-N6420-P6420</f>
        <v>13653.040000000005</v>
      </c>
      <c r="T6420" s="11">
        <f t="shared" ref="T6420:T6483" si="1507">IF(T6419-AD$23+AD$24*R6420-S6420&gt;T$19,T$19,IF(T6419-AD$23+AD$24*R6420-S6420&lt;0,0,T6419-AD$23+AD$24*R6420-S6420))</f>
        <v>0</v>
      </c>
      <c r="U6420" s="11">
        <f t="shared" ref="U6420:U6483" si="1508">IF(T6419-AD$23-T6420&gt;0,T6419-AD$23-T6420,0)</f>
        <v>0</v>
      </c>
      <c r="V6420" s="11">
        <f t="shared" si="1499"/>
        <v>13653.040000000005</v>
      </c>
      <c r="W6420" s="20"/>
    </row>
    <row r="6421" spans="1:23" x14ac:dyDescent="0.25">
      <c r="A6421">
        <v>2022092419</v>
      </c>
      <c r="B6421">
        <v>7</v>
      </c>
      <c r="C6421" s="7">
        <v>0.81938999999999995</v>
      </c>
      <c r="D6421" s="6">
        <f t="shared" si="1500"/>
        <v>65551.199999999997</v>
      </c>
      <c r="E6421" s="62">
        <v>0</v>
      </c>
      <c r="F6421" s="6">
        <f t="shared" ref="F6421:F6484" si="1509">F$18*E6421</f>
        <v>0</v>
      </c>
      <c r="G6421" s="7">
        <v>0.14581</v>
      </c>
      <c r="H6421" s="6">
        <f t="shared" si="1501"/>
        <v>5103.3499999999995</v>
      </c>
      <c r="I6421" s="7">
        <v>0.35314000000000001</v>
      </c>
      <c r="J6421" s="6">
        <f t="shared" si="1502"/>
        <v>4943.96</v>
      </c>
      <c r="K6421" s="20"/>
      <c r="L6421" s="6">
        <f t="shared" si="1503"/>
        <v>40000</v>
      </c>
      <c r="M6421" s="11">
        <f t="shared" ref="M6421:M6484" si="1510">C$17-L6421</f>
        <v>0</v>
      </c>
      <c r="N6421" s="6">
        <f t="shared" si="1504"/>
        <v>5103.3499999999995</v>
      </c>
      <c r="O6421" s="11">
        <f t="shared" ref="O6421:O6484" si="1511">H6421-N6421</f>
        <v>0</v>
      </c>
      <c r="P6421" s="11">
        <f t="shared" si="1505"/>
        <v>4943.96</v>
      </c>
      <c r="Q6421" s="11">
        <f t="shared" ref="Q6421:Q6484" si="1512">J6421-P6421</f>
        <v>0</v>
      </c>
      <c r="R6421" s="11">
        <f t="shared" ref="R6421:R6484" si="1513">M6421+O6421+Q6421</f>
        <v>0</v>
      </c>
      <c r="S6421" s="6">
        <f t="shared" si="1506"/>
        <v>15503.89</v>
      </c>
      <c r="T6421" s="11">
        <f t="shared" si="1507"/>
        <v>0</v>
      </c>
      <c r="U6421" s="11">
        <f t="shared" si="1508"/>
        <v>0</v>
      </c>
      <c r="V6421" s="11">
        <f t="shared" ref="V6421:V6484" si="1514">D6421-F6421-L6421-N6421-P6421-U6421</f>
        <v>15503.89</v>
      </c>
      <c r="W6421" s="20"/>
    </row>
    <row r="6422" spans="1:23" x14ac:dyDescent="0.25">
      <c r="A6422">
        <v>2022092420</v>
      </c>
      <c r="B6422">
        <v>7</v>
      </c>
      <c r="C6422" s="7">
        <v>0.78198000000000001</v>
      </c>
      <c r="D6422" s="6">
        <f t="shared" si="1500"/>
        <v>62558.400000000001</v>
      </c>
      <c r="E6422" s="62">
        <v>0</v>
      </c>
      <c r="F6422" s="6">
        <f t="shared" si="1509"/>
        <v>0</v>
      </c>
      <c r="G6422" s="7">
        <v>0.17330000000000001</v>
      </c>
      <c r="H6422" s="6">
        <f t="shared" si="1501"/>
        <v>6065.5</v>
      </c>
      <c r="I6422" s="7">
        <v>2.8070000000000001E-2</v>
      </c>
      <c r="J6422" s="6">
        <f t="shared" si="1502"/>
        <v>392.98</v>
      </c>
      <c r="K6422" s="20"/>
      <c r="L6422" s="6">
        <f t="shared" si="1503"/>
        <v>40000</v>
      </c>
      <c r="M6422" s="11">
        <f t="shared" si="1510"/>
        <v>0</v>
      </c>
      <c r="N6422" s="6">
        <f t="shared" si="1504"/>
        <v>6065.5</v>
      </c>
      <c r="O6422" s="11">
        <f t="shared" si="1511"/>
        <v>0</v>
      </c>
      <c r="P6422" s="11">
        <f t="shared" si="1505"/>
        <v>392.98</v>
      </c>
      <c r="Q6422" s="11">
        <f t="shared" si="1512"/>
        <v>0</v>
      </c>
      <c r="R6422" s="11">
        <f t="shared" si="1513"/>
        <v>0</v>
      </c>
      <c r="S6422" s="6">
        <f t="shared" si="1506"/>
        <v>16099.920000000002</v>
      </c>
      <c r="T6422" s="11">
        <f t="shared" si="1507"/>
        <v>0</v>
      </c>
      <c r="U6422" s="11">
        <f t="shared" si="1508"/>
        <v>0</v>
      </c>
      <c r="V6422" s="11">
        <f t="shared" si="1514"/>
        <v>16099.920000000002</v>
      </c>
      <c r="W6422" s="20"/>
    </row>
    <row r="6423" spans="1:23" x14ac:dyDescent="0.25">
      <c r="A6423">
        <v>2022092421</v>
      </c>
      <c r="B6423">
        <v>7</v>
      </c>
      <c r="C6423" s="7">
        <v>0.74880999999999998</v>
      </c>
      <c r="D6423" s="6">
        <f t="shared" si="1500"/>
        <v>59904.799999999996</v>
      </c>
      <c r="E6423" s="62">
        <v>0</v>
      </c>
      <c r="F6423" s="6">
        <f t="shared" si="1509"/>
        <v>0</v>
      </c>
      <c r="G6423" s="7">
        <v>0.24104999999999999</v>
      </c>
      <c r="H6423" s="6">
        <f t="shared" si="1501"/>
        <v>8436.75</v>
      </c>
      <c r="I6423" s="7">
        <v>0</v>
      </c>
      <c r="J6423" s="6">
        <f t="shared" si="1502"/>
        <v>0</v>
      </c>
      <c r="K6423" s="20"/>
      <c r="L6423" s="6">
        <f t="shared" si="1503"/>
        <v>40000</v>
      </c>
      <c r="M6423" s="11">
        <f t="shared" si="1510"/>
        <v>0</v>
      </c>
      <c r="N6423" s="6">
        <f t="shared" si="1504"/>
        <v>8436.75</v>
      </c>
      <c r="O6423" s="11">
        <f t="shared" si="1511"/>
        <v>0</v>
      </c>
      <c r="P6423" s="11">
        <f t="shared" si="1505"/>
        <v>0</v>
      </c>
      <c r="Q6423" s="11">
        <f t="shared" si="1512"/>
        <v>0</v>
      </c>
      <c r="R6423" s="11">
        <f t="shared" si="1513"/>
        <v>0</v>
      </c>
      <c r="S6423" s="6">
        <f t="shared" si="1506"/>
        <v>11468.049999999996</v>
      </c>
      <c r="T6423" s="11">
        <f t="shared" si="1507"/>
        <v>0</v>
      </c>
      <c r="U6423" s="11">
        <f t="shared" si="1508"/>
        <v>0</v>
      </c>
      <c r="V6423" s="11">
        <f t="shared" si="1514"/>
        <v>11468.049999999996</v>
      </c>
      <c r="W6423" s="20"/>
    </row>
    <row r="6424" spans="1:23" x14ac:dyDescent="0.25">
      <c r="A6424">
        <v>2022092422</v>
      </c>
      <c r="B6424">
        <v>7</v>
      </c>
      <c r="C6424" s="7">
        <v>0.71194000000000002</v>
      </c>
      <c r="D6424" s="6">
        <f t="shared" si="1500"/>
        <v>56955.200000000004</v>
      </c>
      <c r="E6424" s="62">
        <v>0</v>
      </c>
      <c r="F6424" s="6">
        <f t="shared" si="1509"/>
        <v>0</v>
      </c>
      <c r="G6424" s="7">
        <v>0.32456000000000002</v>
      </c>
      <c r="H6424" s="6">
        <f t="shared" si="1501"/>
        <v>11359.6</v>
      </c>
      <c r="I6424" s="7">
        <v>0</v>
      </c>
      <c r="J6424" s="6">
        <f t="shared" si="1502"/>
        <v>0</v>
      </c>
      <c r="K6424" s="20"/>
      <c r="L6424" s="6">
        <f t="shared" si="1503"/>
        <v>40000</v>
      </c>
      <c r="M6424" s="11">
        <f t="shared" si="1510"/>
        <v>0</v>
      </c>
      <c r="N6424" s="6">
        <f t="shared" si="1504"/>
        <v>11359.6</v>
      </c>
      <c r="O6424" s="11">
        <f t="shared" si="1511"/>
        <v>0</v>
      </c>
      <c r="P6424" s="11">
        <f t="shared" si="1505"/>
        <v>0</v>
      </c>
      <c r="Q6424" s="11">
        <f t="shared" si="1512"/>
        <v>0</v>
      </c>
      <c r="R6424" s="11">
        <f t="shared" si="1513"/>
        <v>0</v>
      </c>
      <c r="S6424" s="6">
        <f t="shared" si="1506"/>
        <v>5595.600000000004</v>
      </c>
      <c r="T6424" s="11">
        <f t="shared" si="1507"/>
        <v>0</v>
      </c>
      <c r="U6424" s="11">
        <f t="shared" si="1508"/>
        <v>0</v>
      </c>
      <c r="V6424" s="11">
        <f t="shared" si="1514"/>
        <v>5595.600000000004</v>
      </c>
      <c r="W6424" s="20"/>
    </row>
    <row r="6425" spans="1:23" x14ac:dyDescent="0.25">
      <c r="A6425">
        <v>2022092423</v>
      </c>
      <c r="B6425">
        <v>7</v>
      </c>
      <c r="C6425" s="7">
        <v>0.6724</v>
      </c>
      <c r="D6425" s="6">
        <f t="shared" si="1500"/>
        <v>53792</v>
      </c>
      <c r="E6425" s="62">
        <v>0</v>
      </c>
      <c r="F6425" s="6">
        <f t="shared" si="1509"/>
        <v>0</v>
      </c>
      <c r="G6425" s="7">
        <v>0.39018999999999998</v>
      </c>
      <c r="H6425" s="6">
        <f t="shared" si="1501"/>
        <v>13656.65</v>
      </c>
      <c r="I6425" s="7">
        <v>0</v>
      </c>
      <c r="J6425" s="6">
        <f t="shared" si="1502"/>
        <v>0</v>
      </c>
      <c r="K6425" s="20"/>
      <c r="L6425" s="6">
        <f t="shared" si="1503"/>
        <v>40000</v>
      </c>
      <c r="M6425" s="11">
        <f t="shared" si="1510"/>
        <v>0</v>
      </c>
      <c r="N6425" s="6">
        <f t="shared" si="1504"/>
        <v>13656.65</v>
      </c>
      <c r="O6425" s="11">
        <f t="shared" si="1511"/>
        <v>0</v>
      </c>
      <c r="P6425" s="11">
        <f t="shared" si="1505"/>
        <v>0</v>
      </c>
      <c r="Q6425" s="11">
        <f t="shared" si="1512"/>
        <v>0</v>
      </c>
      <c r="R6425" s="11">
        <f t="shared" si="1513"/>
        <v>0</v>
      </c>
      <c r="S6425" s="6">
        <f t="shared" si="1506"/>
        <v>135.35000000000036</v>
      </c>
      <c r="T6425" s="11">
        <f t="shared" si="1507"/>
        <v>0</v>
      </c>
      <c r="U6425" s="11">
        <f t="shared" si="1508"/>
        <v>0</v>
      </c>
      <c r="V6425" s="11">
        <f t="shared" si="1514"/>
        <v>135.35000000000036</v>
      </c>
      <c r="W6425" s="20"/>
    </row>
    <row r="6426" spans="1:23" x14ac:dyDescent="0.25">
      <c r="A6426">
        <v>2022092424</v>
      </c>
      <c r="B6426">
        <v>7</v>
      </c>
      <c r="C6426" s="7">
        <v>0.63356000000000001</v>
      </c>
      <c r="D6426" s="6">
        <f t="shared" si="1500"/>
        <v>50684.800000000003</v>
      </c>
      <c r="E6426" s="62">
        <v>0</v>
      </c>
      <c r="F6426" s="6">
        <f t="shared" si="1509"/>
        <v>0</v>
      </c>
      <c r="G6426" s="7">
        <v>0.40772999999999998</v>
      </c>
      <c r="H6426" s="6">
        <f t="shared" si="1501"/>
        <v>14270.55</v>
      </c>
      <c r="I6426" s="7">
        <v>0</v>
      </c>
      <c r="J6426" s="6">
        <f t="shared" si="1502"/>
        <v>0</v>
      </c>
      <c r="K6426" s="20"/>
      <c r="L6426" s="6">
        <f t="shared" si="1503"/>
        <v>40000</v>
      </c>
      <c r="M6426" s="11">
        <f t="shared" si="1510"/>
        <v>0</v>
      </c>
      <c r="N6426" s="6">
        <f t="shared" si="1504"/>
        <v>10684.800000000003</v>
      </c>
      <c r="O6426" s="11">
        <f t="shared" si="1511"/>
        <v>3585.7499999999964</v>
      </c>
      <c r="P6426" s="11">
        <f t="shared" si="1505"/>
        <v>0</v>
      </c>
      <c r="Q6426" s="11">
        <f t="shared" si="1512"/>
        <v>0</v>
      </c>
      <c r="R6426" s="11">
        <f t="shared" si="1513"/>
        <v>3585.7499999999964</v>
      </c>
      <c r="S6426" s="6">
        <f t="shared" si="1506"/>
        <v>0</v>
      </c>
      <c r="T6426" s="11">
        <f t="shared" si="1507"/>
        <v>0</v>
      </c>
      <c r="U6426" s="11">
        <f t="shared" si="1508"/>
        <v>0</v>
      </c>
      <c r="V6426" s="11">
        <f t="shared" si="1514"/>
        <v>0</v>
      </c>
      <c r="W6426" s="20"/>
    </row>
    <row r="6427" spans="1:23" x14ac:dyDescent="0.25">
      <c r="A6427">
        <v>2022092501</v>
      </c>
      <c r="B6427">
        <v>1</v>
      </c>
      <c r="C6427" s="7">
        <v>0.59575999999999996</v>
      </c>
      <c r="D6427" s="6">
        <f t="shared" si="1500"/>
        <v>47660.799999999996</v>
      </c>
      <c r="E6427" s="62">
        <v>0</v>
      </c>
      <c r="F6427" s="6">
        <f t="shared" si="1509"/>
        <v>0</v>
      </c>
      <c r="G6427" s="7">
        <v>0.39423999999999998</v>
      </c>
      <c r="H6427" s="6">
        <f t="shared" si="1501"/>
        <v>13798.4</v>
      </c>
      <c r="I6427" s="7">
        <v>0</v>
      </c>
      <c r="J6427" s="6">
        <f t="shared" si="1502"/>
        <v>0</v>
      </c>
      <c r="K6427" s="20"/>
      <c r="L6427" s="6">
        <f t="shared" si="1503"/>
        <v>40000</v>
      </c>
      <c r="M6427" s="11">
        <f t="shared" si="1510"/>
        <v>0</v>
      </c>
      <c r="N6427" s="6">
        <f t="shared" si="1504"/>
        <v>7660.7999999999956</v>
      </c>
      <c r="O6427" s="11">
        <f t="shared" si="1511"/>
        <v>6137.600000000004</v>
      </c>
      <c r="P6427" s="11">
        <f t="shared" si="1505"/>
        <v>0</v>
      </c>
      <c r="Q6427" s="11">
        <f t="shared" si="1512"/>
        <v>0</v>
      </c>
      <c r="R6427" s="11">
        <f t="shared" si="1513"/>
        <v>6137.600000000004</v>
      </c>
      <c r="S6427" s="6">
        <f t="shared" si="1506"/>
        <v>0</v>
      </c>
      <c r="T6427" s="11">
        <f t="shared" si="1507"/>
        <v>0</v>
      </c>
      <c r="U6427" s="11">
        <f t="shared" si="1508"/>
        <v>0</v>
      </c>
      <c r="V6427" s="11">
        <f t="shared" si="1514"/>
        <v>0</v>
      </c>
      <c r="W6427" s="20"/>
    </row>
    <row r="6428" spans="1:23" x14ac:dyDescent="0.25">
      <c r="A6428">
        <v>2022092502</v>
      </c>
      <c r="B6428">
        <v>1</v>
      </c>
      <c r="C6428" s="7">
        <v>0.56603000000000003</v>
      </c>
      <c r="D6428" s="6">
        <f t="shared" si="1500"/>
        <v>45282.400000000001</v>
      </c>
      <c r="E6428" s="62">
        <v>0</v>
      </c>
      <c r="F6428" s="6">
        <f t="shared" si="1509"/>
        <v>0</v>
      </c>
      <c r="G6428" s="7">
        <v>0.37119999999999997</v>
      </c>
      <c r="H6428" s="6">
        <f t="shared" si="1501"/>
        <v>12992</v>
      </c>
      <c r="I6428" s="7">
        <v>0</v>
      </c>
      <c r="J6428" s="6">
        <f t="shared" si="1502"/>
        <v>0</v>
      </c>
      <c r="K6428" s="20"/>
      <c r="L6428" s="6">
        <f t="shared" si="1503"/>
        <v>40000</v>
      </c>
      <c r="M6428" s="11">
        <f t="shared" si="1510"/>
        <v>0</v>
      </c>
      <c r="N6428" s="6">
        <f t="shared" si="1504"/>
        <v>5282.4000000000015</v>
      </c>
      <c r="O6428" s="11">
        <f t="shared" si="1511"/>
        <v>7709.5999999999985</v>
      </c>
      <c r="P6428" s="11">
        <f t="shared" si="1505"/>
        <v>0</v>
      </c>
      <c r="Q6428" s="11">
        <f t="shared" si="1512"/>
        <v>0</v>
      </c>
      <c r="R6428" s="11">
        <f t="shared" si="1513"/>
        <v>7709.5999999999985</v>
      </c>
      <c r="S6428" s="6">
        <f t="shared" si="1506"/>
        <v>0</v>
      </c>
      <c r="T6428" s="11">
        <f t="shared" si="1507"/>
        <v>0</v>
      </c>
      <c r="U6428" s="11">
        <f t="shared" si="1508"/>
        <v>0</v>
      </c>
      <c r="V6428" s="11">
        <f t="shared" si="1514"/>
        <v>0</v>
      </c>
      <c r="W6428" s="20"/>
    </row>
    <row r="6429" spans="1:23" x14ac:dyDescent="0.25">
      <c r="A6429">
        <v>2022092503</v>
      </c>
      <c r="B6429">
        <v>1</v>
      </c>
      <c r="C6429" s="7">
        <v>0.54603000000000002</v>
      </c>
      <c r="D6429" s="6">
        <f t="shared" si="1500"/>
        <v>43682.400000000001</v>
      </c>
      <c r="E6429" s="62">
        <v>0</v>
      </c>
      <c r="F6429" s="6">
        <f t="shared" si="1509"/>
        <v>0</v>
      </c>
      <c r="G6429" s="7">
        <v>0.34110000000000001</v>
      </c>
      <c r="H6429" s="6">
        <f t="shared" si="1501"/>
        <v>11938.5</v>
      </c>
      <c r="I6429" s="7">
        <v>0</v>
      </c>
      <c r="J6429" s="6">
        <f t="shared" si="1502"/>
        <v>0</v>
      </c>
      <c r="K6429" s="20"/>
      <c r="L6429" s="6">
        <f t="shared" si="1503"/>
        <v>40000</v>
      </c>
      <c r="M6429" s="11">
        <f t="shared" si="1510"/>
        <v>0</v>
      </c>
      <c r="N6429" s="6">
        <f t="shared" si="1504"/>
        <v>3682.4000000000015</v>
      </c>
      <c r="O6429" s="11">
        <f t="shared" si="1511"/>
        <v>8256.0999999999985</v>
      </c>
      <c r="P6429" s="11">
        <f t="shared" si="1505"/>
        <v>0</v>
      </c>
      <c r="Q6429" s="11">
        <f t="shared" si="1512"/>
        <v>0</v>
      </c>
      <c r="R6429" s="11">
        <f t="shared" si="1513"/>
        <v>8256.0999999999985</v>
      </c>
      <c r="S6429" s="6">
        <f t="shared" si="1506"/>
        <v>0</v>
      </c>
      <c r="T6429" s="11">
        <f t="shared" si="1507"/>
        <v>0</v>
      </c>
      <c r="U6429" s="11">
        <f t="shared" si="1508"/>
        <v>0</v>
      </c>
      <c r="V6429" s="11">
        <f t="shared" si="1514"/>
        <v>0</v>
      </c>
      <c r="W6429" s="20"/>
    </row>
    <row r="6430" spans="1:23" x14ac:dyDescent="0.25">
      <c r="A6430">
        <v>2022092504</v>
      </c>
      <c r="B6430">
        <v>1</v>
      </c>
      <c r="C6430" s="7">
        <v>0.52976999999999996</v>
      </c>
      <c r="D6430" s="6">
        <f t="shared" si="1500"/>
        <v>42381.599999999999</v>
      </c>
      <c r="E6430" s="62">
        <v>0</v>
      </c>
      <c r="F6430" s="6">
        <f t="shared" si="1509"/>
        <v>0</v>
      </c>
      <c r="G6430" s="7">
        <v>0.30762</v>
      </c>
      <c r="H6430" s="6">
        <f t="shared" si="1501"/>
        <v>10766.7</v>
      </c>
      <c r="I6430" s="7">
        <v>0</v>
      </c>
      <c r="J6430" s="6">
        <f t="shared" si="1502"/>
        <v>0</v>
      </c>
      <c r="K6430" s="20"/>
      <c r="L6430" s="6">
        <f t="shared" si="1503"/>
        <v>40000</v>
      </c>
      <c r="M6430" s="11">
        <f t="shared" si="1510"/>
        <v>0</v>
      </c>
      <c r="N6430" s="6">
        <f t="shared" si="1504"/>
        <v>2381.5999999999985</v>
      </c>
      <c r="O6430" s="11">
        <f t="shared" si="1511"/>
        <v>8385.1000000000022</v>
      </c>
      <c r="P6430" s="11">
        <f t="shared" si="1505"/>
        <v>0</v>
      </c>
      <c r="Q6430" s="11">
        <f t="shared" si="1512"/>
        <v>0</v>
      </c>
      <c r="R6430" s="11">
        <f t="shared" si="1513"/>
        <v>8385.1000000000022</v>
      </c>
      <c r="S6430" s="6">
        <f t="shared" si="1506"/>
        <v>0</v>
      </c>
      <c r="T6430" s="11">
        <f t="shared" si="1507"/>
        <v>0</v>
      </c>
      <c r="U6430" s="11">
        <f t="shared" si="1508"/>
        <v>0</v>
      </c>
      <c r="V6430" s="11">
        <f t="shared" si="1514"/>
        <v>0</v>
      </c>
      <c r="W6430" s="20"/>
    </row>
    <row r="6431" spans="1:23" x14ac:dyDescent="0.25">
      <c r="A6431">
        <v>2022092505</v>
      </c>
      <c r="B6431">
        <v>1</v>
      </c>
      <c r="C6431" s="7">
        <v>0.51892000000000005</v>
      </c>
      <c r="D6431" s="6">
        <f t="shared" si="1500"/>
        <v>41513.600000000006</v>
      </c>
      <c r="E6431" s="62">
        <v>0</v>
      </c>
      <c r="F6431" s="6">
        <f t="shared" si="1509"/>
        <v>0</v>
      </c>
      <c r="G6431" s="7">
        <v>0.25477</v>
      </c>
      <c r="H6431" s="6">
        <f t="shared" si="1501"/>
        <v>8916.9500000000007</v>
      </c>
      <c r="I6431" s="7">
        <v>0</v>
      </c>
      <c r="J6431" s="6">
        <f t="shared" si="1502"/>
        <v>0</v>
      </c>
      <c r="K6431" s="20"/>
      <c r="L6431" s="6">
        <f t="shared" si="1503"/>
        <v>40000</v>
      </c>
      <c r="M6431" s="11">
        <f t="shared" si="1510"/>
        <v>0</v>
      </c>
      <c r="N6431" s="6">
        <f t="shared" si="1504"/>
        <v>1513.6000000000058</v>
      </c>
      <c r="O6431" s="11">
        <f t="shared" si="1511"/>
        <v>7403.3499999999949</v>
      </c>
      <c r="P6431" s="11">
        <f t="shared" si="1505"/>
        <v>0</v>
      </c>
      <c r="Q6431" s="11">
        <f t="shared" si="1512"/>
        <v>0</v>
      </c>
      <c r="R6431" s="11">
        <f t="shared" si="1513"/>
        <v>7403.3499999999949</v>
      </c>
      <c r="S6431" s="6">
        <f t="shared" si="1506"/>
        <v>0</v>
      </c>
      <c r="T6431" s="11">
        <f t="shared" si="1507"/>
        <v>0</v>
      </c>
      <c r="U6431" s="11">
        <f t="shared" si="1508"/>
        <v>0</v>
      </c>
      <c r="V6431" s="11">
        <f t="shared" si="1514"/>
        <v>0</v>
      </c>
      <c r="W6431" s="20"/>
    </row>
    <row r="6432" spans="1:23" x14ac:dyDescent="0.25">
      <c r="A6432">
        <v>2022092506</v>
      </c>
      <c r="B6432">
        <v>1</v>
      </c>
      <c r="C6432" s="7">
        <v>0.51254</v>
      </c>
      <c r="D6432" s="6">
        <f t="shared" si="1500"/>
        <v>41003.199999999997</v>
      </c>
      <c r="E6432" s="62">
        <v>0</v>
      </c>
      <c r="F6432" s="6">
        <f t="shared" si="1509"/>
        <v>0</v>
      </c>
      <c r="G6432" s="7">
        <v>0.21706</v>
      </c>
      <c r="H6432" s="6">
        <f t="shared" si="1501"/>
        <v>7597.1</v>
      </c>
      <c r="I6432" s="7">
        <v>0</v>
      </c>
      <c r="J6432" s="6">
        <f t="shared" si="1502"/>
        <v>0</v>
      </c>
      <c r="K6432" s="20"/>
      <c r="L6432" s="6">
        <f t="shared" si="1503"/>
        <v>40000</v>
      </c>
      <c r="M6432" s="11">
        <f t="shared" si="1510"/>
        <v>0</v>
      </c>
      <c r="N6432" s="6">
        <f t="shared" si="1504"/>
        <v>1003.1999999999971</v>
      </c>
      <c r="O6432" s="11">
        <f t="shared" si="1511"/>
        <v>6593.9000000000033</v>
      </c>
      <c r="P6432" s="11">
        <f t="shared" si="1505"/>
        <v>0</v>
      </c>
      <c r="Q6432" s="11">
        <f t="shared" si="1512"/>
        <v>0</v>
      </c>
      <c r="R6432" s="11">
        <f t="shared" si="1513"/>
        <v>6593.9000000000033</v>
      </c>
      <c r="S6432" s="6">
        <f t="shared" si="1506"/>
        <v>0</v>
      </c>
      <c r="T6432" s="11">
        <f t="shared" si="1507"/>
        <v>0</v>
      </c>
      <c r="U6432" s="11">
        <f t="shared" si="1508"/>
        <v>0</v>
      </c>
      <c r="V6432" s="11">
        <f t="shared" si="1514"/>
        <v>0</v>
      </c>
      <c r="W6432" s="20"/>
    </row>
    <row r="6433" spans="1:23" x14ac:dyDescent="0.25">
      <c r="A6433">
        <v>2022092507</v>
      </c>
      <c r="B6433">
        <v>1</v>
      </c>
      <c r="C6433" s="7">
        <v>0.51234000000000002</v>
      </c>
      <c r="D6433" s="6">
        <f t="shared" si="1500"/>
        <v>40987.200000000004</v>
      </c>
      <c r="E6433" s="62">
        <v>0</v>
      </c>
      <c r="F6433" s="6">
        <f t="shared" si="1509"/>
        <v>0</v>
      </c>
      <c r="G6433" s="7">
        <v>0.18758</v>
      </c>
      <c r="H6433" s="6">
        <f t="shared" si="1501"/>
        <v>6565.3</v>
      </c>
      <c r="I6433" s="7">
        <v>0</v>
      </c>
      <c r="J6433" s="6">
        <f t="shared" si="1502"/>
        <v>0</v>
      </c>
      <c r="K6433" s="20"/>
      <c r="L6433" s="6">
        <f t="shared" si="1503"/>
        <v>40000</v>
      </c>
      <c r="M6433" s="11">
        <f t="shared" si="1510"/>
        <v>0</v>
      </c>
      <c r="N6433" s="6">
        <f t="shared" si="1504"/>
        <v>987.20000000000437</v>
      </c>
      <c r="O6433" s="11">
        <f t="shared" si="1511"/>
        <v>5578.0999999999958</v>
      </c>
      <c r="P6433" s="11">
        <f t="shared" si="1505"/>
        <v>0</v>
      </c>
      <c r="Q6433" s="11">
        <f t="shared" si="1512"/>
        <v>0</v>
      </c>
      <c r="R6433" s="11">
        <f t="shared" si="1513"/>
        <v>5578.0999999999958</v>
      </c>
      <c r="S6433" s="6">
        <f t="shared" si="1506"/>
        <v>0</v>
      </c>
      <c r="T6433" s="11">
        <f t="shared" si="1507"/>
        <v>0</v>
      </c>
      <c r="U6433" s="11">
        <f t="shared" si="1508"/>
        <v>0</v>
      </c>
      <c r="V6433" s="11">
        <f t="shared" si="1514"/>
        <v>0</v>
      </c>
      <c r="W6433" s="20"/>
    </row>
    <row r="6434" spans="1:23" x14ac:dyDescent="0.25">
      <c r="A6434">
        <v>2022092508</v>
      </c>
      <c r="B6434">
        <v>1</v>
      </c>
      <c r="C6434" s="7">
        <v>0.51504000000000005</v>
      </c>
      <c r="D6434" s="6">
        <f t="shared" si="1500"/>
        <v>41203.200000000004</v>
      </c>
      <c r="E6434" s="62">
        <v>0</v>
      </c>
      <c r="F6434" s="6">
        <f t="shared" si="1509"/>
        <v>0</v>
      </c>
      <c r="G6434" s="7">
        <v>0.16148999999999999</v>
      </c>
      <c r="H6434" s="6">
        <f t="shared" si="1501"/>
        <v>5652.15</v>
      </c>
      <c r="I6434" s="7">
        <v>1.052E-2</v>
      </c>
      <c r="J6434" s="6">
        <f t="shared" si="1502"/>
        <v>147.28</v>
      </c>
      <c r="K6434" s="20"/>
      <c r="L6434" s="6">
        <f t="shared" si="1503"/>
        <v>40000</v>
      </c>
      <c r="M6434" s="11">
        <f t="shared" si="1510"/>
        <v>0</v>
      </c>
      <c r="N6434" s="6">
        <f t="shared" si="1504"/>
        <v>1203.2000000000044</v>
      </c>
      <c r="O6434" s="11">
        <f t="shared" si="1511"/>
        <v>4448.9499999999953</v>
      </c>
      <c r="P6434" s="11">
        <f t="shared" si="1505"/>
        <v>0</v>
      </c>
      <c r="Q6434" s="11">
        <f t="shared" si="1512"/>
        <v>147.28</v>
      </c>
      <c r="R6434" s="11">
        <f t="shared" si="1513"/>
        <v>4596.229999999995</v>
      </c>
      <c r="S6434" s="6">
        <f t="shared" si="1506"/>
        <v>0</v>
      </c>
      <c r="T6434" s="11">
        <f t="shared" si="1507"/>
        <v>0</v>
      </c>
      <c r="U6434" s="11">
        <f t="shared" si="1508"/>
        <v>0</v>
      </c>
      <c r="V6434" s="11">
        <f t="shared" si="1514"/>
        <v>0</v>
      </c>
      <c r="W6434" s="20"/>
    </row>
    <row r="6435" spans="1:23" x14ac:dyDescent="0.25">
      <c r="A6435">
        <v>2022092509</v>
      </c>
      <c r="B6435">
        <v>1</v>
      </c>
      <c r="C6435" s="7">
        <v>0.53973000000000004</v>
      </c>
      <c r="D6435" s="6">
        <f t="shared" si="1500"/>
        <v>43178.400000000001</v>
      </c>
      <c r="E6435" s="62">
        <v>0</v>
      </c>
      <c r="F6435" s="6">
        <f t="shared" si="1509"/>
        <v>0</v>
      </c>
      <c r="G6435" s="7">
        <v>0.13533999999999999</v>
      </c>
      <c r="H6435" s="6">
        <f t="shared" si="1501"/>
        <v>4736.8999999999996</v>
      </c>
      <c r="I6435" s="7">
        <v>0.24248</v>
      </c>
      <c r="J6435" s="6">
        <f t="shared" si="1502"/>
        <v>3394.72</v>
      </c>
      <c r="K6435" s="20"/>
      <c r="L6435" s="6">
        <f t="shared" si="1503"/>
        <v>40000</v>
      </c>
      <c r="M6435" s="11">
        <f t="shared" si="1510"/>
        <v>0</v>
      </c>
      <c r="N6435" s="6">
        <f t="shared" si="1504"/>
        <v>3178.4000000000015</v>
      </c>
      <c r="O6435" s="11">
        <f t="shared" si="1511"/>
        <v>1558.4999999999982</v>
      </c>
      <c r="P6435" s="11">
        <f t="shared" si="1505"/>
        <v>0</v>
      </c>
      <c r="Q6435" s="11">
        <f t="shared" si="1512"/>
        <v>3394.72</v>
      </c>
      <c r="R6435" s="11">
        <f t="shared" si="1513"/>
        <v>4953.2199999999975</v>
      </c>
      <c r="S6435" s="6">
        <f t="shared" si="1506"/>
        <v>0</v>
      </c>
      <c r="T6435" s="11">
        <f t="shared" si="1507"/>
        <v>0</v>
      </c>
      <c r="U6435" s="11">
        <f t="shared" si="1508"/>
        <v>0</v>
      </c>
      <c r="V6435" s="11">
        <f t="shared" si="1514"/>
        <v>0</v>
      </c>
      <c r="W6435" s="20"/>
    </row>
    <row r="6436" spans="1:23" x14ac:dyDescent="0.25">
      <c r="A6436">
        <v>2022092510</v>
      </c>
      <c r="B6436">
        <v>1</v>
      </c>
      <c r="C6436" s="7">
        <v>0.59165999999999996</v>
      </c>
      <c r="D6436" s="6">
        <f t="shared" si="1500"/>
        <v>47332.799999999996</v>
      </c>
      <c r="E6436" s="62">
        <v>0</v>
      </c>
      <c r="F6436" s="6">
        <f t="shared" si="1509"/>
        <v>0</v>
      </c>
      <c r="G6436" s="7">
        <v>0.10517</v>
      </c>
      <c r="H6436" s="6">
        <f t="shared" si="1501"/>
        <v>3680.95</v>
      </c>
      <c r="I6436" s="7">
        <v>0.53800000000000003</v>
      </c>
      <c r="J6436" s="6">
        <f t="shared" si="1502"/>
        <v>7532.0000000000009</v>
      </c>
      <c r="K6436" s="20"/>
      <c r="L6436" s="6">
        <f t="shared" si="1503"/>
        <v>40000</v>
      </c>
      <c r="M6436" s="11">
        <f t="shared" si="1510"/>
        <v>0</v>
      </c>
      <c r="N6436" s="6">
        <f t="shared" si="1504"/>
        <v>3680.95</v>
      </c>
      <c r="O6436" s="11">
        <f t="shared" si="1511"/>
        <v>0</v>
      </c>
      <c r="P6436" s="11">
        <f t="shared" si="1505"/>
        <v>3651.8499999999958</v>
      </c>
      <c r="Q6436" s="11">
        <f t="shared" si="1512"/>
        <v>3880.1500000000051</v>
      </c>
      <c r="R6436" s="11">
        <f t="shared" si="1513"/>
        <v>3880.1500000000051</v>
      </c>
      <c r="S6436" s="6">
        <f t="shared" si="1506"/>
        <v>0</v>
      </c>
      <c r="T6436" s="11">
        <f t="shared" si="1507"/>
        <v>0</v>
      </c>
      <c r="U6436" s="11">
        <f t="shared" si="1508"/>
        <v>0</v>
      </c>
      <c r="V6436" s="11">
        <f t="shared" si="1514"/>
        <v>0</v>
      </c>
      <c r="W6436" s="20"/>
    </row>
    <row r="6437" spans="1:23" x14ac:dyDescent="0.25">
      <c r="A6437">
        <v>2022092511</v>
      </c>
      <c r="B6437">
        <v>1</v>
      </c>
      <c r="C6437" s="7">
        <v>0.64426000000000005</v>
      </c>
      <c r="D6437" s="6">
        <f t="shared" si="1500"/>
        <v>51540.800000000003</v>
      </c>
      <c r="E6437" s="62">
        <v>0</v>
      </c>
      <c r="F6437" s="6">
        <f t="shared" si="1509"/>
        <v>0</v>
      </c>
      <c r="G6437" s="7">
        <v>9.7750000000000004E-2</v>
      </c>
      <c r="H6437" s="6">
        <f t="shared" si="1501"/>
        <v>3421.25</v>
      </c>
      <c r="I6437" s="7">
        <v>0.63902999999999999</v>
      </c>
      <c r="J6437" s="6">
        <f t="shared" si="1502"/>
        <v>8946.42</v>
      </c>
      <c r="K6437" s="20"/>
      <c r="L6437" s="6">
        <f t="shared" si="1503"/>
        <v>40000</v>
      </c>
      <c r="M6437" s="11">
        <f t="shared" si="1510"/>
        <v>0</v>
      </c>
      <c r="N6437" s="6">
        <f t="shared" si="1504"/>
        <v>3421.25</v>
      </c>
      <c r="O6437" s="11">
        <f t="shared" si="1511"/>
        <v>0</v>
      </c>
      <c r="P6437" s="11">
        <f t="shared" si="1505"/>
        <v>8119.5500000000029</v>
      </c>
      <c r="Q6437" s="11">
        <f t="shared" si="1512"/>
        <v>826.86999999999716</v>
      </c>
      <c r="R6437" s="11">
        <f t="shared" si="1513"/>
        <v>826.86999999999716</v>
      </c>
      <c r="S6437" s="6">
        <f t="shared" si="1506"/>
        <v>0</v>
      </c>
      <c r="T6437" s="11">
        <f t="shared" si="1507"/>
        <v>0</v>
      </c>
      <c r="U6437" s="11">
        <f t="shared" si="1508"/>
        <v>0</v>
      </c>
      <c r="V6437" s="11">
        <f t="shared" si="1514"/>
        <v>0</v>
      </c>
      <c r="W6437" s="20"/>
    </row>
    <row r="6438" spans="1:23" x14ac:dyDescent="0.25">
      <c r="A6438">
        <v>2022092512</v>
      </c>
      <c r="B6438">
        <v>1</v>
      </c>
      <c r="C6438" s="7">
        <v>0.69572999999999996</v>
      </c>
      <c r="D6438" s="6">
        <f t="shared" si="1500"/>
        <v>55658.399999999994</v>
      </c>
      <c r="E6438" s="62">
        <v>0</v>
      </c>
      <c r="F6438" s="6">
        <f t="shared" si="1509"/>
        <v>0</v>
      </c>
      <c r="G6438" s="7">
        <v>0.10113999999999999</v>
      </c>
      <c r="H6438" s="6">
        <f t="shared" si="1501"/>
        <v>3539.8999999999996</v>
      </c>
      <c r="I6438" s="7">
        <v>0.67459000000000002</v>
      </c>
      <c r="J6438" s="6">
        <f t="shared" si="1502"/>
        <v>9444.26</v>
      </c>
      <c r="K6438" s="20"/>
      <c r="L6438" s="6">
        <f t="shared" si="1503"/>
        <v>40000</v>
      </c>
      <c r="M6438" s="11">
        <f t="shared" si="1510"/>
        <v>0</v>
      </c>
      <c r="N6438" s="6">
        <f t="shared" si="1504"/>
        <v>3539.8999999999996</v>
      </c>
      <c r="O6438" s="11">
        <f t="shared" si="1511"/>
        <v>0</v>
      </c>
      <c r="P6438" s="11">
        <f t="shared" si="1505"/>
        <v>9444.26</v>
      </c>
      <c r="Q6438" s="11">
        <f t="shared" si="1512"/>
        <v>0</v>
      </c>
      <c r="R6438" s="11">
        <f t="shared" si="1513"/>
        <v>0</v>
      </c>
      <c r="S6438" s="6">
        <f t="shared" si="1506"/>
        <v>2674.2399999999943</v>
      </c>
      <c r="T6438" s="11">
        <f t="shared" si="1507"/>
        <v>0</v>
      </c>
      <c r="U6438" s="11">
        <f t="shared" si="1508"/>
        <v>0</v>
      </c>
      <c r="V6438" s="11">
        <f t="shared" si="1514"/>
        <v>2674.2399999999943</v>
      </c>
      <c r="W6438" s="20"/>
    </row>
    <row r="6439" spans="1:23" x14ac:dyDescent="0.25">
      <c r="A6439">
        <v>2022092513</v>
      </c>
      <c r="B6439">
        <v>1</v>
      </c>
      <c r="C6439" s="7">
        <v>0.75168999999999997</v>
      </c>
      <c r="D6439" s="6">
        <f t="shared" si="1500"/>
        <v>60135.199999999997</v>
      </c>
      <c r="E6439" s="62">
        <v>0</v>
      </c>
      <c r="F6439" s="6">
        <f t="shared" si="1509"/>
        <v>0</v>
      </c>
      <c r="G6439" s="7">
        <v>0.11642</v>
      </c>
      <c r="H6439" s="6">
        <f t="shared" si="1501"/>
        <v>4074.7</v>
      </c>
      <c r="I6439" s="7">
        <v>0.65700999999999998</v>
      </c>
      <c r="J6439" s="6">
        <f t="shared" si="1502"/>
        <v>9198.14</v>
      </c>
      <c r="K6439" s="20"/>
      <c r="L6439" s="6">
        <f t="shared" si="1503"/>
        <v>40000</v>
      </c>
      <c r="M6439" s="11">
        <f t="shared" si="1510"/>
        <v>0</v>
      </c>
      <c r="N6439" s="6">
        <f t="shared" si="1504"/>
        <v>4074.7</v>
      </c>
      <c r="O6439" s="11">
        <f t="shared" si="1511"/>
        <v>0</v>
      </c>
      <c r="P6439" s="11">
        <f t="shared" si="1505"/>
        <v>9198.14</v>
      </c>
      <c r="Q6439" s="11">
        <f t="shared" si="1512"/>
        <v>0</v>
      </c>
      <c r="R6439" s="11">
        <f t="shared" si="1513"/>
        <v>0</v>
      </c>
      <c r="S6439" s="6">
        <f t="shared" si="1506"/>
        <v>6862.3599999999969</v>
      </c>
      <c r="T6439" s="11">
        <f t="shared" si="1507"/>
        <v>0</v>
      </c>
      <c r="U6439" s="11">
        <f t="shared" si="1508"/>
        <v>0</v>
      </c>
      <c r="V6439" s="11">
        <f t="shared" si="1514"/>
        <v>6862.3599999999969</v>
      </c>
      <c r="W6439" s="20"/>
    </row>
    <row r="6440" spans="1:23" x14ac:dyDescent="0.25">
      <c r="A6440">
        <v>2022092514</v>
      </c>
      <c r="B6440">
        <v>1</v>
      </c>
      <c r="C6440" s="7">
        <v>0.79857999999999996</v>
      </c>
      <c r="D6440" s="6">
        <f t="shared" si="1500"/>
        <v>63886.399999999994</v>
      </c>
      <c r="E6440" s="62">
        <v>0</v>
      </c>
      <c r="F6440" s="6">
        <f t="shared" si="1509"/>
        <v>0</v>
      </c>
      <c r="G6440" s="7">
        <v>0.16033</v>
      </c>
      <c r="H6440" s="6">
        <f t="shared" si="1501"/>
        <v>5611.55</v>
      </c>
      <c r="I6440" s="7">
        <v>0.63734999999999997</v>
      </c>
      <c r="J6440" s="6">
        <f t="shared" si="1502"/>
        <v>8922.9</v>
      </c>
      <c r="K6440" s="20"/>
      <c r="L6440" s="6">
        <f t="shared" si="1503"/>
        <v>40000</v>
      </c>
      <c r="M6440" s="11">
        <f t="shared" si="1510"/>
        <v>0</v>
      </c>
      <c r="N6440" s="6">
        <f t="shared" si="1504"/>
        <v>5611.55</v>
      </c>
      <c r="O6440" s="11">
        <f t="shared" si="1511"/>
        <v>0</v>
      </c>
      <c r="P6440" s="11">
        <f t="shared" si="1505"/>
        <v>8922.9</v>
      </c>
      <c r="Q6440" s="11">
        <f t="shared" si="1512"/>
        <v>0</v>
      </c>
      <c r="R6440" s="11">
        <f t="shared" si="1513"/>
        <v>0</v>
      </c>
      <c r="S6440" s="6">
        <f t="shared" si="1506"/>
        <v>9351.9499999999953</v>
      </c>
      <c r="T6440" s="11">
        <f t="shared" si="1507"/>
        <v>0</v>
      </c>
      <c r="U6440" s="11">
        <f t="shared" si="1508"/>
        <v>0</v>
      </c>
      <c r="V6440" s="11">
        <f t="shared" si="1514"/>
        <v>9351.9499999999953</v>
      </c>
      <c r="W6440" s="20"/>
    </row>
    <row r="6441" spans="1:23" x14ac:dyDescent="0.25">
      <c r="A6441">
        <v>2022092515</v>
      </c>
      <c r="B6441">
        <v>1</v>
      </c>
      <c r="C6441" s="7">
        <v>0.83201000000000003</v>
      </c>
      <c r="D6441" s="6">
        <f t="shared" si="1500"/>
        <v>66560.800000000003</v>
      </c>
      <c r="E6441" s="62">
        <v>0</v>
      </c>
      <c r="F6441" s="6">
        <f t="shared" si="1509"/>
        <v>0</v>
      </c>
      <c r="G6441" s="7">
        <v>0.21440000000000001</v>
      </c>
      <c r="H6441" s="6">
        <f t="shared" si="1501"/>
        <v>7504</v>
      </c>
      <c r="I6441" s="7">
        <v>0.65915999999999997</v>
      </c>
      <c r="J6441" s="6">
        <f t="shared" si="1502"/>
        <v>9228.24</v>
      </c>
      <c r="K6441" s="20"/>
      <c r="L6441" s="6">
        <f t="shared" si="1503"/>
        <v>40000</v>
      </c>
      <c r="M6441" s="11">
        <f t="shared" si="1510"/>
        <v>0</v>
      </c>
      <c r="N6441" s="6">
        <f t="shared" si="1504"/>
        <v>7504</v>
      </c>
      <c r="O6441" s="11">
        <f t="shared" si="1511"/>
        <v>0</v>
      </c>
      <c r="P6441" s="11">
        <f t="shared" si="1505"/>
        <v>9228.24</v>
      </c>
      <c r="Q6441" s="11">
        <f t="shared" si="1512"/>
        <v>0</v>
      </c>
      <c r="R6441" s="11">
        <f t="shared" si="1513"/>
        <v>0</v>
      </c>
      <c r="S6441" s="6">
        <f t="shared" si="1506"/>
        <v>9828.5600000000031</v>
      </c>
      <c r="T6441" s="11">
        <f t="shared" si="1507"/>
        <v>0</v>
      </c>
      <c r="U6441" s="11">
        <f t="shared" si="1508"/>
        <v>0</v>
      </c>
      <c r="V6441" s="11">
        <f t="shared" si="1514"/>
        <v>9828.5600000000031</v>
      </c>
      <c r="W6441" s="20"/>
    </row>
    <row r="6442" spans="1:23" x14ac:dyDescent="0.25">
      <c r="A6442">
        <v>2022092516</v>
      </c>
      <c r="B6442">
        <v>1</v>
      </c>
      <c r="C6442" s="7">
        <v>0.85538999999999998</v>
      </c>
      <c r="D6442" s="6">
        <f t="shared" si="1500"/>
        <v>68431.199999999997</v>
      </c>
      <c r="E6442" s="62">
        <v>0</v>
      </c>
      <c r="F6442" s="6">
        <f t="shared" si="1509"/>
        <v>0</v>
      </c>
      <c r="G6442" s="7">
        <v>0.26573999999999998</v>
      </c>
      <c r="H6442" s="6">
        <f t="shared" si="1501"/>
        <v>9300.9</v>
      </c>
      <c r="I6442" s="7">
        <v>0.64944000000000002</v>
      </c>
      <c r="J6442" s="6">
        <f t="shared" si="1502"/>
        <v>9092.16</v>
      </c>
      <c r="K6442" s="20"/>
      <c r="L6442" s="6">
        <f t="shared" si="1503"/>
        <v>40000</v>
      </c>
      <c r="M6442" s="11">
        <f t="shared" si="1510"/>
        <v>0</v>
      </c>
      <c r="N6442" s="6">
        <f t="shared" si="1504"/>
        <v>9300.9</v>
      </c>
      <c r="O6442" s="11">
        <f t="shared" si="1511"/>
        <v>0</v>
      </c>
      <c r="P6442" s="11">
        <f t="shared" si="1505"/>
        <v>9092.16</v>
      </c>
      <c r="Q6442" s="11">
        <f t="shared" si="1512"/>
        <v>0</v>
      </c>
      <c r="R6442" s="11">
        <f t="shared" si="1513"/>
        <v>0</v>
      </c>
      <c r="S6442" s="6">
        <f t="shared" si="1506"/>
        <v>10038.139999999996</v>
      </c>
      <c r="T6442" s="11">
        <f t="shared" si="1507"/>
        <v>0</v>
      </c>
      <c r="U6442" s="11">
        <f t="shared" si="1508"/>
        <v>0</v>
      </c>
      <c r="V6442" s="11">
        <f t="shared" si="1514"/>
        <v>10038.139999999996</v>
      </c>
      <c r="W6442" s="20"/>
    </row>
    <row r="6443" spans="1:23" x14ac:dyDescent="0.25">
      <c r="A6443">
        <v>2022092517</v>
      </c>
      <c r="B6443">
        <v>1</v>
      </c>
      <c r="C6443" s="7">
        <v>0.86241999999999996</v>
      </c>
      <c r="D6443" s="6">
        <f t="shared" si="1500"/>
        <v>68993.599999999991</v>
      </c>
      <c r="E6443" s="62">
        <v>0</v>
      </c>
      <c r="F6443" s="6">
        <f t="shared" si="1509"/>
        <v>0</v>
      </c>
      <c r="G6443" s="7">
        <v>0.29017999999999999</v>
      </c>
      <c r="H6443" s="6">
        <f t="shared" si="1501"/>
        <v>10156.299999999999</v>
      </c>
      <c r="I6443" s="7">
        <v>0.61448000000000003</v>
      </c>
      <c r="J6443" s="6">
        <f t="shared" si="1502"/>
        <v>8602.7200000000012</v>
      </c>
      <c r="K6443" s="20"/>
      <c r="L6443" s="6">
        <f t="shared" si="1503"/>
        <v>40000</v>
      </c>
      <c r="M6443" s="11">
        <f t="shared" si="1510"/>
        <v>0</v>
      </c>
      <c r="N6443" s="6">
        <f t="shared" si="1504"/>
        <v>10156.299999999999</v>
      </c>
      <c r="O6443" s="11">
        <f t="shared" si="1511"/>
        <v>0</v>
      </c>
      <c r="P6443" s="11">
        <f t="shared" si="1505"/>
        <v>8602.7200000000012</v>
      </c>
      <c r="Q6443" s="11">
        <f t="shared" si="1512"/>
        <v>0</v>
      </c>
      <c r="R6443" s="11">
        <f t="shared" si="1513"/>
        <v>0</v>
      </c>
      <c r="S6443" s="6">
        <f t="shared" si="1506"/>
        <v>10234.579999999991</v>
      </c>
      <c r="T6443" s="11">
        <f t="shared" si="1507"/>
        <v>0</v>
      </c>
      <c r="U6443" s="11">
        <f t="shared" si="1508"/>
        <v>0</v>
      </c>
      <c r="V6443" s="11">
        <f t="shared" si="1514"/>
        <v>10234.579999999991</v>
      </c>
      <c r="W6443" s="20"/>
    </row>
    <row r="6444" spans="1:23" x14ac:dyDescent="0.25">
      <c r="A6444">
        <v>2022092518</v>
      </c>
      <c r="B6444">
        <v>1</v>
      </c>
      <c r="C6444" s="7">
        <v>0.85155999999999998</v>
      </c>
      <c r="D6444" s="6">
        <f t="shared" si="1500"/>
        <v>68124.800000000003</v>
      </c>
      <c r="E6444" s="62">
        <v>0</v>
      </c>
      <c r="F6444" s="6">
        <f t="shared" si="1509"/>
        <v>0</v>
      </c>
      <c r="G6444" s="7">
        <v>0.31680000000000003</v>
      </c>
      <c r="H6444" s="6">
        <f t="shared" si="1501"/>
        <v>11088.000000000002</v>
      </c>
      <c r="I6444" s="7">
        <v>0.49870999999999999</v>
      </c>
      <c r="J6444" s="6">
        <f t="shared" si="1502"/>
        <v>6981.94</v>
      </c>
      <c r="K6444" s="20"/>
      <c r="L6444" s="6">
        <f t="shared" si="1503"/>
        <v>40000</v>
      </c>
      <c r="M6444" s="11">
        <f t="shared" si="1510"/>
        <v>0</v>
      </c>
      <c r="N6444" s="6">
        <f t="shared" si="1504"/>
        <v>11088.000000000002</v>
      </c>
      <c r="O6444" s="11">
        <f t="shared" si="1511"/>
        <v>0</v>
      </c>
      <c r="P6444" s="11">
        <f t="shared" si="1505"/>
        <v>6981.94</v>
      </c>
      <c r="Q6444" s="11">
        <f t="shared" si="1512"/>
        <v>0</v>
      </c>
      <c r="R6444" s="11">
        <f t="shared" si="1513"/>
        <v>0</v>
      </c>
      <c r="S6444" s="6">
        <f t="shared" si="1506"/>
        <v>10054.860000000004</v>
      </c>
      <c r="T6444" s="11">
        <f t="shared" si="1507"/>
        <v>0</v>
      </c>
      <c r="U6444" s="11">
        <f t="shared" si="1508"/>
        <v>0</v>
      </c>
      <c r="V6444" s="11">
        <f t="shared" si="1514"/>
        <v>10054.860000000004</v>
      </c>
      <c r="W6444" s="20"/>
    </row>
    <row r="6445" spans="1:23" x14ac:dyDescent="0.25">
      <c r="A6445">
        <v>2022092519</v>
      </c>
      <c r="B6445">
        <v>1</v>
      </c>
      <c r="C6445" s="7">
        <v>0.81911</v>
      </c>
      <c r="D6445" s="6">
        <f t="shared" si="1500"/>
        <v>65528.800000000003</v>
      </c>
      <c r="E6445" s="62">
        <v>0</v>
      </c>
      <c r="F6445" s="6">
        <f t="shared" si="1509"/>
        <v>0</v>
      </c>
      <c r="G6445" s="7">
        <v>0.30158000000000001</v>
      </c>
      <c r="H6445" s="6">
        <f t="shared" si="1501"/>
        <v>10555.300000000001</v>
      </c>
      <c r="I6445" s="7">
        <v>0.25548999999999999</v>
      </c>
      <c r="J6445" s="6">
        <f t="shared" si="1502"/>
        <v>3576.86</v>
      </c>
      <c r="K6445" s="20"/>
      <c r="L6445" s="6">
        <f t="shared" si="1503"/>
        <v>40000</v>
      </c>
      <c r="M6445" s="11">
        <f t="shared" si="1510"/>
        <v>0</v>
      </c>
      <c r="N6445" s="6">
        <f t="shared" si="1504"/>
        <v>10555.300000000001</v>
      </c>
      <c r="O6445" s="11">
        <f t="shared" si="1511"/>
        <v>0</v>
      </c>
      <c r="P6445" s="11">
        <f t="shared" si="1505"/>
        <v>3576.86</v>
      </c>
      <c r="Q6445" s="11">
        <f t="shared" si="1512"/>
        <v>0</v>
      </c>
      <c r="R6445" s="11">
        <f t="shared" si="1513"/>
        <v>0</v>
      </c>
      <c r="S6445" s="6">
        <f t="shared" si="1506"/>
        <v>11396.640000000001</v>
      </c>
      <c r="T6445" s="11">
        <f t="shared" si="1507"/>
        <v>0</v>
      </c>
      <c r="U6445" s="11">
        <f t="shared" si="1508"/>
        <v>0</v>
      </c>
      <c r="V6445" s="11">
        <f t="shared" si="1514"/>
        <v>11396.640000000001</v>
      </c>
      <c r="W6445" s="20"/>
    </row>
    <row r="6446" spans="1:23" x14ac:dyDescent="0.25">
      <c r="A6446">
        <v>2022092520</v>
      </c>
      <c r="B6446">
        <v>1</v>
      </c>
      <c r="C6446" s="7">
        <v>0.78515999999999997</v>
      </c>
      <c r="D6446" s="6">
        <f t="shared" si="1500"/>
        <v>62812.799999999996</v>
      </c>
      <c r="E6446" s="62">
        <v>0</v>
      </c>
      <c r="F6446" s="6">
        <f t="shared" si="1509"/>
        <v>0</v>
      </c>
      <c r="G6446" s="7">
        <v>0.26588000000000001</v>
      </c>
      <c r="H6446" s="6">
        <f t="shared" si="1501"/>
        <v>9305.8000000000011</v>
      </c>
      <c r="I6446" s="7">
        <v>1.4069999999999999E-2</v>
      </c>
      <c r="J6446" s="6">
        <f t="shared" si="1502"/>
        <v>196.98</v>
      </c>
      <c r="K6446" s="20"/>
      <c r="L6446" s="6">
        <f t="shared" si="1503"/>
        <v>40000</v>
      </c>
      <c r="M6446" s="11">
        <f t="shared" si="1510"/>
        <v>0</v>
      </c>
      <c r="N6446" s="6">
        <f t="shared" si="1504"/>
        <v>9305.8000000000011</v>
      </c>
      <c r="O6446" s="11">
        <f t="shared" si="1511"/>
        <v>0</v>
      </c>
      <c r="P6446" s="11">
        <f t="shared" si="1505"/>
        <v>196.98</v>
      </c>
      <c r="Q6446" s="11">
        <f t="shared" si="1512"/>
        <v>0</v>
      </c>
      <c r="R6446" s="11">
        <f t="shared" si="1513"/>
        <v>0</v>
      </c>
      <c r="S6446" s="6">
        <f t="shared" si="1506"/>
        <v>13310.019999999995</v>
      </c>
      <c r="T6446" s="11">
        <f t="shared" si="1507"/>
        <v>0</v>
      </c>
      <c r="U6446" s="11">
        <f t="shared" si="1508"/>
        <v>0</v>
      </c>
      <c r="V6446" s="11">
        <f t="shared" si="1514"/>
        <v>13310.019999999995</v>
      </c>
      <c r="W6446" s="20"/>
    </row>
    <row r="6447" spans="1:23" x14ac:dyDescent="0.25">
      <c r="A6447">
        <v>2022092521</v>
      </c>
      <c r="B6447">
        <v>1</v>
      </c>
      <c r="C6447" s="7">
        <v>0.75700999999999996</v>
      </c>
      <c r="D6447" s="6">
        <f t="shared" si="1500"/>
        <v>60560.799999999996</v>
      </c>
      <c r="E6447" s="62">
        <v>0</v>
      </c>
      <c r="F6447" s="6">
        <f t="shared" si="1509"/>
        <v>0</v>
      </c>
      <c r="G6447" s="7">
        <v>0.25489000000000001</v>
      </c>
      <c r="H6447" s="6">
        <f t="shared" si="1501"/>
        <v>8921.15</v>
      </c>
      <c r="I6447" s="7">
        <v>0</v>
      </c>
      <c r="J6447" s="6">
        <f t="shared" si="1502"/>
        <v>0</v>
      </c>
      <c r="K6447" s="20"/>
      <c r="L6447" s="6">
        <f t="shared" si="1503"/>
        <v>40000</v>
      </c>
      <c r="M6447" s="11">
        <f t="shared" si="1510"/>
        <v>0</v>
      </c>
      <c r="N6447" s="6">
        <f t="shared" si="1504"/>
        <v>8921.15</v>
      </c>
      <c r="O6447" s="11">
        <f t="shared" si="1511"/>
        <v>0</v>
      </c>
      <c r="P6447" s="11">
        <f t="shared" si="1505"/>
        <v>0</v>
      </c>
      <c r="Q6447" s="11">
        <f t="shared" si="1512"/>
        <v>0</v>
      </c>
      <c r="R6447" s="11">
        <f t="shared" si="1513"/>
        <v>0</v>
      </c>
      <c r="S6447" s="6">
        <f t="shared" si="1506"/>
        <v>11639.649999999996</v>
      </c>
      <c r="T6447" s="11">
        <f t="shared" si="1507"/>
        <v>0</v>
      </c>
      <c r="U6447" s="11">
        <f t="shared" si="1508"/>
        <v>0</v>
      </c>
      <c r="V6447" s="11">
        <f t="shared" si="1514"/>
        <v>11639.649999999996</v>
      </c>
      <c r="W6447" s="20"/>
    </row>
    <row r="6448" spans="1:23" x14ac:dyDescent="0.25">
      <c r="A6448">
        <v>2022092522</v>
      </c>
      <c r="B6448">
        <v>1</v>
      </c>
      <c r="C6448" s="7">
        <v>0.71577000000000002</v>
      </c>
      <c r="D6448" s="6">
        <f t="shared" si="1500"/>
        <v>57261.599999999999</v>
      </c>
      <c r="E6448" s="62">
        <v>0</v>
      </c>
      <c r="F6448" s="6">
        <f t="shared" si="1509"/>
        <v>0</v>
      </c>
      <c r="G6448" s="7">
        <v>0.25817000000000001</v>
      </c>
      <c r="H6448" s="6">
        <f t="shared" si="1501"/>
        <v>9035.9500000000007</v>
      </c>
      <c r="I6448" s="7">
        <v>0</v>
      </c>
      <c r="J6448" s="6">
        <f t="shared" si="1502"/>
        <v>0</v>
      </c>
      <c r="K6448" s="20"/>
      <c r="L6448" s="6">
        <f t="shared" si="1503"/>
        <v>40000</v>
      </c>
      <c r="M6448" s="11">
        <f t="shared" si="1510"/>
        <v>0</v>
      </c>
      <c r="N6448" s="6">
        <f t="shared" si="1504"/>
        <v>9035.9500000000007</v>
      </c>
      <c r="O6448" s="11">
        <f t="shared" si="1511"/>
        <v>0</v>
      </c>
      <c r="P6448" s="11">
        <f t="shared" si="1505"/>
        <v>0</v>
      </c>
      <c r="Q6448" s="11">
        <f t="shared" si="1512"/>
        <v>0</v>
      </c>
      <c r="R6448" s="11">
        <f t="shared" si="1513"/>
        <v>0</v>
      </c>
      <c r="S6448" s="6">
        <f t="shared" si="1506"/>
        <v>8225.6499999999978</v>
      </c>
      <c r="T6448" s="11">
        <f t="shared" si="1507"/>
        <v>0</v>
      </c>
      <c r="U6448" s="11">
        <f t="shared" si="1508"/>
        <v>0</v>
      </c>
      <c r="V6448" s="11">
        <f t="shared" si="1514"/>
        <v>8225.6499999999978</v>
      </c>
      <c r="W6448" s="20"/>
    </row>
    <row r="6449" spans="1:23" x14ac:dyDescent="0.25">
      <c r="A6449">
        <v>2022092523</v>
      </c>
      <c r="B6449">
        <v>1</v>
      </c>
      <c r="C6449" s="7">
        <v>0.66629000000000005</v>
      </c>
      <c r="D6449" s="6">
        <f t="shared" si="1500"/>
        <v>53303.200000000004</v>
      </c>
      <c r="E6449" s="62">
        <v>0</v>
      </c>
      <c r="F6449" s="6">
        <f t="shared" si="1509"/>
        <v>0</v>
      </c>
      <c r="G6449" s="7">
        <v>0.27767999999999998</v>
      </c>
      <c r="H6449" s="6">
        <f t="shared" si="1501"/>
        <v>9718.7999999999993</v>
      </c>
      <c r="I6449" s="7">
        <v>0</v>
      </c>
      <c r="J6449" s="6">
        <f t="shared" si="1502"/>
        <v>0</v>
      </c>
      <c r="K6449" s="20"/>
      <c r="L6449" s="6">
        <f t="shared" si="1503"/>
        <v>40000</v>
      </c>
      <c r="M6449" s="11">
        <f t="shared" si="1510"/>
        <v>0</v>
      </c>
      <c r="N6449" s="6">
        <f t="shared" si="1504"/>
        <v>9718.7999999999993</v>
      </c>
      <c r="O6449" s="11">
        <f t="shared" si="1511"/>
        <v>0</v>
      </c>
      <c r="P6449" s="11">
        <f t="shared" si="1505"/>
        <v>0</v>
      </c>
      <c r="Q6449" s="11">
        <f t="shared" si="1512"/>
        <v>0</v>
      </c>
      <c r="R6449" s="11">
        <f t="shared" si="1513"/>
        <v>0</v>
      </c>
      <c r="S6449" s="6">
        <f t="shared" si="1506"/>
        <v>3584.4000000000051</v>
      </c>
      <c r="T6449" s="11">
        <f t="shared" si="1507"/>
        <v>0</v>
      </c>
      <c r="U6449" s="11">
        <f t="shared" si="1508"/>
        <v>0</v>
      </c>
      <c r="V6449" s="11">
        <f t="shared" si="1514"/>
        <v>3584.4000000000051</v>
      </c>
      <c r="W6449" s="20"/>
    </row>
    <row r="6450" spans="1:23" x14ac:dyDescent="0.25">
      <c r="A6450">
        <v>2022092524</v>
      </c>
      <c r="B6450">
        <v>1</v>
      </c>
      <c r="C6450" s="7">
        <v>0.61695999999999995</v>
      </c>
      <c r="D6450" s="6">
        <f t="shared" si="1500"/>
        <v>49356.799999999996</v>
      </c>
      <c r="E6450" s="62">
        <v>0</v>
      </c>
      <c r="F6450" s="6">
        <f t="shared" si="1509"/>
        <v>0</v>
      </c>
      <c r="G6450" s="7">
        <v>0.30392999999999998</v>
      </c>
      <c r="H6450" s="6">
        <f t="shared" si="1501"/>
        <v>10637.55</v>
      </c>
      <c r="I6450" s="7">
        <v>0</v>
      </c>
      <c r="J6450" s="6">
        <f t="shared" si="1502"/>
        <v>0</v>
      </c>
      <c r="K6450" s="20"/>
      <c r="L6450" s="6">
        <f t="shared" si="1503"/>
        <v>40000</v>
      </c>
      <c r="M6450" s="11">
        <f t="shared" si="1510"/>
        <v>0</v>
      </c>
      <c r="N6450" s="6">
        <f t="shared" si="1504"/>
        <v>9356.7999999999956</v>
      </c>
      <c r="O6450" s="11">
        <f t="shared" si="1511"/>
        <v>1280.7500000000036</v>
      </c>
      <c r="P6450" s="11">
        <f t="shared" si="1505"/>
        <v>0</v>
      </c>
      <c r="Q6450" s="11">
        <f t="shared" si="1512"/>
        <v>0</v>
      </c>
      <c r="R6450" s="11">
        <f t="shared" si="1513"/>
        <v>1280.7500000000036</v>
      </c>
      <c r="S6450" s="6">
        <f t="shared" si="1506"/>
        <v>0</v>
      </c>
      <c r="T6450" s="11">
        <f t="shared" si="1507"/>
        <v>0</v>
      </c>
      <c r="U6450" s="11">
        <f t="shared" si="1508"/>
        <v>0</v>
      </c>
      <c r="V6450" s="11">
        <f t="shared" si="1514"/>
        <v>0</v>
      </c>
      <c r="W6450" s="20"/>
    </row>
    <row r="6451" spans="1:23" x14ac:dyDescent="0.25">
      <c r="A6451">
        <v>2022092601</v>
      </c>
      <c r="B6451">
        <v>2</v>
      </c>
      <c r="C6451" s="7">
        <v>0.57538</v>
      </c>
      <c r="D6451" s="6">
        <f t="shared" si="1500"/>
        <v>46030.400000000001</v>
      </c>
      <c r="E6451" s="62">
        <v>0</v>
      </c>
      <c r="F6451" s="6">
        <f t="shared" si="1509"/>
        <v>0</v>
      </c>
      <c r="G6451" s="7">
        <v>0.31723000000000001</v>
      </c>
      <c r="H6451" s="6">
        <f t="shared" si="1501"/>
        <v>11103.050000000001</v>
      </c>
      <c r="I6451" s="7">
        <v>0</v>
      </c>
      <c r="J6451" s="6">
        <f t="shared" si="1502"/>
        <v>0</v>
      </c>
      <c r="K6451" s="20"/>
      <c r="L6451" s="6">
        <f t="shared" si="1503"/>
        <v>40000</v>
      </c>
      <c r="M6451" s="11">
        <f t="shared" si="1510"/>
        <v>0</v>
      </c>
      <c r="N6451" s="6">
        <f t="shared" si="1504"/>
        <v>6030.4000000000015</v>
      </c>
      <c r="O6451" s="11">
        <f t="shared" si="1511"/>
        <v>5072.6499999999996</v>
      </c>
      <c r="P6451" s="11">
        <f t="shared" si="1505"/>
        <v>0</v>
      </c>
      <c r="Q6451" s="11">
        <f t="shared" si="1512"/>
        <v>0</v>
      </c>
      <c r="R6451" s="11">
        <f t="shared" si="1513"/>
        <v>5072.6499999999996</v>
      </c>
      <c r="S6451" s="6">
        <f t="shared" si="1506"/>
        <v>0</v>
      </c>
      <c r="T6451" s="11">
        <f t="shared" si="1507"/>
        <v>0</v>
      </c>
      <c r="U6451" s="11">
        <f t="shared" si="1508"/>
        <v>0</v>
      </c>
      <c r="V6451" s="11">
        <f t="shared" si="1514"/>
        <v>0</v>
      </c>
      <c r="W6451" s="20"/>
    </row>
    <row r="6452" spans="1:23" x14ac:dyDescent="0.25">
      <c r="A6452">
        <v>2022092602</v>
      </c>
      <c r="B6452">
        <v>2</v>
      </c>
      <c r="C6452" s="7">
        <v>0.54476999999999998</v>
      </c>
      <c r="D6452" s="6">
        <f t="shared" si="1500"/>
        <v>43581.599999999999</v>
      </c>
      <c r="E6452" s="62">
        <v>0</v>
      </c>
      <c r="F6452" s="6">
        <f t="shared" si="1509"/>
        <v>0</v>
      </c>
      <c r="G6452" s="7">
        <v>0.32101000000000002</v>
      </c>
      <c r="H6452" s="6">
        <f t="shared" si="1501"/>
        <v>11235.35</v>
      </c>
      <c r="I6452" s="7">
        <v>0</v>
      </c>
      <c r="J6452" s="6">
        <f t="shared" si="1502"/>
        <v>0</v>
      </c>
      <c r="K6452" s="20"/>
      <c r="L6452" s="6">
        <f t="shared" si="1503"/>
        <v>40000</v>
      </c>
      <c r="M6452" s="11">
        <f t="shared" si="1510"/>
        <v>0</v>
      </c>
      <c r="N6452" s="6">
        <f t="shared" si="1504"/>
        <v>3581.5999999999985</v>
      </c>
      <c r="O6452" s="11">
        <f t="shared" si="1511"/>
        <v>7653.7500000000018</v>
      </c>
      <c r="P6452" s="11">
        <f t="shared" si="1505"/>
        <v>0</v>
      </c>
      <c r="Q6452" s="11">
        <f t="shared" si="1512"/>
        <v>0</v>
      </c>
      <c r="R6452" s="11">
        <f t="shared" si="1513"/>
        <v>7653.7500000000018</v>
      </c>
      <c r="S6452" s="6">
        <f t="shared" si="1506"/>
        <v>0</v>
      </c>
      <c r="T6452" s="11">
        <f t="shared" si="1507"/>
        <v>0</v>
      </c>
      <c r="U6452" s="11">
        <f t="shared" si="1508"/>
        <v>0</v>
      </c>
      <c r="V6452" s="11">
        <f t="shared" si="1514"/>
        <v>0</v>
      </c>
      <c r="W6452" s="20"/>
    </row>
    <row r="6453" spans="1:23" x14ac:dyDescent="0.25">
      <c r="A6453">
        <v>2022092603</v>
      </c>
      <c r="B6453">
        <v>2</v>
      </c>
      <c r="C6453" s="7">
        <v>0.52853000000000006</v>
      </c>
      <c r="D6453" s="6">
        <f t="shared" si="1500"/>
        <v>42282.400000000001</v>
      </c>
      <c r="E6453" s="62">
        <v>0</v>
      </c>
      <c r="F6453" s="6">
        <f t="shared" si="1509"/>
        <v>0</v>
      </c>
      <c r="G6453" s="7">
        <v>0.32641999999999999</v>
      </c>
      <c r="H6453" s="6">
        <f t="shared" si="1501"/>
        <v>11424.699999999999</v>
      </c>
      <c r="I6453" s="7">
        <v>0</v>
      </c>
      <c r="J6453" s="6">
        <f t="shared" si="1502"/>
        <v>0</v>
      </c>
      <c r="K6453" s="20"/>
      <c r="L6453" s="6">
        <f t="shared" si="1503"/>
        <v>40000</v>
      </c>
      <c r="M6453" s="11">
        <f t="shared" si="1510"/>
        <v>0</v>
      </c>
      <c r="N6453" s="6">
        <f t="shared" si="1504"/>
        <v>2282.4000000000015</v>
      </c>
      <c r="O6453" s="11">
        <f t="shared" si="1511"/>
        <v>9142.2999999999975</v>
      </c>
      <c r="P6453" s="11">
        <f t="shared" si="1505"/>
        <v>0</v>
      </c>
      <c r="Q6453" s="11">
        <f t="shared" si="1512"/>
        <v>0</v>
      </c>
      <c r="R6453" s="11">
        <f t="shared" si="1513"/>
        <v>9142.2999999999975</v>
      </c>
      <c r="S6453" s="6">
        <f t="shared" si="1506"/>
        <v>0</v>
      </c>
      <c r="T6453" s="11">
        <f t="shared" si="1507"/>
        <v>0</v>
      </c>
      <c r="U6453" s="11">
        <f t="shared" si="1508"/>
        <v>0</v>
      </c>
      <c r="V6453" s="11">
        <f t="shared" si="1514"/>
        <v>0</v>
      </c>
      <c r="W6453" s="20"/>
    </row>
    <row r="6454" spans="1:23" x14ac:dyDescent="0.25">
      <c r="A6454">
        <v>2022092604</v>
      </c>
      <c r="B6454">
        <v>2</v>
      </c>
      <c r="C6454" s="7">
        <v>0.51944999999999997</v>
      </c>
      <c r="D6454" s="6">
        <f t="shared" si="1500"/>
        <v>41556</v>
      </c>
      <c r="E6454" s="62">
        <v>0</v>
      </c>
      <c r="F6454" s="6">
        <f t="shared" si="1509"/>
        <v>0</v>
      </c>
      <c r="G6454" s="7">
        <v>0.32815</v>
      </c>
      <c r="H6454" s="6">
        <f t="shared" si="1501"/>
        <v>11485.25</v>
      </c>
      <c r="I6454" s="7">
        <v>0</v>
      </c>
      <c r="J6454" s="6">
        <f t="shared" si="1502"/>
        <v>0</v>
      </c>
      <c r="K6454" s="20"/>
      <c r="L6454" s="6">
        <f t="shared" si="1503"/>
        <v>40000</v>
      </c>
      <c r="M6454" s="11">
        <f t="shared" si="1510"/>
        <v>0</v>
      </c>
      <c r="N6454" s="6">
        <f t="shared" si="1504"/>
        <v>1556</v>
      </c>
      <c r="O6454" s="11">
        <f t="shared" si="1511"/>
        <v>9929.25</v>
      </c>
      <c r="P6454" s="11">
        <f t="shared" si="1505"/>
        <v>0</v>
      </c>
      <c r="Q6454" s="11">
        <f t="shared" si="1512"/>
        <v>0</v>
      </c>
      <c r="R6454" s="11">
        <f t="shared" si="1513"/>
        <v>9929.25</v>
      </c>
      <c r="S6454" s="6">
        <f t="shared" si="1506"/>
        <v>0</v>
      </c>
      <c r="T6454" s="11">
        <f t="shared" si="1507"/>
        <v>0</v>
      </c>
      <c r="U6454" s="11">
        <f t="shared" si="1508"/>
        <v>0</v>
      </c>
      <c r="V6454" s="11">
        <f t="shared" si="1514"/>
        <v>0</v>
      </c>
      <c r="W6454" s="20"/>
    </row>
    <row r="6455" spans="1:23" x14ac:dyDescent="0.25">
      <c r="A6455">
        <v>2022092605</v>
      </c>
      <c r="B6455">
        <v>2</v>
      </c>
      <c r="C6455" s="7">
        <v>0.51763000000000003</v>
      </c>
      <c r="D6455" s="6">
        <f t="shared" si="1500"/>
        <v>41410.400000000001</v>
      </c>
      <c r="E6455" s="62">
        <v>0</v>
      </c>
      <c r="F6455" s="6">
        <f t="shared" si="1509"/>
        <v>0</v>
      </c>
      <c r="G6455" s="7">
        <v>0.31846999999999998</v>
      </c>
      <c r="H6455" s="6">
        <f t="shared" si="1501"/>
        <v>11146.449999999999</v>
      </c>
      <c r="I6455" s="7">
        <v>0</v>
      </c>
      <c r="J6455" s="6">
        <f t="shared" si="1502"/>
        <v>0</v>
      </c>
      <c r="K6455" s="20"/>
      <c r="L6455" s="6">
        <f t="shared" si="1503"/>
        <v>40000</v>
      </c>
      <c r="M6455" s="11">
        <f t="shared" si="1510"/>
        <v>0</v>
      </c>
      <c r="N6455" s="6">
        <f t="shared" si="1504"/>
        <v>1410.4000000000015</v>
      </c>
      <c r="O6455" s="11">
        <f t="shared" si="1511"/>
        <v>9736.0499999999975</v>
      </c>
      <c r="P6455" s="11">
        <f t="shared" si="1505"/>
        <v>0</v>
      </c>
      <c r="Q6455" s="11">
        <f t="shared" si="1512"/>
        <v>0</v>
      </c>
      <c r="R6455" s="11">
        <f t="shared" si="1513"/>
        <v>9736.0499999999975</v>
      </c>
      <c r="S6455" s="6">
        <f t="shared" si="1506"/>
        <v>0</v>
      </c>
      <c r="T6455" s="11">
        <f t="shared" si="1507"/>
        <v>0</v>
      </c>
      <c r="U6455" s="11">
        <f t="shared" si="1508"/>
        <v>0</v>
      </c>
      <c r="V6455" s="11">
        <f t="shared" si="1514"/>
        <v>0</v>
      </c>
      <c r="W6455" s="20"/>
    </row>
    <row r="6456" spans="1:23" x14ac:dyDescent="0.25">
      <c r="A6456">
        <v>2022092606</v>
      </c>
      <c r="B6456">
        <v>2</v>
      </c>
      <c r="C6456" s="7">
        <v>0.53039999999999998</v>
      </c>
      <c r="D6456" s="6">
        <f t="shared" si="1500"/>
        <v>42432</v>
      </c>
      <c r="E6456" s="62">
        <v>0</v>
      </c>
      <c r="F6456" s="6">
        <f t="shared" si="1509"/>
        <v>0</v>
      </c>
      <c r="G6456" s="7">
        <v>0.29358000000000001</v>
      </c>
      <c r="H6456" s="6">
        <f t="shared" si="1501"/>
        <v>10275.300000000001</v>
      </c>
      <c r="I6456" s="7">
        <v>0</v>
      </c>
      <c r="J6456" s="6">
        <f t="shared" si="1502"/>
        <v>0</v>
      </c>
      <c r="K6456" s="20"/>
      <c r="L6456" s="6">
        <f t="shared" si="1503"/>
        <v>40000</v>
      </c>
      <c r="M6456" s="11">
        <f t="shared" si="1510"/>
        <v>0</v>
      </c>
      <c r="N6456" s="6">
        <f t="shared" si="1504"/>
        <v>2432</v>
      </c>
      <c r="O6456" s="11">
        <f t="shared" si="1511"/>
        <v>7843.3000000000011</v>
      </c>
      <c r="P6456" s="11">
        <f t="shared" si="1505"/>
        <v>0</v>
      </c>
      <c r="Q6456" s="11">
        <f t="shared" si="1512"/>
        <v>0</v>
      </c>
      <c r="R6456" s="11">
        <f t="shared" si="1513"/>
        <v>7843.3000000000011</v>
      </c>
      <c r="S6456" s="6">
        <f t="shared" si="1506"/>
        <v>0</v>
      </c>
      <c r="T6456" s="11">
        <f t="shared" si="1507"/>
        <v>0</v>
      </c>
      <c r="U6456" s="11">
        <f t="shared" si="1508"/>
        <v>0</v>
      </c>
      <c r="V6456" s="11">
        <f t="shared" si="1514"/>
        <v>0</v>
      </c>
      <c r="W6456" s="20"/>
    </row>
    <row r="6457" spans="1:23" x14ac:dyDescent="0.25">
      <c r="A6457">
        <v>2022092607</v>
      </c>
      <c r="B6457">
        <v>2</v>
      </c>
      <c r="C6457" s="7">
        <v>0.55642000000000003</v>
      </c>
      <c r="D6457" s="6">
        <f t="shared" si="1500"/>
        <v>44513.599999999999</v>
      </c>
      <c r="E6457" s="62">
        <v>0</v>
      </c>
      <c r="F6457" s="6">
        <f t="shared" si="1509"/>
        <v>0</v>
      </c>
      <c r="G6457" s="7">
        <v>0.27079999999999999</v>
      </c>
      <c r="H6457" s="6">
        <f t="shared" si="1501"/>
        <v>9478</v>
      </c>
      <c r="I6457" s="7">
        <v>0</v>
      </c>
      <c r="J6457" s="6">
        <f t="shared" si="1502"/>
        <v>0</v>
      </c>
      <c r="K6457" s="20"/>
      <c r="L6457" s="6">
        <f t="shared" si="1503"/>
        <v>40000</v>
      </c>
      <c r="M6457" s="11">
        <f t="shared" si="1510"/>
        <v>0</v>
      </c>
      <c r="N6457" s="6">
        <f t="shared" si="1504"/>
        <v>4513.5999999999985</v>
      </c>
      <c r="O6457" s="11">
        <f t="shared" si="1511"/>
        <v>4964.4000000000015</v>
      </c>
      <c r="P6457" s="11">
        <f t="shared" si="1505"/>
        <v>0</v>
      </c>
      <c r="Q6457" s="11">
        <f t="shared" si="1512"/>
        <v>0</v>
      </c>
      <c r="R6457" s="11">
        <f t="shared" si="1513"/>
        <v>4964.4000000000015</v>
      </c>
      <c r="S6457" s="6">
        <f t="shared" si="1506"/>
        <v>0</v>
      </c>
      <c r="T6457" s="11">
        <f t="shared" si="1507"/>
        <v>0</v>
      </c>
      <c r="U6457" s="11">
        <f t="shared" si="1508"/>
        <v>0</v>
      </c>
      <c r="V6457" s="11">
        <f t="shared" si="1514"/>
        <v>0</v>
      </c>
      <c r="W6457" s="20"/>
    </row>
    <row r="6458" spans="1:23" x14ac:dyDescent="0.25">
      <c r="A6458">
        <v>2022092608</v>
      </c>
      <c r="B6458">
        <v>2</v>
      </c>
      <c r="C6458" s="7">
        <v>0.56152999999999997</v>
      </c>
      <c r="D6458" s="6">
        <f t="shared" si="1500"/>
        <v>44922.400000000001</v>
      </c>
      <c r="E6458" s="62">
        <v>0</v>
      </c>
      <c r="F6458" s="6">
        <f t="shared" si="1509"/>
        <v>0</v>
      </c>
      <c r="G6458" s="7">
        <v>0.24303</v>
      </c>
      <c r="H6458" s="6">
        <f t="shared" si="1501"/>
        <v>8506.0499999999993</v>
      </c>
      <c r="I6458" s="7">
        <v>1.291E-2</v>
      </c>
      <c r="J6458" s="6">
        <f t="shared" si="1502"/>
        <v>180.73999999999998</v>
      </c>
      <c r="K6458" s="20"/>
      <c r="L6458" s="6">
        <f t="shared" si="1503"/>
        <v>40000</v>
      </c>
      <c r="M6458" s="11">
        <f t="shared" si="1510"/>
        <v>0</v>
      </c>
      <c r="N6458" s="6">
        <f t="shared" si="1504"/>
        <v>4922.4000000000015</v>
      </c>
      <c r="O6458" s="11">
        <f t="shared" si="1511"/>
        <v>3583.6499999999978</v>
      </c>
      <c r="P6458" s="11">
        <f t="shared" si="1505"/>
        <v>0</v>
      </c>
      <c r="Q6458" s="11">
        <f t="shared" si="1512"/>
        <v>180.73999999999998</v>
      </c>
      <c r="R6458" s="11">
        <f t="shared" si="1513"/>
        <v>3764.3899999999976</v>
      </c>
      <c r="S6458" s="6">
        <f t="shared" si="1506"/>
        <v>0</v>
      </c>
      <c r="T6458" s="11">
        <f t="shared" si="1507"/>
        <v>0</v>
      </c>
      <c r="U6458" s="11">
        <f t="shared" si="1508"/>
        <v>0</v>
      </c>
      <c r="V6458" s="11">
        <f t="shared" si="1514"/>
        <v>0</v>
      </c>
      <c r="W6458" s="20"/>
    </row>
    <row r="6459" spans="1:23" x14ac:dyDescent="0.25">
      <c r="A6459">
        <v>2022092609</v>
      </c>
      <c r="B6459">
        <v>2</v>
      </c>
      <c r="C6459" s="7">
        <v>0.57018999999999997</v>
      </c>
      <c r="D6459" s="6">
        <f t="shared" si="1500"/>
        <v>45615.199999999997</v>
      </c>
      <c r="E6459" s="62">
        <v>0</v>
      </c>
      <c r="F6459" s="6">
        <f t="shared" si="1509"/>
        <v>0</v>
      </c>
      <c r="G6459" s="7">
        <v>0.20186999999999999</v>
      </c>
      <c r="H6459" s="6">
        <f t="shared" si="1501"/>
        <v>7065.45</v>
      </c>
      <c r="I6459" s="7">
        <v>0.29021000000000002</v>
      </c>
      <c r="J6459" s="6">
        <f t="shared" si="1502"/>
        <v>4062.9400000000005</v>
      </c>
      <c r="K6459" s="20"/>
      <c r="L6459" s="6">
        <f t="shared" si="1503"/>
        <v>40000</v>
      </c>
      <c r="M6459" s="11">
        <f t="shared" si="1510"/>
        <v>0</v>
      </c>
      <c r="N6459" s="6">
        <f t="shared" si="1504"/>
        <v>5615.1999999999971</v>
      </c>
      <c r="O6459" s="11">
        <f t="shared" si="1511"/>
        <v>1450.2500000000027</v>
      </c>
      <c r="P6459" s="11">
        <f t="shared" si="1505"/>
        <v>0</v>
      </c>
      <c r="Q6459" s="11">
        <f t="shared" si="1512"/>
        <v>4062.9400000000005</v>
      </c>
      <c r="R6459" s="11">
        <f t="shared" si="1513"/>
        <v>5513.1900000000032</v>
      </c>
      <c r="S6459" s="6">
        <f t="shared" si="1506"/>
        <v>0</v>
      </c>
      <c r="T6459" s="11">
        <f t="shared" si="1507"/>
        <v>0</v>
      </c>
      <c r="U6459" s="11">
        <f t="shared" si="1508"/>
        <v>0</v>
      </c>
      <c r="V6459" s="11">
        <f t="shared" si="1514"/>
        <v>0</v>
      </c>
      <c r="W6459" s="20"/>
    </row>
    <row r="6460" spans="1:23" x14ac:dyDescent="0.25">
      <c r="A6460">
        <v>2022092610</v>
      </c>
      <c r="B6460">
        <v>2</v>
      </c>
      <c r="C6460" s="7">
        <v>0.60382999999999998</v>
      </c>
      <c r="D6460" s="6">
        <f t="shared" si="1500"/>
        <v>48306.400000000001</v>
      </c>
      <c r="E6460" s="62">
        <v>0</v>
      </c>
      <c r="F6460" s="6">
        <f t="shared" si="1509"/>
        <v>0</v>
      </c>
      <c r="G6460" s="7">
        <v>0.14130000000000001</v>
      </c>
      <c r="H6460" s="6">
        <f t="shared" si="1501"/>
        <v>4945.5</v>
      </c>
      <c r="I6460" s="7">
        <v>0.66725000000000001</v>
      </c>
      <c r="J6460" s="6">
        <f t="shared" si="1502"/>
        <v>9341.5</v>
      </c>
      <c r="K6460" s="20"/>
      <c r="L6460" s="6">
        <f t="shared" si="1503"/>
        <v>40000</v>
      </c>
      <c r="M6460" s="11">
        <f t="shared" si="1510"/>
        <v>0</v>
      </c>
      <c r="N6460" s="6">
        <f t="shared" si="1504"/>
        <v>4945.5</v>
      </c>
      <c r="O6460" s="11">
        <f t="shared" si="1511"/>
        <v>0</v>
      </c>
      <c r="P6460" s="11">
        <f t="shared" si="1505"/>
        <v>3360.9000000000015</v>
      </c>
      <c r="Q6460" s="11">
        <f t="shared" si="1512"/>
        <v>5980.5999999999985</v>
      </c>
      <c r="R6460" s="11">
        <f t="shared" si="1513"/>
        <v>5980.5999999999985</v>
      </c>
      <c r="S6460" s="6">
        <f t="shared" si="1506"/>
        <v>0</v>
      </c>
      <c r="T6460" s="11">
        <f t="shared" si="1507"/>
        <v>0</v>
      </c>
      <c r="U6460" s="11">
        <f t="shared" si="1508"/>
        <v>0</v>
      </c>
      <c r="V6460" s="11">
        <f t="shared" si="1514"/>
        <v>0</v>
      </c>
      <c r="W6460" s="20"/>
    </row>
    <row r="6461" spans="1:23" x14ac:dyDescent="0.25">
      <c r="A6461">
        <v>2022092611</v>
      </c>
      <c r="B6461">
        <v>2</v>
      </c>
      <c r="C6461" s="7">
        <v>0.63765000000000005</v>
      </c>
      <c r="D6461" s="6">
        <f t="shared" si="1500"/>
        <v>51012.000000000007</v>
      </c>
      <c r="E6461" s="62">
        <v>0</v>
      </c>
      <c r="F6461" s="6">
        <f t="shared" si="1509"/>
        <v>0</v>
      </c>
      <c r="G6461" s="7">
        <v>0.14596000000000001</v>
      </c>
      <c r="H6461" s="6">
        <f t="shared" si="1501"/>
        <v>5108.6000000000004</v>
      </c>
      <c r="I6461" s="7">
        <v>0.76205999999999996</v>
      </c>
      <c r="J6461" s="6">
        <f t="shared" si="1502"/>
        <v>10668.84</v>
      </c>
      <c r="K6461" s="20"/>
      <c r="L6461" s="6">
        <f t="shared" si="1503"/>
        <v>40000</v>
      </c>
      <c r="M6461" s="11">
        <f t="shared" si="1510"/>
        <v>0</v>
      </c>
      <c r="N6461" s="6">
        <f t="shared" si="1504"/>
        <v>5108.6000000000004</v>
      </c>
      <c r="O6461" s="11">
        <f t="shared" si="1511"/>
        <v>0</v>
      </c>
      <c r="P6461" s="11">
        <f t="shared" si="1505"/>
        <v>5903.4000000000069</v>
      </c>
      <c r="Q6461" s="11">
        <f t="shared" si="1512"/>
        <v>4765.4399999999932</v>
      </c>
      <c r="R6461" s="11">
        <f t="shared" si="1513"/>
        <v>4765.4399999999932</v>
      </c>
      <c r="S6461" s="6">
        <f t="shared" si="1506"/>
        <v>0</v>
      </c>
      <c r="T6461" s="11">
        <f t="shared" si="1507"/>
        <v>0</v>
      </c>
      <c r="U6461" s="11">
        <f t="shared" si="1508"/>
        <v>0</v>
      </c>
      <c r="V6461" s="11">
        <f t="shared" si="1514"/>
        <v>0</v>
      </c>
      <c r="W6461" s="20"/>
    </row>
    <row r="6462" spans="1:23" x14ac:dyDescent="0.25">
      <c r="A6462">
        <v>2022092612</v>
      </c>
      <c r="B6462">
        <v>2</v>
      </c>
      <c r="C6462" s="7">
        <v>0.67440999999999995</v>
      </c>
      <c r="D6462" s="6">
        <f t="shared" si="1500"/>
        <v>53952.799999999996</v>
      </c>
      <c r="E6462" s="62">
        <v>0</v>
      </c>
      <c r="F6462" s="6">
        <f t="shared" si="1509"/>
        <v>0</v>
      </c>
      <c r="G6462" s="7">
        <v>0.15590999999999999</v>
      </c>
      <c r="H6462" s="6">
        <f t="shared" si="1501"/>
        <v>5456.8499999999995</v>
      </c>
      <c r="I6462" s="7">
        <v>0.76507999999999998</v>
      </c>
      <c r="J6462" s="6">
        <f t="shared" si="1502"/>
        <v>10711.119999999999</v>
      </c>
      <c r="K6462" s="20"/>
      <c r="L6462" s="6">
        <f t="shared" si="1503"/>
        <v>40000</v>
      </c>
      <c r="M6462" s="11">
        <f t="shared" si="1510"/>
        <v>0</v>
      </c>
      <c r="N6462" s="6">
        <f t="shared" si="1504"/>
        <v>5456.8499999999995</v>
      </c>
      <c r="O6462" s="11">
        <f t="shared" si="1511"/>
        <v>0</v>
      </c>
      <c r="P6462" s="11">
        <f t="shared" si="1505"/>
        <v>8495.9499999999971</v>
      </c>
      <c r="Q6462" s="11">
        <f t="shared" si="1512"/>
        <v>2215.1700000000019</v>
      </c>
      <c r="R6462" s="11">
        <f t="shared" si="1513"/>
        <v>2215.1700000000019</v>
      </c>
      <c r="S6462" s="6">
        <f t="shared" si="1506"/>
        <v>0</v>
      </c>
      <c r="T6462" s="11">
        <f t="shared" si="1507"/>
        <v>0</v>
      </c>
      <c r="U6462" s="11">
        <f t="shared" si="1508"/>
        <v>0</v>
      </c>
      <c r="V6462" s="11">
        <f t="shared" si="1514"/>
        <v>0</v>
      </c>
      <c r="W6462" s="20"/>
    </row>
    <row r="6463" spans="1:23" x14ac:dyDescent="0.25">
      <c r="A6463">
        <v>2022092613</v>
      </c>
      <c r="B6463">
        <v>2</v>
      </c>
      <c r="C6463" s="7">
        <v>0.70914999999999995</v>
      </c>
      <c r="D6463" s="6">
        <f t="shared" si="1500"/>
        <v>56731.999999999993</v>
      </c>
      <c r="E6463" s="62">
        <v>0</v>
      </c>
      <c r="F6463" s="6">
        <f t="shared" si="1509"/>
        <v>0</v>
      </c>
      <c r="G6463" s="7">
        <v>0.14940999999999999</v>
      </c>
      <c r="H6463" s="6">
        <f t="shared" si="1501"/>
        <v>5229.3499999999995</v>
      </c>
      <c r="I6463" s="7">
        <v>0.77671000000000001</v>
      </c>
      <c r="J6463" s="6">
        <f t="shared" si="1502"/>
        <v>10873.94</v>
      </c>
      <c r="K6463" s="20"/>
      <c r="L6463" s="6">
        <f t="shared" si="1503"/>
        <v>40000</v>
      </c>
      <c r="M6463" s="11">
        <f t="shared" si="1510"/>
        <v>0</v>
      </c>
      <c r="N6463" s="6">
        <f t="shared" si="1504"/>
        <v>5229.3499999999995</v>
      </c>
      <c r="O6463" s="11">
        <f t="shared" si="1511"/>
        <v>0</v>
      </c>
      <c r="P6463" s="11">
        <f t="shared" si="1505"/>
        <v>10873.94</v>
      </c>
      <c r="Q6463" s="11">
        <f t="shared" si="1512"/>
        <v>0</v>
      </c>
      <c r="R6463" s="11">
        <f t="shared" si="1513"/>
        <v>0</v>
      </c>
      <c r="S6463" s="6">
        <f t="shared" si="1506"/>
        <v>628.70999999999367</v>
      </c>
      <c r="T6463" s="11">
        <f t="shared" si="1507"/>
        <v>0</v>
      </c>
      <c r="U6463" s="11">
        <f t="shared" si="1508"/>
        <v>0</v>
      </c>
      <c r="V6463" s="11">
        <f t="shared" si="1514"/>
        <v>628.70999999999367</v>
      </c>
      <c r="W6463" s="20"/>
    </row>
    <row r="6464" spans="1:23" x14ac:dyDescent="0.25">
      <c r="A6464">
        <v>2022092614</v>
      </c>
      <c r="B6464">
        <v>2</v>
      </c>
      <c r="C6464" s="7">
        <v>0.74567000000000005</v>
      </c>
      <c r="D6464" s="6">
        <f t="shared" si="1500"/>
        <v>59653.600000000006</v>
      </c>
      <c r="E6464" s="62">
        <v>0</v>
      </c>
      <c r="F6464" s="6">
        <f t="shared" si="1509"/>
        <v>0</v>
      </c>
      <c r="G6464" s="7">
        <v>0.13422999999999999</v>
      </c>
      <c r="H6464" s="6">
        <f t="shared" si="1501"/>
        <v>4698.0499999999993</v>
      </c>
      <c r="I6464" s="7">
        <v>0.77268000000000003</v>
      </c>
      <c r="J6464" s="6">
        <f t="shared" si="1502"/>
        <v>10817.52</v>
      </c>
      <c r="K6464" s="20"/>
      <c r="L6464" s="6">
        <f t="shared" si="1503"/>
        <v>40000</v>
      </c>
      <c r="M6464" s="11">
        <f t="shared" si="1510"/>
        <v>0</v>
      </c>
      <c r="N6464" s="6">
        <f t="shared" si="1504"/>
        <v>4698.0499999999993</v>
      </c>
      <c r="O6464" s="11">
        <f t="shared" si="1511"/>
        <v>0</v>
      </c>
      <c r="P6464" s="11">
        <f t="shared" si="1505"/>
        <v>10817.52</v>
      </c>
      <c r="Q6464" s="11">
        <f t="shared" si="1512"/>
        <v>0</v>
      </c>
      <c r="R6464" s="11">
        <f t="shared" si="1513"/>
        <v>0</v>
      </c>
      <c r="S6464" s="6">
        <f t="shared" si="1506"/>
        <v>4138.0300000000061</v>
      </c>
      <c r="T6464" s="11">
        <f t="shared" si="1507"/>
        <v>0</v>
      </c>
      <c r="U6464" s="11">
        <f t="shared" si="1508"/>
        <v>0</v>
      </c>
      <c r="V6464" s="11">
        <f t="shared" si="1514"/>
        <v>4138.0300000000061</v>
      </c>
      <c r="W6464" s="20"/>
    </row>
    <row r="6465" spans="1:23" x14ac:dyDescent="0.25">
      <c r="A6465">
        <v>2022092615</v>
      </c>
      <c r="B6465">
        <v>2</v>
      </c>
      <c r="C6465" s="7">
        <v>0.77215</v>
      </c>
      <c r="D6465" s="6">
        <f t="shared" si="1500"/>
        <v>61772</v>
      </c>
      <c r="E6465" s="62">
        <v>0</v>
      </c>
      <c r="F6465" s="6">
        <f t="shared" si="1509"/>
        <v>0</v>
      </c>
      <c r="G6465" s="7">
        <v>0.12418999999999999</v>
      </c>
      <c r="H6465" s="6">
        <f t="shared" si="1501"/>
        <v>4346.6499999999996</v>
      </c>
      <c r="I6465" s="7">
        <v>0.77786</v>
      </c>
      <c r="J6465" s="6">
        <f t="shared" si="1502"/>
        <v>10890.039999999999</v>
      </c>
      <c r="K6465" s="20"/>
      <c r="L6465" s="6">
        <f t="shared" si="1503"/>
        <v>40000</v>
      </c>
      <c r="M6465" s="11">
        <f t="shared" si="1510"/>
        <v>0</v>
      </c>
      <c r="N6465" s="6">
        <f t="shared" si="1504"/>
        <v>4346.6499999999996</v>
      </c>
      <c r="O6465" s="11">
        <f t="shared" si="1511"/>
        <v>0</v>
      </c>
      <c r="P6465" s="11">
        <f t="shared" si="1505"/>
        <v>10890.039999999999</v>
      </c>
      <c r="Q6465" s="11">
        <f t="shared" si="1512"/>
        <v>0</v>
      </c>
      <c r="R6465" s="11">
        <f t="shared" si="1513"/>
        <v>0</v>
      </c>
      <c r="S6465" s="6">
        <f t="shared" si="1506"/>
        <v>6535.3099999999995</v>
      </c>
      <c r="T6465" s="11">
        <f t="shared" si="1507"/>
        <v>0</v>
      </c>
      <c r="U6465" s="11">
        <f t="shared" si="1508"/>
        <v>0</v>
      </c>
      <c r="V6465" s="11">
        <f t="shared" si="1514"/>
        <v>6535.3099999999995</v>
      </c>
      <c r="W6465" s="20"/>
    </row>
    <row r="6466" spans="1:23" x14ac:dyDescent="0.25">
      <c r="A6466">
        <v>2022092616</v>
      </c>
      <c r="B6466">
        <v>2</v>
      </c>
      <c r="C6466" s="7">
        <v>0.79127999999999998</v>
      </c>
      <c r="D6466" s="6">
        <f t="shared" si="1500"/>
        <v>63302.400000000001</v>
      </c>
      <c r="E6466" s="62">
        <v>0</v>
      </c>
      <c r="F6466" s="6">
        <f t="shared" si="1509"/>
        <v>0</v>
      </c>
      <c r="G6466" s="7">
        <v>0.11788999999999999</v>
      </c>
      <c r="H6466" s="6">
        <f t="shared" si="1501"/>
        <v>4126.1499999999996</v>
      </c>
      <c r="I6466" s="7">
        <v>0.77007999999999999</v>
      </c>
      <c r="J6466" s="6">
        <f t="shared" si="1502"/>
        <v>10781.119999999999</v>
      </c>
      <c r="K6466" s="20"/>
      <c r="L6466" s="6">
        <f t="shared" si="1503"/>
        <v>40000</v>
      </c>
      <c r="M6466" s="11">
        <f t="shared" si="1510"/>
        <v>0</v>
      </c>
      <c r="N6466" s="6">
        <f t="shared" si="1504"/>
        <v>4126.1499999999996</v>
      </c>
      <c r="O6466" s="11">
        <f t="shared" si="1511"/>
        <v>0</v>
      </c>
      <c r="P6466" s="11">
        <f t="shared" si="1505"/>
        <v>10781.119999999999</v>
      </c>
      <c r="Q6466" s="11">
        <f t="shared" si="1512"/>
        <v>0</v>
      </c>
      <c r="R6466" s="11">
        <f t="shared" si="1513"/>
        <v>0</v>
      </c>
      <c r="S6466" s="6">
        <f t="shared" si="1506"/>
        <v>8395.130000000001</v>
      </c>
      <c r="T6466" s="11">
        <f t="shared" si="1507"/>
        <v>0</v>
      </c>
      <c r="U6466" s="11">
        <f t="shared" si="1508"/>
        <v>0</v>
      </c>
      <c r="V6466" s="11">
        <f t="shared" si="1514"/>
        <v>8395.130000000001</v>
      </c>
      <c r="W6466" s="20"/>
    </row>
    <row r="6467" spans="1:23" x14ac:dyDescent="0.25">
      <c r="A6467">
        <v>2022092617</v>
      </c>
      <c r="B6467">
        <v>2</v>
      </c>
      <c r="C6467" s="7">
        <v>0.79903000000000002</v>
      </c>
      <c r="D6467" s="6">
        <f t="shared" si="1500"/>
        <v>63922.400000000001</v>
      </c>
      <c r="E6467" s="62">
        <v>0</v>
      </c>
      <c r="F6467" s="6">
        <f t="shared" si="1509"/>
        <v>0</v>
      </c>
      <c r="G6467" s="7">
        <v>0.1114</v>
      </c>
      <c r="H6467" s="6">
        <f t="shared" si="1501"/>
        <v>3899</v>
      </c>
      <c r="I6467" s="7">
        <v>0.74656</v>
      </c>
      <c r="J6467" s="6">
        <f t="shared" si="1502"/>
        <v>10451.84</v>
      </c>
      <c r="K6467" s="20"/>
      <c r="L6467" s="6">
        <f t="shared" si="1503"/>
        <v>40000</v>
      </c>
      <c r="M6467" s="11">
        <f t="shared" si="1510"/>
        <v>0</v>
      </c>
      <c r="N6467" s="6">
        <f t="shared" si="1504"/>
        <v>3899</v>
      </c>
      <c r="O6467" s="11">
        <f t="shared" si="1511"/>
        <v>0</v>
      </c>
      <c r="P6467" s="11">
        <f t="shared" si="1505"/>
        <v>10451.84</v>
      </c>
      <c r="Q6467" s="11">
        <f t="shared" si="1512"/>
        <v>0</v>
      </c>
      <c r="R6467" s="11">
        <f t="shared" si="1513"/>
        <v>0</v>
      </c>
      <c r="S6467" s="6">
        <f t="shared" si="1506"/>
        <v>9571.5600000000013</v>
      </c>
      <c r="T6467" s="11">
        <f t="shared" si="1507"/>
        <v>0</v>
      </c>
      <c r="U6467" s="11">
        <f t="shared" si="1508"/>
        <v>0</v>
      </c>
      <c r="V6467" s="11">
        <f t="shared" si="1514"/>
        <v>9571.5600000000013</v>
      </c>
      <c r="W6467" s="20"/>
    </row>
    <row r="6468" spans="1:23" x14ac:dyDescent="0.25">
      <c r="A6468">
        <v>2022092618</v>
      </c>
      <c r="B6468">
        <v>2</v>
      </c>
      <c r="C6468" s="7">
        <v>0.78991</v>
      </c>
      <c r="D6468" s="6">
        <f t="shared" si="1500"/>
        <v>63192.800000000003</v>
      </c>
      <c r="E6468" s="62">
        <v>0</v>
      </c>
      <c r="F6468" s="6">
        <f t="shared" si="1509"/>
        <v>0</v>
      </c>
      <c r="G6468" s="7">
        <v>9.9860000000000004E-2</v>
      </c>
      <c r="H6468" s="6">
        <f t="shared" si="1501"/>
        <v>3495.1000000000004</v>
      </c>
      <c r="I6468" s="7">
        <v>0.67203999999999997</v>
      </c>
      <c r="J6468" s="6">
        <f t="shared" si="1502"/>
        <v>9408.56</v>
      </c>
      <c r="K6468" s="20"/>
      <c r="L6468" s="6">
        <f t="shared" si="1503"/>
        <v>40000</v>
      </c>
      <c r="M6468" s="11">
        <f t="shared" si="1510"/>
        <v>0</v>
      </c>
      <c r="N6468" s="6">
        <f t="shared" si="1504"/>
        <v>3495.1000000000004</v>
      </c>
      <c r="O6468" s="11">
        <f t="shared" si="1511"/>
        <v>0</v>
      </c>
      <c r="P6468" s="11">
        <f t="shared" si="1505"/>
        <v>9408.56</v>
      </c>
      <c r="Q6468" s="11">
        <f t="shared" si="1512"/>
        <v>0</v>
      </c>
      <c r="R6468" s="11">
        <f t="shared" si="1513"/>
        <v>0</v>
      </c>
      <c r="S6468" s="6">
        <f t="shared" si="1506"/>
        <v>10289.140000000005</v>
      </c>
      <c r="T6468" s="11">
        <f t="shared" si="1507"/>
        <v>0</v>
      </c>
      <c r="U6468" s="11">
        <f t="shared" si="1508"/>
        <v>0</v>
      </c>
      <c r="V6468" s="11">
        <f t="shared" si="1514"/>
        <v>10289.140000000005</v>
      </c>
      <c r="W6468" s="20"/>
    </row>
    <row r="6469" spans="1:23" x14ac:dyDescent="0.25">
      <c r="A6469">
        <v>2022092619</v>
      </c>
      <c r="B6469">
        <v>2</v>
      </c>
      <c r="C6469" s="7">
        <v>0.76066999999999996</v>
      </c>
      <c r="D6469" s="6">
        <f t="shared" ref="D6469:D6532" si="1515">D$18*C6469</f>
        <v>60853.599999999999</v>
      </c>
      <c r="E6469" s="62">
        <v>0</v>
      </c>
      <c r="F6469" s="6">
        <f t="shared" si="1509"/>
        <v>0</v>
      </c>
      <c r="G6469" s="7">
        <v>8.6489999999999997E-2</v>
      </c>
      <c r="H6469" s="6">
        <f t="shared" ref="H6469:H6532" si="1516">H$18*G6469</f>
        <v>3027.15</v>
      </c>
      <c r="I6469" s="7">
        <v>0.32368999999999998</v>
      </c>
      <c r="J6469" s="6">
        <f t="shared" ref="J6469:J6532" si="1517">I6469*J$18</f>
        <v>4531.66</v>
      </c>
      <c r="K6469" s="20"/>
      <c r="L6469" s="6">
        <f t="shared" si="1503"/>
        <v>40000</v>
      </c>
      <c r="M6469" s="11">
        <f t="shared" si="1510"/>
        <v>0</v>
      </c>
      <c r="N6469" s="6">
        <f t="shared" si="1504"/>
        <v>3027.15</v>
      </c>
      <c r="O6469" s="11">
        <f t="shared" si="1511"/>
        <v>0</v>
      </c>
      <c r="P6469" s="11">
        <f t="shared" si="1505"/>
        <v>4531.66</v>
      </c>
      <c r="Q6469" s="11">
        <f t="shared" si="1512"/>
        <v>0</v>
      </c>
      <c r="R6469" s="11">
        <f t="shared" si="1513"/>
        <v>0</v>
      </c>
      <c r="S6469" s="6">
        <f t="shared" si="1506"/>
        <v>13294.789999999997</v>
      </c>
      <c r="T6469" s="11">
        <f t="shared" si="1507"/>
        <v>0</v>
      </c>
      <c r="U6469" s="11">
        <f t="shared" si="1508"/>
        <v>0</v>
      </c>
      <c r="V6469" s="11">
        <f t="shared" si="1514"/>
        <v>13294.789999999997</v>
      </c>
      <c r="W6469" s="20"/>
    </row>
    <row r="6470" spans="1:23" x14ac:dyDescent="0.25">
      <c r="A6470">
        <v>2022092620</v>
      </c>
      <c r="B6470">
        <v>2</v>
      </c>
      <c r="C6470" s="7">
        <v>0.72760000000000002</v>
      </c>
      <c r="D6470" s="6">
        <f t="shared" si="1515"/>
        <v>58208</v>
      </c>
      <c r="E6470" s="62">
        <v>0</v>
      </c>
      <c r="F6470" s="6">
        <f t="shared" si="1509"/>
        <v>0</v>
      </c>
      <c r="G6470" s="7">
        <v>8.6919999999999997E-2</v>
      </c>
      <c r="H6470" s="6">
        <f t="shared" si="1516"/>
        <v>3042.2</v>
      </c>
      <c r="I6470" s="7">
        <v>2.111E-2</v>
      </c>
      <c r="J6470" s="6">
        <f t="shared" si="1517"/>
        <v>295.54000000000002</v>
      </c>
      <c r="K6470" s="20"/>
      <c r="L6470" s="6">
        <f t="shared" si="1503"/>
        <v>40000</v>
      </c>
      <c r="M6470" s="11">
        <f t="shared" si="1510"/>
        <v>0</v>
      </c>
      <c r="N6470" s="6">
        <f t="shared" si="1504"/>
        <v>3042.2</v>
      </c>
      <c r="O6470" s="11">
        <f t="shared" si="1511"/>
        <v>0</v>
      </c>
      <c r="P6470" s="11">
        <f t="shared" si="1505"/>
        <v>295.54000000000002</v>
      </c>
      <c r="Q6470" s="11">
        <f t="shared" si="1512"/>
        <v>0</v>
      </c>
      <c r="R6470" s="11">
        <f t="shared" si="1513"/>
        <v>0</v>
      </c>
      <c r="S6470" s="6">
        <f t="shared" si="1506"/>
        <v>14870.259999999998</v>
      </c>
      <c r="T6470" s="11">
        <f t="shared" si="1507"/>
        <v>0</v>
      </c>
      <c r="U6470" s="11">
        <f t="shared" si="1508"/>
        <v>0</v>
      </c>
      <c r="V6470" s="11">
        <f t="shared" si="1514"/>
        <v>14870.259999999998</v>
      </c>
      <c r="W6470" s="20"/>
    </row>
    <row r="6471" spans="1:23" x14ac:dyDescent="0.25">
      <c r="A6471">
        <v>2022092621</v>
      </c>
      <c r="B6471">
        <v>2</v>
      </c>
      <c r="C6471" s="7">
        <v>0.6956</v>
      </c>
      <c r="D6471" s="6">
        <f t="shared" si="1515"/>
        <v>55648</v>
      </c>
      <c r="E6471" s="62">
        <v>0</v>
      </c>
      <c r="F6471" s="6">
        <f t="shared" si="1509"/>
        <v>0</v>
      </c>
      <c r="G6471" s="7">
        <v>0.11989</v>
      </c>
      <c r="H6471" s="6">
        <f t="shared" si="1516"/>
        <v>4196.1499999999996</v>
      </c>
      <c r="I6471" s="7">
        <v>0</v>
      </c>
      <c r="J6471" s="6">
        <f t="shared" si="1517"/>
        <v>0</v>
      </c>
      <c r="K6471" s="20"/>
      <c r="L6471" s="6">
        <f t="shared" si="1503"/>
        <v>40000</v>
      </c>
      <c r="M6471" s="11">
        <f t="shared" si="1510"/>
        <v>0</v>
      </c>
      <c r="N6471" s="6">
        <f t="shared" si="1504"/>
        <v>4196.1499999999996</v>
      </c>
      <c r="O6471" s="11">
        <f t="shared" si="1511"/>
        <v>0</v>
      </c>
      <c r="P6471" s="11">
        <f t="shared" si="1505"/>
        <v>0</v>
      </c>
      <c r="Q6471" s="11">
        <f t="shared" si="1512"/>
        <v>0</v>
      </c>
      <c r="R6471" s="11">
        <f t="shared" si="1513"/>
        <v>0</v>
      </c>
      <c r="S6471" s="6">
        <f t="shared" si="1506"/>
        <v>11451.85</v>
      </c>
      <c r="T6471" s="11">
        <f t="shared" si="1507"/>
        <v>0</v>
      </c>
      <c r="U6471" s="11">
        <f t="shared" si="1508"/>
        <v>0</v>
      </c>
      <c r="V6471" s="11">
        <f t="shared" si="1514"/>
        <v>11451.85</v>
      </c>
      <c r="W6471" s="20"/>
    </row>
    <row r="6472" spans="1:23" x14ac:dyDescent="0.25">
      <c r="A6472">
        <v>2022092622</v>
      </c>
      <c r="B6472">
        <v>2</v>
      </c>
      <c r="C6472" s="7">
        <v>0.6542</v>
      </c>
      <c r="D6472" s="6">
        <f t="shared" si="1515"/>
        <v>52336</v>
      </c>
      <c r="E6472" s="62">
        <v>0</v>
      </c>
      <c r="F6472" s="6">
        <f t="shared" si="1509"/>
        <v>0</v>
      </c>
      <c r="G6472" s="7">
        <v>0.14551</v>
      </c>
      <c r="H6472" s="6">
        <f t="shared" si="1516"/>
        <v>5092.8500000000004</v>
      </c>
      <c r="I6472" s="7">
        <v>0</v>
      </c>
      <c r="J6472" s="6">
        <f t="shared" si="1517"/>
        <v>0</v>
      </c>
      <c r="K6472" s="20"/>
      <c r="L6472" s="6">
        <f t="shared" si="1503"/>
        <v>40000</v>
      </c>
      <c r="M6472" s="11">
        <f t="shared" si="1510"/>
        <v>0</v>
      </c>
      <c r="N6472" s="6">
        <f t="shared" si="1504"/>
        <v>5092.8500000000004</v>
      </c>
      <c r="O6472" s="11">
        <f t="shared" si="1511"/>
        <v>0</v>
      </c>
      <c r="P6472" s="11">
        <f t="shared" si="1505"/>
        <v>0</v>
      </c>
      <c r="Q6472" s="11">
        <f t="shared" si="1512"/>
        <v>0</v>
      </c>
      <c r="R6472" s="11">
        <f t="shared" si="1513"/>
        <v>0</v>
      </c>
      <c r="S6472" s="6">
        <f t="shared" si="1506"/>
        <v>7243.15</v>
      </c>
      <c r="T6472" s="11">
        <f t="shared" si="1507"/>
        <v>0</v>
      </c>
      <c r="U6472" s="11">
        <f t="shared" si="1508"/>
        <v>0</v>
      </c>
      <c r="V6472" s="11">
        <f t="shared" si="1514"/>
        <v>7243.15</v>
      </c>
      <c r="W6472" s="20"/>
    </row>
    <row r="6473" spans="1:23" x14ac:dyDescent="0.25">
      <c r="A6473">
        <v>2022092623</v>
      </c>
      <c r="B6473">
        <v>2</v>
      </c>
      <c r="C6473" s="7">
        <v>0.60152000000000005</v>
      </c>
      <c r="D6473" s="6">
        <f t="shared" si="1515"/>
        <v>48121.600000000006</v>
      </c>
      <c r="E6473" s="62">
        <v>0</v>
      </c>
      <c r="F6473" s="6">
        <f t="shared" si="1509"/>
        <v>0</v>
      </c>
      <c r="G6473" s="7">
        <v>0.17791999999999999</v>
      </c>
      <c r="H6473" s="6">
        <f t="shared" si="1516"/>
        <v>6227.2</v>
      </c>
      <c r="I6473" s="7">
        <v>0</v>
      </c>
      <c r="J6473" s="6">
        <f t="shared" si="1517"/>
        <v>0</v>
      </c>
      <c r="K6473" s="20"/>
      <c r="L6473" s="6">
        <f t="shared" si="1503"/>
        <v>40000</v>
      </c>
      <c r="M6473" s="11">
        <f t="shared" si="1510"/>
        <v>0</v>
      </c>
      <c r="N6473" s="6">
        <f t="shared" si="1504"/>
        <v>6227.2</v>
      </c>
      <c r="O6473" s="11">
        <f t="shared" si="1511"/>
        <v>0</v>
      </c>
      <c r="P6473" s="11">
        <f t="shared" si="1505"/>
        <v>0</v>
      </c>
      <c r="Q6473" s="11">
        <f t="shared" si="1512"/>
        <v>0</v>
      </c>
      <c r="R6473" s="11">
        <f t="shared" si="1513"/>
        <v>0</v>
      </c>
      <c r="S6473" s="6">
        <f t="shared" si="1506"/>
        <v>1894.400000000006</v>
      </c>
      <c r="T6473" s="11">
        <f t="shared" si="1507"/>
        <v>0</v>
      </c>
      <c r="U6473" s="11">
        <f t="shared" si="1508"/>
        <v>0</v>
      </c>
      <c r="V6473" s="11">
        <f t="shared" si="1514"/>
        <v>1894.400000000006</v>
      </c>
      <c r="W6473" s="20"/>
    </row>
    <row r="6474" spans="1:23" x14ac:dyDescent="0.25">
      <c r="A6474">
        <v>2022092624</v>
      </c>
      <c r="B6474">
        <v>2</v>
      </c>
      <c r="C6474" s="7">
        <v>0.55117000000000005</v>
      </c>
      <c r="D6474" s="6">
        <f t="shared" si="1515"/>
        <v>44093.600000000006</v>
      </c>
      <c r="E6474" s="62">
        <v>0</v>
      </c>
      <c r="F6474" s="6">
        <f t="shared" si="1509"/>
        <v>0</v>
      </c>
      <c r="G6474" s="7">
        <v>0.21906999999999999</v>
      </c>
      <c r="H6474" s="6">
        <f t="shared" si="1516"/>
        <v>7667.45</v>
      </c>
      <c r="I6474" s="7">
        <v>0</v>
      </c>
      <c r="J6474" s="6">
        <f t="shared" si="1517"/>
        <v>0</v>
      </c>
      <c r="K6474" s="20"/>
      <c r="L6474" s="6">
        <f t="shared" si="1503"/>
        <v>40000</v>
      </c>
      <c r="M6474" s="11">
        <f t="shared" si="1510"/>
        <v>0</v>
      </c>
      <c r="N6474" s="6">
        <f t="shared" si="1504"/>
        <v>4093.6000000000058</v>
      </c>
      <c r="O6474" s="11">
        <f t="shared" si="1511"/>
        <v>3573.849999999994</v>
      </c>
      <c r="P6474" s="11">
        <f t="shared" si="1505"/>
        <v>0</v>
      </c>
      <c r="Q6474" s="11">
        <f t="shared" si="1512"/>
        <v>0</v>
      </c>
      <c r="R6474" s="11">
        <f t="shared" si="1513"/>
        <v>3573.849999999994</v>
      </c>
      <c r="S6474" s="6">
        <f t="shared" si="1506"/>
        <v>0</v>
      </c>
      <c r="T6474" s="11">
        <f t="shared" si="1507"/>
        <v>0</v>
      </c>
      <c r="U6474" s="11">
        <f t="shared" si="1508"/>
        <v>0</v>
      </c>
      <c r="V6474" s="11">
        <f t="shared" si="1514"/>
        <v>0</v>
      </c>
      <c r="W6474" s="20"/>
    </row>
    <row r="6475" spans="1:23" x14ac:dyDescent="0.25">
      <c r="A6475">
        <v>2022092701</v>
      </c>
      <c r="B6475">
        <v>3</v>
      </c>
      <c r="C6475" s="7">
        <v>0.51149999999999995</v>
      </c>
      <c r="D6475" s="6">
        <f t="shared" si="1515"/>
        <v>40920</v>
      </c>
      <c r="E6475" s="62">
        <v>0</v>
      </c>
      <c r="F6475" s="6">
        <f t="shared" si="1509"/>
        <v>0</v>
      </c>
      <c r="G6475" s="7">
        <v>0.26819999999999999</v>
      </c>
      <c r="H6475" s="6">
        <f t="shared" si="1516"/>
        <v>9387</v>
      </c>
      <c r="I6475" s="7">
        <v>0</v>
      </c>
      <c r="J6475" s="6">
        <f t="shared" si="1517"/>
        <v>0</v>
      </c>
      <c r="K6475" s="20"/>
      <c r="L6475" s="6">
        <f t="shared" si="1503"/>
        <v>40000</v>
      </c>
      <c r="M6475" s="11">
        <f t="shared" si="1510"/>
        <v>0</v>
      </c>
      <c r="N6475" s="6">
        <f t="shared" si="1504"/>
        <v>920</v>
      </c>
      <c r="O6475" s="11">
        <f t="shared" si="1511"/>
        <v>8467</v>
      </c>
      <c r="P6475" s="11">
        <f t="shared" si="1505"/>
        <v>0</v>
      </c>
      <c r="Q6475" s="11">
        <f t="shared" si="1512"/>
        <v>0</v>
      </c>
      <c r="R6475" s="11">
        <f t="shared" si="1513"/>
        <v>8467</v>
      </c>
      <c r="S6475" s="6">
        <f t="shared" si="1506"/>
        <v>0</v>
      </c>
      <c r="T6475" s="11">
        <f t="shared" si="1507"/>
        <v>0</v>
      </c>
      <c r="U6475" s="11">
        <f t="shared" si="1508"/>
        <v>0</v>
      </c>
      <c r="V6475" s="11">
        <f t="shared" si="1514"/>
        <v>0</v>
      </c>
      <c r="W6475" s="20"/>
    </row>
    <row r="6476" spans="1:23" x14ac:dyDescent="0.25">
      <c r="A6476">
        <v>2022092702</v>
      </c>
      <c r="B6476">
        <v>3</v>
      </c>
      <c r="C6476" s="7">
        <v>0.48154999999999998</v>
      </c>
      <c r="D6476" s="6">
        <f t="shared" si="1515"/>
        <v>38524</v>
      </c>
      <c r="E6476" s="62">
        <v>0</v>
      </c>
      <c r="F6476" s="6">
        <f t="shared" si="1509"/>
        <v>0</v>
      </c>
      <c r="G6476" s="7">
        <v>0.28200999999999998</v>
      </c>
      <c r="H6476" s="6">
        <f t="shared" si="1516"/>
        <v>9870.3499999999985</v>
      </c>
      <c r="I6476" s="7">
        <v>0</v>
      </c>
      <c r="J6476" s="6">
        <f t="shared" si="1517"/>
        <v>0</v>
      </c>
      <c r="K6476" s="20"/>
      <c r="L6476" s="6">
        <f t="shared" si="1503"/>
        <v>38524</v>
      </c>
      <c r="M6476" s="11">
        <f t="shared" si="1510"/>
        <v>1476</v>
      </c>
      <c r="N6476" s="6">
        <f t="shared" si="1504"/>
        <v>0</v>
      </c>
      <c r="O6476" s="11">
        <f t="shared" si="1511"/>
        <v>9870.3499999999985</v>
      </c>
      <c r="P6476" s="11">
        <f t="shared" si="1505"/>
        <v>0</v>
      </c>
      <c r="Q6476" s="11">
        <f t="shared" si="1512"/>
        <v>0</v>
      </c>
      <c r="R6476" s="11">
        <f t="shared" si="1513"/>
        <v>11346.349999999999</v>
      </c>
      <c r="S6476" s="6">
        <f t="shared" si="1506"/>
        <v>0</v>
      </c>
      <c r="T6476" s="11">
        <f t="shared" si="1507"/>
        <v>0</v>
      </c>
      <c r="U6476" s="11">
        <f t="shared" si="1508"/>
        <v>0</v>
      </c>
      <c r="V6476" s="11">
        <f t="shared" si="1514"/>
        <v>0</v>
      </c>
      <c r="W6476" s="20"/>
    </row>
    <row r="6477" spans="1:23" x14ac:dyDescent="0.25">
      <c r="A6477">
        <v>2022092703</v>
      </c>
      <c r="B6477">
        <v>3</v>
      </c>
      <c r="C6477" s="7">
        <v>0.46648000000000001</v>
      </c>
      <c r="D6477" s="6">
        <f t="shared" si="1515"/>
        <v>37318.400000000001</v>
      </c>
      <c r="E6477" s="62">
        <v>0</v>
      </c>
      <c r="F6477" s="6">
        <f t="shared" si="1509"/>
        <v>0</v>
      </c>
      <c r="G6477" s="7">
        <v>0.29426999999999998</v>
      </c>
      <c r="H6477" s="6">
        <f t="shared" si="1516"/>
        <v>10299.449999999999</v>
      </c>
      <c r="I6477" s="7">
        <v>0</v>
      </c>
      <c r="J6477" s="6">
        <f t="shared" si="1517"/>
        <v>0</v>
      </c>
      <c r="K6477" s="20"/>
      <c r="L6477" s="6">
        <f t="shared" si="1503"/>
        <v>37318.400000000001</v>
      </c>
      <c r="M6477" s="11">
        <f t="shared" si="1510"/>
        <v>2681.5999999999985</v>
      </c>
      <c r="N6477" s="6">
        <f t="shared" si="1504"/>
        <v>0</v>
      </c>
      <c r="O6477" s="11">
        <f t="shared" si="1511"/>
        <v>10299.449999999999</v>
      </c>
      <c r="P6477" s="11">
        <f t="shared" si="1505"/>
        <v>0</v>
      </c>
      <c r="Q6477" s="11">
        <f t="shared" si="1512"/>
        <v>0</v>
      </c>
      <c r="R6477" s="11">
        <f t="shared" si="1513"/>
        <v>12981.049999999997</v>
      </c>
      <c r="S6477" s="6">
        <f t="shared" si="1506"/>
        <v>0</v>
      </c>
      <c r="T6477" s="11">
        <f t="shared" si="1507"/>
        <v>0</v>
      </c>
      <c r="U6477" s="11">
        <f t="shared" si="1508"/>
        <v>0</v>
      </c>
      <c r="V6477" s="11">
        <f t="shared" si="1514"/>
        <v>0</v>
      </c>
      <c r="W6477" s="20"/>
    </row>
    <row r="6478" spans="1:23" x14ac:dyDescent="0.25">
      <c r="A6478">
        <v>2022092704</v>
      </c>
      <c r="B6478">
        <v>3</v>
      </c>
      <c r="C6478" s="7">
        <v>0.45677000000000001</v>
      </c>
      <c r="D6478" s="6">
        <f t="shared" si="1515"/>
        <v>36541.599999999999</v>
      </c>
      <c r="E6478" s="62">
        <v>0</v>
      </c>
      <c r="F6478" s="6">
        <f t="shared" si="1509"/>
        <v>0</v>
      </c>
      <c r="G6478" s="7">
        <v>0.29449999999999998</v>
      </c>
      <c r="H6478" s="6">
        <f t="shared" si="1516"/>
        <v>10307.5</v>
      </c>
      <c r="I6478" s="7">
        <v>0</v>
      </c>
      <c r="J6478" s="6">
        <f t="shared" si="1517"/>
        <v>0</v>
      </c>
      <c r="K6478" s="20"/>
      <c r="L6478" s="6">
        <f t="shared" si="1503"/>
        <v>36541.599999999999</v>
      </c>
      <c r="M6478" s="11">
        <f t="shared" si="1510"/>
        <v>3458.4000000000015</v>
      </c>
      <c r="N6478" s="6">
        <f t="shared" si="1504"/>
        <v>0</v>
      </c>
      <c r="O6478" s="11">
        <f t="shared" si="1511"/>
        <v>10307.5</v>
      </c>
      <c r="P6478" s="11">
        <f t="shared" si="1505"/>
        <v>0</v>
      </c>
      <c r="Q6478" s="11">
        <f t="shared" si="1512"/>
        <v>0</v>
      </c>
      <c r="R6478" s="11">
        <f t="shared" si="1513"/>
        <v>13765.900000000001</v>
      </c>
      <c r="S6478" s="6">
        <f t="shared" si="1506"/>
        <v>0</v>
      </c>
      <c r="T6478" s="11">
        <f t="shared" si="1507"/>
        <v>0</v>
      </c>
      <c r="U6478" s="11">
        <f t="shared" si="1508"/>
        <v>0</v>
      </c>
      <c r="V6478" s="11">
        <f t="shared" si="1514"/>
        <v>0</v>
      </c>
      <c r="W6478" s="20"/>
    </row>
    <row r="6479" spans="1:23" x14ac:dyDescent="0.25">
      <c r="A6479">
        <v>2022092705</v>
      </c>
      <c r="B6479">
        <v>3</v>
      </c>
      <c r="C6479" s="7">
        <v>0.45438000000000001</v>
      </c>
      <c r="D6479" s="6">
        <f t="shared" si="1515"/>
        <v>36350.400000000001</v>
      </c>
      <c r="E6479" s="62">
        <v>0</v>
      </c>
      <c r="F6479" s="6">
        <f t="shared" si="1509"/>
        <v>0</v>
      </c>
      <c r="G6479" s="7">
        <v>0.29698999999999998</v>
      </c>
      <c r="H6479" s="6">
        <f t="shared" si="1516"/>
        <v>10394.65</v>
      </c>
      <c r="I6479" s="7">
        <v>0</v>
      </c>
      <c r="J6479" s="6">
        <f t="shared" si="1517"/>
        <v>0</v>
      </c>
      <c r="K6479" s="20"/>
      <c r="L6479" s="6">
        <f t="shared" si="1503"/>
        <v>36350.400000000001</v>
      </c>
      <c r="M6479" s="11">
        <f t="shared" si="1510"/>
        <v>3649.5999999999985</v>
      </c>
      <c r="N6479" s="6">
        <f t="shared" si="1504"/>
        <v>0</v>
      </c>
      <c r="O6479" s="11">
        <f t="shared" si="1511"/>
        <v>10394.65</v>
      </c>
      <c r="P6479" s="11">
        <f t="shared" si="1505"/>
        <v>0</v>
      </c>
      <c r="Q6479" s="11">
        <f t="shared" si="1512"/>
        <v>0</v>
      </c>
      <c r="R6479" s="11">
        <f t="shared" si="1513"/>
        <v>14044.249999999998</v>
      </c>
      <c r="S6479" s="6">
        <f t="shared" si="1506"/>
        <v>0</v>
      </c>
      <c r="T6479" s="11">
        <f t="shared" si="1507"/>
        <v>0</v>
      </c>
      <c r="U6479" s="11">
        <f t="shared" si="1508"/>
        <v>0</v>
      </c>
      <c r="V6479" s="11">
        <f t="shared" si="1514"/>
        <v>0</v>
      </c>
      <c r="W6479" s="20"/>
    </row>
    <row r="6480" spans="1:23" x14ac:dyDescent="0.25">
      <c r="A6480">
        <v>2022092706</v>
      </c>
      <c r="B6480">
        <v>3</v>
      </c>
      <c r="C6480" s="7">
        <v>0.46505000000000002</v>
      </c>
      <c r="D6480" s="6">
        <f t="shared" si="1515"/>
        <v>37204</v>
      </c>
      <c r="E6480" s="62">
        <v>0</v>
      </c>
      <c r="F6480" s="6">
        <f t="shared" si="1509"/>
        <v>0</v>
      </c>
      <c r="G6480" s="7">
        <v>0.29741000000000001</v>
      </c>
      <c r="H6480" s="6">
        <f t="shared" si="1516"/>
        <v>10409.35</v>
      </c>
      <c r="I6480" s="7">
        <v>0</v>
      </c>
      <c r="J6480" s="6">
        <f t="shared" si="1517"/>
        <v>0</v>
      </c>
      <c r="K6480" s="20"/>
      <c r="L6480" s="6">
        <f t="shared" si="1503"/>
        <v>37204</v>
      </c>
      <c r="M6480" s="11">
        <f t="shared" si="1510"/>
        <v>2796</v>
      </c>
      <c r="N6480" s="6">
        <f t="shared" si="1504"/>
        <v>0</v>
      </c>
      <c r="O6480" s="11">
        <f t="shared" si="1511"/>
        <v>10409.35</v>
      </c>
      <c r="P6480" s="11">
        <f t="shared" si="1505"/>
        <v>0</v>
      </c>
      <c r="Q6480" s="11">
        <f t="shared" si="1512"/>
        <v>0</v>
      </c>
      <c r="R6480" s="11">
        <f t="shared" si="1513"/>
        <v>13205.35</v>
      </c>
      <c r="S6480" s="6">
        <f t="shared" si="1506"/>
        <v>0</v>
      </c>
      <c r="T6480" s="11">
        <f t="shared" si="1507"/>
        <v>0</v>
      </c>
      <c r="U6480" s="11">
        <f t="shared" si="1508"/>
        <v>0</v>
      </c>
      <c r="V6480" s="11">
        <f t="shared" si="1514"/>
        <v>0</v>
      </c>
      <c r="W6480" s="20"/>
    </row>
    <row r="6481" spans="1:23" x14ac:dyDescent="0.25">
      <c r="A6481">
        <v>2022092707</v>
      </c>
      <c r="B6481">
        <v>3</v>
      </c>
      <c r="C6481" s="7">
        <v>0.49418000000000001</v>
      </c>
      <c r="D6481" s="6">
        <f t="shared" si="1515"/>
        <v>39534.400000000001</v>
      </c>
      <c r="E6481" s="62">
        <v>0</v>
      </c>
      <c r="F6481" s="6">
        <f t="shared" si="1509"/>
        <v>0</v>
      </c>
      <c r="G6481" s="7">
        <v>0.28521000000000002</v>
      </c>
      <c r="H6481" s="6">
        <f t="shared" si="1516"/>
        <v>9982.35</v>
      </c>
      <c r="I6481" s="7">
        <v>0</v>
      </c>
      <c r="J6481" s="6">
        <f t="shared" si="1517"/>
        <v>0</v>
      </c>
      <c r="K6481" s="20"/>
      <c r="L6481" s="6">
        <f t="shared" si="1503"/>
        <v>39534.400000000001</v>
      </c>
      <c r="M6481" s="11">
        <f t="shared" si="1510"/>
        <v>465.59999999999854</v>
      </c>
      <c r="N6481" s="6">
        <f t="shared" si="1504"/>
        <v>0</v>
      </c>
      <c r="O6481" s="11">
        <f t="shared" si="1511"/>
        <v>9982.35</v>
      </c>
      <c r="P6481" s="11">
        <f t="shared" si="1505"/>
        <v>0</v>
      </c>
      <c r="Q6481" s="11">
        <f t="shared" si="1512"/>
        <v>0</v>
      </c>
      <c r="R6481" s="11">
        <f t="shared" si="1513"/>
        <v>10447.949999999999</v>
      </c>
      <c r="S6481" s="6">
        <f t="shared" si="1506"/>
        <v>0</v>
      </c>
      <c r="T6481" s="11">
        <f t="shared" si="1507"/>
        <v>0</v>
      </c>
      <c r="U6481" s="11">
        <f t="shared" si="1508"/>
        <v>0</v>
      </c>
      <c r="V6481" s="11">
        <f t="shared" si="1514"/>
        <v>0</v>
      </c>
      <c r="W6481" s="20"/>
    </row>
    <row r="6482" spans="1:23" x14ac:dyDescent="0.25">
      <c r="A6482">
        <v>2022092708</v>
      </c>
      <c r="B6482">
        <v>3</v>
      </c>
      <c r="C6482" s="7">
        <v>0.50099000000000005</v>
      </c>
      <c r="D6482" s="6">
        <f t="shared" si="1515"/>
        <v>40079.200000000004</v>
      </c>
      <c r="E6482" s="62">
        <v>0</v>
      </c>
      <c r="F6482" s="6">
        <f t="shared" si="1509"/>
        <v>0</v>
      </c>
      <c r="G6482" s="7">
        <v>0.27539999999999998</v>
      </c>
      <c r="H6482" s="6">
        <f t="shared" si="1516"/>
        <v>9639</v>
      </c>
      <c r="I6482" s="7">
        <v>1.7479999999999999E-2</v>
      </c>
      <c r="J6482" s="6">
        <f t="shared" si="1517"/>
        <v>244.72</v>
      </c>
      <c r="K6482" s="20"/>
      <c r="L6482" s="6">
        <f t="shared" si="1503"/>
        <v>40000</v>
      </c>
      <c r="M6482" s="11">
        <f t="shared" si="1510"/>
        <v>0</v>
      </c>
      <c r="N6482" s="6">
        <f t="shared" si="1504"/>
        <v>79.200000000004366</v>
      </c>
      <c r="O6482" s="11">
        <f t="shared" si="1511"/>
        <v>9559.7999999999956</v>
      </c>
      <c r="P6482" s="11">
        <f t="shared" si="1505"/>
        <v>0</v>
      </c>
      <c r="Q6482" s="11">
        <f t="shared" si="1512"/>
        <v>244.72</v>
      </c>
      <c r="R6482" s="11">
        <f t="shared" si="1513"/>
        <v>9804.519999999995</v>
      </c>
      <c r="S6482" s="6">
        <f t="shared" si="1506"/>
        <v>0</v>
      </c>
      <c r="T6482" s="11">
        <f t="shared" si="1507"/>
        <v>0</v>
      </c>
      <c r="U6482" s="11">
        <f t="shared" si="1508"/>
        <v>0</v>
      </c>
      <c r="V6482" s="11">
        <f t="shared" si="1514"/>
        <v>0</v>
      </c>
      <c r="W6482" s="20"/>
    </row>
    <row r="6483" spans="1:23" x14ac:dyDescent="0.25">
      <c r="A6483">
        <v>2022092709</v>
      </c>
      <c r="B6483">
        <v>3</v>
      </c>
      <c r="C6483" s="7">
        <v>0.51254</v>
      </c>
      <c r="D6483" s="6">
        <f t="shared" si="1515"/>
        <v>41003.199999999997</v>
      </c>
      <c r="E6483" s="62">
        <v>0</v>
      </c>
      <c r="F6483" s="6">
        <f t="shared" si="1509"/>
        <v>0</v>
      </c>
      <c r="G6483" s="7">
        <v>0.245</v>
      </c>
      <c r="H6483" s="6">
        <f t="shared" si="1516"/>
        <v>8575</v>
      </c>
      <c r="I6483" s="7">
        <v>0.31630000000000003</v>
      </c>
      <c r="J6483" s="6">
        <f t="shared" si="1517"/>
        <v>4428.2000000000007</v>
      </c>
      <c r="K6483" s="20"/>
      <c r="L6483" s="6">
        <f t="shared" si="1503"/>
        <v>40000</v>
      </c>
      <c r="M6483" s="11">
        <f t="shared" si="1510"/>
        <v>0</v>
      </c>
      <c r="N6483" s="6">
        <f t="shared" si="1504"/>
        <v>1003.1999999999971</v>
      </c>
      <c r="O6483" s="11">
        <f t="shared" si="1511"/>
        <v>7571.8000000000029</v>
      </c>
      <c r="P6483" s="11">
        <f t="shared" si="1505"/>
        <v>0</v>
      </c>
      <c r="Q6483" s="11">
        <f t="shared" si="1512"/>
        <v>4428.2000000000007</v>
      </c>
      <c r="R6483" s="11">
        <f t="shared" si="1513"/>
        <v>12000.000000000004</v>
      </c>
      <c r="S6483" s="6">
        <f t="shared" si="1506"/>
        <v>0</v>
      </c>
      <c r="T6483" s="11">
        <f t="shared" si="1507"/>
        <v>0</v>
      </c>
      <c r="U6483" s="11">
        <f t="shared" si="1508"/>
        <v>0</v>
      </c>
      <c r="V6483" s="11">
        <f t="shared" si="1514"/>
        <v>0</v>
      </c>
      <c r="W6483" s="20"/>
    </row>
    <row r="6484" spans="1:23" x14ac:dyDescent="0.25">
      <c r="A6484">
        <v>2022092710</v>
      </c>
      <c r="B6484">
        <v>3</v>
      </c>
      <c r="C6484" s="7">
        <v>0.53769999999999996</v>
      </c>
      <c r="D6484" s="6">
        <f t="shared" si="1515"/>
        <v>43016</v>
      </c>
      <c r="E6484" s="62">
        <v>0</v>
      </c>
      <c r="F6484" s="6">
        <f t="shared" si="1509"/>
        <v>0</v>
      </c>
      <c r="G6484" s="7">
        <v>0.16533999999999999</v>
      </c>
      <c r="H6484" s="6">
        <f t="shared" si="1516"/>
        <v>5786.9</v>
      </c>
      <c r="I6484" s="7">
        <v>0.68156000000000005</v>
      </c>
      <c r="J6484" s="6">
        <f t="shared" si="1517"/>
        <v>9541.84</v>
      </c>
      <c r="K6484" s="20"/>
      <c r="L6484" s="6">
        <f t="shared" ref="L6484:L6547" si="1518">IF(D6484-F6484&gt;C$17,C$17,D6484-F6484)</f>
        <v>40000</v>
      </c>
      <c r="M6484" s="11">
        <f t="shared" si="1510"/>
        <v>0</v>
      </c>
      <c r="N6484" s="6">
        <f t="shared" ref="N6484:N6547" si="1519">IF(D6484-F6484-L6484&gt;H6484,H6484,D6484-F6484-L6484)</f>
        <v>3016</v>
      </c>
      <c r="O6484" s="11">
        <f t="shared" si="1511"/>
        <v>2770.8999999999996</v>
      </c>
      <c r="P6484" s="11">
        <f t="shared" ref="P6484:P6547" si="1520">IF(D6484-F6484-L6484-N6484&gt;J6484,J6484,D6484-F6484-L6484-N6484)</f>
        <v>0</v>
      </c>
      <c r="Q6484" s="11">
        <f t="shared" si="1512"/>
        <v>9541.84</v>
      </c>
      <c r="R6484" s="11">
        <f t="shared" si="1513"/>
        <v>12312.74</v>
      </c>
      <c r="S6484" s="6">
        <f t="shared" ref="S6484:S6547" si="1521">D6484-F6484-L6484-N6484-P6484</f>
        <v>0</v>
      </c>
      <c r="T6484" s="11">
        <f t="shared" ref="T6484:T6547" si="1522">IF(T6483-AD$23+AD$24*R6484-S6484&gt;T$19,T$19,IF(T6483-AD$23+AD$24*R6484-S6484&lt;0,0,T6483-AD$23+AD$24*R6484-S6484))</f>
        <v>0</v>
      </c>
      <c r="U6484" s="11">
        <f t="shared" ref="U6484:U6547" si="1523">IF(T6483-AD$23-T6484&gt;0,T6483-AD$23-T6484,0)</f>
        <v>0</v>
      </c>
      <c r="V6484" s="11">
        <f t="shared" si="1514"/>
        <v>0</v>
      </c>
      <c r="W6484" s="20"/>
    </row>
    <row r="6485" spans="1:23" x14ac:dyDescent="0.25">
      <c r="A6485">
        <v>2022092711</v>
      </c>
      <c r="B6485">
        <v>3</v>
      </c>
      <c r="C6485" s="7">
        <v>0.56469000000000003</v>
      </c>
      <c r="D6485" s="6">
        <f t="shared" si="1515"/>
        <v>45175.200000000004</v>
      </c>
      <c r="E6485" s="62">
        <v>0</v>
      </c>
      <c r="F6485" s="6">
        <f t="shared" ref="F6485:F6548" si="1524">F$18*E6485</f>
        <v>0</v>
      </c>
      <c r="G6485" s="7">
        <v>0.1762</v>
      </c>
      <c r="H6485" s="6">
        <f t="shared" si="1516"/>
        <v>6167</v>
      </c>
      <c r="I6485" s="7">
        <v>0.77636000000000005</v>
      </c>
      <c r="J6485" s="6">
        <f t="shared" si="1517"/>
        <v>10869.04</v>
      </c>
      <c r="K6485" s="20"/>
      <c r="L6485" s="6">
        <f t="shared" si="1518"/>
        <v>40000</v>
      </c>
      <c r="M6485" s="11">
        <f t="shared" ref="M6485:M6548" si="1525">C$17-L6485</f>
        <v>0</v>
      </c>
      <c r="N6485" s="6">
        <f t="shared" si="1519"/>
        <v>5175.2000000000044</v>
      </c>
      <c r="O6485" s="11">
        <f t="shared" ref="O6485:O6548" si="1526">H6485-N6485</f>
        <v>991.79999999999563</v>
      </c>
      <c r="P6485" s="11">
        <f t="shared" si="1520"/>
        <v>0</v>
      </c>
      <c r="Q6485" s="11">
        <f t="shared" ref="Q6485:Q6548" si="1527">J6485-P6485</f>
        <v>10869.04</v>
      </c>
      <c r="R6485" s="11">
        <f t="shared" ref="R6485:R6548" si="1528">M6485+O6485+Q6485</f>
        <v>11860.839999999997</v>
      </c>
      <c r="S6485" s="6">
        <f t="shared" si="1521"/>
        <v>0</v>
      </c>
      <c r="T6485" s="11">
        <f t="shared" si="1522"/>
        <v>0</v>
      </c>
      <c r="U6485" s="11">
        <f t="shared" si="1523"/>
        <v>0</v>
      </c>
      <c r="V6485" s="11">
        <f t="shared" ref="V6485:V6548" si="1529">D6485-F6485-L6485-N6485-P6485-U6485</f>
        <v>0</v>
      </c>
      <c r="W6485" s="20"/>
    </row>
    <row r="6486" spans="1:23" x14ac:dyDescent="0.25">
      <c r="A6486">
        <v>2022092712</v>
      </c>
      <c r="B6486">
        <v>3</v>
      </c>
      <c r="C6486" s="7">
        <v>0.59850000000000003</v>
      </c>
      <c r="D6486" s="6">
        <f t="shared" si="1515"/>
        <v>47880</v>
      </c>
      <c r="E6486" s="62">
        <v>0</v>
      </c>
      <c r="F6486" s="6">
        <f t="shared" si="1524"/>
        <v>0</v>
      </c>
      <c r="G6486" s="7">
        <v>0.17743999999999999</v>
      </c>
      <c r="H6486" s="6">
        <f t="shared" si="1516"/>
        <v>6210.4</v>
      </c>
      <c r="I6486" s="7">
        <v>0.79388999999999998</v>
      </c>
      <c r="J6486" s="6">
        <f t="shared" si="1517"/>
        <v>11114.46</v>
      </c>
      <c r="K6486" s="20"/>
      <c r="L6486" s="6">
        <f t="shared" si="1518"/>
        <v>40000</v>
      </c>
      <c r="M6486" s="11">
        <f t="shared" si="1525"/>
        <v>0</v>
      </c>
      <c r="N6486" s="6">
        <f t="shared" si="1519"/>
        <v>6210.4</v>
      </c>
      <c r="O6486" s="11">
        <f t="shared" si="1526"/>
        <v>0</v>
      </c>
      <c r="P6486" s="11">
        <f t="shared" si="1520"/>
        <v>1669.6000000000004</v>
      </c>
      <c r="Q6486" s="11">
        <f t="shared" si="1527"/>
        <v>9444.8599999999988</v>
      </c>
      <c r="R6486" s="11">
        <f t="shared" si="1528"/>
        <v>9444.8599999999988</v>
      </c>
      <c r="S6486" s="6">
        <f t="shared" si="1521"/>
        <v>0</v>
      </c>
      <c r="T6486" s="11">
        <f t="shared" si="1522"/>
        <v>0</v>
      </c>
      <c r="U6486" s="11">
        <f t="shared" si="1523"/>
        <v>0</v>
      </c>
      <c r="V6486" s="11">
        <f t="shared" si="1529"/>
        <v>0</v>
      </c>
      <c r="W6486" s="20"/>
    </row>
    <row r="6487" spans="1:23" x14ac:dyDescent="0.25">
      <c r="A6487">
        <v>2022092713</v>
      </c>
      <c r="B6487">
        <v>3</v>
      </c>
      <c r="C6487" s="7">
        <v>0.63307000000000002</v>
      </c>
      <c r="D6487" s="6">
        <f t="shared" si="1515"/>
        <v>50645.599999999999</v>
      </c>
      <c r="E6487" s="62">
        <v>0</v>
      </c>
      <c r="F6487" s="6">
        <f t="shared" si="1524"/>
        <v>0</v>
      </c>
      <c r="G6487" s="7">
        <v>0.16239000000000001</v>
      </c>
      <c r="H6487" s="6">
        <f t="shared" si="1516"/>
        <v>5683.6500000000005</v>
      </c>
      <c r="I6487" s="7">
        <v>0.78571000000000002</v>
      </c>
      <c r="J6487" s="6">
        <f t="shared" si="1517"/>
        <v>10999.94</v>
      </c>
      <c r="K6487" s="20"/>
      <c r="L6487" s="6">
        <f t="shared" si="1518"/>
        <v>40000</v>
      </c>
      <c r="M6487" s="11">
        <f t="shared" si="1525"/>
        <v>0</v>
      </c>
      <c r="N6487" s="6">
        <f t="shared" si="1519"/>
        <v>5683.6500000000005</v>
      </c>
      <c r="O6487" s="11">
        <f t="shared" si="1526"/>
        <v>0</v>
      </c>
      <c r="P6487" s="11">
        <f t="shared" si="1520"/>
        <v>4961.949999999998</v>
      </c>
      <c r="Q6487" s="11">
        <f t="shared" si="1527"/>
        <v>6037.9900000000025</v>
      </c>
      <c r="R6487" s="11">
        <f t="shared" si="1528"/>
        <v>6037.9900000000025</v>
      </c>
      <c r="S6487" s="6">
        <f t="shared" si="1521"/>
        <v>0</v>
      </c>
      <c r="T6487" s="11">
        <f t="shared" si="1522"/>
        <v>0</v>
      </c>
      <c r="U6487" s="11">
        <f t="shared" si="1523"/>
        <v>0</v>
      </c>
      <c r="V6487" s="11">
        <f t="shared" si="1529"/>
        <v>0</v>
      </c>
      <c r="W6487" s="20"/>
    </row>
    <row r="6488" spans="1:23" x14ac:dyDescent="0.25">
      <c r="A6488">
        <v>2022092714</v>
      </c>
      <c r="B6488">
        <v>3</v>
      </c>
      <c r="C6488" s="7">
        <v>0.67330999999999996</v>
      </c>
      <c r="D6488" s="6">
        <f t="shared" si="1515"/>
        <v>53864.799999999996</v>
      </c>
      <c r="E6488" s="62">
        <v>0</v>
      </c>
      <c r="F6488" s="6">
        <f t="shared" si="1524"/>
        <v>0</v>
      </c>
      <c r="G6488" s="7">
        <v>0.12812000000000001</v>
      </c>
      <c r="H6488" s="6">
        <f t="shared" si="1516"/>
        <v>4484.2000000000007</v>
      </c>
      <c r="I6488" s="7">
        <v>0.77836000000000005</v>
      </c>
      <c r="J6488" s="6">
        <f t="shared" si="1517"/>
        <v>10897.04</v>
      </c>
      <c r="K6488" s="20"/>
      <c r="L6488" s="6">
        <f t="shared" si="1518"/>
        <v>40000</v>
      </c>
      <c r="M6488" s="11">
        <f t="shared" si="1525"/>
        <v>0</v>
      </c>
      <c r="N6488" s="6">
        <f t="shared" si="1519"/>
        <v>4484.2000000000007</v>
      </c>
      <c r="O6488" s="11">
        <f t="shared" si="1526"/>
        <v>0</v>
      </c>
      <c r="P6488" s="11">
        <f t="shared" si="1520"/>
        <v>9380.5999999999949</v>
      </c>
      <c r="Q6488" s="11">
        <f t="shared" si="1527"/>
        <v>1516.440000000006</v>
      </c>
      <c r="R6488" s="11">
        <f t="shared" si="1528"/>
        <v>1516.440000000006</v>
      </c>
      <c r="S6488" s="6">
        <f t="shared" si="1521"/>
        <v>0</v>
      </c>
      <c r="T6488" s="11">
        <f t="shared" si="1522"/>
        <v>0</v>
      </c>
      <c r="U6488" s="11">
        <f t="shared" si="1523"/>
        <v>0</v>
      </c>
      <c r="V6488" s="11">
        <f t="shared" si="1529"/>
        <v>0</v>
      </c>
      <c r="W6488" s="20"/>
    </row>
    <row r="6489" spans="1:23" x14ac:dyDescent="0.25">
      <c r="A6489">
        <v>2022092715</v>
      </c>
      <c r="B6489">
        <v>3</v>
      </c>
      <c r="C6489" s="7">
        <v>0.70682999999999996</v>
      </c>
      <c r="D6489" s="6">
        <f t="shared" si="1515"/>
        <v>56546.399999999994</v>
      </c>
      <c r="E6489" s="62">
        <v>0</v>
      </c>
      <c r="F6489" s="6">
        <f t="shared" si="1524"/>
        <v>0</v>
      </c>
      <c r="G6489" s="7">
        <v>9.8199999999999996E-2</v>
      </c>
      <c r="H6489" s="6">
        <f t="shared" si="1516"/>
        <v>3437</v>
      </c>
      <c r="I6489" s="7">
        <v>0.79540999999999995</v>
      </c>
      <c r="J6489" s="6">
        <f t="shared" si="1517"/>
        <v>11135.74</v>
      </c>
      <c r="K6489" s="20"/>
      <c r="L6489" s="6">
        <f t="shared" si="1518"/>
        <v>40000</v>
      </c>
      <c r="M6489" s="11">
        <f t="shared" si="1525"/>
        <v>0</v>
      </c>
      <c r="N6489" s="6">
        <f t="shared" si="1519"/>
        <v>3437</v>
      </c>
      <c r="O6489" s="11">
        <f t="shared" si="1526"/>
        <v>0</v>
      </c>
      <c r="P6489" s="11">
        <f t="shared" si="1520"/>
        <v>11135.74</v>
      </c>
      <c r="Q6489" s="11">
        <f t="shared" si="1527"/>
        <v>0</v>
      </c>
      <c r="R6489" s="11">
        <f t="shared" si="1528"/>
        <v>0</v>
      </c>
      <c r="S6489" s="6">
        <f t="shared" si="1521"/>
        <v>1973.6599999999944</v>
      </c>
      <c r="T6489" s="11">
        <f t="shared" si="1522"/>
        <v>0</v>
      </c>
      <c r="U6489" s="11">
        <f t="shared" si="1523"/>
        <v>0</v>
      </c>
      <c r="V6489" s="11">
        <f t="shared" si="1529"/>
        <v>1973.6599999999944</v>
      </c>
      <c r="W6489" s="20"/>
    </row>
    <row r="6490" spans="1:23" x14ac:dyDescent="0.25">
      <c r="A6490">
        <v>2022092716</v>
      </c>
      <c r="B6490">
        <v>3</v>
      </c>
      <c r="C6490" s="7">
        <v>0.73423000000000005</v>
      </c>
      <c r="D6490" s="6">
        <f t="shared" si="1515"/>
        <v>58738.400000000001</v>
      </c>
      <c r="E6490" s="62">
        <v>0</v>
      </c>
      <c r="F6490" s="6">
        <f t="shared" si="1524"/>
        <v>0</v>
      </c>
      <c r="G6490" s="7">
        <v>8.3930000000000005E-2</v>
      </c>
      <c r="H6490" s="6">
        <f t="shared" si="1516"/>
        <v>2937.55</v>
      </c>
      <c r="I6490" s="7">
        <v>0.78341000000000005</v>
      </c>
      <c r="J6490" s="6">
        <f t="shared" si="1517"/>
        <v>10967.740000000002</v>
      </c>
      <c r="K6490" s="20"/>
      <c r="L6490" s="6">
        <f t="shared" si="1518"/>
        <v>40000</v>
      </c>
      <c r="M6490" s="11">
        <f t="shared" si="1525"/>
        <v>0</v>
      </c>
      <c r="N6490" s="6">
        <f t="shared" si="1519"/>
        <v>2937.55</v>
      </c>
      <c r="O6490" s="11">
        <f t="shared" si="1526"/>
        <v>0</v>
      </c>
      <c r="P6490" s="11">
        <f t="shared" si="1520"/>
        <v>10967.740000000002</v>
      </c>
      <c r="Q6490" s="11">
        <f t="shared" si="1527"/>
        <v>0</v>
      </c>
      <c r="R6490" s="11">
        <f t="shared" si="1528"/>
        <v>0</v>
      </c>
      <c r="S6490" s="6">
        <f t="shared" si="1521"/>
        <v>4833.1100000000006</v>
      </c>
      <c r="T6490" s="11">
        <f t="shared" si="1522"/>
        <v>0</v>
      </c>
      <c r="U6490" s="11">
        <f t="shared" si="1523"/>
        <v>0</v>
      </c>
      <c r="V6490" s="11">
        <f t="shared" si="1529"/>
        <v>4833.1100000000006</v>
      </c>
      <c r="W6490" s="20"/>
    </row>
    <row r="6491" spans="1:23" x14ac:dyDescent="0.25">
      <c r="A6491">
        <v>2022092717</v>
      </c>
      <c r="B6491">
        <v>3</v>
      </c>
      <c r="C6491" s="7">
        <v>0.75182000000000004</v>
      </c>
      <c r="D6491" s="6">
        <f t="shared" si="1515"/>
        <v>60145.600000000006</v>
      </c>
      <c r="E6491" s="62">
        <v>0</v>
      </c>
      <c r="F6491" s="6">
        <f t="shared" si="1524"/>
        <v>0</v>
      </c>
      <c r="G6491" s="7">
        <v>8.1360000000000002E-2</v>
      </c>
      <c r="H6491" s="6">
        <f t="shared" si="1516"/>
        <v>2847.6</v>
      </c>
      <c r="I6491" s="7">
        <v>0.75714000000000004</v>
      </c>
      <c r="J6491" s="6">
        <f t="shared" si="1517"/>
        <v>10599.960000000001</v>
      </c>
      <c r="K6491" s="20"/>
      <c r="L6491" s="6">
        <f t="shared" si="1518"/>
        <v>40000</v>
      </c>
      <c r="M6491" s="11">
        <f t="shared" si="1525"/>
        <v>0</v>
      </c>
      <c r="N6491" s="6">
        <f t="shared" si="1519"/>
        <v>2847.6</v>
      </c>
      <c r="O6491" s="11">
        <f t="shared" si="1526"/>
        <v>0</v>
      </c>
      <c r="P6491" s="11">
        <f t="shared" si="1520"/>
        <v>10599.960000000001</v>
      </c>
      <c r="Q6491" s="11">
        <f t="shared" si="1527"/>
        <v>0</v>
      </c>
      <c r="R6491" s="11">
        <f t="shared" si="1528"/>
        <v>0</v>
      </c>
      <c r="S6491" s="6">
        <f t="shared" si="1521"/>
        <v>6698.0400000000063</v>
      </c>
      <c r="T6491" s="11">
        <f t="shared" si="1522"/>
        <v>0</v>
      </c>
      <c r="U6491" s="11">
        <f t="shared" si="1523"/>
        <v>0</v>
      </c>
      <c r="V6491" s="11">
        <f t="shared" si="1529"/>
        <v>6698.0400000000063</v>
      </c>
      <c r="W6491" s="20"/>
    </row>
    <row r="6492" spans="1:23" x14ac:dyDescent="0.25">
      <c r="A6492">
        <v>2022092718</v>
      </c>
      <c r="B6492">
        <v>3</v>
      </c>
      <c r="C6492" s="7">
        <v>0.75397000000000003</v>
      </c>
      <c r="D6492" s="6">
        <f t="shared" si="1515"/>
        <v>60317.600000000006</v>
      </c>
      <c r="E6492" s="62">
        <v>0</v>
      </c>
      <c r="F6492" s="6">
        <f t="shared" si="1524"/>
        <v>0</v>
      </c>
      <c r="G6492" s="7">
        <v>9.2880000000000004E-2</v>
      </c>
      <c r="H6492" s="6">
        <f t="shared" si="1516"/>
        <v>3250.8</v>
      </c>
      <c r="I6492" s="7">
        <v>0.67025999999999997</v>
      </c>
      <c r="J6492" s="6">
        <f t="shared" si="1517"/>
        <v>9383.64</v>
      </c>
      <c r="K6492" s="20"/>
      <c r="L6492" s="6">
        <f t="shared" si="1518"/>
        <v>40000</v>
      </c>
      <c r="M6492" s="11">
        <f t="shared" si="1525"/>
        <v>0</v>
      </c>
      <c r="N6492" s="6">
        <f t="shared" si="1519"/>
        <v>3250.8</v>
      </c>
      <c r="O6492" s="11">
        <f t="shared" si="1526"/>
        <v>0</v>
      </c>
      <c r="P6492" s="11">
        <f t="shared" si="1520"/>
        <v>9383.64</v>
      </c>
      <c r="Q6492" s="11">
        <f t="shared" si="1527"/>
        <v>0</v>
      </c>
      <c r="R6492" s="11">
        <f t="shared" si="1528"/>
        <v>0</v>
      </c>
      <c r="S6492" s="6">
        <f t="shared" si="1521"/>
        <v>7683.1600000000071</v>
      </c>
      <c r="T6492" s="11">
        <f t="shared" si="1522"/>
        <v>0</v>
      </c>
      <c r="U6492" s="11">
        <f t="shared" si="1523"/>
        <v>0</v>
      </c>
      <c r="V6492" s="11">
        <f t="shared" si="1529"/>
        <v>7683.1600000000071</v>
      </c>
      <c r="W6492" s="20"/>
    </row>
    <row r="6493" spans="1:23" x14ac:dyDescent="0.25">
      <c r="A6493">
        <v>2022092719</v>
      </c>
      <c r="B6493">
        <v>3</v>
      </c>
      <c r="C6493" s="7">
        <v>0.72875000000000001</v>
      </c>
      <c r="D6493" s="6">
        <f t="shared" si="1515"/>
        <v>58300</v>
      </c>
      <c r="E6493" s="62">
        <v>0</v>
      </c>
      <c r="F6493" s="6">
        <f t="shared" si="1524"/>
        <v>0</v>
      </c>
      <c r="G6493" s="7">
        <v>0.10746</v>
      </c>
      <c r="H6493" s="6">
        <f t="shared" si="1516"/>
        <v>3761.1</v>
      </c>
      <c r="I6493" s="7">
        <v>0.33875</v>
      </c>
      <c r="J6493" s="6">
        <f t="shared" si="1517"/>
        <v>4742.5</v>
      </c>
      <c r="K6493" s="20"/>
      <c r="L6493" s="6">
        <f t="shared" si="1518"/>
        <v>40000</v>
      </c>
      <c r="M6493" s="11">
        <f t="shared" si="1525"/>
        <v>0</v>
      </c>
      <c r="N6493" s="6">
        <f t="shared" si="1519"/>
        <v>3761.1</v>
      </c>
      <c r="O6493" s="11">
        <f t="shared" si="1526"/>
        <v>0</v>
      </c>
      <c r="P6493" s="11">
        <f t="shared" si="1520"/>
        <v>4742.5</v>
      </c>
      <c r="Q6493" s="11">
        <f t="shared" si="1527"/>
        <v>0</v>
      </c>
      <c r="R6493" s="11">
        <f t="shared" si="1528"/>
        <v>0</v>
      </c>
      <c r="S6493" s="6">
        <f t="shared" si="1521"/>
        <v>9796.4</v>
      </c>
      <c r="T6493" s="11">
        <f t="shared" si="1522"/>
        <v>0</v>
      </c>
      <c r="U6493" s="11">
        <f t="shared" si="1523"/>
        <v>0</v>
      </c>
      <c r="V6493" s="11">
        <f t="shared" si="1529"/>
        <v>9796.4</v>
      </c>
      <c r="W6493" s="20"/>
    </row>
    <row r="6494" spans="1:23" x14ac:dyDescent="0.25">
      <c r="A6494">
        <v>2022092720</v>
      </c>
      <c r="B6494">
        <v>3</v>
      </c>
      <c r="C6494" s="7">
        <v>0.69562000000000002</v>
      </c>
      <c r="D6494" s="6">
        <f t="shared" si="1515"/>
        <v>55649.599999999999</v>
      </c>
      <c r="E6494" s="62">
        <v>0</v>
      </c>
      <c r="F6494" s="6">
        <f t="shared" si="1524"/>
        <v>0</v>
      </c>
      <c r="G6494" s="7">
        <v>0.16014999999999999</v>
      </c>
      <c r="H6494" s="6">
        <f t="shared" si="1516"/>
        <v>5605.2499999999991</v>
      </c>
      <c r="I6494" s="7">
        <v>2.4559999999999998E-2</v>
      </c>
      <c r="J6494" s="6">
        <f t="shared" si="1517"/>
        <v>343.84</v>
      </c>
      <c r="K6494" s="20"/>
      <c r="L6494" s="6">
        <f t="shared" si="1518"/>
        <v>40000</v>
      </c>
      <c r="M6494" s="11">
        <f t="shared" si="1525"/>
        <v>0</v>
      </c>
      <c r="N6494" s="6">
        <f t="shared" si="1519"/>
        <v>5605.2499999999991</v>
      </c>
      <c r="O6494" s="11">
        <f t="shared" si="1526"/>
        <v>0</v>
      </c>
      <c r="P6494" s="11">
        <f t="shared" si="1520"/>
        <v>343.84</v>
      </c>
      <c r="Q6494" s="11">
        <f t="shared" si="1527"/>
        <v>0</v>
      </c>
      <c r="R6494" s="11">
        <f t="shared" si="1528"/>
        <v>0</v>
      </c>
      <c r="S6494" s="6">
        <f t="shared" si="1521"/>
        <v>9700.5099999999984</v>
      </c>
      <c r="T6494" s="11">
        <f t="shared" si="1522"/>
        <v>0</v>
      </c>
      <c r="U6494" s="11">
        <f t="shared" si="1523"/>
        <v>0</v>
      </c>
      <c r="V6494" s="11">
        <f t="shared" si="1529"/>
        <v>9700.5099999999984</v>
      </c>
      <c r="W6494" s="20"/>
    </row>
    <row r="6495" spans="1:23" x14ac:dyDescent="0.25">
      <c r="A6495">
        <v>2022092721</v>
      </c>
      <c r="B6495">
        <v>3</v>
      </c>
      <c r="C6495" s="7">
        <v>0.67086999999999997</v>
      </c>
      <c r="D6495" s="6">
        <f t="shared" si="1515"/>
        <v>53669.599999999999</v>
      </c>
      <c r="E6495" s="62">
        <v>0</v>
      </c>
      <c r="F6495" s="6">
        <f t="shared" si="1524"/>
        <v>0</v>
      </c>
      <c r="G6495" s="7">
        <v>0.26869999999999999</v>
      </c>
      <c r="H6495" s="6">
        <f t="shared" si="1516"/>
        <v>9404.5</v>
      </c>
      <c r="I6495" s="7">
        <v>0</v>
      </c>
      <c r="J6495" s="6">
        <f t="shared" si="1517"/>
        <v>0</v>
      </c>
      <c r="K6495" s="20"/>
      <c r="L6495" s="6">
        <f t="shared" si="1518"/>
        <v>40000</v>
      </c>
      <c r="M6495" s="11">
        <f t="shared" si="1525"/>
        <v>0</v>
      </c>
      <c r="N6495" s="6">
        <f t="shared" si="1519"/>
        <v>9404.5</v>
      </c>
      <c r="O6495" s="11">
        <f t="shared" si="1526"/>
        <v>0</v>
      </c>
      <c r="P6495" s="11">
        <f t="shared" si="1520"/>
        <v>0</v>
      </c>
      <c r="Q6495" s="11">
        <f t="shared" si="1527"/>
        <v>0</v>
      </c>
      <c r="R6495" s="11">
        <f t="shared" si="1528"/>
        <v>0</v>
      </c>
      <c r="S6495" s="6">
        <f t="shared" si="1521"/>
        <v>4265.0999999999985</v>
      </c>
      <c r="T6495" s="11">
        <f t="shared" si="1522"/>
        <v>0</v>
      </c>
      <c r="U6495" s="11">
        <f t="shared" si="1523"/>
        <v>0</v>
      </c>
      <c r="V6495" s="11">
        <f t="shared" si="1529"/>
        <v>4265.0999999999985</v>
      </c>
      <c r="W6495" s="20"/>
    </row>
    <row r="6496" spans="1:23" x14ac:dyDescent="0.25">
      <c r="A6496">
        <v>2022092722</v>
      </c>
      <c r="B6496">
        <v>3</v>
      </c>
      <c r="C6496" s="7">
        <v>0.63563000000000003</v>
      </c>
      <c r="D6496" s="6">
        <f t="shared" si="1515"/>
        <v>50850.400000000001</v>
      </c>
      <c r="E6496" s="62">
        <v>0</v>
      </c>
      <c r="F6496" s="6">
        <f t="shared" si="1524"/>
        <v>0</v>
      </c>
      <c r="G6496" s="7">
        <v>0.36391000000000001</v>
      </c>
      <c r="H6496" s="6">
        <f t="shared" si="1516"/>
        <v>12736.85</v>
      </c>
      <c r="I6496" s="7">
        <v>0</v>
      </c>
      <c r="J6496" s="6">
        <f t="shared" si="1517"/>
        <v>0</v>
      </c>
      <c r="K6496" s="20"/>
      <c r="L6496" s="6">
        <f t="shared" si="1518"/>
        <v>40000</v>
      </c>
      <c r="M6496" s="11">
        <f t="shared" si="1525"/>
        <v>0</v>
      </c>
      <c r="N6496" s="6">
        <f t="shared" si="1519"/>
        <v>10850.400000000001</v>
      </c>
      <c r="O6496" s="11">
        <f t="shared" si="1526"/>
        <v>1886.4499999999989</v>
      </c>
      <c r="P6496" s="11">
        <f t="shared" si="1520"/>
        <v>0</v>
      </c>
      <c r="Q6496" s="11">
        <f t="shared" si="1527"/>
        <v>0</v>
      </c>
      <c r="R6496" s="11">
        <f t="shared" si="1528"/>
        <v>1886.4499999999989</v>
      </c>
      <c r="S6496" s="6">
        <f t="shared" si="1521"/>
        <v>0</v>
      </c>
      <c r="T6496" s="11">
        <f t="shared" si="1522"/>
        <v>0</v>
      </c>
      <c r="U6496" s="11">
        <f t="shared" si="1523"/>
        <v>0</v>
      </c>
      <c r="V6496" s="11">
        <f t="shared" si="1529"/>
        <v>0</v>
      </c>
      <c r="W6496" s="20"/>
    </row>
    <row r="6497" spans="1:23" x14ac:dyDescent="0.25">
      <c r="A6497">
        <v>2022092723</v>
      </c>
      <c r="B6497">
        <v>3</v>
      </c>
      <c r="C6497" s="7">
        <v>0.59318000000000004</v>
      </c>
      <c r="D6497" s="6">
        <f t="shared" si="1515"/>
        <v>47454.400000000001</v>
      </c>
      <c r="E6497" s="62">
        <v>0</v>
      </c>
      <c r="F6497" s="6">
        <f t="shared" si="1524"/>
        <v>0</v>
      </c>
      <c r="G6497" s="7">
        <v>0.42230000000000001</v>
      </c>
      <c r="H6497" s="6">
        <f t="shared" si="1516"/>
        <v>14780.5</v>
      </c>
      <c r="I6497" s="7">
        <v>0</v>
      </c>
      <c r="J6497" s="6">
        <f t="shared" si="1517"/>
        <v>0</v>
      </c>
      <c r="K6497" s="20"/>
      <c r="L6497" s="6">
        <f t="shared" si="1518"/>
        <v>40000</v>
      </c>
      <c r="M6497" s="11">
        <f t="shared" si="1525"/>
        <v>0</v>
      </c>
      <c r="N6497" s="6">
        <f t="shared" si="1519"/>
        <v>7454.4000000000015</v>
      </c>
      <c r="O6497" s="11">
        <f t="shared" si="1526"/>
        <v>7326.0999999999985</v>
      </c>
      <c r="P6497" s="11">
        <f t="shared" si="1520"/>
        <v>0</v>
      </c>
      <c r="Q6497" s="11">
        <f t="shared" si="1527"/>
        <v>0</v>
      </c>
      <c r="R6497" s="11">
        <f t="shared" si="1528"/>
        <v>7326.0999999999985</v>
      </c>
      <c r="S6497" s="6">
        <f t="shared" si="1521"/>
        <v>0</v>
      </c>
      <c r="T6497" s="11">
        <f t="shared" si="1522"/>
        <v>0</v>
      </c>
      <c r="U6497" s="11">
        <f t="shared" si="1523"/>
        <v>0</v>
      </c>
      <c r="V6497" s="11">
        <f t="shared" si="1529"/>
        <v>0</v>
      </c>
      <c r="W6497" s="20"/>
    </row>
    <row r="6498" spans="1:23" x14ac:dyDescent="0.25">
      <c r="A6498">
        <v>2022092724</v>
      </c>
      <c r="B6498">
        <v>3</v>
      </c>
      <c r="C6498" s="7">
        <v>0.54427000000000003</v>
      </c>
      <c r="D6498" s="6">
        <f t="shared" si="1515"/>
        <v>43541.600000000006</v>
      </c>
      <c r="E6498" s="62">
        <v>0</v>
      </c>
      <c r="F6498" s="6">
        <f t="shared" si="1524"/>
        <v>0</v>
      </c>
      <c r="G6498" s="7">
        <v>0.43811</v>
      </c>
      <c r="H6498" s="6">
        <f t="shared" si="1516"/>
        <v>15333.85</v>
      </c>
      <c r="I6498" s="7">
        <v>0</v>
      </c>
      <c r="J6498" s="6">
        <f t="shared" si="1517"/>
        <v>0</v>
      </c>
      <c r="K6498" s="20"/>
      <c r="L6498" s="6">
        <f t="shared" si="1518"/>
        <v>40000</v>
      </c>
      <c r="M6498" s="11">
        <f t="shared" si="1525"/>
        <v>0</v>
      </c>
      <c r="N6498" s="6">
        <f t="shared" si="1519"/>
        <v>3541.6000000000058</v>
      </c>
      <c r="O6498" s="11">
        <f t="shared" si="1526"/>
        <v>11792.249999999995</v>
      </c>
      <c r="P6498" s="11">
        <f t="shared" si="1520"/>
        <v>0</v>
      </c>
      <c r="Q6498" s="11">
        <f t="shared" si="1527"/>
        <v>0</v>
      </c>
      <c r="R6498" s="11">
        <f t="shared" si="1528"/>
        <v>11792.249999999995</v>
      </c>
      <c r="S6498" s="6">
        <f t="shared" si="1521"/>
        <v>0</v>
      </c>
      <c r="T6498" s="11">
        <f t="shared" si="1522"/>
        <v>0</v>
      </c>
      <c r="U6498" s="11">
        <f t="shared" si="1523"/>
        <v>0</v>
      </c>
      <c r="V6498" s="11">
        <f t="shared" si="1529"/>
        <v>0</v>
      </c>
      <c r="W6498" s="20"/>
    </row>
    <row r="6499" spans="1:23" x14ac:dyDescent="0.25">
      <c r="A6499">
        <v>2022092801</v>
      </c>
      <c r="B6499">
        <v>4</v>
      </c>
      <c r="C6499" s="7">
        <v>0.50834000000000001</v>
      </c>
      <c r="D6499" s="6">
        <f t="shared" si="1515"/>
        <v>40667.200000000004</v>
      </c>
      <c r="E6499" s="62">
        <v>0</v>
      </c>
      <c r="F6499" s="6">
        <f t="shared" si="1524"/>
        <v>0</v>
      </c>
      <c r="G6499" s="7">
        <v>0.41716999999999999</v>
      </c>
      <c r="H6499" s="6">
        <f t="shared" si="1516"/>
        <v>14600.949999999999</v>
      </c>
      <c r="I6499" s="7">
        <v>0</v>
      </c>
      <c r="J6499" s="6">
        <f t="shared" si="1517"/>
        <v>0</v>
      </c>
      <c r="K6499" s="20"/>
      <c r="L6499" s="6">
        <f t="shared" si="1518"/>
        <v>40000</v>
      </c>
      <c r="M6499" s="11">
        <f t="shared" si="1525"/>
        <v>0</v>
      </c>
      <c r="N6499" s="6">
        <f t="shared" si="1519"/>
        <v>667.20000000000437</v>
      </c>
      <c r="O6499" s="11">
        <f t="shared" si="1526"/>
        <v>13933.749999999995</v>
      </c>
      <c r="P6499" s="11">
        <f t="shared" si="1520"/>
        <v>0</v>
      </c>
      <c r="Q6499" s="11">
        <f t="shared" si="1527"/>
        <v>0</v>
      </c>
      <c r="R6499" s="11">
        <f t="shared" si="1528"/>
        <v>13933.749999999995</v>
      </c>
      <c r="S6499" s="6">
        <f t="shared" si="1521"/>
        <v>0</v>
      </c>
      <c r="T6499" s="11">
        <f t="shared" si="1522"/>
        <v>0</v>
      </c>
      <c r="U6499" s="11">
        <f t="shared" si="1523"/>
        <v>0</v>
      </c>
      <c r="V6499" s="11">
        <f t="shared" si="1529"/>
        <v>0</v>
      </c>
      <c r="W6499" s="20"/>
    </row>
    <row r="6500" spans="1:23" x14ac:dyDescent="0.25">
      <c r="A6500">
        <v>2022092802</v>
      </c>
      <c r="B6500">
        <v>4</v>
      </c>
      <c r="C6500" s="7">
        <v>0.48325000000000001</v>
      </c>
      <c r="D6500" s="6">
        <f t="shared" si="1515"/>
        <v>38660</v>
      </c>
      <c r="E6500" s="62">
        <v>0</v>
      </c>
      <c r="F6500" s="6">
        <f t="shared" si="1524"/>
        <v>0</v>
      </c>
      <c r="G6500" s="7">
        <v>0.39761999999999997</v>
      </c>
      <c r="H6500" s="6">
        <f t="shared" si="1516"/>
        <v>13916.699999999999</v>
      </c>
      <c r="I6500" s="7">
        <v>0</v>
      </c>
      <c r="J6500" s="6">
        <f t="shared" si="1517"/>
        <v>0</v>
      </c>
      <c r="K6500" s="20"/>
      <c r="L6500" s="6">
        <f t="shared" si="1518"/>
        <v>38660</v>
      </c>
      <c r="M6500" s="11">
        <f t="shared" si="1525"/>
        <v>1340</v>
      </c>
      <c r="N6500" s="6">
        <f t="shared" si="1519"/>
        <v>0</v>
      </c>
      <c r="O6500" s="11">
        <f t="shared" si="1526"/>
        <v>13916.699999999999</v>
      </c>
      <c r="P6500" s="11">
        <f t="shared" si="1520"/>
        <v>0</v>
      </c>
      <c r="Q6500" s="11">
        <f t="shared" si="1527"/>
        <v>0</v>
      </c>
      <c r="R6500" s="11">
        <f t="shared" si="1528"/>
        <v>15256.699999999999</v>
      </c>
      <c r="S6500" s="6">
        <f t="shared" si="1521"/>
        <v>0</v>
      </c>
      <c r="T6500" s="11">
        <f t="shared" si="1522"/>
        <v>0</v>
      </c>
      <c r="U6500" s="11">
        <f t="shared" si="1523"/>
        <v>0</v>
      </c>
      <c r="V6500" s="11">
        <f t="shared" si="1529"/>
        <v>0</v>
      </c>
      <c r="W6500" s="20"/>
    </row>
    <row r="6501" spans="1:23" x14ac:dyDescent="0.25">
      <c r="A6501">
        <v>2022092803</v>
      </c>
      <c r="B6501">
        <v>4</v>
      </c>
      <c r="C6501" s="7">
        <v>0.46748000000000001</v>
      </c>
      <c r="D6501" s="6">
        <f t="shared" si="1515"/>
        <v>37398.400000000001</v>
      </c>
      <c r="E6501" s="62">
        <v>0</v>
      </c>
      <c r="F6501" s="6">
        <f t="shared" si="1524"/>
        <v>0</v>
      </c>
      <c r="G6501" s="7">
        <v>0.37398999999999999</v>
      </c>
      <c r="H6501" s="6">
        <f t="shared" si="1516"/>
        <v>13089.65</v>
      </c>
      <c r="I6501" s="7">
        <v>0</v>
      </c>
      <c r="J6501" s="6">
        <f t="shared" si="1517"/>
        <v>0</v>
      </c>
      <c r="K6501" s="20"/>
      <c r="L6501" s="6">
        <f t="shared" si="1518"/>
        <v>37398.400000000001</v>
      </c>
      <c r="M6501" s="11">
        <f t="shared" si="1525"/>
        <v>2601.5999999999985</v>
      </c>
      <c r="N6501" s="6">
        <f t="shared" si="1519"/>
        <v>0</v>
      </c>
      <c r="O6501" s="11">
        <f t="shared" si="1526"/>
        <v>13089.65</v>
      </c>
      <c r="P6501" s="11">
        <f t="shared" si="1520"/>
        <v>0</v>
      </c>
      <c r="Q6501" s="11">
        <f t="shared" si="1527"/>
        <v>0</v>
      </c>
      <c r="R6501" s="11">
        <f t="shared" si="1528"/>
        <v>15691.249999999998</v>
      </c>
      <c r="S6501" s="6">
        <f t="shared" si="1521"/>
        <v>0</v>
      </c>
      <c r="T6501" s="11">
        <f t="shared" si="1522"/>
        <v>0</v>
      </c>
      <c r="U6501" s="11">
        <f t="shared" si="1523"/>
        <v>0</v>
      </c>
      <c r="V6501" s="11">
        <f t="shared" si="1529"/>
        <v>0</v>
      </c>
      <c r="W6501" s="20"/>
    </row>
    <row r="6502" spans="1:23" x14ac:dyDescent="0.25">
      <c r="A6502">
        <v>2022092804</v>
      </c>
      <c r="B6502">
        <v>4</v>
      </c>
      <c r="C6502" s="7">
        <v>0.45923999999999998</v>
      </c>
      <c r="D6502" s="6">
        <f t="shared" si="1515"/>
        <v>36739.199999999997</v>
      </c>
      <c r="E6502" s="62">
        <v>0</v>
      </c>
      <c r="F6502" s="6">
        <f t="shared" si="1524"/>
        <v>0</v>
      </c>
      <c r="G6502" s="7">
        <v>0.33937</v>
      </c>
      <c r="H6502" s="6">
        <f t="shared" si="1516"/>
        <v>11877.95</v>
      </c>
      <c r="I6502" s="7">
        <v>0</v>
      </c>
      <c r="J6502" s="6">
        <f t="shared" si="1517"/>
        <v>0</v>
      </c>
      <c r="K6502" s="20"/>
      <c r="L6502" s="6">
        <f t="shared" si="1518"/>
        <v>36739.199999999997</v>
      </c>
      <c r="M6502" s="11">
        <f t="shared" si="1525"/>
        <v>3260.8000000000029</v>
      </c>
      <c r="N6502" s="6">
        <f t="shared" si="1519"/>
        <v>0</v>
      </c>
      <c r="O6502" s="11">
        <f t="shared" si="1526"/>
        <v>11877.95</v>
      </c>
      <c r="P6502" s="11">
        <f t="shared" si="1520"/>
        <v>0</v>
      </c>
      <c r="Q6502" s="11">
        <f t="shared" si="1527"/>
        <v>0</v>
      </c>
      <c r="R6502" s="11">
        <f t="shared" si="1528"/>
        <v>15138.750000000004</v>
      </c>
      <c r="S6502" s="6">
        <f t="shared" si="1521"/>
        <v>0</v>
      </c>
      <c r="T6502" s="11">
        <f t="shared" si="1522"/>
        <v>0</v>
      </c>
      <c r="U6502" s="11">
        <f t="shared" si="1523"/>
        <v>0</v>
      </c>
      <c r="V6502" s="11">
        <f t="shared" si="1529"/>
        <v>0</v>
      </c>
      <c r="W6502" s="20"/>
    </row>
    <row r="6503" spans="1:23" x14ac:dyDescent="0.25">
      <c r="A6503">
        <v>2022092805</v>
      </c>
      <c r="B6503">
        <v>4</v>
      </c>
      <c r="C6503" s="7">
        <v>0.45615</v>
      </c>
      <c r="D6503" s="6">
        <f t="shared" si="1515"/>
        <v>36492</v>
      </c>
      <c r="E6503" s="62">
        <v>0</v>
      </c>
      <c r="F6503" s="6">
        <f t="shared" si="1524"/>
        <v>0</v>
      </c>
      <c r="G6503" s="7">
        <v>0.29979</v>
      </c>
      <c r="H6503" s="6">
        <f t="shared" si="1516"/>
        <v>10492.65</v>
      </c>
      <c r="I6503" s="7">
        <v>0</v>
      </c>
      <c r="J6503" s="6">
        <f t="shared" si="1517"/>
        <v>0</v>
      </c>
      <c r="K6503" s="20"/>
      <c r="L6503" s="6">
        <f t="shared" si="1518"/>
        <v>36492</v>
      </c>
      <c r="M6503" s="11">
        <f t="shared" si="1525"/>
        <v>3508</v>
      </c>
      <c r="N6503" s="6">
        <f t="shared" si="1519"/>
        <v>0</v>
      </c>
      <c r="O6503" s="11">
        <f t="shared" si="1526"/>
        <v>10492.65</v>
      </c>
      <c r="P6503" s="11">
        <f t="shared" si="1520"/>
        <v>0</v>
      </c>
      <c r="Q6503" s="11">
        <f t="shared" si="1527"/>
        <v>0</v>
      </c>
      <c r="R6503" s="11">
        <f t="shared" si="1528"/>
        <v>14000.65</v>
      </c>
      <c r="S6503" s="6">
        <f t="shared" si="1521"/>
        <v>0</v>
      </c>
      <c r="T6503" s="11">
        <f t="shared" si="1522"/>
        <v>0</v>
      </c>
      <c r="U6503" s="11">
        <f t="shared" si="1523"/>
        <v>0</v>
      </c>
      <c r="V6503" s="11">
        <f t="shared" si="1529"/>
        <v>0</v>
      </c>
      <c r="W6503" s="20"/>
    </row>
    <row r="6504" spans="1:23" x14ac:dyDescent="0.25">
      <c r="A6504">
        <v>2022092806</v>
      </c>
      <c r="B6504">
        <v>4</v>
      </c>
      <c r="C6504" s="7">
        <v>0.46651999999999999</v>
      </c>
      <c r="D6504" s="6">
        <f t="shared" si="1515"/>
        <v>37321.599999999999</v>
      </c>
      <c r="E6504" s="62">
        <v>0</v>
      </c>
      <c r="F6504" s="6">
        <f t="shared" si="1524"/>
        <v>0</v>
      </c>
      <c r="G6504" s="7">
        <v>0.26229999999999998</v>
      </c>
      <c r="H6504" s="6">
        <f t="shared" si="1516"/>
        <v>9180.5</v>
      </c>
      <c r="I6504" s="7">
        <v>0</v>
      </c>
      <c r="J6504" s="6">
        <f t="shared" si="1517"/>
        <v>0</v>
      </c>
      <c r="K6504" s="20"/>
      <c r="L6504" s="6">
        <f t="shared" si="1518"/>
        <v>37321.599999999999</v>
      </c>
      <c r="M6504" s="11">
        <f t="shared" si="1525"/>
        <v>2678.4000000000015</v>
      </c>
      <c r="N6504" s="6">
        <f t="shared" si="1519"/>
        <v>0</v>
      </c>
      <c r="O6504" s="11">
        <f t="shared" si="1526"/>
        <v>9180.5</v>
      </c>
      <c r="P6504" s="11">
        <f t="shared" si="1520"/>
        <v>0</v>
      </c>
      <c r="Q6504" s="11">
        <f t="shared" si="1527"/>
        <v>0</v>
      </c>
      <c r="R6504" s="11">
        <f t="shared" si="1528"/>
        <v>11858.900000000001</v>
      </c>
      <c r="S6504" s="6">
        <f t="shared" si="1521"/>
        <v>0</v>
      </c>
      <c r="T6504" s="11">
        <f t="shared" si="1522"/>
        <v>0</v>
      </c>
      <c r="U6504" s="11">
        <f t="shared" si="1523"/>
        <v>0</v>
      </c>
      <c r="V6504" s="11">
        <f t="shared" si="1529"/>
        <v>0</v>
      </c>
      <c r="W6504" s="20"/>
    </row>
    <row r="6505" spans="1:23" x14ac:dyDescent="0.25">
      <c r="A6505">
        <v>2022092807</v>
      </c>
      <c r="B6505">
        <v>4</v>
      </c>
      <c r="C6505" s="7">
        <v>0.49295</v>
      </c>
      <c r="D6505" s="6">
        <f t="shared" si="1515"/>
        <v>39436</v>
      </c>
      <c r="E6505" s="62">
        <v>0</v>
      </c>
      <c r="F6505" s="6">
        <f t="shared" si="1524"/>
        <v>0</v>
      </c>
      <c r="G6505" s="7">
        <v>0.24317</v>
      </c>
      <c r="H6505" s="6">
        <f t="shared" si="1516"/>
        <v>8510.9500000000007</v>
      </c>
      <c r="I6505" s="7">
        <v>0</v>
      </c>
      <c r="J6505" s="6">
        <f t="shared" si="1517"/>
        <v>0</v>
      </c>
      <c r="K6505" s="20"/>
      <c r="L6505" s="6">
        <f t="shared" si="1518"/>
        <v>39436</v>
      </c>
      <c r="M6505" s="11">
        <f t="shared" si="1525"/>
        <v>564</v>
      </c>
      <c r="N6505" s="6">
        <f t="shared" si="1519"/>
        <v>0</v>
      </c>
      <c r="O6505" s="11">
        <f t="shared" si="1526"/>
        <v>8510.9500000000007</v>
      </c>
      <c r="P6505" s="11">
        <f t="shared" si="1520"/>
        <v>0</v>
      </c>
      <c r="Q6505" s="11">
        <f t="shared" si="1527"/>
        <v>0</v>
      </c>
      <c r="R6505" s="11">
        <f t="shared" si="1528"/>
        <v>9074.9500000000007</v>
      </c>
      <c r="S6505" s="6">
        <f t="shared" si="1521"/>
        <v>0</v>
      </c>
      <c r="T6505" s="11">
        <f t="shared" si="1522"/>
        <v>0</v>
      </c>
      <c r="U6505" s="11">
        <f t="shared" si="1523"/>
        <v>0</v>
      </c>
      <c r="V6505" s="11">
        <f t="shared" si="1529"/>
        <v>0</v>
      </c>
      <c r="W6505" s="20"/>
    </row>
    <row r="6506" spans="1:23" x14ac:dyDescent="0.25">
      <c r="A6506">
        <v>2022092808</v>
      </c>
      <c r="B6506">
        <v>4</v>
      </c>
      <c r="C6506" s="7">
        <v>0.50448000000000004</v>
      </c>
      <c r="D6506" s="6">
        <f t="shared" si="1515"/>
        <v>40358.400000000001</v>
      </c>
      <c r="E6506" s="62">
        <v>0</v>
      </c>
      <c r="F6506" s="6">
        <f t="shared" si="1524"/>
        <v>0</v>
      </c>
      <c r="G6506" s="7">
        <v>0.23144999999999999</v>
      </c>
      <c r="H6506" s="6">
        <f t="shared" si="1516"/>
        <v>8100.75</v>
      </c>
      <c r="I6506" s="7">
        <v>1.4370000000000001E-2</v>
      </c>
      <c r="J6506" s="6">
        <f t="shared" si="1517"/>
        <v>201.18</v>
      </c>
      <c r="K6506" s="20"/>
      <c r="L6506" s="6">
        <f t="shared" si="1518"/>
        <v>40000</v>
      </c>
      <c r="M6506" s="11">
        <f t="shared" si="1525"/>
        <v>0</v>
      </c>
      <c r="N6506" s="6">
        <f t="shared" si="1519"/>
        <v>358.40000000000146</v>
      </c>
      <c r="O6506" s="11">
        <f t="shared" si="1526"/>
        <v>7742.3499999999985</v>
      </c>
      <c r="P6506" s="11">
        <f t="shared" si="1520"/>
        <v>0</v>
      </c>
      <c r="Q6506" s="11">
        <f t="shared" si="1527"/>
        <v>201.18</v>
      </c>
      <c r="R6506" s="11">
        <f t="shared" si="1528"/>
        <v>7943.5299999999988</v>
      </c>
      <c r="S6506" s="6">
        <f t="shared" si="1521"/>
        <v>0</v>
      </c>
      <c r="T6506" s="11">
        <f t="shared" si="1522"/>
        <v>0</v>
      </c>
      <c r="U6506" s="11">
        <f t="shared" si="1523"/>
        <v>0</v>
      </c>
      <c r="V6506" s="11">
        <f t="shared" si="1529"/>
        <v>0</v>
      </c>
      <c r="W6506" s="20"/>
    </row>
    <row r="6507" spans="1:23" x14ac:dyDescent="0.25">
      <c r="A6507">
        <v>2022092809</v>
      </c>
      <c r="B6507">
        <v>4</v>
      </c>
      <c r="C6507" s="7">
        <v>0.51749000000000001</v>
      </c>
      <c r="D6507" s="6">
        <f t="shared" si="1515"/>
        <v>41399.199999999997</v>
      </c>
      <c r="E6507" s="62">
        <v>0</v>
      </c>
      <c r="F6507" s="6">
        <f t="shared" si="1524"/>
        <v>0</v>
      </c>
      <c r="G6507" s="7">
        <v>0.19674</v>
      </c>
      <c r="H6507" s="6">
        <f t="shared" si="1516"/>
        <v>6885.9</v>
      </c>
      <c r="I6507" s="7">
        <v>0.28555000000000003</v>
      </c>
      <c r="J6507" s="6">
        <f t="shared" si="1517"/>
        <v>3997.7000000000003</v>
      </c>
      <c r="K6507" s="20"/>
      <c r="L6507" s="6">
        <f t="shared" si="1518"/>
        <v>40000</v>
      </c>
      <c r="M6507" s="11">
        <f t="shared" si="1525"/>
        <v>0</v>
      </c>
      <c r="N6507" s="6">
        <f t="shared" si="1519"/>
        <v>1399.1999999999971</v>
      </c>
      <c r="O6507" s="11">
        <f t="shared" si="1526"/>
        <v>5486.7000000000025</v>
      </c>
      <c r="P6507" s="11">
        <f t="shared" si="1520"/>
        <v>0</v>
      </c>
      <c r="Q6507" s="11">
        <f t="shared" si="1527"/>
        <v>3997.7000000000003</v>
      </c>
      <c r="R6507" s="11">
        <f t="shared" si="1528"/>
        <v>9484.4000000000033</v>
      </c>
      <c r="S6507" s="6">
        <f t="shared" si="1521"/>
        <v>0</v>
      </c>
      <c r="T6507" s="11">
        <f t="shared" si="1522"/>
        <v>0</v>
      </c>
      <c r="U6507" s="11">
        <f t="shared" si="1523"/>
        <v>0</v>
      </c>
      <c r="V6507" s="11">
        <f t="shared" si="1529"/>
        <v>0</v>
      </c>
      <c r="W6507" s="20"/>
    </row>
    <row r="6508" spans="1:23" x14ac:dyDescent="0.25">
      <c r="A6508">
        <v>2022092810</v>
      </c>
      <c r="B6508">
        <v>4</v>
      </c>
      <c r="C6508" s="7">
        <v>0.53881999999999997</v>
      </c>
      <c r="D6508" s="6">
        <f t="shared" si="1515"/>
        <v>43105.599999999999</v>
      </c>
      <c r="E6508" s="62">
        <v>0</v>
      </c>
      <c r="F6508" s="6">
        <f t="shared" si="1524"/>
        <v>0</v>
      </c>
      <c r="G6508" s="7">
        <v>0.1081</v>
      </c>
      <c r="H6508" s="6">
        <f t="shared" si="1516"/>
        <v>3783.5</v>
      </c>
      <c r="I6508" s="7">
        <v>0.68542999999999998</v>
      </c>
      <c r="J6508" s="6">
        <f t="shared" si="1517"/>
        <v>9596.02</v>
      </c>
      <c r="K6508" s="20"/>
      <c r="L6508" s="6">
        <f t="shared" si="1518"/>
        <v>40000</v>
      </c>
      <c r="M6508" s="11">
        <f t="shared" si="1525"/>
        <v>0</v>
      </c>
      <c r="N6508" s="6">
        <f t="shared" si="1519"/>
        <v>3105.5999999999985</v>
      </c>
      <c r="O6508" s="11">
        <f t="shared" si="1526"/>
        <v>677.90000000000146</v>
      </c>
      <c r="P6508" s="11">
        <f t="shared" si="1520"/>
        <v>0</v>
      </c>
      <c r="Q6508" s="11">
        <f t="shared" si="1527"/>
        <v>9596.02</v>
      </c>
      <c r="R6508" s="11">
        <f t="shared" si="1528"/>
        <v>10273.920000000002</v>
      </c>
      <c r="S6508" s="6">
        <f t="shared" si="1521"/>
        <v>0</v>
      </c>
      <c r="T6508" s="11">
        <f t="shared" si="1522"/>
        <v>0</v>
      </c>
      <c r="U6508" s="11">
        <f t="shared" si="1523"/>
        <v>0</v>
      </c>
      <c r="V6508" s="11">
        <f t="shared" si="1529"/>
        <v>0</v>
      </c>
      <c r="W6508" s="20"/>
    </row>
    <row r="6509" spans="1:23" x14ac:dyDescent="0.25">
      <c r="A6509">
        <v>2022092811</v>
      </c>
      <c r="B6509">
        <v>4</v>
      </c>
      <c r="C6509" s="7">
        <v>0.56769000000000003</v>
      </c>
      <c r="D6509" s="6">
        <f t="shared" si="1515"/>
        <v>45415.200000000004</v>
      </c>
      <c r="E6509" s="62">
        <v>0</v>
      </c>
      <c r="F6509" s="6">
        <f t="shared" si="1524"/>
        <v>0</v>
      </c>
      <c r="G6509" s="7">
        <v>0.11205</v>
      </c>
      <c r="H6509" s="6">
        <f t="shared" si="1516"/>
        <v>3921.75</v>
      </c>
      <c r="I6509" s="7">
        <v>0.78478000000000003</v>
      </c>
      <c r="J6509" s="6">
        <f t="shared" si="1517"/>
        <v>10986.92</v>
      </c>
      <c r="K6509" s="20"/>
      <c r="L6509" s="6">
        <f t="shared" si="1518"/>
        <v>40000</v>
      </c>
      <c r="M6509" s="11">
        <f t="shared" si="1525"/>
        <v>0</v>
      </c>
      <c r="N6509" s="6">
        <f t="shared" si="1519"/>
        <v>3921.75</v>
      </c>
      <c r="O6509" s="11">
        <f t="shared" si="1526"/>
        <v>0</v>
      </c>
      <c r="P6509" s="11">
        <f t="shared" si="1520"/>
        <v>1493.4500000000044</v>
      </c>
      <c r="Q6509" s="11">
        <f t="shared" si="1527"/>
        <v>9493.4699999999957</v>
      </c>
      <c r="R6509" s="11">
        <f t="shared" si="1528"/>
        <v>9493.4699999999957</v>
      </c>
      <c r="S6509" s="6">
        <f t="shared" si="1521"/>
        <v>0</v>
      </c>
      <c r="T6509" s="11">
        <f t="shared" si="1522"/>
        <v>0</v>
      </c>
      <c r="U6509" s="11">
        <f t="shared" si="1523"/>
        <v>0</v>
      </c>
      <c r="V6509" s="11">
        <f t="shared" si="1529"/>
        <v>0</v>
      </c>
      <c r="W6509" s="20"/>
    </row>
    <row r="6510" spans="1:23" x14ac:dyDescent="0.25">
      <c r="A6510">
        <v>2022092812</v>
      </c>
      <c r="B6510">
        <v>4</v>
      </c>
      <c r="C6510" s="7">
        <v>0.59952000000000005</v>
      </c>
      <c r="D6510" s="6">
        <f t="shared" si="1515"/>
        <v>47961.600000000006</v>
      </c>
      <c r="E6510" s="62">
        <v>0</v>
      </c>
      <c r="F6510" s="6">
        <f t="shared" si="1524"/>
        <v>0</v>
      </c>
      <c r="G6510" s="7">
        <v>0.14277999999999999</v>
      </c>
      <c r="H6510" s="6">
        <f t="shared" si="1516"/>
        <v>4997.2999999999993</v>
      </c>
      <c r="I6510" s="7">
        <v>0.78969999999999996</v>
      </c>
      <c r="J6510" s="6">
        <f t="shared" si="1517"/>
        <v>11055.8</v>
      </c>
      <c r="K6510" s="20"/>
      <c r="L6510" s="6">
        <f t="shared" si="1518"/>
        <v>40000</v>
      </c>
      <c r="M6510" s="11">
        <f t="shared" si="1525"/>
        <v>0</v>
      </c>
      <c r="N6510" s="6">
        <f t="shared" si="1519"/>
        <v>4997.2999999999993</v>
      </c>
      <c r="O6510" s="11">
        <f t="shared" si="1526"/>
        <v>0</v>
      </c>
      <c r="P6510" s="11">
        <f t="shared" si="1520"/>
        <v>2964.3000000000065</v>
      </c>
      <c r="Q6510" s="11">
        <f t="shared" si="1527"/>
        <v>8091.4999999999927</v>
      </c>
      <c r="R6510" s="11">
        <f t="shared" si="1528"/>
        <v>8091.4999999999927</v>
      </c>
      <c r="S6510" s="6">
        <f t="shared" si="1521"/>
        <v>0</v>
      </c>
      <c r="T6510" s="11">
        <f t="shared" si="1522"/>
        <v>0</v>
      </c>
      <c r="U6510" s="11">
        <f t="shared" si="1523"/>
        <v>0</v>
      </c>
      <c r="V6510" s="11">
        <f t="shared" si="1529"/>
        <v>0</v>
      </c>
      <c r="W6510" s="20"/>
    </row>
    <row r="6511" spans="1:23" x14ac:dyDescent="0.25">
      <c r="A6511">
        <v>2022092813</v>
      </c>
      <c r="B6511">
        <v>4</v>
      </c>
      <c r="C6511" s="7">
        <v>0.63322000000000001</v>
      </c>
      <c r="D6511" s="6">
        <f t="shared" si="1515"/>
        <v>50657.599999999999</v>
      </c>
      <c r="E6511" s="62">
        <v>0</v>
      </c>
      <c r="F6511" s="6">
        <f t="shared" si="1524"/>
        <v>0</v>
      </c>
      <c r="G6511" s="7">
        <v>0.15282999999999999</v>
      </c>
      <c r="H6511" s="6">
        <f t="shared" si="1516"/>
        <v>5349.05</v>
      </c>
      <c r="I6511" s="7">
        <v>0.79391999999999996</v>
      </c>
      <c r="J6511" s="6">
        <f t="shared" si="1517"/>
        <v>11114.88</v>
      </c>
      <c r="K6511" s="20"/>
      <c r="L6511" s="6">
        <f t="shared" si="1518"/>
        <v>40000</v>
      </c>
      <c r="M6511" s="11">
        <f t="shared" si="1525"/>
        <v>0</v>
      </c>
      <c r="N6511" s="6">
        <f t="shared" si="1519"/>
        <v>5349.05</v>
      </c>
      <c r="O6511" s="11">
        <f t="shared" si="1526"/>
        <v>0</v>
      </c>
      <c r="P6511" s="11">
        <f t="shared" si="1520"/>
        <v>5308.5499999999984</v>
      </c>
      <c r="Q6511" s="11">
        <f t="shared" si="1527"/>
        <v>5806.3300000000008</v>
      </c>
      <c r="R6511" s="11">
        <f t="shared" si="1528"/>
        <v>5806.3300000000008</v>
      </c>
      <c r="S6511" s="6">
        <f t="shared" si="1521"/>
        <v>0</v>
      </c>
      <c r="T6511" s="11">
        <f t="shared" si="1522"/>
        <v>0</v>
      </c>
      <c r="U6511" s="11">
        <f t="shared" si="1523"/>
        <v>0</v>
      </c>
      <c r="V6511" s="11">
        <f t="shared" si="1529"/>
        <v>0</v>
      </c>
      <c r="W6511" s="20"/>
    </row>
    <row r="6512" spans="1:23" x14ac:dyDescent="0.25">
      <c r="A6512">
        <v>2022092814</v>
      </c>
      <c r="B6512">
        <v>4</v>
      </c>
      <c r="C6512" s="7">
        <v>0.67232999999999998</v>
      </c>
      <c r="D6512" s="6">
        <f t="shared" si="1515"/>
        <v>53786.400000000001</v>
      </c>
      <c r="E6512" s="62">
        <v>0</v>
      </c>
      <c r="F6512" s="6">
        <f t="shared" si="1524"/>
        <v>0</v>
      </c>
      <c r="G6512" s="7">
        <v>0.14216000000000001</v>
      </c>
      <c r="H6512" s="6">
        <f t="shared" si="1516"/>
        <v>4975.6000000000004</v>
      </c>
      <c r="I6512" s="7">
        <v>0.78961999999999999</v>
      </c>
      <c r="J6512" s="6">
        <f t="shared" si="1517"/>
        <v>11054.68</v>
      </c>
      <c r="K6512" s="20"/>
      <c r="L6512" s="6">
        <f t="shared" si="1518"/>
        <v>40000</v>
      </c>
      <c r="M6512" s="11">
        <f t="shared" si="1525"/>
        <v>0</v>
      </c>
      <c r="N6512" s="6">
        <f t="shared" si="1519"/>
        <v>4975.6000000000004</v>
      </c>
      <c r="O6512" s="11">
        <f t="shared" si="1526"/>
        <v>0</v>
      </c>
      <c r="P6512" s="11">
        <f t="shared" si="1520"/>
        <v>8810.8000000000011</v>
      </c>
      <c r="Q6512" s="11">
        <f t="shared" si="1527"/>
        <v>2243.8799999999992</v>
      </c>
      <c r="R6512" s="11">
        <f t="shared" si="1528"/>
        <v>2243.8799999999992</v>
      </c>
      <c r="S6512" s="6">
        <f t="shared" si="1521"/>
        <v>0</v>
      </c>
      <c r="T6512" s="11">
        <f t="shared" si="1522"/>
        <v>0</v>
      </c>
      <c r="U6512" s="11">
        <f t="shared" si="1523"/>
        <v>0</v>
      </c>
      <c r="V6512" s="11">
        <f t="shared" si="1529"/>
        <v>0</v>
      </c>
      <c r="W6512" s="20"/>
    </row>
    <row r="6513" spans="1:23" x14ac:dyDescent="0.25">
      <c r="A6513">
        <v>2022092815</v>
      </c>
      <c r="B6513">
        <v>4</v>
      </c>
      <c r="C6513" s="7">
        <v>0.70792999999999995</v>
      </c>
      <c r="D6513" s="6">
        <f t="shared" si="1515"/>
        <v>56634.399999999994</v>
      </c>
      <c r="E6513" s="62">
        <v>0</v>
      </c>
      <c r="F6513" s="6">
        <f t="shared" si="1524"/>
        <v>0</v>
      </c>
      <c r="G6513" s="7">
        <v>0.12539</v>
      </c>
      <c r="H6513" s="6">
        <f t="shared" si="1516"/>
        <v>4388.6499999999996</v>
      </c>
      <c r="I6513" s="7">
        <v>0.79393000000000002</v>
      </c>
      <c r="J6513" s="6">
        <f t="shared" si="1517"/>
        <v>11115.02</v>
      </c>
      <c r="K6513" s="20"/>
      <c r="L6513" s="6">
        <f t="shared" si="1518"/>
        <v>40000</v>
      </c>
      <c r="M6513" s="11">
        <f t="shared" si="1525"/>
        <v>0</v>
      </c>
      <c r="N6513" s="6">
        <f t="shared" si="1519"/>
        <v>4388.6499999999996</v>
      </c>
      <c r="O6513" s="11">
        <f t="shared" si="1526"/>
        <v>0</v>
      </c>
      <c r="P6513" s="11">
        <f t="shared" si="1520"/>
        <v>11115.02</v>
      </c>
      <c r="Q6513" s="11">
        <f t="shared" si="1527"/>
        <v>0</v>
      </c>
      <c r="R6513" s="11">
        <f t="shared" si="1528"/>
        <v>0</v>
      </c>
      <c r="S6513" s="6">
        <f t="shared" si="1521"/>
        <v>1130.7299999999941</v>
      </c>
      <c r="T6513" s="11">
        <f t="shared" si="1522"/>
        <v>0</v>
      </c>
      <c r="U6513" s="11">
        <f t="shared" si="1523"/>
        <v>0</v>
      </c>
      <c r="V6513" s="11">
        <f t="shared" si="1529"/>
        <v>1130.7299999999941</v>
      </c>
      <c r="W6513" s="20"/>
    </row>
    <row r="6514" spans="1:23" x14ac:dyDescent="0.25">
      <c r="A6514">
        <v>2022092816</v>
      </c>
      <c r="B6514">
        <v>4</v>
      </c>
      <c r="C6514" s="7">
        <v>0.73907</v>
      </c>
      <c r="D6514" s="6">
        <f t="shared" si="1515"/>
        <v>59125.599999999999</v>
      </c>
      <c r="E6514" s="62">
        <v>0</v>
      </c>
      <c r="F6514" s="6">
        <f t="shared" si="1524"/>
        <v>0</v>
      </c>
      <c r="G6514" s="7">
        <v>0.11978999999999999</v>
      </c>
      <c r="H6514" s="6">
        <f t="shared" si="1516"/>
        <v>4192.6499999999996</v>
      </c>
      <c r="I6514" s="7">
        <v>0.78742000000000001</v>
      </c>
      <c r="J6514" s="6">
        <f t="shared" si="1517"/>
        <v>11023.880000000001</v>
      </c>
      <c r="K6514" s="20"/>
      <c r="L6514" s="6">
        <f t="shared" si="1518"/>
        <v>40000</v>
      </c>
      <c r="M6514" s="11">
        <f t="shared" si="1525"/>
        <v>0</v>
      </c>
      <c r="N6514" s="6">
        <f t="shared" si="1519"/>
        <v>4192.6499999999996</v>
      </c>
      <c r="O6514" s="11">
        <f t="shared" si="1526"/>
        <v>0</v>
      </c>
      <c r="P6514" s="11">
        <f t="shared" si="1520"/>
        <v>11023.880000000001</v>
      </c>
      <c r="Q6514" s="11">
        <f t="shared" si="1527"/>
        <v>0</v>
      </c>
      <c r="R6514" s="11">
        <f t="shared" si="1528"/>
        <v>0</v>
      </c>
      <c r="S6514" s="6">
        <f t="shared" si="1521"/>
        <v>3909.0699999999979</v>
      </c>
      <c r="T6514" s="11">
        <f t="shared" si="1522"/>
        <v>0</v>
      </c>
      <c r="U6514" s="11">
        <f t="shared" si="1523"/>
        <v>0</v>
      </c>
      <c r="V6514" s="11">
        <f t="shared" si="1529"/>
        <v>3909.0699999999979</v>
      </c>
      <c r="W6514" s="20"/>
    </row>
    <row r="6515" spans="1:23" x14ac:dyDescent="0.25">
      <c r="A6515">
        <v>2022092817</v>
      </c>
      <c r="B6515">
        <v>4</v>
      </c>
      <c r="C6515" s="7">
        <v>0.76261999999999996</v>
      </c>
      <c r="D6515" s="6">
        <f t="shared" si="1515"/>
        <v>61009.599999999999</v>
      </c>
      <c r="E6515" s="62">
        <v>0</v>
      </c>
      <c r="F6515" s="6">
        <f t="shared" si="1524"/>
        <v>0</v>
      </c>
      <c r="G6515" s="7">
        <v>0.12625</v>
      </c>
      <c r="H6515" s="6">
        <f t="shared" si="1516"/>
        <v>4418.75</v>
      </c>
      <c r="I6515" s="7">
        <v>0.77690000000000003</v>
      </c>
      <c r="J6515" s="6">
        <f t="shared" si="1517"/>
        <v>10876.6</v>
      </c>
      <c r="K6515" s="20"/>
      <c r="L6515" s="6">
        <f t="shared" si="1518"/>
        <v>40000</v>
      </c>
      <c r="M6515" s="11">
        <f t="shared" si="1525"/>
        <v>0</v>
      </c>
      <c r="N6515" s="6">
        <f t="shared" si="1519"/>
        <v>4418.75</v>
      </c>
      <c r="O6515" s="11">
        <f t="shared" si="1526"/>
        <v>0</v>
      </c>
      <c r="P6515" s="11">
        <f t="shared" si="1520"/>
        <v>10876.6</v>
      </c>
      <c r="Q6515" s="11">
        <f t="shared" si="1527"/>
        <v>0</v>
      </c>
      <c r="R6515" s="11">
        <f t="shared" si="1528"/>
        <v>0</v>
      </c>
      <c r="S6515" s="6">
        <f t="shared" si="1521"/>
        <v>5714.2499999999982</v>
      </c>
      <c r="T6515" s="11">
        <f t="shared" si="1522"/>
        <v>0</v>
      </c>
      <c r="U6515" s="11">
        <f t="shared" si="1523"/>
        <v>0</v>
      </c>
      <c r="V6515" s="11">
        <f t="shared" si="1529"/>
        <v>5714.2499999999982</v>
      </c>
      <c r="W6515" s="20"/>
    </row>
    <row r="6516" spans="1:23" x14ac:dyDescent="0.25">
      <c r="A6516">
        <v>2022092818</v>
      </c>
      <c r="B6516">
        <v>4</v>
      </c>
      <c r="C6516" s="7">
        <v>0.76483999999999996</v>
      </c>
      <c r="D6516" s="6">
        <f t="shared" si="1515"/>
        <v>61187.199999999997</v>
      </c>
      <c r="E6516" s="62">
        <v>0</v>
      </c>
      <c r="F6516" s="6">
        <f t="shared" si="1524"/>
        <v>0</v>
      </c>
      <c r="G6516" s="7">
        <v>0.12984999999999999</v>
      </c>
      <c r="H6516" s="6">
        <f t="shared" si="1516"/>
        <v>4544.75</v>
      </c>
      <c r="I6516" s="7">
        <v>0.68442000000000003</v>
      </c>
      <c r="J6516" s="6">
        <f t="shared" si="1517"/>
        <v>9581.880000000001</v>
      </c>
      <c r="K6516" s="20"/>
      <c r="L6516" s="6">
        <f t="shared" si="1518"/>
        <v>40000</v>
      </c>
      <c r="M6516" s="11">
        <f t="shared" si="1525"/>
        <v>0</v>
      </c>
      <c r="N6516" s="6">
        <f t="shared" si="1519"/>
        <v>4544.75</v>
      </c>
      <c r="O6516" s="11">
        <f t="shared" si="1526"/>
        <v>0</v>
      </c>
      <c r="P6516" s="11">
        <f t="shared" si="1520"/>
        <v>9581.880000000001</v>
      </c>
      <c r="Q6516" s="11">
        <f t="shared" si="1527"/>
        <v>0</v>
      </c>
      <c r="R6516" s="11">
        <f t="shared" si="1528"/>
        <v>0</v>
      </c>
      <c r="S6516" s="6">
        <f t="shared" si="1521"/>
        <v>7060.5699999999961</v>
      </c>
      <c r="T6516" s="11">
        <f t="shared" si="1522"/>
        <v>0</v>
      </c>
      <c r="U6516" s="11">
        <f t="shared" si="1523"/>
        <v>0</v>
      </c>
      <c r="V6516" s="11">
        <f t="shared" si="1529"/>
        <v>7060.5699999999961</v>
      </c>
      <c r="W6516" s="20"/>
    </row>
    <row r="6517" spans="1:23" x14ac:dyDescent="0.25">
      <c r="A6517">
        <v>2022092819</v>
      </c>
      <c r="B6517">
        <v>4</v>
      </c>
      <c r="C6517" s="7">
        <v>0.73885999999999996</v>
      </c>
      <c r="D6517" s="6">
        <f t="shared" si="1515"/>
        <v>59108.799999999996</v>
      </c>
      <c r="E6517" s="62">
        <v>0</v>
      </c>
      <c r="F6517" s="6">
        <f t="shared" si="1524"/>
        <v>0</v>
      </c>
      <c r="G6517" s="7">
        <v>0.14116999999999999</v>
      </c>
      <c r="H6517" s="6">
        <f t="shared" si="1516"/>
        <v>4940.95</v>
      </c>
      <c r="I6517" s="7">
        <v>0.32573999999999997</v>
      </c>
      <c r="J6517" s="6">
        <f t="shared" si="1517"/>
        <v>4560.3599999999997</v>
      </c>
      <c r="K6517" s="20"/>
      <c r="L6517" s="6">
        <f t="shared" si="1518"/>
        <v>40000</v>
      </c>
      <c r="M6517" s="11">
        <f t="shared" si="1525"/>
        <v>0</v>
      </c>
      <c r="N6517" s="6">
        <f t="shared" si="1519"/>
        <v>4940.95</v>
      </c>
      <c r="O6517" s="11">
        <f t="shared" si="1526"/>
        <v>0</v>
      </c>
      <c r="P6517" s="11">
        <f t="shared" si="1520"/>
        <v>4560.3599999999997</v>
      </c>
      <c r="Q6517" s="11">
        <f t="shared" si="1527"/>
        <v>0</v>
      </c>
      <c r="R6517" s="11">
        <f t="shared" si="1528"/>
        <v>0</v>
      </c>
      <c r="S6517" s="6">
        <f t="shared" si="1521"/>
        <v>9607.4899999999943</v>
      </c>
      <c r="T6517" s="11">
        <f t="shared" si="1522"/>
        <v>0</v>
      </c>
      <c r="U6517" s="11">
        <f t="shared" si="1523"/>
        <v>0</v>
      </c>
      <c r="V6517" s="11">
        <f t="shared" si="1529"/>
        <v>9607.4899999999943</v>
      </c>
      <c r="W6517" s="20"/>
    </row>
    <row r="6518" spans="1:23" x14ac:dyDescent="0.25">
      <c r="A6518">
        <v>2022092820</v>
      </c>
      <c r="B6518">
        <v>4</v>
      </c>
      <c r="C6518" s="7">
        <v>0.70401000000000002</v>
      </c>
      <c r="D6518" s="6">
        <f t="shared" si="1515"/>
        <v>56320.800000000003</v>
      </c>
      <c r="E6518" s="62">
        <v>0</v>
      </c>
      <c r="F6518" s="6">
        <f t="shared" si="1524"/>
        <v>0</v>
      </c>
      <c r="G6518" s="7">
        <v>0.16714999999999999</v>
      </c>
      <c r="H6518" s="6">
        <f t="shared" si="1516"/>
        <v>5850.25</v>
      </c>
      <c r="I6518" s="7">
        <v>2.0039999999999999E-2</v>
      </c>
      <c r="J6518" s="6">
        <f t="shared" si="1517"/>
        <v>280.56</v>
      </c>
      <c r="K6518" s="20"/>
      <c r="L6518" s="6">
        <f t="shared" si="1518"/>
        <v>40000</v>
      </c>
      <c r="M6518" s="11">
        <f t="shared" si="1525"/>
        <v>0</v>
      </c>
      <c r="N6518" s="6">
        <f t="shared" si="1519"/>
        <v>5850.25</v>
      </c>
      <c r="O6518" s="11">
        <f t="shared" si="1526"/>
        <v>0</v>
      </c>
      <c r="P6518" s="11">
        <f t="shared" si="1520"/>
        <v>280.56</v>
      </c>
      <c r="Q6518" s="11">
        <f t="shared" si="1527"/>
        <v>0</v>
      </c>
      <c r="R6518" s="11">
        <f t="shared" si="1528"/>
        <v>0</v>
      </c>
      <c r="S6518" s="6">
        <f t="shared" si="1521"/>
        <v>10189.990000000003</v>
      </c>
      <c r="T6518" s="11">
        <f t="shared" si="1522"/>
        <v>0</v>
      </c>
      <c r="U6518" s="11">
        <f t="shared" si="1523"/>
        <v>0</v>
      </c>
      <c r="V6518" s="11">
        <f t="shared" si="1529"/>
        <v>10189.990000000003</v>
      </c>
      <c r="W6518" s="20"/>
    </row>
    <row r="6519" spans="1:23" x14ac:dyDescent="0.25">
      <c r="A6519">
        <v>2022092821</v>
      </c>
      <c r="B6519">
        <v>4</v>
      </c>
      <c r="C6519" s="7">
        <v>0.6764</v>
      </c>
      <c r="D6519" s="6">
        <f t="shared" si="1515"/>
        <v>54112</v>
      </c>
      <c r="E6519" s="62">
        <v>0</v>
      </c>
      <c r="F6519" s="6">
        <f t="shared" si="1524"/>
        <v>0</v>
      </c>
      <c r="G6519" s="7">
        <v>0.21994</v>
      </c>
      <c r="H6519" s="6">
        <f t="shared" si="1516"/>
        <v>7697.9</v>
      </c>
      <c r="I6519" s="7">
        <v>4.0000000000000003E-5</v>
      </c>
      <c r="J6519" s="6">
        <f t="shared" si="1517"/>
        <v>0.56000000000000005</v>
      </c>
      <c r="K6519" s="20"/>
      <c r="L6519" s="6">
        <f t="shared" si="1518"/>
        <v>40000</v>
      </c>
      <c r="M6519" s="11">
        <f t="shared" si="1525"/>
        <v>0</v>
      </c>
      <c r="N6519" s="6">
        <f t="shared" si="1519"/>
        <v>7697.9</v>
      </c>
      <c r="O6519" s="11">
        <f t="shared" si="1526"/>
        <v>0</v>
      </c>
      <c r="P6519" s="11">
        <f t="shared" si="1520"/>
        <v>0.56000000000000005</v>
      </c>
      <c r="Q6519" s="11">
        <f t="shared" si="1527"/>
        <v>0</v>
      </c>
      <c r="R6519" s="11">
        <f t="shared" si="1528"/>
        <v>0</v>
      </c>
      <c r="S6519" s="6">
        <f t="shared" si="1521"/>
        <v>6413.54</v>
      </c>
      <c r="T6519" s="11">
        <f t="shared" si="1522"/>
        <v>0</v>
      </c>
      <c r="U6519" s="11">
        <f t="shared" si="1523"/>
        <v>0</v>
      </c>
      <c r="V6519" s="11">
        <f t="shared" si="1529"/>
        <v>6413.54</v>
      </c>
      <c r="W6519" s="20"/>
    </row>
    <row r="6520" spans="1:23" x14ac:dyDescent="0.25">
      <c r="A6520">
        <v>2022092822</v>
      </c>
      <c r="B6520">
        <v>4</v>
      </c>
      <c r="C6520" s="7">
        <v>0.63637999999999995</v>
      </c>
      <c r="D6520" s="6">
        <f t="shared" si="1515"/>
        <v>50910.399999999994</v>
      </c>
      <c r="E6520" s="62">
        <v>0</v>
      </c>
      <c r="F6520" s="6">
        <f t="shared" si="1524"/>
        <v>0</v>
      </c>
      <c r="G6520" s="7">
        <v>0.25535000000000002</v>
      </c>
      <c r="H6520" s="6">
        <f t="shared" si="1516"/>
        <v>8937.25</v>
      </c>
      <c r="I6520" s="7">
        <v>0</v>
      </c>
      <c r="J6520" s="6">
        <f t="shared" si="1517"/>
        <v>0</v>
      </c>
      <c r="K6520" s="20"/>
      <c r="L6520" s="6">
        <f t="shared" si="1518"/>
        <v>40000</v>
      </c>
      <c r="M6520" s="11">
        <f t="shared" si="1525"/>
        <v>0</v>
      </c>
      <c r="N6520" s="6">
        <f t="shared" si="1519"/>
        <v>8937.25</v>
      </c>
      <c r="O6520" s="11">
        <f t="shared" si="1526"/>
        <v>0</v>
      </c>
      <c r="P6520" s="11">
        <f t="shared" si="1520"/>
        <v>0</v>
      </c>
      <c r="Q6520" s="11">
        <f t="shared" si="1527"/>
        <v>0</v>
      </c>
      <c r="R6520" s="11">
        <f t="shared" si="1528"/>
        <v>0</v>
      </c>
      <c r="S6520" s="6">
        <f t="shared" si="1521"/>
        <v>1973.1499999999942</v>
      </c>
      <c r="T6520" s="11">
        <f t="shared" si="1522"/>
        <v>0</v>
      </c>
      <c r="U6520" s="11">
        <f t="shared" si="1523"/>
        <v>0</v>
      </c>
      <c r="V6520" s="11">
        <f t="shared" si="1529"/>
        <v>1973.1499999999942</v>
      </c>
      <c r="W6520" s="20"/>
    </row>
    <row r="6521" spans="1:23" x14ac:dyDescent="0.25">
      <c r="A6521">
        <v>2022092823</v>
      </c>
      <c r="B6521">
        <v>4</v>
      </c>
      <c r="C6521" s="7">
        <v>0.58819999999999995</v>
      </c>
      <c r="D6521" s="6">
        <f t="shared" si="1515"/>
        <v>47055.999999999993</v>
      </c>
      <c r="E6521" s="62">
        <v>0</v>
      </c>
      <c r="F6521" s="6">
        <f t="shared" si="1524"/>
        <v>0</v>
      </c>
      <c r="G6521" s="7">
        <v>0.29431000000000002</v>
      </c>
      <c r="H6521" s="6">
        <f t="shared" si="1516"/>
        <v>10300.85</v>
      </c>
      <c r="I6521" s="7">
        <v>0</v>
      </c>
      <c r="J6521" s="6">
        <f t="shared" si="1517"/>
        <v>0</v>
      </c>
      <c r="K6521" s="20"/>
      <c r="L6521" s="6">
        <f t="shared" si="1518"/>
        <v>40000</v>
      </c>
      <c r="M6521" s="11">
        <f t="shared" si="1525"/>
        <v>0</v>
      </c>
      <c r="N6521" s="6">
        <f t="shared" si="1519"/>
        <v>7055.9999999999927</v>
      </c>
      <c r="O6521" s="11">
        <f t="shared" si="1526"/>
        <v>3244.8500000000076</v>
      </c>
      <c r="P6521" s="11">
        <f t="shared" si="1520"/>
        <v>0</v>
      </c>
      <c r="Q6521" s="11">
        <f t="shared" si="1527"/>
        <v>0</v>
      </c>
      <c r="R6521" s="11">
        <f t="shared" si="1528"/>
        <v>3244.8500000000076</v>
      </c>
      <c r="S6521" s="6">
        <f t="shared" si="1521"/>
        <v>0</v>
      </c>
      <c r="T6521" s="11">
        <f t="shared" si="1522"/>
        <v>0</v>
      </c>
      <c r="U6521" s="11">
        <f t="shared" si="1523"/>
        <v>0</v>
      </c>
      <c r="V6521" s="11">
        <f t="shared" si="1529"/>
        <v>0</v>
      </c>
      <c r="W6521" s="20"/>
    </row>
    <row r="6522" spans="1:23" x14ac:dyDescent="0.25">
      <c r="A6522">
        <v>2022092824</v>
      </c>
      <c r="B6522">
        <v>4</v>
      </c>
      <c r="C6522" s="7">
        <v>0.54171999999999998</v>
      </c>
      <c r="D6522" s="6">
        <f t="shared" si="1515"/>
        <v>43337.599999999999</v>
      </c>
      <c r="E6522" s="62">
        <v>0</v>
      </c>
      <c r="F6522" s="6">
        <f t="shared" si="1524"/>
        <v>0</v>
      </c>
      <c r="G6522" s="7">
        <v>0.31167</v>
      </c>
      <c r="H6522" s="6">
        <f t="shared" si="1516"/>
        <v>10908.45</v>
      </c>
      <c r="I6522" s="7">
        <v>0</v>
      </c>
      <c r="J6522" s="6">
        <f t="shared" si="1517"/>
        <v>0</v>
      </c>
      <c r="K6522" s="20"/>
      <c r="L6522" s="6">
        <f t="shared" si="1518"/>
        <v>40000</v>
      </c>
      <c r="M6522" s="11">
        <f t="shared" si="1525"/>
        <v>0</v>
      </c>
      <c r="N6522" s="6">
        <f t="shared" si="1519"/>
        <v>3337.5999999999985</v>
      </c>
      <c r="O6522" s="11">
        <f t="shared" si="1526"/>
        <v>7570.8500000000022</v>
      </c>
      <c r="P6522" s="11">
        <f t="shared" si="1520"/>
        <v>0</v>
      </c>
      <c r="Q6522" s="11">
        <f t="shared" si="1527"/>
        <v>0</v>
      </c>
      <c r="R6522" s="11">
        <f t="shared" si="1528"/>
        <v>7570.8500000000022</v>
      </c>
      <c r="S6522" s="6">
        <f t="shared" si="1521"/>
        <v>0</v>
      </c>
      <c r="T6522" s="11">
        <f t="shared" si="1522"/>
        <v>0</v>
      </c>
      <c r="U6522" s="11">
        <f t="shared" si="1523"/>
        <v>0</v>
      </c>
      <c r="V6522" s="11">
        <f t="shared" si="1529"/>
        <v>0</v>
      </c>
      <c r="W6522" s="20"/>
    </row>
    <row r="6523" spans="1:23" x14ac:dyDescent="0.25">
      <c r="A6523">
        <v>2022092901</v>
      </c>
      <c r="B6523">
        <v>5</v>
      </c>
      <c r="C6523" s="7">
        <v>0.50758999999999999</v>
      </c>
      <c r="D6523" s="6">
        <f t="shared" si="1515"/>
        <v>40607.199999999997</v>
      </c>
      <c r="E6523" s="62">
        <v>0</v>
      </c>
      <c r="F6523" s="6">
        <f t="shared" si="1524"/>
        <v>0</v>
      </c>
      <c r="G6523" s="7">
        <v>0.32039000000000001</v>
      </c>
      <c r="H6523" s="6">
        <f t="shared" si="1516"/>
        <v>11213.65</v>
      </c>
      <c r="I6523" s="7">
        <v>0</v>
      </c>
      <c r="J6523" s="6">
        <f t="shared" si="1517"/>
        <v>0</v>
      </c>
      <c r="K6523" s="20"/>
      <c r="L6523" s="6">
        <f t="shared" si="1518"/>
        <v>40000</v>
      </c>
      <c r="M6523" s="11">
        <f t="shared" si="1525"/>
        <v>0</v>
      </c>
      <c r="N6523" s="6">
        <f t="shared" si="1519"/>
        <v>607.19999999999709</v>
      </c>
      <c r="O6523" s="11">
        <f t="shared" si="1526"/>
        <v>10606.450000000003</v>
      </c>
      <c r="P6523" s="11">
        <f t="shared" si="1520"/>
        <v>0</v>
      </c>
      <c r="Q6523" s="11">
        <f t="shared" si="1527"/>
        <v>0</v>
      </c>
      <c r="R6523" s="11">
        <f t="shared" si="1528"/>
        <v>10606.450000000003</v>
      </c>
      <c r="S6523" s="6">
        <f t="shared" si="1521"/>
        <v>0</v>
      </c>
      <c r="T6523" s="11">
        <f t="shared" si="1522"/>
        <v>0</v>
      </c>
      <c r="U6523" s="11">
        <f t="shared" si="1523"/>
        <v>0</v>
      </c>
      <c r="V6523" s="11">
        <f t="shared" si="1529"/>
        <v>0</v>
      </c>
      <c r="W6523" s="20"/>
    </row>
    <row r="6524" spans="1:23" x14ac:dyDescent="0.25">
      <c r="A6524">
        <v>2022092902</v>
      </c>
      <c r="B6524">
        <v>5</v>
      </c>
      <c r="C6524" s="7">
        <v>0.48121000000000003</v>
      </c>
      <c r="D6524" s="6">
        <f t="shared" si="1515"/>
        <v>38496.800000000003</v>
      </c>
      <c r="E6524" s="62">
        <v>0</v>
      </c>
      <c r="F6524" s="6">
        <f t="shared" si="1524"/>
        <v>0</v>
      </c>
      <c r="G6524" s="7">
        <v>0.31956000000000001</v>
      </c>
      <c r="H6524" s="6">
        <f t="shared" si="1516"/>
        <v>11184.6</v>
      </c>
      <c r="I6524" s="7">
        <v>0</v>
      </c>
      <c r="J6524" s="6">
        <f t="shared" si="1517"/>
        <v>0</v>
      </c>
      <c r="K6524" s="20"/>
      <c r="L6524" s="6">
        <f t="shared" si="1518"/>
        <v>38496.800000000003</v>
      </c>
      <c r="M6524" s="11">
        <f t="shared" si="1525"/>
        <v>1503.1999999999971</v>
      </c>
      <c r="N6524" s="6">
        <f t="shared" si="1519"/>
        <v>0</v>
      </c>
      <c r="O6524" s="11">
        <f t="shared" si="1526"/>
        <v>11184.6</v>
      </c>
      <c r="P6524" s="11">
        <f t="shared" si="1520"/>
        <v>0</v>
      </c>
      <c r="Q6524" s="11">
        <f t="shared" si="1527"/>
        <v>0</v>
      </c>
      <c r="R6524" s="11">
        <f t="shared" si="1528"/>
        <v>12687.799999999997</v>
      </c>
      <c r="S6524" s="6">
        <f t="shared" si="1521"/>
        <v>0</v>
      </c>
      <c r="T6524" s="11">
        <f t="shared" si="1522"/>
        <v>0</v>
      </c>
      <c r="U6524" s="11">
        <f t="shared" si="1523"/>
        <v>0</v>
      </c>
      <c r="V6524" s="11">
        <f t="shared" si="1529"/>
        <v>0</v>
      </c>
      <c r="W6524" s="20"/>
    </row>
    <row r="6525" spans="1:23" x14ac:dyDescent="0.25">
      <c r="A6525">
        <v>2022092903</v>
      </c>
      <c r="B6525">
        <v>5</v>
      </c>
      <c r="C6525" s="7">
        <v>0.46749000000000002</v>
      </c>
      <c r="D6525" s="6">
        <f t="shared" si="1515"/>
        <v>37399.200000000004</v>
      </c>
      <c r="E6525" s="62">
        <v>0</v>
      </c>
      <c r="F6525" s="6">
        <f t="shared" si="1524"/>
        <v>0</v>
      </c>
      <c r="G6525" s="7">
        <v>0.30829000000000001</v>
      </c>
      <c r="H6525" s="6">
        <f t="shared" si="1516"/>
        <v>10790.15</v>
      </c>
      <c r="I6525" s="7">
        <v>0</v>
      </c>
      <c r="J6525" s="6">
        <f t="shared" si="1517"/>
        <v>0</v>
      </c>
      <c r="K6525" s="20"/>
      <c r="L6525" s="6">
        <f t="shared" si="1518"/>
        <v>37399.200000000004</v>
      </c>
      <c r="M6525" s="11">
        <f t="shared" si="1525"/>
        <v>2600.7999999999956</v>
      </c>
      <c r="N6525" s="6">
        <f t="shared" si="1519"/>
        <v>0</v>
      </c>
      <c r="O6525" s="11">
        <f t="shared" si="1526"/>
        <v>10790.15</v>
      </c>
      <c r="P6525" s="11">
        <f t="shared" si="1520"/>
        <v>0</v>
      </c>
      <c r="Q6525" s="11">
        <f t="shared" si="1527"/>
        <v>0</v>
      </c>
      <c r="R6525" s="11">
        <f t="shared" si="1528"/>
        <v>13390.949999999995</v>
      </c>
      <c r="S6525" s="6">
        <f t="shared" si="1521"/>
        <v>0</v>
      </c>
      <c r="T6525" s="11">
        <f t="shared" si="1522"/>
        <v>0</v>
      </c>
      <c r="U6525" s="11">
        <f t="shared" si="1523"/>
        <v>0</v>
      </c>
      <c r="V6525" s="11">
        <f t="shared" si="1529"/>
        <v>0</v>
      </c>
      <c r="W6525" s="20"/>
    </row>
    <row r="6526" spans="1:23" x14ac:dyDescent="0.25">
      <c r="A6526">
        <v>2022092904</v>
      </c>
      <c r="B6526">
        <v>5</v>
      </c>
      <c r="C6526" s="7">
        <v>0.45873999999999998</v>
      </c>
      <c r="D6526" s="6">
        <f t="shared" si="1515"/>
        <v>36699.199999999997</v>
      </c>
      <c r="E6526" s="62">
        <v>0</v>
      </c>
      <c r="F6526" s="6">
        <f t="shared" si="1524"/>
        <v>0</v>
      </c>
      <c r="G6526" s="7">
        <v>0.30081000000000002</v>
      </c>
      <c r="H6526" s="6">
        <f t="shared" si="1516"/>
        <v>10528.35</v>
      </c>
      <c r="I6526" s="7">
        <v>0</v>
      </c>
      <c r="J6526" s="6">
        <f t="shared" si="1517"/>
        <v>0</v>
      </c>
      <c r="K6526" s="20"/>
      <c r="L6526" s="6">
        <f t="shared" si="1518"/>
        <v>36699.199999999997</v>
      </c>
      <c r="M6526" s="11">
        <f t="shared" si="1525"/>
        <v>3300.8000000000029</v>
      </c>
      <c r="N6526" s="6">
        <f t="shared" si="1519"/>
        <v>0</v>
      </c>
      <c r="O6526" s="11">
        <f t="shared" si="1526"/>
        <v>10528.35</v>
      </c>
      <c r="P6526" s="11">
        <f t="shared" si="1520"/>
        <v>0</v>
      </c>
      <c r="Q6526" s="11">
        <f t="shared" si="1527"/>
        <v>0</v>
      </c>
      <c r="R6526" s="11">
        <f t="shared" si="1528"/>
        <v>13829.150000000003</v>
      </c>
      <c r="S6526" s="6">
        <f t="shared" si="1521"/>
        <v>0</v>
      </c>
      <c r="T6526" s="11">
        <f t="shared" si="1522"/>
        <v>0</v>
      </c>
      <c r="U6526" s="11">
        <f t="shared" si="1523"/>
        <v>0</v>
      </c>
      <c r="V6526" s="11">
        <f t="shared" si="1529"/>
        <v>0</v>
      </c>
      <c r="W6526" s="20"/>
    </row>
    <row r="6527" spans="1:23" x14ac:dyDescent="0.25">
      <c r="A6527">
        <v>2022092905</v>
      </c>
      <c r="B6527">
        <v>5</v>
      </c>
      <c r="C6527" s="7">
        <v>0.45800000000000002</v>
      </c>
      <c r="D6527" s="6">
        <f t="shared" si="1515"/>
        <v>36640</v>
      </c>
      <c r="E6527" s="62">
        <v>0</v>
      </c>
      <c r="F6527" s="6">
        <f t="shared" si="1524"/>
        <v>0</v>
      </c>
      <c r="G6527" s="7">
        <v>0.29420000000000002</v>
      </c>
      <c r="H6527" s="6">
        <f t="shared" si="1516"/>
        <v>10297</v>
      </c>
      <c r="I6527" s="7">
        <v>0</v>
      </c>
      <c r="J6527" s="6">
        <f t="shared" si="1517"/>
        <v>0</v>
      </c>
      <c r="K6527" s="20"/>
      <c r="L6527" s="6">
        <f t="shared" si="1518"/>
        <v>36640</v>
      </c>
      <c r="M6527" s="11">
        <f t="shared" si="1525"/>
        <v>3360</v>
      </c>
      <c r="N6527" s="6">
        <f t="shared" si="1519"/>
        <v>0</v>
      </c>
      <c r="O6527" s="11">
        <f t="shared" si="1526"/>
        <v>10297</v>
      </c>
      <c r="P6527" s="11">
        <f t="shared" si="1520"/>
        <v>0</v>
      </c>
      <c r="Q6527" s="11">
        <f t="shared" si="1527"/>
        <v>0</v>
      </c>
      <c r="R6527" s="11">
        <f t="shared" si="1528"/>
        <v>13657</v>
      </c>
      <c r="S6527" s="6">
        <f t="shared" si="1521"/>
        <v>0</v>
      </c>
      <c r="T6527" s="11">
        <f t="shared" si="1522"/>
        <v>0</v>
      </c>
      <c r="U6527" s="11">
        <f t="shared" si="1523"/>
        <v>0</v>
      </c>
      <c r="V6527" s="11">
        <f t="shared" si="1529"/>
        <v>0</v>
      </c>
      <c r="W6527" s="20"/>
    </row>
    <row r="6528" spans="1:23" x14ac:dyDescent="0.25">
      <c r="A6528">
        <v>2022092906</v>
      </c>
      <c r="B6528">
        <v>5</v>
      </c>
      <c r="C6528" s="7">
        <v>0.46986</v>
      </c>
      <c r="D6528" s="6">
        <f t="shared" si="1515"/>
        <v>37588.800000000003</v>
      </c>
      <c r="E6528" s="62">
        <v>0</v>
      </c>
      <c r="F6528" s="6">
        <f t="shared" si="1524"/>
        <v>0</v>
      </c>
      <c r="G6528" s="7">
        <v>0.29832999999999998</v>
      </c>
      <c r="H6528" s="6">
        <f t="shared" si="1516"/>
        <v>10441.549999999999</v>
      </c>
      <c r="I6528" s="7">
        <v>0</v>
      </c>
      <c r="J6528" s="6">
        <f t="shared" si="1517"/>
        <v>0</v>
      </c>
      <c r="K6528" s="20"/>
      <c r="L6528" s="6">
        <f t="shared" si="1518"/>
        <v>37588.800000000003</v>
      </c>
      <c r="M6528" s="11">
        <f t="shared" si="1525"/>
        <v>2411.1999999999971</v>
      </c>
      <c r="N6528" s="6">
        <f t="shared" si="1519"/>
        <v>0</v>
      </c>
      <c r="O6528" s="11">
        <f t="shared" si="1526"/>
        <v>10441.549999999999</v>
      </c>
      <c r="P6528" s="11">
        <f t="shared" si="1520"/>
        <v>0</v>
      </c>
      <c r="Q6528" s="11">
        <f t="shared" si="1527"/>
        <v>0</v>
      </c>
      <c r="R6528" s="11">
        <f t="shared" si="1528"/>
        <v>12852.749999999996</v>
      </c>
      <c r="S6528" s="6">
        <f t="shared" si="1521"/>
        <v>0</v>
      </c>
      <c r="T6528" s="11">
        <f t="shared" si="1522"/>
        <v>0</v>
      </c>
      <c r="U6528" s="11">
        <f t="shared" si="1523"/>
        <v>0</v>
      </c>
      <c r="V6528" s="11">
        <f t="shared" si="1529"/>
        <v>0</v>
      </c>
      <c r="W6528" s="20"/>
    </row>
    <row r="6529" spans="1:23" x14ac:dyDescent="0.25">
      <c r="A6529">
        <v>2022092907</v>
      </c>
      <c r="B6529">
        <v>5</v>
      </c>
      <c r="C6529" s="7">
        <v>0.49931999999999999</v>
      </c>
      <c r="D6529" s="6">
        <f t="shared" si="1515"/>
        <v>39945.599999999999</v>
      </c>
      <c r="E6529" s="62">
        <v>0</v>
      </c>
      <c r="F6529" s="6">
        <f t="shared" si="1524"/>
        <v>0</v>
      </c>
      <c r="G6529" s="7">
        <v>0.27961999999999998</v>
      </c>
      <c r="H6529" s="6">
        <f t="shared" si="1516"/>
        <v>9786.6999999999989</v>
      </c>
      <c r="I6529" s="7">
        <v>0</v>
      </c>
      <c r="J6529" s="6">
        <f t="shared" si="1517"/>
        <v>0</v>
      </c>
      <c r="K6529" s="20"/>
      <c r="L6529" s="6">
        <f t="shared" si="1518"/>
        <v>39945.599999999999</v>
      </c>
      <c r="M6529" s="11">
        <f t="shared" si="1525"/>
        <v>54.400000000001455</v>
      </c>
      <c r="N6529" s="6">
        <f t="shared" si="1519"/>
        <v>0</v>
      </c>
      <c r="O6529" s="11">
        <f t="shared" si="1526"/>
        <v>9786.6999999999989</v>
      </c>
      <c r="P6529" s="11">
        <f t="shared" si="1520"/>
        <v>0</v>
      </c>
      <c r="Q6529" s="11">
        <f t="shared" si="1527"/>
        <v>0</v>
      </c>
      <c r="R6529" s="11">
        <f t="shared" si="1528"/>
        <v>9841.1</v>
      </c>
      <c r="S6529" s="6">
        <f t="shared" si="1521"/>
        <v>0</v>
      </c>
      <c r="T6529" s="11">
        <f t="shared" si="1522"/>
        <v>0</v>
      </c>
      <c r="U6529" s="11">
        <f t="shared" si="1523"/>
        <v>0</v>
      </c>
      <c r="V6529" s="11">
        <f t="shared" si="1529"/>
        <v>0</v>
      </c>
      <c r="W6529" s="20"/>
    </row>
    <row r="6530" spans="1:23" x14ac:dyDescent="0.25">
      <c r="A6530">
        <v>2022092908</v>
      </c>
      <c r="B6530">
        <v>5</v>
      </c>
      <c r="C6530" s="7">
        <v>0.5091</v>
      </c>
      <c r="D6530" s="6">
        <f t="shared" si="1515"/>
        <v>40728</v>
      </c>
      <c r="E6530" s="62">
        <v>0</v>
      </c>
      <c r="F6530" s="6">
        <f t="shared" si="1524"/>
        <v>0</v>
      </c>
      <c r="G6530" s="7">
        <v>0.26423999999999997</v>
      </c>
      <c r="H6530" s="6">
        <f t="shared" si="1516"/>
        <v>9248.4</v>
      </c>
      <c r="I6530" s="7">
        <v>1.323E-2</v>
      </c>
      <c r="J6530" s="6">
        <f t="shared" si="1517"/>
        <v>185.22</v>
      </c>
      <c r="K6530" s="20"/>
      <c r="L6530" s="6">
        <f t="shared" si="1518"/>
        <v>40000</v>
      </c>
      <c r="M6530" s="11">
        <f t="shared" si="1525"/>
        <v>0</v>
      </c>
      <c r="N6530" s="6">
        <f t="shared" si="1519"/>
        <v>728</v>
      </c>
      <c r="O6530" s="11">
        <f t="shared" si="1526"/>
        <v>8520.4</v>
      </c>
      <c r="P6530" s="11">
        <f t="shared" si="1520"/>
        <v>0</v>
      </c>
      <c r="Q6530" s="11">
        <f t="shared" si="1527"/>
        <v>185.22</v>
      </c>
      <c r="R6530" s="11">
        <f t="shared" si="1528"/>
        <v>8705.619999999999</v>
      </c>
      <c r="S6530" s="6">
        <f t="shared" si="1521"/>
        <v>0</v>
      </c>
      <c r="T6530" s="11">
        <f t="shared" si="1522"/>
        <v>0</v>
      </c>
      <c r="U6530" s="11">
        <f t="shared" si="1523"/>
        <v>0</v>
      </c>
      <c r="V6530" s="11">
        <f t="shared" si="1529"/>
        <v>0</v>
      </c>
      <c r="W6530" s="20"/>
    </row>
    <row r="6531" spans="1:23" x14ac:dyDescent="0.25">
      <c r="A6531">
        <v>2022092909</v>
      </c>
      <c r="B6531">
        <v>5</v>
      </c>
      <c r="C6531" s="7">
        <v>0.51563000000000003</v>
      </c>
      <c r="D6531" s="6">
        <f t="shared" si="1515"/>
        <v>41250.400000000001</v>
      </c>
      <c r="E6531" s="62">
        <v>0</v>
      </c>
      <c r="F6531" s="6">
        <f t="shared" si="1524"/>
        <v>0</v>
      </c>
      <c r="G6531" s="7">
        <v>0.21795999999999999</v>
      </c>
      <c r="H6531" s="6">
        <f t="shared" si="1516"/>
        <v>7628.5999999999995</v>
      </c>
      <c r="I6531" s="7">
        <v>0.30680000000000002</v>
      </c>
      <c r="J6531" s="6">
        <f t="shared" si="1517"/>
        <v>4295.2</v>
      </c>
      <c r="K6531" s="20"/>
      <c r="L6531" s="6">
        <f t="shared" si="1518"/>
        <v>40000</v>
      </c>
      <c r="M6531" s="11">
        <f t="shared" si="1525"/>
        <v>0</v>
      </c>
      <c r="N6531" s="6">
        <f t="shared" si="1519"/>
        <v>1250.4000000000015</v>
      </c>
      <c r="O6531" s="11">
        <f t="shared" si="1526"/>
        <v>6378.199999999998</v>
      </c>
      <c r="P6531" s="11">
        <f t="shared" si="1520"/>
        <v>0</v>
      </c>
      <c r="Q6531" s="11">
        <f t="shared" si="1527"/>
        <v>4295.2</v>
      </c>
      <c r="R6531" s="11">
        <f t="shared" si="1528"/>
        <v>10673.399999999998</v>
      </c>
      <c r="S6531" s="6">
        <f t="shared" si="1521"/>
        <v>0</v>
      </c>
      <c r="T6531" s="11">
        <f t="shared" si="1522"/>
        <v>0</v>
      </c>
      <c r="U6531" s="11">
        <f t="shared" si="1523"/>
        <v>0</v>
      </c>
      <c r="V6531" s="11">
        <f t="shared" si="1529"/>
        <v>0</v>
      </c>
      <c r="W6531" s="20"/>
    </row>
    <row r="6532" spans="1:23" x14ac:dyDescent="0.25">
      <c r="A6532">
        <v>2022092910</v>
      </c>
      <c r="B6532">
        <v>5</v>
      </c>
      <c r="C6532" s="7">
        <v>0.53412000000000004</v>
      </c>
      <c r="D6532" s="6">
        <f t="shared" si="1515"/>
        <v>42729.600000000006</v>
      </c>
      <c r="E6532" s="62">
        <v>0</v>
      </c>
      <c r="F6532" s="6">
        <f t="shared" si="1524"/>
        <v>0</v>
      </c>
      <c r="G6532" s="7">
        <v>0.12482</v>
      </c>
      <c r="H6532" s="6">
        <f t="shared" si="1516"/>
        <v>4368.7</v>
      </c>
      <c r="I6532" s="7">
        <v>0.70809999999999995</v>
      </c>
      <c r="J6532" s="6">
        <f t="shared" si="1517"/>
        <v>9913.4</v>
      </c>
      <c r="K6532" s="20"/>
      <c r="L6532" s="6">
        <f t="shared" si="1518"/>
        <v>40000</v>
      </c>
      <c r="M6532" s="11">
        <f t="shared" si="1525"/>
        <v>0</v>
      </c>
      <c r="N6532" s="6">
        <f t="shared" si="1519"/>
        <v>2729.6000000000058</v>
      </c>
      <c r="O6532" s="11">
        <f t="shared" si="1526"/>
        <v>1639.099999999994</v>
      </c>
      <c r="P6532" s="11">
        <f t="shared" si="1520"/>
        <v>0</v>
      </c>
      <c r="Q6532" s="11">
        <f t="shared" si="1527"/>
        <v>9913.4</v>
      </c>
      <c r="R6532" s="11">
        <f t="shared" si="1528"/>
        <v>11552.499999999993</v>
      </c>
      <c r="S6532" s="6">
        <f t="shared" si="1521"/>
        <v>0</v>
      </c>
      <c r="T6532" s="11">
        <f t="shared" si="1522"/>
        <v>0</v>
      </c>
      <c r="U6532" s="11">
        <f t="shared" si="1523"/>
        <v>0</v>
      </c>
      <c r="V6532" s="11">
        <f t="shared" si="1529"/>
        <v>0</v>
      </c>
      <c r="W6532" s="20"/>
    </row>
    <row r="6533" spans="1:23" x14ac:dyDescent="0.25">
      <c r="A6533">
        <v>2022092911</v>
      </c>
      <c r="B6533">
        <v>5</v>
      </c>
      <c r="C6533" s="7">
        <v>0.55652999999999997</v>
      </c>
      <c r="D6533" s="6">
        <f t="shared" ref="D6533:D6596" si="1530">D$18*C6533</f>
        <v>44522.399999999994</v>
      </c>
      <c r="E6533" s="62">
        <v>0</v>
      </c>
      <c r="F6533" s="6">
        <f t="shared" si="1524"/>
        <v>0</v>
      </c>
      <c r="G6533" s="7">
        <v>0.12271</v>
      </c>
      <c r="H6533" s="6">
        <f t="shared" ref="H6533:H6596" si="1531">H$18*G6533</f>
        <v>4294.8500000000004</v>
      </c>
      <c r="I6533" s="7">
        <v>0.79496</v>
      </c>
      <c r="J6533" s="6">
        <f t="shared" ref="J6533:J6596" si="1532">I6533*J$18</f>
        <v>11129.44</v>
      </c>
      <c r="K6533" s="20"/>
      <c r="L6533" s="6">
        <f t="shared" si="1518"/>
        <v>40000</v>
      </c>
      <c r="M6533" s="11">
        <f t="shared" si="1525"/>
        <v>0</v>
      </c>
      <c r="N6533" s="6">
        <f t="shared" si="1519"/>
        <v>4294.8500000000004</v>
      </c>
      <c r="O6533" s="11">
        <f t="shared" si="1526"/>
        <v>0</v>
      </c>
      <c r="P6533" s="11">
        <f t="shared" si="1520"/>
        <v>227.54999999999382</v>
      </c>
      <c r="Q6533" s="11">
        <f t="shared" si="1527"/>
        <v>10901.890000000007</v>
      </c>
      <c r="R6533" s="11">
        <f t="shared" si="1528"/>
        <v>10901.890000000007</v>
      </c>
      <c r="S6533" s="6">
        <f t="shared" si="1521"/>
        <v>0</v>
      </c>
      <c r="T6533" s="11">
        <f t="shared" si="1522"/>
        <v>0</v>
      </c>
      <c r="U6533" s="11">
        <f t="shared" si="1523"/>
        <v>0</v>
      </c>
      <c r="V6533" s="11">
        <f t="shared" si="1529"/>
        <v>0</v>
      </c>
      <c r="W6533" s="20"/>
    </row>
    <row r="6534" spans="1:23" x14ac:dyDescent="0.25">
      <c r="A6534">
        <v>2022092912</v>
      </c>
      <c r="B6534">
        <v>5</v>
      </c>
      <c r="C6534" s="7">
        <v>0.58013000000000003</v>
      </c>
      <c r="D6534" s="6">
        <f t="shared" si="1530"/>
        <v>46410.400000000001</v>
      </c>
      <c r="E6534" s="62">
        <v>0</v>
      </c>
      <c r="F6534" s="6">
        <f t="shared" si="1524"/>
        <v>0</v>
      </c>
      <c r="G6534" s="7">
        <v>0.11366</v>
      </c>
      <c r="H6534" s="6">
        <f t="shared" si="1531"/>
        <v>3978.1</v>
      </c>
      <c r="I6534" s="7">
        <v>0.80530000000000002</v>
      </c>
      <c r="J6534" s="6">
        <f t="shared" si="1532"/>
        <v>11274.2</v>
      </c>
      <c r="K6534" s="20"/>
      <c r="L6534" s="6">
        <f t="shared" si="1518"/>
        <v>40000</v>
      </c>
      <c r="M6534" s="11">
        <f t="shared" si="1525"/>
        <v>0</v>
      </c>
      <c r="N6534" s="6">
        <f t="shared" si="1519"/>
        <v>3978.1</v>
      </c>
      <c r="O6534" s="11">
        <f t="shared" si="1526"/>
        <v>0</v>
      </c>
      <c r="P6534" s="11">
        <f t="shared" si="1520"/>
        <v>2432.3000000000015</v>
      </c>
      <c r="Q6534" s="11">
        <f t="shared" si="1527"/>
        <v>8841.9</v>
      </c>
      <c r="R6534" s="11">
        <f t="shared" si="1528"/>
        <v>8841.9</v>
      </c>
      <c r="S6534" s="6">
        <f t="shared" si="1521"/>
        <v>0</v>
      </c>
      <c r="T6534" s="11">
        <f t="shared" si="1522"/>
        <v>0</v>
      </c>
      <c r="U6534" s="11">
        <f t="shared" si="1523"/>
        <v>0</v>
      </c>
      <c r="V6534" s="11">
        <f t="shared" si="1529"/>
        <v>0</v>
      </c>
      <c r="W6534" s="20"/>
    </row>
    <row r="6535" spans="1:23" x14ac:dyDescent="0.25">
      <c r="A6535">
        <v>2022092913</v>
      </c>
      <c r="B6535">
        <v>5</v>
      </c>
      <c r="C6535" s="7">
        <v>0.60829</v>
      </c>
      <c r="D6535" s="6">
        <f t="shared" si="1530"/>
        <v>48663.199999999997</v>
      </c>
      <c r="E6535" s="62">
        <v>0</v>
      </c>
      <c r="F6535" s="6">
        <f t="shared" si="1524"/>
        <v>0</v>
      </c>
      <c r="G6535" s="7">
        <v>8.8090000000000002E-2</v>
      </c>
      <c r="H6535" s="6">
        <f t="shared" si="1531"/>
        <v>3083.15</v>
      </c>
      <c r="I6535" s="7">
        <v>0.79754000000000003</v>
      </c>
      <c r="J6535" s="6">
        <f t="shared" si="1532"/>
        <v>11165.56</v>
      </c>
      <c r="K6535" s="20"/>
      <c r="L6535" s="6">
        <f t="shared" si="1518"/>
        <v>40000</v>
      </c>
      <c r="M6535" s="11">
        <f t="shared" si="1525"/>
        <v>0</v>
      </c>
      <c r="N6535" s="6">
        <f t="shared" si="1519"/>
        <v>3083.15</v>
      </c>
      <c r="O6535" s="11">
        <f t="shared" si="1526"/>
        <v>0</v>
      </c>
      <c r="P6535" s="11">
        <f t="shared" si="1520"/>
        <v>5580.0499999999975</v>
      </c>
      <c r="Q6535" s="11">
        <f t="shared" si="1527"/>
        <v>5585.510000000002</v>
      </c>
      <c r="R6535" s="11">
        <f t="shared" si="1528"/>
        <v>5585.510000000002</v>
      </c>
      <c r="S6535" s="6">
        <f t="shared" si="1521"/>
        <v>0</v>
      </c>
      <c r="T6535" s="11">
        <f t="shared" si="1522"/>
        <v>0</v>
      </c>
      <c r="U6535" s="11">
        <f t="shared" si="1523"/>
        <v>0</v>
      </c>
      <c r="V6535" s="11">
        <f t="shared" si="1529"/>
        <v>0</v>
      </c>
      <c r="W6535" s="20"/>
    </row>
    <row r="6536" spans="1:23" x14ac:dyDescent="0.25">
      <c r="A6536">
        <v>2022092914</v>
      </c>
      <c r="B6536">
        <v>5</v>
      </c>
      <c r="C6536" s="7">
        <v>0.64246000000000003</v>
      </c>
      <c r="D6536" s="6">
        <f t="shared" si="1530"/>
        <v>51396.800000000003</v>
      </c>
      <c r="E6536" s="62">
        <v>0</v>
      </c>
      <c r="F6536" s="6">
        <f t="shared" si="1524"/>
        <v>0</v>
      </c>
      <c r="G6536" s="7">
        <v>6.3109999999999999E-2</v>
      </c>
      <c r="H6536" s="6">
        <f t="shared" si="1531"/>
        <v>2208.85</v>
      </c>
      <c r="I6536" s="7">
        <v>0.78957999999999995</v>
      </c>
      <c r="J6536" s="6">
        <f t="shared" si="1532"/>
        <v>11054.119999999999</v>
      </c>
      <c r="K6536" s="20"/>
      <c r="L6536" s="6">
        <f t="shared" si="1518"/>
        <v>40000</v>
      </c>
      <c r="M6536" s="11">
        <f t="shared" si="1525"/>
        <v>0</v>
      </c>
      <c r="N6536" s="6">
        <f t="shared" si="1519"/>
        <v>2208.85</v>
      </c>
      <c r="O6536" s="11">
        <f t="shared" si="1526"/>
        <v>0</v>
      </c>
      <c r="P6536" s="11">
        <f t="shared" si="1520"/>
        <v>9187.9500000000025</v>
      </c>
      <c r="Q6536" s="11">
        <f t="shared" si="1527"/>
        <v>1866.1699999999964</v>
      </c>
      <c r="R6536" s="11">
        <f t="shared" si="1528"/>
        <v>1866.1699999999964</v>
      </c>
      <c r="S6536" s="6">
        <f t="shared" si="1521"/>
        <v>0</v>
      </c>
      <c r="T6536" s="11">
        <f t="shared" si="1522"/>
        <v>0</v>
      </c>
      <c r="U6536" s="11">
        <f t="shared" si="1523"/>
        <v>0</v>
      </c>
      <c r="V6536" s="11">
        <f t="shared" si="1529"/>
        <v>0</v>
      </c>
      <c r="W6536" s="20"/>
    </row>
    <row r="6537" spans="1:23" x14ac:dyDescent="0.25">
      <c r="A6537">
        <v>2022092915</v>
      </c>
      <c r="B6537">
        <v>5</v>
      </c>
      <c r="C6537" s="7">
        <v>0.67361000000000004</v>
      </c>
      <c r="D6537" s="6">
        <f t="shared" si="1530"/>
        <v>53888.800000000003</v>
      </c>
      <c r="E6537" s="62">
        <v>0</v>
      </c>
      <c r="F6537" s="6">
        <f t="shared" si="1524"/>
        <v>0</v>
      </c>
      <c r="G6537" s="7">
        <v>5.7639999999999997E-2</v>
      </c>
      <c r="H6537" s="6">
        <f t="shared" si="1531"/>
        <v>2017.3999999999999</v>
      </c>
      <c r="I6537" s="7">
        <v>0.79303999999999997</v>
      </c>
      <c r="J6537" s="6">
        <f t="shared" si="1532"/>
        <v>11102.56</v>
      </c>
      <c r="K6537" s="20"/>
      <c r="L6537" s="6">
        <f t="shared" si="1518"/>
        <v>40000</v>
      </c>
      <c r="M6537" s="11">
        <f t="shared" si="1525"/>
        <v>0</v>
      </c>
      <c r="N6537" s="6">
        <f t="shared" si="1519"/>
        <v>2017.3999999999999</v>
      </c>
      <c r="O6537" s="11">
        <f t="shared" si="1526"/>
        <v>0</v>
      </c>
      <c r="P6537" s="11">
        <f t="shared" si="1520"/>
        <v>11102.56</v>
      </c>
      <c r="Q6537" s="11">
        <f t="shared" si="1527"/>
        <v>0</v>
      </c>
      <c r="R6537" s="11">
        <f t="shared" si="1528"/>
        <v>0</v>
      </c>
      <c r="S6537" s="6">
        <f t="shared" si="1521"/>
        <v>768.84000000000378</v>
      </c>
      <c r="T6537" s="11">
        <f t="shared" si="1522"/>
        <v>0</v>
      </c>
      <c r="U6537" s="11">
        <f t="shared" si="1523"/>
        <v>0</v>
      </c>
      <c r="V6537" s="11">
        <f t="shared" si="1529"/>
        <v>768.84000000000378</v>
      </c>
      <c r="W6537" s="20"/>
    </row>
    <row r="6538" spans="1:23" x14ac:dyDescent="0.25">
      <c r="A6538">
        <v>2022092916</v>
      </c>
      <c r="B6538">
        <v>5</v>
      </c>
      <c r="C6538" s="7">
        <v>0.70377000000000001</v>
      </c>
      <c r="D6538" s="6">
        <f t="shared" si="1530"/>
        <v>56301.599999999999</v>
      </c>
      <c r="E6538" s="62">
        <v>0</v>
      </c>
      <c r="F6538" s="6">
        <f t="shared" si="1524"/>
        <v>0</v>
      </c>
      <c r="G6538" s="7">
        <v>6.0929999999999998E-2</v>
      </c>
      <c r="H6538" s="6">
        <f t="shared" si="1531"/>
        <v>2132.5499999999997</v>
      </c>
      <c r="I6538" s="7">
        <v>0.79647000000000001</v>
      </c>
      <c r="J6538" s="6">
        <f t="shared" si="1532"/>
        <v>11150.58</v>
      </c>
      <c r="K6538" s="20"/>
      <c r="L6538" s="6">
        <f t="shared" si="1518"/>
        <v>40000</v>
      </c>
      <c r="M6538" s="11">
        <f t="shared" si="1525"/>
        <v>0</v>
      </c>
      <c r="N6538" s="6">
        <f t="shared" si="1519"/>
        <v>2132.5499999999997</v>
      </c>
      <c r="O6538" s="11">
        <f t="shared" si="1526"/>
        <v>0</v>
      </c>
      <c r="P6538" s="11">
        <f t="shared" si="1520"/>
        <v>11150.58</v>
      </c>
      <c r="Q6538" s="11">
        <f t="shared" si="1527"/>
        <v>0</v>
      </c>
      <c r="R6538" s="11">
        <f t="shared" si="1528"/>
        <v>0</v>
      </c>
      <c r="S6538" s="6">
        <f t="shared" si="1521"/>
        <v>3018.4699999999993</v>
      </c>
      <c r="T6538" s="11">
        <f t="shared" si="1522"/>
        <v>0</v>
      </c>
      <c r="U6538" s="11">
        <f t="shared" si="1523"/>
        <v>0</v>
      </c>
      <c r="V6538" s="11">
        <f t="shared" si="1529"/>
        <v>3018.4699999999993</v>
      </c>
      <c r="W6538" s="20"/>
    </row>
    <row r="6539" spans="1:23" x14ac:dyDescent="0.25">
      <c r="A6539">
        <v>2022092917</v>
      </c>
      <c r="B6539">
        <v>5</v>
      </c>
      <c r="C6539" s="7">
        <v>0.72765000000000002</v>
      </c>
      <c r="D6539" s="6">
        <f t="shared" si="1530"/>
        <v>58212</v>
      </c>
      <c r="E6539" s="62">
        <v>0</v>
      </c>
      <c r="F6539" s="6">
        <f t="shared" si="1524"/>
        <v>0</v>
      </c>
      <c r="G6539" s="7">
        <v>6.5199999999999994E-2</v>
      </c>
      <c r="H6539" s="6">
        <f t="shared" si="1531"/>
        <v>2282</v>
      </c>
      <c r="I6539" s="7">
        <v>0.78252999999999995</v>
      </c>
      <c r="J6539" s="6">
        <f t="shared" si="1532"/>
        <v>10955.42</v>
      </c>
      <c r="K6539" s="20"/>
      <c r="L6539" s="6">
        <f t="shared" si="1518"/>
        <v>40000</v>
      </c>
      <c r="M6539" s="11">
        <f t="shared" si="1525"/>
        <v>0</v>
      </c>
      <c r="N6539" s="6">
        <f t="shared" si="1519"/>
        <v>2282</v>
      </c>
      <c r="O6539" s="11">
        <f t="shared" si="1526"/>
        <v>0</v>
      </c>
      <c r="P6539" s="11">
        <f t="shared" si="1520"/>
        <v>10955.42</v>
      </c>
      <c r="Q6539" s="11">
        <f t="shared" si="1527"/>
        <v>0</v>
      </c>
      <c r="R6539" s="11">
        <f t="shared" si="1528"/>
        <v>0</v>
      </c>
      <c r="S6539" s="6">
        <f t="shared" si="1521"/>
        <v>4974.58</v>
      </c>
      <c r="T6539" s="11">
        <f t="shared" si="1522"/>
        <v>0</v>
      </c>
      <c r="U6539" s="11">
        <f t="shared" si="1523"/>
        <v>0</v>
      </c>
      <c r="V6539" s="11">
        <f t="shared" si="1529"/>
        <v>4974.58</v>
      </c>
      <c r="W6539" s="20"/>
    </row>
    <row r="6540" spans="1:23" x14ac:dyDescent="0.25">
      <c r="A6540">
        <v>2022092918</v>
      </c>
      <c r="B6540">
        <v>5</v>
      </c>
      <c r="C6540" s="7">
        <v>0.72902999999999996</v>
      </c>
      <c r="D6540" s="6">
        <f t="shared" si="1530"/>
        <v>58322.399999999994</v>
      </c>
      <c r="E6540" s="62">
        <v>0</v>
      </c>
      <c r="F6540" s="6">
        <f t="shared" si="1524"/>
        <v>0</v>
      </c>
      <c r="G6540" s="7">
        <v>7.6050000000000006E-2</v>
      </c>
      <c r="H6540" s="6">
        <f t="shared" si="1531"/>
        <v>2661.75</v>
      </c>
      <c r="I6540" s="7">
        <v>0.67284999999999995</v>
      </c>
      <c r="J6540" s="6">
        <f t="shared" si="1532"/>
        <v>9419.9</v>
      </c>
      <c r="K6540" s="20"/>
      <c r="L6540" s="6">
        <f t="shared" si="1518"/>
        <v>40000</v>
      </c>
      <c r="M6540" s="11">
        <f t="shared" si="1525"/>
        <v>0</v>
      </c>
      <c r="N6540" s="6">
        <f t="shared" si="1519"/>
        <v>2661.75</v>
      </c>
      <c r="O6540" s="11">
        <f t="shared" si="1526"/>
        <v>0</v>
      </c>
      <c r="P6540" s="11">
        <f t="shared" si="1520"/>
        <v>9419.9</v>
      </c>
      <c r="Q6540" s="11">
        <f t="shared" si="1527"/>
        <v>0</v>
      </c>
      <c r="R6540" s="11">
        <f t="shared" si="1528"/>
        <v>0</v>
      </c>
      <c r="S6540" s="6">
        <f t="shared" si="1521"/>
        <v>6240.7499999999945</v>
      </c>
      <c r="T6540" s="11">
        <f t="shared" si="1522"/>
        <v>0</v>
      </c>
      <c r="U6540" s="11">
        <f t="shared" si="1523"/>
        <v>0</v>
      </c>
      <c r="V6540" s="11">
        <f t="shared" si="1529"/>
        <v>6240.7499999999945</v>
      </c>
      <c r="W6540" s="20"/>
    </row>
    <row r="6541" spans="1:23" x14ac:dyDescent="0.25">
      <c r="A6541">
        <v>2022092919</v>
      </c>
      <c r="B6541">
        <v>5</v>
      </c>
      <c r="C6541" s="7">
        <v>0.70496999999999999</v>
      </c>
      <c r="D6541" s="6">
        <f t="shared" si="1530"/>
        <v>56397.599999999999</v>
      </c>
      <c r="E6541" s="62">
        <v>0</v>
      </c>
      <c r="F6541" s="6">
        <f t="shared" si="1524"/>
        <v>0</v>
      </c>
      <c r="G6541" s="7">
        <v>9.3710000000000002E-2</v>
      </c>
      <c r="H6541" s="6">
        <f t="shared" si="1531"/>
        <v>3279.85</v>
      </c>
      <c r="I6541" s="7">
        <v>0.29949999999999999</v>
      </c>
      <c r="J6541" s="6">
        <f t="shared" si="1532"/>
        <v>4193</v>
      </c>
      <c r="K6541" s="20"/>
      <c r="L6541" s="6">
        <f t="shared" si="1518"/>
        <v>40000</v>
      </c>
      <c r="M6541" s="11">
        <f t="shared" si="1525"/>
        <v>0</v>
      </c>
      <c r="N6541" s="6">
        <f t="shared" si="1519"/>
        <v>3279.85</v>
      </c>
      <c r="O6541" s="11">
        <f t="shared" si="1526"/>
        <v>0</v>
      </c>
      <c r="P6541" s="11">
        <f t="shared" si="1520"/>
        <v>4193</v>
      </c>
      <c r="Q6541" s="11">
        <f t="shared" si="1527"/>
        <v>0</v>
      </c>
      <c r="R6541" s="11">
        <f t="shared" si="1528"/>
        <v>0</v>
      </c>
      <c r="S6541" s="6">
        <f t="shared" si="1521"/>
        <v>8924.7499999999982</v>
      </c>
      <c r="T6541" s="11">
        <f t="shared" si="1522"/>
        <v>0</v>
      </c>
      <c r="U6541" s="11">
        <f t="shared" si="1523"/>
        <v>0</v>
      </c>
      <c r="V6541" s="11">
        <f t="shared" si="1529"/>
        <v>8924.7499999999982</v>
      </c>
      <c r="W6541" s="20"/>
    </row>
    <row r="6542" spans="1:23" x14ac:dyDescent="0.25">
      <c r="A6542">
        <v>2022092920</v>
      </c>
      <c r="B6542">
        <v>5</v>
      </c>
      <c r="C6542" s="7">
        <v>0.67815000000000003</v>
      </c>
      <c r="D6542" s="6">
        <f t="shared" si="1530"/>
        <v>54252</v>
      </c>
      <c r="E6542" s="62">
        <v>0</v>
      </c>
      <c r="F6542" s="6">
        <f t="shared" si="1524"/>
        <v>0</v>
      </c>
      <c r="G6542" s="7">
        <v>0.1178</v>
      </c>
      <c r="H6542" s="6">
        <f t="shared" si="1531"/>
        <v>4123</v>
      </c>
      <c r="I6542" s="7">
        <v>1.52E-2</v>
      </c>
      <c r="J6542" s="6">
        <f t="shared" si="1532"/>
        <v>212.8</v>
      </c>
      <c r="K6542" s="20"/>
      <c r="L6542" s="6">
        <f t="shared" si="1518"/>
        <v>40000</v>
      </c>
      <c r="M6542" s="11">
        <f t="shared" si="1525"/>
        <v>0</v>
      </c>
      <c r="N6542" s="6">
        <f t="shared" si="1519"/>
        <v>4123</v>
      </c>
      <c r="O6542" s="11">
        <f t="shared" si="1526"/>
        <v>0</v>
      </c>
      <c r="P6542" s="11">
        <f t="shared" si="1520"/>
        <v>212.8</v>
      </c>
      <c r="Q6542" s="11">
        <f t="shared" si="1527"/>
        <v>0</v>
      </c>
      <c r="R6542" s="11">
        <f t="shared" si="1528"/>
        <v>0</v>
      </c>
      <c r="S6542" s="6">
        <f t="shared" si="1521"/>
        <v>9916.2000000000007</v>
      </c>
      <c r="T6542" s="11">
        <f t="shared" si="1522"/>
        <v>0</v>
      </c>
      <c r="U6542" s="11">
        <f t="shared" si="1523"/>
        <v>0</v>
      </c>
      <c r="V6542" s="11">
        <f t="shared" si="1529"/>
        <v>9916.2000000000007</v>
      </c>
      <c r="W6542" s="20"/>
    </row>
    <row r="6543" spans="1:23" x14ac:dyDescent="0.25">
      <c r="A6543">
        <v>2022092921</v>
      </c>
      <c r="B6543">
        <v>5</v>
      </c>
      <c r="C6543" s="7">
        <v>0.65063000000000004</v>
      </c>
      <c r="D6543" s="6">
        <f t="shared" si="1530"/>
        <v>52050.400000000001</v>
      </c>
      <c r="E6543" s="62">
        <v>0</v>
      </c>
      <c r="F6543" s="6">
        <f t="shared" si="1524"/>
        <v>0</v>
      </c>
      <c r="G6543" s="7">
        <v>0.19375000000000001</v>
      </c>
      <c r="H6543" s="6">
        <f t="shared" si="1531"/>
        <v>6781.25</v>
      </c>
      <c r="I6543" s="7">
        <v>0</v>
      </c>
      <c r="J6543" s="6">
        <f t="shared" si="1532"/>
        <v>0</v>
      </c>
      <c r="K6543" s="20"/>
      <c r="L6543" s="6">
        <f t="shared" si="1518"/>
        <v>40000</v>
      </c>
      <c r="M6543" s="11">
        <f t="shared" si="1525"/>
        <v>0</v>
      </c>
      <c r="N6543" s="6">
        <f t="shared" si="1519"/>
        <v>6781.25</v>
      </c>
      <c r="O6543" s="11">
        <f t="shared" si="1526"/>
        <v>0</v>
      </c>
      <c r="P6543" s="11">
        <f t="shared" si="1520"/>
        <v>0</v>
      </c>
      <c r="Q6543" s="11">
        <f t="shared" si="1527"/>
        <v>0</v>
      </c>
      <c r="R6543" s="11">
        <f t="shared" si="1528"/>
        <v>0</v>
      </c>
      <c r="S6543" s="6">
        <f t="shared" si="1521"/>
        <v>5269.1500000000015</v>
      </c>
      <c r="T6543" s="11">
        <f t="shared" si="1522"/>
        <v>0</v>
      </c>
      <c r="U6543" s="11">
        <f t="shared" si="1523"/>
        <v>0</v>
      </c>
      <c r="V6543" s="11">
        <f t="shared" si="1529"/>
        <v>5269.1500000000015</v>
      </c>
      <c r="W6543" s="20"/>
    </row>
    <row r="6544" spans="1:23" x14ac:dyDescent="0.25">
      <c r="A6544">
        <v>2022092922</v>
      </c>
      <c r="B6544">
        <v>5</v>
      </c>
      <c r="C6544" s="7">
        <v>0.61599999999999999</v>
      </c>
      <c r="D6544" s="6">
        <f t="shared" si="1530"/>
        <v>49280</v>
      </c>
      <c r="E6544" s="62">
        <v>0</v>
      </c>
      <c r="F6544" s="6">
        <f t="shared" si="1524"/>
        <v>0</v>
      </c>
      <c r="G6544" s="7">
        <v>0.26212999999999997</v>
      </c>
      <c r="H6544" s="6">
        <f t="shared" si="1531"/>
        <v>9174.5499999999993</v>
      </c>
      <c r="I6544" s="7">
        <v>0</v>
      </c>
      <c r="J6544" s="6">
        <f t="shared" si="1532"/>
        <v>0</v>
      </c>
      <c r="K6544" s="20"/>
      <c r="L6544" s="6">
        <f t="shared" si="1518"/>
        <v>40000</v>
      </c>
      <c r="M6544" s="11">
        <f t="shared" si="1525"/>
        <v>0</v>
      </c>
      <c r="N6544" s="6">
        <f t="shared" si="1519"/>
        <v>9174.5499999999993</v>
      </c>
      <c r="O6544" s="11">
        <f t="shared" si="1526"/>
        <v>0</v>
      </c>
      <c r="P6544" s="11">
        <f t="shared" si="1520"/>
        <v>0</v>
      </c>
      <c r="Q6544" s="11">
        <f t="shared" si="1527"/>
        <v>0</v>
      </c>
      <c r="R6544" s="11">
        <f t="shared" si="1528"/>
        <v>0</v>
      </c>
      <c r="S6544" s="6">
        <f t="shared" si="1521"/>
        <v>105.45000000000073</v>
      </c>
      <c r="T6544" s="11">
        <f t="shared" si="1522"/>
        <v>0</v>
      </c>
      <c r="U6544" s="11">
        <f t="shared" si="1523"/>
        <v>0</v>
      </c>
      <c r="V6544" s="11">
        <f t="shared" si="1529"/>
        <v>105.45000000000073</v>
      </c>
      <c r="W6544" s="20"/>
    </row>
    <row r="6545" spans="1:23" x14ac:dyDescent="0.25">
      <c r="A6545">
        <v>2022092923</v>
      </c>
      <c r="B6545">
        <v>5</v>
      </c>
      <c r="C6545" s="7">
        <v>0.57320000000000004</v>
      </c>
      <c r="D6545" s="6">
        <f t="shared" si="1530"/>
        <v>45856</v>
      </c>
      <c r="E6545" s="62">
        <v>0</v>
      </c>
      <c r="F6545" s="6">
        <f t="shared" si="1524"/>
        <v>0</v>
      </c>
      <c r="G6545" s="7">
        <v>0.29952000000000001</v>
      </c>
      <c r="H6545" s="6">
        <f t="shared" si="1531"/>
        <v>10483.200000000001</v>
      </c>
      <c r="I6545" s="7">
        <v>0</v>
      </c>
      <c r="J6545" s="6">
        <f t="shared" si="1532"/>
        <v>0</v>
      </c>
      <c r="K6545" s="20"/>
      <c r="L6545" s="6">
        <f t="shared" si="1518"/>
        <v>40000</v>
      </c>
      <c r="M6545" s="11">
        <f t="shared" si="1525"/>
        <v>0</v>
      </c>
      <c r="N6545" s="6">
        <f t="shared" si="1519"/>
        <v>5856</v>
      </c>
      <c r="O6545" s="11">
        <f t="shared" si="1526"/>
        <v>4627.2000000000007</v>
      </c>
      <c r="P6545" s="11">
        <f t="shared" si="1520"/>
        <v>0</v>
      </c>
      <c r="Q6545" s="11">
        <f t="shared" si="1527"/>
        <v>0</v>
      </c>
      <c r="R6545" s="11">
        <f t="shared" si="1528"/>
        <v>4627.2000000000007</v>
      </c>
      <c r="S6545" s="6">
        <f t="shared" si="1521"/>
        <v>0</v>
      </c>
      <c r="T6545" s="11">
        <f t="shared" si="1522"/>
        <v>0</v>
      </c>
      <c r="U6545" s="11">
        <f t="shared" si="1523"/>
        <v>0</v>
      </c>
      <c r="V6545" s="11">
        <f t="shared" si="1529"/>
        <v>0</v>
      </c>
      <c r="W6545" s="20"/>
    </row>
    <row r="6546" spans="1:23" x14ac:dyDescent="0.25">
      <c r="A6546">
        <v>2022092924</v>
      </c>
      <c r="B6546">
        <v>5</v>
      </c>
      <c r="C6546" s="7">
        <v>0.53032999999999997</v>
      </c>
      <c r="D6546" s="6">
        <f t="shared" si="1530"/>
        <v>42426.399999999994</v>
      </c>
      <c r="E6546" s="62">
        <v>0</v>
      </c>
      <c r="F6546" s="6">
        <f t="shared" si="1524"/>
        <v>0</v>
      </c>
      <c r="G6546" s="7">
        <v>0.33188000000000001</v>
      </c>
      <c r="H6546" s="6">
        <f t="shared" si="1531"/>
        <v>11615.800000000001</v>
      </c>
      <c r="I6546" s="7">
        <v>0</v>
      </c>
      <c r="J6546" s="6">
        <f t="shared" si="1532"/>
        <v>0</v>
      </c>
      <c r="K6546" s="20"/>
      <c r="L6546" s="6">
        <f t="shared" si="1518"/>
        <v>40000</v>
      </c>
      <c r="M6546" s="11">
        <f t="shared" si="1525"/>
        <v>0</v>
      </c>
      <c r="N6546" s="6">
        <f t="shared" si="1519"/>
        <v>2426.3999999999942</v>
      </c>
      <c r="O6546" s="11">
        <f t="shared" si="1526"/>
        <v>9189.4000000000069</v>
      </c>
      <c r="P6546" s="11">
        <f t="shared" si="1520"/>
        <v>0</v>
      </c>
      <c r="Q6546" s="11">
        <f t="shared" si="1527"/>
        <v>0</v>
      </c>
      <c r="R6546" s="11">
        <f t="shared" si="1528"/>
        <v>9189.4000000000069</v>
      </c>
      <c r="S6546" s="6">
        <f t="shared" si="1521"/>
        <v>0</v>
      </c>
      <c r="T6546" s="11">
        <f t="shared" si="1522"/>
        <v>0</v>
      </c>
      <c r="U6546" s="11">
        <f t="shared" si="1523"/>
        <v>0</v>
      </c>
      <c r="V6546" s="11">
        <f t="shared" si="1529"/>
        <v>0</v>
      </c>
      <c r="W6546" s="20"/>
    </row>
    <row r="6547" spans="1:23" x14ac:dyDescent="0.25">
      <c r="A6547">
        <v>2022093001</v>
      </c>
      <c r="B6547">
        <v>6</v>
      </c>
      <c r="C6547" s="7">
        <v>0.49463000000000001</v>
      </c>
      <c r="D6547" s="6">
        <f t="shared" si="1530"/>
        <v>39570.400000000001</v>
      </c>
      <c r="E6547" s="62">
        <v>0</v>
      </c>
      <c r="F6547" s="6">
        <f t="shared" si="1524"/>
        <v>0</v>
      </c>
      <c r="G6547" s="7">
        <v>0.37015999999999999</v>
      </c>
      <c r="H6547" s="6">
        <f t="shared" si="1531"/>
        <v>12955.6</v>
      </c>
      <c r="I6547" s="7">
        <v>0</v>
      </c>
      <c r="J6547" s="6">
        <f t="shared" si="1532"/>
        <v>0</v>
      </c>
      <c r="K6547" s="20"/>
      <c r="L6547" s="6">
        <f t="shared" si="1518"/>
        <v>39570.400000000001</v>
      </c>
      <c r="M6547" s="11">
        <f t="shared" si="1525"/>
        <v>429.59999999999854</v>
      </c>
      <c r="N6547" s="6">
        <f t="shared" si="1519"/>
        <v>0</v>
      </c>
      <c r="O6547" s="11">
        <f t="shared" si="1526"/>
        <v>12955.6</v>
      </c>
      <c r="P6547" s="11">
        <f t="shared" si="1520"/>
        <v>0</v>
      </c>
      <c r="Q6547" s="11">
        <f t="shared" si="1527"/>
        <v>0</v>
      </c>
      <c r="R6547" s="11">
        <f t="shared" si="1528"/>
        <v>13385.199999999999</v>
      </c>
      <c r="S6547" s="6">
        <f t="shared" si="1521"/>
        <v>0</v>
      </c>
      <c r="T6547" s="11">
        <f t="shared" si="1522"/>
        <v>0</v>
      </c>
      <c r="U6547" s="11">
        <f t="shared" si="1523"/>
        <v>0</v>
      </c>
      <c r="V6547" s="11">
        <f t="shared" si="1529"/>
        <v>0</v>
      </c>
      <c r="W6547" s="20"/>
    </row>
    <row r="6548" spans="1:23" x14ac:dyDescent="0.25">
      <c r="A6548">
        <v>2022093002</v>
      </c>
      <c r="B6548">
        <v>6</v>
      </c>
      <c r="C6548" s="7">
        <v>0.46888000000000002</v>
      </c>
      <c r="D6548" s="6">
        <f t="shared" si="1530"/>
        <v>37510.400000000001</v>
      </c>
      <c r="E6548" s="62">
        <v>0</v>
      </c>
      <c r="F6548" s="6">
        <f t="shared" si="1524"/>
        <v>0</v>
      </c>
      <c r="G6548" s="7">
        <v>0.36153000000000002</v>
      </c>
      <c r="H6548" s="6">
        <f t="shared" si="1531"/>
        <v>12653.550000000001</v>
      </c>
      <c r="I6548" s="7">
        <v>0</v>
      </c>
      <c r="J6548" s="6">
        <f t="shared" si="1532"/>
        <v>0</v>
      </c>
      <c r="K6548" s="20"/>
      <c r="L6548" s="6">
        <f t="shared" ref="L6548:L6611" si="1533">IF(D6548-F6548&gt;C$17,C$17,D6548-F6548)</f>
        <v>37510.400000000001</v>
      </c>
      <c r="M6548" s="11">
        <f t="shared" si="1525"/>
        <v>2489.5999999999985</v>
      </c>
      <c r="N6548" s="6">
        <f t="shared" ref="N6548:N6611" si="1534">IF(D6548-F6548-L6548&gt;H6548,H6548,D6548-F6548-L6548)</f>
        <v>0</v>
      </c>
      <c r="O6548" s="11">
        <f t="shared" si="1526"/>
        <v>12653.550000000001</v>
      </c>
      <c r="P6548" s="11">
        <f t="shared" ref="P6548:P6611" si="1535">IF(D6548-F6548-L6548-N6548&gt;J6548,J6548,D6548-F6548-L6548-N6548)</f>
        <v>0</v>
      </c>
      <c r="Q6548" s="11">
        <f t="shared" si="1527"/>
        <v>0</v>
      </c>
      <c r="R6548" s="11">
        <f t="shared" si="1528"/>
        <v>15143.15</v>
      </c>
      <c r="S6548" s="6">
        <f t="shared" ref="S6548:S6611" si="1536">D6548-F6548-L6548-N6548-P6548</f>
        <v>0</v>
      </c>
      <c r="T6548" s="11">
        <f t="shared" ref="T6548:T6611" si="1537">IF(T6547-AD$23+AD$24*R6548-S6548&gt;T$19,T$19,IF(T6547-AD$23+AD$24*R6548-S6548&lt;0,0,T6547-AD$23+AD$24*R6548-S6548))</f>
        <v>0</v>
      </c>
      <c r="U6548" s="11">
        <f t="shared" ref="U6548:U6611" si="1538">IF(T6547-AD$23-T6548&gt;0,T6547-AD$23-T6548,0)</f>
        <v>0</v>
      </c>
      <c r="V6548" s="11">
        <f t="shared" si="1529"/>
        <v>0</v>
      </c>
      <c r="W6548" s="20"/>
    </row>
    <row r="6549" spans="1:23" x14ac:dyDescent="0.25">
      <c r="A6549">
        <v>2022093003</v>
      </c>
      <c r="B6549">
        <v>6</v>
      </c>
      <c r="C6549" s="7">
        <v>0.45351999999999998</v>
      </c>
      <c r="D6549" s="6">
        <f t="shared" si="1530"/>
        <v>36281.599999999999</v>
      </c>
      <c r="E6549" s="62">
        <v>0</v>
      </c>
      <c r="F6549" s="6">
        <f t="shared" ref="F6549:F6612" si="1539">F$18*E6549</f>
        <v>0</v>
      </c>
      <c r="G6549" s="7">
        <v>0.34827000000000002</v>
      </c>
      <c r="H6549" s="6">
        <f t="shared" si="1531"/>
        <v>12189.45</v>
      </c>
      <c r="I6549" s="7">
        <v>0</v>
      </c>
      <c r="J6549" s="6">
        <f t="shared" si="1532"/>
        <v>0</v>
      </c>
      <c r="K6549" s="20"/>
      <c r="L6549" s="6">
        <f t="shared" si="1533"/>
        <v>36281.599999999999</v>
      </c>
      <c r="M6549" s="11">
        <f t="shared" ref="M6549:M6612" si="1540">C$17-L6549</f>
        <v>3718.4000000000015</v>
      </c>
      <c r="N6549" s="6">
        <f t="shared" si="1534"/>
        <v>0</v>
      </c>
      <c r="O6549" s="11">
        <f t="shared" ref="O6549:O6612" si="1541">H6549-N6549</f>
        <v>12189.45</v>
      </c>
      <c r="P6549" s="11">
        <f t="shared" si="1535"/>
        <v>0</v>
      </c>
      <c r="Q6549" s="11">
        <f t="shared" ref="Q6549:Q6612" si="1542">J6549-P6549</f>
        <v>0</v>
      </c>
      <c r="R6549" s="11">
        <f t="shared" ref="R6549:R6612" si="1543">M6549+O6549+Q6549</f>
        <v>15907.850000000002</v>
      </c>
      <c r="S6549" s="6">
        <f t="shared" si="1536"/>
        <v>0</v>
      </c>
      <c r="T6549" s="11">
        <f t="shared" si="1537"/>
        <v>0</v>
      </c>
      <c r="U6549" s="11">
        <f t="shared" si="1538"/>
        <v>0</v>
      </c>
      <c r="V6549" s="11">
        <f t="shared" ref="V6549:V6612" si="1544">D6549-F6549-L6549-N6549-P6549-U6549</f>
        <v>0</v>
      </c>
      <c r="W6549" s="20"/>
    </row>
    <row r="6550" spans="1:23" x14ac:dyDescent="0.25">
      <c r="A6550">
        <v>2022093004</v>
      </c>
      <c r="B6550">
        <v>6</v>
      </c>
      <c r="C6550" s="7">
        <v>0.44324999999999998</v>
      </c>
      <c r="D6550" s="6">
        <f t="shared" si="1530"/>
        <v>35460</v>
      </c>
      <c r="E6550" s="62">
        <v>0</v>
      </c>
      <c r="F6550" s="6">
        <f t="shared" si="1539"/>
        <v>0</v>
      </c>
      <c r="G6550" s="7">
        <v>0.3281</v>
      </c>
      <c r="H6550" s="6">
        <f t="shared" si="1531"/>
        <v>11483.5</v>
      </c>
      <c r="I6550" s="7">
        <v>0</v>
      </c>
      <c r="J6550" s="6">
        <f t="shared" si="1532"/>
        <v>0</v>
      </c>
      <c r="K6550" s="20"/>
      <c r="L6550" s="6">
        <f t="shared" si="1533"/>
        <v>35460</v>
      </c>
      <c r="M6550" s="11">
        <f t="shared" si="1540"/>
        <v>4540</v>
      </c>
      <c r="N6550" s="6">
        <f t="shared" si="1534"/>
        <v>0</v>
      </c>
      <c r="O6550" s="11">
        <f t="shared" si="1541"/>
        <v>11483.5</v>
      </c>
      <c r="P6550" s="11">
        <f t="shared" si="1535"/>
        <v>0</v>
      </c>
      <c r="Q6550" s="11">
        <f t="shared" si="1542"/>
        <v>0</v>
      </c>
      <c r="R6550" s="11">
        <f t="shared" si="1543"/>
        <v>16023.5</v>
      </c>
      <c r="S6550" s="6">
        <f t="shared" si="1536"/>
        <v>0</v>
      </c>
      <c r="T6550" s="11">
        <f t="shared" si="1537"/>
        <v>0</v>
      </c>
      <c r="U6550" s="11">
        <f t="shared" si="1538"/>
        <v>0</v>
      </c>
      <c r="V6550" s="11">
        <f t="shared" si="1544"/>
        <v>0</v>
      </c>
      <c r="W6550" s="20"/>
    </row>
    <row r="6551" spans="1:23" x14ac:dyDescent="0.25">
      <c r="A6551">
        <v>2022093005</v>
      </c>
      <c r="B6551">
        <v>6</v>
      </c>
      <c r="C6551" s="7">
        <v>0.44262000000000001</v>
      </c>
      <c r="D6551" s="6">
        <f t="shared" si="1530"/>
        <v>35409.599999999999</v>
      </c>
      <c r="E6551" s="62">
        <v>0</v>
      </c>
      <c r="F6551" s="6">
        <f t="shared" si="1539"/>
        <v>0</v>
      </c>
      <c r="G6551" s="7">
        <v>0.30397000000000002</v>
      </c>
      <c r="H6551" s="6">
        <f t="shared" si="1531"/>
        <v>10638.95</v>
      </c>
      <c r="I6551" s="7">
        <v>0</v>
      </c>
      <c r="J6551" s="6">
        <f t="shared" si="1532"/>
        <v>0</v>
      </c>
      <c r="K6551" s="20"/>
      <c r="L6551" s="6">
        <f t="shared" si="1533"/>
        <v>35409.599999999999</v>
      </c>
      <c r="M6551" s="11">
        <f t="shared" si="1540"/>
        <v>4590.4000000000015</v>
      </c>
      <c r="N6551" s="6">
        <f t="shared" si="1534"/>
        <v>0</v>
      </c>
      <c r="O6551" s="11">
        <f t="shared" si="1541"/>
        <v>10638.95</v>
      </c>
      <c r="P6551" s="11">
        <f t="shared" si="1535"/>
        <v>0</v>
      </c>
      <c r="Q6551" s="11">
        <f t="shared" si="1542"/>
        <v>0</v>
      </c>
      <c r="R6551" s="11">
        <f t="shared" si="1543"/>
        <v>15229.350000000002</v>
      </c>
      <c r="S6551" s="6">
        <f t="shared" si="1536"/>
        <v>0</v>
      </c>
      <c r="T6551" s="11">
        <f t="shared" si="1537"/>
        <v>0</v>
      </c>
      <c r="U6551" s="11">
        <f t="shared" si="1538"/>
        <v>0</v>
      </c>
      <c r="V6551" s="11">
        <f t="shared" si="1544"/>
        <v>0</v>
      </c>
      <c r="W6551" s="20"/>
    </row>
    <row r="6552" spans="1:23" x14ac:dyDescent="0.25">
      <c r="A6552">
        <v>2022093006</v>
      </c>
      <c r="B6552">
        <v>6</v>
      </c>
      <c r="C6552" s="7">
        <v>0.45402999999999999</v>
      </c>
      <c r="D6552" s="6">
        <f t="shared" si="1530"/>
        <v>36322.400000000001</v>
      </c>
      <c r="E6552" s="62">
        <v>0</v>
      </c>
      <c r="F6552" s="6">
        <f t="shared" si="1539"/>
        <v>0</v>
      </c>
      <c r="G6552" s="7">
        <v>0.27725</v>
      </c>
      <c r="H6552" s="6">
        <f t="shared" si="1531"/>
        <v>9703.75</v>
      </c>
      <c r="I6552" s="7">
        <v>0</v>
      </c>
      <c r="J6552" s="6">
        <f t="shared" si="1532"/>
        <v>0</v>
      </c>
      <c r="K6552" s="20"/>
      <c r="L6552" s="6">
        <f t="shared" si="1533"/>
        <v>36322.400000000001</v>
      </c>
      <c r="M6552" s="11">
        <f t="shared" si="1540"/>
        <v>3677.5999999999985</v>
      </c>
      <c r="N6552" s="6">
        <f t="shared" si="1534"/>
        <v>0</v>
      </c>
      <c r="O6552" s="11">
        <f t="shared" si="1541"/>
        <v>9703.75</v>
      </c>
      <c r="P6552" s="11">
        <f t="shared" si="1535"/>
        <v>0</v>
      </c>
      <c r="Q6552" s="11">
        <f t="shared" si="1542"/>
        <v>0</v>
      </c>
      <c r="R6552" s="11">
        <f t="shared" si="1543"/>
        <v>13381.349999999999</v>
      </c>
      <c r="S6552" s="6">
        <f t="shared" si="1536"/>
        <v>0</v>
      </c>
      <c r="T6552" s="11">
        <f t="shared" si="1537"/>
        <v>0</v>
      </c>
      <c r="U6552" s="11">
        <f t="shared" si="1538"/>
        <v>0</v>
      </c>
      <c r="V6552" s="11">
        <f t="shared" si="1544"/>
        <v>0</v>
      </c>
      <c r="W6552" s="20"/>
    </row>
    <row r="6553" spans="1:23" x14ac:dyDescent="0.25">
      <c r="A6553">
        <v>2022093007</v>
      </c>
      <c r="B6553">
        <v>6</v>
      </c>
      <c r="C6553" s="7">
        <v>0.48063</v>
      </c>
      <c r="D6553" s="6">
        <f t="shared" si="1530"/>
        <v>38450.400000000001</v>
      </c>
      <c r="E6553" s="62">
        <v>0</v>
      </c>
      <c r="F6553" s="6">
        <f t="shared" si="1539"/>
        <v>0</v>
      </c>
      <c r="G6553" s="7">
        <v>0.24268000000000001</v>
      </c>
      <c r="H6553" s="6">
        <f t="shared" si="1531"/>
        <v>8493.8000000000011</v>
      </c>
      <c r="I6553" s="7">
        <v>0</v>
      </c>
      <c r="J6553" s="6">
        <f t="shared" si="1532"/>
        <v>0</v>
      </c>
      <c r="K6553" s="20"/>
      <c r="L6553" s="6">
        <f t="shared" si="1533"/>
        <v>38450.400000000001</v>
      </c>
      <c r="M6553" s="11">
        <f t="shared" si="1540"/>
        <v>1549.5999999999985</v>
      </c>
      <c r="N6553" s="6">
        <f t="shared" si="1534"/>
        <v>0</v>
      </c>
      <c r="O6553" s="11">
        <f t="shared" si="1541"/>
        <v>8493.8000000000011</v>
      </c>
      <c r="P6553" s="11">
        <f t="shared" si="1535"/>
        <v>0</v>
      </c>
      <c r="Q6553" s="11">
        <f t="shared" si="1542"/>
        <v>0</v>
      </c>
      <c r="R6553" s="11">
        <f t="shared" si="1543"/>
        <v>10043.4</v>
      </c>
      <c r="S6553" s="6">
        <f t="shared" si="1536"/>
        <v>0</v>
      </c>
      <c r="T6553" s="11">
        <f t="shared" si="1537"/>
        <v>0</v>
      </c>
      <c r="U6553" s="11">
        <f t="shared" si="1538"/>
        <v>0</v>
      </c>
      <c r="V6553" s="11">
        <f t="shared" si="1544"/>
        <v>0</v>
      </c>
      <c r="W6553" s="20"/>
    </row>
    <row r="6554" spans="1:23" x14ac:dyDescent="0.25">
      <c r="A6554">
        <v>2022093008</v>
      </c>
      <c r="B6554">
        <v>6</v>
      </c>
      <c r="C6554" s="7">
        <v>0.49224000000000001</v>
      </c>
      <c r="D6554" s="6">
        <f t="shared" si="1530"/>
        <v>39379.200000000004</v>
      </c>
      <c r="E6554" s="62">
        <v>0</v>
      </c>
      <c r="F6554" s="6">
        <f t="shared" si="1539"/>
        <v>0</v>
      </c>
      <c r="G6554" s="7">
        <v>0.20799000000000001</v>
      </c>
      <c r="H6554" s="6">
        <f t="shared" si="1531"/>
        <v>7279.6500000000005</v>
      </c>
      <c r="I6554" s="7">
        <v>1.4670000000000001E-2</v>
      </c>
      <c r="J6554" s="6">
        <f t="shared" si="1532"/>
        <v>205.38000000000002</v>
      </c>
      <c r="K6554" s="20"/>
      <c r="L6554" s="6">
        <f t="shared" si="1533"/>
        <v>39379.200000000004</v>
      </c>
      <c r="M6554" s="11">
        <f t="shared" si="1540"/>
        <v>620.79999999999563</v>
      </c>
      <c r="N6554" s="6">
        <f t="shared" si="1534"/>
        <v>0</v>
      </c>
      <c r="O6554" s="11">
        <f t="shared" si="1541"/>
        <v>7279.6500000000005</v>
      </c>
      <c r="P6554" s="11">
        <f t="shared" si="1535"/>
        <v>0</v>
      </c>
      <c r="Q6554" s="11">
        <f t="shared" si="1542"/>
        <v>205.38000000000002</v>
      </c>
      <c r="R6554" s="11">
        <f t="shared" si="1543"/>
        <v>8105.8299999999963</v>
      </c>
      <c r="S6554" s="6">
        <f t="shared" si="1536"/>
        <v>0</v>
      </c>
      <c r="T6554" s="11">
        <f t="shared" si="1537"/>
        <v>0</v>
      </c>
      <c r="U6554" s="11">
        <f t="shared" si="1538"/>
        <v>0</v>
      </c>
      <c r="V6554" s="11">
        <f t="shared" si="1544"/>
        <v>0</v>
      </c>
      <c r="W6554" s="20"/>
    </row>
    <row r="6555" spans="1:23" x14ac:dyDescent="0.25">
      <c r="A6555">
        <v>2022093009</v>
      </c>
      <c r="B6555">
        <v>6</v>
      </c>
      <c r="C6555" s="7">
        <v>0.50192999999999999</v>
      </c>
      <c r="D6555" s="6">
        <f t="shared" si="1530"/>
        <v>40154.400000000001</v>
      </c>
      <c r="E6555" s="62">
        <v>0</v>
      </c>
      <c r="F6555" s="6">
        <f t="shared" si="1539"/>
        <v>0</v>
      </c>
      <c r="G6555" s="7">
        <v>0.16261999999999999</v>
      </c>
      <c r="H6555" s="6">
        <f t="shared" si="1531"/>
        <v>5691.7</v>
      </c>
      <c r="I6555" s="7">
        <v>0.31563000000000002</v>
      </c>
      <c r="J6555" s="6">
        <f t="shared" si="1532"/>
        <v>4418.8200000000006</v>
      </c>
      <c r="K6555" s="20"/>
      <c r="L6555" s="6">
        <f t="shared" si="1533"/>
        <v>40000</v>
      </c>
      <c r="M6555" s="11">
        <f t="shared" si="1540"/>
        <v>0</v>
      </c>
      <c r="N6555" s="6">
        <f t="shared" si="1534"/>
        <v>154.40000000000146</v>
      </c>
      <c r="O6555" s="11">
        <f t="shared" si="1541"/>
        <v>5537.2999999999984</v>
      </c>
      <c r="P6555" s="11">
        <f t="shared" si="1535"/>
        <v>0</v>
      </c>
      <c r="Q6555" s="11">
        <f t="shared" si="1542"/>
        <v>4418.8200000000006</v>
      </c>
      <c r="R6555" s="11">
        <f t="shared" si="1543"/>
        <v>9956.119999999999</v>
      </c>
      <c r="S6555" s="6">
        <f t="shared" si="1536"/>
        <v>0</v>
      </c>
      <c r="T6555" s="11">
        <f t="shared" si="1537"/>
        <v>0</v>
      </c>
      <c r="U6555" s="11">
        <f t="shared" si="1538"/>
        <v>0</v>
      </c>
      <c r="V6555" s="11">
        <f t="shared" si="1544"/>
        <v>0</v>
      </c>
      <c r="W6555" s="20"/>
    </row>
    <row r="6556" spans="1:23" x14ac:dyDescent="0.25">
      <c r="A6556">
        <v>2022093010</v>
      </c>
      <c r="B6556">
        <v>6</v>
      </c>
      <c r="C6556" s="7">
        <v>0.52322999999999997</v>
      </c>
      <c r="D6556" s="6">
        <f t="shared" si="1530"/>
        <v>41858.400000000001</v>
      </c>
      <c r="E6556" s="62">
        <v>0</v>
      </c>
      <c r="F6556" s="6">
        <f t="shared" si="1539"/>
        <v>0</v>
      </c>
      <c r="G6556" s="7">
        <v>9.1480000000000006E-2</v>
      </c>
      <c r="H6556" s="6">
        <f t="shared" si="1531"/>
        <v>3201.8</v>
      </c>
      <c r="I6556" s="7">
        <v>0.71543000000000001</v>
      </c>
      <c r="J6556" s="6">
        <f t="shared" si="1532"/>
        <v>10016.02</v>
      </c>
      <c r="K6556" s="20"/>
      <c r="L6556" s="6">
        <f t="shared" si="1533"/>
        <v>40000</v>
      </c>
      <c r="M6556" s="11">
        <f t="shared" si="1540"/>
        <v>0</v>
      </c>
      <c r="N6556" s="6">
        <f t="shared" si="1534"/>
        <v>1858.4000000000015</v>
      </c>
      <c r="O6556" s="11">
        <f t="shared" si="1541"/>
        <v>1343.3999999999987</v>
      </c>
      <c r="P6556" s="11">
        <f t="shared" si="1535"/>
        <v>0</v>
      </c>
      <c r="Q6556" s="11">
        <f t="shared" si="1542"/>
        <v>10016.02</v>
      </c>
      <c r="R6556" s="11">
        <f t="shared" si="1543"/>
        <v>11359.419999999998</v>
      </c>
      <c r="S6556" s="6">
        <f t="shared" si="1536"/>
        <v>0</v>
      </c>
      <c r="T6556" s="11">
        <f t="shared" si="1537"/>
        <v>0</v>
      </c>
      <c r="U6556" s="11">
        <f t="shared" si="1538"/>
        <v>0</v>
      </c>
      <c r="V6556" s="11">
        <f t="shared" si="1544"/>
        <v>0</v>
      </c>
      <c r="W6556" s="20"/>
    </row>
    <row r="6557" spans="1:23" x14ac:dyDescent="0.25">
      <c r="A6557">
        <v>2022093011</v>
      </c>
      <c r="B6557">
        <v>6</v>
      </c>
      <c r="C6557" s="7">
        <v>0.53944000000000003</v>
      </c>
      <c r="D6557" s="6">
        <f t="shared" si="1530"/>
        <v>43155.200000000004</v>
      </c>
      <c r="E6557" s="62">
        <v>0</v>
      </c>
      <c r="F6557" s="6">
        <f t="shared" si="1539"/>
        <v>0</v>
      </c>
      <c r="G6557" s="7">
        <v>6.6089999999999996E-2</v>
      </c>
      <c r="H6557" s="6">
        <f t="shared" si="1531"/>
        <v>2313.1499999999996</v>
      </c>
      <c r="I6557" s="7">
        <v>0.78905999999999998</v>
      </c>
      <c r="J6557" s="6">
        <f t="shared" si="1532"/>
        <v>11046.84</v>
      </c>
      <c r="K6557" s="20"/>
      <c r="L6557" s="6">
        <f t="shared" si="1533"/>
        <v>40000</v>
      </c>
      <c r="M6557" s="11">
        <f t="shared" si="1540"/>
        <v>0</v>
      </c>
      <c r="N6557" s="6">
        <f t="shared" si="1534"/>
        <v>2313.1499999999996</v>
      </c>
      <c r="O6557" s="11">
        <f t="shared" si="1541"/>
        <v>0</v>
      </c>
      <c r="P6557" s="11">
        <f t="shared" si="1535"/>
        <v>842.05000000000473</v>
      </c>
      <c r="Q6557" s="11">
        <f t="shared" si="1542"/>
        <v>10204.789999999995</v>
      </c>
      <c r="R6557" s="11">
        <f t="shared" si="1543"/>
        <v>10204.789999999995</v>
      </c>
      <c r="S6557" s="6">
        <f t="shared" si="1536"/>
        <v>0</v>
      </c>
      <c r="T6557" s="11">
        <f t="shared" si="1537"/>
        <v>0</v>
      </c>
      <c r="U6557" s="11">
        <f t="shared" si="1538"/>
        <v>0</v>
      </c>
      <c r="V6557" s="11">
        <f t="shared" si="1544"/>
        <v>0</v>
      </c>
      <c r="W6557" s="20"/>
    </row>
    <row r="6558" spans="1:23" x14ac:dyDescent="0.25">
      <c r="A6558">
        <v>2022093012</v>
      </c>
      <c r="B6558">
        <v>6</v>
      </c>
      <c r="C6558" s="7">
        <v>0.56286000000000003</v>
      </c>
      <c r="D6558" s="6">
        <f t="shared" si="1530"/>
        <v>45028.800000000003</v>
      </c>
      <c r="E6558" s="62">
        <v>0</v>
      </c>
      <c r="F6558" s="6">
        <f t="shared" si="1539"/>
        <v>0</v>
      </c>
      <c r="G6558" s="7">
        <v>5.9650000000000002E-2</v>
      </c>
      <c r="H6558" s="6">
        <f t="shared" si="1531"/>
        <v>2087.75</v>
      </c>
      <c r="I6558" s="7">
        <v>0.79018999999999995</v>
      </c>
      <c r="J6558" s="6">
        <f t="shared" si="1532"/>
        <v>11062.66</v>
      </c>
      <c r="K6558" s="20"/>
      <c r="L6558" s="6">
        <f t="shared" si="1533"/>
        <v>40000</v>
      </c>
      <c r="M6558" s="11">
        <f t="shared" si="1540"/>
        <v>0</v>
      </c>
      <c r="N6558" s="6">
        <f t="shared" si="1534"/>
        <v>2087.75</v>
      </c>
      <c r="O6558" s="11">
        <f t="shared" si="1541"/>
        <v>0</v>
      </c>
      <c r="P6558" s="11">
        <f t="shared" si="1535"/>
        <v>2941.0500000000029</v>
      </c>
      <c r="Q6558" s="11">
        <f t="shared" si="1542"/>
        <v>8121.6099999999969</v>
      </c>
      <c r="R6558" s="11">
        <f t="shared" si="1543"/>
        <v>8121.6099999999969</v>
      </c>
      <c r="S6558" s="6">
        <f t="shared" si="1536"/>
        <v>0</v>
      </c>
      <c r="T6558" s="11">
        <f t="shared" si="1537"/>
        <v>0</v>
      </c>
      <c r="U6558" s="11">
        <f t="shared" si="1538"/>
        <v>0</v>
      </c>
      <c r="V6558" s="11">
        <f t="shared" si="1544"/>
        <v>0</v>
      </c>
      <c r="W6558" s="20"/>
    </row>
    <row r="6559" spans="1:23" x14ac:dyDescent="0.25">
      <c r="A6559">
        <v>2022093013</v>
      </c>
      <c r="B6559">
        <v>6</v>
      </c>
      <c r="C6559" s="7">
        <v>0.58955999999999997</v>
      </c>
      <c r="D6559" s="6">
        <f t="shared" si="1530"/>
        <v>47164.799999999996</v>
      </c>
      <c r="E6559" s="62">
        <v>0</v>
      </c>
      <c r="F6559" s="6">
        <f t="shared" si="1539"/>
        <v>0</v>
      </c>
      <c r="G6559" s="7">
        <v>6.0859999999999997E-2</v>
      </c>
      <c r="H6559" s="6">
        <f t="shared" si="1531"/>
        <v>2130.1</v>
      </c>
      <c r="I6559" s="7">
        <v>0.79308000000000001</v>
      </c>
      <c r="J6559" s="6">
        <f t="shared" si="1532"/>
        <v>11103.12</v>
      </c>
      <c r="K6559" s="20"/>
      <c r="L6559" s="6">
        <f t="shared" si="1533"/>
        <v>40000</v>
      </c>
      <c r="M6559" s="11">
        <f t="shared" si="1540"/>
        <v>0</v>
      </c>
      <c r="N6559" s="6">
        <f t="shared" si="1534"/>
        <v>2130.1</v>
      </c>
      <c r="O6559" s="11">
        <f t="shared" si="1541"/>
        <v>0</v>
      </c>
      <c r="P6559" s="11">
        <f t="shared" si="1535"/>
        <v>5034.6999999999953</v>
      </c>
      <c r="Q6559" s="11">
        <f t="shared" si="1542"/>
        <v>6068.4200000000055</v>
      </c>
      <c r="R6559" s="11">
        <f t="shared" si="1543"/>
        <v>6068.4200000000055</v>
      </c>
      <c r="S6559" s="6">
        <f t="shared" si="1536"/>
        <v>0</v>
      </c>
      <c r="T6559" s="11">
        <f t="shared" si="1537"/>
        <v>0</v>
      </c>
      <c r="U6559" s="11">
        <f t="shared" si="1538"/>
        <v>0</v>
      </c>
      <c r="V6559" s="11">
        <f t="shared" si="1544"/>
        <v>0</v>
      </c>
      <c r="W6559" s="20"/>
    </row>
    <row r="6560" spans="1:23" x14ac:dyDescent="0.25">
      <c r="A6560">
        <v>2022093014</v>
      </c>
      <c r="B6560">
        <v>6</v>
      </c>
      <c r="C6560" s="7">
        <v>0.62266999999999995</v>
      </c>
      <c r="D6560" s="6">
        <f t="shared" si="1530"/>
        <v>49813.599999999999</v>
      </c>
      <c r="E6560" s="62">
        <v>0</v>
      </c>
      <c r="F6560" s="6">
        <f t="shared" si="1539"/>
        <v>0</v>
      </c>
      <c r="G6560" s="7">
        <v>6.5939999999999999E-2</v>
      </c>
      <c r="H6560" s="6">
        <f t="shared" si="1531"/>
        <v>2307.9</v>
      </c>
      <c r="I6560" s="7">
        <v>0.76844999999999997</v>
      </c>
      <c r="J6560" s="6">
        <f t="shared" si="1532"/>
        <v>10758.3</v>
      </c>
      <c r="K6560" s="20"/>
      <c r="L6560" s="6">
        <f t="shared" si="1533"/>
        <v>40000</v>
      </c>
      <c r="M6560" s="11">
        <f t="shared" si="1540"/>
        <v>0</v>
      </c>
      <c r="N6560" s="6">
        <f t="shared" si="1534"/>
        <v>2307.9</v>
      </c>
      <c r="O6560" s="11">
        <f t="shared" si="1541"/>
        <v>0</v>
      </c>
      <c r="P6560" s="11">
        <f t="shared" si="1535"/>
        <v>7505.6999999999989</v>
      </c>
      <c r="Q6560" s="11">
        <f t="shared" si="1542"/>
        <v>3252.6000000000004</v>
      </c>
      <c r="R6560" s="11">
        <f t="shared" si="1543"/>
        <v>3252.6000000000004</v>
      </c>
      <c r="S6560" s="6">
        <f t="shared" si="1536"/>
        <v>0</v>
      </c>
      <c r="T6560" s="11">
        <f t="shared" si="1537"/>
        <v>0</v>
      </c>
      <c r="U6560" s="11">
        <f t="shared" si="1538"/>
        <v>0</v>
      </c>
      <c r="V6560" s="11">
        <f t="shared" si="1544"/>
        <v>0</v>
      </c>
      <c r="W6560" s="20"/>
    </row>
    <row r="6561" spans="1:23" x14ac:dyDescent="0.25">
      <c r="A6561">
        <v>2022093015</v>
      </c>
      <c r="B6561">
        <v>6</v>
      </c>
      <c r="C6561" s="7">
        <v>0.65281</v>
      </c>
      <c r="D6561" s="6">
        <f t="shared" si="1530"/>
        <v>52224.800000000003</v>
      </c>
      <c r="E6561" s="62">
        <v>0</v>
      </c>
      <c r="F6561" s="6">
        <f t="shared" si="1539"/>
        <v>0</v>
      </c>
      <c r="G6561" s="7">
        <v>7.9000000000000001E-2</v>
      </c>
      <c r="H6561" s="6">
        <f t="shared" si="1531"/>
        <v>2765</v>
      </c>
      <c r="I6561" s="7">
        <v>0.76585999999999999</v>
      </c>
      <c r="J6561" s="6">
        <f t="shared" si="1532"/>
        <v>10722.039999999999</v>
      </c>
      <c r="K6561" s="20"/>
      <c r="L6561" s="6">
        <f t="shared" si="1533"/>
        <v>40000</v>
      </c>
      <c r="M6561" s="11">
        <f t="shared" si="1540"/>
        <v>0</v>
      </c>
      <c r="N6561" s="6">
        <f t="shared" si="1534"/>
        <v>2765</v>
      </c>
      <c r="O6561" s="11">
        <f t="shared" si="1541"/>
        <v>0</v>
      </c>
      <c r="P6561" s="11">
        <f t="shared" si="1535"/>
        <v>9459.8000000000029</v>
      </c>
      <c r="Q6561" s="11">
        <f t="shared" si="1542"/>
        <v>1262.2399999999961</v>
      </c>
      <c r="R6561" s="11">
        <f t="shared" si="1543"/>
        <v>1262.2399999999961</v>
      </c>
      <c r="S6561" s="6">
        <f t="shared" si="1536"/>
        <v>0</v>
      </c>
      <c r="T6561" s="11">
        <f t="shared" si="1537"/>
        <v>0</v>
      </c>
      <c r="U6561" s="11">
        <f t="shared" si="1538"/>
        <v>0</v>
      </c>
      <c r="V6561" s="11">
        <f t="shared" si="1544"/>
        <v>0</v>
      </c>
      <c r="W6561" s="20"/>
    </row>
    <row r="6562" spans="1:23" x14ac:dyDescent="0.25">
      <c r="A6562">
        <v>2022093016</v>
      </c>
      <c r="B6562">
        <v>6</v>
      </c>
      <c r="C6562" s="7">
        <v>0.68030000000000002</v>
      </c>
      <c r="D6562" s="6">
        <f t="shared" si="1530"/>
        <v>54424</v>
      </c>
      <c r="E6562" s="62">
        <v>0</v>
      </c>
      <c r="F6562" s="6">
        <f t="shared" si="1539"/>
        <v>0</v>
      </c>
      <c r="G6562" s="7">
        <v>9.6839999999999996E-2</v>
      </c>
      <c r="H6562" s="6">
        <f t="shared" si="1531"/>
        <v>3389.3999999999996</v>
      </c>
      <c r="I6562" s="7">
        <v>0.76690999999999998</v>
      </c>
      <c r="J6562" s="6">
        <f t="shared" si="1532"/>
        <v>10736.74</v>
      </c>
      <c r="K6562" s="20"/>
      <c r="L6562" s="6">
        <f t="shared" si="1533"/>
        <v>40000</v>
      </c>
      <c r="M6562" s="11">
        <f t="shared" si="1540"/>
        <v>0</v>
      </c>
      <c r="N6562" s="6">
        <f t="shared" si="1534"/>
        <v>3389.3999999999996</v>
      </c>
      <c r="O6562" s="11">
        <f t="shared" si="1541"/>
        <v>0</v>
      </c>
      <c r="P6562" s="11">
        <f t="shared" si="1535"/>
        <v>10736.74</v>
      </c>
      <c r="Q6562" s="11">
        <f t="shared" si="1542"/>
        <v>0</v>
      </c>
      <c r="R6562" s="11">
        <f t="shared" si="1543"/>
        <v>0</v>
      </c>
      <c r="S6562" s="6">
        <f t="shared" si="1536"/>
        <v>297.86000000000058</v>
      </c>
      <c r="T6562" s="11">
        <f t="shared" si="1537"/>
        <v>0</v>
      </c>
      <c r="U6562" s="11">
        <f t="shared" si="1538"/>
        <v>0</v>
      </c>
      <c r="V6562" s="11">
        <f t="shared" si="1544"/>
        <v>297.86000000000058</v>
      </c>
      <c r="W6562" s="20"/>
    </row>
    <row r="6563" spans="1:23" x14ac:dyDescent="0.25">
      <c r="A6563">
        <v>2022093017</v>
      </c>
      <c r="B6563">
        <v>6</v>
      </c>
      <c r="C6563" s="7">
        <v>0.70003000000000004</v>
      </c>
      <c r="D6563" s="6">
        <f t="shared" si="1530"/>
        <v>56002.400000000001</v>
      </c>
      <c r="E6563" s="62">
        <v>0</v>
      </c>
      <c r="F6563" s="6">
        <f t="shared" si="1539"/>
        <v>0</v>
      </c>
      <c r="G6563" s="7">
        <v>0.13095000000000001</v>
      </c>
      <c r="H6563" s="6">
        <f t="shared" si="1531"/>
        <v>4583.25</v>
      </c>
      <c r="I6563" s="7">
        <v>0.76993999999999996</v>
      </c>
      <c r="J6563" s="6">
        <f t="shared" si="1532"/>
        <v>10779.16</v>
      </c>
      <c r="K6563" s="20"/>
      <c r="L6563" s="6">
        <f t="shared" si="1533"/>
        <v>40000</v>
      </c>
      <c r="M6563" s="11">
        <f t="shared" si="1540"/>
        <v>0</v>
      </c>
      <c r="N6563" s="6">
        <f t="shared" si="1534"/>
        <v>4583.25</v>
      </c>
      <c r="O6563" s="11">
        <f t="shared" si="1541"/>
        <v>0</v>
      </c>
      <c r="P6563" s="11">
        <f t="shared" si="1535"/>
        <v>10779.16</v>
      </c>
      <c r="Q6563" s="11">
        <f t="shared" si="1542"/>
        <v>0</v>
      </c>
      <c r="R6563" s="11">
        <f t="shared" si="1543"/>
        <v>0</v>
      </c>
      <c r="S6563" s="6">
        <f t="shared" si="1536"/>
        <v>639.9900000000016</v>
      </c>
      <c r="T6563" s="11">
        <f t="shared" si="1537"/>
        <v>0</v>
      </c>
      <c r="U6563" s="11">
        <f t="shared" si="1538"/>
        <v>0</v>
      </c>
      <c r="V6563" s="11">
        <f t="shared" si="1544"/>
        <v>639.9900000000016</v>
      </c>
      <c r="W6563" s="20"/>
    </row>
    <row r="6564" spans="1:23" x14ac:dyDescent="0.25">
      <c r="A6564">
        <v>2022093018</v>
      </c>
      <c r="B6564">
        <v>6</v>
      </c>
      <c r="C6564" s="7">
        <v>0.70030000000000003</v>
      </c>
      <c r="D6564" s="6">
        <f t="shared" si="1530"/>
        <v>56024</v>
      </c>
      <c r="E6564" s="62">
        <v>0</v>
      </c>
      <c r="F6564" s="6">
        <f t="shared" si="1539"/>
        <v>0</v>
      </c>
      <c r="G6564" s="7">
        <v>0.15634000000000001</v>
      </c>
      <c r="H6564" s="6">
        <f t="shared" si="1531"/>
        <v>5471.9000000000005</v>
      </c>
      <c r="I6564" s="7">
        <v>0.67710000000000004</v>
      </c>
      <c r="J6564" s="6">
        <f t="shared" si="1532"/>
        <v>9479.4</v>
      </c>
      <c r="K6564" s="20"/>
      <c r="L6564" s="6">
        <f t="shared" si="1533"/>
        <v>40000</v>
      </c>
      <c r="M6564" s="11">
        <f t="shared" si="1540"/>
        <v>0</v>
      </c>
      <c r="N6564" s="6">
        <f t="shared" si="1534"/>
        <v>5471.9000000000005</v>
      </c>
      <c r="O6564" s="11">
        <f t="shared" si="1541"/>
        <v>0</v>
      </c>
      <c r="P6564" s="11">
        <f t="shared" si="1535"/>
        <v>9479.4</v>
      </c>
      <c r="Q6564" s="11">
        <f t="shared" si="1542"/>
        <v>0</v>
      </c>
      <c r="R6564" s="11">
        <f t="shared" si="1543"/>
        <v>0</v>
      </c>
      <c r="S6564" s="6">
        <f t="shared" si="1536"/>
        <v>1072.6999999999989</v>
      </c>
      <c r="T6564" s="11">
        <f t="shared" si="1537"/>
        <v>0</v>
      </c>
      <c r="U6564" s="11">
        <f t="shared" si="1538"/>
        <v>0</v>
      </c>
      <c r="V6564" s="11">
        <f t="shared" si="1544"/>
        <v>1072.6999999999989</v>
      </c>
      <c r="W6564" s="20"/>
    </row>
    <row r="6565" spans="1:23" x14ac:dyDescent="0.25">
      <c r="A6565">
        <v>2022093019</v>
      </c>
      <c r="B6565">
        <v>6</v>
      </c>
      <c r="C6565" s="7">
        <v>0.67217000000000005</v>
      </c>
      <c r="D6565" s="6">
        <f t="shared" si="1530"/>
        <v>53773.600000000006</v>
      </c>
      <c r="E6565" s="62">
        <v>0</v>
      </c>
      <c r="F6565" s="6">
        <f t="shared" si="1539"/>
        <v>0</v>
      </c>
      <c r="G6565" s="7">
        <v>0.19178000000000001</v>
      </c>
      <c r="H6565" s="6">
        <f t="shared" si="1531"/>
        <v>6712.3</v>
      </c>
      <c r="I6565" s="7">
        <v>0.311</v>
      </c>
      <c r="J6565" s="6">
        <f t="shared" si="1532"/>
        <v>4354</v>
      </c>
      <c r="K6565" s="20"/>
      <c r="L6565" s="6">
        <f t="shared" si="1533"/>
        <v>40000</v>
      </c>
      <c r="M6565" s="11">
        <f t="shared" si="1540"/>
        <v>0</v>
      </c>
      <c r="N6565" s="6">
        <f t="shared" si="1534"/>
        <v>6712.3</v>
      </c>
      <c r="O6565" s="11">
        <f t="shared" si="1541"/>
        <v>0</v>
      </c>
      <c r="P6565" s="11">
        <f t="shared" si="1535"/>
        <v>4354</v>
      </c>
      <c r="Q6565" s="11">
        <f t="shared" si="1542"/>
        <v>0</v>
      </c>
      <c r="R6565" s="11">
        <f t="shared" si="1543"/>
        <v>0</v>
      </c>
      <c r="S6565" s="6">
        <f t="shared" si="1536"/>
        <v>2707.3000000000056</v>
      </c>
      <c r="T6565" s="11">
        <f t="shared" si="1537"/>
        <v>0</v>
      </c>
      <c r="U6565" s="11">
        <f t="shared" si="1538"/>
        <v>0</v>
      </c>
      <c r="V6565" s="11">
        <f t="shared" si="1544"/>
        <v>2707.3000000000056</v>
      </c>
      <c r="W6565" s="20"/>
    </row>
    <row r="6566" spans="1:23" x14ac:dyDescent="0.25">
      <c r="A6566">
        <v>2022093020</v>
      </c>
      <c r="B6566">
        <v>6</v>
      </c>
      <c r="C6566" s="7">
        <v>0.63702000000000003</v>
      </c>
      <c r="D6566" s="6">
        <f t="shared" si="1530"/>
        <v>50961.600000000006</v>
      </c>
      <c r="E6566" s="62">
        <v>0</v>
      </c>
      <c r="F6566" s="6">
        <f t="shared" si="1539"/>
        <v>0</v>
      </c>
      <c r="G6566" s="7">
        <v>0.21228</v>
      </c>
      <c r="H6566" s="6">
        <f t="shared" si="1531"/>
        <v>7429.8</v>
      </c>
      <c r="I6566" s="7">
        <v>1.353E-2</v>
      </c>
      <c r="J6566" s="6">
        <f t="shared" si="1532"/>
        <v>189.42000000000002</v>
      </c>
      <c r="K6566" s="20"/>
      <c r="L6566" s="6">
        <f t="shared" si="1533"/>
        <v>40000</v>
      </c>
      <c r="M6566" s="11">
        <f t="shared" si="1540"/>
        <v>0</v>
      </c>
      <c r="N6566" s="6">
        <f t="shared" si="1534"/>
        <v>7429.8</v>
      </c>
      <c r="O6566" s="11">
        <f t="shared" si="1541"/>
        <v>0</v>
      </c>
      <c r="P6566" s="11">
        <f t="shared" si="1535"/>
        <v>189.42000000000002</v>
      </c>
      <c r="Q6566" s="11">
        <f t="shared" si="1542"/>
        <v>0</v>
      </c>
      <c r="R6566" s="11">
        <f t="shared" si="1543"/>
        <v>0</v>
      </c>
      <c r="S6566" s="6">
        <f t="shared" si="1536"/>
        <v>3342.3800000000056</v>
      </c>
      <c r="T6566" s="11">
        <f t="shared" si="1537"/>
        <v>0</v>
      </c>
      <c r="U6566" s="11">
        <f t="shared" si="1538"/>
        <v>0</v>
      </c>
      <c r="V6566" s="11">
        <f t="shared" si="1544"/>
        <v>3342.3800000000056</v>
      </c>
      <c r="W6566" s="20"/>
    </row>
    <row r="6567" spans="1:23" x14ac:dyDescent="0.25">
      <c r="A6567">
        <v>2022093021</v>
      </c>
      <c r="B6567">
        <v>6</v>
      </c>
      <c r="C6567" s="7">
        <v>0.61172000000000004</v>
      </c>
      <c r="D6567" s="6">
        <f t="shared" si="1530"/>
        <v>48937.600000000006</v>
      </c>
      <c r="E6567" s="62">
        <v>0</v>
      </c>
      <c r="F6567" s="6">
        <f t="shared" si="1539"/>
        <v>0</v>
      </c>
      <c r="G6567" s="7">
        <v>0.30102000000000001</v>
      </c>
      <c r="H6567" s="6">
        <f t="shared" si="1531"/>
        <v>10535.7</v>
      </c>
      <c r="I6567" s="7">
        <v>0</v>
      </c>
      <c r="J6567" s="6">
        <f t="shared" si="1532"/>
        <v>0</v>
      </c>
      <c r="K6567" s="20"/>
      <c r="L6567" s="6">
        <f t="shared" si="1533"/>
        <v>40000</v>
      </c>
      <c r="M6567" s="11">
        <f t="shared" si="1540"/>
        <v>0</v>
      </c>
      <c r="N6567" s="6">
        <f t="shared" si="1534"/>
        <v>8937.6000000000058</v>
      </c>
      <c r="O6567" s="11">
        <f t="shared" si="1541"/>
        <v>1598.0999999999949</v>
      </c>
      <c r="P6567" s="11">
        <f t="shared" si="1535"/>
        <v>0</v>
      </c>
      <c r="Q6567" s="11">
        <f t="shared" si="1542"/>
        <v>0</v>
      </c>
      <c r="R6567" s="11">
        <f t="shared" si="1543"/>
        <v>1598.0999999999949</v>
      </c>
      <c r="S6567" s="6">
        <f t="shared" si="1536"/>
        <v>0</v>
      </c>
      <c r="T6567" s="11">
        <f t="shared" si="1537"/>
        <v>0</v>
      </c>
      <c r="U6567" s="11">
        <f t="shared" si="1538"/>
        <v>0</v>
      </c>
      <c r="V6567" s="11">
        <f t="shared" si="1544"/>
        <v>0</v>
      </c>
      <c r="W6567" s="20"/>
    </row>
    <row r="6568" spans="1:23" x14ac:dyDescent="0.25">
      <c r="A6568">
        <v>2022093022</v>
      </c>
      <c r="B6568">
        <v>6</v>
      </c>
      <c r="C6568" s="7">
        <v>0.58404999999999996</v>
      </c>
      <c r="D6568" s="6">
        <f t="shared" si="1530"/>
        <v>46724</v>
      </c>
      <c r="E6568" s="62">
        <v>0</v>
      </c>
      <c r="F6568" s="6">
        <f t="shared" si="1539"/>
        <v>0</v>
      </c>
      <c r="G6568" s="7">
        <v>0.39698</v>
      </c>
      <c r="H6568" s="6">
        <f t="shared" si="1531"/>
        <v>13894.3</v>
      </c>
      <c r="I6568" s="7">
        <v>0</v>
      </c>
      <c r="J6568" s="6">
        <f t="shared" si="1532"/>
        <v>0</v>
      </c>
      <c r="K6568" s="20"/>
      <c r="L6568" s="6">
        <f t="shared" si="1533"/>
        <v>40000</v>
      </c>
      <c r="M6568" s="11">
        <f t="shared" si="1540"/>
        <v>0</v>
      </c>
      <c r="N6568" s="6">
        <f t="shared" si="1534"/>
        <v>6724</v>
      </c>
      <c r="O6568" s="11">
        <f t="shared" si="1541"/>
        <v>7170.2999999999993</v>
      </c>
      <c r="P6568" s="11">
        <f t="shared" si="1535"/>
        <v>0</v>
      </c>
      <c r="Q6568" s="11">
        <f t="shared" si="1542"/>
        <v>0</v>
      </c>
      <c r="R6568" s="11">
        <f t="shared" si="1543"/>
        <v>7170.2999999999993</v>
      </c>
      <c r="S6568" s="6">
        <f t="shared" si="1536"/>
        <v>0</v>
      </c>
      <c r="T6568" s="11">
        <f t="shared" si="1537"/>
        <v>0</v>
      </c>
      <c r="U6568" s="11">
        <f t="shared" si="1538"/>
        <v>0</v>
      </c>
      <c r="V6568" s="11">
        <f t="shared" si="1544"/>
        <v>0</v>
      </c>
      <c r="W6568" s="20"/>
    </row>
    <row r="6569" spans="1:23" x14ac:dyDescent="0.25">
      <c r="A6569">
        <v>2022093023</v>
      </c>
      <c r="B6569">
        <v>6</v>
      </c>
      <c r="C6569" s="7">
        <v>0.55157999999999996</v>
      </c>
      <c r="D6569" s="6">
        <f t="shared" si="1530"/>
        <v>44126.399999999994</v>
      </c>
      <c r="E6569" s="62">
        <v>0</v>
      </c>
      <c r="F6569" s="6">
        <f t="shared" si="1539"/>
        <v>0</v>
      </c>
      <c r="G6569" s="7">
        <v>0.44327</v>
      </c>
      <c r="H6569" s="6">
        <f t="shared" si="1531"/>
        <v>15514.45</v>
      </c>
      <c r="I6569" s="7">
        <v>0</v>
      </c>
      <c r="J6569" s="6">
        <f t="shared" si="1532"/>
        <v>0</v>
      </c>
      <c r="K6569" s="20"/>
      <c r="L6569" s="6">
        <f t="shared" si="1533"/>
        <v>40000</v>
      </c>
      <c r="M6569" s="11">
        <f t="shared" si="1540"/>
        <v>0</v>
      </c>
      <c r="N6569" s="6">
        <f t="shared" si="1534"/>
        <v>4126.3999999999942</v>
      </c>
      <c r="O6569" s="11">
        <f t="shared" si="1541"/>
        <v>11388.050000000007</v>
      </c>
      <c r="P6569" s="11">
        <f t="shared" si="1535"/>
        <v>0</v>
      </c>
      <c r="Q6569" s="11">
        <f t="shared" si="1542"/>
        <v>0</v>
      </c>
      <c r="R6569" s="11">
        <f t="shared" si="1543"/>
        <v>11388.050000000007</v>
      </c>
      <c r="S6569" s="6">
        <f t="shared" si="1536"/>
        <v>0</v>
      </c>
      <c r="T6569" s="11">
        <f t="shared" si="1537"/>
        <v>0</v>
      </c>
      <c r="U6569" s="11">
        <f t="shared" si="1538"/>
        <v>0</v>
      </c>
      <c r="V6569" s="11">
        <f t="shared" si="1544"/>
        <v>0</v>
      </c>
      <c r="W6569" s="20"/>
    </row>
    <row r="6570" spans="1:23" x14ac:dyDescent="0.25">
      <c r="A6570">
        <v>2022093024</v>
      </c>
      <c r="B6570">
        <v>6</v>
      </c>
      <c r="C6570" s="7">
        <v>0.51600000000000001</v>
      </c>
      <c r="D6570" s="6">
        <f t="shared" si="1530"/>
        <v>41280</v>
      </c>
      <c r="E6570" s="62">
        <v>0</v>
      </c>
      <c r="F6570" s="6">
        <f t="shared" si="1539"/>
        <v>0</v>
      </c>
      <c r="G6570" s="7">
        <v>0.46111999999999997</v>
      </c>
      <c r="H6570" s="6">
        <f t="shared" si="1531"/>
        <v>16139.199999999999</v>
      </c>
      <c r="I6570" s="7">
        <v>0</v>
      </c>
      <c r="J6570" s="6">
        <f t="shared" si="1532"/>
        <v>0</v>
      </c>
      <c r="K6570" s="20"/>
      <c r="L6570" s="6">
        <f t="shared" si="1533"/>
        <v>40000</v>
      </c>
      <c r="M6570" s="11">
        <f t="shared" si="1540"/>
        <v>0</v>
      </c>
      <c r="N6570" s="6">
        <f t="shared" si="1534"/>
        <v>1280</v>
      </c>
      <c r="O6570" s="11">
        <f t="shared" si="1541"/>
        <v>14859.199999999999</v>
      </c>
      <c r="P6570" s="11">
        <f t="shared" si="1535"/>
        <v>0</v>
      </c>
      <c r="Q6570" s="11">
        <f t="shared" si="1542"/>
        <v>0</v>
      </c>
      <c r="R6570" s="11">
        <f t="shared" si="1543"/>
        <v>14859.199999999999</v>
      </c>
      <c r="S6570" s="6">
        <f t="shared" si="1536"/>
        <v>0</v>
      </c>
      <c r="T6570" s="11">
        <f t="shared" si="1537"/>
        <v>0</v>
      </c>
      <c r="U6570" s="11">
        <f t="shared" si="1538"/>
        <v>0</v>
      </c>
      <c r="V6570" s="11">
        <f t="shared" si="1544"/>
        <v>0</v>
      </c>
      <c r="W6570" s="20"/>
    </row>
    <row r="6571" spans="1:23" x14ac:dyDescent="0.25">
      <c r="A6571">
        <v>2022100101</v>
      </c>
      <c r="B6571">
        <v>7</v>
      </c>
      <c r="C6571" s="7">
        <v>0.48265999999999998</v>
      </c>
      <c r="D6571" s="6">
        <f t="shared" si="1530"/>
        <v>38612.799999999996</v>
      </c>
      <c r="E6571" s="62">
        <v>0</v>
      </c>
      <c r="F6571" s="6">
        <f t="shared" si="1539"/>
        <v>0</v>
      </c>
      <c r="G6571" s="7">
        <v>0.44885999999999998</v>
      </c>
      <c r="H6571" s="6">
        <f t="shared" si="1531"/>
        <v>15710.099999999999</v>
      </c>
      <c r="I6571" s="7">
        <v>0</v>
      </c>
      <c r="J6571" s="6">
        <f t="shared" si="1532"/>
        <v>0</v>
      </c>
      <c r="K6571" s="20"/>
      <c r="L6571" s="6">
        <f t="shared" si="1533"/>
        <v>38612.799999999996</v>
      </c>
      <c r="M6571" s="11">
        <f t="shared" si="1540"/>
        <v>1387.2000000000044</v>
      </c>
      <c r="N6571" s="6">
        <f t="shared" si="1534"/>
        <v>0</v>
      </c>
      <c r="O6571" s="11">
        <f t="shared" si="1541"/>
        <v>15710.099999999999</v>
      </c>
      <c r="P6571" s="11">
        <f t="shared" si="1535"/>
        <v>0</v>
      </c>
      <c r="Q6571" s="11">
        <f t="shared" si="1542"/>
        <v>0</v>
      </c>
      <c r="R6571" s="11">
        <f t="shared" si="1543"/>
        <v>17097.300000000003</v>
      </c>
      <c r="S6571" s="6">
        <f t="shared" si="1536"/>
        <v>0</v>
      </c>
      <c r="T6571" s="11">
        <f t="shared" si="1537"/>
        <v>0</v>
      </c>
      <c r="U6571" s="11">
        <f t="shared" si="1538"/>
        <v>0</v>
      </c>
      <c r="V6571" s="11">
        <f t="shared" si="1544"/>
        <v>0</v>
      </c>
      <c r="W6571" s="20"/>
    </row>
    <row r="6572" spans="1:23" x14ac:dyDescent="0.25">
      <c r="A6572">
        <v>2022100102</v>
      </c>
      <c r="B6572">
        <v>7</v>
      </c>
      <c r="C6572" s="7">
        <v>0.45784999999999998</v>
      </c>
      <c r="D6572" s="6">
        <f t="shared" si="1530"/>
        <v>36628</v>
      </c>
      <c r="E6572" s="62">
        <v>0</v>
      </c>
      <c r="F6572" s="6">
        <f t="shared" si="1539"/>
        <v>0</v>
      </c>
      <c r="G6572" s="7">
        <v>0.41894999999999999</v>
      </c>
      <c r="H6572" s="6">
        <f t="shared" si="1531"/>
        <v>14663.25</v>
      </c>
      <c r="I6572" s="7">
        <v>0</v>
      </c>
      <c r="J6572" s="6">
        <f t="shared" si="1532"/>
        <v>0</v>
      </c>
      <c r="K6572" s="20"/>
      <c r="L6572" s="6">
        <f t="shared" si="1533"/>
        <v>36628</v>
      </c>
      <c r="M6572" s="11">
        <f t="shared" si="1540"/>
        <v>3372</v>
      </c>
      <c r="N6572" s="6">
        <f t="shared" si="1534"/>
        <v>0</v>
      </c>
      <c r="O6572" s="11">
        <f t="shared" si="1541"/>
        <v>14663.25</v>
      </c>
      <c r="P6572" s="11">
        <f t="shared" si="1535"/>
        <v>0</v>
      </c>
      <c r="Q6572" s="11">
        <f t="shared" si="1542"/>
        <v>0</v>
      </c>
      <c r="R6572" s="11">
        <f t="shared" si="1543"/>
        <v>18035.25</v>
      </c>
      <c r="S6572" s="6">
        <f t="shared" si="1536"/>
        <v>0</v>
      </c>
      <c r="T6572" s="11">
        <f t="shared" si="1537"/>
        <v>0</v>
      </c>
      <c r="U6572" s="11">
        <f t="shared" si="1538"/>
        <v>0</v>
      </c>
      <c r="V6572" s="11">
        <f t="shared" si="1544"/>
        <v>0</v>
      </c>
      <c r="W6572" s="20"/>
    </row>
    <row r="6573" spans="1:23" x14ac:dyDescent="0.25">
      <c r="A6573">
        <v>2022100103</v>
      </c>
      <c r="B6573">
        <v>7</v>
      </c>
      <c r="C6573" s="7">
        <v>0.44111</v>
      </c>
      <c r="D6573" s="6">
        <f t="shared" si="1530"/>
        <v>35288.800000000003</v>
      </c>
      <c r="E6573" s="62">
        <v>0</v>
      </c>
      <c r="F6573" s="6">
        <f t="shared" si="1539"/>
        <v>0</v>
      </c>
      <c r="G6573" s="7">
        <v>0.38218999999999997</v>
      </c>
      <c r="H6573" s="6">
        <f t="shared" si="1531"/>
        <v>13376.65</v>
      </c>
      <c r="I6573" s="7">
        <v>0</v>
      </c>
      <c r="J6573" s="6">
        <f t="shared" si="1532"/>
        <v>0</v>
      </c>
      <c r="K6573" s="20"/>
      <c r="L6573" s="6">
        <f t="shared" si="1533"/>
        <v>35288.800000000003</v>
      </c>
      <c r="M6573" s="11">
        <f t="shared" si="1540"/>
        <v>4711.1999999999971</v>
      </c>
      <c r="N6573" s="6">
        <f t="shared" si="1534"/>
        <v>0</v>
      </c>
      <c r="O6573" s="11">
        <f t="shared" si="1541"/>
        <v>13376.65</v>
      </c>
      <c r="P6573" s="11">
        <f t="shared" si="1535"/>
        <v>0</v>
      </c>
      <c r="Q6573" s="11">
        <f t="shared" si="1542"/>
        <v>0</v>
      </c>
      <c r="R6573" s="11">
        <f t="shared" si="1543"/>
        <v>18087.849999999999</v>
      </c>
      <c r="S6573" s="6">
        <f t="shared" si="1536"/>
        <v>0</v>
      </c>
      <c r="T6573" s="11">
        <f t="shared" si="1537"/>
        <v>0</v>
      </c>
      <c r="U6573" s="11">
        <f t="shared" si="1538"/>
        <v>0</v>
      </c>
      <c r="V6573" s="11">
        <f t="shared" si="1544"/>
        <v>0</v>
      </c>
      <c r="W6573" s="20"/>
    </row>
    <row r="6574" spans="1:23" x14ac:dyDescent="0.25">
      <c r="A6574">
        <v>2022100104</v>
      </c>
      <c r="B6574">
        <v>7</v>
      </c>
      <c r="C6574" s="7">
        <v>0.42964000000000002</v>
      </c>
      <c r="D6574" s="6">
        <f t="shared" si="1530"/>
        <v>34371.200000000004</v>
      </c>
      <c r="E6574" s="62">
        <v>0</v>
      </c>
      <c r="F6574" s="6">
        <f t="shared" si="1539"/>
        <v>0</v>
      </c>
      <c r="G6574" s="7">
        <v>0.35202</v>
      </c>
      <c r="H6574" s="6">
        <f t="shared" si="1531"/>
        <v>12320.7</v>
      </c>
      <c r="I6574" s="7">
        <v>0</v>
      </c>
      <c r="J6574" s="6">
        <f t="shared" si="1532"/>
        <v>0</v>
      </c>
      <c r="K6574" s="20"/>
      <c r="L6574" s="6">
        <f t="shared" si="1533"/>
        <v>34371.200000000004</v>
      </c>
      <c r="M6574" s="11">
        <f t="shared" si="1540"/>
        <v>5628.7999999999956</v>
      </c>
      <c r="N6574" s="6">
        <f t="shared" si="1534"/>
        <v>0</v>
      </c>
      <c r="O6574" s="11">
        <f t="shared" si="1541"/>
        <v>12320.7</v>
      </c>
      <c r="P6574" s="11">
        <f t="shared" si="1535"/>
        <v>0</v>
      </c>
      <c r="Q6574" s="11">
        <f t="shared" si="1542"/>
        <v>0</v>
      </c>
      <c r="R6574" s="11">
        <f t="shared" si="1543"/>
        <v>17949.499999999996</v>
      </c>
      <c r="S6574" s="6">
        <f t="shared" si="1536"/>
        <v>0</v>
      </c>
      <c r="T6574" s="11">
        <f t="shared" si="1537"/>
        <v>0</v>
      </c>
      <c r="U6574" s="11">
        <f t="shared" si="1538"/>
        <v>0</v>
      </c>
      <c r="V6574" s="11">
        <f t="shared" si="1544"/>
        <v>0</v>
      </c>
      <c r="W6574" s="20"/>
    </row>
    <row r="6575" spans="1:23" x14ac:dyDescent="0.25">
      <c r="A6575">
        <v>2022100105</v>
      </c>
      <c r="B6575">
        <v>7</v>
      </c>
      <c r="C6575" s="7">
        <v>0.42521999999999999</v>
      </c>
      <c r="D6575" s="6">
        <f t="shared" si="1530"/>
        <v>34017.599999999999</v>
      </c>
      <c r="E6575" s="62">
        <v>0</v>
      </c>
      <c r="F6575" s="6">
        <f t="shared" si="1539"/>
        <v>0</v>
      </c>
      <c r="G6575" s="7">
        <v>0.32856000000000002</v>
      </c>
      <c r="H6575" s="6">
        <f t="shared" si="1531"/>
        <v>11499.6</v>
      </c>
      <c r="I6575" s="7">
        <v>0</v>
      </c>
      <c r="J6575" s="6">
        <f t="shared" si="1532"/>
        <v>0</v>
      </c>
      <c r="K6575" s="20"/>
      <c r="L6575" s="6">
        <f t="shared" si="1533"/>
        <v>34017.599999999999</v>
      </c>
      <c r="M6575" s="11">
        <f t="shared" si="1540"/>
        <v>5982.4000000000015</v>
      </c>
      <c r="N6575" s="6">
        <f t="shared" si="1534"/>
        <v>0</v>
      </c>
      <c r="O6575" s="11">
        <f t="shared" si="1541"/>
        <v>11499.6</v>
      </c>
      <c r="P6575" s="11">
        <f t="shared" si="1535"/>
        <v>0</v>
      </c>
      <c r="Q6575" s="11">
        <f t="shared" si="1542"/>
        <v>0</v>
      </c>
      <c r="R6575" s="11">
        <f t="shared" si="1543"/>
        <v>17482</v>
      </c>
      <c r="S6575" s="6">
        <f t="shared" si="1536"/>
        <v>0</v>
      </c>
      <c r="T6575" s="11">
        <f t="shared" si="1537"/>
        <v>0</v>
      </c>
      <c r="U6575" s="11">
        <f t="shared" si="1538"/>
        <v>0</v>
      </c>
      <c r="V6575" s="11">
        <f t="shared" si="1544"/>
        <v>0</v>
      </c>
      <c r="W6575" s="20"/>
    </row>
    <row r="6576" spans="1:23" x14ac:dyDescent="0.25">
      <c r="A6576">
        <v>2022100106</v>
      </c>
      <c r="B6576">
        <v>7</v>
      </c>
      <c r="C6576" s="7">
        <v>0.42475000000000002</v>
      </c>
      <c r="D6576" s="6">
        <f t="shared" si="1530"/>
        <v>33980</v>
      </c>
      <c r="E6576" s="62">
        <v>0</v>
      </c>
      <c r="F6576" s="6">
        <f t="shared" si="1539"/>
        <v>0</v>
      </c>
      <c r="G6576" s="7">
        <v>0.30502000000000001</v>
      </c>
      <c r="H6576" s="6">
        <f t="shared" si="1531"/>
        <v>10675.7</v>
      </c>
      <c r="I6576" s="7">
        <v>0</v>
      </c>
      <c r="J6576" s="6">
        <f t="shared" si="1532"/>
        <v>0</v>
      </c>
      <c r="K6576" s="20"/>
      <c r="L6576" s="6">
        <f t="shared" si="1533"/>
        <v>33980</v>
      </c>
      <c r="M6576" s="11">
        <f t="shared" si="1540"/>
        <v>6020</v>
      </c>
      <c r="N6576" s="6">
        <f t="shared" si="1534"/>
        <v>0</v>
      </c>
      <c r="O6576" s="11">
        <f t="shared" si="1541"/>
        <v>10675.7</v>
      </c>
      <c r="P6576" s="11">
        <f t="shared" si="1535"/>
        <v>0</v>
      </c>
      <c r="Q6576" s="11">
        <f t="shared" si="1542"/>
        <v>0</v>
      </c>
      <c r="R6576" s="11">
        <f t="shared" si="1543"/>
        <v>16695.7</v>
      </c>
      <c r="S6576" s="6">
        <f t="shared" si="1536"/>
        <v>0</v>
      </c>
      <c r="T6576" s="11">
        <f t="shared" si="1537"/>
        <v>0</v>
      </c>
      <c r="U6576" s="11">
        <f t="shared" si="1538"/>
        <v>0</v>
      </c>
      <c r="V6576" s="11">
        <f t="shared" si="1544"/>
        <v>0</v>
      </c>
      <c r="W6576" s="20"/>
    </row>
    <row r="6577" spans="1:23" x14ac:dyDescent="0.25">
      <c r="A6577">
        <v>2022100107</v>
      </c>
      <c r="B6577">
        <v>7</v>
      </c>
      <c r="C6577" s="7">
        <v>0.43239</v>
      </c>
      <c r="D6577" s="6">
        <f t="shared" si="1530"/>
        <v>34591.199999999997</v>
      </c>
      <c r="E6577" s="62">
        <v>0</v>
      </c>
      <c r="F6577" s="6">
        <f t="shared" si="1539"/>
        <v>0</v>
      </c>
      <c r="G6577" s="7">
        <v>0.27534999999999998</v>
      </c>
      <c r="H6577" s="6">
        <f t="shared" si="1531"/>
        <v>9637.25</v>
      </c>
      <c r="I6577" s="7">
        <v>0</v>
      </c>
      <c r="J6577" s="6">
        <f t="shared" si="1532"/>
        <v>0</v>
      </c>
      <c r="K6577" s="20"/>
      <c r="L6577" s="6">
        <f t="shared" si="1533"/>
        <v>34591.199999999997</v>
      </c>
      <c r="M6577" s="11">
        <f t="shared" si="1540"/>
        <v>5408.8000000000029</v>
      </c>
      <c r="N6577" s="6">
        <f t="shared" si="1534"/>
        <v>0</v>
      </c>
      <c r="O6577" s="11">
        <f t="shared" si="1541"/>
        <v>9637.25</v>
      </c>
      <c r="P6577" s="11">
        <f t="shared" si="1535"/>
        <v>0</v>
      </c>
      <c r="Q6577" s="11">
        <f t="shared" si="1542"/>
        <v>0</v>
      </c>
      <c r="R6577" s="11">
        <f t="shared" si="1543"/>
        <v>15046.050000000003</v>
      </c>
      <c r="S6577" s="6">
        <f t="shared" si="1536"/>
        <v>0</v>
      </c>
      <c r="T6577" s="11">
        <f t="shared" si="1537"/>
        <v>0</v>
      </c>
      <c r="U6577" s="11">
        <f t="shared" si="1538"/>
        <v>0</v>
      </c>
      <c r="V6577" s="11">
        <f t="shared" si="1544"/>
        <v>0</v>
      </c>
      <c r="W6577" s="20"/>
    </row>
    <row r="6578" spans="1:23" x14ac:dyDescent="0.25">
      <c r="A6578">
        <v>2022100108</v>
      </c>
      <c r="B6578">
        <v>7</v>
      </c>
      <c r="C6578" s="7">
        <v>0.43994</v>
      </c>
      <c r="D6578" s="6">
        <f t="shared" si="1530"/>
        <v>35195.199999999997</v>
      </c>
      <c r="E6578" s="62">
        <v>0</v>
      </c>
      <c r="F6578" s="6">
        <f t="shared" si="1539"/>
        <v>0</v>
      </c>
      <c r="G6578" s="7">
        <v>0.24890000000000001</v>
      </c>
      <c r="H6578" s="6">
        <f t="shared" si="1531"/>
        <v>8711.5</v>
      </c>
      <c r="I6578" s="7">
        <v>1.5570000000000001E-2</v>
      </c>
      <c r="J6578" s="6">
        <f t="shared" si="1532"/>
        <v>217.98000000000002</v>
      </c>
      <c r="K6578" s="20"/>
      <c r="L6578" s="6">
        <f t="shared" si="1533"/>
        <v>35195.199999999997</v>
      </c>
      <c r="M6578" s="11">
        <f t="shared" si="1540"/>
        <v>4804.8000000000029</v>
      </c>
      <c r="N6578" s="6">
        <f t="shared" si="1534"/>
        <v>0</v>
      </c>
      <c r="O6578" s="11">
        <f t="shared" si="1541"/>
        <v>8711.5</v>
      </c>
      <c r="P6578" s="11">
        <f t="shared" si="1535"/>
        <v>0</v>
      </c>
      <c r="Q6578" s="11">
        <f t="shared" si="1542"/>
        <v>217.98000000000002</v>
      </c>
      <c r="R6578" s="11">
        <f t="shared" si="1543"/>
        <v>13734.280000000002</v>
      </c>
      <c r="S6578" s="6">
        <f t="shared" si="1536"/>
        <v>0</v>
      </c>
      <c r="T6578" s="11">
        <f t="shared" si="1537"/>
        <v>0</v>
      </c>
      <c r="U6578" s="11">
        <f t="shared" si="1538"/>
        <v>0</v>
      </c>
      <c r="V6578" s="11">
        <f t="shared" si="1544"/>
        <v>0</v>
      </c>
      <c r="W6578" s="20"/>
    </row>
    <row r="6579" spans="1:23" x14ac:dyDescent="0.25">
      <c r="A6579">
        <v>2022100109</v>
      </c>
      <c r="B6579">
        <v>7</v>
      </c>
      <c r="C6579" s="7">
        <v>0.45839000000000002</v>
      </c>
      <c r="D6579" s="6">
        <f t="shared" si="1530"/>
        <v>36671.200000000004</v>
      </c>
      <c r="E6579" s="62">
        <v>0</v>
      </c>
      <c r="F6579" s="6">
        <f t="shared" si="1539"/>
        <v>0</v>
      </c>
      <c r="G6579" s="7">
        <v>0.20716999999999999</v>
      </c>
      <c r="H6579" s="6">
        <f t="shared" si="1531"/>
        <v>7250.95</v>
      </c>
      <c r="I6579" s="7">
        <v>0.32122000000000001</v>
      </c>
      <c r="J6579" s="6">
        <f t="shared" si="1532"/>
        <v>4497.08</v>
      </c>
      <c r="K6579" s="20"/>
      <c r="L6579" s="6">
        <f t="shared" si="1533"/>
        <v>36671.200000000004</v>
      </c>
      <c r="M6579" s="11">
        <f t="shared" si="1540"/>
        <v>3328.7999999999956</v>
      </c>
      <c r="N6579" s="6">
        <f t="shared" si="1534"/>
        <v>0</v>
      </c>
      <c r="O6579" s="11">
        <f t="shared" si="1541"/>
        <v>7250.95</v>
      </c>
      <c r="P6579" s="11">
        <f t="shared" si="1535"/>
        <v>0</v>
      </c>
      <c r="Q6579" s="11">
        <f t="shared" si="1542"/>
        <v>4497.08</v>
      </c>
      <c r="R6579" s="11">
        <f t="shared" si="1543"/>
        <v>15076.829999999996</v>
      </c>
      <c r="S6579" s="6">
        <f t="shared" si="1536"/>
        <v>0</v>
      </c>
      <c r="T6579" s="11">
        <f t="shared" si="1537"/>
        <v>0</v>
      </c>
      <c r="U6579" s="11">
        <f t="shared" si="1538"/>
        <v>0</v>
      </c>
      <c r="V6579" s="11">
        <f t="shared" si="1544"/>
        <v>0</v>
      </c>
      <c r="W6579" s="20"/>
    </row>
    <row r="6580" spans="1:23" x14ac:dyDescent="0.25">
      <c r="A6580">
        <v>2022100110</v>
      </c>
      <c r="B6580">
        <v>7</v>
      </c>
      <c r="C6580" s="7">
        <v>0.48419000000000001</v>
      </c>
      <c r="D6580" s="6">
        <f t="shared" si="1530"/>
        <v>38735.200000000004</v>
      </c>
      <c r="E6580" s="62">
        <v>0</v>
      </c>
      <c r="F6580" s="6">
        <f t="shared" si="1539"/>
        <v>0</v>
      </c>
      <c r="G6580" s="7">
        <v>0.11667</v>
      </c>
      <c r="H6580" s="6">
        <f t="shared" si="1531"/>
        <v>4083.45</v>
      </c>
      <c r="I6580" s="7">
        <v>0.71670999999999996</v>
      </c>
      <c r="J6580" s="6">
        <f t="shared" si="1532"/>
        <v>10033.939999999999</v>
      </c>
      <c r="K6580" s="20"/>
      <c r="L6580" s="6">
        <f t="shared" si="1533"/>
        <v>38735.200000000004</v>
      </c>
      <c r="M6580" s="11">
        <f t="shared" si="1540"/>
        <v>1264.7999999999956</v>
      </c>
      <c r="N6580" s="6">
        <f t="shared" si="1534"/>
        <v>0</v>
      </c>
      <c r="O6580" s="11">
        <f t="shared" si="1541"/>
        <v>4083.45</v>
      </c>
      <c r="P6580" s="11">
        <f t="shared" si="1535"/>
        <v>0</v>
      </c>
      <c r="Q6580" s="11">
        <f t="shared" si="1542"/>
        <v>10033.939999999999</v>
      </c>
      <c r="R6580" s="11">
        <f t="shared" si="1543"/>
        <v>15382.189999999995</v>
      </c>
      <c r="S6580" s="6">
        <f t="shared" si="1536"/>
        <v>0</v>
      </c>
      <c r="T6580" s="11">
        <f t="shared" si="1537"/>
        <v>0</v>
      </c>
      <c r="U6580" s="11">
        <f t="shared" si="1538"/>
        <v>0</v>
      </c>
      <c r="V6580" s="11">
        <f t="shared" si="1544"/>
        <v>0</v>
      </c>
      <c r="W6580" s="20"/>
    </row>
    <row r="6581" spans="1:23" x14ac:dyDescent="0.25">
      <c r="A6581">
        <v>2022100111</v>
      </c>
      <c r="B6581">
        <v>7</v>
      </c>
      <c r="C6581" s="7">
        <v>0.50924999999999998</v>
      </c>
      <c r="D6581" s="6">
        <f t="shared" si="1530"/>
        <v>40740</v>
      </c>
      <c r="E6581" s="62">
        <v>0</v>
      </c>
      <c r="F6581" s="6">
        <f t="shared" si="1539"/>
        <v>0</v>
      </c>
      <c r="G6581" s="7">
        <v>0.10537000000000001</v>
      </c>
      <c r="H6581" s="6">
        <f t="shared" si="1531"/>
        <v>3687.9500000000003</v>
      </c>
      <c r="I6581" s="7">
        <v>0.80801999999999996</v>
      </c>
      <c r="J6581" s="6">
        <f t="shared" si="1532"/>
        <v>11312.279999999999</v>
      </c>
      <c r="K6581" s="20"/>
      <c r="L6581" s="6">
        <f t="shared" si="1533"/>
        <v>40000</v>
      </c>
      <c r="M6581" s="11">
        <f t="shared" si="1540"/>
        <v>0</v>
      </c>
      <c r="N6581" s="6">
        <f t="shared" si="1534"/>
        <v>740</v>
      </c>
      <c r="O6581" s="11">
        <f t="shared" si="1541"/>
        <v>2947.9500000000003</v>
      </c>
      <c r="P6581" s="11">
        <f t="shared" si="1535"/>
        <v>0</v>
      </c>
      <c r="Q6581" s="11">
        <f t="shared" si="1542"/>
        <v>11312.279999999999</v>
      </c>
      <c r="R6581" s="11">
        <f t="shared" si="1543"/>
        <v>14260.23</v>
      </c>
      <c r="S6581" s="6">
        <f t="shared" si="1536"/>
        <v>0</v>
      </c>
      <c r="T6581" s="11">
        <f t="shared" si="1537"/>
        <v>0</v>
      </c>
      <c r="U6581" s="11">
        <f t="shared" si="1538"/>
        <v>0</v>
      </c>
      <c r="V6581" s="11">
        <f t="shared" si="1544"/>
        <v>0</v>
      </c>
      <c r="W6581" s="20"/>
    </row>
    <row r="6582" spans="1:23" x14ac:dyDescent="0.25">
      <c r="A6582">
        <v>2022100112</v>
      </c>
      <c r="B6582">
        <v>7</v>
      </c>
      <c r="C6582" s="7">
        <v>0.53254000000000001</v>
      </c>
      <c r="D6582" s="6">
        <f t="shared" si="1530"/>
        <v>42603.200000000004</v>
      </c>
      <c r="E6582" s="62">
        <v>0</v>
      </c>
      <c r="F6582" s="6">
        <f t="shared" si="1539"/>
        <v>0</v>
      </c>
      <c r="G6582" s="7">
        <v>8.7190000000000004E-2</v>
      </c>
      <c r="H6582" s="6">
        <f t="shared" si="1531"/>
        <v>3051.65</v>
      </c>
      <c r="I6582" s="7">
        <v>0.80984</v>
      </c>
      <c r="J6582" s="6">
        <f t="shared" si="1532"/>
        <v>11337.76</v>
      </c>
      <c r="K6582" s="20"/>
      <c r="L6582" s="6">
        <f t="shared" si="1533"/>
        <v>40000</v>
      </c>
      <c r="M6582" s="11">
        <f t="shared" si="1540"/>
        <v>0</v>
      </c>
      <c r="N6582" s="6">
        <f t="shared" si="1534"/>
        <v>2603.2000000000044</v>
      </c>
      <c r="O6582" s="11">
        <f t="shared" si="1541"/>
        <v>448.44999999999573</v>
      </c>
      <c r="P6582" s="11">
        <f t="shared" si="1535"/>
        <v>0</v>
      </c>
      <c r="Q6582" s="11">
        <f t="shared" si="1542"/>
        <v>11337.76</v>
      </c>
      <c r="R6582" s="11">
        <f t="shared" si="1543"/>
        <v>11786.209999999995</v>
      </c>
      <c r="S6582" s="6">
        <f t="shared" si="1536"/>
        <v>0</v>
      </c>
      <c r="T6582" s="11">
        <f t="shared" si="1537"/>
        <v>0</v>
      </c>
      <c r="U6582" s="11">
        <f t="shared" si="1538"/>
        <v>0</v>
      </c>
      <c r="V6582" s="11">
        <f t="shared" si="1544"/>
        <v>0</v>
      </c>
      <c r="W6582" s="20"/>
    </row>
    <row r="6583" spans="1:23" x14ac:dyDescent="0.25">
      <c r="A6583">
        <v>2022100113</v>
      </c>
      <c r="B6583">
        <v>7</v>
      </c>
      <c r="C6583" s="7">
        <v>0.55966000000000005</v>
      </c>
      <c r="D6583" s="6">
        <f t="shared" si="1530"/>
        <v>44772.800000000003</v>
      </c>
      <c r="E6583" s="62">
        <v>0</v>
      </c>
      <c r="F6583" s="6">
        <f t="shared" si="1539"/>
        <v>0</v>
      </c>
      <c r="G6583" s="7">
        <v>6.9110000000000005E-2</v>
      </c>
      <c r="H6583" s="6">
        <f t="shared" si="1531"/>
        <v>2418.8500000000004</v>
      </c>
      <c r="I6583" s="7">
        <v>0.80132000000000003</v>
      </c>
      <c r="J6583" s="6">
        <f t="shared" si="1532"/>
        <v>11218.48</v>
      </c>
      <c r="K6583" s="20"/>
      <c r="L6583" s="6">
        <f t="shared" si="1533"/>
        <v>40000</v>
      </c>
      <c r="M6583" s="11">
        <f t="shared" si="1540"/>
        <v>0</v>
      </c>
      <c r="N6583" s="6">
        <f t="shared" si="1534"/>
        <v>2418.8500000000004</v>
      </c>
      <c r="O6583" s="11">
        <f t="shared" si="1541"/>
        <v>0</v>
      </c>
      <c r="P6583" s="11">
        <f t="shared" si="1535"/>
        <v>2353.9500000000025</v>
      </c>
      <c r="Q6583" s="11">
        <f t="shared" si="1542"/>
        <v>8864.529999999997</v>
      </c>
      <c r="R6583" s="11">
        <f t="shared" si="1543"/>
        <v>8864.529999999997</v>
      </c>
      <c r="S6583" s="6">
        <f t="shared" si="1536"/>
        <v>0</v>
      </c>
      <c r="T6583" s="11">
        <f t="shared" si="1537"/>
        <v>0</v>
      </c>
      <c r="U6583" s="11">
        <f t="shared" si="1538"/>
        <v>0</v>
      </c>
      <c r="V6583" s="11">
        <f t="shared" si="1544"/>
        <v>0</v>
      </c>
      <c r="W6583" s="20"/>
    </row>
    <row r="6584" spans="1:23" x14ac:dyDescent="0.25">
      <c r="A6584">
        <v>2022100114</v>
      </c>
      <c r="B6584">
        <v>7</v>
      </c>
      <c r="C6584" s="7">
        <v>0.58828000000000003</v>
      </c>
      <c r="D6584" s="6">
        <f t="shared" si="1530"/>
        <v>47062.400000000001</v>
      </c>
      <c r="E6584" s="62">
        <v>0</v>
      </c>
      <c r="F6584" s="6">
        <f t="shared" si="1539"/>
        <v>0</v>
      </c>
      <c r="G6584" s="7">
        <v>8.0439999999999998E-2</v>
      </c>
      <c r="H6584" s="6">
        <f t="shared" si="1531"/>
        <v>2815.4</v>
      </c>
      <c r="I6584" s="7">
        <v>0.79762999999999995</v>
      </c>
      <c r="J6584" s="6">
        <f t="shared" si="1532"/>
        <v>11166.82</v>
      </c>
      <c r="K6584" s="20"/>
      <c r="L6584" s="6">
        <f t="shared" si="1533"/>
        <v>40000</v>
      </c>
      <c r="M6584" s="11">
        <f t="shared" si="1540"/>
        <v>0</v>
      </c>
      <c r="N6584" s="6">
        <f t="shared" si="1534"/>
        <v>2815.4</v>
      </c>
      <c r="O6584" s="11">
        <f t="shared" si="1541"/>
        <v>0</v>
      </c>
      <c r="P6584" s="11">
        <f t="shared" si="1535"/>
        <v>4247.0000000000018</v>
      </c>
      <c r="Q6584" s="11">
        <f t="shared" si="1542"/>
        <v>6919.8199999999979</v>
      </c>
      <c r="R6584" s="11">
        <f t="shared" si="1543"/>
        <v>6919.8199999999979</v>
      </c>
      <c r="S6584" s="6">
        <f t="shared" si="1536"/>
        <v>0</v>
      </c>
      <c r="T6584" s="11">
        <f t="shared" si="1537"/>
        <v>0</v>
      </c>
      <c r="U6584" s="11">
        <f t="shared" si="1538"/>
        <v>0</v>
      </c>
      <c r="V6584" s="11">
        <f t="shared" si="1544"/>
        <v>0</v>
      </c>
      <c r="W6584" s="20"/>
    </row>
    <row r="6585" spans="1:23" x14ac:dyDescent="0.25">
      <c r="A6585">
        <v>2022100115</v>
      </c>
      <c r="B6585">
        <v>7</v>
      </c>
      <c r="C6585" s="7">
        <v>0.61831000000000003</v>
      </c>
      <c r="D6585" s="6">
        <f t="shared" si="1530"/>
        <v>49464.800000000003</v>
      </c>
      <c r="E6585" s="62">
        <v>0</v>
      </c>
      <c r="F6585" s="6">
        <f t="shared" si="1539"/>
        <v>0</v>
      </c>
      <c r="G6585" s="7">
        <v>0.10299</v>
      </c>
      <c r="H6585" s="6">
        <f t="shared" si="1531"/>
        <v>3604.65</v>
      </c>
      <c r="I6585" s="7">
        <v>0.80476000000000003</v>
      </c>
      <c r="J6585" s="6">
        <f t="shared" si="1532"/>
        <v>11266.640000000001</v>
      </c>
      <c r="K6585" s="20"/>
      <c r="L6585" s="6">
        <f t="shared" si="1533"/>
        <v>40000</v>
      </c>
      <c r="M6585" s="11">
        <f t="shared" si="1540"/>
        <v>0</v>
      </c>
      <c r="N6585" s="6">
        <f t="shared" si="1534"/>
        <v>3604.65</v>
      </c>
      <c r="O6585" s="11">
        <f t="shared" si="1541"/>
        <v>0</v>
      </c>
      <c r="P6585" s="11">
        <f t="shared" si="1535"/>
        <v>5860.1500000000033</v>
      </c>
      <c r="Q6585" s="11">
        <f t="shared" si="1542"/>
        <v>5406.489999999998</v>
      </c>
      <c r="R6585" s="11">
        <f t="shared" si="1543"/>
        <v>5406.489999999998</v>
      </c>
      <c r="S6585" s="6">
        <f t="shared" si="1536"/>
        <v>0</v>
      </c>
      <c r="T6585" s="11">
        <f t="shared" si="1537"/>
        <v>0</v>
      </c>
      <c r="U6585" s="11">
        <f t="shared" si="1538"/>
        <v>0</v>
      </c>
      <c r="V6585" s="11">
        <f t="shared" si="1544"/>
        <v>0</v>
      </c>
      <c r="W6585" s="20"/>
    </row>
    <row r="6586" spans="1:23" x14ac:dyDescent="0.25">
      <c r="A6586">
        <v>2022100116</v>
      </c>
      <c r="B6586">
        <v>7</v>
      </c>
      <c r="C6586" s="7">
        <v>0.64614000000000005</v>
      </c>
      <c r="D6586" s="6">
        <f t="shared" si="1530"/>
        <v>51691.200000000004</v>
      </c>
      <c r="E6586" s="62">
        <v>0</v>
      </c>
      <c r="F6586" s="6">
        <f t="shared" si="1539"/>
        <v>0</v>
      </c>
      <c r="G6586" s="7">
        <v>0.12139999999999999</v>
      </c>
      <c r="H6586" s="6">
        <f t="shared" si="1531"/>
        <v>4249</v>
      </c>
      <c r="I6586" s="7">
        <v>0.80120999999999998</v>
      </c>
      <c r="J6586" s="6">
        <f t="shared" si="1532"/>
        <v>11216.94</v>
      </c>
      <c r="K6586" s="20"/>
      <c r="L6586" s="6">
        <f t="shared" si="1533"/>
        <v>40000</v>
      </c>
      <c r="M6586" s="11">
        <f t="shared" si="1540"/>
        <v>0</v>
      </c>
      <c r="N6586" s="6">
        <f t="shared" si="1534"/>
        <v>4249</v>
      </c>
      <c r="O6586" s="11">
        <f t="shared" si="1541"/>
        <v>0</v>
      </c>
      <c r="P6586" s="11">
        <f t="shared" si="1535"/>
        <v>7442.2000000000044</v>
      </c>
      <c r="Q6586" s="11">
        <f t="shared" si="1542"/>
        <v>3774.7399999999961</v>
      </c>
      <c r="R6586" s="11">
        <f t="shared" si="1543"/>
        <v>3774.7399999999961</v>
      </c>
      <c r="S6586" s="6">
        <f t="shared" si="1536"/>
        <v>0</v>
      </c>
      <c r="T6586" s="11">
        <f t="shared" si="1537"/>
        <v>0</v>
      </c>
      <c r="U6586" s="11">
        <f t="shared" si="1538"/>
        <v>0</v>
      </c>
      <c r="V6586" s="11">
        <f t="shared" si="1544"/>
        <v>0</v>
      </c>
      <c r="W6586" s="20"/>
    </row>
    <row r="6587" spans="1:23" x14ac:dyDescent="0.25">
      <c r="A6587">
        <v>2022100117</v>
      </c>
      <c r="B6587">
        <v>7</v>
      </c>
      <c r="C6587" s="7">
        <v>0.66451000000000005</v>
      </c>
      <c r="D6587" s="6">
        <f t="shared" si="1530"/>
        <v>53160.800000000003</v>
      </c>
      <c r="E6587" s="62">
        <v>0</v>
      </c>
      <c r="F6587" s="6">
        <f t="shared" si="1539"/>
        <v>0</v>
      </c>
      <c r="G6587" s="7">
        <v>0.1371</v>
      </c>
      <c r="H6587" s="6">
        <f t="shared" si="1531"/>
        <v>4798.5</v>
      </c>
      <c r="I6587" s="7">
        <v>0.77531000000000005</v>
      </c>
      <c r="J6587" s="6">
        <f t="shared" si="1532"/>
        <v>10854.34</v>
      </c>
      <c r="K6587" s="20"/>
      <c r="L6587" s="6">
        <f t="shared" si="1533"/>
        <v>40000</v>
      </c>
      <c r="M6587" s="11">
        <f t="shared" si="1540"/>
        <v>0</v>
      </c>
      <c r="N6587" s="6">
        <f t="shared" si="1534"/>
        <v>4798.5</v>
      </c>
      <c r="O6587" s="11">
        <f t="shared" si="1541"/>
        <v>0</v>
      </c>
      <c r="P6587" s="11">
        <f t="shared" si="1535"/>
        <v>8362.3000000000029</v>
      </c>
      <c r="Q6587" s="11">
        <f t="shared" si="1542"/>
        <v>2492.0399999999972</v>
      </c>
      <c r="R6587" s="11">
        <f t="shared" si="1543"/>
        <v>2492.0399999999972</v>
      </c>
      <c r="S6587" s="6">
        <f t="shared" si="1536"/>
        <v>0</v>
      </c>
      <c r="T6587" s="11">
        <f t="shared" si="1537"/>
        <v>0</v>
      </c>
      <c r="U6587" s="11">
        <f t="shared" si="1538"/>
        <v>0</v>
      </c>
      <c r="V6587" s="11">
        <f t="shared" si="1544"/>
        <v>0</v>
      </c>
      <c r="W6587" s="20"/>
    </row>
    <row r="6588" spans="1:23" x14ac:dyDescent="0.25">
      <c r="A6588">
        <v>2022100118</v>
      </c>
      <c r="B6588">
        <v>7</v>
      </c>
      <c r="C6588" s="7">
        <v>0.66657999999999995</v>
      </c>
      <c r="D6588" s="6">
        <f t="shared" si="1530"/>
        <v>53326.399999999994</v>
      </c>
      <c r="E6588" s="62">
        <v>0</v>
      </c>
      <c r="F6588" s="6">
        <f t="shared" si="1539"/>
        <v>0</v>
      </c>
      <c r="G6588" s="7">
        <v>0.15928999999999999</v>
      </c>
      <c r="H6588" s="6">
        <f t="shared" si="1531"/>
        <v>5575.15</v>
      </c>
      <c r="I6588" s="7">
        <v>0.65622999999999998</v>
      </c>
      <c r="J6588" s="6">
        <f t="shared" si="1532"/>
        <v>9187.2199999999993</v>
      </c>
      <c r="K6588" s="20"/>
      <c r="L6588" s="6">
        <f t="shared" si="1533"/>
        <v>40000</v>
      </c>
      <c r="M6588" s="11">
        <f t="shared" si="1540"/>
        <v>0</v>
      </c>
      <c r="N6588" s="6">
        <f t="shared" si="1534"/>
        <v>5575.15</v>
      </c>
      <c r="O6588" s="11">
        <f t="shared" si="1541"/>
        <v>0</v>
      </c>
      <c r="P6588" s="11">
        <f t="shared" si="1535"/>
        <v>7751.2499999999945</v>
      </c>
      <c r="Q6588" s="11">
        <f t="shared" si="1542"/>
        <v>1435.9700000000048</v>
      </c>
      <c r="R6588" s="11">
        <f t="shared" si="1543"/>
        <v>1435.9700000000048</v>
      </c>
      <c r="S6588" s="6">
        <f t="shared" si="1536"/>
        <v>0</v>
      </c>
      <c r="T6588" s="11">
        <f t="shared" si="1537"/>
        <v>0</v>
      </c>
      <c r="U6588" s="11">
        <f t="shared" si="1538"/>
        <v>0</v>
      </c>
      <c r="V6588" s="11">
        <f t="shared" si="1544"/>
        <v>0</v>
      </c>
      <c r="W6588" s="20"/>
    </row>
    <row r="6589" spans="1:23" x14ac:dyDescent="0.25">
      <c r="A6589">
        <v>2022100119</v>
      </c>
      <c r="B6589">
        <v>7</v>
      </c>
      <c r="C6589" s="7">
        <v>0.64344999999999997</v>
      </c>
      <c r="D6589" s="6">
        <f t="shared" si="1530"/>
        <v>51476</v>
      </c>
      <c r="E6589" s="62">
        <v>0</v>
      </c>
      <c r="F6589" s="6">
        <f t="shared" si="1539"/>
        <v>0</v>
      </c>
      <c r="G6589" s="7">
        <v>0.18123</v>
      </c>
      <c r="H6589" s="6">
        <f t="shared" si="1531"/>
        <v>6343.05</v>
      </c>
      <c r="I6589" s="7">
        <v>0.24904999999999999</v>
      </c>
      <c r="J6589" s="6">
        <f t="shared" si="1532"/>
        <v>3486.7</v>
      </c>
      <c r="K6589" s="20"/>
      <c r="L6589" s="6">
        <f t="shared" si="1533"/>
        <v>40000</v>
      </c>
      <c r="M6589" s="11">
        <f t="shared" si="1540"/>
        <v>0</v>
      </c>
      <c r="N6589" s="6">
        <f t="shared" si="1534"/>
        <v>6343.05</v>
      </c>
      <c r="O6589" s="11">
        <f t="shared" si="1541"/>
        <v>0</v>
      </c>
      <c r="P6589" s="11">
        <f t="shared" si="1535"/>
        <v>3486.7</v>
      </c>
      <c r="Q6589" s="11">
        <f t="shared" si="1542"/>
        <v>0</v>
      </c>
      <c r="R6589" s="11">
        <f t="shared" si="1543"/>
        <v>0</v>
      </c>
      <c r="S6589" s="6">
        <f t="shared" si="1536"/>
        <v>1646.25</v>
      </c>
      <c r="T6589" s="11">
        <f t="shared" si="1537"/>
        <v>0</v>
      </c>
      <c r="U6589" s="11">
        <f t="shared" si="1538"/>
        <v>0</v>
      </c>
      <c r="V6589" s="11">
        <f t="shared" si="1544"/>
        <v>1646.25</v>
      </c>
      <c r="W6589" s="20"/>
    </row>
    <row r="6590" spans="1:23" x14ac:dyDescent="0.25">
      <c r="A6590">
        <v>2022100120</v>
      </c>
      <c r="B6590">
        <v>7</v>
      </c>
      <c r="C6590" s="7">
        <v>0.61331000000000002</v>
      </c>
      <c r="D6590" s="6">
        <f t="shared" si="1530"/>
        <v>49064.800000000003</v>
      </c>
      <c r="E6590" s="62">
        <v>0</v>
      </c>
      <c r="F6590" s="6">
        <f t="shared" si="1539"/>
        <v>0</v>
      </c>
      <c r="G6590" s="7">
        <v>0.21662000000000001</v>
      </c>
      <c r="H6590" s="6">
        <f t="shared" si="1531"/>
        <v>7581.7</v>
      </c>
      <c r="I6590" s="7">
        <v>8.0300000000000007E-3</v>
      </c>
      <c r="J6590" s="6">
        <f t="shared" si="1532"/>
        <v>112.42000000000002</v>
      </c>
      <c r="K6590" s="20"/>
      <c r="L6590" s="6">
        <f t="shared" si="1533"/>
        <v>40000</v>
      </c>
      <c r="M6590" s="11">
        <f t="shared" si="1540"/>
        <v>0</v>
      </c>
      <c r="N6590" s="6">
        <f t="shared" si="1534"/>
        <v>7581.7</v>
      </c>
      <c r="O6590" s="11">
        <f t="shared" si="1541"/>
        <v>0</v>
      </c>
      <c r="P6590" s="11">
        <f t="shared" si="1535"/>
        <v>112.42000000000002</v>
      </c>
      <c r="Q6590" s="11">
        <f t="shared" si="1542"/>
        <v>0</v>
      </c>
      <c r="R6590" s="11">
        <f t="shared" si="1543"/>
        <v>0</v>
      </c>
      <c r="S6590" s="6">
        <f t="shared" si="1536"/>
        <v>1370.680000000003</v>
      </c>
      <c r="T6590" s="11">
        <f t="shared" si="1537"/>
        <v>0</v>
      </c>
      <c r="U6590" s="11">
        <f t="shared" si="1538"/>
        <v>0</v>
      </c>
      <c r="V6590" s="11">
        <f t="shared" si="1544"/>
        <v>1370.680000000003</v>
      </c>
      <c r="W6590" s="20"/>
    </row>
    <row r="6591" spans="1:23" x14ac:dyDescent="0.25">
      <c r="A6591">
        <v>2022100121</v>
      </c>
      <c r="B6591">
        <v>7</v>
      </c>
      <c r="C6591" s="7">
        <v>0.58838000000000001</v>
      </c>
      <c r="D6591" s="6">
        <f t="shared" si="1530"/>
        <v>47070.400000000001</v>
      </c>
      <c r="E6591" s="62">
        <v>0</v>
      </c>
      <c r="F6591" s="6">
        <f t="shared" si="1539"/>
        <v>0</v>
      </c>
      <c r="G6591" s="7">
        <v>0.29960999999999999</v>
      </c>
      <c r="H6591" s="6">
        <f t="shared" si="1531"/>
        <v>10486.35</v>
      </c>
      <c r="I6591" s="7">
        <v>0</v>
      </c>
      <c r="J6591" s="6">
        <f t="shared" si="1532"/>
        <v>0</v>
      </c>
      <c r="K6591" s="20"/>
      <c r="L6591" s="6">
        <f t="shared" si="1533"/>
        <v>40000</v>
      </c>
      <c r="M6591" s="11">
        <f t="shared" si="1540"/>
        <v>0</v>
      </c>
      <c r="N6591" s="6">
        <f t="shared" si="1534"/>
        <v>7070.4000000000015</v>
      </c>
      <c r="O6591" s="11">
        <f t="shared" si="1541"/>
        <v>3415.9499999999989</v>
      </c>
      <c r="P6591" s="11">
        <f t="shared" si="1535"/>
        <v>0</v>
      </c>
      <c r="Q6591" s="11">
        <f t="shared" si="1542"/>
        <v>0</v>
      </c>
      <c r="R6591" s="11">
        <f t="shared" si="1543"/>
        <v>3415.9499999999989</v>
      </c>
      <c r="S6591" s="6">
        <f t="shared" si="1536"/>
        <v>0</v>
      </c>
      <c r="T6591" s="11">
        <f t="shared" si="1537"/>
        <v>0</v>
      </c>
      <c r="U6591" s="11">
        <f t="shared" si="1538"/>
        <v>0</v>
      </c>
      <c r="V6591" s="11">
        <f t="shared" si="1544"/>
        <v>0</v>
      </c>
      <c r="W6591" s="20"/>
    </row>
    <row r="6592" spans="1:23" x14ac:dyDescent="0.25">
      <c r="A6592">
        <v>2022100122</v>
      </c>
      <c r="B6592">
        <v>7</v>
      </c>
      <c r="C6592" s="7">
        <v>0.56086000000000003</v>
      </c>
      <c r="D6592" s="6">
        <f t="shared" si="1530"/>
        <v>44868.800000000003</v>
      </c>
      <c r="E6592" s="62">
        <v>0</v>
      </c>
      <c r="F6592" s="6">
        <f t="shared" si="1539"/>
        <v>0</v>
      </c>
      <c r="G6592" s="7">
        <v>0.37430999999999998</v>
      </c>
      <c r="H6592" s="6">
        <f t="shared" si="1531"/>
        <v>13100.849999999999</v>
      </c>
      <c r="I6592" s="7">
        <v>0</v>
      </c>
      <c r="J6592" s="6">
        <f t="shared" si="1532"/>
        <v>0</v>
      </c>
      <c r="K6592" s="20"/>
      <c r="L6592" s="6">
        <f t="shared" si="1533"/>
        <v>40000</v>
      </c>
      <c r="M6592" s="11">
        <f t="shared" si="1540"/>
        <v>0</v>
      </c>
      <c r="N6592" s="6">
        <f t="shared" si="1534"/>
        <v>4868.8000000000029</v>
      </c>
      <c r="O6592" s="11">
        <f t="shared" si="1541"/>
        <v>8232.0499999999956</v>
      </c>
      <c r="P6592" s="11">
        <f t="shared" si="1535"/>
        <v>0</v>
      </c>
      <c r="Q6592" s="11">
        <f t="shared" si="1542"/>
        <v>0</v>
      </c>
      <c r="R6592" s="11">
        <f t="shared" si="1543"/>
        <v>8232.0499999999956</v>
      </c>
      <c r="S6592" s="6">
        <f t="shared" si="1536"/>
        <v>0</v>
      </c>
      <c r="T6592" s="11">
        <f t="shared" si="1537"/>
        <v>0</v>
      </c>
      <c r="U6592" s="11">
        <f t="shared" si="1538"/>
        <v>0</v>
      </c>
      <c r="V6592" s="11">
        <f t="shared" si="1544"/>
        <v>0</v>
      </c>
      <c r="W6592" s="20"/>
    </row>
    <row r="6593" spans="1:23" x14ac:dyDescent="0.25">
      <c r="A6593">
        <v>2022100123</v>
      </c>
      <c r="B6593">
        <v>7</v>
      </c>
      <c r="C6593" s="7">
        <v>0.53010999999999997</v>
      </c>
      <c r="D6593" s="6">
        <f t="shared" si="1530"/>
        <v>42408.799999999996</v>
      </c>
      <c r="E6593" s="62">
        <v>0</v>
      </c>
      <c r="F6593" s="6">
        <f t="shared" si="1539"/>
        <v>0</v>
      </c>
      <c r="G6593" s="7">
        <v>0.40195999999999998</v>
      </c>
      <c r="H6593" s="6">
        <f t="shared" si="1531"/>
        <v>14068.599999999999</v>
      </c>
      <c r="I6593" s="7">
        <v>0</v>
      </c>
      <c r="J6593" s="6">
        <f t="shared" si="1532"/>
        <v>0</v>
      </c>
      <c r="K6593" s="20"/>
      <c r="L6593" s="6">
        <f t="shared" si="1533"/>
        <v>40000</v>
      </c>
      <c r="M6593" s="11">
        <f t="shared" si="1540"/>
        <v>0</v>
      </c>
      <c r="N6593" s="6">
        <f t="shared" si="1534"/>
        <v>2408.7999999999956</v>
      </c>
      <c r="O6593" s="11">
        <f t="shared" si="1541"/>
        <v>11659.800000000003</v>
      </c>
      <c r="P6593" s="11">
        <f t="shared" si="1535"/>
        <v>0</v>
      </c>
      <c r="Q6593" s="11">
        <f t="shared" si="1542"/>
        <v>0</v>
      </c>
      <c r="R6593" s="11">
        <f t="shared" si="1543"/>
        <v>11659.800000000003</v>
      </c>
      <c r="S6593" s="6">
        <f t="shared" si="1536"/>
        <v>0</v>
      </c>
      <c r="T6593" s="11">
        <f t="shared" si="1537"/>
        <v>0</v>
      </c>
      <c r="U6593" s="11">
        <f t="shared" si="1538"/>
        <v>0</v>
      </c>
      <c r="V6593" s="11">
        <f t="shared" si="1544"/>
        <v>0</v>
      </c>
      <c r="W6593" s="20"/>
    </row>
    <row r="6594" spans="1:23" x14ac:dyDescent="0.25">
      <c r="A6594">
        <v>2022100124</v>
      </c>
      <c r="B6594">
        <v>7</v>
      </c>
      <c r="C6594" s="7">
        <v>0.49769000000000002</v>
      </c>
      <c r="D6594" s="6">
        <f t="shared" si="1530"/>
        <v>39815.200000000004</v>
      </c>
      <c r="E6594" s="62">
        <v>0</v>
      </c>
      <c r="F6594" s="6">
        <f t="shared" si="1539"/>
        <v>0</v>
      </c>
      <c r="G6594" s="7">
        <v>0.39938000000000001</v>
      </c>
      <c r="H6594" s="6">
        <f t="shared" si="1531"/>
        <v>13978.300000000001</v>
      </c>
      <c r="I6594" s="7">
        <v>0</v>
      </c>
      <c r="J6594" s="6">
        <f t="shared" si="1532"/>
        <v>0</v>
      </c>
      <c r="K6594" s="20"/>
      <c r="L6594" s="6">
        <f t="shared" si="1533"/>
        <v>39815.200000000004</v>
      </c>
      <c r="M6594" s="11">
        <f t="shared" si="1540"/>
        <v>184.79999999999563</v>
      </c>
      <c r="N6594" s="6">
        <f t="shared" si="1534"/>
        <v>0</v>
      </c>
      <c r="O6594" s="11">
        <f t="shared" si="1541"/>
        <v>13978.300000000001</v>
      </c>
      <c r="P6594" s="11">
        <f t="shared" si="1535"/>
        <v>0</v>
      </c>
      <c r="Q6594" s="11">
        <f t="shared" si="1542"/>
        <v>0</v>
      </c>
      <c r="R6594" s="11">
        <f t="shared" si="1543"/>
        <v>14163.099999999997</v>
      </c>
      <c r="S6594" s="6">
        <f t="shared" si="1536"/>
        <v>0</v>
      </c>
      <c r="T6594" s="11">
        <f t="shared" si="1537"/>
        <v>0</v>
      </c>
      <c r="U6594" s="11">
        <f t="shared" si="1538"/>
        <v>0</v>
      </c>
      <c r="V6594" s="11">
        <f t="shared" si="1544"/>
        <v>0</v>
      </c>
      <c r="W6594" s="20"/>
    </row>
    <row r="6595" spans="1:23" x14ac:dyDescent="0.25">
      <c r="A6595">
        <v>2022100201</v>
      </c>
      <c r="B6595">
        <v>1</v>
      </c>
      <c r="C6595" s="7">
        <v>0.46992</v>
      </c>
      <c r="D6595" s="6">
        <f t="shared" si="1530"/>
        <v>37593.599999999999</v>
      </c>
      <c r="E6595" s="62">
        <v>0</v>
      </c>
      <c r="F6595" s="6">
        <f t="shared" si="1539"/>
        <v>0</v>
      </c>
      <c r="G6595" s="7">
        <v>0.37751000000000001</v>
      </c>
      <c r="H6595" s="6">
        <f t="shared" si="1531"/>
        <v>13212.85</v>
      </c>
      <c r="I6595" s="7">
        <v>0</v>
      </c>
      <c r="J6595" s="6">
        <f t="shared" si="1532"/>
        <v>0</v>
      </c>
      <c r="K6595" s="20"/>
      <c r="L6595" s="6">
        <f t="shared" si="1533"/>
        <v>37593.599999999999</v>
      </c>
      <c r="M6595" s="11">
        <f t="shared" si="1540"/>
        <v>2406.4000000000015</v>
      </c>
      <c r="N6595" s="6">
        <f t="shared" si="1534"/>
        <v>0</v>
      </c>
      <c r="O6595" s="11">
        <f t="shared" si="1541"/>
        <v>13212.85</v>
      </c>
      <c r="P6595" s="11">
        <f t="shared" si="1535"/>
        <v>0</v>
      </c>
      <c r="Q6595" s="11">
        <f t="shared" si="1542"/>
        <v>0</v>
      </c>
      <c r="R6595" s="11">
        <f t="shared" si="1543"/>
        <v>15619.250000000002</v>
      </c>
      <c r="S6595" s="6">
        <f t="shared" si="1536"/>
        <v>0</v>
      </c>
      <c r="T6595" s="11">
        <f t="shared" si="1537"/>
        <v>0</v>
      </c>
      <c r="U6595" s="11">
        <f t="shared" si="1538"/>
        <v>0</v>
      </c>
      <c r="V6595" s="11">
        <f t="shared" si="1544"/>
        <v>0</v>
      </c>
      <c r="W6595" s="20"/>
    </row>
    <row r="6596" spans="1:23" x14ac:dyDescent="0.25">
      <c r="A6596">
        <v>2022100202</v>
      </c>
      <c r="B6596">
        <v>1</v>
      </c>
      <c r="C6596" s="7">
        <v>0.44728000000000001</v>
      </c>
      <c r="D6596" s="6">
        <f t="shared" si="1530"/>
        <v>35782.400000000001</v>
      </c>
      <c r="E6596" s="62">
        <v>0</v>
      </c>
      <c r="F6596" s="6">
        <f t="shared" si="1539"/>
        <v>0</v>
      </c>
      <c r="G6596" s="7">
        <v>0.34723999999999999</v>
      </c>
      <c r="H6596" s="6">
        <f t="shared" si="1531"/>
        <v>12153.4</v>
      </c>
      <c r="I6596" s="7">
        <v>0</v>
      </c>
      <c r="J6596" s="6">
        <f t="shared" si="1532"/>
        <v>0</v>
      </c>
      <c r="K6596" s="20"/>
      <c r="L6596" s="6">
        <f t="shared" si="1533"/>
        <v>35782.400000000001</v>
      </c>
      <c r="M6596" s="11">
        <f t="shared" si="1540"/>
        <v>4217.5999999999985</v>
      </c>
      <c r="N6596" s="6">
        <f t="shared" si="1534"/>
        <v>0</v>
      </c>
      <c r="O6596" s="11">
        <f t="shared" si="1541"/>
        <v>12153.4</v>
      </c>
      <c r="P6596" s="11">
        <f t="shared" si="1535"/>
        <v>0</v>
      </c>
      <c r="Q6596" s="11">
        <f t="shared" si="1542"/>
        <v>0</v>
      </c>
      <c r="R6596" s="11">
        <f t="shared" si="1543"/>
        <v>16370.999999999998</v>
      </c>
      <c r="S6596" s="6">
        <f t="shared" si="1536"/>
        <v>0</v>
      </c>
      <c r="T6596" s="11">
        <f t="shared" si="1537"/>
        <v>0</v>
      </c>
      <c r="U6596" s="11">
        <f t="shared" si="1538"/>
        <v>0</v>
      </c>
      <c r="V6596" s="11">
        <f t="shared" si="1544"/>
        <v>0</v>
      </c>
      <c r="W6596" s="20"/>
    </row>
    <row r="6597" spans="1:23" x14ac:dyDescent="0.25">
      <c r="A6597">
        <v>2022100203</v>
      </c>
      <c r="B6597">
        <v>1</v>
      </c>
      <c r="C6597" s="7">
        <v>0.43096000000000001</v>
      </c>
      <c r="D6597" s="6">
        <f t="shared" ref="D6597:D6660" si="1545">D$18*C6597</f>
        <v>34476.800000000003</v>
      </c>
      <c r="E6597" s="62">
        <v>0</v>
      </c>
      <c r="F6597" s="6">
        <f t="shared" si="1539"/>
        <v>0</v>
      </c>
      <c r="G6597" s="7">
        <v>0.31218000000000001</v>
      </c>
      <c r="H6597" s="6">
        <f t="shared" ref="H6597:H6660" si="1546">H$18*G6597</f>
        <v>10926.300000000001</v>
      </c>
      <c r="I6597" s="7">
        <v>0</v>
      </c>
      <c r="J6597" s="6">
        <f t="shared" ref="J6597:J6660" si="1547">I6597*J$18</f>
        <v>0</v>
      </c>
      <c r="K6597" s="20"/>
      <c r="L6597" s="6">
        <f t="shared" si="1533"/>
        <v>34476.800000000003</v>
      </c>
      <c r="M6597" s="11">
        <f t="shared" si="1540"/>
        <v>5523.1999999999971</v>
      </c>
      <c r="N6597" s="6">
        <f t="shared" si="1534"/>
        <v>0</v>
      </c>
      <c r="O6597" s="11">
        <f t="shared" si="1541"/>
        <v>10926.300000000001</v>
      </c>
      <c r="P6597" s="11">
        <f t="shared" si="1535"/>
        <v>0</v>
      </c>
      <c r="Q6597" s="11">
        <f t="shared" si="1542"/>
        <v>0</v>
      </c>
      <c r="R6597" s="11">
        <f t="shared" si="1543"/>
        <v>16449.5</v>
      </c>
      <c r="S6597" s="6">
        <f t="shared" si="1536"/>
        <v>0</v>
      </c>
      <c r="T6597" s="11">
        <f t="shared" si="1537"/>
        <v>0</v>
      </c>
      <c r="U6597" s="11">
        <f t="shared" si="1538"/>
        <v>0</v>
      </c>
      <c r="V6597" s="11">
        <f t="shared" si="1544"/>
        <v>0</v>
      </c>
      <c r="W6597" s="20"/>
    </row>
    <row r="6598" spans="1:23" x14ac:dyDescent="0.25">
      <c r="A6598">
        <v>2022100204</v>
      </c>
      <c r="B6598">
        <v>1</v>
      </c>
      <c r="C6598" s="7">
        <v>0.42255999999999999</v>
      </c>
      <c r="D6598" s="6">
        <f t="shared" si="1545"/>
        <v>33804.800000000003</v>
      </c>
      <c r="E6598" s="62">
        <v>0</v>
      </c>
      <c r="F6598" s="6">
        <f t="shared" si="1539"/>
        <v>0</v>
      </c>
      <c r="G6598" s="7">
        <v>0.27348</v>
      </c>
      <c r="H6598" s="6">
        <f t="shared" si="1546"/>
        <v>9571.7999999999993</v>
      </c>
      <c r="I6598" s="7">
        <v>0</v>
      </c>
      <c r="J6598" s="6">
        <f t="shared" si="1547"/>
        <v>0</v>
      </c>
      <c r="K6598" s="20"/>
      <c r="L6598" s="6">
        <f t="shared" si="1533"/>
        <v>33804.800000000003</v>
      </c>
      <c r="M6598" s="11">
        <f t="shared" si="1540"/>
        <v>6195.1999999999971</v>
      </c>
      <c r="N6598" s="6">
        <f t="shared" si="1534"/>
        <v>0</v>
      </c>
      <c r="O6598" s="11">
        <f t="shared" si="1541"/>
        <v>9571.7999999999993</v>
      </c>
      <c r="P6598" s="11">
        <f t="shared" si="1535"/>
        <v>0</v>
      </c>
      <c r="Q6598" s="11">
        <f t="shared" si="1542"/>
        <v>0</v>
      </c>
      <c r="R6598" s="11">
        <f t="shared" si="1543"/>
        <v>15766.999999999996</v>
      </c>
      <c r="S6598" s="6">
        <f t="shared" si="1536"/>
        <v>0</v>
      </c>
      <c r="T6598" s="11">
        <f t="shared" si="1537"/>
        <v>0</v>
      </c>
      <c r="U6598" s="11">
        <f t="shared" si="1538"/>
        <v>0</v>
      </c>
      <c r="V6598" s="11">
        <f t="shared" si="1544"/>
        <v>0</v>
      </c>
      <c r="W6598" s="20"/>
    </row>
    <row r="6599" spans="1:23" x14ac:dyDescent="0.25">
      <c r="A6599">
        <v>2022100205</v>
      </c>
      <c r="B6599">
        <v>1</v>
      </c>
      <c r="C6599" s="7">
        <v>0.41670000000000001</v>
      </c>
      <c r="D6599" s="6">
        <f t="shared" si="1545"/>
        <v>33336</v>
      </c>
      <c r="E6599" s="62">
        <v>0</v>
      </c>
      <c r="F6599" s="6">
        <f t="shared" si="1539"/>
        <v>0</v>
      </c>
      <c r="G6599" s="7">
        <v>0.22832</v>
      </c>
      <c r="H6599" s="6">
        <f t="shared" si="1546"/>
        <v>7991.2</v>
      </c>
      <c r="I6599" s="7">
        <v>0</v>
      </c>
      <c r="J6599" s="6">
        <f t="shared" si="1547"/>
        <v>0</v>
      </c>
      <c r="K6599" s="20"/>
      <c r="L6599" s="6">
        <f t="shared" si="1533"/>
        <v>33336</v>
      </c>
      <c r="M6599" s="11">
        <f t="shared" si="1540"/>
        <v>6664</v>
      </c>
      <c r="N6599" s="6">
        <f t="shared" si="1534"/>
        <v>0</v>
      </c>
      <c r="O6599" s="11">
        <f t="shared" si="1541"/>
        <v>7991.2</v>
      </c>
      <c r="P6599" s="11">
        <f t="shared" si="1535"/>
        <v>0</v>
      </c>
      <c r="Q6599" s="11">
        <f t="shared" si="1542"/>
        <v>0</v>
      </c>
      <c r="R6599" s="11">
        <f t="shared" si="1543"/>
        <v>14655.2</v>
      </c>
      <c r="S6599" s="6">
        <f t="shared" si="1536"/>
        <v>0</v>
      </c>
      <c r="T6599" s="11">
        <f t="shared" si="1537"/>
        <v>0</v>
      </c>
      <c r="U6599" s="11">
        <f t="shared" si="1538"/>
        <v>0</v>
      </c>
      <c r="V6599" s="11">
        <f t="shared" si="1544"/>
        <v>0</v>
      </c>
      <c r="W6599" s="20"/>
    </row>
    <row r="6600" spans="1:23" x14ac:dyDescent="0.25">
      <c r="A6600">
        <v>2022100206</v>
      </c>
      <c r="B6600">
        <v>1</v>
      </c>
      <c r="C6600" s="7">
        <v>0.41399000000000002</v>
      </c>
      <c r="D6600" s="6">
        <f t="shared" si="1545"/>
        <v>33119.200000000004</v>
      </c>
      <c r="E6600" s="62">
        <v>0</v>
      </c>
      <c r="F6600" s="6">
        <f t="shared" si="1539"/>
        <v>0</v>
      </c>
      <c r="G6600" s="7">
        <v>0.18215000000000001</v>
      </c>
      <c r="H6600" s="6">
        <f t="shared" si="1546"/>
        <v>6375.25</v>
      </c>
      <c r="I6600" s="7">
        <v>0</v>
      </c>
      <c r="J6600" s="6">
        <f t="shared" si="1547"/>
        <v>0</v>
      </c>
      <c r="K6600" s="20"/>
      <c r="L6600" s="6">
        <f t="shared" si="1533"/>
        <v>33119.200000000004</v>
      </c>
      <c r="M6600" s="11">
        <f t="shared" si="1540"/>
        <v>6880.7999999999956</v>
      </c>
      <c r="N6600" s="6">
        <f t="shared" si="1534"/>
        <v>0</v>
      </c>
      <c r="O6600" s="11">
        <f t="shared" si="1541"/>
        <v>6375.25</v>
      </c>
      <c r="P6600" s="11">
        <f t="shared" si="1535"/>
        <v>0</v>
      </c>
      <c r="Q6600" s="11">
        <f t="shared" si="1542"/>
        <v>0</v>
      </c>
      <c r="R6600" s="11">
        <f t="shared" si="1543"/>
        <v>13256.049999999996</v>
      </c>
      <c r="S6600" s="6">
        <f t="shared" si="1536"/>
        <v>0</v>
      </c>
      <c r="T6600" s="11">
        <f t="shared" si="1537"/>
        <v>0</v>
      </c>
      <c r="U6600" s="11">
        <f t="shared" si="1538"/>
        <v>0</v>
      </c>
      <c r="V6600" s="11">
        <f t="shared" si="1544"/>
        <v>0</v>
      </c>
      <c r="W6600" s="20"/>
    </row>
    <row r="6601" spans="1:23" x14ac:dyDescent="0.25">
      <c r="A6601">
        <v>2022100207</v>
      </c>
      <c r="B6601">
        <v>1</v>
      </c>
      <c r="C6601" s="7">
        <v>0.42041000000000001</v>
      </c>
      <c r="D6601" s="6">
        <f t="shared" si="1545"/>
        <v>33632.800000000003</v>
      </c>
      <c r="E6601" s="62">
        <v>0</v>
      </c>
      <c r="F6601" s="6">
        <f t="shared" si="1539"/>
        <v>0</v>
      </c>
      <c r="G6601" s="7">
        <v>0.15210000000000001</v>
      </c>
      <c r="H6601" s="6">
        <f t="shared" si="1546"/>
        <v>5323.5</v>
      </c>
      <c r="I6601" s="7">
        <v>0</v>
      </c>
      <c r="J6601" s="6">
        <f t="shared" si="1547"/>
        <v>0</v>
      </c>
      <c r="K6601" s="20"/>
      <c r="L6601" s="6">
        <f t="shared" si="1533"/>
        <v>33632.800000000003</v>
      </c>
      <c r="M6601" s="11">
        <f t="shared" si="1540"/>
        <v>6367.1999999999971</v>
      </c>
      <c r="N6601" s="6">
        <f t="shared" si="1534"/>
        <v>0</v>
      </c>
      <c r="O6601" s="11">
        <f t="shared" si="1541"/>
        <v>5323.5</v>
      </c>
      <c r="P6601" s="11">
        <f t="shared" si="1535"/>
        <v>0</v>
      </c>
      <c r="Q6601" s="11">
        <f t="shared" si="1542"/>
        <v>0</v>
      </c>
      <c r="R6601" s="11">
        <f t="shared" si="1543"/>
        <v>11690.699999999997</v>
      </c>
      <c r="S6601" s="6">
        <f t="shared" si="1536"/>
        <v>0</v>
      </c>
      <c r="T6601" s="11">
        <f t="shared" si="1537"/>
        <v>0</v>
      </c>
      <c r="U6601" s="11">
        <f t="shared" si="1538"/>
        <v>0</v>
      </c>
      <c r="V6601" s="11">
        <f t="shared" si="1544"/>
        <v>0</v>
      </c>
      <c r="W6601" s="20"/>
    </row>
    <row r="6602" spans="1:23" x14ac:dyDescent="0.25">
      <c r="A6602">
        <v>2022100208</v>
      </c>
      <c r="B6602">
        <v>1</v>
      </c>
      <c r="C6602" s="7">
        <v>0.42704999999999999</v>
      </c>
      <c r="D6602" s="6">
        <f t="shared" si="1545"/>
        <v>34164</v>
      </c>
      <c r="E6602" s="62">
        <v>0</v>
      </c>
      <c r="F6602" s="6">
        <f t="shared" si="1539"/>
        <v>0</v>
      </c>
      <c r="G6602" s="7">
        <v>0.12792000000000001</v>
      </c>
      <c r="H6602" s="6">
        <f t="shared" si="1546"/>
        <v>4477.2</v>
      </c>
      <c r="I6602" s="7">
        <v>1.286E-2</v>
      </c>
      <c r="J6602" s="6">
        <f t="shared" si="1547"/>
        <v>180.04</v>
      </c>
      <c r="K6602" s="20"/>
      <c r="L6602" s="6">
        <f t="shared" si="1533"/>
        <v>34164</v>
      </c>
      <c r="M6602" s="11">
        <f t="shared" si="1540"/>
        <v>5836</v>
      </c>
      <c r="N6602" s="6">
        <f t="shared" si="1534"/>
        <v>0</v>
      </c>
      <c r="O6602" s="11">
        <f t="shared" si="1541"/>
        <v>4477.2</v>
      </c>
      <c r="P6602" s="11">
        <f t="shared" si="1535"/>
        <v>0</v>
      </c>
      <c r="Q6602" s="11">
        <f t="shared" si="1542"/>
        <v>180.04</v>
      </c>
      <c r="R6602" s="11">
        <f t="shared" si="1543"/>
        <v>10493.240000000002</v>
      </c>
      <c r="S6602" s="6">
        <f t="shared" si="1536"/>
        <v>0</v>
      </c>
      <c r="T6602" s="11">
        <f t="shared" si="1537"/>
        <v>0</v>
      </c>
      <c r="U6602" s="11">
        <f t="shared" si="1538"/>
        <v>0</v>
      </c>
      <c r="V6602" s="11">
        <f t="shared" si="1544"/>
        <v>0</v>
      </c>
      <c r="W6602" s="20"/>
    </row>
    <row r="6603" spans="1:23" x14ac:dyDescent="0.25">
      <c r="A6603">
        <v>2022100209</v>
      </c>
      <c r="B6603">
        <v>1</v>
      </c>
      <c r="C6603" s="7">
        <v>0.44412000000000001</v>
      </c>
      <c r="D6603" s="6">
        <f t="shared" si="1545"/>
        <v>35529.599999999999</v>
      </c>
      <c r="E6603" s="62">
        <v>0</v>
      </c>
      <c r="F6603" s="6">
        <f t="shared" si="1539"/>
        <v>0</v>
      </c>
      <c r="G6603" s="7">
        <v>0.10398</v>
      </c>
      <c r="H6603" s="6">
        <f t="shared" si="1546"/>
        <v>3639.3</v>
      </c>
      <c r="I6603" s="7">
        <v>0.28782999999999997</v>
      </c>
      <c r="J6603" s="6">
        <f t="shared" si="1547"/>
        <v>4029.6199999999994</v>
      </c>
      <c r="K6603" s="20"/>
      <c r="L6603" s="6">
        <f t="shared" si="1533"/>
        <v>35529.599999999999</v>
      </c>
      <c r="M6603" s="11">
        <f t="shared" si="1540"/>
        <v>4470.4000000000015</v>
      </c>
      <c r="N6603" s="6">
        <f t="shared" si="1534"/>
        <v>0</v>
      </c>
      <c r="O6603" s="11">
        <f t="shared" si="1541"/>
        <v>3639.3</v>
      </c>
      <c r="P6603" s="11">
        <f t="shared" si="1535"/>
        <v>0</v>
      </c>
      <c r="Q6603" s="11">
        <f t="shared" si="1542"/>
        <v>4029.6199999999994</v>
      </c>
      <c r="R6603" s="11">
        <f t="shared" si="1543"/>
        <v>12139.320000000002</v>
      </c>
      <c r="S6603" s="6">
        <f t="shared" si="1536"/>
        <v>0</v>
      </c>
      <c r="T6603" s="11">
        <f t="shared" si="1537"/>
        <v>0</v>
      </c>
      <c r="U6603" s="11">
        <f t="shared" si="1538"/>
        <v>0</v>
      </c>
      <c r="V6603" s="11">
        <f t="shared" si="1544"/>
        <v>0</v>
      </c>
      <c r="W6603" s="20"/>
    </row>
    <row r="6604" spans="1:23" x14ac:dyDescent="0.25">
      <c r="A6604">
        <v>2022100210</v>
      </c>
      <c r="B6604">
        <v>1</v>
      </c>
      <c r="C6604" s="7">
        <v>0.47026000000000001</v>
      </c>
      <c r="D6604" s="6">
        <f t="shared" si="1545"/>
        <v>37620.800000000003</v>
      </c>
      <c r="E6604" s="62">
        <v>0</v>
      </c>
      <c r="F6604" s="6">
        <f t="shared" si="1539"/>
        <v>0</v>
      </c>
      <c r="G6604" s="7">
        <v>5.3510000000000002E-2</v>
      </c>
      <c r="H6604" s="6">
        <f t="shared" si="1546"/>
        <v>1872.8500000000001</v>
      </c>
      <c r="I6604" s="7">
        <v>0.66234999999999999</v>
      </c>
      <c r="J6604" s="6">
        <f t="shared" si="1547"/>
        <v>9272.9</v>
      </c>
      <c r="K6604" s="20"/>
      <c r="L6604" s="6">
        <f t="shared" si="1533"/>
        <v>37620.800000000003</v>
      </c>
      <c r="M6604" s="11">
        <f t="shared" si="1540"/>
        <v>2379.1999999999971</v>
      </c>
      <c r="N6604" s="6">
        <f t="shared" si="1534"/>
        <v>0</v>
      </c>
      <c r="O6604" s="11">
        <f t="shared" si="1541"/>
        <v>1872.8500000000001</v>
      </c>
      <c r="P6604" s="11">
        <f t="shared" si="1535"/>
        <v>0</v>
      </c>
      <c r="Q6604" s="11">
        <f t="shared" si="1542"/>
        <v>9272.9</v>
      </c>
      <c r="R6604" s="11">
        <f t="shared" si="1543"/>
        <v>13524.949999999997</v>
      </c>
      <c r="S6604" s="6">
        <f t="shared" si="1536"/>
        <v>0</v>
      </c>
      <c r="T6604" s="11">
        <f t="shared" si="1537"/>
        <v>0</v>
      </c>
      <c r="U6604" s="11">
        <f t="shared" si="1538"/>
        <v>0</v>
      </c>
      <c r="V6604" s="11">
        <f t="shared" si="1544"/>
        <v>0</v>
      </c>
      <c r="W6604" s="20"/>
    </row>
    <row r="6605" spans="1:23" x14ac:dyDescent="0.25">
      <c r="A6605">
        <v>2022100211</v>
      </c>
      <c r="B6605">
        <v>1</v>
      </c>
      <c r="C6605" s="7">
        <v>0.49684</v>
      </c>
      <c r="D6605" s="6">
        <f t="shared" si="1545"/>
        <v>39747.199999999997</v>
      </c>
      <c r="E6605" s="62">
        <v>0</v>
      </c>
      <c r="F6605" s="6">
        <f t="shared" si="1539"/>
        <v>0</v>
      </c>
      <c r="G6605" s="7">
        <v>5.5140000000000002E-2</v>
      </c>
      <c r="H6605" s="6">
        <f t="shared" si="1546"/>
        <v>1929.9</v>
      </c>
      <c r="I6605" s="7">
        <v>0.74665000000000004</v>
      </c>
      <c r="J6605" s="6">
        <f t="shared" si="1547"/>
        <v>10453.1</v>
      </c>
      <c r="K6605" s="20"/>
      <c r="L6605" s="6">
        <f t="shared" si="1533"/>
        <v>39747.199999999997</v>
      </c>
      <c r="M6605" s="11">
        <f t="shared" si="1540"/>
        <v>252.80000000000291</v>
      </c>
      <c r="N6605" s="6">
        <f t="shared" si="1534"/>
        <v>0</v>
      </c>
      <c r="O6605" s="11">
        <f t="shared" si="1541"/>
        <v>1929.9</v>
      </c>
      <c r="P6605" s="11">
        <f t="shared" si="1535"/>
        <v>0</v>
      </c>
      <c r="Q6605" s="11">
        <f t="shared" si="1542"/>
        <v>10453.1</v>
      </c>
      <c r="R6605" s="11">
        <f t="shared" si="1543"/>
        <v>12635.800000000003</v>
      </c>
      <c r="S6605" s="6">
        <f t="shared" si="1536"/>
        <v>0</v>
      </c>
      <c r="T6605" s="11">
        <f t="shared" si="1537"/>
        <v>0</v>
      </c>
      <c r="U6605" s="11">
        <f t="shared" si="1538"/>
        <v>0</v>
      </c>
      <c r="V6605" s="11">
        <f t="shared" si="1544"/>
        <v>0</v>
      </c>
      <c r="W6605" s="20"/>
    </row>
    <row r="6606" spans="1:23" x14ac:dyDescent="0.25">
      <c r="A6606">
        <v>2022100212</v>
      </c>
      <c r="B6606">
        <v>1</v>
      </c>
      <c r="C6606" s="7">
        <v>0.52644999999999997</v>
      </c>
      <c r="D6606" s="6">
        <f t="shared" si="1545"/>
        <v>42116</v>
      </c>
      <c r="E6606" s="62">
        <v>0</v>
      </c>
      <c r="F6606" s="6">
        <f t="shared" si="1539"/>
        <v>0</v>
      </c>
      <c r="G6606" s="7">
        <v>5.4600000000000003E-2</v>
      </c>
      <c r="H6606" s="6">
        <f t="shared" si="1546"/>
        <v>1911</v>
      </c>
      <c r="I6606" s="7">
        <v>0.76139000000000001</v>
      </c>
      <c r="J6606" s="6">
        <f t="shared" si="1547"/>
        <v>10659.460000000001</v>
      </c>
      <c r="K6606" s="20"/>
      <c r="L6606" s="6">
        <f t="shared" si="1533"/>
        <v>40000</v>
      </c>
      <c r="M6606" s="11">
        <f t="shared" si="1540"/>
        <v>0</v>
      </c>
      <c r="N6606" s="6">
        <f t="shared" si="1534"/>
        <v>1911</v>
      </c>
      <c r="O6606" s="11">
        <f t="shared" si="1541"/>
        <v>0</v>
      </c>
      <c r="P6606" s="11">
        <f t="shared" si="1535"/>
        <v>205</v>
      </c>
      <c r="Q6606" s="11">
        <f t="shared" si="1542"/>
        <v>10454.460000000001</v>
      </c>
      <c r="R6606" s="11">
        <f t="shared" si="1543"/>
        <v>10454.460000000001</v>
      </c>
      <c r="S6606" s="6">
        <f t="shared" si="1536"/>
        <v>0</v>
      </c>
      <c r="T6606" s="11">
        <f t="shared" si="1537"/>
        <v>0</v>
      </c>
      <c r="U6606" s="11">
        <f t="shared" si="1538"/>
        <v>0</v>
      </c>
      <c r="V6606" s="11">
        <f t="shared" si="1544"/>
        <v>0</v>
      </c>
      <c r="W6606" s="20"/>
    </row>
    <row r="6607" spans="1:23" x14ac:dyDescent="0.25">
      <c r="A6607">
        <v>2022100213</v>
      </c>
      <c r="B6607">
        <v>1</v>
      </c>
      <c r="C6607" s="7">
        <v>0.55532999999999999</v>
      </c>
      <c r="D6607" s="6">
        <f t="shared" si="1545"/>
        <v>44426.400000000001</v>
      </c>
      <c r="E6607" s="62">
        <v>0</v>
      </c>
      <c r="F6607" s="6">
        <f t="shared" si="1539"/>
        <v>0</v>
      </c>
      <c r="G6607" s="7">
        <v>3.8059999999999997E-2</v>
      </c>
      <c r="H6607" s="6">
        <f t="shared" si="1546"/>
        <v>1332.1</v>
      </c>
      <c r="I6607" s="7">
        <v>0.75848000000000004</v>
      </c>
      <c r="J6607" s="6">
        <f t="shared" si="1547"/>
        <v>10618.720000000001</v>
      </c>
      <c r="K6607" s="20"/>
      <c r="L6607" s="6">
        <f t="shared" si="1533"/>
        <v>40000</v>
      </c>
      <c r="M6607" s="11">
        <f t="shared" si="1540"/>
        <v>0</v>
      </c>
      <c r="N6607" s="6">
        <f t="shared" si="1534"/>
        <v>1332.1</v>
      </c>
      <c r="O6607" s="11">
        <f t="shared" si="1541"/>
        <v>0</v>
      </c>
      <c r="P6607" s="11">
        <f t="shared" si="1535"/>
        <v>3094.3000000000015</v>
      </c>
      <c r="Q6607" s="11">
        <f t="shared" si="1542"/>
        <v>7524.42</v>
      </c>
      <c r="R6607" s="11">
        <f t="shared" si="1543"/>
        <v>7524.42</v>
      </c>
      <c r="S6607" s="6">
        <f t="shared" si="1536"/>
        <v>0</v>
      </c>
      <c r="T6607" s="11">
        <f t="shared" si="1537"/>
        <v>0</v>
      </c>
      <c r="U6607" s="11">
        <f t="shared" si="1538"/>
        <v>0</v>
      </c>
      <c r="V6607" s="11">
        <f t="shared" si="1544"/>
        <v>0</v>
      </c>
      <c r="W6607" s="20"/>
    </row>
    <row r="6608" spans="1:23" x14ac:dyDescent="0.25">
      <c r="A6608">
        <v>2022100214</v>
      </c>
      <c r="B6608">
        <v>1</v>
      </c>
      <c r="C6608" s="7">
        <v>0.58408000000000004</v>
      </c>
      <c r="D6608" s="6">
        <f t="shared" si="1545"/>
        <v>46726.400000000001</v>
      </c>
      <c r="E6608" s="62">
        <v>0</v>
      </c>
      <c r="F6608" s="6">
        <f t="shared" si="1539"/>
        <v>0</v>
      </c>
      <c r="G6608" s="7">
        <v>4.2209999999999998E-2</v>
      </c>
      <c r="H6608" s="6">
        <f t="shared" si="1546"/>
        <v>1477.35</v>
      </c>
      <c r="I6608" s="7">
        <v>0.77414000000000005</v>
      </c>
      <c r="J6608" s="6">
        <f t="shared" si="1547"/>
        <v>10837.960000000001</v>
      </c>
      <c r="K6608" s="20"/>
      <c r="L6608" s="6">
        <f t="shared" si="1533"/>
        <v>40000</v>
      </c>
      <c r="M6608" s="11">
        <f t="shared" si="1540"/>
        <v>0</v>
      </c>
      <c r="N6608" s="6">
        <f t="shared" si="1534"/>
        <v>1477.35</v>
      </c>
      <c r="O6608" s="11">
        <f t="shared" si="1541"/>
        <v>0</v>
      </c>
      <c r="P6608" s="11">
        <f t="shared" si="1535"/>
        <v>5249.0500000000011</v>
      </c>
      <c r="Q6608" s="11">
        <f t="shared" si="1542"/>
        <v>5588.91</v>
      </c>
      <c r="R6608" s="11">
        <f t="shared" si="1543"/>
        <v>5588.91</v>
      </c>
      <c r="S6608" s="6">
        <f t="shared" si="1536"/>
        <v>0</v>
      </c>
      <c r="T6608" s="11">
        <f t="shared" si="1537"/>
        <v>0</v>
      </c>
      <c r="U6608" s="11">
        <f t="shared" si="1538"/>
        <v>0</v>
      </c>
      <c r="V6608" s="11">
        <f t="shared" si="1544"/>
        <v>0</v>
      </c>
      <c r="W6608" s="20"/>
    </row>
    <row r="6609" spans="1:23" x14ac:dyDescent="0.25">
      <c r="A6609">
        <v>2022100215</v>
      </c>
      <c r="B6609">
        <v>1</v>
      </c>
      <c r="C6609" s="7">
        <v>0.61331999999999998</v>
      </c>
      <c r="D6609" s="6">
        <f t="shared" si="1545"/>
        <v>49065.599999999999</v>
      </c>
      <c r="E6609" s="62">
        <v>0</v>
      </c>
      <c r="F6609" s="6">
        <f t="shared" si="1539"/>
        <v>0</v>
      </c>
      <c r="G6609" s="7">
        <v>5.0029999999999998E-2</v>
      </c>
      <c r="H6609" s="6">
        <f t="shared" si="1546"/>
        <v>1751.05</v>
      </c>
      <c r="I6609" s="7">
        <v>0.75327</v>
      </c>
      <c r="J6609" s="6">
        <f t="shared" si="1547"/>
        <v>10545.78</v>
      </c>
      <c r="K6609" s="20"/>
      <c r="L6609" s="6">
        <f t="shared" si="1533"/>
        <v>40000</v>
      </c>
      <c r="M6609" s="11">
        <f t="shared" si="1540"/>
        <v>0</v>
      </c>
      <c r="N6609" s="6">
        <f t="shared" si="1534"/>
        <v>1751.05</v>
      </c>
      <c r="O6609" s="11">
        <f t="shared" si="1541"/>
        <v>0</v>
      </c>
      <c r="P6609" s="11">
        <f t="shared" si="1535"/>
        <v>7314.5499999999984</v>
      </c>
      <c r="Q6609" s="11">
        <f t="shared" si="1542"/>
        <v>3231.2300000000023</v>
      </c>
      <c r="R6609" s="11">
        <f t="shared" si="1543"/>
        <v>3231.2300000000023</v>
      </c>
      <c r="S6609" s="6">
        <f t="shared" si="1536"/>
        <v>0</v>
      </c>
      <c r="T6609" s="11">
        <f t="shared" si="1537"/>
        <v>0</v>
      </c>
      <c r="U6609" s="11">
        <f t="shared" si="1538"/>
        <v>0</v>
      </c>
      <c r="V6609" s="11">
        <f t="shared" si="1544"/>
        <v>0</v>
      </c>
      <c r="W6609" s="20"/>
    </row>
    <row r="6610" spans="1:23" x14ac:dyDescent="0.25">
      <c r="A6610">
        <v>2022100216</v>
      </c>
      <c r="B6610">
        <v>1</v>
      </c>
      <c r="C6610" s="7">
        <v>0.64073999999999998</v>
      </c>
      <c r="D6610" s="6">
        <f t="shared" si="1545"/>
        <v>51259.199999999997</v>
      </c>
      <c r="E6610" s="62">
        <v>0</v>
      </c>
      <c r="F6610" s="6">
        <f t="shared" si="1539"/>
        <v>0</v>
      </c>
      <c r="G6610" s="7">
        <v>5.6689999999999997E-2</v>
      </c>
      <c r="H6610" s="6">
        <f t="shared" si="1546"/>
        <v>1984.1499999999999</v>
      </c>
      <c r="I6610" s="7">
        <v>0.75144</v>
      </c>
      <c r="J6610" s="6">
        <f t="shared" si="1547"/>
        <v>10520.16</v>
      </c>
      <c r="K6610" s="20"/>
      <c r="L6610" s="6">
        <f t="shared" si="1533"/>
        <v>40000</v>
      </c>
      <c r="M6610" s="11">
        <f t="shared" si="1540"/>
        <v>0</v>
      </c>
      <c r="N6610" s="6">
        <f t="shared" si="1534"/>
        <v>1984.1499999999999</v>
      </c>
      <c r="O6610" s="11">
        <f t="shared" si="1541"/>
        <v>0</v>
      </c>
      <c r="P6610" s="11">
        <f t="shared" si="1535"/>
        <v>9275.0499999999975</v>
      </c>
      <c r="Q6610" s="11">
        <f t="shared" si="1542"/>
        <v>1245.1100000000024</v>
      </c>
      <c r="R6610" s="11">
        <f t="shared" si="1543"/>
        <v>1245.1100000000024</v>
      </c>
      <c r="S6610" s="6">
        <f t="shared" si="1536"/>
        <v>0</v>
      </c>
      <c r="T6610" s="11">
        <f t="shared" si="1537"/>
        <v>0</v>
      </c>
      <c r="U6610" s="11">
        <f t="shared" si="1538"/>
        <v>0</v>
      </c>
      <c r="V6610" s="11">
        <f t="shared" si="1544"/>
        <v>0</v>
      </c>
      <c r="W6610" s="20"/>
    </row>
    <row r="6611" spans="1:23" x14ac:dyDescent="0.25">
      <c r="A6611">
        <v>2022100217</v>
      </c>
      <c r="B6611">
        <v>1</v>
      </c>
      <c r="C6611" s="7">
        <v>0.65659000000000001</v>
      </c>
      <c r="D6611" s="6">
        <f t="shared" si="1545"/>
        <v>52527.199999999997</v>
      </c>
      <c r="E6611" s="62">
        <v>0</v>
      </c>
      <c r="F6611" s="6">
        <f t="shared" si="1539"/>
        <v>0</v>
      </c>
      <c r="G6611" s="7">
        <v>6.5339999999999995E-2</v>
      </c>
      <c r="H6611" s="6">
        <f t="shared" si="1546"/>
        <v>2286.8999999999996</v>
      </c>
      <c r="I6611" s="7">
        <v>0.69840999999999998</v>
      </c>
      <c r="J6611" s="6">
        <f t="shared" si="1547"/>
        <v>9777.74</v>
      </c>
      <c r="K6611" s="20"/>
      <c r="L6611" s="6">
        <f t="shared" si="1533"/>
        <v>40000</v>
      </c>
      <c r="M6611" s="11">
        <f t="shared" si="1540"/>
        <v>0</v>
      </c>
      <c r="N6611" s="6">
        <f t="shared" si="1534"/>
        <v>2286.8999999999996</v>
      </c>
      <c r="O6611" s="11">
        <f t="shared" si="1541"/>
        <v>0</v>
      </c>
      <c r="P6611" s="11">
        <f t="shared" si="1535"/>
        <v>9777.74</v>
      </c>
      <c r="Q6611" s="11">
        <f t="shared" si="1542"/>
        <v>0</v>
      </c>
      <c r="R6611" s="11">
        <f t="shared" si="1543"/>
        <v>0</v>
      </c>
      <c r="S6611" s="6">
        <f t="shared" si="1536"/>
        <v>462.55999999999767</v>
      </c>
      <c r="T6611" s="11">
        <f t="shared" si="1537"/>
        <v>0</v>
      </c>
      <c r="U6611" s="11">
        <f t="shared" si="1538"/>
        <v>0</v>
      </c>
      <c r="V6611" s="11">
        <f t="shared" si="1544"/>
        <v>462.55999999999767</v>
      </c>
      <c r="W6611" s="20"/>
    </row>
    <row r="6612" spans="1:23" x14ac:dyDescent="0.25">
      <c r="A6612">
        <v>2022100218</v>
      </c>
      <c r="B6612">
        <v>1</v>
      </c>
      <c r="C6612" s="7">
        <v>0.65878999999999999</v>
      </c>
      <c r="D6612" s="6">
        <f t="shared" si="1545"/>
        <v>52703.199999999997</v>
      </c>
      <c r="E6612" s="62">
        <v>0</v>
      </c>
      <c r="F6612" s="6">
        <f t="shared" si="1539"/>
        <v>0</v>
      </c>
      <c r="G6612" s="7">
        <v>7.986E-2</v>
      </c>
      <c r="H6612" s="6">
        <f t="shared" si="1546"/>
        <v>2795.1</v>
      </c>
      <c r="I6612" s="7">
        <v>0.5968</v>
      </c>
      <c r="J6612" s="6">
        <f t="shared" si="1547"/>
        <v>8355.2000000000007</v>
      </c>
      <c r="K6612" s="20"/>
      <c r="L6612" s="6">
        <f t="shared" ref="L6612:L6675" si="1548">IF(D6612-F6612&gt;C$17,C$17,D6612-F6612)</f>
        <v>40000</v>
      </c>
      <c r="M6612" s="11">
        <f t="shared" si="1540"/>
        <v>0</v>
      </c>
      <c r="N6612" s="6">
        <f t="shared" ref="N6612:N6675" si="1549">IF(D6612-F6612-L6612&gt;H6612,H6612,D6612-F6612-L6612)</f>
        <v>2795.1</v>
      </c>
      <c r="O6612" s="11">
        <f t="shared" si="1541"/>
        <v>0</v>
      </c>
      <c r="P6612" s="11">
        <f t="shared" ref="P6612:P6675" si="1550">IF(D6612-F6612-L6612-N6612&gt;J6612,J6612,D6612-F6612-L6612-N6612)</f>
        <v>8355.2000000000007</v>
      </c>
      <c r="Q6612" s="11">
        <f t="shared" si="1542"/>
        <v>0</v>
      </c>
      <c r="R6612" s="11">
        <f t="shared" si="1543"/>
        <v>0</v>
      </c>
      <c r="S6612" s="6">
        <f t="shared" ref="S6612:S6675" si="1551">D6612-F6612-L6612-N6612-P6612</f>
        <v>1552.899999999996</v>
      </c>
      <c r="T6612" s="11">
        <f t="shared" ref="T6612:T6675" si="1552">IF(T6611-AD$23+AD$24*R6612-S6612&gt;T$19,T$19,IF(T6611-AD$23+AD$24*R6612-S6612&lt;0,0,T6611-AD$23+AD$24*R6612-S6612))</f>
        <v>0</v>
      </c>
      <c r="U6612" s="11">
        <f t="shared" ref="U6612:U6675" si="1553">IF(T6611-AD$23-T6612&gt;0,T6611-AD$23-T6612,0)</f>
        <v>0</v>
      </c>
      <c r="V6612" s="11">
        <f t="shared" si="1544"/>
        <v>1552.899999999996</v>
      </c>
      <c r="W6612" s="20"/>
    </row>
    <row r="6613" spans="1:23" x14ac:dyDescent="0.25">
      <c r="A6613">
        <v>2022100219</v>
      </c>
      <c r="B6613">
        <v>1</v>
      </c>
      <c r="C6613" s="7">
        <v>0.64271999999999996</v>
      </c>
      <c r="D6613" s="6">
        <f t="shared" si="1545"/>
        <v>51417.599999999999</v>
      </c>
      <c r="E6613" s="62">
        <v>0</v>
      </c>
      <c r="F6613" s="6">
        <f t="shared" ref="F6613:F6676" si="1554">F$18*E6613</f>
        <v>0</v>
      </c>
      <c r="G6613" s="7">
        <v>0.10092</v>
      </c>
      <c r="H6613" s="6">
        <f t="shared" si="1546"/>
        <v>3532.2</v>
      </c>
      <c r="I6613" s="7">
        <v>0.27204</v>
      </c>
      <c r="J6613" s="6">
        <f t="shared" si="1547"/>
        <v>3808.56</v>
      </c>
      <c r="K6613" s="20"/>
      <c r="L6613" s="6">
        <f t="shared" si="1548"/>
        <v>40000</v>
      </c>
      <c r="M6613" s="11">
        <f t="shared" ref="M6613:M6676" si="1555">C$17-L6613</f>
        <v>0</v>
      </c>
      <c r="N6613" s="6">
        <f t="shared" si="1549"/>
        <v>3532.2</v>
      </c>
      <c r="O6613" s="11">
        <f t="shared" ref="O6613:O6676" si="1556">H6613-N6613</f>
        <v>0</v>
      </c>
      <c r="P6613" s="11">
        <f t="shared" si="1550"/>
        <v>3808.56</v>
      </c>
      <c r="Q6613" s="11">
        <f t="shared" ref="Q6613:Q6676" si="1557">J6613-P6613</f>
        <v>0</v>
      </c>
      <c r="R6613" s="11">
        <f t="shared" ref="R6613:R6676" si="1558">M6613+O6613+Q6613</f>
        <v>0</v>
      </c>
      <c r="S6613" s="6">
        <f t="shared" si="1551"/>
        <v>4076.8399999999988</v>
      </c>
      <c r="T6613" s="11">
        <f t="shared" si="1552"/>
        <v>0</v>
      </c>
      <c r="U6613" s="11">
        <f t="shared" si="1553"/>
        <v>0</v>
      </c>
      <c r="V6613" s="11">
        <f t="shared" ref="V6613:V6676" si="1559">D6613-F6613-L6613-N6613-P6613-U6613</f>
        <v>4076.8399999999988</v>
      </c>
      <c r="W6613" s="20"/>
    </row>
    <row r="6614" spans="1:23" x14ac:dyDescent="0.25">
      <c r="A6614">
        <v>2022100220</v>
      </c>
      <c r="B6614">
        <v>1</v>
      </c>
      <c r="C6614" s="7">
        <v>0.62768999999999997</v>
      </c>
      <c r="D6614" s="6">
        <f t="shared" si="1545"/>
        <v>50215.199999999997</v>
      </c>
      <c r="E6614" s="62">
        <v>0</v>
      </c>
      <c r="F6614" s="6">
        <f t="shared" si="1554"/>
        <v>0</v>
      </c>
      <c r="G6614" s="7">
        <v>0.15315000000000001</v>
      </c>
      <c r="H6614" s="6">
        <f t="shared" si="1546"/>
        <v>5360.25</v>
      </c>
      <c r="I6614" s="7">
        <v>1.282E-2</v>
      </c>
      <c r="J6614" s="6">
        <f t="shared" si="1547"/>
        <v>179.48</v>
      </c>
      <c r="K6614" s="20"/>
      <c r="L6614" s="6">
        <f t="shared" si="1548"/>
        <v>40000</v>
      </c>
      <c r="M6614" s="11">
        <f t="shared" si="1555"/>
        <v>0</v>
      </c>
      <c r="N6614" s="6">
        <f t="shared" si="1549"/>
        <v>5360.25</v>
      </c>
      <c r="O6614" s="11">
        <f t="shared" si="1556"/>
        <v>0</v>
      </c>
      <c r="P6614" s="11">
        <f t="shared" si="1550"/>
        <v>179.48</v>
      </c>
      <c r="Q6614" s="11">
        <f t="shared" si="1557"/>
        <v>0</v>
      </c>
      <c r="R6614" s="11">
        <f t="shared" si="1558"/>
        <v>0</v>
      </c>
      <c r="S6614" s="6">
        <f t="shared" si="1551"/>
        <v>4675.4699999999975</v>
      </c>
      <c r="T6614" s="11">
        <f t="shared" si="1552"/>
        <v>0</v>
      </c>
      <c r="U6614" s="11">
        <f t="shared" si="1553"/>
        <v>0</v>
      </c>
      <c r="V6614" s="11">
        <f t="shared" si="1559"/>
        <v>4675.4699999999975</v>
      </c>
      <c r="W6614" s="20"/>
    </row>
    <row r="6615" spans="1:23" x14ac:dyDescent="0.25">
      <c r="A6615">
        <v>2022100221</v>
      </c>
      <c r="B6615">
        <v>1</v>
      </c>
      <c r="C6615" s="7">
        <v>0.60499000000000003</v>
      </c>
      <c r="D6615" s="6">
        <f t="shared" si="1545"/>
        <v>48399.200000000004</v>
      </c>
      <c r="E6615" s="62">
        <v>0</v>
      </c>
      <c r="F6615" s="6">
        <f t="shared" si="1554"/>
        <v>0</v>
      </c>
      <c r="G6615" s="7">
        <v>0.23319000000000001</v>
      </c>
      <c r="H6615" s="6">
        <f t="shared" si="1546"/>
        <v>8161.6500000000005</v>
      </c>
      <c r="I6615" s="7">
        <v>0</v>
      </c>
      <c r="J6615" s="6">
        <f t="shared" si="1547"/>
        <v>0</v>
      </c>
      <c r="K6615" s="20"/>
      <c r="L6615" s="6">
        <f t="shared" si="1548"/>
        <v>40000</v>
      </c>
      <c r="M6615" s="11">
        <f t="shared" si="1555"/>
        <v>0</v>
      </c>
      <c r="N6615" s="6">
        <f t="shared" si="1549"/>
        <v>8161.6500000000005</v>
      </c>
      <c r="O6615" s="11">
        <f t="shared" si="1556"/>
        <v>0</v>
      </c>
      <c r="P6615" s="11">
        <f t="shared" si="1550"/>
        <v>0</v>
      </c>
      <c r="Q6615" s="11">
        <f t="shared" si="1557"/>
        <v>0</v>
      </c>
      <c r="R6615" s="11">
        <f t="shared" si="1558"/>
        <v>0</v>
      </c>
      <c r="S6615" s="6">
        <f t="shared" si="1551"/>
        <v>237.55000000000382</v>
      </c>
      <c r="T6615" s="11">
        <f t="shared" si="1552"/>
        <v>0</v>
      </c>
      <c r="U6615" s="11">
        <f t="shared" si="1553"/>
        <v>0</v>
      </c>
      <c r="V6615" s="11">
        <f t="shared" si="1559"/>
        <v>237.55000000000382</v>
      </c>
      <c r="W6615" s="20"/>
    </row>
    <row r="6616" spans="1:23" x14ac:dyDescent="0.25">
      <c r="A6616">
        <v>2022100222</v>
      </c>
      <c r="B6616">
        <v>1</v>
      </c>
      <c r="C6616" s="7">
        <v>0.57715000000000005</v>
      </c>
      <c r="D6616" s="6">
        <f t="shared" si="1545"/>
        <v>46172.000000000007</v>
      </c>
      <c r="E6616" s="62">
        <v>0</v>
      </c>
      <c r="F6616" s="6">
        <f t="shared" si="1554"/>
        <v>0</v>
      </c>
      <c r="G6616" s="7">
        <v>0.29141</v>
      </c>
      <c r="H6616" s="6">
        <f t="shared" si="1546"/>
        <v>10199.35</v>
      </c>
      <c r="I6616" s="7">
        <v>0</v>
      </c>
      <c r="J6616" s="6">
        <f t="shared" si="1547"/>
        <v>0</v>
      </c>
      <c r="K6616" s="20"/>
      <c r="L6616" s="6">
        <f t="shared" si="1548"/>
        <v>40000</v>
      </c>
      <c r="M6616" s="11">
        <f t="shared" si="1555"/>
        <v>0</v>
      </c>
      <c r="N6616" s="6">
        <f t="shared" si="1549"/>
        <v>6172.0000000000073</v>
      </c>
      <c r="O6616" s="11">
        <f t="shared" si="1556"/>
        <v>4027.3499999999931</v>
      </c>
      <c r="P6616" s="11">
        <f t="shared" si="1550"/>
        <v>0</v>
      </c>
      <c r="Q6616" s="11">
        <f t="shared" si="1557"/>
        <v>0</v>
      </c>
      <c r="R6616" s="11">
        <f t="shared" si="1558"/>
        <v>4027.3499999999931</v>
      </c>
      <c r="S6616" s="6">
        <f t="shared" si="1551"/>
        <v>0</v>
      </c>
      <c r="T6616" s="11">
        <f t="shared" si="1552"/>
        <v>0</v>
      </c>
      <c r="U6616" s="11">
        <f t="shared" si="1553"/>
        <v>0</v>
      </c>
      <c r="V6616" s="11">
        <f t="shared" si="1559"/>
        <v>0</v>
      </c>
      <c r="W6616" s="20"/>
    </row>
    <row r="6617" spans="1:23" x14ac:dyDescent="0.25">
      <c r="A6617">
        <v>2022100223</v>
      </c>
      <c r="B6617">
        <v>1</v>
      </c>
      <c r="C6617" s="7">
        <v>0.53456999999999999</v>
      </c>
      <c r="D6617" s="6">
        <f t="shared" si="1545"/>
        <v>42765.599999999999</v>
      </c>
      <c r="E6617" s="62">
        <v>0</v>
      </c>
      <c r="F6617" s="6">
        <f t="shared" si="1554"/>
        <v>0</v>
      </c>
      <c r="G6617" s="7">
        <v>0.31841000000000003</v>
      </c>
      <c r="H6617" s="6">
        <f t="shared" si="1546"/>
        <v>11144.35</v>
      </c>
      <c r="I6617" s="7">
        <v>0</v>
      </c>
      <c r="J6617" s="6">
        <f t="shared" si="1547"/>
        <v>0</v>
      </c>
      <c r="K6617" s="20"/>
      <c r="L6617" s="6">
        <f t="shared" si="1548"/>
        <v>40000</v>
      </c>
      <c r="M6617" s="11">
        <f t="shared" si="1555"/>
        <v>0</v>
      </c>
      <c r="N6617" s="6">
        <f t="shared" si="1549"/>
        <v>2765.5999999999985</v>
      </c>
      <c r="O6617" s="11">
        <f t="shared" si="1556"/>
        <v>8378.7500000000018</v>
      </c>
      <c r="P6617" s="11">
        <f t="shared" si="1550"/>
        <v>0</v>
      </c>
      <c r="Q6617" s="11">
        <f t="shared" si="1557"/>
        <v>0</v>
      </c>
      <c r="R6617" s="11">
        <f t="shared" si="1558"/>
        <v>8378.7500000000018</v>
      </c>
      <c r="S6617" s="6">
        <f t="shared" si="1551"/>
        <v>0</v>
      </c>
      <c r="T6617" s="11">
        <f t="shared" si="1552"/>
        <v>0</v>
      </c>
      <c r="U6617" s="11">
        <f t="shared" si="1553"/>
        <v>0</v>
      </c>
      <c r="V6617" s="11">
        <f t="shared" si="1559"/>
        <v>0</v>
      </c>
      <c r="W6617" s="20"/>
    </row>
    <row r="6618" spans="1:23" x14ac:dyDescent="0.25">
      <c r="A6618">
        <v>2022100224</v>
      </c>
      <c r="B6618">
        <v>1</v>
      </c>
      <c r="C6618" s="7">
        <v>0.49487999999999999</v>
      </c>
      <c r="D6618" s="6">
        <f t="shared" si="1545"/>
        <v>39590.400000000001</v>
      </c>
      <c r="E6618" s="62">
        <v>0</v>
      </c>
      <c r="F6618" s="6">
        <f t="shared" si="1554"/>
        <v>0</v>
      </c>
      <c r="G6618" s="7">
        <v>0.33442</v>
      </c>
      <c r="H6618" s="6">
        <f t="shared" si="1546"/>
        <v>11704.7</v>
      </c>
      <c r="I6618" s="7">
        <v>0</v>
      </c>
      <c r="J6618" s="6">
        <f t="shared" si="1547"/>
        <v>0</v>
      </c>
      <c r="K6618" s="20"/>
      <c r="L6618" s="6">
        <f t="shared" si="1548"/>
        <v>39590.400000000001</v>
      </c>
      <c r="M6618" s="11">
        <f t="shared" si="1555"/>
        <v>409.59999999999854</v>
      </c>
      <c r="N6618" s="6">
        <f t="shared" si="1549"/>
        <v>0</v>
      </c>
      <c r="O6618" s="11">
        <f t="shared" si="1556"/>
        <v>11704.7</v>
      </c>
      <c r="P6618" s="11">
        <f t="shared" si="1550"/>
        <v>0</v>
      </c>
      <c r="Q6618" s="11">
        <f t="shared" si="1557"/>
        <v>0</v>
      </c>
      <c r="R6618" s="11">
        <f t="shared" si="1558"/>
        <v>12114.3</v>
      </c>
      <c r="S6618" s="6">
        <f t="shared" si="1551"/>
        <v>0</v>
      </c>
      <c r="T6618" s="11">
        <f t="shared" si="1552"/>
        <v>0</v>
      </c>
      <c r="U6618" s="11">
        <f t="shared" si="1553"/>
        <v>0</v>
      </c>
      <c r="V6618" s="11">
        <f t="shared" si="1559"/>
        <v>0</v>
      </c>
      <c r="W6618" s="20"/>
    </row>
    <row r="6619" spans="1:23" x14ac:dyDescent="0.25">
      <c r="A6619">
        <v>2022100301</v>
      </c>
      <c r="B6619">
        <v>2</v>
      </c>
      <c r="C6619" s="7">
        <v>0.46167000000000002</v>
      </c>
      <c r="D6619" s="6">
        <f t="shared" si="1545"/>
        <v>36933.599999999999</v>
      </c>
      <c r="E6619" s="62">
        <v>0</v>
      </c>
      <c r="F6619" s="6">
        <f t="shared" si="1554"/>
        <v>0</v>
      </c>
      <c r="G6619" s="7">
        <v>0.31752000000000002</v>
      </c>
      <c r="H6619" s="6">
        <f t="shared" si="1546"/>
        <v>11113.2</v>
      </c>
      <c r="I6619" s="7">
        <v>0</v>
      </c>
      <c r="J6619" s="6">
        <f t="shared" si="1547"/>
        <v>0</v>
      </c>
      <c r="K6619" s="20"/>
      <c r="L6619" s="6">
        <f t="shared" si="1548"/>
        <v>36933.599999999999</v>
      </c>
      <c r="M6619" s="11">
        <f t="shared" si="1555"/>
        <v>3066.4000000000015</v>
      </c>
      <c r="N6619" s="6">
        <f t="shared" si="1549"/>
        <v>0</v>
      </c>
      <c r="O6619" s="11">
        <f t="shared" si="1556"/>
        <v>11113.2</v>
      </c>
      <c r="P6619" s="11">
        <f t="shared" si="1550"/>
        <v>0</v>
      </c>
      <c r="Q6619" s="11">
        <f t="shared" si="1557"/>
        <v>0</v>
      </c>
      <c r="R6619" s="11">
        <f t="shared" si="1558"/>
        <v>14179.600000000002</v>
      </c>
      <c r="S6619" s="6">
        <f t="shared" si="1551"/>
        <v>0</v>
      </c>
      <c r="T6619" s="11">
        <f t="shared" si="1552"/>
        <v>0</v>
      </c>
      <c r="U6619" s="11">
        <f t="shared" si="1553"/>
        <v>0</v>
      </c>
      <c r="V6619" s="11">
        <f t="shared" si="1559"/>
        <v>0</v>
      </c>
      <c r="W6619" s="20"/>
    </row>
    <row r="6620" spans="1:23" x14ac:dyDescent="0.25">
      <c r="A6620">
        <v>2022100302</v>
      </c>
      <c r="B6620">
        <v>2</v>
      </c>
      <c r="C6620" s="7">
        <v>0.44169999999999998</v>
      </c>
      <c r="D6620" s="6">
        <f t="shared" si="1545"/>
        <v>35336</v>
      </c>
      <c r="E6620" s="62">
        <v>0</v>
      </c>
      <c r="F6620" s="6">
        <f t="shared" si="1554"/>
        <v>0</v>
      </c>
      <c r="G6620" s="7">
        <v>0.30352000000000001</v>
      </c>
      <c r="H6620" s="6">
        <f t="shared" si="1546"/>
        <v>10623.2</v>
      </c>
      <c r="I6620" s="7">
        <v>0</v>
      </c>
      <c r="J6620" s="6">
        <f t="shared" si="1547"/>
        <v>0</v>
      </c>
      <c r="K6620" s="20"/>
      <c r="L6620" s="6">
        <f t="shared" si="1548"/>
        <v>35336</v>
      </c>
      <c r="M6620" s="11">
        <f t="shared" si="1555"/>
        <v>4664</v>
      </c>
      <c r="N6620" s="6">
        <f t="shared" si="1549"/>
        <v>0</v>
      </c>
      <c r="O6620" s="11">
        <f t="shared" si="1556"/>
        <v>10623.2</v>
      </c>
      <c r="P6620" s="11">
        <f t="shared" si="1550"/>
        <v>0</v>
      </c>
      <c r="Q6620" s="11">
        <f t="shared" si="1557"/>
        <v>0</v>
      </c>
      <c r="R6620" s="11">
        <f t="shared" si="1558"/>
        <v>15287.2</v>
      </c>
      <c r="S6620" s="6">
        <f t="shared" si="1551"/>
        <v>0</v>
      </c>
      <c r="T6620" s="11">
        <f t="shared" si="1552"/>
        <v>0</v>
      </c>
      <c r="U6620" s="11">
        <f t="shared" si="1553"/>
        <v>0</v>
      </c>
      <c r="V6620" s="11">
        <f t="shared" si="1559"/>
        <v>0</v>
      </c>
      <c r="W6620" s="20"/>
    </row>
    <row r="6621" spans="1:23" x14ac:dyDescent="0.25">
      <c r="A6621">
        <v>2022100303</v>
      </c>
      <c r="B6621">
        <v>2</v>
      </c>
      <c r="C6621" s="7">
        <v>0.42956</v>
      </c>
      <c r="D6621" s="6">
        <f t="shared" si="1545"/>
        <v>34364.800000000003</v>
      </c>
      <c r="E6621" s="62">
        <v>0</v>
      </c>
      <c r="F6621" s="6">
        <f t="shared" si="1554"/>
        <v>0</v>
      </c>
      <c r="G6621" s="7">
        <v>0.26744000000000001</v>
      </c>
      <c r="H6621" s="6">
        <f t="shared" si="1546"/>
        <v>9360.4</v>
      </c>
      <c r="I6621" s="7">
        <v>0</v>
      </c>
      <c r="J6621" s="6">
        <f t="shared" si="1547"/>
        <v>0</v>
      </c>
      <c r="K6621" s="20"/>
      <c r="L6621" s="6">
        <f t="shared" si="1548"/>
        <v>34364.800000000003</v>
      </c>
      <c r="M6621" s="11">
        <f t="shared" si="1555"/>
        <v>5635.1999999999971</v>
      </c>
      <c r="N6621" s="6">
        <f t="shared" si="1549"/>
        <v>0</v>
      </c>
      <c r="O6621" s="11">
        <f t="shared" si="1556"/>
        <v>9360.4</v>
      </c>
      <c r="P6621" s="11">
        <f t="shared" si="1550"/>
        <v>0</v>
      </c>
      <c r="Q6621" s="11">
        <f t="shared" si="1557"/>
        <v>0</v>
      </c>
      <c r="R6621" s="11">
        <f t="shared" si="1558"/>
        <v>14995.599999999997</v>
      </c>
      <c r="S6621" s="6">
        <f t="shared" si="1551"/>
        <v>0</v>
      </c>
      <c r="T6621" s="11">
        <f t="shared" si="1552"/>
        <v>0</v>
      </c>
      <c r="U6621" s="11">
        <f t="shared" si="1553"/>
        <v>0</v>
      </c>
      <c r="V6621" s="11">
        <f t="shared" si="1559"/>
        <v>0</v>
      </c>
      <c r="W6621" s="20"/>
    </row>
    <row r="6622" spans="1:23" x14ac:dyDescent="0.25">
      <c r="A6622">
        <v>2022100304</v>
      </c>
      <c r="B6622">
        <v>2</v>
      </c>
      <c r="C6622" s="7">
        <v>0.42493999999999998</v>
      </c>
      <c r="D6622" s="6">
        <f t="shared" si="1545"/>
        <v>33995.199999999997</v>
      </c>
      <c r="E6622" s="62">
        <v>0</v>
      </c>
      <c r="F6622" s="6">
        <f t="shared" si="1554"/>
        <v>0</v>
      </c>
      <c r="G6622" s="7">
        <v>0.22286</v>
      </c>
      <c r="H6622" s="6">
        <f t="shared" si="1546"/>
        <v>7800.1</v>
      </c>
      <c r="I6622" s="7">
        <v>0</v>
      </c>
      <c r="J6622" s="6">
        <f t="shared" si="1547"/>
        <v>0</v>
      </c>
      <c r="K6622" s="20"/>
      <c r="L6622" s="6">
        <f t="shared" si="1548"/>
        <v>33995.199999999997</v>
      </c>
      <c r="M6622" s="11">
        <f t="shared" si="1555"/>
        <v>6004.8000000000029</v>
      </c>
      <c r="N6622" s="6">
        <f t="shared" si="1549"/>
        <v>0</v>
      </c>
      <c r="O6622" s="11">
        <f t="shared" si="1556"/>
        <v>7800.1</v>
      </c>
      <c r="P6622" s="11">
        <f t="shared" si="1550"/>
        <v>0</v>
      </c>
      <c r="Q6622" s="11">
        <f t="shared" si="1557"/>
        <v>0</v>
      </c>
      <c r="R6622" s="11">
        <f t="shared" si="1558"/>
        <v>13804.900000000003</v>
      </c>
      <c r="S6622" s="6">
        <f t="shared" si="1551"/>
        <v>0</v>
      </c>
      <c r="T6622" s="11">
        <f t="shared" si="1552"/>
        <v>0</v>
      </c>
      <c r="U6622" s="11">
        <f t="shared" si="1553"/>
        <v>0</v>
      </c>
      <c r="V6622" s="11">
        <f t="shared" si="1559"/>
        <v>0</v>
      </c>
      <c r="W6622" s="20"/>
    </row>
    <row r="6623" spans="1:23" x14ac:dyDescent="0.25">
      <c r="A6623">
        <v>2022100305</v>
      </c>
      <c r="B6623">
        <v>2</v>
      </c>
      <c r="C6623" s="7">
        <v>0.42775999999999997</v>
      </c>
      <c r="D6623" s="6">
        <f t="shared" si="1545"/>
        <v>34220.799999999996</v>
      </c>
      <c r="E6623" s="62">
        <v>0</v>
      </c>
      <c r="F6623" s="6">
        <f t="shared" si="1554"/>
        <v>0</v>
      </c>
      <c r="G6623" s="7">
        <v>0.18292</v>
      </c>
      <c r="H6623" s="6">
        <f t="shared" si="1546"/>
        <v>6402.2</v>
      </c>
      <c r="I6623" s="7">
        <v>0</v>
      </c>
      <c r="J6623" s="6">
        <f t="shared" si="1547"/>
        <v>0</v>
      </c>
      <c r="K6623" s="20"/>
      <c r="L6623" s="6">
        <f t="shared" si="1548"/>
        <v>34220.799999999996</v>
      </c>
      <c r="M6623" s="11">
        <f t="shared" si="1555"/>
        <v>5779.2000000000044</v>
      </c>
      <c r="N6623" s="6">
        <f t="shared" si="1549"/>
        <v>0</v>
      </c>
      <c r="O6623" s="11">
        <f t="shared" si="1556"/>
        <v>6402.2</v>
      </c>
      <c r="P6623" s="11">
        <f t="shared" si="1550"/>
        <v>0</v>
      </c>
      <c r="Q6623" s="11">
        <f t="shared" si="1557"/>
        <v>0</v>
      </c>
      <c r="R6623" s="11">
        <f t="shared" si="1558"/>
        <v>12181.400000000005</v>
      </c>
      <c r="S6623" s="6">
        <f t="shared" si="1551"/>
        <v>0</v>
      </c>
      <c r="T6623" s="11">
        <f t="shared" si="1552"/>
        <v>0</v>
      </c>
      <c r="U6623" s="11">
        <f t="shared" si="1553"/>
        <v>0</v>
      </c>
      <c r="V6623" s="11">
        <f t="shared" si="1559"/>
        <v>0</v>
      </c>
      <c r="W6623" s="20"/>
    </row>
    <row r="6624" spans="1:23" x14ac:dyDescent="0.25">
      <c r="A6624">
        <v>2022100306</v>
      </c>
      <c r="B6624">
        <v>2</v>
      </c>
      <c r="C6624" s="7">
        <v>0.44651000000000002</v>
      </c>
      <c r="D6624" s="6">
        <f t="shared" si="1545"/>
        <v>35720.800000000003</v>
      </c>
      <c r="E6624" s="62">
        <v>0</v>
      </c>
      <c r="F6624" s="6">
        <f t="shared" si="1554"/>
        <v>0</v>
      </c>
      <c r="G6624" s="7">
        <v>0.15048</v>
      </c>
      <c r="H6624" s="6">
        <f t="shared" si="1546"/>
        <v>5266.8</v>
      </c>
      <c r="I6624" s="7">
        <v>0</v>
      </c>
      <c r="J6624" s="6">
        <f t="shared" si="1547"/>
        <v>0</v>
      </c>
      <c r="K6624" s="20"/>
      <c r="L6624" s="6">
        <f t="shared" si="1548"/>
        <v>35720.800000000003</v>
      </c>
      <c r="M6624" s="11">
        <f t="shared" si="1555"/>
        <v>4279.1999999999971</v>
      </c>
      <c r="N6624" s="6">
        <f t="shared" si="1549"/>
        <v>0</v>
      </c>
      <c r="O6624" s="11">
        <f t="shared" si="1556"/>
        <v>5266.8</v>
      </c>
      <c r="P6624" s="11">
        <f t="shared" si="1550"/>
        <v>0</v>
      </c>
      <c r="Q6624" s="11">
        <f t="shared" si="1557"/>
        <v>0</v>
      </c>
      <c r="R6624" s="11">
        <f t="shared" si="1558"/>
        <v>9545.9999999999964</v>
      </c>
      <c r="S6624" s="6">
        <f t="shared" si="1551"/>
        <v>0</v>
      </c>
      <c r="T6624" s="11">
        <f t="shared" si="1552"/>
        <v>0</v>
      </c>
      <c r="U6624" s="11">
        <f t="shared" si="1553"/>
        <v>0</v>
      </c>
      <c r="V6624" s="11">
        <f t="shared" si="1559"/>
        <v>0</v>
      </c>
      <c r="W6624" s="20"/>
    </row>
    <row r="6625" spans="1:23" x14ac:dyDescent="0.25">
      <c r="A6625">
        <v>2022100307</v>
      </c>
      <c r="B6625">
        <v>2</v>
      </c>
      <c r="C6625" s="7">
        <v>0.47683999999999999</v>
      </c>
      <c r="D6625" s="6">
        <f t="shared" si="1545"/>
        <v>38147.199999999997</v>
      </c>
      <c r="E6625" s="62">
        <v>0</v>
      </c>
      <c r="F6625" s="6">
        <f t="shared" si="1554"/>
        <v>0</v>
      </c>
      <c r="G6625" s="7">
        <v>0.12822</v>
      </c>
      <c r="H6625" s="6">
        <f t="shared" si="1546"/>
        <v>4487.7</v>
      </c>
      <c r="I6625" s="7">
        <v>0</v>
      </c>
      <c r="J6625" s="6">
        <f t="shared" si="1547"/>
        <v>0</v>
      </c>
      <c r="K6625" s="20"/>
      <c r="L6625" s="6">
        <f t="shared" si="1548"/>
        <v>38147.199999999997</v>
      </c>
      <c r="M6625" s="11">
        <f t="shared" si="1555"/>
        <v>1852.8000000000029</v>
      </c>
      <c r="N6625" s="6">
        <f t="shared" si="1549"/>
        <v>0</v>
      </c>
      <c r="O6625" s="11">
        <f t="shared" si="1556"/>
        <v>4487.7</v>
      </c>
      <c r="P6625" s="11">
        <f t="shared" si="1550"/>
        <v>0</v>
      </c>
      <c r="Q6625" s="11">
        <f t="shared" si="1557"/>
        <v>0</v>
      </c>
      <c r="R6625" s="11">
        <f t="shared" si="1558"/>
        <v>6340.5000000000027</v>
      </c>
      <c r="S6625" s="6">
        <f t="shared" si="1551"/>
        <v>0</v>
      </c>
      <c r="T6625" s="11">
        <f t="shared" si="1552"/>
        <v>0</v>
      </c>
      <c r="U6625" s="11">
        <f t="shared" si="1553"/>
        <v>0</v>
      </c>
      <c r="V6625" s="11">
        <f t="shared" si="1559"/>
        <v>0</v>
      </c>
      <c r="W6625" s="20"/>
    </row>
    <row r="6626" spans="1:23" x14ac:dyDescent="0.25">
      <c r="A6626">
        <v>2022100308</v>
      </c>
      <c r="B6626">
        <v>2</v>
      </c>
      <c r="C6626" s="7">
        <v>0.48970000000000002</v>
      </c>
      <c r="D6626" s="6">
        <f t="shared" si="1545"/>
        <v>39176</v>
      </c>
      <c r="E6626" s="62">
        <v>0</v>
      </c>
      <c r="F6626" s="6">
        <f t="shared" si="1554"/>
        <v>0</v>
      </c>
      <c r="G6626" s="7">
        <v>0.11981</v>
      </c>
      <c r="H6626" s="6">
        <f t="shared" si="1546"/>
        <v>4193.3500000000004</v>
      </c>
      <c r="I6626" s="7">
        <v>1.2670000000000001E-2</v>
      </c>
      <c r="J6626" s="6">
        <f t="shared" si="1547"/>
        <v>177.38000000000002</v>
      </c>
      <c r="K6626" s="20"/>
      <c r="L6626" s="6">
        <f t="shared" si="1548"/>
        <v>39176</v>
      </c>
      <c r="M6626" s="11">
        <f t="shared" si="1555"/>
        <v>824</v>
      </c>
      <c r="N6626" s="6">
        <f t="shared" si="1549"/>
        <v>0</v>
      </c>
      <c r="O6626" s="11">
        <f t="shared" si="1556"/>
        <v>4193.3500000000004</v>
      </c>
      <c r="P6626" s="11">
        <f t="shared" si="1550"/>
        <v>0</v>
      </c>
      <c r="Q6626" s="11">
        <f t="shared" si="1557"/>
        <v>177.38000000000002</v>
      </c>
      <c r="R6626" s="11">
        <f t="shared" si="1558"/>
        <v>5194.7300000000005</v>
      </c>
      <c r="S6626" s="6">
        <f t="shared" si="1551"/>
        <v>0</v>
      </c>
      <c r="T6626" s="11">
        <f t="shared" si="1552"/>
        <v>0</v>
      </c>
      <c r="U6626" s="11">
        <f t="shared" si="1553"/>
        <v>0</v>
      </c>
      <c r="V6626" s="11">
        <f t="shared" si="1559"/>
        <v>0</v>
      </c>
      <c r="W6626" s="20"/>
    </row>
    <row r="6627" spans="1:23" x14ac:dyDescent="0.25">
      <c r="A6627">
        <v>2022100309</v>
      </c>
      <c r="B6627">
        <v>2</v>
      </c>
      <c r="C6627" s="7">
        <v>0.4995</v>
      </c>
      <c r="D6627" s="6">
        <f t="shared" si="1545"/>
        <v>39960</v>
      </c>
      <c r="E6627" s="62">
        <v>0</v>
      </c>
      <c r="F6627" s="6">
        <f t="shared" si="1554"/>
        <v>0</v>
      </c>
      <c r="G6627" s="7">
        <v>0.11524</v>
      </c>
      <c r="H6627" s="6">
        <f t="shared" si="1546"/>
        <v>4033.3999999999996</v>
      </c>
      <c r="I6627" s="7">
        <v>0.23746999999999999</v>
      </c>
      <c r="J6627" s="6">
        <f t="shared" si="1547"/>
        <v>3324.58</v>
      </c>
      <c r="K6627" s="20"/>
      <c r="L6627" s="6">
        <f t="shared" si="1548"/>
        <v>39960</v>
      </c>
      <c r="M6627" s="11">
        <f t="shared" si="1555"/>
        <v>40</v>
      </c>
      <c r="N6627" s="6">
        <f t="shared" si="1549"/>
        <v>0</v>
      </c>
      <c r="O6627" s="11">
        <f t="shared" si="1556"/>
        <v>4033.3999999999996</v>
      </c>
      <c r="P6627" s="11">
        <f t="shared" si="1550"/>
        <v>0</v>
      </c>
      <c r="Q6627" s="11">
        <f t="shared" si="1557"/>
        <v>3324.58</v>
      </c>
      <c r="R6627" s="11">
        <f t="shared" si="1558"/>
        <v>7397.98</v>
      </c>
      <c r="S6627" s="6">
        <f t="shared" si="1551"/>
        <v>0</v>
      </c>
      <c r="T6627" s="11">
        <f t="shared" si="1552"/>
        <v>0</v>
      </c>
      <c r="U6627" s="11">
        <f t="shared" si="1553"/>
        <v>0</v>
      </c>
      <c r="V6627" s="11">
        <f t="shared" si="1559"/>
        <v>0</v>
      </c>
      <c r="W6627" s="20"/>
    </row>
    <row r="6628" spans="1:23" x14ac:dyDescent="0.25">
      <c r="A6628">
        <v>2022100310</v>
      </c>
      <c r="B6628">
        <v>2</v>
      </c>
      <c r="C6628" s="7">
        <v>0.51963000000000004</v>
      </c>
      <c r="D6628" s="6">
        <f t="shared" si="1545"/>
        <v>41570.400000000001</v>
      </c>
      <c r="E6628" s="62">
        <v>0</v>
      </c>
      <c r="F6628" s="6">
        <f t="shared" si="1554"/>
        <v>0</v>
      </c>
      <c r="G6628" s="7">
        <v>6.7699999999999996E-2</v>
      </c>
      <c r="H6628" s="6">
        <f t="shared" si="1546"/>
        <v>2369.5</v>
      </c>
      <c r="I6628" s="7">
        <v>0.57664000000000004</v>
      </c>
      <c r="J6628" s="6">
        <f t="shared" si="1547"/>
        <v>8072.9600000000009</v>
      </c>
      <c r="K6628" s="20"/>
      <c r="L6628" s="6">
        <f t="shared" si="1548"/>
        <v>40000</v>
      </c>
      <c r="M6628" s="11">
        <f t="shared" si="1555"/>
        <v>0</v>
      </c>
      <c r="N6628" s="6">
        <f t="shared" si="1549"/>
        <v>1570.4000000000015</v>
      </c>
      <c r="O6628" s="11">
        <f t="shared" si="1556"/>
        <v>799.09999999999854</v>
      </c>
      <c r="P6628" s="11">
        <f t="shared" si="1550"/>
        <v>0</v>
      </c>
      <c r="Q6628" s="11">
        <f t="shared" si="1557"/>
        <v>8072.9600000000009</v>
      </c>
      <c r="R6628" s="11">
        <f t="shared" si="1558"/>
        <v>8872.06</v>
      </c>
      <c r="S6628" s="6">
        <f t="shared" si="1551"/>
        <v>0</v>
      </c>
      <c r="T6628" s="11">
        <f t="shared" si="1552"/>
        <v>0</v>
      </c>
      <c r="U6628" s="11">
        <f t="shared" si="1553"/>
        <v>0</v>
      </c>
      <c r="V6628" s="11">
        <f t="shared" si="1559"/>
        <v>0</v>
      </c>
      <c r="W6628" s="20"/>
    </row>
    <row r="6629" spans="1:23" x14ac:dyDescent="0.25">
      <c r="A6629">
        <v>2022100311</v>
      </c>
      <c r="B6629">
        <v>2</v>
      </c>
      <c r="C6629" s="7">
        <v>0.53854999999999997</v>
      </c>
      <c r="D6629" s="6">
        <f t="shared" si="1545"/>
        <v>43084</v>
      </c>
      <c r="E6629" s="62">
        <v>0</v>
      </c>
      <c r="F6629" s="6">
        <f t="shared" si="1554"/>
        <v>0</v>
      </c>
      <c r="G6629" s="7">
        <v>7.0970000000000005E-2</v>
      </c>
      <c r="H6629" s="6">
        <f t="shared" si="1546"/>
        <v>2483.9500000000003</v>
      </c>
      <c r="I6629" s="7">
        <v>0.70803000000000005</v>
      </c>
      <c r="J6629" s="6">
        <f t="shared" si="1547"/>
        <v>9912.42</v>
      </c>
      <c r="K6629" s="20"/>
      <c r="L6629" s="6">
        <f t="shared" si="1548"/>
        <v>40000</v>
      </c>
      <c r="M6629" s="11">
        <f t="shared" si="1555"/>
        <v>0</v>
      </c>
      <c r="N6629" s="6">
        <f t="shared" si="1549"/>
        <v>2483.9500000000003</v>
      </c>
      <c r="O6629" s="11">
        <f t="shared" si="1556"/>
        <v>0</v>
      </c>
      <c r="P6629" s="11">
        <f t="shared" si="1550"/>
        <v>600.04999999999973</v>
      </c>
      <c r="Q6629" s="11">
        <f t="shared" si="1557"/>
        <v>9312.3700000000008</v>
      </c>
      <c r="R6629" s="11">
        <f t="shared" si="1558"/>
        <v>9312.3700000000008</v>
      </c>
      <c r="S6629" s="6">
        <f t="shared" si="1551"/>
        <v>0</v>
      </c>
      <c r="T6629" s="11">
        <f t="shared" si="1552"/>
        <v>0</v>
      </c>
      <c r="U6629" s="11">
        <f t="shared" si="1553"/>
        <v>0</v>
      </c>
      <c r="V6629" s="11">
        <f t="shared" si="1559"/>
        <v>0</v>
      </c>
      <c r="W6629" s="20"/>
    </row>
    <row r="6630" spans="1:23" x14ac:dyDescent="0.25">
      <c r="A6630">
        <v>2022100312</v>
      </c>
      <c r="B6630">
        <v>2</v>
      </c>
      <c r="C6630" s="7">
        <v>0.5605</v>
      </c>
      <c r="D6630" s="6">
        <f t="shared" si="1545"/>
        <v>44840</v>
      </c>
      <c r="E6630" s="62">
        <v>0</v>
      </c>
      <c r="F6630" s="6">
        <f t="shared" si="1554"/>
        <v>0</v>
      </c>
      <c r="G6630" s="7">
        <v>7.5020000000000003E-2</v>
      </c>
      <c r="H6630" s="6">
        <f t="shared" si="1546"/>
        <v>2625.7000000000003</v>
      </c>
      <c r="I6630" s="7">
        <v>0.76778999999999997</v>
      </c>
      <c r="J6630" s="6">
        <f t="shared" si="1547"/>
        <v>10749.06</v>
      </c>
      <c r="K6630" s="20"/>
      <c r="L6630" s="6">
        <f t="shared" si="1548"/>
        <v>40000</v>
      </c>
      <c r="M6630" s="11">
        <f t="shared" si="1555"/>
        <v>0</v>
      </c>
      <c r="N6630" s="6">
        <f t="shared" si="1549"/>
        <v>2625.7000000000003</v>
      </c>
      <c r="O6630" s="11">
        <f t="shared" si="1556"/>
        <v>0</v>
      </c>
      <c r="P6630" s="11">
        <f t="shared" si="1550"/>
        <v>2214.2999999999997</v>
      </c>
      <c r="Q6630" s="11">
        <f t="shared" si="1557"/>
        <v>8534.76</v>
      </c>
      <c r="R6630" s="11">
        <f t="shared" si="1558"/>
        <v>8534.76</v>
      </c>
      <c r="S6630" s="6">
        <f t="shared" si="1551"/>
        <v>0</v>
      </c>
      <c r="T6630" s="11">
        <f t="shared" si="1552"/>
        <v>0</v>
      </c>
      <c r="U6630" s="11">
        <f t="shared" si="1553"/>
        <v>0</v>
      </c>
      <c r="V6630" s="11">
        <f t="shared" si="1559"/>
        <v>0</v>
      </c>
      <c r="W6630" s="20"/>
    </row>
    <row r="6631" spans="1:23" x14ac:dyDescent="0.25">
      <c r="A6631">
        <v>2022100313</v>
      </c>
      <c r="B6631">
        <v>2</v>
      </c>
      <c r="C6631" s="7">
        <v>0.58933000000000002</v>
      </c>
      <c r="D6631" s="6">
        <f t="shared" si="1545"/>
        <v>47146.400000000001</v>
      </c>
      <c r="E6631" s="62">
        <v>0</v>
      </c>
      <c r="F6631" s="6">
        <f t="shared" si="1554"/>
        <v>0</v>
      </c>
      <c r="G6631" s="7">
        <v>6.3769999999999993E-2</v>
      </c>
      <c r="H6631" s="6">
        <f t="shared" si="1546"/>
        <v>2231.9499999999998</v>
      </c>
      <c r="I6631" s="7">
        <v>0.74075000000000002</v>
      </c>
      <c r="J6631" s="6">
        <f t="shared" si="1547"/>
        <v>10370.5</v>
      </c>
      <c r="K6631" s="20"/>
      <c r="L6631" s="6">
        <f t="shared" si="1548"/>
        <v>40000</v>
      </c>
      <c r="M6631" s="11">
        <f t="shared" si="1555"/>
        <v>0</v>
      </c>
      <c r="N6631" s="6">
        <f t="shared" si="1549"/>
        <v>2231.9499999999998</v>
      </c>
      <c r="O6631" s="11">
        <f t="shared" si="1556"/>
        <v>0</v>
      </c>
      <c r="P6631" s="11">
        <f t="shared" si="1550"/>
        <v>4914.4500000000016</v>
      </c>
      <c r="Q6631" s="11">
        <f t="shared" si="1557"/>
        <v>5456.0499999999984</v>
      </c>
      <c r="R6631" s="11">
        <f t="shared" si="1558"/>
        <v>5456.0499999999984</v>
      </c>
      <c r="S6631" s="6">
        <f t="shared" si="1551"/>
        <v>0</v>
      </c>
      <c r="T6631" s="11">
        <f t="shared" si="1552"/>
        <v>0</v>
      </c>
      <c r="U6631" s="11">
        <f t="shared" si="1553"/>
        <v>0</v>
      </c>
      <c r="V6631" s="11">
        <f t="shared" si="1559"/>
        <v>0</v>
      </c>
      <c r="W6631" s="20"/>
    </row>
    <row r="6632" spans="1:23" x14ac:dyDescent="0.25">
      <c r="A6632">
        <v>2022100314</v>
      </c>
      <c r="B6632">
        <v>2</v>
      </c>
      <c r="C6632" s="7">
        <v>0.62085999999999997</v>
      </c>
      <c r="D6632" s="6">
        <f t="shared" si="1545"/>
        <v>49668.799999999996</v>
      </c>
      <c r="E6632" s="62">
        <v>0</v>
      </c>
      <c r="F6632" s="6">
        <f t="shared" si="1554"/>
        <v>0</v>
      </c>
      <c r="G6632" s="7">
        <v>6.0650000000000003E-2</v>
      </c>
      <c r="H6632" s="6">
        <f t="shared" si="1546"/>
        <v>2122.75</v>
      </c>
      <c r="I6632" s="7">
        <v>0.75009000000000003</v>
      </c>
      <c r="J6632" s="6">
        <f t="shared" si="1547"/>
        <v>10501.26</v>
      </c>
      <c r="K6632" s="20"/>
      <c r="L6632" s="6">
        <f t="shared" si="1548"/>
        <v>40000</v>
      </c>
      <c r="M6632" s="11">
        <f t="shared" si="1555"/>
        <v>0</v>
      </c>
      <c r="N6632" s="6">
        <f t="shared" si="1549"/>
        <v>2122.75</v>
      </c>
      <c r="O6632" s="11">
        <f t="shared" si="1556"/>
        <v>0</v>
      </c>
      <c r="P6632" s="11">
        <f t="shared" si="1550"/>
        <v>7546.0499999999956</v>
      </c>
      <c r="Q6632" s="11">
        <f t="shared" si="1557"/>
        <v>2955.2100000000046</v>
      </c>
      <c r="R6632" s="11">
        <f t="shared" si="1558"/>
        <v>2955.2100000000046</v>
      </c>
      <c r="S6632" s="6">
        <f t="shared" si="1551"/>
        <v>0</v>
      </c>
      <c r="T6632" s="11">
        <f t="shared" si="1552"/>
        <v>0</v>
      </c>
      <c r="U6632" s="11">
        <f t="shared" si="1553"/>
        <v>0</v>
      </c>
      <c r="V6632" s="11">
        <f t="shared" si="1559"/>
        <v>0</v>
      </c>
      <c r="W6632" s="20"/>
    </row>
    <row r="6633" spans="1:23" x14ac:dyDescent="0.25">
      <c r="A6633">
        <v>2022100315</v>
      </c>
      <c r="B6633">
        <v>2</v>
      </c>
      <c r="C6633" s="7">
        <v>0.65276000000000001</v>
      </c>
      <c r="D6633" s="6">
        <f t="shared" si="1545"/>
        <v>52220.800000000003</v>
      </c>
      <c r="E6633" s="62">
        <v>0</v>
      </c>
      <c r="F6633" s="6">
        <f t="shared" si="1554"/>
        <v>0</v>
      </c>
      <c r="G6633" s="7">
        <v>6.2579999999999997E-2</v>
      </c>
      <c r="H6633" s="6">
        <f t="shared" si="1546"/>
        <v>2190.2999999999997</v>
      </c>
      <c r="I6633" s="7">
        <v>0.74739999999999995</v>
      </c>
      <c r="J6633" s="6">
        <f t="shared" si="1547"/>
        <v>10463.599999999999</v>
      </c>
      <c r="K6633" s="20"/>
      <c r="L6633" s="6">
        <f t="shared" si="1548"/>
        <v>40000</v>
      </c>
      <c r="M6633" s="11">
        <f t="shared" si="1555"/>
        <v>0</v>
      </c>
      <c r="N6633" s="6">
        <f t="shared" si="1549"/>
        <v>2190.2999999999997</v>
      </c>
      <c r="O6633" s="11">
        <f t="shared" si="1556"/>
        <v>0</v>
      </c>
      <c r="P6633" s="11">
        <f t="shared" si="1550"/>
        <v>10030.500000000004</v>
      </c>
      <c r="Q6633" s="11">
        <f t="shared" si="1557"/>
        <v>433.09999999999491</v>
      </c>
      <c r="R6633" s="11">
        <f t="shared" si="1558"/>
        <v>433.09999999999491</v>
      </c>
      <c r="S6633" s="6">
        <f t="shared" si="1551"/>
        <v>0</v>
      </c>
      <c r="T6633" s="11">
        <f t="shared" si="1552"/>
        <v>0</v>
      </c>
      <c r="U6633" s="11">
        <f t="shared" si="1553"/>
        <v>0</v>
      </c>
      <c r="V6633" s="11">
        <f t="shared" si="1559"/>
        <v>0</v>
      </c>
      <c r="W6633" s="20"/>
    </row>
    <row r="6634" spans="1:23" x14ac:dyDescent="0.25">
      <c r="A6634">
        <v>2022100316</v>
      </c>
      <c r="B6634">
        <v>2</v>
      </c>
      <c r="C6634" s="7">
        <v>0.68140000000000001</v>
      </c>
      <c r="D6634" s="6">
        <f t="shared" si="1545"/>
        <v>54512</v>
      </c>
      <c r="E6634" s="62">
        <v>0</v>
      </c>
      <c r="F6634" s="6">
        <f t="shared" si="1554"/>
        <v>0</v>
      </c>
      <c r="G6634" s="7">
        <v>7.1179999999999993E-2</v>
      </c>
      <c r="H6634" s="6">
        <f t="shared" si="1546"/>
        <v>2491.2999999999997</v>
      </c>
      <c r="I6634" s="7">
        <v>0.74833000000000005</v>
      </c>
      <c r="J6634" s="6">
        <f t="shared" si="1547"/>
        <v>10476.620000000001</v>
      </c>
      <c r="K6634" s="20"/>
      <c r="L6634" s="6">
        <f t="shared" si="1548"/>
        <v>40000</v>
      </c>
      <c r="M6634" s="11">
        <f t="shared" si="1555"/>
        <v>0</v>
      </c>
      <c r="N6634" s="6">
        <f t="shared" si="1549"/>
        <v>2491.2999999999997</v>
      </c>
      <c r="O6634" s="11">
        <f t="shared" si="1556"/>
        <v>0</v>
      </c>
      <c r="P6634" s="11">
        <f t="shared" si="1550"/>
        <v>10476.620000000001</v>
      </c>
      <c r="Q6634" s="11">
        <f t="shared" si="1557"/>
        <v>0</v>
      </c>
      <c r="R6634" s="11">
        <f t="shared" si="1558"/>
        <v>0</v>
      </c>
      <c r="S6634" s="6">
        <f t="shared" si="1551"/>
        <v>1544.08</v>
      </c>
      <c r="T6634" s="11">
        <f t="shared" si="1552"/>
        <v>0</v>
      </c>
      <c r="U6634" s="11">
        <f t="shared" si="1553"/>
        <v>0</v>
      </c>
      <c r="V6634" s="11">
        <f t="shared" si="1559"/>
        <v>1544.08</v>
      </c>
      <c r="W6634" s="20"/>
    </row>
    <row r="6635" spans="1:23" x14ac:dyDescent="0.25">
      <c r="A6635">
        <v>2022100317</v>
      </c>
      <c r="B6635">
        <v>2</v>
      </c>
      <c r="C6635" s="7">
        <v>0.70089999999999997</v>
      </c>
      <c r="D6635" s="6">
        <f t="shared" si="1545"/>
        <v>56072</v>
      </c>
      <c r="E6635" s="62">
        <v>0</v>
      </c>
      <c r="F6635" s="6">
        <f t="shared" si="1554"/>
        <v>0</v>
      </c>
      <c r="G6635" s="7">
        <v>8.0509999999999998E-2</v>
      </c>
      <c r="H6635" s="6">
        <f t="shared" si="1546"/>
        <v>2817.85</v>
      </c>
      <c r="I6635" s="7">
        <v>0.69394</v>
      </c>
      <c r="J6635" s="6">
        <f t="shared" si="1547"/>
        <v>9715.16</v>
      </c>
      <c r="K6635" s="20"/>
      <c r="L6635" s="6">
        <f t="shared" si="1548"/>
        <v>40000</v>
      </c>
      <c r="M6635" s="11">
        <f t="shared" si="1555"/>
        <v>0</v>
      </c>
      <c r="N6635" s="6">
        <f t="shared" si="1549"/>
        <v>2817.85</v>
      </c>
      <c r="O6635" s="11">
        <f t="shared" si="1556"/>
        <v>0</v>
      </c>
      <c r="P6635" s="11">
        <f t="shared" si="1550"/>
        <v>9715.16</v>
      </c>
      <c r="Q6635" s="11">
        <f t="shared" si="1557"/>
        <v>0</v>
      </c>
      <c r="R6635" s="11">
        <f t="shared" si="1558"/>
        <v>0</v>
      </c>
      <c r="S6635" s="6">
        <f t="shared" si="1551"/>
        <v>3538.99</v>
      </c>
      <c r="T6635" s="11">
        <f t="shared" si="1552"/>
        <v>0</v>
      </c>
      <c r="U6635" s="11">
        <f t="shared" si="1553"/>
        <v>0</v>
      </c>
      <c r="V6635" s="11">
        <f t="shared" si="1559"/>
        <v>3538.99</v>
      </c>
      <c r="W6635" s="20"/>
    </row>
    <row r="6636" spans="1:23" x14ac:dyDescent="0.25">
      <c r="A6636">
        <v>2022100318</v>
      </c>
      <c r="B6636">
        <v>2</v>
      </c>
      <c r="C6636" s="7">
        <v>0.70094999999999996</v>
      </c>
      <c r="D6636" s="6">
        <f t="shared" si="1545"/>
        <v>56076</v>
      </c>
      <c r="E6636" s="62">
        <v>0</v>
      </c>
      <c r="F6636" s="6">
        <f t="shared" si="1554"/>
        <v>0</v>
      </c>
      <c r="G6636" s="7">
        <v>9.1600000000000001E-2</v>
      </c>
      <c r="H6636" s="6">
        <f t="shared" si="1546"/>
        <v>3206</v>
      </c>
      <c r="I6636" s="7">
        <v>0.53986999999999996</v>
      </c>
      <c r="J6636" s="6">
        <f t="shared" si="1547"/>
        <v>7558.1799999999994</v>
      </c>
      <c r="K6636" s="20"/>
      <c r="L6636" s="6">
        <f t="shared" si="1548"/>
        <v>40000</v>
      </c>
      <c r="M6636" s="11">
        <f t="shared" si="1555"/>
        <v>0</v>
      </c>
      <c r="N6636" s="6">
        <f t="shared" si="1549"/>
        <v>3206</v>
      </c>
      <c r="O6636" s="11">
        <f t="shared" si="1556"/>
        <v>0</v>
      </c>
      <c r="P6636" s="11">
        <f t="shared" si="1550"/>
        <v>7558.1799999999994</v>
      </c>
      <c r="Q6636" s="11">
        <f t="shared" si="1557"/>
        <v>0</v>
      </c>
      <c r="R6636" s="11">
        <f t="shared" si="1558"/>
        <v>0</v>
      </c>
      <c r="S6636" s="6">
        <f t="shared" si="1551"/>
        <v>5311.8200000000006</v>
      </c>
      <c r="T6636" s="11">
        <f t="shared" si="1552"/>
        <v>0</v>
      </c>
      <c r="U6636" s="11">
        <f t="shared" si="1553"/>
        <v>0</v>
      </c>
      <c r="V6636" s="11">
        <f t="shared" si="1559"/>
        <v>5311.8200000000006</v>
      </c>
      <c r="W6636" s="20"/>
    </row>
    <row r="6637" spans="1:23" x14ac:dyDescent="0.25">
      <c r="A6637">
        <v>2022100319</v>
      </c>
      <c r="B6637">
        <v>2</v>
      </c>
      <c r="C6637" s="7">
        <v>0.67908999999999997</v>
      </c>
      <c r="D6637" s="6">
        <f t="shared" si="1545"/>
        <v>54327.199999999997</v>
      </c>
      <c r="E6637" s="62">
        <v>0</v>
      </c>
      <c r="F6637" s="6">
        <f t="shared" si="1554"/>
        <v>0</v>
      </c>
      <c r="G6637" s="7">
        <v>0.10525</v>
      </c>
      <c r="H6637" s="6">
        <f t="shared" si="1546"/>
        <v>3683.75</v>
      </c>
      <c r="I6637" s="7">
        <v>0.18895999999999999</v>
      </c>
      <c r="J6637" s="6">
        <f t="shared" si="1547"/>
        <v>2645.44</v>
      </c>
      <c r="K6637" s="20"/>
      <c r="L6637" s="6">
        <f t="shared" si="1548"/>
        <v>40000</v>
      </c>
      <c r="M6637" s="11">
        <f t="shared" si="1555"/>
        <v>0</v>
      </c>
      <c r="N6637" s="6">
        <f t="shared" si="1549"/>
        <v>3683.75</v>
      </c>
      <c r="O6637" s="11">
        <f t="shared" si="1556"/>
        <v>0</v>
      </c>
      <c r="P6637" s="11">
        <f t="shared" si="1550"/>
        <v>2645.44</v>
      </c>
      <c r="Q6637" s="11">
        <f t="shared" si="1557"/>
        <v>0</v>
      </c>
      <c r="R6637" s="11">
        <f t="shared" si="1558"/>
        <v>0</v>
      </c>
      <c r="S6637" s="6">
        <f t="shared" si="1551"/>
        <v>7998.0099999999966</v>
      </c>
      <c r="T6637" s="11">
        <f t="shared" si="1552"/>
        <v>0</v>
      </c>
      <c r="U6637" s="11">
        <f t="shared" si="1553"/>
        <v>0</v>
      </c>
      <c r="V6637" s="11">
        <f t="shared" si="1559"/>
        <v>7998.0099999999966</v>
      </c>
      <c r="W6637" s="20"/>
    </row>
    <row r="6638" spans="1:23" x14ac:dyDescent="0.25">
      <c r="A6638">
        <v>2022100320</v>
      </c>
      <c r="B6638">
        <v>2</v>
      </c>
      <c r="C6638" s="7">
        <v>0.65688999999999997</v>
      </c>
      <c r="D6638" s="6">
        <f t="shared" si="1545"/>
        <v>52551.199999999997</v>
      </c>
      <c r="E6638" s="62">
        <v>0</v>
      </c>
      <c r="F6638" s="6">
        <f t="shared" si="1554"/>
        <v>0</v>
      </c>
      <c r="G6638" s="7">
        <v>0.13965</v>
      </c>
      <c r="H6638" s="6">
        <f t="shared" si="1546"/>
        <v>4887.75</v>
      </c>
      <c r="I6638" s="7">
        <v>6.0400000000000002E-3</v>
      </c>
      <c r="J6638" s="6">
        <f t="shared" si="1547"/>
        <v>84.56</v>
      </c>
      <c r="K6638" s="20"/>
      <c r="L6638" s="6">
        <f t="shared" si="1548"/>
        <v>40000</v>
      </c>
      <c r="M6638" s="11">
        <f t="shared" si="1555"/>
        <v>0</v>
      </c>
      <c r="N6638" s="6">
        <f t="shared" si="1549"/>
        <v>4887.75</v>
      </c>
      <c r="O6638" s="11">
        <f t="shared" si="1556"/>
        <v>0</v>
      </c>
      <c r="P6638" s="11">
        <f t="shared" si="1550"/>
        <v>84.56</v>
      </c>
      <c r="Q6638" s="11">
        <f t="shared" si="1557"/>
        <v>0</v>
      </c>
      <c r="R6638" s="11">
        <f t="shared" si="1558"/>
        <v>0</v>
      </c>
      <c r="S6638" s="6">
        <f t="shared" si="1551"/>
        <v>7578.8899999999967</v>
      </c>
      <c r="T6638" s="11">
        <f t="shared" si="1552"/>
        <v>0</v>
      </c>
      <c r="U6638" s="11">
        <f t="shared" si="1553"/>
        <v>0</v>
      </c>
      <c r="V6638" s="11">
        <f t="shared" si="1559"/>
        <v>7578.8899999999967</v>
      </c>
      <c r="W6638" s="20"/>
    </row>
    <row r="6639" spans="1:23" x14ac:dyDescent="0.25">
      <c r="A6639">
        <v>2022100321</v>
      </c>
      <c r="B6639">
        <v>2</v>
      </c>
      <c r="C6639" s="7">
        <v>0.63275999999999999</v>
      </c>
      <c r="D6639" s="6">
        <f t="shared" si="1545"/>
        <v>50620.799999999996</v>
      </c>
      <c r="E6639" s="62">
        <v>0</v>
      </c>
      <c r="F6639" s="6">
        <f t="shared" si="1554"/>
        <v>0</v>
      </c>
      <c r="G6639" s="7">
        <v>0.19958999999999999</v>
      </c>
      <c r="H6639" s="6">
        <f t="shared" si="1546"/>
        <v>6985.65</v>
      </c>
      <c r="I6639" s="7">
        <v>0</v>
      </c>
      <c r="J6639" s="6">
        <f t="shared" si="1547"/>
        <v>0</v>
      </c>
      <c r="K6639" s="20"/>
      <c r="L6639" s="6">
        <f t="shared" si="1548"/>
        <v>40000</v>
      </c>
      <c r="M6639" s="11">
        <f t="shared" si="1555"/>
        <v>0</v>
      </c>
      <c r="N6639" s="6">
        <f t="shared" si="1549"/>
        <v>6985.65</v>
      </c>
      <c r="O6639" s="11">
        <f t="shared" si="1556"/>
        <v>0</v>
      </c>
      <c r="P6639" s="11">
        <f t="shared" si="1550"/>
        <v>0</v>
      </c>
      <c r="Q6639" s="11">
        <f t="shared" si="1557"/>
        <v>0</v>
      </c>
      <c r="R6639" s="11">
        <f t="shared" si="1558"/>
        <v>0</v>
      </c>
      <c r="S6639" s="6">
        <f t="shared" si="1551"/>
        <v>3635.149999999996</v>
      </c>
      <c r="T6639" s="11">
        <f t="shared" si="1552"/>
        <v>0</v>
      </c>
      <c r="U6639" s="11">
        <f t="shared" si="1553"/>
        <v>0</v>
      </c>
      <c r="V6639" s="11">
        <f t="shared" si="1559"/>
        <v>3635.149999999996</v>
      </c>
      <c r="W6639" s="20"/>
    </row>
    <row r="6640" spans="1:23" x14ac:dyDescent="0.25">
      <c r="A6640">
        <v>2022100322</v>
      </c>
      <c r="B6640">
        <v>2</v>
      </c>
      <c r="C6640" s="7">
        <v>0.59770000000000001</v>
      </c>
      <c r="D6640" s="6">
        <f t="shared" si="1545"/>
        <v>47816</v>
      </c>
      <c r="E6640" s="62">
        <v>0</v>
      </c>
      <c r="F6640" s="6">
        <f t="shared" si="1554"/>
        <v>0</v>
      </c>
      <c r="G6640" s="7">
        <v>0.25949</v>
      </c>
      <c r="H6640" s="6">
        <f t="shared" si="1546"/>
        <v>9082.15</v>
      </c>
      <c r="I6640" s="7">
        <v>0</v>
      </c>
      <c r="J6640" s="6">
        <f t="shared" si="1547"/>
        <v>0</v>
      </c>
      <c r="K6640" s="20"/>
      <c r="L6640" s="6">
        <f t="shared" si="1548"/>
        <v>40000</v>
      </c>
      <c r="M6640" s="11">
        <f t="shared" si="1555"/>
        <v>0</v>
      </c>
      <c r="N6640" s="6">
        <f t="shared" si="1549"/>
        <v>7816</v>
      </c>
      <c r="O6640" s="11">
        <f t="shared" si="1556"/>
        <v>1266.1499999999996</v>
      </c>
      <c r="P6640" s="11">
        <f t="shared" si="1550"/>
        <v>0</v>
      </c>
      <c r="Q6640" s="11">
        <f t="shared" si="1557"/>
        <v>0</v>
      </c>
      <c r="R6640" s="11">
        <f t="shared" si="1558"/>
        <v>1266.1499999999996</v>
      </c>
      <c r="S6640" s="6">
        <f t="shared" si="1551"/>
        <v>0</v>
      </c>
      <c r="T6640" s="11">
        <f t="shared" si="1552"/>
        <v>0</v>
      </c>
      <c r="U6640" s="11">
        <f t="shared" si="1553"/>
        <v>0</v>
      </c>
      <c r="V6640" s="11">
        <f t="shared" si="1559"/>
        <v>0</v>
      </c>
      <c r="W6640" s="20"/>
    </row>
    <row r="6641" spans="1:23" x14ac:dyDescent="0.25">
      <c r="A6641">
        <v>2022100323</v>
      </c>
      <c r="B6641">
        <v>2</v>
      </c>
      <c r="C6641" s="7">
        <v>0.55496000000000001</v>
      </c>
      <c r="D6641" s="6">
        <f t="shared" si="1545"/>
        <v>44396.800000000003</v>
      </c>
      <c r="E6641" s="62">
        <v>0</v>
      </c>
      <c r="F6641" s="6">
        <f t="shared" si="1554"/>
        <v>0</v>
      </c>
      <c r="G6641" s="7">
        <v>0.30279</v>
      </c>
      <c r="H6641" s="6">
        <f t="shared" si="1546"/>
        <v>10597.65</v>
      </c>
      <c r="I6641" s="7">
        <v>0</v>
      </c>
      <c r="J6641" s="6">
        <f t="shared" si="1547"/>
        <v>0</v>
      </c>
      <c r="K6641" s="20"/>
      <c r="L6641" s="6">
        <f t="shared" si="1548"/>
        <v>40000</v>
      </c>
      <c r="M6641" s="11">
        <f t="shared" si="1555"/>
        <v>0</v>
      </c>
      <c r="N6641" s="6">
        <f t="shared" si="1549"/>
        <v>4396.8000000000029</v>
      </c>
      <c r="O6641" s="11">
        <f t="shared" si="1556"/>
        <v>6200.8499999999967</v>
      </c>
      <c r="P6641" s="11">
        <f t="shared" si="1550"/>
        <v>0</v>
      </c>
      <c r="Q6641" s="11">
        <f t="shared" si="1557"/>
        <v>0</v>
      </c>
      <c r="R6641" s="11">
        <f t="shared" si="1558"/>
        <v>6200.8499999999967</v>
      </c>
      <c r="S6641" s="6">
        <f t="shared" si="1551"/>
        <v>0</v>
      </c>
      <c r="T6641" s="11">
        <f t="shared" si="1552"/>
        <v>0</v>
      </c>
      <c r="U6641" s="11">
        <f t="shared" si="1553"/>
        <v>0</v>
      </c>
      <c r="V6641" s="11">
        <f t="shared" si="1559"/>
        <v>0</v>
      </c>
      <c r="W6641" s="20"/>
    </row>
    <row r="6642" spans="1:23" x14ac:dyDescent="0.25">
      <c r="A6642">
        <v>2022100324</v>
      </c>
      <c r="B6642">
        <v>2</v>
      </c>
      <c r="C6642" s="7">
        <v>0.51244999999999996</v>
      </c>
      <c r="D6642" s="6">
        <f t="shared" si="1545"/>
        <v>40996</v>
      </c>
      <c r="E6642" s="62">
        <v>0</v>
      </c>
      <c r="F6642" s="6">
        <f t="shared" si="1554"/>
        <v>0</v>
      </c>
      <c r="G6642" s="7">
        <v>0.33023000000000002</v>
      </c>
      <c r="H6642" s="6">
        <f t="shared" si="1546"/>
        <v>11558.050000000001</v>
      </c>
      <c r="I6642" s="7">
        <v>0</v>
      </c>
      <c r="J6642" s="6">
        <f t="shared" si="1547"/>
        <v>0</v>
      </c>
      <c r="K6642" s="20"/>
      <c r="L6642" s="6">
        <f t="shared" si="1548"/>
        <v>40000</v>
      </c>
      <c r="M6642" s="11">
        <f t="shared" si="1555"/>
        <v>0</v>
      </c>
      <c r="N6642" s="6">
        <f t="shared" si="1549"/>
        <v>996</v>
      </c>
      <c r="O6642" s="11">
        <f t="shared" si="1556"/>
        <v>10562.050000000001</v>
      </c>
      <c r="P6642" s="11">
        <f t="shared" si="1550"/>
        <v>0</v>
      </c>
      <c r="Q6642" s="11">
        <f t="shared" si="1557"/>
        <v>0</v>
      </c>
      <c r="R6642" s="11">
        <f t="shared" si="1558"/>
        <v>10562.050000000001</v>
      </c>
      <c r="S6642" s="6">
        <f t="shared" si="1551"/>
        <v>0</v>
      </c>
      <c r="T6642" s="11">
        <f t="shared" si="1552"/>
        <v>0</v>
      </c>
      <c r="U6642" s="11">
        <f t="shared" si="1553"/>
        <v>0</v>
      </c>
      <c r="V6642" s="11">
        <f t="shared" si="1559"/>
        <v>0</v>
      </c>
      <c r="W6642" s="20"/>
    </row>
    <row r="6643" spans="1:23" x14ac:dyDescent="0.25">
      <c r="A6643">
        <v>2022100401</v>
      </c>
      <c r="B6643">
        <v>3</v>
      </c>
      <c r="C6643" s="7">
        <v>0.48205999999999999</v>
      </c>
      <c r="D6643" s="6">
        <f t="shared" si="1545"/>
        <v>38564.799999999996</v>
      </c>
      <c r="E6643" s="62">
        <v>0</v>
      </c>
      <c r="F6643" s="6">
        <f t="shared" si="1554"/>
        <v>0</v>
      </c>
      <c r="G6643" s="7">
        <v>0.32945000000000002</v>
      </c>
      <c r="H6643" s="6">
        <f t="shared" si="1546"/>
        <v>11530.75</v>
      </c>
      <c r="I6643" s="7">
        <v>0</v>
      </c>
      <c r="J6643" s="6">
        <f t="shared" si="1547"/>
        <v>0</v>
      </c>
      <c r="K6643" s="20"/>
      <c r="L6643" s="6">
        <f t="shared" si="1548"/>
        <v>38564.799999999996</v>
      </c>
      <c r="M6643" s="11">
        <f t="shared" si="1555"/>
        <v>1435.2000000000044</v>
      </c>
      <c r="N6643" s="6">
        <f t="shared" si="1549"/>
        <v>0</v>
      </c>
      <c r="O6643" s="11">
        <f t="shared" si="1556"/>
        <v>11530.75</v>
      </c>
      <c r="P6643" s="11">
        <f t="shared" si="1550"/>
        <v>0</v>
      </c>
      <c r="Q6643" s="11">
        <f t="shared" si="1557"/>
        <v>0</v>
      </c>
      <c r="R6643" s="11">
        <f t="shared" si="1558"/>
        <v>12965.950000000004</v>
      </c>
      <c r="S6643" s="6">
        <f t="shared" si="1551"/>
        <v>0</v>
      </c>
      <c r="T6643" s="11">
        <f t="shared" si="1552"/>
        <v>0</v>
      </c>
      <c r="U6643" s="11">
        <f t="shared" si="1553"/>
        <v>0</v>
      </c>
      <c r="V6643" s="11">
        <f t="shared" si="1559"/>
        <v>0</v>
      </c>
      <c r="W6643" s="20"/>
    </row>
    <row r="6644" spans="1:23" x14ac:dyDescent="0.25">
      <c r="A6644">
        <v>2022100402</v>
      </c>
      <c r="B6644">
        <v>3</v>
      </c>
      <c r="C6644" s="7">
        <v>0.46128999999999998</v>
      </c>
      <c r="D6644" s="6">
        <f t="shared" si="1545"/>
        <v>36903.199999999997</v>
      </c>
      <c r="E6644" s="62">
        <v>0</v>
      </c>
      <c r="F6644" s="6">
        <f t="shared" si="1554"/>
        <v>0</v>
      </c>
      <c r="G6644" s="7">
        <v>0.29987999999999998</v>
      </c>
      <c r="H6644" s="6">
        <f t="shared" si="1546"/>
        <v>10495.8</v>
      </c>
      <c r="I6644" s="7">
        <v>0</v>
      </c>
      <c r="J6644" s="6">
        <f t="shared" si="1547"/>
        <v>0</v>
      </c>
      <c r="K6644" s="20"/>
      <c r="L6644" s="6">
        <f t="shared" si="1548"/>
        <v>36903.199999999997</v>
      </c>
      <c r="M6644" s="11">
        <f t="shared" si="1555"/>
        <v>3096.8000000000029</v>
      </c>
      <c r="N6644" s="6">
        <f t="shared" si="1549"/>
        <v>0</v>
      </c>
      <c r="O6644" s="11">
        <f t="shared" si="1556"/>
        <v>10495.8</v>
      </c>
      <c r="P6644" s="11">
        <f t="shared" si="1550"/>
        <v>0</v>
      </c>
      <c r="Q6644" s="11">
        <f t="shared" si="1557"/>
        <v>0</v>
      </c>
      <c r="R6644" s="11">
        <f t="shared" si="1558"/>
        <v>13592.600000000002</v>
      </c>
      <c r="S6644" s="6">
        <f t="shared" si="1551"/>
        <v>0</v>
      </c>
      <c r="T6644" s="11">
        <f t="shared" si="1552"/>
        <v>0</v>
      </c>
      <c r="U6644" s="11">
        <f t="shared" si="1553"/>
        <v>0</v>
      </c>
      <c r="V6644" s="11">
        <f t="shared" si="1559"/>
        <v>0</v>
      </c>
      <c r="W6644" s="20"/>
    </row>
    <row r="6645" spans="1:23" x14ac:dyDescent="0.25">
      <c r="A6645">
        <v>2022100403</v>
      </c>
      <c r="B6645">
        <v>3</v>
      </c>
      <c r="C6645" s="7">
        <v>0.44608999999999999</v>
      </c>
      <c r="D6645" s="6">
        <f t="shared" si="1545"/>
        <v>35687.199999999997</v>
      </c>
      <c r="E6645" s="62">
        <v>0</v>
      </c>
      <c r="F6645" s="6">
        <f t="shared" si="1554"/>
        <v>0</v>
      </c>
      <c r="G6645" s="7">
        <v>0.27446999999999999</v>
      </c>
      <c r="H6645" s="6">
        <f t="shared" si="1546"/>
        <v>9606.4499999999989</v>
      </c>
      <c r="I6645" s="7">
        <v>0</v>
      </c>
      <c r="J6645" s="6">
        <f t="shared" si="1547"/>
        <v>0</v>
      </c>
      <c r="K6645" s="20"/>
      <c r="L6645" s="6">
        <f t="shared" si="1548"/>
        <v>35687.199999999997</v>
      </c>
      <c r="M6645" s="11">
        <f t="shared" si="1555"/>
        <v>4312.8000000000029</v>
      </c>
      <c r="N6645" s="6">
        <f t="shared" si="1549"/>
        <v>0</v>
      </c>
      <c r="O6645" s="11">
        <f t="shared" si="1556"/>
        <v>9606.4499999999989</v>
      </c>
      <c r="P6645" s="11">
        <f t="shared" si="1550"/>
        <v>0</v>
      </c>
      <c r="Q6645" s="11">
        <f t="shared" si="1557"/>
        <v>0</v>
      </c>
      <c r="R6645" s="11">
        <f t="shared" si="1558"/>
        <v>13919.250000000002</v>
      </c>
      <c r="S6645" s="6">
        <f t="shared" si="1551"/>
        <v>0</v>
      </c>
      <c r="T6645" s="11">
        <f t="shared" si="1552"/>
        <v>0</v>
      </c>
      <c r="U6645" s="11">
        <f t="shared" si="1553"/>
        <v>0</v>
      </c>
      <c r="V6645" s="11">
        <f t="shared" si="1559"/>
        <v>0</v>
      </c>
      <c r="W6645" s="20"/>
    </row>
    <row r="6646" spans="1:23" x14ac:dyDescent="0.25">
      <c r="A6646">
        <v>2022100404</v>
      </c>
      <c r="B6646">
        <v>3</v>
      </c>
      <c r="C6646" s="7">
        <v>0.44016</v>
      </c>
      <c r="D6646" s="6">
        <f t="shared" si="1545"/>
        <v>35212.800000000003</v>
      </c>
      <c r="E6646" s="62">
        <v>0</v>
      </c>
      <c r="F6646" s="6">
        <f t="shared" si="1554"/>
        <v>0</v>
      </c>
      <c r="G6646" s="7">
        <v>0.24575</v>
      </c>
      <c r="H6646" s="6">
        <f t="shared" si="1546"/>
        <v>8601.25</v>
      </c>
      <c r="I6646" s="7">
        <v>0</v>
      </c>
      <c r="J6646" s="6">
        <f t="shared" si="1547"/>
        <v>0</v>
      </c>
      <c r="K6646" s="20"/>
      <c r="L6646" s="6">
        <f t="shared" si="1548"/>
        <v>35212.800000000003</v>
      </c>
      <c r="M6646" s="11">
        <f t="shared" si="1555"/>
        <v>4787.1999999999971</v>
      </c>
      <c r="N6646" s="6">
        <f t="shared" si="1549"/>
        <v>0</v>
      </c>
      <c r="O6646" s="11">
        <f t="shared" si="1556"/>
        <v>8601.25</v>
      </c>
      <c r="P6646" s="11">
        <f t="shared" si="1550"/>
        <v>0</v>
      </c>
      <c r="Q6646" s="11">
        <f t="shared" si="1557"/>
        <v>0</v>
      </c>
      <c r="R6646" s="11">
        <f t="shared" si="1558"/>
        <v>13388.449999999997</v>
      </c>
      <c r="S6646" s="6">
        <f t="shared" si="1551"/>
        <v>0</v>
      </c>
      <c r="T6646" s="11">
        <f t="shared" si="1552"/>
        <v>0</v>
      </c>
      <c r="U6646" s="11">
        <f t="shared" si="1553"/>
        <v>0</v>
      </c>
      <c r="V6646" s="11">
        <f t="shared" si="1559"/>
        <v>0</v>
      </c>
      <c r="W6646" s="20"/>
    </row>
    <row r="6647" spans="1:23" x14ac:dyDescent="0.25">
      <c r="A6647">
        <v>2022100405</v>
      </c>
      <c r="B6647">
        <v>3</v>
      </c>
      <c r="C6647" s="7">
        <v>0.44205</v>
      </c>
      <c r="D6647" s="6">
        <f t="shared" si="1545"/>
        <v>35364</v>
      </c>
      <c r="E6647" s="62">
        <v>0</v>
      </c>
      <c r="F6647" s="6">
        <f t="shared" si="1554"/>
        <v>0</v>
      </c>
      <c r="G6647" s="7">
        <v>0.20598</v>
      </c>
      <c r="H6647" s="6">
        <f t="shared" si="1546"/>
        <v>7209.3</v>
      </c>
      <c r="I6647" s="7">
        <v>0</v>
      </c>
      <c r="J6647" s="6">
        <f t="shared" si="1547"/>
        <v>0</v>
      </c>
      <c r="K6647" s="20"/>
      <c r="L6647" s="6">
        <f t="shared" si="1548"/>
        <v>35364</v>
      </c>
      <c r="M6647" s="11">
        <f t="shared" si="1555"/>
        <v>4636</v>
      </c>
      <c r="N6647" s="6">
        <f t="shared" si="1549"/>
        <v>0</v>
      </c>
      <c r="O6647" s="11">
        <f t="shared" si="1556"/>
        <v>7209.3</v>
      </c>
      <c r="P6647" s="11">
        <f t="shared" si="1550"/>
        <v>0</v>
      </c>
      <c r="Q6647" s="11">
        <f t="shared" si="1557"/>
        <v>0</v>
      </c>
      <c r="R6647" s="11">
        <f t="shared" si="1558"/>
        <v>11845.3</v>
      </c>
      <c r="S6647" s="6">
        <f t="shared" si="1551"/>
        <v>0</v>
      </c>
      <c r="T6647" s="11">
        <f t="shared" si="1552"/>
        <v>0</v>
      </c>
      <c r="U6647" s="11">
        <f t="shared" si="1553"/>
        <v>0</v>
      </c>
      <c r="V6647" s="11">
        <f t="shared" si="1559"/>
        <v>0</v>
      </c>
      <c r="W6647" s="20"/>
    </row>
    <row r="6648" spans="1:23" x14ac:dyDescent="0.25">
      <c r="A6648">
        <v>2022100406</v>
      </c>
      <c r="B6648">
        <v>3</v>
      </c>
      <c r="C6648" s="7">
        <v>0.45644000000000001</v>
      </c>
      <c r="D6648" s="6">
        <f t="shared" si="1545"/>
        <v>36515.200000000004</v>
      </c>
      <c r="E6648" s="62">
        <v>0</v>
      </c>
      <c r="F6648" s="6">
        <f t="shared" si="1554"/>
        <v>0</v>
      </c>
      <c r="G6648" s="7">
        <v>0.19064999999999999</v>
      </c>
      <c r="H6648" s="6">
        <f t="shared" si="1546"/>
        <v>6672.7499999999991</v>
      </c>
      <c r="I6648" s="7">
        <v>0</v>
      </c>
      <c r="J6648" s="6">
        <f t="shared" si="1547"/>
        <v>0</v>
      </c>
      <c r="K6648" s="20"/>
      <c r="L6648" s="6">
        <f t="shared" si="1548"/>
        <v>36515.200000000004</v>
      </c>
      <c r="M6648" s="11">
        <f t="shared" si="1555"/>
        <v>3484.7999999999956</v>
      </c>
      <c r="N6648" s="6">
        <f t="shared" si="1549"/>
        <v>0</v>
      </c>
      <c r="O6648" s="11">
        <f t="shared" si="1556"/>
        <v>6672.7499999999991</v>
      </c>
      <c r="P6648" s="11">
        <f t="shared" si="1550"/>
        <v>0</v>
      </c>
      <c r="Q6648" s="11">
        <f t="shared" si="1557"/>
        <v>0</v>
      </c>
      <c r="R6648" s="11">
        <f t="shared" si="1558"/>
        <v>10157.549999999996</v>
      </c>
      <c r="S6648" s="6">
        <f t="shared" si="1551"/>
        <v>0</v>
      </c>
      <c r="T6648" s="11">
        <f t="shared" si="1552"/>
        <v>0</v>
      </c>
      <c r="U6648" s="11">
        <f t="shared" si="1553"/>
        <v>0</v>
      </c>
      <c r="V6648" s="11">
        <f t="shared" si="1559"/>
        <v>0</v>
      </c>
      <c r="W6648" s="20"/>
    </row>
    <row r="6649" spans="1:23" x14ac:dyDescent="0.25">
      <c r="A6649">
        <v>2022100407</v>
      </c>
      <c r="B6649">
        <v>3</v>
      </c>
      <c r="C6649" s="7">
        <v>0.48604000000000003</v>
      </c>
      <c r="D6649" s="6">
        <f t="shared" si="1545"/>
        <v>38883.200000000004</v>
      </c>
      <c r="E6649" s="62">
        <v>0</v>
      </c>
      <c r="F6649" s="6">
        <f t="shared" si="1554"/>
        <v>0</v>
      </c>
      <c r="G6649" s="7">
        <v>0.17413000000000001</v>
      </c>
      <c r="H6649" s="6">
        <f t="shared" si="1546"/>
        <v>6094.55</v>
      </c>
      <c r="I6649" s="7">
        <v>0</v>
      </c>
      <c r="J6649" s="6">
        <f t="shared" si="1547"/>
        <v>0</v>
      </c>
      <c r="K6649" s="20"/>
      <c r="L6649" s="6">
        <f t="shared" si="1548"/>
        <v>38883.200000000004</v>
      </c>
      <c r="M6649" s="11">
        <f t="shared" si="1555"/>
        <v>1116.7999999999956</v>
      </c>
      <c r="N6649" s="6">
        <f t="shared" si="1549"/>
        <v>0</v>
      </c>
      <c r="O6649" s="11">
        <f t="shared" si="1556"/>
        <v>6094.55</v>
      </c>
      <c r="P6649" s="11">
        <f t="shared" si="1550"/>
        <v>0</v>
      </c>
      <c r="Q6649" s="11">
        <f t="shared" si="1557"/>
        <v>0</v>
      </c>
      <c r="R6649" s="11">
        <f t="shared" si="1558"/>
        <v>7211.3499999999958</v>
      </c>
      <c r="S6649" s="6">
        <f t="shared" si="1551"/>
        <v>0</v>
      </c>
      <c r="T6649" s="11">
        <f t="shared" si="1552"/>
        <v>0</v>
      </c>
      <c r="U6649" s="11">
        <f t="shared" si="1553"/>
        <v>0</v>
      </c>
      <c r="V6649" s="11">
        <f t="shared" si="1559"/>
        <v>0</v>
      </c>
      <c r="W6649" s="20"/>
    </row>
    <row r="6650" spans="1:23" x14ac:dyDescent="0.25">
      <c r="A6650">
        <v>2022100408</v>
      </c>
      <c r="B6650">
        <v>3</v>
      </c>
      <c r="C6650" s="7">
        <v>0.49962000000000001</v>
      </c>
      <c r="D6650" s="6">
        <f t="shared" si="1545"/>
        <v>39969.599999999999</v>
      </c>
      <c r="E6650" s="62">
        <v>0</v>
      </c>
      <c r="F6650" s="6">
        <f t="shared" si="1554"/>
        <v>0</v>
      </c>
      <c r="G6650" s="7">
        <v>0.16825999999999999</v>
      </c>
      <c r="H6650" s="6">
        <f t="shared" si="1546"/>
        <v>5889.0999999999995</v>
      </c>
      <c r="I6650" s="7">
        <v>6.7999999999999996E-3</v>
      </c>
      <c r="J6650" s="6">
        <f t="shared" si="1547"/>
        <v>95.199999999999989</v>
      </c>
      <c r="K6650" s="20"/>
      <c r="L6650" s="6">
        <f t="shared" si="1548"/>
        <v>39969.599999999999</v>
      </c>
      <c r="M6650" s="11">
        <f t="shared" si="1555"/>
        <v>30.400000000001455</v>
      </c>
      <c r="N6650" s="6">
        <f t="shared" si="1549"/>
        <v>0</v>
      </c>
      <c r="O6650" s="11">
        <f t="shared" si="1556"/>
        <v>5889.0999999999995</v>
      </c>
      <c r="P6650" s="11">
        <f t="shared" si="1550"/>
        <v>0</v>
      </c>
      <c r="Q6650" s="11">
        <f t="shared" si="1557"/>
        <v>95.199999999999989</v>
      </c>
      <c r="R6650" s="11">
        <f t="shared" si="1558"/>
        <v>6014.7000000000007</v>
      </c>
      <c r="S6650" s="6">
        <f t="shared" si="1551"/>
        <v>0</v>
      </c>
      <c r="T6650" s="11">
        <f t="shared" si="1552"/>
        <v>0</v>
      </c>
      <c r="U6650" s="11">
        <f t="shared" si="1553"/>
        <v>0</v>
      </c>
      <c r="V6650" s="11">
        <f t="shared" si="1559"/>
        <v>0</v>
      </c>
      <c r="W6650" s="20"/>
    </row>
    <row r="6651" spans="1:23" x14ac:dyDescent="0.25">
      <c r="A6651">
        <v>2022100409</v>
      </c>
      <c r="B6651">
        <v>3</v>
      </c>
      <c r="C6651" s="7">
        <v>0.50502999999999998</v>
      </c>
      <c r="D6651" s="6">
        <f t="shared" si="1545"/>
        <v>40402.400000000001</v>
      </c>
      <c r="E6651" s="62">
        <v>0</v>
      </c>
      <c r="F6651" s="6">
        <f t="shared" si="1554"/>
        <v>0</v>
      </c>
      <c r="G6651" s="7">
        <v>0.15051999999999999</v>
      </c>
      <c r="H6651" s="6">
        <f t="shared" si="1546"/>
        <v>5268.2</v>
      </c>
      <c r="I6651" s="7">
        <v>0.20154</v>
      </c>
      <c r="J6651" s="6">
        <f t="shared" si="1547"/>
        <v>2821.56</v>
      </c>
      <c r="K6651" s="20"/>
      <c r="L6651" s="6">
        <f t="shared" si="1548"/>
        <v>40000</v>
      </c>
      <c r="M6651" s="11">
        <f t="shared" si="1555"/>
        <v>0</v>
      </c>
      <c r="N6651" s="6">
        <f t="shared" si="1549"/>
        <v>402.40000000000146</v>
      </c>
      <c r="O6651" s="11">
        <f t="shared" si="1556"/>
        <v>4865.7999999999984</v>
      </c>
      <c r="P6651" s="11">
        <f t="shared" si="1550"/>
        <v>0</v>
      </c>
      <c r="Q6651" s="11">
        <f t="shared" si="1557"/>
        <v>2821.56</v>
      </c>
      <c r="R6651" s="11">
        <f t="shared" si="1558"/>
        <v>7687.3599999999988</v>
      </c>
      <c r="S6651" s="6">
        <f t="shared" si="1551"/>
        <v>0</v>
      </c>
      <c r="T6651" s="11">
        <f t="shared" si="1552"/>
        <v>0</v>
      </c>
      <c r="U6651" s="11">
        <f t="shared" si="1553"/>
        <v>0</v>
      </c>
      <c r="V6651" s="11">
        <f t="shared" si="1559"/>
        <v>0</v>
      </c>
      <c r="W6651" s="20"/>
    </row>
    <row r="6652" spans="1:23" x14ac:dyDescent="0.25">
      <c r="A6652">
        <v>2022100410</v>
      </c>
      <c r="B6652">
        <v>3</v>
      </c>
      <c r="C6652" s="7">
        <v>0.52329000000000003</v>
      </c>
      <c r="D6652" s="6">
        <f t="shared" si="1545"/>
        <v>41863.200000000004</v>
      </c>
      <c r="E6652" s="62">
        <v>0</v>
      </c>
      <c r="F6652" s="6">
        <f t="shared" si="1554"/>
        <v>0</v>
      </c>
      <c r="G6652" s="7">
        <v>8.9080000000000006E-2</v>
      </c>
      <c r="H6652" s="6">
        <f t="shared" si="1546"/>
        <v>3117.8</v>
      </c>
      <c r="I6652" s="7">
        <v>0.55586999999999998</v>
      </c>
      <c r="J6652" s="6">
        <f t="shared" si="1547"/>
        <v>7782.1799999999994</v>
      </c>
      <c r="K6652" s="20"/>
      <c r="L6652" s="6">
        <f t="shared" si="1548"/>
        <v>40000</v>
      </c>
      <c r="M6652" s="11">
        <f t="shared" si="1555"/>
        <v>0</v>
      </c>
      <c r="N6652" s="6">
        <f t="shared" si="1549"/>
        <v>1863.2000000000044</v>
      </c>
      <c r="O6652" s="11">
        <f t="shared" si="1556"/>
        <v>1254.5999999999958</v>
      </c>
      <c r="P6652" s="11">
        <f t="shared" si="1550"/>
        <v>0</v>
      </c>
      <c r="Q6652" s="11">
        <f t="shared" si="1557"/>
        <v>7782.1799999999994</v>
      </c>
      <c r="R6652" s="11">
        <f t="shared" si="1558"/>
        <v>9036.7799999999952</v>
      </c>
      <c r="S6652" s="6">
        <f t="shared" si="1551"/>
        <v>0</v>
      </c>
      <c r="T6652" s="11">
        <f t="shared" si="1552"/>
        <v>0</v>
      </c>
      <c r="U6652" s="11">
        <f t="shared" si="1553"/>
        <v>0</v>
      </c>
      <c r="V6652" s="11">
        <f t="shared" si="1559"/>
        <v>0</v>
      </c>
      <c r="W6652" s="20"/>
    </row>
    <row r="6653" spans="1:23" x14ac:dyDescent="0.25">
      <c r="A6653">
        <v>2022100411</v>
      </c>
      <c r="B6653">
        <v>3</v>
      </c>
      <c r="C6653" s="7">
        <v>0.54432000000000003</v>
      </c>
      <c r="D6653" s="6">
        <f t="shared" si="1545"/>
        <v>43545.599999999999</v>
      </c>
      <c r="E6653" s="62">
        <v>0</v>
      </c>
      <c r="F6653" s="6">
        <f t="shared" si="1554"/>
        <v>0</v>
      </c>
      <c r="G6653" s="7">
        <v>0.10259</v>
      </c>
      <c r="H6653" s="6">
        <f t="shared" si="1546"/>
        <v>3590.65</v>
      </c>
      <c r="I6653" s="7">
        <v>0.67379999999999995</v>
      </c>
      <c r="J6653" s="6">
        <f t="shared" si="1547"/>
        <v>9433.1999999999989</v>
      </c>
      <c r="K6653" s="20"/>
      <c r="L6653" s="6">
        <f t="shared" si="1548"/>
        <v>40000</v>
      </c>
      <c r="M6653" s="11">
        <f t="shared" si="1555"/>
        <v>0</v>
      </c>
      <c r="N6653" s="6">
        <f t="shared" si="1549"/>
        <v>3545.5999999999985</v>
      </c>
      <c r="O6653" s="11">
        <f t="shared" si="1556"/>
        <v>45.050000000001546</v>
      </c>
      <c r="P6653" s="11">
        <f t="shared" si="1550"/>
        <v>0</v>
      </c>
      <c r="Q6653" s="11">
        <f t="shared" si="1557"/>
        <v>9433.1999999999989</v>
      </c>
      <c r="R6653" s="11">
        <f t="shared" si="1558"/>
        <v>9478.25</v>
      </c>
      <c r="S6653" s="6">
        <f t="shared" si="1551"/>
        <v>0</v>
      </c>
      <c r="T6653" s="11">
        <f t="shared" si="1552"/>
        <v>0</v>
      </c>
      <c r="U6653" s="11">
        <f t="shared" si="1553"/>
        <v>0</v>
      </c>
      <c r="V6653" s="11">
        <f t="shared" si="1559"/>
        <v>0</v>
      </c>
      <c r="W6653" s="20"/>
    </row>
    <row r="6654" spans="1:23" x14ac:dyDescent="0.25">
      <c r="A6654">
        <v>2022100412</v>
      </c>
      <c r="B6654">
        <v>3</v>
      </c>
      <c r="C6654" s="7">
        <v>0.56955</v>
      </c>
      <c r="D6654" s="6">
        <f t="shared" si="1545"/>
        <v>45564</v>
      </c>
      <c r="E6654" s="62">
        <v>0</v>
      </c>
      <c r="F6654" s="6">
        <f t="shared" si="1554"/>
        <v>0</v>
      </c>
      <c r="G6654" s="7">
        <v>0.14185</v>
      </c>
      <c r="H6654" s="6">
        <f t="shared" si="1546"/>
        <v>4964.75</v>
      </c>
      <c r="I6654" s="7">
        <v>0.68620000000000003</v>
      </c>
      <c r="J6654" s="6">
        <f t="shared" si="1547"/>
        <v>9606.8000000000011</v>
      </c>
      <c r="K6654" s="20"/>
      <c r="L6654" s="6">
        <f t="shared" si="1548"/>
        <v>40000</v>
      </c>
      <c r="M6654" s="11">
        <f t="shared" si="1555"/>
        <v>0</v>
      </c>
      <c r="N6654" s="6">
        <f t="shared" si="1549"/>
        <v>4964.75</v>
      </c>
      <c r="O6654" s="11">
        <f t="shared" si="1556"/>
        <v>0</v>
      </c>
      <c r="P6654" s="11">
        <f t="shared" si="1550"/>
        <v>599.25</v>
      </c>
      <c r="Q6654" s="11">
        <f t="shared" si="1557"/>
        <v>9007.5500000000011</v>
      </c>
      <c r="R6654" s="11">
        <f t="shared" si="1558"/>
        <v>9007.5500000000011</v>
      </c>
      <c r="S6654" s="6">
        <f t="shared" si="1551"/>
        <v>0</v>
      </c>
      <c r="T6654" s="11">
        <f t="shared" si="1552"/>
        <v>0</v>
      </c>
      <c r="U6654" s="11">
        <f t="shared" si="1553"/>
        <v>0</v>
      </c>
      <c r="V6654" s="11">
        <f t="shared" si="1559"/>
        <v>0</v>
      </c>
      <c r="W6654" s="20"/>
    </row>
    <row r="6655" spans="1:23" x14ac:dyDescent="0.25">
      <c r="A6655">
        <v>2022100413</v>
      </c>
      <c r="B6655">
        <v>3</v>
      </c>
      <c r="C6655" s="7">
        <v>0.59818000000000005</v>
      </c>
      <c r="D6655" s="6">
        <f t="shared" si="1545"/>
        <v>47854.400000000001</v>
      </c>
      <c r="E6655" s="62">
        <v>0</v>
      </c>
      <c r="F6655" s="6">
        <f t="shared" si="1554"/>
        <v>0</v>
      </c>
      <c r="G6655" s="7">
        <v>0.11568000000000001</v>
      </c>
      <c r="H6655" s="6">
        <f t="shared" si="1546"/>
        <v>4048.8</v>
      </c>
      <c r="I6655" s="7">
        <v>0.70640000000000003</v>
      </c>
      <c r="J6655" s="6">
        <f t="shared" si="1547"/>
        <v>9889.6</v>
      </c>
      <c r="K6655" s="20"/>
      <c r="L6655" s="6">
        <f t="shared" si="1548"/>
        <v>40000</v>
      </c>
      <c r="M6655" s="11">
        <f t="shared" si="1555"/>
        <v>0</v>
      </c>
      <c r="N6655" s="6">
        <f t="shared" si="1549"/>
        <v>4048.8</v>
      </c>
      <c r="O6655" s="11">
        <f t="shared" si="1556"/>
        <v>0</v>
      </c>
      <c r="P6655" s="11">
        <f t="shared" si="1550"/>
        <v>3805.6000000000013</v>
      </c>
      <c r="Q6655" s="11">
        <f t="shared" si="1557"/>
        <v>6083.9999999999991</v>
      </c>
      <c r="R6655" s="11">
        <f t="shared" si="1558"/>
        <v>6083.9999999999991</v>
      </c>
      <c r="S6655" s="6">
        <f t="shared" si="1551"/>
        <v>0</v>
      </c>
      <c r="T6655" s="11">
        <f t="shared" si="1552"/>
        <v>0</v>
      </c>
      <c r="U6655" s="11">
        <f t="shared" si="1553"/>
        <v>0</v>
      </c>
      <c r="V6655" s="11">
        <f t="shared" si="1559"/>
        <v>0</v>
      </c>
      <c r="W6655" s="20"/>
    </row>
    <row r="6656" spans="1:23" x14ac:dyDescent="0.25">
      <c r="A6656">
        <v>2022100414</v>
      </c>
      <c r="B6656">
        <v>3</v>
      </c>
      <c r="C6656" s="7">
        <v>0.63143000000000005</v>
      </c>
      <c r="D6656" s="6">
        <f t="shared" si="1545"/>
        <v>50514.400000000001</v>
      </c>
      <c r="E6656" s="62">
        <v>0</v>
      </c>
      <c r="F6656" s="6">
        <f t="shared" si="1554"/>
        <v>0</v>
      </c>
      <c r="G6656" s="7">
        <v>8.77E-2</v>
      </c>
      <c r="H6656" s="6">
        <f t="shared" si="1546"/>
        <v>3069.5</v>
      </c>
      <c r="I6656" s="7">
        <v>0.70767999999999998</v>
      </c>
      <c r="J6656" s="6">
        <f t="shared" si="1547"/>
        <v>9907.52</v>
      </c>
      <c r="K6656" s="20"/>
      <c r="L6656" s="6">
        <f t="shared" si="1548"/>
        <v>40000</v>
      </c>
      <c r="M6656" s="11">
        <f t="shared" si="1555"/>
        <v>0</v>
      </c>
      <c r="N6656" s="6">
        <f t="shared" si="1549"/>
        <v>3069.5</v>
      </c>
      <c r="O6656" s="11">
        <f t="shared" si="1556"/>
        <v>0</v>
      </c>
      <c r="P6656" s="11">
        <f t="shared" si="1550"/>
        <v>7444.9000000000015</v>
      </c>
      <c r="Q6656" s="11">
        <f t="shared" si="1557"/>
        <v>2462.619999999999</v>
      </c>
      <c r="R6656" s="11">
        <f t="shared" si="1558"/>
        <v>2462.619999999999</v>
      </c>
      <c r="S6656" s="6">
        <f t="shared" si="1551"/>
        <v>0</v>
      </c>
      <c r="T6656" s="11">
        <f t="shared" si="1552"/>
        <v>0</v>
      </c>
      <c r="U6656" s="11">
        <f t="shared" si="1553"/>
        <v>0</v>
      </c>
      <c r="V6656" s="11">
        <f t="shared" si="1559"/>
        <v>0</v>
      </c>
      <c r="W6656" s="20"/>
    </row>
    <row r="6657" spans="1:23" x14ac:dyDescent="0.25">
      <c r="A6657">
        <v>2022100415</v>
      </c>
      <c r="B6657">
        <v>3</v>
      </c>
      <c r="C6657" s="7">
        <v>0.66317000000000004</v>
      </c>
      <c r="D6657" s="6">
        <f t="shared" si="1545"/>
        <v>53053.600000000006</v>
      </c>
      <c r="E6657" s="62">
        <v>0</v>
      </c>
      <c r="F6657" s="6">
        <f t="shared" si="1554"/>
        <v>0</v>
      </c>
      <c r="G6657" s="7">
        <v>7.6069999999999999E-2</v>
      </c>
      <c r="H6657" s="6">
        <f t="shared" si="1546"/>
        <v>2662.45</v>
      </c>
      <c r="I6657" s="7">
        <v>0.71608000000000005</v>
      </c>
      <c r="J6657" s="6">
        <f t="shared" si="1547"/>
        <v>10025.120000000001</v>
      </c>
      <c r="K6657" s="20"/>
      <c r="L6657" s="6">
        <f t="shared" si="1548"/>
        <v>40000</v>
      </c>
      <c r="M6657" s="11">
        <f t="shared" si="1555"/>
        <v>0</v>
      </c>
      <c r="N6657" s="6">
        <f t="shared" si="1549"/>
        <v>2662.45</v>
      </c>
      <c r="O6657" s="11">
        <f t="shared" si="1556"/>
        <v>0</v>
      </c>
      <c r="P6657" s="11">
        <f t="shared" si="1550"/>
        <v>10025.120000000001</v>
      </c>
      <c r="Q6657" s="11">
        <f t="shared" si="1557"/>
        <v>0</v>
      </c>
      <c r="R6657" s="11">
        <f t="shared" si="1558"/>
        <v>0</v>
      </c>
      <c r="S6657" s="6">
        <f t="shared" si="1551"/>
        <v>366.03000000000429</v>
      </c>
      <c r="T6657" s="11">
        <f t="shared" si="1552"/>
        <v>0</v>
      </c>
      <c r="U6657" s="11">
        <f t="shared" si="1553"/>
        <v>0</v>
      </c>
      <c r="V6657" s="11">
        <f t="shared" si="1559"/>
        <v>366.03000000000429</v>
      </c>
      <c r="W6657" s="20"/>
    </row>
    <row r="6658" spans="1:23" x14ac:dyDescent="0.25">
      <c r="A6658">
        <v>2022100416</v>
      </c>
      <c r="B6658">
        <v>3</v>
      </c>
      <c r="C6658" s="7">
        <v>0.68927000000000005</v>
      </c>
      <c r="D6658" s="6">
        <f t="shared" si="1545"/>
        <v>55141.600000000006</v>
      </c>
      <c r="E6658" s="62">
        <v>0</v>
      </c>
      <c r="F6658" s="6">
        <f t="shared" si="1554"/>
        <v>0</v>
      </c>
      <c r="G6658" s="7">
        <v>7.1559999999999999E-2</v>
      </c>
      <c r="H6658" s="6">
        <f t="shared" si="1546"/>
        <v>2504.6</v>
      </c>
      <c r="I6658" s="7">
        <v>0.71772999999999998</v>
      </c>
      <c r="J6658" s="6">
        <f t="shared" si="1547"/>
        <v>10048.219999999999</v>
      </c>
      <c r="K6658" s="20"/>
      <c r="L6658" s="6">
        <f t="shared" si="1548"/>
        <v>40000</v>
      </c>
      <c r="M6658" s="11">
        <f t="shared" si="1555"/>
        <v>0</v>
      </c>
      <c r="N6658" s="6">
        <f t="shared" si="1549"/>
        <v>2504.6</v>
      </c>
      <c r="O6658" s="11">
        <f t="shared" si="1556"/>
        <v>0</v>
      </c>
      <c r="P6658" s="11">
        <f t="shared" si="1550"/>
        <v>10048.219999999999</v>
      </c>
      <c r="Q6658" s="11">
        <f t="shared" si="1557"/>
        <v>0</v>
      </c>
      <c r="R6658" s="11">
        <f t="shared" si="1558"/>
        <v>0</v>
      </c>
      <c r="S6658" s="6">
        <f t="shared" si="1551"/>
        <v>2588.7800000000061</v>
      </c>
      <c r="T6658" s="11">
        <f t="shared" si="1552"/>
        <v>0</v>
      </c>
      <c r="U6658" s="11">
        <f t="shared" si="1553"/>
        <v>0</v>
      </c>
      <c r="V6658" s="11">
        <f t="shared" si="1559"/>
        <v>2588.7800000000061</v>
      </c>
      <c r="W6658" s="20"/>
    </row>
    <row r="6659" spans="1:23" x14ac:dyDescent="0.25">
      <c r="A6659">
        <v>2022100417</v>
      </c>
      <c r="B6659">
        <v>3</v>
      </c>
      <c r="C6659" s="7">
        <v>0.70611999999999997</v>
      </c>
      <c r="D6659" s="6">
        <f t="shared" si="1545"/>
        <v>56489.599999999999</v>
      </c>
      <c r="E6659" s="62">
        <v>0</v>
      </c>
      <c r="F6659" s="6">
        <f t="shared" si="1554"/>
        <v>0</v>
      </c>
      <c r="G6659" s="7">
        <v>7.0029999999999995E-2</v>
      </c>
      <c r="H6659" s="6">
        <f t="shared" si="1546"/>
        <v>2451.0499999999997</v>
      </c>
      <c r="I6659" s="7">
        <v>0.67034000000000005</v>
      </c>
      <c r="J6659" s="6">
        <f t="shared" si="1547"/>
        <v>9384.76</v>
      </c>
      <c r="K6659" s="20"/>
      <c r="L6659" s="6">
        <f t="shared" si="1548"/>
        <v>40000</v>
      </c>
      <c r="M6659" s="11">
        <f t="shared" si="1555"/>
        <v>0</v>
      </c>
      <c r="N6659" s="6">
        <f t="shared" si="1549"/>
        <v>2451.0499999999997</v>
      </c>
      <c r="O6659" s="11">
        <f t="shared" si="1556"/>
        <v>0</v>
      </c>
      <c r="P6659" s="11">
        <f t="shared" si="1550"/>
        <v>9384.76</v>
      </c>
      <c r="Q6659" s="11">
        <f t="shared" si="1557"/>
        <v>0</v>
      </c>
      <c r="R6659" s="11">
        <f t="shared" si="1558"/>
        <v>0</v>
      </c>
      <c r="S6659" s="6">
        <f t="shared" si="1551"/>
        <v>4653.7899999999991</v>
      </c>
      <c r="T6659" s="11">
        <f t="shared" si="1552"/>
        <v>0</v>
      </c>
      <c r="U6659" s="11">
        <f t="shared" si="1553"/>
        <v>0</v>
      </c>
      <c r="V6659" s="11">
        <f t="shared" si="1559"/>
        <v>4653.7899999999991</v>
      </c>
      <c r="W6659" s="20"/>
    </row>
    <row r="6660" spans="1:23" x14ac:dyDescent="0.25">
      <c r="A6660">
        <v>2022100418</v>
      </c>
      <c r="B6660">
        <v>3</v>
      </c>
      <c r="C6660" s="7">
        <v>0.70618000000000003</v>
      </c>
      <c r="D6660" s="6">
        <f t="shared" si="1545"/>
        <v>56494.400000000001</v>
      </c>
      <c r="E6660" s="62">
        <v>0</v>
      </c>
      <c r="F6660" s="6">
        <f t="shared" si="1554"/>
        <v>0</v>
      </c>
      <c r="G6660" s="7">
        <v>7.9140000000000002E-2</v>
      </c>
      <c r="H6660" s="6">
        <f t="shared" si="1546"/>
        <v>2769.9</v>
      </c>
      <c r="I6660" s="7">
        <v>0.53327999999999998</v>
      </c>
      <c r="J6660" s="6">
        <f t="shared" si="1547"/>
        <v>7465.92</v>
      </c>
      <c r="K6660" s="20"/>
      <c r="L6660" s="6">
        <f t="shared" si="1548"/>
        <v>40000</v>
      </c>
      <c r="M6660" s="11">
        <f t="shared" si="1555"/>
        <v>0</v>
      </c>
      <c r="N6660" s="6">
        <f t="shared" si="1549"/>
        <v>2769.9</v>
      </c>
      <c r="O6660" s="11">
        <f t="shared" si="1556"/>
        <v>0</v>
      </c>
      <c r="P6660" s="11">
        <f t="shared" si="1550"/>
        <v>7465.92</v>
      </c>
      <c r="Q6660" s="11">
        <f t="shared" si="1557"/>
        <v>0</v>
      </c>
      <c r="R6660" s="11">
        <f t="shared" si="1558"/>
        <v>0</v>
      </c>
      <c r="S6660" s="6">
        <f t="shared" si="1551"/>
        <v>6258.5800000000017</v>
      </c>
      <c r="T6660" s="11">
        <f t="shared" si="1552"/>
        <v>0</v>
      </c>
      <c r="U6660" s="11">
        <f t="shared" si="1553"/>
        <v>0</v>
      </c>
      <c r="V6660" s="11">
        <f t="shared" si="1559"/>
        <v>6258.5800000000017</v>
      </c>
      <c r="W6660" s="20"/>
    </row>
    <row r="6661" spans="1:23" x14ac:dyDescent="0.25">
      <c r="A6661">
        <v>2022100419</v>
      </c>
      <c r="B6661">
        <v>3</v>
      </c>
      <c r="C6661" s="7">
        <v>0.68318999999999996</v>
      </c>
      <c r="D6661" s="6">
        <f t="shared" ref="D6661:D6724" si="1560">D$18*C6661</f>
        <v>54655.199999999997</v>
      </c>
      <c r="E6661" s="62">
        <v>0</v>
      </c>
      <c r="F6661" s="6">
        <f t="shared" si="1554"/>
        <v>0</v>
      </c>
      <c r="G6661" s="7">
        <v>0.10308</v>
      </c>
      <c r="H6661" s="6">
        <f t="shared" ref="H6661:H6724" si="1561">H$18*G6661</f>
        <v>3607.8</v>
      </c>
      <c r="I6661" s="7">
        <v>0.18218000000000001</v>
      </c>
      <c r="J6661" s="6">
        <f t="shared" ref="J6661:J6724" si="1562">I6661*J$18</f>
        <v>2550.52</v>
      </c>
      <c r="K6661" s="20"/>
      <c r="L6661" s="6">
        <f t="shared" si="1548"/>
        <v>40000</v>
      </c>
      <c r="M6661" s="11">
        <f t="shared" si="1555"/>
        <v>0</v>
      </c>
      <c r="N6661" s="6">
        <f t="shared" si="1549"/>
        <v>3607.8</v>
      </c>
      <c r="O6661" s="11">
        <f t="shared" si="1556"/>
        <v>0</v>
      </c>
      <c r="P6661" s="11">
        <f t="shared" si="1550"/>
        <v>2550.52</v>
      </c>
      <c r="Q6661" s="11">
        <f t="shared" si="1557"/>
        <v>0</v>
      </c>
      <c r="R6661" s="11">
        <f t="shared" si="1558"/>
        <v>0</v>
      </c>
      <c r="S6661" s="6">
        <f t="shared" si="1551"/>
        <v>8496.8799999999974</v>
      </c>
      <c r="T6661" s="11">
        <f t="shared" si="1552"/>
        <v>0</v>
      </c>
      <c r="U6661" s="11">
        <f t="shared" si="1553"/>
        <v>0</v>
      </c>
      <c r="V6661" s="11">
        <f t="shared" si="1559"/>
        <v>8496.8799999999974</v>
      </c>
      <c r="W6661" s="20"/>
    </row>
    <row r="6662" spans="1:23" x14ac:dyDescent="0.25">
      <c r="A6662">
        <v>2022100420</v>
      </c>
      <c r="B6662">
        <v>3</v>
      </c>
      <c r="C6662" s="7">
        <v>0.66146000000000005</v>
      </c>
      <c r="D6662" s="6">
        <f t="shared" si="1560"/>
        <v>52916.800000000003</v>
      </c>
      <c r="E6662" s="62">
        <v>0</v>
      </c>
      <c r="F6662" s="6">
        <f t="shared" si="1554"/>
        <v>0</v>
      </c>
      <c r="G6662" s="7">
        <v>0.14124999999999999</v>
      </c>
      <c r="H6662" s="6">
        <f t="shared" si="1561"/>
        <v>4943.7499999999991</v>
      </c>
      <c r="I6662" s="7">
        <v>2.7899999999999999E-3</v>
      </c>
      <c r="J6662" s="6">
        <f t="shared" si="1562"/>
        <v>39.06</v>
      </c>
      <c r="K6662" s="20"/>
      <c r="L6662" s="6">
        <f t="shared" si="1548"/>
        <v>40000</v>
      </c>
      <c r="M6662" s="11">
        <f t="shared" si="1555"/>
        <v>0</v>
      </c>
      <c r="N6662" s="6">
        <f t="shared" si="1549"/>
        <v>4943.7499999999991</v>
      </c>
      <c r="O6662" s="11">
        <f t="shared" si="1556"/>
        <v>0</v>
      </c>
      <c r="P6662" s="11">
        <f t="shared" si="1550"/>
        <v>39.06</v>
      </c>
      <c r="Q6662" s="11">
        <f t="shared" si="1557"/>
        <v>0</v>
      </c>
      <c r="R6662" s="11">
        <f t="shared" si="1558"/>
        <v>0</v>
      </c>
      <c r="S6662" s="6">
        <f t="shared" si="1551"/>
        <v>7933.9900000000034</v>
      </c>
      <c r="T6662" s="11">
        <f t="shared" si="1552"/>
        <v>0</v>
      </c>
      <c r="U6662" s="11">
        <f t="shared" si="1553"/>
        <v>0</v>
      </c>
      <c r="V6662" s="11">
        <f t="shared" si="1559"/>
        <v>7933.9900000000034</v>
      </c>
      <c r="W6662" s="20"/>
    </row>
    <row r="6663" spans="1:23" x14ac:dyDescent="0.25">
      <c r="A6663">
        <v>2022100421</v>
      </c>
      <c r="B6663">
        <v>3</v>
      </c>
      <c r="C6663" s="7">
        <v>0.63734000000000002</v>
      </c>
      <c r="D6663" s="6">
        <f t="shared" si="1560"/>
        <v>50987.200000000004</v>
      </c>
      <c r="E6663" s="62">
        <v>0</v>
      </c>
      <c r="F6663" s="6">
        <f t="shared" si="1554"/>
        <v>0</v>
      </c>
      <c r="G6663" s="7">
        <v>0.21215000000000001</v>
      </c>
      <c r="H6663" s="6">
        <f t="shared" si="1561"/>
        <v>7425.25</v>
      </c>
      <c r="I6663" s="7">
        <v>0</v>
      </c>
      <c r="J6663" s="6">
        <f t="shared" si="1562"/>
        <v>0</v>
      </c>
      <c r="K6663" s="20"/>
      <c r="L6663" s="6">
        <f t="shared" si="1548"/>
        <v>40000</v>
      </c>
      <c r="M6663" s="11">
        <f t="shared" si="1555"/>
        <v>0</v>
      </c>
      <c r="N6663" s="6">
        <f t="shared" si="1549"/>
        <v>7425.25</v>
      </c>
      <c r="O6663" s="11">
        <f t="shared" si="1556"/>
        <v>0</v>
      </c>
      <c r="P6663" s="11">
        <f t="shared" si="1550"/>
        <v>0</v>
      </c>
      <c r="Q6663" s="11">
        <f t="shared" si="1557"/>
        <v>0</v>
      </c>
      <c r="R6663" s="11">
        <f t="shared" si="1558"/>
        <v>0</v>
      </c>
      <c r="S6663" s="6">
        <f t="shared" si="1551"/>
        <v>3561.9500000000044</v>
      </c>
      <c r="T6663" s="11">
        <f t="shared" si="1552"/>
        <v>0</v>
      </c>
      <c r="U6663" s="11">
        <f t="shared" si="1553"/>
        <v>0</v>
      </c>
      <c r="V6663" s="11">
        <f t="shared" si="1559"/>
        <v>3561.9500000000044</v>
      </c>
      <c r="W6663" s="20"/>
    </row>
    <row r="6664" spans="1:23" x14ac:dyDescent="0.25">
      <c r="A6664">
        <v>2022100422</v>
      </c>
      <c r="B6664">
        <v>3</v>
      </c>
      <c r="C6664" s="7">
        <v>0.60267999999999999</v>
      </c>
      <c r="D6664" s="6">
        <f t="shared" si="1560"/>
        <v>48214.400000000001</v>
      </c>
      <c r="E6664" s="62">
        <v>0</v>
      </c>
      <c r="F6664" s="6">
        <f t="shared" si="1554"/>
        <v>0</v>
      </c>
      <c r="G6664" s="7">
        <v>0.28860999999999998</v>
      </c>
      <c r="H6664" s="6">
        <f t="shared" si="1561"/>
        <v>10101.349999999999</v>
      </c>
      <c r="I6664" s="7">
        <v>0</v>
      </c>
      <c r="J6664" s="6">
        <f t="shared" si="1562"/>
        <v>0</v>
      </c>
      <c r="K6664" s="20"/>
      <c r="L6664" s="6">
        <f t="shared" si="1548"/>
        <v>40000</v>
      </c>
      <c r="M6664" s="11">
        <f t="shared" si="1555"/>
        <v>0</v>
      </c>
      <c r="N6664" s="6">
        <f t="shared" si="1549"/>
        <v>8214.4000000000015</v>
      </c>
      <c r="O6664" s="11">
        <f t="shared" si="1556"/>
        <v>1886.9499999999971</v>
      </c>
      <c r="P6664" s="11">
        <f t="shared" si="1550"/>
        <v>0</v>
      </c>
      <c r="Q6664" s="11">
        <f t="shared" si="1557"/>
        <v>0</v>
      </c>
      <c r="R6664" s="11">
        <f t="shared" si="1558"/>
        <v>1886.9499999999971</v>
      </c>
      <c r="S6664" s="6">
        <f t="shared" si="1551"/>
        <v>0</v>
      </c>
      <c r="T6664" s="11">
        <f t="shared" si="1552"/>
        <v>0</v>
      </c>
      <c r="U6664" s="11">
        <f t="shared" si="1553"/>
        <v>0</v>
      </c>
      <c r="V6664" s="11">
        <f t="shared" si="1559"/>
        <v>0</v>
      </c>
      <c r="W6664" s="20"/>
    </row>
    <row r="6665" spans="1:23" x14ac:dyDescent="0.25">
      <c r="A6665">
        <v>2022100423</v>
      </c>
      <c r="B6665">
        <v>3</v>
      </c>
      <c r="C6665" s="7">
        <v>0.56225000000000003</v>
      </c>
      <c r="D6665" s="6">
        <f t="shared" si="1560"/>
        <v>44980</v>
      </c>
      <c r="E6665" s="62">
        <v>0</v>
      </c>
      <c r="F6665" s="6">
        <f t="shared" si="1554"/>
        <v>0</v>
      </c>
      <c r="G6665" s="7">
        <v>0.34216000000000002</v>
      </c>
      <c r="H6665" s="6">
        <f t="shared" si="1561"/>
        <v>11975.6</v>
      </c>
      <c r="I6665" s="7">
        <v>0</v>
      </c>
      <c r="J6665" s="6">
        <f t="shared" si="1562"/>
        <v>0</v>
      </c>
      <c r="K6665" s="20"/>
      <c r="L6665" s="6">
        <f t="shared" si="1548"/>
        <v>40000</v>
      </c>
      <c r="M6665" s="11">
        <f t="shared" si="1555"/>
        <v>0</v>
      </c>
      <c r="N6665" s="6">
        <f t="shared" si="1549"/>
        <v>4980</v>
      </c>
      <c r="O6665" s="11">
        <f t="shared" si="1556"/>
        <v>6995.6</v>
      </c>
      <c r="P6665" s="11">
        <f t="shared" si="1550"/>
        <v>0</v>
      </c>
      <c r="Q6665" s="11">
        <f t="shared" si="1557"/>
        <v>0</v>
      </c>
      <c r="R6665" s="11">
        <f t="shared" si="1558"/>
        <v>6995.6</v>
      </c>
      <c r="S6665" s="6">
        <f t="shared" si="1551"/>
        <v>0</v>
      </c>
      <c r="T6665" s="11">
        <f t="shared" si="1552"/>
        <v>0</v>
      </c>
      <c r="U6665" s="11">
        <f t="shared" si="1553"/>
        <v>0</v>
      </c>
      <c r="V6665" s="11">
        <f t="shared" si="1559"/>
        <v>0</v>
      </c>
      <c r="W6665" s="20"/>
    </row>
    <row r="6666" spans="1:23" x14ac:dyDescent="0.25">
      <c r="A6666">
        <v>2022100424</v>
      </c>
      <c r="B6666">
        <v>3</v>
      </c>
      <c r="C6666" s="7">
        <v>0.51887000000000005</v>
      </c>
      <c r="D6666" s="6">
        <f t="shared" si="1560"/>
        <v>41509.600000000006</v>
      </c>
      <c r="E6666" s="62">
        <v>0</v>
      </c>
      <c r="F6666" s="6">
        <f t="shared" si="1554"/>
        <v>0</v>
      </c>
      <c r="G6666" s="7">
        <v>0.35926000000000002</v>
      </c>
      <c r="H6666" s="6">
        <f t="shared" si="1561"/>
        <v>12574.1</v>
      </c>
      <c r="I6666" s="7">
        <v>0</v>
      </c>
      <c r="J6666" s="6">
        <f t="shared" si="1562"/>
        <v>0</v>
      </c>
      <c r="K6666" s="20"/>
      <c r="L6666" s="6">
        <f t="shared" si="1548"/>
        <v>40000</v>
      </c>
      <c r="M6666" s="11">
        <f t="shared" si="1555"/>
        <v>0</v>
      </c>
      <c r="N6666" s="6">
        <f t="shared" si="1549"/>
        <v>1509.6000000000058</v>
      </c>
      <c r="O6666" s="11">
        <f t="shared" si="1556"/>
        <v>11064.499999999995</v>
      </c>
      <c r="P6666" s="11">
        <f t="shared" si="1550"/>
        <v>0</v>
      </c>
      <c r="Q6666" s="11">
        <f t="shared" si="1557"/>
        <v>0</v>
      </c>
      <c r="R6666" s="11">
        <f t="shared" si="1558"/>
        <v>11064.499999999995</v>
      </c>
      <c r="S6666" s="6">
        <f t="shared" si="1551"/>
        <v>0</v>
      </c>
      <c r="T6666" s="11">
        <f t="shared" si="1552"/>
        <v>0</v>
      </c>
      <c r="U6666" s="11">
        <f t="shared" si="1553"/>
        <v>0</v>
      </c>
      <c r="V6666" s="11">
        <f t="shared" si="1559"/>
        <v>0</v>
      </c>
      <c r="W6666" s="20"/>
    </row>
    <row r="6667" spans="1:23" x14ac:dyDescent="0.25">
      <c r="A6667">
        <v>2022100501</v>
      </c>
      <c r="B6667">
        <v>4</v>
      </c>
      <c r="C6667" s="7">
        <v>0.48302</v>
      </c>
      <c r="D6667" s="6">
        <f t="shared" si="1560"/>
        <v>38641.599999999999</v>
      </c>
      <c r="E6667" s="62">
        <v>0</v>
      </c>
      <c r="F6667" s="6">
        <f t="shared" si="1554"/>
        <v>0</v>
      </c>
      <c r="G6667" s="7">
        <v>0.36126999999999998</v>
      </c>
      <c r="H6667" s="6">
        <f t="shared" si="1561"/>
        <v>12644.449999999999</v>
      </c>
      <c r="I6667" s="7">
        <v>0</v>
      </c>
      <c r="J6667" s="6">
        <f t="shared" si="1562"/>
        <v>0</v>
      </c>
      <c r="K6667" s="20"/>
      <c r="L6667" s="6">
        <f t="shared" si="1548"/>
        <v>38641.599999999999</v>
      </c>
      <c r="M6667" s="11">
        <f t="shared" si="1555"/>
        <v>1358.4000000000015</v>
      </c>
      <c r="N6667" s="6">
        <f t="shared" si="1549"/>
        <v>0</v>
      </c>
      <c r="O6667" s="11">
        <f t="shared" si="1556"/>
        <v>12644.449999999999</v>
      </c>
      <c r="P6667" s="11">
        <f t="shared" si="1550"/>
        <v>0</v>
      </c>
      <c r="Q6667" s="11">
        <f t="shared" si="1557"/>
        <v>0</v>
      </c>
      <c r="R6667" s="11">
        <f t="shared" si="1558"/>
        <v>14002.85</v>
      </c>
      <c r="S6667" s="6">
        <f t="shared" si="1551"/>
        <v>0</v>
      </c>
      <c r="T6667" s="11">
        <f t="shared" si="1552"/>
        <v>0</v>
      </c>
      <c r="U6667" s="11">
        <f t="shared" si="1553"/>
        <v>0</v>
      </c>
      <c r="V6667" s="11">
        <f t="shared" si="1559"/>
        <v>0</v>
      </c>
      <c r="W6667" s="20"/>
    </row>
    <row r="6668" spans="1:23" x14ac:dyDescent="0.25">
      <c r="A6668">
        <v>2022100502</v>
      </c>
      <c r="B6668">
        <v>4</v>
      </c>
      <c r="C6668" s="7">
        <v>0.46046999999999999</v>
      </c>
      <c r="D6668" s="6">
        <f t="shared" si="1560"/>
        <v>36837.599999999999</v>
      </c>
      <c r="E6668" s="62">
        <v>0</v>
      </c>
      <c r="F6668" s="6">
        <f t="shared" si="1554"/>
        <v>0</v>
      </c>
      <c r="G6668" s="7">
        <v>0.34941</v>
      </c>
      <c r="H6668" s="6">
        <f t="shared" si="1561"/>
        <v>12229.35</v>
      </c>
      <c r="I6668" s="7">
        <v>0</v>
      </c>
      <c r="J6668" s="6">
        <f t="shared" si="1562"/>
        <v>0</v>
      </c>
      <c r="K6668" s="20"/>
      <c r="L6668" s="6">
        <f t="shared" si="1548"/>
        <v>36837.599999999999</v>
      </c>
      <c r="M6668" s="11">
        <f t="shared" si="1555"/>
        <v>3162.4000000000015</v>
      </c>
      <c r="N6668" s="6">
        <f t="shared" si="1549"/>
        <v>0</v>
      </c>
      <c r="O6668" s="11">
        <f t="shared" si="1556"/>
        <v>12229.35</v>
      </c>
      <c r="P6668" s="11">
        <f t="shared" si="1550"/>
        <v>0</v>
      </c>
      <c r="Q6668" s="11">
        <f t="shared" si="1557"/>
        <v>0</v>
      </c>
      <c r="R6668" s="11">
        <f t="shared" si="1558"/>
        <v>15391.750000000002</v>
      </c>
      <c r="S6668" s="6">
        <f t="shared" si="1551"/>
        <v>0</v>
      </c>
      <c r="T6668" s="11">
        <f t="shared" si="1552"/>
        <v>0</v>
      </c>
      <c r="U6668" s="11">
        <f t="shared" si="1553"/>
        <v>0</v>
      </c>
      <c r="V6668" s="11">
        <f t="shared" si="1559"/>
        <v>0</v>
      </c>
      <c r="W6668" s="20"/>
    </row>
    <row r="6669" spans="1:23" x14ac:dyDescent="0.25">
      <c r="A6669">
        <v>2022100503</v>
      </c>
      <c r="B6669">
        <v>4</v>
      </c>
      <c r="C6669" s="7">
        <v>0.44755</v>
      </c>
      <c r="D6669" s="6">
        <f t="shared" si="1560"/>
        <v>35804</v>
      </c>
      <c r="E6669" s="62">
        <v>0</v>
      </c>
      <c r="F6669" s="6">
        <f t="shared" si="1554"/>
        <v>0</v>
      </c>
      <c r="G6669" s="7">
        <v>0.31134000000000001</v>
      </c>
      <c r="H6669" s="6">
        <f t="shared" si="1561"/>
        <v>10896.9</v>
      </c>
      <c r="I6669" s="7">
        <v>0</v>
      </c>
      <c r="J6669" s="6">
        <f t="shared" si="1562"/>
        <v>0</v>
      </c>
      <c r="K6669" s="20"/>
      <c r="L6669" s="6">
        <f t="shared" si="1548"/>
        <v>35804</v>
      </c>
      <c r="M6669" s="11">
        <f t="shared" si="1555"/>
        <v>4196</v>
      </c>
      <c r="N6669" s="6">
        <f t="shared" si="1549"/>
        <v>0</v>
      </c>
      <c r="O6669" s="11">
        <f t="shared" si="1556"/>
        <v>10896.9</v>
      </c>
      <c r="P6669" s="11">
        <f t="shared" si="1550"/>
        <v>0</v>
      </c>
      <c r="Q6669" s="11">
        <f t="shared" si="1557"/>
        <v>0</v>
      </c>
      <c r="R6669" s="11">
        <f t="shared" si="1558"/>
        <v>15092.9</v>
      </c>
      <c r="S6669" s="6">
        <f t="shared" si="1551"/>
        <v>0</v>
      </c>
      <c r="T6669" s="11">
        <f t="shared" si="1552"/>
        <v>0</v>
      </c>
      <c r="U6669" s="11">
        <f t="shared" si="1553"/>
        <v>0</v>
      </c>
      <c r="V6669" s="11">
        <f t="shared" si="1559"/>
        <v>0</v>
      </c>
      <c r="W6669" s="20"/>
    </row>
    <row r="6670" spans="1:23" x14ac:dyDescent="0.25">
      <c r="A6670">
        <v>2022100504</v>
      </c>
      <c r="B6670">
        <v>4</v>
      </c>
      <c r="C6670" s="7">
        <v>0.43876999999999999</v>
      </c>
      <c r="D6670" s="6">
        <f t="shared" si="1560"/>
        <v>35101.599999999999</v>
      </c>
      <c r="E6670" s="62">
        <v>0</v>
      </c>
      <c r="F6670" s="6">
        <f t="shared" si="1554"/>
        <v>0</v>
      </c>
      <c r="G6670" s="7">
        <v>0.25878000000000001</v>
      </c>
      <c r="H6670" s="6">
        <f t="shared" si="1561"/>
        <v>9057.3000000000011</v>
      </c>
      <c r="I6670" s="7">
        <v>0</v>
      </c>
      <c r="J6670" s="6">
        <f t="shared" si="1562"/>
        <v>0</v>
      </c>
      <c r="K6670" s="20"/>
      <c r="L6670" s="6">
        <f t="shared" si="1548"/>
        <v>35101.599999999999</v>
      </c>
      <c r="M6670" s="11">
        <f t="shared" si="1555"/>
        <v>4898.4000000000015</v>
      </c>
      <c r="N6670" s="6">
        <f t="shared" si="1549"/>
        <v>0</v>
      </c>
      <c r="O6670" s="11">
        <f t="shared" si="1556"/>
        <v>9057.3000000000011</v>
      </c>
      <c r="P6670" s="11">
        <f t="shared" si="1550"/>
        <v>0</v>
      </c>
      <c r="Q6670" s="11">
        <f t="shared" si="1557"/>
        <v>0</v>
      </c>
      <c r="R6670" s="11">
        <f t="shared" si="1558"/>
        <v>13955.700000000003</v>
      </c>
      <c r="S6670" s="6">
        <f t="shared" si="1551"/>
        <v>0</v>
      </c>
      <c r="T6670" s="11">
        <f t="shared" si="1552"/>
        <v>0</v>
      </c>
      <c r="U6670" s="11">
        <f t="shared" si="1553"/>
        <v>0</v>
      </c>
      <c r="V6670" s="11">
        <f t="shared" si="1559"/>
        <v>0</v>
      </c>
      <c r="W6670" s="20"/>
    </row>
    <row r="6671" spans="1:23" x14ac:dyDescent="0.25">
      <c r="A6671">
        <v>2022100505</v>
      </c>
      <c r="B6671">
        <v>4</v>
      </c>
      <c r="C6671" s="7">
        <v>0.43958000000000003</v>
      </c>
      <c r="D6671" s="6">
        <f t="shared" si="1560"/>
        <v>35166.400000000001</v>
      </c>
      <c r="E6671" s="62">
        <v>0</v>
      </c>
      <c r="F6671" s="6">
        <f t="shared" si="1554"/>
        <v>0</v>
      </c>
      <c r="G6671" s="7">
        <v>0.21546999999999999</v>
      </c>
      <c r="H6671" s="6">
        <f t="shared" si="1561"/>
        <v>7541.45</v>
      </c>
      <c r="I6671" s="7">
        <v>0</v>
      </c>
      <c r="J6671" s="6">
        <f t="shared" si="1562"/>
        <v>0</v>
      </c>
      <c r="K6671" s="20"/>
      <c r="L6671" s="6">
        <f t="shared" si="1548"/>
        <v>35166.400000000001</v>
      </c>
      <c r="M6671" s="11">
        <f t="shared" si="1555"/>
        <v>4833.5999999999985</v>
      </c>
      <c r="N6671" s="6">
        <f t="shared" si="1549"/>
        <v>0</v>
      </c>
      <c r="O6671" s="11">
        <f t="shared" si="1556"/>
        <v>7541.45</v>
      </c>
      <c r="P6671" s="11">
        <f t="shared" si="1550"/>
        <v>0</v>
      </c>
      <c r="Q6671" s="11">
        <f t="shared" si="1557"/>
        <v>0</v>
      </c>
      <c r="R6671" s="11">
        <f t="shared" si="1558"/>
        <v>12375.05</v>
      </c>
      <c r="S6671" s="6">
        <f t="shared" si="1551"/>
        <v>0</v>
      </c>
      <c r="T6671" s="11">
        <f t="shared" si="1552"/>
        <v>0</v>
      </c>
      <c r="U6671" s="11">
        <f t="shared" si="1553"/>
        <v>0</v>
      </c>
      <c r="V6671" s="11">
        <f t="shared" si="1559"/>
        <v>0</v>
      </c>
      <c r="W6671" s="20"/>
    </row>
    <row r="6672" spans="1:23" x14ac:dyDescent="0.25">
      <c r="A6672">
        <v>2022100506</v>
      </c>
      <c r="B6672">
        <v>4</v>
      </c>
      <c r="C6672" s="7">
        <v>0.45419999999999999</v>
      </c>
      <c r="D6672" s="6">
        <f t="shared" si="1560"/>
        <v>36336</v>
      </c>
      <c r="E6672" s="62">
        <v>0</v>
      </c>
      <c r="F6672" s="6">
        <f t="shared" si="1554"/>
        <v>0</v>
      </c>
      <c r="G6672" s="7">
        <v>0.18196000000000001</v>
      </c>
      <c r="H6672" s="6">
        <f t="shared" si="1561"/>
        <v>6368.6</v>
      </c>
      <c r="I6672" s="7">
        <v>0</v>
      </c>
      <c r="J6672" s="6">
        <f t="shared" si="1562"/>
        <v>0</v>
      </c>
      <c r="K6672" s="20"/>
      <c r="L6672" s="6">
        <f t="shared" si="1548"/>
        <v>36336</v>
      </c>
      <c r="M6672" s="11">
        <f t="shared" si="1555"/>
        <v>3664</v>
      </c>
      <c r="N6672" s="6">
        <f t="shared" si="1549"/>
        <v>0</v>
      </c>
      <c r="O6672" s="11">
        <f t="shared" si="1556"/>
        <v>6368.6</v>
      </c>
      <c r="P6672" s="11">
        <f t="shared" si="1550"/>
        <v>0</v>
      </c>
      <c r="Q6672" s="11">
        <f t="shared" si="1557"/>
        <v>0</v>
      </c>
      <c r="R6672" s="11">
        <f t="shared" si="1558"/>
        <v>10032.6</v>
      </c>
      <c r="S6672" s="6">
        <f t="shared" si="1551"/>
        <v>0</v>
      </c>
      <c r="T6672" s="11">
        <f t="shared" si="1552"/>
        <v>0</v>
      </c>
      <c r="U6672" s="11">
        <f t="shared" si="1553"/>
        <v>0</v>
      </c>
      <c r="V6672" s="11">
        <f t="shared" si="1559"/>
        <v>0</v>
      </c>
      <c r="W6672" s="20"/>
    </row>
    <row r="6673" spans="1:23" x14ac:dyDescent="0.25">
      <c r="A6673">
        <v>2022100507</v>
      </c>
      <c r="B6673">
        <v>4</v>
      </c>
      <c r="C6673" s="7">
        <v>0.48419000000000001</v>
      </c>
      <c r="D6673" s="6">
        <f t="shared" si="1560"/>
        <v>38735.200000000004</v>
      </c>
      <c r="E6673" s="62">
        <v>0</v>
      </c>
      <c r="F6673" s="6">
        <f t="shared" si="1554"/>
        <v>0</v>
      </c>
      <c r="G6673" s="7">
        <v>0.15184</v>
      </c>
      <c r="H6673" s="6">
        <f t="shared" si="1561"/>
        <v>5314.4000000000005</v>
      </c>
      <c r="I6673" s="7">
        <v>0</v>
      </c>
      <c r="J6673" s="6">
        <f t="shared" si="1562"/>
        <v>0</v>
      </c>
      <c r="K6673" s="20"/>
      <c r="L6673" s="6">
        <f t="shared" si="1548"/>
        <v>38735.200000000004</v>
      </c>
      <c r="M6673" s="11">
        <f t="shared" si="1555"/>
        <v>1264.7999999999956</v>
      </c>
      <c r="N6673" s="6">
        <f t="shared" si="1549"/>
        <v>0</v>
      </c>
      <c r="O6673" s="11">
        <f t="shared" si="1556"/>
        <v>5314.4000000000005</v>
      </c>
      <c r="P6673" s="11">
        <f t="shared" si="1550"/>
        <v>0</v>
      </c>
      <c r="Q6673" s="11">
        <f t="shared" si="1557"/>
        <v>0</v>
      </c>
      <c r="R6673" s="11">
        <f t="shared" si="1558"/>
        <v>6579.1999999999962</v>
      </c>
      <c r="S6673" s="6">
        <f t="shared" si="1551"/>
        <v>0</v>
      </c>
      <c r="T6673" s="11">
        <f t="shared" si="1552"/>
        <v>0</v>
      </c>
      <c r="U6673" s="11">
        <f t="shared" si="1553"/>
        <v>0</v>
      </c>
      <c r="V6673" s="11">
        <f t="shared" si="1559"/>
        <v>0</v>
      </c>
      <c r="W6673" s="20"/>
    </row>
    <row r="6674" spans="1:23" x14ac:dyDescent="0.25">
      <c r="A6674">
        <v>2022100508</v>
      </c>
      <c r="B6674">
        <v>4</v>
      </c>
      <c r="C6674" s="7">
        <v>0.49671999999999999</v>
      </c>
      <c r="D6674" s="6">
        <f t="shared" si="1560"/>
        <v>39737.599999999999</v>
      </c>
      <c r="E6674" s="62">
        <v>0</v>
      </c>
      <c r="F6674" s="6">
        <f t="shared" si="1554"/>
        <v>0</v>
      </c>
      <c r="G6674" s="7">
        <v>0.13052</v>
      </c>
      <c r="H6674" s="6">
        <f t="shared" si="1561"/>
        <v>4568.2</v>
      </c>
      <c r="I6674" s="7">
        <v>1.0869999999999999E-2</v>
      </c>
      <c r="J6674" s="6">
        <f t="shared" si="1562"/>
        <v>152.17999999999998</v>
      </c>
      <c r="K6674" s="20"/>
      <c r="L6674" s="6">
        <f t="shared" si="1548"/>
        <v>39737.599999999999</v>
      </c>
      <c r="M6674" s="11">
        <f t="shared" si="1555"/>
        <v>262.40000000000146</v>
      </c>
      <c r="N6674" s="6">
        <f t="shared" si="1549"/>
        <v>0</v>
      </c>
      <c r="O6674" s="11">
        <f t="shared" si="1556"/>
        <v>4568.2</v>
      </c>
      <c r="P6674" s="11">
        <f t="shared" si="1550"/>
        <v>0</v>
      </c>
      <c r="Q6674" s="11">
        <f t="shared" si="1557"/>
        <v>152.17999999999998</v>
      </c>
      <c r="R6674" s="11">
        <f t="shared" si="1558"/>
        <v>4982.7800000000016</v>
      </c>
      <c r="S6674" s="6">
        <f t="shared" si="1551"/>
        <v>0</v>
      </c>
      <c r="T6674" s="11">
        <f t="shared" si="1552"/>
        <v>0</v>
      </c>
      <c r="U6674" s="11">
        <f t="shared" si="1553"/>
        <v>0</v>
      </c>
      <c r="V6674" s="11">
        <f t="shared" si="1559"/>
        <v>0</v>
      </c>
      <c r="W6674" s="20"/>
    </row>
    <row r="6675" spans="1:23" x14ac:dyDescent="0.25">
      <c r="A6675">
        <v>2022100509</v>
      </c>
      <c r="B6675">
        <v>4</v>
      </c>
      <c r="C6675" s="7">
        <v>0.50419999999999998</v>
      </c>
      <c r="D6675" s="6">
        <f t="shared" si="1560"/>
        <v>40336</v>
      </c>
      <c r="E6675" s="62">
        <v>0</v>
      </c>
      <c r="F6675" s="6">
        <f t="shared" si="1554"/>
        <v>0</v>
      </c>
      <c r="G6675" s="7">
        <v>0.11008</v>
      </c>
      <c r="H6675" s="6">
        <f t="shared" si="1561"/>
        <v>3852.7999999999997</v>
      </c>
      <c r="I6675" s="7">
        <v>0.23974999999999999</v>
      </c>
      <c r="J6675" s="6">
        <f t="shared" si="1562"/>
        <v>3356.5</v>
      </c>
      <c r="K6675" s="20"/>
      <c r="L6675" s="6">
        <f t="shared" si="1548"/>
        <v>40000</v>
      </c>
      <c r="M6675" s="11">
        <f t="shared" si="1555"/>
        <v>0</v>
      </c>
      <c r="N6675" s="6">
        <f t="shared" si="1549"/>
        <v>336</v>
      </c>
      <c r="O6675" s="11">
        <f t="shared" si="1556"/>
        <v>3516.7999999999997</v>
      </c>
      <c r="P6675" s="11">
        <f t="shared" si="1550"/>
        <v>0</v>
      </c>
      <c r="Q6675" s="11">
        <f t="shared" si="1557"/>
        <v>3356.5</v>
      </c>
      <c r="R6675" s="11">
        <f t="shared" si="1558"/>
        <v>6873.2999999999993</v>
      </c>
      <c r="S6675" s="6">
        <f t="shared" si="1551"/>
        <v>0</v>
      </c>
      <c r="T6675" s="11">
        <f t="shared" si="1552"/>
        <v>0</v>
      </c>
      <c r="U6675" s="11">
        <f t="shared" si="1553"/>
        <v>0</v>
      </c>
      <c r="V6675" s="11">
        <f t="shared" si="1559"/>
        <v>0</v>
      </c>
      <c r="W6675" s="20"/>
    </row>
    <row r="6676" spans="1:23" x14ac:dyDescent="0.25">
      <c r="A6676">
        <v>2022100510</v>
      </c>
      <c r="B6676">
        <v>4</v>
      </c>
      <c r="C6676" s="7">
        <v>0.52500999999999998</v>
      </c>
      <c r="D6676" s="6">
        <f t="shared" si="1560"/>
        <v>42000.799999999996</v>
      </c>
      <c r="E6676" s="62">
        <v>0</v>
      </c>
      <c r="F6676" s="6">
        <f t="shared" si="1554"/>
        <v>0</v>
      </c>
      <c r="G6676" s="7">
        <v>7.0180000000000006E-2</v>
      </c>
      <c r="H6676" s="6">
        <f t="shared" si="1561"/>
        <v>2456.3000000000002</v>
      </c>
      <c r="I6676" s="7">
        <v>0.50692999999999999</v>
      </c>
      <c r="J6676" s="6">
        <f t="shared" si="1562"/>
        <v>7097.0199999999995</v>
      </c>
      <c r="K6676" s="20"/>
      <c r="L6676" s="6">
        <f t="shared" ref="L6676:L6739" si="1563">IF(D6676-F6676&gt;C$17,C$17,D6676-F6676)</f>
        <v>40000</v>
      </c>
      <c r="M6676" s="11">
        <f t="shared" si="1555"/>
        <v>0</v>
      </c>
      <c r="N6676" s="6">
        <f t="shared" ref="N6676:N6739" si="1564">IF(D6676-F6676-L6676&gt;H6676,H6676,D6676-F6676-L6676)</f>
        <v>2000.7999999999956</v>
      </c>
      <c r="O6676" s="11">
        <f t="shared" si="1556"/>
        <v>455.50000000000455</v>
      </c>
      <c r="P6676" s="11">
        <f t="shared" ref="P6676:P6739" si="1565">IF(D6676-F6676-L6676-N6676&gt;J6676,J6676,D6676-F6676-L6676-N6676)</f>
        <v>0</v>
      </c>
      <c r="Q6676" s="11">
        <f t="shared" si="1557"/>
        <v>7097.0199999999995</v>
      </c>
      <c r="R6676" s="11">
        <f t="shared" si="1558"/>
        <v>7552.5200000000041</v>
      </c>
      <c r="S6676" s="6">
        <f t="shared" ref="S6676:S6739" si="1566">D6676-F6676-L6676-N6676-P6676</f>
        <v>0</v>
      </c>
      <c r="T6676" s="11">
        <f t="shared" ref="T6676:T6739" si="1567">IF(T6675-AD$23+AD$24*R6676-S6676&gt;T$19,T$19,IF(T6675-AD$23+AD$24*R6676-S6676&lt;0,0,T6675-AD$23+AD$24*R6676-S6676))</f>
        <v>0</v>
      </c>
      <c r="U6676" s="11">
        <f t="shared" ref="U6676:U6739" si="1568">IF(T6675-AD$23-T6676&gt;0,T6675-AD$23-T6676,0)</f>
        <v>0</v>
      </c>
      <c r="V6676" s="11">
        <f t="shared" si="1559"/>
        <v>0</v>
      </c>
      <c r="W6676" s="20"/>
    </row>
    <row r="6677" spans="1:23" x14ac:dyDescent="0.25">
      <c r="A6677">
        <v>2022100511</v>
      </c>
      <c r="B6677">
        <v>4</v>
      </c>
      <c r="C6677" s="7">
        <v>0.55305000000000004</v>
      </c>
      <c r="D6677" s="6">
        <f t="shared" si="1560"/>
        <v>44244</v>
      </c>
      <c r="E6677" s="62">
        <v>0</v>
      </c>
      <c r="F6677" s="6">
        <f t="shared" ref="F6677:F6740" si="1569">F$18*E6677</f>
        <v>0</v>
      </c>
      <c r="G6677" s="7">
        <v>7.2929999999999995E-2</v>
      </c>
      <c r="H6677" s="6">
        <f t="shared" si="1561"/>
        <v>2552.5499999999997</v>
      </c>
      <c r="I6677" s="7">
        <v>0.65773000000000004</v>
      </c>
      <c r="J6677" s="6">
        <f t="shared" si="1562"/>
        <v>9208.2200000000012</v>
      </c>
      <c r="K6677" s="20"/>
      <c r="L6677" s="6">
        <f t="shared" si="1563"/>
        <v>40000</v>
      </c>
      <c r="M6677" s="11">
        <f t="shared" ref="M6677:M6740" si="1570">C$17-L6677</f>
        <v>0</v>
      </c>
      <c r="N6677" s="6">
        <f t="shared" si="1564"/>
        <v>2552.5499999999997</v>
      </c>
      <c r="O6677" s="11">
        <f t="shared" ref="O6677:O6740" si="1571">H6677-N6677</f>
        <v>0</v>
      </c>
      <c r="P6677" s="11">
        <f t="shared" si="1565"/>
        <v>1691.4500000000003</v>
      </c>
      <c r="Q6677" s="11">
        <f t="shared" ref="Q6677:Q6740" si="1572">J6677-P6677</f>
        <v>7516.77</v>
      </c>
      <c r="R6677" s="11">
        <f t="shared" ref="R6677:R6740" si="1573">M6677+O6677+Q6677</f>
        <v>7516.77</v>
      </c>
      <c r="S6677" s="6">
        <f t="shared" si="1566"/>
        <v>0</v>
      </c>
      <c r="T6677" s="11">
        <f t="shared" si="1567"/>
        <v>0</v>
      </c>
      <c r="U6677" s="11">
        <f t="shared" si="1568"/>
        <v>0</v>
      </c>
      <c r="V6677" s="11">
        <f t="shared" ref="V6677:V6740" si="1574">D6677-F6677-L6677-N6677-P6677-U6677</f>
        <v>0</v>
      </c>
      <c r="W6677" s="20"/>
    </row>
    <row r="6678" spans="1:23" x14ac:dyDescent="0.25">
      <c r="A6678">
        <v>2022100512</v>
      </c>
      <c r="B6678">
        <v>4</v>
      </c>
      <c r="C6678" s="7">
        <v>0.58589000000000002</v>
      </c>
      <c r="D6678" s="6">
        <f t="shared" si="1560"/>
        <v>46871.200000000004</v>
      </c>
      <c r="E6678" s="62">
        <v>0</v>
      </c>
      <c r="F6678" s="6">
        <f t="shared" si="1569"/>
        <v>0</v>
      </c>
      <c r="G6678" s="7">
        <v>5.636E-2</v>
      </c>
      <c r="H6678" s="6">
        <f t="shared" si="1561"/>
        <v>1972.6</v>
      </c>
      <c r="I6678" s="7">
        <v>0.73041</v>
      </c>
      <c r="J6678" s="6">
        <f t="shared" si="1562"/>
        <v>10225.74</v>
      </c>
      <c r="K6678" s="20"/>
      <c r="L6678" s="6">
        <f t="shared" si="1563"/>
        <v>40000</v>
      </c>
      <c r="M6678" s="11">
        <f t="shared" si="1570"/>
        <v>0</v>
      </c>
      <c r="N6678" s="6">
        <f t="shared" si="1564"/>
        <v>1972.6</v>
      </c>
      <c r="O6678" s="11">
        <f t="shared" si="1571"/>
        <v>0</v>
      </c>
      <c r="P6678" s="11">
        <f t="shared" si="1565"/>
        <v>4898.600000000004</v>
      </c>
      <c r="Q6678" s="11">
        <f t="shared" si="1572"/>
        <v>5327.1399999999958</v>
      </c>
      <c r="R6678" s="11">
        <f t="shared" si="1573"/>
        <v>5327.1399999999958</v>
      </c>
      <c r="S6678" s="6">
        <f t="shared" si="1566"/>
        <v>0</v>
      </c>
      <c r="T6678" s="11">
        <f t="shared" si="1567"/>
        <v>0</v>
      </c>
      <c r="U6678" s="11">
        <f t="shared" si="1568"/>
        <v>0</v>
      </c>
      <c r="V6678" s="11">
        <f t="shared" si="1574"/>
        <v>0</v>
      </c>
      <c r="W6678" s="20"/>
    </row>
    <row r="6679" spans="1:23" x14ac:dyDescent="0.25">
      <c r="A6679">
        <v>2022100513</v>
      </c>
      <c r="B6679">
        <v>4</v>
      </c>
      <c r="C6679" s="7">
        <v>0.62209999999999999</v>
      </c>
      <c r="D6679" s="6">
        <f t="shared" si="1560"/>
        <v>49768</v>
      </c>
      <c r="E6679" s="62">
        <v>0</v>
      </c>
      <c r="F6679" s="6">
        <f t="shared" si="1569"/>
        <v>0</v>
      </c>
      <c r="G6679" s="7">
        <v>4.6780000000000002E-2</v>
      </c>
      <c r="H6679" s="6">
        <f t="shared" si="1561"/>
        <v>1637.3000000000002</v>
      </c>
      <c r="I6679" s="7">
        <v>0.72716000000000003</v>
      </c>
      <c r="J6679" s="6">
        <f t="shared" si="1562"/>
        <v>10180.24</v>
      </c>
      <c r="K6679" s="20"/>
      <c r="L6679" s="6">
        <f t="shared" si="1563"/>
        <v>40000</v>
      </c>
      <c r="M6679" s="11">
        <f t="shared" si="1570"/>
        <v>0</v>
      </c>
      <c r="N6679" s="6">
        <f t="shared" si="1564"/>
        <v>1637.3000000000002</v>
      </c>
      <c r="O6679" s="11">
        <f t="shared" si="1571"/>
        <v>0</v>
      </c>
      <c r="P6679" s="11">
        <f t="shared" si="1565"/>
        <v>8130.7</v>
      </c>
      <c r="Q6679" s="11">
        <f t="shared" si="1572"/>
        <v>2049.54</v>
      </c>
      <c r="R6679" s="11">
        <f t="shared" si="1573"/>
        <v>2049.54</v>
      </c>
      <c r="S6679" s="6">
        <f t="shared" si="1566"/>
        <v>0</v>
      </c>
      <c r="T6679" s="11">
        <f t="shared" si="1567"/>
        <v>0</v>
      </c>
      <c r="U6679" s="11">
        <f t="shared" si="1568"/>
        <v>0</v>
      </c>
      <c r="V6679" s="11">
        <f t="shared" si="1574"/>
        <v>0</v>
      </c>
      <c r="W6679" s="20"/>
    </row>
    <row r="6680" spans="1:23" x14ac:dyDescent="0.25">
      <c r="A6680">
        <v>2022100514</v>
      </c>
      <c r="B6680">
        <v>4</v>
      </c>
      <c r="C6680" s="7">
        <v>0.65947999999999996</v>
      </c>
      <c r="D6680" s="6">
        <f t="shared" si="1560"/>
        <v>52758.399999999994</v>
      </c>
      <c r="E6680" s="62">
        <v>0</v>
      </c>
      <c r="F6680" s="6">
        <f t="shared" si="1569"/>
        <v>0</v>
      </c>
      <c r="G6680" s="7">
        <v>4.7759999999999997E-2</v>
      </c>
      <c r="H6680" s="6">
        <f t="shared" si="1561"/>
        <v>1671.6</v>
      </c>
      <c r="I6680" s="7">
        <v>0.68623000000000001</v>
      </c>
      <c r="J6680" s="6">
        <f t="shared" si="1562"/>
        <v>9607.2199999999993</v>
      </c>
      <c r="K6680" s="20"/>
      <c r="L6680" s="6">
        <f t="shared" si="1563"/>
        <v>40000</v>
      </c>
      <c r="M6680" s="11">
        <f t="shared" si="1570"/>
        <v>0</v>
      </c>
      <c r="N6680" s="6">
        <f t="shared" si="1564"/>
        <v>1671.6</v>
      </c>
      <c r="O6680" s="11">
        <f t="shared" si="1571"/>
        <v>0</v>
      </c>
      <c r="P6680" s="11">
        <f t="shared" si="1565"/>
        <v>9607.2199999999993</v>
      </c>
      <c r="Q6680" s="11">
        <f t="shared" si="1572"/>
        <v>0</v>
      </c>
      <c r="R6680" s="11">
        <f t="shared" si="1573"/>
        <v>0</v>
      </c>
      <c r="S6680" s="6">
        <f t="shared" si="1566"/>
        <v>1479.5799999999945</v>
      </c>
      <c r="T6680" s="11">
        <f t="shared" si="1567"/>
        <v>0</v>
      </c>
      <c r="U6680" s="11">
        <f t="shared" si="1568"/>
        <v>0</v>
      </c>
      <c r="V6680" s="11">
        <f t="shared" si="1574"/>
        <v>1479.5799999999945</v>
      </c>
      <c r="W6680" s="20"/>
    </row>
    <row r="6681" spans="1:23" x14ac:dyDescent="0.25">
      <c r="A6681">
        <v>2022100515</v>
      </c>
      <c r="B6681">
        <v>4</v>
      </c>
      <c r="C6681" s="7">
        <v>0.69220999999999999</v>
      </c>
      <c r="D6681" s="6">
        <f t="shared" si="1560"/>
        <v>55376.800000000003</v>
      </c>
      <c r="E6681" s="62">
        <v>0</v>
      </c>
      <c r="F6681" s="6">
        <f t="shared" si="1569"/>
        <v>0</v>
      </c>
      <c r="G6681" s="7">
        <v>6.028E-2</v>
      </c>
      <c r="H6681" s="6">
        <f t="shared" si="1561"/>
        <v>2109.8000000000002</v>
      </c>
      <c r="I6681" s="7">
        <v>0.65942999999999996</v>
      </c>
      <c r="J6681" s="6">
        <f t="shared" si="1562"/>
        <v>9232.0199999999986</v>
      </c>
      <c r="K6681" s="20"/>
      <c r="L6681" s="6">
        <f t="shared" si="1563"/>
        <v>40000</v>
      </c>
      <c r="M6681" s="11">
        <f t="shared" si="1570"/>
        <v>0</v>
      </c>
      <c r="N6681" s="6">
        <f t="shared" si="1564"/>
        <v>2109.8000000000002</v>
      </c>
      <c r="O6681" s="11">
        <f t="shared" si="1571"/>
        <v>0</v>
      </c>
      <c r="P6681" s="11">
        <f t="shared" si="1565"/>
        <v>9232.0199999999986</v>
      </c>
      <c r="Q6681" s="11">
        <f t="shared" si="1572"/>
        <v>0</v>
      </c>
      <c r="R6681" s="11">
        <f t="shared" si="1573"/>
        <v>0</v>
      </c>
      <c r="S6681" s="6">
        <f t="shared" si="1566"/>
        <v>4034.980000000005</v>
      </c>
      <c r="T6681" s="11">
        <f t="shared" si="1567"/>
        <v>0</v>
      </c>
      <c r="U6681" s="11">
        <f t="shared" si="1568"/>
        <v>0</v>
      </c>
      <c r="V6681" s="11">
        <f t="shared" si="1574"/>
        <v>4034.980000000005</v>
      </c>
      <c r="W6681" s="20"/>
    </row>
    <row r="6682" spans="1:23" x14ac:dyDescent="0.25">
      <c r="A6682">
        <v>2022100516</v>
      </c>
      <c r="B6682">
        <v>4</v>
      </c>
      <c r="C6682" s="7">
        <v>0.71894000000000002</v>
      </c>
      <c r="D6682" s="6">
        <f t="shared" si="1560"/>
        <v>57515.200000000004</v>
      </c>
      <c r="E6682" s="62">
        <v>0</v>
      </c>
      <c r="F6682" s="6">
        <f t="shared" si="1569"/>
        <v>0</v>
      </c>
      <c r="G6682" s="7">
        <v>8.2580000000000001E-2</v>
      </c>
      <c r="H6682" s="6">
        <f t="shared" si="1561"/>
        <v>2890.3</v>
      </c>
      <c r="I6682" s="7">
        <v>0.61568999999999996</v>
      </c>
      <c r="J6682" s="6">
        <f t="shared" si="1562"/>
        <v>8619.66</v>
      </c>
      <c r="K6682" s="20"/>
      <c r="L6682" s="6">
        <f t="shared" si="1563"/>
        <v>40000</v>
      </c>
      <c r="M6682" s="11">
        <f t="shared" si="1570"/>
        <v>0</v>
      </c>
      <c r="N6682" s="6">
        <f t="shared" si="1564"/>
        <v>2890.3</v>
      </c>
      <c r="O6682" s="11">
        <f t="shared" si="1571"/>
        <v>0</v>
      </c>
      <c r="P6682" s="11">
        <f t="shared" si="1565"/>
        <v>8619.66</v>
      </c>
      <c r="Q6682" s="11">
        <f t="shared" si="1572"/>
        <v>0</v>
      </c>
      <c r="R6682" s="11">
        <f t="shared" si="1573"/>
        <v>0</v>
      </c>
      <c r="S6682" s="6">
        <f t="shared" si="1566"/>
        <v>6005.2400000000052</v>
      </c>
      <c r="T6682" s="11">
        <f t="shared" si="1567"/>
        <v>0</v>
      </c>
      <c r="U6682" s="11">
        <f t="shared" si="1568"/>
        <v>0</v>
      </c>
      <c r="V6682" s="11">
        <f t="shared" si="1574"/>
        <v>6005.2400000000052</v>
      </c>
      <c r="W6682" s="20"/>
    </row>
    <row r="6683" spans="1:23" x14ac:dyDescent="0.25">
      <c r="A6683">
        <v>2022100517</v>
      </c>
      <c r="B6683">
        <v>4</v>
      </c>
      <c r="C6683" s="7">
        <v>0.73780999999999997</v>
      </c>
      <c r="D6683" s="6">
        <f t="shared" si="1560"/>
        <v>59024.799999999996</v>
      </c>
      <c r="E6683" s="62">
        <v>0</v>
      </c>
      <c r="F6683" s="6">
        <f t="shared" si="1569"/>
        <v>0</v>
      </c>
      <c r="G6683" s="7">
        <v>9.0490000000000001E-2</v>
      </c>
      <c r="H6683" s="6">
        <f t="shared" si="1561"/>
        <v>3167.15</v>
      </c>
      <c r="I6683" s="7">
        <v>0.58604999999999996</v>
      </c>
      <c r="J6683" s="6">
        <f t="shared" si="1562"/>
        <v>8204.6999999999989</v>
      </c>
      <c r="K6683" s="20"/>
      <c r="L6683" s="6">
        <f t="shared" si="1563"/>
        <v>40000</v>
      </c>
      <c r="M6683" s="11">
        <f t="shared" si="1570"/>
        <v>0</v>
      </c>
      <c r="N6683" s="6">
        <f t="shared" si="1564"/>
        <v>3167.15</v>
      </c>
      <c r="O6683" s="11">
        <f t="shared" si="1571"/>
        <v>0</v>
      </c>
      <c r="P6683" s="11">
        <f t="shared" si="1565"/>
        <v>8204.6999999999989</v>
      </c>
      <c r="Q6683" s="11">
        <f t="shared" si="1572"/>
        <v>0</v>
      </c>
      <c r="R6683" s="11">
        <f t="shared" si="1573"/>
        <v>0</v>
      </c>
      <c r="S6683" s="6">
        <f t="shared" si="1566"/>
        <v>7652.9499999999971</v>
      </c>
      <c r="T6683" s="11">
        <f t="shared" si="1567"/>
        <v>0</v>
      </c>
      <c r="U6683" s="11">
        <f t="shared" si="1568"/>
        <v>0</v>
      </c>
      <c r="V6683" s="11">
        <f t="shared" si="1574"/>
        <v>7652.9499999999971</v>
      </c>
      <c r="W6683" s="20"/>
    </row>
    <row r="6684" spans="1:23" x14ac:dyDescent="0.25">
      <c r="A6684">
        <v>2022100518</v>
      </c>
      <c r="B6684">
        <v>4</v>
      </c>
      <c r="C6684" s="7">
        <v>0.73426000000000002</v>
      </c>
      <c r="D6684" s="6">
        <f t="shared" si="1560"/>
        <v>58740.800000000003</v>
      </c>
      <c r="E6684" s="62">
        <v>0</v>
      </c>
      <c r="F6684" s="6">
        <f t="shared" si="1569"/>
        <v>0</v>
      </c>
      <c r="G6684" s="7">
        <v>0.10378999999999999</v>
      </c>
      <c r="H6684" s="6">
        <f t="shared" si="1561"/>
        <v>3632.6499999999996</v>
      </c>
      <c r="I6684" s="7">
        <v>0.44457999999999998</v>
      </c>
      <c r="J6684" s="6">
        <f t="shared" si="1562"/>
        <v>6224.12</v>
      </c>
      <c r="K6684" s="20"/>
      <c r="L6684" s="6">
        <f t="shared" si="1563"/>
        <v>40000</v>
      </c>
      <c r="M6684" s="11">
        <f t="shared" si="1570"/>
        <v>0</v>
      </c>
      <c r="N6684" s="6">
        <f t="shared" si="1564"/>
        <v>3632.6499999999996</v>
      </c>
      <c r="O6684" s="11">
        <f t="shared" si="1571"/>
        <v>0</v>
      </c>
      <c r="P6684" s="11">
        <f t="shared" si="1565"/>
        <v>6224.12</v>
      </c>
      <c r="Q6684" s="11">
        <f t="shared" si="1572"/>
        <v>0</v>
      </c>
      <c r="R6684" s="11">
        <f t="shared" si="1573"/>
        <v>0</v>
      </c>
      <c r="S6684" s="6">
        <f t="shared" si="1566"/>
        <v>8884.0300000000025</v>
      </c>
      <c r="T6684" s="11">
        <f t="shared" si="1567"/>
        <v>0</v>
      </c>
      <c r="U6684" s="11">
        <f t="shared" si="1568"/>
        <v>0</v>
      </c>
      <c r="V6684" s="11">
        <f t="shared" si="1574"/>
        <v>8884.0300000000025</v>
      </c>
      <c r="W6684" s="20"/>
    </row>
    <row r="6685" spans="1:23" x14ac:dyDescent="0.25">
      <c r="A6685">
        <v>2022100519</v>
      </c>
      <c r="B6685">
        <v>4</v>
      </c>
      <c r="C6685" s="7">
        <v>0.70438999999999996</v>
      </c>
      <c r="D6685" s="6">
        <f t="shared" si="1560"/>
        <v>56351.199999999997</v>
      </c>
      <c r="E6685" s="62">
        <v>0</v>
      </c>
      <c r="F6685" s="6">
        <f t="shared" si="1569"/>
        <v>0</v>
      </c>
      <c r="G6685" s="7">
        <v>0.14133999999999999</v>
      </c>
      <c r="H6685" s="6">
        <f t="shared" si="1561"/>
        <v>4946.8999999999996</v>
      </c>
      <c r="I6685" s="7">
        <v>0.11144</v>
      </c>
      <c r="J6685" s="6">
        <f t="shared" si="1562"/>
        <v>1560.1599999999999</v>
      </c>
      <c r="K6685" s="20"/>
      <c r="L6685" s="6">
        <f t="shared" si="1563"/>
        <v>40000</v>
      </c>
      <c r="M6685" s="11">
        <f t="shared" si="1570"/>
        <v>0</v>
      </c>
      <c r="N6685" s="6">
        <f t="shared" si="1564"/>
        <v>4946.8999999999996</v>
      </c>
      <c r="O6685" s="11">
        <f t="shared" si="1571"/>
        <v>0</v>
      </c>
      <c r="P6685" s="11">
        <f t="shared" si="1565"/>
        <v>1560.1599999999999</v>
      </c>
      <c r="Q6685" s="11">
        <f t="shared" si="1572"/>
        <v>0</v>
      </c>
      <c r="R6685" s="11">
        <f t="shared" si="1573"/>
        <v>0</v>
      </c>
      <c r="S6685" s="6">
        <f t="shared" si="1566"/>
        <v>9844.1399999999976</v>
      </c>
      <c r="T6685" s="11">
        <f t="shared" si="1567"/>
        <v>0</v>
      </c>
      <c r="U6685" s="11">
        <f t="shared" si="1568"/>
        <v>0</v>
      </c>
      <c r="V6685" s="11">
        <f t="shared" si="1574"/>
        <v>9844.1399999999976</v>
      </c>
      <c r="W6685" s="20"/>
    </row>
    <row r="6686" spans="1:23" x14ac:dyDescent="0.25">
      <c r="A6686">
        <v>2022100520</v>
      </c>
      <c r="B6686">
        <v>4</v>
      </c>
      <c r="C6686" s="7">
        <v>0.68149999999999999</v>
      </c>
      <c r="D6686" s="6">
        <f t="shared" si="1560"/>
        <v>54520</v>
      </c>
      <c r="E6686" s="62">
        <v>0</v>
      </c>
      <c r="F6686" s="6">
        <f t="shared" si="1569"/>
        <v>0</v>
      </c>
      <c r="G6686" s="7">
        <v>0.1704</v>
      </c>
      <c r="H6686" s="6">
        <f t="shared" si="1561"/>
        <v>5964</v>
      </c>
      <c r="I6686" s="7">
        <v>2.4499999999999999E-3</v>
      </c>
      <c r="J6686" s="6">
        <f t="shared" si="1562"/>
        <v>34.299999999999997</v>
      </c>
      <c r="K6686" s="20"/>
      <c r="L6686" s="6">
        <f t="shared" si="1563"/>
        <v>40000</v>
      </c>
      <c r="M6686" s="11">
        <f t="shared" si="1570"/>
        <v>0</v>
      </c>
      <c r="N6686" s="6">
        <f t="shared" si="1564"/>
        <v>5964</v>
      </c>
      <c r="O6686" s="11">
        <f t="shared" si="1571"/>
        <v>0</v>
      </c>
      <c r="P6686" s="11">
        <f t="shared" si="1565"/>
        <v>34.299999999999997</v>
      </c>
      <c r="Q6686" s="11">
        <f t="shared" si="1572"/>
        <v>0</v>
      </c>
      <c r="R6686" s="11">
        <f t="shared" si="1573"/>
        <v>0</v>
      </c>
      <c r="S6686" s="6">
        <f t="shared" si="1566"/>
        <v>8521.7000000000007</v>
      </c>
      <c r="T6686" s="11">
        <f t="shared" si="1567"/>
        <v>0</v>
      </c>
      <c r="U6686" s="11">
        <f t="shared" si="1568"/>
        <v>0</v>
      </c>
      <c r="V6686" s="11">
        <f t="shared" si="1574"/>
        <v>8521.7000000000007</v>
      </c>
      <c r="W6686" s="20"/>
    </row>
    <row r="6687" spans="1:23" x14ac:dyDescent="0.25">
      <c r="A6687">
        <v>2022100521</v>
      </c>
      <c r="B6687">
        <v>4</v>
      </c>
      <c r="C6687" s="7">
        <v>0.65615000000000001</v>
      </c>
      <c r="D6687" s="6">
        <f t="shared" si="1560"/>
        <v>52492</v>
      </c>
      <c r="E6687" s="62">
        <v>0</v>
      </c>
      <c r="F6687" s="6">
        <f t="shared" si="1569"/>
        <v>0</v>
      </c>
      <c r="G6687" s="7">
        <v>0.20477999999999999</v>
      </c>
      <c r="H6687" s="6">
        <f t="shared" si="1561"/>
        <v>7167.2999999999993</v>
      </c>
      <c r="I6687" s="7">
        <v>0</v>
      </c>
      <c r="J6687" s="6">
        <f t="shared" si="1562"/>
        <v>0</v>
      </c>
      <c r="K6687" s="20"/>
      <c r="L6687" s="6">
        <f t="shared" si="1563"/>
        <v>40000</v>
      </c>
      <c r="M6687" s="11">
        <f t="shared" si="1570"/>
        <v>0</v>
      </c>
      <c r="N6687" s="6">
        <f t="shared" si="1564"/>
        <v>7167.2999999999993</v>
      </c>
      <c r="O6687" s="11">
        <f t="shared" si="1571"/>
        <v>0</v>
      </c>
      <c r="P6687" s="11">
        <f t="shared" si="1565"/>
        <v>0</v>
      </c>
      <c r="Q6687" s="11">
        <f t="shared" si="1572"/>
        <v>0</v>
      </c>
      <c r="R6687" s="11">
        <f t="shared" si="1573"/>
        <v>0</v>
      </c>
      <c r="S6687" s="6">
        <f t="shared" si="1566"/>
        <v>5324.7000000000007</v>
      </c>
      <c r="T6687" s="11">
        <f t="shared" si="1567"/>
        <v>0</v>
      </c>
      <c r="U6687" s="11">
        <f t="shared" si="1568"/>
        <v>0</v>
      </c>
      <c r="V6687" s="11">
        <f t="shared" si="1574"/>
        <v>5324.7000000000007</v>
      </c>
      <c r="W6687" s="20"/>
    </row>
    <row r="6688" spans="1:23" x14ac:dyDescent="0.25">
      <c r="A6688">
        <v>2022100522</v>
      </c>
      <c r="B6688">
        <v>4</v>
      </c>
      <c r="C6688" s="7">
        <v>0.61756</v>
      </c>
      <c r="D6688" s="6">
        <f t="shared" si="1560"/>
        <v>49404.800000000003</v>
      </c>
      <c r="E6688" s="62">
        <v>0</v>
      </c>
      <c r="F6688" s="6">
        <f t="shared" si="1569"/>
        <v>0</v>
      </c>
      <c r="G6688" s="7">
        <v>0.21246000000000001</v>
      </c>
      <c r="H6688" s="6">
        <f t="shared" si="1561"/>
        <v>7436.1</v>
      </c>
      <c r="I6688" s="7">
        <v>0</v>
      </c>
      <c r="J6688" s="6">
        <f t="shared" si="1562"/>
        <v>0</v>
      </c>
      <c r="K6688" s="20"/>
      <c r="L6688" s="6">
        <f t="shared" si="1563"/>
        <v>40000</v>
      </c>
      <c r="M6688" s="11">
        <f t="shared" si="1570"/>
        <v>0</v>
      </c>
      <c r="N6688" s="6">
        <f t="shared" si="1564"/>
        <v>7436.1</v>
      </c>
      <c r="O6688" s="11">
        <f t="shared" si="1571"/>
        <v>0</v>
      </c>
      <c r="P6688" s="11">
        <f t="shared" si="1565"/>
        <v>0</v>
      </c>
      <c r="Q6688" s="11">
        <f t="shared" si="1572"/>
        <v>0</v>
      </c>
      <c r="R6688" s="11">
        <f t="shared" si="1573"/>
        <v>0</v>
      </c>
      <c r="S6688" s="6">
        <f t="shared" si="1566"/>
        <v>1968.7000000000025</v>
      </c>
      <c r="T6688" s="11">
        <f t="shared" si="1567"/>
        <v>0</v>
      </c>
      <c r="U6688" s="11">
        <f t="shared" si="1568"/>
        <v>0</v>
      </c>
      <c r="V6688" s="11">
        <f t="shared" si="1574"/>
        <v>1968.7000000000025</v>
      </c>
      <c r="W6688" s="20"/>
    </row>
    <row r="6689" spans="1:23" x14ac:dyDescent="0.25">
      <c r="A6689">
        <v>2022100523</v>
      </c>
      <c r="B6689">
        <v>4</v>
      </c>
      <c r="C6689" s="7">
        <v>0.57372000000000001</v>
      </c>
      <c r="D6689" s="6">
        <f t="shared" si="1560"/>
        <v>45897.599999999999</v>
      </c>
      <c r="E6689" s="62">
        <v>0</v>
      </c>
      <c r="F6689" s="6">
        <f t="shared" si="1569"/>
        <v>0</v>
      </c>
      <c r="G6689" s="7">
        <v>0.20291000000000001</v>
      </c>
      <c r="H6689" s="6">
        <f t="shared" si="1561"/>
        <v>7101.85</v>
      </c>
      <c r="I6689" s="7">
        <v>0</v>
      </c>
      <c r="J6689" s="6">
        <f t="shared" si="1562"/>
        <v>0</v>
      </c>
      <c r="K6689" s="20"/>
      <c r="L6689" s="6">
        <f t="shared" si="1563"/>
        <v>40000</v>
      </c>
      <c r="M6689" s="11">
        <f t="shared" si="1570"/>
        <v>0</v>
      </c>
      <c r="N6689" s="6">
        <f t="shared" si="1564"/>
        <v>5897.5999999999985</v>
      </c>
      <c r="O6689" s="11">
        <f t="shared" si="1571"/>
        <v>1204.2500000000018</v>
      </c>
      <c r="P6689" s="11">
        <f t="shared" si="1565"/>
        <v>0</v>
      </c>
      <c r="Q6689" s="11">
        <f t="shared" si="1572"/>
        <v>0</v>
      </c>
      <c r="R6689" s="11">
        <f t="shared" si="1573"/>
        <v>1204.2500000000018</v>
      </c>
      <c r="S6689" s="6">
        <f t="shared" si="1566"/>
        <v>0</v>
      </c>
      <c r="T6689" s="11">
        <f t="shared" si="1567"/>
        <v>0</v>
      </c>
      <c r="U6689" s="11">
        <f t="shared" si="1568"/>
        <v>0</v>
      </c>
      <c r="V6689" s="11">
        <f t="shared" si="1574"/>
        <v>0</v>
      </c>
      <c r="W6689" s="20"/>
    </row>
    <row r="6690" spans="1:23" x14ac:dyDescent="0.25">
      <c r="A6690">
        <v>2022100524</v>
      </c>
      <c r="B6690">
        <v>4</v>
      </c>
      <c r="C6690" s="7">
        <v>0.52610999999999997</v>
      </c>
      <c r="D6690" s="6">
        <f t="shared" si="1560"/>
        <v>42088.799999999996</v>
      </c>
      <c r="E6690" s="62">
        <v>0</v>
      </c>
      <c r="F6690" s="6">
        <f t="shared" si="1569"/>
        <v>0</v>
      </c>
      <c r="G6690" s="7">
        <v>0.17146</v>
      </c>
      <c r="H6690" s="6">
        <f t="shared" si="1561"/>
        <v>6001.1</v>
      </c>
      <c r="I6690" s="7">
        <v>0</v>
      </c>
      <c r="J6690" s="6">
        <f t="shared" si="1562"/>
        <v>0</v>
      </c>
      <c r="K6690" s="20"/>
      <c r="L6690" s="6">
        <f t="shared" si="1563"/>
        <v>40000</v>
      </c>
      <c r="M6690" s="11">
        <f t="shared" si="1570"/>
        <v>0</v>
      </c>
      <c r="N6690" s="6">
        <f t="shared" si="1564"/>
        <v>2088.7999999999956</v>
      </c>
      <c r="O6690" s="11">
        <f t="shared" si="1571"/>
        <v>3912.3000000000047</v>
      </c>
      <c r="P6690" s="11">
        <f t="shared" si="1565"/>
        <v>0</v>
      </c>
      <c r="Q6690" s="11">
        <f t="shared" si="1572"/>
        <v>0</v>
      </c>
      <c r="R6690" s="11">
        <f t="shared" si="1573"/>
        <v>3912.3000000000047</v>
      </c>
      <c r="S6690" s="6">
        <f t="shared" si="1566"/>
        <v>0</v>
      </c>
      <c r="T6690" s="11">
        <f t="shared" si="1567"/>
        <v>0</v>
      </c>
      <c r="U6690" s="11">
        <f t="shared" si="1568"/>
        <v>0</v>
      </c>
      <c r="V6690" s="11">
        <f t="shared" si="1574"/>
        <v>0</v>
      </c>
      <c r="W6690" s="20"/>
    </row>
    <row r="6691" spans="1:23" x14ac:dyDescent="0.25">
      <c r="A6691">
        <v>2022100601</v>
      </c>
      <c r="B6691">
        <v>5</v>
      </c>
      <c r="C6691" s="7">
        <v>0.49067</v>
      </c>
      <c r="D6691" s="6">
        <f t="shared" si="1560"/>
        <v>39253.599999999999</v>
      </c>
      <c r="E6691" s="62">
        <v>0</v>
      </c>
      <c r="F6691" s="6">
        <f t="shared" si="1569"/>
        <v>0</v>
      </c>
      <c r="G6691" s="7">
        <v>0.15148</v>
      </c>
      <c r="H6691" s="6">
        <f t="shared" si="1561"/>
        <v>5301.8</v>
      </c>
      <c r="I6691" s="7">
        <v>0</v>
      </c>
      <c r="J6691" s="6">
        <f t="shared" si="1562"/>
        <v>0</v>
      </c>
      <c r="K6691" s="20"/>
      <c r="L6691" s="6">
        <f t="shared" si="1563"/>
        <v>39253.599999999999</v>
      </c>
      <c r="M6691" s="11">
        <f t="shared" si="1570"/>
        <v>746.40000000000146</v>
      </c>
      <c r="N6691" s="6">
        <f t="shared" si="1564"/>
        <v>0</v>
      </c>
      <c r="O6691" s="11">
        <f t="shared" si="1571"/>
        <v>5301.8</v>
      </c>
      <c r="P6691" s="11">
        <f t="shared" si="1565"/>
        <v>0</v>
      </c>
      <c r="Q6691" s="11">
        <f t="shared" si="1572"/>
        <v>0</v>
      </c>
      <c r="R6691" s="11">
        <f t="shared" si="1573"/>
        <v>6048.2000000000016</v>
      </c>
      <c r="S6691" s="6">
        <f t="shared" si="1566"/>
        <v>0</v>
      </c>
      <c r="T6691" s="11">
        <f t="shared" si="1567"/>
        <v>0</v>
      </c>
      <c r="U6691" s="11">
        <f t="shared" si="1568"/>
        <v>0</v>
      </c>
      <c r="V6691" s="11">
        <f t="shared" si="1574"/>
        <v>0</v>
      </c>
      <c r="W6691" s="20"/>
    </row>
    <row r="6692" spans="1:23" x14ac:dyDescent="0.25">
      <c r="A6692">
        <v>2022100602</v>
      </c>
      <c r="B6692">
        <v>5</v>
      </c>
      <c r="C6692" s="7">
        <v>0.46750000000000003</v>
      </c>
      <c r="D6692" s="6">
        <f t="shared" si="1560"/>
        <v>37400</v>
      </c>
      <c r="E6692" s="62">
        <v>0</v>
      </c>
      <c r="F6692" s="6">
        <f t="shared" si="1569"/>
        <v>0</v>
      </c>
      <c r="G6692" s="7">
        <v>0.14313000000000001</v>
      </c>
      <c r="H6692" s="6">
        <f t="shared" si="1561"/>
        <v>5009.55</v>
      </c>
      <c r="I6692" s="7">
        <v>0</v>
      </c>
      <c r="J6692" s="6">
        <f t="shared" si="1562"/>
        <v>0</v>
      </c>
      <c r="K6692" s="20"/>
      <c r="L6692" s="6">
        <f t="shared" si="1563"/>
        <v>37400</v>
      </c>
      <c r="M6692" s="11">
        <f t="shared" si="1570"/>
        <v>2600</v>
      </c>
      <c r="N6692" s="6">
        <f t="shared" si="1564"/>
        <v>0</v>
      </c>
      <c r="O6692" s="11">
        <f t="shared" si="1571"/>
        <v>5009.55</v>
      </c>
      <c r="P6692" s="11">
        <f t="shared" si="1565"/>
        <v>0</v>
      </c>
      <c r="Q6692" s="11">
        <f t="shared" si="1572"/>
        <v>0</v>
      </c>
      <c r="R6692" s="11">
        <f t="shared" si="1573"/>
        <v>7609.55</v>
      </c>
      <c r="S6692" s="6">
        <f t="shared" si="1566"/>
        <v>0</v>
      </c>
      <c r="T6692" s="11">
        <f t="shared" si="1567"/>
        <v>0</v>
      </c>
      <c r="U6692" s="11">
        <f t="shared" si="1568"/>
        <v>0</v>
      </c>
      <c r="V6692" s="11">
        <f t="shared" si="1574"/>
        <v>0</v>
      </c>
      <c r="W6692" s="20"/>
    </row>
    <row r="6693" spans="1:23" x14ac:dyDescent="0.25">
      <c r="A6693">
        <v>2022100603</v>
      </c>
      <c r="B6693">
        <v>5</v>
      </c>
      <c r="C6693" s="7">
        <v>0.45241999999999999</v>
      </c>
      <c r="D6693" s="6">
        <f t="shared" si="1560"/>
        <v>36193.599999999999</v>
      </c>
      <c r="E6693" s="62">
        <v>0</v>
      </c>
      <c r="F6693" s="6">
        <f t="shared" si="1569"/>
        <v>0</v>
      </c>
      <c r="G6693" s="7">
        <v>0.12811</v>
      </c>
      <c r="H6693" s="6">
        <f t="shared" si="1561"/>
        <v>4483.8500000000004</v>
      </c>
      <c r="I6693" s="7">
        <v>0</v>
      </c>
      <c r="J6693" s="6">
        <f t="shared" si="1562"/>
        <v>0</v>
      </c>
      <c r="K6693" s="20"/>
      <c r="L6693" s="6">
        <f t="shared" si="1563"/>
        <v>36193.599999999999</v>
      </c>
      <c r="M6693" s="11">
        <f t="shared" si="1570"/>
        <v>3806.4000000000015</v>
      </c>
      <c r="N6693" s="6">
        <f t="shared" si="1564"/>
        <v>0</v>
      </c>
      <c r="O6693" s="11">
        <f t="shared" si="1571"/>
        <v>4483.8500000000004</v>
      </c>
      <c r="P6693" s="11">
        <f t="shared" si="1565"/>
        <v>0</v>
      </c>
      <c r="Q6693" s="11">
        <f t="shared" si="1572"/>
        <v>0</v>
      </c>
      <c r="R6693" s="11">
        <f t="shared" si="1573"/>
        <v>8290.2500000000018</v>
      </c>
      <c r="S6693" s="6">
        <f t="shared" si="1566"/>
        <v>0</v>
      </c>
      <c r="T6693" s="11">
        <f t="shared" si="1567"/>
        <v>0</v>
      </c>
      <c r="U6693" s="11">
        <f t="shared" si="1568"/>
        <v>0</v>
      </c>
      <c r="V6693" s="11">
        <f t="shared" si="1574"/>
        <v>0</v>
      </c>
      <c r="W6693" s="20"/>
    </row>
    <row r="6694" spans="1:23" x14ac:dyDescent="0.25">
      <c r="A6694">
        <v>2022100604</v>
      </c>
      <c r="B6694">
        <v>5</v>
      </c>
      <c r="C6694" s="7">
        <v>0.44549</v>
      </c>
      <c r="D6694" s="6">
        <f t="shared" si="1560"/>
        <v>35639.199999999997</v>
      </c>
      <c r="E6694" s="62">
        <v>0</v>
      </c>
      <c r="F6694" s="6">
        <f t="shared" si="1569"/>
        <v>0</v>
      </c>
      <c r="G6694" s="7">
        <v>0.11332</v>
      </c>
      <c r="H6694" s="6">
        <f t="shared" si="1561"/>
        <v>3966.2000000000003</v>
      </c>
      <c r="I6694" s="7">
        <v>0</v>
      </c>
      <c r="J6694" s="6">
        <f t="shared" si="1562"/>
        <v>0</v>
      </c>
      <c r="K6694" s="20"/>
      <c r="L6694" s="6">
        <f t="shared" si="1563"/>
        <v>35639.199999999997</v>
      </c>
      <c r="M6694" s="11">
        <f t="shared" si="1570"/>
        <v>4360.8000000000029</v>
      </c>
      <c r="N6694" s="6">
        <f t="shared" si="1564"/>
        <v>0</v>
      </c>
      <c r="O6694" s="11">
        <f t="shared" si="1571"/>
        <v>3966.2000000000003</v>
      </c>
      <c r="P6694" s="11">
        <f t="shared" si="1565"/>
        <v>0</v>
      </c>
      <c r="Q6694" s="11">
        <f t="shared" si="1572"/>
        <v>0</v>
      </c>
      <c r="R6694" s="11">
        <f t="shared" si="1573"/>
        <v>8327.0000000000036</v>
      </c>
      <c r="S6694" s="6">
        <f t="shared" si="1566"/>
        <v>0</v>
      </c>
      <c r="T6694" s="11">
        <f t="shared" si="1567"/>
        <v>0</v>
      </c>
      <c r="U6694" s="11">
        <f t="shared" si="1568"/>
        <v>0</v>
      </c>
      <c r="V6694" s="11">
        <f t="shared" si="1574"/>
        <v>0</v>
      </c>
      <c r="W6694" s="20"/>
    </row>
    <row r="6695" spans="1:23" x14ac:dyDescent="0.25">
      <c r="A6695">
        <v>2022100605</v>
      </c>
      <c r="B6695">
        <v>5</v>
      </c>
      <c r="C6695" s="7">
        <v>0.44707000000000002</v>
      </c>
      <c r="D6695" s="6">
        <f t="shared" si="1560"/>
        <v>35765.599999999999</v>
      </c>
      <c r="E6695" s="62">
        <v>0</v>
      </c>
      <c r="F6695" s="6">
        <f t="shared" si="1569"/>
        <v>0</v>
      </c>
      <c r="G6695" s="7">
        <v>9.7939999999999999E-2</v>
      </c>
      <c r="H6695" s="6">
        <f t="shared" si="1561"/>
        <v>3427.9</v>
      </c>
      <c r="I6695" s="7">
        <v>0</v>
      </c>
      <c r="J6695" s="6">
        <f t="shared" si="1562"/>
        <v>0</v>
      </c>
      <c r="K6695" s="20"/>
      <c r="L6695" s="6">
        <f t="shared" si="1563"/>
        <v>35765.599999999999</v>
      </c>
      <c r="M6695" s="11">
        <f t="shared" si="1570"/>
        <v>4234.4000000000015</v>
      </c>
      <c r="N6695" s="6">
        <f t="shared" si="1564"/>
        <v>0</v>
      </c>
      <c r="O6695" s="11">
        <f t="shared" si="1571"/>
        <v>3427.9</v>
      </c>
      <c r="P6695" s="11">
        <f t="shared" si="1565"/>
        <v>0</v>
      </c>
      <c r="Q6695" s="11">
        <f t="shared" si="1572"/>
        <v>0</v>
      </c>
      <c r="R6695" s="11">
        <f t="shared" si="1573"/>
        <v>7662.3000000000011</v>
      </c>
      <c r="S6695" s="6">
        <f t="shared" si="1566"/>
        <v>0</v>
      </c>
      <c r="T6695" s="11">
        <f t="shared" si="1567"/>
        <v>0</v>
      </c>
      <c r="U6695" s="11">
        <f t="shared" si="1568"/>
        <v>0</v>
      </c>
      <c r="V6695" s="11">
        <f t="shared" si="1574"/>
        <v>0</v>
      </c>
      <c r="W6695" s="20"/>
    </row>
    <row r="6696" spans="1:23" x14ac:dyDescent="0.25">
      <c r="A6696">
        <v>2022100606</v>
      </c>
      <c r="B6696">
        <v>5</v>
      </c>
      <c r="C6696" s="7">
        <v>0.46232000000000001</v>
      </c>
      <c r="D6696" s="6">
        <f t="shared" si="1560"/>
        <v>36985.599999999999</v>
      </c>
      <c r="E6696" s="62">
        <v>0</v>
      </c>
      <c r="F6696" s="6">
        <f t="shared" si="1569"/>
        <v>0</v>
      </c>
      <c r="G6696" s="7">
        <v>9.1910000000000006E-2</v>
      </c>
      <c r="H6696" s="6">
        <f t="shared" si="1561"/>
        <v>3216.8500000000004</v>
      </c>
      <c r="I6696" s="7">
        <v>0</v>
      </c>
      <c r="J6696" s="6">
        <f t="shared" si="1562"/>
        <v>0</v>
      </c>
      <c r="K6696" s="20"/>
      <c r="L6696" s="6">
        <f t="shared" si="1563"/>
        <v>36985.599999999999</v>
      </c>
      <c r="M6696" s="11">
        <f t="shared" si="1570"/>
        <v>3014.4000000000015</v>
      </c>
      <c r="N6696" s="6">
        <f t="shared" si="1564"/>
        <v>0</v>
      </c>
      <c r="O6696" s="11">
        <f t="shared" si="1571"/>
        <v>3216.8500000000004</v>
      </c>
      <c r="P6696" s="11">
        <f t="shared" si="1565"/>
        <v>0</v>
      </c>
      <c r="Q6696" s="11">
        <f t="shared" si="1572"/>
        <v>0</v>
      </c>
      <c r="R6696" s="11">
        <f t="shared" si="1573"/>
        <v>6231.2500000000018</v>
      </c>
      <c r="S6696" s="6">
        <f t="shared" si="1566"/>
        <v>0</v>
      </c>
      <c r="T6696" s="11">
        <f t="shared" si="1567"/>
        <v>0</v>
      </c>
      <c r="U6696" s="11">
        <f t="shared" si="1568"/>
        <v>0</v>
      </c>
      <c r="V6696" s="11">
        <f t="shared" si="1574"/>
        <v>0</v>
      </c>
      <c r="W6696" s="20"/>
    </row>
    <row r="6697" spans="1:23" x14ac:dyDescent="0.25">
      <c r="A6697">
        <v>2022100607</v>
      </c>
      <c r="B6697">
        <v>5</v>
      </c>
      <c r="C6697" s="7">
        <v>0.49199999999999999</v>
      </c>
      <c r="D6697" s="6">
        <f t="shared" si="1560"/>
        <v>39360</v>
      </c>
      <c r="E6697" s="62">
        <v>0</v>
      </c>
      <c r="F6697" s="6">
        <f t="shared" si="1569"/>
        <v>0</v>
      </c>
      <c r="G6697" s="7">
        <v>7.2749999999999995E-2</v>
      </c>
      <c r="H6697" s="6">
        <f t="shared" si="1561"/>
        <v>2546.25</v>
      </c>
      <c r="I6697" s="7">
        <v>0</v>
      </c>
      <c r="J6697" s="6">
        <f t="shared" si="1562"/>
        <v>0</v>
      </c>
      <c r="K6697" s="20"/>
      <c r="L6697" s="6">
        <f t="shared" si="1563"/>
        <v>39360</v>
      </c>
      <c r="M6697" s="11">
        <f t="shared" si="1570"/>
        <v>640</v>
      </c>
      <c r="N6697" s="6">
        <f t="shared" si="1564"/>
        <v>0</v>
      </c>
      <c r="O6697" s="11">
        <f t="shared" si="1571"/>
        <v>2546.25</v>
      </c>
      <c r="P6697" s="11">
        <f t="shared" si="1565"/>
        <v>0</v>
      </c>
      <c r="Q6697" s="11">
        <f t="shared" si="1572"/>
        <v>0</v>
      </c>
      <c r="R6697" s="11">
        <f t="shared" si="1573"/>
        <v>3186.25</v>
      </c>
      <c r="S6697" s="6">
        <f t="shared" si="1566"/>
        <v>0</v>
      </c>
      <c r="T6697" s="11">
        <f t="shared" si="1567"/>
        <v>0</v>
      </c>
      <c r="U6697" s="11">
        <f t="shared" si="1568"/>
        <v>0</v>
      </c>
      <c r="V6697" s="11">
        <f t="shared" si="1574"/>
        <v>0</v>
      </c>
      <c r="W6697" s="20"/>
    </row>
    <row r="6698" spans="1:23" x14ac:dyDescent="0.25">
      <c r="A6698">
        <v>2022100608</v>
      </c>
      <c r="B6698">
        <v>5</v>
      </c>
      <c r="C6698" s="7">
        <v>0.50522999999999996</v>
      </c>
      <c r="D6698" s="6">
        <f t="shared" si="1560"/>
        <v>40418.399999999994</v>
      </c>
      <c r="E6698" s="62">
        <v>0</v>
      </c>
      <c r="F6698" s="6">
        <f t="shared" si="1569"/>
        <v>0</v>
      </c>
      <c r="G6698" s="7">
        <v>5.9650000000000002E-2</v>
      </c>
      <c r="H6698" s="6">
        <f t="shared" si="1561"/>
        <v>2087.75</v>
      </c>
      <c r="I6698" s="7">
        <v>9.5499999999999995E-3</v>
      </c>
      <c r="J6698" s="6">
        <f t="shared" si="1562"/>
        <v>133.69999999999999</v>
      </c>
      <c r="K6698" s="20"/>
      <c r="L6698" s="6">
        <f t="shared" si="1563"/>
        <v>40000</v>
      </c>
      <c r="M6698" s="11">
        <f t="shared" si="1570"/>
        <v>0</v>
      </c>
      <c r="N6698" s="6">
        <f t="shared" si="1564"/>
        <v>418.39999999999418</v>
      </c>
      <c r="O6698" s="11">
        <f t="shared" si="1571"/>
        <v>1669.3500000000058</v>
      </c>
      <c r="P6698" s="11">
        <f t="shared" si="1565"/>
        <v>0</v>
      </c>
      <c r="Q6698" s="11">
        <f t="shared" si="1572"/>
        <v>133.69999999999999</v>
      </c>
      <c r="R6698" s="11">
        <f t="shared" si="1573"/>
        <v>1803.0500000000059</v>
      </c>
      <c r="S6698" s="6">
        <f t="shared" si="1566"/>
        <v>0</v>
      </c>
      <c r="T6698" s="11">
        <f t="shared" si="1567"/>
        <v>0</v>
      </c>
      <c r="U6698" s="11">
        <f t="shared" si="1568"/>
        <v>0</v>
      </c>
      <c r="V6698" s="11">
        <f t="shared" si="1574"/>
        <v>0</v>
      </c>
      <c r="W6698" s="20"/>
    </row>
    <row r="6699" spans="1:23" x14ac:dyDescent="0.25">
      <c r="A6699">
        <v>2022100609</v>
      </c>
      <c r="B6699">
        <v>5</v>
      </c>
      <c r="C6699" s="7">
        <v>0.51614000000000004</v>
      </c>
      <c r="D6699" s="6">
        <f t="shared" si="1560"/>
        <v>41291.200000000004</v>
      </c>
      <c r="E6699" s="62">
        <v>0</v>
      </c>
      <c r="F6699" s="6">
        <f t="shared" si="1569"/>
        <v>0</v>
      </c>
      <c r="G6699" s="7">
        <v>5.4260000000000003E-2</v>
      </c>
      <c r="H6699" s="6">
        <f t="shared" si="1561"/>
        <v>1899.1000000000001</v>
      </c>
      <c r="I6699" s="7">
        <v>0.21944</v>
      </c>
      <c r="J6699" s="6">
        <f t="shared" si="1562"/>
        <v>3072.16</v>
      </c>
      <c r="K6699" s="20"/>
      <c r="L6699" s="6">
        <f t="shared" si="1563"/>
        <v>40000</v>
      </c>
      <c r="M6699" s="11">
        <f t="shared" si="1570"/>
        <v>0</v>
      </c>
      <c r="N6699" s="6">
        <f t="shared" si="1564"/>
        <v>1291.2000000000044</v>
      </c>
      <c r="O6699" s="11">
        <f t="shared" si="1571"/>
        <v>607.89999999999577</v>
      </c>
      <c r="P6699" s="11">
        <f t="shared" si="1565"/>
        <v>0</v>
      </c>
      <c r="Q6699" s="11">
        <f t="shared" si="1572"/>
        <v>3072.16</v>
      </c>
      <c r="R6699" s="11">
        <f t="shared" si="1573"/>
        <v>3680.0599999999959</v>
      </c>
      <c r="S6699" s="6">
        <f t="shared" si="1566"/>
        <v>0</v>
      </c>
      <c r="T6699" s="11">
        <f t="shared" si="1567"/>
        <v>0</v>
      </c>
      <c r="U6699" s="11">
        <f t="shared" si="1568"/>
        <v>0</v>
      </c>
      <c r="V6699" s="11">
        <f t="shared" si="1574"/>
        <v>0</v>
      </c>
      <c r="W6699" s="20"/>
    </row>
    <row r="6700" spans="1:23" x14ac:dyDescent="0.25">
      <c r="A6700">
        <v>2022100610</v>
      </c>
      <c r="B6700">
        <v>5</v>
      </c>
      <c r="C6700" s="7">
        <v>0.53998000000000002</v>
      </c>
      <c r="D6700" s="6">
        <f t="shared" si="1560"/>
        <v>43198.400000000001</v>
      </c>
      <c r="E6700" s="62">
        <v>0</v>
      </c>
      <c r="F6700" s="6">
        <f t="shared" si="1569"/>
        <v>0</v>
      </c>
      <c r="G6700" s="7">
        <v>3.3590000000000002E-2</v>
      </c>
      <c r="H6700" s="6">
        <f t="shared" si="1561"/>
        <v>1175.6500000000001</v>
      </c>
      <c r="I6700" s="7">
        <v>0.52107000000000003</v>
      </c>
      <c r="J6700" s="6">
        <f t="shared" si="1562"/>
        <v>7294.9800000000005</v>
      </c>
      <c r="K6700" s="20"/>
      <c r="L6700" s="6">
        <f t="shared" si="1563"/>
        <v>40000</v>
      </c>
      <c r="M6700" s="11">
        <f t="shared" si="1570"/>
        <v>0</v>
      </c>
      <c r="N6700" s="6">
        <f t="shared" si="1564"/>
        <v>1175.6500000000001</v>
      </c>
      <c r="O6700" s="11">
        <f t="shared" si="1571"/>
        <v>0</v>
      </c>
      <c r="P6700" s="11">
        <f t="shared" si="1565"/>
        <v>2022.7500000000014</v>
      </c>
      <c r="Q6700" s="11">
        <f t="shared" si="1572"/>
        <v>5272.23</v>
      </c>
      <c r="R6700" s="11">
        <f t="shared" si="1573"/>
        <v>5272.23</v>
      </c>
      <c r="S6700" s="6">
        <f t="shared" si="1566"/>
        <v>0</v>
      </c>
      <c r="T6700" s="11">
        <f t="shared" si="1567"/>
        <v>0</v>
      </c>
      <c r="U6700" s="11">
        <f t="shared" si="1568"/>
        <v>0</v>
      </c>
      <c r="V6700" s="11">
        <f t="shared" si="1574"/>
        <v>0</v>
      </c>
      <c r="W6700" s="20"/>
    </row>
    <row r="6701" spans="1:23" x14ac:dyDescent="0.25">
      <c r="A6701">
        <v>2022100611</v>
      </c>
      <c r="B6701">
        <v>5</v>
      </c>
      <c r="C6701" s="7">
        <v>0.57077999999999995</v>
      </c>
      <c r="D6701" s="6">
        <f t="shared" si="1560"/>
        <v>45662.399999999994</v>
      </c>
      <c r="E6701" s="62">
        <v>0</v>
      </c>
      <c r="F6701" s="6">
        <f t="shared" si="1569"/>
        <v>0</v>
      </c>
      <c r="G6701" s="7">
        <v>2.3810000000000001E-2</v>
      </c>
      <c r="H6701" s="6">
        <f t="shared" si="1561"/>
        <v>833.35</v>
      </c>
      <c r="I6701" s="7">
        <v>0.62741999999999998</v>
      </c>
      <c r="J6701" s="6">
        <f t="shared" si="1562"/>
        <v>8783.8799999999992</v>
      </c>
      <c r="K6701" s="20"/>
      <c r="L6701" s="6">
        <f t="shared" si="1563"/>
        <v>40000</v>
      </c>
      <c r="M6701" s="11">
        <f t="shared" si="1570"/>
        <v>0</v>
      </c>
      <c r="N6701" s="6">
        <f t="shared" si="1564"/>
        <v>833.35</v>
      </c>
      <c r="O6701" s="11">
        <f t="shared" si="1571"/>
        <v>0</v>
      </c>
      <c r="P6701" s="11">
        <f t="shared" si="1565"/>
        <v>4829.0499999999938</v>
      </c>
      <c r="Q6701" s="11">
        <f t="shared" si="1572"/>
        <v>3954.8300000000054</v>
      </c>
      <c r="R6701" s="11">
        <f t="shared" si="1573"/>
        <v>3954.8300000000054</v>
      </c>
      <c r="S6701" s="6">
        <f t="shared" si="1566"/>
        <v>0</v>
      </c>
      <c r="T6701" s="11">
        <f t="shared" si="1567"/>
        <v>0</v>
      </c>
      <c r="U6701" s="11">
        <f t="shared" si="1568"/>
        <v>0</v>
      </c>
      <c r="V6701" s="11">
        <f t="shared" si="1574"/>
        <v>0</v>
      </c>
      <c r="W6701" s="20"/>
    </row>
    <row r="6702" spans="1:23" x14ac:dyDescent="0.25">
      <c r="A6702">
        <v>2022100612</v>
      </c>
      <c r="B6702">
        <v>5</v>
      </c>
      <c r="C6702" s="7">
        <v>0.60443000000000002</v>
      </c>
      <c r="D6702" s="6">
        <f t="shared" si="1560"/>
        <v>48354.400000000001</v>
      </c>
      <c r="E6702" s="62">
        <v>0</v>
      </c>
      <c r="F6702" s="6">
        <f t="shared" si="1569"/>
        <v>0</v>
      </c>
      <c r="G6702" s="7">
        <v>2.1100000000000001E-2</v>
      </c>
      <c r="H6702" s="6">
        <f t="shared" si="1561"/>
        <v>738.5</v>
      </c>
      <c r="I6702" s="7">
        <v>0.63739999999999997</v>
      </c>
      <c r="J6702" s="6">
        <f t="shared" si="1562"/>
        <v>8923.6</v>
      </c>
      <c r="K6702" s="20"/>
      <c r="L6702" s="6">
        <f t="shared" si="1563"/>
        <v>40000</v>
      </c>
      <c r="M6702" s="11">
        <f t="shared" si="1570"/>
        <v>0</v>
      </c>
      <c r="N6702" s="6">
        <f t="shared" si="1564"/>
        <v>738.5</v>
      </c>
      <c r="O6702" s="11">
        <f t="shared" si="1571"/>
        <v>0</v>
      </c>
      <c r="P6702" s="11">
        <f t="shared" si="1565"/>
        <v>7615.9000000000015</v>
      </c>
      <c r="Q6702" s="11">
        <f t="shared" si="1572"/>
        <v>1307.6999999999989</v>
      </c>
      <c r="R6702" s="11">
        <f t="shared" si="1573"/>
        <v>1307.6999999999989</v>
      </c>
      <c r="S6702" s="6">
        <f t="shared" si="1566"/>
        <v>0</v>
      </c>
      <c r="T6702" s="11">
        <f t="shared" si="1567"/>
        <v>0</v>
      </c>
      <c r="U6702" s="11">
        <f t="shared" si="1568"/>
        <v>0</v>
      </c>
      <c r="V6702" s="11">
        <f t="shared" si="1574"/>
        <v>0</v>
      </c>
      <c r="W6702" s="20"/>
    </row>
    <row r="6703" spans="1:23" x14ac:dyDescent="0.25">
      <c r="A6703">
        <v>2022100613</v>
      </c>
      <c r="B6703">
        <v>5</v>
      </c>
      <c r="C6703" s="7">
        <v>0.64520999999999995</v>
      </c>
      <c r="D6703" s="6">
        <f t="shared" si="1560"/>
        <v>51616.799999999996</v>
      </c>
      <c r="E6703" s="62">
        <v>0</v>
      </c>
      <c r="F6703" s="6">
        <f t="shared" si="1569"/>
        <v>0</v>
      </c>
      <c r="G6703" s="7">
        <v>2.2710000000000001E-2</v>
      </c>
      <c r="H6703" s="6">
        <f t="shared" si="1561"/>
        <v>794.85</v>
      </c>
      <c r="I6703" s="7">
        <v>0.64842</v>
      </c>
      <c r="J6703" s="6">
        <f t="shared" si="1562"/>
        <v>9077.8799999999992</v>
      </c>
      <c r="K6703" s="20"/>
      <c r="L6703" s="6">
        <f t="shared" si="1563"/>
        <v>40000</v>
      </c>
      <c r="M6703" s="11">
        <f t="shared" si="1570"/>
        <v>0</v>
      </c>
      <c r="N6703" s="6">
        <f t="shared" si="1564"/>
        <v>794.85</v>
      </c>
      <c r="O6703" s="11">
        <f t="shared" si="1571"/>
        <v>0</v>
      </c>
      <c r="P6703" s="11">
        <f t="shared" si="1565"/>
        <v>9077.8799999999992</v>
      </c>
      <c r="Q6703" s="11">
        <f t="shared" si="1572"/>
        <v>0</v>
      </c>
      <c r="R6703" s="11">
        <f t="shared" si="1573"/>
        <v>0</v>
      </c>
      <c r="S6703" s="6">
        <f t="shared" si="1566"/>
        <v>1744.0699999999961</v>
      </c>
      <c r="T6703" s="11">
        <f t="shared" si="1567"/>
        <v>0</v>
      </c>
      <c r="U6703" s="11">
        <f t="shared" si="1568"/>
        <v>0</v>
      </c>
      <c r="V6703" s="11">
        <f t="shared" si="1574"/>
        <v>1744.0699999999961</v>
      </c>
      <c r="W6703" s="20"/>
    </row>
    <row r="6704" spans="1:23" x14ac:dyDescent="0.25">
      <c r="A6704">
        <v>2022100614</v>
      </c>
      <c r="B6704">
        <v>5</v>
      </c>
      <c r="C6704" s="7">
        <v>0.68301999999999996</v>
      </c>
      <c r="D6704" s="6">
        <f t="shared" si="1560"/>
        <v>54641.599999999999</v>
      </c>
      <c r="E6704" s="62">
        <v>0</v>
      </c>
      <c r="F6704" s="6">
        <f t="shared" si="1569"/>
        <v>0</v>
      </c>
      <c r="G6704" s="7">
        <v>2.5069999999999999E-2</v>
      </c>
      <c r="H6704" s="6">
        <f t="shared" si="1561"/>
        <v>877.44999999999993</v>
      </c>
      <c r="I6704" s="7">
        <v>0.64781</v>
      </c>
      <c r="J6704" s="6">
        <f t="shared" si="1562"/>
        <v>9069.34</v>
      </c>
      <c r="K6704" s="20"/>
      <c r="L6704" s="6">
        <f t="shared" si="1563"/>
        <v>40000</v>
      </c>
      <c r="M6704" s="11">
        <f t="shared" si="1570"/>
        <v>0</v>
      </c>
      <c r="N6704" s="6">
        <f t="shared" si="1564"/>
        <v>877.44999999999993</v>
      </c>
      <c r="O6704" s="11">
        <f t="shared" si="1571"/>
        <v>0</v>
      </c>
      <c r="P6704" s="11">
        <f t="shared" si="1565"/>
        <v>9069.34</v>
      </c>
      <c r="Q6704" s="11">
        <f t="shared" si="1572"/>
        <v>0</v>
      </c>
      <c r="R6704" s="11">
        <f t="shared" si="1573"/>
        <v>0</v>
      </c>
      <c r="S6704" s="6">
        <f t="shared" si="1566"/>
        <v>4694.8099999999977</v>
      </c>
      <c r="T6704" s="11">
        <f t="shared" si="1567"/>
        <v>0</v>
      </c>
      <c r="U6704" s="11">
        <f t="shared" si="1568"/>
        <v>0</v>
      </c>
      <c r="V6704" s="11">
        <f t="shared" si="1574"/>
        <v>4694.8099999999977</v>
      </c>
      <c r="W6704" s="20"/>
    </row>
    <row r="6705" spans="1:23" x14ac:dyDescent="0.25">
      <c r="A6705">
        <v>2022100615</v>
      </c>
      <c r="B6705">
        <v>5</v>
      </c>
      <c r="C6705" s="7">
        <v>0.71316999999999997</v>
      </c>
      <c r="D6705" s="6">
        <f t="shared" si="1560"/>
        <v>57053.599999999999</v>
      </c>
      <c r="E6705" s="62">
        <v>0</v>
      </c>
      <c r="F6705" s="6">
        <f t="shared" si="1569"/>
        <v>0</v>
      </c>
      <c r="G6705" s="7">
        <v>2.6030000000000001E-2</v>
      </c>
      <c r="H6705" s="6">
        <f t="shared" si="1561"/>
        <v>911.05000000000007</v>
      </c>
      <c r="I6705" s="7">
        <v>0.63661999999999996</v>
      </c>
      <c r="J6705" s="6">
        <f t="shared" si="1562"/>
        <v>8912.68</v>
      </c>
      <c r="K6705" s="20"/>
      <c r="L6705" s="6">
        <f t="shared" si="1563"/>
        <v>40000</v>
      </c>
      <c r="M6705" s="11">
        <f t="shared" si="1570"/>
        <v>0</v>
      </c>
      <c r="N6705" s="6">
        <f t="shared" si="1564"/>
        <v>911.05000000000007</v>
      </c>
      <c r="O6705" s="11">
        <f t="shared" si="1571"/>
        <v>0</v>
      </c>
      <c r="P6705" s="11">
        <f t="shared" si="1565"/>
        <v>8912.68</v>
      </c>
      <c r="Q6705" s="11">
        <f t="shared" si="1572"/>
        <v>0</v>
      </c>
      <c r="R6705" s="11">
        <f t="shared" si="1573"/>
        <v>0</v>
      </c>
      <c r="S6705" s="6">
        <f t="shared" si="1566"/>
        <v>7229.869999999999</v>
      </c>
      <c r="T6705" s="11">
        <f t="shared" si="1567"/>
        <v>0</v>
      </c>
      <c r="U6705" s="11">
        <f t="shared" si="1568"/>
        <v>0</v>
      </c>
      <c r="V6705" s="11">
        <f t="shared" si="1574"/>
        <v>7229.869999999999</v>
      </c>
      <c r="W6705" s="20"/>
    </row>
    <row r="6706" spans="1:23" x14ac:dyDescent="0.25">
      <c r="A6706">
        <v>2022100616</v>
      </c>
      <c r="B6706">
        <v>5</v>
      </c>
      <c r="C6706" s="7">
        <v>0.73553000000000002</v>
      </c>
      <c r="D6706" s="6">
        <f t="shared" si="1560"/>
        <v>58842.400000000001</v>
      </c>
      <c r="E6706" s="62">
        <v>0</v>
      </c>
      <c r="F6706" s="6">
        <f t="shared" si="1569"/>
        <v>0</v>
      </c>
      <c r="G6706" s="7">
        <v>3.4500000000000003E-2</v>
      </c>
      <c r="H6706" s="6">
        <f t="shared" si="1561"/>
        <v>1207.5</v>
      </c>
      <c r="I6706" s="7">
        <v>0.60128000000000004</v>
      </c>
      <c r="J6706" s="6">
        <f t="shared" si="1562"/>
        <v>8417.92</v>
      </c>
      <c r="K6706" s="20"/>
      <c r="L6706" s="6">
        <f t="shared" si="1563"/>
        <v>40000</v>
      </c>
      <c r="M6706" s="11">
        <f t="shared" si="1570"/>
        <v>0</v>
      </c>
      <c r="N6706" s="6">
        <f t="shared" si="1564"/>
        <v>1207.5</v>
      </c>
      <c r="O6706" s="11">
        <f t="shared" si="1571"/>
        <v>0</v>
      </c>
      <c r="P6706" s="11">
        <f t="shared" si="1565"/>
        <v>8417.92</v>
      </c>
      <c r="Q6706" s="11">
        <f t="shared" si="1572"/>
        <v>0</v>
      </c>
      <c r="R6706" s="11">
        <f t="shared" si="1573"/>
        <v>0</v>
      </c>
      <c r="S6706" s="6">
        <f t="shared" si="1566"/>
        <v>9216.9800000000014</v>
      </c>
      <c r="T6706" s="11">
        <f t="shared" si="1567"/>
        <v>0</v>
      </c>
      <c r="U6706" s="11">
        <f t="shared" si="1568"/>
        <v>0</v>
      </c>
      <c r="V6706" s="11">
        <f t="shared" si="1574"/>
        <v>9216.9800000000014</v>
      </c>
      <c r="W6706" s="20"/>
    </row>
    <row r="6707" spans="1:23" x14ac:dyDescent="0.25">
      <c r="A6707">
        <v>2022100617</v>
      </c>
      <c r="B6707">
        <v>5</v>
      </c>
      <c r="C6707" s="7">
        <v>0.74573</v>
      </c>
      <c r="D6707" s="6">
        <f t="shared" si="1560"/>
        <v>59658.400000000001</v>
      </c>
      <c r="E6707" s="62">
        <v>0</v>
      </c>
      <c r="F6707" s="6">
        <f t="shared" si="1569"/>
        <v>0</v>
      </c>
      <c r="G6707" s="7">
        <v>4.8030000000000003E-2</v>
      </c>
      <c r="H6707" s="6">
        <f t="shared" si="1561"/>
        <v>1681.0500000000002</v>
      </c>
      <c r="I6707" s="7">
        <v>0.50536000000000003</v>
      </c>
      <c r="J6707" s="6">
        <f t="shared" si="1562"/>
        <v>7075.0400000000009</v>
      </c>
      <c r="K6707" s="20"/>
      <c r="L6707" s="6">
        <f t="shared" si="1563"/>
        <v>40000</v>
      </c>
      <c r="M6707" s="11">
        <f t="shared" si="1570"/>
        <v>0</v>
      </c>
      <c r="N6707" s="6">
        <f t="shared" si="1564"/>
        <v>1681.0500000000002</v>
      </c>
      <c r="O6707" s="11">
        <f t="shared" si="1571"/>
        <v>0</v>
      </c>
      <c r="P6707" s="11">
        <f t="shared" si="1565"/>
        <v>7075.0400000000009</v>
      </c>
      <c r="Q6707" s="11">
        <f t="shared" si="1572"/>
        <v>0</v>
      </c>
      <c r="R6707" s="11">
        <f t="shared" si="1573"/>
        <v>0</v>
      </c>
      <c r="S6707" s="6">
        <f t="shared" si="1566"/>
        <v>10902.310000000001</v>
      </c>
      <c r="T6707" s="11">
        <f t="shared" si="1567"/>
        <v>0</v>
      </c>
      <c r="U6707" s="11">
        <f t="shared" si="1568"/>
        <v>0</v>
      </c>
      <c r="V6707" s="11">
        <f t="shared" si="1574"/>
        <v>10902.310000000001</v>
      </c>
      <c r="W6707" s="20"/>
    </row>
    <row r="6708" spans="1:23" x14ac:dyDescent="0.25">
      <c r="A6708">
        <v>2022100618</v>
      </c>
      <c r="B6708">
        <v>5</v>
      </c>
      <c r="C6708" s="7">
        <v>0.73912999999999995</v>
      </c>
      <c r="D6708" s="6">
        <f t="shared" si="1560"/>
        <v>59130.399999999994</v>
      </c>
      <c r="E6708" s="62">
        <v>0</v>
      </c>
      <c r="F6708" s="6">
        <f t="shared" si="1569"/>
        <v>0</v>
      </c>
      <c r="G6708" s="7">
        <v>6.8930000000000005E-2</v>
      </c>
      <c r="H6708" s="6">
        <f t="shared" si="1561"/>
        <v>2412.5500000000002</v>
      </c>
      <c r="I6708" s="7">
        <v>0.38573000000000002</v>
      </c>
      <c r="J6708" s="6">
        <f t="shared" si="1562"/>
        <v>5400.22</v>
      </c>
      <c r="K6708" s="20"/>
      <c r="L6708" s="6">
        <f t="shared" si="1563"/>
        <v>40000</v>
      </c>
      <c r="M6708" s="11">
        <f t="shared" si="1570"/>
        <v>0</v>
      </c>
      <c r="N6708" s="6">
        <f t="shared" si="1564"/>
        <v>2412.5500000000002</v>
      </c>
      <c r="O6708" s="11">
        <f t="shared" si="1571"/>
        <v>0</v>
      </c>
      <c r="P6708" s="11">
        <f t="shared" si="1565"/>
        <v>5400.22</v>
      </c>
      <c r="Q6708" s="11">
        <f t="shared" si="1572"/>
        <v>0</v>
      </c>
      <c r="R6708" s="11">
        <f t="shared" si="1573"/>
        <v>0</v>
      </c>
      <c r="S6708" s="6">
        <f t="shared" si="1566"/>
        <v>11317.629999999994</v>
      </c>
      <c r="T6708" s="11">
        <f t="shared" si="1567"/>
        <v>0</v>
      </c>
      <c r="U6708" s="11">
        <f t="shared" si="1568"/>
        <v>0</v>
      </c>
      <c r="V6708" s="11">
        <f t="shared" si="1574"/>
        <v>11317.629999999994</v>
      </c>
      <c r="W6708" s="20"/>
    </row>
    <row r="6709" spans="1:23" x14ac:dyDescent="0.25">
      <c r="A6709">
        <v>2022100619</v>
      </c>
      <c r="B6709">
        <v>5</v>
      </c>
      <c r="C6709" s="7">
        <v>0.70953999999999995</v>
      </c>
      <c r="D6709" s="6">
        <f t="shared" si="1560"/>
        <v>56763.199999999997</v>
      </c>
      <c r="E6709" s="62">
        <v>0</v>
      </c>
      <c r="F6709" s="6">
        <f t="shared" si="1569"/>
        <v>0</v>
      </c>
      <c r="G6709" s="7">
        <v>7.2099999999999997E-2</v>
      </c>
      <c r="H6709" s="6">
        <f t="shared" si="1561"/>
        <v>2523.5</v>
      </c>
      <c r="I6709" s="7">
        <v>0.13830000000000001</v>
      </c>
      <c r="J6709" s="6">
        <f t="shared" si="1562"/>
        <v>1936.2</v>
      </c>
      <c r="K6709" s="20"/>
      <c r="L6709" s="6">
        <f t="shared" si="1563"/>
        <v>40000</v>
      </c>
      <c r="M6709" s="11">
        <f t="shared" si="1570"/>
        <v>0</v>
      </c>
      <c r="N6709" s="6">
        <f t="shared" si="1564"/>
        <v>2523.5</v>
      </c>
      <c r="O6709" s="11">
        <f t="shared" si="1571"/>
        <v>0</v>
      </c>
      <c r="P6709" s="11">
        <f t="shared" si="1565"/>
        <v>1936.2</v>
      </c>
      <c r="Q6709" s="11">
        <f t="shared" si="1572"/>
        <v>0</v>
      </c>
      <c r="R6709" s="11">
        <f t="shared" si="1573"/>
        <v>0</v>
      </c>
      <c r="S6709" s="6">
        <f t="shared" si="1566"/>
        <v>12303.499999999996</v>
      </c>
      <c r="T6709" s="11">
        <f t="shared" si="1567"/>
        <v>0</v>
      </c>
      <c r="U6709" s="11">
        <f t="shared" si="1568"/>
        <v>0</v>
      </c>
      <c r="V6709" s="11">
        <f t="shared" si="1574"/>
        <v>12303.499999999996</v>
      </c>
      <c r="W6709" s="20"/>
    </row>
    <row r="6710" spans="1:23" x14ac:dyDescent="0.25">
      <c r="A6710">
        <v>2022100620</v>
      </c>
      <c r="B6710">
        <v>5</v>
      </c>
      <c r="C6710" s="7">
        <v>0.68461000000000005</v>
      </c>
      <c r="D6710" s="6">
        <f t="shared" si="1560"/>
        <v>54768.800000000003</v>
      </c>
      <c r="E6710" s="62">
        <v>0</v>
      </c>
      <c r="F6710" s="6">
        <f t="shared" si="1569"/>
        <v>0</v>
      </c>
      <c r="G6710" s="7">
        <v>9.0690000000000007E-2</v>
      </c>
      <c r="H6710" s="6">
        <f t="shared" si="1561"/>
        <v>3174.15</v>
      </c>
      <c r="I6710" s="7">
        <v>7.62E-3</v>
      </c>
      <c r="J6710" s="6">
        <f t="shared" si="1562"/>
        <v>106.68</v>
      </c>
      <c r="K6710" s="20"/>
      <c r="L6710" s="6">
        <f t="shared" si="1563"/>
        <v>40000</v>
      </c>
      <c r="M6710" s="11">
        <f t="shared" si="1570"/>
        <v>0</v>
      </c>
      <c r="N6710" s="6">
        <f t="shared" si="1564"/>
        <v>3174.15</v>
      </c>
      <c r="O6710" s="11">
        <f t="shared" si="1571"/>
        <v>0</v>
      </c>
      <c r="P6710" s="11">
        <f t="shared" si="1565"/>
        <v>106.68</v>
      </c>
      <c r="Q6710" s="11">
        <f t="shared" si="1572"/>
        <v>0</v>
      </c>
      <c r="R6710" s="11">
        <f t="shared" si="1573"/>
        <v>0</v>
      </c>
      <c r="S6710" s="6">
        <f t="shared" si="1566"/>
        <v>11487.970000000003</v>
      </c>
      <c r="T6710" s="11">
        <f t="shared" si="1567"/>
        <v>0</v>
      </c>
      <c r="U6710" s="11">
        <f t="shared" si="1568"/>
        <v>0</v>
      </c>
      <c r="V6710" s="11">
        <f t="shared" si="1574"/>
        <v>11487.970000000003</v>
      </c>
      <c r="W6710" s="20"/>
    </row>
    <row r="6711" spans="1:23" x14ac:dyDescent="0.25">
      <c r="A6711">
        <v>2022100621</v>
      </c>
      <c r="B6711">
        <v>5</v>
      </c>
      <c r="C6711" s="7">
        <v>0.66141000000000005</v>
      </c>
      <c r="D6711" s="6">
        <f t="shared" si="1560"/>
        <v>52912.800000000003</v>
      </c>
      <c r="E6711" s="62">
        <v>0</v>
      </c>
      <c r="F6711" s="6">
        <f t="shared" si="1569"/>
        <v>0</v>
      </c>
      <c r="G6711" s="7">
        <v>0.1134</v>
      </c>
      <c r="H6711" s="6">
        <f t="shared" si="1561"/>
        <v>3969</v>
      </c>
      <c r="I6711" s="7">
        <v>0</v>
      </c>
      <c r="J6711" s="6">
        <f t="shared" si="1562"/>
        <v>0</v>
      </c>
      <c r="K6711" s="20"/>
      <c r="L6711" s="6">
        <f t="shared" si="1563"/>
        <v>40000</v>
      </c>
      <c r="M6711" s="11">
        <f t="shared" si="1570"/>
        <v>0</v>
      </c>
      <c r="N6711" s="6">
        <f t="shared" si="1564"/>
        <v>3969</v>
      </c>
      <c r="O6711" s="11">
        <f t="shared" si="1571"/>
        <v>0</v>
      </c>
      <c r="P6711" s="11">
        <f t="shared" si="1565"/>
        <v>0</v>
      </c>
      <c r="Q6711" s="11">
        <f t="shared" si="1572"/>
        <v>0</v>
      </c>
      <c r="R6711" s="11">
        <f t="shared" si="1573"/>
        <v>0</v>
      </c>
      <c r="S6711" s="6">
        <f t="shared" si="1566"/>
        <v>8943.8000000000029</v>
      </c>
      <c r="T6711" s="11">
        <f t="shared" si="1567"/>
        <v>0</v>
      </c>
      <c r="U6711" s="11">
        <f t="shared" si="1568"/>
        <v>0</v>
      </c>
      <c r="V6711" s="11">
        <f t="shared" si="1574"/>
        <v>8943.8000000000029</v>
      </c>
      <c r="W6711" s="20"/>
    </row>
    <row r="6712" spans="1:23" x14ac:dyDescent="0.25">
      <c r="A6712">
        <v>2022100622</v>
      </c>
      <c r="B6712">
        <v>5</v>
      </c>
      <c r="C6712" s="7">
        <v>0.62502999999999997</v>
      </c>
      <c r="D6712" s="6">
        <f t="shared" si="1560"/>
        <v>50002.400000000001</v>
      </c>
      <c r="E6712" s="62">
        <v>0</v>
      </c>
      <c r="F6712" s="6">
        <f t="shared" si="1569"/>
        <v>0</v>
      </c>
      <c r="G6712" s="7">
        <v>0.13511999999999999</v>
      </c>
      <c r="H6712" s="6">
        <f t="shared" si="1561"/>
        <v>4729.2</v>
      </c>
      <c r="I6712" s="7">
        <v>0</v>
      </c>
      <c r="J6712" s="6">
        <f t="shared" si="1562"/>
        <v>0</v>
      </c>
      <c r="K6712" s="20"/>
      <c r="L6712" s="6">
        <f t="shared" si="1563"/>
        <v>40000</v>
      </c>
      <c r="M6712" s="11">
        <f t="shared" si="1570"/>
        <v>0</v>
      </c>
      <c r="N6712" s="6">
        <f t="shared" si="1564"/>
        <v>4729.2</v>
      </c>
      <c r="O6712" s="11">
        <f t="shared" si="1571"/>
        <v>0</v>
      </c>
      <c r="P6712" s="11">
        <f t="shared" si="1565"/>
        <v>0</v>
      </c>
      <c r="Q6712" s="11">
        <f t="shared" si="1572"/>
        <v>0</v>
      </c>
      <c r="R6712" s="11">
        <f t="shared" si="1573"/>
        <v>0</v>
      </c>
      <c r="S6712" s="6">
        <f t="shared" si="1566"/>
        <v>5273.2000000000016</v>
      </c>
      <c r="T6712" s="11">
        <f t="shared" si="1567"/>
        <v>0</v>
      </c>
      <c r="U6712" s="11">
        <f t="shared" si="1568"/>
        <v>0</v>
      </c>
      <c r="V6712" s="11">
        <f t="shared" si="1574"/>
        <v>5273.2000000000016</v>
      </c>
      <c r="W6712" s="20"/>
    </row>
    <row r="6713" spans="1:23" x14ac:dyDescent="0.25">
      <c r="A6713">
        <v>2022100623</v>
      </c>
      <c r="B6713">
        <v>5</v>
      </c>
      <c r="C6713" s="7">
        <v>0.58326999999999996</v>
      </c>
      <c r="D6713" s="6">
        <f t="shared" si="1560"/>
        <v>46661.599999999999</v>
      </c>
      <c r="E6713" s="62">
        <v>0</v>
      </c>
      <c r="F6713" s="6">
        <f t="shared" si="1569"/>
        <v>0</v>
      </c>
      <c r="G6713" s="7">
        <v>0.13769999999999999</v>
      </c>
      <c r="H6713" s="6">
        <f t="shared" si="1561"/>
        <v>4819.5</v>
      </c>
      <c r="I6713" s="7">
        <v>0</v>
      </c>
      <c r="J6713" s="6">
        <f t="shared" si="1562"/>
        <v>0</v>
      </c>
      <c r="K6713" s="20"/>
      <c r="L6713" s="6">
        <f t="shared" si="1563"/>
        <v>40000</v>
      </c>
      <c r="M6713" s="11">
        <f t="shared" si="1570"/>
        <v>0</v>
      </c>
      <c r="N6713" s="6">
        <f t="shared" si="1564"/>
        <v>4819.5</v>
      </c>
      <c r="O6713" s="11">
        <f t="shared" si="1571"/>
        <v>0</v>
      </c>
      <c r="P6713" s="11">
        <f t="shared" si="1565"/>
        <v>0</v>
      </c>
      <c r="Q6713" s="11">
        <f t="shared" si="1572"/>
        <v>0</v>
      </c>
      <c r="R6713" s="11">
        <f t="shared" si="1573"/>
        <v>0</v>
      </c>
      <c r="S6713" s="6">
        <f t="shared" si="1566"/>
        <v>1842.0999999999985</v>
      </c>
      <c r="T6713" s="11">
        <f t="shared" si="1567"/>
        <v>0</v>
      </c>
      <c r="U6713" s="11">
        <f t="shared" si="1568"/>
        <v>0</v>
      </c>
      <c r="V6713" s="11">
        <f t="shared" si="1574"/>
        <v>1842.0999999999985</v>
      </c>
      <c r="W6713" s="20"/>
    </row>
    <row r="6714" spans="1:23" x14ac:dyDescent="0.25">
      <c r="A6714">
        <v>2022100624</v>
      </c>
      <c r="B6714">
        <v>5</v>
      </c>
      <c r="C6714" s="7">
        <v>0.54117999999999999</v>
      </c>
      <c r="D6714" s="6">
        <f t="shared" si="1560"/>
        <v>43294.400000000001</v>
      </c>
      <c r="E6714" s="62">
        <v>0</v>
      </c>
      <c r="F6714" s="6">
        <f t="shared" si="1569"/>
        <v>0</v>
      </c>
      <c r="G6714" s="7">
        <v>0.14374999999999999</v>
      </c>
      <c r="H6714" s="6">
        <f t="shared" si="1561"/>
        <v>5031.25</v>
      </c>
      <c r="I6714" s="7">
        <v>0</v>
      </c>
      <c r="J6714" s="6">
        <f t="shared" si="1562"/>
        <v>0</v>
      </c>
      <c r="K6714" s="20"/>
      <c r="L6714" s="6">
        <f t="shared" si="1563"/>
        <v>40000</v>
      </c>
      <c r="M6714" s="11">
        <f t="shared" si="1570"/>
        <v>0</v>
      </c>
      <c r="N6714" s="6">
        <f t="shared" si="1564"/>
        <v>3294.4000000000015</v>
      </c>
      <c r="O6714" s="11">
        <f t="shared" si="1571"/>
        <v>1736.8499999999985</v>
      </c>
      <c r="P6714" s="11">
        <f t="shared" si="1565"/>
        <v>0</v>
      </c>
      <c r="Q6714" s="11">
        <f t="shared" si="1572"/>
        <v>0</v>
      </c>
      <c r="R6714" s="11">
        <f t="shared" si="1573"/>
        <v>1736.8499999999985</v>
      </c>
      <c r="S6714" s="6">
        <f t="shared" si="1566"/>
        <v>0</v>
      </c>
      <c r="T6714" s="11">
        <f t="shared" si="1567"/>
        <v>0</v>
      </c>
      <c r="U6714" s="11">
        <f t="shared" si="1568"/>
        <v>0</v>
      </c>
      <c r="V6714" s="11">
        <f t="shared" si="1574"/>
        <v>0</v>
      </c>
      <c r="W6714" s="20"/>
    </row>
    <row r="6715" spans="1:23" x14ac:dyDescent="0.25">
      <c r="A6715">
        <v>2022100701</v>
      </c>
      <c r="B6715">
        <v>6</v>
      </c>
      <c r="C6715" s="7">
        <v>0.50683</v>
      </c>
      <c r="D6715" s="6">
        <f t="shared" si="1560"/>
        <v>40546.400000000001</v>
      </c>
      <c r="E6715" s="62">
        <v>0</v>
      </c>
      <c r="F6715" s="6">
        <f t="shared" si="1569"/>
        <v>0</v>
      </c>
      <c r="G6715" s="7">
        <v>0.13930999999999999</v>
      </c>
      <c r="H6715" s="6">
        <f t="shared" si="1561"/>
        <v>4875.8499999999995</v>
      </c>
      <c r="I6715" s="7">
        <v>0</v>
      </c>
      <c r="J6715" s="6">
        <f t="shared" si="1562"/>
        <v>0</v>
      </c>
      <c r="K6715" s="20"/>
      <c r="L6715" s="6">
        <f t="shared" si="1563"/>
        <v>40000</v>
      </c>
      <c r="M6715" s="11">
        <f t="shared" si="1570"/>
        <v>0</v>
      </c>
      <c r="N6715" s="6">
        <f t="shared" si="1564"/>
        <v>546.40000000000146</v>
      </c>
      <c r="O6715" s="11">
        <f t="shared" si="1571"/>
        <v>4329.449999999998</v>
      </c>
      <c r="P6715" s="11">
        <f t="shared" si="1565"/>
        <v>0</v>
      </c>
      <c r="Q6715" s="11">
        <f t="shared" si="1572"/>
        <v>0</v>
      </c>
      <c r="R6715" s="11">
        <f t="shared" si="1573"/>
        <v>4329.449999999998</v>
      </c>
      <c r="S6715" s="6">
        <f t="shared" si="1566"/>
        <v>0</v>
      </c>
      <c r="T6715" s="11">
        <f t="shared" si="1567"/>
        <v>0</v>
      </c>
      <c r="U6715" s="11">
        <f t="shared" si="1568"/>
        <v>0</v>
      </c>
      <c r="V6715" s="11">
        <f t="shared" si="1574"/>
        <v>0</v>
      </c>
      <c r="W6715" s="20"/>
    </row>
    <row r="6716" spans="1:23" x14ac:dyDescent="0.25">
      <c r="A6716">
        <v>2022100702</v>
      </c>
      <c r="B6716">
        <v>6</v>
      </c>
      <c r="C6716" s="7">
        <v>0.48152</v>
      </c>
      <c r="D6716" s="6">
        <f t="shared" si="1560"/>
        <v>38521.599999999999</v>
      </c>
      <c r="E6716" s="62">
        <v>0</v>
      </c>
      <c r="F6716" s="6">
        <f t="shared" si="1569"/>
        <v>0</v>
      </c>
      <c r="G6716" s="7">
        <v>0.13403999999999999</v>
      </c>
      <c r="H6716" s="6">
        <f t="shared" si="1561"/>
        <v>4691.3999999999996</v>
      </c>
      <c r="I6716" s="7">
        <v>0</v>
      </c>
      <c r="J6716" s="6">
        <f t="shared" si="1562"/>
        <v>0</v>
      </c>
      <c r="K6716" s="20"/>
      <c r="L6716" s="6">
        <f t="shared" si="1563"/>
        <v>38521.599999999999</v>
      </c>
      <c r="M6716" s="11">
        <f t="shared" si="1570"/>
        <v>1478.4000000000015</v>
      </c>
      <c r="N6716" s="6">
        <f t="shared" si="1564"/>
        <v>0</v>
      </c>
      <c r="O6716" s="11">
        <f t="shared" si="1571"/>
        <v>4691.3999999999996</v>
      </c>
      <c r="P6716" s="11">
        <f t="shared" si="1565"/>
        <v>0</v>
      </c>
      <c r="Q6716" s="11">
        <f t="shared" si="1572"/>
        <v>0</v>
      </c>
      <c r="R6716" s="11">
        <f t="shared" si="1573"/>
        <v>6169.8000000000011</v>
      </c>
      <c r="S6716" s="6">
        <f t="shared" si="1566"/>
        <v>0</v>
      </c>
      <c r="T6716" s="11">
        <f t="shared" si="1567"/>
        <v>0</v>
      </c>
      <c r="U6716" s="11">
        <f t="shared" si="1568"/>
        <v>0</v>
      </c>
      <c r="V6716" s="11">
        <f t="shared" si="1574"/>
        <v>0</v>
      </c>
      <c r="W6716" s="20"/>
    </row>
    <row r="6717" spans="1:23" x14ac:dyDescent="0.25">
      <c r="A6717">
        <v>2022100703</v>
      </c>
      <c r="B6717">
        <v>6</v>
      </c>
      <c r="C6717" s="7">
        <v>0.46615000000000001</v>
      </c>
      <c r="D6717" s="6">
        <f t="shared" si="1560"/>
        <v>37292</v>
      </c>
      <c r="E6717" s="62">
        <v>0</v>
      </c>
      <c r="F6717" s="6">
        <f t="shared" si="1569"/>
        <v>0</v>
      </c>
      <c r="G6717" s="7">
        <v>0.13639000000000001</v>
      </c>
      <c r="H6717" s="6">
        <f t="shared" si="1561"/>
        <v>4773.6500000000005</v>
      </c>
      <c r="I6717" s="7">
        <v>0</v>
      </c>
      <c r="J6717" s="6">
        <f t="shared" si="1562"/>
        <v>0</v>
      </c>
      <c r="K6717" s="20"/>
      <c r="L6717" s="6">
        <f t="shared" si="1563"/>
        <v>37292</v>
      </c>
      <c r="M6717" s="11">
        <f t="shared" si="1570"/>
        <v>2708</v>
      </c>
      <c r="N6717" s="6">
        <f t="shared" si="1564"/>
        <v>0</v>
      </c>
      <c r="O6717" s="11">
        <f t="shared" si="1571"/>
        <v>4773.6500000000005</v>
      </c>
      <c r="P6717" s="11">
        <f t="shared" si="1565"/>
        <v>0</v>
      </c>
      <c r="Q6717" s="11">
        <f t="shared" si="1572"/>
        <v>0</v>
      </c>
      <c r="R6717" s="11">
        <f t="shared" si="1573"/>
        <v>7481.6500000000005</v>
      </c>
      <c r="S6717" s="6">
        <f t="shared" si="1566"/>
        <v>0</v>
      </c>
      <c r="T6717" s="11">
        <f t="shared" si="1567"/>
        <v>0</v>
      </c>
      <c r="U6717" s="11">
        <f t="shared" si="1568"/>
        <v>0</v>
      </c>
      <c r="V6717" s="11">
        <f t="shared" si="1574"/>
        <v>0</v>
      </c>
      <c r="W6717" s="20"/>
    </row>
    <row r="6718" spans="1:23" x14ac:dyDescent="0.25">
      <c r="A6718">
        <v>2022100704</v>
      </c>
      <c r="B6718">
        <v>6</v>
      </c>
      <c r="C6718" s="7">
        <v>0.45698</v>
      </c>
      <c r="D6718" s="6">
        <f t="shared" si="1560"/>
        <v>36558.400000000001</v>
      </c>
      <c r="E6718" s="62">
        <v>0</v>
      </c>
      <c r="F6718" s="6">
        <f t="shared" si="1569"/>
        <v>0</v>
      </c>
      <c r="G6718" s="7">
        <v>0.12403</v>
      </c>
      <c r="H6718" s="6">
        <f t="shared" si="1561"/>
        <v>4341.05</v>
      </c>
      <c r="I6718" s="7">
        <v>0</v>
      </c>
      <c r="J6718" s="6">
        <f t="shared" si="1562"/>
        <v>0</v>
      </c>
      <c r="K6718" s="20"/>
      <c r="L6718" s="6">
        <f t="shared" si="1563"/>
        <v>36558.400000000001</v>
      </c>
      <c r="M6718" s="11">
        <f t="shared" si="1570"/>
        <v>3441.5999999999985</v>
      </c>
      <c r="N6718" s="6">
        <f t="shared" si="1564"/>
        <v>0</v>
      </c>
      <c r="O6718" s="11">
        <f t="shared" si="1571"/>
        <v>4341.05</v>
      </c>
      <c r="P6718" s="11">
        <f t="shared" si="1565"/>
        <v>0</v>
      </c>
      <c r="Q6718" s="11">
        <f t="shared" si="1572"/>
        <v>0</v>
      </c>
      <c r="R6718" s="11">
        <f t="shared" si="1573"/>
        <v>7782.6499999999987</v>
      </c>
      <c r="S6718" s="6">
        <f t="shared" si="1566"/>
        <v>0</v>
      </c>
      <c r="T6718" s="11">
        <f t="shared" si="1567"/>
        <v>0</v>
      </c>
      <c r="U6718" s="11">
        <f t="shared" si="1568"/>
        <v>0</v>
      </c>
      <c r="V6718" s="11">
        <f t="shared" si="1574"/>
        <v>0</v>
      </c>
      <c r="W6718" s="20"/>
    </row>
    <row r="6719" spans="1:23" x14ac:dyDescent="0.25">
      <c r="A6719">
        <v>2022100705</v>
      </c>
      <c r="B6719">
        <v>6</v>
      </c>
      <c r="C6719" s="7">
        <v>0.45839999999999997</v>
      </c>
      <c r="D6719" s="6">
        <f t="shared" si="1560"/>
        <v>36672</v>
      </c>
      <c r="E6719" s="62">
        <v>0</v>
      </c>
      <c r="F6719" s="6">
        <f t="shared" si="1569"/>
        <v>0</v>
      </c>
      <c r="G6719" s="7">
        <v>0.104</v>
      </c>
      <c r="H6719" s="6">
        <f t="shared" si="1561"/>
        <v>3640</v>
      </c>
      <c r="I6719" s="7">
        <v>0</v>
      </c>
      <c r="J6719" s="6">
        <f t="shared" si="1562"/>
        <v>0</v>
      </c>
      <c r="K6719" s="20"/>
      <c r="L6719" s="6">
        <f t="shared" si="1563"/>
        <v>36672</v>
      </c>
      <c r="M6719" s="11">
        <f t="shared" si="1570"/>
        <v>3328</v>
      </c>
      <c r="N6719" s="6">
        <f t="shared" si="1564"/>
        <v>0</v>
      </c>
      <c r="O6719" s="11">
        <f t="shared" si="1571"/>
        <v>3640</v>
      </c>
      <c r="P6719" s="11">
        <f t="shared" si="1565"/>
        <v>0</v>
      </c>
      <c r="Q6719" s="11">
        <f t="shared" si="1572"/>
        <v>0</v>
      </c>
      <c r="R6719" s="11">
        <f t="shared" si="1573"/>
        <v>6968</v>
      </c>
      <c r="S6719" s="6">
        <f t="shared" si="1566"/>
        <v>0</v>
      </c>
      <c r="T6719" s="11">
        <f t="shared" si="1567"/>
        <v>0</v>
      </c>
      <c r="U6719" s="11">
        <f t="shared" si="1568"/>
        <v>0</v>
      </c>
      <c r="V6719" s="11">
        <f t="shared" si="1574"/>
        <v>0</v>
      </c>
      <c r="W6719" s="20"/>
    </row>
    <row r="6720" spans="1:23" x14ac:dyDescent="0.25">
      <c r="A6720">
        <v>2022100706</v>
      </c>
      <c r="B6720">
        <v>6</v>
      </c>
      <c r="C6720" s="7">
        <v>0.47423999999999999</v>
      </c>
      <c r="D6720" s="6">
        <f t="shared" si="1560"/>
        <v>37939.199999999997</v>
      </c>
      <c r="E6720" s="62">
        <v>0</v>
      </c>
      <c r="F6720" s="6">
        <f t="shared" si="1569"/>
        <v>0</v>
      </c>
      <c r="G6720" s="7">
        <v>9.3289999999999998E-2</v>
      </c>
      <c r="H6720" s="6">
        <f t="shared" si="1561"/>
        <v>3265.15</v>
      </c>
      <c r="I6720" s="7">
        <v>0</v>
      </c>
      <c r="J6720" s="6">
        <f t="shared" si="1562"/>
        <v>0</v>
      </c>
      <c r="K6720" s="20"/>
      <c r="L6720" s="6">
        <f t="shared" si="1563"/>
        <v>37939.199999999997</v>
      </c>
      <c r="M6720" s="11">
        <f t="shared" si="1570"/>
        <v>2060.8000000000029</v>
      </c>
      <c r="N6720" s="6">
        <f t="shared" si="1564"/>
        <v>0</v>
      </c>
      <c r="O6720" s="11">
        <f t="shared" si="1571"/>
        <v>3265.15</v>
      </c>
      <c r="P6720" s="11">
        <f t="shared" si="1565"/>
        <v>0</v>
      </c>
      <c r="Q6720" s="11">
        <f t="shared" si="1572"/>
        <v>0</v>
      </c>
      <c r="R6720" s="11">
        <f t="shared" si="1573"/>
        <v>5325.9500000000025</v>
      </c>
      <c r="S6720" s="6">
        <f t="shared" si="1566"/>
        <v>0</v>
      </c>
      <c r="T6720" s="11">
        <f t="shared" si="1567"/>
        <v>0</v>
      </c>
      <c r="U6720" s="11">
        <f t="shared" si="1568"/>
        <v>0</v>
      </c>
      <c r="V6720" s="11">
        <f t="shared" si="1574"/>
        <v>0</v>
      </c>
      <c r="W6720" s="20"/>
    </row>
    <row r="6721" spans="1:23" x14ac:dyDescent="0.25">
      <c r="A6721">
        <v>2022100707</v>
      </c>
      <c r="B6721">
        <v>6</v>
      </c>
      <c r="C6721" s="7">
        <v>0.50056999999999996</v>
      </c>
      <c r="D6721" s="6">
        <f t="shared" si="1560"/>
        <v>40045.599999999999</v>
      </c>
      <c r="E6721" s="62">
        <v>0</v>
      </c>
      <c r="F6721" s="6">
        <f t="shared" si="1569"/>
        <v>0</v>
      </c>
      <c r="G6721" s="7">
        <v>9.1340000000000005E-2</v>
      </c>
      <c r="H6721" s="6">
        <f t="shared" si="1561"/>
        <v>3196.9</v>
      </c>
      <c r="I6721" s="7">
        <v>0</v>
      </c>
      <c r="J6721" s="6">
        <f t="shared" si="1562"/>
        <v>0</v>
      </c>
      <c r="K6721" s="20"/>
      <c r="L6721" s="6">
        <f t="shared" si="1563"/>
        <v>40000</v>
      </c>
      <c r="M6721" s="11">
        <f t="shared" si="1570"/>
        <v>0</v>
      </c>
      <c r="N6721" s="6">
        <f t="shared" si="1564"/>
        <v>45.599999999998545</v>
      </c>
      <c r="O6721" s="11">
        <f t="shared" si="1571"/>
        <v>3151.3000000000015</v>
      </c>
      <c r="P6721" s="11">
        <f t="shared" si="1565"/>
        <v>0</v>
      </c>
      <c r="Q6721" s="11">
        <f t="shared" si="1572"/>
        <v>0</v>
      </c>
      <c r="R6721" s="11">
        <f t="shared" si="1573"/>
        <v>3151.3000000000015</v>
      </c>
      <c r="S6721" s="6">
        <f t="shared" si="1566"/>
        <v>0</v>
      </c>
      <c r="T6721" s="11">
        <f t="shared" si="1567"/>
        <v>0</v>
      </c>
      <c r="U6721" s="11">
        <f t="shared" si="1568"/>
        <v>0</v>
      </c>
      <c r="V6721" s="11">
        <f t="shared" si="1574"/>
        <v>0</v>
      </c>
      <c r="W6721" s="20"/>
    </row>
    <row r="6722" spans="1:23" x14ac:dyDescent="0.25">
      <c r="A6722">
        <v>2022100708</v>
      </c>
      <c r="B6722">
        <v>6</v>
      </c>
      <c r="C6722" s="7">
        <v>0.51251000000000002</v>
      </c>
      <c r="D6722" s="6">
        <f t="shared" si="1560"/>
        <v>41000.800000000003</v>
      </c>
      <c r="E6722" s="62">
        <v>0</v>
      </c>
      <c r="F6722" s="6">
        <f t="shared" si="1569"/>
        <v>0</v>
      </c>
      <c r="G6722" s="7">
        <v>9.9320000000000006E-2</v>
      </c>
      <c r="H6722" s="6">
        <f t="shared" si="1561"/>
        <v>3476.2000000000003</v>
      </c>
      <c r="I6722" s="7">
        <v>6.0299999999999998E-3</v>
      </c>
      <c r="J6722" s="6">
        <f t="shared" si="1562"/>
        <v>84.42</v>
      </c>
      <c r="K6722" s="20"/>
      <c r="L6722" s="6">
        <f t="shared" si="1563"/>
        <v>40000</v>
      </c>
      <c r="M6722" s="11">
        <f t="shared" si="1570"/>
        <v>0</v>
      </c>
      <c r="N6722" s="6">
        <f t="shared" si="1564"/>
        <v>1000.8000000000029</v>
      </c>
      <c r="O6722" s="11">
        <f t="shared" si="1571"/>
        <v>2475.3999999999974</v>
      </c>
      <c r="P6722" s="11">
        <f t="shared" si="1565"/>
        <v>0</v>
      </c>
      <c r="Q6722" s="11">
        <f t="shared" si="1572"/>
        <v>84.42</v>
      </c>
      <c r="R6722" s="11">
        <f t="shared" si="1573"/>
        <v>2559.8199999999974</v>
      </c>
      <c r="S6722" s="6">
        <f t="shared" si="1566"/>
        <v>0</v>
      </c>
      <c r="T6722" s="11">
        <f t="shared" si="1567"/>
        <v>0</v>
      </c>
      <c r="U6722" s="11">
        <f t="shared" si="1568"/>
        <v>0</v>
      </c>
      <c r="V6722" s="11">
        <f t="shared" si="1574"/>
        <v>0</v>
      </c>
      <c r="W6722" s="20"/>
    </row>
    <row r="6723" spans="1:23" x14ac:dyDescent="0.25">
      <c r="A6723">
        <v>2022100709</v>
      </c>
      <c r="B6723">
        <v>6</v>
      </c>
      <c r="C6723" s="7">
        <v>0.52210000000000001</v>
      </c>
      <c r="D6723" s="6">
        <f t="shared" si="1560"/>
        <v>41768</v>
      </c>
      <c r="E6723" s="62">
        <v>0</v>
      </c>
      <c r="F6723" s="6">
        <f t="shared" si="1569"/>
        <v>0</v>
      </c>
      <c r="G6723" s="7">
        <v>0.1026</v>
      </c>
      <c r="H6723" s="6">
        <f t="shared" si="1561"/>
        <v>3591</v>
      </c>
      <c r="I6723" s="7">
        <v>0.11498999999999999</v>
      </c>
      <c r="J6723" s="6">
        <f t="shared" si="1562"/>
        <v>1609.86</v>
      </c>
      <c r="K6723" s="20"/>
      <c r="L6723" s="6">
        <f t="shared" si="1563"/>
        <v>40000</v>
      </c>
      <c r="M6723" s="11">
        <f t="shared" si="1570"/>
        <v>0</v>
      </c>
      <c r="N6723" s="6">
        <f t="shared" si="1564"/>
        <v>1768</v>
      </c>
      <c r="O6723" s="11">
        <f t="shared" si="1571"/>
        <v>1823</v>
      </c>
      <c r="P6723" s="11">
        <f t="shared" si="1565"/>
        <v>0</v>
      </c>
      <c r="Q6723" s="11">
        <f t="shared" si="1572"/>
        <v>1609.86</v>
      </c>
      <c r="R6723" s="11">
        <f t="shared" si="1573"/>
        <v>3432.8599999999997</v>
      </c>
      <c r="S6723" s="6">
        <f t="shared" si="1566"/>
        <v>0</v>
      </c>
      <c r="T6723" s="11">
        <f t="shared" si="1567"/>
        <v>0</v>
      </c>
      <c r="U6723" s="11">
        <f t="shared" si="1568"/>
        <v>0</v>
      </c>
      <c r="V6723" s="11">
        <f t="shared" si="1574"/>
        <v>0</v>
      </c>
      <c r="W6723" s="20"/>
    </row>
    <row r="6724" spans="1:23" x14ac:dyDescent="0.25">
      <c r="A6724">
        <v>2022100710</v>
      </c>
      <c r="B6724">
        <v>6</v>
      </c>
      <c r="C6724" s="7">
        <v>0.54691000000000001</v>
      </c>
      <c r="D6724" s="6">
        <f t="shared" si="1560"/>
        <v>43752.800000000003</v>
      </c>
      <c r="E6724" s="62">
        <v>0</v>
      </c>
      <c r="F6724" s="6">
        <f t="shared" si="1569"/>
        <v>0</v>
      </c>
      <c r="G6724" s="7">
        <v>7.9799999999999996E-2</v>
      </c>
      <c r="H6724" s="6">
        <f t="shared" si="1561"/>
        <v>2793</v>
      </c>
      <c r="I6724" s="7">
        <v>0.31849</v>
      </c>
      <c r="J6724" s="6">
        <f t="shared" si="1562"/>
        <v>4458.8599999999997</v>
      </c>
      <c r="K6724" s="20"/>
      <c r="L6724" s="6">
        <f t="shared" si="1563"/>
        <v>40000</v>
      </c>
      <c r="M6724" s="11">
        <f t="shared" si="1570"/>
        <v>0</v>
      </c>
      <c r="N6724" s="6">
        <f t="shared" si="1564"/>
        <v>2793</v>
      </c>
      <c r="O6724" s="11">
        <f t="shared" si="1571"/>
        <v>0</v>
      </c>
      <c r="P6724" s="11">
        <f t="shared" si="1565"/>
        <v>959.80000000000291</v>
      </c>
      <c r="Q6724" s="11">
        <f t="shared" si="1572"/>
        <v>3499.0599999999968</v>
      </c>
      <c r="R6724" s="11">
        <f t="shared" si="1573"/>
        <v>3499.0599999999968</v>
      </c>
      <c r="S6724" s="6">
        <f t="shared" si="1566"/>
        <v>0</v>
      </c>
      <c r="T6724" s="11">
        <f t="shared" si="1567"/>
        <v>0</v>
      </c>
      <c r="U6724" s="11">
        <f t="shared" si="1568"/>
        <v>0</v>
      </c>
      <c r="V6724" s="11">
        <f t="shared" si="1574"/>
        <v>0</v>
      </c>
      <c r="W6724" s="20"/>
    </row>
    <row r="6725" spans="1:23" x14ac:dyDescent="0.25">
      <c r="A6725">
        <v>2022100711</v>
      </c>
      <c r="B6725">
        <v>6</v>
      </c>
      <c r="C6725" s="7">
        <v>0.57118999999999998</v>
      </c>
      <c r="D6725" s="6">
        <f t="shared" ref="D6725:D6788" si="1575">D$18*C6725</f>
        <v>45695.199999999997</v>
      </c>
      <c r="E6725" s="62">
        <v>0</v>
      </c>
      <c r="F6725" s="6">
        <f t="shared" si="1569"/>
        <v>0</v>
      </c>
      <c r="G6725" s="7">
        <v>8.4370000000000001E-2</v>
      </c>
      <c r="H6725" s="6">
        <f t="shared" ref="H6725:H6788" si="1576">H$18*G6725</f>
        <v>2952.95</v>
      </c>
      <c r="I6725" s="7">
        <v>0.44655</v>
      </c>
      <c r="J6725" s="6">
        <f t="shared" ref="J6725:J6788" si="1577">I6725*J$18</f>
        <v>6251.7</v>
      </c>
      <c r="K6725" s="20"/>
      <c r="L6725" s="6">
        <f t="shared" si="1563"/>
        <v>40000</v>
      </c>
      <c r="M6725" s="11">
        <f t="shared" si="1570"/>
        <v>0</v>
      </c>
      <c r="N6725" s="6">
        <f t="shared" si="1564"/>
        <v>2952.95</v>
      </c>
      <c r="O6725" s="11">
        <f t="shared" si="1571"/>
        <v>0</v>
      </c>
      <c r="P6725" s="11">
        <f t="shared" si="1565"/>
        <v>2742.2499999999973</v>
      </c>
      <c r="Q6725" s="11">
        <f t="shared" si="1572"/>
        <v>3509.4500000000025</v>
      </c>
      <c r="R6725" s="11">
        <f t="shared" si="1573"/>
        <v>3509.4500000000025</v>
      </c>
      <c r="S6725" s="6">
        <f t="shared" si="1566"/>
        <v>0</v>
      </c>
      <c r="T6725" s="11">
        <f t="shared" si="1567"/>
        <v>0</v>
      </c>
      <c r="U6725" s="11">
        <f t="shared" si="1568"/>
        <v>0</v>
      </c>
      <c r="V6725" s="11">
        <f t="shared" si="1574"/>
        <v>0</v>
      </c>
      <c r="W6725" s="20"/>
    </row>
    <row r="6726" spans="1:23" x14ac:dyDescent="0.25">
      <c r="A6726">
        <v>2022100712</v>
      </c>
      <c r="B6726">
        <v>6</v>
      </c>
      <c r="C6726" s="7">
        <v>0.59599999999999997</v>
      </c>
      <c r="D6726" s="6">
        <f t="shared" si="1575"/>
        <v>47680</v>
      </c>
      <c r="E6726" s="62">
        <v>0</v>
      </c>
      <c r="F6726" s="6">
        <f t="shared" si="1569"/>
        <v>0</v>
      </c>
      <c r="G6726" s="7">
        <v>9.2480000000000007E-2</v>
      </c>
      <c r="H6726" s="6">
        <f t="shared" si="1576"/>
        <v>3236.8</v>
      </c>
      <c r="I6726" s="7">
        <v>0.56308999999999998</v>
      </c>
      <c r="J6726" s="6">
        <f t="shared" si="1577"/>
        <v>7883.2599999999993</v>
      </c>
      <c r="K6726" s="20"/>
      <c r="L6726" s="6">
        <f t="shared" si="1563"/>
        <v>40000</v>
      </c>
      <c r="M6726" s="11">
        <f t="shared" si="1570"/>
        <v>0</v>
      </c>
      <c r="N6726" s="6">
        <f t="shared" si="1564"/>
        <v>3236.8</v>
      </c>
      <c r="O6726" s="11">
        <f t="shared" si="1571"/>
        <v>0</v>
      </c>
      <c r="P6726" s="11">
        <f t="shared" si="1565"/>
        <v>4443.2</v>
      </c>
      <c r="Q6726" s="11">
        <f t="shared" si="1572"/>
        <v>3440.0599999999995</v>
      </c>
      <c r="R6726" s="11">
        <f t="shared" si="1573"/>
        <v>3440.0599999999995</v>
      </c>
      <c r="S6726" s="6">
        <f t="shared" si="1566"/>
        <v>0</v>
      </c>
      <c r="T6726" s="11">
        <f t="shared" si="1567"/>
        <v>0</v>
      </c>
      <c r="U6726" s="11">
        <f t="shared" si="1568"/>
        <v>0</v>
      </c>
      <c r="V6726" s="11">
        <f t="shared" si="1574"/>
        <v>0</v>
      </c>
      <c r="W6726" s="20"/>
    </row>
    <row r="6727" spans="1:23" x14ac:dyDescent="0.25">
      <c r="A6727">
        <v>2022100713</v>
      </c>
      <c r="B6727">
        <v>6</v>
      </c>
      <c r="C6727" s="7">
        <v>0.62270999999999999</v>
      </c>
      <c r="D6727" s="6">
        <f t="shared" si="1575"/>
        <v>49816.799999999996</v>
      </c>
      <c r="E6727" s="62">
        <v>0</v>
      </c>
      <c r="F6727" s="6">
        <f t="shared" si="1569"/>
        <v>0</v>
      </c>
      <c r="G6727" s="7">
        <v>0.10582999999999999</v>
      </c>
      <c r="H6727" s="6">
        <f t="shared" si="1576"/>
        <v>3704.0499999999997</v>
      </c>
      <c r="I6727" s="7">
        <v>0.57128000000000001</v>
      </c>
      <c r="J6727" s="6">
        <f t="shared" si="1577"/>
        <v>7997.92</v>
      </c>
      <c r="K6727" s="20"/>
      <c r="L6727" s="6">
        <f t="shared" si="1563"/>
        <v>40000</v>
      </c>
      <c r="M6727" s="11">
        <f t="shared" si="1570"/>
        <v>0</v>
      </c>
      <c r="N6727" s="6">
        <f t="shared" si="1564"/>
        <v>3704.0499999999997</v>
      </c>
      <c r="O6727" s="11">
        <f t="shared" si="1571"/>
        <v>0</v>
      </c>
      <c r="P6727" s="11">
        <f t="shared" si="1565"/>
        <v>6112.7499999999964</v>
      </c>
      <c r="Q6727" s="11">
        <f t="shared" si="1572"/>
        <v>1885.1700000000037</v>
      </c>
      <c r="R6727" s="11">
        <f t="shared" si="1573"/>
        <v>1885.1700000000037</v>
      </c>
      <c r="S6727" s="6">
        <f t="shared" si="1566"/>
        <v>0</v>
      </c>
      <c r="T6727" s="11">
        <f t="shared" si="1567"/>
        <v>0</v>
      </c>
      <c r="U6727" s="11">
        <f t="shared" si="1568"/>
        <v>0</v>
      </c>
      <c r="V6727" s="11">
        <f t="shared" si="1574"/>
        <v>0</v>
      </c>
      <c r="W6727" s="20"/>
    </row>
    <row r="6728" spans="1:23" x14ac:dyDescent="0.25">
      <c r="A6728">
        <v>2022100714</v>
      </c>
      <c r="B6728">
        <v>6</v>
      </c>
      <c r="C6728" s="7">
        <v>0.64798999999999995</v>
      </c>
      <c r="D6728" s="6">
        <f t="shared" si="1575"/>
        <v>51839.199999999997</v>
      </c>
      <c r="E6728" s="62">
        <v>0</v>
      </c>
      <c r="F6728" s="6">
        <f t="shared" si="1569"/>
        <v>0</v>
      </c>
      <c r="G6728" s="7">
        <v>0.12756000000000001</v>
      </c>
      <c r="H6728" s="6">
        <f t="shared" si="1576"/>
        <v>4464.6000000000004</v>
      </c>
      <c r="I6728" s="7">
        <v>0.54442999999999997</v>
      </c>
      <c r="J6728" s="6">
        <f t="shared" si="1577"/>
        <v>7622.0199999999995</v>
      </c>
      <c r="K6728" s="20"/>
      <c r="L6728" s="6">
        <f t="shared" si="1563"/>
        <v>40000</v>
      </c>
      <c r="M6728" s="11">
        <f t="shared" si="1570"/>
        <v>0</v>
      </c>
      <c r="N6728" s="6">
        <f t="shared" si="1564"/>
        <v>4464.6000000000004</v>
      </c>
      <c r="O6728" s="11">
        <f t="shared" si="1571"/>
        <v>0</v>
      </c>
      <c r="P6728" s="11">
        <f t="shared" si="1565"/>
        <v>7374.5999999999967</v>
      </c>
      <c r="Q6728" s="11">
        <f t="shared" si="1572"/>
        <v>247.4200000000028</v>
      </c>
      <c r="R6728" s="11">
        <f t="shared" si="1573"/>
        <v>247.4200000000028</v>
      </c>
      <c r="S6728" s="6">
        <f t="shared" si="1566"/>
        <v>0</v>
      </c>
      <c r="T6728" s="11">
        <f t="shared" si="1567"/>
        <v>0</v>
      </c>
      <c r="U6728" s="11">
        <f t="shared" si="1568"/>
        <v>0</v>
      </c>
      <c r="V6728" s="11">
        <f t="shared" si="1574"/>
        <v>0</v>
      </c>
      <c r="W6728" s="20"/>
    </row>
    <row r="6729" spans="1:23" x14ac:dyDescent="0.25">
      <c r="A6729">
        <v>2022100715</v>
      </c>
      <c r="B6729">
        <v>6</v>
      </c>
      <c r="C6729" s="7">
        <v>0.66644000000000003</v>
      </c>
      <c r="D6729" s="6">
        <f t="shared" si="1575"/>
        <v>53315.200000000004</v>
      </c>
      <c r="E6729" s="62">
        <v>0</v>
      </c>
      <c r="F6729" s="6">
        <f t="shared" si="1569"/>
        <v>0</v>
      </c>
      <c r="G6729" s="7">
        <v>0.15473999999999999</v>
      </c>
      <c r="H6729" s="6">
        <f t="shared" si="1576"/>
        <v>5415.9</v>
      </c>
      <c r="I6729" s="7">
        <v>0.46950999999999998</v>
      </c>
      <c r="J6729" s="6">
        <f t="shared" si="1577"/>
        <v>6573.1399999999994</v>
      </c>
      <c r="K6729" s="20"/>
      <c r="L6729" s="6">
        <f t="shared" si="1563"/>
        <v>40000</v>
      </c>
      <c r="M6729" s="11">
        <f t="shared" si="1570"/>
        <v>0</v>
      </c>
      <c r="N6729" s="6">
        <f t="shared" si="1564"/>
        <v>5415.9</v>
      </c>
      <c r="O6729" s="11">
        <f t="shared" si="1571"/>
        <v>0</v>
      </c>
      <c r="P6729" s="11">
        <f t="shared" si="1565"/>
        <v>6573.1399999999994</v>
      </c>
      <c r="Q6729" s="11">
        <f t="shared" si="1572"/>
        <v>0</v>
      </c>
      <c r="R6729" s="11">
        <f t="shared" si="1573"/>
        <v>0</v>
      </c>
      <c r="S6729" s="6">
        <f t="shared" si="1566"/>
        <v>1326.1600000000053</v>
      </c>
      <c r="T6729" s="11">
        <f t="shared" si="1567"/>
        <v>0</v>
      </c>
      <c r="U6729" s="11">
        <f t="shared" si="1568"/>
        <v>0</v>
      </c>
      <c r="V6729" s="11">
        <f t="shared" si="1574"/>
        <v>1326.1600000000053</v>
      </c>
      <c r="W6729" s="20"/>
    </row>
    <row r="6730" spans="1:23" x14ac:dyDescent="0.25">
      <c r="A6730">
        <v>2022100716</v>
      </c>
      <c r="B6730">
        <v>6</v>
      </c>
      <c r="C6730" s="7">
        <v>0.67869999999999997</v>
      </c>
      <c r="D6730" s="6">
        <f t="shared" si="1575"/>
        <v>54296</v>
      </c>
      <c r="E6730" s="62">
        <v>0</v>
      </c>
      <c r="F6730" s="6">
        <f t="shared" si="1569"/>
        <v>0</v>
      </c>
      <c r="G6730" s="7">
        <v>0.19211</v>
      </c>
      <c r="H6730" s="6">
        <f t="shared" si="1576"/>
        <v>6723.85</v>
      </c>
      <c r="I6730" s="7">
        <v>0.36073</v>
      </c>
      <c r="J6730" s="6">
        <f t="shared" si="1577"/>
        <v>5050.22</v>
      </c>
      <c r="K6730" s="20"/>
      <c r="L6730" s="6">
        <f t="shared" si="1563"/>
        <v>40000</v>
      </c>
      <c r="M6730" s="11">
        <f t="shared" si="1570"/>
        <v>0</v>
      </c>
      <c r="N6730" s="6">
        <f t="shared" si="1564"/>
        <v>6723.85</v>
      </c>
      <c r="O6730" s="11">
        <f t="shared" si="1571"/>
        <v>0</v>
      </c>
      <c r="P6730" s="11">
        <f t="shared" si="1565"/>
        <v>5050.22</v>
      </c>
      <c r="Q6730" s="11">
        <f t="shared" si="1572"/>
        <v>0</v>
      </c>
      <c r="R6730" s="11">
        <f t="shared" si="1573"/>
        <v>0</v>
      </c>
      <c r="S6730" s="6">
        <f t="shared" si="1566"/>
        <v>2521.9299999999994</v>
      </c>
      <c r="T6730" s="11">
        <f t="shared" si="1567"/>
        <v>0</v>
      </c>
      <c r="U6730" s="11">
        <f t="shared" si="1568"/>
        <v>0</v>
      </c>
      <c r="V6730" s="11">
        <f t="shared" si="1574"/>
        <v>2521.9299999999994</v>
      </c>
      <c r="W6730" s="20"/>
    </row>
    <row r="6731" spans="1:23" x14ac:dyDescent="0.25">
      <c r="A6731">
        <v>2022100717</v>
      </c>
      <c r="B6731">
        <v>6</v>
      </c>
      <c r="C6731" s="7">
        <v>0.68237000000000003</v>
      </c>
      <c r="D6731" s="6">
        <f t="shared" si="1575"/>
        <v>54589.600000000006</v>
      </c>
      <c r="E6731" s="62">
        <v>0</v>
      </c>
      <c r="F6731" s="6">
        <f t="shared" si="1569"/>
        <v>0</v>
      </c>
      <c r="G6731" s="7">
        <v>0.24832000000000001</v>
      </c>
      <c r="H6731" s="6">
        <f t="shared" si="1576"/>
        <v>8691.2000000000007</v>
      </c>
      <c r="I6731" s="7">
        <v>0.29918</v>
      </c>
      <c r="J6731" s="6">
        <f t="shared" si="1577"/>
        <v>4188.5200000000004</v>
      </c>
      <c r="K6731" s="20"/>
      <c r="L6731" s="6">
        <f t="shared" si="1563"/>
        <v>40000</v>
      </c>
      <c r="M6731" s="11">
        <f t="shared" si="1570"/>
        <v>0</v>
      </c>
      <c r="N6731" s="6">
        <f t="shared" si="1564"/>
        <v>8691.2000000000007</v>
      </c>
      <c r="O6731" s="11">
        <f t="shared" si="1571"/>
        <v>0</v>
      </c>
      <c r="P6731" s="11">
        <f t="shared" si="1565"/>
        <v>4188.5200000000004</v>
      </c>
      <c r="Q6731" s="11">
        <f t="shared" si="1572"/>
        <v>0</v>
      </c>
      <c r="R6731" s="11">
        <f t="shared" si="1573"/>
        <v>0</v>
      </c>
      <c r="S6731" s="6">
        <f t="shared" si="1566"/>
        <v>1709.8800000000047</v>
      </c>
      <c r="T6731" s="11">
        <f t="shared" si="1567"/>
        <v>0</v>
      </c>
      <c r="U6731" s="11">
        <f t="shared" si="1568"/>
        <v>0</v>
      </c>
      <c r="V6731" s="11">
        <f t="shared" si="1574"/>
        <v>1709.8800000000047</v>
      </c>
      <c r="W6731" s="20"/>
    </row>
    <row r="6732" spans="1:23" x14ac:dyDescent="0.25">
      <c r="A6732">
        <v>2022100718</v>
      </c>
      <c r="B6732">
        <v>6</v>
      </c>
      <c r="C6732" s="7">
        <v>0.67144999999999999</v>
      </c>
      <c r="D6732" s="6">
        <f t="shared" si="1575"/>
        <v>53716</v>
      </c>
      <c r="E6732" s="62">
        <v>0</v>
      </c>
      <c r="F6732" s="6">
        <f t="shared" si="1569"/>
        <v>0</v>
      </c>
      <c r="G6732" s="7">
        <v>0.25812000000000002</v>
      </c>
      <c r="H6732" s="6">
        <f t="shared" si="1576"/>
        <v>9034.2000000000007</v>
      </c>
      <c r="I6732" s="7">
        <v>0.21290999999999999</v>
      </c>
      <c r="J6732" s="6">
        <f t="shared" si="1577"/>
        <v>2980.74</v>
      </c>
      <c r="K6732" s="20"/>
      <c r="L6732" s="6">
        <f t="shared" si="1563"/>
        <v>40000</v>
      </c>
      <c r="M6732" s="11">
        <f t="shared" si="1570"/>
        <v>0</v>
      </c>
      <c r="N6732" s="6">
        <f t="shared" si="1564"/>
        <v>9034.2000000000007</v>
      </c>
      <c r="O6732" s="11">
        <f t="shared" si="1571"/>
        <v>0</v>
      </c>
      <c r="P6732" s="11">
        <f t="shared" si="1565"/>
        <v>2980.74</v>
      </c>
      <c r="Q6732" s="11">
        <f t="shared" si="1572"/>
        <v>0</v>
      </c>
      <c r="R6732" s="11">
        <f t="shared" si="1573"/>
        <v>0</v>
      </c>
      <c r="S6732" s="6">
        <f t="shared" si="1566"/>
        <v>1701.0599999999995</v>
      </c>
      <c r="T6732" s="11">
        <f t="shared" si="1567"/>
        <v>0</v>
      </c>
      <c r="U6732" s="11">
        <f t="shared" si="1568"/>
        <v>0</v>
      </c>
      <c r="V6732" s="11">
        <f t="shared" si="1574"/>
        <v>1701.0599999999995</v>
      </c>
      <c r="W6732" s="20"/>
    </row>
    <row r="6733" spans="1:23" x14ac:dyDescent="0.25">
      <c r="A6733">
        <v>2022100719</v>
      </c>
      <c r="B6733">
        <v>6</v>
      </c>
      <c r="C6733" s="7">
        <v>0.64892000000000005</v>
      </c>
      <c r="D6733" s="6">
        <f t="shared" si="1575"/>
        <v>51913.600000000006</v>
      </c>
      <c r="E6733" s="62">
        <v>0</v>
      </c>
      <c r="F6733" s="6">
        <f t="shared" si="1569"/>
        <v>0</v>
      </c>
      <c r="G6733" s="7">
        <v>0.27245999999999998</v>
      </c>
      <c r="H6733" s="6">
        <f t="shared" si="1576"/>
        <v>9536.0999999999985</v>
      </c>
      <c r="I6733" s="7">
        <v>6.2670000000000003E-2</v>
      </c>
      <c r="J6733" s="6">
        <f t="shared" si="1577"/>
        <v>877.38</v>
      </c>
      <c r="K6733" s="20"/>
      <c r="L6733" s="6">
        <f t="shared" si="1563"/>
        <v>40000</v>
      </c>
      <c r="M6733" s="11">
        <f t="shared" si="1570"/>
        <v>0</v>
      </c>
      <c r="N6733" s="6">
        <f t="shared" si="1564"/>
        <v>9536.0999999999985</v>
      </c>
      <c r="O6733" s="11">
        <f t="shared" si="1571"/>
        <v>0</v>
      </c>
      <c r="P6733" s="11">
        <f t="shared" si="1565"/>
        <v>877.38</v>
      </c>
      <c r="Q6733" s="11">
        <f t="shared" si="1572"/>
        <v>0</v>
      </c>
      <c r="R6733" s="11">
        <f t="shared" si="1573"/>
        <v>0</v>
      </c>
      <c r="S6733" s="6">
        <f t="shared" si="1566"/>
        <v>1500.1200000000072</v>
      </c>
      <c r="T6733" s="11">
        <f t="shared" si="1567"/>
        <v>0</v>
      </c>
      <c r="U6733" s="11">
        <f t="shared" si="1568"/>
        <v>0</v>
      </c>
      <c r="V6733" s="11">
        <f t="shared" si="1574"/>
        <v>1500.1200000000072</v>
      </c>
      <c r="W6733" s="20"/>
    </row>
    <row r="6734" spans="1:23" x14ac:dyDescent="0.25">
      <c r="A6734">
        <v>2022100720</v>
      </c>
      <c r="B6734">
        <v>6</v>
      </c>
      <c r="C6734" s="7">
        <v>0.63556000000000001</v>
      </c>
      <c r="D6734" s="6">
        <f t="shared" si="1575"/>
        <v>50844.800000000003</v>
      </c>
      <c r="E6734" s="62">
        <v>0</v>
      </c>
      <c r="F6734" s="6">
        <f t="shared" si="1569"/>
        <v>0</v>
      </c>
      <c r="G6734" s="7">
        <v>0.27272999999999997</v>
      </c>
      <c r="H6734" s="6">
        <f t="shared" si="1576"/>
        <v>9545.5499999999993</v>
      </c>
      <c r="I6734" s="7">
        <v>1.6000000000000001E-3</v>
      </c>
      <c r="J6734" s="6">
        <f t="shared" si="1577"/>
        <v>22.400000000000002</v>
      </c>
      <c r="K6734" s="20"/>
      <c r="L6734" s="6">
        <f t="shared" si="1563"/>
        <v>40000</v>
      </c>
      <c r="M6734" s="11">
        <f t="shared" si="1570"/>
        <v>0</v>
      </c>
      <c r="N6734" s="6">
        <f t="shared" si="1564"/>
        <v>9545.5499999999993</v>
      </c>
      <c r="O6734" s="11">
        <f t="shared" si="1571"/>
        <v>0</v>
      </c>
      <c r="P6734" s="11">
        <f t="shared" si="1565"/>
        <v>22.400000000000002</v>
      </c>
      <c r="Q6734" s="11">
        <f t="shared" si="1572"/>
        <v>0</v>
      </c>
      <c r="R6734" s="11">
        <f t="shared" si="1573"/>
        <v>0</v>
      </c>
      <c r="S6734" s="6">
        <f t="shared" si="1566"/>
        <v>1276.8500000000035</v>
      </c>
      <c r="T6734" s="11">
        <f t="shared" si="1567"/>
        <v>0</v>
      </c>
      <c r="U6734" s="11">
        <f t="shared" si="1568"/>
        <v>0</v>
      </c>
      <c r="V6734" s="11">
        <f t="shared" si="1574"/>
        <v>1276.8500000000035</v>
      </c>
      <c r="W6734" s="20"/>
    </row>
    <row r="6735" spans="1:23" x14ac:dyDescent="0.25">
      <c r="A6735">
        <v>2022100721</v>
      </c>
      <c r="B6735">
        <v>6</v>
      </c>
      <c r="C6735" s="7">
        <v>0.61721000000000004</v>
      </c>
      <c r="D6735" s="6">
        <f t="shared" si="1575"/>
        <v>49376.800000000003</v>
      </c>
      <c r="E6735" s="62">
        <v>0</v>
      </c>
      <c r="F6735" s="6">
        <f t="shared" si="1569"/>
        <v>0</v>
      </c>
      <c r="G6735" s="7">
        <v>0.28104000000000001</v>
      </c>
      <c r="H6735" s="6">
        <f t="shared" si="1576"/>
        <v>9836.4</v>
      </c>
      <c r="I6735" s="7">
        <v>0</v>
      </c>
      <c r="J6735" s="6">
        <f t="shared" si="1577"/>
        <v>0</v>
      </c>
      <c r="K6735" s="20"/>
      <c r="L6735" s="6">
        <f t="shared" si="1563"/>
        <v>40000</v>
      </c>
      <c r="M6735" s="11">
        <f t="shared" si="1570"/>
        <v>0</v>
      </c>
      <c r="N6735" s="6">
        <f t="shared" si="1564"/>
        <v>9376.8000000000029</v>
      </c>
      <c r="O6735" s="11">
        <f t="shared" si="1571"/>
        <v>459.59999999999673</v>
      </c>
      <c r="P6735" s="11">
        <f t="shared" si="1565"/>
        <v>0</v>
      </c>
      <c r="Q6735" s="11">
        <f t="shared" si="1572"/>
        <v>0</v>
      </c>
      <c r="R6735" s="11">
        <f t="shared" si="1573"/>
        <v>459.59999999999673</v>
      </c>
      <c r="S6735" s="6">
        <f t="shared" si="1566"/>
        <v>0</v>
      </c>
      <c r="T6735" s="11">
        <f t="shared" si="1567"/>
        <v>0</v>
      </c>
      <c r="U6735" s="11">
        <f t="shared" si="1568"/>
        <v>0</v>
      </c>
      <c r="V6735" s="11">
        <f t="shared" si="1574"/>
        <v>0</v>
      </c>
      <c r="W6735" s="20"/>
    </row>
    <row r="6736" spans="1:23" x14ac:dyDescent="0.25">
      <c r="A6736">
        <v>2022100722</v>
      </c>
      <c r="B6736">
        <v>6</v>
      </c>
      <c r="C6736" s="7">
        <v>0.59423999999999999</v>
      </c>
      <c r="D6736" s="6">
        <f t="shared" si="1575"/>
        <v>47539.199999999997</v>
      </c>
      <c r="E6736" s="62">
        <v>0</v>
      </c>
      <c r="F6736" s="6">
        <f t="shared" si="1569"/>
        <v>0</v>
      </c>
      <c r="G6736" s="7">
        <v>0.25903999999999999</v>
      </c>
      <c r="H6736" s="6">
        <f t="shared" si="1576"/>
        <v>9066.4</v>
      </c>
      <c r="I6736" s="7">
        <v>0</v>
      </c>
      <c r="J6736" s="6">
        <f t="shared" si="1577"/>
        <v>0</v>
      </c>
      <c r="K6736" s="20"/>
      <c r="L6736" s="6">
        <f t="shared" si="1563"/>
        <v>40000</v>
      </c>
      <c r="M6736" s="11">
        <f t="shared" si="1570"/>
        <v>0</v>
      </c>
      <c r="N6736" s="6">
        <f t="shared" si="1564"/>
        <v>7539.1999999999971</v>
      </c>
      <c r="O6736" s="11">
        <f t="shared" si="1571"/>
        <v>1527.2000000000025</v>
      </c>
      <c r="P6736" s="11">
        <f t="shared" si="1565"/>
        <v>0</v>
      </c>
      <c r="Q6736" s="11">
        <f t="shared" si="1572"/>
        <v>0</v>
      </c>
      <c r="R6736" s="11">
        <f t="shared" si="1573"/>
        <v>1527.2000000000025</v>
      </c>
      <c r="S6736" s="6">
        <f t="shared" si="1566"/>
        <v>0</v>
      </c>
      <c r="T6736" s="11">
        <f t="shared" si="1567"/>
        <v>0</v>
      </c>
      <c r="U6736" s="11">
        <f t="shared" si="1568"/>
        <v>0</v>
      </c>
      <c r="V6736" s="11">
        <f t="shared" si="1574"/>
        <v>0</v>
      </c>
      <c r="W6736" s="20"/>
    </row>
    <row r="6737" spans="1:23" x14ac:dyDescent="0.25">
      <c r="A6737">
        <v>2022100723</v>
      </c>
      <c r="B6737">
        <v>6</v>
      </c>
      <c r="C6737" s="7">
        <v>0.56349000000000005</v>
      </c>
      <c r="D6737" s="6">
        <f t="shared" si="1575"/>
        <v>45079.200000000004</v>
      </c>
      <c r="E6737" s="62">
        <v>0</v>
      </c>
      <c r="F6737" s="6">
        <f t="shared" si="1569"/>
        <v>0</v>
      </c>
      <c r="G6737" s="7">
        <v>0.23286000000000001</v>
      </c>
      <c r="H6737" s="6">
        <f t="shared" si="1576"/>
        <v>8150.1</v>
      </c>
      <c r="I6737" s="7">
        <v>0</v>
      </c>
      <c r="J6737" s="6">
        <f t="shared" si="1577"/>
        <v>0</v>
      </c>
      <c r="K6737" s="20"/>
      <c r="L6737" s="6">
        <f t="shared" si="1563"/>
        <v>40000</v>
      </c>
      <c r="M6737" s="11">
        <f t="shared" si="1570"/>
        <v>0</v>
      </c>
      <c r="N6737" s="6">
        <f t="shared" si="1564"/>
        <v>5079.2000000000044</v>
      </c>
      <c r="O6737" s="11">
        <f t="shared" si="1571"/>
        <v>3070.899999999996</v>
      </c>
      <c r="P6737" s="11">
        <f t="shared" si="1565"/>
        <v>0</v>
      </c>
      <c r="Q6737" s="11">
        <f t="shared" si="1572"/>
        <v>0</v>
      </c>
      <c r="R6737" s="11">
        <f t="shared" si="1573"/>
        <v>3070.899999999996</v>
      </c>
      <c r="S6737" s="6">
        <f t="shared" si="1566"/>
        <v>0</v>
      </c>
      <c r="T6737" s="11">
        <f t="shared" si="1567"/>
        <v>0</v>
      </c>
      <c r="U6737" s="11">
        <f t="shared" si="1568"/>
        <v>0</v>
      </c>
      <c r="V6737" s="11">
        <f t="shared" si="1574"/>
        <v>0</v>
      </c>
      <c r="W6737" s="20"/>
    </row>
    <row r="6738" spans="1:23" x14ac:dyDescent="0.25">
      <c r="A6738">
        <v>2022100724</v>
      </c>
      <c r="B6738">
        <v>6</v>
      </c>
      <c r="C6738" s="7">
        <v>0.53190000000000004</v>
      </c>
      <c r="D6738" s="6">
        <f t="shared" si="1575"/>
        <v>42552</v>
      </c>
      <c r="E6738" s="62">
        <v>0</v>
      </c>
      <c r="F6738" s="6">
        <f t="shared" si="1569"/>
        <v>0</v>
      </c>
      <c r="G6738" s="7">
        <v>0.214</v>
      </c>
      <c r="H6738" s="6">
        <f t="shared" si="1576"/>
        <v>7490</v>
      </c>
      <c r="I6738" s="7">
        <v>0</v>
      </c>
      <c r="J6738" s="6">
        <f t="shared" si="1577"/>
        <v>0</v>
      </c>
      <c r="K6738" s="20"/>
      <c r="L6738" s="6">
        <f t="shared" si="1563"/>
        <v>40000</v>
      </c>
      <c r="M6738" s="11">
        <f t="shared" si="1570"/>
        <v>0</v>
      </c>
      <c r="N6738" s="6">
        <f t="shared" si="1564"/>
        <v>2552</v>
      </c>
      <c r="O6738" s="11">
        <f t="shared" si="1571"/>
        <v>4938</v>
      </c>
      <c r="P6738" s="11">
        <f t="shared" si="1565"/>
        <v>0</v>
      </c>
      <c r="Q6738" s="11">
        <f t="shared" si="1572"/>
        <v>0</v>
      </c>
      <c r="R6738" s="11">
        <f t="shared" si="1573"/>
        <v>4938</v>
      </c>
      <c r="S6738" s="6">
        <f t="shared" si="1566"/>
        <v>0</v>
      </c>
      <c r="T6738" s="11">
        <f t="shared" si="1567"/>
        <v>0</v>
      </c>
      <c r="U6738" s="11">
        <f t="shared" si="1568"/>
        <v>0</v>
      </c>
      <c r="V6738" s="11">
        <f t="shared" si="1574"/>
        <v>0</v>
      </c>
      <c r="W6738" s="20"/>
    </row>
    <row r="6739" spans="1:23" x14ac:dyDescent="0.25">
      <c r="A6739">
        <v>2022100801</v>
      </c>
      <c r="B6739">
        <v>7</v>
      </c>
      <c r="C6739" s="7">
        <v>0.50065000000000004</v>
      </c>
      <c r="D6739" s="6">
        <f t="shared" si="1575"/>
        <v>40052</v>
      </c>
      <c r="E6739" s="62">
        <v>0</v>
      </c>
      <c r="F6739" s="6">
        <f t="shared" si="1569"/>
        <v>0</v>
      </c>
      <c r="G6739" s="7">
        <v>0.19278000000000001</v>
      </c>
      <c r="H6739" s="6">
        <f t="shared" si="1576"/>
        <v>6747.3</v>
      </c>
      <c r="I6739" s="7">
        <v>0</v>
      </c>
      <c r="J6739" s="6">
        <f t="shared" si="1577"/>
        <v>0</v>
      </c>
      <c r="K6739" s="20"/>
      <c r="L6739" s="6">
        <f t="shared" si="1563"/>
        <v>40000</v>
      </c>
      <c r="M6739" s="11">
        <f t="shared" si="1570"/>
        <v>0</v>
      </c>
      <c r="N6739" s="6">
        <f t="shared" si="1564"/>
        <v>52</v>
      </c>
      <c r="O6739" s="11">
        <f t="shared" si="1571"/>
        <v>6695.3</v>
      </c>
      <c r="P6739" s="11">
        <f t="shared" si="1565"/>
        <v>0</v>
      </c>
      <c r="Q6739" s="11">
        <f t="shared" si="1572"/>
        <v>0</v>
      </c>
      <c r="R6739" s="11">
        <f t="shared" si="1573"/>
        <v>6695.3</v>
      </c>
      <c r="S6739" s="6">
        <f t="shared" si="1566"/>
        <v>0</v>
      </c>
      <c r="T6739" s="11">
        <f t="shared" si="1567"/>
        <v>0</v>
      </c>
      <c r="U6739" s="11">
        <f t="shared" si="1568"/>
        <v>0</v>
      </c>
      <c r="V6739" s="11">
        <f t="shared" si="1574"/>
        <v>0</v>
      </c>
      <c r="W6739" s="20"/>
    </row>
    <row r="6740" spans="1:23" x14ac:dyDescent="0.25">
      <c r="A6740">
        <v>2022100802</v>
      </c>
      <c r="B6740">
        <v>7</v>
      </c>
      <c r="C6740" s="7">
        <v>0.47838999999999998</v>
      </c>
      <c r="D6740" s="6">
        <f t="shared" si="1575"/>
        <v>38271.199999999997</v>
      </c>
      <c r="E6740" s="62">
        <v>0</v>
      </c>
      <c r="F6740" s="6">
        <f t="shared" si="1569"/>
        <v>0</v>
      </c>
      <c r="G6740" s="7">
        <v>0.18609999999999999</v>
      </c>
      <c r="H6740" s="6">
        <f t="shared" si="1576"/>
        <v>6513.5</v>
      </c>
      <c r="I6740" s="7">
        <v>0</v>
      </c>
      <c r="J6740" s="6">
        <f t="shared" si="1577"/>
        <v>0</v>
      </c>
      <c r="K6740" s="20"/>
      <c r="L6740" s="6">
        <f t="shared" ref="L6740:L6803" si="1578">IF(D6740-F6740&gt;C$17,C$17,D6740-F6740)</f>
        <v>38271.199999999997</v>
      </c>
      <c r="M6740" s="11">
        <f t="shared" si="1570"/>
        <v>1728.8000000000029</v>
      </c>
      <c r="N6740" s="6">
        <f t="shared" ref="N6740:N6803" si="1579">IF(D6740-F6740-L6740&gt;H6740,H6740,D6740-F6740-L6740)</f>
        <v>0</v>
      </c>
      <c r="O6740" s="11">
        <f t="shared" si="1571"/>
        <v>6513.5</v>
      </c>
      <c r="P6740" s="11">
        <f t="shared" ref="P6740:P6803" si="1580">IF(D6740-F6740-L6740-N6740&gt;J6740,J6740,D6740-F6740-L6740-N6740)</f>
        <v>0</v>
      </c>
      <c r="Q6740" s="11">
        <f t="shared" si="1572"/>
        <v>0</v>
      </c>
      <c r="R6740" s="11">
        <f t="shared" si="1573"/>
        <v>8242.3000000000029</v>
      </c>
      <c r="S6740" s="6">
        <f t="shared" ref="S6740:S6803" si="1581">D6740-F6740-L6740-N6740-P6740</f>
        <v>0</v>
      </c>
      <c r="T6740" s="11">
        <f t="shared" ref="T6740:T6803" si="1582">IF(T6739-AD$23+AD$24*R6740-S6740&gt;T$19,T$19,IF(T6739-AD$23+AD$24*R6740-S6740&lt;0,0,T6739-AD$23+AD$24*R6740-S6740))</f>
        <v>0</v>
      </c>
      <c r="U6740" s="11">
        <f t="shared" ref="U6740:U6803" si="1583">IF(T6739-AD$23-T6740&gt;0,T6739-AD$23-T6740,0)</f>
        <v>0</v>
      </c>
      <c r="V6740" s="11">
        <f t="shared" si="1574"/>
        <v>0</v>
      </c>
      <c r="W6740" s="20"/>
    </row>
    <row r="6741" spans="1:23" x14ac:dyDescent="0.25">
      <c r="A6741">
        <v>2022100803</v>
      </c>
      <c r="B6741">
        <v>7</v>
      </c>
      <c r="C6741" s="7">
        <v>0.46006999999999998</v>
      </c>
      <c r="D6741" s="6">
        <f t="shared" si="1575"/>
        <v>36805.599999999999</v>
      </c>
      <c r="E6741" s="62">
        <v>0</v>
      </c>
      <c r="F6741" s="6">
        <f t="shared" ref="F6741:F6804" si="1584">F$18*E6741</f>
        <v>0</v>
      </c>
      <c r="G6741" s="7">
        <v>0.19281999999999999</v>
      </c>
      <c r="H6741" s="6">
        <f t="shared" si="1576"/>
        <v>6748.7</v>
      </c>
      <c r="I6741" s="7">
        <v>0</v>
      </c>
      <c r="J6741" s="6">
        <f t="shared" si="1577"/>
        <v>0</v>
      </c>
      <c r="K6741" s="20"/>
      <c r="L6741" s="6">
        <f t="shared" si="1578"/>
        <v>36805.599999999999</v>
      </c>
      <c r="M6741" s="11">
        <f t="shared" ref="M6741:M6804" si="1585">C$17-L6741</f>
        <v>3194.4000000000015</v>
      </c>
      <c r="N6741" s="6">
        <f t="shared" si="1579"/>
        <v>0</v>
      </c>
      <c r="O6741" s="11">
        <f t="shared" ref="O6741:O6804" si="1586">H6741-N6741</f>
        <v>6748.7</v>
      </c>
      <c r="P6741" s="11">
        <f t="shared" si="1580"/>
        <v>0</v>
      </c>
      <c r="Q6741" s="11">
        <f t="shared" ref="Q6741:Q6804" si="1587">J6741-P6741</f>
        <v>0</v>
      </c>
      <c r="R6741" s="11">
        <f t="shared" ref="R6741:R6804" si="1588">M6741+O6741+Q6741</f>
        <v>9943.1000000000022</v>
      </c>
      <c r="S6741" s="6">
        <f t="shared" si="1581"/>
        <v>0</v>
      </c>
      <c r="T6741" s="11">
        <f t="shared" si="1582"/>
        <v>0</v>
      </c>
      <c r="U6741" s="11">
        <f t="shared" si="1583"/>
        <v>0</v>
      </c>
      <c r="V6741" s="11">
        <f t="shared" ref="V6741:V6804" si="1589">D6741-F6741-L6741-N6741-P6741-U6741</f>
        <v>0</v>
      </c>
      <c r="W6741" s="20"/>
    </row>
    <row r="6742" spans="1:23" x14ac:dyDescent="0.25">
      <c r="A6742">
        <v>2022100804</v>
      </c>
      <c r="B6742">
        <v>7</v>
      </c>
      <c r="C6742" s="7">
        <v>0.44690999999999997</v>
      </c>
      <c r="D6742" s="6">
        <f t="shared" si="1575"/>
        <v>35752.799999999996</v>
      </c>
      <c r="E6742" s="62">
        <v>0</v>
      </c>
      <c r="F6742" s="6">
        <f t="shared" si="1584"/>
        <v>0</v>
      </c>
      <c r="G6742" s="7">
        <v>0.19972999999999999</v>
      </c>
      <c r="H6742" s="6">
        <f t="shared" si="1576"/>
        <v>6990.5499999999993</v>
      </c>
      <c r="I6742" s="7">
        <v>0</v>
      </c>
      <c r="J6742" s="6">
        <f t="shared" si="1577"/>
        <v>0</v>
      </c>
      <c r="K6742" s="20"/>
      <c r="L6742" s="6">
        <f t="shared" si="1578"/>
        <v>35752.799999999996</v>
      </c>
      <c r="M6742" s="11">
        <f t="shared" si="1585"/>
        <v>4247.2000000000044</v>
      </c>
      <c r="N6742" s="6">
        <f t="shared" si="1579"/>
        <v>0</v>
      </c>
      <c r="O6742" s="11">
        <f t="shared" si="1586"/>
        <v>6990.5499999999993</v>
      </c>
      <c r="P6742" s="11">
        <f t="shared" si="1580"/>
        <v>0</v>
      </c>
      <c r="Q6742" s="11">
        <f t="shared" si="1587"/>
        <v>0</v>
      </c>
      <c r="R6742" s="11">
        <f t="shared" si="1588"/>
        <v>11237.750000000004</v>
      </c>
      <c r="S6742" s="6">
        <f t="shared" si="1581"/>
        <v>0</v>
      </c>
      <c r="T6742" s="11">
        <f t="shared" si="1582"/>
        <v>0</v>
      </c>
      <c r="U6742" s="11">
        <f t="shared" si="1583"/>
        <v>0</v>
      </c>
      <c r="V6742" s="11">
        <f t="shared" si="1589"/>
        <v>0</v>
      </c>
      <c r="W6742" s="20"/>
    </row>
    <row r="6743" spans="1:23" x14ac:dyDescent="0.25">
      <c r="A6743">
        <v>2022100805</v>
      </c>
      <c r="B6743">
        <v>7</v>
      </c>
      <c r="C6743" s="7">
        <v>0.44339000000000001</v>
      </c>
      <c r="D6743" s="6">
        <f t="shared" si="1575"/>
        <v>35471.199999999997</v>
      </c>
      <c r="E6743" s="62">
        <v>0</v>
      </c>
      <c r="F6743" s="6">
        <f t="shared" si="1584"/>
        <v>0</v>
      </c>
      <c r="G6743" s="7">
        <v>0.21959999999999999</v>
      </c>
      <c r="H6743" s="6">
        <f t="shared" si="1576"/>
        <v>7686</v>
      </c>
      <c r="I6743" s="7">
        <v>0</v>
      </c>
      <c r="J6743" s="6">
        <f t="shared" si="1577"/>
        <v>0</v>
      </c>
      <c r="K6743" s="20"/>
      <c r="L6743" s="6">
        <f t="shared" si="1578"/>
        <v>35471.199999999997</v>
      </c>
      <c r="M6743" s="11">
        <f t="shared" si="1585"/>
        <v>4528.8000000000029</v>
      </c>
      <c r="N6743" s="6">
        <f t="shared" si="1579"/>
        <v>0</v>
      </c>
      <c r="O6743" s="11">
        <f t="shared" si="1586"/>
        <v>7686</v>
      </c>
      <c r="P6743" s="11">
        <f t="shared" si="1580"/>
        <v>0</v>
      </c>
      <c r="Q6743" s="11">
        <f t="shared" si="1587"/>
        <v>0</v>
      </c>
      <c r="R6743" s="11">
        <f t="shared" si="1588"/>
        <v>12214.800000000003</v>
      </c>
      <c r="S6743" s="6">
        <f t="shared" si="1581"/>
        <v>0</v>
      </c>
      <c r="T6743" s="11">
        <f t="shared" si="1582"/>
        <v>0</v>
      </c>
      <c r="U6743" s="11">
        <f t="shared" si="1583"/>
        <v>0</v>
      </c>
      <c r="V6743" s="11">
        <f t="shared" si="1589"/>
        <v>0</v>
      </c>
      <c r="W6743" s="20"/>
    </row>
    <row r="6744" spans="1:23" x14ac:dyDescent="0.25">
      <c r="A6744">
        <v>2022100806</v>
      </c>
      <c r="B6744">
        <v>7</v>
      </c>
      <c r="C6744" s="7">
        <v>0.44575999999999999</v>
      </c>
      <c r="D6744" s="6">
        <f t="shared" si="1575"/>
        <v>35660.799999999996</v>
      </c>
      <c r="E6744" s="62">
        <v>0</v>
      </c>
      <c r="F6744" s="6">
        <f t="shared" si="1584"/>
        <v>0</v>
      </c>
      <c r="G6744" s="7">
        <v>0.2316</v>
      </c>
      <c r="H6744" s="6">
        <f t="shared" si="1576"/>
        <v>8106</v>
      </c>
      <c r="I6744" s="7">
        <v>0</v>
      </c>
      <c r="J6744" s="6">
        <f t="shared" si="1577"/>
        <v>0</v>
      </c>
      <c r="K6744" s="20"/>
      <c r="L6744" s="6">
        <f t="shared" si="1578"/>
        <v>35660.799999999996</v>
      </c>
      <c r="M6744" s="11">
        <f t="shared" si="1585"/>
        <v>4339.2000000000044</v>
      </c>
      <c r="N6744" s="6">
        <f t="shared" si="1579"/>
        <v>0</v>
      </c>
      <c r="O6744" s="11">
        <f t="shared" si="1586"/>
        <v>8106</v>
      </c>
      <c r="P6744" s="11">
        <f t="shared" si="1580"/>
        <v>0</v>
      </c>
      <c r="Q6744" s="11">
        <f t="shared" si="1587"/>
        <v>0</v>
      </c>
      <c r="R6744" s="11">
        <f t="shared" si="1588"/>
        <v>12445.200000000004</v>
      </c>
      <c r="S6744" s="6">
        <f t="shared" si="1581"/>
        <v>0</v>
      </c>
      <c r="T6744" s="11">
        <f t="shared" si="1582"/>
        <v>0</v>
      </c>
      <c r="U6744" s="11">
        <f t="shared" si="1583"/>
        <v>0</v>
      </c>
      <c r="V6744" s="11">
        <f t="shared" si="1589"/>
        <v>0</v>
      </c>
      <c r="W6744" s="20"/>
    </row>
    <row r="6745" spans="1:23" x14ac:dyDescent="0.25">
      <c r="A6745">
        <v>2022100807</v>
      </c>
      <c r="B6745">
        <v>7</v>
      </c>
      <c r="C6745" s="7">
        <v>0.45337</v>
      </c>
      <c r="D6745" s="6">
        <f t="shared" si="1575"/>
        <v>36269.599999999999</v>
      </c>
      <c r="E6745" s="62">
        <v>0</v>
      </c>
      <c r="F6745" s="6">
        <f t="shared" si="1584"/>
        <v>0</v>
      </c>
      <c r="G6745" s="7">
        <v>0.23269000000000001</v>
      </c>
      <c r="H6745" s="6">
        <f t="shared" si="1576"/>
        <v>8144.1500000000005</v>
      </c>
      <c r="I6745" s="7">
        <v>0</v>
      </c>
      <c r="J6745" s="6">
        <f t="shared" si="1577"/>
        <v>0</v>
      </c>
      <c r="K6745" s="20"/>
      <c r="L6745" s="6">
        <f t="shared" si="1578"/>
        <v>36269.599999999999</v>
      </c>
      <c r="M6745" s="11">
        <f t="shared" si="1585"/>
        <v>3730.4000000000015</v>
      </c>
      <c r="N6745" s="6">
        <f t="shared" si="1579"/>
        <v>0</v>
      </c>
      <c r="O6745" s="11">
        <f t="shared" si="1586"/>
        <v>8144.1500000000005</v>
      </c>
      <c r="P6745" s="11">
        <f t="shared" si="1580"/>
        <v>0</v>
      </c>
      <c r="Q6745" s="11">
        <f t="shared" si="1587"/>
        <v>0</v>
      </c>
      <c r="R6745" s="11">
        <f t="shared" si="1588"/>
        <v>11874.550000000003</v>
      </c>
      <c r="S6745" s="6">
        <f t="shared" si="1581"/>
        <v>0</v>
      </c>
      <c r="T6745" s="11">
        <f t="shared" si="1582"/>
        <v>0</v>
      </c>
      <c r="U6745" s="11">
        <f t="shared" si="1583"/>
        <v>0</v>
      </c>
      <c r="V6745" s="11">
        <f t="shared" si="1589"/>
        <v>0</v>
      </c>
      <c r="W6745" s="20"/>
    </row>
    <row r="6746" spans="1:23" x14ac:dyDescent="0.25">
      <c r="A6746">
        <v>2022100808</v>
      </c>
      <c r="B6746">
        <v>7</v>
      </c>
      <c r="C6746" s="7">
        <v>0.46271000000000001</v>
      </c>
      <c r="D6746" s="6">
        <f t="shared" si="1575"/>
        <v>37016.800000000003</v>
      </c>
      <c r="E6746" s="62">
        <v>0</v>
      </c>
      <c r="F6746" s="6">
        <f t="shared" si="1584"/>
        <v>0</v>
      </c>
      <c r="G6746" s="7">
        <v>0.24071000000000001</v>
      </c>
      <c r="H6746" s="6">
        <f t="shared" si="1576"/>
        <v>8424.85</v>
      </c>
      <c r="I6746" s="7">
        <v>4.1900000000000001E-3</v>
      </c>
      <c r="J6746" s="6">
        <f t="shared" si="1577"/>
        <v>58.660000000000004</v>
      </c>
      <c r="K6746" s="20"/>
      <c r="L6746" s="6">
        <f t="shared" si="1578"/>
        <v>37016.800000000003</v>
      </c>
      <c r="M6746" s="11">
        <f t="shared" si="1585"/>
        <v>2983.1999999999971</v>
      </c>
      <c r="N6746" s="6">
        <f t="shared" si="1579"/>
        <v>0</v>
      </c>
      <c r="O6746" s="11">
        <f t="shared" si="1586"/>
        <v>8424.85</v>
      </c>
      <c r="P6746" s="11">
        <f t="shared" si="1580"/>
        <v>0</v>
      </c>
      <c r="Q6746" s="11">
        <f t="shared" si="1587"/>
        <v>58.660000000000004</v>
      </c>
      <c r="R6746" s="11">
        <f t="shared" si="1588"/>
        <v>11466.709999999997</v>
      </c>
      <c r="S6746" s="6">
        <f t="shared" si="1581"/>
        <v>0</v>
      </c>
      <c r="T6746" s="11">
        <f t="shared" si="1582"/>
        <v>0</v>
      </c>
      <c r="U6746" s="11">
        <f t="shared" si="1583"/>
        <v>0</v>
      </c>
      <c r="V6746" s="11">
        <f t="shared" si="1589"/>
        <v>0</v>
      </c>
      <c r="W6746" s="20"/>
    </row>
    <row r="6747" spans="1:23" x14ac:dyDescent="0.25">
      <c r="A6747">
        <v>2022100809</v>
      </c>
      <c r="B6747">
        <v>7</v>
      </c>
      <c r="C6747" s="7">
        <v>0.47604000000000002</v>
      </c>
      <c r="D6747" s="6">
        <f t="shared" si="1575"/>
        <v>38083.200000000004</v>
      </c>
      <c r="E6747" s="62">
        <v>0</v>
      </c>
      <c r="F6747" s="6">
        <f t="shared" si="1584"/>
        <v>0</v>
      </c>
      <c r="G6747" s="7">
        <v>0.22222</v>
      </c>
      <c r="H6747" s="6">
        <f t="shared" si="1576"/>
        <v>7777.7</v>
      </c>
      <c r="I6747" s="7">
        <v>0.15010999999999999</v>
      </c>
      <c r="J6747" s="6">
        <f t="shared" si="1577"/>
        <v>2101.54</v>
      </c>
      <c r="K6747" s="20"/>
      <c r="L6747" s="6">
        <f t="shared" si="1578"/>
        <v>38083.200000000004</v>
      </c>
      <c r="M6747" s="11">
        <f t="shared" si="1585"/>
        <v>1916.7999999999956</v>
      </c>
      <c r="N6747" s="6">
        <f t="shared" si="1579"/>
        <v>0</v>
      </c>
      <c r="O6747" s="11">
        <f t="shared" si="1586"/>
        <v>7777.7</v>
      </c>
      <c r="P6747" s="11">
        <f t="shared" si="1580"/>
        <v>0</v>
      </c>
      <c r="Q6747" s="11">
        <f t="shared" si="1587"/>
        <v>2101.54</v>
      </c>
      <c r="R6747" s="11">
        <f t="shared" si="1588"/>
        <v>11796.039999999997</v>
      </c>
      <c r="S6747" s="6">
        <f t="shared" si="1581"/>
        <v>0</v>
      </c>
      <c r="T6747" s="11">
        <f t="shared" si="1582"/>
        <v>0</v>
      </c>
      <c r="U6747" s="11">
        <f t="shared" si="1583"/>
        <v>0</v>
      </c>
      <c r="V6747" s="11">
        <f t="shared" si="1589"/>
        <v>0</v>
      </c>
      <c r="W6747" s="20"/>
    </row>
    <row r="6748" spans="1:23" x14ac:dyDescent="0.25">
      <c r="A6748">
        <v>2022100810</v>
      </c>
      <c r="B6748">
        <v>7</v>
      </c>
      <c r="C6748" s="7">
        <v>0.49909999999999999</v>
      </c>
      <c r="D6748" s="6">
        <f t="shared" si="1575"/>
        <v>39928</v>
      </c>
      <c r="E6748" s="62">
        <v>0</v>
      </c>
      <c r="F6748" s="6">
        <f t="shared" si="1584"/>
        <v>0</v>
      </c>
      <c r="G6748" s="7">
        <v>0.17627000000000001</v>
      </c>
      <c r="H6748" s="6">
        <f t="shared" si="1576"/>
        <v>6169.4500000000007</v>
      </c>
      <c r="I6748" s="7">
        <v>0.42270000000000002</v>
      </c>
      <c r="J6748" s="6">
        <f t="shared" si="1577"/>
        <v>5917.8</v>
      </c>
      <c r="K6748" s="20"/>
      <c r="L6748" s="6">
        <f t="shared" si="1578"/>
        <v>39928</v>
      </c>
      <c r="M6748" s="11">
        <f t="shared" si="1585"/>
        <v>72</v>
      </c>
      <c r="N6748" s="6">
        <f t="shared" si="1579"/>
        <v>0</v>
      </c>
      <c r="O6748" s="11">
        <f t="shared" si="1586"/>
        <v>6169.4500000000007</v>
      </c>
      <c r="P6748" s="11">
        <f t="shared" si="1580"/>
        <v>0</v>
      </c>
      <c r="Q6748" s="11">
        <f t="shared" si="1587"/>
        <v>5917.8</v>
      </c>
      <c r="R6748" s="11">
        <f t="shared" si="1588"/>
        <v>12159.25</v>
      </c>
      <c r="S6748" s="6">
        <f t="shared" si="1581"/>
        <v>0</v>
      </c>
      <c r="T6748" s="11">
        <f t="shared" si="1582"/>
        <v>0</v>
      </c>
      <c r="U6748" s="11">
        <f t="shared" si="1583"/>
        <v>0</v>
      </c>
      <c r="V6748" s="11">
        <f t="shared" si="1589"/>
        <v>0</v>
      </c>
      <c r="W6748" s="20"/>
    </row>
    <row r="6749" spans="1:23" x14ac:dyDescent="0.25">
      <c r="A6749">
        <v>2022100811</v>
      </c>
      <c r="B6749">
        <v>7</v>
      </c>
      <c r="C6749" s="7">
        <v>0.52883000000000002</v>
      </c>
      <c r="D6749" s="6">
        <f t="shared" si="1575"/>
        <v>42306.400000000001</v>
      </c>
      <c r="E6749" s="62">
        <v>0</v>
      </c>
      <c r="F6749" s="6">
        <f t="shared" si="1584"/>
        <v>0</v>
      </c>
      <c r="G6749" s="7">
        <v>0.14357</v>
      </c>
      <c r="H6749" s="6">
        <f t="shared" si="1576"/>
        <v>5024.95</v>
      </c>
      <c r="I6749" s="7">
        <v>0.49481999999999998</v>
      </c>
      <c r="J6749" s="6">
        <f t="shared" si="1577"/>
        <v>6927.48</v>
      </c>
      <c r="K6749" s="20"/>
      <c r="L6749" s="6">
        <f t="shared" si="1578"/>
        <v>40000</v>
      </c>
      <c r="M6749" s="11">
        <f t="shared" si="1585"/>
        <v>0</v>
      </c>
      <c r="N6749" s="6">
        <f t="shared" si="1579"/>
        <v>2306.4000000000015</v>
      </c>
      <c r="O6749" s="11">
        <f t="shared" si="1586"/>
        <v>2718.5499999999984</v>
      </c>
      <c r="P6749" s="11">
        <f t="shared" si="1580"/>
        <v>0</v>
      </c>
      <c r="Q6749" s="11">
        <f t="shared" si="1587"/>
        <v>6927.48</v>
      </c>
      <c r="R6749" s="11">
        <f t="shared" si="1588"/>
        <v>9646.0299999999988</v>
      </c>
      <c r="S6749" s="6">
        <f t="shared" si="1581"/>
        <v>0</v>
      </c>
      <c r="T6749" s="11">
        <f t="shared" si="1582"/>
        <v>0</v>
      </c>
      <c r="U6749" s="11">
        <f t="shared" si="1583"/>
        <v>0</v>
      </c>
      <c r="V6749" s="11">
        <f t="shared" si="1589"/>
        <v>0</v>
      </c>
      <c r="W6749" s="20"/>
    </row>
    <row r="6750" spans="1:23" x14ac:dyDescent="0.25">
      <c r="A6750">
        <v>2022100812</v>
      </c>
      <c r="B6750">
        <v>7</v>
      </c>
      <c r="C6750" s="7">
        <v>0.5554</v>
      </c>
      <c r="D6750" s="6">
        <f t="shared" si="1575"/>
        <v>44432</v>
      </c>
      <c r="E6750" s="62">
        <v>0</v>
      </c>
      <c r="F6750" s="6">
        <f t="shared" si="1584"/>
        <v>0</v>
      </c>
      <c r="G6750" s="7">
        <v>0.11512</v>
      </c>
      <c r="H6750" s="6">
        <f t="shared" si="1576"/>
        <v>4029.2</v>
      </c>
      <c r="I6750" s="7">
        <v>0.55384999999999995</v>
      </c>
      <c r="J6750" s="6">
        <f t="shared" si="1577"/>
        <v>7753.9</v>
      </c>
      <c r="K6750" s="20"/>
      <c r="L6750" s="6">
        <f t="shared" si="1578"/>
        <v>40000</v>
      </c>
      <c r="M6750" s="11">
        <f t="shared" si="1585"/>
        <v>0</v>
      </c>
      <c r="N6750" s="6">
        <f t="shared" si="1579"/>
        <v>4029.2</v>
      </c>
      <c r="O6750" s="11">
        <f t="shared" si="1586"/>
        <v>0</v>
      </c>
      <c r="P6750" s="11">
        <f t="shared" si="1580"/>
        <v>402.80000000000018</v>
      </c>
      <c r="Q6750" s="11">
        <f t="shared" si="1587"/>
        <v>7351.0999999999995</v>
      </c>
      <c r="R6750" s="11">
        <f t="shared" si="1588"/>
        <v>7351.0999999999995</v>
      </c>
      <c r="S6750" s="6">
        <f t="shared" si="1581"/>
        <v>0</v>
      </c>
      <c r="T6750" s="11">
        <f t="shared" si="1582"/>
        <v>0</v>
      </c>
      <c r="U6750" s="11">
        <f t="shared" si="1583"/>
        <v>0</v>
      </c>
      <c r="V6750" s="11">
        <f t="shared" si="1589"/>
        <v>0</v>
      </c>
      <c r="W6750" s="20"/>
    </row>
    <row r="6751" spans="1:23" x14ac:dyDescent="0.25">
      <c r="A6751">
        <v>2022100813</v>
      </c>
      <c r="B6751">
        <v>7</v>
      </c>
      <c r="C6751" s="7">
        <v>0.58338999999999996</v>
      </c>
      <c r="D6751" s="6">
        <f t="shared" si="1575"/>
        <v>46671.199999999997</v>
      </c>
      <c r="E6751" s="62">
        <v>0</v>
      </c>
      <c r="F6751" s="6">
        <f t="shared" si="1584"/>
        <v>0</v>
      </c>
      <c r="G6751" s="7">
        <v>0.10238</v>
      </c>
      <c r="H6751" s="6">
        <f t="shared" si="1576"/>
        <v>3583.3</v>
      </c>
      <c r="I6751" s="7">
        <v>0.59077999999999997</v>
      </c>
      <c r="J6751" s="6">
        <f t="shared" si="1577"/>
        <v>8270.92</v>
      </c>
      <c r="K6751" s="20"/>
      <c r="L6751" s="6">
        <f t="shared" si="1578"/>
        <v>40000</v>
      </c>
      <c r="M6751" s="11">
        <f t="shared" si="1585"/>
        <v>0</v>
      </c>
      <c r="N6751" s="6">
        <f t="shared" si="1579"/>
        <v>3583.3</v>
      </c>
      <c r="O6751" s="11">
        <f t="shared" si="1586"/>
        <v>0</v>
      </c>
      <c r="P6751" s="11">
        <f t="shared" si="1580"/>
        <v>3087.8999999999969</v>
      </c>
      <c r="Q6751" s="11">
        <f t="shared" si="1587"/>
        <v>5183.0200000000032</v>
      </c>
      <c r="R6751" s="11">
        <f t="shared" si="1588"/>
        <v>5183.0200000000032</v>
      </c>
      <c r="S6751" s="6">
        <f t="shared" si="1581"/>
        <v>0</v>
      </c>
      <c r="T6751" s="11">
        <f t="shared" si="1582"/>
        <v>0</v>
      </c>
      <c r="U6751" s="11">
        <f t="shared" si="1583"/>
        <v>0</v>
      </c>
      <c r="V6751" s="11">
        <f t="shared" si="1589"/>
        <v>0</v>
      </c>
      <c r="W6751" s="20"/>
    </row>
    <row r="6752" spans="1:23" x14ac:dyDescent="0.25">
      <c r="A6752">
        <v>2022100814</v>
      </c>
      <c r="B6752">
        <v>7</v>
      </c>
      <c r="C6752" s="7">
        <v>0.61241000000000001</v>
      </c>
      <c r="D6752" s="6">
        <f t="shared" si="1575"/>
        <v>48992.800000000003</v>
      </c>
      <c r="E6752" s="62">
        <v>0</v>
      </c>
      <c r="F6752" s="6">
        <f t="shared" si="1584"/>
        <v>0</v>
      </c>
      <c r="G6752" s="7">
        <v>9.8900000000000002E-2</v>
      </c>
      <c r="H6752" s="6">
        <f t="shared" si="1576"/>
        <v>3461.5</v>
      </c>
      <c r="I6752" s="7">
        <v>0.57294999999999996</v>
      </c>
      <c r="J6752" s="6">
        <f t="shared" si="1577"/>
        <v>8021.2999999999993</v>
      </c>
      <c r="K6752" s="20"/>
      <c r="L6752" s="6">
        <f t="shared" si="1578"/>
        <v>40000</v>
      </c>
      <c r="M6752" s="11">
        <f t="shared" si="1585"/>
        <v>0</v>
      </c>
      <c r="N6752" s="6">
        <f t="shared" si="1579"/>
        <v>3461.5</v>
      </c>
      <c r="O6752" s="11">
        <f t="shared" si="1586"/>
        <v>0</v>
      </c>
      <c r="P6752" s="11">
        <f t="shared" si="1580"/>
        <v>5531.3000000000029</v>
      </c>
      <c r="Q6752" s="11">
        <f t="shared" si="1587"/>
        <v>2489.9999999999964</v>
      </c>
      <c r="R6752" s="11">
        <f t="shared" si="1588"/>
        <v>2489.9999999999964</v>
      </c>
      <c r="S6752" s="6">
        <f t="shared" si="1581"/>
        <v>0</v>
      </c>
      <c r="T6752" s="11">
        <f t="shared" si="1582"/>
        <v>0</v>
      </c>
      <c r="U6752" s="11">
        <f t="shared" si="1583"/>
        <v>0</v>
      </c>
      <c r="V6752" s="11">
        <f t="shared" si="1589"/>
        <v>0</v>
      </c>
      <c r="W6752" s="20"/>
    </row>
    <row r="6753" spans="1:23" x14ac:dyDescent="0.25">
      <c r="A6753">
        <v>2022100815</v>
      </c>
      <c r="B6753">
        <v>7</v>
      </c>
      <c r="C6753" s="7">
        <v>0.63670000000000004</v>
      </c>
      <c r="D6753" s="6">
        <f t="shared" si="1575"/>
        <v>50936</v>
      </c>
      <c r="E6753" s="62">
        <v>0</v>
      </c>
      <c r="F6753" s="6">
        <f t="shared" si="1584"/>
        <v>0</v>
      </c>
      <c r="G6753" s="7">
        <v>9.1480000000000006E-2</v>
      </c>
      <c r="H6753" s="6">
        <f t="shared" si="1576"/>
        <v>3201.8</v>
      </c>
      <c r="I6753" s="7">
        <v>0.55754000000000004</v>
      </c>
      <c r="J6753" s="6">
        <f t="shared" si="1577"/>
        <v>7805.56</v>
      </c>
      <c r="K6753" s="20"/>
      <c r="L6753" s="6">
        <f t="shared" si="1578"/>
        <v>40000</v>
      </c>
      <c r="M6753" s="11">
        <f t="shared" si="1585"/>
        <v>0</v>
      </c>
      <c r="N6753" s="6">
        <f t="shared" si="1579"/>
        <v>3201.8</v>
      </c>
      <c r="O6753" s="11">
        <f t="shared" si="1586"/>
        <v>0</v>
      </c>
      <c r="P6753" s="11">
        <f t="shared" si="1580"/>
        <v>7734.2</v>
      </c>
      <c r="Q6753" s="11">
        <f t="shared" si="1587"/>
        <v>71.360000000000582</v>
      </c>
      <c r="R6753" s="11">
        <f t="shared" si="1588"/>
        <v>71.360000000000582</v>
      </c>
      <c r="S6753" s="6">
        <f t="shared" si="1581"/>
        <v>0</v>
      </c>
      <c r="T6753" s="11">
        <f t="shared" si="1582"/>
        <v>0</v>
      </c>
      <c r="U6753" s="11">
        <f t="shared" si="1583"/>
        <v>0</v>
      </c>
      <c r="V6753" s="11">
        <f t="shared" si="1589"/>
        <v>0</v>
      </c>
      <c r="W6753" s="20"/>
    </row>
    <row r="6754" spans="1:23" x14ac:dyDescent="0.25">
      <c r="A6754">
        <v>2022100816</v>
      </c>
      <c r="B6754">
        <v>7</v>
      </c>
      <c r="C6754" s="7">
        <v>0.65576999999999996</v>
      </c>
      <c r="D6754" s="6">
        <f t="shared" si="1575"/>
        <v>52461.599999999999</v>
      </c>
      <c r="E6754" s="62">
        <v>0</v>
      </c>
      <c r="F6754" s="6">
        <f t="shared" si="1584"/>
        <v>0</v>
      </c>
      <c r="G6754" s="7">
        <v>8.8929999999999995E-2</v>
      </c>
      <c r="H6754" s="6">
        <f t="shared" si="1576"/>
        <v>3112.5499999999997</v>
      </c>
      <c r="I6754" s="7">
        <v>0.50866999999999996</v>
      </c>
      <c r="J6754" s="6">
        <f t="shared" si="1577"/>
        <v>7121.3799999999992</v>
      </c>
      <c r="K6754" s="20"/>
      <c r="L6754" s="6">
        <f t="shared" si="1578"/>
        <v>40000</v>
      </c>
      <c r="M6754" s="11">
        <f t="shared" si="1585"/>
        <v>0</v>
      </c>
      <c r="N6754" s="6">
        <f t="shared" si="1579"/>
        <v>3112.5499999999997</v>
      </c>
      <c r="O6754" s="11">
        <f t="shared" si="1586"/>
        <v>0</v>
      </c>
      <c r="P6754" s="11">
        <f t="shared" si="1580"/>
        <v>7121.3799999999992</v>
      </c>
      <c r="Q6754" s="11">
        <f t="shared" si="1587"/>
        <v>0</v>
      </c>
      <c r="R6754" s="11">
        <f t="shared" si="1588"/>
        <v>0</v>
      </c>
      <c r="S6754" s="6">
        <f t="shared" si="1581"/>
        <v>2227.67</v>
      </c>
      <c r="T6754" s="11">
        <f t="shared" si="1582"/>
        <v>0</v>
      </c>
      <c r="U6754" s="11">
        <f t="shared" si="1583"/>
        <v>0</v>
      </c>
      <c r="V6754" s="11">
        <f t="shared" si="1589"/>
        <v>2227.67</v>
      </c>
      <c r="W6754" s="20"/>
    </row>
    <row r="6755" spans="1:23" x14ac:dyDescent="0.25">
      <c r="A6755">
        <v>2022100817</v>
      </c>
      <c r="B6755">
        <v>7</v>
      </c>
      <c r="C6755" s="7">
        <v>0.66295000000000004</v>
      </c>
      <c r="D6755" s="6">
        <f t="shared" si="1575"/>
        <v>53036</v>
      </c>
      <c r="E6755" s="62">
        <v>0</v>
      </c>
      <c r="F6755" s="6">
        <f t="shared" si="1584"/>
        <v>0</v>
      </c>
      <c r="G6755" s="7">
        <v>9.8809999999999995E-2</v>
      </c>
      <c r="H6755" s="6">
        <f t="shared" si="1576"/>
        <v>3458.35</v>
      </c>
      <c r="I6755" s="7">
        <v>0.36575000000000002</v>
      </c>
      <c r="J6755" s="6">
        <f t="shared" si="1577"/>
        <v>5120.5</v>
      </c>
      <c r="K6755" s="20"/>
      <c r="L6755" s="6">
        <f t="shared" si="1578"/>
        <v>40000</v>
      </c>
      <c r="M6755" s="11">
        <f t="shared" si="1585"/>
        <v>0</v>
      </c>
      <c r="N6755" s="6">
        <f t="shared" si="1579"/>
        <v>3458.35</v>
      </c>
      <c r="O6755" s="11">
        <f t="shared" si="1586"/>
        <v>0</v>
      </c>
      <c r="P6755" s="11">
        <f t="shared" si="1580"/>
        <v>5120.5</v>
      </c>
      <c r="Q6755" s="11">
        <f t="shared" si="1587"/>
        <v>0</v>
      </c>
      <c r="R6755" s="11">
        <f t="shared" si="1588"/>
        <v>0</v>
      </c>
      <c r="S6755" s="6">
        <f t="shared" si="1581"/>
        <v>4457.1499999999996</v>
      </c>
      <c r="T6755" s="11">
        <f t="shared" si="1582"/>
        <v>0</v>
      </c>
      <c r="U6755" s="11">
        <f t="shared" si="1583"/>
        <v>0</v>
      </c>
      <c r="V6755" s="11">
        <f t="shared" si="1589"/>
        <v>4457.1499999999996</v>
      </c>
      <c r="W6755" s="20"/>
    </row>
    <row r="6756" spans="1:23" x14ac:dyDescent="0.25">
      <c r="A6756">
        <v>2022100818</v>
      </c>
      <c r="B6756">
        <v>7</v>
      </c>
      <c r="C6756" s="7">
        <v>0.65690000000000004</v>
      </c>
      <c r="D6756" s="6">
        <f t="shared" si="1575"/>
        <v>52552</v>
      </c>
      <c r="E6756" s="62">
        <v>0</v>
      </c>
      <c r="F6756" s="6">
        <f t="shared" si="1584"/>
        <v>0</v>
      </c>
      <c r="G6756" s="7">
        <v>0.1135</v>
      </c>
      <c r="H6756" s="6">
        <f t="shared" si="1576"/>
        <v>3972.5</v>
      </c>
      <c r="I6756" s="7">
        <v>0.23866000000000001</v>
      </c>
      <c r="J6756" s="6">
        <f t="shared" si="1577"/>
        <v>3341.2400000000002</v>
      </c>
      <c r="K6756" s="20"/>
      <c r="L6756" s="6">
        <f t="shared" si="1578"/>
        <v>40000</v>
      </c>
      <c r="M6756" s="11">
        <f t="shared" si="1585"/>
        <v>0</v>
      </c>
      <c r="N6756" s="6">
        <f t="shared" si="1579"/>
        <v>3972.5</v>
      </c>
      <c r="O6756" s="11">
        <f t="shared" si="1586"/>
        <v>0</v>
      </c>
      <c r="P6756" s="11">
        <f t="shared" si="1580"/>
        <v>3341.2400000000002</v>
      </c>
      <c r="Q6756" s="11">
        <f t="shared" si="1587"/>
        <v>0</v>
      </c>
      <c r="R6756" s="11">
        <f t="shared" si="1588"/>
        <v>0</v>
      </c>
      <c r="S6756" s="6">
        <f t="shared" si="1581"/>
        <v>5238.26</v>
      </c>
      <c r="T6756" s="11">
        <f t="shared" si="1582"/>
        <v>0</v>
      </c>
      <c r="U6756" s="11">
        <f t="shared" si="1583"/>
        <v>0</v>
      </c>
      <c r="V6756" s="11">
        <f t="shared" si="1589"/>
        <v>5238.26</v>
      </c>
      <c r="W6756" s="20"/>
    </row>
    <row r="6757" spans="1:23" x14ac:dyDescent="0.25">
      <c r="A6757">
        <v>2022100819</v>
      </c>
      <c r="B6757">
        <v>7</v>
      </c>
      <c r="C6757" s="7">
        <v>0.63448000000000004</v>
      </c>
      <c r="D6757" s="6">
        <f t="shared" si="1575"/>
        <v>50758.400000000001</v>
      </c>
      <c r="E6757" s="62">
        <v>0</v>
      </c>
      <c r="F6757" s="6">
        <f t="shared" si="1584"/>
        <v>0</v>
      </c>
      <c r="G6757" s="7">
        <v>0.12842000000000001</v>
      </c>
      <c r="H6757" s="6">
        <f t="shared" si="1576"/>
        <v>4494.7</v>
      </c>
      <c r="I6757" s="7">
        <v>6.9819999999999993E-2</v>
      </c>
      <c r="J6757" s="6">
        <f t="shared" si="1577"/>
        <v>977.4799999999999</v>
      </c>
      <c r="K6757" s="20"/>
      <c r="L6757" s="6">
        <f t="shared" si="1578"/>
        <v>40000</v>
      </c>
      <c r="M6757" s="11">
        <f t="shared" si="1585"/>
        <v>0</v>
      </c>
      <c r="N6757" s="6">
        <f t="shared" si="1579"/>
        <v>4494.7</v>
      </c>
      <c r="O6757" s="11">
        <f t="shared" si="1586"/>
        <v>0</v>
      </c>
      <c r="P6757" s="11">
        <f t="shared" si="1580"/>
        <v>977.4799999999999</v>
      </c>
      <c r="Q6757" s="11">
        <f t="shared" si="1587"/>
        <v>0</v>
      </c>
      <c r="R6757" s="11">
        <f t="shared" si="1588"/>
        <v>0</v>
      </c>
      <c r="S6757" s="6">
        <f t="shared" si="1581"/>
        <v>5286.2200000000021</v>
      </c>
      <c r="T6757" s="11">
        <f t="shared" si="1582"/>
        <v>0</v>
      </c>
      <c r="U6757" s="11">
        <f t="shared" si="1583"/>
        <v>0</v>
      </c>
      <c r="V6757" s="11">
        <f t="shared" si="1589"/>
        <v>5286.2200000000021</v>
      </c>
      <c r="W6757" s="20"/>
    </row>
    <row r="6758" spans="1:23" x14ac:dyDescent="0.25">
      <c r="A6758">
        <v>2022100820</v>
      </c>
      <c r="B6758">
        <v>7</v>
      </c>
      <c r="C6758" s="7">
        <v>0.62036999999999998</v>
      </c>
      <c r="D6758" s="6">
        <f t="shared" si="1575"/>
        <v>49629.599999999999</v>
      </c>
      <c r="E6758" s="62">
        <v>0</v>
      </c>
      <c r="F6758" s="6">
        <f t="shared" si="1584"/>
        <v>0</v>
      </c>
      <c r="G6758" s="7">
        <v>0.14577000000000001</v>
      </c>
      <c r="H6758" s="6">
        <f t="shared" si="1576"/>
        <v>5101.9500000000007</v>
      </c>
      <c r="I6758" s="7">
        <v>7.1000000000000002E-4</v>
      </c>
      <c r="J6758" s="6">
        <f t="shared" si="1577"/>
        <v>9.94</v>
      </c>
      <c r="K6758" s="20"/>
      <c r="L6758" s="6">
        <f t="shared" si="1578"/>
        <v>40000</v>
      </c>
      <c r="M6758" s="11">
        <f t="shared" si="1585"/>
        <v>0</v>
      </c>
      <c r="N6758" s="6">
        <f t="shared" si="1579"/>
        <v>5101.9500000000007</v>
      </c>
      <c r="O6758" s="11">
        <f t="shared" si="1586"/>
        <v>0</v>
      </c>
      <c r="P6758" s="11">
        <f t="shared" si="1580"/>
        <v>9.94</v>
      </c>
      <c r="Q6758" s="11">
        <f t="shared" si="1587"/>
        <v>0</v>
      </c>
      <c r="R6758" s="11">
        <f t="shared" si="1588"/>
        <v>0</v>
      </c>
      <c r="S6758" s="6">
        <f t="shared" si="1581"/>
        <v>4517.7099999999982</v>
      </c>
      <c r="T6758" s="11">
        <f t="shared" si="1582"/>
        <v>0</v>
      </c>
      <c r="U6758" s="11">
        <f t="shared" si="1583"/>
        <v>0</v>
      </c>
      <c r="V6758" s="11">
        <f t="shared" si="1589"/>
        <v>4517.7099999999982</v>
      </c>
      <c r="W6758" s="20"/>
    </row>
    <row r="6759" spans="1:23" x14ac:dyDescent="0.25">
      <c r="A6759">
        <v>2022100821</v>
      </c>
      <c r="B6759">
        <v>7</v>
      </c>
      <c r="C6759" s="7">
        <v>0.59899000000000002</v>
      </c>
      <c r="D6759" s="6">
        <f t="shared" si="1575"/>
        <v>47919.200000000004</v>
      </c>
      <c r="E6759" s="62">
        <v>0</v>
      </c>
      <c r="F6759" s="6">
        <f t="shared" si="1584"/>
        <v>0</v>
      </c>
      <c r="G6759" s="7">
        <v>0.16904</v>
      </c>
      <c r="H6759" s="6">
        <f t="shared" si="1576"/>
        <v>5916.4</v>
      </c>
      <c r="I6759" s="7">
        <v>1.7000000000000001E-4</v>
      </c>
      <c r="J6759" s="6">
        <f t="shared" si="1577"/>
        <v>2.3800000000000003</v>
      </c>
      <c r="K6759" s="20"/>
      <c r="L6759" s="6">
        <f t="shared" si="1578"/>
        <v>40000</v>
      </c>
      <c r="M6759" s="11">
        <f t="shared" si="1585"/>
        <v>0</v>
      </c>
      <c r="N6759" s="6">
        <f t="shared" si="1579"/>
        <v>5916.4</v>
      </c>
      <c r="O6759" s="11">
        <f t="shared" si="1586"/>
        <v>0</v>
      </c>
      <c r="P6759" s="11">
        <f t="shared" si="1580"/>
        <v>2.3800000000000003</v>
      </c>
      <c r="Q6759" s="11">
        <f t="shared" si="1587"/>
        <v>0</v>
      </c>
      <c r="R6759" s="11">
        <f t="shared" si="1588"/>
        <v>0</v>
      </c>
      <c r="S6759" s="6">
        <f t="shared" si="1581"/>
        <v>2000.4200000000046</v>
      </c>
      <c r="T6759" s="11">
        <f t="shared" si="1582"/>
        <v>0</v>
      </c>
      <c r="U6759" s="11">
        <f t="shared" si="1583"/>
        <v>0</v>
      </c>
      <c r="V6759" s="11">
        <f t="shared" si="1589"/>
        <v>2000.4200000000046</v>
      </c>
      <c r="W6759" s="20"/>
    </row>
    <row r="6760" spans="1:23" x14ac:dyDescent="0.25">
      <c r="A6760">
        <v>2022100822</v>
      </c>
      <c r="B6760">
        <v>7</v>
      </c>
      <c r="C6760" s="7">
        <v>0.57174000000000003</v>
      </c>
      <c r="D6760" s="6">
        <f t="shared" si="1575"/>
        <v>45739.200000000004</v>
      </c>
      <c r="E6760" s="62">
        <v>0</v>
      </c>
      <c r="F6760" s="6">
        <f t="shared" si="1584"/>
        <v>0</v>
      </c>
      <c r="G6760" s="7">
        <v>0.17286000000000001</v>
      </c>
      <c r="H6760" s="6">
        <f t="shared" si="1576"/>
        <v>6050.1</v>
      </c>
      <c r="I6760" s="7">
        <v>1.7000000000000001E-4</v>
      </c>
      <c r="J6760" s="6">
        <f t="shared" si="1577"/>
        <v>2.3800000000000003</v>
      </c>
      <c r="K6760" s="20"/>
      <c r="L6760" s="6">
        <f t="shared" si="1578"/>
        <v>40000</v>
      </c>
      <c r="M6760" s="11">
        <f t="shared" si="1585"/>
        <v>0</v>
      </c>
      <c r="N6760" s="6">
        <f t="shared" si="1579"/>
        <v>5739.2000000000044</v>
      </c>
      <c r="O6760" s="11">
        <f t="shared" si="1586"/>
        <v>310.899999999996</v>
      </c>
      <c r="P6760" s="11">
        <f t="shared" si="1580"/>
        <v>0</v>
      </c>
      <c r="Q6760" s="11">
        <f t="shared" si="1587"/>
        <v>2.3800000000000003</v>
      </c>
      <c r="R6760" s="11">
        <f t="shared" si="1588"/>
        <v>313.27999999999599</v>
      </c>
      <c r="S6760" s="6">
        <f t="shared" si="1581"/>
        <v>0</v>
      </c>
      <c r="T6760" s="11">
        <f t="shared" si="1582"/>
        <v>0</v>
      </c>
      <c r="U6760" s="11">
        <f t="shared" si="1583"/>
        <v>0</v>
      </c>
      <c r="V6760" s="11">
        <f t="shared" si="1589"/>
        <v>0</v>
      </c>
      <c r="W6760" s="20"/>
    </row>
    <row r="6761" spans="1:23" x14ac:dyDescent="0.25">
      <c r="A6761">
        <v>2022100823</v>
      </c>
      <c r="B6761">
        <v>7</v>
      </c>
      <c r="C6761" s="7">
        <v>0.54183999999999999</v>
      </c>
      <c r="D6761" s="6">
        <f t="shared" si="1575"/>
        <v>43347.199999999997</v>
      </c>
      <c r="E6761" s="62">
        <v>0</v>
      </c>
      <c r="F6761" s="6">
        <f t="shared" si="1584"/>
        <v>0</v>
      </c>
      <c r="G6761" s="7">
        <v>0.16514999999999999</v>
      </c>
      <c r="H6761" s="6">
        <f t="shared" si="1576"/>
        <v>5780.25</v>
      </c>
      <c r="I6761" s="7">
        <v>1.1E-4</v>
      </c>
      <c r="J6761" s="6">
        <f t="shared" si="1577"/>
        <v>1.54</v>
      </c>
      <c r="K6761" s="20"/>
      <c r="L6761" s="6">
        <f t="shared" si="1578"/>
        <v>40000</v>
      </c>
      <c r="M6761" s="11">
        <f t="shared" si="1585"/>
        <v>0</v>
      </c>
      <c r="N6761" s="6">
        <f t="shared" si="1579"/>
        <v>3347.1999999999971</v>
      </c>
      <c r="O6761" s="11">
        <f t="shared" si="1586"/>
        <v>2433.0500000000029</v>
      </c>
      <c r="P6761" s="11">
        <f t="shared" si="1580"/>
        <v>0</v>
      </c>
      <c r="Q6761" s="11">
        <f t="shared" si="1587"/>
        <v>1.54</v>
      </c>
      <c r="R6761" s="11">
        <f t="shared" si="1588"/>
        <v>2434.5900000000029</v>
      </c>
      <c r="S6761" s="6">
        <f t="shared" si="1581"/>
        <v>0</v>
      </c>
      <c r="T6761" s="11">
        <f t="shared" si="1582"/>
        <v>0</v>
      </c>
      <c r="U6761" s="11">
        <f t="shared" si="1583"/>
        <v>0</v>
      </c>
      <c r="V6761" s="11">
        <f t="shared" si="1589"/>
        <v>0</v>
      </c>
      <c r="W6761" s="20"/>
    </row>
    <row r="6762" spans="1:23" x14ac:dyDescent="0.25">
      <c r="A6762">
        <v>2022100824</v>
      </c>
      <c r="B6762">
        <v>7</v>
      </c>
      <c r="C6762" s="7">
        <v>0.51231000000000004</v>
      </c>
      <c r="D6762" s="6">
        <f t="shared" si="1575"/>
        <v>40984.800000000003</v>
      </c>
      <c r="E6762" s="62">
        <v>0</v>
      </c>
      <c r="F6762" s="6">
        <f t="shared" si="1584"/>
        <v>0</v>
      </c>
      <c r="G6762" s="7">
        <v>0.13950000000000001</v>
      </c>
      <c r="H6762" s="6">
        <f t="shared" si="1576"/>
        <v>4882.5</v>
      </c>
      <c r="I6762" s="7">
        <v>0</v>
      </c>
      <c r="J6762" s="6">
        <f t="shared" si="1577"/>
        <v>0</v>
      </c>
      <c r="K6762" s="20"/>
      <c r="L6762" s="6">
        <f t="shared" si="1578"/>
        <v>40000</v>
      </c>
      <c r="M6762" s="11">
        <f t="shared" si="1585"/>
        <v>0</v>
      </c>
      <c r="N6762" s="6">
        <f t="shared" si="1579"/>
        <v>984.80000000000291</v>
      </c>
      <c r="O6762" s="11">
        <f t="shared" si="1586"/>
        <v>3897.6999999999971</v>
      </c>
      <c r="P6762" s="11">
        <f t="shared" si="1580"/>
        <v>0</v>
      </c>
      <c r="Q6762" s="11">
        <f t="shared" si="1587"/>
        <v>0</v>
      </c>
      <c r="R6762" s="11">
        <f t="shared" si="1588"/>
        <v>3897.6999999999971</v>
      </c>
      <c r="S6762" s="6">
        <f t="shared" si="1581"/>
        <v>0</v>
      </c>
      <c r="T6762" s="11">
        <f t="shared" si="1582"/>
        <v>0</v>
      </c>
      <c r="U6762" s="11">
        <f t="shared" si="1583"/>
        <v>0</v>
      </c>
      <c r="V6762" s="11">
        <f t="shared" si="1589"/>
        <v>0</v>
      </c>
      <c r="W6762" s="20"/>
    </row>
    <row r="6763" spans="1:23" x14ac:dyDescent="0.25">
      <c r="A6763">
        <v>2022100901</v>
      </c>
      <c r="B6763">
        <v>1</v>
      </c>
      <c r="C6763" s="7">
        <v>0.48398000000000002</v>
      </c>
      <c r="D6763" s="6">
        <f t="shared" si="1575"/>
        <v>38718.400000000001</v>
      </c>
      <c r="E6763" s="62">
        <v>0</v>
      </c>
      <c r="F6763" s="6">
        <f t="shared" si="1584"/>
        <v>0</v>
      </c>
      <c r="G6763" s="7">
        <v>0.12816</v>
      </c>
      <c r="H6763" s="6">
        <f t="shared" si="1576"/>
        <v>4485.5999999999995</v>
      </c>
      <c r="I6763" s="7">
        <v>0</v>
      </c>
      <c r="J6763" s="6">
        <f t="shared" si="1577"/>
        <v>0</v>
      </c>
      <c r="K6763" s="20"/>
      <c r="L6763" s="6">
        <f t="shared" si="1578"/>
        <v>38718.400000000001</v>
      </c>
      <c r="M6763" s="11">
        <f t="shared" si="1585"/>
        <v>1281.5999999999985</v>
      </c>
      <c r="N6763" s="6">
        <f t="shared" si="1579"/>
        <v>0</v>
      </c>
      <c r="O6763" s="11">
        <f t="shared" si="1586"/>
        <v>4485.5999999999995</v>
      </c>
      <c r="P6763" s="11">
        <f t="shared" si="1580"/>
        <v>0</v>
      </c>
      <c r="Q6763" s="11">
        <f t="shared" si="1587"/>
        <v>0</v>
      </c>
      <c r="R6763" s="11">
        <f t="shared" si="1588"/>
        <v>5767.199999999998</v>
      </c>
      <c r="S6763" s="6">
        <f t="shared" si="1581"/>
        <v>0</v>
      </c>
      <c r="T6763" s="11">
        <f t="shared" si="1582"/>
        <v>0</v>
      </c>
      <c r="U6763" s="11">
        <f t="shared" si="1583"/>
        <v>0</v>
      </c>
      <c r="V6763" s="11">
        <f t="shared" si="1589"/>
        <v>0</v>
      </c>
      <c r="W6763" s="20"/>
    </row>
    <row r="6764" spans="1:23" x14ac:dyDescent="0.25">
      <c r="A6764">
        <v>2022100902</v>
      </c>
      <c r="B6764">
        <v>1</v>
      </c>
      <c r="C6764" s="7">
        <v>0.46139999999999998</v>
      </c>
      <c r="D6764" s="6">
        <f t="shared" si="1575"/>
        <v>36912</v>
      </c>
      <c r="E6764" s="62">
        <v>0</v>
      </c>
      <c r="F6764" s="6">
        <f t="shared" si="1584"/>
        <v>0</v>
      </c>
      <c r="G6764" s="7">
        <v>0.10773000000000001</v>
      </c>
      <c r="H6764" s="6">
        <f t="shared" si="1576"/>
        <v>3770.55</v>
      </c>
      <c r="I6764" s="7">
        <v>0</v>
      </c>
      <c r="J6764" s="6">
        <f t="shared" si="1577"/>
        <v>0</v>
      </c>
      <c r="K6764" s="20"/>
      <c r="L6764" s="6">
        <f t="shared" si="1578"/>
        <v>36912</v>
      </c>
      <c r="M6764" s="11">
        <f t="shared" si="1585"/>
        <v>3088</v>
      </c>
      <c r="N6764" s="6">
        <f t="shared" si="1579"/>
        <v>0</v>
      </c>
      <c r="O6764" s="11">
        <f t="shared" si="1586"/>
        <v>3770.55</v>
      </c>
      <c r="P6764" s="11">
        <f t="shared" si="1580"/>
        <v>0</v>
      </c>
      <c r="Q6764" s="11">
        <f t="shared" si="1587"/>
        <v>0</v>
      </c>
      <c r="R6764" s="11">
        <f t="shared" si="1588"/>
        <v>6858.55</v>
      </c>
      <c r="S6764" s="6">
        <f t="shared" si="1581"/>
        <v>0</v>
      </c>
      <c r="T6764" s="11">
        <f t="shared" si="1582"/>
        <v>0</v>
      </c>
      <c r="U6764" s="11">
        <f t="shared" si="1583"/>
        <v>0</v>
      </c>
      <c r="V6764" s="11">
        <f t="shared" si="1589"/>
        <v>0</v>
      </c>
      <c r="W6764" s="20"/>
    </row>
    <row r="6765" spans="1:23" x14ac:dyDescent="0.25">
      <c r="A6765">
        <v>2022100903</v>
      </c>
      <c r="B6765">
        <v>1</v>
      </c>
      <c r="C6765" s="7">
        <v>0.44679999999999997</v>
      </c>
      <c r="D6765" s="6">
        <f t="shared" si="1575"/>
        <v>35744</v>
      </c>
      <c r="E6765" s="62">
        <v>0</v>
      </c>
      <c r="F6765" s="6">
        <f t="shared" si="1584"/>
        <v>0</v>
      </c>
      <c r="G6765" s="7">
        <v>9.3840000000000007E-2</v>
      </c>
      <c r="H6765" s="6">
        <f t="shared" si="1576"/>
        <v>3284.4</v>
      </c>
      <c r="I6765" s="7">
        <v>0</v>
      </c>
      <c r="J6765" s="6">
        <f t="shared" si="1577"/>
        <v>0</v>
      </c>
      <c r="K6765" s="20"/>
      <c r="L6765" s="6">
        <f t="shared" si="1578"/>
        <v>35744</v>
      </c>
      <c r="M6765" s="11">
        <f t="shared" si="1585"/>
        <v>4256</v>
      </c>
      <c r="N6765" s="6">
        <f t="shared" si="1579"/>
        <v>0</v>
      </c>
      <c r="O6765" s="11">
        <f t="shared" si="1586"/>
        <v>3284.4</v>
      </c>
      <c r="P6765" s="11">
        <f t="shared" si="1580"/>
        <v>0</v>
      </c>
      <c r="Q6765" s="11">
        <f t="shared" si="1587"/>
        <v>0</v>
      </c>
      <c r="R6765" s="11">
        <f t="shared" si="1588"/>
        <v>7540.4</v>
      </c>
      <c r="S6765" s="6">
        <f t="shared" si="1581"/>
        <v>0</v>
      </c>
      <c r="T6765" s="11">
        <f t="shared" si="1582"/>
        <v>0</v>
      </c>
      <c r="U6765" s="11">
        <f t="shared" si="1583"/>
        <v>0</v>
      </c>
      <c r="V6765" s="11">
        <f t="shared" si="1589"/>
        <v>0</v>
      </c>
      <c r="W6765" s="20"/>
    </row>
    <row r="6766" spans="1:23" x14ac:dyDescent="0.25">
      <c r="A6766">
        <v>2022100904</v>
      </c>
      <c r="B6766">
        <v>1</v>
      </c>
      <c r="C6766" s="7">
        <v>0.43541000000000002</v>
      </c>
      <c r="D6766" s="6">
        <f t="shared" si="1575"/>
        <v>34832.800000000003</v>
      </c>
      <c r="E6766" s="62">
        <v>0</v>
      </c>
      <c r="F6766" s="6">
        <f t="shared" si="1584"/>
        <v>0</v>
      </c>
      <c r="G6766" s="7">
        <v>8.8499999999999995E-2</v>
      </c>
      <c r="H6766" s="6">
        <f t="shared" si="1576"/>
        <v>3097.5</v>
      </c>
      <c r="I6766" s="7">
        <v>0</v>
      </c>
      <c r="J6766" s="6">
        <f t="shared" si="1577"/>
        <v>0</v>
      </c>
      <c r="K6766" s="20"/>
      <c r="L6766" s="6">
        <f t="shared" si="1578"/>
        <v>34832.800000000003</v>
      </c>
      <c r="M6766" s="11">
        <f t="shared" si="1585"/>
        <v>5167.1999999999971</v>
      </c>
      <c r="N6766" s="6">
        <f t="shared" si="1579"/>
        <v>0</v>
      </c>
      <c r="O6766" s="11">
        <f t="shared" si="1586"/>
        <v>3097.5</v>
      </c>
      <c r="P6766" s="11">
        <f t="shared" si="1580"/>
        <v>0</v>
      </c>
      <c r="Q6766" s="11">
        <f t="shared" si="1587"/>
        <v>0</v>
      </c>
      <c r="R6766" s="11">
        <f t="shared" si="1588"/>
        <v>8264.6999999999971</v>
      </c>
      <c r="S6766" s="6">
        <f t="shared" si="1581"/>
        <v>0</v>
      </c>
      <c r="T6766" s="11">
        <f t="shared" si="1582"/>
        <v>0</v>
      </c>
      <c r="U6766" s="11">
        <f t="shared" si="1583"/>
        <v>0</v>
      </c>
      <c r="V6766" s="11">
        <f t="shared" si="1589"/>
        <v>0</v>
      </c>
      <c r="W6766" s="20"/>
    </row>
    <row r="6767" spans="1:23" x14ac:dyDescent="0.25">
      <c r="A6767">
        <v>2022100905</v>
      </c>
      <c r="B6767">
        <v>1</v>
      </c>
      <c r="C6767" s="7">
        <v>0.42774000000000001</v>
      </c>
      <c r="D6767" s="6">
        <f t="shared" si="1575"/>
        <v>34219.199999999997</v>
      </c>
      <c r="E6767" s="62">
        <v>0</v>
      </c>
      <c r="F6767" s="6">
        <f t="shared" si="1584"/>
        <v>0</v>
      </c>
      <c r="G6767" s="7">
        <v>8.2839999999999997E-2</v>
      </c>
      <c r="H6767" s="6">
        <f t="shared" si="1576"/>
        <v>2899.4</v>
      </c>
      <c r="I6767" s="7">
        <v>0</v>
      </c>
      <c r="J6767" s="6">
        <f t="shared" si="1577"/>
        <v>0</v>
      </c>
      <c r="K6767" s="20"/>
      <c r="L6767" s="6">
        <f t="shared" si="1578"/>
        <v>34219.199999999997</v>
      </c>
      <c r="M6767" s="11">
        <f t="shared" si="1585"/>
        <v>5780.8000000000029</v>
      </c>
      <c r="N6767" s="6">
        <f t="shared" si="1579"/>
        <v>0</v>
      </c>
      <c r="O6767" s="11">
        <f t="shared" si="1586"/>
        <v>2899.4</v>
      </c>
      <c r="P6767" s="11">
        <f t="shared" si="1580"/>
        <v>0</v>
      </c>
      <c r="Q6767" s="11">
        <f t="shared" si="1587"/>
        <v>0</v>
      </c>
      <c r="R6767" s="11">
        <f t="shared" si="1588"/>
        <v>8680.2000000000025</v>
      </c>
      <c r="S6767" s="6">
        <f t="shared" si="1581"/>
        <v>0</v>
      </c>
      <c r="T6767" s="11">
        <f t="shared" si="1582"/>
        <v>0</v>
      </c>
      <c r="U6767" s="11">
        <f t="shared" si="1583"/>
        <v>0</v>
      </c>
      <c r="V6767" s="11">
        <f t="shared" si="1589"/>
        <v>0</v>
      </c>
      <c r="W6767" s="20"/>
    </row>
    <row r="6768" spans="1:23" x14ac:dyDescent="0.25">
      <c r="A6768">
        <v>2022100906</v>
      </c>
      <c r="B6768">
        <v>1</v>
      </c>
      <c r="C6768" s="7">
        <v>0.42846000000000001</v>
      </c>
      <c r="D6768" s="6">
        <f t="shared" si="1575"/>
        <v>34276.800000000003</v>
      </c>
      <c r="E6768" s="62">
        <v>0</v>
      </c>
      <c r="F6768" s="6">
        <f t="shared" si="1584"/>
        <v>0</v>
      </c>
      <c r="G6768" s="7">
        <v>8.3419999999999994E-2</v>
      </c>
      <c r="H6768" s="6">
        <f t="shared" si="1576"/>
        <v>2919.7</v>
      </c>
      <c r="I6768" s="7">
        <v>0</v>
      </c>
      <c r="J6768" s="6">
        <f t="shared" si="1577"/>
        <v>0</v>
      </c>
      <c r="K6768" s="20"/>
      <c r="L6768" s="6">
        <f t="shared" si="1578"/>
        <v>34276.800000000003</v>
      </c>
      <c r="M6768" s="11">
        <f t="shared" si="1585"/>
        <v>5723.1999999999971</v>
      </c>
      <c r="N6768" s="6">
        <f t="shared" si="1579"/>
        <v>0</v>
      </c>
      <c r="O6768" s="11">
        <f t="shared" si="1586"/>
        <v>2919.7</v>
      </c>
      <c r="P6768" s="11">
        <f t="shared" si="1580"/>
        <v>0</v>
      </c>
      <c r="Q6768" s="11">
        <f t="shared" si="1587"/>
        <v>0</v>
      </c>
      <c r="R6768" s="11">
        <f t="shared" si="1588"/>
        <v>8642.8999999999978</v>
      </c>
      <c r="S6768" s="6">
        <f t="shared" si="1581"/>
        <v>0</v>
      </c>
      <c r="T6768" s="11">
        <f t="shared" si="1582"/>
        <v>0</v>
      </c>
      <c r="U6768" s="11">
        <f t="shared" si="1583"/>
        <v>0</v>
      </c>
      <c r="V6768" s="11">
        <f t="shared" si="1589"/>
        <v>0</v>
      </c>
      <c r="W6768" s="20"/>
    </row>
    <row r="6769" spans="1:23" x14ac:dyDescent="0.25">
      <c r="A6769">
        <v>2022100907</v>
      </c>
      <c r="B6769">
        <v>1</v>
      </c>
      <c r="C6769" s="7">
        <v>0.43247000000000002</v>
      </c>
      <c r="D6769" s="6">
        <f t="shared" si="1575"/>
        <v>34597.599999999999</v>
      </c>
      <c r="E6769" s="62">
        <v>0</v>
      </c>
      <c r="F6769" s="6">
        <f t="shared" si="1584"/>
        <v>0</v>
      </c>
      <c r="G6769" s="7">
        <v>8.0810000000000007E-2</v>
      </c>
      <c r="H6769" s="6">
        <f t="shared" si="1576"/>
        <v>2828.3500000000004</v>
      </c>
      <c r="I6769" s="7">
        <v>0</v>
      </c>
      <c r="J6769" s="6">
        <f t="shared" si="1577"/>
        <v>0</v>
      </c>
      <c r="K6769" s="20"/>
      <c r="L6769" s="6">
        <f t="shared" si="1578"/>
        <v>34597.599999999999</v>
      </c>
      <c r="M6769" s="11">
        <f t="shared" si="1585"/>
        <v>5402.4000000000015</v>
      </c>
      <c r="N6769" s="6">
        <f t="shared" si="1579"/>
        <v>0</v>
      </c>
      <c r="O6769" s="11">
        <f t="shared" si="1586"/>
        <v>2828.3500000000004</v>
      </c>
      <c r="P6769" s="11">
        <f t="shared" si="1580"/>
        <v>0</v>
      </c>
      <c r="Q6769" s="11">
        <f t="shared" si="1587"/>
        <v>0</v>
      </c>
      <c r="R6769" s="11">
        <f t="shared" si="1588"/>
        <v>8230.7500000000018</v>
      </c>
      <c r="S6769" s="6">
        <f t="shared" si="1581"/>
        <v>0</v>
      </c>
      <c r="T6769" s="11">
        <f t="shared" si="1582"/>
        <v>0</v>
      </c>
      <c r="U6769" s="11">
        <f t="shared" si="1583"/>
        <v>0</v>
      </c>
      <c r="V6769" s="11">
        <f t="shared" si="1589"/>
        <v>0</v>
      </c>
      <c r="W6769" s="20"/>
    </row>
    <row r="6770" spans="1:23" x14ac:dyDescent="0.25">
      <c r="A6770">
        <v>2022100908</v>
      </c>
      <c r="B6770">
        <v>1</v>
      </c>
      <c r="C6770" s="7">
        <v>0.43719999999999998</v>
      </c>
      <c r="D6770" s="6">
        <f t="shared" si="1575"/>
        <v>34976</v>
      </c>
      <c r="E6770" s="62">
        <v>0</v>
      </c>
      <c r="F6770" s="6">
        <f t="shared" si="1584"/>
        <v>0</v>
      </c>
      <c r="G6770" s="7">
        <v>9.1840000000000005E-2</v>
      </c>
      <c r="H6770" s="6">
        <f t="shared" si="1576"/>
        <v>3214.4</v>
      </c>
      <c r="I6770" s="7">
        <v>4.7099999999999998E-3</v>
      </c>
      <c r="J6770" s="6">
        <f t="shared" si="1577"/>
        <v>65.94</v>
      </c>
      <c r="K6770" s="20"/>
      <c r="L6770" s="6">
        <f t="shared" si="1578"/>
        <v>34976</v>
      </c>
      <c r="M6770" s="11">
        <f t="shared" si="1585"/>
        <v>5024</v>
      </c>
      <c r="N6770" s="6">
        <f t="shared" si="1579"/>
        <v>0</v>
      </c>
      <c r="O6770" s="11">
        <f t="shared" si="1586"/>
        <v>3214.4</v>
      </c>
      <c r="P6770" s="11">
        <f t="shared" si="1580"/>
        <v>0</v>
      </c>
      <c r="Q6770" s="11">
        <f t="shared" si="1587"/>
        <v>65.94</v>
      </c>
      <c r="R6770" s="11">
        <f t="shared" si="1588"/>
        <v>8304.34</v>
      </c>
      <c r="S6770" s="6">
        <f t="shared" si="1581"/>
        <v>0</v>
      </c>
      <c r="T6770" s="11">
        <f t="shared" si="1582"/>
        <v>0</v>
      </c>
      <c r="U6770" s="11">
        <f t="shared" si="1583"/>
        <v>0</v>
      </c>
      <c r="V6770" s="11">
        <f t="shared" si="1589"/>
        <v>0</v>
      </c>
      <c r="W6770" s="20"/>
    </row>
    <row r="6771" spans="1:23" x14ac:dyDescent="0.25">
      <c r="A6771">
        <v>2022100909</v>
      </c>
      <c r="B6771">
        <v>1</v>
      </c>
      <c r="C6771" s="7">
        <v>0.45685999999999999</v>
      </c>
      <c r="D6771" s="6">
        <f t="shared" si="1575"/>
        <v>36548.799999999996</v>
      </c>
      <c r="E6771" s="62">
        <v>0</v>
      </c>
      <c r="F6771" s="6">
        <f t="shared" si="1584"/>
        <v>0</v>
      </c>
      <c r="G6771" s="7">
        <v>8.8300000000000003E-2</v>
      </c>
      <c r="H6771" s="6">
        <f t="shared" si="1576"/>
        <v>3090.5</v>
      </c>
      <c r="I6771" s="7">
        <v>0.13711999999999999</v>
      </c>
      <c r="J6771" s="6">
        <f t="shared" si="1577"/>
        <v>1919.6799999999998</v>
      </c>
      <c r="K6771" s="20"/>
      <c r="L6771" s="6">
        <f t="shared" si="1578"/>
        <v>36548.799999999996</v>
      </c>
      <c r="M6771" s="11">
        <f t="shared" si="1585"/>
        <v>3451.2000000000044</v>
      </c>
      <c r="N6771" s="6">
        <f t="shared" si="1579"/>
        <v>0</v>
      </c>
      <c r="O6771" s="11">
        <f t="shared" si="1586"/>
        <v>3090.5</v>
      </c>
      <c r="P6771" s="11">
        <f t="shared" si="1580"/>
        <v>0</v>
      </c>
      <c r="Q6771" s="11">
        <f t="shared" si="1587"/>
        <v>1919.6799999999998</v>
      </c>
      <c r="R6771" s="11">
        <f t="shared" si="1588"/>
        <v>8461.3800000000047</v>
      </c>
      <c r="S6771" s="6">
        <f t="shared" si="1581"/>
        <v>0</v>
      </c>
      <c r="T6771" s="11">
        <f t="shared" si="1582"/>
        <v>0</v>
      </c>
      <c r="U6771" s="11">
        <f t="shared" si="1583"/>
        <v>0</v>
      </c>
      <c r="V6771" s="11">
        <f t="shared" si="1589"/>
        <v>0</v>
      </c>
      <c r="W6771" s="20"/>
    </row>
    <row r="6772" spans="1:23" x14ac:dyDescent="0.25">
      <c r="A6772">
        <v>2022100910</v>
      </c>
      <c r="B6772">
        <v>1</v>
      </c>
      <c r="C6772" s="7">
        <v>0.48463000000000001</v>
      </c>
      <c r="D6772" s="6">
        <f t="shared" si="1575"/>
        <v>38770.400000000001</v>
      </c>
      <c r="E6772" s="62">
        <v>0</v>
      </c>
      <c r="F6772" s="6">
        <f t="shared" si="1584"/>
        <v>0</v>
      </c>
      <c r="G6772" s="7">
        <v>5.45E-2</v>
      </c>
      <c r="H6772" s="6">
        <f t="shared" si="1576"/>
        <v>1907.5</v>
      </c>
      <c r="I6772" s="7">
        <v>0.34561999999999998</v>
      </c>
      <c r="J6772" s="6">
        <f t="shared" si="1577"/>
        <v>4838.6799999999994</v>
      </c>
      <c r="K6772" s="20"/>
      <c r="L6772" s="6">
        <f t="shared" si="1578"/>
        <v>38770.400000000001</v>
      </c>
      <c r="M6772" s="11">
        <f t="shared" si="1585"/>
        <v>1229.5999999999985</v>
      </c>
      <c r="N6772" s="6">
        <f t="shared" si="1579"/>
        <v>0</v>
      </c>
      <c r="O6772" s="11">
        <f t="shared" si="1586"/>
        <v>1907.5</v>
      </c>
      <c r="P6772" s="11">
        <f t="shared" si="1580"/>
        <v>0</v>
      </c>
      <c r="Q6772" s="11">
        <f t="shared" si="1587"/>
        <v>4838.6799999999994</v>
      </c>
      <c r="R6772" s="11">
        <f t="shared" si="1588"/>
        <v>7975.7799999999979</v>
      </c>
      <c r="S6772" s="6">
        <f t="shared" si="1581"/>
        <v>0</v>
      </c>
      <c r="T6772" s="11">
        <f t="shared" si="1582"/>
        <v>0</v>
      </c>
      <c r="U6772" s="11">
        <f t="shared" si="1583"/>
        <v>0</v>
      </c>
      <c r="V6772" s="11">
        <f t="shared" si="1589"/>
        <v>0</v>
      </c>
      <c r="W6772" s="20"/>
    </row>
    <row r="6773" spans="1:23" x14ac:dyDescent="0.25">
      <c r="A6773">
        <v>2022100911</v>
      </c>
      <c r="B6773">
        <v>1</v>
      </c>
      <c r="C6773" s="7">
        <v>0.51283999999999996</v>
      </c>
      <c r="D6773" s="6">
        <f t="shared" si="1575"/>
        <v>41027.199999999997</v>
      </c>
      <c r="E6773" s="62">
        <v>0</v>
      </c>
      <c r="F6773" s="6">
        <f t="shared" si="1584"/>
        <v>0</v>
      </c>
      <c r="G6773" s="7">
        <v>5.108E-2</v>
      </c>
      <c r="H6773" s="6">
        <f t="shared" si="1576"/>
        <v>1787.8</v>
      </c>
      <c r="I6773" s="7">
        <v>0.47811999999999999</v>
      </c>
      <c r="J6773" s="6">
        <f t="shared" si="1577"/>
        <v>6693.68</v>
      </c>
      <c r="K6773" s="20"/>
      <c r="L6773" s="6">
        <f t="shared" si="1578"/>
        <v>40000</v>
      </c>
      <c r="M6773" s="11">
        <f t="shared" si="1585"/>
        <v>0</v>
      </c>
      <c r="N6773" s="6">
        <f t="shared" si="1579"/>
        <v>1027.1999999999971</v>
      </c>
      <c r="O6773" s="11">
        <f t="shared" si="1586"/>
        <v>760.60000000000286</v>
      </c>
      <c r="P6773" s="11">
        <f t="shared" si="1580"/>
        <v>0</v>
      </c>
      <c r="Q6773" s="11">
        <f t="shared" si="1587"/>
        <v>6693.68</v>
      </c>
      <c r="R6773" s="11">
        <f t="shared" si="1588"/>
        <v>7454.2800000000034</v>
      </c>
      <c r="S6773" s="6">
        <f t="shared" si="1581"/>
        <v>0</v>
      </c>
      <c r="T6773" s="11">
        <f t="shared" si="1582"/>
        <v>0</v>
      </c>
      <c r="U6773" s="11">
        <f t="shared" si="1583"/>
        <v>0</v>
      </c>
      <c r="V6773" s="11">
        <f t="shared" si="1589"/>
        <v>0</v>
      </c>
      <c r="W6773" s="20"/>
    </row>
    <row r="6774" spans="1:23" x14ac:dyDescent="0.25">
      <c r="A6774">
        <v>2022100912</v>
      </c>
      <c r="B6774">
        <v>1</v>
      </c>
      <c r="C6774" s="7">
        <v>0.54366999999999999</v>
      </c>
      <c r="D6774" s="6">
        <f t="shared" si="1575"/>
        <v>43493.599999999999</v>
      </c>
      <c r="E6774" s="62">
        <v>0</v>
      </c>
      <c r="F6774" s="6">
        <f t="shared" si="1584"/>
        <v>0</v>
      </c>
      <c r="G6774" s="7">
        <v>8.2140000000000005E-2</v>
      </c>
      <c r="H6774" s="6">
        <f t="shared" si="1576"/>
        <v>2874.9</v>
      </c>
      <c r="I6774" s="7">
        <v>0.52900000000000003</v>
      </c>
      <c r="J6774" s="6">
        <f t="shared" si="1577"/>
        <v>7406</v>
      </c>
      <c r="K6774" s="20"/>
      <c r="L6774" s="6">
        <f t="shared" si="1578"/>
        <v>40000</v>
      </c>
      <c r="M6774" s="11">
        <f t="shared" si="1585"/>
        <v>0</v>
      </c>
      <c r="N6774" s="6">
        <f t="shared" si="1579"/>
        <v>2874.9</v>
      </c>
      <c r="O6774" s="11">
        <f t="shared" si="1586"/>
        <v>0</v>
      </c>
      <c r="P6774" s="11">
        <f t="shared" si="1580"/>
        <v>618.69999999999845</v>
      </c>
      <c r="Q6774" s="11">
        <f t="shared" si="1587"/>
        <v>6787.3000000000011</v>
      </c>
      <c r="R6774" s="11">
        <f t="shared" si="1588"/>
        <v>6787.3000000000011</v>
      </c>
      <c r="S6774" s="6">
        <f t="shared" si="1581"/>
        <v>0</v>
      </c>
      <c r="T6774" s="11">
        <f t="shared" si="1582"/>
        <v>0</v>
      </c>
      <c r="U6774" s="11">
        <f t="shared" si="1583"/>
        <v>0</v>
      </c>
      <c r="V6774" s="11">
        <f t="shared" si="1589"/>
        <v>0</v>
      </c>
      <c r="W6774" s="20"/>
    </row>
    <row r="6775" spans="1:23" x14ac:dyDescent="0.25">
      <c r="A6775">
        <v>2022100913</v>
      </c>
      <c r="B6775">
        <v>1</v>
      </c>
      <c r="C6775" s="7">
        <v>0.57718999999999998</v>
      </c>
      <c r="D6775" s="6">
        <f t="shared" si="1575"/>
        <v>46175.199999999997</v>
      </c>
      <c r="E6775" s="62">
        <v>0</v>
      </c>
      <c r="F6775" s="6">
        <f t="shared" si="1584"/>
        <v>0</v>
      </c>
      <c r="G6775" s="7">
        <v>0.11112</v>
      </c>
      <c r="H6775" s="6">
        <f t="shared" si="1576"/>
        <v>3889.2</v>
      </c>
      <c r="I6775" s="7">
        <v>0.54376999999999998</v>
      </c>
      <c r="J6775" s="6">
        <f t="shared" si="1577"/>
        <v>7612.78</v>
      </c>
      <c r="K6775" s="20"/>
      <c r="L6775" s="6">
        <f t="shared" si="1578"/>
        <v>40000</v>
      </c>
      <c r="M6775" s="11">
        <f t="shared" si="1585"/>
        <v>0</v>
      </c>
      <c r="N6775" s="6">
        <f t="shared" si="1579"/>
        <v>3889.2</v>
      </c>
      <c r="O6775" s="11">
        <f t="shared" si="1586"/>
        <v>0</v>
      </c>
      <c r="P6775" s="11">
        <f t="shared" si="1580"/>
        <v>2285.9999999999973</v>
      </c>
      <c r="Q6775" s="11">
        <f t="shared" si="1587"/>
        <v>5326.7800000000025</v>
      </c>
      <c r="R6775" s="11">
        <f t="shared" si="1588"/>
        <v>5326.7800000000025</v>
      </c>
      <c r="S6775" s="6">
        <f t="shared" si="1581"/>
        <v>0</v>
      </c>
      <c r="T6775" s="11">
        <f t="shared" si="1582"/>
        <v>0</v>
      </c>
      <c r="U6775" s="11">
        <f t="shared" si="1583"/>
        <v>0</v>
      </c>
      <c r="V6775" s="11">
        <f t="shared" si="1589"/>
        <v>0</v>
      </c>
      <c r="W6775" s="20"/>
    </row>
    <row r="6776" spans="1:23" x14ac:dyDescent="0.25">
      <c r="A6776">
        <v>2022100914</v>
      </c>
      <c r="B6776">
        <v>1</v>
      </c>
      <c r="C6776" s="7">
        <v>0.60804000000000002</v>
      </c>
      <c r="D6776" s="6">
        <f t="shared" si="1575"/>
        <v>48643.200000000004</v>
      </c>
      <c r="E6776" s="62">
        <v>0</v>
      </c>
      <c r="F6776" s="6">
        <f t="shared" si="1584"/>
        <v>0</v>
      </c>
      <c r="G6776" s="7">
        <v>0.12071</v>
      </c>
      <c r="H6776" s="6">
        <f t="shared" si="1576"/>
        <v>4224.8500000000004</v>
      </c>
      <c r="I6776" s="7">
        <v>0.54135</v>
      </c>
      <c r="J6776" s="6">
        <f t="shared" si="1577"/>
        <v>7578.9</v>
      </c>
      <c r="K6776" s="20"/>
      <c r="L6776" s="6">
        <f t="shared" si="1578"/>
        <v>40000</v>
      </c>
      <c r="M6776" s="11">
        <f t="shared" si="1585"/>
        <v>0</v>
      </c>
      <c r="N6776" s="6">
        <f t="shared" si="1579"/>
        <v>4224.8500000000004</v>
      </c>
      <c r="O6776" s="11">
        <f t="shared" si="1586"/>
        <v>0</v>
      </c>
      <c r="P6776" s="11">
        <f t="shared" si="1580"/>
        <v>4418.350000000004</v>
      </c>
      <c r="Q6776" s="11">
        <f t="shared" si="1587"/>
        <v>3160.5499999999956</v>
      </c>
      <c r="R6776" s="11">
        <f t="shared" si="1588"/>
        <v>3160.5499999999956</v>
      </c>
      <c r="S6776" s="6">
        <f t="shared" si="1581"/>
        <v>0</v>
      </c>
      <c r="T6776" s="11">
        <f t="shared" si="1582"/>
        <v>0</v>
      </c>
      <c r="U6776" s="11">
        <f t="shared" si="1583"/>
        <v>0</v>
      </c>
      <c r="V6776" s="11">
        <f t="shared" si="1589"/>
        <v>0</v>
      </c>
      <c r="W6776" s="20"/>
    </row>
    <row r="6777" spans="1:23" x14ac:dyDescent="0.25">
      <c r="A6777">
        <v>2022100915</v>
      </c>
      <c r="B6777">
        <v>1</v>
      </c>
      <c r="C6777" s="7">
        <v>0.63605</v>
      </c>
      <c r="D6777" s="6">
        <f t="shared" si="1575"/>
        <v>50884</v>
      </c>
      <c r="E6777" s="62">
        <v>0</v>
      </c>
      <c r="F6777" s="6">
        <f t="shared" si="1584"/>
        <v>0</v>
      </c>
      <c r="G6777" s="7">
        <v>0.11899999999999999</v>
      </c>
      <c r="H6777" s="6">
        <f t="shared" si="1576"/>
        <v>4165</v>
      </c>
      <c r="I6777" s="7">
        <v>0.52964999999999995</v>
      </c>
      <c r="J6777" s="6">
        <f t="shared" si="1577"/>
        <v>7415.0999999999995</v>
      </c>
      <c r="K6777" s="20"/>
      <c r="L6777" s="6">
        <f t="shared" si="1578"/>
        <v>40000</v>
      </c>
      <c r="M6777" s="11">
        <f t="shared" si="1585"/>
        <v>0</v>
      </c>
      <c r="N6777" s="6">
        <f t="shared" si="1579"/>
        <v>4165</v>
      </c>
      <c r="O6777" s="11">
        <f t="shared" si="1586"/>
        <v>0</v>
      </c>
      <c r="P6777" s="11">
        <f t="shared" si="1580"/>
        <v>6719</v>
      </c>
      <c r="Q6777" s="11">
        <f t="shared" si="1587"/>
        <v>696.09999999999945</v>
      </c>
      <c r="R6777" s="11">
        <f t="shared" si="1588"/>
        <v>696.09999999999945</v>
      </c>
      <c r="S6777" s="6">
        <f t="shared" si="1581"/>
        <v>0</v>
      </c>
      <c r="T6777" s="11">
        <f t="shared" si="1582"/>
        <v>0</v>
      </c>
      <c r="U6777" s="11">
        <f t="shared" si="1583"/>
        <v>0</v>
      </c>
      <c r="V6777" s="11">
        <f t="shared" si="1589"/>
        <v>0</v>
      </c>
      <c r="W6777" s="20"/>
    </row>
    <row r="6778" spans="1:23" x14ac:dyDescent="0.25">
      <c r="A6778">
        <v>2022100916</v>
      </c>
      <c r="B6778">
        <v>1</v>
      </c>
      <c r="C6778" s="7">
        <v>0.65736000000000006</v>
      </c>
      <c r="D6778" s="6">
        <f t="shared" si="1575"/>
        <v>52588.800000000003</v>
      </c>
      <c r="E6778" s="62">
        <v>0</v>
      </c>
      <c r="F6778" s="6">
        <f t="shared" si="1584"/>
        <v>0</v>
      </c>
      <c r="G6778" s="7">
        <v>0.11398999999999999</v>
      </c>
      <c r="H6778" s="6">
        <f t="shared" si="1576"/>
        <v>3989.6499999999996</v>
      </c>
      <c r="I6778" s="7">
        <v>0.52073000000000003</v>
      </c>
      <c r="J6778" s="6">
        <f t="shared" si="1577"/>
        <v>7290.22</v>
      </c>
      <c r="K6778" s="20"/>
      <c r="L6778" s="6">
        <f t="shared" si="1578"/>
        <v>40000</v>
      </c>
      <c r="M6778" s="11">
        <f t="shared" si="1585"/>
        <v>0</v>
      </c>
      <c r="N6778" s="6">
        <f t="shared" si="1579"/>
        <v>3989.6499999999996</v>
      </c>
      <c r="O6778" s="11">
        <f t="shared" si="1586"/>
        <v>0</v>
      </c>
      <c r="P6778" s="11">
        <f t="shared" si="1580"/>
        <v>7290.22</v>
      </c>
      <c r="Q6778" s="11">
        <f t="shared" si="1587"/>
        <v>0</v>
      </c>
      <c r="R6778" s="11">
        <f t="shared" si="1588"/>
        <v>0</v>
      </c>
      <c r="S6778" s="6">
        <f t="shared" si="1581"/>
        <v>1308.930000000003</v>
      </c>
      <c r="T6778" s="11">
        <f t="shared" si="1582"/>
        <v>0</v>
      </c>
      <c r="U6778" s="11">
        <f t="shared" si="1583"/>
        <v>0</v>
      </c>
      <c r="V6778" s="11">
        <f t="shared" si="1589"/>
        <v>1308.930000000003</v>
      </c>
      <c r="W6778" s="20"/>
    </row>
    <row r="6779" spans="1:23" x14ac:dyDescent="0.25">
      <c r="A6779">
        <v>2022100917</v>
      </c>
      <c r="B6779">
        <v>1</v>
      </c>
      <c r="C6779" s="7">
        <v>0.66907000000000005</v>
      </c>
      <c r="D6779" s="6">
        <f t="shared" si="1575"/>
        <v>53525.600000000006</v>
      </c>
      <c r="E6779" s="62">
        <v>0</v>
      </c>
      <c r="F6779" s="6">
        <f t="shared" si="1584"/>
        <v>0</v>
      </c>
      <c r="G6779" s="7">
        <v>0.12642</v>
      </c>
      <c r="H6779" s="6">
        <f t="shared" si="1576"/>
        <v>4424.7</v>
      </c>
      <c r="I6779" s="7">
        <v>0.37539</v>
      </c>
      <c r="J6779" s="6">
        <f t="shared" si="1577"/>
        <v>5255.46</v>
      </c>
      <c r="K6779" s="20"/>
      <c r="L6779" s="6">
        <f t="shared" si="1578"/>
        <v>40000</v>
      </c>
      <c r="M6779" s="11">
        <f t="shared" si="1585"/>
        <v>0</v>
      </c>
      <c r="N6779" s="6">
        <f t="shared" si="1579"/>
        <v>4424.7</v>
      </c>
      <c r="O6779" s="11">
        <f t="shared" si="1586"/>
        <v>0</v>
      </c>
      <c r="P6779" s="11">
        <f t="shared" si="1580"/>
        <v>5255.46</v>
      </c>
      <c r="Q6779" s="11">
        <f t="shared" si="1587"/>
        <v>0</v>
      </c>
      <c r="R6779" s="11">
        <f t="shared" si="1588"/>
        <v>0</v>
      </c>
      <c r="S6779" s="6">
        <f t="shared" si="1581"/>
        <v>3845.4400000000051</v>
      </c>
      <c r="T6779" s="11">
        <f t="shared" si="1582"/>
        <v>0</v>
      </c>
      <c r="U6779" s="11">
        <f t="shared" si="1583"/>
        <v>0</v>
      </c>
      <c r="V6779" s="11">
        <f t="shared" si="1589"/>
        <v>3845.4400000000051</v>
      </c>
      <c r="W6779" s="20"/>
    </row>
    <row r="6780" spans="1:23" x14ac:dyDescent="0.25">
      <c r="A6780">
        <v>2022100918</v>
      </c>
      <c r="B6780">
        <v>1</v>
      </c>
      <c r="C6780" s="7">
        <v>0.66791</v>
      </c>
      <c r="D6780" s="6">
        <f t="shared" si="1575"/>
        <v>53432.800000000003</v>
      </c>
      <c r="E6780" s="62">
        <v>0</v>
      </c>
      <c r="F6780" s="6">
        <f t="shared" si="1584"/>
        <v>0</v>
      </c>
      <c r="G6780" s="7">
        <v>0.14348</v>
      </c>
      <c r="H6780" s="6">
        <f t="shared" si="1576"/>
        <v>5021.8</v>
      </c>
      <c r="I6780" s="7">
        <v>0.24798000000000001</v>
      </c>
      <c r="J6780" s="6">
        <f t="shared" si="1577"/>
        <v>3471.7200000000003</v>
      </c>
      <c r="K6780" s="20"/>
      <c r="L6780" s="6">
        <f t="shared" si="1578"/>
        <v>40000</v>
      </c>
      <c r="M6780" s="11">
        <f t="shared" si="1585"/>
        <v>0</v>
      </c>
      <c r="N6780" s="6">
        <f t="shared" si="1579"/>
        <v>5021.8</v>
      </c>
      <c r="O6780" s="11">
        <f t="shared" si="1586"/>
        <v>0</v>
      </c>
      <c r="P6780" s="11">
        <f t="shared" si="1580"/>
        <v>3471.7200000000003</v>
      </c>
      <c r="Q6780" s="11">
        <f t="shared" si="1587"/>
        <v>0</v>
      </c>
      <c r="R6780" s="11">
        <f t="shared" si="1588"/>
        <v>0</v>
      </c>
      <c r="S6780" s="6">
        <f t="shared" si="1581"/>
        <v>4939.2800000000034</v>
      </c>
      <c r="T6780" s="11">
        <f t="shared" si="1582"/>
        <v>0</v>
      </c>
      <c r="U6780" s="11">
        <f t="shared" si="1583"/>
        <v>0</v>
      </c>
      <c r="V6780" s="11">
        <f t="shared" si="1589"/>
        <v>4939.2800000000034</v>
      </c>
      <c r="W6780" s="20"/>
    </row>
    <row r="6781" spans="1:23" x14ac:dyDescent="0.25">
      <c r="A6781">
        <v>2022100919</v>
      </c>
      <c r="B6781">
        <v>1</v>
      </c>
      <c r="C6781" s="7">
        <v>0.65115999999999996</v>
      </c>
      <c r="D6781" s="6">
        <f t="shared" si="1575"/>
        <v>52092.799999999996</v>
      </c>
      <c r="E6781" s="62">
        <v>0</v>
      </c>
      <c r="F6781" s="6">
        <f t="shared" si="1584"/>
        <v>0</v>
      </c>
      <c r="G6781" s="7">
        <v>0.15525</v>
      </c>
      <c r="H6781" s="6">
        <f t="shared" si="1576"/>
        <v>5433.75</v>
      </c>
      <c r="I6781" s="7">
        <v>8.6330000000000004E-2</v>
      </c>
      <c r="J6781" s="6">
        <f t="shared" si="1577"/>
        <v>1208.6200000000001</v>
      </c>
      <c r="K6781" s="20"/>
      <c r="L6781" s="6">
        <f t="shared" si="1578"/>
        <v>40000</v>
      </c>
      <c r="M6781" s="11">
        <f t="shared" si="1585"/>
        <v>0</v>
      </c>
      <c r="N6781" s="6">
        <f t="shared" si="1579"/>
        <v>5433.75</v>
      </c>
      <c r="O6781" s="11">
        <f t="shared" si="1586"/>
        <v>0</v>
      </c>
      <c r="P6781" s="11">
        <f t="shared" si="1580"/>
        <v>1208.6200000000001</v>
      </c>
      <c r="Q6781" s="11">
        <f t="shared" si="1587"/>
        <v>0</v>
      </c>
      <c r="R6781" s="11">
        <f t="shared" si="1588"/>
        <v>0</v>
      </c>
      <c r="S6781" s="6">
        <f t="shared" si="1581"/>
        <v>5450.4299999999957</v>
      </c>
      <c r="T6781" s="11">
        <f t="shared" si="1582"/>
        <v>0</v>
      </c>
      <c r="U6781" s="11">
        <f t="shared" si="1583"/>
        <v>0</v>
      </c>
      <c r="V6781" s="11">
        <f t="shared" si="1589"/>
        <v>5450.4299999999957</v>
      </c>
      <c r="W6781" s="20"/>
    </row>
    <row r="6782" spans="1:23" x14ac:dyDescent="0.25">
      <c r="A6782">
        <v>2022100920</v>
      </c>
      <c r="B6782">
        <v>1</v>
      </c>
      <c r="C6782" s="7">
        <v>0.63810999999999996</v>
      </c>
      <c r="D6782" s="6">
        <f t="shared" si="1575"/>
        <v>51048.799999999996</v>
      </c>
      <c r="E6782" s="62">
        <v>0</v>
      </c>
      <c r="F6782" s="6">
        <f t="shared" si="1584"/>
        <v>0</v>
      </c>
      <c r="G6782" s="7">
        <v>0.15174000000000001</v>
      </c>
      <c r="H6782" s="6">
        <f t="shared" si="1576"/>
        <v>5310.9000000000005</v>
      </c>
      <c r="I6782" s="7">
        <v>1.39E-3</v>
      </c>
      <c r="J6782" s="6">
        <f t="shared" si="1577"/>
        <v>19.46</v>
      </c>
      <c r="K6782" s="20"/>
      <c r="L6782" s="6">
        <f t="shared" si="1578"/>
        <v>40000</v>
      </c>
      <c r="M6782" s="11">
        <f t="shared" si="1585"/>
        <v>0</v>
      </c>
      <c r="N6782" s="6">
        <f t="shared" si="1579"/>
        <v>5310.9000000000005</v>
      </c>
      <c r="O6782" s="11">
        <f t="shared" si="1586"/>
        <v>0</v>
      </c>
      <c r="P6782" s="11">
        <f t="shared" si="1580"/>
        <v>19.46</v>
      </c>
      <c r="Q6782" s="11">
        <f t="shared" si="1587"/>
        <v>0</v>
      </c>
      <c r="R6782" s="11">
        <f t="shared" si="1588"/>
        <v>0</v>
      </c>
      <c r="S6782" s="6">
        <f t="shared" si="1581"/>
        <v>5718.4399999999951</v>
      </c>
      <c r="T6782" s="11">
        <f t="shared" si="1582"/>
        <v>0</v>
      </c>
      <c r="U6782" s="11">
        <f t="shared" si="1583"/>
        <v>0</v>
      </c>
      <c r="V6782" s="11">
        <f t="shared" si="1589"/>
        <v>5718.4399999999951</v>
      </c>
      <c r="W6782" s="20"/>
    </row>
    <row r="6783" spans="1:23" x14ac:dyDescent="0.25">
      <c r="A6783">
        <v>2022100921</v>
      </c>
      <c r="B6783">
        <v>1</v>
      </c>
      <c r="C6783" s="7">
        <v>0.61821000000000004</v>
      </c>
      <c r="D6783" s="6">
        <f t="shared" si="1575"/>
        <v>49456.800000000003</v>
      </c>
      <c r="E6783" s="62">
        <v>0</v>
      </c>
      <c r="F6783" s="6">
        <f t="shared" si="1584"/>
        <v>0</v>
      </c>
      <c r="G6783" s="7">
        <v>0.19183</v>
      </c>
      <c r="H6783" s="6">
        <f t="shared" si="1576"/>
        <v>6714.05</v>
      </c>
      <c r="I6783" s="7">
        <v>0</v>
      </c>
      <c r="J6783" s="6">
        <f t="shared" si="1577"/>
        <v>0</v>
      </c>
      <c r="K6783" s="20"/>
      <c r="L6783" s="6">
        <f t="shared" si="1578"/>
        <v>40000</v>
      </c>
      <c r="M6783" s="11">
        <f t="shared" si="1585"/>
        <v>0</v>
      </c>
      <c r="N6783" s="6">
        <f t="shared" si="1579"/>
        <v>6714.05</v>
      </c>
      <c r="O6783" s="11">
        <f t="shared" si="1586"/>
        <v>0</v>
      </c>
      <c r="P6783" s="11">
        <f t="shared" si="1580"/>
        <v>0</v>
      </c>
      <c r="Q6783" s="11">
        <f t="shared" si="1587"/>
        <v>0</v>
      </c>
      <c r="R6783" s="11">
        <f t="shared" si="1588"/>
        <v>0</v>
      </c>
      <c r="S6783" s="6">
        <f t="shared" si="1581"/>
        <v>2742.7500000000027</v>
      </c>
      <c r="T6783" s="11">
        <f t="shared" si="1582"/>
        <v>0</v>
      </c>
      <c r="U6783" s="11">
        <f t="shared" si="1583"/>
        <v>0</v>
      </c>
      <c r="V6783" s="11">
        <f t="shared" si="1589"/>
        <v>2742.7500000000027</v>
      </c>
      <c r="W6783" s="20"/>
    </row>
    <row r="6784" spans="1:23" x14ac:dyDescent="0.25">
      <c r="A6784">
        <v>2022100922</v>
      </c>
      <c r="B6784">
        <v>1</v>
      </c>
      <c r="C6784" s="7">
        <v>0.58933000000000002</v>
      </c>
      <c r="D6784" s="6">
        <f t="shared" si="1575"/>
        <v>47146.400000000001</v>
      </c>
      <c r="E6784" s="62">
        <v>0</v>
      </c>
      <c r="F6784" s="6">
        <f t="shared" si="1584"/>
        <v>0</v>
      </c>
      <c r="G6784" s="7">
        <v>0.22069</v>
      </c>
      <c r="H6784" s="6">
        <f t="shared" si="1576"/>
        <v>7724.15</v>
      </c>
      <c r="I6784" s="7">
        <v>0</v>
      </c>
      <c r="J6784" s="6">
        <f t="shared" si="1577"/>
        <v>0</v>
      </c>
      <c r="K6784" s="20"/>
      <c r="L6784" s="6">
        <f t="shared" si="1578"/>
        <v>40000</v>
      </c>
      <c r="M6784" s="11">
        <f t="shared" si="1585"/>
        <v>0</v>
      </c>
      <c r="N6784" s="6">
        <f t="shared" si="1579"/>
        <v>7146.4000000000015</v>
      </c>
      <c r="O6784" s="11">
        <f t="shared" si="1586"/>
        <v>577.74999999999818</v>
      </c>
      <c r="P6784" s="11">
        <f t="shared" si="1580"/>
        <v>0</v>
      </c>
      <c r="Q6784" s="11">
        <f t="shared" si="1587"/>
        <v>0</v>
      </c>
      <c r="R6784" s="11">
        <f t="shared" si="1588"/>
        <v>577.74999999999818</v>
      </c>
      <c r="S6784" s="6">
        <f t="shared" si="1581"/>
        <v>0</v>
      </c>
      <c r="T6784" s="11">
        <f t="shared" si="1582"/>
        <v>0</v>
      </c>
      <c r="U6784" s="11">
        <f t="shared" si="1583"/>
        <v>0</v>
      </c>
      <c r="V6784" s="11">
        <f t="shared" si="1589"/>
        <v>0</v>
      </c>
      <c r="W6784" s="20"/>
    </row>
    <row r="6785" spans="1:23" x14ac:dyDescent="0.25">
      <c r="A6785">
        <v>2022100923</v>
      </c>
      <c r="B6785">
        <v>1</v>
      </c>
      <c r="C6785" s="7">
        <v>0.55466000000000004</v>
      </c>
      <c r="D6785" s="6">
        <f t="shared" si="1575"/>
        <v>44372.800000000003</v>
      </c>
      <c r="E6785" s="62">
        <v>0</v>
      </c>
      <c r="F6785" s="6">
        <f t="shared" si="1584"/>
        <v>0</v>
      </c>
      <c r="G6785" s="7">
        <v>0.23738999999999999</v>
      </c>
      <c r="H6785" s="6">
        <f t="shared" si="1576"/>
        <v>8308.65</v>
      </c>
      <c r="I6785" s="7">
        <v>0</v>
      </c>
      <c r="J6785" s="6">
        <f t="shared" si="1577"/>
        <v>0</v>
      </c>
      <c r="K6785" s="20"/>
      <c r="L6785" s="6">
        <f t="shared" si="1578"/>
        <v>40000</v>
      </c>
      <c r="M6785" s="11">
        <f t="shared" si="1585"/>
        <v>0</v>
      </c>
      <c r="N6785" s="6">
        <f t="shared" si="1579"/>
        <v>4372.8000000000029</v>
      </c>
      <c r="O6785" s="11">
        <f t="shared" si="1586"/>
        <v>3935.8499999999967</v>
      </c>
      <c r="P6785" s="11">
        <f t="shared" si="1580"/>
        <v>0</v>
      </c>
      <c r="Q6785" s="11">
        <f t="shared" si="1587"/>
        <v>0</v>
      </c>
      <c r="R6785" s="11">
        <f t="shared" si="1588"/>
        <v>3935.8499999999967</v>
      </c>
      <c r="S6785" s="6">
        <f t="shared" si="1581"/>
        <v>0</v>
      </c>
      <c r="T6785" s="11">
        <f t="shared" si="1582"/>
        <v>0</v>
      </c>
      <c r="U6785" s="11">
        <f t="shared" si="1583"/>
        <v>0</v>
      </c>
      <c r="V6785" s="11">
        <f t="shared" si="1589"/>
        <v>0</v>
      </c>
      <c r="W6785" s="20"/>
    </row>
    <row r="6786" spans="1:23" x14ac:dyDescent="0.25">
      <c r="A6786">
        <v>2022100924</v>
      </c>
      <c r="B6786">
        <v>1</v>
      </c>
      <c r="C6786" s="7">
        <v>0.51695999999999998</v>
      </c>
      <c r="D6786" s="6">
        <f t="shared" si="1575"/>
        <v>41356.799999999996</v>
      </c>
      <c r="E6786" s="62">
        <v>0</v>
      </c>
      <c r="F6786" s="6">
        <f t="shared" si="1584"/>
        <v>0</v>
      </c>
      <c r="G6786" s="7">
        <v>0.23319999999999999</v>
      </c>
      <c r="H6786" s="6">
        <f t="shared" si="1576"/>
        <v>8162</v>
      </c>
      <c r="I6786" s="7">
        <v>0</v>
      </c>
      <c r="J6786" s="6">
        <f t="shared" si="1577"/>
        <v>0</v>
      </c>
      <c r="K6786" s="20"/>
      <c r="L6786" s="6">
        <f t="shared" si="1578"/>
        <v>40000</v>
      </c>
      <c r="M6786" s="11">
        <f t="shared" si="1585"/>
        <v>0</v>
      </c>
      <c r="N6786" s="6">
        <f t="shared" si="1579"/>
        <v>1356.7999999999956</v>
      </c>
      <c r="O6786" s="11">
        <f t="shared" si="1586"/>
        <v>6805.2000000000044</v>
      </c>
      <c r="P6786" s="11">
        <f t="shared" si="1580"/>
        <v>0</v>
      </c>
      <c r="Q6786" s="11">
        <f t="shared" si="1587"/>
        <v>0</v>
      </c>
      <c r="R6786" s="11">
        <f t="shared" si="1588"/>
        <v>6805.2000000000044</v>
      </c>
      <c r="S6786" s="6">
        <f t="shared" si="1581"/>
        <v>0</v>
      </c>
      <c r="T6786" s="11">
        <f t="shared" si="1582"/>
        <v>0</v>
      </c>
      <c r="U6786" s="11">
        <f t="shared" si="1583"/>
        <v>0</v>
      </c>
      <c r="V6786" s="11">
        <f t="shared" si="1589"/>
        <v>0</v>
      </c>
      <c r="W6786" s="20"/>
    </row>
    <row r="6787" spans="1:23" x14ac:dyDescent="0.25">
      <c r="A6787">
        <v>2022101001</v>
      </c>
      <c r="B6787">
        <v>2</v>
      </c>
      <c r="C6787" s="7">
        <v>0.48535</v>
      </c>
      <c r="D6787" s="6">
        <f t="shared" si="1575"/>
        <v>38828</v>
      </c>
      <c r="E6787" s="62">
        <v>0</v>
      </c>
      <c r="F6787" s="6">
        <f t="shared" si="1584"/>
        <v>0</v>
      </c>
      <c r="G6787" s="7">
        <v>0.21701999999999999</v>
      </c>
      <c r="H6787" s="6">
        <f t="shared" si="1576"/>
        <v>7595.7</v>
      </c>
      <c r="I6787" s="7">
        <v>0</v>
      </c>
      <c r="J6787" s="6">
        <f t="shared" si="1577"/>
        <v>0</v>
      </c>
      <c r="K6787" s="20"/>
      <c r="L6787" s="6">
        <f t="shared" si="1578"/>
        <v>38828</v>
      </c>
      <c r="M6787" s="11">
        <f t="shared" si="1585"/>
        <v>1172</v>
      </c>
      <c r="N6787" s="6">
        <f t="shared" si="1579"/>
        <v>0</v>
      </c>
      <c r="O6787" s="11">
        <f t="shared" si="1586"/>
        <v>7595.7</v>
      </c>
      <c r="P6787" s="11">
        <f t="shared" si="1580"/>
        <v>0</v>
      </c>
      <c r="Q6787" s="11">
        <f t="shared" si="1587"/>
        <v>0</v>
      </c>
      <c r="R6787" s="11">
        <f t="shared" si="1588"/>
        <v>8767.7000000000007</v>
      </c>
      <c r="S6787" s="6">
        <f t="shared" si="1581"/>
        <v>0</v>
      </c>
      <c r="T6787" s="11">
        <f t="shared" si="1582"/>
        <v>0</v>
      </c>
      <c r="U6787" s="11">
        <f t="shared" si="1583"/>
        <v>0</v>
      </c>
      <c r="V6787" s="11">
        <f t="shared" si="1589"/>
        <v>0</v>
      </c>
      <c r="W6787" s="20"/>
    </row>
    <row r="6788" spans="1:23" x14ac:dyDescent="0.25">
      <c r="A6788">
        <v>2022101002</v>
      </c>
      <c r="B6788">
        <v>2</v>
      </c>
      <c r="C6788" s="7">
        <v>0.46376000000000001</v>
      </c>
      <c r="D6788" s="6">
        <f t="shared" si="1575"/>
        <v>37100.800000000003</v>
      </c>
      <c r="E6788" s="62">
        <v>0</v>
      </c>
      <c r="F6788" s="6">
        <f t="shared" si="1584"/>
        <v>0</v>
      </c>
      <c r="G6788" s="7">
        <v>0.23365</v>
      </c>
      <c r="H6788" s="6">
        <f t="shared" si="1576"/>
        <v>8177.75</v>
      </c>
      <c r="I6788" s="7">
        <v>0</v>
      </c>
      <c r="J6788" s="6">
        <f t="shared" si="1577"/>
        <v>0</v>
      </c>
      <c r="K6788" s="20"/>
      <c r="L6788" s="6">
        <f t="shared" si="1578"/>
        <v>37100.800000000003</v>
      </c>
      <c r="M6788" s="11">
        <f t="shared" si="1585"/>
        <v>2899.1999999999971</v>
      </c>
      <c r="N6788" s="6">
        <f t="shared" si="1579"/>
        <v>0</v>
      </c>
      <c r="O6788" s="11">
        <f t="shared" si="1586"/>
        <v>8177.75</v>
      </c>
      <c r="P6788" s="11">
        <f t="shared" si="1580"/>
        <v>0</v>
      </c>
      <c r="Q6788" s="11">
        <f t="shared" si="1587"/>
        <v>0</v>
      </c>
      <c r="R6788" s="11">
        <f t="shared" si="1588"/>
        <v>11076.949999999997</v>
      </c>
      <c r="S6788" s="6">
        <f t="shared" si="1581"/>
        <v>0</v>
      </c>
      <c r="T6788" s="11">
        <f t="shared" si="1582"/>
        <v>0</v>
      </c>
      <c r="U6788" s="11">
        <f t="shared" si="1583"/>
        <v>0</v>
      </c>
      <c r="V6788" s="11">
        <f t="shared" si="1589"/>
        <v>0</v>
      </c>
      <c r="W6788" s="20"/>
    </row>
    <row r="6789" spans="1:23" x14ac:dyDescent="0.25">
      <c r="A6789">
        <v>2022101003</v>
      </c>
      <c r="B6789">
        <v>2</v>
      </c>
      <c r="C6789" s="7">
        <v>0.45180999999999999</v>
      </c>
      <c r="D6789" s="6">
        <f t="shared" ref="D6789:D6852" si="1590">D$18*C6789</f>
        <v>36144.799999999996</v>
      </c>
      <c r="E6789" s="62">
        <v>0</v>
      </c>
      <c r="F6789" s="6">
        <f t="shared" si="1584"/>
        <v>0</v>
      </c>
      <c r="G6789" s="7">
        <v>0.23587</v>
      </c>
      <c r="H6789" s="6">
        <f t="shared" ref="H6789:H6852" si="1591">H$18*G6789</f>
        <v>8255.4500000000007</v>
      </c>
      <c r="I6789" s="7">
        <v>0</v>
      </c>
      <c r="J6789" s="6">
        <f t="shared" ref="J6789:J6852" si="1592">I6789*J$18</f>
        <v>0</v>
      </c>
      <c r="K6789" s="20"/>
      <c r="L6789" s="6">
        <f t="shared" si="1578"/>
        <v>36144.799999999996</v>
      </c>
      <c r="M6789" s="11">
        <f t="shared" si="1585"/>
        <v>3855.2000000000044</v>
      </c>
      <c r="N6789" s="6">
        <f t="shared" si="1579"/>
        <v>0</v>
      </c>
      <c r="O6789" s="11">
        <f t="shared" si="1586"/>
        <v>8255.4500000000007</v>
      </c>
      <c r="P6789" s="11">
        <f t="shared" si="1580"/>
        <v>0</v>
      </c>
      <c r="Q6789" s="11">
        <f t="shared" si="1587"/>
        <v>0</v>
      </c>
      <c r="R6789" s="11">
        <f t="shared" si="1588"/>
        <v>12110.650000000005</v>
      </c>
      <c r="S6789" s="6">
        <f t="shared" si="1581"/>
        <v>0</v>
      </c>
      <c r="T6789" s="11">
        <f t="shared" si="1582"/>
        <v>0</v>
      </c>
      <c r="U6789" s="11">
        <f t="shared" si="1583"/>
        <v>0</v>
      </c>
      <c r="V6789" s="11">
        <f t="shared" si="1589"/>
        <v>0</v>
      </c>
      <c r="W6789" s="20"/>
    </row>
    <row r="6790" spans="1:23" x14ac:dyDescent="0.25">
      <c r="A6790">
        <v>2022101004</v>
      </c>
      <c r="B6790">
        <v>2</v>
      </c>
      <c r="C6790" s="7">
        <v>0.44367000000000001</v>
      </c>
      <c r="D6790" s="6">
        <f t="shared" si="1590"/>
        <v>35493.599999999999</v>
      </c>
      <c r="E6790" s="62">
        <v>0</v>
      </c>
      <c r="F6790" s="6">
        <f t="shared" si="1584"/>
        <v>0</v>
      </c>
      <c r="G6790" s="7">
        <v>0.23172999999999999</v>
      </c>
      <c r="H6790" s="6">
        <f t="shared" si="1591"/>
        <v>8110.5499999999993</v>
      </c>
      <c r="I6790" s="7">
        <v>0</v>
      </c>
      <c r="J6790" s="6">
        <f t="shared" si="1592"/>
        <v>0</v>
      </c>
      <c r="K6790" s="20"/>
      <c r="L6790" s="6">
        <f t="shared" si="1578"/>
        <v>35493.599999999999</v>
      </c>
      <c r="M6790" s="11">
        <f t="shared" si="1585"/>
        <v>4506.4000000000015</v>
      </c>
      <c r="N6790" s="6">
        <f t="shared" si="1579"/>
        <v>0</v>
      </c>
      <c r="O6790" s="11">
        <f t="shared" si="1586"/>
        <v>8110.5499999999993</v>
      </c>
      <c r="P6790" s="11">
        <f t="shared" si="1580"/>
        <v>0</v>
      </c>
      <c r="Q6790" s="11">
        <f t="shared" si="1587"/>
        <v>0</v>
      </c>
      <c r="R6790" s="11">
        <f t="shared" si="1588"/>
        <v>12616.95</v>
      </c>
      <c r="S6790" s="6">
        <f t="shared" si="1581"/>
        <v>0</v>
      </c>
      <c r="T6790" s="11">
        <f t="shared" si="1582"/>
        <v>0</v>
      </c>
      <c r="U6790" s="11">
        <f t="shared" si="1583"/>
        <v>0</v>
      </c>
      <c r="V6790" s="11">
        <f t="shared" si="1589"/>
        <v>0</v>
      </c>
      <c r="W6790" s="20"/>
    </row>
    <row r="6791" spans="1:23" x14ac:dyDescent="0.25">
      <c r="A6791">
        <v>2022101005</v>
      </c>
      <c r="B6791">
        <v>2</v>
      </c>
      <c r="C6791" s="7">
        <v>0.44419999999999998</v>
      </c>
      <c r="D6791" s="6">
        <f t="shared" si="1590"/>
        <v>35536</v>
      </c>
      <c r="E6791" s="62">
        <v>0</v>
      </c>
      <c r="F6791" s="6">
        <f t="shared" si="1584"/>
        <v>0</v>
      </c>
      <c r="G6791" s="7">
        <v>0.21418999999999999</v>
      </c>
      <c r="H6791" s="6">
        <f t="shared" si="1591"/>
        <v>7496.65</v>
      </c>
      <c r="I6791" s="7">
        <v>0</v>
      </c>
      <c r="J6791" s="6">
        <f t="shared" si="1592"/>
        <v>0</v>
      </c>
      <c r="K6791" s="20"/>
      <c r="L6791" s="6">
        <f t="shared" si="1578"/>
        <v>35536</v>
      </c>
      <c r="M6791" s="11">
        <f t="shared" si="1585"/>
        <v>4464</v>
      </c>
      <c r="N6791" s="6">
        <f t="shared" si="1579"/>
        <v>0</v>
      </c>
      <c r="O6791" s="11">
        <f t="shared" si="1586"/>
        <v>7496.65</v>
      </c>
      <c r="P6791" s="11">
        <f t="shared" si="1580"/>
        <v>0</v>
      </c>
      <c r="Q6791" s="11">
        <f t="shared" si="1587"/>
        <v>0</v>
      </c>
      <c r="R6791" s="11">
        <f t="shared" si="1588"/>
        <v>11960.65</v>
      </c>
      <c r="S6791" s="6">
        <f t="shared" si="1581"/>
        <v>0</v>
      </c>
      <c r="T6791" s="11">
        <f t="shared" si="1582"/>
        <v>0</v>
      </c>
      <c r="U6791" s="11">
        <f t="shared" si="1583"/>
        <v>0</v>
      </c>
      <c r="V6791" s="11">
        <f t="shared" si="1589"/>
        <v>0</v>
      </c>
      <c r="W6791" s="20"/>
    </row>
    <row r="6792" spans="1:23" x14ac:dyDescent="0.25">
      <c r="A6792">
        <v>2022101006</v>
      </c>
      <c r="B6792">
        <v>2</v>
      </c>
      <c r="C6792" s="7">
        <v>0.45912999999999998</v>
      </c>
      <c r="D6792" s="6">
        <f t="shared" si="1590"/>
        <v>36730.400000000001</v>
      </c>
      <c r="E6792" s="62">
        <v>0</v>
      </c>
      <c r="F6792" s="6">
        <f t="shared" si="1584"/>
        <v>0</v>
      </c>
      <c r="G6792" s="7">
        <v>0.21623999999999999</v>
      </c>
      <c r="H6792" s="6">
        <f t="shared" si="1591"/>
        <v>7568.4</v>
      </c>
      <c r="I6792" s="7">
        <v>0</v>
      </c>
      <c r="J6792" s="6">
        <f t="shared" si="1592"/>
        <v>0</v>
      </c>
      <c r="K6792" s="20"/>
      <c r="L6792" s="6">
        <f t="shared" si="1578"/>
        <v>36730.400000000001</v>
      </c>
      <c r="M6792" s="11">
        <f t="shared" si="1585"/>
        <v>3269.5999999999985</v>
      </c>
      <c r="N6792" s="6">
        <f t="shared" si="1579"/>
        <v>0</v>
      </c>
      <c r="O6792" s="11">
        <f t="shared" si="1586"/>
        <v>7568.4</v>
      </c>
      <c r="P6792" s="11">
        <f t="shared" si="1580"/>
        <v>0</v>
      </c>
      <c r="Q6792" s="11">
        <f t="shared" si="1587"/>
        <v>0</v>
      </c>
      <c r="R6792" s="11">
        <f t="shared" si="1588"/>
        <v>10837.999999999998</v>
      </c>
      <c r="S6792" s="6">
        <f t="shared" si="1581"/>
        <v>0</v>
      </c>
      <c r="T6792" s="11">
        <f t="shared" si="1582"/>
        <v>0</v>
      </c>
      <c r="U6792" s="11">
        <f t="shared" si="1583"/>
        <v>0</v>
      </c>
      <c r="V6792" s="11">
        <f t="shared" si="1589"/>
        <v>0</v>
      </c>
      <c r="W6792" s="20"/>
    </row>
    <row r="6793" spans="1:23" x14ac:dyDescent="0.25">
      <c r="A6793">
        <v>2022101007</v>
      </c>
      <c r="B6793">
        <v>2</v>
      </c>
      <c r="C6793" s="7">
        <v>0.48021000000000003</v>
      </c>
      <c r="D6793" s="6">
        <f t="shared" si="1590"/>
        <v>38416.800000000003</v>
      </c>
      <c r="E6793" s="62">
        <v>0</v>
      </c>
      <c r="F6793" s="6">
        <f t="shared" si="1584"/>
        <v>0</v>
      </c>
      <c r="G6793" s="7">
        <v>0.20674000000000001</v>
      </c>
      <c r="H6793" s="6">
        <f t="shared" si="1591"/>
        <v>7235.9000000000005</v>
      </c>
      <c r="I6793" s="7">
        <v>0</v>
      </c>
      <c r="J6793" s="6">
        <f t="shared" si="1592"/>
        <v>0</v>
      </c>
      <c r="K6793" s="20"/>
      <c r="L6793" s="6">
        <f t="shared" si="1578"/>
        <v>38416.800000000003</v>
      </c>
      <c r="M6793" s="11">
        <f t="shared" si="1585"/>
        <v>1583.1999999999971</v>
      </c>
      <c r="N6793" s="6">
        <f t="shared" si="1579"/>
        <v>0</v>
      </c>
      <c r="O6793" s="11">
        <f t="shared" si="1586"/>
        <v>7235.9000000000005</v>
      </c>
      <c r="P6793" s="11">
        <f t="shared" si="1580"/>
        <v>0</v>
      </c>
      <c r="Q6793" s="11">
        <f t="shared" si="1587"/>
        <v>0</v>
      </c>
      <c r="R6793" s="11">
        <f t="shared" si="1588"/>
        <v>8819.0999999999985</v>
      </c>
      <c r="S6793" s="6">
        <f t="shared" si="1581"/>
        <v>0</v>
      </c>
      <c r="T6793" s="11">
        <f t="shared" si="1582"/>
        <v>0</v>
      </c>
      <c r="U6793" s="11">
        <f t="shared" si="1583"/>
        <v>0</v>
      </c>
      <c r="V6793" s="11">
        <f t="shared" si="1589"/>
        <v>0</v>
      </c>
      <c r="W6793" s="20"/>
    </row>
    <row r="6794" spans="1:23" x14ac:dyDescent="0.25">
      <c r="A6794">
        <v>2022101008</v>
      </c>
      <c r="B6794">
        <v>2</v>
      </c>
      <c r="C6794" s="7">
        <v>0.49471999999999999</v>
      </c>
      <c r="D6794" s="6">
        <f t="shared" si="1590"/>
        <v>39577.599999999999</v>
      </c>
      <c r="E6794" s="62">
        <v>0</v>
      </c>
      <c r="F6794" s="6">
        <f t="shared" si="1584"/>
        <v>0</v>
      </c>
      <c r="G6794" s="7">
        <v>0.19241</v>
      </c>
      <c r="H6794" s="6">
        <f t="shared" si="1591"/>
        <v>6734.35</v>
      </c>
      <c r="I6794" s="7">
        <v>6.2300000000000003E-3</v>
      </c>
      <c r="J6794" s="6">
        <f t="shared" si="1592"/>
        <v>87.22</v>
      </c>
      <c r="K6794" s="20"/>
      <c r="L6794" s="6">
        <f t="shared" si="1578"/>
        <v>39577.599999999999</v>
      </c>
      <c r="M6794" s="11">
        <f t="shared" si="1585"/>
        <v>422.40000000000146</v>
      </c>
      <c r="N6794" s="6">
        <f t="shared" si="1579"/>
        <v>0</v>
      </c>
      <c r="O6794" s="11">
        <f t="shared" si="1586"/>
        <v>6734.35</v>
      </c>
      <c r="P6794" s="11">
        <f t="shared" si="1580"/>
        <v>0</v>
      </c>
      <c r="Q6794" s="11">
        <f t="shared" si="1587"/>
        <v>87.22</v>
      </c>
      <c r="R6794" s="11">
        <f t="shared" si="1588"/>
        <v>7243.9700000000021</v>
      </c>
      <c r="S6794" s="6">
        <f t="shared" si="1581"/>
        <v>0</v>
      </c>
      <c r="T6794" s="11">
        <f t="shared" si="1582"/>
        <v>0</v>
      </c>
      <c r="U6794" s="11">
        <f t="shared" si="1583"/>
        <v>0</v>
      </c>
      <c r="V6794" s="11">
        <f t="shared" si="1589"/>
        <v>0</v>
      </c>
      <c r="W6794" s="20"/>
    </row>
    <row r="6795" spans="1:23" x14ac:dyDescent="0.25">
      <c r="A6795">
        <v>2022101009</v>
      </c>
      <c r="B6795">
        <v>2</v>
      </c>
      <c r="C6795" s="7">
        <v>0.50919999999999999</v>
      </c>
      <c r="D6795" s="6">
        <f t="shared" si="1590"/>
        <v>40736</v>
      </c>
      <c r="E6795" s="62">
        <v>0</v>
      </c>
      <c r="F6795" s="6">
        <f t="shared" si="1584"/>
        <v>0</v>
      </c>
      <c r="G6795" s="7">
        <v>0.18182999999999999</v>
      </c>
      <c r="H6795" s="6">
        <f t="shared" si="1591"/>
        <v>6364.0499999999993</v>
      </c>
      <c r="I6795" s="7">
        <v>0.13761999999999999</v>
      </c>
      <c r="J6795" s="6">
        <f t="shared" si="1592"/>
        <v>1926.6799999999998</v>
      </c>
      <c r="K6795" s="20"/>
      <c r="L6795" s="6">
        <f t="shared" si="1578"/>
        <v>40000</v>
      </c>
      <c r="M6795" s="11">
        <f t="shared" si="1585"/>
        <v>0</v>
      </c>
      <c r="N6795" s="6">
        <f t="shared" si="1579"/>
        <v>736</v>
      </c>
      <c r="O6795" s="11">
        <f t="shared" si="1586"/>
        <v>5628.0499999999993</v>
      </c>
      <c r="P6795" s="11">
        <f t="shared" si="1580"/>
        <v>0</v>
      </c>
      <c r="Q6795" s="11">
        <f t="shared" si="1587"/>
        <v>1926.6799999999998</v>
      </c>
      <c r="R6795" s="11">
        <f t="shared" si="1588"/>
        <v>7554.73</v>
      </c>
      <c r="S6795" s="6">
        <f t="shared" si="1581"/>
        <v>0</v>
      </c>
      <c r="T6795" s="11">
        <f t="shared" si="1582"/>
        <v>0</v>
      </c>
      <c r="U6795" s="11">
        <f t="shared" si="1583"/>
        <v>0</v>
      </c>
      <c r="V6795" s="11">
        <f t="shared" si="1589"/>
        <v>0</v>
      </c>
      <c r="W6795" s="20"/>
    </row>
    <row r="6796" spans="1:23" x14ac:dyDescent="0.25">
      <c r="A6796">
        <v>2022101010</v>
      </c>
      <c r="B6796">
        <v>2</v>
      </c>
      <c r="C6796" s="7">
        <v>0.5383</v>
      </c>
      <c r="D6796" s="6">
        <f t="shared" si="1590"/>
        <v>43064</v>
      </c>
      <c r="E6796" s="62">
        <v>0</v>
      </c>
      <c r="F6796" s="6">
        <f t="shared" si="1584"/>
        <v>0</v>
      </c>
      <c r="G6796" s="7">
        <v>0.1336</v>
      </c>
      <c r="H6796" s="6">
        <f t="shared" si="1591"/>
        <v>4676</v>
      </c>
      <c r="I6796" s="7">
        <v>0.31919999999999998</v>
      </c>
      <c r="J6796" s="6">
        <f t="shared" si="1592"/>
        <v>4468.8</v>
      </c>
      <c r="K6796" s="20"/>
      <c r="L6796" s="6">
        <f t="shared" si="1578"/>
        <v>40000</v>
      </c>
      <c r="M6796" s="11">
        <f t="shared" si="1585"/>
        <v>0</v>
      </c>
      <c r="N6796" s="6">
        <f t="shared" si="1579"/>
        <v>3064</v>
      </c>
      <c r="O6796" s="11">
        <f t="shared" si="1586"/>
        <v>1612</v>
      </c>
      <c r="P6796" s="11">
        <f t="shared" si="1580"/>
        <v>0</v>
      </c>
      <c r="Q6796" s="11">
        <f t="shared" si="1587"/>
        <v>4468.8</v>
      </c>
      <c r="R6796" s="11">
        <f t="shared" si="1588"/>
        <v>6080.8</v>
      </c>
      <c r="S6796" s="6">
        <f t="shared" si="1581"/>
        <v>0</v>
      </c>
      <c r="T6796" s="11">
        <f t="shared" si="1582"/>
        <v>0</v>
      </c>
      <c r="U6796" s="11">
        <f t="shared" si="1583"/>
        <v>0</v>
      </c>
      <c r="V6796" s="11">
        <f t="shared" si="1589"/>
        <v>0</v>
      </c>
      <c r="W6796" s="20"/>
    </row>
    <row r="6797" spans="1:23" x14ac:dyDescent="0.25">
      <c r="A6797">
        <v>2022101011</v>
      </c>
      <c r="B6797">
        <v>2</v>
      </c>
      <c r="C6797" s="7">
        <v>0.57172000000000001</v>
      </c>
      <c r="D6797" s="6">
        <f t="shared" si="1590"/>
        <v>45737.599999999999</v>
      </c>
      <c r="E6797" s="62">
        <v>0</v>
      </c>
      <c r="F6797" s="6">
        <f t="shared" si="1584"/>
        <v>0</v>
      </c>
      <c r="G6797" s="7">
        <v>0.16699</v>
      </c>
      <c r="H6797" s="6">
        <f t="shared" si="1591"/>
        <v>5844.65</v>
      </c>
      <c r="I6797" s="7">
        <v>0.45045000000000002</v>
      </c>
      <c r="J6797" s="6">
        <f t="shared" si="1592"/>
        <v>6306.3</v>
      </c>
      <c r="K6797" s="20"/>
      <c r="L6797" s="6">
        <f t="shared" si="1578"/>
        <v>40000</v>
      </c>
      <c r="M6797" s="11">
        <f t="shared" si="1585"/>
        <v>0</v>
      </c>
      <c r="N6797" s="6">
        <f t="shared" si="1579"/>
        <v>5737.5999999999985</v>
      </c>
      <c r="O6797" s="11">
        <f t="shared" si="1586"/>
        <v>107.05000000000109</v>
      </c>
      <c r="P6797" s="11">
        <f t="shared" si="1580"/>
        <v>0</v>
      </c>
      <c r="Q6797" s="11">
        <f t="shared" si="1587"/>
        <v>6306.3</v>
      </c>
      <c r="R6797" s="11">
        <f t="shared" si="1588"/>
        <v>6413.3500000000013</v>
      </c>
      <c r="S6797" s="6">
        <f t="shared" si="1581"/>
        <v>0</v>
      </c>
      <c r="T6797" s="11">
        <f t="shared" si="1582"/>
        <v>0</v>
      </c>
      <c r="U6797" s="11">
        <f t="shared" si="1583"/>
        <v>0</v>
      </c>
      <c r="V6797" s="11">
        <f t="shared" si="1589"/>
        <v>0</v>
      </c>
      <c r="W6797" s="20"/>
    </row>
    <row r="6798" spans="1:23" x14ac:dyDescent="0.25">
      <c r="A6798">
        <v>2022101012</v>
      </c>
      <c r="B6798">
        <v>2</v>
      </c>
      <c r="C6798" s="7">
        <v>0.60528999999999999</v>
      </c>
      <c r="D6798" s="6">
        <f t="shared" si="1590"/>
        <v>48423.199999999997</v>
      </c>
      <c r="E6798" s="62">
        <v>0</v>
      </c>
      <c r="F6798" s="6">
        <f t="shared" si="1584"/>
        <v>0</v>
      </c>
      <c r="G6798" s="7">
        <v>0.19427</v>
      </c>
      <c r="H6798" s="6">
        <f t="shared" si="1591"/>
        <v>6799.45</v>
      </c>
      <c r="I6798" s="7">
        <v>0.51026000000000005</v>
      </c>
      <c r="J6798" s="6">
        <f t="shared" si="1592"/>
        <v>7143.64</v>
      </c>
      <c r="K6798" s="20"/>
      <c r="L6798" s="6">
        <f t="shared" si="1578"/>
        <v>40000</v>
      </c>
      <c r="M6798" s="11">
        <f t="shared" si="1585"/>
        <v>0</v>
      </c>
      <c r="N6798" s="6">
        <f t="shared" si="1579"/>
        <v>6799.45</v>
      </c>
      <c r="O6798" s="11">
        <f t="shared" si="1586"/>
        <v>0</v>
      </c>
      <c r="P6798" s="11">
        <f t="shared" si="1580"/>
        <v>1623.7499999999973</v>
      </c>
      <c r="Q6798" s="11">
        <f t="shared" si="1587"/>
        <v>5519.8900000000031</v>
      </c>
      <c r="R6798" s="11">
        <f t="shared" si="1588"/>
        <v>5519.8900000000031</v>
      </c>
      <c r="S6798" s="6">
        <f t="shared" si="1581"/>
        <v>0</v>
      </c>
      <c r="T6798" s="11">
        <f t="shared" si="1582"/>
        <v>0</v>
      </c>
      <c r="U6798" s="11">
        <f t="shared" si="1583"/>
        <v>0</v>
      </c>
      <c r="V6798" s="11">
        <f t="shared" si="1589"/>
        <v>0</v>
      </c>
      <c r="W6798" s="20"/>
    </row>
    <row r="6799" spans="1:23" x14ac:dyDescent="0.25">
      <c r="A6799">
        <v>2022101013</v>
      </c>
      <c r="B6799">
        <v>2</v>
      </c>
      <c r="C6799" s="7">
        <v>0.63815999999999995</v>
      </c>
      <c r="D6799" s="6">
        <f t="shared" si="1590"/>
        <v>51052.799999999996</v>
      </c>
      <c r="E6799" s="62">
        <v>0</v>
      </c>
      <c r="F6799" s="6">
        <f t="shared" si="1584"/>
        <v>0</v>
      </c>
      <c r="G6799" s="7">
        <v>0.19957</v>
      </c>
      <c r="H6799" s="6">
        <f t="shared" si="1591"/>
        <v>6984.95</v>
      </c>
      <c r="I6799" s="7">
        <v>0.56357000000000002</v>
      </c>
      <c r="J6799" s="6">
        <f t="shared" si="1592"/>
        <v>7889.9800000000005</v>
      </c>
      <c r="K6799" s="20"/>
      <c r="L6799" s="6">
        <f t="shared" si="1578"/>
        <v>40000</v>
      </c>
      <c r="M6799" s="11">
        <f t="shared" si="1585"/>
        <v>0</v>
      </c>
      <c r="N6799" s="6">
        <f t="shared" si="1579"/>
        <v>6984.95</v>
      </c>
      <c r="O6799" s="11">
        <f t="shared" si="1586"/>
        <v>0</v>
      </c>
      <c r="P6799" s="11">
        <f t="shared" si="1580"/>
        <v>4067.8499999999958</v>
      </c>
      <c r="Q6799" s="11">
        <f t="shared" si="1587"/>
        <v>3822.1300000000047</v>
      </c>
      <c r="R6799" s="11">
        <f t="shared" si="1588"/>
        <v>3822.1300000000047</v>
      </c>
      <c r="S6799" s="6">
        <f t="shared" si="1581"/>
        <v>0</v>
      </c>
      <c r="T6799" s="11">
        <f t="shared" si="1582"/>
        <v>0</v>
      </c>
      <c r="U6799" s="11">
        <f t="shared" si="1583"/>
        <v>0</v>
      </c>
      <c r="V6799" s="11">
        <f t="shared" si="1589"/>
        <v>0</v>
      </c>
      <c r="W6799" s="20"/>
    </row>
    <row r="6800" spans="1:23" x14ac:dyDescent="0.25">
      <c r="A6800">
        <v>2022101014</v>
      </c>
      <c r="B6800">
        <v>2</v>
      </c>
      <c r="C6800" s="7">
        <v>0.67132000000000003</v>
      </c>
      <c r="D6800" s="6">
        <f t="shared" si="1590"/>
        <v>53705.600000000006</v>
      </c>
      <c r="E6800" s="62">
        <v>0</v>
      </c>
      <c r="F6800" s="6">
        <f t="shared" si="1584"/>
        <v>0</v>
      </c>
      <c r="G6800" s="7">
        <v>0.21274999999999999</v>
      </c>
      <c r="H6800" s="6">
        <f t="shared" si="1591"/>
        <v>7446.25</v>
      </c>
      <c r="I6800" s="7">
        <v>0.57415000000000005</v>
      </c>
      <c r="J6800" s="6">
        <f t="shared" si="1592"/>
        <v>8038.1</v>
      </c>
      <c r="K6800" s="20"/>
      <c r="L6800" s="6">
        <f t="shared" si="1578"/>
        <v>40000</v>
      </c>
      <c r="M6800" s="11">
        <f t="shared" si="1585"/>
        <v>0</v>
      </c>
      <c r="N6800" s="6">
        <f t="shared" si="1579"/>
        <v>7446.25</v>
      </c>
      <c r="O6800" s="11">
        <f t="shared" si="1586"/>
        <v>0</v>
      </c>
      <c r="P6800" s="11">
        <f t="shared" si="1580"/>
        <v>6259.3500000000058</v>
      </c>
      <c r="Q6800" s="11">
        <f t="shared" si="1587"/>
        <v>1778.7499999999945</v>
      </c>
      <c r="R6800" s="11">
        <f t="shared" si="1588"/>
        <v>1778.7499999999945</v>
      </c>
      <c r="S6800" s="6">
        <f t="shared" si="1581"/>
        <v>0</v>
      </c>
      <c r="T6800" s="11">
        <f t="shared" si="1582"/>
        <v>0</v>
      </c>
      <c r="U6800" s="11">
        <f t="shared" si="1583"/>
        <v>0</v>
      </c>
      <c r="V6800" s="11">
        <f t="shared" si="1589"/>
        <v>0</v>
      </c>
      <c r="W6800" s="20"/>
    </row>
    <row r="6801" spans="1:23" x14ac:dyDescent="0.25">
      <c r="A6801">
        <v>2022101015</v>
      </c>
      <c r="B6801">
        <v>2</v>
      </c>
      <c r="C6801" s="7">
        <v>0.69916</v>
      </c>
      <c r="D6801" s="6">
        <f t="shared" si="1590"/>
        <v>55932.800000000003</v>
      </c>
      <c r="E6801" s="62">
        <v>0</v>
      </c>
      <c r="F6801" s="6">
        <f t="shared" si="1584"/>
        <v>0</v>
      </c>
      <c r="G6801" s="7">
        <v>0.19563</v>
      </c>
      <c r="H6801" s="6">
        <f t="shared" si="1591"/>
        <v>6847.05</v>
      </c>
      <c r="I6801" s="7">
        <v>0.55559000000000003</v>
      </c>
      <c r="J6801" s="6">
        <f t="shared" si="1592"/>
        <v>7778.26</v>
      </c>
      <c r="K6801" s="20"/>
      <c r="L6801" s="6">
        <f t="shared" si="1578"/>
        <v>40000</v>
      </c>
      <c r="M6801" s="11">
        <f t="shared" si="1585"/>
        <v>0</v>
      </c>
      <c r="N6801" s="6">
        <f t="shared" si="1579"/>
        <v>6847.05</v>
      </c>
      <c r="O6801" s="11">
        <f t="shared" si="1586"/>
        <v>0</v>
      </c>
      <c r="P6801" s="11">
        <f t="shared" si="1580"/>
        <v>7778.26</v>
      </c>
      <c r="Q6801" s="11">
        <f t="shared" si="1587"/>
        <v>0</v>
      </c>
      <c r="R6801" s="11">
        <f t="shared" si="1588"/>
        <v>0</v>
      </c>
      <c r="S6801" s="6">
        <f t="shared" si="1581"/>
        <v>1307.4900000000034</v>
      </c>
      <c r="T6801" s="11">
        <f t="shared" si="1582"/>
        <v>0</v>
      </c>
      <c r="U6801" s="11">
        <f t="shared" si="1583"/>
        <v>0</v>
      </c>
      <c r="V6801" s="11">
        <f t="shared" si="1589"/>
        <v>1307.4900000000034</v>
      </c>
      <c r="W6801" s="20"/>
    </row>
    <row r="6802" spans="1:23" x14ac:dyDescent="0.25">
      <c r="A6802">
        <v>2022101016</v>
      </c>
      <c r="B6802">
        <v>2</v>
      </c>
      <c r="C6802" s="7">
        <v>0.71774000000000004</v>
      </c>
      <c r="D6802" s="6">
        <f t="shared" si="1590"/>
        <v>57419.200000000004</v>
      </c>
      <c r="E6802" s="62">
        <v>0</v>
      </c>
      <c r="F6802" s="6">
        <f t="shared" si="1584"/>
        <v>0</v>
      </c>
      <c r="G6802" s="7">
        <v>0.21543999999999999</v>
      </c>
      <c r="H6802" s="6">
        <f t="shared" si="1591"/>
        <v>7540.4</v>
      </c>
      <c r="I6802" s="7">
        <v>0.54054999999999997</v>
      </c>
      <c r="J6802" s="6">
        <f t="shared" si="1592"/>
        <v>7567.7</v>
      </c>
      <c r="K6802" s="20"/>
      <c r="L6802" s="6">
        <f t="shared" si="1578"/>
        <v>40000</v>
      </c>
      <c r="M6802" s="11">
        <f t="shared" si="1585"/>
        <v>0</v>
      </c>
      <c r="N6802" s="6">
        <f t="shared" si="1579"/>
        <v>7540.4</v>
      </c>
      <c r="O6802" s="11">
        <f t="shared" si="1586"/>
        <v>0</v>
      </c>
      <c r="P6802" s="11">
        <f t="shared" si="1580"/>
        <v>7567.7</v>
      </c>
      <c r="Q6802" s="11">
        <f t="shared" si="1587"/>
        <v>0</v>
      </c>
      <c r="R6802" s="11">
        <f t="shared" si="1588"/>
        <v>0</v>
      </c>
      <c r="S6802" s="6">
        <f t="shared" si="1581"/>
        <v>2311.1000000000049</v>
      </c>
      <c r="T6802" s="11">
        <f t="shared" si="1582"/>
        <v>0</v>
      </c>
      <c r="U6802" s="11">
        <f t="shared" si="1583"/>
        <v>0</v>
      </c>
      <c r="V6802" s="11">
        <f t="shared" si="1589"/>
        <v>2311.1000000000049</v>
      </c>
      <c r="W6802" s="20"/>
    </row>
    <row r="6803" spans="1:23" x14ac:dyDescent="0.25">
      <c r="A6803">
        <v>2022101017</v>
      </c>
      <c r="B6803">
        <v>2</v>
      </c>
      <c r="C6803" s="7">
        <v>0.72394000000000003</v>
      </c>
      <c r="D6803" s="6">
        <f t="shared" si="1590"/>
        <v>57915.200000000004</v>
      </c>
      <c r="E6803" s="62">
        <v>0</v>
      </c>
      <c r="F6803" s="6">
        <f t="shared" si="1584"/>
        <v>0</v>
      </c>
      <c r="G6803" s="7">
        <v>0.24203</v>
      </c>
      <c r="H6803" s="6">
        <f t="shared" si="1591"/>
        <v>8471.0499999999993</v>
      </c>
      <c r="I6803" s="7">
        <v>0.51385999999999998</v>
      </c>
      <c r="J6803" s="6">
        <f t="shared" si="1592"/>
        <v>7194.04</v>
      </c>
      <c r="K6803" s="20"/>
      <c r="L6803" s="6">
        <f t="shared" si="1578"/>
        <v>40000</v>
      </c>
      <c r="M6803" s="11">
        <f t="shared" si="1585"/>
        <v>0</v>
      </c>
      <c r="N6803" s="6">
        <f t="shared" si="1579"/>
        <v>8471.0499999999993</v>
      </c>
      <c r="O6803" s="11">
        <f t="shared" si="1586"/>
        <v>0</v>
      </c>
      <c r="P6803" s="11">
        <f t="shared" si="1580"/>
        <v>7194.04</v>
      </c>
      <c r="Q6803" s="11">
        <f t="shared" si="1587"/>
        <v>0</v>
      </c>
      <c r="R6803" s="11">
        <f t="shared" si="1588"/>
        <v>0</v>
      </c>
      <c r="S6803" s="6">
        <f t="shared" si="1581"/>
        <v>2250.1100000000051</v>
      </c>
      <c r="T6803" s="11">
        <f t="shared" si="1582"/>
        <v>0</v>
      </c>
      <c r="U6803" s="11">
        <f t="shared" si="1583"/>
        <v>0</v>
      </c>
      <c r="V6803" s="11">
        <f t="shared" si="1589"/>
        <v>2250.1100000000051</v>
      </c>
      <c r="W6803" s="20"/>
    </row>
    <row r="6804" spans="1:23" x14ac:dyDescent="0.25">
      <c r="A6804">
        <v>2022101018</v>
      </c>
      <c r="B6804">
        <v>2</v>
      </c>
      <c r="C6804" s="7">
        <v>0.71399999999999997</v>
      </c>
      <c r="D6804" s="6">
        <f t="shared" si="1590"/>
        <v>57120</v>
      </c>
      <c r="E6804" s="62">
        <v>0</v>
      </c>
      <c r="F6804" s="6">
        <f t="shared" si="1584"/>
        <v>0</v>
      </c>
      <c r="G6804" s="7">
        <v>0.24235000000000001</v>
      </c>
      <c r="H6804" s="6">
        <f t="shared" si="1591"/>
        <v>8482.25</v>
      </c>
      <c r="I6804" s="7">
        <v>0.33157999999999999</v>
      </c>
      <c r="J6804" s="6">
        <f t="shared" si="1592"/>
        <v>4642.12</v>
      </c>
      <c r="K6804" s="20"/>
      <c r="L6804" s="6">
        <f t="shared" ref="L6804:L6867" si="1593">IF(D6804-F6804&gt;C$17,C$17,D6804-F6804)</f>
        <v>40000</v>
      </c>
      <c r="M6804" s="11">
        <f t="shared" si="1585"/>
        <v>0</v>
      </c>
      <c r="N6804" s="6">
        <f t="shared" ref="N6804:N6867" si="1594">IF(D6804-F6804-L6804&gt;H6804,H6804,D6804-F6804-L6804)</f>
        <v>8482.25</v>
      </c>
      <c r="O6804" s="11">
        <f t="shared" si="1586"/>
        <v>0</v>
      </c>
      <c r="P6804" s="11">
        <f t="shared" ref="P6804:P6867" si="1595">IF(D6804-F6804-L6804-N6804&gt;J6804,J6804,D6804-F6804-L6804-N6804)</f>
        <v>4642.12</v>
      </c>
      <c r="Q6804" s="11">
        <f t="shared" si="1587"/>
        <v>0</v>
      </c>
      <c r="R6804" s="11">
        <f t="shared" si="1588"/>
        <v>0</v>
      </c>
      <c r="S6804" s="6">
        <f t="shared" ref="S6804:S6867" si="1596">D6804-F6804-L6804-N6804-P6804</f>
        <v>3995.63</v>
      </c>
      <c r="T6804" s="11">
        <f t="shared" ref="T6804:T6867" si="1597">IF(T6803-AD$23+AD$24*R6804-S6804&gt;T$19,T$19,IF(T6803-AD$23+AD$24*R6804-S6804&lt;0,0,T6803-AD$23+AD$24*R6804-S6804))</f>
        <v>0</v>
      </c>
      <c r="U6804" s="11">
        <f t="shared" ref="U6804:U6867" si="1598">IF(T6803-AD$23-T6804&gt;0,T6803-AD$23-T6804,0)</f>
        <v>0</v>
      </c>
      <c r="V6804" s="11">
        <f t="shared" si="1589"/>
        <v>3995.63</v>
      </c>
      <c r="W6804" s="20"/>
    </row>
    <row r="6805" spans="1:23" x14ac:dyDescent="0.25">
      <c r="A6805">
        <v>2022101019</v>
      </c>
      <c r="B6805">
        <v>2</v>
      </c>
      <c r="C6805" s="7">
        <v>0.68813000000000002</v>
      </c>
      <c r="D6805" s="6">
        <f t="shared" si="1590"/>
        <v>55050.400000000001</v>
      </c>
      <c r="E6805" s="62">
        <v>0</v>
      </c>
      <c r="F6805" s="6">
        <f t="shared" ref="F6805:F6868" si="1599">F$18*E6805</f>
        <v>0</v>
      </c>
      <c r="G6805" s="7">
        <v>0.25503999999999999</v>
      </c>
      <c r="H6805" s="6">
        <f t="shared" si="1591"/>
        <v>8926.4</v>
      </c>
      <c r="I6805" s="7">
        <v>8.5430000000000006E-2</v>
      </c>
      <c r="J6805" s="6">
        <f t="shared" si="1592"/>
        <v>1196.02</v>
      </c>
      <c r="K6805" s="20"/>
      <c r="L6805" s="6">
        <f t="shared" si="1593"/>
        <v>40000</v>
      </c>
      <c r="M6805" s="11">
        <f t="shared" ref="M6805:M6868" si="1600">C$17-L6805</f>
        <v>0</v>
      </c>
      <c r="N6805" s="6">
        <f t="shared" si="1594"/>
        <v>8926.4</v>
      </c>
      <c r="O6805" s="11">
        <f t="shared" ref="O6805:O6868" si="1601">H6805-N6805</f>
        <v>0</v>
      </c>
      <c r="P6805" s="11">
        <f t="shared" si="1595"/>
        <v>1196.02</v>
      </c>
      <c r="Q6805" s="11">
        <f t="shared" ref="Q6805:Q6868" si="1602">J6805-P6805</f>
        <v>0</v>
      </c>
      <c r="R6805" s="11">
        <f t="shared" ref="R6805:R6868" si="1603">M6805+O6805+Q6805</f>
        <v>0</v>
      </c>
      <c r="S6805" s="6">
        <f t="shared" si="1596"/>
        <v>4927.9800000000014</v>
      </c>
      <c r="T6805" s="11">
        <f t="shared" si="1597"/>
        <v>0</v>
      </c>
      <c r="U6805" s="11">
        <f t="shared" si="1598"/>
        <v>0</v>
      </c>
      <c r="V6805" s="11">
        <f t="shared" ref="V6805:V6868" si="1604">D6805-F6805-L6805-N6805-P6805-U6805</f>
        <v>4927.9800000000014</v>
      </c>
      <c r="W6805" s="20"/>
    </row>
    <row r="6806" spans="1:23" x14ac:dyDescent="0.25">
      <c r="A6806">
        <v>2022101020</v>
      </c>
      <c r="B6806">
        <v>2</v>
      </c>
      <c r="C6806" s="7">
        <v>0.67254999999999998</v>
      </c>
      <c r="D6806" s="6">
        <f t="shared" si="1590"/>
        <v>53804</v>
      </c>
      <c r="E6806" s="62">
        <v>0</v>
      </c>
      <c r="F6806" s="6">
        <f t="shared" si="1599"/>
        <v>0</v>
      </c>
      <c r="G6806" s="7">
        <v>0.25822000000000001</v>
      </c>
      <c r="H6806" s="6">
        <f t="shared" si="1591"/>
        <v>9037.7000000000007</v>
      </c>
      <c r="I6806" s="7">
        <v>3.5699999999999998E-3</v>
      </c>
      <c r="J6806" s="6">
        <f t="shared" si="1592"/>
        <v>49.98</v>
      </c>
      <c r="K6806" s="20"/>
      <c r="L6806" s="6">
        <f t="shared" si="1593"/>
        <v>40000</v>
      </c>
      <c r="M6806" s="11">
        <f t="shared" si="1600"/>
        <v>0</v>
      </c>
      <c r="N6806" s="6">
        <f t="shared" si="1594"/>
        <v>9037.7000000000007</v>
      </c>
      <c r="O6806" s="11">
        <f t="shared" si="1601"/>
        <v>0</v>
      </c>
      <c r="P6806" s="11">
        <f t="shared" si="1595"/>
        <v>49.98</v>
      </c>
      <c r="Q6806" s="11">
        <f t="shared" si="1602"/>
        <v>0</v>
      </c>
      <c r="R6806" s="11">
        <f t="shared" si="1603"/>
        <v>0</v>
      </c>
      <c r="S6806" s="6">
        <f t="shared" si="1596"/>
        <v>4716.32</v>
      </c>
      <c r="T6806" s="11">
        <f t="shared" si="1597"/>
        <v>0</v>
      </c>
      <c r="U6806" s="11">
        <f t="shared" si="1598"/>
        <v>0</v>
      </c>
      <c r="V6806" s="11">
        <f t="shared" si="1604"/>
        <v>4716.32</v>
      </c>
      <c r="W6806" s="20"/>
    </row>
    <row r="6807" spans="1:23" x14ac:dyDescent="0.25">
      <c r="A6807">
        <v>2022101021</v>
      </c>
      <c r="B6807">
        <v>2</v>
      </c>
      <c r="C6807" s="7">
        <v>0.65080000000000005</v>
      </c>
      <c r="D6807" s="6">
        <f t="shared" si="1590"/>
        <v>52064</v>
      </c>
      <c r="E6807" s="62">
        <v>0</v>
      </c>
      <c r="F6807" s="6">
        <f t="shared" si="1599"/>
        <v>0</v>
      </c>
      <c r="G6807" s="7">
        <v>0.27776000000000001</v>
      </c>
      <c r="H6807" s="6">
        <f t="shared" si="1591"/>
        <v>9721.6</v>
      </c>
      <c r="I6807" s="7">
        <v>0</v>
      </c>
      <c r="J6807" s="6">
        <f t="shared" si="1592"/>
        <v>0</v>
      </c>
      <c r="K6807" s="20"/>
      <c r="L6807" s="6">
        <f t="shared" si="1593"/>
        <v>40000</v>
      </c>
      <c r="M6807" s="11">
        <f t="shared" si="1600"/>
        <v>0</v>
      </c>
      <c r="N6807" s="6">
        <f t="shared" si="1594"/>
        <v>9721.6</v>
      </c>
      <c r="O6807" s="11">
        <f t="shared" si="1601"/>
        <v>0</v>
      </c>
      <c r="P6807" s="11">
        <f t="shared" si="1595"/>
        <v>0</v>
      </c>
      <c r="Q6807" s="11">
        <f t="shared" si="1602"/>
        <v>0</v>
      </c>
      <c r="R6807" s="11">
        <f t="shared" si="1603"/>
        <v>0</v>
      </c>
      <c r="S6807" s="6">
        <f t="shared" si="1596"/>
        <v>2342.3999999999996</v>
      </c>
      <c r="T6807" s="11">
        <f t="shared" si="1597"/>
        <v>0</v>
      </c>
      <c r="U6807" s="11">
        <f t="shared" si="1598"/>
        <v>0</v>
      </c>
      <c r="V6807" s="11">
        <f t="shared" si="1604"/>
        <v>2342.3999999999996</v>
      </c>
      <c r="W6807" s="20"/>
    </row>
    <row r="6808" spans="1:23" x14ac:dyDescent="0.25">
      <c r="A6808">
        <v>2022101022</v>
      </c>
      <c r="B6808">
        <v>2</v>
      </c>
      <c r="C6808" s="7">
        <v>0.61824999999999997</v>
      </c>
      <c r="D6808" s="6">
        <f t="shared" si="1590"/>
        <v>49460</v>
      </c>
      <c r="E6808" s="62">
        <v>0</v>
      </c>
      <c r="F6808" s="6">
        <f t="shared" si="1599"/>
        <v>0</v>
      </c>
      <c r="G6808" s="7">
        <v>0.2949</v>
      </c>
      <c r="H6808" s="6">
        <f t="shared" si="1591"/>
        <v>10321.5</v>
      </c>
      <c r="I6808" s="7">
        <v>0</v>
      </c>
      <c r="J6808" s="6">
        <f t="shared" si="1592"/>
        <v>0</v>
      </c>
      <c r="K6808" s="20"/>
      <c r="L6808" s="6">
        <f t="shared" si="1593"/>
        <v>40000</v>
      </c>
      <c r="M6808" s="11">
        <f t="shared" si="1600"/>
        <v>0</v>
      </c>
      <c r="N6808" s="6">
        <f t="shared" si="1594"/>
        <v>9460</v>
      </c>
      <c r="O6808" s="11">
        <f t="shared" si="1601"/>
        <v>861.5</v>
      </c>
      <c r="P6808" s="11">
        <f t="shared" si="1595"/>
        <v>0</v>
      </c>
      <c r="Q6808" s="11">
        <f t="shared" si="1602"/>
        <v>0</v>
      </c>
      <c r="R6808" s="11">
        <f t="shared" si="1603"/>
        <v>861.5</v>
      </c>
      <c r="S6808" s="6">
        <f t="shared" si="1596"/>
        <v>0</v>
      </c>
      <c r="T6808" s="11">
        <f t="shared" si="1597"/>
        <v>0</v>
      </c>
      <c r="U6808" s="11">
        <f t="shared" si="1598"/>
        <v>0</v>
      </c>
      <c r="V6808" s="11">
        <f t="shared" si="1604"/>
        <v>0</v>
      </c>
      <c r="W6808" s="20"/>
    </row>
    <row r="6809" spans="1:23" x14ac:dyDescent="0.25">
      <c r="A6809">
        <v>2022101023</v>
      </c>
      <c r="B6809">
        <v>2</v>
      </c>
      <c r="C6809" s="7">
        <v>0.57642000000000004</v>
      </c>
      <c r="D6809" s="6">
        <f t="shared" si="1590"/>
        <v>46113.600000000006</v>
      </c>
      <c r="E6809" s="62">
        <v>0</v>
      </c>
      <c r="F6809" s="6">
        <f t="shared" si="1599"/>
        <v>0</v>
      </c>
      <c r="G6809" s="7">
        <v>0.32539000000000001</v>
      </c>
      <c r="H6809" s="6">
        <f t="shared" si="1591"/>
        <v>11388.65</v>
      </c>
      <c r="I6809" s="7">
        <v>0</v>
      </c>
      <c r="J6809" s="6">
        <f t="shared" si="1592"/>
        <v>0</v>
      </c>
      <c r="K6809" s="20"/>
      <c r="L6809" s="6">
        <f t="shared" si="1593"/>
        <v>40000</v>
      </c>
      <c r="M6809" s="11">
        <f t="shared" si="1600"/>
        <v>0</v>
      </c>
      <c r="N6809" s="6">
        <f t="shared" si="1594"/>
        <v>6113.6000000000058</v>
      </c>
      <c r="O6809" s="11">
        <f t="shared" si="1601"/>
        <v>5275.0499999999938</v>
      </c>
      <c r="P6809" s="11">
        <f t="shared" si="1595"/>
        <v>0</v>
      </c>
      <c r="Q6809" s="11">
        <f t="shared" si="1602"/>
        <v>0</v>
      </c>
      <c r="R6809" s="11">
        <f t="shared" si="1603"/>
        <v>5275.0499999999938</v>
      </c>
      <c r="S6809" s="6">
        <f t="shared" si="1596"/>
        <v>0</v>
      </c>
      <c r="T6809" s="11">
        <f t="shared" si="1597"/>
        <v>0</v>
      </c>
      <c r="U6809" s="11">
        <f t="shared" si="1598"/>
        <v>0</v>
      </c>
      <c r="V6809" s="11">
        <f t="shared" si="1604"/>
        <v>0</v>
      </c>
      <c r="W6809" s="20"/>
    </row>
    <row r="6810" spans="1:23" x14ac:dyDescent="0.25">
      <c r="A6810">
        <v>2022101024</v>
      </c>
      <c r="B6810">
        <v>2</v>
      </c>
      <c r="C6810" s="7">
        <v>0.53791999999999995</v>
      </c>
      <c r="D6810" s="6">
        <f t="shared" si="1590"/>
        <v>43033.599999999999</v>
      </c>
      <c r="E6810" s="62">
        <v>0</v>
      </c>
      <c r="F6810" s="6">
        <f t="shared" si="1599"/>
        <v>0</v>
      </c>
      <c r="G6810" s="7">
        <v>0.33750000000000002</v>
      </c>
      <c r="H6810" s="6">
        <f t="shared" si="1591"/>
        <v>11812.5</v>
      </c>
      <c r="I6810" s="7">
        <v>0</v>
      </c>
      <c r="J6810" s="6">
        <f t="shared" si="1592"/>
        <v>0</v>
      </c>
      <c r="K6810" s="20"/>
      <c r="L6810" s="6">
        <f t="shared" si="1593"/>
        <v>40000</v>
      </c>
      <c r="M6810" s="11">
        <f t="shared" si="1600"/>
        <v>0</v>
      </c>
      <c r="N6810" s="6">
        <f t="shared" si="1594"/>
        <v>3033.5999999999985</v>
      </c>
      <c r="O6810" s="11">
        <f t="shared" si="1601"/>
        <v>8778.9000000000015</v>
      </c>
      <c r="P6810" s="11">
        <f t="shared" si="1595"/>
        <v>0</v>
      </c>
      <c r="Q6810" s="11">
        <f t="shared" si="1602"/>
        <v>0</v>
      </c>
      <c r="R6810" s="11">
        <f t="shared" si="1603"/>
        <v>8778.9000000000015</v>
      </c>
      <c r="S6810" s="6">
        <f t="shared" si="1596"/>
        <v>0</v>
      </c>
      <c r="T6810" s="11">
        <f t="shared" si="1597"/>
        <v>0</v>
      </c>
      <c r="U6810" s="11">
        <f t="shared" si="1598"/>
        <v>0</v>
      </c>
      <c r="V6810" s="11">
        <f t="shared" si="1604"/>
        <v>0</v>
      </c>
      <c r="W6810" s="20"/>
    </row>
    <row r="6811" spans="1:23" x14ac:dyDescent="0.25">
      <c r="A6811">
        <v>2022101101</v>
      </c>
      <c r="B6811">
        <v>3</v>
      </c>
      <c r="C6811" s="7">
        <v>0.50260000000000005</v>
      </c>
      <c r="D6811" s="6">
        <f t="shared" si="1590"/>
        <v>40208.000000000007</v>
      </c>
      <c r="E6811" s="62">
        <v>0</v>
      </c>
      <c r="F6811" s="6">
        <f t="shared" si="1599"/>
        <v>0</v>
      </c>
      <c r="G6811" s="7">
        <v>0.34033000000000002</v>
      </c>
      <c r="H6811" s="6">
        <f t="shared" si="1591"/>
        <v>11911.550000000001</v>
      </c>
      <c r="I6811" s="7">
        <v>0</v>
      </c>
      <c r="J6811" s="6">
        <f t="shared" si="1592"/>
        <v>0</v>
      </c>
      <c r="K6811" s="20"/>
      <c r="L6811" s="6">
        <f t="shared" si="1593"/>
        <v>40000</v>
      </c>
      <c r="M6811" s="11">
        <f t="shared" si="1600"/>
        <v>0</v>
      </c>
      <c r="N6811" s="6">
        <f t="shared" si="1594"/>
        <v>208.00000000000728</v>
      </c>
      <c r="O6811" s="11">
        <f t="shared" si="1601"/>
        <v>11703.549999999994</v>
      </c>
      <c r="P6811" s="11">
        <f t="shared" si="1595"/>
        <v>0</v>
      </c>
      <c r="Q6811" s="11">
        <f t="shared" si="1602"/>
        <v>0</v>
      </c>
      <c r="R6811" s="11">
        <f t="shared" si="1603"/>
        <v>11703.549999999994</v>
      </c>
      <c r="S6811" s="6">
        <f t="shared" si="1596"/>
        <v>0</v>
      </c>
      <c r="T6811" s="11">
        <f t="shared" si="1597"/>
        <v>0</v>
      </c>
      <c r="U6811" s="11">
        <f t="shared" si="1598"/>
        <v>0</v>
      </c>
      <c r="V6811" s="11">
        <f t="shared" si="1604"/>
        <v>0</v>
      </c>
      <c r="W6811" s="20"/>
    </row>
    <row r="6812" spans="1:23" x14ac:dyDescent="0.25">
      <c r="A6812">
        <v>2022101102</v>
      </c>
      <c r="B6812">
        <v>3</v>
      </c>
      <c r="C6812" s="7">
        <v>0.48100999999999999</v>
      </c>
      <c r="D6812" s="6">
        <f t="shared" si="1590"/>
        <v>38480.800000000003</v>
      </c>
      <c r="E6812" s="62">
        <v>0</v>
      </c>
      <c r="F6812" s="6">
        <f t="shared" si="1599"/>
        <v>0</v>
      </c>
      <c r="G6812" s="7">
        <v>0.32961000000000001</v>
      </c>
      <c r="H6812" s="6">
        <f t="shared" si="1591"/>
        <v>11536.35</v>
      </c>
      <c r="I6812" s="7">
        <v>0</v>
      </c>
      <c r="J6812" s="6">
        <f t="shared" si="1592"/>
        <v>0</v>
      </c>
      <c r="K6812" s="20"/>
      <c r="L6812" s="6">
        <f t="shared" si="1593"/>
        <v>38480.800000000003</v>
      </c>
      <c r="M6812" s="11">
        <f t="shared" si="1600"/>
        <v>1519.1999999999971</v>
      </c>
      <c r="N6812" s="6">
        <f t="shared" si="1594"/>
        <v>0</v>
      </c>
      <c r="O6812" s="11">
        <f t="shared" si="1601"/>
        <v>11536.35</v>
      </c>
      <c r="P6812" s="11">
        <f t="shared" si="1595"/>
        <v>0</v>
      </c>
      <c r="Q6812" s="11">
        <f t="shared" si="1602"/>
        <v>0</v>
      </c>
      <c r="R6812" s="11">
        <f t="shared" si="1603"/>
        <v>13055.549999999997</v>
      </c>
      <c r="S6812" s="6">
        <f t="shared" si="1596"/>
        <v>0</v>
      </c>
      <c r="T6812" s="11">
        <f t="shared" si="1597"/>
        <v>0</v>
      </c>
      <c r="U6812" s="11">
        <f t="shared" si="1598"/>
        <v>0</v>
      </c>
      <c r="V6812" s="11">
        <f t="shared" si="1604"/>
        <v>0</v>
      </c>
      <c r="W6812" s="20"/>
    </row>
    <row r="6813" spans="1:23" x14ac:dyDescent="0.25">
      <c r="A6813">
        <v>2022101103</v>
      </c>
      <c r="B6813">
        <v>3</v>
      </c>
      <c r="C6813" s="7">
        <v>0.46299000000000001</v>
      </c>
      <c r="D6813" s="6">
        <f t="shared" si="1590"/>
        <v>37039.200000000004</v>
      </c>
      <c r="E6813" s="62">
        <v>0</v>
      </c>
      <c r="F6813" s="6">
        <f t="shared" si="1599"/>
        <v>0</v>
      </c>
      <c r="G6813" s="7">
        <v>0.31612000000000001</v>
      </c>
      <c r="H6813" s="6">
        <f t="shared" si="1591"/>
        <v>11064.2</v>
      </c>
      <c r="I6813" s="7">
        <v>0</v>
      </c>
      <c r="J6813" s="6">
        <f t="shared" si="1592"/>
        <v>0</v>
      </c>
      <c r="K6813" s="20"/>
      <c r="L6813" s="6">
        <f t="shared" si="1593"/>
        <v>37039.200000000004</v>
      </c>
      <c r="M6813" s="11">
        <f t="shared" si="1600"/>
        <v>2960.7999999999956</v>
      </c>
      <c r="N6813" s="6">
        <f t="shared" si="1594"/>
        <v>0</v>
      </c>
      <c r="O6813" s="11">
        <f t="shared" si="1601"/>
        <v>11064.2</v>
      </c>
      <c r="P6813" s="11">
        <f t="shared" si="1595"/>
        <v>0</v>
      </c>
      <c r="Q6813" s="11">
        <f t="shared" si="1602"/>
        <v>0</v>
      </c>
      <c r="R6813" s="11">
        <f t="shared" si="1603"/>
        <v>14024.999999999996</v>
      </c>
      <c r="S6813" s="6">
        <f t="shared" si="1596"/>
        <v>0</v>
      </c>
      <c r="T6813" s="11">
        <f t="shared" si="1597"/>
        <v>0</v>
      </c>
      <c r="U6813" s="11">
        <f t="shared" si="1598"/>
        <v>0</v>
      </c>
      <c r="V6813" s="11">
        <f t="shared" si="1604"/>
        <v>0</v>
      </c>
      <c r="W6813" s="20"/>
    </row>
    <row r="6814" spans="1:23" x14ac:dyDescent="0.25">
      <c r="A6814">
        <v>2022101104</v>
      </c>
      <c r="B6814">
        <v>3</v>
      </c>
      <c r="C6814" s="7">
        <v>0.45371</v>
      </c>
      <c r="D6814" s="6">
        <f t="shared" si="1590"/>
        <v>36296.800000000003</v>
      </c>
      <c r="E6814" s="62">
        <v>0</v>
      </c>
      <c r="F6814" s="6">
        <f t="shared" si="1599"/>
        <v>0</v>
      </c>
      <c r="G6814" s="7">
        <v>0.30669999999999997</v>
      </c>
      <c r="H6814" s="6">
        <f t="shared" si="1591"/>
        <v>10734.499999999998</v>
      </c>
      <c r="I6814" s="7">
        <v>0</v>
      </c>
      <c r="J6814" s="6">
        <f t="shared" si="1592"/>
        <v>0</v>
      </c>
      <c r="K6814" s="20"/>
      <c r="L6814" s="6">
        <f t="shared" si="1593"/>
        <v>36296.800000000003</v>
      </c>
      <c r="M6814" s="11">
        <f t="shared" si="1600"/>
        <v>3703.1999999999971</v>
      </c>
      <c r="N6814" s="6">
        <f t="shared" si="1594"/>
        <v>0</v>
      </c>
      <c r="O6814" s="11">
        <f t="shared" si="1601"/>
        <v>10734.499999999998</v>
      </c>
      <c r="P6814" s="11">
        <f t="shared" si="1595"/>
        <v>0</v>
      </c>
      <c r="Q6814" s="11">
        <f t="shared" si="1602"/>
        <v>0</v>
      </c>
      <c r="R6814" s="11">
        <f t="shared" si="1603"/>
        <v>14437.699999999995</v>
      </c>
      <c r="S6814" s="6">
        <f t="shared" si="1596"/>
        <v>0</v>
      </c>
      <c r="T6814" s="11">
        <f t="shared" si="1597"/>
        <v>0</v>
      </c>
      <c r="U6814" s="11">
        <f t="shared" si="1598"/>
        <v>0</v>
      </c>
      <c r="V6814" s="11">
        <f t="shared" si="1604"/>
        <v>0</v>
      </c>
      <c r="W6814" s="20"/>
    </row>
    <row r="6815" spans="1:23" x14ac:dyDescent="0.25">
      <c r="A6815">
        <v>2022101105</v>
      </c>
      <c r="B6815">
        <v>3</v>
      </c>
      <c r="C6815" s="7">
        <v>0.45385999999999999</v>
      </c>
      <c r="D6815" s="6">
        <f t="shared" si="1590"/>
        <v>36308.799999999996</v>
      </c>
      <c r="E6815" s="62">
        <v>0</v>
      </c>
      <c r="F6815" s="6">
        <f t="shared" si="1599"/>
        <v>0</v>
      </c>
      <c r="G6815" s="7">
        <v>0.31334000000000001</v>
      </c>
      <c r="H6815" s="6">
        <f t="shared" si="1591"/>
        <v>10966.9</v>
      </c>
      <c r="I6815" s="7">
        <v>0</v>
      </c>
      <c r="J6815" s="6">
        <f t="shared" si="1592"/>
        <v>0</v>
      </c>
      <c r="K6815" s="20"/>
      <c r="L6815" s="6">
        <f t="shared" si="1593"/>
        <v>36308.799999999996</v>
      </c>
      <c r="M6815" s="11">
        <f t="shared" si="1600"/>
        <v>3691.2000000000044</v>
      </c>
      <c r="N6815" s="6">
        <f t="shared" si="1594"/>
        <v>0</v>
      </c>
      <c r="O6815" s="11">
        <f t="shared" si="1601"/>
        <v>10966.9</v>
      </c>
      <c r="P6815" s="11">
        <f t="shared" si="1595"/>
        <v>0</v>
      </c>
      <c r="Q6815" s="11">
        <f t="shared" si="1602"/>
        <v>0</v>
      </c>
      <c r="R6815" s="11">
        <f t="shared" si="1603"/>
        <v>14658.100000000004</v>
      </c>
      <c r="S6815" s="6">
        <f t="shared" si="1596"/>
        <v>0</v>
      </c>
      <c r="T6815" s="11">
        <f t="shared" si="1597"/>
        <v>0</v>
      </c>
      <c r="U6815" s="11">
        <f t="shared" si="1598"/>
        <v>0</v>
      </c>
      <c r="V6815" s="11">
        <f t="shared" si="1604"/>
        <v>0</v>
      </c>
      <c r="W6815" s="20"/>
    </row>
    <row r="6816" spans="1:23" x14ac:dyDescent="0.25">
      <c r="A6816">
        <v>2022101106</v>
      </c>
      <c r="B6816">
        <v>3</v>
      </c>
      <c r="C6816" s="7">
        <v>0.47099000000000002</v>
      </c>
      <c r="D6816" s="6">
        <f t="shared" si="1590"/>
        <v>37679.200000000004</v>
      </c>
      <c r="E6816" s="62">
        <v>0</v>
      </c>
      <c r="F6816" s="6">
        <f t="shared" si="1599"/>
        <v>0</v>
      </c>
      <c r="G6816" s="7">
        <v>0.33210000000000001</v>
      </c>
      <c r="H6816" s="6">
        <f t="shared" si="1591"/>
        <v>11623.5</v>
      </c>
      <c r="I6816" s="7">
        <v>0</v>
      </c>
      <c r="J6816" s="6">
        <f t="shared" si="1592"/>
        <v>0</v>
      </c>
      <c r="K6816" s="20"/>
      <c r="L6816" s="6">
        <f t="shared" si="1593"/>
        <v>37679.200000000004</v>
      </c>
      <c r="M6816" s="11">
        <f t="shared" si="1600"/>
        <v>2320.7999999999956</v>
      </c>
      <c r="N6816" s="6">
        <f t="shared" si="1594"/>
        <v>0</v>
      </c>
      <c r="O6816" s="11">
        <f t="shared" si="1601"/>
        <v>11623.5</v>
      </c>
      <c r="P6816" s="11">
        <f t="shared" si="1595"/>
        <v>0</v>
      </c>
      <c r="Q6816" s="11">
        <f t="shared" si="1602"/>
        <v>0</v>
      </c>
      <c r="R6816" s="11">
        <f t="shared" si="1603"/>
        <v>13944.299999999996</v>
      </c>
      <c r="S6816" s="6">
        <f t="shared" si="1596"/>
        <v>0</v>
      </c>
      <c r="T6816" s="11">
        <f t="shared" si="1597"/>
        <v>0</v>
      </c>
      <c r="U6816" s="11">
        <f t="shared" si="1598"/>
        <v>0</v>
      </c>
      <c r="V6816" s="11">
        <f t="shared" si="1604"/>
        <v>0</v>
      </c>
      <c r="W6816" s="20"/>
    </row>
    <row r="6817" spans="1:23" x14ac:dyDescent="0.25">
      <c r="A6817">
        <v>2022101107</v>
      </c>
      <c r="B6817">
        <v>3</v>
      </c>
      <c r="C6817" s="7">
        <v>0.50168000000000001</v>
      </c>
      <c r="D6817" s="6">
        <f t="shared" si="1590"/>
        <v>40134.400000000001</v>
      </c>
      <c r="E6817" s="62">
        <v>0</v>
      </c>
      <c r="F6817" s="6">
        <f t="shared" si="1599"/>
        <v>0</v>
      </c>
      <c r="G6817" s="7">
        <v>0.37630999999999998</v>
      </c>
      <c r="H6817" s="6">
        <f t="shared" si="1591"/>
        <v>13170.849999999999</v>
      </c>
      <c r="I6817" s="7">
        <v>0</v>
      </c>
      <c r="J6817" s="6">
        <f t="shared" si="1592"/>
        <v>0</v>
      </c>
      <c r="K6817" s="20"/>
      <c r="L6817" s="6">
        <f t="shared" si="1593"/>
        <v>40000</v>
      </c>
      <c r="M6817" s="11">
        <f t="shared" si="1600"/>
        <v>0</v>
      </c>
      <c r="N6817" s="6">
        <f t="shared" si="1594"/>
        <v>134.40000000000146</v>
      </c>
      <c r="O6817" s="11">
        <f t="shared" si="1601"/>
        <v>13036.449999999997</v>
      </c>
      <c r="P6817" s="11">
        <f t="shared" si="1595"/>
        <v>0</v>
      </c>
      <c r="Q6817" s="11">
        <f t="shared" si="1602"/>
        <v>0</v>
      </c>
      <c r="R6817" s="11">
        <f t="shared" si="1603"/>
        <v>13036.449999999997</v>
      </c>
      <c r="S6817" s="6">
        <f t="shared" si="1596"/>
        <v>0</v>
      </c>
      <c r="T6817" s="11">
        <f t="shared" si="1597"/>
        <v>0</v>
      </c>
      <c r="U6817" s="11">
        <f t="shared" si="1598"/>
        <v>0</v>
      </c>
      <c r="V6817" s="11">
        <f t="shared" si="1604"/>
        <v>0</v>
      </c>
      <c r="W6817" s="20"/>
    </row>
    <row r="6818" spans="1:23" x14ac:dyDescent="0.25">
      <c r="A6818">
        <v>2022101108</v>
      </c>
      <c r="B6818">
        <v>3</v>
      </c>
      <c r="C6818" s="7">
        <v>0.51585000000000003</v>
      </c>
      <c r="D6818" s="6">
        <f t="shared" si="1590"/>
        <v>41268</v>
      </c>
      <c r="E6818" s="62">
        <v>0</v>
      </c>
      <c r="F6818" s="6">
        <f t="shared" si="1599"/>
        <v>0</v>
      </c>
      <c r="G6818" s="7">
        <v>0.38950000000000001</v>
      </c>
      <c r="H6818" s="6">
        <f t="shared" si="1591"/>
        <v>13632.5</v>
      </c>
      <c r="I6818" s="7">
        <v>5.3299999999999997E-3</v>
      </c>
      <c r="J6818" s="6">
        <f t="shared" si="1592"/>
        <v>74.61999999999999</v>
      </c>
      <c r="K6818" s="20"/>
      <c r="L6818" s="6">
        <f t="shared" si="1593"/>
        <v>40000</v>
      </c>
      <c r="M6818" s="11">
        <f t="shared" si="1600"/>
        <v>0</v>
      </c>
      <c r="N6818" s="6">
        <f t="shared" si="1594"/>
        <v>1268</v>
      </c>
      <c r="O6818" s="11">
        <f t="shared" si="1601"/>
        <v>12364.5</v>
      </c>
      <c r="P6818" s="11">
        <f t="shared" si="1595"/>
        <v>0</v>
      </c>
      <c r="Q6818" s="11">
        <f t="shared" si="1602"/>
        <v>74.61999999999999</v>
      </c>
      <c r="R6818" s="11">
        <f t="shared" si="1603"/>
        <v>12439.12</v>
      </c>
      <c r="S6818" s="6">
        <f t="shared" si="1596"/>
        <v>0</v>
      </c>
      <c r="T6818" s="11">
        <f t="shared" si="1597"/>
        <v>0</v>
      </c>
      <c r="U6818" s="11">
        <f t="shared" si="1598"/>
        <v>0</v>
      </c>
      <c r="V6818" s="11">
        <f t="shared" si="1604"/>
        <v>0</v>
      </c>
      <c r="W6818" s="20"/>
    </row>
    <row r="6819" spans="1:23" x14ac:dyDescent="0.25">
      <c r="A6819">
        <v>2022101109</v>
      </c>
      <c r="B6819">
        <v>3</v>
      </c>
      <c r="C6819" s="7">
        <v>0.52478999999999998</v>
      </c>
      <c r="D6819" s="6">
        <f t="shared" si="1590"/>
        <v>41983.199999999997</v>
      </c>
      <c r="E6819" s="62">
        <v>0</v>
      </c>
      <c r="F6819" s="6">
        <f t="shared" si="1599"/>
        <v>0</v>
      </c>
      <c r="G6819" s="7">
        <v>0.36146</v>
      </c>
      <c r="H6819" s="6">
        <f t="shared" si="1591"/>
        <v>12651.1</v>
      </c>
      <c r="I6819" s="7">
        <v>0.17404</v>
      </c>
      <c r="J6819" s="6">
        <f t="shared" si="1592"/>
        <v>2436.56</v>
      </c>
      <c r="K6819" s="20"/>
      <c r="L6819" s="6">
        <f t="shared" si="1593"/>
        <v>40000</v>
      </c>
      <c r="M6819" s="11">
        <f t="shared" si="1600"/>
        <v>0</v>
      </c>
      <c r="N6819" s="6">
        <f t="shared" si="1594"/>
        <v>1983.1999999999971</v>
      </c>
      <c r="O6819" s="11">
        <f t="shared" si="1601"/>
        <v>10667.900000000003</v>
      </c>
      <c r="P6819" s="11">
        <f t="shared" si="1595"/>
        <v>0</v>
      </c>
      <c r="Q6819" s="11">
        <f t="shared" si="1602"/>
        <v>2436.56</v>
      </c>
      <c r="R6819" s="11">
        <f t="shared" si="1603"/>
        <v>13104.460000000003</v>
      </c>
      <c r="S6819" s="6">
        <f t="shared" si="1596"/>
        <v>0</v>
      </c>
      <c r="T6819" s="11">
        <f t="shared" si="1597"/>
        <v>0</v>
      </c>
      <c r="U6819" s="11">
        <f t="shared" si="1598"/>
        <v>0</v>
      </c>
      <c r="V6819" s="11">
        <f t="shared" si="1604"/>
        <v>0</v>
      </c>
      <c r="W6819" s="20"/>
    </row>
    <row r="6820" spans="1:23" x14ac:dyDescent="0.25">
      <c r="A6820">
        <v>2022101110</v>
      </c>
      <c r="B6820">
        <v>3</v>
      </c>
      <c r="C6820" s="7">
        <v>0.54959000000000002</v>
      </c>
      <c r="D6820" s="6">
        <f t="shared" si="1590"/>
        <v>43967.200000000004</v>
      </c>
      <c r="E6820" s="62">
        <v>0</v>
      </c>
      <c r="F6820" s="6">
        <f t="shared" si="1599"/>
        <v>0</v>
      </c>
      <c r="G6820" s="7">
        <v>0.31059999999999999</v>
      </c>
      <c r="H6820" s="6">
        <f t="shared" si="1591"/>
        <v>10871</v>
      </c>
      <c r="I6820" s="7">
        <v>0.46783000000000002</v>
      </c>
      <c r="J6820" s="6">
        <f t="shared" si="1592"/>
        <v>6549.62</v>
      </c>
      <c r="K6820" s="20"/>
      <c r="L6820" s="6">
        <f t="shared" si="1593"/>
        <v>40000</v>
      </c>
      <c r="M6820" s="11">
        <f t="shared" si="1600"/>
        <v>0</v>
      </c>
      <c r="N6820" s="6">
        <f t="shared" si="1594"/>
        <v>3967.2000000000044</v>
      </c>
      <c r="O6820" s="11">
        <f t="shared" si="1601"/>
        <v>6903.7999999999956</v>
      </c>
      <c r="P6820" s="11">
        <f t="shared" si="1595"/>
        <v>0</v>
      </c>
      <c r="Q6820" s="11">
        <f t="shared" si="1602"/>
        <v>6549.62</v>
      </c>
      <c r="R6820" s="11">
        <f t="shared" si="1603"/>
        <v>13453.419999999995</v>
      </c>
      <c r="S6820" s="6">
        <f t="shared" si="1596"/>
        <v>0</v>
      </c>
      <c r="T6820" s="11">
        <f t="shared" si="1597"/>
        <v>0</v>
      </c>
      <c r="U6820" s="11">
        <f t="shared" si="1598"/>
        <v>0</v>
      </c>
      <c r="V6820" s="11">
        <f t="shared" si="1604"/>
        <v>0</v>
      </c>
      <c r="W6820" s="20"/>
    </row>
    <row r="6821" spans="1:23" x14ac:dyDescent="0.25">
      <c r="A6821">
        <v>2022101111</v>
      </c>
      <c r="B6821">
        <v>3</v>
      </c>
      <c r="C6821" s="7">
        <v>0.57965999999999995</v>
      </c>
      <c r="D6821" s="6">
        <f t="shared" si="1590"/>
        <v>46372.799999999996</v>
      </c>
      <c r="E6821" s="62">
        <v>0</v>
      </c>
      <c r="F6821" s="6">
        <f t="shared" si="1599"/>
        <v>0</v>
      </c>
      <c r="G6821" s="7">
        <v>0.36429</v>
      </c>
      <c r="H6821" s="6">
        <f t="shared" si="1591"/>
        <v>12750.15</v>
      </c>
      <c r="I6821" s="7">
        <v>0.59211999999999998</v>
      </c>
      <c r="J6821" s="6">
        <f t="shared" si="1592"/>
        <v>8289.68</v>
      </c>
      <c r="K6821" s="20"/>
      <c r="L6821" s="6">
        <f t="shared" si="1593"/>
        <v>40000</v>
      </c>
      <c r="M6821" s="11">
        <f t="shared" si="1600"/>
        <v>0</v>
      </c>
      <c r="N6821" s="6">
        <f t="shared" si="1594"/>
        <v>6372.7999999999956</v>
      </c>
      <c r="O6821" s="11">
        <f t="shared" si="1601"/>
        <v>6377.350000000004</v>
      </c>
      <c r="P6821" s="11">
        <f t="shared" si="1595"/>
        <v>0</v>
      </c>
      <c r="Q6821" s="11">
        <f t="shared" si="1602"/>
        <v>8289.68</v>
      </c>
      <c r="R6821" s="11">
        <f t="shared" si="1603"/>
        <v>14667.030000000004</v>
      </c>
      <c r="S6821" s="6">
        <f t="shared" si="1596"/>
        <v>0</v>
      </c>
      <c r="T6821" s="11">
        <f t="shared" si="1597"/>
        <v>0</v>
      </c>
      <c r="U6821" s="11">
        <f t="shared" si="1598"/>
        <v>0</v>
      </c>
      <c r="V6821" s="11">
        <f t="shared" si="1604"/>
        <v>0</v>
      </c>
      <c r="W6821" s="20"/>
    </row>
    <row r="6822" spans="1:23" x14ac:dyDescent="0.25">
      <c r="A6822">
        <v>2022101112</v>
      </c>
      <c r="B6822">
        <v>3</v>
      </c>
      <c r="C6822" s="7">
        <v>0.61385000000000001</v>
      </c>
      <c r="D6822" s="6">
        <f t="shared" si="1590"/>
        <v>49108</v>
      </c>
      <c r="E6822" s="62">
        <v>0</v>
      </c>
      <c r="F6822" s="6">
        <f t="shared" si="1599"/>
        <v>0</v>
      </c>
      <c r="G6822" s="7">
        <v>0.41789999999999999</v>
      </c>
      <c r="H6822" s="6">
        <f t="shared" si="1591"/>
        <v>14626.5</v>
      </c>
      <c r="I6822" s="7">
        <v>0.56205000000000005</v>
      </c>
      <c r="J6822" s="6">
        <f t="shared" si="1592"/>
        <v>7868.7000000000007</v>
      </c>
      <c r="K6822" s="20"/>
      <c r="L6822" s="6">
        <f t="shared" si="1593"/>
        <v>40000</v>
      </c>
      <c r="M6822" s="11">
        <f t="shared" si="1600"/>
        <v>0</v>
      </c>
      <c r="N6822" s="6">
        <f t="shared" si="1594"/>
        <v>9108</v>
      </c>
      <c r="O6822" s="11">
        <f t="shared" si="1601"/>
        <v>5518.5</v>
      </c>
      <c r="P6822" s="11">
        <f t="shared" si="1595"/>
        <v>0</v>
      </c>
      <c r="Q6822" s="11">
        <f t="shared" si="1602"/>
        <v>7868.7000000000007</v>
      </c>
      <c r="R6822" s="11">
        <f t="shared" si="1603"/>
        <v>13387.2</v>
      </c>
      <c r="S6822" s="6">
        <f t="shared" si="1596"/>
        <v>0</v>
      </c>
      <c r="T6822" s="11">
        <f t="shared" si="1597"/>
        <v>0</v>
      </c>
      <c r="U6822" s="11">
        <f t="shared" si="1598"/>
        <v>0</v>
      </c>
      <c r="V6822" s="11">
        <f t="shared" si="1604"/>
        <v>0</v>
      </c>
      <c r="W6822" s="20"/>
    </row>
    <row r="6823" spans="1:23" x14ac:dyDescent="0.25">
      <c r="A6823">
        <v>2022101113</v>
      </c>
      <c r="B6823">
        <v>3</v>
      </c>
      <c r="C6823" s="7">
        <v>0.64161000000000001</v>
      </c>
      <c r="D6823" s="6">
        <f t="shared" si="1590"/>
        <v>51328.800000000003</v>
      </c>
      <c r="E6823" s="62">
        <v>0</v>
      </c>
      <c r="F6823" s="6">
        <f t="shared" si="1599"/>
        <v>0</v>
      </c>
      <c r="G6823" s="7">
        <v>0.42820999999999998</v>
      </c>
      <c r="H6823" s="6">
        <f t="shared" si="1591"/>
        <v>14987.349999999999</v>
      </c>
      <c r="I6823" s="7">
        <v>0.54957</v>
      </c>
      <c r="J6823" s="6">
        <f t="shared" si="1592"/>
        <v>7693.9800000000005</v>
      </c>
      <c r="K6823" s="20"/>
      <c r="L6823" s="6">
        <f t="shared" si="1593"/>
        <v>40000</v>
      </c>
      <c r="M6823" s="11">
        <f t="shared" si="1600"/>
        <v>0</v>
      </c>
      <c r="N6823" s="6">
        <f t="shared" si="1594"/>
        <v>11328.800000000003</v>
      </c>
      <c r="O6823" s="11">
        <f t="shared" si="1601"/>
        <v>3658.5499999999956</v>
      </c>
      <c r="P6823" s="11">
        <f t="shared" si="1595"/>
        <v>0</v>
      </c>
      <c r="Q6823" s="11">
        <f t="shared" si="1602"/>
        <v>7693.9800000000005</v>
      </c>
      <c r="R6823" s="11">
        <f t="shared" si="1603"/>
        <v>11352.529999999995</v>
      </c>
      <c r="S6823" s="6">
        <f t="shared" si="1596"/>
        <v>0</v>
      </c>
      <c r="T6823" s="11">
        <f t="shared" si="1597"/>
        <v>0</v>
      </c>
      <c r="U6823" s="11">
        <f t="shared" si="1598"/>
        <v>0</v>
      </c>
      <c r="V6823" s="11">
        <f t="shared" si="1604"/>
        <v>0</v>
      </c>
      <c r="W6823" s="20"/>
    </row>
    <row r="6824" spans="1:23" x14ac:dyDescent="0.25">
      <c r="A6824">
        <v>2022101114</v>
      </c>
      <c r="B6824">
        <v>3</v>
      </c>
      <c r="C6824" s="7">
        <v>0.66310000000000002</v>
      </c>
      <c r="D6824" s="6">
        <f t="shared" si="1590"/>
        <v>53048</v>
      </c>
      <c r="E6824" s="62">
        <v>0</v>
      </c>
      <c r="F6824" s="6">
        <f t="shared" si="1599"/>
        <v>0</v>
      </c>
      <c r="G6824" s="7">
        <v>0.43813000000000002</v>
      </c>
      <c r="H6824" s="6">
        <f t="shared" si="1591"/>
        <v>15334.550000000001</v>
      </c>
      <c r="I6824" s="7">
        <v>0.53159000000000001</v>
      </c>
      <c r="J6824" s="6">
        <f t="shared" si="1592"/>
        <v>7442.26</v>
      </c>
      <c r="K6824" s="20"/>
      <c r="L6824" s="6">
        <f t="shared" si="1593"/>
        <v>40000</v>
      </c>
      <c r="M6824" s="11">
        <f t="shared" si="1600"/>
        <v>0</v>
      </c>
      <c r="N6824" s="6">
        <f t="shared" si="1594"/>
        <v>13048</v>
      </c>
      <c r="O6824" s="11">
        <f t="shared" si="1601"/>
        <v>2286.5500000000011</v>
      </c>
      <c r="P6824" s="11">
        <f t="shared" si="1595"/>
        <v>0</v>
      </c>
      <c r="Q6824" s="11">
        <f t="shared" si="1602"/>
        <v>7442.26</v>
      </c>
      <c r="R6824" s="11">
        <f t="shared" si="1603"/>
        <v>9728.8100000000013</v>
      </c>
      <c r="S6824" s="6">
        <f t="shared" si="1596"/>
        <v>0</v>
      </c>
      <c r="T6824" s="11">
        <f t="shared" si="1597"/>
        <v>0</v>
      </c>
      <c r="U6824" s="11">
        <f t="shared" si="1598"/>
        <v>0</v>
      </c>
      <c r="V6824" s="11">
        <f t="shared" si="1604"/>
        <v>0</v>
      </c>
      <c r="W6824" s="20"/>
    </row>
    <row r="6825" spans="1:23" x14ac:dyDescent="0.25">
      <c r="A6825">
        <v>2022101115</v>
      </c>
      <c r="B6825">
        <v>3</v>
      </c>
      <c r="C6825" s="7">
        <v>0.68081999999999998</v>
      </c>
      <c r="D6825" s="6">
        <f t="shared" si="1590"/>
        <v>54465.599999999999</v>
      </c>
      <c r="E6825" s="62">
        <v>0</v>
      </c>
      <c r="F6825" s="6">
        <f t="shared" si="1599"/>
        <v>0</v>
      </c>
      <c r="G6825" s="7">
        <v>0.43558999999999998</v>
      </c>
      <c r="H6825" s="6">
        <f t="shared" si="1591"/>
        <v>15245.65</v>
      </c>
      <c r="I6825" s="7">
        <v>0.55015000000000003</v>
      </c>
      <c r="J6825" s="6">
        <f t="shared" si="1592"/>
        <v>7702.1</v>
      </c>
      <c r="K6825" s="20"/>
      <c r="L6825" s="6">
        <f t="shared" si="1593"/>
        <v>40000</v>
      </c>
      <c r="M6825" s="11">
        <f t="shared" si="1600"/>
        <v>0</v>
      </c>
      <c r="N6825" s="6">
        <f t="shared" si="1594"/>
        <v>14465.599999999999</v>
      </c>
      <c r="O6825" s="11">
        <f t="shared" si="1601"/>
        <v>780.05000000000109</v>
      </c>
      <c r="P6825" s="11">
        <f t="shared" si="1595"/>
        <v>0</v>
      </c>
      <c r="Q6825" s="11">
        <f t="shared" si="1602"/>
        <v>7702.1</v>
      </c>
      <c r="R6825" s="11">
        <f t="shared" si="1603"/>
        <v>8482.1500000000015</v>
      </c>
      <c r="S6825" s="6">
        <f t="shared" si="1596"/>
        <v>0</v>
      </c>
      <c r="T6825" s="11">
        <f t="shared" si="1597"/>
        <v>0</v>
      </c>
      <c r="U6825" s="11">
        <f t="shared" si="1598"/>
        <v>0</v>
      </c>
      <c r="V6825" s="11">
        <f t="shared" si="1604"/>
        <v>0</v>
      </c>
      <c r="W6825" s="20"/>
    </row>
    <row r="6826" spans="1:23" x14ac:dyDescent="0.25">
      <c r="A6826">
        <v>2022101116</v>
      </c>
      <c r="B6826">
        <v>3</v>
      </c>
      <c r="C6826" s="7">
        <v>0.70020000000000004</v>
      </c>
      <c r="D6826" s="6">
        <f t="shared" si="1590"/>
        <v>56016</v>
      </c>
      <c r="E6826" s="62">
        <v>0</v>
      </c>
      <c r="F6826" s="6">
        <f t="shared" si="1599"/>
        <v>0</v>
      </c>
      <c r="G6826" s="7">
        <v>0.42537999999999998</v>
      </c>
      <c r="H6826" s="6">
        <f t="shared" si="1591"/>
        <v>14888.3</v>
      </c>
      <c r="I6826" s="7">
        <v>0.58472999999999997</v>
      </c>
      <c r="J6826" s="6">
        <f t="shared" si="1592"/>
        <v>8186.2199999999993</v>
      </c>
      <c r="K6826" s="20"/>
      <c r="L6826" s="6">
        <f t="shared" si="1593"/>
        <v>40000</v>
      </c>
      <c r="M6826" s="11">
        <f t="shared" si="1600"/>
        <v>0</v>
      </c>
      <c r="N6826" s="6">
        <f t="shared" si="1594"/>
        <v>14888.3</v>
      </c>
      <c r="O6826" s="11">
        <f t="shared" si="1601"/>
        <v>0</v>
      </c>
      <c r="P6826" s="11">
        <f t="shared" si="1595"/>
        <v>1127.7000000000007</v>
      </c>
      <c r="Q6826" s="11">
        <f t="shared" si="1602"/>
        <v>7058.5199999999986</v>
      </c>
      <c r="R6826" s="11">
        <f t="shared" si="1603"/>
        <v>7058.5199999999986</v>
      </c>
      <c r="S6826" s="6">
        <f t="shared" si="1596"/>
        <v>0</v>
      </c>
      <c r="T6826" s="11">
        <f t="shared" si="1597"/>
        <v>0</v>
      </c>
      <c r="U6826" s="11">
        <f t="shared" si="1598"/>
        <v>0</v>
      </c>
      <c r="V6826" s="11">
        <f t="shared" si="1604"/>
        <v>0</v>
      </c>
      <c r="W6826" s="20"/>
    </row>
    <row r="6827" spans="1:23" x14ac:dyDescent="0.25">
      <c r="A6827">
        <v>2022101117</v>
      </c>
      <c r="B6827">
        <v>3</v>
      </c>
      <c r="C6827" s="7">
        <v>0.71321999999999997</v>
      </c>
      <c r="D6827" s="6">
        <f t="shared" si="1590"/>
        <v>57057.599999999999</v>
      </c>
      <c r="E6827" s="62">
        <v>0</v>
      </c>
      <c r="F6827" s="6">
        <f t="shared" si="1599"/>
        <v>0</v>
      </c>
      <c r="G6827" s="7">
        <v>0.42487999999999998</v>
      </c>
      <c r="H6827" s="6">
        <f t="shared" si="1591"/>
        <v>14870.8</v>
      </c>
      <c r="I6827" s="7">
        <v>0.57330999999999999</v>
      </c>
      <c r="J6827" s="6">
        <f t="shared" si="1592"/>
        <v>8026.34</v>
      </c>
      <c r="K6827" s="20"/>
      <c r="L6827" s="6">
        <f t="shared" si="1593"/>
        <v>40000</v>
      </c>
      <c r="M6827" s="11">
        <f t="shared" si="1600"/>
        <v>0</v>
      </c>
      <c r="N6827" s="6">
        <f t="shared" si="1594"/>
        <v>14870.8</v>
      </c>
      <c r="O6827" s="11">
        <f t="shared" si="1601"/>
        <v>0</v>
      </c>
      <c r="P6827" s="11">
        <f t="shared" si="1595"/>
        <v>2186.7999999999993</v>
      </c>
      <c r="Q6827" s="11">
        <f t="shared" si="1602"/>
        <v>5839.5400000000009</v>
      </c>
      <c r="R6827" s="11">
        <f t="shared" si="1603"/>
        <v>5839.5400000000009</v>
      </c>
      <c r="S6827" s="6">
        <f t="shared" si="1596"/>
        <v>0</v>
      </c>
      <c r="T6827" s="11">
        <f t="shared" si="1597"/>
        <v>0</v>
      </c>
      <c r="U6827" s="11">
        <f t="shared" si="1598"/>
        <v>0</v>
      </c>
      <c r="V6827" s="11">
        <f t="shared" si="1604"/>
        <v>0</v>
      </c>
      <c r="W6827" s="20"/>
    </row>
    <row r="6828" spans="1:23" x14ac:dyDescent="0.25">
      <c r="A6828">
        <v>2022101118</v>
      </c>
      <c r="B6828">
        <v>3</v>
      </c>
      <c r="C6828" s="7">
        <v>0.71104999999999996</v>
      </c>
      <c r="D6828" s="6">
        <f t="shared" si="1590"/>
        <v>56884</v>
      </c>
      <c r="E6828" s="62">
        <v>0</v>
      </c>
      <c r="F6828" s="6">
        <f t="shared" si="1599"/>
        <v>0</v>
      </c>
      <c r="G6828" s="7">
        <v>0.42376000000000003</v>
      </c>
      <c r="H6828" s="6">
        <f t="shared" si="1591"/>
        <v>14831.6</v>
      </c>
      <c r="I6828" s="7">
        <v>0.49</v>
      </c>
      <c r="J6828" s="6">
        <f t="shared" si="1592"/>
        <v>6860</v>
      </c>
      <c r="K6828" s="20"/>
      <c r="L6828" s="6">
        <f t="shared" si="1593"/>
        <v>40000</v>
      </c>
      <c r="M6828" s="11">
        <f t="shared" si="1600"/>
        <v>0</v>
      </c>
      <c r="N6828" s="6">
        <f t="shared" si="1594"/>
        <v>14831.6</v>
      </c>
      <c r="O6828" s="11">
        <f t="shared" si="1601"/>
        <v>0</v>
      </c>
      <c r="P6828" s="11">
        <f t="shared" si="1595"/>
        <v>2052.3999999999996</v>
      </c>
      <c r="Q6828" s="11">
        <f t="shared" si="1602"/>
        <v>4807.6000000000004</v>
      </c>
      <c r="R6828" s="11">
        <f t="shared" si="1603"/>
        <v>4807.6000000000004</v>
      </c>
      <c r="S6828" s="6">
        <f t="shared" si="1596"/>
        <v>0</v>
      </c>
      <c r="T6828" s="11">
        <f t="shared" si="1597"/>
        <v>0</v>
      </c>
      <c r="U6828" s="11">
        <f t="shared" si="1598"/>
        <v>0</v>
      </c>
      <c r="V6828" s="11">
        <f t="shared" si="1604"/>
        <v>0</v>
      </c>
      <c r="W6828" s="20"/>
    </row>
    <row r="6829" spans="1:23" x14ac:dyDescent="0.25">
      <c r="A6829">
        <v>2022101119</v>
      </c>
      <c r="B6829">
        <v>3</v>
      </c>
      <c r="C6829" s="7">
        <v>0.69189999999999996</v>
      </c>
      <c r="D6829" s="6">
        <f t="shared" si="1590"/>
        <v>55352</v>
      </c>
      <c r="E6829" s="62">
        <v>0</v>
      </c>
      <c r="F6829" s="6">
        <f t="shared" si="1599"/>
        <v>0</v>
      </c>
      <c r="G6829" s="7">
        <v>0.40647</v>
      </c>
      <c r="H6829" s="6">
        <f t="shared" si="1591"/>
        <v>14226.45</v>
      </c>
      <c r="I6829" s="7">
        <v>0.18278</v>
      </c>
      <c r="J6829" s="6">
        <f t="shared" si="1592"/>
        <v>2558.92</v>
      </c>
      <c r="K6829" s="20"/>
      <c r="L6829" s="6">
        <f t="shared" si="1593"/>
        <v>40000</v>
      </c>
      <c r="M6829" s="11">
        <f t="shared" si="1600"/>
        <v>0</v>
      </c>
      <c r="N6829" s="6">
        <f t="shared" si="1594"/>
        <v>14226.45</v>
      </c>
      <c r="O6829" s="11">
        <f t="shared" si="1601"/>
        <v>0</v>
      </c>
      <c r="P6829" s="11">
        <f t="shared" si="1595"/>
        <v>1125.5499999999993</v>
      </c>
      <c r="Q6829" s="11">
        <f t="shared" si="1602"/>
        <v>1433.3700000000008</v>
      </c>
      <c r="R6829" s="11">
        <f t="shared" si="1603"/>
        <v>1433.3700000000008</v>
      </c>
      <c r="S6829" s="6">
        <f t="shared" si="1596"/>
        <v>0</v>
      </c>
      <c r="T6829" s="11">
        <f t="shared" si="1597"/>
        <v>0</v>
      </c>
      <c r="U6829" s="11">
        <f t="shared" si="1598"/>
        <v>0</v>
      </c>
      <c r="V6829" s="11">
        <f t="shared" si="1604"/>
        <v>0</v>
      </c>
      <c r="W6829" s="20"/>
    </row>
    <row r="6830" spans="1:23" x14ac:dyDescent="0.25">
      <c r="A6830">
        <v>2022101120</v>
      </c>
      <c r="B6830">
        <v>3</v>
      </c>
      <c r="C6830" s="7">
        <v>0.67974000000000001</v>
      </c>
      <c r="D6830" s="6">
        <f t="shared" si="1590"/>
        <v>54379.200000000004</v>
      </c>
      <c r="E6830" s="62">
        <v>0</v>
      </c>
      <c r="F6830" s="6">
        <f t="shared" si="1599"/>
        <v>0</v>
      </c>
      <c r="G6830" s="7">
        <v>0.39332</v>
      </c>
      <c r="H6830" s="6">
        <f t="shared" si="1591"/>
        <v>13766.2</v>
      </c>
      <c r="I6830" s="7">
        <v>2.8300000000000001E-3</v>
      </c>
      <c r="J6830" s="6">
        <f t="shared" si="1592"/>
        <v>39.619999999999997</v>
      </c>
      <c r="K6830" s="20"/>
      <c r="L6830" s="6">
        <f t="shared" si="1593"/>
        <v>40000</v>
      </c>
      <c r="M6830" s="11">
        <f t="shared" si="1600"/>
        <v>0</v>
      </c>
      <c r="N6830" s="6">
        <f t="shared" si="1594"/>
        <v>13766.2</v>
      </c>
      <c r="O6830" s="11">
        <f t="shared" si="1601"/>
        <v>0</v>
      </c>
      <c r="P6830" s="11">
        <f t="shared" si="1595"/>
        <v>39.619999999999997</v>
      </c>
      <c r="Q6830" s="11">
        <f t="shared" si="1602"/>
        <v>0</v>
      </c>
      <c r="R6830" s="11">
        <f t="shared" si="1603"/>
        <v>0</v>
      </c>
      <c r="S6830" s="6">
        <f t="shared" si="1596"/>
        <v>573.38000000000363</v>
      </c>
      <c r="T6830" s="11">
        <f t="shared" si="1597"/>
        <v>0</v>
      </c>
      <c r="U6830" s="11">
        <f t="shared" si="1598"/>
        <v>0</v>
      </c>
      <c r="V6830" s="11">
        <f t="shared" si="1604"/>
        <v>573.38000000000363</v>
      </c>
      <c r="W6830" s="20"/>
    </row>
    <row r="6831" spans="1:23" x14ac:dyDescent="0.25">
      <c r="A6831">
        <v>2022101121</v>
      </c>
      <c r="B6831">
        <v>3</v>
      </c>
      <c r="C6831" s="7">
        <v>0.66649999999999998</v>
      </c>
      <c r="D6831" s="6">
        <f t="shared" si="1590"/>
        <v>53320</v>
      </c>
      <c r="E6831" s="62">
        <v>0</v>
      </c>
      <c r="F6831" s="6">
        <f t="shared" si="1599"/>
        <v>0</v>
      </c>
      <c r="G6831" s="7">
        <v>0.47885</v>
      </c>
      <c r="H6831" s="6">
        <f t="shared" si="1591"/>
        <v>16759.75</v>
      </c>
      <c r="I6831" s="7">
        <v>0</v>
      </c>
      <c r="J6831" s="6">
        <f t="shared" si="1592"/>
        <v>0</v>
      </c>
      <c r="K6831" s="20"/>
      <c r="L6831" s="6">
        <f t="shared" si="1593"/>
        <v>40000</v>
      </c>
      <c r="M6831" s="11">
        <f t="shared" si="1600"/>
        <v>0</v>
      </c>
      <c r="N6831" s="6">
        <f t="shared" si="1594"/>
        <v>13320</v>
      </c>
      <c r="O6831" s="11">
        <f t="shared" si="1601"/>
        <v>3439.75</v>
      </c>
      <c r="P6831" s="11">
        <f t="shared" si="1595"/>
        <v>0</v>
      </c>
      <c r="Q6831" s="11">
        <f t="shared" si="1602"/>
        <v>0</v>
      </c>
      <c r="R6831" s="11">
        <f t="shared" si="1603"/>
        <v>3439.75</v>
      </c>
      <c r="S6831" s="6">
        <f t="shared" si="1596"/>
        <v>0</v>
      </c>
      <c r="T6831" s="11">
        <f t="shared" si="1597"/>
        <v>0</v>
      </c>
      <c r="U6831" s="11">
        <f t="shared" si="1598"/>
        <v>0</v>
      </c>
      <c r="V6831" s="11">
        <f t="shared" si="1604"/>
        <v>0</v>
      </c>
      <c r="W6831" s="20"/>
    </row>
    <row r="6832" spans="1:23" x14ac:dyDescent="0.25">
      <c r="A6832">
        <v>2022101122</v>
      </c>
      <c r="B6832">
        <v>3</v>
      </c>
      <c r="C6832" s="7">
        <v>0.64239000000000002</v>
      </c>
      <c r="D6832" s="6">
        <f t="shared" si="1590"/>
        <v>51391.200000000004</v>
      </c>
      <c r="E6832" s="62">
        <v>0</v>
      </c>
      <c r="F6832" s="6">
        <f t="shared" si="1599"/>
        <v>0</v>
      </c>
      <c r="G6832" s="7">
        <v>0.53983000000000003</v>
      </c>
      <c r="H6832" s="6">
        <f t="shared" si="1591"/>
        <v>18894.050000000003</v>
      </c>
      <c r="I6832" s="7">
        <v>0</v>
      </c>
      <c r="J6832" s="6">
        <f t="shared" si="1592"/>
        <v>0</v>
      </c>
      <c r="K6832" s="20"/>
      <c r="L6832" s="6">
        <f t="shared" si="1593"/>
        <v>40000</v>
      </c>
      <c r="M6832" s="11">
        <f t="shared" si="1600"/>
        <v>0</v>
      </c>
      <c r="N6832" s="6">
        <f t="shared" si="1594"/>
        <v>11391.200000000004</v>
      </c>
      <c r="O6832" s="11">
        <f t="shared" si="1601"/>
        <v>7502.8499999999985</v>
      </c>
      <c r="P6832" s="11">
        <f t="shared" si="1595"/>
        <v>0</v>
      </c>
      <c r="Q6832" s="11">
        <f t="shared" si="1602"/>
        <v>0</v>
      </c>
      <c r="R6832" s="11">
        <f t="shared" si="1603"/>
        <v>7502.8499999999985</v>
      </c>
      <c r="S6832" s="6">
        <f t="shared" si="1596"/>
        <v>0</v>
      </c>
      <c r="T6832" s="11">
        <f t="shared" si="1597"/>
        <v>0</v>
      </c>
      <c r="U6832" s="11">
        <f t="shared" si="1598"/>
        <v>0</v>
      </c>
      <c r="V6832" s="11">
        <f t="shared" si="1604"/>
        <v>0</v>
      </c>
      <c r="W6832" s="20"/>
    </row>
    <row r="6833" spans="1:23" x14ac:dyDescent="0.25">
      <c r="A6833">
        <v>2022101123</v>
      </c>
      <c r="B6833">
        <v>3</v>
      </c>
      <c r="C6833" s="7">
        <v>0.60640000000000005</v>
      </c>
      <c r="D6833" s="6">
        <f t="shared" si="1590"/>
        <v>48512.000000000007</v>
      </c>
      <c r="E6833" s="62">
        <v>0</v>
      </c>
      <c r="F6833" s="6">
        <f t="shared" si="1599"/>
        <v>0</v>
      </c>
      <c r="G6833" s="7">
        <v>0.56320999999999999</v>
      </c>
      <c r="H6833" s="6">
        <f t="shared" si="1591"/>
        <v>19712.349999999999</v>
      </c>
      <c r="I6833" s="7">
        <v>0</v>
      </c>
      <c r="J6833" s="6">
        <f t="shared" si="1592"/>
        <v>0</v>
      </c>
      <c r="K6833" s="20"/>
      <c r="L6833" s="6">
        <f t="shared" si="1593"/>
        <v>40000</v>
      </c>
      <c r="M6833" s="11">
        <f t="shared" si="1600"/>
        <v>0</v>
      </c>
      <c r="N6833" s="6">
        <f t="shared" si="1594"/>
        <v>8512.0000000000073</v>
      </c>
      <c r="O6833" s="11">
        <f t="shared" si="1601"/>
        <v>11200.349999999991</v>
      </c>
      <c r="P6833" s="11">
        <f t="shared" si="1595"/>
        <v>0</v>
      </c>
      <c r="Q6833" s="11">
        <f t="shared" si="1602"/>
        <v>0</v>
      </c>
      <c r="R6833" s="11">
        <f t="shared" si="1603"/>
        <v>11200.349999999991</v>
      </c>
      <c r="S6833" s="6">
        <f t="shared" si="1596"/>
        <v>0</v>
      </c>
      <c r="T6833" s="11">
        <f t="shared" si="1597"/>
        <v>0</v>
      </c>
      <c r="U6833" s="11">
        <f t="shared" si="1598"/>
        <v>0</v>
      </c>
      <c r="V6833" s="11">
        <f t="shared" si="1604"/>
        <v>0</v>
      </c>
      <c r="W6833" s="20"/>
    </row>
    <row r="6834" spans="1:23" x14ac:dyDescent="0.25">
      <c r="A6834">
        <v>2022101124</v>
      </c>
      <c r="B6834">
        <v>3</v>
      </c>
      <c r="C6834" s="7">
        <v>0.56469999999999998</v>
      </c>
      <c r="D6834" s="6">
        <f t="shared" si="1590"/>
        <v>45176</v>
      </c>
      <c r="E6834" s="62">
        <v>0</v>
      </c>
      <c r="F6834" s="6">
        <f t="shared" si="1599"/>
        <v>0</v>
      </c>
      <c r="G6834" s="7">
        <v>0.55386999999999997</v>
      </c>
      <c r="H6834" s="6">
        <f t="shared" si="1591"/>
        <v>19385.45</v>
      </c>
      <c r="I6834" s="7">
        <v>0</v>
      </c>
      <c r="J6834" s="6">
        <f t="shared" si="1592"/>
        <v>0</v>
      </c>
      <c r="K6834" s="20"/>
      <c r="L6834" s="6">
        <f t="shared" si="1593"/>
        <v>40000</v>
      </c>
      <c r="M6834" s="11">
        <f t="shared" si="1600"/>
        <v>0</v>
      </c>
      <c r="N6834" s="6">
        <f t="shared" si="1594"/>
        <v>5176</v>
      </c>
      <c r="O6834" s="11">
        <f t="shared" si="1601"/>
        <v>14209.45</v>
      </c>
      <c r="P6834" s="11">
        <f t="shared" si="1595"/>
        <v>0</v>
      </c>
      <c r="Q6834" s="11">
        <f t="shared" si="1602"/>
        <v>0</v>
      </c>
      <c r="R6834" s="11">
        <f t="shared" si="1603"/>
        <v>14209.45</v>
      </c>
      <c r="S6834" s="6">
        <f t="shared" si="1596"/>
        <v>0</v>
      </c>
      <c r="T6834" s="11">
        <f t="shared" si="1597"/>
        <v>0</v>
      </c>
      <c r="U6834" s="11">
        <f t="shared" si="1598"/>
        <v>0</v>
      </c>
      <c r="V6834" s="11">
        <f t="shared" si="1604"/>
        <v>0</v>
      </c>
      <c r="W6834" s="20"/>
    </row>
    <row r="6835" spans="1:23" x14ac:dyDescent="0.25">
      <c r="A6835">
        <v>2022101201</v>
      </c>
      <c r="B6835">
        <v>4</v>
      </c>
      <c r="C6835" s="7">
        <v>0.53112999999999999</v>
      </c>
      <c r="D6835" s="6">
        <f t="shared" si="1590"/>
        <v>42490.400000000001</v>
      </c>
      <c r="E6835" s="62">
        <v>0</v>
      </c>
      <c r="F6835" s="6">
        <f t="shared" si="1599"/>
        <v>0</v>
      </c>
      <c r="G6835" s="7">
        <v>0.53835</v>
      </c>
      <c r="H6835" s="6">
        <f t="shared" si="1591"/>
        <v>18842.25</v>
      </c>
      <c r="I6835" s="7">
        <v>0</v>
      </c>
      <c r="J6835" s="6">
        <f t="shared" si="1592"/>
        <v>0</v>
      </c>
      <c r="K6835" s="20"/>
      <c r="L6835" s="6">
        <f t="shared" si="1593"/>
        <v>40000</v>
      </c>
      <c r="M6835" s="11">
        <f t="shared" si="1600"/>
        <v>0</v>
      </c>
      <c r="N6835" s="6">
        <f t="shared" si="1594"/>
        <v>2490.4000000000015</v>
      </c>
      <c r="O6835" s="11">
        <f t="shared" si="1601"/>
        <v>16351.849999999999</v>
      </c>
      <c r="P6835" s="11">
        <f t="shared" si="1595"/>
        <v>0</v>
      </c>
      <c r="Q6835" s="11">
        <f t="shared" si="1602"/>
        <v>0</v>
      </c>
      <c r="R6835" s="11">
        <f t="shared" si="1603"/>
        <v>16351.849999999999</v>
      </c>
      <c r="S6835" s="6">
        <f t="shared" si="1596"/>
        <v>0</v>
      </c>
      <c r="T6835" s="11">
        <f t="shared" si="1597"/>
        <v>0</v>
      </c>
      <c r="U6835" s="11">
        <f t="shared" si="1598"/>
        <v>0</v>
      </c>
      <c r="V6835" s="11">
        <f t="shared" si="1604"/>
        <v>0</v>
      </c>
      <c r="W6835" s="20"/>
    </row>
    <row r="6836" spans="1:23" x14ac:dyDescent="0.25">
      <c r="A6836">
        <v>2022101202</v>
      </c>
      <c r="B6836">
        <v>4</v>
      </c>
      <c r="C6836" s="7">
        <v>0.50973999999999997</v>
      </c>
      <c r="D6836" s="6">
        <f t="shared" si="1590"/>
        <v>40779.199999999997</v>
      </c>
      <c r="E6836" s="62">
        <v>0</v>
      </c>
      <c r="F6836" s="6">
        <f t="shared" si="1599"/>
        <v>0</v>
      </c>
      <c r="G6836" s="7">
        <v>0.51780000000000004</v>
      </c>
      <c r="H6836" s="6">
        <f t="shared" si="1591"/>
        <v>18123</v>
      </c>
      <c r="I6836" s="7">
        <v>0</v>
      </c>
      <c r="J6836" s="6">
        <f t="shared" si="1592"/>
        <v>0</v>
      </c>
      <c r="K6836" s="20"/>
      <c r="L6836" s="6">
        <f t="shared" si="1593"/>
        <v>40000</v>
      </c>
      <c r="M6836" s="11">
        <f t="shared" si="1600"/>
        <v>0</v>
      </c>
      <c r="N6836" s="6">
        <f t="shared" si="1594"/>
        <v>779.19999999999709</v>
      </c>
      <c r="O6836" s="11">
        <f t="shared" si="1601"/>
        <v>17343.800000000003</v>
      </c>
      <c r="P6836" s="11">
        <f t="shared" si="1595"/>
        <v>0</v>
      </c>
      <c r="Q6836" s="11">
        <f t="shared" si="1602"/>
        <v>0</v>
      </c>
      <c r="R6836" s="11">
        <f t="shared" si="1603"/>
        <v>17343.800000000003</v>
      </c>
      <c r="S6836" s="6">
        <f t="shared" si="1596"/>
        <v>0</v>
      </c>
      <c r="T6836" s="11">
        <f t="shared" si="1597"/>
        <v>0</v>
      </c>
      <c r="U6836" s="11">
        <f t="shared" si="1598"/>
        <v>0</v>
      </c>
      <c r="V6836" s="11">
        <f t="shared" si="1604"/>
        <v>0</v>
      </c>
      <c r="W6836" s="20"/>
    </row>
    <row r="6837" spans="1:23" x14ac:dyDescent="0.25">
      <c r="A6837">
        <v>2022101203</v>
      </c>
      <c r="B6837">
        <v>4</v>
      </c>
      <c r="C6837" s="7">
        <v>0.49741999999999997</v>
      </c>
      <c r="D6837" s="6">
        <f t="shared" si="1590"/>
        <v>39793.599999999999</v>
      </c>
      <c r="E6837" s="62">
        <v>0</v>
      </c>
      <c r="F6837" s="6">
        <f t="shared" si="1599"/>
        <v>0</v>
      </c>
      <c r="G6837" s="7">
        <v>0.49791000000000002</v>
      </c>
      <c r="H6837" s="6">
        <f t="shared" si="1591"/>
        <v>17426.850000000002</v>
      </c>
      <c r="I6837" s="7">
        <v>0</v>
      </c>
      <c r="J6837" s="6">
        <f t="shared" si="1592"/>
        <v>0</v>
      </c>
      <c r="K6837" s="20"/>
      <c r="L6837" s="6">
        <f t="shared" si="1593"/>
        <v>39793.599999999999</v>
      </c>
      <c r="M6837" s="11">
        <f t="shared" si="1600"/>
        <v>206.40000000000146</v>
      </c>
      <c r="N6837" s="6">
        <f t="shared" si="1594"/>
        <v>0</v>
      </c>
      <c r="O6837" s="11">
        <f t="shared" si="1601"/>
        <v>17426.850000000002</v>
      </c>
      <c r="P6837" s="11">
        <f t="shared" si="1595"/>
        <v>0</v>
      </c>
      <c r="Q6837" s="11">
        <f t="shared" si="1602"/>
        <v>0</v>
      </c>
      <c r="R6837" s="11">
        <f t="shared" si="1603"/>
        <v>17633.250000000004</v>
      </c>
      <c r="S6837" s="6">
        <f t="shared" si="1596"/>
        <v>0</v>
      </c>
      <c r="T6837" s="11">
        <f t="shared" si="1597"/>
        <v>0</v>
      </c>
      <c r="U6837" s="11">
        <f t="shared" si="1598"/>
        <v>0</v>
      </c>
      <c r="V6837" s="11">
        <f t="shared" si="1604"/>
        <v>0</v>
      </c>
      <c r="W6837" s="20"/>
    </row>
    <row r="6838" spans="1:23" x14ac:dyDescent="0.25">
      <c r="A6838">
        <v>2022101204</v>
      </c>
      <c r="B6838">
        <v>4</v>
      </c>
      <c r="C6838" s="7">
        <v>0.48947000000000002</v>
      </c>
      <c r="D6838" s="6">
        <f t="shared" si="1590"/>
        <v>39157.599999999999</v>
      </c>
      <c r="E6838" s="62">
        <v>0</v>
      </c>
      <c r="F6838" s="6">
        <f t="shared" si="1599"/>
        <v>0</v>
      </c>
      <c r="G6838" s="7">
        <v>0.48758000000000001</v>
      </c>
      <c r="H6838" s="6">
        <f t="shared" si="1591"/>
        <v>17065.3</v>
      </c>
      <c r="I6838" s="7">
        <v>0</v>
      </c>
      <c r="J6838" s="6">
        <f t="shared" si="1592"/>
        <v>0</v>
      </c>
      <c r="K6838" s="20"/>
      <c r="L6838" s="6">
        <f t="shared" si="1593"/>
        <v>39157.599999999999</v>
      </c>
      <c r="M6838" s="11">
        <f t="shared" si="1600"/>
        <v>842.40000000000146</v>
      </c>
      <c r="N6838" s="6">
        <f t="shared" si="1594"/>
        <v>0</v>
      </c>
      <c r="O6838" s="11">
        <f t="shared" si="1601"/>
        <v>17065.3</v>
      </c>
      <c r="P6838" s="11">
        <f t="shared" si="1595"/>
        <v>0</v>
      </c>
      <c r="Q6838" s="11">
        <f t="shared" si="1602"/>
        <v>0</v>
      </c>
      <c r="R6838" s="11">
        <f t="shared" si="1603"/>
        <v>17907.7</v>
      </c>
      <c r="S6838" s="6">
        <f t="shared" si="1596"/>
        <v>0</v>
      </c>
      <c r="T6838" s="11">
        <f t="shared" si="1597"/>
        <v>0</v>
      </c>
      <c r="U6838" s="11">
        <f t="shared" si="1598"/>
        <v>0</v>
      </c>
      <c r="V6838" s="11">
        <f t="shared" si="1604"/>
        <v>0</v>
      </c>
      <c r="W6838" s="20"/>
    </row>
    <row r="6839" spans="1:23" x14ac:dyDescent="0.25">
      <c r="A6839">
        <v>2022101205</v>
      </c>
      <c r="B6839">
        <v>4</v>
      </c>
      <c r="C6839" s="7">
        <v>0.49115999999999999</v>
      </c>
      <c r="D6839" s="6">
        <f t="shared" si="1590"/>
        <v>39292.799999999996</v>
      </c>
      <c r="E6839" s="62">
        <v>0</v>
      </c>
      <c r="F6839" s="6">
        <f t="shared" si="1599"/>
        <v>0</v>
      </c>
      <c r="G6839" s="7">
        <v>0.48370000000000002</v>
      </c>
      <c r="H6839" s="6">
        <f t="shared" si="1591"/>
        <v>16929.5</v>
      </c>
      <c r="I6839" s="7">
        <v>0</v>
      </c>
      <c r="J6839" s="6">
        <f t="shared" si="1592"/>
        <v>0</v>
      </c>
      <c r="K6839" s="20"/>
      <c r="L6839" s="6">
        <f t="shared" si="1593"/>
        <v>39292.799999999996</v>
      </c>
      <c r="M6839" s="11">
        <f t="shared" si="1600"/>
        <v>707.20000000000437</v>
      </c>
      <c r="N6839" s="6">
        <f t="shared" si="1594"/>
        <v>0</v>
      </c>
      <c r="O6839" s="11">
        <f t="shared" si="1601"/>
        <v>16929.5</v>
      </c>
      <c r="P6839" s="11">
        <f t="shared" si="1595"/>
        <v>0</v>
      </c>
      <c r="Q6839" s="11">
        <f t="shared" si="1602"/>
        <v>0</v>
      </c>
      <c r="R6839" s="11">
        <f t="shared" si="1603"/>
        <v>17636.700000000004</v>
      </c>
      <c r="S6839" s="6">
        <f t="shared" si="1596"/>
        <v>0</v>
      </c>
      <c r="T6839" s="11">
        <f t="shared" si="1597"/>
        <v>0</v>
      </c>
      <c r="U6839" s="11">
        <f t="shared" si="1598"/>
        <v>0</v>
      </c>
      <c r="V6839" s="11">
        <f t="shared" si="1604"/>
        <v>0</v>
      </c>
      <c r="W6839" s="20"/>
    </row>
    <row r="6840" spans="1:23" x14ac:dyDescent="0.25">
      <c r="A6840">
        <v>2022101206</v>
      </c>
      <c r="B6840">
        <v>4</v>
      </c>
      <c r="C6840" s="7">
        <v>0.50863999999999998</v>
      </c>
      <c r="D6840" s="6">
        <f t="shared" si="1590"/>
        <v>40691.199999999997</v>
      </c>
      <c r="E6840" s="62">
        <v>0</v>
      </c>
      <c r="F6840" s="6">
        <f t="shared" si="1599"/>
        <v>0</v>
      </c>
      <c r="G6840" s="7">
        <v>0.48381999999999997</v>
      </c>
      <c r="H6840" s="6">
        <f t="shared" si="1591"/>
        <v>16933.7</v>
      </c>
      <c r="I6840" s="7">
        <v>0</v>
      </c>
      <c r="J6840" s="6">
        <f t="shared" si="1592"/>
        <v>0</v>
      </c>
      <c r="K6840" s="20"/>
      <c r="L6840" s="6">
        <f t="shared" si="1593"/>
        <v>40000</v>
      </c>
      <c r="M6840" s="11">
        <f t="shared" si="1600"/>
        <v>0</v>
      </c>
      <c r="N6840" s="6">
        <f t="shared" si="1594"/>
        <v>691.19999999999709</v>
      </c>
      <c r="O6840" s="11">
        <f t="shared" si="1601"/>
        <v>16242.500000000004</v>
      </c>
      <c r="P6840" s="11">
        <f t="shared" si="1595"/>
        <v>0</v>
      </c>
      <c r="Q6840" s="11">
        <f t="shared" si="1602"/>
        <v>0</v>
      </c>
      <c r="R6840" s="11">
        <f t="shared" si="1603"/>
        <v>16242.500000000004</v>
      </c>
      <c r="S6840" s="6">
        <f t="shared" si="1596"/>
        <v>0</v>
      </c>
      <c r="T6840" s="11">
        <f t="shared" si="1597"/>
        <v>0</v>
      </c>
      <c r="U6840" s="11">
        <f t="shared" si="1598"/>
        <v>0</v>
      </c>
      <c r="V6840" s="11">
        <f t="shared" si="1604"/>
        <v>0</v>
      </c>
      <c r="W6840" s="20"/>
    </row>
    <row r="6841" spans="1:23" x14ac:dyDescent="0.25">
      <c r="A6841">
        <v>2022101207</v>
      </c>
      <c r="B6841">
        <v>4</v>
      </c>
      <c r="C6841" s="7">
        <v>0.53820000000000001</v>
      </c>
      <c r="D6841" s="6">
        <f t="shared" si="1590"/>
        <v>43056</v>
      </c>
      <c r="E6841" s="62">
        <v>0</v>
      </c>
      <c r="F6841" s="6">
        <f t="shared" si="1599"/>
        <v>0</v>
      </c>
      <c r="G6841" s="7">
        <v>0.47704999999999997</v>
      </c>
      <c r="H6841" s="6">
        <f t="shared" si="1591"/>
        <v>16696.75</v>
      </c>
      <c r="I6841" s="7">
        <v>0</v>
      </c>
      <c r="J6841" s="6">
        <f t="shared" si="1592"/>
        <v>0</v>
      </c>
      <c r="K6841" s="20"/>
      <c r="L6841" s="6">
        <f t="shared" si="1593"/>
        <v>40000</v>
      </c>
      <c r="M6841" s="11">
        <f t="shared" si="1600"/>
        <v>0</v>
      </c>
      <c r="N6841" s="6">
        <f t="shared" si="1594"/>
        <v>3056</v>
      </c>
      <c r="O6841" s="11">
        <f t="shared" si="1601"/>
        <v>13640.75</v>
      </c>
      <c r="P6841" s="11">
        <f t="shared" si="1595"/>
        <v>0</v>
      </c>
      <c r="Q6841" s="11">
        <f t="shared" si="1602"/>
        <v>0</v>
      </c>
      <c r="R6841" s="11">
        <f t="shared" si="1603"/>
        <v>13640.75</v>
      </c>
      <c r="S6841" s="6">
        <f t="shared" si="1596"/>
        <v>0</v>
      </c>
      <c r="T6841" s="11">
        <f t="shared" si="1597"/>
        <v>0</v>
      </c>
      <c r="U6841" s="11">
        <f t="shared" si="1598"/>
        <v>0</v>
      </c>
      <c r="V6841" s="11">
        <f t="shared" si="1604"/>
        <v>0</v>
      </c>
      <c r="W6841" s="20"/>
    </row>
    <row r="6842" spans="1:23" x14ac:dyDescent="0.25">
      <c r="A6842">
        <v>2022101208</v>
      </c>
      <c r="B6842">
        <v>4</v>
      </c>
      <c r="C6842" s="7">
        <v>0.55476999999999999</v>
      </c>
      <c r="D6842" s="6">
        <f t="shared" si="1590"/>
        <v>44381.599999999999</v>
      </c>
      <c r="E6842" s="62">
        <v>0</v>
      </c>
      <c r="F6842" s="6">
        <f t="shared" si="1599"/>
        <v>0</v>
      </c>
      <c r="G6842" s="7">
        <v>0.45449000000000001</v>
      </c>
      <c r="H6842" s="6">
        <f t="shared" si="1591"/>
        <v>15907.15</v>
      </c>
      <c r="I6842" s="7">
        <v>4.3800000000000002E-3</v>
      </c>
      <c r="J6842" s="6">
        <f t="shared" si="1592"/>
        <v>61.32</v>
      </c>
      <c r="K6842" s="20"/>
      <c r="L6842" s="6">
        <f t="shared" si="1593"/>
        <v>40000</v>
      </c>
      <c r="M6842" s="11">
        <f t="shared" si="1600"/>
        <v>0</v>
      </c>
      <c r="N6842" s="6">
        <f t="shared" si="1594"/>
        <v>4381.5999999999985</v>
      </c>
      <c r="O6842" s="11">
        <f t="shared" si="1601"/>
        <v>11525.550000000001</v>
      </c>
      <c r="P6842" s="11">
        <f t="shared" si="1595"/>
        <v>0</v>
      </c>
      <c r="Q6842" s="11">
        <f t="shared" si="1602"/>
        <v>61.32</v>
      </c>
      <c r="R6842" s="11">
        <f t="shared" si="1603"/>
        <v>11586.87</v>
      </c>
      <c r="S6842" s="6">
        <f t="shared" si="1596"/>
        <v>0</v>
      </c>
      <c r="T6842" s="11">
        <f t="shared" si="1597"/>
        <v>0</v>
      </c>
      <c r="U6842" s="11">
        <f t="shared" si="1598"/>
        <v>0</v>
      </c>
      <c r="V6842" s="11">
        <f t="shared" si="1604"/>
        <v>0</v>
      </c>
      <c r="W6842" s="20"/>
    </row>
    <row r="6843" spans="1:23" x14ac:dyDescent="0.25">
      <c r="A6843">
        <v>2022101209</v>
      </c>
      <c r="B6843">
        <v>4</v>
      </c>
      <c r="C6843" s="7">
        <v>0.56484999999999996</v>
      </c>
      <c r="D6843" s="6">
        <f t="shared" si="1590"/>
        <v>45188</v>
      </c>
      <c r="E6843" s="62">
        <v>0</v>
      </c>
      <c r="F6843" s="6">
        <f t="shared" si="1599"/>
        <v>0</v>
      </c>
      <c r="G6843" s="7">
        <v>0.39269999999999999</v>
      </c>
      <c r="H6843" s="6">
        <f t="shared" si="1591"/>
        <v>13744.5</v>
      </c>
      <c r="I6843" s="7">
        <v>0.22252</v>
      </c>
      <c r="J6843" s="6">
        <f t="shared" si="1592"/>
        <v>3115.2799999999997</v>
      </c>
      <c r="K6843" s="20"/>
      <c r="L6843" s="6">
        <f t="shared" si="1593"/>
        <v>40000</v>
      </c>
      <c r="M6843" s="11">
        <f t="shared" si="1600"/>
        <v>0</v>
      </c>
      <c r="N6843" s="6">
        <f t="shared" si="1594"/>
        <v>5188</v>
      </c>
      <c r="O6843" s="11">
        <f t="shared" si="1601"/>
        <v>8556.5</v>
      </c>
      <c r="P6843" s="11">
        <f t="shared" si="1595"/>
        <v>0</v>
      </c>
      <c r="Q6843" s="11">
        <f t="shared" si="1602"/>
        <v>3115.2799999999997</v>
      </c>
      <c r="R6843" s="11">
        <f t="shared" si="1603"/>
        <v>11671.779999999999</v>
      </c>
      <c r="S6843" s="6">
        <f t="shared" si="1596"/>
        <v>0</v>
      </c>
      <c r="T6843" s="11">
        <f t="shared" si="1597"/>
        <v>0</v>
      </c>
      <c r="U6843" s="11">
        <f t="shared" si="1598"/>
        <v>0</v>
      </c>
      <c r="V6843" s="11">
        <f t="shared" si="1604"/>
        <v>0</v>
      </c>
      <c r="W6843" s="20"/>
    </row>
    <row r="6844" spans="1:23" x14ac:dyDescent="0.25">
      <c r="A6844">
        <v>2022101210</v>
      </c>
      <c r="B6844">
        <v>4</v>
      </c>
      <c r="C6844" s="7">
        <v>0.59706000000000004</v>
      </c>
      <c r="D6844" s="6">
        <f t="shared" si="1590"/>
        <v>47764.800000000003</v>
      </c>
      <c r="E6844" s="62">
        <v>0</v>
      </c>
      <c r="F6844" s="6">
        <f t="shared" si="1599"/>
        <v>0</v>
      </c>
      <c r="G6844" s="7">
        <v>0.30810999999999999</v>
      </c>
      <c r="H6844" s="6">
        <f t="shared" si="1591"/>
        <v>10783.85</v>
      </c>
      <c r="I6844" s="7">
        <v>0.61353999999999997</v>
      </c>
      <c r="J6844" s="6">
        <f t="shared" si="1592"/>
        <v>8589.56</v>
      </c>
      <c r="K6844" s="20"/>
      <c r="L6844" s="6">
        <f t="shared" si="1593"/>
        <v>40000</v>
      </c>
      <c r="M6844" s="11">
        <f t="shared" si="1600"/>
        <v>0</v>
      </c>
      <c r="N6844" s="6">
        <f t="shared" si="1594"/>
        <v>7764.8000000000029</v>
      </c>
      <c r="O6844" s="11">
        <f t="shared" si="1601"/>
        <v>3019.0499999999975</v>
      </c>
      <c r="P6844" s="11">
        <f t="shared" si="1595"/>
        <v>0</v>
      </c>
      <c r="Q6844" s="11">
        <f t="shared" si="1602"/>
        <v>8589.56</v>
      </c>
      <c r="R6844" s="11">
        <f t="shared" si="1603"/>
        <v>11608.609999999997</v>
      </c>
      <c r="S6844" s="6">
        <f t="shared" si="1596"/>
        <v>0</v>
      </c>
      <c r="T6844" s="11">
        <f t="shared" si="1597"/>
        <v>0</v>
      </c>
      <c r="U6844" s="11">
        <f t="shared" si="1598"/>
        <v>0</v>
      </c>
      <c r="V6844" s="11">
        <f t="shared" si="1604"/>
        <v>0</v>
      </c>
      <c r="W6844" s="20"/>
    </row>
    <row r="6845" spans="1:23" x14ac:dyDescent="0.25">
      <c r="A6845">
        <v>2022101211</v>
      </c>
      <c r="B6845">
        <v>4</v>
      </c>
      <c r="C6845" s="7">
        <v>0.63453999999999999</v>
      </c>
      <c r="D6845" s="6">
        <f t="shared" si="1590"/>
        <v>50763.199999999997</v>
      </c>
      <c r="E6845" s="62">
        <v>0</v>
      </c>
      <c r="F6845" s="6">
        <f t="shared" si="1599"/>
        <v>0</v>
      </c>
      <c r="G6845" s="7">
        <v>0.29676000000000002</v>
      </c>
      <c r="H6845" s="6">
        <f t="shared" si="1591"/>
        <v>10386.6</v>
      </c>
      <c r="I6845" s="7">
        <v>0.71872999999999998</v>
      </c>
      <c r="J6845" s="6">
        <f t="shared" si="1592"/>
        <v>10062.219999999999</v>
      </c>
      <c r="K6845" s="20"/>
      <c r="L6845" s="6">
        <f t="shared" si="1593"/>
        <v>40000</v>
      </c>
      <c r="M6845" s="11">
        <f t="shared" si="1600"/>
        <v>0</v>
      </c>
      <c r="N6845" s="6">
        <f t="shared" si="1594"/>
        <v>10386.6</v>
      </c>
      <c r="O6845" s="11">
        <f t="shared" si="1601"/>
        <v>0</v>
      </c>
      <c r="P6845" s="11">
        <f t="shared" si="1595"/>
        <v>376.59999999999673</v>
      </c>
      <c r="Q6845" s="11">
        <f t="shared" si="1602"/>
        <v>9685.6200000000026</v>
      </c>
      <c r="R6845" s="11">
        <f t="shared" si="1603"/>
        <v>9685.6200000000026</v>
      </c>
      <c r="S6845" s="6">
        <f t="shared" si="1596"/>
        <v>0</v>
      </c>
      <c r="T6845" s="11">
        <f t="shared" si="1597"/>
        <v>0</v>
      </c>
      <c r="U6845" s="11">
        <f t="shared" si="1598"/>
        <v>0</v>
      </c>
      <c r="V6845" s="11">
        <f t="shared" si="1604"/>
        <v>0</v>
      </c>
      <c r="W6845" s="20"/>
    </row>
    <row r="6846" spans="1:23" x14ac:dyDescent="0.25">
      <c r="A6846">
        <v>2022101212</v>
      </c>
      <c r="B6846">
        <v>4</v>
      </c>
      <c r="C6846" s="7">
        <v>0.67569999999999997</v>
      </c>
      <c r="D6846" s="6">
        <f t="shared" si="1590"/>
        <v>54056</v>
      </c>
      <c r="E6846" s="62">
        <v>0</v>
      </c>
      <c r="F6846" s="6">
        <f t="shared" si="1599"/>
        <v>0</v>
      </c>
      <c r="G6846" s="7">
        <v>0.24942</v>
      </c>
      <c r="H6846" s="6">
        <f t="shared" si="1591"/>
        <v>8729.7000000000007</v>
      </c>
      <c r="I6846" s="7">
        <v>0.72841999999999996</v>
      </c>
      <c r="J6846" s="6">
        <f t="shared" si="1592"/>
        <v>10197.879999999999</v>
      </c>
      <c r="K6846" s="20"/>
      <c r="L6846" s="6">
        <f t="shared" si="1593"/>
        <v>40000</v>
      </c>
      <c r="M6846" s="11">
        <f t="shared" si="1600"/>
        <v>0</v>
      </c>
      <c r="N6846" s="6">
        <f t="shared" si="1594"/>
        <v>8729.7000000000007</v>
      </c>
      <c r="O6846" s="11">
        <f t="shared" si="1601"/>
        <v>0</v>
      </c>
      <c r="P6846" s="11">
        <f t="shared" si="1595"/>
        <v>5326.2999999999993</v>
      </c>
      <c r="Q6846" s="11">
        <f t="shared" si="1602"/>
        <v>4871.58</v>
      </c>
      <c r="R6846" s="11">
        <f t="shared" si="1603"/>
        <v>4871.58</v>
      </c>
      <c r="S6846" s="6">
        <f t="shared" si="1596"/>
        <v>0</v>
      </c>
      <c r="T6846" s="11">
        <f t="shared" si="1597"/>
        <v>0</v>
      </c>
      <c r="U6846" s="11">
        <f t="shared" si="1598"/>
        <v>0</v>
      </c>
      <c r="V6846" s="11">
        <f t="shared" si="1604"/>
        <v>0</v>
      </c>
      <c r="W6846" s="20"/>
    </row>
    <row r="6847" spans="1:23" x14ac:dyDescent="0.25">
      <c r="A6847">
        <v>2022101213</v>
      </c>
      <c r="B6847">
        <v>4</v>
      </c>
      <c r="C6847" s="7">
        <v>0.71787999999999996</v>
      </c>
      <c r="D6847" s="6">
        <f t="shared" si="1590"/>
        <v>57430.399999999994</v>
      </c>
      <c r="E6847" s="62">
        <v>0</v>
      </c>
      <c r="F6847" s="6">
        <f t="shared" si="1599"/>
        <v>0</v>
      </c>
      <c r="G6847" s="7">
        <v>0.20560999999999999</v>
      </c>
      <c r="H6847" s="6">
        <f t="shared" si="1591"/>
        <v>7196.3499999999995</v>
      </c>
      <c r="I6847" s="7">
        <v>0.73065000000000002</v>
      </c>
      <c r="J6847" s="6">
        <f t="shared" si="1592"/>
        <v>10229.1</v>
      </c>
      <c r="K6847" s="20"/>
      <c r="L6847" s="6">
        <f t="shared" si="1593"/>
        <v>40000</v>
      </c>
      <c r="M6847" s="11">
        <f t="shared" si="1600"/>
        <v>0</v>
      </c>
      <c r="N6847" s="6">
        <f t="shared" si="1594"/>
        <v>7196.3499999999995</v>
      </c>
      <c r="O6847" s="11">
        <f t="shared" si="1601"/>
        <v>0</v>
      </c>
      <c r="P6847" s="11">
        <f t="shared" si="1595"/>
        <v>10229.1</v>
      </c>
      <c r="Q6847" s="11">
        <f t="shared" si="1602"/>
        <v>0</v>
      </c>
      <c r="R6847" s="11">
        <f t="shared" si="1603"/>
        <v>0</v>
      </c>
      <c r="S6847" s="6">
        <f t="shared" si="1596"/>
        <v>4.9499999999952706</v>
      </c>
      <c r="T6847" s="11">
        <f t="shared" si="1597"/>
        <v>0</v>
      </c>
      <c r="U6847" s="11">
        <f t="shared" si="1598"/>
        <v>0</v>
      </c>
      <c r="V6847" s="11">
        <f t="shared" si="1604"/>
        <v>4.9499999999952706</v>
      </c>
      <c r="W6847" s="20"/>
    </row>
    <row r="6848" spans="1:23" x14ac:dyDescent="0.25">
      <c r="A6848">
        <v>2022101214</v>
      </c>
      <c r="B6848">
        <v>4</v>
      </c>
      <c r="C6848" s="7">
        <v>0.76119999999999999</v>
      </c>
      <c r="D6848" s="6">
        <f t="shared" si="1590"/>
        <v>60896</v>
      </c>
      <c r="E6848" s="62">
        <v>0</v>
      </c>
      <c r="F6848" s="6">
        <f t="shared" si="1599"/>
        <v>0</v>
      </c>
      <c r="G6848" s="7">
        <v>0.16682</v>
      </c>
      <c r="H6848" s="6">
        <f t="shared" si="1591"/>
        <v>5838.7</v>
      </c>
      <c r="I6848" s="7">
        <v>0.71301000000000003</v>
      </c>
      <c r="J6848" s="6">
        <f t="shared" si="1592"/>
        <v>9982.1400000000012</v>
      </c>
      <c r="K6848" s="20"/>
      <c r="L6848" s="6">
        <f t="shared" si="1593"/>
        <v>40000</v>
      </c>
      <c r="M6848" s="11">
        <f t="shared" si="1600"/>
        <v>0</v>
      </c>
      <c r="N6848" s="6">
        <f t="shared" si="1594"/>
        <v>5838.7</v>
      </c>
      <c r="O6848" s="11">
        <f t="shared" si="1601"/>
        <v>0</v>
      </c>
      <c r="P6848" s="11">
        <f t="shared" si="1595"/>
        <v>9982.1400000000012</v>
      </c>
      <c r="Q6848" s="11">
        <f t="shared" si="1602"/>
        <v>0</v>
      </c>
      <c r="R6848" s="11">
        <f t="shared" si="1603"/>
        <v>0</v>
      </c>
      <c r="S6848" s="6">
        <f t="shared" si="1596"/>
        <v>5075.159999999998</v>
      </c>
      <c r="T6848" s="11">
        <f t="shared" si="1597"/>
        <v>0</v>
      </c>
      <c r="U6848" s="11">
        <f t="shared" si="1598"/>
        <v>0</v>
      </c>
      <c r="V6848" s="11">
        <f t="shared" si="1604"/>
        <v>5075.159999999998</v>
      </c>
      <c r="W6848" s="20"/>
    </row>
    <row r="6849" spans="1:23" x14ac:dyDescent="0.25">
      <c r="A6849">
        <v>2022101215</v>
      </c>
      <c r="B6849">
        <v>4</v>
      </c>
      <c r="C6849" s="7">
        <v>0.79579</v>
      </c>
      <c r="D6849" s="6">
        <f t="shared" si="1590"/>
        <v>63663.199999999997</v>
      </c>
      <c r="E6849" s="62">
        <v>0</v>
      </c>
      <c r="F6849" s="6">
        <f t="shared" si="1599"/>
        <v>0</v>
      </c>
      <c r="G6849" s="7">
        <v>0.15318000000000001</v>
      </c>
      <c r="H6849" s="6">
        <f t="shared" si="1591"/>
        <v>5361.3</v>
      </c>
      <c r="I6849" s="7">
        <v>0.70943000000000001</v>
      </c>
      <c r="J6849" s="6">
        <f t="shared" si="1592"/>
        <v>9932.02</v>
      </c>
      <c r="K6849" s="20"/>
      <c r="L6849" s="6">
        <f t="shared" si="1593"/>
        <v>40000</v>
      </c>
      <c r="M6849" s="11">
        <f t="shared" si="1600"/>
        <v>0</v>
      </c>
      <c r="N6849" s="6">
        <f t="shared" si="1594"/>
        <v>5361.3</v>
      </c>
      <c r="O6849" s="11">
        <f t="shared" si="1601"/>
        <v>0</v>
      </c>
      <c r="P6849" s="11">
        <f t="shared" si="1595"/>
        <v>9932.02</v>
      </c>
      <c r="Q6849" s="11">
        <f t="shared" si="1602"/>
        <v>0</v>
      </c>
      <c r="R6849" s="11">
        <f t="shared" si="1603"/>
        <v>0</v>
      </c>
      <c r="S6849" s="6">
        <f t="shared" si="1596"/>
        <v>8369.8799999999974</v>
      </c>
      <c r="T6849" s="11">
        <f t="shared" si="1597"/>
        <v>0</v>
      </c>
      <c r="U6849" s="11">
        <f t="shared" si="1598"/>
        <v>0</v>
      </c>
      <c r="V6849" s="11">
        <f t="shared" si="1604"/>
        <v>8369.8799999999974</v>
      </c>
      <c r="W6849" s="20"/>
    </row>
    <row r="6850" spans="1:23" x14ac:dyDescent="0.25">
      <c r="A6850">
        <v>2022101216</v>
      </c>
      <c r="B6850">
        <v>4</v>
      </c>
      <c r="C6850" s="7">
        <v>0.81798999999999999</v>
      </c>
      <c r="D6850" s="6">
        <f t="shared" si="1590"/>
        <v>65439.199999999997</v>
      </c>
      <c r="E6850" s="62">
        <v>0</v>
      </c>
      <c r="F6850" s="6">
        <f t="shared" si="1599"/>
        <v>0</v>
      </c>
      <c r="G6850" s="7">
        <v>0.15181</v>
      </c>
      <c r="H6850" s="6">
        <f t="shared" si="1591"/>
        <v>5313.35</v>
      </c>
      <c r="I6850" s="7">
        <v>0.71392</v>
      </c>
      <c r="J6850" s="6">
        <f t="shared" si="1592"/>
        <v>9994.8799999999992</v>
      </c>
      <c r="K6850" s="20"/>
      <c r="L6850" s="6">
        <f t="shared" si="1593"/>
        <v>40000</v>
      </c>
      <c r="M6850" s="11">
        <f t="shared" si="1600"/>
        <v>0</v>
      </c>
      <c r="N6850" s="6">
        <f t="shared" si="1594"/>
        <v>5313.35</v>
      </c>
      <c r="O6850" s="11">
        <f t="shared" si="1601"/>
        <v>0</v>
      </c>
      <c r="P6850" s="11">
        <f t="shared" si="1595"/>
        <v>9994.8799999999992</v>
      </c>
      <c r="Q6850" s="11">
        <f t="shared" si="1602"/>
        <v>0</v>
      </c>
      <c r="R6850" s="11">
        <f t="shared" si="1603"/>
        <v>0</v>
      </c>
      <c r="S6850" s="6">
        <f t="shared" si="1596"/>
        <v>10130.969999999999</v>
      </c>
      <c r="T6850" s="11">
        <f t="shared" si="1597"/>
        <v>0</v>
      </c>
      <c r="U6850" s="11">
        <f t="shared" si="1598"/>
        <v>0</v>
      </c>
      <c r="V6850" s="11">
        <f t="shared" si="1604"/>
        <v>10130.969999999999</v>
      </c>
      <c r="W6850" s="20"/>
    </row>
    <row r="6851" spans="1:23" x14ac:dyDescent="0.25">
      <c r="A6851">
        <v>2022101217</v>
      </c>
      <c r="B6851">
        <v>4</v>
      </c>
      <c r="C6851" s="7">
        <v>0.82752999999999999</v>
      </c>
      <c r="D6851" s="6">
        <f t="shared" si="1590"/>
        <v>66202.399999999994</v>
      </c>
      <c r="E6851" s="62">
        <v>0</v>
      </c>
      <c r="F6851" s="6">
        <f t="shared" si="1599"/>
        <v>0</v>
      </c>
      <c r="G6851" s="7">
        <v>0.14799999999999999</v>
      </c>
      <c r="H6851" s="6">
        <f t="shared" si="1591"/>
        <v>5180</v>
      </c>
      <c r="I6851" s="7">
        <v>0.69396999999999998</v>
      </c>
      <c r="J6851" s="6">
        <f t="shared" si="1592"/>
        <v>9715.58</v>
      </c>
      <c r="K6851" s="20"/>
      <c r="L6851" s="6">
        <f t="shared" si="1593"/>
        <v>40000</v>
      </c>
      <c r="M6851" s="11">
        <f t="shared" si="1600"/>
        <v>0</v>
      </c>
      <c r="N6851" s="6">
        <f t="shared" si="1594"/>
        <v>5180</v>
      </c>
      <c r="O6851" s="11">
        <f t="shared" si="1601"/>
        <v>0</v>
      </c>
      <c r="P6851" s="11">
        <f t="shared" si="1595"/>
        <v>9715.58</v>
      </c>
      <c r="Q6851" s="11">
        <f t="shared" si="1602"/>
        <v>0</v>
      </c>
      <c r="R6851" s="11">
        <f t="shared" si="1603"/>
        <v>0</v>
      </c>
      <c r="S6851" s="6">
        <f t="shared" si="1596"/>
        <v>11306.819999999994</v>
      </c>
      <c r="T6851" s="11">
        <f t="shared" si="1597"/>
        <v>0</v>
      </c>
      <c r="U6851" s="11">
        <f t="shared" si="1598"/>
        <v>0</v>
      </c>
      <c r="V6851" s="11">
        <f t="shared" si="1604"/>
        <v>11306.819999999994</v>
      </c>
      <c r="W6851" s="20"/>
    </row>
    <row r="6852" spans="1:23" x14ac:dyDescent="0.25">
      <c r="A6852">
        <v>2022101218</v>
      </c>
      <c r="B6852">
        <v>4</v>
      </c>
      <c r="C6852" s="7">
        <v>0.81659999999999999</v>
      </c>
      <c r="D6852" s="6">
        <f t="shared" si="1590"/>
        <v>65328</v>
      </c>
      <c r="E6852" s="62">
        <v>0</v>
      </c>
      <c r="F6852" s="6">
        <f t="shared" si="1599"/>
        <v>0</v>
      </c>
      <c r="G6852" s="7">
        <v>0.14621000000000001</v>
      </c>
      <c r="H6852" s="6">
        <f t="shared" si="1591"/>
        <v>5117.3500000000004</v>
      </c>
      <c r="I6852" s="7">
        <v>0.57269999999999999</v>
      </c>
      <c r="J6852" s="6">
        <f t="shared" si="1592"/>
        <v>8017.8</v>
      </c>
      <c r="K6852" s="20"/>
      <c r="L6852" s="6">
        <f t="shared" si="1593"/>
        <v>40000</v>
      </c>
      <c r="M6852" s="11">
        <f t="shared" si="1600"/>
        <v>0</v>
      </c>
      <c r="N6852" s="6">
        <f t="shared" si="1594"/>
        <v>5117.3500000000004</v>
      </c>
      <c r="O6852" s="11">
        <f t="shared" si="1601"/>
        <v>0</v>
      </c>
      <c r="P6852" s="11">
        <f t="shared" si="1595"/>
        <v>8017.8</v>
      </c>
      <c r="Q6852" s="11">
        <f t="shared" si="1602"/>
        <v>0</v>
      </c>
      <c r="R6852" s="11">
        <f t="shared" si="1603"/>
        <v>0</v>
      </c>
      <c r="S6852" s="6">
        <f t="shared" si="1596"/>
        <v>12192.850000000002</v>
      </c>
      <c r="T6852" s="11">
        <f t="shared" si="1597"/>
        <v>0</v>
      </c>
      <c r="U6852" s="11">
        <f t="shared" si="1598"/>
        <v>0</v>
      </c>
      <c r="V6852" s="11">
        <f t="shared" si="1604"/>
        <v>12192.850000000002</v>
      </c>
      <c r="W6852" s="20"/>
    </row>
    <row r="6853" spans="1:23" x14ac:dyDescent="0.25">
      <c r="A6853">
        <v>2022101219</v>
      </c>
      <c r="B6853">
        <v>4</v>
      </c>
      <c r="C6853" s="7">
        <v>0.77575000000000005</v>
      </c>
      <c r="D6853" s="6">
        <f t="shared" ref="D6853:D6916" si="1605">D$18*C6853</f>
        <v>62060.000000000007</v>
      </c>
      <c r="E6853" s="62">
        <v>0</v>
      </c>
      <c r="F6853" s="6">
        <f t="shared" si="1599"/>
        <v>0</v>
      </c>
      <c r="G6853" s="7">
        <v>0.13569999999999999</v>
      </c>
      <c r="H6853" s="6">
        <f t="shared" ref="H6853:H6916" si="1606">H$18*G6853</f>
        <v>4749.5</v>
      </c>
      <c r="I6853" s="7">
        <v>0.19555</v>
      </c>
      <c r="J6853" s="6">
        <f t="shared" ref="J6853:J6916" si="1607">I6853*J$18</f>
        <v>2737.7</v>
      </c>
      <c r="K6853" s="20"/>
      <c r="L6853" s="6">
        <f t="shared" si="1593"/>
        <v>40000</v>
      </c>
      <c r="M6853" s="11">
        <f t="shared" si="1600"/>
        <v>0</v>
      </c>
      <c r="N6853" s="6">
        <f t="shared" si="1594"/>
        <v>4749.5</v>
      </c>
      <c r="O6853" s="11">
        <f t="shared" si="1601"/>
        <v>0</v>
      </c>
      <c r="P6853" s="11">
        <f t="shared" si="1595"/>
        <v>2737.7</v>
      </c>
      <c r="Q6853" s="11">
        <f t="shared" si="1602"/>
        <v>0</v>
      </c>
      <c r="R6853" s="11">
        <f t="shared" si="1603"/>
        <v>0</v>
      </c>
      <c r="S6853" s="6">
        <f t="shared" si="1596"/>
        <v>14572.800000000007</v>
      </c>
      <c r="T6853" s="11">
        <f t="shared" si="1597"/>
        <v>0</v>
      </c>
      <c r="U6853" s="11">
        <f t="shared" si="1598"/>
        <v>0</v>
      </c>
      <c r="V6853" s="11">
        <f t="shared" si="1604"/>
        <v>14572.800000000007</v>
      </c>
      <c r="W6853" s="20"/>
    </row>
    <row r="6854" spans="1:23" x14ac:dyDescent="0.25">
      <c r="A6854">
        <v>2022101220</v>
      </c>
      <c r="B6854">
        <v>4</v>
      </c>
      <c r="C6854" s="7">
        <v>0.74307000000000001</v>
      </c>
      <c r="D6854" s="6">
        <f t="shared" si="1605"/>
        <v>59445.599999999999</v>
      </c>
      <c r="E6854" s="62">
        <v>0</v>
      </c>
      <c r="F6854" s="6">
        <f t="shared" si="1599"/>
        <v>0</v>
      </c>
      <c r="G6854" s="7">
        <v>0.14421</v>
      </c>
      <c r="H6854" s="6">
        <f t="shared" si="1606"/>
        <v>5047.3500000000004</v>
      </c>
      <c r="I6854" s="7">
        <v>3.0300000000000001E-3</v>
      </c>
      <c r="J6854" s="6">
        <f t="shared" si="1607"/>
        <v>42.42</v>
      </c>
      <c r="K6854" s="20"/>
      <c r="L6854" s="6">
        <f t="shared" si="1593"/>
        <v>40000</v>
      </c>
      <c r="M6854" s="11">
        <f t="shared" si="1600"/>
        <v>0</v>
      </c>
      <c r="N6854" s="6">
        <f t="shared" si="1594"/>
        <v>5047.3500000000004</v>
      </c>
      <c r="O6854" s="11">
        <f t="shared" si="1601"/>
        <v>0</v>
      </c>
      <c r="P6854" s="11">
        <f t="shared" si="1595"/>
        <v>42.42</v>
      </c>
      <c r="Q6854" s="11">
        <f t="shared" si="1602"/>
        <v>0</v>
      </c>
      <c r="R6854" s="11">
        <f t="shared" si="1603"/>
        <v>0</v>
      </c>
      <c r="S6854" s="6">
        <f t="shared" si="1596"/>
        <v>14355.829999999998</v>
      </c>
      <c r="T6854" s="11">
        <f t="shared" si="1597"/>
        <v>0</v>
      </c>
      <c r="U6854" s="11">
        <f t="shared" si="1598"/>
        <v>0</v>
      </c>
      <c r="V6854" s="11">
        <f t="shared" si="1604"/>
        <v>14355.829999999998</v>
      </c>
      <c r="W6854" s="20"/>
    </row>
    <row r="6855" spans="1:23" x14ac:dyDescent="0.25">
      <c r="A6855">
        <v>2022101221</v>
      </c>
      <c r="B6855">
        <v>4</v>
      </c>
      <c r="C6855" s="7">
        <v>0.72192000000000001</v>
      </c>
      <c r="D6855" s="6">
        <f t="shared" si="1605"/>
        <v>57753.599999999999</v>
      </c>
      <c r="E6855" s="62">
        <v>0</v>
      </c>
      <c r="F6855" s="6">
        <f t="shared" si="1599"/>
        <v>0</v>
      </c>
      <c r="G6855" s="7">
        <v>0.19153000000000001</v>
      </c>
      <c r="H6855" s="6">
        <f t="shared" si="1606"/>
        <v>6703.55</v>
      </c>
      <c r="I6855" s="7">
        <v>0</v>
      </c>
      <c r="J6855" s="6">
        <f t="shared" si="1607"/>
        <v>0</v>
      </c>
      <c r="K6855" s="20"/>
      <c r="L6855" s="6">
        <f t="shared" si="1593"/>
        <v>40000</v>
      </c>
      <c r="M6855" s="11">
        <f t="shared" si="1600"/>
        <v>0</v>
      </c>
      <c r="N6855" s="6">
        <f t="shared" si="1594"/>
        <v>6703.55</v>
      </c>
      <c r="O6855" s="11">
        <f t="shared" si="1601"/>
        <v>0</v>
      </c>
      <c r="P6855" s="11">
        <f t="shared" si="1595"/>
        <v>0</v>
      </c>
      <c r="Q6855" s="11">
        <f t="shared" si="1602"/>
        <v>0</v>
      </c>
      <c r="R6855" s="11">
        <f t="shared" si="1603"/>
        <v>0</v>
      </c>
      <c r="S6855" s="6">
        <f t="shared" si="1596"/>
        <v>11050.05</v>
      </c>
      <c r="T6855" s="11">
        <f t="shared" si="1597"/>
        <v>0</v>
      </c>
      <c r="U6855" s="11">
        <f t="shared" si="1598"/>
        <v>0</v>
      </c>
      <c r="V6855" s="11">
        <f t="shared" si="1604"/>
        <v>11050.05</v>
      </c>
      <c r="W6855" s="20"/>
    </row>
    <row r="6856" spans="1:23" x14ac:dyDescent="0.25">
      <c r="A6856">
        <v>2022101222</v>
      </c>
      <c r="B6856">
        <v>4</v>
      </c>
      <c r="C6856" s="7">
        <v>0.68630999999999998</v>
      </c>
      <c r="D6856" s="6">
        <f t="shared" si="1605"/>
        <v>54904.799999999996</v>
      </c>
      <c r="E6856" s="62">
        <v>0</v>
      </c>
      <c r="F6856" s="6">
        <f t="shared" si="1599"/>
        <v>0</v>
      </c>
      <c r="G6856" s="7">
        <v>0.22234999999999999</v>
      </c>
      <c r="H6856" s="6">
        <f t="shared" si="1606"/>
        <v>7782.25</v>
      </c>
      <c r="I6856" s="7">
        <v>0</v>
      </c>
      <c r="J6856" s="6">
        <f t="shared" si="1607"/>
        <v>0</v>
      </c>
      <c r="K6856" s="20"/>
      <c r="L6856" s="6">
        <f t="shared" si="1593"/>
        <v>40000</v>
      </c>
      <c r="M6856" s="11">
        <f t="shared" si="1600"/>
        <v>0</v>
      </c>
      <c r="N6856" s="6">
        <f t="shared" si="1594"/>
        <v>7782.25</v>
      </c>
      <c r="O6856" s="11">
        <f t="shared" si="1601"/>
        <v>0</v>
      </c>
      <c r="P6856" s="11">
        <f t="shared" si="1595"/>
        <v>0</v>
      </c>
      <c r="Q6856" s="11">
        <f t="shared" si="1602"/>
        <v>0</v>
      </c>
      <c r="R6856" s="11">
        <f t="shared" si="1603"/>
        <v>0</v>
      </c>
      <c r="S6856" s="6">
        <f t="shared" si="1596"/>
        <v>7122.5499999999956</v>
      </c>
      <c r="T6856" s="11">
        <f t="shared" si="1597"/>
        <v>0</v>
      </c>
      <c r="U6856" s="11">
        <f t="shared" si="1598"/>
        <v>0</v>
      </c>
      <c r="V6856" s="11">
        <f t="shared" si="1604"/>
        <v>7122.5499999999956</v>
      </c>
      <c r="W6856" s="20"/>
    </row>
    <row r="6857" spans="1:23" x14ac:dyDescent="0.25">
      <c r="A6857">
        <v>2022101223</v>
      </c>
      <c r="B6857">
        <v>4</v>
      </c>
      <c r="C6857" s="7">
        <v>0.63812000000000002</v>
      </c>
      <c r="D6857" s="6">
        <f t="shared" si="1605"/>
        <v>51049.599999999999</v>
      </c>
      <c r="E6857" s="62">
        <v>0</v>
      </c>
      <c r="F6857" s="6">
        <f t="shared" si="1599"/>
        <v>0</v>
      </c>
      <c r="G6857" s="7">
        <v>0.23619999999999999</v>
      </c>
      <c r="H6857" s="6">
        <f t="shared" si="1606"/>
        <v>8267</v>
      </c>
      <c r="I6857" s="7">
        <v>0</v>
      </c>
      <c r="J6857" s="6">
        <f t="shared" si="1607"/>
        <v>0</v>
      </c>
      <c r="K6857" s="20"/>
      <c r="L6857" s="6">
        <f t="shared" si="1593"/>
        <v>40000</v>
      </c>
      <c r="M6857" s="11">
        <f t="shared" si="1600"/>
        <v>0</v>
      </c>
      <c r="N6857" s="6">
        <f t="shared" si="1594"/>
        <v>8267</v>
      </c>
      <c r="O6857" s="11">
        <f t="shared" si="1601"/>
        <v>0</v>
      </c>
      <c r="P6857" s="11">
        <f t="shared" si="1595"/>
        <v>0</v>
      </c>
      <c r="Q6857" s="11">
        <f t="shared" si="1602"/>
        <v>0</v>
      </c>
      <c r="R6857" s="11">
        <f t="shared" si="1603"/>
        <v>0</v>
      </c>
      <c r="S6857" s="6">
        <f t="shared" si="1596"/>
        <v>2782.5999999999985</v>
      </c>
      <c r="T6857" s="11">
        <f t="shared" si="1597"/>
        <v>0</v>
      </c>
      <c r="U6857" s="11">
        <f t="shared" si="1598"/>
        <v>0</v>
      </c>
      <c r="V6857" s="11">
        <f t="shared" si="1604"/>
        <v>2782.5999999999985</v>
      </c>
      <c r="W6857" s="20"/>
    </row>
    <row r="6858" spans="1:23" x14ac:dyDescent="0.25">
      <c r="A6858">
        <v>2022101224</v>
      </c>
      <c r="B6858">
        <v>4</v>
      </c>
      <c r="C6858" s="7">
        <v>0.58765999999999996</v>
      </c>
      <c r="D6858" s="6">
        <f t="shared" si="1605"/>
        <v>47012.799999999996</v>
      </c>
      <c r="E6858" s="62">
        <v>0</v>
      </c>
      <c r="F6858" s="6">
        <f t="shared" si="1599"/>
        <v>0</v>
      </c>
      <c r="G6858" s="7">
        <v>0.24487</v>
      </c>
      <c r="H6858" s="6">
        <f t="shared" si="1606"/>
        <v>8570.4500000000007</v>
      </c>
      <c r="I6858" s="7">
        <v>0</v>
      </c>
      <c r="J6858" s="6">
        <f t="shared" si="1607"/>
        <v>0</v>
      </c>
      <c r="K6858" s="20"/>
      <c r="L6858" s="6">
        <f t="shared" si="1593"/>
        <v>40000</v>
      </c>
      <c r="M6858" s="11">
        <f t="shared" si="1600"/>
        <v>0</v>
      </c>
      <c r="N6858" s="6">
        <f t="shared" si="1594"/>
        <v>7012.7999999999956</v>
      </c>
      <c r="O6858" s="11">
        <f t="shared" si="1601"/>
        <v>1557.6500000000051</v>
      </c>
      <c r="P6858" s="11">
        <f t="shared" si="1595"/>
        <v>0</v>
      </c>
      <c r="Q6858" s="11">
        <f t="shared" si="1602"/>
        <v>0</v>
      </c>
      <c r="R6858" s="11">
        <f t="shared" si="1603"/>
        <v>1557.6500000000051</v>
      </c>
      <c r="S6858" s="6">
        <f t="shared" si="1596"/>
        <v>0</v>
      </c>
      <c r="T6858" s="11">
        <f t="shared" si="1597"/>
        <v>0</v>
      </c>
      <c r="U6858" s="11">
        <f t="shared" si="1598"/>
        <v>0</v>
      </c>
      <c r="V6858" s="11">
        <f t="shared" si="1604"/>
        <v>0</v>
      </c>
      <c r="W6858" s="20"/>
    </row>
    <row r="6859" spans="1:23" x14ac:dyDescent="0.25">
      <c r="A6859">
        <v>2022101301</v>
      </c>
      <c r="B6859">
        <v>5</v>
      </c>
      <c r="C6859" s="7">
        <v>0.54601</v>
      </c>
      <c r="D6859" s="6">
        <f t="shared" si="1605"/>
        <v>43680.800000000003</v>
      </c>
      <c r="E6859" s="62">
        <v>0</v>
      </c>
      <c r="F6859" s="6">
        <f t="shared" si="1599"/>
        <v>0</v>
      </c>
      <c r="G6859" s="7">
        <v>0.23758000000000001</v>
      </c>
      <c r="H6859" s="6">
        <f t="shared" si="1606"/>
        <v>8315.3000000000011</v>
      </c>
      <c r="I6859" s="7">
        <v>0</v>
      </c>
      <c r="J6859" s="6">
        <f t="shared" si="1607"/>
        <v>0</v>
      </c>
      <c r="K6859" s="20"/>
      <c r="L6859" s="6">
        <f t="shared" si="1593"/>
        <v>40000</v>
      </c>
      <c r="M6859" s="11">
        <f t="shared" si="1600"/>
        <v>0</v>
      </c>
      <c r="N6859" s="6">
        <f t="shared" si="1594"/>
        <v>3680.8000000000029</v>
      </c>
      <c r="O6859" s="11">
        <f t="shared" si="1601"/>
        <v>4634.4999999999982</v>
      </c>
      <c r="P6859" s="11">
        <f t="shared" si="1595"/>
        <v>0</v>
      </c>
      <c r="Q6859" s="11">
        <f t="shared" si="1602"/>
        <v>0</v>
      </c>
      <c r="R6859" s="11">
        <f t="shared" si="1603"/>
        <v>4634.4999999999982</v>
      </c>
      <c r="S6859" s="6">
        <f t="shared" si="1596"/>
        <v>0</v>
      </c>
      <c r="T6859" s="11">
        <f t="shared" si="1597"/>
        <v>0</v>
      </c>
      <c r="U6859" s="11">
        <f t="shared" si="1598"/>
        <v>0</v>
      </c>
      <c r="V6859" s="11">
        <f t="shared" si="1604"/>
        <v>0</v>
      </c>
      <c r="W6859" s="20"/>
    </row>
    <row r="6860" spans="1:23" x14ac:dyDescent="0.25">
      <c r="A6860">
        <v>2022101302</v>
      </c>
      <c r="B6860">
        <v>5</v>
      </c>
      <c r="C6860" s="7">
        <v>0.51854</v>
      </c>
      <c r="D6860" s="6">
        <f t="shared" si="1605"/>
        <v>41483.199999999997</v>
      </c>
      <c r="E6860" s="62">
        <v>0</v>
      </c>
      <c r="F6860" s="6">
        <f t="shared" si="1599"/>
        <v>0</v>
      </c>
      <c r="G6860" s="7">
        <v>0.23793</v>
      </c>
      <c r="H6860" s="6">
        <f t="shared" si="1606"/>
        <v>8327.5499999999993</v>
      </c>
      <c r="I6860" s="7">
        <v>0</v>
      </c>
      <c r="J6860" s="6">
        <f t="shared" si="1607"/>
        <v>0</v>
      </c>
      <c r="K6860" s="20"/>
      <c r="L6860" s="6">
        <f t="shared" si="1593"/>
        <v>40000</v>
      </c>
      <c r="M6860" s="11">
        <f t="shared" si="1600"/>
        <v>0</v>
      </c>
      <c r="N6860" s="6">
        <f t="shared" si="1594"/>
        <v>1483.1999999999971</v>
      </c>
      <c r="O6860" s="11">
        <f t="shared" si="1601"/>
        <v>6844.3500000000022</v>
      </c>
      <c r="P6860" s="11">
        <f t="shared" si="1595"/>
        <v>0</v>
      </c>
      <c r="Q6860" s="11">
        <f t="shared" si="1602"/>
        <v>0</v>
      </c>
      <c r="R6860" s="11">
        <f t="shared" si="1603"/>
        <v>6844.3500000000022</v>
      </c>
      <c r="S6860" s="6">
        <f t="shared" si="1596"/>
        <v>0</v>
      </c>
      <c r="T6860" s="11">
        <f t="shared" si="1597"/>
        <v>0</v>
      </c>
      <c r="U6860" s="11">
        <f t="shared" si="1598"/>
        <v>0</v>
      </c>
      <c r="V6860" s="11">
        <f t="shared" si="1604"/>
        <v>0</v>
      </c>
      <c r="W6860" s="20"/>
    </row>
    <row r="6861" spans="1:23" x14ac:dyDescent="0.25">
      <c r="A6861">
        <v>2022101303</v>
      </c>
      <c r="B6861">
        <v>5</v>
      </c>
      <c r="C6861" s="7">
        <v>0.49958999999999998</v>
      </c>
      <c r="D6861" s="6">
        <f t="shared" si="1605"/>
        <v>39967.199999999997</v>
      </c>
      <c r="E6861" s="62">
        <v>0</v>
      </c>
      <c r="F6861" s="6">
        <f t="shared" si="1599"/>
        <v>0</v>
      </c>
      <c r="G6861" s="7">
        <v>0.23744999999999999</v>
      </c>
      <c r="H6861" s="6">
        <f t="shared" si="1606"/>
        <v>8310.75</v>
      </c>
      <c r="I6861" s="7">
        <v>0</v>
      </c>
      <c r="J6861" s="6">
        <f t="shared" si="1607"/>
        <v>0</v>
      </c>
      <c r="K6861" s="20"/>
      <c r="L6861" s="6">
        <f t="shared" si="1593"/>
        <v>39967.199999999997</v>
      </c>
      <c r="M6861" s="11">
        <f t="shared" si="1600"/>
        <v>32.80000000000291</v>
      </c>
      <c r="N6861" s="6">
        <f t="shared" si="1594"/>
        <v>0</v>
      </c>
      <c r="O6861" s="11">
        <f t="shared" si="1601"/>
        <v>8310.75</v>
      </c>
      <c r="P6861" s="11">
        <f t="shared" si="1595"/>
        <v>0</v>
      </c>
      <c r="Q6861" s="11">
        <f t="shared" si="1602"/>
        <v>0</v>
      </c>
      <c r="R6861" s="11">
        <f t="shared" si="1603"/>
        <v>8343.5500000000029</v>
      </c>
      <c r="S6861" s="6">
        <f t="shared" si="1596"/>
        <v>0</v>
      </c>
      <c r="T6861" s="11">
        <f t="shared" si="1597"/>
        <v>0</v>
      </c>
      <c r="U6861" s="11">
        <f t="shared" si="1598"/>
        <v>0</v>
      </c>
      <c r="V6861" s="11">
        <f t="shared" si="1604"/>
        <v>0</v>
      </c>
      <c r="W6861" s="20"/>
    </row>
    <row r="6862" spans="1:23" x14ac:dyDescent="0.25">
      <c r="A6862">
        <v>2022101304</v>
      </c>
      <c r="B6862">
        <v>5</v>
      </c>
      <c r="C6862" s="7">
        <v>0.48848000000000003</v>
      </c>
      <c r="D6862" s="6">
        <f t="shared" si="1605"/>
        <v>39078.400000000001</v>
      </c>
      <c r="E6862" s="62">
        <v>0</v>
      </c>
      <c r="F6862" s="6">
        <f t="shared" si="1599"/>
        <v>0</v>
      </c>
      <c r="G6862" s="7">
        <v>0.25242999999999999</v>
      </c>
      <c r="H6862" s="6">
        <f t="shared" si="1606"/>
        <v>8835.0499999999993</v>
      </c>
      <c r="I6862" s="7">
        <v>0</v>
      </c>
      <c r="J6862" s="6">
        <f t="shared" si="1607"/>
        <v>0</v>
      </c>
      <c r="K6862" s="20"/>
      <c r="L6862" s="6">
        <f t="shared" si="1593"/>
        <v>39078.400000000001</v>
      </c>
      <c r="M6862" s="11">
        <f t="shared" si="1600"/>
        <v>921.59999999999854</v>
      </c>
      <c r="N6862" s="6">
        <f t="shared" si="1594"/>
        <v>0</v>
      </c>
      <c r="O6862" s="11">
        <f t="shared" si="1601"/>
        <v>8835.0499999999993</v>
      </c>
      <c r="P6862" s="11">
        <f t="shared" si="1595"/>
        <v>0</v>
      </c>
      <c r="Q6862" s="11">
        <f t="shared" si="1602"/>
        <v>0</v>
      </c>
      <c r="R6862" s="11">
        <f t="shared" si="1603"/>
        <v>9756.6499999999978</v>
      </c>
      <c r="S6862" s="6">
        <f t="shared" si="1596"/>
        <v>0</v>
      </c>
      <c r="T6862" s="11">
        <f t="shared" si="1597"/>
        <v>0</v>
      </c>
      <c r="U6862" s="11">
        <f t="shared" si="1598"/>
        <v>0</v>
      </c>
      <c r="V6862" s="11">
        <f t="shared" si="1604"/>
        <v>0</v>
      </c>
      <c r="W6862" s="20"/>
    </row>
    <row r="6863" spans="1:23" x14ac:dyDescent="0.25">
      <c r="A6863">
        <v>2022101305</v>
      </c>
      <c r="B6863">
        <v>5</v>
      </c>
      <c r="C6863" s="7">
        <v>0.48531999999999997</v>
      </c>
      <c r="D6863" s="6">
        <f t="shared" si="1605"/>
        <v>38825.599999999999</v>
      </c>
      <c r="E6863" s="62">
        <v>0</v>
      </c>
      <c r="F6863" s="6">
        <f t="shared" si="1599"/>
        <v>0</v>
      </c>
      <c r="G6863" s="7">
        <v>0.25119999999999998</v>
      </c>
      <c r="H6863" s="6">
        <f t="shared" si="1606"/>
        <v>8792</v>
      </c>
      <c r="I6863" s="7">
        <v>0</v>
      </c>
      <c r="J6863" s="6">
        <f t="shared" si="1607"/>
        <v>0</v>
      </c>
      <c r="K6863" s="20"/>
      <c r="L6863" s="6">
        <f t="shared" si="1593"/>
        <v>38825.599999999999</v>
      </c>
      <c r="M6863" s="11">
        <f t="shared" si="1600"/>
        <v>1174.4000000000015</v>
      </c>
      <c r="N6863" s="6">
        <f t="shared" si="1594"/>
        <v>0</v>
      </c>
      <c r="O6863" s="11">
        <f t="shared" si="1601"/>
        <v>8792</v>
      </c>
      <c r="P6863" s="11">
        <f t="shared" si="1595"/>
        <v>0</v>
      </c>
      <c r="Q6863" s="11">
        <f t="shared" si="1602"/>
        <v>0</v>
      </c>
      <c r="R6863" s="11">
        <f t="shared" si="1603"/>
        <v>9966.4000000000015</v>
      </c>
      <c r="S6863" s="6">
        <f t="shared" si="1596"/>
        <v>0</v>
      </c>
      <c r="T6863" s="11">
        <f t="shared" si="1597"/>
        <v>0</v>
      </c>
      <c r="U6863" s="11">
        <f t="shared" si="1598"/>
        <v>0</v>
      </c>
      <c r="V6863" s="11">
        <f t="shared" si="1604"/>
        <v>0</v>
      </c>
      <c r="W6863" s="20"/>
    </row>
    <row r="6864" spans="1:23" x14ac:dyDescent="0.25">
      <c r="A6864">
        <v>2022101306</v>
      </c>
      <c r="B6864">
        <v>5</v>
      </c>
      <c r="C6864" s="7">
        <v>0.49973000000000001</v>
      </c>
      <c r="D6864" s="6">
        <f t="shared" si="1605"/>
        <v>39978.400000000001</v>
      </c>
      <c r="E6864" s="62">
        <v>0</v>
      </c>
      <c r="F6864" s="6">
        <f t="shared" si="1599"/>
        <v>0</v>
      </c>
      <c r="G6864" s="7">
        <v>0.24876000000000001</v>
      </c>
      <c r="H6864" s="6">
        <f t="shared" si="1606"/>
        <v>8706.6</v>
      </c>
      <c r="I6864" s="7">
        <v>0</v>
      </c>
      <c r="J6864" s="6">
        <f t="shared" si="1607"/>
        <v>0</v>
      </c>
      <c r="K6864" s="20"/>
      <c r="L6864" s="6">
        <f t="shared" si="1593"/>
        <v>39978.400000000001</v>
      </c>
      <c r="M6864" s="11">
        <f t="shared" si="1600"/>
        <v>21.599999999998545</v>
      </c>
      <c r="N6864" s="6">
        <f t="shared" si="1594"/>
        <v>0</v>
      </c>
      <c r="O6864" s="11">
        <f t="shared" si="1601"/>
        <v>8706.6</v>
      </c>
      <c r="P6864" s="11">
        <f t="shared" si="1595"/>
        <v>0</v>
      </c>
      <c r="Q6864" s="11">
        <f t="shared" si="1602"/>
        <v>0</v>
      </c>
      <c r="R6864" s="11">
        <f t="shared" si="1603"/>
        <v>8728.1999999999989</v>
      </c>
      <c r="S6864" s="6">
        <f t="shared" si="1596"/>
        <v>0</v>
      </c>
      <c r="T6864" s="11">
        <f t="shared" si="1597"/>
        <v>0</v>
      </c>
      <c r="U6864" s="11">
        <f t="shared" si="1598"/>
        <v>0</v>
      </c>
      <c r="V6864" s="11">
        <f t="shared" si="1604"/>
        <v>0</v>
      </c>
      <c r="W6864" s="20"/>
    </row>
    <row r="6865" spans="1:23" x14ac:dyDescent="0.25">
      <c r="A6865">
        <v>2022101307</v>
      </c>
      <c r="B6865">
        <v>5</v>
      </c>
      <c r="C6865" s="7">
        <v>0.52797000000000005</v>
      </c>
      <c r="D6865" s="6">
        <f t="shared" si="1605"/>
        <v>42237.600000000006</v>
      </c>
      <c r="E6865" s="62">
        <v>0</v>
      </c>
      <c r="F6865" s="6">
        <f t="shared" si="1599"/>
        <v>0</v>
      </c>
      <c r="G6865" s="7">
        <v>0.24429999999999999</v>
      </c>
      <c r="H6865" s="6">
        <f t="shared" si="1606"/>
        <v>8550.5</v>
      </c>
      <c r="I6865" s="7">
        <v>0</v>
      </c>
      <c r="J6865" s="6">
        <f t="shared" si="1607"/>
        <v>0</v>
      </c>
      <c r="K6865" s="20"/>
      <c r="L6865" s="6">
        <f t="shared" si="1593"/>
        <v>40000</v>
      </c>
      <c r="M6865" s="11">
        <f t="shared" si="1600"/>
        <v>0</v>
      </c>
      <c r="N6865" s="6">
        <f t="shared" si="1594"/>
        <v>2237.6000000000058</v>
      </c>
      <c r="O6865" s="11">
        <f t="shared" si="1601"/>
        <v>6312.8999999999942</v>
      </c>
      <c r="P6865" s="11">
        <f t="shared" si="1595"/>
        <v>0</v>
      </c>
      <c r="Q6865" s="11">
        <f t="shared" si="1602"/>
        <v>0</v>
      </c>
      <c r="R6865" s="11">
        <f t="shared" si="1603"/>
        <v>6312.8999999999942</v>
      </c>
      <c r="S6865" s="6">
        <f t="shared" si="1596"/>
        <v>0</v>
      </c>
      <c r="T6865" s="11">
        <f t="shared" si="1597"/>
        <v>0</v>
      </c>
      <c r="U6865" s="11">
        <f t="shared" si="1598"/>
        <v>0</v>
      </c>
      <c r="V6865" s="11">
        <f t="shared" si="1604"/>
        <v>0</v>
      </c>
      <c r="W6865" s="20"/>
    </row>
    <row r="6866" spans="1:23" x14ac:dyDescent="0.25">
      <c r="A6866">
        <v>2022101308</v>
      </c>
      <c r="B6866">
        <v>5</v>
      </c>
      <c r="C6866" s="7">
        <v>0.53722000000000003</v>
      </c>
      <c r="D6866" s="6">
        <f t="shared" si="1605"/>
        <v>42977.600000000006</v>
      </c>
      <c r="E6866" s="62">
        <v>0</v>
      </c>
      <c r="F6866" s="6">
        <f t="shared" si="1599"/>
        <v>0</v>
      </c>
      <c r="G6866" s="7">
        <v>0.23150000000000001</v>
      </c>
      <c r="H6866" s="6">
        <f t="shared" si="1606"/>
        <v>8102.5</v>
      </c>
      <c r="I6866" s="7">
        <v>4.3200000000000001E-3</v>
      </c>
      <c r="J6866" s="6">
        <f t="shared" si="1607"/>
        <v>60.480000000000004</v>
      </c>
      <c r="K6866" s="20"/>
      <c r="L6866" s="6">
        <f t="shared" si="1593"/>
        <v>40000</v>
      </c>
      <c r="M6866" s="11">
        <f t="shared" si="1600"/>
        <v>0</v>
      </c>
      <c r="N6866" s="6">
        <f t="shared" si="1594"/>
        <v>2977.6000000000058</v>
      </c>
      <c r="O6866" s="11">
        <f t="shared" si="1601"/>
        <v>5124.8999999999942</v>
      </c>
      <c r="P6866" s="11">
        <f t="shared" si="1595"/>
        <v>0</v>
      </c>
      <c r="Q6866" s="11">
        <f t="shared" si="1602"/>
        <v>60.480000000000004</v>
      </c>
      <c r="R6866" s="11">
        <f t="shared" si="1603"/>
        <v>5185.3799999999937</v>
      </c>
      <c r="S6866" s="6">
        <f t="shared" si="1596"/>
        <v>0</v>
      </c>
      <c r="T6866" s="11">
        <f t="shared" si="1597"/>
        <v>0</v>
      </c>
      <c r="U6866" s="11">
        <f t="shared" si="1598"/>
        <v>0</v>
      </c>
      <c r="V6866" s="11">
        <f t="shared" si="1604"/>
        <v>0</v>
      </c>
      <c r="W6866" s="20"/>
    </row>
    <row r="6867" spans="1:23" x14ac:dyDescent="0.25">
      <c r="A6867">
        <v>2022101309</v>
      </c>
      <c r="B6867">
        <v>5</v>
      </c>
      <c r="C6867" s="7">
        <v>0.54074</v>
      </c>
      <c r="D6867" s="6">
        <f t="shared" si="1605"/>
        <v>43259.199999999997</v>
      </c>
      <c r="E6867" s="62">
        <v>0</v>
      </c>
      <c r="F6867" s="6">
        <f t="shared" si="1599"/>
        <v>0</v>
      </c>
      <c r="G6867" s="7">
        <v>0.19602</v>
      </c>
      <c r="H6867" s="6">
        <f t="shared" si="1606"/>
        <v>6860.7</v>
      </c>
      <c r="I6867" s="7">
        <v>0.21099000000000001</v>
      </c>
      <c r="J6867" s="6">
        <f t="shared" si="1607"/>
        <v>2953.86</v>
      </c>
      <c r="K6867" s="20"/>
      <c r="L6867" s="6">
        <f t="shared" si="1593"/>
        <v>40000</v>
      </c>
      <c r="M6867" s="11">
        <f t="shared" si="1600"/>
        <v>0</v>
      </c>
      <c r="N6867" s="6">
        <f t="shared" si="1594"/>
        <v>3259.1999999999971</v>
      </c>
      <c r="O6867" s="11">
        <f t="shared" si="1601"/>
        <v>3601.5000000000027</v>
      </c>
      <c r="P6867" s="11">
        <f t="shared" si="1595"/>
        <v>0</v>
      </c>
      <c r="Q6867" s="11">
        <f t="shared" si="1602"/>
        <v>2953.86</v>
      </c>
      <c r="R6867" s="11">
        <f t="shared" si="1603"/>
        <v>6555.3600000000024</v>
      </c>
      <c r="S6867" s="6">
        <f t="shared" si="1596"/>
        <v>0</v>
      </c>
      <c r="T6867" s="11">
        <f t="shared" si="1597"/>
        <v>0</v>
      </c>
      <c r="U6867" s="11">
        <f t="shared" si="1598"/>
        <v>0</v>
      </c>
      <c r="V6867" s="11">
        <f t="shared" si="1604"/>
        <v>0</v>
      </c>
      <c r="W6867" s="20"/>
    </row>
    <row r="6868" spans="1:23" x14ac:dyDescent="0.25">
      <c r="A6868">
        <v>2022101310</v>
      </c>
      <c r="B6868">
        <v>5</v>
      </c>
      <c r="C6868" s="7">
        <v>0.55916999999999994</v>
      </c>
      <c r="D6868" s="6">
        <f t="shared" si="1605"/>
        <v>44733.599999999999</v>
      </c>
      <c r="E6868" s="62">
        <v>0</v>
      </c>
      <c r="F6868" s="6">
        <f t="shared" si="1599"/>
        <v>0</v>
      </c>
      <c r="G6868" s="7">
        <v>0.12775</v>
      </c>
      <c r="H6868" s="6">
        <f t="shared" si="1606"/>
        <v>4471.25</v>
      </c>
      <c r="I6868" s="7">
        <v>0.59811999999999999</v>
      </c>
      <c r="J6868" s="6">
        <f t="shared" si="1607"/>
        <v>8373.68</v>
      </c>
      <c r="K6868" s="20"/>
      <c r="L6868" s="6">
        <f t="shared" ref="L6868:L6931" si="1608">IF(D6868-F6868&gt;C$17,C$17,D6868-F6868)</f>
        <v>40000</v>
      </c>
      <c r="M6868" s="11">
        <f t="shared" si="1600"/>
        <v>0</v>
      </c>
      <c r="N6868" s="6">
        <f t="shared" ref="N6868:N6931" si="1609">IF(D6868-F6868-L6868&gt;H6868,H6868,D6868-F6868-L6868)</f>
        <v>4471.25</v>
      </c>
      <c r="O6868" s="11">
        <f t="shared" si="1601"/>
        <v>0</v>
      </c>
      <c r="P6868" s="11">
        <f t="shared" ref="P6868:P6931" si="1610">IF(D6868-F6868-L6868-N6868&gt;J6868,J6868,D6868-F6868-L6868-N6868)</f>
        <v>262.34999999999854</v>
      </c>
      <c r="Q6868" s="11">
        <f t="shared" si="1602"/>
        <v>8111.3300000000017</v>
      </c>
      <c r="R6868" s="11">
        <f t="shared" si="1603"/>
        <v>8111.3300000000017</v>
      </c>
      <c r="S6868" s="6">
        <f t="shared" ref="S6868:S6931" si="1611">D6868-F6868-L6868-N6868-P6868</f>
        <v>0</v>
      </c>
      <c r="T6868" s="11">
        <f t="shared" ref="T6868:T6931" si="1612">IF(T6867-AD$23+AD$24*R6868-S6868&gt;T$19,T$19,IF(T6867-AD$23+AD$24*R6868-S6868&lt;0,0,T6867-AD$23+AD$24*R6868-S6868))</f>
        <v>0</v>
      </c>
      <c r="U6868" s="11">
        <f t="shared" ref="U6868:U6931" si="1613">IF(T6867-AD$23-T6868&gt;0,T6867-AD$23-T6868,0)</f>
        <v>0</v>
      </c>
      <c r="V6868" s="11">
        <f t="shared" si="1604"/>
        <v>0</v>
      </c>
      <c r="W6868" s="20"/>
    </row>
    <row r="6869" spans="1:23" x14ac:dyDescent="0.25">
      <c r="A6869">
        <v>2022101311</v>
      </c>
      <c r="B6869">
        <v>5</v>
      </c>
      <c r="C6869" s="7">
        <v>0.58126</v>
      </c>
      <c r="D6869" s="6">
        <f t="shared" si="1605"/>
        <v>46500.800000000003</v>
      </c>
      <c r="E6869" s="62">
        <v>0</v>
      </c>
      <c r="F6869" s="6">
        <f t="shared" ref="F6869:F6932" si="1614">F$18*E6869</f>
        <v>0</v>
      </c>
      <c r="G6869" s="7">
        <v>0.11043</v>
      </c>
      <c r="H6869" s="6">
        <f t="shared" si="1606"/>
        <v>3865.05</v>
      </c>
      <c r="I6869" s="7">
        <v>0.67825999999999997</v>
      </c>
      <c r="J6869" s="6">
        <f t="shared" si="1607"/>
        <v>9495.64</v>
      </c>
      <c r="K6869" s="20"/>
      <c r="L6869" s="6">
        <f t="shared" si="1608"/>
        <v>40000</v>
      </c>
      <c r="M6869" s="11">
        <f t="shared" ref="M6869:M6932" si="1615">C$17-L6869</f>
        <v>0</v>
      </c>
      <c r="N6869" s="6">
        <f t="shared" si="1609"/>
        <v>3865.05</v>
      </c>
      <c r="O6869" s="11">
        <f t="shared" ref="O6869:O6932" si="1616">H6869-N6869</f>
        <v>0</v>
      </c>
      <c r="P6869" s="11">
        <f t="shared" si="1610"/>
        <v>2635.7500000000027</v>
      </c>
      <c r="Q6869" s="11">
        <f t="shared" ref="Q6869:Q6932" si="1617">J6869-P6869</f>
        <v>6859.8899999999967</v>
      </c>
      <c r="R6869" s="11">
        <f t="shared" ref="R6869:R6932" si="1618">M6869+O6869+Q6869</f>
        <v>6859.8899999999967</v>
      </c>
      <c r="S6869" s="6">
        <f t="shared" si="1611"/>
        <v>0</v>
      </c>
      <c r="T6869" s="11">
        <f t="shared" si="1612"/>
        <v>0</v>
      </c>
      <c r="U6869" s="11">
        <f t="shared" si="1613"/>
        <v>0</v>
      </c>
      <c r="V6869" s="11">
        <f t="shared" ref="V6869:V6932" si="1619">D6869-F6869-L6869-N6869-P6869-U6869</f>
        <v>0</v>
      </c>
      <c r="W6869" s="20"/>
    </row>
    <row r="6870" spans="1:23" x14ac:dyDescent="0.25">
      <c r="A6870">
        <v>2022101312</v>
      </c>
      <c r="B6870">
        <v>5</v>
      </c>
      <c r="C6870" s="7">
        <v>0.61079000000000006</v>
      </c>
      <c r="D6870" s="6">
        <f t="shared" si="1605"/>
        <v>48863.200000000004</v>
      </c>
      <c r="E6870" s="62">
        <v>0</v>
      </c>
      <c r="F6870" s="6">
        <f t="shared" si="1614"/>
        <v>0</v>
      </c>
      <c r="G6870" s="7">
        <v>9.3920000000000003E-2</v>
      </c>
      <c r="H6870" s="6">
        <f t="shared" si="1606"/>
        <v>3287.2000000000003</v>
      </c>
      <c r="I6870" s="7">
        <v>0.67115000000000002</v>
      </c>
      <c r="J6870" s="6">
        <f t="shared" si="1607"/>
        <v>9396.1</v>
      </c>
      <c r="K6870" s="20"/>
      <c r="L6870" s="6">
        <f t="shared" si="1608"/>
        <v>40000</v>
      </c>
      <c r="M6870" s="11">
        <f t="shared" si="1615"/>
        <v>0</v>
      </c>
      <c r="N6870" s="6">
        <f t="shared" si="1609"/>
        <v>3287.2000000000003</v>
      </c>
      <c r="O6870" s="11">
        <f t="shared" si="1616"/>
        <v>0</v>
      </c>
      <c r="P6870" s="11">
        <f t="shared" si="1610"/>
        <v>5576.0000000000036</v>
      </c>
      <c r="Q6870" s="11">
        <f t="shared" si="1617"/>
        <v>3820.0999999999967</v>
      </c>
      <c r="R6870" s="11">
        <f t="shared" si="1618"/>
        <v>3820.0999999999967</v>
      </c>
      <c r="S6870" s="6">
        <f t="shared" si="1611"/>
        <v>0</v>
      </c>
      <c r="T6870" s="11">
        <f t="shared" si="1612"/>
        <v>0</v>
      </c>
      <c r="U6870" s="11">
        <f t="shared" si="1613"/>
        <v>0</v>
      </c>
      <c r="V6870" s="11">
        <f t="shared" si="1619"/>
        <v>0</v>
      </c>
      <c r="W6870" s="20"/>
    </row>
    <row r="6871" spans="1:23" x14ac:dyDescent="0.25">
      <c r="A6871">
        <v>2022101313</v>
      </c>
      <c r="B6871">
        <v>5</v>
      </c>
      <c r="C6871" s="7">
        <v>0.64087000000000005</v>
      </c>
      <c r="D6871" s="6">
        <f t="shared" si="1605"/>
        <v>51269.600000000006</v>
      </c>
      <c r="E6871" s="62">
        <v>0</v>
      </c>
      <c r="F6871" s="6">
        <f t="shared" si="1614"/>
        <v>0</v>
      </c>
      <c r="G6871" s="7">
        <v>6.9279999999999994E-2</v>
      </c>
      <c r="H6871" s="6">
        <f t="shared" si="1606"/>
        <v>2424.7999999999997</v>
      </c>
      <c r="I6871" s="7">
        <v>0.70016</v>
      </c>
      <c r="J6871" s="6">
        <f t="shared" si="1607"/>
        <v>9802.24</v>
      </c>
      <c r="K6871" s="20"/>
      <c r="L6871" s="6">
        <f t="shared" si="1608"/>
        <v>40000</v>
      </c>
      <c r="M6871" s="11">
        <f t="shared" si="1615"/>
        <v>0</v>
      </c>
      <c r="N6871" s="6">
        <f t="shared" si="1609"/>
        <v>2424.7999999999997</v>
      </c>
      <c r="O6871" s="11">
        <f t="shared" si="1616"/>
        <v>0</v>
      </c>
      <c r="P6871" s="11">
        <f t="shared" si="1610"/>
        <v>8844.8000000000065</v>
      </c>
      <c r="Q6871" s="11">
        <f t="shared" si="1617"/>
        <v>957.43999999999323</v>
      </c>
      <c r="R6871" s="11">
        <f t="shared" si="1618"/>
        <v>957.43999999999323</v>
      </c>
      <c r="S6871" s="6">
        <f t="shared" si="1611"/>
        <v>0</v>
      </c>
      <c r="T6871" s="11">
        <f t="shared" si="1612"/>
        <v>0</v>
      </c>
      <c r="U6871" s="11">
        <f t="shared" si="1613"/>
        <v>0</v>
      </c>
      <c r="V6871" s="11">
        <f t="shared" si="1619"/>
        <v>0</v>
      </c>
      <c r="W6871" s="20"/>
    </row>
    <row r="6872" spans="1:23" x14ac:dyDescent="0.25">
      <c r="A6872">
        <v>2022101314</v>
      </c>
      <c r="B6872">
        <v>5</v>
      </c>
      <c r="C6872" s="7">
        <v>0.67388999999999999</v>
      </c>
      <c r="D6872" s="6">
        <f t="shared" si="1605"/>
        <v>53911.199999999997</v>
      </c>
      <c r="E6872" s="62">
        <v>0</v>
      </c>
      <c r="F6872" s="6">
        <f t="shared" si="1614"/>
        <v>0</v>
      </c>
      <c r="G6872" s="7">
        <v>5.3120000000000001E-2</v>
      </c>
      <c r="H6872" s="6">
        <f t="shared" si="1606"/>
        <v>1859.2</v>
      </c>
      <c r="I6872" s="7">
        <v>0.70550999999999997</v>
      </c>
      <c r="J6872" s="6">
        <f t="shared" si="1607"/>
        <v>9877.14</v>
      </c>
      <c r="K6872" s="20"/>
      <c r="L6872" s="6">
        <f t="shared" si="1608"/>
        <v>40000</v>
      </c>
      <c r="M6872" s="11">
        <f t="shared" si="1615"/>
        <v>0</v>
      </c>
      <c r="N6872" s="6">
        <f t="shared" si="1609"/>
        <v>1859.2</v>
      </c>
      <c r="O6872" s="11">
        <f t="shared" si="1616"/>
        <v>0</v>
      </c>
      <c r="P6872" s="11">
        <f t="shared" si="1610"/>
        <v>9877.14</v>
      </c>
      <c r="Q6872" s="11">
        <f t="shared" si="1617"/>
        <v>0</v>
      </c>
      <c r="R6872" s="11">
        <f t="shared" si="1618"/>
        <v>0</v>
      </c>
      <c r="S6872" s="6">
        <f t="shared" si="1611"/>
        <v>2174.8599999999969</v>
      </c>
      <c r="T6872" s="11">
        <f t="shared" si="1612"/>
        <v>0</v>
      </c>
      <c r="U6872" s="11">
        <f t="shared" si="1613"/>
        <v>0</v>
      </c>
      <c r="V6872" s="11">
        <f t="shared" si="1619"/>
        <v>2174.8599999999969</v>
      </c>
      <c r="W6872" s="20"/>
    </row>
    <row r="6873" spans="1:23" x14ac:dyDescent="0.25">
      <c r="A6873">
        <v>2022101315</v>
      </c>
      <c r="B6873">
        <v>5</v>
      </c>
      <c r="C6873" s="7">
        <v>0.70250999999999997</v>
      </c>
      <c r="D6873" s="6">
        <f t="shared" si="1605"/>
        <v>56200.799999999996</v>
      </c>
      <c r="E6873" s="62">
        <v>0</v>
      </c>
      <c r="F6873" s="6">
        <f t="shared" si="1614"/>
        <v>0</v>
      </c>
      <c r="G6873" s="7">
        <v>4.3810000000000002E-2</v>
      </c>
      <c r="H6873" s="6">
        <f t="shared" si="1606"/>
        <v>1533.3500000000001</v>
      </c>
      <c r="I6873" s="7">
        <v>0.69479000000000002</v>
      </c>
      <c r="J6873" s="6">
        <f t="shared" si="1607"/>
        <v>9727.06</v>
      </c>
      <c r="K6873" s="20"/>
      <c r="L6873" s="6">
        <f t="shared" si="1608"/>
        <v>40000</v>
      </c>
      <c r="M6873" s="11">
        <f t="shared" si="1615"/>
        <v>0</v>
      </c>
      <c r="N6873" s="6">
        <f t="shared" si="1609"/>
        <v>1533.3500000000001</v>
      </c>
      <c r="O6873" s="11">
        <f t="shared" si="1616"/>
        <v>0</v>
      </c>
      <c r="P6873" s="11">
        <f t="shared" si="1610"/>
        <v>9727.06</v>
      </c>
      <c r="Q6873" s="11">
        <f t="shared" si="1617"/>
        <v>0</v>
      </c>
      <c r="R6873" s="11">
        <f t="shared" si="1618"/>
        <v>0</v>
      </c>
      <c r="S6873" s="6">
        <f t="shared" si="1611"/>
        <v>4940.3899999999958</v>
      </c>
      <c r="T6873" s="11">
        <f t="shared" si="1612"/>
        <v>0</v>
      </c>
      <c r="U6873" s="11">
        <f t="shared" si="1613"/>
        <v>0</v>
      </c>
      <c r="V6873" s="11">
        <f t="shared" si="1619"/>
        <v>4940.3899999999958</v>
      </c>
      <c r="W6873" s="20"/>
    </row>
    <row r="6874" spans="1:23" x14ac:dyDescent="0.25">
      <c r="A6874">
        <v>2022101316</v>
      </c>
      <c r="B6874">
        <v>5</v>
      </c>
      <c r="C6874" s="7">
        <v>0.72453000000000001</v>
      </c>
      <c r="D6874" s="6">
        <f t="shared" si="1605"/>
        <v>57962.400000000001</v>
      </c>
      <c r="E6874" s="62">
        <v>0</v>
      </c>
      <c r="F6874" s="6">
        <f t="shared" si="1614"/>
        <v>0</v>
      </c>
      <c r="G6874" s="7">
        <v>7.0419999999999996E-2</v>
      </c>
      <c r="H6874" s="6">
        <f t="shared" si="1606"/>
        <v>2464.6999999999998</v>
      </c>
      <c r="I6874" s="7">
        <v>0.67130000000000001</v>
      </c>
      <c r="J6874" s="6">
        <f t="shared" si="1607"/>
        <v>9398.2000000000007</v>
      </c>
      <c r="K6874" s="20"/>
      <c r="L6874" s="6">
        <f t="shared" si="1608"/>
        <v>40000</v>
      </c>
      <c r="M6874" s="11">
        <f t="shared" si="1615"/>
        <v>0</v>
      </c>
      <c r="N6874" s="6">
        <f t="shared" si="1609"/>
        <v>2464.6999999999998</v>
      </c>
      <c r="O6874" s="11">
        <f t="shared" si="1616"/>
        <v>0</v>
      </c>
      <c r="P6874" s="11">
        <f t="shared" si="1610"/>
        <v>9398.2000000000007</v>
      </c>
      <c r="Q6874" s="11">
        <f t="shared" si="1617"/>
        <v>0</v>
      </c>
      <c r="R6874" s="11">
        <f t="shared" si="1618"/>
        <v>0</v>
      </c>
      <c r="S6874" s="6">
        <f t="shared" si="1611"/>
        <v>6099.5</v>
      </c>
      <c r="T6874" s="11">
        <f t="shared" si="1612"/>
        <v>0</v>
      </c>
      <c r="U6874" s="11">
        <f t="shared" si="1613"/>
        <v>0</v>
      </c>
      <c r="V6874" s="11">
        <f t="shared" si="1619"/>
        <v>6099.5</v>
      </c>
      <c r="W6874" s="20"/>
    </row>
    <row r="6875" spans="1:23" x14ac:dyDescent="0.25">
      <c r="A6875">
        <v>2022101317</v>
      </c>
      <c r="B6875">
        <v>5</v>
      </c>
      <c r="C6875" s="7">
        <v>0.73418000000000005</v>
      </c>
      <c r="D6875" s="6">
        <f t="shared" si="1605"/>
        <v>58734.400000000001</v>
      </c>
      <c r="E6875" s="62">
        <v>0</v>
      </c>
      <c r="F6875" s="6">
        <f t="shared" si="1614"/>
        <v>0</v>
      </c>
      <c r="G6875" s="7">
        <v>8.4680000000000005E-2</v>
      </c>
      <c r="H6875" s="6">
        <f t="shared" si="1606"/>
        <v>2963.8</v>
      </c>
      <c r="I6875" s="7">
        <v>0.61631999999999998</v>
      </c>
      <c r="J6875" s="6">
        <f t="shared" si="1607"/>
        <v>8628.48</v>
      </c>
      <c r="K6875" s="20"/>
      <c r="L6875" s="6">
        <f t="shared" si="1608"/>
        <v>40000</v>
      </c>
      <c r="M6875" s="11">
        <f t="shared" si="1615"/>
        <v>0</v>
      </c>
      <c r="N6875" s="6">
        <f t="shared" si="1609"/>
        <v>2963.8</v>
      </c>
      <c r="O6875" s="11">
        <f t="shared" si="1616"/>
        <v>0</v>
      </c>
      <c r="P6875" s="11">
        <f t="shared" si="1610"/>
        <v>8628.48</v>
      </c>
      <c r="Q6875" s="11">
        <f t="shared" si="1617"/>
        <v>0</v>
      </c>
      <c r="R6875" s="11">
        <f t="shared" si="1618"/>
        <v>0</v>
      </c>
      <c r="S6875" s="6">
        <f t="shared" si="1611"/>
        <v>7142.1200000000026</v>
      </c>
      <c r="T6875" s="11">
        <f t="shared" si="1612"/>
        <v>0</v>
      </c>
      <c r="U6875" s="11">
        <f t="shared" si="1613"/>
        <v>0</v>
      </c>
      <c r="V6875" s="11">
        <f t="shared" si="1619"/>
        <v>7142.1200000000026</v>
      </c>
      <c r="W6875" s="20"/>
    </row>
    <row r="6876" spans="1:23" x14ac:dyDescent="0.25">
      <c r="A6876">
        <v>2022101318</v>
      </c>
      <c r="B6876">
        <v>5</v>
      </c>
      <c r="C6876" s="7">
        <v>0.72319999999999995</v>
      </c>
      <c r="D6876" s="6">
        <f t="shared" si="1605"/>
        <v>57855.999999999993</v>
      </c>
      <c r="E6876" s="62">
        <v>0</v>
      </c>
      <c r="F6876" s="6">
        <f t="shared" si="1614"/>
        <v>0</v>
      </c>
      <c r="G6876" s="7">
        <v>7.3080000000000006E-2</v>
      </c>
      <c r="H6876" s="6">
        <f t="shared" si="1606"/>
        <v>2557.8000000000002</v>
      </c>
      <c r="I6876" s="7">
        <v>0.48233999999999999</v>
      </c>
      <c r="J6876" s="6">
        <f t="shared" si="1607"/>
        <v>6752.76</v>
      </c>
      <c r="K6876" s="20"/>
      <c r="L6876" s="6">
        <f t="shared" si="1608"/>
        <v>40000</v>
      </c>
      <c r="M6876" s="11">
        <f t="shared" si="1615"/>
        <v>0</v>
      </c>
      <c r="N6876" s="6">
        <f t="shared" si="1609"/>
        <v>2557.8000000000002</v>
      </c>
      <c r="O6876" s="11">
        <f t="shared" si="1616"/>
        <v>0</v>
      </c>
      <c r="P6876" s="11">
        <f t="shared" si="1610"/>
        <v>6752.76</v>
      </c>
      <c r="Q6876" s="11">
        <f t="shared" si="1617"/>
        <v>0</v>
      </c>
      <c r="R6876" s="11">
        <f t="shared" si="1618"/>
        <v>0</v>
      </c>
      <c r="S6876" s="6">
        <f t="shared" si="1611"/>
        <v>8545.4399999999932</v>
      </c>
      <c r="T6876" s="11">
        <f t="shared" si="1612"/>
        <v>0</v>
      </c>
      <c r="U6876" s="11">
        <f t="shared" si="1613"/>
        <v>0</v>
      </c>
      <c r="V6876" s="11">
        <f t="shared" si="1619"/>
        <v>8545.4399999999932</v>
      </c>
      <c r="W6876" s="20"/>
    </row>
    <row r="6877" spans="1:23" x14ac:dyDescent="0.25">
      <c r="A6877">
        <v>2022101319</v>
      </c>
      <c r="B6877">
        <v>5</v>
      </c>
      <c r="C6877" s="7">
        <v>0.68574000000000002</v>
      </c>
      <c r="D6877" s="6">
        <f t="shared" si="1605"/>
        <v>54859.200000000004</v>
      </c>
      <c r="E6877" s="62">
        <v>0</v>
      </c>
      <c r="F6877" s="6">
        <f t="shared" si="1614"/>
        <v>0</v>
      </c>
      <c r="G6877" s="7">
        <v>6.207E-2</v>
      </c>
      <c r="H6877" s="6">
        <f t="shared" si="1606"/>
        <v>2172.4499999999998</v>
      </c>
      <c r="I6877" s="7">
        <v>0.14543</v>
      </c>
      <c r="J6877" s="6">
        <f t="shared" si="1607"/>
        <v>2036.02</v>
      </c>
      <c r="K6877" s="20"/>
      <c r="L6877" s="6">
        <f t="shared" si="1608"/>
        <v>40000</v>
      </c>
      <c r="M6877" s="11">
        <f t="shared" si="1615"/>
        <v>0</v>
      </c>
      <c r="N6877" s="6">
        <f t="shared" si="1609"/>
        <v>2172.4499999999998</v>
      </c>
      <c r="O6877" s="11">
        <f t="shared" si="1616"/>
        <v>0</v>
      </c>
      <c r="P6877" s="11">
        <f t="shared" si="1610"/>
        <v>2036.02</v>
      </c>
      <c r="Q6877" s="11">
        <f t="shared" si="1617"/>
        <v>0</v>
      </c>
      <c r="R6877" s="11">
        <f t="shared" si="1618"/>
        <v>0</v>
      </c>
      <c r="S6877" s="6">
        <f t="shared" si="1611"/>
        <v>10650.730000000003</v>
      </c>
      <c r="T6877" s="11">
        <f t="shared" si="1612"/>
        <v>0</v>
      </c>
      <c r="U6877" s="11">
        <f t="shared" si="1613"/>
        <v>0</v>
      </c>
      <c r="V6877" s="11">
        <f t="shared" si="1619"/>
        <v>10650.730000000003</v>
      </c>
      <c r="W6877" s="20"/>
    </row>
    <row r="6878" spans="1:23" x14ac:dyDescent="0.25">
      <c r="A6878">
        <v>2022101320</v>
      </c>
      <c r="B6878">
        <v>5</v>
      </c>
      <c r="C6878" s="7">
        <v>0.66524000000000005</v>
      </c>
      <c r="D6878" s="6">
        <f t="shared" si="1605"/>
        <v>53219.200000000004</v>
      </c>
      <c r="E6878" s="62">
        <v>0</v>
      </c>
      <c r="F6878" s="6">
        <f t="shared" si="1614"/>
        <v>0</v>
      </c>
      <c r="G6878" s="7">
        <v>8.1600000000000006E-2</v>
      </c>
      <c r="H6878" s="6">
        <f t="shared" si="1606"/>
        <v>2856</v>
      </c>
      <c r="I6878" s="7">
        <v>1.57E-3</v>
      </c>
      <c r="J6878" s="6">
        <f t="shared" si="1607"/>
        <v>21.98</v>
      </c>
      <c r="K6878" s="20"/>
      <c r="L6878" s="6">
        <f t="shared" si="1608"/>
        <v>40000</v>
      </c>
      <c r="M6878" s="11">
        <f t="shared" si="1615"/>
        <v>0</v>
      </c>
      <c r="N6878" s="6">
        <f t="shared" si="1609"/>
        <v>2856</v>
      </c>
      <c r="O6878" s="11">
        <f t="shared" si="1616"/>
        <v>0</v>
      </c>
      <c r="P6878" s="11">
        <f t="shared" si="1610"/>
        <v>21.98</v>
      </c>
      <c r="Q6878" s="11">
        <f t="shared" si="1617"/>
        <v>0</v>
      </c>
      <c r="R6878" s="11">
        <f t="shared" si="1618"/>
        <v>0</v>
      </c>
      <c r="S6878" s="6">
        <f t="shared" si="1611"/>
        <v>10341.220000000005</v>
      </c>
      <c r="T6878" s="11">
        <f t="shared" si="1612"/>
        <v>0</v>
      </c>
      <c r="U6878" s="11">
        <f t="shared" si="1613"/>
        <v>0</v>
      </c>
      <c r="V6878" s="11">
        <f t="shared" si="1619"/>
        <v>10341.220000000005</v>
      </c>
      <c r="W6878" s="20"/>
    </row>
    <row r="6879" spans="1:23" x14ac:dyDescent="0.25">
      <c r="A6879">
        <v>2022101321</v>
      </c>
      <c r="B6879">
        <v>5</v>
      </c>
      <c r="C6879" s="7">
        <v>0.64375000000000004</v>
      </c>
      <c r="D6879" s="6">
        <f t="shared" si="1605"/>
        <v>51500</v>
      </c>
      <c r="E6879" s="62">
        <v>0</v>
      </c>
      <c r="F6879" s="6">
        <f t="shared" si="1614"/>
        <v>0</v>
      </c>
      <c r="G6879" s="7">
        <v>0.1222</v>
      </c>
      <c r="H6879" s="6">
        <f t="shared" si="1606"/>
        <v>4277</v>
      </c>
      <c r="I6879" s="7">
        <v>1.8000000000000001E-4</v>
      </c>
      <c r="J6879" s="6">
        <f t="shared" si="1607"/>
        <v>2.52</v>
      </c>
      <c r="K6879" s="20"/>
      <c r="L6879" s="6">
        <f t="shared" si="1608"/>
        <v>40000</v>
      </c>
      <c r="M6879" s="11">
        <f t="shared" si="1615"/>
        <v>0</v>
      </c>
      <c r="N6879" s="6">
        <f t="shared" si="1609"/>
        <v>4277</v>
      </c>
      <c r="O6879" s="11">
        <f t="shared" si="1616"/>
        <v>0</v>
      </c>
      <c r="P6879" s="11">
        <f t="shared" si="1610"/>
        <v>2.52</v>
      </c>
      <c r="Q6879" s="11">
        <f t="shared" si="1617"/>
        <v>0</v>
      </c>
      <c r="R6879" s="11">
        <f t="shared" si="1618"/>
        <v>0</v>
      </c>
      <c r="S6879" s="6">
        <f t="shared" si="1611"/>
        <v>7220.48</v>
      </c>
      <c r="T6879" s="11">
        <f t="shared" si="1612"/>
        <v>0</v>
      </c>
      <c r="U6879" s="11">
        <f t="shared" si="1613"/>
        <v>0</v>
      </c>
      <c r="V6879" s="11">
        <f t="shared" si="1619"/>
        <v>7220.48</v>
      </c>
      <c r="W6879" s="20"/>
    </row>
    <row r="6880" spans="1:23" x14ac:dyDescent="0.25">
      <c r="A6880">
        <v>2022101322</v>
      </c>
      <c r="B6880">
        <v>5</v>
      </c>
      <c r="C6880" s="7">
        <v>0.60990999999999995</v>
      </c>
      <c r="D6880" s="6">
        <f t="shared" si="1605"/>
        <v>48792.799999999996</v>
      </c>
      <c r="E6880" s="62">
        <v>0</v>
      </c>
      <c r="F6880" s="6">
        <f t="shared" si="1614"/>
        <v>0</v>
      </c>
      <c r="G6880" s="7">
        <v>0.13988999999999999</v>
      </c>
      <c r="H6880" s="6">
        <f t="shared" si="1606"/>
        <v>4896.1499999999996</v>
      </c>
      <c r="I6880" s="7">
        <v>1.8000000000000001E-4</v>
      </c>
      <c r="J6880" s="6">
        <f t="shared" si="1607"/>
        <v>2.52</v>
      </c>
      <c r="K6880" s="20"/>
      <c r="L6880" s="6">
        <f t="shared" si="1608"/>
        <v>40000</v>
      </c>
      <c r="M6880" s="11">
        <f t="shared" si="1615"/>
        <v>0</v>
      </c>
      <c r="N6880" s="6">
        <f t="shared" si="1609"/>
        <v>4896.1499999999996</v>
      </c>
      <c r="O6880" s="11">
        <f t="shared" si="1616"/>
        <v>0</v>
      </c>
      <c r="P6880" s="11">
        <f t="shared" si="1610"/>
        <v>2.52</v>
      </c>
      <c r="Q6880" s="11">
        <f t="shared" si="1617"/>
        <v>0</v>
      </c>
      <c r="R6880" s="11">
        <f t="shared" si="1618"/>
        <v>0</v>
      </c>
      <c r="S6880" s="6">
        <f t="shared" si="1611"/>
        <v>3894.129999999996</v>
      </c>
      <c r="T6880" s="11">
        <f t="shared" si="1612"/>
        <v>0</v>
      </c>
      <c r="U6880" s="11">
        <f t="shared" si="1613"/>
        <v>0</v>
      </c>
      <c r="V6880" s="11">
        <f t="shared" si="1619"/>
        <v>3894.129999999996</v>
      </c>
      <c r="W6880" s="20"/>
    </row>
    <row r="6881" spans="1:23" x14ac:dyDescent="0.25">
      <c r="A6881">
        <v>2022101323</v>
      </c>
      <c r="B6881">
        <v>5</v>
      </c>
      <c r="C6881" s="7">
        <v>0.56833</v>
      </c>
      <c r="D6881" s="6">
        <f t="shared" si="1605"/>
        <v>45466.400000000001</v>
      </c>
      <c r="E6881" s="62">
        <v>0</v>
      </c>
      <c r="F6881" s="6">
        <f t="shared" si="1614"/>
        <v>0</v>
      </c>
      <c r="G6881" s="7">
        <v>0.15359</v>
      </c>
      <c r="H6881" s="6">
        <f t="shared" si="1606"/>
        <v>5375.6500000000005</v>
      </c>
      <c r="I6881" s="7">
        <v>1.8000000000000001E-4</v>
      </c>
      <c r="J6881" s="6">
        <f t="shared" si="1607"/>
        <v>2.52</v>
      </c>
      <c r="K6881" s="20"/>
      <c r="L6881" s="6">
        <f t="shared" si="1608"/>
        <v>40000</v>
      </c>
      <c r="M6881" s="11">
        <f t="shared" si="1615"/>
        <v>0</v>
      </c>
      <c r="N6881" s="6">
        <f t="shared" si="1609"/>
        <v>5375.6500000000005</v>
      </c>
      <c r="O6881" s="11">
        <f t="shared" si="1616"/>
        <v>0</v>
      </c>
      <c r="P6881" s="11">
        <f t="shared" si="1610"/>
        <v>2.52</v>
      </c>
      <c r="Q6881" s="11">
        <f t="shared" si="1617"/>
        <v>0</v>
      </c>
      <c r="R6881" s="11">
        <f t="shared" si="1618"/>
        <v>0</v>
      </c>
      <c r="S6881" s="6">
        <f t="shared" si="1611"/>
        <v>88.230000000000913</v>
      </c>
      <c r="T6881" s="11">
        <f t="shared" si="1612"/>
        <v>0</v>
      </c>
      <c r="U6881" s="11">
        <f t="shared" si="1613"/>
        <v>0</v>
      </c>
      <c r="V6881" s="11">
        <f t="shared" si="1619"/>
        <v>88.230000000000913</v>
      </c>
      <c r="W6881" s="20"/>
    </row>
    <row r="6882" spans="1:23" x14ac:dyDescent="0.25">
      <c r="A6882">
        <v>2022101324</v>
      </c>
      <c r="B6882">
        <v>5</v>
      </c>
      <c r="C6882" s="7">
        <v>0.52719000000000005</v>
      </c>
      <c r="D6882" s="6">
        <f t="shared" si="1605"/>
        <v>42175.200000000004</v>
      </c>
      <c r="E6882" s="62">
        <v>0</v>
      </c>
      <c r="F6882" s="6">
        <f t="shared" si="1614"/>
        <v>0</v>
      </c>
      <c r="G6882" s="7">
        <v>0.16339000000000001</v>
      </c>
      <c r="H6882" s="6">
        <f t="shared" si="1606"/>
        <v>5718.6500000000005</v>
      </c>
      <c r="I6882" s="7">
        <v>1.8000000000000001E-4</v>
      </c>
      <c r="J6882" s="6">
        <f t="shared" si="1607"/>
        <v>2.52</v>
      </c>
      <c r="K6882" s="20"/>
      <c r="L6882" s="6">
        <f t="shared" si="1608"/>
        <v>40000</v>
      </c>
      <c r="M6882" s="11">
        <f t="shared" si="1615"/>
        <v>0</v>
      </c>
      <c r="N6882" s="6">
        <f t="shared" si="1609"/>
        <v>2175.2000000000044</v>
      </c>
      <c r="O6882" s="11">
        <f t="shared" si="1616"/>
        <v>3543.4499999999962</v>
      </c>
      <c r="P6882" s="11">
        <f t="shared" si="1610"/>
        <v>0</v>
      </c>
      <c r="Q6882" s="11">
        <f t="shared" si="1617"/>
        <v>2.52</v>
      </c>
      <c r="R6882" s="11">
        <f t="shared" si="1618"/>
        <v>3545.9699999999962</v>
      </c>
      <c r="S6882" s="6">
        <f t="shared" si="1611"/>
        <v>0</v>
      </c>
      <c r="T6882" s="11">
        <f t="shared" si="1612"/>
        <v>0</v>
      </c>
      <c r="U6882" s="11">
        <f t="shared" si="1613"/>
        <v>0</v>
      </c>
      <c r="V6882" s="11">
        <f t="shared" si="1619"/>
        <v>0</v>
      </c>
      <c r="W6882" s="20"/>
    </row>
    <row r="6883" spans="1:23" x14ac:dyDescent="0.25">
      <c r="A6883">
        <v>2022101401</v>
      </c>
      <c r="B6883">
        <v>6</v>
      </c>
      <c r="C6883" s="7">
        <v>0.49331000000000003</v>
      </c>
      <c r="D6883" s="6">
        <f t="shared" si="1605"/>
        <v>39464.800000000003</v>
      </c>
      <c r="E6883" s="62">
        <v>0</v>
      </c>
      <c r="F6883" s="6">
        <f t="shared" si="1614"/>
        <v>0</v>
      </c>
      <c r="G6883" s="7">
        <v>0.17175000000000001</v>
      </c>
      <c r="H6883" s="6">
        <f t="shared" si="1606"/>
        <v>6011.2500000000009</v>
      </c>
      <c r="I6883" s="7">
        <v>1.8000000000000001E-4</v>
      </c>
      <c r="J6883" s="6">
        <f t="shared" si="1607"/>
        <v>2.52</v>
      </c>
      <c r="K6883" s="20"/>
      <c r="L6883" s="6">
        <f t="shared" si="1608"/>
        <v>39464.800000000003</v>
      </c>
      <c r="M6883" s="11">
        <f t="shared" si="1615"/>
        <v>535.19999999999709</v>
      </c>
      <c r="N6883" s="6">
        <f t="shared" si="1609"/>
        <v>0</v>
      </c>
      <c r="O6883" s="11">
        <f t="shared" si="1616"/>
        <v>6011.2500000000009</v>
      </c>
      <c r="P6883" s="11">
        <f t="shared" si="1610"/>
        <v>0</v>
      </c>
      <c r="Q6883" s="11">
        <f t="shared" si="1617"/>
        <v>2.52</v>
      </c>
      <c r="R6883" s="11">
        <f t="shared" si="1618"/>
        <v>6548.9699999999984</v>
      </c>
      <c r="S6883" s="6">
        <f t="shared" si="1611"/>
        <v>0</v>
      </c>
      <c r="T6883" s="11">
        <f t="shared" si="1612"/>
        <v>0</v>
      </c>
      <c r="U6883" s="11">
        <f t="shared" si="1613"/>
        <v>0</v>
      </c>
      <c r="V6883" s="11">
        <f t="shared" si="1619"/>
        <v>0</v>
      </c>
      <c r="W6883" s="20"/>
    </row>
    <row r="6884" spans="1:23" x14ac:dyDescent="0.25">
      <c r="A6884">
        <v>2022101402</v>
      </c>
      <c r="B6884">
        <v>6</v>
      </c>
      <c r="C6884" s="7">
        <v>0.46940999999999999</v>
      </c>
      <c r="D6884" s="6">
        <f t="shared" si="1605"/>
        <v>37552.800000000003</v>
      </c>
      <c r="E6884" s="62">
        <v>0</v>
      </c>
      <c r="F6884" s="6">
        <f t="shared" si="1614"/>
        <v>0</v>
      </c>
      <c r="G6884" s="7">
        <v>0.17978</v>
      </c>
      <c r="H6884" s="6">
        <f t="shared" si="1606"/>
        <v>6292.3</v>
      </c>
      <c r="I6884" s="7">
        <v>1.8000000000000001E-4</v>
      </c>
      <c r="J6884" s="6">
        <f t="shared" si="1607"/>
        <v>2.52</v>
      </c>
      <c r="K6884" s="20"/>
      <c r="L6884" s="6">
        <f t="shared" si="1608"/>
        <v>37552.800000000003</v>
      </c>
      <c r="M6884" s="11">
        <f t="shared" si="1615"/>
        <v>2447.1999999999971</v>
      </c>
      <c r="N6884" s="6">
        <f t="shared" si="1609"/>
        <v>0</v>
      </c>
      <c r="O6884" s="11">
        <f t="shared" si="1616"/>
        <v>6292.3</v>
      </c>
      <c r="P6884" s="11">
        <f t="shared" si="1610"/>
        <v>0</v>
      </c>
      <c r="Q6884" s="11">
        <f t="shared" si="1617"/>
        <v>2.52</v>
      </c>
      <c r="R6884" s="11">
        <f t="shared" si="1618"/>
        <v>8742.0199999999968</v>
      </c>
      <c r="S6884" s="6">
        <f t="shared" si="1611"/>
        <v>0</v>
      </c>
      <c r="T6884" s="11">
        <f t="shared" si="1612"/>
        <v>0</v>
      </c>
      <c r="U6884" s="11">
        <f t="shared" si="1613"/>
        <v>0</v>
      </c>
      <c r="V6884" s="11">
        <f t="shared" si="1619"/>
        <v>0</v>
      </c>
      <c r="W6884" s="20"/>
    </row>
    <row r="6885" spans="1:23" x14ac:dyDescent="0.25">
      <c r="A6885">
        <v>2022101403</v>
      </c>
      <c r="B6885">
        <v>6</v>
      </c>
      <c r="C6885" s="7">
        <v>0.45601999999999998</v>
      </c>
      <c r="D6885" s="6">
        <f t="shared" si="1605"/>
        <v>36481.599999999999</v>
      </c>
      <c r="E6885" s="62">
        <v>0</v>
      </c>
      <c r="F6885" s="6">
        <f t="shared" si="1614"/>
        <v>0</v>
      </c>
      <c r="G6885" s="7">
        <v>0.18570999999999999</v>
      </c>
      <c r="H6885" s="6">
        <f t="shared" si="1606"/>
        <v>6499.8499999999995</v>
      </c>
      <c r="I6885" s="7">
        <v>1.8000000000000001E-4</v>
      </c>
      <c r="J6885" s="6">
        <f t="shared" si="1607"/>
        <v>2.52</v>
      </c>
      <c r="K6885" s="20"/>
      <c r="L6885" s="6">
        <f t="shared" si="1608"/>
        <v>36481.599999999999</v>
      </c>
      <c r="M6885" s="11">
        <f t="shared" si="1615"/>
        <v>3518.4000000000015</v>
      </c>
      <c r="N6885" s="6">
        <f t="shared" si="1609"/>
        <v>0</v>
      </c>
      <c r="O6885" s="11">
        <f t="shared" si="1616"/>
        <v>6499.8499999999995</v>
      </c>
      <c r="P6885" s="11">
        <f t="shared" si="1610"/>
        <v>0</v>
      </c>
      <c r="Q6885" s="11">
        <f t="shared" si="1617"/>
        <v>2.52</v>
      </c>
      <c r="R6885" s="11">
        <f t="shared" si="1618"/>
        <v>10020.77</v>
      </c>
      <c r="S6885" s="6">
        <f t="shared" si="1611"/>
        <v>0</v>
      </c>
      <c r="T6885" s="11">
        <f t="shared" si="1612"/>
        <v>0</v>
      </c>
      <c r="U6885" s="11">
        <f t="shared" si="1613"/>
        <v>0</v>
      </c>
      <c r="V6885" s="11">
        <f t="shared" si="1619"/>
        <v>0</v>
      </c>
      <c r="W6885" s="20"/>
    </row>
    <row r="6886" spans="1:23" x14ac:dyDescent="0.25">
      <c r="A6886">
        <v>2022101404</v>
      </c>
      <c r="B6886">
        <v>6</v>
      </c>
      <c r="C6886" s="7">
        <v>0.44802999999999998</v>
      </c>
      <c r="D6886" s="6">
        <f t="shared" si="1605"/>
        <v>35842.400000000001</v>
      </c>
      <c r="E6886" s="62">
        <v>0</v>
      </c>
      <c r="F6886" s="6">
        <f t="shared" si="1614"/>
        <v>0</v>
      </c>
      <c r="G6886" s="7">
        <v>0.185</v>
      </c>
      <c r="H6886" s="6">
        <f t="shared" si="1606"/>
        <v>6475</v>
      </c>
      <c r="I6886" s="7">
        <v>1.8000000000000001E-4</v>
      </c>
      <c r="J6886" s="6">
        <f t="shared" si="1607"/>
        <v>2.52</v>
      </c>
      <c r="K6886" s="20"/>
      <c r="L6886" s="6">
        <f t="shared" si="1608"/>
        <v>35842.400000000001</v>
      </c>
      <c r="M6886" s="11">
        <f t="shared" si="1615"/>
        <v>4157.5999999999985</v>
      </c>
      <c r="N6886" s="6">
        <f t="shared" si="1609"/>
        <v>0</v>
      </c>
      <c r="O6886" s="11">
        <f t="shared" si="1616"/>
        <v>6475</v>
      </c>
      <c r="P6886" s="11">
        <f t="shared" si="1610"/>
        <v>0</v>
      </c>
      <c r="Q6886" s="11">
        <f t="shared" si="1617"/>
        <v>2.52</v>
      </c>
      <c r="R6886" s="11">
        <f t="shared" si="1618"/>
        <v>10635.119999999999</v>
      </c>
      <c r="S6886" s="6">
        <f t="shared" si="1611"/>
        <v>0</v>
      </c>
      <c r="T6886" s="11">
        <f t="shared" si="1612"/>
        <v>0</v>
      </c>
      <c r="U6886" s="11">
        <f t="shared" si="1613"/>
        <v>0</v>
      </c>
      <c r="V6886" s="11">
        <f t="shared" si="1619"/>
        <v>0</v>
      </c>
      <c r="W6886" s="20"/>
    </row>
    <row r="6887" spans="1:23" x14ac:dyDescent="0.25">
      <c r="A6887">
        <v>2022101405</v>
      </c>
      <c r="B6887">
        <v>6</v>
      </c>
      <c r="C6887" s="7">
        <v>0.45085999999999998</v>
      </c>
      <c r="D6887" s="6">
        <f t="shared" si="1605"/>
        <v>36068.799999999996</v>
      </c>
      <c r="E6887" s="62">
        <v>0</v>
      </c>
      <c r="F6887" s="6">
        <f t="shared" si="1614"/>
        <v>0</v>
      </c>
      <c r="G6887" s="7">
        <v>0.19352</v>
      </c>
      <c r="H6887" s="6">
        <f t="shared" si="1606"/>
        <v>6773.2</v>
      </c>
      <c r="I6887" s="7">
        <v>1.8000000000000001E-4</v>
      </c>
      <c r="J6887" s="6">
        <f t="shared" si="1607"/>
        <v>2.52</v>
      </c>
      <c r="K6887" s="20"/>
      <c r="L6887" s="6">
        <f t="shared" si="1608"/>
        <v>36068.799999999996</v>
      </c>
      <c r="M6887" s="11">
        <f t="shared" si="1615"/>
        <v>3931.2000000000044</v>
      </c>
      <c r="N6887" s="6">
        <f t="shared" si="1609"/>
        <v>0</v>
      </c>
      <c r="O6887" s="11">
        <f t="shared" si="1616"/>
        <v>6773.2</v>
      </c>
      <c r="P6887" s="11">
        <f t="shared" si="1610"/>
        <v>0</v>
      </c>
      <c r="Q6887" s="11">
        <f t="shared" si="1617"/>
        <v>2.52</v>
      </c>
      <c r="R6887" s="11">
        <f t="shared" si="1618"/>
        <v>10706.920000000006</v>
      </c>
      <c r="S6887" s="6">
        <f t="shared" si="1611"/>
        <v>0</v>
      </c>
      <c r="T6887" s="11">
        <f t="shared" si="1612"/>
        <v>0</v>
      </c>
      <c r="U6887" s="11">
        <f t="shared" si="1613"/>
        <v>0</v>
      </c>
      <c r="V6887" s="11">
        <f t="shared" si="1619"/>
        <v>0</v>
      </c>
      <c r="W6887" s="20"/>
    </row>
    <row r="6888" spans="1:23" x14ac:dyDescent="0.25">
      <c r="A6888">
        <v>2022101406</v>
      </c>
      <c r="B6888">
        <v>6</v>
      </c>
      <c r="C6888" s="7">
        <v>0.46342</v>
      </c>
      <c r="D6888" s="6">
        <f t="shared" si="1605"/>
        <v>37073.599999999999</v>
      </c>
      <c r="E6888" s="62">
        <v>0</v>
      </c>
      <c r="F6888" s="6">
        <f t="shared" si="1614"/>
        <v>0</v>
      </c>
      <c r="G6888" s="7">
        <v>0.20354</v>
      </c>
      <c r="H6888" s="6">
        <f t="shared" si="1606"/>
        <v>7123.9</v>
      </c>
      <c r="I6888" s="7">
        <v>1.8000000000000001E-4</v>
      </c>
      <c r="J6888" s="6">
        <f t="shared" si="1607"/>
        <v>2.52</v>
      </c>
      <c r="K6888" s="20"/>
      <c r="L6888" s="6">
        <f t="shared" si="1608"/>
        <v>37073.599999999999</v>
      </c>
      <c r="M6888" s="11">
        <f t="shared" si="1615"/>
        <v>2926.4000000000015</v>
      </c>
      <c r="N6888" s="6">
        <f t="shared" si="1609"/>
        <v>0</v>
      </c>
      <c r="O6888" s="11">
        <f t="shared" si="1616"/>
        <v>7123.9</v>
      </c>
      <c r="P6888" s="11">
        <f t="shared" si="1610"/>
        <v>0</v>
      </c>
      <c r="Q6888" s="11">
        <f t="shared" si="1617"/>
        <v>2.52</v>
      </c>
      <c r="R6888" s="11">
        <f t="shared" si="1618"/>
        <v>10052.820000000002</v>
      </c>
      <c r="S6888" s="6">
        <f t="shared" si="1611"/>
        <v>0</v>
      </c>
      <c r="T6888" s="11">
        <f t="shared" si="1612"/>
        <v>0</v>
      </c>
      <c r="U6888" s="11">
        <f t="shared" si="1613"/>
        <v>0</v>
      </c>
      <c r="V6888" s="11">
        <f t="shared" si="1619"/>
        <v>0</v>
      </c>
      <c r="W6888" s="20"/>
    </row>
    <row r="6889" spans="1:23" x14ac:dyDescent="0.25">
      <c r="A6889">
        <v>2022101407</v>
      </c>
      <c r="B6889">
        <v>6</v>
      </c>
      <c r="C6889" s="7">
        <v>0.49124000000000001</v>
      </c>
      <c r="D6889" s="6">
        <f t="shared" si="1605"/>
        <v>39299.200000000004</v>
      </c>
      <c r="E6889" s="62">
        <v>0</v>
      </c>
      <c r="F6889" s="6">
        <f t="shared" si="1614"/>
        <v>0</v>
      </c>
      <c r="G6889" s="7">
        <v>0.21023</v>
      </c>
      <c r="H6889" s="6">
        <f t="shared" si="1606"/>
        <v>7358.05</v>
      </c>
      <c r="I6889" s="7">
        <v>1.8000000000000001E-4</v>
      </c>
      <c r="J6889" s="6">
        <f t="shared" si="1607"/>
        <v>2.52</v>
      </c>
      <c r="K6889" s="20"/>
      <c r="L6889" s="6">
        <f t="shared" si="1608"/>
        <v>39299.200000000004</v>
      </c>
      <c r="M6889" s="11">
        <f t="shared" si="1615"/>
        <v>700.79999999999563</v>
      </c>
      <c r="N6889" s="6">
        <f t="shared" si="1609"/>
        <v>0</v>
      </c>
      <c r="O6889" s="11">
        <f t="shared" si="1616"/>
        <v>7358.05</v>
      </c>
      <c r="P6889" s="11">
        <f t="shared" si="1610"/>
        <v>0</v>
      </c>
      <c r="Q6889" s="11">
        <f t="shared" si="1617"/>
        <v>2.52</v>
      </c>
      <c r="R6889" s="11">
        <f t="shared" si="1618"/>
        <v>8061.3699999999963</v>
      </c>
      <c r="S6889" s="6">
        <f t="shared" si="1611"/>
        <v>0</v>
      </c>
      <c r="T6889" s="11">
        <f t="shared" si="1612"/>
        <v>0</v>
      </c>
      <c r="U6889" s="11">
        <f t="shared" si="1613"/>
        <v>0</v>
      </c>
      <c r="V6889" s="11">
        <f t="shared" si="1619"/>
        <v>0</v>
      </c>
      <c r="W6889" s="20"/>
    </row>
    <row r="6890" spans="1:23" x14ac:dyDescent="0.25">
      <c r="A6890">
        <v>2022101408</v>
      </c>
      <c r="B6890">
        <v>6</v>
      </c>
      <c r="C6890" s="7">
        <v>0.50541000000000003</v>
      </c>
      <c r="D6890" s="6">
        <f t="shared" si="1605"/>
        <v>40432.800000000003</v>
      </c>
      <c r="E6890" s="62">
        <v>0</v>
      </c>
      <c r="F6890" s="6">
        <f t="shared" si="1614"/>
        <v>0</v>
      </c>
      <c r="G6890" s="7">
        <v>0.23075000000000001</v>
      </c>
      <c r="H6890" s="6">
        <f t="shared" si="1606"/>
        <v>8076.25</v>
      </c>
      <c r="I6890" s="7">
        <v>5.3099999999999996E-3</v>
      </c>
      <c r="J6890" s="6">
        <f t="shared" si="1607"/>
        <v>74.339999999999989</v>
      </c>
      <c r="K6890" s="20"/>
      <c r="L6890" s="6">
        <f t="shared" si="1608"/>
        <v>40000</v>
      </c>
      <c r="M6890" s="11">
        <f t="shared" si="1615"/>
        <v>0</v>
      </c>
      <c r="N6890" s="6">
        <f t="shared" si="1609"/>
        <v>432.80000000000291</v>
      </c>
      <c r="O6890" s="11">
        <f t="shared" si="1616"/>
        <v>7643.4499999999971</v>
      </c>
      <c r="P6890" s="11">
        <f t="shared" si="1610"/>
        <v>0</v>
      </c>
      <c r="Q6890" s="11">
        <f t="shared" si="1617"/>
        <v>74.339999999999989</v>
      </c>
      <c r="R6890" s="11">
        <f t="shared" si="1618"/>
        <v>7717.7899999999972</v>
      </c>
      <c r="S6890" s="6">
        <f t="shared" si="1611"/>
        <v>0</v>
      </c>
      <c r="T6890" s="11">
        <f t="shared" si="1612"/>
        <v>0</v>
      </c>
      <c r="U6890" s="11">
        <f t="shared" si="1613"/>
        <v>0</v>
      </c>
      <c r="V6890" s="11">
        <f t="shared" si="1619"/>
        <v>0</v>
      </c>
      <c r="W6890" s="20"/>
    </row>
    <row r="6891" spans="1:23" x14ac:dyDescent="0.25">
      <c r="A6891">
        <v>2022101409</v>
      </c>
      <c r="B6891">
        <v>6</v>
      </c>
      <c r="C6891" s="7">
        <v>0.51395000000000002</v>
      </c>
      <c r="D6891" s="6">
        <f t="shared" si="1605"/>
        <v>41116</v>
      </c>
      <c r="E6891" s="62">
        <v>0</v>
      </c>
      <c r="F6891" s="6">
        <f t="shared" si="1614"/>
        <v>0</v>
      </c>
      <c r="G6891" s="7">
        <v>0.26211000000000001</v>
      </c>
      <c r="H6891" s="6">
        <f t="shared" si="1606"/>
        <v>9173.85</v>
      </c>
      <c r="I6891" s="7">
        <v>0.22045999999999999</v>
      </c>
      <c r="J6891" s="6">
        <f t="shared" si="1607"/>
        <v>3086.44</v>
      </c>
      <c r="K6891" s="20"/>
      <c r="L6891" s="6">
        <f t="shared" si="1608"/>
        <v>40000</v>
      </c>
      <c r="M6891" s="11">
        <f t="shared" si="1615"/>
        <v>0</v>
      </c>
      <c r="N6891" s="6">
        <f t="shared" si="1609"/>
        <v>1116</v>
      </c>
      <c r="O6891" s="11">
        <f t="shared" si="1616"/>
        <v>8057.85</v>
      </c>
      <c r="P6891" s="11">
        <f t="shared" si="1610"/>
        <v>0</v>
      </c>
      <c r="Q6891" s="11">
        <f t="shared" si="1617"/>
        <v>3086.44</v>
      </c>
      <c r="R6891" s="11">
        <f t="shared" si="1618"/>
        <v>11144.29</v>
      </c>
      <c r="S6891" s="6">
        <f t="shared" si="1611"/>
        <v>0</v>
      </c>
      <c r="T6891" s="11">
        <f t="shared" si="1612"/>
        <v>0</v>
      </c>
      <c r="U6891" s="11">
        <f t="shared" si="1613"/>
        <v>0</v>
      </c>
      <c r="V6891" s="11">
        <f t="shared" si="1619"/>
        <v>0</v>
      </c>
      <c r="W6891" s="20"/>
    </row>
    <row r="6892" spans="1:23" x14ac:dyDescent="0.25">
      <c r="A6892">
        <v>2022101410</v>
      </c>
      <c r="B6892">
        <v>6</v>
      </c>
      <c r="C6892" s="7">
        <v>0.53846000000000005</v>
      </c>
      <c r="D6892" s="6">
        <f t="shared" si="1605"/>
        <v>43076.800000000003</v>
      </c>
      <c r="E6892" s="62">
        <v>0</v>
      </c>
      <c r="F6892" s="6">
        <f t="shared" si="1614"/>
        <v>0</v>
      </c>
      <c r="G6892" s="7">
        <v>0.21572</v>
      </c>
      <c r="H6892" s="6">
        <f t="shared" si="1606"/>
        <v>7550.2</v>
      </c>
      <c r="I6892" s="7">
        <v>0.62887999999999999</v>
      </c>
      <c r="J6892" s="6">
        <f t="shared" si="1607"/>
        <v>8804.32</v>
      </c>
      <c r="K6892" s="20"/>
      <c r="L6892" s="6">
        <f t="shared" si="1608"/>
        <v>40000</v>
      </c>
      <c r="M6892" s="11">
        <f t="shared" si="1615"/>
        <v>0</v>
      </c>
      <c r="N6892" s="6">
        <f t="shared" si="1609"/>
        <v>3076.8000000000029</v>
      </c>
      <c r="O6892" s="11">
        <f t="shared" si="1616"/>
        <v>4473.3999999999969</v>
      </c>
      <c r="P6892" s="11">
        <f t="shared" si="1610"/>
        <v>0</v>
      </c>
      <c r="Q6892" s="11">
        <f t="shared" si="1617"/>
        <v>8804.32</v>
      </c>
      <c r="R6892" s="11">
        <f t="shared" si="1618"/>
        <v>13277.719999999998</v>
      </c>
      <c r="S6892" s="6">
        <f t="shared" si="1611"/>
        <v>0</v>
      </c>
      <c r="T6892" s="11">
        <f t="shared" si="1612"/>
        <v>0</v>
      </c>
      <c r="U6892" s="11">
        <f t="shared" si="1613"/>
        <v>0</v>
      </c>
      <c r="V6892" s="11">
        <f t="shared" si="1619"/>
        <v>0</v>
      </c>
      <c r="W6892" s="20"/>
    </row>
    <row r="6893" spans="1:23" x14ac:dyDescent="0.25">
      <c r="A6893">
        <v>2022101411</v>
      </c>
      <c r="B6893">
        <v>6</v>
      </c>
      <c r="C6893" s="7">
        <v>0.56598000000000004</v>
      </c>
      <c r="D6893" s="6">
        <f t="shared" si="1605"/>
        <v>45278.400000000001</v>
      </c>
      <c r="E6893" s="62">
        <v>0</v>
      </c>
      <c r="F6893" s="6">
        <f t="shared" si="1614"/>
        <v>0</v>
      </c>
      <c r="G6893" s="7">
        <v>0.22362000000000001</v>
      </c>
      <c r="H6893" s="6">
        <f t="shared" si="1606"/>
        <v>7826.7000000000007</v>
      </c>
      <c r="I6893" s="7">
        <v>0.74780000000000002</v>
      </c>
      <c r="J6893" s="6">
        <f t="shared" si="1607"/>
        <v>10469.200000000001</v>
      </c>
      <c r="K6893" s="20"/>
      <c r="L6893" s="6">
        <f t="shared" si="1608"/>
        <v>40000</v>
      </c>
      <c r="M6893" s="11">
        <f t="shared" si="1615"/>
        <v>0</v>
      </c>
      <c r="N6893" s="6">
        <f t="shared" si="1609"/>
        <v>5278.4000000000015</v>
      </c>
      <c r="O6893" s="11">
        <f t="shared" si="1616"/>
        <v>2548.2999999999993</v>
      </c>
      <c r="P6893" s="11">
        <f t="shared" si="1610"/>
        <v>0</v>
      </c>
      <c r="Q6893" s="11">
        <f t="shared" si="1617"/>
        <v>10469.200000000001</v>
      </c>
      <c r="R6893" s="11">
        <f t="shared" si="1618"/>
        <v>13017.5</v>
      </c>
      <c r="S6893" s="6">
        <f t="shared" si="1611"/>
        <v>0</v>
      </c>
      <c r="T6893" s="11">
        <f t="shared" si="1612"/>
        <v>0</v>
      </c>
      <c r="U6893" s="11">
        <f t="shared" si="1613"/>
        <v>0</v>
      </c>
      <c r="V6893" s="11">
        <f t="shared" si="1619"/>
        <v>0</v>
      </c>
      <c r="W6893" s="20"/>
    </row>
    <row r="6894" spans="1:23" x14ac:dyDescent="0.25">
      <c r="A6894">
        <v>2022101412</v>
      </c>
      <c r="B6894">
        <v>6</v>
      </c>
      <c r="C6894" s="7">
        <v>0.59577999999999998</v>
      </c>
      <c r="D6894" s="6">
        <f t="shared" si="1605"/>
        <v>47662.400000000001</v>
      </c>
      <c r="E6894" s="62">
        <v>0</v>
      </c>
      <c r="F6894" s="6">
        <f t="shared" si="1614"/>
        <v>0</v>
      </c>
      <c r="G6894" s="7">
        <v>0.28738000000000002</v>
      </c>
      <c r="H6894" s="6">
        <f t="shared" si="1606"/>
        <v>10058.300000000001</v>
      </c>
      <c r="I6894" s="7">
        <v>0.75197999999999998</v>
      </c>
      <c r="J6894" s="6">
        <f t="shared" si="1607"/>
        <v>10527.72</v>
      </c>
      <c r="K6894" s="20"/>
      <c r="L6894" s="6">
        <f t="shared" si="1608"/>
        <v>40000</v>
      </c>
      <c r="M6894" s="11">
        <f t="shared" si="1615"/>
        <v>0</v>
      </c>
      <c r="N6894" s="6">
        <f t="shared" si="1609"/>
        <v>7662.4000000000015</v>
      </c>
      <c r="O6894" s="11">
        <f t="shared" si="1616"/>
        <v>2395.8999999999996</v>
      </c>
      <c r="P6894" s="11">
        <f t="shared" si="1610"/>
        <v>0</v>
      </c>
      <c r="Q6894" s="11">
        <f t="shared" si="1617"/>
        <v>10527.72</v>
      </c>
      <c r="R6894" s="11">
        <f t="shared" si="1618"/>
        <v>12923.619999999999</v>
      </c>
      <c r="S6894" s="6">
        <f t="shared" si="1611"/>
        <v>0</v>
      </c>
      <c r="T6894" s="11">
        <f t="shared" si="1612"/>
        <v>0</v>
      </c>
      <c r="U6894" s="11">
        <f t="shared" si="1613"/>
        <v>0</v>
      </c>
      <c r="V6894" s="11">
        <f t="shared" si="1619"/>
        <v>0</v>
      </c>
      <c r="W6894" s="20"/>
    </row>
    <row r="6895" spans="1:23" x14ac:dyDescent="0.25">
      <c r="A6895">
        <v>2022101413</v>
      </c>
      <c r="B6895">
        <v>6</v>
      </c>
      <c r="C6895" s="7">
        <v>0.62607000000000002</v>
      </c>
      <c r="D6895" s="6">
        <f t="shared" si="1605"/>
        <v>50085.599999999999</v>
      </c>
      <c r="E6895" s="62">
        <v>0</v>
      </c>
      <c r="F6895" s="6">
        <f t="shared" si="1614"/>
        <v>0</v>
      </c>
      <c r="G6895" s="7">
        <v>0.30047000000000001</v>
      </c>
      <c r="H6895" s="6">
        <f t="shared" si="1606"/>
        <v>10516.45</v>
      </c>
      <c r="I6895" s="7">
        <v>0.74099999999999999</v>
      </c>
      <c r="J6895" s="6">
        <f t="shared" si="1607"/>
        <v>10374</v>
      </c>
      <c r="K6895" s="20"/>
      <c r="L6895" s="6">
        <f t="shared" si="1608"/>
        <v>40000</v>
      </c>
      <c r="M6895" s="11">
        <f t="shared" si="1615"/>
        <v>0</v>
      </c>
      <c r="N6895" s="6">
        <f t="shared" si="1609"/>
        <v>10085.599999999999</v>
      </c>
      <c r="O6895" s="11">
        <f t="shared" si="1616"/>
        <v>430.85000000000218</v>
      </c>
      <c r="P6895" s="11">
        <f t="shared" si="1610"/>
        <v>0</v>
      </c>
      <c r="Q6895" s="11">
        <f t="shared" si="1617"/>
        <v>10374</v>
      </c>
      <c r="R6895" s="11">
        <f t="shared" si="1618"/>
        <v>10804.850000000002</v>
      </c>
      <c r="S6895" s="6">
        <f t="shared" si="1611"/>
        <v>0</v>
      </c>
      <c r="T6895" s="11">
        <f t="shared" si="1612"/>
        <v>0</v>
      </c>
      <c r="U6895" s="11">
        <f t="shared" si="1613"/>
        <v>0</v>
      </c>
      <c r="V6895" s="11">
        <f t="shared" si="1619"/>
        <v>0</v>
      </c>
      <c r="W6895" s="20"/>
    </row>
    <row r="6896" spans="1:23" x14ac:dyDescent="0.25">
      <c r="A6896">
        <v>2022101414</v>
      </c>
      <c r="B6896">
        <v>6</v>
      </c>
      <c r="C6896" s="7">
        <v>0.65761000000000003</v>
      </c>
      <c r="D6896" s="6">
        <f t="shared" si="1605"/>
        <v>52608.800000000003</v>
      </c>
      <c r="E6896" s="62">
        <v>0</v>
      </c>
      <c r="F6896" s="6">
        <f t="shared" si="1614"/>
        <v>0</v>
      </c>
      <c r="G6896" s="7">
        <v>0.30021999999999999</v>
      </c>
      <c r="H6896" s="6">
        <f t="shared" si="1606"/>
        <v>10507.699999999999</v>
      </c>
      <c r="I6896" s="7">
        <v>0.73370999999999997</v>
      </c>
      <c r="J6896" s="6">
        <f t="shared" si="1607"/>
        <v>10271.94</v>
      </c>
      <c r="K6896" s="20"/>
      <c r="L6896" s="6">
        <f t="shared" si="1608"/>
        <v>40000</v>
      </c>
      <c r="M6896" s="11">
        <f t="shared" si="1615"/>
        <v>0</v>
      </c>
      <c r="N6896" s="6">
        <f t="shared" si="1609"/>
        <v>10507.699999999999</v>
      </c>
      <c r="O6896" s="11">
        <f t="shared" si="1616"/>
        <v>0</v>
      </c>
      <c r="P6896" s="11">
        <f t="shared" si="1610"/>
        <v>2101.100000000004</v>
      </c>
      <c r="Q6896" s="11">
        <f t="shared" si="1617"/>
        <v>8170.8399999999965</v>
      </c>
      <c r="R6896" s="11">
        <f t="shared" si="1618"/>
        <v>8170.8399999999965</v>
      </c>
      <c r="S6896" s="6">
        <f t="shared" si="1611"/>
        <v>0</v>
      </c>
      <c r="T6896" s="11">
        <f t="shared" si="1612"/>
        <v>0</v>
      </c>
      <c r="U6896" s="11">
        <f t="shared" si="1613"/>
        <v>0</v>
      </c>
      <c r="V6896" s="11">
        <f t="shared" si="1619"/>
        <v>0</v>
      </c>
      <c r="W6896" s="20"/>
    </row>
    <row r="6897" spans="1:23" x14ac:dyDescent="0.25">
      <c r="A6897">
        <v>2022101415</v>
      </c>
      <c r="B6897">
        <v>6</v>
      </c>
      <c r="C6897" s="7">
        <v>0.68932000000000004</v>
      </c>
      <c r="D6897" s="6">
        <f t="shared" si="1605"/>
        <v>55145.600000000006</v>
      </c>
      <c r="E6897" s="62">
        <v>0</v>
      </c>
      <c r="F6897" s="6">
        <f t="shared" si="1614"/>
        <v>0</v>
      </c>
      <c r="G6897" s="7">
        <v>0.28475</v>
      </c>
      <c r="H6897" s="6">
        <f t="shared" si="1606"/>
        <v>9966.25</v>
      </c>
      <c r="I6897" s="7">
        <v>0.71538000000000002</v>
      </c>
      <c r="J6897" s="6">
        <f t="shared" si="1607"/>
        <v>10015.32</v>
      </c>
      <c r="K6897" s="20"/>
      <c r="L6897" s="6">
        <f t="shared" si="1608"/>
        <v>40000</v>
      </c>
      <c r="M6897" s="11">
        <f t="shared" si="1615"/>
        <v>0</v>
      </c>
      <c r="N6897" s="6">
        <f t="shared" si="1609"/>
        <v>9966.25</v>
      </c>
      <c r="O6897" s="11">
        <f t="shared" si="1616"/>
        <v>0</v>
      </c>
      <c r="P6897" s="11">
        <f t="shared" si="1610"/>
        <v>5179.3500000000058</v>
      </c>
      <c r="Q6897" s="11">
        <f t="shared" si="1617"/>
        <v>4835.9699999999939</v>
      </c>
      <c r="R6897" s="11">
        <f t="shared" si="1618"/>
        <v>4835.9699999999939</v>
      </c>
      <c r="S6897" s="6">
        <f t="shared" si="1611"/>
        <v>0</v>
      </c>
      <c r="T6897" s="11">
        <f t="shared" si="1612"/>
        <v>0</v>
      </c>
      <c r="U6897" s="11">
        <f t="shared" si="1613"/>
        <v>0</v>
      </c>
      <c r="V6897" s="11">
        <f t="shared" si="1619"/>
        <v>0</v>
      </c>
      <c r="W6897" s="20"/>
    </row>
    <row r="6898" spans="1:23" x14ac:dyDescent="0.25">
      <c r="A6898">
        <v>2022101416</v>
      </c>
      <c r="B6898">
        <v>6</v>
      </c>
      <c r="C6898" s="7">
        <v>0.71352000000000004</v>
      </c>
      <c r="D6898" s="6">
        <f t="shared" si="1605"/>
        <v>57081.600000000006</v>
      </c>
      <c r="E6898" s="62">
        <v>0</v>
      </c>
      <c r="F6898" s="6">
        <f t="shared" si="1614"/>
        <v>0</v>
      </c>
      <c r="G6898" s="7">
        <v>0.29149999999999998</v>
      </c>
      <c r="H6898" s="6">
        <f t="shared" si="1606"/>
        <v>10202.5</v>
      </c>
      <c r="I6898" s="7">
        <v>0.68062999999999996</v>
      </c>
      <c r="J6898" s="6">
        <f t="shared" si="1607"/>
        <v>9528.82</v>
      </c>
      <c r="K6898" s="20"/>
      <c r="L6898" s="6">
        <f t="shared" si="1608"/>
        <v>40000</v>
      </c>
      <c r="M6898" s="11">
        <f t="shared" si="1615"/>
        <v>0</v>
      </c>
      <c r="N6898" s="6">
        <f t="shared" si="1609"/>
        <v>10202.5</v>
      </c>
      <c r="O6898" s="11">
        <f t="shared" si="1616"/>
        <v>0</v>
      </c>
      <c r="P6898" s="11">
        <f t="shared" si="1610"/>
        <v>6879.1000000000058</v>
      </c>
      <c r="Q6898" s="11">
        <f t="shared" si="1617"/>
        <v>2649.7199999999939</v>
      </c>
      <c r="R6898" s="11">
        <f t="shared" si="1618"/>
        <v>2649.7199999999939</v>
      </c>
      <c r="S6898" s="6">
        <f t="shared" si="1611"/>
        <v>0</v>
      </c>
      <c r="T6898" s="11">
        <f t="shared" si="1612"/>
        <v>0</v>
      </c>
      <c r="U6898" s="11">
        <f t="shared" si="1613"/>
        <v>0</v>
      </c>
      <c r="V6898" s="11">
        <f t="shared" si="1619"/>
        <v>0</v>
      </c>
      <c r="W6898" s="20"/>
    </row>
    <row r="6899" spans="1:23" x14ac:dyDescent="0.25">
      <c r="A6899">
        <v>2022101417</v>
      </c>
      <c r="B6899">
        <v>6</v>
      </c>
      <c r="C6899" s="7">
        <v>0.72823000000000004</v>
      </c>
      <c r="D6899" s="6">
        <f t="shared" si="1605"/>
        <v>58258.400000000001</v>
      </c>
      <c r="E6899" s="62">
        <v>0</v>
      </c>
      <c r="F6899" s="6">
        <f t="shared" si="1614"/>
        <v>0</v>
      </c>
      <c r="G6899" s="7">
        <v>0.32429000000000002</v>
      </c>
      <c r="H6899" s="6">
        <f t="shared" si="1606"/>
        <v>11350.150000000001</v>
      </c>
      <c r="I6899" s="7">
        <v>0.59116000000000002</v>
      </c>
      <c r="J6899" s="6">
        <f t="shared" si="1607"/>
        <v>8276.24</v>
      </c>
      <c r="K6899" s="20"/>
      <c r="L6899" s="6">
        <f t="shared" si="1608"/>
        <v>40000</v>
      </c>
      <c r="M6899" s="11">
        <f t="shared" si="1615"/>
        <v>0</v>
      </c>
      <c r="N6899" s="6">
        <f t="shared" si="1609"/>
        <v>11350.150000000001</v>
      </c>
      <c r="O6899" s="11">
        <f t="shared" si="1616"/>
        <v>0</v>
      </c>
      <c r="P6899" s="11">
        <f t="shared" si="1610"/>
        <v>6908.25</v>
      </c>
      <c r="Q6899" s="11">
        <f t="shared" si="1617"/>
        <v>1367.9899999999998</v>
      </c>
      <c r="R6899" s="11">
        <f t="shared" si="1618"/>
        <v>1367.9899999999998</v>
      </c>
      <c r="S6899" s="6">
        <f t="shared" si="1611"/>
        <v>0</v>
      </c>
      <c r="T6899" s="11">
        <f t="shared" si="1612"/>
        <v>0</v>
      </c>
      <c r="U6899" s="11">
        <f t="shared" si="1613"/>
        <v>0</v>
      </c>
      <c r="V6899" s="11">
        <f t="shared" si="1619"/>
        <v>0</v>
      </c>
      <c r="W6899" s="20"/>
    </row>
    <row r="6900" spans="1:23" x14ac:dyDescent="0.25">
      <c r="A6900">
        <v>2022101418</v>
      </c>
      <c r="B6900">
        <v>6</v>
      </c>
      <c r="C6900" s="7">
        <v>0.72060999999999997</v>
      </c>
      <c r="D6900" s="6">
        <f t="shared" si="1605"/>
        <v>57648.799999999996</v>
      </c>
      <c r="E6900" s="62">
        <v>0</v>
      </c>
      <c r="F6900" s="6">
        <f t="shared" si="1614"/>
        <v>0</v>
      </c>
      <c r="G6900" s="7">
        <v>0.35507</v>
      </c>
      <c r="H6900" s="6">
        <f t="shared" si="1606"/>
        <v>12427.45</v>
      </c>
      <c r="I6900" s="7">
        <v>0.35463</v>
      </c>
      <c r="J6900" s="6">
        <f t="shared" si="1607"/>
        <v>4964.82</v>
      </c>
      <c r="K6900" s="20"/>
      <c r="L6900" s="6">
        <f t="shared" si="1608"/>
        <v>40000</v>
      </c>
      <c r="M6900" s="11">
        <f t="shared" si="1615"/>
        <v>0</v>
      </c>
      <c r="N6900" s="6">
        <f t="shared" si="1609"/>
        <v>12427.45</v>
      </c>
      <c r="O6900" s="11">
        <f t="shared" si="1616"/>
        <v>0</v>
      </c>
      <c r="P6900" s="11">
        <f t="shared" si="1610"/>
        <v>4964.82</v>
      </c>
      <c r="Q6900" s="11">
        <f t="shared" si="1617"/>
        <v>0</v>
      </c>
      <c r="R6900" s="11">
        <f t="shared" si="1618"/>
        <v>0</v>
      </c>
      <c r="S6900" s="6">
        <f t="shared" si="1611"/>
        <v>256.5299999999952</v>
      </c>
      <c r="T6900" s="11">
        <f t="shared" si="1612"/>
        <v>0</v>
      </c>
      <c r="U6900" s="11">
        <f t="shared" si="1613"/>
        <v>0</v>
      </c>
      <c r="V6900" s="11">
        <f t="shared" si="1619"/>
        <v>256.5299999999952</v>
      </c>
      <c r="W6900" s="20"/>
    </row>
    <row r="6901" spans="1:23" x14ac:dyDescent="0.25">
      <c r="A6901">
        <v>2022101419</v>
      </c>
      <c r="B6901">
        <v>6</v>
      </c>
      <c r="C6901" s="7">
        <v>0.68569999999999998</v>
      </c>
      <c r="D6901" s="6">
        <f t="shared" si="1605"/>
        <v>54856</v>
      </c>
      <c r="E6901" s="62">
        <v>0</v>
      </c>
      <c r="F6901" s="6">
        <f t="shared" si="1614"/>
        <v>0</v>
      </c>
      <c r="G6901" s="7">
        <v>0.30964000000000003</v>
      </c>
      <c r="H6901" s="6">
        <f t="shared" si="1606"/>
        <v>10837.400000000001</v>
      </c>
      <c r="I6901" s="7">
        <v>6.973E-2</v>
      </c>
      <c r="J6901" s="6">
        <f t="shared" si="1607"/>
        <v>976.22</v>
      </c>
      <c r="K6901" s="20"/>
      <c r="L6901" s="6">
        <f t="shared" si="1608"/>
        <v>40000</v>
      </c>
      <c r="M6901" s="11">
        <f t="shared" si="1615"/>
        <v>0</v>
      </c>
      <c r="N6901" s="6">
        <f t="shared" si="1609"/>
        <v>10837.400000000001</v>
      </c>
      <c r="O6901" s="11">
        <f t="shared" si="1616"/>
        <v>0</v>
      </c>
      <c r="P6901" s="11">
        <f t="shared" si="1610"/>
        <v>976.22</v>
      </c>
      <c r="Q6901" s="11">
        <f t="shared" si="1617"/>
        <v>0</v>
      </c>
      <c r="R6901" s="11">
        <f t="shared" si="1618"/>
        <v>0</v>
      </c>
      <c r="S6901" s="6">
        <f t="shared" si="1611"/>
        <v>3042.3799999999983</v>
      </c>
      <c r="T6901" s="11">
        <f t="shared" si="1612"/>
        <v>0</v>
      </c>
      <c r="U6901" s="11">
        <f t="shared" si="1613"/>
        <v>0</v>
      </c>
      <c r="V6901" s="11">
        <f t="shared" si="1619"/>
        <v>3042.3799999999983</v>
      </c>
      <c r="W6901" s="20"/>
    </row>
    <row r="6902" spans="1:23" x14ac:dyDescent="0.25">
      <c r="A6902">
        <v>2022101420</v>
      </c>
      <c r="B6902">
        <v>6</v>
      </c>
      <c r="C6902" s="7">
        <v>0.66334000000000004</v>
      </c>
      <c r="D6902" s="6">
        <f t="shared" si="1605"/>
        <v>53067.200000000004</v>
      </c>
      <c r="E6902" s="62">
        <v>0</v>
      </c>
      <c r="F6902" s="6">
        <f t="shared" si="1614"/>
        <v>0</v>
      </c>
      <c r="G6902" s="7">
        <v>0.31791000000000003</v>
      </c>
      <c r="H6902" s="6">
        <f t="shared" si="1606"/>
        <v>11126.85</v>
      </c>
      <c r="I6902" s="7">
        <v>3.6999999999999999E-4</v>
      </c>
      <c r="J6902" s="6">
        <f t="shared" si="1607"/>
        <v>5.18</v>
      </c>
      <c r="K6902" s="20"/>
      <c r="L6902" s="6">
        <f t="shared" si="1608"/>
        <v>40000</v>
      </c>
      <c r="M6902" s="11">
        <f t="shared" si="1615"/>
        <v>0</v>
      </c>
      <c r="N6902" s="6">
        <f t="shared" si="1609"/>
        <v>11126.85</v>
      </c>
      <c r="O6902" s="11">
        <f t="shared" si="1616"/>
        <v>0</v>
      </c>
      <c r="P6902" s="11">
        <f t="shared" si="1610"/>
        <v>5.18</v>
      </c>
      <c r="Q6902" s="11">
        <f t="shared" si="1617"/>
        <v>0</v>
      </c>
      <c r="R6902" s="11">
        <f t="shared" si="1618"/>
        <v>0</v>
      </c>
      <c r="S6902" s="6">
        <f t="shared" si="1611"/>
        <v>1935.1700000000039</v>
      </c>
      <c r="T6902" s="11">
        <f t="shared" si="1612"/>
        <v>0</v>
      </c>
      <c r="U6902" s="11">
        <f t="shared" si="1613"/>
        <v>0</v>
      </c>
      <c r="V6902" s="11">
        <f t="shared" si="1619"/>
        <v>1935.1700000000039</v>
      </c>
      <c r="W6902" s="20"/>
    </row>
    <row r="6903" spans="1:23" x14ac:dyDescent="0.25">
      <c r="A6903">
        <v>2022101421</v>
      </c>
      <c r="B6903">
        <v>6</v>
      </c>
      <c r="C6903" s="7">
        <v>0.64002000000000003</v>
      </c>
      <c r="D6903" s="6">
        <f t="shared" si="1605"/>
        <v>51201.600000000006</v>
      </c>
      <c r="E6903" s="62">
        <v>0</v>
      </c>
      <c r="F6903" s="6">
        <f t="shared" si="1614"/>
        <v>0</v>
      </c>
      <c r="G6903" s="7">
        <v>0.39004</v>
      </c>
      <c r="H6903" s="6">
        <f t="shared" si="1606"/>
        <v>13651.4</v>
      </c>
      <c r="I6903" s="7">
        <v>0</v>
      </c>
      <c r="J6903" s="6">
        <f t="shared" si="1607"/>
        <v>0</v>
      </c>
      <c r="K6903" s="20"/>
      <c r="L6903" s="6">
        <f t="shared" si="1608"/>
        <v>40000</v>
      </c>
      <c r="M6903" s="11">
        <f t="shared" si="1615"/>
        <v>0</v>
      </c>
      <c r="N6903" s="6">
        <f t="shared" si="1609"/>
        <v>11201.600000000006</v>
      </c>
      <c r="O6903" s="11">
        <f t="shared" si="1616"/>
        <v>2449.7999999999938</v>
      </c>
      <c r="P6903" s="11">
        <f t="shared" si="1610"/>
        <v>0</v>
      </c>
      <c r="Q6903" s="11">
        <f t="shared" si="1617"/>
        <v>0</v>
      </c>
      <c r="R6903" s="11">
        <f t="shared" si="1618"/>
        <v>2449.7999999999938</v>
      </c>
      <c r="S6903" s="6">
        <f t="shared" si="1611"/>
        <v>0</v>
      </c>
      <c r="T6903" s="11">
        <f t="shared" si="1612"/>
        <v>0</v>
      </c>
      <c r="U6903" s="11">
        <f t="shared" si="1613"/>
        <v>0</v>
      </c>
      <c r="V6903" s="11">
        <f t="shared" si="1619"/>
        <v>0</v>
      </c>
      <c r="W6903" s="20"/>
    </row>
    <row r="6904" spans="1:23" x14ac:dyDescent="0.25">
      <c r="A6904">
        <v>2022101422</v>
      </c>
      <c r="B6904">
        <v>6</v>
      </c>
      <c r="C6904" s="7">
        <v>0.61687000000000003</v>
      </c>
      <c r="D6904" s="6">
        <f t="shared" si="1605"/>
        <v>49349.600000000006</v>
      </c>
      <c r="E6904" s="62">
        <v>0</v>
      </c>
      <c r="F6904" s="6">
        <f t="shared" si="1614"/>
        <v>0</v>
      </c>
      <c r="G6904" s="7">
        <v>0.44272</v>
      </c>
      <c r="H6904" s="6">
        <f t="shared" si="1606"/>
        <v>15495.2</v>
      </c>
      <c r="I6904" s="7">
        <v>0</v>
      </c>
      <c r="J6904" s="6">
        <f t="shared" si="1607"/>
        <v>0</v>
      </c>
      <c r="K6904" s="20"/>
      <c r="L6904" s="6">
        <f t="shared" si="1608"/>
        <v>40000</v>
      </c>
      <c r="M6904" s="11">
        <f t="shared" si="1615"/>
        <v>0</v>
      </c>
      <c r="N6904" s="6">
        <f t="shared" si="1609"/>
        <v>9349.6000000000058</v>
      </c>
      <c r="O6904" s="11">
        <f t="shared" si="1616"/>
        <v>6145.5999999999949</v>
      </c>
      <c r="P6904" s="11">
        <f t="shared" si="1610"/>
        <v>0</v>
      </c>
      <c r="Q6904" s="11">
        <f t="shared" si="1617"/>
        <v>0</v>
      </c>
      <c r="R6904" s="11">
        <f t="shared" si="1618"/>
        <v>6145.5999999999949</v>
      </c>
      <c r="S6904" s="6">
        <f t="shared" si="1611"/>
        <v>0</v>
      </c>
      <c r="T6904" s="11">
        <f t="shared" si="1612"/>
        <v>0</v>
      </c>
      <c r="U6904" s="11">
        <f t="shared" si="1613"/>
        <v>0</v>
      </c>
      <c r="V6904" s="11">
        <f t="shared" si="1619"/>
        <v>0</v>
      </c>
      <c r="W6904" s="20"/>
    </row>
    <row r="6905" spans="1:23" x14ac:dyDescent="0.25">
      <c r="A6905">
        <v>2022101423</v>
      </c>
      <c r="B6905">
        <v>6</v>
      </c>
      <c r="C6905" s="7">
        <v>0.59038999999999997</v>
      </c>
      <c r="D6905" s="6">
        <f t="shared" si="1605"/>
        <v>47231.199999999997</v>
      </c>
      <c r="E6905" s="62">
        <v>0</v>
      </c>
      <c r="F6905" s="6">
        <f t="shared" si="1614"/>
        <v>0</v>
      </c>
      <c r="G6905" s="7">
        <v>0.47643999999999997</v>
      </c>
      <c r="H6905" s="6">
        <f t="shared" si="1606"/>
        <v>16675.399999999998</v>
      </c>
      <c r="I6905" s="7">
        <v>0</v>
      </c>
      <c r="J6905" s="6">
        <f t="shared" si="1607"/>
        <v>0</v>
      </c>
      <c r="K6905" s="20"/>
      <c r="L6905" s="6">
        <f t="shared" si="1608"/>
        <v>40000</v>
      </c>
      <c r="M6905" s="11">
        <f t="shared" si="1615"/>
        <v>0</v>
      </c>
      <c r="N6905" s="6">
        <f t="shared" si="1609"/>
        <v>7231.1999999999971</v>
      </c>
      <c r="O6905" s="11">
        <f t="shared" si="1616"/>
        <v>9444.2000000000007</v>
      </c>
      <c r="P6905" s="11">
        <f t="shared" si="1610"/>
        <v>0</v>
      </c>
      <c r="Q6905" s="11">
        <f t="shared" si="1617"/>
        <v>0</v>
      </c>
      <c r="R6905" s="11">
        <f t="shared" si="1618"/>
        <v>9444.2000000000007</v>
      </c>
      <c r="S6905" s="6">
        <f t="shared" si="1611"/>
        <v>0</v>
      </c>
      <c r="T6905" s="11">
        <f t="shared" si="1612"/>
        <v>0</v>
      </c>
      <c r="U6905" s="11">
        <f t="shared" si="1613"/>
        <v>0</v>
      </c>
      <c r="V6905" s="11">
        <f t="shared" si="1619"/>
        <v>0</v>
      </c>
      <c r="W6905" s="20"/>
    </row>
    <row r="6906" spans="1:23" x14ac:dyDescent="0.25">
      <c r="A6906">
        <v>2022101424</v>
      </c>
      <c r="B6906">
        <v>6</v>
      </c>
      <c r="C6906" s="7">
        <v>0.56057000000000001</v>
      </c>
      <c r="D6906" s="6">
        <f t="shared" si="1605"/>
        <v>44845.599999999999</v>
      </c>
      <c r="E6906" s="62">
        <v>0</v>
      </c>
      <c r="F6906" s="6">
        <f t="shared" si="1614"/>
        <v>0</v>
      </c>
      <c r="G6906" s="7">
        <v>0.50963999999999998</v>
      </c>
      <c r="H6906" s="6">
        <f t="shared" si="1606"/>
        <v>17837.399999999998</v>
      </c>
      <c r="I6906" s="7">
        <v>0</v>
      </c>
      <c r="J6906" s="6">
        <f t="shared" si="1607"/>
        <v>0</v>
      </c>
      <c r="K6906" s="20"/>
      <c r="L6906" s="6">
        <f t="shared" si="1608"/>
        <v>40000</v>
      </c>
      <c r="M6906" s="11">
        <f t="shared" si="1615"/>
        <v>0</v>
      </c>
      <c r="N6906" s="6">
        <f t="shared" si="1609"/>
        <v>4845.5999999999985</v>
      </c>
      <c r="O6906" s="11">
        <f t="shared" si="1616"/>
        <v>12991.8</v>
      </c>
      <c r="P6906" s="11">
        <f t="shared" si="1610"/>
        <v>0</v>
      </c>
      <c r="Q6906" s="11">
        <f t="shared" si="1617"/>
        <v>0</v>
      </c>
      <c r="R6906" s="11">
        <f t="shared" si="1618"/>
        <v>12991.8</v>
      </c>
      <c r="S6906" s="6">
        <f t="shared" si="1611"/>
        <v>0</v>
      </c>
      <c r="T6906" s="11">
        <f t="shared" si="1612"/>
        <v>0</v>
      </c>
      <c r="U6906" s="11">
        <f t="shared" si="1613"/>
        <v>0</v>
      </c>
      <c r="V6906" s="11">
        <f t="shared" si="1619"/>
        <v>0</v>
      </c>
      <c r="W6906" s="20"/>
    </row>
    <row r="6907" spans="1:23" x14ac:dyDescent="0.25">
      <c r="A6907">
        <v>2022101501</v>
      </c>
      <c r="B6907">
        <v>7</v>
      </c>
      <c r="C6907" s="7">
        <v>0.53425999999999996</v>
      </c>
      <c r="D6907" s="6">
        <f t="shared" si="1605"/>
        <v>42740.799999999996</v>
      </c>
      <c r="E6907" s="62">
        <v>0</v>
      </c>
      <c r="F6907" s="6">
        <f t="shared" si="1614"/>
        <v>0</v>
      </c>
      <c r="G6907" s="7">
        <v>0.54064000000000001</v>
      </c>
      <c r="H6907" s="6">
        <f t="shared" si="1606"/>
        <v>18922.400000000001</v>
      </c>
      <c r="I6907" s="7">
        <v>0</v>
      </c>
      <c r="J6907" s="6">
        <f t="shared" si="1607"/>
        <v>0</v>
      </c>
      <c r="K6907" s="20"/>
      <c r="L6907" s="6">
        <f t="shared" si="1608"/>
        <v>40000</v>
      </c>
      <c r="M6907" s="11">
        <f t="shared" si="1615"/>
        <v>0</v>
      </c>
      <c r="N6907" s="6">
        <f t="shared" si="1609"/>
        <v>2740.7999999999956</v>
      </c>
      <c r="O6907" s="11">
        <f t="shared" si="1616"/>
        <v>16181.600000000006</v>
      </c>
      <c r="P6907" s="11">
        <f t="shared" si="1610"/>
        <v>0</v>
      </c>
      <c r="Q6907" s="11">
        <f t="shared" si="1617"/>
        <v>0</v>
      </c>
      <c r="R6907" s="11">
        <f t="shared" si="1618"/>
        <v>16181.600000000006</v>
      </c>
      <c r="S6907" s="6">
        <f t="shared" si="1611"/>
        <v>0</v>
      </c>
      <c r="T6907" s="11">
        <f t="shared" si="1612"/>
        <v>0</v>
      </c>
      <c r="U6907" s="11">
        <f t="shared" si="1613"/>
        <v>0</v>
      </c>
      <c r="V6907" s="11">
        <f t="shared" si="1619"/>
        <v>0</v>
      </c>
      <c r="W6907" s="20"/>
    </row>
    <row r="6908" spans="1:23" x14ac:dyDescent="0.25">
      <c r="A6908">
        <v>2022101502</v>
      </c>
      <c r="B6908">
        <v>7</v>
      </c>
      <c r="C6908" s="7">
        <v>0.51219999999999999</v>
      </c>
      <c r="D6908" s="6">
        <f t="shared" si="1605"/>
        <v>40976</v>
      </c>
      <c r="E6908" s="62">
        <v>0</v>
      </c>
      <c r="F6908" s="6">
        <f t="shared" si="1614"/>
        <v>0</v>
      </c>
      <c r="G6908" s="7">
        <v>0.54181000000000001</v>
      </c>
      <c r="H6908" s="6">
        <f t="shared" si="1606"/>
        <v>18963.350000000002</v>
      </c>
      <c r="I6908" s="7">
        <v>0</v>
      </c>
      <c r="J6908" s="6">
        <f t="shared" si="1607"/>
        <v>0</v>
      </c>
      <c r="K6908" s="20"/>
      <c r="L6908" s="6">
        <f t="shared" si="1608"/>
        <v>40000</v>
      </c>
      <c r="M6908" s="11">
        <f t="shared" si="1615"/>
        <v>0</v>
      </c>
      <c r="N6908" s="6">
        <f t="shared" si="1609"/>
        <v>976</v>
      </c>
      <c r="O6908" s="11">
        <f t="shared" si="1616"/>
        <v>17987.350000000002</v>
      </c>
      <c r="P6908" s="11">
        <f t="shared" si="1610"/>
        <v>0</v>
      </c>
      <c r="Q6908" s="11">
        <f t="shared" si="1617"/>
        <v>0</v>
      </c>
      <c r="R6908" s="11">
        <f t="shared" si="1618"/>
        <v>17987.350000000002</v>
      </c>
      <c r="S6908" s="6">
        <f t="shared" si="1611"/>
        <v>0</v>
      </c>
      <c r="T6908" s="11">
        <f t="shared" si="1612"/>
        <v>0</v>
      </c>
      <c r="U6908" s="11">
        <f t="shared" si="1613"/>
        <v>0</v>
      </c>
      <c r="V6908" s="11">
        <f t="shared" si="1619"/>
        <v>0</v>
      </c>
      <c r="W6908" s="20"/>
    </row>
    <row r="6909" spans="1:23" x14ac:dyDescent="0.25">
      <c r="A6909">
        <v>2022101503</v>
      </c>
      <c r="B6909">
        <v>7</v>
      </c>
      <c r="C6909" s="7">
        <v>0.498</v>
      </c>
      <c r="D6909" s="6">
        <f t="shared" si="1605"/>
        <v>39840</v>
      </c>
      <c r="E6909" s="62">
        <v>0</v>
      </c>
      <c r="F6909" s="6">
        <f t="shared" si="1614"/>
        <v>0</v>
      </c>
      <c r="G6909" s="7">
        <v>0.53334000000000004</v>
      </c>
      <c r="H6909" s="6">
        <f t="shared" si="1606"/>
        <v>18666.900000000001</v>
      </c>
      <c r="I6909" s="7">
        <v>0</v>
      </c>
      <c r="J6909" s="6">
        <f t="shared" si="1607"/>
        <v>0</v>
      </c>
      <c r="K6909" s="20"/>
      <c r="L6909" s="6">
        <f t="shared" si="1608"/>
        <v>39840</v>
      </c>
      <c r="M6909" s="11">
        <f t="shared" si="1615"/>
        <v>160</v>
      </c>
      <c r="N6909" s="6">
        <f t="shared" si="1609"/>
        <v>0</v>
      </c>
      <c r="O6909" s="11">
        <f t="shared" si="1616"/>
        <v>18666.900000000001</v>
      </c>
      <c r="P6909" s="11">
        <f t="shared" si="1610"/>
        <v>0</v>
      </c>
      <c r="Q6909" s="11">
        <f t="shared" si="1617"/>
        <v>0</v>
      </c>
      <c r="R6909" s="11">
        <f t="shared" si="1618"/>
        <v>18826.900000000001</v>
      </c>
      <c r="S6909" s="6">
        <f t="shared" si="1611"/>
        <v>0</v>
      </c>
      <c r="T6909" s="11">
        <f t="shared" si="1612"/>
        <v>0</v>
      </c>
      <c r="U6909" s="11">
        <f t="shared" si="1613"/>
        <v>0</v>
      </c>
      <c r="V6909" s="11">
        <f t="shared" si="1619"/>
        <v>0</v>
      </c>
      <c r="W6909" s="20"/>
    </row>
    <row r="6910" spans="1:23" x14ac:dyDescent="0.25">
      <c r="A6910">
        <v>2022101504</v>
      </c>
      <c r="B6910">
        <v>7</v>
      </c>
      <c r="C6910" s="7">
        <v>0.48834</v>
      </c>
      <c r="D6910" s="6">
        <f t="shared" si="1605"/>
        <v>39067.199999999997</v>
      </c>
      <c r="E6910" s="62">
        <v>0</v>
      </c>
      <c r="F6910" s="6">
        <f t="shared" si="1614"/>
        <v>0</v>
      </c>
      <c r="G6910" s="7">
        <v>0.51027999999999996</v>
      </c>
      <c r="H6910" s="6">
        <f t="shared" si="1606"/>
        <v>17859.8</v>
      </c>
      <c r="I6910" s="7">
        <v>0</v>
      </c>
      <c r="J6910" s="6">
        <f t="shared" si="1607"/>
        <v>0</v>
      </c>
      <c r="K6910" s="20"/>
      <c r="L6910" s="6">
        <f t="shared" si="1608"/>
        <v>39067.199999999997</v>
      </c>
      <c r="M6910" s="11">
        <f t="shared" si="1615"/>
        <v>932.80000000000291</v>
      </c>
      <c r="N6910" s="6">
        <f t="shared" si="1609"/>
        <v>0</v>
      </c>
      <c r="O6910" s="11">
        <f t="shared" si="1616"/>
        <v>17859.8</v>
      </c>
      <c r="P6910" s="11">
        <f t="shared" si="1610"/>
        <v>0</v>
      </c>
      <c r="Q6910" s="11">
        <f t="shared" si="1617"/>
        <v>0</v>
      </c>
      <c r="R6910" s="11">
        <f t="shared" si="1618"/>
        <v>18792.600000000002</v>
      </c>
      <c r="S6910" s="6">
        <f t="shared" si="1611"/>
        <v>0</v>
      </c>
      <c r="T6910" s="11">
        <f t="shared" si="1612"/>
        <v>0</v>
      </c>
      <c r="U6910" s="11">
        <f t="shared" si="1613"/>
        <v>0</v>
      </c>
      <c r="V6910" s="11">
        <f t="shared" si="1619"/>
        <v>0</v>
      </c>
      <c r="W6910" s="20"/>
    </row>
    <row r="6911" spans="1:23" x14ac:dyDescent="0.25">
      <c r="A6911">
        <v>2022101505</v>
      </c>
      <c r="B6911">
        <v>7</v>
      </c>
      <c r="C6911" s="7">
        <v>0.48254000000000002</v>
      </c>
      <c r="D6911" s="6">
        <f t="shared" si="1605"/>
        <v>38603.200000000004</v>
      </c>
      <c r="E6911" s="62">
        <v>0</v>
      </c>
      <c r="F6911" s="6">
        <f t="shared" si="1614"/>
        <v>0</v>
      </c>
      <c r="G6911" s="7">
        <v>0.50478000000000001</v>
      </c>
      <c r="H6911" s="6">
        <f t="shared" si="1606"/>
        <v>17667.3</v>
      </c>
      <c r="I6911" s="7">
        <v>0</v>
      </c>
      <c r="J6911" s="6">
        <f t="shared" si="1607"/>
        <v>0</v>
      </c>
      <c r="K6911" s="20"/>
      <c r="L6911" s="6">
        <f t="shared" si="1608"/>
        <v>38603.200000000004</v>
      </c>
      <c r="M6911" s="11">
        <f t="shared" si="1615"/>
        <v>1396.7999999999956</v>
      </c>
      <c r="N6911" s="6">
        <f t="shared" si="1609"/>
        <v>0</v>
      </c>
      <c r="O6911" s="11">
        <f t="shared" si="1616"/>
        <v>17667.3</v>
      </c>
      <c r="P6911" s="11">
        <f t="shared" si="1610"/>
        <v>0</v>
      </c>
      <c r="Q6911" s="11">
        <f t="shared" si="1617"/>
        <v>0</v>
      </c>
      <c r="R6911" s="11">
        <f t="shared" si="1618"/>
        <v>19064.099999999995</v>
      </c>
      <c r="S6911" s="6">
        <f t="shared" si="1611"/>
        <v>0</v>
      </c>
      <c r="T6911" s="11">
        <f t="shared" si="1612"/>
        <v>0</v>
      </c>
      <c r="U6911" s="11">
        <f t="shared" si="1613"/>
        <v>0</v>
      </c>
      <c r="V6911" s="11">
        <f t="shared" si="1619"/>
        <v>0</v>
      </c>
      <c r="W6911" s="20"/>
    </row>
    <row r="6912" spans="1:23" x14ac:dyDescent="0.25">
      <c r="A6912">
        <v>2022101506</v>
      </c>
      <c r="B6912">
        <v>7</v>
      </c>
      <c r="C6912" s="7">
        <v>0.48451</v>
      </c>
      <c r="D6912" s="6">
        <f t="shared" si="1605"/>
        <v>38760.800000000003</v>
      </c>
      <c r="E6912" s="62">
        <v>0</v>
      </c>
      <c r="F6912" s="6">
        <f t="shared" si="1614"/>
        <v>0</v>
      </c>
      <c r="G6912" s="7">
        <v>0.48571999999999999</v>
      </c>
      <c r="H6912" s="6">
        <f t="shared" si="1606"/>
        <v>17000.2</v>
      </c>
      <c r="I6912" s="7">
        <v>0</v>
      </c>
      <c r="J6912" s="6">
        <f t="shared" si="1607"/>
        <v>0</v>
      </c>
      <c r="K6912" s="20"/>
      <c r="L6912" s="6">
        <f t="shared" si="1608"/>
        <v>38760.800000000003</v>
      </c>
      <c r="M6912" s="11">
        <f t="shared" si="1615"/>
        <v>1239.1999999999971</v>
      </c>
      <c r="N6912" s="6">
        <f t="shared" si="1609"/>
        <v>0</v>
      </c>
      <c r="O6912" s="11">
        <f t="shared" si="1616"/>
        <v>17000.2</v>
      </c>
      <c r="P6912" s="11">
        <f t="shared" si="1610"/>
        <v>0</v>
      </c>
      <c r="Q6912" s="11">
        <f t="shared" si="1617"/>
        <v>0</v>
      </c>
      <c r="R6912" s="11">
        <f t="shared" si="1618"/>
        <v>18239.399999999998</v>
      </c>
      <c r="S6912" s="6">
        <f t="shared" si="1611"/>
        <v>0</v>
      </c>
      <c r="T6912" s="11">
        <f t="shared" si="1612"/>
        <v>0</v>
      </c>
      <c r="U6912" s="11">
        <f t="shared" si="1613"/>
        <v>0</v>
      </c>
      <c r="V6912" s="11">
        <f t="shared" si="1619"/>
        <v>0</v>
      </c>
      <c r="W6912" s="20"/>
    </row>
    <row r="6913" spans="1:23" x14ac:dyDescent="0.25">
      <c r="A6913">
        <v>2022101507</v>
      </c>
      <c r="B6913">
        <v>7</v>
      </c>
      <c r="C6913" s="7">
        <v>0.49356</v>
      </c>
      <c r="D6913" s="6">
        <f t="shared" si="1605"/>
        <v>39484.800000000003</v>
      </c>
      <c r="E6913" s="62">
        <v>0</v>
      </c>
      <c r="F6913" s="6">
        <f t="shared" si="1614"/>
        <v>0</v>
      </c>
      <c r="G6913" s="7">
        <v>0.45724999999999999</v>
      </c>
      <c r="H6913" s="6">
        <f t="shared" si="1606"/>
        <v>16003.75</v>
      </c>
      <c r="I6913" s="7">
        <v>0</v>
      </c>
      <c r="J6913" s="6">
        <f t="shared" si="1607"/>
        <v>0</v>
      </c>
      <c r="K6913" s="20"/>
      <c r="L6913" s="6">
        <f t="shared" si="1608"/>
        <v>39484.800000000003</v>
      </c>
      <c r="M6913" s="11">
        <f t="shared" si="1615"/>
        <v>515.19999999999709</v>
      </c>
      <c r="N6913" s="6">
        <f t="shared" si="1609"/>
        <v>0</v>
      </c>
      <c r="O6913" s="11">
        <f t="shared" si="1616"/>
        <v>16003.75</v>
      </c>
      <c r="P6913" s="11">
        <f t="shared" si="1610"/>
        <v>0</v>
      </c>
      <c r="Q6913" s="11">
        <f t="shared" si="1617"/>
        <v>0</v>
      </c>
      <c r="R6913" s="11">
        <f t="shared" si="1618"/>
        <v>16518.949999999997</v>
      </c>
      <c r="S6913" s="6">
        <f t="shared" si="1611"/>
        <v>0</v>
      </c>
      <c r="T6913" s="11">
        <f t="shared" si="1612"/>
        <v>0</v>
      </c>
      <c r="U6913" s="11">
        <f t="shared" si="1613"/>
        <v>0</v>
      </c>
      <c r="V6913" s="11">
        <f t="shared" si="1619"/>
        <v>0</v>
      </c>
      <c r="W6913" s="20"/>
    </row>
    <row r="6914" spans="1:23" x14ac:dyDescent="0.25">
      <c r="A6914">
        <v>2022101508</v>
      </c>
      <c r="B6914">
        <v>7</v>
      </c>
      <c r="C6914" s="7">
        <v>0.50373999999999997</v>
      </c>
      <c r="D6914" s="6">
        <f t="shared" si="1605"/>
        <v>40299.199999999997</v>
      </c>
      <c r="E6914" s="62">
        <v>0</v>
      </c>
      <c r="F6914" s="6">
        <f t="shared" si="1614"/>
        <v>0</v>
      </c>
      <c r="G6914" s="7">
        <v>0.43385000000000001</v>
      </c>
      <c r="H6914" s="6">
        <f t="shared" si="1606"/>
        <v>15184.75</v>
      </c>
      <c r="I6914" s="7">
        <v>4.3400000000000001E-3</v>
      </c>
      <c r="J6914" s="6">
        <f t="shared" si="1607"/>
        <v>60.76</v>
      </c>
      <c r="K6914" s="20"/>
      <c r="L6914" s="6">
        <f t="shared" si="1608"/>
        <v>40000</v>
      </c>
      <c r="M6914" s="11">
        <f t="shared" si="1615"/>
        <v>0</v>
      </c>
      <c r="N6914" s="6">
        <f t="shared" si="1609"/>
        <v>299.19999999999709</v>
      </c>
      <c r="O6914" s="11">
        <f t="shared" si="1616"/>
        <v>14885.550000000003</v>
      </c>
      <c r="P6914" s="11">
        <f t="shared" si="1610"/>
        <v>0</v>
      </c>
      <c r="Q6914" s="11">
        <f t="shared" si="1617"/>
        <v>60.76</v>
      </c>
      <c r="R6914" s="11">
        <f t="shared" si="1618"/>
        <v>14946.310000000003</v>
      </c>
      <c r="S6914" s="6">
        <f t="shared" si="1611"/>
        <v>0</v>
      </c>
      <c r="T6914" s="11">
        <f t="shared" si="1612"/>
        <v>0</v>
      </c>
      <c r="U6914" s="11">
        <f t="shared" si="1613"/>
        <v>0</v>
      </c>
      <c r="V6914" s="11">
        <f t="shared" si="1619"/>
        <v>0</v>
      </c>
      <c r="W6914" s="20"/>
    </row>
    <row r="6915" spans="1:23" x14ac:dyDescent="0.25">
      <c r="A6915">
        <v>2022101509</v>
      </c>
      <c r="B6915">
        <v>7</v>
      </c>
      <c r="C6915" s="7">
        <v>0.52473999999999998</v>
      </c>
      <c r="D6915" s="6">
        <f t="shared" si="1605"/>
        <v>41979.199999999997</v>
      </c>
      <c r="E6915" s="62">
        <v>0</v>
      </c>
      <c r="F6915" s="6">
        <f t="shared" si="1614"/>
        <v>0</v>
      </c>
      <c r="G6915" s="7">
        <v>0.39149</v>
      </c>
      <c r="H6915" s="6">
        <f t="shared" si="1606"/>
        <v>13702.15</v>
      </c>
      <c r="I6915" s="7">
        <v>0.14621000000000001</v>
      </c>
      <c r="J6915" s="6">
        <f t="shared" si="1607"/>
        <v>2046.94</v>
      </c>
      <c r="K6915" s="20"/>
      <c r="L6915" s="6">
        <f t="shared" si="1608"/>
        <v>40000</v>
      </c>
      <c r="M6915" s="11">
        <f t="shared" si="1615"/>
        <v>0</v>
      </c>
      <c r="N6915" s="6">
        <f t="shared" si="1609"/>
        <v>1979.1999999999971</v>
      </c>
      <c r="O6915" s="11">
        <f t="shared" si="1616"/>
        <v>11722.950000000003</v>
      </c>
      <c r="P6915" s="11">
        <f t="shared" si="1610"/>
        <v>0</v>
      </c>
      <c r="Q6915" s="11">
        <f t="shared" si="1617"/>
        <v>2046.94</v>
      </c>
      <c r="R6915" s="11">
        <f t="shared" si="1618"/>
        <v>13769.890000000003</v>
      </c>
      <c r="S6915" s="6">
        <f t="shared" si="1611"/>
        <v>0</v>
      </c>
      <c r="T6915" s="11">
        <f t="shared" si="1612"/>
        <v>0</v>
      </c>
      <c r="U6915" s="11">
        <f t="shared" si="1613"/>
        <v>0</v>
      </c>
      <c r="V6915" s="11">
        <f t="shared" si="1619"/>
        <v>0</v>
      </c>
      <c r="W6915" s="20"/>
    </row>
    <row r="6916" spans="1:23" x14ac:dyDescent="0.25">
      <c r="A6916">
        <v>2022101510</v>
      </c>
      <c r="B6916">
        <v>7</v>
      </c>
      <c r="C6916" s="7">
        <v>0.56157999999999997</v>
      </c>
      <c r="D6916" s="6">
        <f t="shared" si="1605"/>
        <v>44926.399999999994</v>
      </c>
      <c r="E6916" s="62">
        <v>0</v>
      </c>
      <c r="F6916" s="6">
        <f t="shared" si="1614"/>
        <v>0</v>
      </c>
      <c r="G6916" s="7">
        <v>0.34854000000000002</v>
      </c>
      <c r="H6916" s="6">
        <f t="shared" si="1606"/>
        <v>12198.900000000001</v>
      </c>
      <c r="I6916" s="7">
        <v>0.42721999999999999</v>
      </c>
      <c r="J6916" s="6">
        <f t="shared" si="1607"/>
        <v>5981.08</v>
      </c>
      <c r="K6916" s="20"/>
      <c r="L6916" s="6">
        <f t="shared" si="1608"/>
        <v>40000</v>
      </c>
      <c r="M6916" s="11">
        <f t="shared" si="1615"/>
        <v>0</v>
      </c>
      <c r="N6916" s="6">
        <f t="shared" si="1609"/>
        <v>4926.3999999999942</v>
      </c>
      <c r="O6916" s="11">
        <f t="shared" si="1616"/>
        <v>7272.5000000000073</v>
      </c>
      <c r="P6916" s="11">
        <f t="shared" si="1610"/>
        <v>0</v>
      </c>
      <c r="Q6916" s="11">
        <f t="shared" si="1617"/>
        <v>5981.08</v>
      </c>
      <c r="R6916" s="11">
        <f t="shared" si="1618"/>
        <v>13253.580000000007</v>
      </c>
      <c r="S6916" s="6">
        <f t="shared" si="1611"/>
        <v>0</v>
      </c>
      <c r="T6916" s="11">
        <f t="shared" si="1612"/>
        <v>0</v>
      </c>
      <c r="U6916" s="11">
        <f t="shared" si="1613"/>
        <v>0</v>
      </c>
      <c r="V6916" s="11">
        <f t="shared" si="1619"/>
        <v>0</v>
      </c>
      <c r="W6916" s="20"/>
    </row>
    <row r="6917" spans="1:23" x14ac:dyDescent="0.25">
      <c r="A6917">
        <v>2022101511</v>
      </c>
      <c r="B6917">
        <v>7</v>
      </c>
      <c r="C6917" s="7">
        <v>0.60707999999999995</v>
      </c>
      <c r="D6917" s="6">
        <f t="shared" ref="D6917:D6980" si="1620">D$18*C6917</f>
        <v>48566.399999999994</v>
      </c>
      <c r="E6917" s="62">
        <v>0</v>
      </c>
      <c r="F6917" s="6">
        <f t="shared" si="1614"/>
        <v>0</v>
      </c>
      <c r="G6917" s="7">
        <v>0.38106000000000001</v>
      </c>
      <c r="H6917" s="6">
        <f t="shared" ref="H6917:H6980" si="1621">H$18*G6917</f>
        <v>13337.1</v>
      </c>
      <c r="I6917" s="7">
        <v>0.59616000000000002</v>
      </c>
      <c r="J6917" s="6">
        <f t="shared" ref="J6917:J6980" si="1622">I6917*J$18</f>
        <v>8346.24</v>
      </c>
      <c r="K6917" s="20"/>
      <c r="L6917" s="6">
        <f t="shared" si="1608"/>
        <v>40000</v>
      </c>
      <c r="M6917" s="11">
        <f t="shared" si="1615"/>
        <v>0</v>
      </c>
      <c r="N6917" s="6">
        <f t="shared" si="1609"/>
        <v>8566.3999999999942</v>
      </c>
      <c r="O6917" s="11">
        <f t="shared" si="1616"/>
        <v>4770.7000000000062</v>
      </c>
      <c r="P6917" s="11">
        <f t="shared" si="1610"/>
        <v>0</v>
      </c>
      <c r="Q6917" s="11">
        <f t="shared" si="1617"/>
        <v>8346.24</v>
      </c>
      <c r="R6917" s="11">
        <f t="shared" si="1618"/>
        <v>13116.940000000006</v>
      </c>
      <c r="S6917" s="6">
        <f t="shared" si="1611"/>
        <v>0</v>
      </c>
      <c r="T6917" s="11">
        <f t="shared" si="1612"/>
        <v>0</v>
      </c>
      <c r="U6917" s="11">
        <f t="shared" si="1613"/>
        <v>0</v>
      </c>
      <c r="V6917" s="11">
        <f t="shared" si="1619"/>
        <v>0</v>
      </c>
      <c r="W6917" s="20"/>
    </row>
    <row r="6918" spans="1:23" x14ac:dyDescent="0.25">
      <c r="A6918">
        <v>2022101512</v>
      </c>
      <c r="B6918">
        <v>7</v>
      </c>
      <c r="C6918" s="7">
        <v>0.65064</v>
      </c>
      <c r="D6918" s="6">
        <f t="shared" si="1620"/>
        <v>52051.199999999997</v>
      </c>
      <c r="E6918" s="62">
        <v>0</v>
      </c>
      <c r="F6918" s="6">
        <f t="shared" si="1614"/>
        <v>0</v>
      </c>
      <c r="G6918" s="7">
        <v>0.38622000000000001</v>
      </c>
      <c r="H6918" s="6">
        <f t="shared" si="1621"/>
        <v>13517.7</v>
      </c>
      <c r="I6918" s="7">
        <v>0.67610000000000003</v>
      </c>
      <c r="J6918" s="6">
        <f t="shared" si="1622"/>
        <v>9465.4</v>
      </c>
      <c r="K6918" s="20"/>
      <c r="L6918" s="6">
        <f t="shared" si="1608"/>
        <v>40000</v>
      </c>
      <c r="M6918" s="11">
        <f t="shared" si="1615"/>
        <v>0</v>
      </c>
      <c r="N6918" s="6">
        <f t="shared" si="1609"/>
        <v>12051.199999999997</v>
      </c>
      <c r="O6918" s="11">
        <f t="shared" si="1616"/>
        <v>1466.5000000000036</v>
      </c>
      <c r="P6918" s="11">
        <f t="shared" si="1610"/>
        <v>0</v>
      </c>
      <c r="Q6918" s="11">
        <f t="shared" si="1617"/>
        <v>9465.4</v>
      </c>
      <c r="R6918" s="11">
        <f t="shared" si="1618"/>
        <v>10931.900000000003</v>
      </c>
      <c r="S6918" s="6">
        <f t="shared" si="1611"/>
        <v>0</v>
      </c>
      <c r="T6918" s="11">
        <f t="shared" si="1612"/>
        <v>0</v>
      </c>
      <c r="U6918" s="11">
        <f t="shared" si="1613"/>
        <v>0</v>
      </c>
      <c r="V6918" s="11">
        <f t="shared" si="1619"/>
        <v>0</v>
      </c>
      <c r="W6918" s="20"/>
    </row>
    <row r="6919" spans="1:23" x14ac:dyDescent="0.25">
      <c r="A6919">
        <v>2022101513</v>
      </c>
      <c r="B6919">
        <v>7</v>
      </c>
      <c r="C6919" s="7">
        <v>0.68788000000000005</v>
      </c>
      <c r="D6919" s="6">
        <f t="shared" si="1620"/>
        <v>55030.400000000001</v>
      </c>
      <c r="E6919" s="62">
        <v>0</v>
      </c>
      <c r="F6919" s="6">
        <f t="shared" si="1614"/>
        <v>0</v>
      </c>
      <c r="G6919" s="7">
        <v>0.33567999999999998</v>
      </c>
      <c r="H6919" s="6">
        <f t="shared" si="1621"/>
        <v>11748.8</v>
      </c>
      <c r="I6919" s="7">
        <v>0.67835999999999996</v>
      </c>
      <c r="J6919" s="6">
        <f t="shared" si="1622"/>
        <v>9497.0399999999991</v>
      </c>
      <c r="K6919" s="20"/>
      <c r="L6919" s="6">
        <f t="shared" si="1608"/>
        <v>40000</v>
      </c>
      <c r="M6919" s="11">
        <f t="shared" si="1615"/>
        <v>0</v>
      </c>
      <c r="N6919" s="6">
        <f t="shared" si="1609"/>
        <v>11748.8</v>
      </c>
      <c r="O6919" s="11">
        <f t="shared" si="1616"/>
        <v>0</v>
      </c>
      <c r="P6919" s="11">
        <f t="shared" si="1610"/>
        <v>3281.6000000000022</v>
      </c>
      <c r="Q6919" s="11">
        <f t="shared" si="1617"/>
        <v>6215.4399999999969</v>
      </c>
      <c r="R6919" s="11">
        <f t="shared" si="1618"/>
        <v>6215.4399999999969</v>
      </c>
      <c r="S6919" s="6">
        <f t="shared" si="1611"/>
        <v>0</v>
      </c>
      <c r="T6919" s="11">
        <f t="shared" si="1612"/>
        <v>0</v>
      </c>
      <c r="U6919" s="11">
        <f t="shared" si="1613"/>
        <v>0</v>
      </c>
      <c r="V6919" s="11">
        <f t="shared" si="1619"/>
        <v>0</v>
      </c>
      <c r="W6919" s="20"/>
    </row>
    <row r="6920" spans="1:23" x14ac:dyDescent="0.25">
      <c r="A6920">
        <v>2022101514</v>
      </c>
      <c r="B6920">
        <v>7</v>
      </c>
      <c r="C6920" s="7">
        <v>0.71969000000000005</v>
      </c>
      <c r="D6920" s="6">
        <f t="shared" si="1620"/>
        <v>57575.200000000004</v>
      </c>
      <c r="E6920" s="62">
        <v>0</v>
      </c>
      <c r="F6920" s="6">
        <f t="shared" si="1614"/>
        <v>0</v>
      </c>
      <c r="G6920" s="7">
        <v>0.29532999999999998</v>
      </c>
      <c r="H6920" s="6">
        <f t="shared" si="1621"/>
        <v>10336.549999999999</v>
      </c>
      <c r="I6920" s="7">
        <v>0.67895000000000005</v>
      </c>
      <c r="J6920" s="6">
        <f t="shared" si="1622"/>
        <v>9505.3000000000011</v>
      </c>
      <c r="K6920" s="20"/>
      <c r="L6920" s="6">
        <f t="shared" si="1608"/>
        <v>40000</v>
      </c>
      <c r="M6920" s="11">
        <f t="shared" si="1615"/>
        <v>0</v>
      </c>
      <c r="N6920" s="6">
        <f t="shared" si="1609"/>
        <v>10336.549999999999</v>
      </c>
      <c r="O6920" s="11">
        <f t="shared" si="1616"/>
        <v>0</v>
      </c>
      <c r="P6920" s="11">
        <f t="shared" si="1610"/>
        <v>7238.6500000000051</v>
      </c>
      <c r="Q6920" s="11">
        <f t="shared" si="1617"/>
        <v>2266.649999999996</v>
      </c>
      <c r="R6920" s="11">
        <f t="shared" si="1618"/>
        <v>2266.649999999996</v>
      </c>
      <c r="S6920" s="6">
        <f t="shared" si="1611"/>
        <v>0</v>
      </c>
      <c r="T6920" s="11">
        <f t="shared" si="1612"/>
        <v>0</v>
      </c>
      <c r="U6920" s="11">
        <f t="shared" si="1613"/>
        <v>0</v>
      </c>
      <c r="V6920" s="11">
        <f t="shared" si="1619"/>
        <v>0</v>
      </c>
      <c r="W6920" s="20"/>
    </row>
    <row r="6921" spans="1:23" x14ac:dyDescent="0.25">
      <c r="A6921">
        <v>2022101515</v>
      </c>
      <c r="B6921">
        <v>7</v>
      </c>
      <c r="C6921" s="7">
        <v>0.74888999999999994</v>
      </c>
      <c r="D6921" s="6">
        <f t="shared" si="1620"/>
        <v>59911.199999999997</v>
      </c>
      <c r="E6921" s="62">
        <v>0</v>
      </c>
      <c r="F6921" s="6">
        <f t="shared" si="1614"/>
        <v>0</v>
      </c>
      <c r="G6921" s="7">
        <v>0.27951999999999999</v>
      </c>
      <c r="H6921" s="6">
        <f t="shared" si="1621"/>
        <v>9783.1999999999989</v>
      </c>
      <c r="I6921" s="7">
        <v>0.68606</v>
      </c>
      <c r="J6921" s="6">
        <f t="shared" si="1622"/>
        <v>9604.84</v>
      </c>
      <c r="K6921" s="20"/>
      <c r="L6921" s="6">
        <f t="shared" si="1608"/>
        <v>40000</v>
      </c>
      <c r="M6921" s="11">
        <f t="shared" si="1615"/>
        <v>0</v>
      </c>
      <c r="N6921" s="6">
        <f t="shared" si="1609"/>
        <v>9783.1999999999989</v>
      </c>
      <c r="O6921" s="11">
        <f t="shared" si="1616"/>
        <v>0</v>
      </c>
      <c r="P6921" s="11">
        <f t="shared" si="1610"/>
        <v>9604.84</v>
      </c>
      <c r="Q6921" s="11">
        <f t="shared" si="1617"/>
        <v>0</v>
      </c>
      <c r="R6921" s="11">
        <f t="shared" si="1618"/>
        <v>0</v>
      </c>
      <c r="S6921" s="6">
        <f t="shared" si="1611"/>
        <v>523.15999999999804</v>
      </c>
      <c r="T6921" s="11">
        <f t="shared" si="1612"/>
        <v>0</v>
      </c>
      <c r="U6921" s="11">
        <f t="shared" si="1613"/>
        <v>0</v>
      </c>
      <c r="V6921" s="11">
        <f t="shared" si="1619"/>
        <v>523.15999999999804</v>
      </c>
      <c r="W6921" s="20"/>
    </row>
    <row r="6922" spans="1:23" x14ac:dyDescent="0.25">
      <c r="A6922">
        <v>2022101516</v>
      </c>
      <c r="B6922">
        <v>7</v>
      </c>
      <c r="C6922" s="7">
        <v>0.76914000000000005</v>
      </c>
      <c r="D6922" s="6">
        <f t="shared" si="1620"/>
        <v>61531.200000000004</v>
      </c>
      <c r="E6922" s="62">
        <v>0</v>
      </c>
      <c r="F6922" s="6">
        <f t="shared" si="1614"/>
        <v>0</v>
      </c>
      <c r="G6922" s="7">
        <v>0.27725</v>
      </c>
      <c r="H6922" s="6">
        <f t="shared" si="1621"/>
        <v>9703.75</v>
      </c>
      <c r="I6922" s="7">
        <v>0.67701999999999996</v>
      </c>
      <c r="J6922" s="6">
        <f t="shared" si="1622"/>
        <v>9478.2799999999988</v>
      </c>
      <c r="K6922" s="20"/>
      <c r="L6922" s="6">
        <f t="shared" si="1608"/>
        <v>40000</v>
      </c>
      <c r="M6922" s="11">
        <f t="shared" si="1615"/>
        <v>0</v>
      </c>
      <c r="N6922" s="6">
        <f t="shared" si="1609"/>
        <v>9703.75</v>
      </c>
      <c r="O6922" s="11">
        <f t="shared" si="1616"/>
        <v>0</v>
      </c>
      <c r="P6922" s="11">
        <f t="shared" si="1610"/>
        <v>9478.2799999999988</v>
      </c>
      <c r="Q6922" s="11">
        <f t="shared" si="1617"/>
        <v>0</v>
      </c>
      <c r="R6922" s="11">
        <f t="shared" si="1618"/>
        <v>0</v>
      </c>
      <c r="S6922" s="6">
        <f t="shared" si="1611"/>
        <v>2349.1700000000055</v>
      </c>
      <c r="T6922" s="11">
        <f t="shared" si="1612"/>
        <v>0</v>
      </c>
      <c r="U6922" s="11">
        <f t="shared" si="1613"/>
        <v>0</v>
      </c>
      <c r="V6922" s="11">
        <f t="shared" si="1619"/>
        <v>2349.1700000000055</v>
      </c>
      <c r="W6922" s="20"/>
    </row>
    <row r="6923" spans="1:23" x14ac:dyDescent="0.25">
      <c r="A6923">
        <v>2022101517</v>
      </c>
      <c r="B6923">
        <v>7</v>
      </c>
      <c r="C6923" s="7">
        <v>0.77664999999999995</v>
      </c>
      <c r="D6923" s="6">
        <f t="shared" si="1620"/>
        <v>62131.999999999993</v>
      </c>
      <c r="E6923" s="62">
        <v>0</v>
      </c>
      <c r="F6923" s="6">
        <f t="shared" si="1614"/>
        <v>0</v>
      </c>
      <c r="G6923" s="7">
        <v>0.29302</v>
      </c>
      <c r="H6923" s="6">
        <f t="shared" si="1621"/>
        <v>10255.700000000001</v>
      </c>
      <c r="I6923" s="7">
        <v>0.63800999999999997</v>
      </c>
      <c r="J6923" s="6">
        <f t="shared" si="1622"/>
        <v>8932.14</v>
      </c>
      <c r="K6923" s="20"/>
      <c r="L6923" s="6">
        <f t="shared" si="1608"/>
        <v>40000</v>
      </c>
      <c r="M6923" s="11">
        <f t="shared" si="1615"/>
        <v>0</v>
      </c>
      <c r="N6923" s="6">
        <f t="shared" si="1609"/>
        <v>10255.700000000001</v>
      </c>
      <c r="O6923" s="11">
        <f t="shared" si="1616"/>
        <v>0</v>
      </c>
      <c r="P6923" s="11">
        <f t="shared" si="1610"/>
        <v>8932.14</v>
      </c>
      <c r="Q6923" s="11">
        <f t="shared" si="1617"/>
        <v>0</v>
      </c>
      <c r="R6923" s="11">
        <f t="shared" si="1618"/>
        <v>0</v>
      </c>
      <c r="S6923" s="6">
        <f t="shared" si="1611"/>
        <v>2944.1599999999926</v>
      </c>
      <c r="T6923" s="11">
        <f t="shared" si="1612"/>
        <v>0</v>
      </c>
      <c r="U6923" s="11">
        <f t="shared" si="1613"/>
        <v>0</v>
      </c>
      <c r="V6923" s="11">
        <f t="shared" si="1619"/>
        <v>2944.1599999999926</v>
      </c>
      <c r="W6923" s="20"/>
    </row>
    <row r="6924" spans="1:23" x14ac:dyDescent="0.25">
      <c r="A6924">
        <v>2022101518</v>
      </c>
      <c r="B6924">
        <v>7</v>
      </c>
      <c r="C6924" s="7">
        <v>0.76688000000000001</v>
      </c>
      <c r="D6924" s="6">
        <f t="shared" si="1620"/>
        <v>61350.400000000001</v>
      </c>
      <c r="E6924" s="62">
        <v>0</v>
      </c>
      <c r="F6924" s="6">
        <f t="shared" si="1614"/>
        <v>0</v>
      </c>
      <c r="G6924" s="7">
        <v>0.30005999999999999</v>
      </c>
      <c r="H6924" s="6">
        <f t="shared" si="1621"/>
        <v>10502.1</v>
      </c>
      <c r="I6924" s="7">
        <v>0.4929</v>
      </c>
      <c r="J6924" s="6">
        <f t="shared" si="1622"/>
        <v>6900.6</v>
      </c>
      <c r="K6924" s="20"/>
      <c r="L6924" s="6">
        <f t="shared" si="1608"/>
        <v>40000</v>
      </c>
      <c r="M6924" s="11">
        <f t="shared" si="1615"/>
        <v>0</v>
      </c>
      <c r="N6924" s="6">
        <f t="shared" si="1609"/>
        <v>10502.1</v>
      </c>
      <c r="O6924" s="11">
        <f t="shared" si="1616"/>
        <v>0</v>
      </c>
      <c r="P6924" s="11">
        <f t="shared" si="1610"/>
        <v>6900.6</v>
      </c>
      <c r="Q6924" s="11">
        <f t="shared" si="1617"/>
        <v>0</v>
      </c>
      <c r="R6924" s="11">
        <f t="shared" si="1618"/>
        <v>0</v>
      </c>
      <c r="S6924" s="6">
        <f t="shared" si="1611"/>
        <v>3947.7000000000007</v>
      </c>
      <c r="T6924" s="11">
        <f t="shared" si="1612"/>
        <v>0</v>
      </c>
      <c r="U6924" s="11">
        <f t="shared" si="1613"/>
        <v>0</v>
      </c>
      <c r="V6924" s="11">
        <f t="shared" si="1619"/>
        <v>3947.7000000000007</v>
      </c>
      <c r="W6924" s="20"/>
    </row>
    <row r="6925" spans="1:23" x14ac:dyDescent="0.25">
      <c r="A6925">
        <v>2022101519</v>
      </c>
      <c r="B6925">
        <v>7</v>
      </c>
      <c r="C6925" s="7">
        <v>0.72570000000000001</v>
      </c>
      <c r="D6925" s="6">
        <f t="shared" si="1620"/>
        <v>58056</v>
      </c>
      <c r="E6925" s="62">
        <v>0</v>
      </c>
      <c r="F6925" s="6">
        <f t="shared" si="1614"/>
        <v>0</v>
      </c>
      <c r="G6925" s="7">
        <v>0.29150999999999999</v>
      </c>
      <c r="H6925" s="6">
        <f t="shared" si="1621"/>
        <v>10202.85</v>
      </c>
      <c r="I6925" s="7">
        <v>0.11004</v>
      </c>
      <c r="J6925" s="6">
        <f t="shared" si="1622"/>
        <v>1540.56</v>
      </c>
      <c r="K6925" s="20"/>
      <c r="L6925" s="6">
        <f t="shared" si="1608"/>
        <v>40000</v>
      </c>
      <c r="M6925" s="11">
        <f t="shared" si="1615"/>
        <v>0</v>
      </c>
      <c r="N6925" s="6">
        <f t="shared" si="1609"/>
        <v>10202.85</v>
      </c>
      <c r="O6925" s="11">
        <f t="shared" si="1616"/>
        <v>0</v>
      </c>
      <c r="P6925" s="11">
        <f t="shared" si="1610"/>
        <v>1540.56</v>
      </c>
      <c r="Q6925" s="11">
        <f t="shared" si="1617"/>
        <v>0</v>
      </c>
      <c r="R6925" s="11">
        <f t="shared" si="1618"/>
        <v>0</v>
      </c>
      <c r="S6925" s="6">
        <f t="shared" si="1611"/>
        <v>6312.59</v>
      </c>
      <c r="T6925" s="11">
        <f t="shared" si="1612"/>
        <v>0</v>
      </c>
      <c r="U6925" s="11">
        <f t="shared" si="1613"/>
        <v>0</v>
      </c>
      <c r="V6925" s="11">
        <f t="shared" si="1619"/>
        <v>6312.59</v>
      </c>
      <c r="W6925" s="20"/>
    </row>
    <row r="6926" spans="1:23" x14ac:dyDescent="0.25">
      <c r="A6926">
        <v>2022101520</v>
      </c>
      <c r="B6926">
        <v>7</v>
      </c>
      <c r="C6926" s="7">
        <v>0.70079000000000002</v>
      </c>
      <c r="D6926" s="6">
        <f t="shared" si="1620"/>
        <v>56063.200000000004</v>
      </c>
      <c r="E6926" s="62">
        <v>0</v>
      </c>
      <c r="F6926" s="6">
        <f t="shared" si="1614"/>
        <v>0</v>
      </c>
      <c r="G6926" s="7">
        <v>0.31470999999999999</v>
      </c>
      <c r="H6926" s="6">
        <f t="shared" si="1621"/>
        <v>11014.85</v>
      </c>
      <c r="I6926" s="7">
        <v>5.8500000000000002E-3</v>
      </c>
      <c r="J6926" s="6">
        <f t="shared" si="1622"/>
        <v>81.900000000000006</v>
      </c>
      <c r="K6926" s="20"/>
      <c r="L6926" s="6">
        <f t="shared" si="1608"/>
        <v>40000</v>
      </c>
      <c r="M6926" s="11">
        <f t="shared" si="1615"/>
        <v>0</v>
      </c>
      <c r="N6926" s="6">
        <f t="shared" si="1609"/>
        <v>11014.85</v>
      </c>
      <c r="O6926" s="11">
        <f t="shared" si="1616"/>
        <v>0</v>
      </c>
      <c r="P6926" s="11">
        <f t="shared" si="1610"/>
        <v>81.900000000000006</v>
      </c>
      <c r="Q6926" s="11">
        <f t="shared" si="1617"/>
        <v>0</v>
      </c>
      <c r="R6926" s="11">
        <f t="shared" si="1618"/>
        <v>0</v>
      </c>
      <c r="S6926" s="6">
        <f t="shared" si="1611"/>
        <v>4966.4500000000044</v>
      </c>
      <c r="T6926" s="11">
        <f t="shared" si="1612"/>
        <v>0</v>
      </c>
      <c r="U6926" s="11">
        <f t="shared" si="1613"/>
        <v>0</v>
      </c>
      <c r="V6926" s="11">
        <f t="shared" si="1619"/>
        <v>4966.4500000000044</v>
      </c>
      <c r="W6926" s="20"/>
    </row>
    <row r="6927" spans="1:23" x14ac:dyDescent="0.25">
      <c r="A6927">
        <v>2022101521</v>
      </c>
      <c r="B6927">
        <v>7</v>
      </c>
      <c r="C6927" s="7">
        <v>0.68010000000000004</v>
      </c>
      <c r="D6927" s="6">
        <f t="shared" si="1620"/>
        <v>54408</v>
      </c>
      <c r="E6927" s="62">
        <v>0</v>
      </c>
      <c r="F6927" s="6">
        <f t="shared" si="1614"/>
        <v>0</v>
      </c>
      <c r="G6927" s="7">
        <v>0.42537000000000003</v>
      </c>
      <c r="H6927" s="6">
        <f t="shared" si="1621"/>
        <v>14887.95</v>
      </c>
      <c r="I6927" s="7">
        <v>9.5E-4</v>
      </c>
      <c r="J6927" s="6">
        <f t="shared" si="1622"/>
        <v>13.3</v>
      </c>
      <c r="K6927" s="20"/>
      <c r="L6927" s="6">
        <f t="shared" si="1608"/>
        <v>40000</v>
      </c>
      <c r="M6927" s="11">
        <f t="shared" si="1615"/>
        <v>0</v>
      </c>
      <c r="N6927" s="6">
        <f t="shared" si="1609"/>
        <v>14408</v>
      </c>
      <c r="O6927" s="11">
        <f t="shared" si="1616"/>
        <v>479.95000000000073</v>
      </c>
      <c r="P6927" s="11">
        <f t="shared" si="1610"/>
        <v>0</v>
      </c>
      <c r="Q6927" s="11">
        <f t="shared" si="1617"/>
        <v>13.3</v>
      </c>
      <c r="R6927" s="11">
        <f t="shared" si="1618"/>
        <v>493.25000000000074</v>
      </c>
      <c r="S6927" s="6">
        <f t="shared" si="1611"/>
        <v>0</v>
      </c>
      <c r="T6927" s="11">
        <f t="shared" si="1612"/>
        <v>0</v>
      </c>
      <c r="U6927" s="11">
        <f t="shared" si="1613"/>
        <v>0</v>
      </c>
      <c r="V6927" s="11">
        <f t="shared" si="1619"/>
        <v>0</v>
      </c>
      <c r="W6927" s="20"/>
    </row>
    <row r="6928" spans="1:23" x14ac:dyDescent="0.25">
      <c r="A6928">
        <v>2022101522</v>
      </c>
      <c r="B6928">
        <v>7</v>
      </c>
      <c r="C6928" s="7">
        <v>0.65486999999999995</v>
      </c>
      <c r="D6928" s="6">
        <f t="shared" si="1620"/>
        <v>52389.599999999999</v>
      </c>
      <c r="E6928" s="62">
        <v>0</v>
      </c>
      <c r="F6928" s="6">
        <f t="shared" si="1614"/>
        <v>0</v>
      </c>
      <c r="G6928" s="7">
        <v>0.52371999999999996</v>
      </c>
      <c r="H6928" s="6">
        <f t="shared" si="1621"/>
        <v>18330.199999999997</v>
      </c>
      <c r="I6928" s="7">
        <v>0</v>
      </c>
      <c r="J6928" s="6">
        <f t="shared" si="1622"/>
        <v>0</v>
      </c>
      <c r="K6928" s="20"/>
      <c r="L6928" s="6">
        <f t="shared" si="1608"/>
        <v>40000</v>
      </c>
      <c r="M6928" s="11">
        <f t="shared" si="1615"/>
        <v>0</v>
      </c>
      <c r="N6928" s="6">
        <f t="shared" si="1609"/>
        <v>12389.599999999999</v>
      </c>
      <c r="O6928" s="11">
        <f t="shared" si="1616"/>
        <v>5940.5999999999985</v>
      </c>
      <c r="P6928" s="11">
        <f t="shared" si="1610"/>
        <v>0</v>
      </c>
      <c r="Q6928" s="11">
        <f t="shared" si="1617"/>
        <v>0</v>
      </c>
      <c r="R6928" s="11">
        <f t="shared" si="1618"/>
        <v>5940.5999999999985</v>
      </c>
      <c r="S6928" s="6">
        <f t="shared" si="1611"/>
        <v>0</v>
      </c>
      <c r="T6928" s="11">
        <f t="shared" si="1612"/>
        <v>0</v>
      </c>
      <c r="U6928" s="11">
        <f t="shared" si="1613"/>
        <v>0</v>
      </c>
      <c r="V6928" s="11">
        <f t="shared" si="1619"/>
        <v>0</v>
      </c>
      <c r="W6928" s="20"/>
    </row>
    <row r="6929" spans="1:23" x14ac:dyDescent="0.25">
      <c r="A6929">
        <v>2022101523</v>
      </c>
      <c r="B6929">
        <v>7</v>
      </c>
      <c r="C6929" s="7">
        <v>0.62383</v>
      </c>
      <c r="D6929" s="6">
        <f t="shared" si="1620"/>
        <v>49906.400000000001</v>
      </c>
      <c r="E6929" s="62">
        <v>0</v>
      </c>
      <c r="F6929" s="6">
        <f t="shared" si="1614"/>
        <v>0</v>
      </c>
      <c r="G6929" s="7">
        <v>0.54932000000000003</v>
      </c>
      <c r="H6929" s="6">
        <f t="shared" si="1621"/>
        <v>19226.2</v>
      </c>
      <c r="I6929" s="7">
        <v>0</v>
      </c>
      <c r="J6929" s="6">
        <f t="shared" si="1622"/>
        <v>0</v>
      </c>
      <c r="K6929" s="20"/>
      <c r="L6929" s="6">
        <f t="shared" si="1608"/>
        <v>40000</v>
      </c>
      <c r="M6929" s="11">
        <f t="shared" si="1615"/>
        <v>0</v>
      </c>
      <c r="N6929" s="6">
        <f t="shared" si="1609"/>
        <v>9906.4000000000015</v>
      </c>
      <c r="O6929" s="11">
        <f t="shared" si="1616"/>
        <v>9319.7999999999993</v>
      </c>
      <c r="P6929" s="11">
        <f t="shared" si="1610"/>
        <v>0</v>
      </c>
      <c r="Q6929" s="11">
        <f t="shared" si="1617"/>
        <v>0</v>
      </c>
      <c r="R6929" s="11">
        <f t="shared" si="1618"/>
        <v>9319.7999999999993</v>
      </c>
      <c r="S6929" s="6">
        <f t="shared" si="1611"/>
        <v>0</v>
      </c>
      <c r="T6929" s="11">
        <f t="shared" si="1612"/>
        <v>0</v>
      </c>
      <c r="U6929" s="11">
        <f t="shared" si="1613"/>
        <v>0</v>
      </c>
      <c r="V6929" s="11">
        <f t="shared" si="1619"/>
        <v>0</v>
      </c>
      <c r="W6929" s="20"/>
    </row>
    <row r="6930" spans="1:23" x14ac:dyDescent="0.25">
      <c r="A6930">
        <v>2022101524</v>
      </c>
      <c r="B6930">
        <v>7</v>
      </c>
      <c r="C6930" s="7">
        <v>0.59016000000000002</v>
      </c>
      <c r="D6930" s="6">
        <f t="shared" si="1620"/>
        <v>47212.800000000003</v>
      </c>
      <c r="E6930" s="62">
        <v>0</v>
      </c>
      <c r="F6930" s="6">
        <f t="shared" si="1614"/>
        <v>0</v>
      </c>
      <c r="G6930" s="7">
        <v>0.55945</v>
      </c>
      <c r="H6930" s="6">
        <f t="shared" si="1621"/>
        <v>19580.75</v>
      </c>
      <c r="I6930" s="7">
        <v>0</v>
      </c>
      <c r="J6930" s="6">
        <f t="shared" si="1622"/>
        <v>0</v>
      </c>
      <c r="K6930" s="20"/>
      <c r="L6930" s="6">
        <f t="shared" si="1608"/>
        <v>40000</v>
      </c>
      <c r="M6930" s="11">
        <f t="shared" si="1615"/>
        <v>0</v>
      </c>
      <c r="N6930" s="6">
        <f t="shared" si="1609"/>
        <v>7212.8000000000029</v>
      </c>
      <c r="O6930" s="11">
        <f t="shared" si="1616"/>
        <v>12367.949999999997</v>
      </c>
      <c r="P6930" s="11">
        <f t="shared" si="1610"/>
        <v>0</v>
      </c>
      <c r="Q6930" s="11">
        <f t="shared" si="1617"/>
        <v>0</v>
      </c>
      <c r="R6930" s="11">
        <f t="shared" si="1618"/>
        <v>12367.949999999997</v>
      </c>
      <c r="S6930" s="6">
        <f t="shared" si="1611"/>
        <v>0</v>
      </c>
      <c r="T6930" s="11">
        <f t="shared" si="1612"/>
        <v>0</v>
      </c>
      <c r="U6930" s="11">
        <f t="shared" si="1613"/>
        <v>0</v>
      </c>
      <c r="V6930" s="11">
        <f t="shared" si="1619"/>
        <v>0</v>
      </c>
      <c r="W6930" s="20"/>
    </row>
    <row r="6931" spans="1:23" x14ac:dyDescent="0.25">
      <c r="A6931">
        <v>2022101601</v>
      </c>
      <c r="B6931">
        <v>1</v>
      </c>
      <c r="C6931" s="7">
        <v>0.55898999999999999</v>
      </c>
      <c r="D6931" s="6">
        <f t="shared" si="1620"/>
        <v>44719.199999999997</v>
      </c>
      <c r="E6931" s="62">
        <v>0</v>
      </c>
      <c r="F6931" s="6">
        <f t="shared" si="1614"/>
        <v>0</v>
      </c>
      <c r="G6931" s="7">
        <v>0.53136000000000005</v>
      </c>
      <c r="H6931" s="6">
        <f t="shared" si="1621"/>
        <v>18597.600000000002</v>
      </c>
      <c r="I6931" s="7">
        <v>0</v>
      </c>
      <c r="J6931" s="6">
        <f t="shared" si="1622"/>
        <v>0</v>
      </c>
      <c r="K6931" s="20"/>
      <c r="L6931" s="6">
        <f t="shared" si="1608"/>
        <v>40000</v>
      </c>
      <c r="M6931" s="11">
        <f t="shared" si="1615"/>
        <v>0</v>
      </c>
      <c r="N6931" s="6">
        <f t="shared" si="1609"/>
        <v>4719.1999999999971</v>
      </c>
      <c r="O6931" s="11">
        <f t="shared" si="1616"/>
        <v>13878.400000000005</v>
      </c>
      <c r="P6931" s="11">
        <f t="shared" si="1610"/>
        <v>0</v>
      </c>
      <c r="Q6931" s="11">
        <f t="shared" si="1617"/>
        <v>0</v>
      </c>
      <c r="R6931" s="11">
        <f t="shared" si="1618"/>
        <v>13878.400000000005</v>
      </c>
      <c r="S6931" s="6">
        <f t="shared" si="1611"/>
        <v>0</v>
      </c>
      <c r="T6931" s="11">
        <f t="shared" si="1612"/>
        <v>0</v>
      </c>
      <c r="U6931" s="11">
        <f t="shared" si="1613"/>
        <v>0</v>
      </c>
      <c r="V6931" s="11">
        <f t="shared" si="1619"/>
        <v>0</v>
      </c>
      <c r="W6931" s="20"/>
    </row>
    <row r="6932" spans="1:23" x14ac:dyDescent="0.25">
      <c r="A6932">
        <v>2022101602</v>
      </c>
      <c r="B6932">
        <v>1</v>
      </c>
      <c r="C6932" s="7">
        <v>0.53386999999999996</v>
      </c>
      <c r="D6932" s="6">
        <f t="shared" si="1620"/>
        <v>42709.599999999999</v>
      </c>
      <c r="E6932" s="62">
        <v>0</v>
      </c>
      <c r="F6932" s="6">
        <f t="shared" si="1614"/>
        <v>0</v>
      </c>
      <c r="G6932" s="7">
        <v>0.50541999999999998</v>
      </c>
      <c r="H6932" s="6">
        <f t="shared" si="1621"/>
        <v>17689.7</v>
      </c>
      <c r="I6932" s="7">
        <v>0</v>
      </c>
      <c r="J6932" s="6">
        <f t="shared" si="1622"/>
        <v>0</v>
      </c>
      <c r="K6932" s="20"/>
      <c r="L6932" s="6">
        <f t="shared" ref="L6932:L6995" si="1623">IF(D6932-F6932&gt;C$17,C$17,D6932-F6932)</f>
        <v>40000</v>
      </c>
      <c r="M6932" s="11">
        <f t="shared" si="1615"/>
        <v>0</v>
      </c>
      <c r="N6932" s="6">
        <f t="shared" ref="N6932:N6995" si="1624">IF(D6932-F6932-L6932&gt;H6932,H6932,D6932-F6932-L6932)</f>
        <v>2709.5999999999985</v>
      </c>
      <c r="O6932" s="11">
        <f t="shared" si="1616"/>
        <v>14980.100000000002</v>
      </c>
      <c r="P6932" s="11">
        <f t="shared" ref="P6932:P6995" si="1625">IF(D6932-F6932-L6932-N6932&gt;J6932,J6932,D6932-F6932-L6932-N6932)</f>
        <v>0</v>
      </c>
      <c r="Q6932" s="11">
        <f t="shared" si="1617"/>
        <v>0</v>
      </c>
      <c r="R6932" s="11">
        <f t="shared" si="1618"/>
        <v>14980.100000000002</v>
      </c>
      <c r="S6932" s="6">
        <f t="shared" ref="S6932:S6995" si="1626">D6932-F6932-L6932-N6932-P6932</f>
        <v>0</v>
      </c>
      <c r="T6932" s="11">
        <f t="shared" ref="T6932:T6995" si="1627">IF(T6931-AD$23+AD$24*R6932-S6932&gt;T$19,T$19,IF(T6931-AD$23+AD$24*R6932-S6932&lt;0,0,T6931-AD$23+AD$24*R6932-S6932))</f>
        <v>0</v>
      </c>
      <c r="U6932" s="11">
        <f t="shared" ref="U6932:U6995" si="1628">IF(T6931-AD$23-T6932&gt;0,T6931-AD$23-T6932,0)</f>
        <v>0</v>
      </c>
      <c r="V6932" s="11">
        <f t="shared" si="1619"/>
        <v>0</v>
      </c>
      <c r="W6932" s="20"/>
    </row>
    <row r="6933" spans="1:23" x14ac:dyDescent="0.25">
      <c r="A6933">
        <v>2022101603</v>
      </c>
      <c r="B6933">
        <v>1</v>
      </c>
      <c r="C6933" s="7">
        <v>0.51187000000000005</v>
      </c>
      <c r="D6933" s="6">
        <f t="shared" si="1620"/>
        <v>40949.600000000006</v>
      </c>
      <c r="E6933" s="62">
        <v>0</v>
      </c>
      <c r="F6933" s="6">
        <f t="shared" ref="F6933:F6996" si="1629">F$18*E6933</f>
        <v>0</v>
      </c>
      <c r="G6933" s="7">
        <v>0.42093999999999998</v>
      </c>
      <c r="H6933" s="6">
        <f t="shared" si="1621"/>
        <v>14732.9</v>
      </c>
      <c r="I6933" s="7">
        <v>0</v>
      </c>
      <c r="J6933" s="6">
        <f t="shared" si="1622"/>
        <v>0</v>
      </c>
      <c r="K6933" s="20"/>
      <c r="L6933" s="6">
        <f t="shared" si="1623"/>
        <v>40000</v>
      </c>
      <c r="M6933" s="11">
        <f t="shared" ref="M6933:M6996" si="1630">C$17-L6933</f>
        <v>0</v>
      </c>
      <c r="N6933" s="6">
        <f t="shared" si="1624"/>
        <v>949.60000000000582</v>
      </c>
      <c r="O6933" s="11">
        <f t="shared" ref="O6933:O6996" si="1631">H6933-N6933</f>
        <v>13783.299999999994</v>
      </c>
      <c r="P6933" s="11">
        <f t="shared" si="1625"/>
        <v>0</v>
      </c>
      <c r="Q6933" s="11">
        <f t="shared" ref="Q6933:Q6996" si="1632">J6933-P6933</f>
        <v>0</v>
      </c>
      <c r="R6933" s="11">
        <f t="shared" ref="R6933:R6996" si="1633">M6933+O6933+Q6933</f>
        <v>13783.299999999994</v>
      </c>
      <c r="S6933" s="6">
        <f t="shared" si="1626"/>
        <v>0</v>
      </c>
      <c r="T6933" s="11">
        <f t="shared" si="1627"/>
        <v>0</v>
      </c>
      <c r="U6933" s="11">
        <f t="shared" si="1628"/>
        <v>0</v>
      </c>
      <c r="V6933" s="11">
        <f t="shared" ref="V6933:V6996" si="1634">D6933-F6933-L6933-N6933-P6933-U6933</f>
        <v>0</v>
      </c>
      <c r="W6933" s="20"/>
    </row>
    <row r="6934" spans="1:23" x14ac:dyDescent="0.25">
      <c r="A6934">
        <v>2022101604</v>
      </c>
      <c r="B6934">
        <v>1</v>
      </c>
      <c r="C6934" s="7">
        <v>0.49685000000000001</v>
      </c>
      <c r="D6934" s="6">
        <f t="shared" si="1620"/>
        <v>39748</v>
      </c>
      <c r="E6934" s="62">
        <v>0</v>
      </c>
      <c r="F6934" s="6">
        <f t="shared" si="1629"/>
        <v>0</v>
      </c>
      <c r="G6934" s="7">
        <v>0.34259000000000001</v>
      </c>
      <c r="H6934" s="6">
        <f t="shared" si="1621"/>
        <v>11990.65</v>
      </c>
      <c r="I6934" s="7">
        <v>0</v>
      </c>
      <c r="J6934" s="6">
        <f t="shared" si="1622"/>
        <v>0</v>
      </c>
      <c r="K6934" s="20"/>
      <c r="L6934" s="6">
        <f t="shared" si="1623"/>
        <v>39748</v>
      </c>
      <c r="M6934" s="11">
        <f t="shared" si="1630"/>
        <v>252</v>
      </c>
      <c r="N6934" s="6">
        <f t="shared" si="1624"/>
        <v>0</v>
      </c>
      <c r="O6934" s="11">
        <f t="shared" si="1631"/>
        <v>11990.65</v>
      </c>
      <c r="P6934" s="11">
        <f t="shared" si="1625"/>
        <v>0</v>
      </c>
      <c r="Q6934" s="11">
        <f t="shared" si="1632"/>
        <v>0</v>
      </c>
      <c r="R6934" s="11">
        <f t="shared" si="1633"/>
        <v>12242.65</v>
      </c>
      <c r="S6934" s="6">
        <f t="shared" si="1626"/>
        <v>0</v>
      </c>
      <c r="T6934" s="11">
        <f t="shared" si="1627"/>
        <v>0</v>
      </c>
      <c r="U6934" s="11">
        <f t="shared" si="1628"/>
        <v>0</v>
      </c>
      <c r="V6934" s="11">
        <f t="shared" si="1634"/>
        <v>0</v>
      </c>
      <c r="W6934" s="20"/>
    </row>
    <row r="6935" spans="1:23" x14ac:dyDescent="0.25">
      <c r="A6935">
        <v>2022101605</v>
      </c>
      <c r="B6935">
        <v>1</v>
      </c>
      <c r="C6935" s="7">
        <v>0.48975999999999997</v>
      </c>
      <c r="D6935" s="6">
        <f t="shared" si="1620"/>
        <v>39180.799999999996</v>
      </c>
      <c r="E6935" s="62">
        <v>0</v>
      </c>
      <c r="F6935" s="6">
        <f t="shared" si="1629"/>
        <v>0</v>
      </c>
      <c r="G6935" s="7">
        <v>0.30808999999999997</v>
      </c>
      <c r="H6935" s="6">
        <f t="shared" si="1621"/>
        <v>10783.15</v>
      </c>
      <c r="I6935" s="7">
        <v>0</v>
      </c>
      <c r="J6935" s="6">
        <f t="shared" si="1622"/>
        <v>0</v>
      </c>
      <c r="K6935" s="20"/>
      <c r="L6935" s="6">
        <f t="shared" si="1623"/>
        <v>39180.799999999996</v>
      </c>
      <c r="M6935" s="11">
        <f t="shared" si="1630"/>
        <v>819.20000000000437</v>
      </c>
      <c r="N6935" s="6">
        <f t="shared" si="1624"/>
        <v>0</v>
      </c>
      <c r="O6935" s="11">
        <f t="shared" si="1631"/>
        <v>10783.15</v>
      </c>
      <c r="P6935" s="11">
        <f t="shared" si="1625"/>
        <v>0</v>
      </c>
      <c r="Q6935" s="11">
        <f t="shared" si="1632"/>
        <v>0</v>
      </c>
      <c r="R6935" s="11">
        <f t="shared" si="1633"/>
        <v>11602.350000000004</v>
      </c>
      <c r="S6935" s="6">
        <f t="shared" si="1626"/>
        <v>0</v>
      </c>
      <c r="T6935" s="11">
        <f t="shared" si="1627"/>
        <v>0</v>
      </c>
      <c r="U6935" s="11">
        <f t="shared" si="1628"/>
        <v>0</v>
      </c>
      <c r="V6935" s="11">
        <f t="shared" si="1634"/>
        <v>0</v>
      </c>
      <c r="W6935" s="20"/>
    </row>
    <row r="6936" spans="1:23" x14ac:dyDescent="0.25">
      <c r="A6936">
        <v>2022101606</v>
      </c>
      <c r="B6936">
        <v>1</v>
      </c>
      <c r="C6936" s="7">
        <v>0.48692000000000002</v>
      </c>
      <c r="D6936" s="6">
        <f t="shared" si="1620"/>
        <v>38953.599999999999</v>
      </c>
      <c r="E6936" s="62">
        <v>0</v>
      </c>
      <c r="F6936" s="6">
        <f t="shared" si="1629"/>
        <v>0</v>
      </c>
      <c r="G6936" s="7">
        <v>0.27811000000000002</v>
      </c>
      <c r="H6936" s="6">
        <f t="shared" si="1621"/>
        <v>9733.85</v>
      </c>
      <c r="I6936" s="7">
        <v>0</v>
      </c>
      <c r="J6936" s="6">
        <f t="shared" si="1622"/>
        <v>0</v>
      </c>
      <c r="K6936" s="20"/>
      <c r="L6936" s="6">
        <f t="shared" si="1623"/>
        <v>38953.599999999999</v>
      </c>
      <c r="M6936" s="11">
        <f t="shared" si="1630"/>
        <v>1046.4000000000015</v>
      </c>
      <c r="N6936" s="6">
        <f t="shared" si="1624"/>
        <v>0</v>
      </c>
      <c r="O6936" s="11">
        <f t="shared" si="1631"/>
        <v>9733.85</v>
      </c>
      <c r="P6936" s="11">
        <f t="shared" si="1625"/>
        <v>0</v>
      </c>
      <c r="Q6936" s="11">
        <f t="shared" si="1632"/>
        <v>0</v>
      </c>
      <c r="R6936" s="11">
        <f t="shared" si="1633"/>
        <v>10780.250000000002</v>
      </c>
      <c r="S6936" s="6">
        <f t="shared" si="1626"/>
        <v>0</v>
      </c>
      <c r="T6936" s="11">
        <f t="shared" si="1627"/>
        <v>0</v>
      </c>
      <c r="U6936" s="11">
        <f t="shared" si="1628"/>
        <v>0</v>
      </c>
      <c r="V6936" s="11">
        <f t="shared" si="1634"/>
        <v>0</v>
      </c>
      <c r="W6936" s="20"/>
    </row>
    <row r="6937" spans="1:23" x14ac:dyDescent="0.25">
      <c r="A6937">
        <v>2022101607</v>
      </c>
      <c r="B6937">
        <v>1</v>
      </c>
      <c r="C6937" s="7">
        <v>0.48604999999999998</v>
      </c>
      <c r="D6937" s="6">
        <f t="shared" si="1620"/>
        <v>38884</v>
      </c>
      <c r="E6937" s="62">
        <v>0</v>
      </c>
      <c r="F6937" s="6">
        <f t="shared" si="1629"/>
        <v>0</v>
      </c>
      <c r="G6937" s="7">
        <v>0.27555000000000002</v>
      </c>
      <c r="H6937" s="6">
        <f t="shared" si="1621"/>
        <v>9644.25</v>
      </c>
      <c r="I6937" s="7">
        <v>0</v>
      </c>
      <c r="J6937" s="6">
        <f t="shared" si="1622"/>
        <v>0</v>
      </c>
      <c r="K6937" s="20"/>
      <c r="L6937" s="6">
        <f t="shared" si="1623"/>
        <v>38884</v>
      </c>
      <c r="M6937" s="11">
        <f t="shared" si="1630"/>
        <v>1116</v>
      </c>
      <c r="N6937" s="6">
        <f t="shared" si="1624"/>
        <v>0</v>
      </c>
      <c r="O6937" s="11">
        <f t="shared" si="1631"/>
        <v>9644.25</v>
      </c>
      <c r="P6937" s="11">
        <f t="shared" si="1625"/>
        <v>0</v>
      </c>
      <c r="Q6937" s="11">
        <f t="shared" si="1632"/>
        <v>0</v>
      </c>
      <c r="R6937" s="11">
        <f t="shared" si="1633"/>
        <v>10760.25</v>
      </c>
      <c r="S6937" s="6">
        <f t="shared" si="1626"/>
        <v>0</v>
      </c>
      <c r="T6937" s="11">
        <f t="shared" si="1627"/>
        <v>0</v>
      </c>
      <c r="U6937" s="11">
        <f t="shared" si="1628"/>
        <v>0</v>
      </c>
      <c r="V6937" s="11">
        <f t="shared" si="1634"/>
        <v>0</v>
      </c>
      <c r="W6937" s="20"/>
    </row>
    <row r="6938" spans="1:23" x14ac:dyDescent="0.25">
      <c r="A6938">
        <v>2022101608</v>
      </c>
      <c r="B6938">
        <v>1</v>
      </c>
      <c r="C6938" s="7">
        <v>0.48948000000000003</v>
      </c>
      <c r="D6938" s="6">
        <f t="shared" si="1620"/>
        <v>39158.400000000001</v>
      </c>
      <c r="E6938" s="62">
        <v>0</v>
      </c>
      <c r="F6938" s="6">
        <f t="shared" si="1629"/>
        <v>0</v>
      </c>
      <c r="G6938" s="7">
        <v>0.27965000000000001</v>
      </c>
      <c r="H6938" s="6">
        <f t="shared" si="1621"/>
        <v>9787.75</v>
      </c>
      <c r="I6938" s="7">
        <v>2.4099999999999998E-3</v>
      </c>
      <c r="J6938" s="6">
        <f t="shared" si="1622"/>
        <v>33.739999999999995</v>
      </c>
      <c r="K6938" s="20"/>
      <c r="L6938" s="6">
        <f t="shared" si="1623"/>
        <v>39158.400000000001</v>
      </c>
      <c r="M6938" s="11">
        <f t="shared" si="1630"/>
        <v>841.59999999999854</v>
      </c>
      <c r="N6938" s="6">
        <f t="shared" si="1624"/>
        <v>0</v>
      </c>
      <c r="O6938" s="11">
        <f t="shared" si="1631"/>
        <v>9787.75</v>
      </c>
      <c r="P6938" s="11">
        <f t="shared" si="1625"/>
        <v>0</v>
      </c>
      <c r="Q6938" s="11">
        <f t="shared" si="1632"/>
        <v>33.739999999999995</v>
      </c>
      <c r="R6938" s="11">
        <f t="shared" si="1633"/>
        <v>10663.089999999998</v>
      </c>
      <c r="S6938" s="6">
        <f t="shared" si="1626"/>
        <v>0</v>
      </c>
      <c r="T6938" s="11">
        <f t="shared" si="1627"/>
        <v>0</v>
      </c>
      <c r="U6938" s="11">
        <f t="shared" si="1628"/>
        <v>0</v>
      </c>
      <c r="V6938" s="11">
        <f t="shared" si="1634"/>
        <v>0</v>
      </c>
      <c r="W6938" s="20"/>
    </row>
    <row r="6939" spans="1:23" x14ac:dyDescent="0.25">
      <c r="A6939">
        <v>2022101609</v>
      </c>
      <c r="B6939">
        <v>1</v>
      </c>
      <c r="C6939" s="7">
        <v>0.50375000000000003</v>
      </c>
      <c r="D6939" s="6">
        <f t="shared" si="1620"/>
        <v>40300</v>
      </c>
      <c r="E6939" s="62">
        <v>0</v>
      </c>
      <c r="F6939" s="6">
        <f t="shared" si="1629"/>
        <v>0</v>
      </c>
      <c r="G6939" s="7">
        <v>0.25828000000000001</v>
      </c>
      <c r="H6939" s="6">
        <f t="shared" si="1621"/>
        <v>9039.8000000000011</v>
      </c>
      <c r="I6939" s="7">
        <v>7.3510000000000006E-2</v>
      </c>
      <c r="J6939" s="6">
        <f t="shared" si="1622"/>
        <v>1029.1400000000001</v>
      </c>
      <c r="K6939" s="20"/>
      <c r="L6939" s="6">
        <f t="shared" si="1623"/>
        <v>40000</v>
      </c>
      <c r="M6939" s="11">
        <f t="shared" si="1630"/>
        <v>0</v>
      </c>
      <c r="N6939" s="6">
        <f t="shared" si="1624"/>
        <v>300</v>
      </c>
      <c r="O6939" s="11">
        <f t="shared" si="1631"/>
        <v>8739.8000000000011</v>
      </c>
      <c r="P6939" s="11">
        <f t="shared" si="1625"/>
        <v>0</v>
      </c>
      <c r="Q6939" s="11">
        <f t="shared" si="1632"/>
        <v>1029.1400000000001</v>
      </c>
      <c r="R6939" s="11">
        <f t="shared" si="1633"/>
        <v>9768.94</v>
      </c>
      <c r="S6939" s="6">
        <f t="shared" si="1626"/>
        <v>0</v>
      </c>
      <c r="T6939" s="11">
        <f t="shared" si="1627"/>
        <v>0</v>
      </c>
      <c r="U6939" s="11">
        <f t="shared" si="1628"/>
        <v>0</v>
      </c>
      <c r="V6939" s="11">
        <f t="shared" si="1634"/>
        <v>0</v>
      </c>
      <c r="W6939" s="20"/>
    </row>
    <row r="6940" spans="1:23" x14ac:dyDescent="0.25">
      <c r="A6940">
        <v>2022101610</v>
      </c>
      <c r="B6940">
        <v>1</v>
      </c>
      <c r="C6940" s="7">
        <v>0.53803999999999996</v>
      </c>
      <c r="D6940" s="6">
        <f t="shared" si="1620"/>
        <v>43043.199999999997</v>
      </c>
      <c r="E6940" s="62">
        <v>0</v>
      </c>
      <c r="F6940" s="6">
        <f t="shared" si="1629"/>
        <v>0</v>
      </c>
      <c r="G6940" s="7">
        <v>0.23408000000000001</v>
      </c>
      <c r="H6940" s="6">
        <f t="shared" si="1621"/>
        <v>8192.8000000000011</v>
      </c>
      <c r="I6940" s="7">
        <v>0.19059999999999999</v>
      </c>
      <c r="J6940" s="6">
        <f t="shared" si="1622"/>
        <v>2668.4</v>
      </c>
      <c r="K6940" s="20"/>
      <c r="L6940" s="6">
        <f t="shared" si="1623"/>
        <v>40000</v>
      </c>
      <c r="M6940" s="11">
        <f t="shared" si="1630"/>
        <v>0</v>
      </c>
      <c r="N6940" s="6">
        <f t="shared" si="1624"/>
        <v>3043.1999999999971</v>
      </c>
      <c r="O6940" s="11">
        <f t="shared" si="1631"/>
        <v>5149.600000000004</v>
      </c>
      <c r="P6940" s="11">
        <f t="shared" si="1625"/>
        <v>0</v>
      </c>
      <c r="Q6940" s="11">
        <f t="shared" si="1632"/>
        <v>2668.4</v>
      </c>
      <c r="R6940" s="11">
        <f t="shared" si="1633"/>
        <v>7818.0000000000036</v>
      </c>
      <c r="S6940" s="6">
        <f t="shared" si="1626"/>
        <v>0</v>
      </c>
      <c r="T6940" s="11">
        <f t="shared" si="1627"/>
        <v>0</v>
      </c>
      <c r="U6940" s="11">
        <f t="shared" si="1628"/>
        <v>0</v>
      </c>
      <c r="V6940" s="11">
        <f t="shared" si="1634"/>
        <v>0</v>
      </c>
      <c r="W6940" s="20"/>
    </row>
    <row r="6941" spans="1:23" x14ac:dyDescent="0.25">
      <c r="A6941">
        <v>2022101611</v>
      </c>
      <c r="B6941">
        <v>1</v>
      </c>
      <c r="C6941" s="7">
        <v>0.56913000000000002</v>
      </c>
      <c r="D6941" s="6">
        <f t="shared" si="1620"/>
        <v>45530.400000000001</v>
      </c>
      <c r="E6941" s="62">
        <v>0</v>
      </c>
      <c r="F6941" s="6">
        <f t="shared" si="1629"/>
        <v>0</v>
      </c>
      <c r="G6941" s="7">
        <v>0.22192999999999999</v>
      </c>
      <c r="H6941" s="6">
        <f t="shared" si="1621"/>
        <v>7767.5499999999993</v>
      </c>
      <c r="I6941" s="7">
        <v>0.23558999999999999</v>
      </c>
      <c r="J6941" s="6">
        <f t="shared" si="1622"/>
        <v>3298.2599999999998</v>
      </c>
      <c r="K6941" s="20"/>
      <c r="L6941" s="6">
        <f t="shared" si="1623"/>
        <v>40000</v>
      </c>
      <c r="M6941" s="11">
        <f t="shared" si="1630"/>
        <v>0</v>
      </c>
      <c r="N6941" s="6">
        <f t="shared" si="1624"/>
        <v>5530.4000000000015</v>
      </c>
      <c r="O6941" s="11">
        <f t="shared" si="1631"/>
        <v>2237.1499999999978</v>
      </c>
      <c r="P6941" s="11">
        <f t="shared" si="1625"/>
        <v>0</v>
      </c>
      <c r="Q6941" s="11">
        <f t="shared" si="1632"/>
        <v>3298.2599999999998</v>
      </c>
      <c r="R6941" s="11">
        <f t="shared" si="1633"/>
        <v>5535.409999999998</v>
      </c>
      <c r="S6941" s="6">
        <f t="shared" si="1626"/>
        <v>0</v>
      </c>
      <c r="T6941" s="11">
        <f t="shared" si="1627"/>
        <v>0</v>
      </c>
      <c r="U6941" s="11">
        <f t="shared" si="1628"/>
        <v>0</v>
      </c>
      <c r="V6941" s="11">
        <f t="shared" si="1634"/>
        <v>0</v>
      </c>
      <c r="W6941" s="20"/>
    </row>
    <row r="6942" spans="1:23" x14ac:dyDescent="0.25">
      <c r="A6942">
        <v>2022101612</v>
      </c>
      <c r="B6942">
        <v>1</v>
      </c>
      <c r="C6942" s="7">
        <v>0.59506000000000003</v>
      </c>
      <c r="D6942" s="6">
        <f t="shared" si="1620"/>
        <v>47604.800000000003</v>
      </c>
      <c r="E6942" s="62">
        <v>0</v>
      </c>
      <c r="F6942" s="6">
        <f t="shared" si="1629"/>
        <v>0</v>
      </c>
      <c r="G6942" s="7">
        <v>0.19836999999999999</v>
      </c>
      <c r="H6942" s="6">
        <f t="shared" si="1621"/>
        <v>6942.95</v>
      </c>
      <c r="I6942" s="7">
        <v>0.26138</v>
      </c>
      <c r="J6942" s="6">
        <f t="shared" si="1622"/>
        <v>3659.32</v>
      </c>
      <c r="K6942" s="20"/>
      <c r="L6942" s="6">
        <f t="shared" si="1623"/>
        <v>40000</v>
      </c>
      <c r="M6942" s="11">
        <f t="shared" si="1630"/>
        <v>0</v>
      </c>
      <c r="N6942" s="6">
        <f t="shared" si="1624"/>
        <v>6942.95</v>
      </c>
      <c r="O6942" s="11">
        <f t="shared" si="1631"/>
        <v>0</v>
      </c>
      <c r="P6942" s="11">
        <f t="shared" si="1625"/>
        <v>661.85000000000309</v>
      </c>
      <c r="Q6942" s="11">
        <f t="shared" si="1632"/>
        <v>2997.4699999999971</v>
      </c>
      <c r="R6942" s="11">
        <f t="shared" si="1633"/>
        <v>2997.4699999999971</v>
      </c>
      <c r="S6942" s="6">
        <f t="shared" si="1626"/>
        <v>0</v>
      </c>
      <c r="T6942" s="11">
        <f t="shared" si="1627"/>
        <v>0</v>
      </c>
      <c r="U6942" s="11">
        <f t="shared" si="1628"/>
        <v>0</v>
      </c>
      <c r="V6942" s="11">
        <f t="shared" si="1634"/>
        <v>0</v>
      </c>
      <c r="W6942" s="20"/>
    </row>
    <row r="6943" spans="1:23" x14ac:dyDescent="0.25">
      <c r="A6943">
        <v>2022101613</v>
      </c>
      <c r="B6943">
        <v>1</v>
      </c>
      <c r="C6943" s="7">
        <v>0.62577000000000005</v>
      </c>
      <c r="D6943" s="6">
        <f t="shared" si="1620"/>
        <v>50061.600000000006</v>
      </c>
      <c r="E6943" s="62">
        <v>0</v>
      </c>
      <c r="F6943" s="6">
        <f t="shared" si="1629"/>
        <v>0</v>
      </c>
      <c r="G6943" s="7">
        <v>0.21937999999999999</v>
      </c>
      <c r="H6943" s="6">
        <f t="shared" si="1621"/>
        <v>7678.2999999999993</v>
      </c>
      <c r="I6943" s="7">
        <v>0.30986999999999998</v>
      </c>
      <c r="J6943" s="6">
        <f t="shared" si="1622"/>
        <v>4338.1799999999994</v>
      </c>
      <c r="K6943" s="20"/>
      <c r="L6943" s="6">
        <f t="shared" si="1623"/>
        <v>40000</v>
      </c>
      <c r="M6943" s="11">
        <f t="shared" si="1630"/>
        <v>0</v>
      </c>
      <c r="N6943" s="6">
        <f t="shared" si="1624"/>
        <v>7678.2999999999993</v>
      </c>
      <c r="O6943" s="11">
        <f t="shared" si="1631"/>
        <v>0</v>
      </c>
      <c r="P6943" s="11">
        <f t="shared" si="1625"/>
        <v>2383.3000000000065</v>
      </c>
      <c r="Q6943" s="11">
        <f t="shared" si="1632"/>
        <v>1954.8799999999928</v>
      </c>
      <c r="R6943" s="11">
        <f t="shared" si="1633"/>
        <v>1954.8799999999928</v>
      </c>
      <c r="S6943" s="6">
        <f t="shared" si="1626"/>
        <v>0</v>
      </c>
      <c r="T6943" s="11">
        <f t="shared" si="1627"/>
        <v>0</v>
      </c>
      <c r="U6943" s="11">
        <f t="shared" si="1628"/>
        <v>0</v>
      </c>
      <c r="V6943" s="11">
        <f t="shared" si="1634"/>
        <v>0</v>
      </c>
      <c r="W6943" s="20"/>
    </row>
    <row r="6944" spans="1:23" x14ac:dyDescent="0.25">
      <c r="A6944">
        <v>2022101614</v>
      </c>
      <c r="B6944">
        <v>1</v>
      </c>
      <c r="C6944" s="7">
        <v>0.65439000000000003</v>
      </c>
      <c r="D6944" s="6">
        <f t="shared" si="1620"/>
        <v>52351.200000000004</v>
      </c>
      <c r="E6944" s="62">
        <v>0</v>
      </c>
      <c r="F6944" s="6">
        <f t="shared" si="1629"/>
        <v>0</v>
      </c>
      <c r="G6944" s="7">
        <v>0.26929999999999998</v>
      </c>
      <c r="H6944" s="6">
        <f t="shared" si="1621"/>
        <v>9425.5</v>
      </c>
      <c r="I6944" s="7">
        <v>0.32668999999999998</v>
      </c>
      <c r="J6944" s="6">
        <f t="shared" si="1622"/>
        <v>4573.66</v>
      </c>
      <c r="K6944" s="20"/>
      <c r="L6944" s="6">
        <f t="shared" si="1623"/>
        <v>40000</v>
      </c>
      <c r="M6944" s="11">
        <f t="shared" si="1630"/>
        <v>0</v>
      </c>
      <c r="N6944" s="6">
        <f t="shared" si="1624"/>
        <v>9425.5</v>
      </c>
      <c r="O6944" s="11">
        <f t="shared" si="1631"/>
        <v>0</v>
      </c>
      <c r="P6944" s="11">
        <f t="shared" si="1625"/>
        <v>2925.7000000000044</v>
      </c>
      <c r="Q6944" s="11">
        <f t="shared" si="1632"/>
        <v>1647.9599999999955</v>
      </c>
      <c r="R6944" s="11">
        <f t="shared" si="1633"/>
        <v>1647.9599999999955</v>
      </c>
      <c r="S6944" s="6">
        <f t="shared" si="1626"/>
        <v>0</v>
      </c>
      <c r="T6944" s="11">
        <f t="shared" si="1627"/>
        <v>0</v>
      </c>
      <c r="U6944" s="11">
        <f t="shared" si="1628"/>
        <v>0</v>
      </c>
      <c r="V6944" s="11">
        <f t="shared" si="1634"/>
        <v>0</v>
      </c>
      <c r="W6944" s="20"/>
    </row>
    <row r="6945" spans="1:23" x14ac:dyDescent="0.25">
      <c r="A6945">
        <v>2022101615</v>
      </c>
      <c r="B6945">
        <v>1</v>
      </c>
      <c r="C6945" s="7">
        <v>0.67301999999999995</v>
      </c>
      <c r="D6945" s="6">
        <f t="shared" si="1620"/>
        <v>53841.599999999999</v>
      </c>
      <c r="E6945" s="62">
        <v>0</v>
      </c>
      <c r="F6945" s="6">
        <f t="shared" si="1629"/>
        <v>0</v>
      </c>
      <c r="G6945" s="7">
        <v>0.32157999999999998</v>
      </c>
      <c r="H6945" s="6">
        <f t="shared" si="1621"/>
        <v>11255.3</v>
      </c>
      <c r="I6945" s="7">
        <v>0.29405999999999999</v>
      </c>
      <c r="J6945" s="6">
        <f t="shared" si="1622"/>
        <v>4116.84</v>
      </c>
      <c r="K6945" s="20"/>
      <c r="L6945" s="6">
        <f t="shared" si="1623"/>
        <v>40000</v>
      </c>
      <c r="M6945" s="11">
        <f t="shared" si="1630"/>
        <v>0</v>
      </c>
      <c r="N6945" s="6">
        <f t="shared" si="1624"/>
        <v>11255.3</v>
      </c>
      <c r="O6945" s="11">
        <f t="shared" si="1631"/>
        <v>0</v>
      </c>
      <c r="P6945" s="11">
        <f t="shared" si="1625"/>
        <v>2586.2999999999993</v>
      </c>
      <c r="Q6945" s="11">
        <f t="shared" si="1632"/>
        <v>1530.5400000000009</v>
      </c>
      <c r="R6945" s="11">
        <f t="shared" si="1633"/>
        <v>1530.5400000000009</v>
      </c>
      <c r="S6945" s="6">
        <f t="shared" si="1626"/>
        <v>0</v>
      </c>
      <c r="T6945" s="11">
        <f t="shared" si="1627"/>
        <v>0</v>
      </c>
      <c r="U6945" s="11">
        <f t="shared" si="1628"/>
        <v>0</v>
      </c>
      <c r="V6945" s="11">
        <f t="shared" si="1634"/>
        <v>0</v>
      </c>
      <c r="W6945" s="20"/>
    </row>
    <row r="6946" spans="1:23" x14ac:dyDescent="0.25">
      <c r="A6946">
        <v>2022101616</v>
      </c>
      <c r="B6946">
        <v>1</v>
      </c>
      <c r="C6946" s="7">
        <v>0.68577999999999995</v>
      </c>
      <c r="D6946" s="6">
        <f t="shared" si="1620"/>
        <v>54862.399999999994</v>
      </c>
      <c r="E6946" s="62">
        <v>0</v>
      </c>
      <c r="F6946" s="6">
        <f t="shared" si="1629"/>
        <v>0</v>
      </c>
      <c r="G6946" s="7">
        <v>0.38696000000000003</v>
      </c>
      <c r="H6946" s="6">
        <f t="shared" si="1621"/>
        <v>13543.6</v>
      </c>
      <c r="I6946" s="7">
        <v>0.27023999999999998</v>
      </c>
      <c r="J6946" s="6">
        <f t="shared" si="1622"/>
        <v>3783.3599999999997</v>
      </c>
      <c r="K6946" s="20"/>
      <c r="L6946" s="6">
        <f t="shared" si="1623"/>
        <v>40000</v>
      </c>
      <c r="M6946" s="11">
        <f t="shared" si="1630"/>
        <v>0</v>
      </c>
      <c r="N6946" s="6">
        <f t="shared" si="1624"/>
        <v>13543.6</v>
      </c>
      <c r="O6946" s="11">
        <f t="shared" si="1631"/>
        <v>0</v>
      </c>
      <c r="P6946" s="11">
        <f t="shared" si="1625"/>
        <v>1318.7999999999938</v>
      </c>
      <c r="Q6946" s="11">
        <f t="shared" si="1632"/>
        <v>2464.5600000000059</v>
      </c>
      <c r="R6946" s="11">
        <f t="shared" si="1633"/>
        <v>2464.5600000000059</v>
      </c>
      <c r="S6946" s="6">
        <f t="shared" si="1626"/>
        <v>0</v>
      </c>
      <c r="T6946" s="11">
        <f t="shared" si="1627"/>
        <v>0</v>
      </c>
      <c r="U6946" s="11">
        <f t="shared" si="1628"/>
        <v>0</v>
      </c>
      <c r="V6946" s="11">
        <f t="shared" si="1634"/>
        <v>0</v>
      </c>
      <c r="W6946" s="20"/>
    </row>
    <row r="6947" spans="1:23" x14ac:dyDescent="0.25">
      <c r="A6947">
        <v>2022101617</v>
      </c>
      <c r="B6947">
        <v>1</v>
      </c>
      <c r="C6947" s="7">
        <v>0.69403000000000004</v>
      </c>
      <c r="D6947" s="6">
        <f t="shared" si="1620"/>
        <v>55522.400000000001</v>
      </c>
      <c r="E6947" s="62">
        <v>0</v>
      </c>
      <c r="F6947" s="6">
        <f t="shared" si="1629"/>
        <v>0</v>
      </c>
      <c r="G6947" s="7">
        <v>0.45178000000000001</v>
      </c>
      <c r="H6947" s="6">
        <f t="shared" si="1621"/>
        <v>15812.300000000001</v>
      </c>
      <c r="I6947" s="7">
        <v>0.18731999999999999</v>
      </c>
      <c r="J6947" s="6">
        <f t="shared" si="1622"/>
        <v>2622.48</v>
      </c>
      <c r="K6947" s="20"/>
      <c r="L6947" s="6">
        <f t="shared" si="1623"/>
        <v>40000</v>
      </c>
      <c r="M6947" s="11">
        <f t="shared" si="1630"/>
        <v>0</v>
      </c>
      <c r="N6947" s="6">
        <f t="shared" si="1624"/>
        <v>15522.400000000001</v>
      </c>
      <c r="O6947" s="11">
        <f t="shared" si="1631"/>
        <v>289.89999999999964</v>
      </c>
      <c r="P6947" s="11">
        <f t="shared" si="1625"/>
        <v>0</v>
      </c>
      <c r="Q6947" s="11">
        <f t="shared" si="1632"/>
        <v>2622.48</v>
      </c>
      <c r="R6947" s="11">
        <f t="shared" si="1633"/>
        <v>2912.3799999999997</v>
      </c>
      <c r="S6947" s="6">
        <f t="shared" si="1626"/>
        <v>0</v>
      </c>
      <c r="T6947" s="11">
        <f t="shared" si="1627"/>
        <v>0</v>
      </c>
      <c r="U6947" s="11">
        <f t="shared" si="1628"/>
        <v>0</v>
      </c>
      <c r="V6947" s="11">
        <f t="shared" si="1634"/>
        <v>0</v>
      </c>
      <c r="W6947" s="20"/>
    </row>
    <row r="6948" spans="1:23" x14ac:dyDescent="0.25">
      <c r="A6948">
        <v>2022101618</v>
      </c>
      <c r="B6948">
        <v>1</v>
      </c>
      <c r="C6948" s="7">
        <v>0.68935999999999997</v>
      </c>
      <c r="D6948" s="6">
        <f t="shared" si="1620"/>
        <v>55148.799999999996</v>
      </c>
      <c r="E6948" s="62">
        <v>0</v>
      </c>
      <c r="F6948" s="6">
        <f t="shared" si="1629"/>
        <v>0</v>
      </c>
      <c r="G6948" s="7">
        <v>0.44719999999999999</v>
      </c>
      <c r="H6948" s="6">
        <f t="shared" si="1621"/>
        <v>15652</v>
      </c>
      <c r="I6948" s="7">
        <v>0.10555</v>
      </c>
      <c r="J6948" s="6">
        <f t="shared" si="1622"/>
        <v>1477.7</v>
      </c>
      <c r="K6948" s="20"/>
      <c r="L6948" s="6">
        <f t="shared" si="1623"/>
        <v>40000</v>
      </c>
      <c r="M6948" s="11">
        <f t="shared" si="1630"/>
        <v>0</v>
      </c>
      <c r="N6948" s="6">
        <f t="shared" si="1624"/>
        <v>15148.799999999996</v>
      </c>
      <c r="O6948" s="11">
        <f t="shared" si="1631"/>
        <v>503.20000000000437</v>
      </c>
      <c r="P6948" s="11">
        <f t="shared" si="1625"/>
        <v>0</v>
      </c>
      <c r="Q6948" s="11">
        <f t="shared" si="1632"/>
        <v>1477.7</v>
      </c>
      <c r="R6948" s="11">
        <f t="shared" si="1633"/>
        <v>1980.9000000000044</v>
      </c>
      <c r="S6948" s="6">
        <f t="shared" si="1626"/>
        <v>0</v>
      </c>
      <c r="T6948" s="11">
        <f t="shared" si="1627"/>
        <v>0</v>
      </c>
      <c r="U6948" s="11">
        <f t="shared" si="1628"/>
        <v>0</v>
      </c>
      <c r="V6948" s="11">
        <f t="shared" si="1634"/>
        <v>0</v>
      </c>
      <c r="W6948" s="20"/>
    </row>
    <row r="6949" spans="1:23" x14ac:dyDescent="0.25">
      <c r="A6949">
        <v>2022101619</v>
      </c>
      <c r="B6949">
        <v>1</v>
      </c>
      <c r="C6949" s="7">
        <v>0.67391999999999996</v>
      </c>
      <c r="D6949" s="6">
        <f t="shared" si="1620"/>
        <v>53913.599999999999</v>
      </c>
      <c r="E6949" s="62">
        <v>0</v>
      </c>
      <c r="F6949" s="6">
        <f t="shared" si="1629"/>
        <v>0</v>
      </c>
      <c r="G6949" s="7">
        <v>0.42687000000000003</v>
      </c>
      <c r="H6949" s="6">
        <f t="shared" si="1621"/>
        <v>14940.45</v>
      </c>
      <c r="I6949" s="7">
        <v>3.006E-2</v>
      </c>
      <c r="J6949" s="6">
        <f t="shared" si="1622"/>
        <v>420.84</v>
      </c>
      <c r="K6949" s="20"/>
      <c r="L6949" s="6">
        <f t="shared" si="1623"/>
        <v>40000</v>
      </c>
      <c r="M6949" s="11">
        <f t="shared" si="1630"/>
        <v>0</v>
      </c>
      <c r="N6949" s="6">
        <f t="shared" si="1624"/>
        <v>13913.599999999999</v>
      </c>
      <c r="O6949" s="11">
        <f t="shared" si="1631"/>
        <v>1026.8500000000022</v>
      </c>
      <c r="P6949" s="11">
        <f t="shared" si="1625"/>
        <v>0</v>
      </c>
      <c r="Q6949" s="11">
        <f t="shared" si="1632"/>
        <v>420.84</v>
      </c>
      <c r="R6949" s="11">
        <f t="shared" si="1633"/>
        <v>1447.6900000000021</v>
      </c>
      <c r="S6949" s="6">
        <f t="shared" si="1626"/>
        <v>0</v>
      </c>
      <c r="T6949" s="11">
        <f t="shared" si="1627"/>
        <v>0</v>
      </c>
      <c r="U6949" s="11">
        <f t="shared" si="1628"/>
        <v>0</v>
      </c>
      <c r="V6949" s="11">
        <f t="shared" si="1634"/>
        <v>0</v>
      </c>
      <c r="W6949" s="20"/>
    </row>
    <row r="6950" spans="1:23" x14ac:dyDescent="0.25">
      <c r="A6950">
        <v>2022101620</v>
      </c>
      <c r="B6950">
        <v>1</v>
      </c>
      <c r="C6950" s="7">
        <v>0.66640999999999995</v>
      </c>
      <c r="D6950" s="6">
        <f t="shared" si="1620"/>
        <v>53312.799999999996</v>
      </c>
      <c r="E6950" s="62">
        <v>0</v>
      </c>
      <c r="F6950" s="6">
        <f t="shared" si="1629"/>
        <v>0</v>
      </c>
      <c r="G6950" s="7">
        <v>0.42101</v>
      </c>
      <c r="H6950" s="6">
        <f t="shared" si="1621"/>
        <v>14735.35</v>
      </c>
      <c r="I6950" s="7">
        <v>1.2710000000000001E-2</v>
      </c>
      <c r="J6950" s="6">
        <f t="shared" si="1622"/>
        <v>177.94</v>
      </c>
      <c r="K6950" s="20"/>
      <c r="L6950" s="6">
        <f t="shared" si="1623"/>
        <v>40000</v>
      </c>
      <c r="M6950" s="11">
        <f t="shared" si="1630"/>
        <v>0</v>
      </c>
      <c r="N6950" s="6">
        <f t="shared" si="1624"/>
        <v>13312.799999999996</v>
      </c>
      <c r="O6950" s="11">
        <f t="shared" si="1631"/>
        <v>1422.5500000000047</v>
      </c>
      <c r="P6950" s="11">
        <f t="shared" si="1625"/>
        <v>0</v>
      </c>
      <c r="Q6950" s="11">
        <f t="shared" si="1632"/>
        <v>177.94</v>
      </c>
      <c r="R6950" s="11">
        <f t="shared" si="1633"/>
        <v>1600.4900000000048</v>
      </c>
      <c r="S6950" s="6">
        <f t="shared" si="1626"/>
        <v>0</v>
      </c>
      <c r="T6950" s="11">
        <f t="shared" si="1627"/>
        <v>0</v>
      </c>
      <c r="U6950" s="11">
        <f t="shared" si="1628"/>
        <v>0</v>
      </c>
      <c r="V6950" s="11">
        <f t="shared" si="1634"/>
        <v>0</v>
      </c>
      <c r="W6950" s="20"/>
    </row>
    <row r="6951" spans="1:23" x14ac:dyDescent="0.25">
      <c r="A6951">
        <v>2022101621</v>
      </c>
      <c r="B6951">
        <v>1</v>
      </c>
      <c r="C6951" s="7">
        <v>0.64641999999999999</v>
      </c>
      <c r="D6951" s="6">
        <f t="shared" si="1620"/>
        <v>51713.599999999999</v>
      </c>
      <c r="E6951" s="62">
        <v>0</v>
      </c>
      <c r="F6951" s="6">
        <f t="shared" si="1629"/>
        <v>0</v>
      </c>
      <c r="G6951" s="7">
        <v>0.40681</v>
      </c>
      <c r="H6951" s="6">
        <f t="shared" si="1621"/>
        <v>14238.35</v>
      </c>
      <c r="I6951" s="7">
        <v>6.0099999999999997E-3</v>
      </c>
      <c r="J6951" s="6">
        <f t="shared" si="1622"/>
        <v>84.14</v>
      </c>
      <c r="K6951" s="20"/>
      <c r="L6951" s="6">
        <f t="shared" si="1623"/>
        <v>40000</v>
      </c>
      <c r="M6951" s="11">
        <f t="shared" si="1630"/>
        <v>0</v>
      </c>
      <c r="N6951" s="6">
        <f t="shared" si="1624"/>
        <v>11713.599999999999</v>
      </c>
      <c r="O6951" s="11">
        <f t="shared" si="1631"/>
        <v>2524.7500000000018</v>
      </c>
      <c r="P6951" s="11">
        <f t="shared" si="1625"/>
        <v>0</v>
      </c>
      <c r="Q6951" s="11">
        <f t="shared" si="1632"/>
        <v>84.14</v>
      </c>
      <c r="R6951" s="11">
        <f t="shared" si="1633"/>
        <v>2608.8900000000017</v>
      </c>
      <c r="S6951" s="6">
        <f t="shared" si="1626"/>
        <v>0</v>
      </c>
      <c r="T6951" s="11">
        <f t="shared" si="1627"/>
        <v>0</v>
      </c>
      <c r="U6951" s="11">
        <f t="shared" si="1628"/>
        <v>0</v>
      </c>
      <c r="V6951" s="11">
        <f t="shared" si="1634"/>
        <v>0</v>
      </c>
      <c r="W6951" s="20"/>
    </row>
    <row r="6952" spans="1:23" x14ac:dyDescent="0.25">
      <c r="A6952">
        <v>2022101622</v>
      </c>
      <c r="B6952">
        <v>1</v>
      </c>
      <c r="C6952" s="7">
        <v>0.6179</v>
      </c>
      <c r="D6952" s="6">
        <f t="shared" si="1620"/>
        <v>49432</v>
      </c>
      <c r="E6952" s="62">
        <v>0</v>
      </c>
      <c r="F6952" s="6">
        <f t="shared" si="1629"/>
        <v>0</v>
      </c>
      <c r="G6952" s="7">
        <v>0.38146000000000002</v>
      </c>
      <c r="H6952" s="6">
        <f t="shared" si="1621"/>
        <v>13351.1</v>
      </c>
      <c r="I6952" s="7">
        <v>0</v>
      </c>
      <c r="J6952" s="6">
        <f t="shared" si="1622"/>
        <v>0</v>
      </c>
      <c r="K6952" s="20"/>
      <c r="L6952" s="6">
        <f t="shared" si="1623"/>
        <v>40000</v>
      </c>
      <c r="M6952" s="11">
        <f t="shared" si="1630"/>
        <v>0</v>
      </c>
      <c r="N6952" s="6">
        <f t="shared" si="1624"/>
        <v>9432</v>
      </c>
      <c r="O6952" s="11">
        <f t="shared" si="1631"/>
        <v>3919.1000000000004</v>
      </c>
      <c r="P6952" s="11">
        <f t="shared" si="1625"/>
        <v>0</v>
      </c>
      <c r="Q6952" s="11">
        <f t="shared" si="1632"/>
        <v>0</v>
      </c>
      <c r="R6952" s="11">
        <f t="shared" si="1633"/>
        <v>3919.1000000000004</v>
      </c>
      <c r="S6952" s="6">
        <f t="shared" si="1626"/>
        <v>0</v>
      </c>
      <c r="T6952" s="11">
        <f t="shared" si="1627"/>
        <v>0</v>
      </c>
      <c r="U6952" s="11">
        <f t="shared" si="1628"/>
        <v>0</v>
      </c>
      <c r="V6952" s="11">
        <f t="shared" si="1634"/>
        <v>0</v>
      </c>
      <c r="W6952" s="20"/>
    </row>
    <row r="6953" spans="1:23" x14ac:dyDescent="0.25">
      <c r="A6953">
        <v>2022101623</v>
      </c>
      <c r="B6953">
        <v>1</v>
      </c>
      <c r="C6953" s="7">
        <v>0.58353999999999995</v>
      </c>
      <c r="D6953" s="6">
        <f t="shared" si="1620"/>
        <v>46683.199999999997</v>
      </c>
      <c r="E6953" s="62">
        <v>0</v>
      </c>
      <c r="F6953" s="6">
        <f t="shared" si="1629"/>
        <v>0</v>
      </c>
      <c r="G6953" s="7">
        <v>0.37293999999999999</v>
      </c>
      <c r="H6953" s="6">
        <f t="shared" si="1621"/>
        <v>13052.9</v>
      </c>
      <c r="I6953" s="7">
        <v>0</v>
      </c>
      <c r="J6953" s="6">
        <f t="shared" si="1622"/>
        <v>0</v>
      </c>
      <c r="K6953" s="20"/>
      <c r="L6953" s="6">
        <f t="shared" si="1623"/>
        <v>40000</v>
      </c>
      <c r="M6953" s="11">
        <f t="shared" si="1630"/>
        <v>0</v>
      </c>
      <c r="N6953" s="6">
        <f t="shared" si="1624"/>
        <v>6683.1999999999971</v>
      </c>
      <c r="O6953" s="11">
        <f t="shared" si="1631"/>
        <v>6369.7000000000025</v>
      </c>
      <c r="P6953" s="11">
        <f t="shared" si="1625"/>
        <v>0</v>
      </c>
      <c r="Q6953" s="11">
        <f t="shared" si="1632"/>
        <v>0</v>
      </c>
      <c r="R6953" s="11">
        <f t="shared" si="1633"/>
        <v>6369.7000000000025</v>
      </c>
      <c r="S6953" s="6">
        <f t="shared" si="1626"/>
        <v>0</v>
      </c>
      <c r="T6953" s="11">
        <f t="shared" si="1627"/>
        <v>0</v>
      </c>
      <c r="U6953" s="11">
        <f t="shared" si="1628"/>
        <v>0</v>
      </c>
      <c r="V6953" s="11">
        <f t="shared" si="1634"/>
        <v>0</v>
      </c>
      <c r="W6953" s="20"/>
    </row>
    <row r="6954" spans="1:23" x14ac:dyDescent="0.25">
      <c r="A6954">
        <v>2022101624</v>
      </c>
      <c r="B6954">
        <v>1</v>
      </c>
      <c r="C6954" s="7">
        <v>0.54507000000000005</v>
      </c>
      <c r="D6954" s="6">
        <f t="shared" si="1620"/>
        <v>43605.600000000006</v>
      </c>
      <c r="E6954" s="62">
        <v>0</v>
      </c>
      <c r="F6954" s="6">
        <f t="shared" si="1629"/>
        <v>0</v>
      </c>
      <c r="G6954" s="7">
        <v>0.37025999999999998</v>
      </c>
      <c r="H6954" s="6">
        <f t="shared" si="1621"/>
        <v>12959.099999999999</v>
      </c>
      <c r="I6954" s="7">
        <v>0</v>
      </c>
      <c r="J6954" s="6">
        <f t="shared" si="1622"/>
        <v>0</v>
      </c>
      <c r="K6954" s="20"/>
      <c r="L6954" s="6">
        <f t="shared" si="1623"/>
        <v>40000</v>
      </c>
      <c r="M6954" s="11">
        <f t="shared" si="1630"/>
        <v>0</v>
      </c>
      <c r="N6954" s="6">
        <f t="shared" si="1624"/>
        <v>3605.6000000000058</v>
      </c>
      <c r="O6954" s="11">
        <f t="shared" si="1631"/>
        <v>9353.4999999999927</v>
      </c>
      <c r="P6954" s="11">
        <f t="shared" si="1625"/>
        <v>0</v>
      </c>
      <c r="Q6954" s="11">
        <f t="shared" si="1632"/>
        <v>0</v>
      </c>
      <c r="R6954" s="11">
        <f t="shared" si="1633"/>
        <v>9353.4999999999927</v>
      </c>
      <c r="S6954" s="6">
        <f t="shared" si="1626"/>
        <v>0</v>
      </c>
      <c r="T6954" s="11">
        <f t="shared" si="1627"/>
        <v>0</v>
      </c>
      <c r="U6954" s="11">
        <f t="shared" si="1628"/>
        <v>0</v>
      </c>
      <c r="V6954" s="11">
        <f t="shared" si="1634"/>
        <v>0</v>
      </c>
      <c r="W6954" s="20"/>
    </row>
    <row r="6955" spans="1:23" x14ac:dyDescent="0.25">
      <c r="A6955">
        <v>2022101701</v>
      </c>
      <c r="B6955">
        <v>2</v>
      </c>
      <c r="C6955" s="7">
        <v>0.51083000000000001</v>
      </c>
      <c r="D6955" s="6">
        <f t="shared" si="1620"/>
        <v>40866.400000000001</v>
      </c>
      <c r="E6955" s="62">
        <v>0</v>
      </c>
      <c r="F6955" s="6">
        <f t="shared" si="1629"/>
        <v>0</v>
      </c>
      <c r="G6955" s="7">
        <v>0.35013</v>
      </c>
      <c r="H6955" s="6">
        <f t="shared" si="1621"/>
        <v>12254.55</v>
      </c>
      <c r="I6955" s="7">
        <v>0</v>
      </c>
      <c r="J6955" s="6">
        <f t="shared" si="1622"/>
        <v>0</v>
      </c>
      <c r="K6955" s="20"/>
      <c r="L6955" s="6">
        <f t="shared" si="1623"/>
        <v>40000</v>
      </c>
      <c r="M6955" s="11">
        <f t="shared" si="1630"/>
        <v>0</v>
      </c>
      <c r="N6955" s="6">
        <f t="shared" si="1624"/>
        <v>866.40000000000146</v>
      </c>
      <c r="O6955" s="11">
        <f t="shared" si="1631"/>
        <v>11388.149999999998</v>
      </c>
      <c r="P6955" s="11">
        <f t="shared" si="1625"/>
        <v>0</v>
      </c>
      <c r="Q6955" s="11">
        <f t="shared" si="1632"/>
        <v>0</v>
      </c>
      <c r="R6955" s="11">
        <f t="shared" si="1633"/>
        <v>11388.149999999998</v>
      </c>
      <c r="S6955" s="6">
        <f t="shared" si="1626"/>
        <v>0</v>
      </c>
      <c r="T6955" s="11">
        <f t="shared" si="1627"/>
        <v>0</v>
      </c>
      <c r="U6955" s="11">
        <f t="shared" si="1628"/>
        <v>0</v>
      </c>
      <c r="V6955" s="11">
        <f t="shared" si="1634"/>
        <v>0</v>
      </c>
      <c r="W6955" s="20"/>
    </row>
    <row r="6956" spans="1:23" x14ac:dyDescent="0.25">
      <c r="A6956">
        <v>2022101702</v>
      </c>
      <c r="B6956">
        <v>2</v>
      </c>
      <c r="C6956" s="7">
        <v>0.48845</v>
      </c>
      <c r="D6956" s="6">
        <f t="shared" si="1620"/>
        <v>39076</v>
      </c>
      <c r="E6956" s="62">
        <v>0</v>
      </c>
      <c r="F6956" s="6">
        <f t="shared" si="1629"/>
        <v>0</v>
      </c>
      <c r="G6956" s="7">
        <v>0.31788</v>
      </c>
      <c r="H6956" s="6">
        <f t="shared" si="1621"/>
        <v>11125.8</v>
      </c>
      <c r="I6956" s="7">
        <v>0</v>
      </c>
      <c r="J6956" s="6">
        <f t="shared" si="1622"/>
        <v>0</v>
      </c>
      <c r="K6956" s="20"/>
      <c r="L6956" s="6">
        <f t="shared" si="1623"/>
        <v>39076</v>
      </c>
      <c r="M6956" s="11">
        <f t="shared" si="1630"/>
        <v>924</v>
      </c>
      <c r="N6956" s="6">
        <f t="shared" si="1624"/>
        <v>0</v>
      </c>
      <c r="O6956" s="11">
        <f t="shared" si="1631"/>
        <v>11125.8</v>
      </c>
      <c r="P6956" s="11">
        <f t="shared" si="1625"/>
        <v>0</v>
      </c>
      <c r="Q6956" s="11">
        <f t="shared" si="1632"/>
        <v>0</v>
      </c>
      <c r="R6956" s="11">
        <f t="shared" si="1633"/>
        <v>12049.8</v>
      </c>
      <c r="S6956" s="6">
        <f t="shared" si="1626"/>
        <v>0</v>
      </c>
      <c r="T6956" s="11">
        <f t="shared" si="1627"/>
        <v>0</v>
      </c>
      <c r="U6956" s="11">
        <f t="shared" si="1628"/>
        <v>0</v>
      </c>
      <c r="V6956" s="11">
        <f t="shared" si="1634"/>
        <v>0</v>
      </c>
      <c r="W6956" s="20"/>
    </row>
    <row r="6957" spans="1:23" x14ac:dyDescent="0.25">
      <c r="A6957">
        <v>2022101703</v>
      </c>
      <c r="B6957">
        <v>2</v>
      </c>
      <c r="C6957" s="7">
        <v>0.47491</v>
      </c>
      <c r="D6957" s="6">
        <f t="shared" si="1620"/>
        <v>37992.800000000003</v>
      </c>
      <c r="E6957" s="62">
        <v>0</v>
      </c>
      <c r="F6957" s="6">
        <f t="shared" si="1629"/>
        <v>0</v>
      </c>
      <c r="G6957" s="7">
        <v>0.29646</v>
      </c>
      <c r="H6957" s="6">
        <f t="shared" si="1621"/>
        <v>10376.1</v>
      </c>
      <c r="I6957" s="7">
        <v>0</v>
      </c>
      <c r="J6957" s="6">
        <f t="shared" si="1622"/>
        <v>0</v>
      </c>
      <c r="K6957" s="20"/>
      <c r="L6957" s="6">
        <f t="shared" si="1623"/>
        <v>37992.800000000003</v>
      </c>
      <c r="M6957" s="11">
        <f t="shared" si="1630"/>
        <v>2007.1999999999971</v>
      </c>
      <c r="N6957" s="6">
        <f t="shared" si="1624"/>
        <v>0</v>
      </c>
      <c r="O6957" s="11">
        <f t="shared" si="1631"/>
        <v>10376.1</v>
      </c>
      <c r="P6957" s="11">
        <f t="shared" si="1625"/>
        <v>0</v>
      </c>
      <c r="Q6957" s="11">
        <f t="shared" si="1632"/>
        <v>0</v>
      </c>
      <c r="R6957" s="11">
        <f t="shared" si="1633"/>
        <v>12383.299999999997</v>
      </c>
      <c r="S6957" s="6">
        <f t="shared" si="1626"/>
        <v>0</v>
      </c>
      <c r="T6957" s="11">
        <f t="shared" si="1627"/>
        <v>0</v>
      </c>
      <c r="U6957" s="11">
        <f t="shared" si="1628"/>
        <v>0</v>
      </c>
      <c r="V6957" s="11">
        <f t="shared" si="1634"/>
        <v>0</v>
      </c>
      <c r="W6957" s="20"/>
    </row>
    <row r="6958" spans="1:23" x14ac:dyDescent="0.25">
      <c r="A6958">
        <v>2022101704</v>
      </c>
      <c r="B6958">
        <v>2</v>
      </c>
      <c r="C6958" s="7">
        <v>0.46854000000000001</v>
      </c>
      <c r="D6958" s="6">
        <f t="shared" si="1620"/>
        <v>37483.200000000004</v>
      </c>
      <c r="E6958" s="62">
        <v>0</v>
      </c>
      <c r="F6958" s="6">
        <f t="shared" si="1629"/>
        <v>0</v>
      </c>
      <c r="G6958" s="7">
        <v>0.28982000000000002</v>
      </c>
      <c r="H6958" s="6">
        <f t="shared" si="1621"/>
        <v>10143.700000000001</v>
      </c>
      <c r="I6958" s="7">
        <v>0</v>
      </c>
      <c r="J6958" s="6">
        <f t="shared" si="1622"/>
        <v>0</v>
      </c>
      <c r="K6958" s="20"/>
      <c r="L6958" s="6">
        <f t="shared" si="1623"/>
        <v>37483.200000000004</v>
      </c>
      <c r="M6958" s="11">
        <f t="shared" si="1630"/>
        <v>2516.7999999999956</v>
      </c>
      <c r="N6958" s="6">
        <f t="shared" si="1624"/>
        <v>0</v>
      </c>
      <c r="O6958" s="11">
        <f t="shared" si="1631"/>
        <v>10143.700000000001</v>
      </c>
      <c r="P6958" s="11">
        <f t="shared" si="1625"/>
        <v>0</v>
      </c>
      <c r="Q6958" s="11">
        <f t="shared" si="1632"/>
        <v>0</v>
      </c>
      <c r="R6958" s="11">
        <f t="shared" si="1633"/>
        <v>12660.499999999996</v>
      </c>
      <c r="S6958" s="6">
        <f t="shared" si="1626"/>
        <v>0</v>
      </c>
      <c r="T6958" s="11">
        <f t="shared" si="1627"/>
        <v>0</v>
      </c>
      <c r="U6958" s="11">
        <f t="shared" si="1628"/>
        <v>0</v>
      </c>
      <c r="V6958" s="11">
        <f t="shared" si="1634"/>
        <v>0</v>
      </c>
      <c r="W6958" s="20"/>
    </row>
    <row r="6959" spans="1:23" x14ac:dyDescent="0.25">
      <c r="A6959">
        <v>2022101705</v>
      </c>
      <c r="B6959">
        <v>2</v>
      </c>
      <c r="C6959" s="7">
        <v>0.47108</v>
      </c>
      <c r="D6959" s="6">
        <f t="shared" si="1620"/>
        <v>37686.400000000001</v>
      </c>
      <c r="E6959" s="62">
        <v>0</v>
      </c>
      <c r="F6959" s="6">
        <f t="shared" si="1629"/>
        <v>0</v>
      </c>
      <c r="G6959" s="7">
        <v>0.32378000000000001</v>
      </c>
      <c r="H6959" s="6">
        <f t="shared" si="1621"/>
        <v>11332.300000000001</v>
      </c>
      <c r="I6959" s="7">
        <v>0</v>
      </c>
      <c r="J6959" s="6">
        <f t="shared" si="1622"/>
        <v>0</v>
      </c>
      <c r="K6959" s="20"/>
      <c r="L6959" s="6">
        <f t="shared" si="1623"/>
        <v>37686.400000000001</v>
      </c>
      <c r="M6959" s="11">
        <f t="shared" si="1630"/>
        <v>2313.5999999999985</v>
      </c>
      <c r="N6959" s="6">
        <f t="shared" si="1624"/>
        <v>0</v>
      </c>
      <c r="O6959" s="11">
        <f t="shared" si="1631"/>
        <v>11332.300000000001</v>
      </c>
      <c r="P6959" s="11">
        <f t="shared" si="1625"/>
        <v>0</v>
      </c>
      <c r="Q6959" s="11">
        <f t="shared" si="1632"/>
        <v>0</v>
      </c>
      <c r="R6959" s="11">
        <f t="shared" si="1633"/>
        <v>13645.9</v>
      </c>
      <c r="S6959" s="6">
        <f t="shared" si="1626"/>
        <v>0</v>
      </c>
      <c r="T6959" s="11">
        <f t="shared" si="1627"/>
        <v>0</v>
      </c>
      <c r="U6959" s="11">
        <f t="shared" si="1628"/>
        <v>0</v>
      </c>
      <c r="V6959" s="11">
        <f t="shared" si="1634"/>
        <v>0</v>
      </c>
      <c r="W6959" s="20"/>
    </row>
    <row r="6960" spans="1:23" x14ac:dyDescent="0.25">
      <c r="A6960">
        <v>2022101706</v>
      </c>
      <c r="B6960">
        <v>2</v>
      </c>
      <c r="C6960" s="7">
        <v>0.48496</v>
      </c>
      <c r="D6960" s="6">
        <f t="shared" si="1620"/>
        <v>38796.800000000003</v>
      </c>
      <c r="E6960" s="62">
        <v>0</v>
      </c>
      <c r="F6960" s="6">
        <f t="shared" si="1629"/>
        <v>0</v>
      </c>
      <c r="G6960" s="7">
        <v>0.32607999999999998</v>
      </c>
      <c r="H6960" s="6">
        <f t="shared" si="1621"/>
        <v>11412.8</v>
      </c>
      <c r="I6960" s="7">
        <v>0</v>
      </c>
      <c r="J6960" s="6">
        <f t="shared" si="1622"/>
        <v>0</v>
      </c>
      <c r="K6960" s="20"/>
      <c r="L6960" s="6">
        <f t="shared" si="1623"/>
        <v>38796.800000000003</v>
      </c>
      <c r="M6960" s="11">
        <f t="shared" si="1630"/>
        <v>1203.1999999999971</v>
      </c>
      <c r="N6960" s="6">
        <f t="shared" si="1624"/>
        <v>0</v>
      </c>
      <c r="O6960" s="11">
        <f t="shared" si="1631"/>
        <v>11412.8</v>
      </c>
      <c r="P6960" s="11">
        <f t="shared" si="1625"/>
        <v>0</v>
      </c>
      <c r="Q6960" s="11">
        <f t="shared" si="1632"/>
        <v>0</v>
      </c>
      <c r="R6960" s="11">
        <f t="shared" si="1633"/>
        <v>12615.999999999996</v>
      </c>
      <c r="S6960" s="6">
        <f t="shared" si="1626"/>
        <v>0</v>
      </c>
      <c r="T6960" s="11">
        <f t="shared" si="1627"/>
        <v>0</v>
      </c>
      <c r="U6960" s="11">
        <f t="shared" si="1628"/>
        <v>0</v>
      </c>
      <c r="V6960" s="11">
        <f t="shared" si="1634"/>
        <v>0</v>
      </c>
      <c r="W6960" s="20"/>
    </row>
    <row r="6961" spans="1:23" x14ac:dyDescent="0.25">
      <c r="A6961">
        <v>2022101707</v>
      </c>
      <c r="B6961">
        <v>2</v>
      </c>
      <c r="C6961" s="7">
        <v>0.51034999999999997</v>
      </c>
      <c r="D6961" s="6">
        <f t="shared" si="1620"/>
        <v>40828</v>
      </c>
      <c r="E6961" s="62">
        <v>0</v>
      </c>
      <c r="F6961" s="6">
        <f t="shared" si="1629"/>
        <v>0</v>
      </c>
      <c r="G6961" s="7">
        <v>0.30619000000000002</v>
      </c>
      <c r="H6961" s="6">
        <f t="shared" si="1621"/>
        <v>10716.650000000001</v>
      </c>
      <c r="I6961" s="7">
        <v>0</v>
      </c>
      <c r="J6961" s="6">
        <f t="shared" si="1622"/>
        <v>0</v>
      </c>
      <c r="K6961" s="20"/>
      <c r="L6961" s="6">
        <f t="shared" si="1623"/>
        <v>40000</v>
      </c>
      <c r="M6961" s="11">
        <f t="shared" si="1630"/>
        <v>0</v>
      </c>
      <c r="N6961" s="6">
        <f t="shared" si="1624"/>
        <v>828</v>
      </c>
      <c r="O6961" s="11">
        <f t="shared" si="1631"/>
        <v>9888.6500000000015</v>
      </c>
      <c r="P6961" s="11">
        <f t="shared" si="1625"/>
        <v>0</v>
      </c>
      <c r="Q6961" s="11">
        <f t="shared" si="1632"/>
        <v>0</v>
      </c>
      <c r="R6961" s="11">
        <f t="shared" si="1633"/>
        <v>9888.6500000000015</v>
      </c>
      <c r="S6961" s="6">
        <f t="shared" si="1626"/>
        <v>0</v>
      </c>
      <c r="T6961" s="11">
        <f t="shared" si="1627"/>
        <v>0</v>
      </c>
      <c r="U6961" s="11">
        <f t="shared" si="1628"/>
        <v>0</v>
      </c>
      <c r="V6961" s="11">
        <f t="shared" si="1634"/>
        <v>0</v>
      </c>
      <c r="W6961" s="20"/>
    </row>
    <row r="6962" spans="1:23" x14ac:dyDescent="0.25">
      <c r="A6962">
        <v>2022101708</v>
      </c>
      <c r="B6962">
        <v>2</v>
      </c>
      <c r="C6962" s="7">
        <v>0.52478000000000002</v>
      </c>
      <c r="D6962" s="6">
        <f t="shared" si="1620"/>
        <v>41982.400000000001</v>
      </c>
      <c r="E6962" s="62">
        <v>0</v>
      </c>
      <c r="F6962" s="6">
        <f t="shared" si="1629"/>
        <v>0</v>
      </c>
      <c r="G6962" s="7">
        <v>0.29070000000000001</v>
      </c>
      <c r="H6962" s="6">
        <f t="shared" si="1621"/>
        <v>10174.5</v>
      </c>
      <c r="I6962" s="7">
        <v>1.3699999999999999E-3</v>
      </c>
      <c r="J6962" s="6">
        <f t="shared" si="1622"/>
        <v>19.18</v>
      </c>
      <c r="K6962" s="20"/>
      <c r="L6962" s="6">
        <f t="shared" si="1623"/>
        <v>40000</v>
      </c>
      <c r="M6962" s="11">
        <f t="shared" si="1630"/>
        <v>0</v>
      </c>
      <c r="N6962" s="6">
        <f t="shared" si="1624"/>
        <v>1982.4000000000015</v>
      </c>
      <c r="O6962" s="11">
        <f t="shared" si="1631"/>
        <v>8192.0999999999985</v>
      </c>
      <c r="P6962" s="11">
        <f t="shared" si="1625"/>
        <v>0</v>
      </c>
      <c r="Q6962" s="11">
        <f t="shared" si="1632"/>
        <v>19.18</v>
      </c>
      <c r="R6962" s="11">
        <f t="shared" si="1633"/>
        <v>8211.2799999999988</v>
      </c>
      <c r="S6962" s="6">
        <f t="shared" si="1626"/>
        <v>0</v>
      </c>
      <c r="T6962" s="11">
        <f t="shared" si="1627"/>
        <v>0</v>
      </c>
      <c r="U6962" s="11">
        <f t="shared" si="1628"/>
        <v>0</v>
      </c>
      <c r="V6962" s="11">
        <f t="shared" si="1634"/>
        <v>0</v>
      </c>
      <c r="W6962" s="20"/>
    </row>
    <row r="6963" spans="1:23" x14ac:dyDescent="0.25">
      <c r="A6963">
        <v>2022101709</v>
      </c>
      <c r="B6963">
        <v>2</v>
      </c>
      <c r="C6963" s="7">
        <v>0.52705000000000002</v>
      </c>
      <c r="D6963" s="6">
        <f t="shared" si="1620"/>
        <v>42164</v>
      </c>
      <c r="E6963" s="62">
        <v>0</v>
      </c>
      <c r="F6963" s="6">
        <f t="shared" si="1629"/>
        <v>0</v>
      </c>
      <c r="G6963" s="7">
        <v>0.27764</v>
      </c>
      <c r="H6963" s="6">
        <f t="shared" si="1621"/>
        <v>9717.4</v>
      </c>
      <c r="I6963" s="7">
        <v>5.2949999999999997E-2</v>
      </c>
      <c r="J6963" s="6">
        <f t="shared" si="1622"/>
        <v>741.3</v>
      </c>
      <c r="K6963" s="20"/>
      <c r="L6963" s="6">
        <f t="shared" si="1623"/>
        <v>40000</v>
      </c>
      <c r="M6963" s="11">
        <f t="shared" si="1630"/>
        <v>0</v>
      </c>
      <c r="N6963" s="6">
        <f t="shared" si="1624"/>
        <v>2164</v>
      </c>
      <c r="O6963" s="11">
        <f t="shared" si="1631"/>
        <v>7553.4</v>
      </c>
      <c r="P6963" s="11">
        <f t="shared" si="1625"/>
        <v>0</v>
      </c>
      <c r="Q6963" s="11">
        <f t="shared" si="1632"/>
        <v>741.3</v>
      </c>
      <c r="R6963" s="11">
        <f t="shared" si="1633"/>
        <v>8294.6999999999989</v>
      </c>
      <c r="S6963" s="6">
        <f t="shared" si="1626"/>
        <v>0</v>
      </c>
      <c r="T6963" s="11">
        <f t="shared" si="1627"/>
        <v>0</v>
      </c>
      <c r="U6963" s="11">
        <f t="shared" si="1628"/>
        <v>0</v>
      </c>
      <c r="V6963" s="11">
        <f t="shared" si="1634"/>
        <v>0</v>
      </c>
      <c r="W6963" s="20"/>
    </row>
    <row r="6964" spans="1:23" x14ac:dyDescent="0.25">
      <c r="A6964">
        <v>2022101710</v>
      </c>
      <c r="B6964">
        <v>2</v>
      </c>
      <c r="C6964" s="7">
        <v>0.53874</v>
      </c>
      <c r="D6964" s="6">
        <f t="shared" si="1620"/>
        <v>43099.199999999997</v>
      </c>
      <c r="E6964" s="62">
        <v>0</v>
      </c>
      <c r="F6964" s="6">
        <f t="shared" si="1629"/>
        <v>0</v>
      </c>
      <c r="G6964" s="7">
        <v>0.25812000000000002</v>
      </c>
      <c r="H6964" s="6">
        <f t="shared" si="1621"/>
        <v>9034.2000000000007</v>
      </c>
      <c r="I6964" s="7">
        <v>0.13616</v>
      </c>
      <c r="J6964" s="6">
        <f t="shared" si="1622"/>
        <v>1906.24</v>
      </c>
      <c r="K6964" s="20"/>
      <c r="L6964" s="6">
        <f t="shared" si="1623"/>
        <v>40000</v>
      </c>
      <c r="M6964" s="11">
        <f t="shared" si="1630"/>
        <v>0</v>
      </c>
      <c r="N6964" s="6">
        <f t="shared" si="1624"/>
        <v>3099.1999999999971</v>
      </c>
      <c r="O6964" s="11">
        <f t="shared" si="1631"/>
        <v>5935.0000000000036</v>
      </c>
      <c r="P6964" s="11">
        <f t="shared" si="1625"/>
        <v>0</v>
      </c>
      <c r="Q6964" s="11">
        <f t="shared" si="1632"/>
        <v>1906.24</v>
      </c>
      <c r="R6964" s="11">
        <f t="shared" si="1633"/>
        <v>7841.2400000000034</v>
      </c>
      <c r="S6964" s="6">
        <f t="shared" si="1626"/>
        <v>0</v>
      </c>
      <c r="T6964" s="11">
        <f t="shared" si="1627"/>
        <v>0</v>
      </c>
      <c r="U6964" s="11">
        <f t="shared" si="1628"/>
        <v>0</v>
      </c>
      <c r="V6964" s="11">
        <f t="shared" si="1634"/>
        <v>0</v>
      </c>
      <c r="W6964" s="20"/>
    </row>
    <row r="6965" spans="1:23" x14ac:dyDescent="0.25">
      <c r="A6965">
        <v>2022101711</v>
      </c>
      <c r="B6965">
        <v>2</v>
      </c>
      <c r="C6965" s="7">
        <v>0.54574</v>
      </c>
      <c r="D6965" s="6">
        <f t="shared" si="1620"/>
        <v>43659.199999999997</v>
      </c>
      <c r="E6965" s="62">
        <v>0</v>
      </c>
      <c r="F6965" s="6">
        <f t="shared" si="1629"/>
        <v>0</v>
      </c>
      <c r="G6965" s="7">
        <v>0.27067999999999998</v>
      </c>
      <c r="H6965" s="6">
        <f t="shared" si="1621"/>
        <v>9473.7999999999993</v>
      </c>
      <c r="I6965" s="7">
        <v>0.21437</v>
      </c>
      <c r="J6965" s="6">
        <f t="shared" si="1622"/>
        <v>3001.1800000000003</v>
      </c>
      <c r="K6965" s="20"/>
      <c r="L6965" s="6">
        <f t="shared" si="1623"/>
        <v>40000</v>
      </c>
      <c r="M6965" s="11">
        <f t="shared" si="1630"/>
        <v>0</v>
      </c>
      <c r="N6965" s="6">
        <f t="shared" si="1624"/>
        <v>3659.1999999999971</v>
      </c>
      <c r="O6965" s="11">
        <f t="shared" si="1631"/>
        <v>5814.6000000000022</v>
      </c>
      <c r="P6965" s="11">
        <f t="shared" si="1625"/>
        <v>0</v>
      </c>
      <c r="Q6965" s="11">
        <f t="shared" si="1632"/>
        <v>3001.1800000000003</v>
      </c>
      <c r="R6965" s="11">
        <f t="shared" si="1633"/>
        <v>8815.7800000000025</v>
      </c>
      <c r="S6965" s="6">
        <f t="shared" si="1626"/>
        <v>0</v>
      </c>
      <c r="T6965" s="11">
        <f t="shared" si="1627"/>
        <v>0</v>
      </c>
      <c r="U6965" s="11">
        <f t="shared" si="1628"/>
        <v>0</v>
      </c>
      <c r="V6965" s="11">
        <f t="shared" si="1634"/>
        <v>0</v>
      </c>
      <c r="W6965" s="20"/>
    </row>
    <row r="6966" spans="1:23" x14ac:dyDescent="0.25">
      <c r="A6966">
        <v>2022101712</v>
      </c>
      <c r="B6966">
        <v>2</v>
      </c>
      <c r="C6966" s="7">
        <v>0.54971000000000003</v>
      </c>
      <c r="D6966" s="6">
        <f t="shared" si="1620"/>
        <v>43976.800000000003</v>
      </c>
      <c r="E6966" s="62">
        <v>0</v>
      </c>
      <c r="F6966" s="6">
        <f t="shared" si="1629"/>
        <v>0</v>
      </c>
      <c r="G6966" s="7">
        <v>0.27960000000000002</v>
      </c>
      <c r="H6966" s="6">
        <f t="shared" si="1621"/>
        <v>9786</v>
      </c>
      <c r="I6966" s="7">
        <v>0.26078000000000001</v>
      </c>
      <c r="J6966" s="6">
        <f t="shared" si="1622"/>
        <v>3650.92</v>
      </c>
      <c r="K6966" s="20"/>
      <c r="L6966" s="6">
        <f t="shared" si="1623"/>
        <v>40000</v>
      </c>
      <c r="M6966" s="11">
        <f t="shared" si="1630"/>
        <v>0</v>
      </c>
      <c r="N6966" s="6">
        <f t="shared" si="1624"/>
        <v>3976.8000000000029</v>
      </c>
      <c r="O6966" s="11">
        <f t="shared" si="1631"/>
        <v>5809.1999999999971</v>
      </c>
      <c r="P6966" s="11">
        <f t="shared" si="1625"/>
        <v>0</v>
      </c>
      <c r="Q6966" s="11">
        <f t="shared" si="1632"/>
        <v>3650.92</v>
      </c>
      <c r="R6966" s="11">
        <f t="shared" si="1633"/>
        <v>9460.1199999999972</v>
      </c>
      <c r="S6966" s="6">
        <f t="shared" si="1626"/>
        <v>0</v>
      </c>
      <c r="T6966" s="11">
        <f t="shared" si="1627"/>
        <v>0</v>
      </c>
      <c r="U6966" s="11">
        <f t="shared" si="1628"/>
        <v>0</v>
      </c>
      <c r="V6966" s="11">
        <f t="shared" si="1634"/>
        <v>0</v>
      </c>
      <c r="W6966" s="20"/>
    </row>
    <row r="6967" spans="1:23" x14ac:dyDescent="0.25">
      <c r="A6967">
        <v>2022101713</v>
      </c>
      <c r="B6967">
        <v>2</v>
      </c>
      <c r="C6967" s="7">
        <v>0.55083000000000004</v>
      </c>
      <c r="D6967" s="6">
        <f t="shared" si="1620"/>
        <v>44066.400000000001</v>
      </c>
      <c r="E6967" s="62">
        <v>0</v>
      </c>
      <c r="F6967" s="6">
        <f t="shared" si="1629"/>
        <v>0</v>
      </c>
      <c r="G6967" s="7">
        <v>0.28384999999999999</v>
      </c>
      <c r="H6967" s="6">
        <f t="shared" si="1621"/>
        <v>9934.75</v>
      </c>
      <c r="I6967" s="7">
        <v>0.30586000000000002</v>
      </c>
      <c r="J6967" s="6">
        <f t="shared" si="1622"/>
        <v>4282.04</v>
      </c>
      <c r="K6967" s="20"/>
      <c r="L6967" s="6">
        <f t="shared" si="1623"/>
        <v>40000</v>
      </c>
      <c r="M6967" s="11">
        <f t="shared" si="1630"/>
        <v>0</v>
      </c>
      <c r="N6967" s="6">
        <f t="shared" si="1624"/>
        <v>4066.4000000000015</v>
      </c>
      <c r="O6967" s="11">
        <f t="shared" si="1631"/>
        <v>5868.3499999999985</v>
      </c>
      <c r="P6967" s="11">
        <f t="shared" si="1625"/>
        <v>0</v>
      </c>
      <c r="Q6967" s="11">
        <f t="shared" si="1632"/>
        <v>4282.04</v>
      </c>
      <c r="R6967" s="11">
        <f t="shared" si="1633"/>
        <v>10150.39</v>
      </c>
      <c r="S6967" s="6">
        <f t="shared" si="1626"/>
        <v>0</v>
      </c>
      <c r="T6967" s="11">
        <f t="shared" si="1627"/>
        <v>0</v>
      </c>
      <c r="U6967" s="11">
        <f t="shared" si="1628"/>
        <v>0</v>
      </c>
      <c r="V6967" s="11">
        <f t="shared" si="1634"/>
        <v>0</v>
      </c>
      <c r="W6967" s="20"/>
    </row>
    <row r="6968" spans="1:23" x14ac:dyDescent="0.25">
      <c r="A6968">
        <v>2022101714</v>
      </c>
      <c r="B6968">
        <v>2</v>
      </c>
      <c r="C6968" s="7">
        <v>0.55386000000000002</v>
      </c>
      <c r="D6968" s="6">
        <f t="shared" si="1620"/>
        <v>44308.800000000003</v>
      </c>
      <c r="E6968" s="62">
        <v>0</v>
      </c>
      <c r="F6968" s="6">
        <f t="shared" si="1629"/>
        <v>0</v>
      </c>
      <c r="G6968" s="7">
        <v>0.28888000000000003</v>
      </c>
      <c r="H6968" s="6">
        <f t="shared" si="1621"/>
        <v>10110.800000000001</v>
      </c>
      <c r="I6968" s="7">
        <v>0.33411000000000002</v>
      </c>
      <c r="J6968" s="6">
        <f t="shared" si="1622"/>
        <v>4677.54</v>
      </c>
      <c r="K6968" s="20"/>
      <c r="L6968" s="6">
        <f t="shared" si="1623"/>
        <v>40000</v>
      </c>
      <c r="M6968" s="11">
        <f t="shared" si="1630"/>
        <v>0</v>
      </c>
      <c r="N6968" s="6">
        <f t="shared" si="1624"/>
        <v>4308.8000000000029</v>
      </c>
      <c r="O6968" s="11">
        <f t="shared" si="1631"/>
        <v>5801.9999999999982</v>
      </c>
      <c r="P6968" s="11">
        <f t="shared" si="1625"/>
        <v>0</v>
      </c>
      <c r="Q6968" s="11">
        <f t="shared" si="1632"/>
        <v>4677.54</v>
      </c>
      <c r="R6968" s="11">
        <f t="shared" si="1633"/>
        <v>10479.539999999997</v>
      </c>
      <c r="S6968" s="6">
        <f t="shared" si="1626"/>
        <v>0</v>
      </c>
      <c r="T6968" s="11">
        <f t="shared" si="1627"/>
        <v>0</v>
      </c>
      <c r="U6968" s="11">
        <f t="shared" si="1628"/>
        <v>0</v>
      </c>
      <c r="V6968" s="11">
        <f t="shared" si="1634"/>
        <v>0</v>
      </c>
      <c r="W6968" s="20"/>
    </row>
    <row r="6969" spans="1:23" x14ac:dyDescent="0.25">
      <c r="A6969">
        <v>2022101715</v>
      </c>
      <c r="B6969">
        <v>2</v>
      </c>
      <c r="C6969" s="7">
        <v>0.55281999999999998</v>
      </c>
      <c r="D6969" s="6">
        <f t="shared" si="1620"/>
        <v>44225.599999999999</v>
      </c>
      <c r="E6969" s="62">
        <v>0</v>
      </c>
      <c r="F6969" s="6">
        <f t="shared" si="1629"/>
        <v>0</v>
      </c>
      <c r="G6969" s="7">
        <v>0.28627000000000002</v>
      </c>
      <c r="H6969" s="6">
        <f t="shared" si="1621"/>
        <v>10019.450000000001</v>
      </c>
      <c r="I6969" s="7">
        <v>0.33479999999999999</v>
      </c>
      <c r="J6969" s="6">
        <f t="shared" si="1622"/>
        <v>4687.2</v>
      </c>
      <c r="K6969" s="20"/>
      <c r="L6969" s="6">
        <f t="shared" si="1623"/>
        <v>40000</v>
      </c>
      <c r="M6969" s="11">
        <f t="shared" si="1630"/>
        <v>0</v>
      </c>
      <c r="N6969" s="6">
        <f t="shared" si="1624"/>
        <v>4225.5999999999985</v>
      </c>
      <c r="O6969" s="11">
        <f t="shared" si="1631"/>
        <v>5793.8500000000022</v>
      </c>
      <c r="P6969" s="11">
        <f t="shared" si="1625"/>
        <v>0</v>
      </c>
      <c r="Q6969" s="11">
        <f t="shared" si="1632"/>
        <v>4687.2</v>
      </c>
      <c r="R6969" s="11">
        <f t="shared" si="1633"/>
        <v>10481.050000000003</v>
      </c>
      <c r="S6969" s="6">
        <f t="shared" si="1626"/>
        <v>0</v>
      </c>
      <c r="T6969" s="11">
        <f t="shared" si="1627"/>
        <v>0</v>
      </c>
      <c r="U6969" s="11">
        <f t="shared" si="1628"/>
        <v>0</v>
      </c>
      <c r="V6969" s="11">
        <f t="shared" si="1634"/>
        <v>0</v>
      </c>
      <c r="W6969" s="20"/>
    </row>
    <row r="6970" spans="1:23" x14ac:dyDescent="0.25">
      <c r="A6970">
        <v>2022101716</v>
      </c>
      <c r="B6970">
        <v>2</v>
      </c>
      <c r="C6970" s="7">
        <v>0.55269999999999997</v>
      </c>
      <c r="D6970" s="6">
        <f t="shared" si="1620"/>
        <v>44216</v>
      </c>
      <c r="E6970" s="62">
        <v>0</v>
      </c>
      <c r="F6970" s="6">
        <f t="shared" si="1629"/>
        <v>0</v>
      </c>
      <c r="G6970" s="7">
        <v>0.29949999999999999</v>
      </c>
      <c r="H6970" s="6">
        <f t="shared" si="1621"/>
        <v>10482.5</v>
      </c>
      <c r="I6970" s="7">
        <v>0.35208</v>
      </c>
      <c r="J6970" s="6">
        <f t="shared" si="1622"/>
        <v>4929.12</v>
      </c>
      <c r="K6970" s="20"/>
      <c r="L6970" s="6">
        <f t="shared" si="1623"/>
        <v>40000</v>
      </c>
      <c r="M6970" s="11">
        <f t="shared" si="1630"/>
        <v>0</v>
      </c>
      <c r="N6970" s="6">
        <f t="shared" si="1624"/>
        <v>4216</v>
      </c>
      <c r="O6970" s="11">
        <f t="shared" si="1631"/>
        <v>6266.5</v>
      </c>
      <c r="P6970" s="11">
        <f t="shared" si="1625"/>
        <v>0</v>
      </c>
      <c r="Q6970" s="11">
        <f t="shared" si="1632"/>
        <v>4929.12</v>
      </c>
      <c r="R6970" s="11">
        <f t="shared" si="1633"/>
        <v>11195.619999999999</v>
      </c>
      <c r="S6970" s="6">
        <f t="shared" si="1626"/>
        <v>0</v>
      </c>
      <c r="T6970" s="11">
        <f t="shared" si="1627"/>
        <v>0</v>
      </c>
      <c r="U6970" s="11">
        <f t="shared" si="1628"/>
        <v>0</v>
      </c>
      <c r="V6970" s="11">
        <f t="shared" si="1634"/>
        <v>0</v>
      </c>
      <c r="W6970" s="20"/>
    </row>
    <row r="6971" spans="1:23" x14ac:dyDescent="0.25">
      <c r="A6971">
        <v>2022101717</v>
      </c>
      <c r="B6971">
        <v>2</v>
      </c>
      <c r="C6971" s="7">
        <v>0.55828999999999995</v>
      </c>
      <c r="D6971" s="6">
        <f t="shared" si="1620"/>
        <v>44663.199999999997</v>
      </c>
      <c r="E6971" s="62">
        <v>0</v>
      </c>
      <c r="F6971" s="6">
        <f t="shared" si="1629"/>
        <v>0</v>
      </c>
      <c r="G6971" s="7">
        <v>0.30579000000000001</v>
      </c>
      <c r="H6971" s="6">
        <f t="shared" si="1621"/>
        <v>10702.65</v>
      </c>
      <c r="I6971" s="7">
        <v>0.32966000000000001</v>
      </c>
      <c r="J6971" s="6">
        <f t="shared" si="1622"/>
        <v>4615.24</v>
      </c>
      <c r="K6971" s="20"/>
      <c r="L6971" s="6">
        <f t="shared" si="1623"/>
        <v>40000</v>
      </c>
      <c r="M6971" s="11">
        <f t="shared" si="1630"/>
        <v>0</v>
      </c>
      <c r="N6971" s="6">
        <f t="shared" si="1624"/>
        <v>4663.1999999999971</v>
      </c>
      <c r="O6971" s="11">
        <f t="shared" si="1631"/>
        <v>6039.4500000000025</v>
      </c>
      <c r="P6971" s="11">
        <f t="shared" si="1625"/>
        <v>0</v>
      </c>
      <c r="Q6971" s="11">
        <f t="shared" si="1632"/>
        <v>4615.24</v>
      </c>
      <c r="R6971" s="11">
        <f t="shared" si="1633"/>
        <v>10654.690000000002</v>
      </c>
      <c r="S6971" s="6">
        <f t="shared" si="1626"/>
        <v>0</v>
      </c>
      <c r="T6971" s="11">
        <f t="shared" si="1627"/>
        <v>0</v>
      </c>
      <c r="U6971" s="11">
        <f t="shared" si="1628"/>
        <v>0</v>
      </c>
      <c r="V6971" s="11">
        <f t="shared" si="1634"/>
        <v>0</v>
      </c>
      <c r="W6971" s="20"/>
    </row>
    <row r="6972" spans="1:23" x14ac:dyDescent="0.25">
      <c r="A6972">
        <v>2022101718</v>
      </c>
      <c r="B6972">
        <v>2</v>
      </c>
      <c r="C6972" s="7">
        <v>0.55778000000000005</v>
      </c>
      <c r="D6972" s="6">
        <f t="shared" si="1620"/>
        <v>44622.400000000001</v>
      </c>
      <c r="E6972" s="62">
        <v>0</v>
      </c>
      <c r="F6972" s="6">
        <f t="shared" si="1629"/>
        <v>0</v>
      </c>
      <c r="G6972" s="7">
        <v>0.2994</v>
      </c>
      <c r="H6972" s="6">
        <f t="shared" si="1621"/>
        <v>10479</v>
      </c>
      <c r="I6972" s="7">
        <v>0.23841999999999999</v>
      </c>
      <c r="J6972" s="6">
        <f t="shared" si="1622"/>
        <v>3337.88</v>
      </c>
      <c r="K6972" s="20"/>
      <c r="L6972" s="6">
        <f t="shared" si="1623"/>
        <v>40000</v>
      </c>
      <c r="M6972" s="11">
        <f t="shared" si="1630"/>
        <v>0</v>
      </c>
      <c r="N6972" s="6">
        <f t="shared" si="1624"/>
        <v>4622.4000000000015</v>
      </c>
      <c r="O6972" s="11">
        <f t="shared" si="1631"/>
        <v>5856.5999999999985</v>
      </c>
      <c r="P6972" s="11">
        <f t="shared" si="1625"/>
        <v>0</v>
      </c>
      <c r="Q6972" s="11">
        <f t="shared" si="1632"/>
        <v>3337.88</v>
      </c>
      <c r="R6972" s="11">
        <f t="shared" si="1633"/>
        <v>9194.48</v>
      </c>
      <c r="S6972" s="6">
        <f t="shared" si="1626"/>
        <v>0</v>
      </c>
      <c r="T6972" s="11">
        <f t="shared" si="1627"/>
        <v>0</v>
      </c>
      <c r="U6972" s="11">
        <f t="shared" si="1628"/>
        <v>0</v>
      </c>
      <c r="V6972" s="11">
        <f t="shared" si="1634"/>
        <v>0</v>
      </c>
      <c r="W6972" s="20"/>
    </row>
    <row r="6973" spans="1:23" x14ac:dyDescent="0.25">
      <c r="A6973">
        <v>2022101719</v>
      </c>
      <c r="B6973">
        <v>2</v>
      </c>
      <c r="C6973" s="7">
        <v>0.55362999999999996</v>
      </c>
      <c r="D6973" s="6">
        <f t="shared" si="1620"/>
        <v>44290.399999999994</v>
      </c>
      <c r="E6973" s="62">
        <v>0</v>
      </c>
      <c r="F6973" s="6">
        <f t="shared" si="1629"/>
        <v>0</v>
      </c>
      <c r="G6973" s="7">
        <v>0.26183000000000001</v>
      </c>
      <c r="H6973" s="6">
        <f t="shared" si="1621"/>
        <v>9164.0500000000011</v>
      </c>
      <c r="I6973" s="7">
        <v>4.8189999999999997E-2</v>
      </c>
      <c r="J6973" s="6">
        <f t="shared" si="1622"/>
        <v>674.66</v>
      </c>
      <c r="K6973" s="20"/>
      <c r="L6973" s="6">
        <f t="shared" si="1623"/>
        <v>40000</v>
      </c>
      <c r="M6973" s="11">
        <f t="shared" si="1630"/>
        <v>0</v>
      </c>
      <c r="N6973" s="6">
        <f t="shared" si="1624"/>
        <v>4290.3999999999942</v>
      </c>
      <c r="O6973" s="11">
        <f t="shared" si="1631"/>
        <v>4873.6500000000069</v>
      </c>
      <c r="P6973" s="11">
        <f t="shared" si="1625"/>
        <v>0</v>
      </c>
      <c r="Q6973" s="11">
        <f t="shared" si="1632"/>
        <v>674.66</v>
      </c>
      <c r="R6973" s="11">
        <f t="shared" si="1633"/>
        <v>5548.3100000000068</v>
      </c>
      <c r="S6973" s="6">
        <f t="shared" si="1626"/>
        <v>0</v>
      </c>
      <c r="T6973" s="11">
        <f t="shared" si="1627"/>
        <v>0</v>
      </c>
      <c r="U6973" s="11">
        <f t="shared" si="1628"/>
        <v>0</v>
      </c>
      <c r="V6973" s="11">
        <f t="shared" si="1634"/>
        <v>0</v>
      </c>
      <c r="W6973" s="20"/>
    </row>
    <row r="6974" spans="1:23" x14ac:dyDescent="0.25">
      <c r="A6974">
        <v>2022101720</v>
      </c>
      <c r="B6974">
        <v>2</v>
      </c>
      <c r="C6974" s="7">
        <v>0.55979000000000001</v>
      </c>
      <c r="D6974" s="6">
        <f t="shared" si="1620"/>
        <v>44783.200000000004</v>
      </c>
      <c r="E6974" s="62">
        <v>0</v>
      </c>
      <c r="F6974" s="6">
        <f t="shared" si="1629"/>
        <v>0</v>
      </c>
      <c r="G6974" s="7">
        <v>0.24307999999999999</v>
      </c>
      <c r="H6974" s="6">
        <f t="shared" si="1621"/>
        <v>8507.7999999999993</v>
      </c>
      <c r="I6974" s="7">
        <v>8.0000000000000007E-5</v>
      </c>
      <c r="J6974" s="6">
        <f t="shared" si="1622"/>
        <v>1.1200000000000001</v>
      </c>
      <c r="K6974" s="20"/>
      <c r="L6974" s="6">
        <f t="shared" si="1623"/>
        <v>40000</v>
      </c>
      <c r="M6974" s="11">
        <f t="shared" si="1630"/>
        <v>0</v>
      </c>
      <c r="N6974" s="6">
        <f t="shared" si="1624"/>
        <v>4783.2000000000044</v>
      </c>
      <c r="O6974" s="11">
        <f t="shared" si="1631"/>
        <v>3724.5999999999949</v>
      </c>
      <c r="P6974" s="11">
        <f t="shared" si="1625"/>
        <v>0</v>
      </c>
      <c r="Q6974" s="11">
        <f t="shared" si="1632"/>
        <v>1.1200000000000001</v>
      </c>
      <c r="R6974" s="11">
        <f t="shared" si="1633"/>
        <v>3725.7199999999948</v>
      </c>
      <c r="S6974" s="6">
        <f t="shared" si="1626"/>
        <v>0</v>
      </c>
      <c r="T6974" s="11">
        <f t="shared" si="1627"/>
        <v>0</v>
      </c>
      <c r="U6974" s="11">
        <f t="shared" si="1628"/>
        <v>0</v>
      </c>
      <c r="V6974" s="11">
        <f t="shared" si="1634"/>
        <v>0</v>
      </c>
      <c r="W6974" s="20"/>
    </row>
    <row r="6975" spans="1:23" x14ac:dyDescent="0.25">
      <c r="A6975">
        <v>2022101721</v>
      </c>
      <c r="B6975">
        <v>2</v>
      </c>
      <c r="C6975" s="7">
        <v>0.54998999999999998</v>
      </c>
      <c r="D6975" s="6">
        <f t="shared" si="1620"/>
        <v>43999.199999999997</v>
      </c>
      <c r="E6975" s="62">
        <v>0</v>
      </c>
      <c r="F6975" s="6">
        <f t="shared" si="1629"/>
        <v>0</v>
      </c>
      <c r="G6975" s="7">
        <v>0.25586999999999999</v>
      </c>
      <c r="H6975" s="6">
        <f t="shared" si="1621"/>
        <v>8955.4499999999989</v>
      </c>
      <c r="I6975" s="7">
        <v>0</v>
      </c>
      <c r="J6975" s="6">
        <f t="shared" si="1622"/>
        <v>0</v>
      </c>
      <c r="K6975" s="20"/>
      <c r="L6975" s="6">
        <f t="shared" si="1623"/>
        <v>40000</v>
      </c>
      <c r="M6975" s="11">
        <f t="shared" si="1630"/>
        <v>0</v>
      </c>
      <c r="N6975" s="6">
        <f t="shared" si="1624"/>
        <v>3999.1999999999971</v>
      </c>
      <c r="O6975" s="11">
        <f t="shared" si="1631"/>
        <v>4956.2500000000018</v>
      </c>
      <c r="P6975" s="11">
        <f t="shared" si="1625"/>
        <v>0</v>
      </c>
      <c r="Q6975" s="11">
        <f t="shared" si="1632"/>
        <v>0</v>
      </c>
      <c r="R6975" s="11">
        <f t="shared" si="1633"/>
        <v>4956.2500000000018</v>
      </c>
      <c r="S6975" s="6">
        <f t="shared" si="1626"/>
        <v>0</v>
      </c>
      <c r="T6975" s="11">
        <f t="shared" si="1627"/>
        <v>0</v>
      </c>
      <c r="U6975" s="11">
        <f t="shared" si="1628"/>
        <v>0</v>
      </c>
      <c r="V6975" s="11">
        <f t="shared" si="1634"/>
        <v>0</v>
      </c>
      <c r="W6975" s="20"/>
    </row>
    <row r="6976" spans="1:23" x14ac:dyDescent="0.25">
      <c r="A6976">
        <v>2022101722</v>
      </c>
      <c r="B6976">
        <v>2</v>
      </c>
      <c r="C6976" s="7">
        <v>0.52695000000000003</v>
      </c>
      <c r="D6976" s="6">
        <f t="shared" si="1620"/>
        <v>42156</v>
      </c>
      <c r="E6976" s="62">
        <v>0</v>
      </c>
      <c r="F6976" s="6">
        <f t="shared" si="1629"/>
        <v>0</v>
      </c>
      <c r="G6976" s="7">
        <v>0.26100000000000001</v>
      </c>
      <c r="H6976" s="6">
        <f t="shared" si="1621"/>
        <v>9135</v>
      </c>
      <c r="I6976" s="7">
        <v>0</v>
      </c>
      <c r="J6976" s="6">
        <f t="shared" si="1622"/>
        <v>0</v>
      </c>
      <c r="K6976" s="20"/>
      <c r="L6976" s="6">
        <f t="shared" si="1623"/>
        <v>40000</v>
      </c>
      <c r="M6976" s="11">
        <f t="shared" si="1630"/>
        <v>0</v>
      </c>
      <c r="N6976" s="6">
        <f t="shared" si="1624"/>
        <v>2156</v>
      </c>
      <c r="O6976" s="11">
        <f t="shared" si="1631"/>
        <v>6979</v>
      </c>
      <c r="P6976" s="11">
        <f t="shared" si="1625"/>
        <v>0</v>
      </c>
      <c r="Q6976" s="11">
        <f t="shared" si="1632"/>
        <v>0</v>
      </c>
      <c r="R6976" s="11">
        <f t="shared" si="1633"/>
        <v>6979</v>
      </c>
      <c r="S6976" s="6">
        <f t="shared" si="1626"/>
        <v>0</v>
      </c>
      <c r="T6976" s="11">
        <f t="shared" si="1627"/>
        <v>0</v>
      </c>
      <c r="U6976" s="11">
        <f t="shared" si="1628"/>
        <v>0</v>
      </c>
      <c r="V6976" s="11">
        <f t="shared" si="1634"/>
        <v>0</v>
      </c>
      <c r="W6976" s="20"/>
    </row>
    <row r="6977" spans="1:23" x14ac:dyDescent="0.25">
      <c r="A6977">
        <v>2022101723</v>
      </c>
      <c r="B6977">
        <v>2</v>
      </c>
      <c r="C6977" s="7">
        <v>0.49303999999999998</v>
      </c>
      <c r="D6977" s="6">
        <f t="shared" si="1620"/>
        <v>39443.199999999997</v>
      </c>
      <c r="E6977" s="62">
        <v>0</v>
      </c>
      <c r="F6977" s="6">
        <f t="shared" si="1629"/>
        <v>0</v>
      </c>
      <c r="G6977" s="7">
        <v>0.25588</v>
      </c>
      <c r="H6977" s="6">
        <f t="shared" si="1621"/>
        <v>8955.7999999999993</v>
      </c>
      <c r="I6977" s="7">
        <v>0</v>
      </c>
      <c r="J6977" s="6">
        <f t="shared" si="1622"/>
        <v>0</v>
      </c>
      <c r="K6977" s="20"/>
      <c r="L6977" s="6">
        <f t="shared" si="1623"/>
        <v>39443.199999999997</v>
      </c>
      <c r="M6977" s="11">
        <f t="shared" si="1630"/>
        <v>556.80000000000291</v>
      </c>
      <c r="N6977" s="6">
        <f t="shared" si="1624"/>
        <v>0</v>
      </c>
      <c r="O6977" s="11">
        <f t="shared" si="1631"/>
        <v>8955.7999999999993</v>
      </c>
      <c r="P6977" s="11">
        <f t="shared" si="1625"/>
        <v>0</v>
      </c>
      <c r="Q6977" s="11">
        <f t="shared" si="1632"/>
        <v>0</v>
      </c>
      <c r="R6977" s="11">
        <f t="shared" si="1633"/>
        <v>9512.6000000000022</v>
      </c>
      <c r="S6977" s="6">
        <f t="shared" si="1626"/>
        <v>0</v>
      </c>
      <c r="T6977" s="11">
        <f t="shared" si="1627"/>
        <v>0</v>
      </c>
      <c r="U6977" s="11">
        <f t="shared" si="1628"/>
        <v>0</v>
      </c>
      <c r="V6977" s="11">
        <f t="shared" si="1634"/>
        <v>0</v>
      </c>
      <c r="W6977" s="20"/>
    </row>
    <row r="6978" spans="1:23" x14ac:dyDescent="0.25">
      <c r="A6978">
        <v>2022101724</v>
      </c>
      <c r="B6978">
        <v>2</v>
      </c>
      <c r="C6978" s="7">
        <v>0.46039999999999998</v>
      </c>
      <c r="D6978" s="6">
        <f t="shared" si="1620"/>
        <v>36832</v>
      </c>
      <c r="E6978" s="62">
        <v>0</v>
      </c>
      <c r="F6978" s="6">
        <f t="shared" si="1629"/>
        <v>0</v>
      </c>
      <c r="G6978" s="7">
        <v>0.24152000000000001</v>
      </c>
      <c r="H6978" s="6">
        <f t="shared" si="1621"/>
        <v>8453.2000000000007</v>
      </c>
      <c r="I6978" s="7">
        <v>0</v>
      </c>
      <c r="J6978" s="6">
        <f t="shared" si="1622"/>
        <v>0</v>
      </c>
      <c r="K6978" s="20"/>
      <c r="L6978" s="6">
        <f t="shared" si="1623"/>
        <v>36832</v>
      </c>
      <c r="M6978" s="11">
        <f t="shared" si="1630"/>
        <v>3168</v>
      </c>
      <c r="N6978" s="6">
        <f t="shared" si="1624"/>
        <v>0</v>
      </c>
      <c r="O6978" s="11">
        <f t="shared" si="1631"/>
        <v>8453.2000000000007</v>
      </c>
      <c r="P6978" s="11">
        <f t="shared" si="1625"/>
        <v>0</v>
      </c>
      <c r="Q6978" s="11">
        <f t="shared" si="1632"/>
        <v>0</v>
      </c>
      <c r="R6978" s="11">
        <f t="shared" si="1633"/>
        <v>11621.2</v>
      </c>
      <c r="S6978" s="6">
        <f t="shared" si="1626"/>
        <v>0</v>
      </c>
      <c r="T6978" s="11">
        <f t="shared" si="1627"/>
        <v>0</v>
      </c>
      <c r="U6978" s="11">
        <f t="shared" si="1628"/>
        <v>0</v>
      </c>
      <c r="V6978" s="11">
        <f t="shared" si="1634"/>
        <v>0</v>
      </c>
      <c r="W6978" s="20"/>
    </row>
    <row r="6979" spans="1:23" x14ac:dyDescent="0.25">
      <c r="A6979">
        <v>2022101801</v>
      </c>
      <c r="B6979">
        <v>3</v>
      </c>
      <c r="C6979" s="7">
        <v>0.43847000000000003</v>
      </c>
      <c r="D6979" s="6">
        <f t="shared" si="1620"/>
        <v>35077.599999999999</v>
      </c>
      <c r="E6979" s="62">
        <v>0</v>
      </c>
      <c r="F6979" s="6">
        <f t="shared" si="1629"/>
        <v>0</v>
      </c>
      <c r="G6979" s="7">
        <v>0.23150000000000001</v>
      </c>
      <c r="H6979" s="6">
        <f t="shared" si="1621"/>
        <v>8102.5</v>
      </c>
      <c r="I6979" s="7">
        <v>0</v>
      </c>
      <c r="J6979" s="6">
        <f t="shared" si="1622"/>
        <v>0</v>
      </c>
      <c r="K6979" s="20"/>
      <c r="L6979" s="6">
        <f t="shared" si="1623"/>
        <v>35077.599999999999</v>
      </c>
      <c r="M6979" s="11">
        <f t="shared" si="1630"/>
        <v>4922.4000000000015</v>
      </c>
      <c r="N6979" s="6">
        <f t="shared" si="1624"/>
        <v>0</v>
      </c>
      <c r="O6979" s="11">
        <f t="shared" si="1631"/>
        <v>8102.5</v>
      </c>
      <c r="P6979" s="11">
        <f t="shared" si="1625"/>
        <v>0</v>
      </c>
      <c r="Q6979" s="11">
        <f t="shared" si="1632"/>
        <v>0</v>
      </c>
      <c r="R6979" s="11">
        <f t="shared" si="1633"/>
        <v>13024.900000000001</v>
      </c>
      <c r="S6979" s="6">
        <f t="shared" si="1626"/>
        <v>0</v>
      </c>
      <c r="T6979" s="11">
        <f t="shared" si="1627"/>
        <v>0</v>
      </c>
      <c r="U6979" s="11">
        <f t="shared" si="1628"/>
        <v>0</v>
      </c>
      <c r="V6979" s="11">
        <f t="shared" si="1634"/>
        <v>0</v>
      </c>
      <c r="W6979" s="20"/>
    </row>
    <row r="6980" spans="1:23" x14ac:dyDescent="0.25">
      <c r="A6980">
        <v>2022101802</v>
      </c>
      <c r="B6980">
        <v>3</v>
      </c>
      <c r="C6980" s="7">
        <v>0.42604999999999998</v>
      </c>
      <c r="D6980" s="6">
        <f t="shared" si="1620"/>
        <v>34084</v>
      </c>
      <c r="E6980" s="62">
        <v>0</v>
      </c>
      <c r="F6980" s="6">
        <f t="shared" si="1629"/>
        <v>0</v>
      </c>
      <c r="G6980" s="7">
        <v>0.21654000000000001</v>
      </c>
      <c r="H6980" s="6">
        <f t="shared" si="1621"/>
        <v>7578.9000000000005</v>
      </c>
      <c r="I6980" s="7">
        <v>0</v>
      </c>
      <c r="J6980" s="6">
        <f t="shared" si="1622"/>
        <v>0</v>
      </c>
      <c r="K6980" s="20"/>
      <c r="L6980" s="6">
        <f t="shared" si="1623"/>
        <v>34084</v>
      </c>
      <c r="M6980" s="11">
        <f t="shared" si="1630"/>
        <v>5916</v>
      </c>
      <c r="N6980" s="6">
        <f t="shared" si="1624"/>
        <v>0</v>
      </c>
      <c r="O6980" s="11">
        <f t="shared" si="1631"/>
        <v>7578.9000000000005</v>
      </c>
      <c r="P6980" s="11">
        <f t="shared" si="1625"/>
        <v>0</v>
      </c>
      <c r="Q6980" s="11">
        <f t="shared" si="1632"/>
        <v>0</v>
      </c>
      <c r="R6980" s="11">
        <f t="shared" si="1633"/>
        <v>13494.900000000001</v>
      </c>
      <c r="S6980" s="6">
        <f t="shared" si="1626"/>
        <v>0</v>
      </c>
      <c r="T6980" s="11">
        <f t="shared" si="1627"/>
        <v>0</v>
      </c>
      <c r="U6980" s="11">
        <f t="shared" si="1628"/>
        <v>0</v>
      </c>
      <c r="V6980" s="11">
        <f t="shared" si="1634"/>
        <v>0</v>
      </c>
      <c r="W6980" s="20"/>
    </row>
    <row r="6981" spans="1:23" x14ac:dyDescent="0.25">
      <c r="A6981">
        <v>2022101803</v>
      </c>
      <c r="B6981">
        <v>3</v>
      </c>
      <c r="C6981" s="7">
        <v>0.41683999999999999</v>
      </c>
      <c r="D6981" s="6">
        <f t="shared" ref="D6981:D7044" si="1635">D$18*C6981</f>
        <v>33347.199999999997</v>
      </c>
      <c r="E6981" s="62">
        <v>0</v>
      </c>
      <c r="F6981" s="6">
        <f t="shared" si="1629"/>
        <v>0</v>
      </c>
      <c r="G6981" s="7">
        <v>0.20635999999999999</v>
      </c>
      <c r="H6981" s="6">
        <f t="shared" ref="H6981:H7044" si="1636">H$18*G6981</f>
        <v>7222.5999999999995</v>
      </c>
      <c r="I6981" s="7">
        <v>0</v>
      </c>
      <c r="J6981" s="6">
        <f t="shared" ref="J6981:J7044" si="1637">I6981*J$18</f>
        <v>0</v>
      </c>
      <c r="K6981" s="20"/>
      <c r="L6981" s="6">
        <f t="shared" si="1623"/>
        <v>33347.199999999997</v>
      </c>
      <c r="M6981" s="11">
        <f t="shared" si="1630"/>
        <v>6652.8000000000029</v>
      </c>
      <c r="N6981" s="6">
        <f t="shared" si="1624"/>
        <v>0</v>
      </c>
      <c r="O6981" s="11">
        <f t="shared" si="1631"/>
        <v>7222.5999999999995</v>
      </c>
      <c r="P6981" s="11">
        <f t="shared" si="1625"/>
        <v>0</v>
      </c>
      <c r="Q6981" s="11">
        <f t="shared" si="1632"/>
        <v>0</v>
      </c>
      <c r="R6981" s="11">
        <f t="shared" si="1633"/>
        <v>13875.400000000001</v>
      </c>
      <c r="S6981" s="6">
        <f t="shared" si="1626"/>
        <v>0</v>
      </c>
      <c r="T6981" s="11">
        <f t="shared" si="1627"/>
        <v>0</v>
      </c>
      <c r="U6981" s="11">
        <f t="shared" si="1628"/>
        <v>0</v>
      </c>
      <c r="V6981" s="11">
        <f t="shared" si="1634"/>
        <v>0</v>
      </c>
      <c r="W6981" s="20"/>
    </row>
    <row r="6982" spans="1:23" x14ac:dyDescent="0.25">
      <c r="A6982">
        <v>2022101804</v>
      </c>
      <c r="B6982">
        <v>3</v>
      </c>
      <c r="C6982" s="7">
        <v>0.41238999999999998</v>
      </c>
      <c r="D6982" s="6">
        <f t="shared" si="1635"/>
        <v>32991.199999999997</v>
      </c>
      <c r="E6982" s="62">
        <v>0</v>
      </c>
      <c r="F6982" s="6">
        <f t="shared" si="1629"/>
        <v>0</v>
      </c>
      <c r="G6982" s="7">
        <v>0.19447999999999999</v>
      </c>
      <c r="H6982" s="6">
        <f t="shared" si="1636"/>
        <v>6806.7999999999993</v>
      </c>
      <c r="I6982" s="7">
        <v>0</v>
      </c>
      <c r="J6982" s="6">
        <f t="shared" si="1637"/>
        <v>0</v>
      </c>
      <c r="K6982" s="20"/>
      <c r="L6982" s="6">
        <f t="shared" si="1623"/>
        <v>32991.199999999997</v>
      </c>
      <c r="M6982" s="11">
        <f t="shared" si="1630"/>
        <v>7008.8000000000029</v>
      </c>
      <c r="N6982" s="6">
        <f t="shared" si="1624"/>
        <v>0</v>
      </c>
      <c r="O6982" s="11">
        <f t="shared" si="1631"/>
        <v>6806.7999999999993</v>
      </c>
      <c r="P6982" s="11">
        <f t="shared" si="1625"/>
        <v>0</v>
      </c>
      <c r="Q6982" s="11">
        <f t="shared" si="1632"/>
        <v>0</v>
      </c>
      <c r="R6982" s="11">
        <f t="shared" si="1633"/>
        <v>13815.600000000002</v>
      </c>
      <c r="S6982" s="6">
        <f t="shared" si="1626"/>
        <v>0</v>
      </c>
      <c r="T6982" s="11">
        <f t="shared" si="1627"/>
        <v>0</v>
      </c>
      <c r="U6982" s="11">
        <f t="shared" si="1628"/>
        <v>0</v>
      </c>
      <c r="V6982" s="11">
        <f t="shared" si="1634"/>
        <v>0</v>
      </c>
      <c r="W6982" s="20"/>
    </row>
    <row r="6983" spans="1:23" x14ac:dyDescent="0.25">
      <c r="A6983">
        <v>2022101805</v>
      </c>
      <c r="B6983">
        <v>3</v>
      </c>
      <c r="C6983" s="7">
        <v>0.41819000000000001</v>
      </c>
      <c r="D6983" s="6">
        <f t="shared" si="1635"/>
        <v>33455.199999999997</v>
      </c>
      <c r="E6983" s="62">
        <v>0</v>
      </c>
      <c r="F6983" s="6">
        <f t="shared" si="1629"/>
        <v>0</v>
      </c>
      <c r="G6983" s="7">
        <v>0.17263000000000001</v>
      </c>
      <c r="H6983" s="6">
        <f t="shared" si="1636"/>
        <v>6042.05</v>
      </c>
      <c r="I6983" s="7">
        <v>0</v>
      </c>
      <c r="J6983" s="6">
        <f t="shared" si="1637"/>
        <v>0</v>
      </c>
      <c r="K6983" s="20"/>
      <c r="L6983" s="6">
        <f t="shared" si="1623"/>
        <v>33455.199999999997</v>
      </c>
      <c r="M6983" s="11">
        <f t="shared" si="1630"/>
        <v>6544.8000000000029</v>
      </c>
      <c r="N6983" s="6">
        <f t="shared" si="1624"/>
        <v>0</v>
      </c>
      <c r="O6983" s="11">
        <f t="shared" si="1631"/>
        <v>6042.05</v>
      </c>
      <c r="P6983" s="11">
        <f t="shared" si="1625"/>
        <v>0</v>
      </c>
      <c r="Q6983" s="11">
        <f t="shared" si="1632"/>
        <v>0</v>
      </c>
      <c r="R6983" s="11">
        <f t="shared" si="1633"/>
        <v>12586.850000000002</v>
      </c>
      <c r="S6983" s="6">
        <f t="shared" si="1626"/>
        <v>0</v>
      </c>
      <c r="T6983" s="11">
        <f t="shared" si="1627"/>
        <v>0</v>
      </c>
      <c r="U6983" s="11">
        <f t="shared" si="1628"/>
        <v>0</v>
      </c>
      <c r="V6983" s="11">
        <f t="shared" si="1634"/>
        <v>0</v>
      </c>
      <c r="W6983" s="20"/>
    </row>
    <row r="6984" spans="1:23" x14ac:dyDescent="0.25">
      <c r="A6984">
        <v>2022101806</v>
      </c>
      <c r="B6984">
        <v>3</v>
      </c>
      <c r="C6984" s="7">
        <v>0.43686999999999998</v>
      </c>
      <c r="D6984" s="6">
        <f t="shared" si="1635"/>
        <v>34949.599999999999</v>
      </c>
      <c r="E6984" s="62">
        <v>0</v>
      </c>
      <c r="F6984" s="6">
        <f t="shared" si="1629"/>
        <v>0</v>
      </c>
      <c r="G6984" s="7">
        <v>0.16325000000000001</v>
      </c>
      <c r="H6984" s="6">
        <f t="shared" si="1636"/>
        <v>5713.75</v>
      </c>
      <c r="I6984" s="7">
        <v>0</v>
      </c>
      <c r="J6984" s="6">
        <f t="shared" si="1637"/>
        <v>0</v>
      </c>
      <c r="K6984" s="20"/>
      <c r="L6984" s="6">
        <f t="shared" si="1623"/>
        <v>34949.599999999999</v>
      </c>
      <c r="M6984" s="11">
        <f t="shared" si="1630"/>
        <v>5050.4000000000015</v>
      </c>
      <c r="N6984" s="6">
        <f t="shared" si="1624"/>
        <v>0</v>
      </c>
      <c r="O6984" s="11">
        <f t="shared" si="1631"/>
        <v>5713.75</v>
      </c>
      <c r="P6984" s="11">
        <f t="shared" si="1625"/>
        <v>0</v>
      </c>
      <c r="Q6984" s="11">
        <f t="shared" si="1632"/>
        <v>0</v>
      </c>
      <c r="R6984" s="11">
        <f t="shared" si="1633"/>
        <v>10764.150000000001</v>
      </c>
      <c r="S6984" s="6">
        <f t="shared" si="1626"/>
        <v>0</v>
      </c>
      <c r="T6984" s="11">
        <f t="shared" si="1627"/>
        <v>0</v>
      </c>
      <c r="U6984" s="11">
        <f t="shared" si="1628"/>
        <v>0</v>
      </c>
      <c r="V6984" s="11">
        <f t="shared" si="1634"/>
        <v>0</v>
      </c>
      <c r="W6984" s="20"/>
    </row>
    <row r="6985" spans="1:23" x14ac:dyDescent="0.25">
      <c r="A6985">
        <v>2022101807</v>
      </c>
      <c r="B6985">
        <v>3</v>
      </c>
      <c r="C6985" s="7">
        <v>0.47338000000000002</v>
      </c>
      <c r="D6985" s="6">
        <f t="shared" si="1635"/>
        <v>37870.400000000001</v>
      </c>
      <c r="E6985" s="62">
        <v>0</v>
      </c>
      <c r="F6985" s="6">
        <f t="shared" si="1629"/>
        <v>0</v>
      </c>
      <c r="G6985" s="7">
        <v>0.16730999999999999</v>
      </c>
      <c r="H6985" s="6">
        <f t="shared" si="1636"/>
        <v>5855.8499999999995</v>
      </c>
      <c r="I6985" s="7">
        <v>0</v>
      </c>
      <c r="J6985" s="6">
        <f t="shared" si="1637"/>
        <v>0</v>
      </c>
      <c r="K6985" s="20"/>
      <c r="L6985" s="6">
        <f t="shared" si="1623"/>
        <v>37870.400000000001</v>
      </c>
      <c r="M6985" s="11">
        <f t="shared" si="1630"/>
        <v>2129.5999999999985</v>
      </c>
      <c r="N6985" s="6">
        <f t="shared" si="1624"/>
        <v>0</v>
      </c>
      <c r="O6985" s="11">
        <f t="shared" si="1631"/>
        <v>5855.8499999999995</v>
      </c>
      <c r="P6985" s="11">
        <f t="shared" si="1625"/>
        <v>0</v>
      </c>
      <c r="Q6985" s="11">
        <f t="shared" si="1632"/>
        <v>0</v>
      </c>
      <c r="R6985" s="11">
        <f t="shared" si="1633"/>
        <v>7985.449999999998</v>
      </c>
      <c r="S6985" s="6">
        <f t="shared" si="1626"/>
        <v>0</v>
      </c>
      <c r="T6985" s="11">
        <f t="shared" si="1627"/>
        <v>0</v>
      </c>
      <c r="U6985" s="11">
        <f t="shared" si="1628"/>
        <v>0</v>
      </c>
      <c r="V6985" s="11">
        <f t="shared" si="1634"/>
        <v>0</v>
      </c>
      <c r="W6985" s="20"/>
    </row>
    <row r="6986" spans="1:23" x14ac:dyDescent="0.25">
      <c r="A6986">
        <v>2022101808</v>
      </c>
      <c r="B6986">
        <v>3</v>
      </c>
      <c r="C6986" s="7">
        <v>0.49217</v>
      </c>
      <c r="D6986" s="6">
        <f t="shared" si="1635"/>
        <v>39373.599999999999</v>
      </c>
      <c r="E6986" s="62">
        <v>0</v>
      </c>
      <c r="F6986" s="6">
        <f t="shared" si="1629"/>
        <v>0</v>
      </c>
      <c r="G6986" s="7">
        <v>0.1729</v>
      </c>
      <c r="H6986" s="6">
        <f t="shared" si="1636"/>
        <v>6051.5</v>
      </c>
      <c r="I6986" s="7">
        <v>3.2000000000000002E-3</v>
      </c>
      <c r="J6986" s="6">
        <f t="shared" si="1637"/>
        <v>44.800000000000004</v>
      </c>
      <c r="K6986" s="20"/>
      <c r="L6986" s="6">
        <f t="shared" si="1623"/>
        <v>39373.599999999999</v>
      </c>
      <c r="M6986" s="11">
        <f t="shared" si="1630"/>
        <v>626.40000000000146</v>
      </c>
      <c r="N6986" s="6">
        <f t="shared" si="1624"/>
        <v>0</v>
      </c>
      <c r="O6986" s="11">
        <f t="shared" si="1631"/>
        <v>6051.5</v>
      </c>
      <c r="P6986" s="11">
        <f t="shared" si="1625"/>
        <v>0</v>
      </c>
      <c r="Q6986" s="11">
        <f t="shared" si="1632"/>
        <v>44.800000000000004</v>
      </c>
      <c r="R6986" s="11">
        <f t="shared" si="1633"/>
        <v>6722.7000000000016</v>
      </c>
      <c r="S6986" s="6">
        <f t="shared" si="1626"/>
        <v>0</v>
      </c>
      <c r="T6986" s="11">
        <f t="shared" si="1627"/>
        <v>0</v>
      </c>
      <c r="U6986" s="11">
        <f t="shared" si="1628"/>
        <v>0</v>
      </c>
      <c r="V6986" s="11">
        <f t="shared" si="1634"/>
        <v>0</v>
      </c>
      <c r="W6986" s="20"/>
    </row>
    <row r="6987" spans="1:23" x14ac:dyDescent="0.25">
      <c r="A6987">
        <v>2022101809</v>
      </c>
      <c r="B6987">
        <v>3</v>
      </c>
      <c r="C6987" s="7">
        <v>0.49351</v>
      </c>
      <c r="D6987" s="6">
        <f t="shared" si="1635"/>
        <v>39480.800000000003</v>
      </c>
      <c r="E6987" s="62">
        <v>0</v>
      </c>
      <c r="F6987" s="6">
        <f t="shared" si="1629"/>
        <v>0</v>
      </c>
      <c r="G6987" s="7">
        <v>0.16438</v>
      </c>
      <c r="H6987" s="6">
        <f t="shared" si="1636"/>
        <v>5753.3</v>
      </c>
      <c r="I6987" s="7">
        <v>0.10009999999999999</v>
      </c>
      <c r="J6987" s="6">
        <f t="shared" si="1637"/>
        <v>1401.3999999999999</v>
      </c>
      <c r="K6987" s="20"/>
      <c r="L6987" s="6">
        <f t="shared" si="1623"/>
        <v>39480.800000000003</v>
      </c>
      <c r="M6987" s="11">
        <f t="shared" si="1630"/>
        <v>519.19999999999709</v>
      </c>
      <c r="N6987" s="6">
        <f t="shared" si="1624"/>
        <v>0</v>
      </c>
      <c r="O6987" s="11">
        <f t="shared" si="1631"/>
        <v>5753.3</v>
      </c>
      <c r="P6987" s="11">
        <f t="shared" si="1625"/>
        <v>0</v>
      </c>
      <c r="Q6987" s="11">
        <f t="shared" si="1632"/>
        <v>1401.3999999999999</v>
      </c>
      <c r="R6987" s="11">
        <f t="shared" si="1633"/>
        <v>7673.8999999999969</v>
      </c>
      <c r="S6987" s="6">
        <f t="shared" si="1626"/>
        <v>0</v>
      </c>
      <c r="T6987" s="11">
        <f t="shared" si="1627"/>
        <v>0</v>
      </c>
      <c r="U6987" s="11">
        <f t="shared" si="1628"/>
        <v>0</v>
      </c>
      <c r="V6987" s="11">
        <f t="shared" si="1634"/>
        <v>0</v>
      </c>
      <c r="W6987" s="20"/>
    </row>
    <row r="6988" spans="1:23" x14ac:dyDescent="0.25">
      <c r="A6988">
        <v>2022101810</v>
      </c>
      <c r="B6988">
        <v>3</v>
      </c>
      <c r="C6988" s="7">
        <v>0.49869999999999998</v>
      </c>
      <c r="D6988" s="6">
        <f t="shared" si="1635"/>
        <v>39896</v>
      </c>
      <c r="E6988" s="62">
        <v>0</v>
      </c>
      <c r="F6988" s="6">
        <f t="shared" si="1629"/>
        <v>0</v>
      </c>
      <c r="G6988" s="7">
        <v>0.14154</v>
      </c>
      <c r="H6988" s="6">
        <f t="shared" si="1636"/>
        <v>4953.8999999999996</v>
      </c>
      <c r="I6988" s="7">
        <v>0.25367000000000001</v>
      </c>
      <c r="J6988" s="6">
        <f t="shared" si="1637"/>
        <v>3551.38</v>
      </c>
      <c r="K6988" s="20"/>
      <c r="L6988" s="6">
        <f t="shared" si="1623"/>
        <v>39896</v>
      </c>
      <c r="M6988" s="11">
        <f t="shared" si="1630"/>
        <v>104</v>
      </c>
      <c r="N6988" s="6">
        <f t="shared" si="1624"/>
        <v>0</v>
      </c>
      <c r="O6988" s="11">
        <f t="shared" si="1631"/>
        <v>4953.8999999999996</v>
      </c>
      <c r="P6988" s="11">
        <f t="shared" si="1625"/>
        <v>0</v>
      </c>
      <c r="Q6988" s="11">
        <f t="shared" si="1632"/>
        <v>3551.38</v>
      </c>
      <c r="R6988" s="11">
        <f t="shared" si="1633"/>
        <v>8609.2799999999988</v>
      </c>
      <c r="S6988" s="6">
        <f t="shared" si="1626"/>
        <v>0</v>
      </c>
      <c r="T6988" s="11">
        <f t="shared" si="1627"/>
        <v>0</v>
      </c>
      <c r="U6988" s="11">
        <f t="shared" si="1628"/>
        <v>0</v>
      </c>
      <c r="V6988" s="11">
        <f t="shared" si="1634"/>
        <v>0</v>
      </c>
      <c r="W6988" s="20"/>
    </row>
    <row r="6989" spans="1:23" x14ac:dyDescent="0.25">
      <c r="A6989">
        <v>2022101811</v>
      </c>
      <c r="B6989">
        <v>3</v>
      </c>
      <c r="C6989" s="7">
        <v>0.50105999999999995</v>
      </c>
      <c r="D6989" s="6">
        <f t="shared" si="1635"/>
        <v>40084.799999999996</v>
      </c>
      <c r="E6989" s="62">
        <v>0</v>
      </c>
      <c r="F6989" s="6">
        <f t="shared" si="1629"/>
        <v>0</v>
      </c>
      <c r="G6989" s="7">
        <v>0.13771</v>
      </c>
      <c r="H6989" s="6">
        <f t="shared" si="1636"/>
        <v>4819.8500000000004</v>
      </c>
      <c r="I6989" s="7">
        <v>0.33285999999999999</v>
      </c>
      <c r="J6989" s="6">
        <f t="shared" si="1637"/>
        <v>4660.04</v>
      </c>
      <c r="K6989" s="20"/>
      <c r="L6989" s="6">
        <f t="shared" si="1623"/>
        <v>40000</v>
      </c>
      <c r="M6989" s="11">
        <f t="shared" si="1630"/>
        <v>0</v>
      </c>
      <c r="N6989" s="6">
        <f t="shared" si="1624"/>
        <v>84.799999999995634</v>
      </c>
      <c r="O6989" s="11">
        <f t="shared" si="1631"/>
        <v>4735.0500000000047</v>
      </c>
      <c r="P6989" s="11">
        <f t="shared" si="1625"/>
        <v>0</v>
      </c>
      <c r="Q6989" s="11">
        <f t="shared" si="1632"/>
        <v>4660.04</v>
      </c>
      <c r="R6989" s="11">
        <f t="shared" si="1633"/>
        <v>9395.0900000000038</v>
      </c>
      <c r="S6989" s="6">
        <f t="shared" si="1626"/>
        <v>0</v>
      </c>
      <c r="T6989" s="11">
        <f t="shared" si="1627"/>
        <v>0</v>
      </c>
      <c r="U6989" s="11">
        <f t="shared" si="1628"/>
        <v>0</v>
      </c>
      <c r="V6989" s="11">
        <f t="shared" si="1634"/>
        <v>0</v>
      </c>
      <c r="W6989" s="20"/>
    </row>
    <row r="6990" spans="1:23" x14ac:dyDescent="0.25">
      <c r="A6990">
        <v>2022101812</v>
      </c>
      <c r="B6990">
        <v>3</v>
      </c>
      <c r="C6990" s="7">
        <v>0.49623</v>
      </c>
      <c r="D6990" s="6">
        <f t="shared" si="1635"/>
        <v>39698.400000000001</v>
      </c>
      <c r="E6990" s="62">
        <v>0</v>
      </c>
      <c r="F6990" s="6">
        <f t="shared" si="1629"/>
        <v>0</v>
      </c>
      <c r="G6990" s="7">
        <v>0.112</v>
      </c>
      <c r="H6990" s="6">
        <f t="shared" si="1636"/>
        <v>3920</v>
      </c>
      <c r="I6990" s="7">
        <v>0.44746999999999998</v>
      </c>
      <c r="J6990" s="6">
        <f t="shared" si="1637"/>
        <v>6264.58</v>
      </c>
      <c r="K6990" s="20"/>
      <c r="L6990" s="6">
        <f t="shared" si="1623"/>
        <v>39698.400000000001</v>
      </c>
      <c r="M6990" s="11">
        <f t="shared" si="1630"/>
        <v>301.59999999999854</v>
      </c>
      <c r="N6990" s="6">
        <f t="shared" si="1624"/>
        <v>0</v>
      </c>
      <c r="O6990" s="11">
        <f t="shared" si="1631"/>
        <v>3920</v>
      </c>
      <c r="P6990" s="11">
        <f t="shared" si="1625"/>
        <v>0</v>
      </c>
      <c r="Q6990" s="11">
        <f t="shared" si="1632"/>
        <v>6264.58</v>
      </c>
      <c r="R6990" s="11">
        <f t="shared" si="1633"/>
        <v>10486.179999999998</v>
      </c>
      <c r="S6990" s="6">
        <f t="shared" si="1626"/>
        <v>0</v>
      </c>
      <c r="T6990" s="11">
        <f t="shared" si="1627"/>
        <v>0</v>
      </c>
      <c r="U6990" s="11">
        <f t="shared" si="1628"/>
        <v>0</v>
      </c>
      <c r="V6990" s="11">
        <f t="shared" si="1634"/>
        <v>0</v>
      </c>
      <c r="W6990" s="20"/>
    </row>
    <row r="6991" spans="1:23" x14ac:dyDescent="0.25">
      <c r="A6991">
        <v>2022101813</v>
      </c>
      <c r="B6991">
        <v>3</v>
      </c>
      <c r="C6991" s="7">
        <v>0.49242000000000002</v>
      </c>
      <c r="D6991" s="6">
        <f t="shared" si="1635"/>
        <v>39393.599999999999</v>
      </c>
      <c r="E6991" s="62">
        <v>0</v>
      </c>
      <c r="F6991" s="6">
        <f t="shared" si="1629"/>
        <v>0</v>
      </c>
      <c r="G6991" s="7">
        <v>9.3189999999999995E-2</v>
      </c>
      <c r="H6991" s="6">
        <f t="shared" si="1636"/>
        <v>3261.6499999999996</v>
      </c>
      <c r="I6991" s="7">
        <v>0.54627000000000003</v>
      </c>
      <c r="J6991" s="6">
        <f t="shared" si="1637"/>
        <v>7647.7800000000007</v>
      </c>
      <c r="K6991" s="20"/>
      <c r="L6991" s="6">
        <f t="shared" si="1623"/>
        <v>39393.599999999999</v>
      </c>
      <c r="M6991" s="11">
        <f t="shared" si="1630"/>
        <v>606.40000000000146</v>
      </c>
      <c r="N6991" s="6">
        <f t="shared" si="1624"/>
        <v>0</v>
      </c>
      <c r="O6991" s="11">
        <f t="shared" si="1631"/>
        <v>3261.6499999999996</v>
      </c>
      <c r="P6991" s="11">
        <f t="shared" si="1625"/>
        <v>0</v>
      </c>
      <c r="Q6991" s="11">
        <f t="shared" si="1632"/>
        <v>7647.7800000000007</v>
      </c>
      <c r="R6991" s="11">
        <f t="shared" si="1633"/>
        <v>11515.830000000002</v>
      </c>
      <c r="S6991" s="6">
        <f t="shared" si="1626"/>
        <v>0</v>
      </c>
      <c r="T6991" s="11">
        <f t="shared" si="1627"/>
        <v>0</v>
      </c>
      <c r="U6991" s="11">
        <f t="shared" si="1628"/>
        <v>0</v>
      </c>
      <c r="V6991" s="11">
        <f t="shared" si="1634"/>
        <v>0</v>
      </c>
      <c r="W6991" s="20"/>
    </row>
    <row r="6992" spans="1:23" x14ac:dyDescent="0.25">
      <c r="A6992">
        <v>2022101814</v>
      </c>
      <c r="B6992">
        <v>3</v>
      </c>
      <c r="C6992" s="7">
        <v>0.49580000000000002</v>
      </c>
      <c r="D6992" s="6">
        <f t="shared" si="1635"/>
        <v>39664</v>
      </c>
      <c r="E6992" s="62">
        <v>0</v>
      </c>
      <c r="F6992" s="6">
        <f t="shared" si="1629"/>
        <v>0</v>
      </c>
      <c r="G6992" s="7">
        <v>8.9349999999999999E-2</v>
      </c>
      <c r="H6992" s="6">
        <f t="shared" si="1636"/>
        <v>3127.25</v>
      </c>
      <c r="I6992" s="7">
        <v>0.59845999999999999</v>
      </c>
      <c r="J6992" s="6">
        <f t="shared" si="1637"/>
        <v>8378.44</v>
      </c>
      <c r="K6992" s="20"/>
      <c r="L6992" s="6">
        <f t="shared" si="1623"/>
        <v>39664</v>
      </c>
      <c r="M6992" s="11">
        <f t="shared" si="1630"/>
        <v>336</v>
      </c>
      <c r="N6992" s="6">
        <f t="shared" si="1624"/>
        <v>0</v>
      </c>
      <c r="O6992" s="11">
        <f t="shared" si="1631"/>
        <v>3127.25</v>
      </c>
      <c r="P6992" s="11">
        <f t="shared" si="1625"/>
        <v>0</v>
      </c>
      <c r="Q6992" s="11">
        <f t="shared" si="1632"/>
        <v>8378.44</v>
      </c>
      <c r="R6992" s="11">
        <f t="shared" si="1633"/>
        <v>11841.69</v>
      </c>
      <c r="S6992" s="6">
        <f t="shared" si="1626"/>
        <v>0</v>
      </c>
      <c r="T6992" s="11">
        <f t="shared" si="1627"/>
        <v>0</v>
      </c>
      <c r="U6992" s="11">
        <f t="shared" si="1628"/>
        <v>0</v>
      </c>
      <c r="V6992" s="11">
        <f t="shared" si="1634"/>
        <v>0</v>
      </c>
      <c r="W6992" s="20"/>
    </row>
    <row r="6993" spans="1:23" x14ac:dyDescent="0.25">
      <c r="A6993">
        <v>2022101815</v>
      </c>
      <c r="B6993">
        <v>3</v>
      </c>
      <c r="C6993" s="7">
        <v>0.49519999999999997</v>
      </c>
      <c r="D6993" s="6">
        <f t="shared" si="1635"/>
        <v>39616</v>
      </c>
      <c r="E6993" s="62">
        <v>0</v>
      </c>
      <c r="F6993" s="6">
        <f t="shared" si="1629"/>
        <v>0</v>
      </c>
      <c r="G6993" s="7">
        <v>7.7179999999999999E-2</v>
      </c>
      <c r="H6993" s="6">
        <f t="shared" si="1636"/>
        <v>2701.2999999999997</v>
      </c>
      <c r="I6993" s="7">
        <v>0.59955999999999998</v>
      </c>
      <c r="J6993" s="6">
        <f t="shared" si="1637"/>
        <v>8393.84</v>
      </c>
      <c r="K6993" s="20"/>
      <c r="L6993" s="6">
        <f t="shared" si="1623"/>
        <v>39616</v>
      </c>
      <c r="M6993" s="11">
        <f t="shared" si="1630"/>
        <v>384</v>
      </c>
      <c r="N6993" s="6">
        <f t="shared" si="1624"/>
        <v>0</v>
      </c>
      <c r="O6993" s="11">
        <f t="shared" si="1631"/>
        <v>2701.2999999999997</v>
      </c>
      <c r="P6993" s="11">
        <f t="shared" si="1625"/>
        <v>0</v>
      </c>
      <c r="Q6993" s="11">
        <f t="shared" si="1632"/>
        <v>8393.84</v>
      </c>
      <c r="R6993" s="11">
        <f t="shared" si="1633"/>
        <v>11479.14</v>
      </c>
      <c r="S6993" s="6">
        <f t="shared" si="1626"/>
        <v>0</v>
      </c>
      <c r="T6993" s="11">
        <f t="shared" si="1627"/>
        <v>0</v>
      </c>
      <c r="U6993" s="11">
        <f t="shared" si="1628"/>
        <v>0</v>
      </c>
      <c r="V6993" s="11">
        <f t="shared" si="1634"/>
        <v>0</v>
      </c>
      <c r="W6993" s="20"/>
    </row>
    <row r="6994" spans="1:23" x14ac:dyDescent="0.25">
      <c r="A6994">
        <v>2022101816</v>
      </c>
      <c r="B6994">
        <v>3</v>
      </c>
      <c r="C6994" s="7">
        <v>0.49819999999999998</v>
      </c>
      <c r="D6994" s="6">
        <f t="shared" si="1635"/>
        <v>39856</v>
      </c>
      <c r="E6994" s="62">
        <v>0</v>
      </c>
      <c r="F6994" s="6">
        <f t="shared" si="1629"/>
        <v>0</v>
      </c>
      <c r="G6994" s="7">
        <v>7.0879999999999999E-2</v>
      </c>
      <c r="H6994" s="6">
        <f t="shared" si="1636"/>
        <v>2480.7999999999997</v>
      </c>
      <c r="I6994" s="7">
        <v>0.57482999999999995</v>
      </c>
      <c r="J6994" s="6">
        <f t="shared" si="1637"/>
        <v>8047.619999999999</v>
      </c>
      <c r="K6994" s="20"/>
      <c r="L6994" s="6">
        <f t="shared" si="1623"/>
        <v>39856</v>
      </c>
      <c r="M6994" s="11">
        <f t="shared" si="1630"/>
        <v>144</v>
      </c>
      <c r="N6994" s="6">
        <f t="shared" si="1624"/>
        <v>0</v>
      </c>
      <c r="O6994" s="11">
        <f t="shared" si="1631"/>
        <v>2480.7999999999997</v>
      </c>
      <c r="P6994" s="11">
        <f t="shared" si="1625"/>
        <v>0</v>
      </c>
      <c r="Q6994" s="11">
        <f t="shared" si="1632"/>
        <v>8047.619999999999</v>
      </c>
      <c r="R6994" s="11">
        <f t="shared" si="1633"/>
        <v>10672.419999999998</v>
      </c>
      <c r="S6994" s="6">
        <f t="shared" si="1626"/>
        <v>0</v>
      </c>
      <c r="T6994" s="11">
        <f t="shared" si="1627"/>
        <v>0</v>
      </c>
      <c r="U6994" s="11">
        <f t="shared" si="1628"/>
        <v>0</v>
      </c>
      <c r="V6994" s="11">
        <f t="shared" si="1634"/>
        <v>0</v>
      </c>
      <c r="W6994" s="20"/>
    </row>
    <row r="6995" spans="1:23" x14ac:dyDescent="0.25">
      <c r="A6995">
        <v>2022101817</v>
      </c>
      <c r="B6995">
        <v>3</v>
      </c>
      <c r="C6995" s="7">
        <v>0.50521000000000005</v>
      </c>
      <c r="D6995" s="6">
        <f t="shared" si="1635"/>
        <v>40416.800000000003</v>
      </c>
      <c r="E6995" s="62">
        <v>0</v>
      </c>
      <c r="F6995" s="6">
        <f t="shared" si="1629"/>
        <v>0</v>
      </c>
      <c r="G6995" s="7">
        <v>6.3490000000000005E-2</v>
      </c>
      <c r="H6995" s="6">
        <f t="shared" si="1636"/>
        <v>2222.15</v>
      </c>
      <c r="I6995" s="7">
        <v>0.55291000000000001</v>
      </c>
      <c r="J6995" s="6">
        <f t="shared" si="1637"/>
        <v>7740.74</v>
      </c>
      <c r="K6995" s="20"/>
      <c r="L6995" s="6">
        <f t="shared" si="1623"/>
        <v>40000</v>
      </c>
      <c r="M6995" s="11">
        <f t="shared" si="1630"/>
        <v>0</v>
      </c>
      <c r="N6995" s="6">
        <f t="shared" si="1624"/>
        <v>416.80000000000291</v>
      </c>
      <c r="O6995" s="11">
        <f t="shared" si="1631"/>
        <v>1805.3499999999972</v>
      </c>
      <c r="P6995" s="11">
        <f t="shared" si="1625"/>
        <v>0</v>
      </c>
      <c r="Q6995" s="11">
        <f t="shared" si="1632"/>
        <v>7740.74</v>
      </c>
      <c r="R6995" s="11">
        <f t="shared" si="1633"/>
        <v>9546.0899999999965</v>
      </c>
      <c r="S6995" s="6">
        <f t="shared" si="1626"/>
        <v>0</v>
      </c>
      <c r="T6995" s="11">
        <f t="shared" si="1627"/>
        <v>0</v>
      </c>
      <c r="U6995" s="11">
        <f t="shared" si="1628"/>
        <v>0</v>
      </c>
      <c r="V6995" s="11">
        <f t="shared" si="1634"/>
        <v>0</v>
      </c>
      <c r="W6995" s="20"/>
    </row>
    <row r="6996" spans="1:23" x14ac:dyDescent="0.25">
      <c r="A6996">
        <v>2022101818</v>
      </c>
      <c r="B6996">
        <v>3</v>
      </c>
      <c r="C6996" s="7">
        <v>0.50739999999999996</v>
      </c>
      <c r="D6996" s="6">
        <f t="shared" si="1635"/>
        <v>40592</v>
      </c>
      <c r="E6996" s="62">
        <v>0</v>
      </c>
      <c r="F6996" s="6">
        <f t="shared" si="1629"/>
        <v>0</v>
      </c>
      <c r="G6996" s="7">
        <v>6.1409999999999999E-2</v>
      </c>
      <c r="H6996" s="6">
        <f t="shared" si="1636"/>
        <v>2149.35</v>
      </c>
      <c r="I6996" s="7">
        <v>0.41178999999999999</v>
      </c>
      <c r="J6996" s="6">
        <f t="shared" si="1637"/>
        <v>5765.0599999999995</v>
      </c>
      <c r="K6996" s="20"/>
      <c r="L6996" s="6">
        <f t="shared" ref="L6996:L7059" si="1638">IF(D6996-F6996&gt;C$17,C$17,D6996-F6996)</f>
        <v>40000</v>
      </c>
      <c r="M6996" s="11">
        <f t="shared" si="1630"/>
        <v>0</v>
      </c>
      <c r="N6996" s="6">
        <f t="shared" ref="N6996:N7059" si="1639">IF(D6996-F6996-L6996&gt;H6996,H6996,D6996-F6996-L6996)</f>
        <v>592</v>
      </c>
      <c r="O6996" s="11">
        <f t="shared" si="1631"/>
        <v>1557.35</v>
      </c>
      <c r="P6996" s="11">
        <f t="shared" ref="P6996:P7059" si="1640">IF(D6996-F6996-L6996-N6996&gt;J6996,J6996,D6996-F6996-L6996-N6996)</f>
        <v>0</v>
      </c>
      <c r="Q6996" s="11">
        <f t="shared" si="1632"/>
        <v>5765.0599999999995</v>
      </c>
      <c r="R6996" s="11">
        <f t="shared" si="1633"/>
        <v>7322.41</v>
      </c>
      <c r="S6996" s="6">
        <f t="shared" ref="S6996:S7059" si="1641">D6996-F6996-L6996-N6996-P6996</f>
        <v>0</v>
      </c>
      <c r="T6996" s="11">
        <f t="shared" ref="T6996:T7059" si="1642">IF(T6995-AD$23+AD$24*R6996-S6996&gt;T$19,T$19,IF(T6995-AD$23+AD$24*R6996-S6996&lt;0,0,T6995-AD$23+AD$24*R6996-S6996))</f>
        <v>0</v>
      </c>
      <c r="U6996" s="11">
        <f t="shared" ref="U6996:U7059" si="1643">IF(T6995-AD$23-T6996&gt;0,T6995-AD$23-T6996,0)</f>
        <v>0</v>
      </c>
      <c r="V6996" s="11">
        <f t="shared" si="1634"/>
        <v>0</v>
      </c>
      <c r="W6996" s="20"/>
    </row>
    <row r="6997" spans="1:23" x14ac:dyDescent="0.25">
      <c r="A6997">
        <v>2022101819</v>
      </c>
      <c r="B6997">
        <v>3</v>
      </c>
      <c r="C6997" s="7">
        <v>0.51354999999999995</v>
      </c>
      <c r="D6997" s="6">
        <f t="shared" si="1635"/>
        <v>41083.999999999993</v>
      </c>
      <c r="E6997" s="62">
        <v>0</v>
      </c>
      <c r="F6997" s="6">
        <f t="shared" ref="F6997:F7060" si="1644">F$18*E6997</f>
        <v>0</v>
      </c>
      <c r="G6997" s="7">
        <v>6.3329999999999997E-2</v>
      </c>
      <c r="H6997" s="6">
        <f t="shared" si="1636"/>
        <v>2216.5499999999997</v>
      </c>
      <c r="I6997" s="7">
        <v>0.11234</v>
      </c>
      <c r="J6997" s="6">
        <f t="shared" si="1637"/>
        <v>1572.76</v>
      </c>
      <c r="K6997" s="20"/>
      <c r="L6997" s="6">
        <f t="shared" si="1638"/>
        <v>40000</v>
      </c>
      <c r="M6997" s="11">
        <f t="shared" ref="M6997:M7060" si="1645">C$17-L6997</f>
        <v>0</v>
      </c>
      <c r="N6997" s="6">
        <f t="shared" si="1639"/>
        <v>1083.9999999999927</v>
      </c>
      <c r="O6997" s="11">
        <f t="shared" ref="O6997:O7060" si="1646">H6997-N6997</f>
        <v>1132.550000000007</v>
      </c>
      <c r="P6997" s="11">
        <f t="shared" si="1640"/>
        <v>0</v>
      </c>
      <c r="Q6997" s="11">
        <f t="shared" ref="Q6997:Q7060" si="1647">J6997-P6997</f>
        <v>1572.76</v>
      </c>
      <c r="R6997" s="11">
        <f t="shared" ref="R6997:R7060" si="1648">M6997+O6997+Q6997</f>
        <v>2705.3100000000068</v>
      </c>
      <c r="S6997" s="6">
        <f t="shared" si="1641"/>
        <v>0</v>
      </c>
      <c r="T6997" s="11">
        <f t="shared" si="1642"/>
        <v>0</v>
      </c>
      <c r="U6997" s="11">
        <f t="shared" si="1643"/>
        <v>0</v>
      </c>
      <c r="V6997" s="11">
        <f t="shared" ref="V6997:V7060" si="1649">D6997-F6997-L6997-N6997-P6997-U6997</f>
        <v>0</v>
      </c>
      <c r="W6997" s="20"/>
    </row>
    <row r="6998" spans="1:23" x14ac:dyDescent="0.25">
      <c r="A6998">
        <v>2022101820</v>
      </c>
      <c r="B6998">
        <v>3</v>
      </c>
      <c r="C6998" s="7">
        <v>0.52302999999999999</v>
      </c>
      <c r="D6998" s="6">
        <f t="shared" si="1635"/>
        <v>41842.400000000001</v>
      </c>
      <c r="E6998" s="62">
        <v>0</v>
      </c>
      <c r="F6998" s="6">
        <f t="shared" si="1644"/>
        <v>0</v>
      </c>
      <c r="G6998" s="7">
        <v>7.7539999999999998E-2</v>
      </c>
      <c r="H6998" s="6">
        <f t="shared" si="1636"/>
        <v>2713.9</v>
      </c>
      <c r="I6998" s="7">
        <v>4.4299999999999999E-3</v>
      </c>
      <c r="J6998" s="6">
        <f t="shared" si="1637"/>
        <v>62.019999999999996</v>
      </c>
      <c r="K6998" s="20"/>
      <c r="L6998" s="6">
        <f t="shared" si="1638"/>
        <v>40000</v>
      </c>
      <c r="M6998" s="11">
        <f t="shared" si="1645"/>
        <v>0</v>
      </c>
      <c r="N6998" s="6">
        <f t="shared" si="1639"/>
        <v>1842.4000000000015</v>
      </c>
      <c r="O6998" s="11">
        <f t="shared" si="1646"/>
        <v>871.49999999999864</v>
      </c>
      <c r="P6998" s="11">
        <f t="shared" si="1640"/>
        <v>0</v>
      </c>
      <c r="Q6998" s="11">
        <f t="shared" si="1647"/>
        <v>62.019999999999996</v>
      </c>
      <c r="R6998" s="11">
        <f t="shared" si="1648"/>
        <v>933.51999999999862</v>
      </c>
      <c r="S6998" s="6">
        <f t="shared" si="1641"/>
        <v>0</v>
      </c>
      <c r="T6998" s="11">
        <f t="shared" si="1642"/>
        <v>0</v>
      </c>
      <c r="U6998" s="11">
        <f t="shared" si="1643"/>
        <v>0</v>
      </c>
      <c r="V6998" s="11">
        <f t="shared" si="1649"/>
        <v>0</v>
      </c>
      <c r="W6998" s="20"/>
    </row>
    <row r="6999" spans="1:23" x14ac:dyDescent="0.25">
      <c r="A6999">
        <v>2022101821</v>
      </c>
      <c r="B6999">
        <v>3</v>
      </c>
      <c r="C6999" s="7">
        <v>0.51968000000000003</v>
      </c>
      <c r="D6999" s="6">
        <f t="shared" si="1635"/>
        <v>41574.400000000001</v>
      </c>
      <c r="E6999" s="62">
        <v>0</v>
      </c>
      <c r="F6999" s="6">
        <f t="shared" si="1644"/>
        <v>0</v>
      </c>
      <c r="G6999" s="7">
        <v>0.10491</v>
      </c>
      <c r="H6999" s="6">
        <f t="shared" si="1636"/>
        <v>3671.85</v>
      </c>
      <c r="I6999" s="7">
        <v>2.9099999999999998E-3</v>
      </c>
      <c r="J6999" s="6">
        <f t="shared" si="1637"/>
        <v>40.739999999999995</v>
      </c>
      <c r="K6999" s="20"/>
      <c r="L6999" s="6">
        <f t="shared" si="1638"/>
        <v>40000</v>
      </c>
      <c r="M6999" s="11">
        <f t="shared" si="1645"/>
        <v>0</v>
      </c>
      <c r="N6999" s="6">
        <f t="shared" si="1639"/>
        <v>1574.4000000000015</v>
      </c>
      <c r="O6999" s="11">
        <f t="shared" si="1646"/>
        <v>2097.4499999999985</v>
      </c>
      <c r="P6999" s="11">
        <f t="shared" si="1640"/>
        <v>0</v>
      </c>
      <c r="Q6999" s="11">
        <f t="shared" si="1647"/>
        <v>40.739999999999995</v>
      </c>
      <c r="R6999" s="11">
        <f t="shared" si="1648"/>
        <v>2138.1899999999982</v>
      </c>
      <c r="S6999" s="6">
        <f t="shared" si="1641"/>
        <v>0</v>
      </c>
      <c r="T6999" s="11">
        <f t="shared" si="1642"/>
        <v>0</v>
      </c>
      <c r="U6999" s="11">
        <f t="shared" si="1643"/>
        <v>0</v>
      </c>
      <c r="V6999" s="11">
        <f t="shared" si="1649"/>
        <v>0</v>
      </c>
      <c r="W6999" s="20"/>
    </row>
    <row r="7000" spans="1:23" x14ac:dyDescent="0.25">
      <c r="A7000">
        <v>2022101822</v>
      </c>
      <c r="B7000">
        <v>3</v>
      </c>
      <c r="C7000" s="7">
        <v>0.50268000000000002</v>
      </c>
      <c r="D7000" s="6">
        <f t="shared" si="1635"/>
        <v>40214.400000000001</v>
      </c>
      <c r="E7000" s="62">
        <v>0</v>
      </c>
      <c r="F7000" s="6">
        <f t="shared" si="1644"/>
        <v>0</v>
      </c>
      <c r="G7000" s="7">
        <v>0.13403999999999999</v>
      </c>
      <c r="H7000" s="6">
        <f t="shared" si="1636"/>
        <v>4691.3999999999996</v>
      </c>
      <c r="I7000" s="7">
        <v>0</v>
      </c>
      <c r="J7000" s="6">
        <f t="shared" si="1637"/>
        <v>0</v>
      </c>
      <c r="K7000" s="20"/>
      <c r="L7000" s="6">
        <f t="shared" si="1638"/>
        <v>40000</v>
      </c>
      <c r="M7000" s="11">
        <f t="shared" si="1645"/>
        <v>0</v>
      </c>
      <c r="N7000" s="6">
        <f t="shared" si="1639"/>
        <v>214.40000000000146</v>
      </c>
      <c r="O7000" s="11">
        <f t="shared" si="1646"/>
        <v>4476.9999999999982</v>
      </c>
      <c r="P7000" s="11">
        <f t="shared" si="1640"/>
        <v>0</v>
      </c>
      <c r="Q7000" s="11">
        <f t="shared" si="1647"/>
        <v>0</v>
      </c>
      <c r="R7000" s="11">
        <f t="shared" si="1648"/>
        <v>4476.9999999999982</v>
      </c>
      <c r="S7000" s="6">
        <f t="shared" si="1641"/>
        <v>0</v>
      </c>
      <c r="T7000" s="11">
        <f t="shared" si="1642"/>
        <v>0</v>
      </c>
      <c r="U7000" s="11">
        <f t="shared" si="1643"/>
        <v>0</v>
      </c>
      <c r="V7000" s="11">
        <f t="shared" si="1649"/>
        <v>0</v>
      </c>
      <c r="W7000" s="20"/>
    </row>
    <row r="7001" spans="1:23" x14ac:dyDescent="0.25">
      <c r="A7001">
        <v>2022101823</v>
      </c>
      <c r="B7001">
        <v>3</v>
      </c>
      <c r="C7001" s="7">
        <v>0.47548000000000001</v>
      </c>
      <c r="D7001" s="6">
        <f t="shared" si="1635"/>
        <v>38038.400000000001</v>
      </c>
      <c r="E7001" s="62">
        <v>0</v>
      </c>
      <c r="F7001" s="6">
        <f t="shared" si="1644"/>
        <v>0</v>
      </c>
      <c r="G7001" s="7">
        <v>0.14554</v>
      </c>
      <c r="H7001" s="6">
        <f t="shared" si="1636"/>
        <v>5093.9000000000005</v>
      </c>
      <c r="I7001" s="7">
        <v>0</v>
      </c>
      <c r="J7001" s="6">
        <f t="shared" si="1637"/>
        <v>0</v>
      </c>
      <c r="K7001" s="20"/>
      <c r="L7001" s="6">
        <f t="shared" si="1638"/>
        <v>38038.400000000001</v>
      </c>
      <c r="M7001" s="11">
        <f t="shared" si="1645"/>
        <v>1961.5999999999985</v>
      </c>
      <c r="N7001" s="6">
        <f t="shared" si="1639"/>
        <v>0</v>
      </c>
      <c r="O7001" s="11">
        <f t="shared" si="1646"/>
        <v>5093.9000000000005</v>
      </c>
      <c r="P7001" s="11">
        <f t="shared" si="1640"/>
        <v>0</v>
      </c>
      <c r="Q7001" s="11">
        <f t="shared" si="1647"/>
        <v>0</v>
      </c>
      <c r="R7001" s="11">
        <f t="shared" si="1648"/>
        <v>7055.4999999999991</v>
      </c>
      <c r="S7001" s="6">
        <f t="shared" si="1641"/>
        <v>0</v>
      </c>
      <c r="T7001" s="11">
        <f t="shared" si="1642"/>
        <v>0</v>
      </c>
      <c r="U7001" s="11">
        <f t="shared" si="1643"/>
        <v>0</v>
      </c>
      <c r="V7001" s="11">
        <f t="shared" si="1649"/>
        <v>0</v>
      </c>
      <c r="W7001" s="20"/>
    </row>
    <row r="7002" spans="1:23" x14ac:dyDescent="0.25">
      <c r="A7002">
        <v>2022101824</v>
      </c>
      <c r="B7002">
        <v>3</v>
      </c>
      <c r="C7002" s="7">
        <v>0.44807000000000002</v>
      </c>
      <c r="D7002" s="6">
        <f t="shared" si="1635"/>
        <v>35845.599999999999</v>
      </c>
      <c r="E7002" s="62">
        <v>0</v>
      </c>
      <c r="F7002" s="6">
        <f t="shared" si="1644"/>
        <v>0</v>
      </c>
      <c r="G7002" s="7">
        <v>0.15340999999999999</v>
      </c>
      <c r="H7002" s="6">
        <f t="shared" si="1636"/>
        <v>5369.3499999999995</v>
      </c>
      <c r="I7002" s="7">
        <v>0</v>
      </c>
      <c r="J7002" s="6">
        <f t="shared" si="1637"/>
        <v>0</v>
      </c>
      <c r="K7002" s="20"/>
      <c r="L7002" s="6">
        <f t="shared" si="1638"/>
        <v>35845.599999999999</v>
      </c>
      <c r="M7002" s="11">
        <f t="shared" si="1645"/>
        <v>4154.4000000000015</v>
      </c>
      <c r="N7002" s="6">
        <f t="shared" si="1639"/>
        <v>0</v>
      </c>
      <c r="O7002" s="11">
        <f t="shared" si="1646"/>
        <v>5369.3499999999995</v>
      </c>
      <c r="P7002" s="11">
        <f t="shared" si="1640"/>
        <v>0</v>
      </c>
      <c r="Q7002" s="11">
        <f t="shared" si="1647"/>
        <v>0</v>
      </c>
      <c r="R7002" s="11">
        <f t="shared" si="1648"/>
        <v>9523.75</v>
      </c>
      <c r="S7002" s="6">
        <f t="shared" si="1641"/>
        <v>0</v>
      </c>
      <c r="T7002" s="11">
        <f t="shared" si="1642"/>
        <v>0</v>
      </c>
      <c r="U7002" s="11">
        <f t="shared" si="1643"/>
        <v>0</v>
      </c>
      <c r="V7002" s="11">
        <f t="shared" si="1649"/>
        <v>0</v>
      </c>
      <c r="W7002" s="20"/>
    </row>
    <row r="7003" spans="1:23" x14ac:dyDescent="0.25">
      <c r="A7003">
        <v>2022101901</v>
      </c>
      <c r="B7003">
        <v>4</v>
      </c>
      <c r="C7003" s="7">
        <v>0.43202000000000002</v>
      </c>
      <c r="D7003" s="6">
        <f t="shared" si="1635"/>
        <v>34561.599999999999</v>
      </c>
      <c r="E7003" s="62">
        <v>0</v>
      </c>
      <c r="F7003" s="6">
        <f t="shared" si="1644"/>
        <v>0</v>
      </c>
      <c r="G7003" s="7">
        <v>0.15365000000000001</v>
      </c>
      <c r="H7003" s="6">
        <f t="shared" si="1636"/>
        <v>5377.75</v>
      </c>
      <c r="I7003" s="7">
        <v>0</v>
      </c>
      <c r="J7003" s="6">
        <f t="shared" si="1637"/>
        <v>0</v>
      </c>
      <c r="K7003" s="20"/>
      <c r="L7003" s="6">
        <f t="shared" si="1638"/>
        <v>34561.599999999999</v>
      </c>
      <c r="M7003" s="11">
        <f t="shared" si="1645"/>
        <v>5438.4000000000015</v>
      </c>
      <c r="N7003" s="6">
        <f t="shared" si="1639"/>
        <v>0</v>
      </c>
      <c r="O7003" s="11">
        <f t="shared" si="1646"/>
        <v>5377.75</v>
      </c>
      <c r="P7003" s="11">
        <f t="shared" si="1640"/>
        <v>0</v>
      </c>
      <c r="Q7003" s="11">
        <f t="shared" si="1647"/>
        <v>0</v>
      </c>
      <c r="R7003" s="11">
        <f t="shared" si="1648"/>
        <v>10816.150000000001</v>
      </c>
      <c r="S7003" s="6">
        <f t="shared" si="1641"/>
        <v>0</v>
      </c>
      <c r="T7003" s="11">
        <f t="shared" si="1642"/>
        <v>0</v>
      </c>
      <c r="U7003" s="11">
        <f t="shared" si="1643"/>
        <v>0</v>
      </c>
      <c r="V7003" s="11">
        <f t="shared" si="1649"/>
        <v>0</v>
      </c>
      <c r="W7003" s="20"/>
    </row>
    <row r="7004" spans="1:23" x14ac:dyDescent="0.25">
      <c r="A7004">
        <v>2022101902</v>
      </c>
      <c r="B7004">
        <v>4</v>
      </c>
      <c r="C7004" s="7">
        <v>0.42309999999999998</v>
      </c>
      <c r="D7004" s="6">
        <f t="shared" si="1635"/>
        <v>33848</v>
      </c>
      <c r="E7004" s="62">
        <v>0</v>
      </c>
      <c r="F7004" s="6">
        <f t="shared" si="1644"/>
        <v>0</v>
      </c>
      <c r="G7004" s="7">
        <v>0.15329000000000001</v>
      </c>
      <c r="H7004" s="6">
        <f t="shared" si="1636"/>
        <v>5365.1500000000005</v>
      </c>
      <c r="I7004" s="7">
        <v>0</v>
      </c>
      <c r="J7004" s="6">
        <f t="shared" si="1637"/>
        <v>0</v>
      </c>
      <c r="K7004" s="20"/>
      <c r="L7004" s="6">
        <f t="shared" si="1638"/>
        <v>33848</v>
      </c>
      <c r="M7004" s="11">
        <f t="shared" si="1645"/>
        <v>6152</v>
      </c>
      <c r="N7004" s="6">
        <f t="shared" si="1639"/>
        <v>0</v>
      </c>
      <c r="O7004" s="11">
        <f t="shared" si="1646"/>
        <v>5365.1500000000005</v>
      </c>
      <c r="P7004" s="11">
        <f t="shared" si="1640"/>
        <v>0</v>
      </c>
      <c r="Q7004" s="11">
        <f t="shared" si="1647"/>
        <v>0</v>
      </c>
      <c r="R7004" s="11">
        <f t="shared" si="1648"/>
        <v>11517.150000000001</v>
      </c>
      <c r="S7004" s="6">
        <f t="shared" si="1641"/>
        <v>0</v>
      </c>
      <c r="T7004" s="11">
        <f t="shared" si="1642"/>
        <v>0</v>
      </c>
      <c r="U7004" s="11">
        <f t="shared" si="1643"/>
        <v>0</v>
      </c>
      <c r="V7004" s="11">
        <f t="shared" si="1649"/>
        <v>0</v>
      </c>
      <c r="W7004" s="20"/>
    </row>
    <row r="7005" spans="1:23" x14ac:dyDescent="0.25">
      <c r="A7005">
        <v>2022101903</v>
      </c>
      <c r="B7005">
        <v>4</v>
      </c>
      <c r="C7005" s="7">
        <v>0.41861999999999999</v>
      </c>
      <c r="D7005" s="6">
        <f t="shared" si="1635"/>
        <v>33489.599999999999</v>
      </c>
      <c r="E7005" s="62">
        <v>0</v>
      </c>
      <c r="F7005" s="6">
        <f t="shared" si="1644"/>
        <v>0</v>
      </c>
      <c r="G7005" s="7">
        <v>0.15765000000000001</v>
      </c>
      <c r="H7005" s="6">
        <f t="shared" si="1636"/>
        <v>5517.75</v>
      </c>
      <c r="I7005" s="7">
        <v>0</v>
      </c>
      <c r="J7005" s="6">
        <f t="shared" si="1637"/>
        <v>0</v>
      </c>
      <c r="K7005" s="20"/>
      <c r="L7005" s="6">
        <f t="shared" si="1638"/>
        <v>33489.599999999999</v>
      </c>
      <c r="M7005" s="11">
        <f t="shared" si="1645"/>
        <v>6510.4000000000015</v>
      </c>
      <c r="N7005" s="6">
        <f t="shared" si="1639"/>
        <v>0</v>
      </c>
      <c r="O7005" s="11">
        <f t="shared" si="1646"/>
        <v>5517.75</v>
      </c>
      <c r="P7005" s="11">
        <f t="shared" si="1640"/>
        <v>0</v>
      </c>
      <c r="Q7005" s="11">
        <f t="shared" si="1647"/>
        <v>0</v>
      </c>
      <c r="R7005" s="11">
        <f t="shared" si="1648"/>
        <v>12028.150000000001</v>
      </c>
      <c r="S7005" s="6">
        <f t="shared" si="1641"/>
        <v>0</v>
      </c>
      <c r="T7005" s="11">
        <f t="shared" si="1642"/>
        <v>0</v>
      </c>
      <c r="U7005" s="11">
        <f t="shared" si="1643"/>
        <v>0</v>
      </c>
      <c r="V7005" s="11">
        <f t="shared" si="1649"/>
        <v>0</v>
      </c>
      <c r="W7005" s="20"/>
    </row>
    <row r="7006" spans="1:23" x14ac:dyDescent="0.25">
      <c r="A7006">
        <v>2022101904</v>
      </c>
      <c r="B7006">
        <v>4</v>
      </c>
      <c r="C7006" s="7">
        <v>0.41880000000000001</v>
      </c>
      <c r="D7006" s="6">
        <f t="shared" si="1635"/>
        <v>33504</v>
      </c>
      <c r="E7006" s="62">
        <v>0</v>
      </c>
      <c r="F7006" s="6">
        <f t="shared" si="1644"/>
        <v>0</v>
      </c>
      <c r="G7006" s="7">
        <v>0.15168999999999999</v>
      </c>
      <c r="H7006" s="6">
        <f t="shared" si="1636"/>
        <v>5309.15</v>
      </c>
      <c r="I7006" s="7">
        <v>0</v>
      </c>
      <c r="J7006" s="6">
        <f t="shared" si="1637"/>
        <v>0</v>
      </c>
      <c r="K7006" s="20"/>
      <c r="L7006" s="6">
        <f t="shared" si="1638"/>
        <v>33504</v>
      </c>
      <c r="M7006" s="11">
        <f t="shared" si="1645"/>
        <v>6496</v>
      </c>
      <c r="N7006" s="6">
        <f t="shared" si="1639"/>
        <v>0</v>
      </c>
      <c r="O7006" s="11">
        <f t="shared" si="1646"/>
        <v>5309.15</v>
      </c>
      <c r="P7006" s="11">
        <f t="shared" si="1640"/>
        <v>0</v>
      </c>
      <c r="Q7006" s="11">
        <f t="shared" si="1647"/>
        <v>0</v>
      </c>
      <c r="R7006" s="11">
        <f t="shared" si="1648"/>
        <v>11805.15</v>
      </c>
      <c r="S7006" s="6">
        <f t="shared" si="1641"/>
        <v>0</v>
      </c>
      <c r="T7006" s="11">
        <f t="shared" si="1642"/>
        <v>0</v>
      </c>
      <c r="U7006" s="11">
        <f t="shared" si="1643"/>
        <v>0</v>
      </c>
      <c r="V7006" s="11">
        <f t="shared" si="1649"/>
        <v>0</v>
      </c>
      <c r="W7006" s="20"/>
    </row>
    <row r="7007" spans="1:23" x14ac:dyDescent="0.25">
      <c r="A7007">
        <v>2022101905</v>
      </c>
      <c r="B7007">
        <v>4</v>
      </c>
      <c r="C7007" s="7">
        <v>0.4274</v>
      </c>
      <c r="D7007" s="6">
        <f t="shared" si="1635"/>
        <v>34192</v>
      </c>
      <c r="E7007" s="62">
        <v>0</v>
      </c>
      <c r="F7007" s="6">
        <f t="shared" si="1644"/>
        <v>0</v>
      </c>
      <c r="G7007" s="7">
        <v>0.15007000000000001</v>
      </c>
      <c r="H7007" s="6">
        <f t="shared" si="1636"/>
        <v>5252.4500000000007</v>
      </c>
      <c r="I7007" s="7">
        <v>0</v>
      </c>
      <c r="J7007" s="6">
        <f t="shared" si="1637"/>
        <v>0</v>
      </c>
      <c r="K7007" s="20"/>
      <c r="L7007" s="6">
        <f t="shared" si="1638"/>
        <v>34192</v>
      </c>
      <c r="M7007" s="11">
        <f t="shared" si="1645"/>
        <v>5808</v>
      </c>
      <c r="N7007" s="6">
        <f t="shared" si="1639"/>
        <v>0</v>
      </c>
      <c r="O7007" s="11">
        <f t="shared" si="1646"/>
        <v>5252.4500000000007</v>
      </c>
      <c r="P7007" s="11">
        <f t="shared" si="1640"/>
        <v>0</v>
      </c>
      <c r="Q7007" s="11">
        <f t="shared" si="1647"/>
        <v>0</v>
      </c>
      <c r="R7007" s="11">
        <f t="shared" si="1648"/>
        <v>11060.45</v>
      </c>
      <c r="S7007" s="6">
        <f t="shared" si="1641"/>
        <v>0</v>
      </c>
      <c r="T7007" s="11">
        <f t="shared" si="1642"/>
        <v>0</v>
      </c>
      <c r="U7007" s="11">
        <f t="shared" si="1643"/>
        <v>0</v>
      </c>
      <c r="V7007" s="11">
        <f t="shared" si="1649"/>
        <v>0</v>
      </c>
      <c r="W7007" s="20"/>
    </row>
    <row r="7008" spans="1:23" x14ac:dyDescent="0.25">
      <c r="A7008">
        <v>2022101906</v>
      </c>
      <c r="B7008">
        <v>4</v>
      </c>
      <c r="C7008" s="7">
        <v>0.44935999999999998</v>
      </c>
      <c r="D7008" s="6">
        <f t="shared" si="1635"/>
        <v>35948.799999999996</v>
      </c>
      <c r="E7008" s="62">
        <v>0</v>
      </c>
      <c r="F7008" s="6">
        <f t="shared" si="1644"/>
        <v>0</v>
      </c>
      <c r="G7008" s="7">
        <v>0.15503</v>
      </c>
      <c r="H7008" s="6">
        <f t="shared" si="1636"/>
        <v>5426.05</v>
      </c>
      <c r="I7008" s="7">
        <v>0</v>
      </c>
      <c r="J7008" s="6">
        <f t="shared" si="1637"/>
        <v>0</v>
      </c>
      <c r="K7008" s="20"/>
      <c r="L7008" s="6">
        <f t="shared" si="1638"/>
        <v>35948.799999999996</v>
      </c>
      <c r="M7008" s="11">
        <f t="shared" si="1645"/>
        <v>4051.2000000000044</v>
      </c>
      <c r="N7008" s="6">
        <f t="shared" si="1639"/>
        <v>0</v>
      </c>
      <c r="O7008" s="11">
        <f t="shared" si="1646"/>
        <v>5426.05</v>
      </c>
      <c r="P7008" s="11">
        <f t="shared" si="1640"/>
        <v>0</v>
      </c>
      <c r="Q7008" s="11">
        <f t="shared" si="1647"/>
        <v>0</v>
      </c>
      <c r="R7008" s="11">
        <f t="shared" si="1648"/>
        <v>9477.2500000000036</v>
      </c>
      <c r="S7008" s="6">
        <f t="shared" si="1641"/>
        <v>0</v>
      </c>
      <c r="T7008" s="11">
        <f t="shared" si="1642"/>
        <v>0</v>
      </c>
      <c r="U7008" s="11">
        <f t="shared" si="1643"/>
        <v>0</v>
      </c>
      <c r="V7008" s="11">
        <f t="shared" si="1649"/>
        <v>0</v>
      </c>
      <c r="W7008" s="20"/>
    </row>
    <row r="7009" spans="1:23" x14ac:dyDescent="0.25">
      <c r="A7009">
        <v>2022101907</v>
      </c>
      <c r="B7009">
        <v>4</v>
      </c>
      <c r="C7009" s="7">
        <v>0.48859000000000002</v>
      </c>
      <c r="D7009" s="6">
        <f t="shared" si="1635"/>
        <v>39087.200000000004</v>
      </c>
      <c r="E7009" s="62">
        <v>0</v>
      </c>
      <c r="F7009" s="6">
        <f t="shared" si="1644"/>
        <v>0</v>
      </c>
      <c r="G7009" s="7">
        <v>0.16200000000000001</v>
      </c>
      <c r="H7009" s="6">
        <f t="shared" si="1636"/>
        <v>5670</v>
      </c>
      <c r="I7009" s="7">
        <v>0</v>
      </c>
      <c r="J7009" s="6">
        <f t="shared" si="1637"/>
        <v>0</v>
      </c>
      <c r="K7009" s="20"/>
      <c r="L7009" s="6">
        <f t="shared" si="1638"/>
        <v>39087.200000000004</v>
      </c>
      <c r="M7009" s="11">
        <f t="shared" si="1645"/>
        <v>912.79999999999563</v>
      </c>
      <c r="N7009" s="6">
        <f t="shared" si="1639"/>
        <v>0</v>
      </c>
      <c r="O7009" s="11">
        <f t="shared" si="1646"/>
        <v>5670</v>
      </c>
      <c r="P7009" s="11">
        <f t="shared" si="1640"/>
        <v>0</v>
      </c>
      <c r="Q7009" s="11">
        <f t="shared" si="1647"/>
        <v>0</v>
      </c>
      <c r="R7009" s="11">
        <f t="shared" si="1648"/>
        <v>6582.7999999999956</v>
      </c>
      <c r="S7009" s="6">
        <f t="shared" si="1641"/>
        <v>0</v>
      </c>
      <c r="T7009" s="11">
        <f t="shared" si="1642"/>
        <v>0</v>
      </c>
      <c r="U7009" s="11">
        <f t="shared" si="1643"/>
        <v>0</v>
      </c>
      <c r="V7009" s="11">
        <f t="shared" si="1649"/>
        <v>0</v>
      </c>
      <c r="W7009" s="20"/>
    </row>
    <row r="7010" spans="1:23" x14ac:dyDescent="0.25">
      <c r="A7010">
        <v>2022101908</v>
      </c>
      <c r="B7010">
        <v>4</v>
      </c>
      <c r="C7010" s="7">
        <v>0.50995999999999997</v>
      </c>
      <c r="D7010" s="6">
        <f t="shared" si="1635"/>
        <v>40796.799999999996</v>
      </c>
      <c r="E7010" s="62">
        <v>0</v>
      </c>
      <c r="F7010" s="6">
        <f t="shared" si="1644"/>
        <v>0</v>
      </c>
      <c r="G7010" s="7">
        <v>0.16211</v>
      </c>
      <c r="H7010" s="6">
        <f t="shared" si="1636"/>
        <v>5673.85</v>
      </c>
      <c r="I7010" s="7">
        <v>5.1599999999999997E-3</v>
      </c>
      <c r="J7010" s="6">
        <f t="shared" si="1637"/>
        <v>72.239999999999995</v>
      </c>
      <c r="K7010" s="20"/>
      <c r="L7010" s="6">
        <f t="shared" si="1638"/>
        <v>40000</v>
      </c>
      <c r="M7010" s="11">
        <f t="shared" si="1645"/>
        <v>0</v>
      </c>
      <c r="N7010" s="6">
        <f t="shared" si="1639"/>
        <v>796.79999999999563</v>
      </c>
      <c r="O7010" s="11">
        <f t="shared" si="1646"/>
        <v>4877.0500000000047</v>
      </c>
      <c r="P7010" s="11">
        <f t="shared" si="1640"/>
        <v>0</v>
      </c>
      <c r="Q7010" s="11">
        <f t="shared" si="1647"/>
        <v>72.239999999999995</v>
      </c>
      <c r="R7010" s="11">
        <f t="shared" si="1648"/>
        <v>4949.2900000000045</v>
      </c>
      <c r="S7010" s="6">
        <f t="shared" si="1641"/>
        <v>0</v>
      </c>
      <c r="T7010" s="11">
        <f t="shared" si="1642"/>
        <v>0</v>
      </c>
      <c r="U7010" s="11">
        <f t="shared" si="1643"/>
        <v>0</v>
      </c>
      <c r="V7010" s="11">
        <f t="shared" si="1649"/>
        <v>0</v>
      </c>
      <c r="W7010" s="20"/>
    </row>
    <row r="7011" spans="1:23" x14ac:dyDescent="0.25">
      <c r="A7011">
        <v>2022101909</v>
      </c>
      <c r="B7011">
        <v>4</v>
      </c>
      <c r="C7011" s="7">
        <v>0.50839000000000001</v>
      </c>
      <c r="D7011" s="6">
        <f t="shared" si="1635"/>
        <v>40671.199999999997</v>
      </c>
      <c r="E7011" s="62">
        <v>0</v>
      </c>
      <c r="F7011" s="6">
        <f t="shared" si="1644"/>
        <v>0</v>
      </c>
      <c r="G7011" s="7">
        <v>0.15615000000000001</v>
      </c>
      <c r="H7011" s="6">
        <f t="shared" si="1636"/>
        <v>5465.25</v>
      </c>
      <c r="I7011" s="7">
        <v>0.21378</v>
      </c>
      <c r="J7011" s="6">
        <f t="shared" si="1637"/>
        <v>2992.92</v>
      </c>
      <c r="K7011" s="20"/>
      <c r="L7011" s="6">
        <f t="shared" si="1638"/>
        <v>40000</v>
      </c>
      <c r="M7011" s="11">
        <f t="shared" si="1645"/>
        <v>0</v>
      </c>
      <c r="N7011" s="6">
        <f t="shared" si="1639"/>
        <v>671.19999999999709</v>
      </c>
      <c r="O7011" s="11">
        <f t="shared" si="1646"/>
        <v>4794.0500000000029</v>
      </c>
      <c r="P7011" s="11">
        <f t="shared" si="1640"/>
        <v>0</v>
      </c>
      <c r="Q7011" s="11">
        <f t="shared" si="1647"/>
        <v>2992.92</v>
      </c>
      <c r="R7011" s="11">
        <f t="shared" si="1648"/>
        <v>7786.970000000003</v>
      </c>
      <c r="S7011" s="6">
        <f t="shared" si="1641"/>
        <v>0</v>
      </c>
      <c r="T7011" s="11">
        <f t="shared" si="1642"/>
        <v>0</v>
      </c>
      <c r="U7011" s="11">
        <f t="shared" si="1643"/>
        <v>0</v>
      </c>
      <c r="V7011" s="11">
        <f t="shared" si="1649"/>
        <v>0</v>
      </c>
      <c r="W7011" s="20"/>
    </row>
    <row r="7012" spans="1:23" x14ac:dyDescent="0.25">
      <c r="A7012">
        <v>2022101910</v>
      </c>
      <c r="B7012">
        <v>4</v>
      </c>
      <c r="C7012" s="7">
        <v>0.50541000000000003</v>
      </c>
      <c r="D7012" s="6">
        <f t="shared" si="1635"/>
        <v>40432.800000000003</v>
      </c>
      <c r="E7012" s="62">
        <v>0</v>
      </c>
      <c r="F7012" s="6">
        <f t="shared" si="1644"/>
        <v>0</v>
      </c>
      <c r="G7012" s="7">
        <v>0.11293</v>
      </c>
      <c r="H7012" s="6">
        <f t="shared" si="1636"/>
        <v>3952.55</v>
      </c>
      <c r="I7012" s="7">
        <v>0.64212999999999998</v>
      </c>
      <c r="J7012" s="6">
        <f t="shared" si="1637"/>
        <v>8989.82</v>
      </c>
      <c r="K7012" s="20"/>
      <c r="L7012" s="6">
        <f t="shared" si="1638"/>
        <v>40000</v>
      </c>
      <c r="M7012" s="11">
        <f t="shared" si="1645"/>
        <v>0</v>
      </c>
      <c r="N7012" s="6">
        <f t="shared" si="1639"/>
        <v>432.80000000000291</v>
      </c>
      <c r="O7012" s="11">
        <f t="shared" si="1646"/>
        <v>3519.7499999999973</v>
      </c>
      <c r="P7012" s="11">
        <f t="shared" si="1640"/>
        <v>0</v>
      </c>
      <c r="Q7012" s="11">
        <f t="shared" si="1647"/>
        <v>8989.82</v>
      </c>
      <c r="R7012" s="11">
        <f t="shared" si="1648"/>
        <v>12509.569999999996</v>
      </c>
      <c r="S7012" s="6">
        <f t="shared" si="1641"/>
        <v>0</v>
      </c>
      <c r="T7012" s="11">
        <f t="shared" si="1642"/>
        <v>0</v>
      </c>
      <c r="U7012" s="11">
        <f t="shared" si="1643"/>
        <v>0</v>
      </c>
      <c r="V7012" s="11">
        <f t="shared" si="1649"/>
        <v>0</v>
      </c>
      <c r="W7012" s="20"/>
    </row>
    <row r="7013" spans="1:23" x14ac:dyDescent="0.25">
      <c r="A7013">
        <v>2022101911</v>
      </c>
      <c r="B7013">
        <v>4</v>
      </c>
      <c r="C7013" s="7">
        <v>0.49997000000000003</v>
      </c>
      <c r="D7013" s="6">
        <f t="shared" si="1635"/>
        <v>39997.599999999999</v>
      </c>
      <c r="E7013" s="62">
        <v>0</v>
      </c>
      <c r="F7013" s="6">
        <f t="shared" si="1644"/>
        <v>0</v>
      </c>
      <c r="G7013" s="7">
        <v>9.5369999999999996E-2</v>
      </c>
      <c r="H7013" s="6">
        <f t="shared" si="1636"/>
        <v>3337.95</v>
      </c>
      <c r="I7013" s="7">
        <v>0.77127000000000001</v>
      </c>
      <c r="J7013" s="6">
        <f t="shared" si="1637"/>
        <v>10797.78</v>
      </c>
      <c r="K7013" s="20"/>
      <c r="L7013" s="6">
        <f t="shared" si="1638"/>
        <v>39997.599999999999</v>
      </c>
      <c r="M7013" s="11">
        <f t="shared" si="1645"/>
        <v>2.4000000000014552</v>
      </c>
      <c r="N7013" s="6">
        <f t="shared" si="1639"/>
        <v>0</v>
      </c>
      <c r="O7013" s="11">
        <f t="shared" si="1646"/>
        <v>3337.95</v>
      </c>
      <c r="P7013" s="11">
        <f t="shared" si="1640"/>
        <v>0</v>
      </c>
      <c r="Q7013" s="11">
        <f t="shared" si="1647"/>
        <v>10797.78</v>
      </c>
      <c r="R7013" s="11">
        <f t="shared" si="1648"/>
        <v>14138.130000000001</v>
      </c>
      <c r="S7013" s="6">
        <f t="shared" si="1641"/>
        <v>0</v>
      </c>
      <c r="T7013" s="11">
        <f t="shared" si="1642"/>
        <v>0</v>
      </c>
      <c r="U7013" s="11">
        <f t="shared" si="1643"/>
        <v>0</v>
      </c>
      <c r="V7013" s="11">
        <f t="shared" si="1649"/>
        <v>0</v>
      </c>
      <c r="W7013" s="20"/>
    </row>
    <row r="7014" spans="1:23" x14ac:dyDescent="0.25">
      <c r="A7014">
        <v>2022101912</v>
      </c>
      <c r="B7014">
        <v>4</v>
      </c>
      <c r="C7014" s="7">
        <v>0.49615999999999999</v>
      </c>
      <c r="D7014" s="6">
        <f t="shared" si="1635"/>
        <v>39692.799999999996</v>
      </c>
      <c r="E7014" s="62">
        <v>0</v>
      </c>
      <c r="F7014" s="6">
        <f t="shared" si="1644"/>
        <v>0</v>
      </c>
      <c r="G7014" s="7">
        <v>0.1164</v>
      </c>
      <c r="H7014" s="6">
        <f t="shared" si="1636"/>
        <v>4074</v>
      </c>
      <c r="I7014" s="7">
        <v>0.77964999999999995</v>
      </c>
      <c r="J7014" s="6">
        <f t="shared" si="1637"/>
        <v>10915.099999999999</v>
      </c>
      <c r="K7014" s="20"/>
      <c r="L7014" s="6">
        <f t="shared" si="1638"/>
        <v>39692.799999999996</v>
      </c>
      <c r="M7014" s="11">
        <f t="shared" si="1645"/>
        <v>307.20000000000437</v>
      </c>
      <c r="N7014" s="6">
        <f t="shared" si="1639"/>
        <v>0</v>
      </c>
      <c r="O7014" s="11">
        <f t="shared" si="1646"/>
        <v>4074</v>
      </c>
      <c r="P7014" s="11">
        <f t="shared" si="1640"/>
        <v>0</v>
      </c>
      <c r="Q7014" s="11">
        <f t="shared" si="1647"/>
        <v>10915.099999999999</v>
      </c>
      <c r="R7014" s="11">
        <f t="shared" si="1648"/>
        <v>15296.300000000003</v>
      </c>
      <c r="S7014" s="6">
        <f t="shared" si="1641"/>
        <v>0</v>
      </c>
      <c r="T7014" s="11">
        <f t="shared" si="1642"/>
        <v>0</v>
      </c>
      <c r="U7014" s="11">
        <f t="shared" si="1643"/>
        <v>0</v>
      </c>
      <c r="V7014" s="11">
        <f t="shared" si="1649"/>
        <v>0</v>
      </c>
      <c r="W7014" s="20"/>
    </row>
    <row r="7015" spans="1:23" x14ac:dyDescent="0.25">
      <c r="A7015">
        <v>2022101913</v>
      </c>
      <c r="B7015">
        <v>4</v>
      </c>
      <c r="C7015" s="7">
        <v>0.49359999999999998</v>
      </c>
      <c r="D7015" s="6">
        <f t="shared" si="1635"/>
        <v>39488</v>
      </c>
      <c r="E7015" s="62">
        <v>0</v>
      </c>
      <c r="F7015" s="6">
        <f t="shared" si="1644"/>
        <v>0</v>
      </c>
      <c r="G7015" s="7">
        <v>0.12805</v>
      </c>
      <c r="H7015" s="6">
        <f t="shared" si="1636"/>
        <v>4481.75</v>
      </c>
      <c r="I7015" s="7">
        <v>0.76907000000000003</v>
      </c>
      <c r="J7015" s="6">
        <f t="shared" si="1637"/>
        <v>10766.98</v>
      </c>
      <c r="K7015" s="20"/>
      <c r="L7015" s="6">
        <f t="shared" si="1638"/>
        <v>39488</v>
      </c>
      <c r="M7015" s="11">
        <f t="shared" si="1645"/>
        <v>512</v>
      </c>
      <c r="N7015" s="6">
        <f t="shared" si="1639"/>
        <v>0</v>
      </c>
      <c r="O7015" s="11">
        <f t="shared" si="1646"/>
        <v>4481.75</v>
      </c>
      <c r="P7015" s="11">
        <f t="shared" si="1640"/>
        <v>0</v>
      </c>
      <c r="Q7015" s="11">
        <f t="shared" si="1647"/>
        <v>10766.98</v>
      </c>
      <c r="R7015" s="11">
        <f t="shared" si="1648"/>
        <v>15760.73</v>
      </c>
      <c r="S7015" s="6">
        <f t="shared" si="1641"/>
        <v>0</v>
      </c>
      <c r="T7015" s="11">
        <f t="shared" si="1642"/>
        <v>0</v>
      </c>
      <c r="U7015" s="11">
        <f t="shared" si="1643"/>
        <v>0</v>
      </c>
      <c r="V7015" s="11">
        <f t="shared" si="1649"/>
        <v>0</v>
      </c>
      <c r="W7015" s="20"/>
    </row>
    <row r="7016" spans="1:23" x14ac:dyDescent="0.25">
      <c r="A7016">
        <v>2022101914</v>
      </c>
      <c r="B7016">
        <v>4</v>
      </c>
      <c r="C7016" s="7">
        <v>0.49774000000000002</v>
      </c>
      <c r="D7016" s="6">
        <f t="shared" si="1635"/>
        <v>39819.200000000004</v>
      </c>
      <c r="E7016" s="62">
        <v>0</v>
      </c>
      <c r="F7016" s="6">
        <f t="shared" si="1644"/>
        <v>0</v>
      </c>
      <c r="G7016" s="7">
        <v>0.12392</v>
      </c>
      <c r="H7016" s="6">
        <f t="shared" si="1636"/>
        <v>4337.2</v>
      </c>
      <c r="I7016" s="7">
        <v>0.76490999999999998</v>
      </c>
      <c r="J7016" s="6">
        <f t="shared" si="1637"/>
        <v>10708.74</v>
      </c>
      <c r="K7016" s="20"/>
      <c r="L7016" s="6">
        <f t="shared" si="1638"/>
        <v>39819.200000000004</v>
      </c>
      <c r="M7016" s="11">
        <f t="shared" si="1645"/>
        <v>180.79999999999563</v>
      </c>
      <c r="N7016" s="6">
        <f t="shared" si="1639"/>
        <v>0</v>
      </c>
      <c r="O7016" s="11">
        <f t="shared" si="1646"/>
        <v>4337.2</v>
      </c>
      <c r="P7016" s="11">
        <f t="shared" si="1640"/>
        <v>0</v>
      </c>
      <c r="Q7016" s="11">
        <f t="shared" si="1647"/>
        <v>10708.74</v>
      </c>
      <c r="R7016" s="11">
        <f t="shared" si="1648"/>
        <v>15226.739999999994</v>
      </c>
      <c r="S7016" s="6">
        <f t="shared" si="1641"/>
        <v>0</v>
      </c>
      <c r="T7016" s="11">
        <f t="shared" si="1642"/>
        <v>0</v>
      </c>
      <c r="U7016" s="11">
        <f t="shared" si="1643"/>
        <v>0</v>
      </c>
      <c r="V7016" s="11">
        <f t="shared" si="1649"/>
        <v>0</v>
      </c>
      <c r="W7016" s="20"/>
    </row>
    <row r="7017" spans="1:23" x14ac:dyDescent="0.25">
      <c r="A7017">
        <v>2022101915</v>
      </c>
      <c r="B7017">
        <v>4</v>
      </c>
      <c r="C7017" s="7">
        <v>0.49907000000000001</v>
      </c>
      <c r="D7017" s="6">
        <f t="shared" si="1635"/>
        <v>39925.599999999999</v>
      </c>
      <c r="E7017" s="62">
        <v>0</v>
      </c>
      <c r="F7017" s="6">
        <f t="shared" si="1644"/>
        <v>0</v>
      </c>
      <c r="G7017" s="7">
        <v>0.11156000000000001</v>
      </c>
      <c r="H7017" s="6">
        <f t="shared" si="1636"/>
        <v>3904.6000000000004</v>
      </c>
      <c r="I7017" s="7">
        <v>0.77322999999999997</v>
      </c>
      <c r="J7017" s="6">
        <f t="shared" si="1637"/>
        <v>10825.22</v>
      </c>
      <c r="K7017" s="20"/>
      <c r="L7017" s="6">
        <f t="shared" si="1638"/>
        <v>39925.599999999999</v>
      </c>
      <c r="M7017" s="11">
        <f t="shared" si="1645"/>
        <v>74.400000000001455</v>
      </c>
      <c r="N7017" s="6">
        <f t="shared" si="1639"/>
        <v>0</v>
      </c>
      <c r="O7017" s="11">
        <f t="shared" si="1646"/>
        <v>3904.6000000000004</v>
      </c>
      <c r="P7017" s="11">
        <f t="shared" si="1640"/>
        <v>0</v>
      </c>
      <c r="Q7017" s="11">
        <f t="shared" si="1647"/>
        <v>10825.22</v>
      </c>
      <c r="R7017" s="11">
        <f t="shared" si="1648"/>
        <v>14804.220000000001</v>
      </c>
      <c r="S7017" s="6">
        <f t="shared" si="1641"/>
        <v>0</v>
      </c>
      <c r="T7017" s="11">
        <f t="shared" si="1642"/>
        <v>0</v>
      </c>
      <c r="U7017" s="11">
        <f t="shared" si="1643"/>
        <v>0</v>
      </c>
      <c r="V7017" s="11">
        <f t="shared" si="1649"/>
        <v>0</v>
      </c>
      <c r="W7017" s="20"/>
    </row>
    <row r="7018" spans="1:23" x14ac:dyDescent="0.25">
      <c r="A7018">
        <v>2022101916</v>
      </c>
      <c r="B7018">
        <v>4</v>
      </c>
      <c r="C7018" s="7">
        <v>0.50441999999999998</v>
      </c>
      <c r="D7018" s="6">
        <f t="shared" si="1635"/>
        <v>40353.599999999999</v>
      </c>
      <c r="E7018" s="62">
        <v>0</v>
      </c>
      <c r="F7018" s="6">
        <f t="shared" si="1644"/>
        <v>0</v>
      </c>
      <c r="G7018" s="7">
        <v>9.8040000000000002E-2</v>
      </c>
      <c r="H7018" s="6">
        <f t="shared" si="1636"/>
        <v>3431.4</v>
      </c>
      <c r="I7018" s="7">
        <v>0.78930999999999996</v>
      </c>
      <c r="J7018" s="6">
        <f t="shared" si="1637"/>
        <v>11050.34</v>
      </c>
      <c r="K7018" s="20"/>
      <c r="L7018" s="6">
        <f t="shared" si="1638"/>
        <v>40000</v>
      </c>
      <c r="M7018" s="11">
        <f t="shared" si="1645"/>
        <v>0</v>
      </c>
      <c r="N7018" s="6">
        <f t="shared" si="1639"/>
        <v>353.59999999999854</v>
      </c>
      <c r="O7018" s="11">
        <f t="shared" si="1646"/>
        <v>3077.8000000000015</v>
      </c>
      <c r="P7018" s="11">
        <f t="shared" si="1640"/>
        <v>0</v>
      </c>
      <c r="Q7018" s="11">
        <f t="shared" si="1647"/>
        <v>11050.34</v>
      </c>
      <c r="R7018" s="11">
        <f t="shared" si="1648"/>
        <v>14128.140000000001</v>
      </c>
      <c r="S7018" s="6">
        <f t="shared" si="1641"/>
        <v>0</v>
      </c>
      <c r="T7018" s="11">
        <f t="shared" si="1642"/>
        <v>0</v>
      </c>
      <c r="U7018" s="11">
        <f t="shared" si="1643"/>
        <v>0</v>
      </c>
      <c r="V7018" s="11">
        <f t="shared" si="1649"/>
        <v>0</v>
      </c>
      <c r="W7018" s="20"/>
    </row>
    <row r="7019" spans="1:23" x14ac:dyDescent="0.25">
      <c r="A7019">
        <v>2022101917</v>
      </c>
      <c r="B7019">
        <v>4</v>
      </c>
      <c r="C7019" s="7">
        <v>0.51366000000000001</v>
      </c>
      <c r="D7019" s="6">
        <f t="shared" si="1635"/>
        <v>41092.800000000003</v>
      </c>
      <c r="E7019" s="62">
        <v>0</v>
      </c>
      <c r="F7019" s="6">
        <f t="shared" si="1644"/>
        <v>0</v>
      </c>
      <c r="G7019" s="7">
        <v>9.3160000000000007E-2</v>
      </c>
      <c r="H7019" s="6">
        <f t="shared" si="1636"/>
        <v>3260.6000000000004</v>
      </c>
      <c r="I7019" s="7">
        <v>0.77641000000000004</v>
      </c>
      <c r="J7019" s="6">
        <f t="shared" si="1637"/>
        <v>10869.74</v>
      </c>
      <c r="K7019" s="20"/>
      <c r="L7019" s="6">
        <f t="shared" si="1638"/>
        <v>40000</v>
      </c>
      <c r="M7019" s="11">
        <f t="shared" si="1645"/>
        <v>0</v>
      </c>
      <c r="N7019" s="6">
        <f t="shared" si="1639"/>
        <v>1092.8000000000029</v>
      </c>
      <c r="O7019" s="11">
        <f t="shared" si="1646"/>
        <v>2167.7999999999975</v>
      </c>
      <c r="P7019" s="11">
        <f t="shared" si="1640"/>
        <v>0</v>
      </c>
      <c r="Q7019" s="11">
        <f t="shared" si="1647"/>
        <v>10869.74</v>
      </c>
      <c r="R7019" s="11">
        <f t="shared" si="1648"/>
        <v>13037.539999999997</v>
      </c>
      <c r="S7019" s="6">
        <f t="shared" si="1641"/>
        <v>0</v>
      </c>
      <c r="T7019" s="11">
        <f t="shared" si="1642"/>
        <v>0</v>
      </c>
      <c r="U7019" s="11">
        <f t="shared" si="1643"/>
        <v>0</v>
      </c>
      <c r="V7019" s="11">
        <f t="shared" si="1649"/>
        <v>0</v>
      </c>
      <c r="W7019" s="20"/>
    </row>
    <row r="7020" spans="1:23" x14ac:dyDescent="0.25">
      <c r="A7020">
        <v>2022101918</v>
      </c>
      <c r="B7020">
        <v>4</v>
      </c>
      <c r="C7020" s="7">
        <v>0.51873999999999998</v>
      </c>
      <c r="D7020" s="6">
        <f t="shared" si="1635"/>
        <v>41499.199999999997</v>
      </c>
      <c r="E7020" s="62">
        <v>0</v>
      </c>
      <c r="F7020" s="6">
        <f t="shared" si="1644"/>
        <v>0</v>
      </c>
      <c r="G7020" s="7">
        <v>9.3399999999999997E-2</v>
      </c>
      <c r="H7020" s="6">
        <f t="shared" si="1636"/>
        <v>3269</v>
      </c>
      <c r="I7020" s="7">
        <v>0.61014000000000002</v>
      </c>
      <c r="J7020" s="6">
        <f t="shared" si="1637"/>
        <v>8541.9600000000009</v>
      </c>
      <c r="K7020" s="20"/>
      <c r="L7020" s="6">
        <f t="shared" si="1638"/>
        <v>40000</v>
      </c>
      <c r="M7020" s="11">
        <f t="shared" si="1645"/>
        <v>0</v>
      </c>
      <c r="N7020" s="6">
        <f t="shared" si="1639"/>
        <v>1499.1999999999971</v>
      </c>
      <c r="O7020" s="11">
        <f t="shared" si="1646"/>
        <v>1769.8000000000029</v>
      </c>
      <c r="P7020" s="11">
        <f t="shared" si="1640"/>
        <v>0</v>
      </c>
      <c r="Q7020" s="11">
        <f t="shared" si="1647"/>
        <v>8541.9600000000009</v>
      </c>
      <c r="R7020" s="11">
        <f t="shared" si="1648"/>
        <v>10311.760000000004</v>
      </c>
      <c r="S7020" s="6">
        <f t="shared" si="1641"/>
        <v>0</v>
      </c>
      <c r="T7020" s="11">
        <f t="shared" si="1642"/>
        <v>0</v>
      </c>
      <c r="U7020" s="11">
        <f t="shared" si="1643"/>
        <v>0</v>
      </c>
      <c r="V7020" s="11">
        <f t="shared" si="1649"/>
        <v>0</v>
      </c>
      <c r="W7020" s="20"/>
    </row>
    <row r="7021" spans="1:23" x14ac:dyDescent="0.25">
      <c r="A7021">
        <v>2022101919</v>
      </c>
      <c r="B7021">
        <v>4</v>
      </c>
      <c r="C7021" s="7">
        <v>0.51817000000000002</v>
      </c>
      <c r="D7021" s="6">
        <f t="shared" si="1635"/>
        <v>41453.599999999999</v>
      </c>
      <c r="E7021" s="62">
        <v>0</v>
      </c>
      <c r="F7021" s="6">
        <f t="shared" si="1644"/>
        <v>0</v>
      </c>
      <c r="G7021" s="7">
        <v>8.4449999999999997E-2</v>
      </c>
      <c r="H7021" s="6">
        <f t="shared" si="1636"/>
        <v>2955.75</v>
      </c>
      <c r="I7021" s="7">
        <v>0.16589999999999999</v>
      </c>
      <c r="J7021" s="6">
        <f t="shared" si="1637"/>
        <v>2322.6</v>
      </c>
      <c r="K7021" s="20"/>
      <c r="L7021" s="6">
        <f t="shared" si="1638"/>
        <v>40000</v>
      </c>
      <c r="M7021" s="11">
        <f t="shared" si="1645"/>
        <v>0</v>
      </c>
      <c r="N7021" s="6">
        <f t="shared" si="1639"/>
        <v>1453.5999999999985</v>
      </c>
      <c r="O7021" s="11">
        <f t="shared" si="1646"/>
        <v>1502.1500000000015</v>
      </c>
      <c r="P7021" s="11">
        <f t="shared" si="1640"/>
        <v>0</v>
      </c>
      <c r="Q7021" s="11">
        <f t="shared" si="1647"/>
        <v>2322.6</v>
      </c>
      <c r="R7021" s="11">
        <f t="shared" si="1648"/>
        <v>3824.7500000000014</v>
      </c>
      <c r="S7021" s="6">
        <f t="shared" si="1641"/>
        <v>0</v>
      </c>
      <c r="T7021" s="11">
        <f t="shared" si="1642"/>
        <v>0</v>
      </c>
      <c r="U7021" s="11">
        <f t="shared" si="1643"/>
        <v>0</v>
      </c>
      <c r="V7021" s="11">
        <f t="shared" si="1649"/>
        <v>0</v>
      </c>
      <c r="W7021" s="20"/>
    </row>
    <row r="7022" spans="1:23" x14ac:dyDescent="0.25">
      <c r="A7022">
        <v>2022101920</v>
      </c>
      <c r="B7022">
        <v>4</v>
      </c>
      <c r="C7022" s="7">
        <v>0.52446999999999999</v>
      </c>
      <c r="D7022" s="6">
        <f t="shared" si="1635"/>
        <v>41957.599999999999</v>
      </c>
      <c r="E7022" s="62">
        <v>0</v>
      </c>
      <c r="F7022" s="6">
        <f t="shared" si="1644"/>
        <v>0</v>
      </c>
      <c r="G7022" s="7">
        <v>0.12202</v>
      </c>
      <c r="H7022" s="6">
        <f t="shared" si="1636"/>
        <v>4270.7</v>
      </c>
      <c r="I7022" s="7">
        <v>9.2000000000000003E-4</v>
      </c>
      <c r="J7022" s="6">
        <f t="shared" si="1637"/>
        <v>12.88</v>
      </c>
      <c r="K7022" s="20"/>
      <c r="L7022" s="6">
        <f t="shared" si="1638"/>
        <v>40000</v>
      </c>
      <c r="M7022" s="11">
        <f t="shared" si="1645"/>
        <v>0</v>
      </c>
      <c r="N7022" s="6">
        <f t="shared" si="1639"/>
        <v>1957.5999999999985</v>
      </c>
      <c r="O7022" s="11">
        <f t="shared" si="1646"/>
        <v>2313.1000000000013</v>
      </c>
      <c r="P7022" s="11">
        <f t="shared" si="1640"/>
        <v>0</v>
      </c>
      <c r="Q7022" s="11">
        <f t="shared" si="1647"/>
        <v>12.88</v>
      </c>
      <c r="R7022" s="11">
        <f t="shared" si="1648"/>
        <v>2325.9800000000014</v>
      </c>
      <c r="S7022" s="6">
        <f t="shared" si="1641"/>
        <v>0</v>
      </c>
      <c r="T7022" s="11">
        <f t="shared" si="1642"/>
        <v>0</v>
      </c>
      <c r="U7022" s="11">
        <f t="shared" si="1643"/>
        <v>0</v>
      </c>
      <c r="V7022" s="11">
        <f t="shared" si="1649"/>
        <v>0</v>
      </c>
      <c r="W7022" s="20"/>
    </row>
    <row r="7023" spans="1:23" x14ac:dyDescent="0.25">
      <c r="A7023">
        <v>2022101921</v>
      </c>
      <c r="B7023">
        <v>4</v>
      </c>
      <c r="C7023" s="7">
        <v>0.51780000000000004</v>
      </c>
      <c r="D7023" s="6">
        <f t="shared" si="1635"/>
        <v>41424</v>
      </c>
      <c r="E7023" s="62">
        <v>0</v>
      </c>
      <c r="F7023" s="6">
        <f t="shared" si="1644"/>
        <v>0</v>
      </c>
      <c r="G7023" s="7">
        <v>0.21562999999999999</v>
      </c>
      <c r="H7023" s="6">
        <f t="shared" si="1636"/>
        <v>7547.0499999999993</v>
      </c>
      <c r="I7023" s="7">
        <v>0</v>
      </c>
      <c r="J7023" s="6">
        <f t="shared" si="1637"/>
        <v>0</v>
      </c>
      <c r="K7023" s="20"/>
      <c r="L7023" s="6">
        <f t="shared" si="1638"/>
        <v>40000</v>
      </c>
      <c r="M7023" s="11">
        <f t="shared" si="1645"/>
        <v>0</v>
      </c>
      <c r="N7023" s="6">
        <f t="shared" si="1639"/>
        <v>1424</v>
      </c>
      <c r="O7023" s="11">
        <f t="shared" si="1646"/>
        <v>6123.0499999999993</v>
      </c>
      <c r="P7023" s="11">
        <f t="shared" si="1640"/>
        <v>0</v>
      </c>
      <c r="Q7023" s="11">
        <f t="shared" si="1647"/>
        <v>0</v>
      </c>
      <c r="R7023" s="11">
        <f t="shared" si="1648"/>
        <v>6123.0499999999993</v>
      </c>
      <c r="S7023" s="6">
        <f t="shared" si="1641"/>
        <v>0</v>
      </c>
      <c r="T7023" s="11">
        <f t="shared" si="1642"/>
        <v>0</v>
      </c>
      <c r="U7023" s="11">
        <f t="shared" si="1643"/>
        <v>0</v>
      </c>
      <c r="V7023" s="11">
        <f t="shared" si="1649"/>
        <v>0</v>
      </c>
      <c r="W7023" s="20"/>
    </row>
    <row r="7024" spans="1:23" x14ac:dyDescent="0.25">
      <c r="A7024">
        <v>2022101922</v>
      </c>
      <c r="B7024">
        <v>4</v>
      </c>
      <c r="C7024" s="7">
        <v>0.50094000000000005</v>
      </c>
      <c r="D7024" s="6">
        <f t="shared" si="1635"/>
        <v>40075.200000000004</v>
      </c>
      <c r="E7024" s="62">
        <v>0</v>
      </c>
      <c r="F7024" s="6">
        <f t="shared" si="1644"/>
        <v>0</v>
      </c>
      <c r="G7024" s="7">
        <v>0.32278000000000001</v>
      </c>
      <c r="H7024" s="6">
        <f t="shared" si="1636"/>
        <v>11297.300000000001</v>
      </c>
      <c r="I7024" s="7">
        <v>0</v>
      </c>
      <c r="J7024" s="6">
        <f t="shared" si="1637"/>
        <v>0</v>
      </c>
      <c r="K7024" s="20"/>
      <c r="L7024" s="6">
        <f t="shared" si="1638"/>
        <v>40000</v>
      </c>
      <c r="M7024" s="11">
        <f t="shared" si="1645"/>
        <v>0</v>
      </c>
      <c r="N7024" s="6">
        <f t="shared" si="1639"/>
        <v>75.200000000004366</v>
      </c>
      <c r="O7024" s="11">
        <f t="shared" si="1646"/>
        <v>11222.099999999997</v>
      </c>
      <c r="P7024" s="11">
        <f t="shared" si="1640"/>
        <v>0</v>
      </c>
      <c r="Q7024" s="11">
        <f t="shared" si="1647"/>
        <v>0</v>
      </c>
      <c r="R7024" s="11">
        <f t="shared" si="1648"/>
        <v>11222.099999999997</v>
      </c>
      <c r="S7024" s="6">
        <f t="shared" si="1641"/>
        <v>0</v>
      </c>
      <c r="T7024" s="11">
        <f t="shared" si="1642"/>
        <v>0</v>
      </c>
      <c r="U7024" s="11">
        <f t="shared" si="1643"/>
        <v>0</v>
      </c>
      <c r="V7024" s="11">
        <f t="shared" si="1649"/>
        <v>0</v>
      </c>
      <c r="W7024" s="20"/>
    </row>
    <row r="7025" spans="1:23" x14ac:dyDescent="0.25">
      <c r="A7025">
        <v>2022101923</v>
      </c>
      <c r="B7025">
        <v>4</v>
      </c>
      <c r="C7025" s="7">
        <v>0.47434999999999999</v>
      </c>
      <c r="D7025" s="6">
        <f t="shared" si="1635"/>
        <v>37948</v>
      </c>
      <c r="E7025" s="62">
        <v>0</v>
      </c>
      <c r="F7025" s="6">
        <f t="shared" si="1644"/>
        <v>0</v>
      </c>
      <c r="G7025" s="7">
        <v>0.4219</v>
      </c>
      <c r="H7025" s="6">
        <f t="shared" si="1636"/>
        <v>14766.5</v>
      </c>
      <c r="I7025" s="7">
        <v>0</v>
      </c>
      <c r="J7025" s="6">
        <f t="shared" si="1637"/>
        <v>0</v>
      </c>
      <c r="K7025" s="20"/>
      <c r="L7025" s="6">
        <f t="shared" si="1638"/>
        <v>37948</v>
      </c>
      <c r="M7025" s="11">
        <f t="shared" si="1645"/>
        <v>2052</v>
      </c>
      <c r="N7025" s="6">
        <f t="shared" si="1639"/>
        <v>0</v>
      </c>
      <c r="O7025" s="11">
        <f t="shared" si="1646"/>
        <v>14766.5</v>
      </c>
      <c r="P7025" s="11">
        <f t="shared" si="1640"/>
        <v>0</v>
      </c>
      <c r="Q7025" s="11">
        <f t="shared" si="1647"/>
        <v>0</v>
      </c>
      <c r="R7025" s="11">
        <f t="shared" si="1648"/>
        <v>16818.5</v>
      </c>
      <c r="S7025" s="6">
        <f t="shared" si="1641"/>
        <v>0</v>
      </c>
      <c r="T7025" s="11">
        <f t="shared" si="1642"/>
        <v>0</v>
      </c>
      <c r="U7025" s="11">
        <f t="shared" si="1643"/>
        <v>0</v>
      </c>
      <c r="V7025" s="11">
        <f t="shared" si="1649"/>
        <v>0</v>
      </c>
      <c r="W7025" s="20"/>
    </row>
    <row r="7026" spans="1:23" x14ac:dyDescent="0.25">
      <c r="A7026">
        <v>2022101924</v>
      </c>
      <c r="B7026">
        <v>4</v>
      </c>
      <c r="C7026" s="7">
        <v>0.45256000000000002</v>
      </c>
      <c r="D7026" s="6">
        <f t="shared" si="1635"/>
        <v>36204.800000000003</v>
      </c>
      <c r="E7026" s="62">
        <v>0</v>
      </c>
      <c r="F7026" s="6">
        <f t="shared" si="1644"/>
        <v>0</v>
      </c>
      <c r="G7026" s="7">
        <v>0.47511999999999999</v>
      </c>
      <c r="H7026" s="6">
        <f t="shared" si="1636"/>
        <v>16629.2</v>
      </c>
      <c r="I7026" s="7">
        <v>0</v>
      </c>
      <c r="J7026" s="6">
        <f t="shared" si="1637"/>
        <v>0</v>
      </c>
      <c r="K7026" s="20"/>
      <c r="L7026" s="6">
        <f t="shared" si="1638"/>
        <v>36204.800000000003</v>
      </c>
      <c r="M7026" s="11">
        <f t="shared" si="1645"/>
        <v>3795.1999999999971</v>
      </c>
      <c r="N7026" s="6">
        <f t="shared" si="1639"/>
        <v>0</v>
      </c>
      <c r="O7026" s="11">
        <f t="shared" si="1646"/>
        <v>16629.2</v>
      </c>
      <c r="P7026" s="11">
        <f t="shared" si="1640"/>
        <v>0</v>
      </c>
      <c r="Q7026" s="11">
        <f t="shared" si="1647"/>
        <v>0</v>
      </c>
      <c r="R7026" s="11">
        <f t="shared" si="1648"/>
        <v>20424.399999999998</v>
      </c>
      <c r="S7026" s="6">
        <f t="shared" si="1641"/>
        <v>0</v>
      </c>
      <c r="T7026" s="11">
        <f t="shared" si="1642"/>
        <v>0</v>
      </c>
      <c r="U7026" s="11">
        <f t="shared" si="1643"/>
        <v>0</v>
      </c>
      <c r="V7026" s="11">
        <f t="shared" si="1649"/>
        <v>0</v>
      </c>
      <c r="W7026" s="20"/>
    </row>
    <row r="7027" spans="1:23" x14ac:dyDescent="0.25">
      <c r="A7027">
        <v>2022102001</v>
      </c>
      <c r="B7027">
        <v>5</v>
      </c>
      <c r="C7027" s="7">
        <v>0.43297999999999998</v>
      </c>
      <c r="D7027" s="6">
        <f t="shared" si="1635"/>
        <v>34638.400000000001</v>
      </c>
      <c r="E7027" s="62">
        <v>0</v>
      </c>
      <c r="F7027" s="6">
        <f t="shared" si="1644"/>
        <v>0</v>
      </c>
      <c r="G7027" s="7">
        <v>0.48901</v>
      </c>
      <c r="H7027" s="6">
        <f t="shared" si="1636"/>
        <v>17115.349999999999</v>
      </c>
      <c r="I7027" s="7">
        <v>0</v>
      </c>
      <c r="J7027" s="6">
        <f t="shared" si="1637"/>
        <v>0</v>
      </c>
      <c r="K7027" s="20"/>
      <c r="L7027" s="6">
        <f t="shared" si="1638"/>
        <v>34638.400000000001</v>
      </c>
      <c r="M7027" s="11">
        <f t="shared" si="1645"/>
        <v>5361.5999999999985</v>
      </c>
      <c r="N7027" s="6">
        <f t="shared" si="1639"/>
        <v>0</v>
      </c>
      <c r="O7027" s="11">
        <f t="shared" si="1646"/>
        <v>17115.349999999999</v>
      </c>
      <c r="P7027" s="11">
        <f t="shared" si="1640"/>
        <v>0</v>
      </c>
      <c r="Q7027" s="11">
        <f t="shared" si="1647"/>
        <v>0</v>
      </c>
      <c r="R7027" s="11">
        <f t="shared" si="1648"/>
        <v>22476.949999999997</v>
      </c>
      <c r="S7027" s="6">
        <f t="shared" si="1641"/>
        <v>0</v>
      </c>
      <c r="T7027" s="11">
        <f t="shared" si="1642"/>
        <v>0</v>
      </c>
      <c r="U7027" s="11">
        <f t="shared" si="1643"/>
        <v>0</v>
      </c>
      <c r="V7027" s="11">
        <f t="shared" si="1649"/>
        <v>0</v>
      </c>
      <c r="W7027" s="20"/>
    </row>
    <row r="7028" spans="1:23" x14ac:dyDescent="0.25">
      <c r="A7028">
        <v>2022102002</v>
      </c>
      <c r="B7028">
        <v>5</v>
      </c>
      <c r="C7028" s="7">
        <v>0.42444999999999999</v>
      </c>
      <c r="D7028" s="6">
        <f t="shared" si="1635"/>
        <v>33956</v>
      </c>
      <c r="E7028" s="62">
        <v>0</v>
      </c>
      <c r="F7028" s="6">
        <f t="shared" si="1644"/>
        <v>0</v>
      </c>
      <c r="G7028" s="7">
        <v>0.49597000000000002</v>
      </c>
      <c r="H7028" s="6">
        <f t="shared" si="1636"/>
        <v>17358.95</v>
      </c>
      <c r="I7028" s="7">
        <v>0</v>
      </c>
      <c r="J7028" s="6">
        <f t="shared" si="1637"/>
        <v>0</v>
      </c>
      <c r="K7028" s="20"/>
      <c r="L7028" s="6">
        <f t="shared" si="1638"/>
        <v>33956</v>
      </c>
      <c r="M7028" s="11">
        <f t="shared" si="1645"/>
        <v>6044</v>
      </c>
      <c r="N7028" s="6">
        <f t="shared" si="1639"/>
        <v>0</v>
      </c>
      <c r="O7028" s="11">
        <f t="shared" si="1646"/>
        <v>17358.95</v>
      </c>
      <c r="P7028" s="11">
        <f t="shared" si="1640"/>
        <v>0</v>
      </c>
      <c r="Q7028" s="11">
        <f t="shared" si="1647"/>
        <v>0</v>
      </c>
      <c r="R7028" s="11">
        <f t="shared" si="1648"/>
        <v>23402.95</v>
      </c>
      <c r="S7028" s="6">
        <f t="shared" si="1641"/>
        <v>0</v>
      </c>
      <c r="T7028" s="11">
        <f t="shared" si="1642"/>
        <v>0</v>
      </c>
      <c r="U7028" s="11">
        <f t="shared" si="1643"/>
        <v>0</v>
      </c>
      <c r="V7028" s="11">
        <f t="shared" si="1649"/>
        <v>0</v>
      </c>
      <c r="W7028" s="20"/>
    </row>
    <row r="7029" spans="1:23" x14ac:dyDescent="0.25">
      <c r="A7029">
        <v>2022102003</v>
      </c>
      <c r="B7029">
        <v>5</v>
      </c>
      <c r="C7029" s="7">
        <v>0.42026999999999998</v>
      </c>
      <c r="D7029" s="6">
        <f t="shared" si="1635"/>
        <v>33621.599999999999</v>
      </c>
      <c r="E7029" s="62">
        <v>0</v>
      </c>
      <c r="F7029" s="6">
        <f t="shared" si="1644"/>
        <v>0</v>
      </c>
      <c r="G7029" s="7">
        <v>0.49745</v>
      </c>
      <c r="H7029" s="6">
        <f t="shared" si="1636"/>
        <v>17410.75</v>
      </c>
      <c r="I7029" s="7">
        <v>0</v>
      </c>
      <c r="J7029" s="6">
        <f t="shared" si="1637"/>
        <v>0</v>
      </c>
      <c r="K7029" s="20"/>
      <c r="L7029" s="6">
        <f t="shared" si="1638"/>
        <v>33621.599999999999</v>
      </c>
      <c r="M7029" s="11">
        <f t="shared" si="1645"/>
        <v>6378.4000000000015</v>
      </c>
      <c r="N7029" s="6">
        <f t="shared" si="1639"/>
        <v>0</v>
      </c>
      <c r="O7029" s="11">
        <f t="shared" si="1646"/>
        <v>17410.75</v>
      </c>
      <c r="P7029" s="11">
        <f t="shared" si="1640"/>
        <v>0</v>
      </c>
      <c r="Q7029" s="11">
        <f t="shared" si="1647"/>
        <v>0</v>
      </c>
      <c r="R7029" s="11">
        <f t="shared" si="1648"/>
        <v>23789.15</v>
      </c>
      <c r="S7029" s="6">
        <f t="shared" si="1641"/>
        <v>0</v>
      </c>
      <c r="T7029" s="11">
        <f t="shared" si="1642"/>
        <v>0</v>
      </c>
      <c r="U7029" s="11">
        <f t="shared" si="1643"/>
        <v>0</v>
      </c>
      <c r="V7029" s="11">
        <f t="shared" si="1649"/>
        <v>0</v>
      </c>
      <c r="W7029" s="20"/>
    </row>
    <row r="7030" spans="1:23" x14ac:dyDescent="0.25">
      <c r="A7030">
        <v>2022102004</v>
      </c>
      <c r="B7030">
        <v>5</v>
      </c>
      <c r="C7030" s="7">
        <v>0.41918</v>
      </c>
      <c r="D7030" s="6">
        <f t="shared" si="1635"/>
        <v>33534.400000000001</v>
      </c>
      <c r="E7030" s="62">
        <v>0</v>
      </c>
      <c r="F7030" s="6">
        <f t="shared" si="1644"/>
        <v>0</v>
      </c>
      <c r="G7030" s="7">
        <v>0.49406</v>
      </c>
      <c r="H7030" s="6">
        <f t="shared" si="1636"/>
        <v>17292.099999999999</v>
      </c>
      <c r="I7030" s="7">
        <v>0</v>
      </c>
      <c r="J7030" s="6">
        <f t="shared" si="1637"/>
        <v>0</v>
      </c>
      <c r="K7030" s="20"/>
      <c r="L7030" s="6">
        <f t="shared" si="1638"/>
        <v>33534.400000000001</v>
      </c>
      <c r="M7030" s="11">
        <f t="shared" si="1645"/>
        <v>6465.5999999999985</v>
      </c>
      <c r="N7030" s="6">
        <f t="shared" si="1639"/>
        <v>0</v>
      </c>
      <c r="O7030" s="11">
        <f t="shared" si="1646"/>
        <v>17292.099999999999</v>
      </c>
      <c r="P7030" s="11">
        <f t="shared" si="1640"/>
        <v>0</v>
      </c>
      <c r="Q7030" s="11">
        <f t="shared" si="1647"/>
        <v>0</v>
      </c>
      <c r="R7030" s="11">
        <f t="shared" si="1648"/>
        <v>23757.699999999997</v>
      </c>
      <c r="S7030" s="6">
        <f t="shared" si="1641"/>
        <v>0</v>
      </c>
      <c r="T7030" s="11">
        <f t="shared" si="1642"/>
        <v>0</v>
      </c>
      <c r="U7030" s="11">
        <f t="shared" si="1643"/>
        <v>0</v>
      </c>
      <c r="V7030" s="11">
        <f t="shared" si="1649"/>
        <v>0</v>
      </c>
      <c r="W7030" s="20"/>
    </row>
    <row r="7031" spans="1:23" x14ac:dyDescent="0.25">
      <c r="A7031">
        <v>2022102005</v>
      </c>
      <c r="B7031">
        <v>5</v>
      </c>
      <c r="C7031" s="7">
        <v>0.42513000000000001</v>
      </c>
      <c r="D7031" s="6">
        <f t="shared" si="1635"/>
        <v>34010.400000000001</v>
      </c>
      <c r="E7031" s="62">
        <v>0</v>
      </c>
      <c r="F7031" s="6">
        <f t="shared" si="1644"/>
        <v>0</v>
      </c>
      <c r="G7031" s="7">
        <v>0.48949999999999999</v>
      </c>
      <c r="H7031" s="6">
        <f t="shared" si="1636"/>
        <v>17132.5</v>
      </c>
      <c r="I7031" s="7">
        <v>0</v>
      </c>
      <c r="J7031" s="6">
        <f t="shared" si="1637"/>
        <v>0</v>
      </c>
      <c r="K7031" s="20"/>
      <c r="L7031" s="6">
        <f t="shared" si="1638"/>
        <v>34010.400000000001</v>
      </c>
      <c r="M7031" s="11">
        <f t="shared" si="1645"/>
        <v>5989.5999999999985</v>
      </c>
      <c r="N7031" s="6">
        <f t="shared" si="1639"/>
        <v>0</v>
      </c>
      <c r="O7031" s="11">
        <f t="shared" si="1646"/>
        <v>17132.5</v>
      </c>
      <c r="P7031" s="11">
        <f t="shared" si="1640"/>
        <v>0</v>
      </c>
      <c r="Q7031" s="11">
        <f t="shared" si="1647"/>
        <v>0</v>
      </c>
      <c r="R7031" s="11">
        <f t="shared" si="1648"/>
        <v>23122.1</v>
      </c>
      <c r="S7031" s="6">
        <f t="shared" si="1641"/>
        <v>0</v>
      </c>
      <c r="T7031" s="11">
        <f t="shared" si="1642"/>
        <v>0</v>
      </c>
      <c r="U7031" s="11">
        <f t="shared" si="1643"/>
        <v>0</v>
      </c>
      <c r="V7031" s="11">
        <f t="shared" si="1649"/>
        <v>0</v>
      </c>
      <c r="W7031" s="20"/>
    </row>
    <row r="7032" spans="1:23" x14ac:dyDescent="0.25">
      <c r="A7032">
        <v>2022102006</v>
      </c>
      <c r="B7032">
        <v>5</v>
      </c>
      <c r="C7032" s="7">
        <v>0.44941999999999999</v>
      </c>
      <c r="D7032" s="6">
        <f t="shared" si="1635"/>
        <v>35953.599999999999</v>
      </c>
      <c r="E7032" s="62">
        <v>0</v>
      </c>
      <c r="F7032" s="6">
        <f t="shared" si="1644"/>
        <v>0</v>
      </c>
      <c r="G7032" s="7">
        <v>0.50941000000000003</v>
      </c>
      <c r="H7032" s="6">
        <f t="shared" si="1636"/>
        <v>17829.350000000002</v>
      </c>
      <c r="I7032" s="7">
        <v>0</v>
      </c>
      <c r="J7032" s="6">
        <f t="shared" si="1637"/>
        <v>0</v>
      </c>
      <c r="K7032" s="20"/>
      <c r="L7032" s="6">
        <f t="shared" si="1638"/>
        <v>35953.599999999999</v>
      </c>
      <c r="M7032" s="11">
        <f t="shared" si="1645"/>
        <v>4046.4000000000015</v>
      </c>
      <c r="N7032" s="6">
        <f t="shared" si="1639"/>
        <v>0</v>
      </c>
      <c r="O7032" s="11">
        <f t="shared" si="1646"/>
        <v>17829.350000000002</v>
      </c>
      <c r="P7032" s="11">
        <f t="shared" si="1640"/>
        <v>0</v>
      </c>
      <c r="Q7032" s="11">
        <f t="shared" si="1647"/>
        <v>0</v>
      </c>
      <c r="R7032" s="11">
        <f t="shared" si="1648"/>
        <v>21875.750000000004</v>
      </c>
      <c r="S7032" s="6">
        <f t="shared" si="1641"/>
        <v>0</v>
      </c>
      <c r="T7032" s="11">
        <f t="shared" si="1642"/>
        <v>0</v>
      </c>
      <c r="U7032" s="11">
        <f t="shared" si="1643"/>
        <v>0</v>
      </c>
      <c r="V7032" s="11">
        <f t="shared" si="1649"/>
        <v>0</v>
      </c>
      <c r="W7032" s="20"/>
    </row>
    <row r="7033" spans="1:23" x14ac:dyDescent="0.25">
      <c r="A7033">
        <v>2022102007</v>
      </c>
      <c r="B7033">
        <v>5</v>
      </c>
      <c r="C7033" s="7">
        <v>0.48524</v>
      </c>
      <c r="D7033" s="6">
        <f t="shared" si="1635"/>
        <v>38819.199999999997</v>
      </c>
      <c r="E7033" s="62">
        <v>0</v>
      </c>
      <c r="F7033" s="6">
        <f t="shared" si="1644"/>
        <v>0</v>
      </c>
      <c r="G7033" s="7">
        <v>0.48252</v>
      </c>
      <c r="H7033" s="6">
        <f t="shared" si="1636"/>
        <v>16888.2</v>
      </c>
      <c r="I7033" s="7">
        <v>0</v>
      </c>
      <c r="J7033" s="6">
        <f t="shared" si="1637"/>
        <v>0</v>
      </c>
      <c r="K7033" s="20"/>
      <c r="L7033" s="6">
        <f t="shared" si="1638"/>
        <v>38819.199999999997</v>
      </c>
      <c r="M7033" s="11">
        <f t="shared" si="1645"/>
        <v>1180.8000000000029</v>
      </c>
      <c r="N7033" s="6">
        <f t="shared" si="1639"/>
        <v>0</v>
      </c>
      <c r="O7033" s="11">
        <f t="shared" si="1646"/>
        <v>16888.2</v>
      </c>
      <c r="P7033" s="11">
        <f t="shared" si="1640"/>
        <v>0</v>
      </c>
      <c r="Q7033" s="11">
        <f t="shared" si="1647"/>
        <v>0</v>
      </c>
      <c r="R7033" s="11">
        <f t="shared" si="1648"/>
        <v>18069.000000000004</v>
      </c>
      <c r="S7033" s="6">
        <f t="shared" si="1641"/>
        <v>0</v>
      </c>
      <c r="T7033" s="11">
        <f t="shared" si="1642"/>
        <v>0</v>
      </c>
      <c r="U7033" s="11">
        <f t="shared" si="1643"/>
        <v>0</v>
      </c>
      <c r="V7033" s="11">
        <f t="shared" si="1649"/>
        <v>0</v>
      </c>
      <c r="W7033" s="20"/>
    </row>
    <row r="7034" spans="1:23" x14ac:dyDescent="0.25">
      <c r="A7034">
        <v>2022102008</v>
      </c>
      <c r="B7034">
        <v>5</v>
      </c>
      <c r="C7034" s="7">
        <v>0.50434999999999997</v>
      </c>
      <c r="D7034" s="6">
        <f t="shared" si="1635"/>
        <v>40348</v>
      </c>
      <c r="E7034" s="62">
        <v>0</v>
      </c>
      <c r="F7034" s="6">
        <f t="shared" si="1644"/>
        <v>0</v>
      </c>
      <c r="G7034" s="7">
        <v>0.44006000000000001</v>
      </c>
      <c r="H7034" s="6">
        <f t="shared" si="1636"/>
        <v>15402.1</v>
      </c>
      <c r="I7034" s="7">
        <v>3.9199999999999999E-3</v>
      </c>
      <c r="J7034" s="6">
        <f t="shared" si="1637"/>
        <v>54.879999999999995</v>
      </c>
      <c r="K7034" s="20"/>
      <c r="L7034" s="6">
        <f t="shared" si="1638"/>
        <v>40000</v>
      </c>
      <c r="M7034" s="11">
        <f t="shared" si="1645"/>
        <v>0</v>
      </c>
      <c r="N7034" s="6">
        <f t="shared" si="1639"/>
        <v>348</v>
      </c>
      <c r="O7034" s="11">
        <f t="shared" si="1646"/>
        <v>15054.1</v>
      </c>
      <c r="P7034" s="11">
        <f t="shared" si="1640"/>
        <v>0</v>
      </c>
      <c r="Q7034" s="11">
        <f t="shared" si="1647"/>
        <v>54.879999999999995</v>
      </c>
      <c r="R7034" s="11">
        <f t="shared" si="1648"/>
        <v>15108.98</v>
      </c>
      <c r="S7034" s="6">
        <f t="shared" si="1641"/>
        <v>0</v>
      </c>
      <c r="T7034" s="11">
        <f t="shared" si="1642"/>
        <v>0</v>
      </c>
      <c r="U7034" s="11">
        <f t="shared" si="1643"/>
        <v>0</v>
      </c>
      <c r="V7034" s="11">
        <f t="shared" si="1649"/>
        <v>0</v>
      </c>
      <c r="W7034" s="20"/>
    </row>
    <row r="7035" spans="1:23" x14ac:dyDescent="0.25">
      <c r="A7035">
        <v>2022102009</v>
      </c>
      <c r="B7035">
        <v>5</v>
      </c>
      <c r="C7035" s="7">
        <v>0.50405999999999995</v>
      </c>
      <c r="D7035" s="6">
        <f t="shared" si="1635"/>
        <v>40324.799999999996</v>
      </c>
      <c r="E7035" s="62">
        <v>0</v>
      </c>
      <c r="F7035" s="6">
        <f t="shared" si="1644"/>
        <v>0</v>
      </c>
      <c r="G7035" s="7">
        <v>0.37404999999999999</v>
      </c>
      <c r="H7035" s="6">
        <f t="shared" si="1636"/>
        <v>13091.75</v>
      </c>
      <c r="I7035" s="7">
        <v>0.22417999999999999</v>
      </c>
      <c r="J7035" s="6">
        <f t="shared" si="1637"/>
        <v>3138.52</v>
      </c>
      <c r="K7035" s="20"/>
      <c r="L7035" s="6">
        <f t="shared" si="1638"/>
        <v>40000</v>
      </c>
      <c r="M7035" s="11">
        <f t="shared" si="1645"/>
        <v>0</v>
      </c>
      <c r="N7035" s="6">
        <f t="shared" si="1639"/>
        <v>324.79999999999563</v>
      </c>
      <c r="O7035" s="11">
        <f t="shared" si="1646"/>
        <v>12766.950000000004</v>
      </c>
      <c r="P7035" s="11">
        <f t="shared" si="1640"/>
        <v>0</v>
      </c>
      <c r="Q7035" s="11">
        <f t="shared" si="1647"/>
        <v>3138.52</v>
      </c>
      <c r="R7035" s="11">
        <f t="shared" si="1648"/>
        <v>15905.470000000005</v>
      </c>
      <c r="S7035" s="6">
        <f t="shared" si="1641"/>
        <v>0</v>
      </c>
      <c r="T7035" s="11">
        <f t="shared" si="1642"/>
        <v>0</v>
      </c>
      <c r="U7035" s="11">
        <f t="shared" si="1643"/>
        <v>0</v>
      </c>
      <c r="V7035" s="11">
        <f t="shared" si="1649"/>
        <v>0</v>
      </c>
      <c r="W7035" s="20"/>
    </row>
    <row r="7036" spans="1:23" x14ac:dyDescent="0.25">
      <c r="A7036">
        <v>2022102010</v>
      </c>
      <c r="B7036">
        <v>5</v>
      </c>
      <c r="C7036" s="7">
        <v>0.50290999999999997</v>
      </c>
      <c r="D7036" s="6">
        <f t="shared" si="1635"/>
        <v>40232.799999999996</v>
      </c>
      <c r="E7036" s="62">
        <v>0</v>
      </c>
      <c r="F7036" s="6">
        <f t="shared" si="1644"/>
        <v>0</v>
      </c>
      <c r="G7036" s="7">
        <v>0.24440999999999999</v>
      </c>
      <c r="H7036" s="6">
        <f t="shared" si="1636"/>
        <v>8554.35</v>
      </c>
      <c r="I7036" s="7">
        <v>0.67730999999999997</v>
      </c>
      <c r="J7036" s="6">
        <f t="shared" si="1637"/>
        <v>9482.34</v>
      </c>
      <c r="K7036" s="20"/>
      <c r="L7036" s="6">
        <f t="shared" si="1638"/>
        <v>40000</v>
      </c>
      <c r="M7036" s="11">
        <f t="shared" si="1645"/>
        <v>0</v>
      </c>
      <c r="N7036" s="6">
        <f t="shared" si="1639"/>
        <v>232.79999999999563</v>
      </c>
      <c r="O7036" s="11">
        <f t="shared" si="1646"/>
        <v>8321.5500000000047</v>
      </c>
      <c r="P7036" s="11">
        <f t="shared" si="1640"/>
        <v>0</v>
      </c>
      <c r="Q7036" s="11">
        <f t="shared" si="1647"/>
        <v>9482.34</v>
      </c>
      <c r="R7036" s="11">
        <f t="shared" si="1648"/>
        <v>17803.890000000007</v>
      </c>
      <c r="S7036" s="6">
        <f t="shared" si="1641"/>
        <v>0</v>
      </c>
      <c r="T7036" s="11">
        <f t="shared" si="1642"/>
        <v>0</v>
      </c>
      <c r="U7036" s="11">
        <f t="shared" si="1643"/>
        <v>0</v>
      </c>
      <c r="V7036" s="11">
        <f t="shared" si="1649"/>
        <v>0</v>
      </c>
      <c r="W7036" s="20"/>
    </row>
    <row r="7037" spans="1:23" x14ac:dyDescent="0.25">
      <c r="A7037">
        <v>2022102011</v>
      </c>
      <c r="B7037">
        <v>5</v>
      </c>
      <c r="C7037" s="7">
        <v>0.50334000000000001</v>
      </c>
      <c r="D7037" s="6">
        <f t="shared" si="1635"/>
        <v>40267.200000000004</v>
      </c>
      <c r="E7037" s="62">
        <v>0</v>
      </c>
      <c r="F7037" s="6">
        <f t="shared" si="1644"/>
        <v>0</v>
      </c>
      <c r="G7037" s="7">
        <v>0.14853</v>
      </c>
      <c r="H7037" s="6">
        <f t="shared" si="1636"/>
        <v>5198.55</v>
      </c>
      <c r="I7037" s="7">
        <v>0.79108000000000001</v>
      </c>
      <c r="J7037" s="6">
        <f t="shared" si="1637"/>
        <v>11075.12</v>
      </c>
      <c r="K7037" s="20"/>
      <c r="L7037" s="6">
        <f t="shared" si="1638"/>
        <v>40000</v>
      </c>
      <c r="M7037" s="11">
        <f t="shared" si="1645"/>
        <v>0</v>
      </c>
      <c r="N7037" s="6">
        <f t="shared" si="1639"/>
        <v>267.20000000000437</v>
      </c>
      <c r="O7037" s="11">
        <f t="shared" si="1646"/>
        <v>4931.3499999999958</v>
      </c>
      <c r="P7037" s="11">
        <f t="shared" si="1640"/>
        <v>0</v>
      </c>
      <c r="Q7037" s="11">
        <f t="shared" si="1647"/>
        <v>11075.12</v>
      </c>
      <c r="R7037" s="11">
        <f t="shared" si="1648"/>
        <v>16006.469999999998</v>
      </c>
      <c r="S7037" s="6">
        <f t="shared" si="1641"/>
        <v>0</v>
      </c>
      <c r="T7037" s="11">
        <f t="shared" si="1642"/>
        <v>0</v>
      </c>
      <c r="U7037" s="11">
        <f t="shared" si="1643"/>
        <v>0</v>
      </c>
      <c r="V7037" s="11">
        <f t="shared" si="1649"/>
        <v>0</v>
      </c>
      <c r="W7037" s="20"/>
    </row>
    <row r="7038" spans="1:23" x14ac:dyDescent="0.25">
      <c r="A7038">
        <v>2022102012</v>
      </c>
      <c r="B7038">
        <v>5</v>
      </c>
      <c r="C7038" s="7">
        <v>0.50795999999999997</v>
      </c>
      <c r="D7038" s="6">
        <f t="shared" si="1635"/>
        <v>40636.799999999996</v>
      </c>
      <c r="E7038" s="62">
        <v>0</v>
      </c>
      <c r="F7038" s="6">
        <f t="shared" si="1644"/>
        <v>0</v>
      </c>
      <c r="G7038" s="7">
        <v>0.11054</v>
      </c>
      <c r="H7038" s="6">
        <f t="shared" si="1636"/>
        <v>3868.9</v>
      </c>
      <c r="I7038" s="7">
        <v>0.79118999999999995</v>
      </c>
      <c r="J7038" s="6">
        <f t="shared" si="1637"/>
        <v>11076.66</v>
      </c>
      <c r="K7038" s="20"/>
      <c r="L7038" s="6">
        <f t="shared" si="1638"/>
        <v>40000</v>
      </c>
      <c r="M7038" s="11">
        <f t="shared" si="1645"/>
        <v>0</v>
      </c>
      <c r="N7038" s="6">
        <f t="shared" si="1639"/>
        <v>636.79999999999563</v>
      </c>
      <c r="O7038" s="11">
        <f t="shared" si="1646"/>
        <v>3232.1000000000045</v>
      </c>
      <c r="P7038" s="11">
        <f t="shared" si="1640"/>
        <v>0</v>
      </c>
      <c r="Q7038" s="11">
        <f t="shared" si="1647"/>
        <v>11076.66</v>
      </c>
      <c r="R7038" s="11">
        <f t="shared" si="1648"/>
        <v>14308.760000000004</v>
      </c>
      <c r="S7038" s="6">
        <f t="shared" si="1641"/>
        <v>0</v>
      </c>
      <c r="T7038" s="11">
        <f t="shared" si="1642"/>
        <v>0</v>
      </c>
      <c r="U7038" s="11">
        <f t="shared" si="1643"/>
        <v>0</v>
      </c>
      <c r="V7038" s="11">
        <f t="shared" si="1649"/>
        <v>0</v>
      </c>
      <c r="W7038" s="20"/>
    </row>
    <row r="7039" spans="1:23" x14ac:dyDescent="0.25">
      <c r="A7039">
        <v>2022102013</v>
      </c>
      <c r="B7039">
        <v>5</v>
      </c>
      <c r="C7039" s="7">
        <v>0.51612000000000002</v>
      </c>
      <c r="D7039" s="6">
        <f t="shared" si="1635"/>
        <v>41289.599999999999</v>
      </c>
      <c r="E7039" s="62">
        <v>0</v>
      </c>
      <c r="F7039" s="6">
        <f t="shared" si="1644"/>
        <v>0</v>
      </c>
      <c r="G7039" s="7">
        <v>7.4929999999999997E-2</v>
      </c>
      <c r="H7039" s="6">
        <f t="shared" si="1636"/>
        <v>2622.5499999999997</v>
      </c>
      <c r="I7039" s="7">
        <v>0.77537999999999996</v>
      </c>
      <c r="J7039" s="6">
        <f t="shared" si="1637"/>
        <v>10855.32</v>
      </c>
      <c r="K7039" s="20"/>
      <c r="L7039" s="6">
        <f t="shared" si="1638"/>
        <v>40000</v>
      </c>
      <c r="M7039" s="11">
        <f t="shared" si="1645"/>
        <v>0</v>
      </c>
      <c r="N7039" s="6">
        <f t="shared" si="1639"/>
        <v>1289.5999999999985</v>
      </c>
      <c r="O7039" s="11">
        <f t="shared" si="1646"/>
        <v>1332.9500000000012</v>
      </c>
      <c r="P7039" s="11">
        <f t="shared" si="1640"/>
        <v>0</v>
      </c>
      <c r="Q7039" s="11">
        <f t="shared" si="1647"/>
        <v>10855.32</v>
      </c>
      <c r="R7039" s="11">
        <f t="shared" si="1648"/>
        <v>12188.27</v>
      </c>
      <c r="S7039" s="6">
        <f t="shared" si="1641"/>
        <v>0</v>
      </c>
      <c r="T7039" s="11">
        <f t="shared" si="1642"/>
        <v>0</v>
      </c>
      <c r="U7039" s="11">
        <f t="shared" si="1643"/>
        <v>0</v>
      </c>
      <c r="V7039" s="11">
        <f t="shared" si="1649"/>
        <v>0</v>
      </c>
      <c r="W7039" s="20"/>
    </row>
    <row r="7040" spans="1:23" x14ac:dyDescent="0.25">
      <c r="A7040">
        <v>2022102014</v>
      </c>
      <c r="B7040">
        <v>5</v>
      </c>
      <c r="C7040" s="7">
        <v>0.53059999999999996</v>
      </c>
      <c r="D7040" s="6">
        <f t="shared" si="1635"/>
        <v>42448</v>
      </c>
      <c r="E7040" s="62">
        <v>0</v>
      </c>
      <c r="F7040" s="6">
        <f t="shared" si="1644"/>
        <v>0</v>
      </c>
      <c r="G7040" s="7">
        <v>5.3789999999999998E-2</v>
      </c>
      <c r="H7040" s="6">
        <f t="shared" si="1636"/>
        <v>1882.6499999999999</v>
      </c>
      <c r="I7040" s="7">
        <v>0.76642999999999994</v>
      </c>
      <c r="J7040" s="6">
        <f t="shared" si="1637"/>
        <v>10730.019999999999</v>
      </c>
      <c r="K7040" s="20"/>
      <c r="L7040" s="6">
        <f t="shared" si="1638"/>
        <v>40000</v>
      </c>
      <c r="M7040" s="11">
        <f t="shared" si="1645"/>
        <v>0</v>
      </c>
      <c r="N7040" s="6">
        <f t="shared" si="1639"/>
        <v>1882.6499999999999</v>
      </c>
      <c r="O7040" s="11">
        <f t="shared" si="1646"/>
        <v>0</v>
      </c>
      <c r="P7040" s="11">
        <f t="shared" si="1640"/>
        <v>565.35000000000014</v>
      </c>
      <c r="Q7040" s="11">
        <f t="shared" si="1647"/>
        <v>10164.669999999998</v>
      </c>
      <c r="R7040" s="11">
        <f t="shared" si="1648"/>
        <v>10164.669999999998</v>
      </c>
      <c r="S7040" s="6">
        <f t="shared" si="1641"/>
        <v>0</v>
      </c>
      <c r="T7040" s="11">
        <f t="shared" si="1642"/>
        <v>0</v>
      </c>
      <c r="U7040" s="11">
        <f t="shared" si="1643"/>
        <v>0</v>
      </c>
      <c r="V7040" s="11">
        <f t="shared" si="1649"/>
        <v>0</v>
      </c>
      <c r="W7040" s="20"/>
    </row>
    <row r="7041" spans="1:23" x14ac:dyDescent="0.25">
      <c r="A7041">
        <v>2022102015</v>
      </c>
      <c r="B7041">
        <v>5</v>
      </c>
      <c r="C7041" s="7">
        <v>0.54584999999999995</v>
      </c>
      <c r="D7041" s="6">
        <f t="shared" si="1635"/>
        <v>43667.999999999993</v>
      </c>
      <c r="E7041" s="62">
        <v>0</v>
      </c>
      <c r="F7041" s="6">
        <f t="shared" si="1644"/>
        <v>0</v>
      </c>
      <c r="G7041" s="7">
        <v>4.6769999999999999E-2</v>
      </c>
      <c r="H7041" s="6">
        <f t="shared" si="1636"/>
        <v>1636.95</v>
      </c>
      <c r="I7041" s="7">
        <v>0.77073000000000003</v>
      </c>
      <c r="J7041" s="6">
        <f t="shared" si="1637"/>
        <v>10790.220000000001</v>
      </c>
      <c r="K7041" s="20"/>
      <c r="L7041" s="6">
        <f t="shared" si="1638"/>
        <v>40000</v>
      </c>
      <c r="M7041" s="11">
        <f t="shared" si="1645"/>
        <v>0</v>
      </c>
      <c r="N7041" s="6">
        <f t="shared" si="1639"/>
        <v>1636.95</v>
      </c>
      <c r="O7041" s="11">
        <f t="shared" si="1646"/>
        <v>0</v>
      </c>
      <c r="P7041" s="11">
        <f t="shared" si="1640"/>
        <v>2031.0499999999927</v>
      </c>
      <c r="Q7041" s="11">
        <f t="shared" si="1647"/>
        <v>8759.1700000000092</v>
      </c>
      <c r="R7041" s="11">
        <f t="shared" si="1648"/>
        <v>8759.1700000000092</v>
      </c>
      <c r="S7041" s="6">
        <f t="shared" si="1641"/>
        <v>0</v>
      </c>
      <c r="T7041" s="11">
        <f t="shared" si="1642"/>
        <v>0</v>
      </c>
      <c r="U7041" s="11">
        <f t="shared" si="1643"/>
        <v>0</v>
      </c>
      <c r="V7041" s="11">
        <f t="shared" si="1649"/>
        <v>0</v>
      </c>
      <c r="W7041" s="20"/>
    </row>
    <row r="7042" spans="1:23" x14ac:dyDescent="0.25">
      <c r="A7042">
        <v>2022102016</v>
      </c>
      <c r="B7042">
        <v>5</v>
      </c>
      <c r="C7042" s="7">
        <v>0.56413999999999997</v>
      </c>
      <c r="D7042" s="6">
        <f t="shared" si="1635"/>
        <v>45131.199999999997</v>
      </c>
      <c r="E7042" s="62">
        <v>0</v>
      </c>
      <c r="F7042" s="6">
        <f t="shared" si="1644"/>
        <v>0</v>
      </c>
      <c r="G7042" s="7">
        <v>4.8180000000000001E-2</v>
      </c>
      <c r="H7042" s="6">
        <f t="shared" si="1636"/>
        <v>1686.3</v>
      </c>
      <c r="I7042" s="7">
        <v>0.77973999999999999</v>
      </c>
      <c r="J7042" s="6">
        <f t="shared" si="1637"/>
        <v>10916.36</v>
      </c>
      <c r="K7042" s="20"/>
      <c r="L7042" s="6">
        <f t="shared" si="1638"/>
        <v>40000</v>
      </c>
      <c r="M7042" s="11">
        <f t="shared" si="1645"/>
        <v>0</v>
      </c>
      <c r="N7042" s="6">
        <f t="shared" si="1639"/>
        <v>1686.3</v>
      </c>
      <c r="O7042" s="11">
        <f t="shared" si="1646"/>
        <v>0</v>
      </c>
      <c r="P7042" s="11">
        <f t="shared" si="1640"/>
        <v>3444.8999999999969</v>
      </c>
      <c r="Q7042" s="11">
        <f t="shared" si="1647"/>
        <v>7471.4600000000037</v>
      </c>
      <c r="R7042" s="11">
        <f t="shared" si="1648"/>
        <v>7471.4600000000037</v>
      </c>
      <c r="S7042" s="6">
        <f t="shared" si="1641"/>
        <v>0</v>
      </c>
      <c r="T7042" s="11">
        <f t="shared" si="1642"/>
        <v>0</v>
      </c>
      <c r="U7042" s="11">
        <f t="shared" si="1643"/>
        <v>0</v>
      </c>
      <c r="V7042" s="11">
        <f t="shared" si="1649"/>
        <v>0</v>
      </c>
      <c r="W7042" s="20"/>
    </row>
    <row r="7043" spans="1:23" x14ac:dyDescent="0.25">
      <c r="A7043">
        <v>2022102017</v>
      </c>
      <c r="B7043">
        <v>5</v>
      </c>
      <c r="C7043" s="7">
        <v>0.58116999999999996</v>
      </c>
      <c r="D7043" s="6">
        <f t="shared" si="1635"/>
        <v>46493.599999999999</v>
      </c>
      <c r="E7043" s="62">
        <v>0</v>
      </c>
      <c r="F7043" s="6">
        <f t="shared" si="1644"/>
        <v>0</v>
      </c>
      <c r="G7043" s="7">
        <v>5.7340000000000002E-2</v>
      </c>
      <c r="H7043" s="6">
        <f t="shared" si="1636"/>
        <v>2006.9</v>
      </c>
      <c r="I7043" s="7">
        <v>0.76426000000000005</v>
      </c>
      <c r="J7043" s="6">
        <f t="shared" si="1637"/>
        <v>10699.640000000001</v>
      </c>
      <c r="K7043" s="20"/>
      <c r="L7043" s="6">
        <f t="shared" si="1638"/>
        <v>40000</v>
      </c>
      <c r="M7043" s="11">
        <f t="shared" si="1645"/>
        <v>0</v>
      </c>
      <c r="N7043" s="6">
        <f t="shared" si="1639"/>
        <v>2006.9</v>
      </c>
      <c r="O7043" s="11">
        <f t="shared" si="1646"/>
        <v>0</v>
      </c>
      <c r="P7043" s="11">
        <f t="shared" si="1640"/>
        <v>4486.6999999999989</v>
      </c>
      <c r="Q7043" s="11">
        <f t="shared" si="1647"/>
        <v>6212.9400000000023</v>
      </c>
      <c r="R7043" s="11">
        <f t="shared" si="1648"/>
        <v>6212.9400000000023</v>
      </c>
      <c r="S7043" s="6">
        <f t="shared" si="1641"/>
        <v>0</v>
      </c>
      <c r="T7043" s="11">
        <f t="shared" si="1642"/>
        <v>0</v>
      </c>
      <c r="U7043" s="11">
        <f t="shared" si="1643"/>
        <v>0</v>
      </c>
      <c r="V7043" s="11">
        <f t="shared" si="1649"/>
        <v>0</v>
      </c>
      <c r="W7043" s="20"/>
    </row>
    <row r="7044" spans="1:23" x14ac:dyDescent="0.25">
      <c r="A7044">
        <v>2022102018</v>
      </c>
      <c r="B7044">
        <v>5</v>
      </c>
      <c r="C7044" s="7">
        <v>0.58669000000000004</v>
      </c>
      <c r="D7044" s="6">
        <f t="shared" si="1635"/>
        <v>46935.200000000004</v>
      </c>
      <c r="E7044" s="62">
        <v>0</v>
      </c>
      <c r="F7044" s="6">
        <f t="shared" si="1644"/>
        <v>0</v>
      </c>
      <c r="G7044" s="7">
        <v>6.898E-2</v>
      </c>
      <c r="H7044" s="6">
        <f t="shared" si="1636"/>
        <v>2414.3000000000002</v>
      </c>
      <c r="I7044" s="7">
        <v>0.60033999999999998</v>
      </c>
      <c r="J7044" s="6">
        <f t="shared" si="1637"/>
        <v>8404.76</v>
      </c>
      <c r="K7044" s="20"/>
      <c r="L7044" s="6">
        <f t="shared" si="1638"/>
        <v>40000</v>
      </c>
      <c r="M7044" s="11">
        <f t="shared" si="1645"/>
        <v>0</v>
      </c>
      <c r="N7044" s="6">
        <f t="shared" si="1639"/>
        <v>2414.3000000000002</v>
      </c>
      <c r="O7044" s="11">
        <f t="shared" si="1646"/>
        <v>0</v>
      </c>
      <c r="P7044" s="11">
        <f t="shared" si="1640"/>
        <v>4520.9000000000042</v>
      </c>
      <c r="Q7044" s="11">
        <f t="shared" si="1647"/>
        <v>3883.859999999996</v>
      </c>
      <c r="R7044" s="11">
        <f t="shared" si="1648"/>
        <v>3883.859999999996</v>
      </c>
      <c r="S7044" s="6">
        <f t="shared" si="1641"/>
        <v>0</v>
      </c>
      <c r="T7044" s="11">
        <f t="shared" si="1642"/>
        <v>0</v>
      </c>
      <c r="U7044" s="11">
        <f t="shared" si="1643"/>
        <v>0</v>
      </c>
      <c r="V7044" s="11">
        <f t="shared" si="1649"/>
        <v>0</v>
      </c>
      <c r="W7044" s="20"/>
    </row>
    <row r="7045" spans="1:23" x14ac:dyDescent="0.25">
      <c r="A7045">
        <v>2022102019</v>
      </c>
      <c r="B7045">
        <v>5</v>
      </c>
      <c r="C7045" s="7">
        <v>0.57277999999999996</v>
      </c>
      <c r="D7045" s="6">
        <f t="shared" ref="D7045:D7108" si="1650">D$18*C7045</f>
        <v>45822.399999999994</v>
      </c>
      <c r="E7045" s="62">
        <v>0</v>
      </c>
      <c r="F7045" s="6">
        <f t="shared" si="1644"/>
        <v>0</v>
      </c>
      <c r="G7045" s="7">
        <v>7.9159999999999994E-2</v>
      </c>
      <c r="H7045" s="6">
        <f t="shared" ref="H7045:H7108" si="1651">H$18*G7045</f>
        <v>2770.6</v>
      </c>
      <c r="I7045" s="7">
        <v>0.16774</v>
      </c>
      <c r="J7045" s="6">
        <f t="shared" ref="J7045:J7108" si="1652">I7045*J$18</f>
        <v>2348.36</v>
      </c>
      <c r="K7045" s="20"/>
      <c r="L7045" s="6">
        <f t="shared" si="1638"/>
        <v>40000</v>
      </c>
      <c r="M7045" s="11">
        <f t="shared" si="1645"/>
        <v>0</v>
      </c>
      <c r="N7045" s="6">
        <f t="shared" si="1639"/>
        <v>2770.6</v>
      </c>
      <c r="O7045" s="11">
        <f t="shared" si="1646"/>
        <v>0</v>
      </c>
      <c r="P7045" s="11">
        <f t="shared" si="1640"/>
        <v>2348.36</v>
      </c>
      <c r="Q7045" s="11">
        <f t="shared" si="1647"/>
        <v>0</v>
      </c>
      <c r="R7045" s="11">
        <f t="shared" si="1648"/>
        <v>0</v>
      </c>
      <c r="S7045" s="6">
        <f t="shared" si="1641"/>
        <v>703.43999999999414</v>
      </c>
      <c r="T7045" s="11">
        <f t="shared" si="1642"/>
        <v>0</v>
      </c>
      <c r="U7045" s="11">
        <f t="shared" si="1643"/>
        <v>0</v>
      </c>
      <c r="V7045" s="11">
        <f t="shared" si="1649"/>
        <v>703.43999999999414</v>
      </c>
      <c r="W7045" s="20"/>
    </row>
    <row r="7046" spans="1:23" x14ac:dyDescent="0.25">
      <c r="A7046">
        <v>2022102020</v>
      </c>
      <c r="B7046">
        <v>5</v>
      </c>
      <c r="C7046" s="7">
        <v>0.56696000000000002</v>
      </c>
      <c r="D7046" s="6">
        <f t="shared" si="1650"/>
        <v>45356.800000000003</v>
      </c>
      <c r="E7046" s="62">
        <v>0</v>
      </c>
      <c r="F7046" s="6">
        <f t="shared" si="1644"/>
        <v>0</v>
      </c>
      <c r="G7046" s="7">
        <v>0.10494000000000001</v>
      </c>
      <c r="H7046" s="6">
        <f t="shared" si="1651"/>
        <v>3672.9</v>
      </c>
      <c r="I7046" s="7">
        <v>1.2840000000000001E-2</v>
      </c>
      <c r="J7046" s="6">
        <f t="shared" si="1652"/>
        <v>179.76000000000002</v>
      </c>
      <c r="K7046" s="20"/>
      <c r="L7046" s="6">
        <f t="shared" si="1638"/>
        <v>40000</v>
      </c>
      <c r="M7046" s="11">
        <f t="shared" si="1645"/>
        <v>0</v>
      </c>
      <c r="N7046" s="6">
        <f t="shared" si="1639"/>
        <v>3672.9</v>
      </c>
      <c r="O7046" s="11">
        <f t="shared" si="1646"/>
        <v>0</v>
      </c>
      <c r="P7046" s="11">
        <f t="shared" si="1640"/>
        <v>179.76000000000002</v>
      </c>
      <c r="Q7046" s="11">
        <f t="shared" si="1647"/>
        <v>0</v>
      </c>
      <c r="R7046" s="11">
        <f t="shared" si="1648"/>
        <v>0</v>
      </c>
      <c r="S7046" s="6">
        <f t="shared" si="1641"/>
        <v>1504.1400000000028</v>
      </c>
      <c r="T7046" s="11">
        <f t="shared" si="1642"/>
        <v>0</v>
      </c>
      <c r="U7046" s="11">
        <f t="shared" si="1643"/>
        <v>0</v>
      </c>
      <c r="V7046" s="11">
        <f t="shared" si="1649"/>
        <v>1504.1400000000028</v>
      </c>
      <c r="W7046" s="20"/>
    </row>
    <row r="7047" spans="1:23" x14ac:dyDescent="0.25">
      <c r="A7047">
        <v>2022102021</v>
      </c>
      <c r="B7047">
        <v>5</v>
      </c>
      <c r="C7047" s="7">
        <v>0.55737000000000003</v>
      </c>
      <c r="D7047" s="6">
        <f t="shared" si="1650"/>
        <v>44589.600000000006</v>
      </c>
      <c r="E7047" s="62">
        <v>0</v>
      </c>
      <c r="F7047" s="6">
        <f t="shared" si="1644"/>
        <v>0</v>
      </c>
      <c r="G7047" s="7">
        <v>0.14588000000000001</v>
      </c>
      <c r="H7047" s="6">
        <f t="shared" si="1651"/>
        <v>5105.8</v>
      </c>
      <c r="I7047" s="7">
        <v>0</v>
      </c>
      <c r="J7047" s="6">
        <f t="shared" si="1652"/>
        <v>0</v>
      </c>
      <c r="K7047" s="20"/>
      <c r="L7047" s="6">
        <f t="shared" si="1638"/>
        <v>40000</v>
      </c>
      <c r="M7047" s="11">
        <f t="shared" si="1645"/>
        <v>0</v>
      </c>
      <c r="N7047" s="6">
        <f t="shared" si="1639"/>
        <v>4589.6000000000058</v>
      </c>
      <c r="O7047" s="11">
        <f t="shared" si="1646"/>
        <v>516.19999999999436</v>
      </c>
      <c r="P7047" s="11">
        <f t="shared" si="1640"/>
        <v>0</v>
      </c>
      <c r="Q7047" s="11">
        <f t="shared" si="1647"/>
        <v>0</v>
      </c>
      <c r="R7047" s="11">
        <f t="shared" si="1648"/>
        <v>516.19999999999436</v>
      </c>
      <c r="S7047" s="6">
        <f t="shared" si="1641"/>
        <v>0</v>
      </c>
      <c r="T7047" s="11">
        <f t="shared" si="1642"/>
        <v>0</v>
      </c>
      <c r="U7047" s="11">
        <f t="shared" si="1643"/>
        <v>0</v>
      </c>
      <c r="V7047" s="11">
        <f t="shared" si="1649"/>
        <v>0</v>
      </c>
      <c r="W7047" s="20"/>
    </row>
    <row r="7048" spans="1:23" x14ac:dyDescent="0.25">
      <c r="A7048">
        <v>2022102022</v>
      </c>
      <c r="B7048">
        <v>5</v>
      </c>
      <c r="C7048" s="7">
        <v>0.53968000000000005</v>
      </c>
      <c r="D7048" s="6">
        <f t="shared" si="1650"/>
        <v>43174.400000000001</v>
      </c>
      <c r="E7048" s="62">
        <v>0</v>
      </c>
      <c r="F7048" s="6">
        <f t="shared" si="1644"/>
        <v>0</v>
      </c>
      <c r="G7048" s="7">
        <v>0.21542</v>
      </c>
      <c r="H7048" s="6">
        <f t="shared" si="1651"/>
        <v>7539.7</v>
      </c>
      <c r="I7048" s="7">
        <v>0</v>
      </c>
      <c r="J7048" s="6">
        <f t="shared" si="1652"/>
        <v>0</v>
      </c>
      <c r="K7048" s="20"/>
      <c r="L7048" s="6">
        <f t="shared" si="1638"/>
        <v>40000</v>
      </c>
      <c r="M7048" s="11">
        <f t="shared" si="1645"/>
        <v>0</v>
      </c>
      <c r="N7048" s="6">
        <f t="shared" si="1639"/>
        <v>3174.4000000000015</v>
      </c>
      <c r="O7048" s="11">
        <f t="shared" si="1646"/>
        <v>4365.2999999999984</v>
      </c>
      <c r="P7048" s="11">
        <f t="shared" si="1640"/>
        <v>0</v>
      </c>
      <c r="Q7048" s="11">
        <f t="shared" si="1647"/>
        <v>0</v>
      </c>
      <c r="R7048" s="11">
        <f t="shared" si="1648"/>
        <v>4365.2999999999984</v>
      </c>
      <c r="S7048" s="6">
        <f t="shared" si="1641"/>
        <v>0</v>
      </c>
      <c r="T7048" s="11">
        <f t="shared" si="1642"/>
        <v>0</v>
      </c>
      <c r="U7048" s="11">
        <f t="shared" si="1643"/>
        <v>0</v>
      </c>
      <c r="V7048" s="11">
        <f t="shared" si="1649"/>
        <v>0</v>
      </c>
      <c r="W7048" s="20"/>
    </row>
    <row r="7049" spans="1:23" x14ac:dyDescent="0.25">
      <c r="A7049">
        <v>2022102023</v>
      </c>
      <c r="B7049">
        <v>5</v>
      </c>
      <c r="C7049" s="7">
        <v>0.50777000000000005</v>
      </c>
      <c r="D7049" s="6">
        <f t="shared" si="1650"/>
        <v>40621.600000000006</v>
      </c>
      <c r="E7049" s="62">
        <v>0</v>
      </c>
      <c r="F7049" s="6">
        <f t="shared" si="1644"/>
        <v>0</v>
      </c>
      <c r="G7049" s="7">
        <v>0.26812999999999998</v>
      </c>
      <c r="H7049" s="6">
        <f t="shared" si="1651"/>
        <v>9384.5499999999993</v>
      </c>
      <c r="I7049" s="7">
        <v>0</v>
      </c>
      <c r="J7049" s="6">
        <f t="shared" si="1652"/>
        <v>0</v>
      </c>
      <c r="K7049" s="20"/>
      <c r="L7049" s="6">
        <f t="shared" si="1638"/>
        <v>40000</v>
      </c>
      <c r="M7049" s="11">
        <f t="shared" si="1645"/>
        <v>0</v>
      </c>
      <c r="N7049" s="6">
        <f t="shared" si="1639"/>
        <v>621.60000000000582</v>
      </c>
      <c r="O7049" s="11">
        <f t="shared" si="1646"/>
        <v>8762.9499999999935</v>
      </c>
      <c r="P7049" s="11">
        <f t="shared" si="1640"/>
        <v>0</v>
      </c>
      <c r="Q7049" s="11">
        <f t="shared" si="1647"/>
        <v>0</v>
      </c>
      <c r="R7049" s="11">
        <f t="shared" si="1648"/>
        <v>8762.9499999999935</v>
      </c>
      <c r="S7049" s="6">
        <f t="shared" si="1641"/>
        <v>0</v>
      </c>
      <c r="T7049" s="11">
        <f t="shared" si="1642"/>
        <v>0</v>
      </c>
      <c r="U7049" s="11">
        <f t="shared" si="1643"/>
        <v>0</v>
      </c>
      <c r="V7049" s="11">
        <f t="shared" si="1649"/>
        <v>0</v>
      </c>
      <c r="W7049" s="20"/>
    </row>
    <row r="7050" spans="1:23" x14ac:dyDescent="0.25">
      <c r="A7050">
        <v>2022102024</v>
      </c>
      <c r="B7050">
        <v>5</v>
      </c>
      <c r="C7050" s="7">
        <v>0.47423999999999999</v>
      </c>
      <c r="D7050" s="6">
        <f t="shared" si="1650"/>
        <v>37939.199999999997</v>
      </c>
      <c r="E7050" s="62">
        <v>0</v>
      </c>
      <c r="F7050" s="6">
        <f t="shared" si="1644"/>
        <v>0</v>
      </c>
      <c r="G7050" s="7">
        <v>0.31659999999999999</v>
      </c>
      <c r="H7050" s="6">
        <f t="shared" si="1651"/>
        <v>11081</v>
      </c>
      <c r="I7050" s="7">
        <v>0</v>
      </c>
      <c r="J7050" s="6">
        <f t="shared" si="1652"/>
        <v>0</v>
      </c>
      <c r="K7050" s="20"/>
      <c r="L7050" s="6">
        <f t="shared" si="1638"/>
        <v>37939.199999999997</v>
      </c>
      <c r="M7050" s="11">
        <f t="shared" si="1645"/>
        <v>2060.8000000000029</v>
      </c>
      <c r="N7050" s="6">
        <f t="shared" si="1639"/>
        <v>0</v>
      </c>
      <c r="O7050" s="11">
        <f t="shared" si="1646"/>
        <v>11081</v>
      </c>
      <c r="P7050" s="11">
        <f t="shared" si="1640"/>
        <v>0</v>
      </c>
      <c r="Q7050" s="11">
        <f t="shared" si="1647"/>
        <v>0</v>
      </c>
      <c r="R7050" s="11">
        <f t="shared" si="1648"/>
        <v>13141.800000000003</v>
      </c>
      <c r="S7050" s="6">
        <f t="shared" si="1641"/>
        <v>0</v>
      </c>
      <c r="T7050" s="11">
        <f t="shared" si="1642"/>
        <v>0</v>
      </c>
      <c r="U7050" s="11">
        <f t="shared" si="1643"/>
        <v>0</v>
      </c>
      <c r="V7050" s="11">
        <f t="shared" si="1649"/>
        <v>0</v>
      </c>
      <c r="W7050" s="20"/>
    </row>
    <row r="7051" spans="1:23" x14ac:dyDescent="0.25">
      <c r="A7051">
        <v>2022102101</v>
      </c>
      <c r="B7051">
        <v>6</v>
      </c>
      <c r="C7051" s="7">
        <v>0.45080999999999999</v>
      </c>
      <c r="D7051" s="6">
        <f t="shared" si="1650"/>
        <v>36064.799999999996</v>
      </c>
      <c r="E7051" s="62">
        <v>0</v>
      </c>
      <c r="F7051" s="6">
        <f t="shared" si="1644"/>
        <v>0</v>
      </c>
      <c r="G7051" s="7">
        <v>0.40312999999999999</v>
      </c>
      <c r="H7051" s="6">
        <f t="shared" si="1651"/>
        <v>14109.55</v>
      </c>
      <c r="I7051" s="7">
        <v>0</v>
      </c>
      <c r="J7051" s="6">
        <f t="shared" si="1652"/>
        <v>0</v>
      </c>
      <c r="K7051" s="20"/>
      <c r="L7051" s="6">
        <f t="shared" si="1638"/>
        <v>36064.799999999996</v>
      </c>
      <c r="M7051" s="11">
        <f t="shared" si="1645"/>
        <v>3935.2000000000044</v>
      </c>
      <c r="N7051" s="6">
        <f t="shared" si="1639"/>
        <v>0</v>
      </c>
      <c r="O7051" s="11">
        <f t="shared" si="1646"/>
        <v>14109.55</v>
      </c>
      <c r="P7051" s="11">
        <f t="shared" si="1640"/>
        <v>0</v>
      </c>
      <c r="Q7051" s="11">
        <f t="shared" si="1647"/>
        <v>0</v>
      </c>
      <c r="R7051" s="11">
        <f t="shared" si="1648"/>
        <v>18044.750000000004</v>
      </c>
      <c r="S7051" s="6">
        <f t="shared" si="1641"/>
        <v>0</v>
      </c>
      <c r="T7051" s="11">
        <f t="shared" si="1642"/>
        <v>0</v>
      </c>
      <c r="U7051" s="11">
        <f t="shared" si="1643"/>
        <v>0</v>
      </c>
      <c r="V7051" s="11">
        <f t="shared" si="1649"/>
        <v>0</v>
      </c>
      <c r="W7051" s="20"/>
    </row>
    <row r="7052" spans="1:23" x14ac:dyDescent="0.25">
      <c r="A7052">
        <v>2022102102</v>
      </c>
      <c r="B7052">
        <v>6</v>
      </c>
      <c r="C7052" s="7">
        <v>0.43657000000000001</v>
      </c>
      <c r="D7052" s="6">
        <f t="shared" si="1650"/>
        <v>34925.599999999999</v>
      </c>
      <c r="E7052" s="62">
        <v>0</v>
      </c>
      <c r="F7052" s="6">
        <f t="shared" si="1644"/>
        <v>0</v>
      </c>
      <c r="G7052" s="7">
        <v>0.45512999999999998</v>
      </c>
      <c r="H7052" s="6">
        <f t="shared" si="1651"/>
        <v>15929.55</v>
      </c>
      <c r="I7052" s="7">
        <v>0</v>
      </c>
      <c r="J7052" s="6">
        <f t="shared" si="1652"/>
        <v>0</v>
      </c>
      <c r="K7052" s="20"/>
      <c r="L7052" s="6">
        <f t="shared" si="1638"/>
        <v>34925.599999999999</v>
      </c>
      <c r="M7052" s="11">
        <f t="shared" si="1645"/>
        <v>5074.4000000000015</v>
      </c>
      <c r="N7052" s="6">
        <f t="shared" si="1639"/>
        <v>0</v>
      </c>
      <c r="O7052" s="11">
        <f t="shared" si="1646"/>
        <v>15929.55</v>
      </c>
      <c r="P7052" s="11">
        <f t="shared" si="1640"/>
        <v>0</v>
      </c>
      <c r="Q7052" s="11">
        <f t="shared" si="1647"/>
        <v>0</v>
      </c>
      <c r="R7052" s="11">
        <f t="shared" si="1648"/>
        <v>21003.95</v>
      </c>
      <c r="S7052" s="6">
        <f t="shared" si="1641"/>
        <v>0</v>
      </c>
      <c r="T7052" s="11">
        <f t="shared" si="1642"/>
        <v>0</v>
      </c>
      <c r="U7052" s="11">
        <f t="shared" si="1643"/>
        <v>0</v>
      </c>
      <c r="V7052" s="11">
        <f t="shared" si="1649"/>
        <v>0</v>
      </c>
      <c r="W7052" s="20"/>
    </row>
    <row r="7053" spans="1:23" x14ac:dyDescent="0.25">
      <c r="A7053">
        <v>2022102103</v>
      </c>
      <c r="B7053">
        <v>6</v>
      </c>
      <c r="C7053" s="7">
        <v>0.42701</v>
      </c>
      <c r="D7053" s="6">
        <f t="shared" si="1650"/>
        <v>34160.800000000003</v>
      </c>
      <c r="E7053" s="62">
        <v>0</v>
      </c>
      <c r="F7053" s="6">
        <f t="shared" si="1644"/>
        <v>0</v>
      </c>
      <c r="G7053" s="7">
        <v>0.46406999999999998</v>
      </c>
      <c r="H7053" s="6">
        <f t="shared" si="1651"/>
        <v>16242.449999999999</v>
      </c>
      <c r="I7053" s="7">
        <v>0</v>
      </c>
      <c r="J7053" s="6">
        <f t="shared" si="1652"/>
        <v>0</v>
      </c>
      <c r="K7053" s="20"/>
      <c r="L7053" s="6">
        <f t="shared" si="1638"/>
        <v>34160.800000000003</v>
      </c>
      <c r="M7053" s="11">
        <f t="shared" si="1645"/>
        <v>5839.1999999999971</v>
      </c>
      <c r="N7053" s="6">
        <f t="shared" si="1639"/>
        <v>0</v>
      </c>
      <c r="O7053" s="11">
        <f t="shared" si="1646"/>
        <v>16242.449999999999</v>
      </c>
      <c r="P7053" s="11">
        <f t="shared" si="1640"/>
        <v>0</v>
      </c>
      <c r="Q7053" s="11">
        <f t="shared" si="1647"/>
        <v>0</v>
      </c>
      <c r="R7053" s="11">
        <f t="shared" si="1648"/>
        <v>22081.649999999994</v>
      </c>
      <c r="S7053" s="6">
        <f t="shared" si="1641"/>
        <v>0</v>
      </c>
      <c r="T7053" s="11">
        <f t="shared" si="1642"/>
        <v>0</v>
      </c>
      <c r="U7053" s="11">
        <f t="shared" si="1643"/>
        <v>0</v>
      </c>
      <c r="V7053" s="11">
        <f t="shared" si="1649"/>
        <v>0</v>
      </c>
      <c r="W7053" s="20"/>
    </row>
    <row r="7054" spans="1:23" x14ac:dyDescent="0.25">
      <c r="A7054">
        <v>2022102104</v>
      </c>
      <c r="B7054">
        <v>6</v>
      </c>
      <c r="C7054" s="7">
        <v>0.42446</v>
      </c>
      <c r="D7054" s="6">
        <f t="shared" si="1650"/>
        <v>33956.800000000003</v>
      </c>
      <c r="E7054" s="62">
        <v>0</v>
      </c>
      <c r="F7054" s="6">
        <f t="shared" si="1644"/>
        <v>0</v>
      </c>
      <c r="G7054" s="7">
        <v>0.47339999999999999</v>
      </c>
      <c r="H7054" s="6">
        <f t="shared" si="1651"/>
        <v>16569</v>
      </c>
      <c r="I7054" s="7">
        <v>0</v>
      </c>
      <c r="J7054" s="6">
        <f t="shared" si="1652"/>
        <v>0</v>
      </c>
      <c r="K7054" s="20"/>
      <c r="L7054" s="6">
        <f t="shared" si="1638"/>
        <v>33956.800000000003</v>
      </c>
      <c r="M7054" s="11">
        <f t="shared" si="1645"/>
        <v>6043.1999999999971</v>
      </c>
      <c r="N7054" s="6">
        <f t="shared" si="1639"/>
        <v>0</v>
      </c>
      <c r="O7054" s="11">
        <f t="shared" si="1646"/>
        <v>16569</v>
      </c>
      <c r="P7054" s="11">
        <f t="shared" si="1640"/>
        <v>0</v>
      </c>
      <c r="Q7054" s="11">
        <f t="shared" si="1647"/>
        <v>0</v>
      </c>
      <c r="R7054" s="11">
        <f t="shared" si="1648"/>
        <v>22612.199999999997</v>
      </c>
      <c r="S7054" s="6">
        <f t="shared" si="1641"/>
        <v>0</v>
      </c>
      <c r="T7054" s="11">
        <f t="shared" si="1642"/>
        <v>0</v>
      </c>
      <c r="U7054" s="11">
        <f t="shared" si="1643"/>
        <v>0</v>
      </c>
      <c r="V7054" s="11">
        <f t="shared" si="1649"/>
        <v>0</v>
      </c>
      <c r="W7054" s="20"/>
    </row>
    <row r="7055" spans="1:23" x14ac:dyDescent="0.25">
      <c r="A7055">
        <v>2022102105</v>
      </c>
      <c r="B7055">
        <v>6</v>
      </c>
      <c r="C7055" s="7">
        <v>0.42859000000000003</v>
      </c>
      <c r="D7055" s="6">
        <f t="shared" si="1650"/>
        <v>34287.200000000004</v>
      </c>
      <c r="E7055" s="62">
        <v>0</v>
      </c>
      <c r="F7055" s="6">
        <f t="shared" si="1644"/>
        <v>0</v>
      </c>
      <c r="G7055" s="7">
        <v>0.48599999999999999</v>
      </c>
      <c r="H7055" s="6">
        <f t="shared" si="1651"/>
        <v>17010</v>
      </c>
      <c r="I7055" s="7">
        <v>0</v>
      </c>
      <c r="J7055" s="6">
        <f t="shared" si="1652"/>
        <v>0</v>
      </c>
      <c r="K7055" s="20"/>
      <c r="L7055" s="6">
        <f t="shared" si="1638"/>
        <v>34287.200000000004</v>
      </c>
      <c r="M7055" s="11">
        <f t="shared" si="1645"/>
        <v>5712.7999999999956</v>
      </c>
      <c r="N7055" s="6">
        <f t="shared" si="1639"/>
        <v>0</v>
      </c>
      <c r="O7055" s="11">
        <f t="shared" si="1646"/>
        <v>17010</v>
      </c>
      <c r="P7055" s="11">
        <f t="shared" si="1640"/>
        <v>0</v>
      </c>
      <c r="Q7055" s="11">
        <f t="shared" si="1647"/>
        <v>0</v>
      </c>
      <c r="R7055" s="11">
        <f t="shared" si="1648"/>
        <v>22722.799999999996</v>
      </c>
      <c r="S7055" s="6">
        <f t="shared" si="1641"/>
        <v>0</v>
      </c>
      <c r="T7055" s="11">
        <f t="shared" si="1642"/>
        <v>0</v>
      </c>
      <c r="U7055" s="11">
        <f t="shared" si="1643"/>
        <v>0</v>
      </c>
      <c r="V7055" s="11">
        <f t="shared" si="1649"/>
        <v>0</v>
      </c>
      <c r="W7055" s="20"/>
    </row>
    <row r="7056" spans="1:23" x14ac:dyDescent="0.25">
      <c r="A7056">
        <v>2022102106</v>
      </c>
      <c r="B7056">
        <v>6</v>
      </c>
      <c r="C7056" s="7">
        <v>0.44546000000000002</v>
      </c>
      <c r="D7056" s="6">
        <f t="shared" si="1650"/>
        <v>35636.800000000003</v>
      </c>
      <c r="E7056" s="62">
        <v>0</v>
      </c>
      <c r="F7056" s="6">
        <f t="shared" si="1644"/>
        <v>0</v>
      </c>
      <c r="G7056" s="7">
        <v>0.48105999999999999</v>
      </c>
      <c r="H7056" s="6">
        <f t="shared" si="1651"/>
        <v>16837.099999999999</v>
      </c>
      <c r="I7056" s="7">
        <v>4.0000000000000003E-5</v>
      </c>
      <c r="J7056" s="6">
        <f t="shared" si="1652"/>
        <v>0.56000000000000005</v>
      </c>
      <c r="K7056" s="20"/>
      <c r="L7056" s="6">
        <f t="shared" si="1638"/>
        <v>35636.800000000003</v>
      </c>
      <c r="M7056" s="11">
        <f t="shared" si="1645"/>
        <v>4363.1999999999971</v>
      </c>
      <c r="N7056" s="6">
        <f t="shared" si="1639"/>
        <v>0</v>
      </c>
      <c r="O7056" s="11">
        <f t="shared" si="1646"/>
        <v>16837.099999999999</v>
      </c>
      <c r="P7056" s="11">
        <f t="shared" si="1640"/>
        <v>0</v>
      </c>
      <c r="Q7056" s="11">
        <f t="shared" si="1647"/>
        <v>0.56000000000000005</v>
      </c>
      <c r="R7056" s="11">
        <f t="shared" si="1648"/>
        <v>21200.859999999997</v>
      </c>
      <c r="S7056" s="6">
        <f t="shared" si="1641"/>
        <v>0</v>
      </c>
      <c r="T7056" s="11">
        <f t="shared" si="1642"/>
        <v>0</v>
      </c>
      <c r="U7056" s="11">
        <f t="shared" si="1643"/>
        <v>0</v>
      </c>
      <c r="V7056" s="11">
        <f t="shared" si="1649"/>
        <v>0</v>
      </c>
      <c r="W7056" s="20"/>
    </row>
    <row r="7057" spans="1:23" x14ac:dyDescent="0.25">
      <c r="A7057">
        <v>2022102107</v>
      </c>
      <c r="B7057">
        <v>6</v>
      </c>
      <c r="C7057" s="7">
        <v>0.47905999999999999</v>
      </c>
      <c r="D7057" s="6">
        <f t="shared" si="1650"/>
        <v>38324.799999999996</v>
      </c>
      <c r="E7057" s="62">
        <v>0</v>
      </c>
      <c r="F7057" s="6">
        <f t="shared" si="1644"/>
        <v>0</v>
      </c>
      <c r="G7057" s="7">
        <v>0.45604</v>
      </c>
      <c r="H7057" s="6">
        <f t="shared" si="1651"/>
        <v>15961.4</v>
      </c>
      <c r="I7057" s="7">
        <v>0</v>
      </c>
      <c r="J7057" s="6">
        <f t="shared" si="1652"/>
        <v>0</v>
      </c>
      <c r="K7057" s="20"/>
      <c r="L7057" s="6">
        <f t="shared" si="1638"/>
        <v>38324.799999999996</v>
      </c>
      <c r="M7057" s="11">
        <f t="shared" si="1645"/>
        <v>1675.2000000000044</v>
      </c>
      <c r="N7057" s="6">
        <f t="shared" si="1639"/>
        <v>0</v>
      </c>
      <c r="O7057" s="11">
        <f t="shared" si="1646"/>
        <v>15961.4</v>
      </c>
      <c r="P7057" s="11">
        <f t="shared" si="1640"/>
        <v>0</v>
      </c>
      <c r="Q7057" s="11">
        <f t="shared" si="1647"/>
        <v>0</v>
      </c>
      <c r="R7057" s="11">
        <f t="shared" si="1648"/>
        <v>17636.600000000006</v>
      </c>
      <c r="S7057" s="6">
        <f t="shared" si="1641"/>
        <v>0</v>
      </c>
      <c r="T7057" s="11">
        <f t="shared" si="1642"/>
        <v>0</v>
      </c>
      <c r="U7057" s="11">
        <f t="shared" si="1643"/>
        <v>0</v>
      </c>
      <c r="V7057" s="11">
        <f t="shared" si="1649"/>
        <v>0</v>
      </c>
      <c r="W7057" s="20"/>
    </row>
    <row r="7058" spans="1:23" x14ac:dyDescent="0.25">
      <c r="A7058">
        <v>2022102108</v>
      </c>
      <c r="B7058">
        <v>6</v>
      </c>
      <c r="C7058" s="7">
        <v>0.49607000000000001</v>
      </c>
      <c r="D7058" s="6">
        <f t="shared" si="1650"/>
        <v>39685.599999999999</v>
      </c>
      <c r="E7058" s="62">
        <v>0</v>
      </c>
      <c r="F7058" s="6">
        <f t="shared" si="1644"/>
        <v>0</v>
      </c>
      <c r="G7058" s="7">
        <v>0.45677000000000001</v>
      </c>
      <c r="H7058" s="6">
        <f t="shared" si="1651"/>
        <v>15986.95</v>
      </c>
      <c r="I7058" s="7">
        <v>3.8800000000000002E-3</v>
      </c>
      <c r="J7058" s="6">
        <f t="shared" si="1652"/>
        <v>54.32</v>
      </c>
      <c r="K7058" s="20"/>
      <c r="L7058" s="6">
        <f t="shared" si="1638"/>
        <v>39685.599999999999</v>
      </c>
      <c r="M7058" s="11">
        <f t="shared" si="1645"/>
        <v>314.40000000000146</v>
      </c>
      <c r="N7058" s="6">
        <f t="shared" si="1639"/>
        <v>0</v>
      </c>
      <c r="O7058" s="11">
        <f t="shared" si="1646"/>
        <v>15986.95</v>
      </c>
      <c r="P7058" s="11">
        <f t="shared" si="1640"/>
        <v>0</v>
      </c>
      <c r="Q7058" s="11">
        <f t="shared" si="1647"/>
        <v>54.32</v>
      </c>
      <c r="R7058" s="11">
        <f t="shared" si="1648"/>
        <v>16355.670000000002</v>
      </c>
      <c r="S7058" s="6">
        <f t="shared" si="1641"/>
        <v>0</v>
      </c>
      <c r="T7058" s="11">
        <f t="shared" si="1642"/>
        <v>0</v>
      </c>
      <c r="U7058" s="11">
        <f t="shared" si="1643"/>
        <v>0</v>
      </c>
      <c r="V7058" s="11">
        <f t="shared" si="1649"/>
        <v>0</v>
      </c>
      <c r="W7058" s="20"/>
    </row>
    <row r="7059" spans="1:23" x14ac:dyDescent="0.25">
      <c r="A7059">
        <v>2022102109</v>
      </c>
      <c r="B7059">
        <v>6</v>
      </c>
      <c r="C7059" s="7">
        <v>0.50038000000000005</v>
      </c>
      <c r="D7059" s="6">
        <f t="shared" si="1650"/>
        <v>40030.400000000001</v>
      </c>
      <c r="E7059" s="62">
        <v>0</v>
      </c>
      <c r="F7059" s="6">
        <f t="shared" si="1644"/>
        <v>0</v>
      </c>
      <c r="G7059" s="7">
        <v>0.43875999999999998</v>
      </c>
      <c r="H7059" s="6">
        <f t="shared" si="1651"/>
        <v>15356.599999999999</v>
      </c>
      <c r="I7059" s="7">
        <v>0.22517999999999999</v>
      </c>
      <c r="J7059" s="6">
        <f t="shared" si="1652"/>
        <v>3152.52</v>
      </c>
      <c r="K7059" s="20"/>
      <c r="L7059" s="6">
        <f t="shared" si="1638"/>
        <v>40000</v>
      </c>
      <c r="M7059" s="11">
        <f t="shared" si="1645"/>
        <v>0</v>
      </c>
      <c r="N7059" s="6">
        <f t="shared" si="1639"/>
        <v>30.400000000001455</v>
      </c>
      <c r="O7059" s="11">
        <f t="shared" si="1646"/>
        <v>15326.199999999997</v>
      </c>
      <c r="P7059" s="11">
        <f t="shared" si="1640"/>
        <v>0</v>
      </c>
      <c r="Q7059" s="11">
        <f t="shared" si="1647"/>
        <v>3152.52</v>
      </c>
      <c r="R7059" s="11">
        <f t="shared" si="1648"/>
        <v>18478.719999999998</v>
      </c>
      <c r="S7059" s="6">
        <f t="shared" si="1641"/>
        <v>0</v>
      </c>
      <c r="T7059" s="11">
        <f t="shared" si="1642"/>
        <v>0</v>
      </c>
      <c r="U7059" s="11">
        <f t="shared" si="1643"/>
        <v>0</v>
      </c>
      <c r="V7059" s="11">
        <f t="shared" si="1649"/>
        <v>0</v>
      </c>
      <c r="W7059" s="20"/>
    </row>
    <row r="7060" spans="1:23" x14ac:dyDescent="0.25">
      <c r="A7060">
        <v>2022102110</v>
      </c>
      <c r="B7060">
        <v>6</v>
      </c>
      <c r="C7060" s="7">
        <v>0.51083000000000001</v>
      </c>
      <c r="D7060" s="6">
        <f t="shared" si="1650"/>
        <v>40866.400000000001</v>
      </c>
      <c r="E7060" s="62">
        <v>0</v>
      </c>
      <c r="F7060" s="6">
        <f t="shared" si="1644"/>
        <v>0</v>
      </c>
      <c r="G7060" s="7">
        <v>0.30875000000000002</v>
      </c>
      <c r="H7060" s="6">
        <f t="shared" si="1651"/>
        <v>10806.25</v>
      </c>
      <c r="I7060" s="7">
        <v>0.68577999999999995</v>
      </c>
      <c r="J7060" s="6">
        <f t="shared" si="1652"/>
        <v>9600.92</v>
      </c>
      <c r="K7060" s="20"/>
      <c r="L7060" s="6">
        <f t="shared" ref="L7060:L7123" si="1653">IF(D7060-F7060&gt;C$17,C$17,D7060-F7060)</f>
        <v>40000</v>
      </c>
      <c r="M7060" s="11">
        <f t="shared" si="1645"/>
        <v>0</v>
      </c>
      <c r="N7060" s="6">
        <f t="shared" ref="N7060:N7123" si="1654">IF(D7060-F7060-L7060&gt;H7060,H7060,D7060-F7060-L7060)</f>
        <v>866.40000000000146</v>
      </c>
      <c r="O7060" s="11">
        <f t="shared" si="1646"/>
        <v>9939.8499999999985</v>
      </c>
      <c r="P7060" s="11">
        <f t="shared" ref="P7060:P7123" si="1655">IF(D7060-F7060-L7060-N7060&gt;J7060,J7060,D7060-F7060-L7060-N7060)</f>
        <v>0</v>
      </c>
      <c r="Q7060" s="11">
        <f t="shared" si="1647"/>
        <v>9600.92</v>
      </c>
      <c r="R7060" s="11">
        <f t="shared" si="1648"/>
        <v>19540.769999999997</v>
      </c>
      <c r="S7060" s="6">
        <f t="shared" ref="S7060:S7123" si="1656">D7060-F7060-L7060-N7060-P7060</f>
        <v>0</v>
      </c>
      <c r="T7060" s="11">
        <f t="shared" ref="T7060:T7123" si="1657">IF(T7059-AD$23+AD$24*R7060-S7060&gt;T$19,T$19,IF(T7059-AD$23+AD$24*R7060-S7060&lt;0,0,T7059-AD$23+AD$24*R7060-S7060))</f>
        <v>0</v>
      </c>
      <c r="U7060" s="11">
        <f t="shared" ref="U7060:U7123" si="1658">IF(T7059-AD$23-T7060&gt;0,T7059-AD$23-T7060,0)</f>
        <v>0</v>
      </c>
      <c r="V7060" s="11">
        <f t="shared" si="1649"/>
        <v>0</v>
      </c>
      <c r="W7060" s="20"/>
    </row>
    <row r="7061" spans="1:23" x14ac:dyDescent="0.25">
      <c r="A7061">
        <v>2022102111</v>
      </c>
      <c r="B7061">
        <v>6</v>
      </c>
      <c r="C7061" s="7">
        <v>0.52256000000000002</v>
      </c>
      <c r="D7061" s="6">
        <f t="shared" si="1650"/>
        <v>41804.800000000003</v>
      </c>
      <c r="E7061" s="62">
        <v>0</v>
      </c>
      <c r="F7061" s="6">
        <f t="shared" ref="F7061:F7124" si="1659">F$18*E7061</f>
        <v>0</v>
      </c>
      <c r="G7061" s="7">
        <v>0.21926999999999999</v>
      </c>
      <c r="H7061" s="6">
        <f t="shared" si="1651"/>
        <v>7674.45</v>
      </c>
      <c r="I7061" s="7">
        <v>0.78688999999999998</v>
      </c>
      <c r="J7061" s="6">
        <f t="shared" si="1652"/>
        <v>11016.46</v>
      </c>
      <c r="K7061" s="20"/>
      <c r="L7061" s="6">
        <f t="shared" si="1653"/>
        <v>40000</v>
      </c>
      <c r="M7061" s="11">
        <f t="shared" ref="M7061:M7124" si="1660">C$17-L7061</f>
        <v>0</v>
      </c>
      <c r="N7061" s="6">
        <f t="shared" si="1654"/>
        <v>1804.8000000000029</v>
      </c>
      <c r="O7061" s="11">
        <f t="shared" ref="O7061:O7124" si="1661">H7061-N7061</f>
        <v>5869.6499999999969</v>
      </c>
      <c r="P7061" s="11">
        <f t="shared" si="1655"/>
        <v>0</v>
      </c>
      <c r="Q7061" s="11">
        <f t="shared" ref="Q7061:Q7124" si="1662">J7061-P7061</f>
        <v>11016.46</v>
      </c>
      <c r="R7061" s="11">
        <f t="shared" ref="R7061:R7124" si="1663">M7061+O7061+Q7061</f>
        <v>16886.109999999997</v>
      </c>
      <c r="S7061" s="6">
        <f t="shared" si="1656"/>
        <v>0</v>
      </c>
      <c r="T7061" s="11">
        <f t="shared" si="1657"/>
        <v>0</v>
      </c>
      <c r="U7061" s="11">
        <f t="shared" si="1658"/>
        <v>0</v>
      </c>
      <c r="V7061" s="11">
        <f t="shared" ref="V7061:V7124" si="1664">D7061-F7061-L7061-N7061-P7061-U7061</f>
        <v>0</v>
      </c>
      <c r="W7061" s="20"/>
    </row>
    <row r="7062" spans="1:23" x14ac:dyDescent="0.25">
      <c r="A7062">
        <v>2022102112</v>
      </c>
      <c r="B7062">
        <v>6</v>
      </c>
      <c r="C7062" s="7">
        <v>0.53583999999999998</v>
      </c>
      <c r="D7062" s="6">
        <f t="shared" si="1650"/>
        <v>42867.199999999997</v>
      </c>
      <c r="E7062" s="62">
        <v>0</v>
      </c>
      <c r="F7062" s="6">
        <f t="shared" si="1659"/>
        <v>0</v>
      </c>
      <c r="G7062" s="7">
        <v>0.22073999999999999</v>
      </c>
      <c r="H7062" s="6">
        <f t="shared" si="1651"/>
        <v>7725.9</v>
      </c>
      <c r="I7062" s="7">
        <v>0.77790999999999999</v>
      </c>
      <c r="J7062" s="6">
        <f t="shared" si="1652"/>
        <v>10890.74</v>
      </c>
      <c r="K7062" s="20"/>
      <c r="L7062" s="6">
        <f t="shared" si="1653"/>
        <v>40000</v>
      </c>
      <c r="M7062" s="11">
        <f t="shared" si="1660"/>
        <v>0</v>
      </c>
      <c r="N7062" s="6">
        <f t="shared" si="1654"/>
        <v>2867.1999999999971</v>
      </c>
      <c r="O7062" s="11">
        <f t="shared" si="1661"/>
        <v>4858.7000000000025</v>
      </c>
      <c r="P7062" s="11">
        <f t="shared" si="1655"/>
        <v>0</v>
      </c>
      <c r="Q7062" s="11">
        <f t="shared" si="1662"/>
        <v>10890.74</v>
      </c>
      <c r="R7062" s="11">
        <f t="shared" si="1663"/>
        <v>15749.440000000002</v>
      </c>
      <c r="S7062" s="6">
        <f t="shared" si="1656"/>
        <v>0</v>
      </c>
      <c r="T7062" s="11">
        <f t="shared" si="1657"/>
        <v>0</v>
      </c>
      <c r="U7062" s="11">
        <f t="shared" si="1658"/>
        <v>0</v>
      </c>
      <c r="V7062" s="11">
        <f t="shared" si="1664"/>
        <v>0</v>
      </c>
      <c r="W7062" s="20"/>
    </row>
    <row r="7063" spans="1:23" x14ac:dyDescent="0.25">
      <c r="A7063">
        <v>2022102113</v>
      </c>
      <c r="B7063">
        <v>6</v>
      </c>
      <c r="C7063" s="7">
        <v>0.55745</v>
      </c>
      <c r="D7063" s="6">
        <f t="shared" si="1650"/>
        <v>44596</v>
      </c>
      <c r="E7063" s="62">
        <v>0</v>
      </c>
      <c r="F7063" s="6">
        <f t="shared" si="1659"/>
        <v>0</v>
      </c>
      <c r="G7063" s="7">
        <v>0.25829000000000002</v>
      </c>
      <c r="H7063" s="6">
        <f t="shared" si="1651"/>
        <v>9040.1500000000015</v>
      </c>
      <c r="I7063" s="7">
        <v>0.74824000000000002</v>
      </c>
      <c r="J7063" s="6">
        <f t="shared" si="1652"/>
        <v>10475.36</v>
      </c>
      <c r="K7063" s="20"/>
      <c r="L7063" s="6">
        <f t="shared" si="1653"/>
        <v>40000</v>
      </c>
      <c r="M7063" s="11">
        <f t="shared" si="1660"/>
        <v>0</v>
      </c>
      <c r="N7063" s="6">
        <f t="shared" si="1654"/>
        <v>4596</v>
      </c>
      <c r="O7063" s="11">
        <f t="shared" si="1661"/>
        <v>4444.1500000000015</v>
      </c>
      <c r="P7063" s="11">
        <f t="shared" si="1655"/>
        <v>0</v>
      </c>
      <c r="Q7063" s="11">
        <f t="shared" si="1662"/>
        <v>10475.36</v>
      </c>
      <c r="R7063" s="11">
        <f t="shared" si="1663"/>
        <v>14919.510000000002</v>
      </c>
      <c r="S7063" s="6">
        <f t="shared" si="1656"/>
        <v>0</v>
      </c>
      <c r="T7063" s="11">
        <f t="shared" si="1657"/>
        <v>0</v>
      </c>
      <c r="U7063" s="11">
        <f t="shared" si="1658"/>
        <v>0</v>
      </c>
      <c r="V7063" s="11">
        <f t="shared" si="1664"/>
        <v>0</v>
      </c>
      <c r="W7063" s="20"/>
    </row>
    <row r="7064" spans="1:23" x14ac:dyDescent="0.25">
      <c r="A7064">
        <v>2022102114</v>
      </c>
      <c r="B7064">
        <v>6</v>
      </c>
      <c r="C7064" s="7">
        <v>0.58723999999999998</v>
      </c>
      <c r="D7064" s="6">
        <f t="shared" si="1650"/>
        <v>46979.199999999997</v>
      </c>
      <c r="E7064" s="62">
        <v>0</v>
      </c>
      <c r="F7064" s="6">
        <f t="shared" si="1659"/>
        <v>0</v>
      </c>
      <c r="G7064" s="7">
        <v>0.36391000000000001</v>
      </c>
      <c r="H7064" s="6">
        <f t="shared" si="1651"/>
        <v>12736.85</v>
      </c>
      <c r="I7064" s="7">
        <v>0.74377000000000004</v>
      </c>
      <c r="J7064" s="6">
        <f t="shared" si="1652"/>
        <v>10412.780000000001</v>
      </c>
      <c r="K7064" s="20"/>
      <c r="L7064" s="6">
        <f t="shared" si="1653"/>
        <v>40000</v>
      </c>
      <c r="M7064" s="11">
        <f t="shared" si="1660"/>
        <v>0</v>
      </c>
      <c r="N7064" s="6">
        <f t="shared" si="1654"/>
        <v>6979.1999999999971</v>
      </c>
      <c r="O7064" s="11">
        <f t="shared" si="1661"/>
        <v>5757.6500000000033</v>
      </c>
      <c r="P7064" s="11">
        <f t="shared" si="1655"/>
        <v>0</v>
      </c>
      <c r="Q7064" s="11">
        <f t="shared" si="1662"/>
        <v>10412.780000000001</v>
      </c>
      <c r="R7064" s="11">
        <f t="shared" si="1663"/>
        <v>16170.430000000004</v>
      </c>
      <c r="S7064" s="6">
        <f t="shared" si="1656"/>
        <v>0</v>
      </c>
      <c r="T7064" s="11">
        <f t="shared" si="1657"/>
        <v>0</v>
      </c>
      <c r="U7064" s="11">
        <f t="shared" si="1658"/>
        <v>0</v>
      </c>
      <c r="V7064" s="11">
        <f t="shared" si="1664"/>
        <v>0</v>
      </c>
      <c r="W7064" s="20"/>
    </row>
    <row r="7065" spans="1:23" x14ac:dyDescent="0.25">
      <c r="A7065">
        <v>2022102115</v>
      </c>
      <c r="B7065">
        <v>6</v>
      </c>
      <c r="C7065" s="7">
        <v>0.61570000000000003</v>
      </c>
      <c r="D7065" s="6">
        <f t="shared" si="1650"/>
        <v>49256</v>
      </c>
      <c r="E7065" s="62">
        <v>0</v>
      </c>
      <c r="F7065" s="6">
        <f t="shared" si="1659"/>
        <v>0</v>
      </c>
      <c r="G7065" s="7">
        <v>0.46311000000000002</v>
      </c>
      <c r="H7065" s="6">
        <f t="shared" si="1651"/>
        <v>16208.85</v>
      </c>
      <c r="I7065" s="7">
        <v>0.65327000000000002</v>
      </c>
      <c r="J7065" s="6">
        <f t="shared" si="1652"/>
        <v>9145.7800000000007</v>
      </c>
      <c r="K7065" s="20"/>
      <c r="L7065" s="6">
        <f t="shared" si="1653"/>
        <v>40000</v>
      </c>
      <c r="M7065" s="11">
        <f t="shared" si="1660"/>
        <v>0</v>
      </c>
      <c r="N7065" s="6">
        <f t="shared" si="1654"/>
        <v>9256</v>
      </c>
      <c r="O7065" s="11">
        <f t="shared" si="1661"/>
        <v>6952.85</v>
      </c>
      <c r="P7065" s="11">
        <f t="shared" si="1655"/>
        <v>0</v>
      </c>
      <c r="Q7065" s="11">
        <f t="shared" si="1662"/>
        <v>9145.7800000000007</v>
      </c>
      <c r="R7065" s="11">
        <f t="shared" si="1663"/>
        <v>16098.630000000001</v>
      </c>
      <c r="S7065" s="6">
        <f t="shared" si="1656"/>
        <v>0</v>
      </c>
      <c r="T7065" s="11">
        <f t="shared" si="1657"/>
        <v>0</v>
      </c>
      <c r="U7065" s="11">
        <f t="shared" si="1658"/>
        <v>0</v>
      </c>
      <c r="V7065" s="11">
        <f t="shared" si="1664"/>
        <v>0</v>
      </c>
      <c r="W7065" s="20"/>
    </row>
    <row r="7066" spans="1:23" x14ac:dyDescent="0.25">
      <c r="A7066">
        <v>2022102116</v>
      </c>
      <c r="B7066">
        <v>6</v>
      </c>
      <c r="C7066" s="7">
        <v>0.64</v>
      </c>
      <c r="D7066" s="6">
        <f t="shared" si="1650"/>
        <v>51200</v>
      </c>
      <c r="E7066" s="62">
        <v>0</v>
      </c>
      <c r="F7066" s="6">
        <f t="shared" si="1659"/>
        <v>0</v>
      </c>
      <c r="G7066" s="7">
        <v>0.52842999999999996</v>
      </c>
      <c r="H7066" s="6">
        <f t="shared" si="1651"/>
        <v>18495.05</v>
      </c>
      <c r="I7066" s="7">
        <v>0.53846000000000005</v>
      </c>
      <c r="J7066" s="6">
        <f t="shared" si="1652"/>
        <v>7538.4400000000005</v>
      </c>
      <c r="K7066" s="20"/>
      <c r="L7066" s="6">
        <f t="shared" si="1653"/>
        <v>40000</v>
      </c>
      <c r="M7066" s="11">
        <f t="shared" si="1660"/>
        <v>0</v>
      </c>
      <c r="N7066" s="6">
        <f t="shared" si="1654"/>
        <v>11200</v>
      </c>
      <c r="O7066" s="11">
        <f t="shared" si="1661"/>
        <v>7295.0499999999993</v>
      </c>
      <c r="P7066" s="11">
        <f t="shared" si="1655"/>
        <v>0</v>
      </c>
      <c r="Q7066" s="11">
        <f t="shared" si="1662"/>
        <v>7538.4400000000005</v>
      </c>
      <c r="R7066" s="11">
        <f t="shared" si="1663"/>
        <v>14833.49</v>
      </c>
      <c r="S7066" s="6">
        <f t="shared" si="1656"/>
        <v>0</v>
      </c>
      <c r="T7066" s="11">
        <f t="shared" si="1657"/>
        <v>0</v>
      </c>
      <c r="U7066" s="11">
        <f t="shared" si="1658"/>
        <v>0</v>
      </c>
      <c r="V7066" s="11">
        <f t="shared" si="1664"/>
        <v>0</v>
      </c>
      <c r="W7066" s="20"/>
    </row>
    <row r="7067" spans="1:23" x14ac:dyDescent="0.25">
      <c r="A7067">
        <v>2022102117</v>
      </c>
      <c r="B7067">
        <v>6</v>
      </c>
      <c r="C7067" s="7">
        <v>0.65569</v>
      </c>
      <c r="D7067" s="6">
        <f t="shared" si="1650"/>
        <v>52455.199999999997</v>
      </c>
      <c r="E7067" s="62">
        <v>0</v>
      </c>
      <c r="F7067" s="6">
        <f t="shared" si="1659"/>
        <v>0</v>
      </c>
      <c r="G7067" s="7">
        <v>0.53280000000000005</v>
      </c>
      <c r="H7067" s="6">
        <f t="shared" si="1651"/>
        <v>18648</v>
      </c>
      <c r="I7067" s="7">
        <v>0.54607000000000006</v>
      </c>
      <c r="J7067" s="6">
        <f t="shared" si="1652"/>
        <v>7644.9800000000005</v>
      </c>
      <c r="K7067" s="20"/>
      <c r="L7067" s="6">
        <f t="shared" si="1653"/>
        <v>40000</v>
      </c>
      <c r="M7067" s="11">
        <f t="shared" si="1660"/>
        <v>0</v>
      </c>
      <c r="N7067" s="6">
        <f t="shared" si="1654"/>
        <v>12455.199999999997</v>
      </c>
      <c r="O7067" s="11">
        <f t="shared" si="1661"/>
        <v>6192.8000000000029</v>
      </c>
      <c r="P7067" s="11">
        <f t="shared" si="1655"/>
        <v>0</v>
      </c>
      <c r="Q7067" s="11">
        <f t="shared" si="1662"/>
        <v>7644.9800000000005</v>
      </c>
      <c r="R7067" s="11">
        <f t="shared" si="1663"/>
        <v>13837.780000000002</v>
      </c>
      <c r="S7067" s="6">
        <f t="shared" si="1656"/>
        <v>0</v>
      </c>
      <c r="T7067" s="11">
        <f t="shared" si="1657"/>
        <v>0</v>
      </c>
      <c r="U7067" s="11">
        <f t="shared" si="1658"/>
        <v>0</v>
      </c>
      <c r="V7067" s="11">
        <f t="shared" si="1664"/>
        <v>0</v>
      </c>
      <c r="W7067" s="20"/>
    </row>
    <row r="7068" spans="1:23" x14ac:dyDescent="0.25">
      <c r="A7068">
        <v>2022102118</v>
      </c>
      <c r="B7068">
        <v>6</v>
      </c>
      <c r="C7068" s="7">
        <v>0.65444000000000002</v>
      </c>
      <c r="D7068" s="6">
        <f t="shared" si="1650"/>
        <v>52355.200000000004</v>
      </c>
      <c r="E7068" s="62">
        <v>0</v>
      </c>
      <c r="F7068" s="6">
        <f t="shared" si="1659"/>
        <v>0</v>
      </c>
      <c r="G7068" s="7">
        <v>0.55174999999999996</v>
      </c>
      <c r="H7068" s="6">
        <f t="shared" si="1651"/>
        <v>19311.25</v>
      </c>
      <c r="I7068" s="7">
        <v>0.39079000000000003</v>
      </c>
      <c r="J7068" s="6">
        <f t="shared" si="1652"/>
        <v>5471.06</v>
      </c>
      <c r="K7068" s="20"/>
      <c r="L7068" s="6">
        <f t="shared" si="1653"/>
        <v>40000</v>
      </c>
      <c r="M7068" s="11">
        <f t="shared" si="1660"/>
        <v>0</v>
      </c>
      <c r="N7068" s="6">
        <f t="shared" si="1654"/>
        <v>12355.200000000004</v>
      </c>
      <c r="O7068" s="11">
        <f t="shared" si="1661"/>
        <v>6956.0499999999956</v>
      </c>
      <c r="P7068" s="11">
        <f t="shared" si="1655"/>
        <v>0</v>
      </c>
      <c r="Q7068" s="11">
        <f t="shared" si="1662"/>
        <v>5471.06</v>
      </c>
      <c r="R7068" s="11">
        <f t="shared" si="1663"/>
        <v>12427.109999999997</v>
      </c>
      <c r="S7068" s="6">
        <f t="shared" si="1656"/>
        <v>0</v>
      </c>
      <c r="T7068" s="11">
        <f t="shared" si="1657"/>
        <v>0</v>
      </c>
      <c r="U7068" s="11">
        <f t="shared" si="1658"/>
        <v>0</v>
      </c>
      <c r="V7068" s="11">
        <f t="shared" si="1664"/>
        <v>0</v>
      </c>
      <c r="W7068" s="20"/>
    </row>
    <row r="7069" spans="1:23" x14ac:dyDescent="0.25">
      <c r="A7069">
        <v>2022102119</v>
      </c>
      <c r="B7069">
        <v>6</v>
      </c>
      <c r="C7069" s="7">
        <v>0.63153999999999999</v>
      </c>
      <c r="D7069" s="6">
        <f t="shared" si="1650"/>
        <v>50523.199999999997</v>
      </c>
      <c r="E7069" s="62">
        <v>0</v>
      </c>
      <c r="F7069" s="6">
        <f t="shared" si="1659"/>
        <v>0</v>
      </c>
      <c r="G7069" s="7">
        <v>0.54852000000000001</v>
      </c>
      <c r="H7069" s="6">
        <f t="shared" si="1651"/>
        <v>19198.2</v>
      </c>
      <c r="I7069" s="7">
        <v>0.12762999999999999</v>
      </c>
      <c r="J7069" s="6">
        <f t="shared" si="1652"/>
        <v>1786.82</v>
      </c>
      <c r="K7069" s="20"/>
      <c r="L7069" s="6">
        <f t="shared" si="1653"/>
        <v>40000</v>
      </c>
      <c r="M7069" s="11">
        <f t="shared" si="1660"/>
        <v>0</v>
      </c>
      <c r="N7069" s="6">
        <f t="shared" si="1654"/>
        <v>10523.199999999997</v>
      </c>
      <c r="O7069" s="11">
        <f t="shared" si="1661"/>
        <v>8675.0000000000036</v>
      </c>
      <c r="P7069" s="11">
        <f t="shared" si="1655"/>
        <v>0</v>
      </c>
      <c r="Q7069" s="11">
        <f t="shared" si="1662"/>
        <v>1786.82</v>
      </c>
      <c r="R7069" s="11">
        <f t="shared" si="1663"/>
        <v>10461.820000000003</v>
      </c>
      <c r="S7069" s="6">
        <f t="shared" si="1656"/>
        <v>0</v>
      </c>
      <c r="T7069" s="11">
        <f t="shared" si="1657"/>
        <v>0</v>
      </c>
      <c r="U7069" s="11">
        <f t="shared" si="1658"/>
        <v>0</v>
      </c>
      <c r="V7069" s="11">
        <f t="shared" si="1664"/>
        <v>0</v>
      </c>
      <c r="W7069" s="20"/>
    </row>
    <row r="7070" spans="1:23" x14ac:dyDescent="0.25">
      <c r="A7070">
        <v>2022102120</v>
      </c>
      <c r="B7070">
        <v>6</v>
      </c>
      <c r="C7070" s="7">
        <v>0.61546999999999996</v>
      </c>
      <c r="D7070" s="6">
        <f t="shared" si="1650"/>
        <v>49237.599999999999</v>
      </c>
      <c r="E7070" s="62">
        <v>0</v>
      </c>
      <c r="F7070" s="6">
        <f t="shared" si="1659"/>
        <v>0</v>
      </c>
      <c r="G7070" s="7">
        <v>0.58335000000000004</v>
      </c>
      <c r="H7070" s="6">
        <f t="shared" si="1651"/>
        <v>20417.25</v>
      </c>
      <c r="I7070" s="7">
        <v>4.6000000000000001E-4</v>
      </c>
      <c r="J7070" s="6">
        <f t="shared" si="1652"/>
        <v>6.44</v>
      </c>
      <c r="K7070" s="20"/>
      <c r="L7070" s="6">
        <f t="shared" si="1653"/>
        <v>40000</v>
      </c>
      <c r="M7070" s="11">
        <f t="shared" si="1660"/>
        <v>0</v>
      </c>
      <c r="N7070" s="6">
        <f t="shared" si="1654"/>
        <v>9237.5999999999985</v>
      </c>
      <c r="O7070" s="11">
        <f t="shared" si="1661"/>
        <v>11179.650000000001</v>
      </c>
      <c r="P7070" s="11">
        <f t="shared" si="1655"/>
        <v>0</v>
      </c>
      <c r="Q7070" s="11">
        <f t="shared" si="1662"/>
        <v>6.44</v>
      </c>
      <c r="R7070" s="11">
        <f t="shared" si="1663"/>
        <v>11186.090000000002</v>
      </c>
      <c r="S7070" s="6">
        <f t="shared" si="1656"/>
        <v>0</v>
      </c>
      <c r="T7070" s="11">
        <f t="shared" si="1657"/>
        <v>0</v>
      </c>
      <c r="U7070" s="11">
        <f t="shared" si="1658"/>
        <v>0</v>
      </c>
      <c r="V7070" s="11">
        <f t="shared" si="1664"/>
        <v>0</v>
      </c>
      <c r="W7070" s="20"/>
    </row>
    <row r="7071" spans="1:23" x14ac:dyDescent="0.25">
      <c r="A7071">
        <v>2022102121</v>
      </c>
      <c r="B7071">
        <v>6</v>
      </c>
      <c r="C7071" s="7">
        <v>0.59592999999999996</v>
      </c>
      <c r="D7071" s="6">
        <f t="shared" si="1650"/>
        <v>47674.399999999994</v>
      </c>
      <c r="E7071" s="62">
        <v>0</v>
      </c>
      <c r="F7071" s="6">
        <f t="shared" si="1659"/>
        <v>0</v>
      </c>
      <c r="G7071" s="7">
        <v>0.66266999999999998</v>
      </c>
      <c r="H7071" s="6">
        <f t="shared" si="1651"/>
        <v>23193.45</v>
      </c>
      <c r="I7071" s="7">
        <v>0</v>
      </c>
      <c r="J7071" s="6">
        <f t="shared" si="1652"/>
        <v>0</v>
      </c>
      <c r="K7071" s="20"/>
      <c r="L7071" s="6">
        <f t="shared" si="1653"/>
        <v>40000</v>
      </c>
      <c r="M7071" s="11">
        <f t="shared" si="1660"/>
        <v>0</v>
      </c>
      <c r="N7071" s="6">
        <f t="shared" si="1654"/>
        <v>7674.3999999999942</v>
      </c>
      <c r="O7071" s="11">
        <f t="shared" si="1661"/>
        <v>15519.050000000007</v>
      </c>
      <c r="P7071" s="11">
        <f t="shared" si="1655"/>
        <v>0</v>
      </c>
      <c r="Q7071" s="11">
        <f t="shared" si="1662"/>
        <v>0</v>
      </c>
      <c r="R7071" s="11">
        <f t="shared" si="1663"/>
        <v>15519.050000000007</v>
      </c>
      <c r="S7071" s="6">
        <f t="shared" si="1656"/>
        <v>0</v>
      </c>
      <c r="T7071" s="11">
        <f t="shared" si="1657"/>
        <v>0</v>
      </c>
      <c r="U7071" s="11">
        <f t="shared" si="1658"/>
        <v>0</v>
      </c>
      <c r="V7071" s="11">
        <f t="shared" si="1664"/>
        <v>0</v>
      </c>
      <c r="W7071" s="20"/>
    </row>
    <row r="7072" spans="1:23" x14ac:dyDescent="0.25">
      <c r="A7072">
        <v>2022102122</v>
      </c>
      <c r="B7072">
        <v>6</v>
      </c>
      <c r="C7072" s="7">
        <v>0.57469000000000003</v>
      </c>
      <c r="D7072" s="6">
        <f t="shared" si="1650"/>
        <v>45975.200000000004</v>
      </c>
      <c r="E7072" s="62">
        <v>0</v>
      </c>
      <c r="F7072" s="6">
        <f t="shared" si="1659"/>
        <v>0</v>
      </c>
      <c r="G7072" s="7">
        <v>0.67359999999999998</v>
      </c>
      <c r="H7072" s="6">
        <f t="shared" si="1651"/>
        <v>23576</v>
      </c>
      <c r="I7072" s="7">
        <v>0</v>
      </c>
      <c r="J7072" s="6">
        <f t="shared" si="1652"/>
        <v>0</v>
      </c>
      <c r="K7072" s="20"/>
      <c r="L7072" s="6">
        <f t="shared" si="1653"/>
        <v>40000</v>
      </c>
      <c r="M7072" s="11">
        <f t="shared" si="1660"/>
        <v>0</v>
      </c>
      <c r="N7072" s="6">
        <f t="shared" si="1654"/>
        <v>5975.2000000000044</v>
      </c>
      <c r="O7072" s="11">
        <f t="shared" si="1661"/>
        <v>17600.799999999996</v>
      </c>
      <c r="P7072" s="11">
        <f t="shared" si="1655"/>
        <v>0</v>
      </c>
      <c r="Q7072" s="11">
        <f t="shared" si="1662"/>
        <v>0</v>
      </c>
      <c r="R7072" s="11">
        <f t="shared" si="1663"/>
        <v>17600.799999999996</v>
      </c>
      <c r="S7072" s="6">
        <f t="shared" si="1656"/>
        <v>0</v>
      </c>
      <c r="T7072" s="11">
        <f t="shared" si="1657"/>
        <v>0</v>
      </c>
      <c r="U7072" s="11">
        <f t="shared" si="1658"/>
        <v>0</v>
      </c>
      <c r="V7072" s="11">
        <f t="shared" si="1664"/>
        <v>0</v>
      </c>
      <c r="W7072" s="20"/>
    </row>
    <row r="7073" spans="1:23" x14ac:dyDescent="0.25">
      <c r="A7073">
        <v>2022102123</v>
      </c>
      <c r="B7073">
        <v>6</v>
      </c>
      <c r="C7073" s="7">
        <v>0.54834000000000005</v>
      </c>
      <c r="D7073" s="6">
        <f t="shared" si="1650"/>
        <v>43867.200000000004</v>
      </c>
      <c r="E7073" s="62">
        <v>0</v>
      </c>
      <c r="F7073" s="6">
        <f t="shared" si="1659"/>
        <v>0</v>
      </c>
      <c r="G7073" s="7">
        <v>0.67373000000000005</v>
      </c>
      <c r="H7073" s="6">
        <f t="shared" si="1651"/>
        <v>23580.550000000003</v>
      </c>
      <c r="I7073" s="7">
        <v>0</v>
      </c>
      <c r="J7073" s="6">
        <f t="shared" si="1652"/>
        <v>0</v>
      </c>
      <c r="K7073" s="20"/>
      <c r="L7073" s="6">
        <f t="shared" si="1653"/>
        <v>40000</v>
      </c>
      <c r="M7073" s="11">
        <f t="shared" si="1660"/>
        <v>0</v>
      </c>
      <c r="N7073" s="6">
        <f t="shared" si="1654"/>
        <v>3867.2000000000044</v>
      </c>
      <c r="O7073" s="11">
        <f t="shared" si="1661"/>
        <v>19713.349999999999</v>
      </c>
      <c r="P7073" s="11">
        <f t="shared" si="1655"/>
        <v>0</v>
      </c>
      <c r="Q7073" s="11">
        <f t="shared" si="1662"/>
        <v>0</v>
      </c>
      <c r="R7073" s="11">
        <f t="shared" si="1663"/>
        <v>19713.349999999999</v>
      </c>
      <c r="S7073" s="6">
        <f t="shared" si="1656"/>
        <v>0</v>
      </c>
      <c r="T7073" s="11">
        <f t="shared" si="1657"/>
        <v>0</v>
      </c>
      <c r="U7073" s="11">
        <f t="shared" si="1658"/>
        <v>0</v>
      </c>
      <c r="V7073" s="11">
        <f t="shared" si="1664"/>
        <v>0</v>
      </c>
      <c r="W7073" s="20"/>
    </row>
    <row r="7074" spans="1:23" x14ac:dyDescent="0.25">
      <c r="A7074">
        <v>2022102124</v>
      </c>
      <c r="B7074">
        <v>6</v>
      </c>
      <c r="C7074" s="7">
        <v>0.51793999999999996</v>
      </c>
      <c r="D7074" s="6">
        <f t="shared" si="1650"/>
        <v>41435.199999999997</v>
      </c>
      <c r="E7074" s="62">
        <v>0</v>
      </c>
      <c r="F7074" s="6">
        <f t="shared" si="1659"/>
        <v>0</v>
      </c>
      <c r="G7074" s="7">
        <v>0.66823999999999995</v>
      </c>
      <c r="H7074" s="6">
        <f t="shared" si="1651"/>
        <v>23388.399999999998</v>
      </c>
      <c r="I7074" s="7">
        <v>0</v>
      </c>
      <c r="J7074" s="6">
        <f t="shared" si="1652"/>
        <v>0</v>
      </c>
      <c r="K7074" s="20"/>
      <c r="L7074" s="6">
        <f t="shared" si="1653"/>
        <v>40000</v>
      </c>
      <c r="M7074" s="11">
        <f t="shared" si="1660"/>
        <v>0</v>
      </c>
      <c r="N7074" s="6">
        <f t="shared" si="1654"/>
        <v>1435.1999999999971</v>
      </c>
      <c r="O7074" s="11">
        <f t="shared" si="1661"/>
        <v>21953.200000000001</v>
      </c>
      <c r="P7074" s="11">
        <f t="shared" si="1655"/>
        <v>0</v>
      </c>
      <c r="Q7074" s="11">
        <f t="shared" si="1662"/>
        <v>0</v>
      </c>
      <c r="R7074" s="11">
        <f t="shared" si="1663"/>
        <v>21953.200000000001</v>
      </c>
      <c r="S7074" s="6">
        <f t="shared" si="1656"/>
        <v>0</v>
      </c>
      <c r="T7074" s="11">
        <f t="shared" si="1657"/>
        <v>0</v>
      </c>
      <c r="U7074" s="11">
        <f t="shared" si="1658"/>
        <v>0</v>
      </c>
      <c r="V7074" s="11">
        <f t="shared" si="1664"/>
        <v>0</v>
      </c>
      <c r="W7074" s="20"/>
    </row>
    <row r="7075" spans="1:23" x14ac:dyDescent="0.25">
      <c r="A7075">
        <v>2022102201</v>
      </c>
      <c r="B7075">
        <v>7</v>
      </c>
      <c r="C7075" s="7">
        <v>0.49210999999999999</v>
      </c>
      <c r="D7075" s="6">
        <f t="shared" si="1650"/>
        <v>39368.800000000003</v>
      </c>
      <c r="E7075" s="62">
        <v>0</v>
      </c>
      <c r="F7075" s="6">
        <f t="shared" si="1659"/>
        <v>0</v>
      </c>
      <c r="G7075" s="7">
        <v>0.66391</v>
      </c>
      <c r="H7075" s="6">
        <f t="shared" si="1651"/>
        <v>23236.85</v>
      </c>
      <c r="I7075" s="7">
        <v>0</v>
      </c>
      <c r="J7075" s="6">
        <f t="shared" si="1652"/>
        <v>0</v>
      </c>
      <c r="K7075" s="20"/>
      <c r="L7075" s="6">
        <f t="shared" si="1653"/>
        <v>39368.800000000003</v>
      </c>
      <c r="M7075" s="11">
        <f t="shared" si="1660"/>
        <v>631.19999999999709</v>
      </c>
      <c r="N7075" s="6">
        <f t="shared" si="1654"/>
        <v>0</v>
      </c>
      <c r="O7075" s="11">
        <f t="shared" si="1661"/>
        <v>23236.85</v>
      </c>
      <c r="P7075" s="11">
        <f t="shared" si="1655"/>
        <v>0</v>
      </c>
      <c r="Q7075" s="11">
        <f t="shared" si="1662"/>
        <v>0</v>
      </c>
      <c r="R7075" s="11">
        <f t="shared" si="1663"/>
        <v>23868.049999999996</v>
      </c>
      <c r="S7075" s="6">
        <f t="shared" si="1656"/>
        <v>0</v>
      </c>
      <c r="T7075" s="11">
        <f t="shared" si="1657"/>
        <v>0</v>
      </c>
      <c r="U7075" s="11">
        <f t="shared" si="1658"/>
        <v>0</v>
      </c>
      <c r="V7075" s="11">
        <f t="shared" si="1664"/>
        <v>0</v>
      </c>
      <c r="W7075" s="20"/>
    </row>
    <row r="7076" spans="1:23" x14ac:dyDescent="0.25">
      <c r="A7076">
        <v>2022102202</v>
      </c>
      <c r="B7076">
        <v>7</v>
      </c>
      <c r="C7076" s="7">
        <v>0.46938000000000002</v>
      </c>
      <c r="D7076" s="6">
        <f t="shared" si="1650"/>
        <v>37550.400000000001</v>
      </c>
      <c r="E7076" s="62">
        <v>0</v>
      </c>
      <c r="F7076" s="6">
        <f t="shared" si="1659"/>
        <v>0</v>
      </c>
      <c r="G7076" s="7">
        <v>0.65534999999999999</v>
      </c>
      <c r="H7076" s="6">
        <f t="shared" si="1651"/>
        <v>22937.25</v>
      </c>
      <c r="I7076" s="7">
        <v>0</v>
      </c>
      <c r="J7076" s="6">
        <f t="shared" si="1652"/>
        <v>0</v>
      </c>
      <c r="K7076" s="20"/>
      <c r="L7076" s="6">
        <f t="shared" si="1653"/>
        <v>37550.400000000001</v>
      </c>
      <c r="M7076" s="11">
        <f t="shared" si="1660"/>
        <v>2449.5999999999985</v>
      </c>
      <c r="N7076" s="6">
        <f t="shared" si="1654"/>
        <v>0</v>
      </c>
      <c r="O7076" s="11">
        <f t="shared" si="1661"/>
        <v>22937.25</v>
      </c>
      <c r="P7076" s="11">
        <f t="shared" si="1655"/>
        <v>0</v>
      </c>
      <c r="Q7076" s="11">
        <f t="shared" si="1662"/>
        <v>0</v>
      </c>
      <c r="R7076" s="11">
        <f t="shared" si="1663"/>
        <v>25386.85</v>
      </c>
      <c r="S7076" s="6">
        <f t="shared" si="1656"/>
        <v>0</v>
      </c>
      <c r="T7076" s="11">
        <f t="shared" si="1657"/>
        <v>0</v>
      </c>
      <c r="U7076" s="11">
        <f t="shared" si="1658"/>
        <v>0</v>
      </c>
      <c r="V7076" s="11">
        <f t="shared" si="1664"/>
        <v>0</v>
      </c>
      <c r="W7076" s="20"/>
    </row>
    <row r="7077" spans="1:23" x14ac:dyDescent="0.25">
      <c r="A7077">
        <v>2022102203</v>
      </c>
      <c r="B7077">
        <v>7</v>
      </c>
      <c r="C7077" s="7">
        <v>0.45544000000000001</v>
      </c>
      <c r="D7077" s="6">
        <f t="shared" si="1650"/>
        <v>36435.200000000004</v>
      </c>
      <c r="E7077" s="62">
        <v>0</v>
      </c>
      <c r="F7077" s="6">
        <f t="shared" si="1659"/>
        <v>0</v>
      </c>
      <c r="G7077" s="7">
        <v>0.64883000000000002</v>
      </c>
      <c r="H7077" s="6">
        <f t="shared" si="1651"/>
        <v>22709.05</v>
      </c>
      <c r="I7077" s="7">
        <v>0</v>
      </c>
      <c r="J7077" s="6">
        <f t="shared" si="1652"/>
        <v>0</v>
      </c>
      <c r="K7077" s="20"/>
      <c r="L7077" s="6">
        <f t="shared" si="1653"/>
        <v>36435.200000000004</v>
      </c>
      <c r="M7077" s="11">
        <f t="shared" si="1660"/>
        <v>3564.7999999999956</v>
      </c>
      <c r="N7077" s="6">
        <f t="shared" si="1654"/>
        <v>0</v>
      </c>
      <c r="O7077" s="11">
        <f t="shared" si="1661"/>
        <v>22709.05</v>
      </c>
      <c r="P7077" s="11">
        <f t="shared" si="1655"/>
        <v>0</v>
      </c>
      <c r="Q7077" s="11">
        <f t="shared" si="1662"/>
        <v>0</v>
      </c>
      <c r="R7077" s="11">
        <f t="shared" si="1663"/>
        <v>26273.849999999995</v>
      </c>
      <c r="S7077" s="6">
        <f t="shared" si="1656"/>
        <v>0</v>
      </c>
      <c r="T7077" s="11">
        <f t="shared" si="1657"/>
        <v>0</v>
      </c>
      <c r="U7077" s="11">
        <f t="shared" si="1658"/>
        <v>0</v>
      </c>
      <c r="V7077" s="11">
        <f t="shared" si="1664"/>
        <v>0</v>
      </c>
      <c r="W7077" s="20"/>
    </row>
    <row r="7078" spans="1:23" x14ac:dyDescent="0.25">
      <c r="A7078">
        <v>2022102204</v>
      </c>
      <c r="B7078">
        <v>7</v>
      </c>
      <c r="C7078" s="7">
        <v>0.44671</v>
      </c>
      <c r="D7078" s="6">
        <f t="shared" si="1650"/>
        <v>35736.800000000003</v>
      </c>
      <c r="E7078" s="62">
        <v>0</v>
      </c>
      <c r="F7078" s="6">
        <f t="shared" si="1659"/>
        <v>0</v>
      </c>
      <c r="G7078" s="7">
        <v>0.64270000000000005</v>
      </c>
      <c r="H7078" s="6">
        <f t="shared" si="1651"/>
        <v>22494.5</v>
      </c>
      <c r="I7078" s="7">
        <v>0</v>
      </c>
      <c r="J7078" s="6">
        <f t="shared" si="1652"/>
        <v>0</v>
      </c>
      <c r="K7078" s="20"/>
      <c r="L7078" s="6">
        <f t="shared" si="1653"/>
        <v>35736.800000000003</v>
      </c>
      <c r="M7078" s="11">
        <f t="shared" si="1660"/>
        <v>4263.1999999999971</v>
      </c>
      <c r="N7078" s="6">
        <f t="shared" si="1654"/>
        <v>0</v>
      </c>
      <c r="O7078" s="11">
        <f t="shared" si="1661"/>
        <v>22494.5</v>
      </c>
      <c r="P7078" s="11">
        <f t="shared" si="1655"/>
        <v>0</v>
      </c>
      <c r="Q7078" s="11">
        <f t="shared" si="1662"/>
        <v>0</v>
      </c>
      <c r="R7078" s="11">
        <f t="shared" si="1663"/>
        <v>26757.699999999997</v>
      </c>
      <c r="S7078" s="6">
        <f t="shared" si="1656"/>
        <v>0</v>
      </c>
      <c r="T7078" s="11">
        <f t="shared" si="1657"/>
        <v>0</v>
      </c>
      <c r="U7078" s="11">
        <f t="shared" si="1658"/>
        <v>0</v>
      </c>
      <c r="V7078" s="11">
        <f t="shared" si="1664"/>
        <v>0</v>
      </c>
      <c r="W7078" s="20"/>
    </row>
    <row r="7079" spans="1:23" x14ac:dyDescent="0.25">
      <c r="A7079">
        <v>2022102205</v>
      </c>
      <c r="B7079">
        <v>7</v>
      </c>
      <c r="C7079" s="7">
        <v>0.44302000000000002</v>
      </c>
      <c r="D7079" s="6">
        <f t="shared" si="1650"/>
        <v>35441.599999999999</v>
      </c>
      <c r="E7079" s="62">
        <v>0</v>
      </c>
      <c r="F7079" s="6">
        <f t="shared" si="1659"/>
        <v>0</v>
      </c>
      <c r="G7079" s="7">
        <v>0.64307000000000003</v>
      </c>
      <c r="H7079" s="6">
        <f t="shared" si="1651"/>
        <v>22507.45</v>
      </c>
      <c r="I7079" s="7">
        <v>0</v>
      </c>
      <c r="J7079" s="6">
        <f t="shared" si="1652"/>
        <v>0</v>
      </c>
      <c r="K7079" s="20"/>
      <c r="L7079" s="6">
        <f t="shared" si="1653"/>
        <v>35441.599999999999</v>
      </c>
      <c r="M7079" s="11">
        <f t="shared" si="1660"/>
        <v>4558.4000000000015</v>
      </c>
      <c r="N7079" s="6">
        <f t="shared" si="1654"/>
        <v>0</v>
      </c>
      <c r="O7079" s="11">
        <f t="shared" si="1661"/>
        <v>22507.45</v>
      </c>
      <c r="P7079" s="11">
        <f t="shared" si="1655"/>
        <v>0</v>
      </c>
      <c r="Q7079" s="11">
        <f t="shared" si="1662"/>
        <v>0</v>
      </c>
      <c r="R7079" s="11">
        <f t="shared" si="1663"/>
        <v>27065.850000000002</v>
      </c>
      <c r="S7079" s="6">
        <f t="shared" si="1656"/>
        <v>0</v>
      </c>
      <c r="T7079" s="11">
        <f t="shared" si="1657"/>
        <v>0</v>
      </c>
      <c r="U7079" s="11">
        <f t="shared" si="1658"/>
        <v>0</v>
      </c>
      <c r="V7079" s="11">
        <f t="shared" si="1664"/>
        <v>0</v>
      </c>
      <c r="W7079" s="20"/>
    </row>
    <row r="7080" spans="1:23" x14ac:dyDescent="0.25">
      <c r="A7080">
        <v>2022102206</v>
      </c>
      <c r="B7080">
        <v>7</v>
      </c>
      <c r="C7080" s="7">
        <v>0.44680999999999998</v>
      </c>
      <c r="D7080" s="6">
        <f t="shared" si="1650"/>
        <v>35744.799999999996</v>
      </c>
      <c r="E7080" s="62">
        <v>0</v>
      </c>
      <c r="F7080" s="6">
        <f t="shared" si="1659"/>
        <v>0</v>
      </c>
      <c r="G7080" s="7">
        <v>0.64615</v>
      </c>
      <c r="H7080" s="6">
        <f t="shared" si="1651"/>
        <v>22615.25</v>
      </c>
      <c r="I7080" s="7">
        <v>0</v>
      </c>
      <c r="J7080" s="6">
        <f t="shared" si="1652"/>
        <v>0</v>
      </c>
      <c r="K7080" s="20"/>
      <c r="L7080" s="6">
        <f t="shared" si="1653"/>
        <v>35744.799999999996</v>
      </c>
      <c r="M7080" s="11">
        <f t="shared" si="1660"/>
        <v>4255.2000000000044</v>
      </c>
      <c r="N7080" s="6">
        <f t="shared" si="1654"/>
        <v>0</v>
      </c>
      <c r="O7080" s="11">
        <f t="shared" si="1661"/>
        <v>22615.25</v>
      </c>
      <c r="P7080" s="11">
        <f t="shared" si="1655"/>
        <v>0</v>
      </c>
      <c r="Q7080" s="11">
        <f t="shared" si="1662"/>
        <v>0</v>
      </c>
      <c r="R7080" s="11">
        <f t="shared" si="1663"/>
        <v>26870.450000000004</v>
      </c>
      <c r="S7080" s="6">
        <f t="shared" si="1656"/>
        <v>0</v>
      </c>
      <c r="T7080" s="11">
        <f t="shared" si="1657"/>
        <v>0</v>
      </c>
      <c r="U7080" s="11">
        <f t="shared" si="1658"/>
        <v>0</v>
      </c>
      <c r="V7080" s="11">
        <f t="shared" si="1664"/>
        <v>0</v>
      </c>
      <c r="W7080" s="20"/>
    </row>
    <row r="7081" spans="1:23" x14ac:dyDescent="0.25">
      <c r="A7081">
        <v>2022102207</v>
      </c>
      <c r="B7081">
        <v>7</v>
      </c>
      <c r="C7081" s="7">
        <v>0.45844000000000001</v>
      </c>
      <c r="D7081" s="6">
        <f t="shared" si="1650"/>
        <v>36675.200000000004</v>
      </c>
      <c r="E7081" s="62">
        <v>0</v>
      </c>
      <c r="F7081" s="6">
        <f t="shared" si="1659"/>
        <v>0</v>
      </c>
      <c r="G7081" s="7">
        <v>0.65039000000000002</v>
      </c>
      <c r="H7081" s="6">
        <f t="shared" si="1651"/>
        <v>22763.65</v>
      </c>
      <c r="I7081" s="7">
        <v>0</v>
      </c>
      <c r="J7081" s="6">
        <f t="shared" si="1652"/>
        <v>0</v>
      </c>
      <c r="K7081" s="20"/>
      <c r="L7081" s="6">
        <f t="shared" si="1653"/>
        <v>36675.200000000004</v>
      </c>
      <c r="M7081" s="11">
        <f t="shared" si="1660"/>
        <v>3324.7999999999956</v>
      </c>
      <c r="N7081" s="6">
        <f t="shared" si="1654"/>
        <v>0</v>
      </c>
      <c r="O7081" s="11">
        <f t="shared" si="1661"/>
        <v>22763.65</v>
      </c>
      <c r="P7081" s="11">
        <f t="shared" si="1655"/>
        <v>0</v>
      </c>
      <c r="Q7081" s="11">
        <f t="shared" si="1662"/>
        <v>0</v>
      </c>
      <c r="R7081" s="11">
        <f t="shared" si="1663"/>
        <v>26088.449999999997</v>
      </c>
      <c r="S7081" s="6">
        <f t="shared" si="1656"/>
        <v>0</v>
      </c>
      <c r="T7081" s="11">
        <f t="shared" si="1657"/>
        <v>0</v>
      </c>
      <c r="U7081" s="11">
        <f t="shared" si="1658"/>
        <v>0</v>
      </c>
      <c r="V7081" s="11">
        <f t="shared" si="1664"/>
        <v>0</v>
      </c>
      <c r="W7081" s="20"/>
    </row>
    <row r="7082" spans="1:23" x14ac:dyDescent="0.25">
      <c r="A7082">
        <v>2022102208</v>
      </c>
      <c r="B7082">
        <v>7</v>
      </c>
      <c r="C7082" s="7">
        <v>0.46978999999999999</v>
      </c>
      <c r="D7082" s="6">
        <f t="shared" si="1650"/>
        <v>37583.199999999997</v>
      </c>
      <c r="E7082" s="62">
        <v>0</v>
      </c>
      <c r="F7082" s="6">
        <f t="shared" si="1659"/>
        <v>0</v>
      </c>
      <c r="G7082" s="7">
        <v>0.64049999999999996</v>
      </c>
      <c r="H7082" s="6">
        <f t="shared" si="1651"/>
        <v>22417.5</v>
      </c>
      <c r="I7082" s="7">
        <v>3.16E-3</v>
      </c>
      <c r="J7082" s="6">
        <f t="shared" si="1652"/>
        <v>44.24</v>
      </c>
      <c r="K7082" s="20"/>
      <c r="L7082" s="6">
        <f t="shared" si="1653"/>
        <v>37583.199999999997</v>
      </c>
      <c r="M7082" s="11">
        <f t="shared" si="1660"/>
        <v>2416.8000000000029</v>
      </c>
      <c r="N7082" s="6">
        <f t="shared" si="1654"/>
        <v>0</v>
      </c>
      <c r="O7082" s="11">
        <f t="shared" si="1661"/>
        <v>22417.5</v>
      </c>
      <c r="P7082" s="11">
        <f t="shared" si="1655"/>
        <v>0</v>
      </c>
      <c r="Q7082" s="11">
        <f t="shared" si="1662"/>
        <v>44.24</v>
      </c>
      <c r="R7082" s="11">
        <f t="shared" si="1663"/>
        <v>24878.540000000005</v>
      </c>
      <c r="S7082" s="6">
        <f t="shared" si="1656"/>
        <v>0</v>
      </c>
      <c r="T7082" s="11">
        <f t="shared" si="1657"/>
        <v>0</v>
      </c>
      <c r="U7082" s="11">
        <f t="shared" si="1658"/>
        <v>0</v>
      </c>
      <c r="V7082" s="11">
        <f t="shared" si="1664"/>
        <v>0</v>
      </c>
      <c r="W7082" s="20"/>
    </row>
    <row r="7083" spans="1:23" x14ac:dyDescent="0.25">
      <c r="A7083">
        <v>2022102209</v>
      </c>
      <c r="B7083">
        <v>7</v>
      </c>
      <c r="C7083" s="7">
        <v>0.48682999999999998</v>
      </c>
      <c r="D7083" s="6">
        <f t="shared" si="1650"/>
        <v>38946.400000000001</v>
      </c>
      <c r="E7083" s="62">
        <v>0</v>
      </c>
      <c r="F7083" s="6">
        <f t="shared" si="1659"/>
        <v>0</v>
      </c>
      <c r="G7083" s="7">
        <v>0.61040000000000005</v>
      </c>
      <c r="H7083" s="6">
        <f t="shared" si="1651"/>
        <v>21364.000000000004</v>
      </c>
      <c r="I7083" s="7">
        <v>0.15647</v>
      </c>
      <c r="J7083" s="6">
        <f t="shared" si="1652"/>
        <v>2190.58</v>
      </c>
      <c r="K7083" s="20"/>
      <c r="L7083" s="6">
        <f t="shared" si="1653"/>
        <v>38946.400000000001</v>
      </c>
      <c r="M7083" s="11">
        <f t="shared" si="1660"/>
        <v>1053.5999999999985</v>
      </c>
      <c r="N7083" s="6">
        <f t="shared" si="1654"/>
        <v>0</v>
      </c>
      <c r="O7083" s="11">
        <f t="shared" si="1661"/>
        <v>21364.000000000004</v>
      </c>
      <c r="P7083" s="11">
        <f t="shared" si="1655"/>
        <v>0</v>
      </c>
      <c r="Q7083" s="11">
        <f t="shared" si="1662"/>
        <v>2190.58</v>
      </c>
      <c r="R7083" s="11">
        <f t="shared" si="1663"/>
        <v>24608.18</v>
      </c>
      <c r="S7083" s="6">
        <f t="shared" si="1656"/>
        <v>0</v>
      </c>
      <c r="T7083" s="11">
        <f t="shared" si="1657"/>
        <v>0</v>
      </c>
      <c r="U7083" s="11">
        <f t="shared" si="1658"/>
        <v>0</v>
      </c>
      <c r="V7083" s="11">
        <f t="shared" si="1664"/>
        <v>0</v>
      </c>
      <c r="W7083" s="20"/>
    </row>
    <row r="7084" spans="1:23" x14ac:dyDescent="0.25">
      <c r="A7084">
        <v>2022102210</v>
      </c>
      <c r="B7084">
        <v>7</v>
      </c>
      <c r="C7084" s="7">
        <v>0.51221000000000005</v>
      </c>
      <c r="D7084" s="6">
        <f t="shared" si="1650"/>
        <v>40976.800000000003</v>
      </c>
      <c r="E7084" s="62">
        <v>0</v>
      </c>
      <c r="F7084" s="6">
        <f t="shared" si="1659"/>
        <v>0</v>
      </c>
      <c r="G7084" s="7">
        <v>0.53498999999999997</v>
      </c>
      <c r="H7084" s="6">
        <f t="shared" si="1651"/>
        <v>18724.649999999998</v>
      </c>
      <c r="I7084" s="7">
        <v>0.45593</v>
      </c>
      <c r="J7084" s="6">
        <f t="shared" si="1652"/>
        <v>6383.02</v>
      </c>
      <c r="K7084" s="20"/>
      <c r="L7084" s="6">
        <f t="shared" si="1653"/>
        <v>40000</v>
      </c>
      <c r="M7084" s="11">
        <f t="shared" si="1660"/>
        <v>0</v>
      </c>
      <c r="N7084" s="6">
        <f t="shared" si="1654"/>
        <v>976.80000000000291</v>
      </c>
      <c r="O7084" s="11">
        <f t="shared" si="1661"/>
        <v>17747.849999999995</v>
      </c>
      <c r="P7084" s="11">
        <f t="shared" si="1655"/>
        <v>0</v>
      </c>
      <c r="Q7084" s="11">
        <f t="shared" si="1662"/>
        <v>6383.02</v>
      </c>
      <c r="R7084" s="11">
        <f t="shared" si="1663"/>
        <v>24130.869999999995</v>
      </c>
      <c r="S7084" s="6">
        <f t="shared" si="1656"/>
        <v>0</v>
      </c>
      <c r="T7084" s="11">
        <f t="shared" si="1657"/>
        <v>0</v>
      </c>
      <c r="U7084" s="11">
        <f t="shared" si="1658"/>
        <v>0</v>
      </c>
      <c r="V7084" s="11">
        <f t="shared" si="1664"/>
        <v>0</v>
      </c>
      <c r="W7084" s="20"/>
    </row>
    <row r="7085" spans="1:23" x14ac:dyDescent="0.25">
      <c r="A7085">
        <v>2022102211</v>
      </c>
      <c r="B7085">
        <v>7</v>
      </c>
      <c r="C7085" s="7">
        <v>0.53600999999999999</v>
      </c>
      <c r="D7085" s="6">
        <f t="shared" si="1650"/>
        <v>42880.799999999996</v>
      </c>
      <c r="E7085" s="62">
        <v>0</v>
      </c>
      <c r="F7085" s="6">
        <f t="shared" si="1659"/>
        <v>0</v>
      </c>
      <c r="G7085" s="7">
        <v>0.52307000000000003</v>
      </c>
      <c r="H7085" s="6">
        <f t="shared" si="1651"/>
        <v>18307.45</v>
      </c>
      <c r="I7085" s="7">
        <v>0.59921000000000002</v>
      </c>
      <c r="J7085" s="6">
        <f t="shared" si="1652"/>
        <v>8388.94</v>
      </c>
      <c r="K7085" s="20"/>
      <c r="L7085" s="6">
        <f t="shared" si="1653"/>
        <v>40000</v>
      </c>
      <c r="M7085" s="11">
        <f t="shared" si="1660"/>
        <v>0</v>
      </c>
      <c r="N7085" s="6">
        <f t="shared" si="1654"/>
        <v>2880.7999999999956</v>
      </c>
      <c r="O7085" s="11">
        <f t="shared" si="1661"/>
        <v>15426.650000000005</v>
      </c>
      <c r="P7085" s="11">
        <f t="shared" si="1655"/>
        <v>0</v>
      </c>
      <c r="Q7085" s="11">
        <f t="shared" si="1662"/>
        <v>8388.94</v>
      </c>
      <c r="R7085" s="11">
        <f t="shared" si="1663"/>
        <v>23815.590000000004</v>
      </c>
      <c r="S7085" s="6">
        <f t="shared" si="1656"/>
        <v>0</v>
      </c>
      <c r="T7085" s="11">
        <f t="shared" si="1657"/>
        <v>0</v>
      </c>
      <c r="U7085" s="11">
        <f t="shared" si="1658"/>
        <v>0</v>
      </c>
      <c r="V7085" s="11">
        <f t="shared" si="1664"/>
        <v>0</v>
      </c>
      <c r="W7085" s="20"/>
    </row>
    <row r="7086" spans="1:23" x14ac:dyDescent="0.25">
      <c r="A7086">
        <v>2022102212</v>
      </c>
      <c r="B7086">
        <v>7</v>
      </c>
      <c r="C7086" s="7">
        <v>0.56289999999999996</v>
      </c>
      <c r="D7086" s="6">
        <f t="shared" si="1650"/>
        <v>45032</v>
      </c>
      <c r="E7086" s="62">
        <v>0</v>
      </c>
      <c r="F7086" s="6">
        <f t="shared" si="1659"/>
        <v>0</v>
      </c>
      <c r="G7086" s="7">
        <v>0.52563000000000004</v>
      </c>
      <c r="H7086" s="6">
        <f t="shared" si="1651"/>
        <v>18397.050000000003</v>
      </c>
      <c r="I7086" s="7">
        <v>0.62946999999999997</v>
      </c>
      <c r="J7086" s="6">
        <f t="shared" si="1652"/>
        <v>8812.58</v>
      </c>
      <c r="K7086" s="20"/>
      <c r="L7086" s="6">
        <f t="shared" si="1653"/>
        <v>40000</v>
      </c>
      <c r="M7086" s="11">
        <f t="shared" si="1660"/>
        <v>0</v>
      </c>
      <c r="N7086" s="6">
        <f t="shared" si="1654"/>
        <v>5032</v>
      </c>
      <c r="O7086" s="11">
        <f t="shared" si="1661"/>
        <v>13365.050000000003</v>
      </c>
      <c r="P7086" s="11">
        <f t="shared" si="1655"/>
        <v>0</v>
      </c>
      <c r="Q7086" s="11">
        <f t="shared" si="1662"/>
        <v>8812.58</v>
      </c>
      <c r="R7086" s="11">
        <f t="shared" si="1663"/>
        <v>22177.630000000005</v>
      </c>
      <c r="S7086" s="6">
        <f t="shared" si="1656"/>
        <v>0</v>
      </c>
      <c r="T7086" s="11">
        <f t="shared" si="1657"/>
        <v>0</v>
      </c>
      <c r="U7086" s="11">
        <f t="shared" si="1658"/>
        <v>0</v>
      </c>
      <c r="V7086" s="11">
        <f t="shared" si="1664"/>
        <v>0</v>
      </c>
      <c r="W7086" s="20"/>
    </row>
    <row r="7087" spans="1:23" x14ac:dyDescent="0.25">
      <c r="A7087">
        <v>2022102213</v>
      </c>
      <c r="B7087">
        <v>7</v>
      </c>
      <c r="C7087" s="7">
        <v>0.59074000000000004</v>
      </c>
      <c r="D7087" s="6">
        <f t="shared" si="1650"/>
        <v>47259.200000000004</v>
      </c>
      <c r="E7087" s="62">
        <v>0</v>
      </c>
      <c r="F7087" s="6">
        <f t="shared" si="1659"/>
        <v>0</v>
      </c>
      <c r="G7087" s="7">
        <v>0.53366000000000002</v>
      </c>
      <c r="H7087" s="6">
        <f t="shared" si="1651"/>
        <v>18678.100000000002</v>
      </c>
      <c r="I7087" s="7">
        <v>0.65654000000000001</v>
      </c>
      <c r="J7087" s="6">
        <f t="shared" si="1652"/>
        <v>9191.56</v>
      </c>
      <c r="K7087" s="20"/>
      <c r="L7087" s="6">
        <f t="shared" si="1653"/>
        <v>40000</v>
      </c>
      <c r="M7087" s="11">
        <f t="shared" si="1660"/>
        <v>0</v>
      </c>
      <c r="N7087" s="6">
        <f t="shared" si="1654"/>
        <v>7259.2000000000044</v>
      </c>
      <c r="O7087" s="11">
        <f t="shared" si="1661"/>
        <v>11418.899999999998</v>
      </c>
      <c r="P7087" s="11">
        <f t="shared" si="1655"/>
        <v>0</v>
      </c>
      <c r="Q7087" s="11">
        <f t="shared" si="1662"/>
        <v>9191.56</v>
      </c>
      <c r="R7087" s="11">
        <f t="shared" si="1663"/>
        <v>20610.46</v>
      </c>
      <c r="S7087" s="6">
        <f t="shared" si="1656"/>
        <v>0</v>
      </c>
      <c r="T7087" s="11">
        <f t="shared" si="1657"/>
        <v>0</v>
      </c>
      <c r="U7087" s="11">
        <f t="shared" si="1658"/>
        <v>0</v>
      </c>
      <c r="V7087" s="11">
        <f t="shared" si="1664"/>
        <v>0</v>
      </c>
      <c r="W7087" s="20"/>
    </row>
    <row r="7088" spans="1:23" x14ac:dyDescent="0.25">
      <c r="A7088">
        <v>2022102214</v>
      </c>
      <c r="B7088">
        <v>7</v>
      </c>
      <c r="C7088" s="7">
        <v>0.61536999999999997</v>
      </c>
      <c r="D7088" s="6">
        <f t="shared" si="1650"/>
        <v>49229.599999999999</v>
      </c>
      <c r="E7088" s="62">
        <v>0</v>
      </c>
      <c r="F7088" s="6">
        <f t="shared" si="1659"/>
        <v>0</v>
      </c>
      <c r="G7088" s="7">
        <v>0.55098000000000003</v>
      </c>
      <c r="H7088" s="6">
        <f t="shared" si="1651"/>
        <v>19284.3</v>
      </c>
      <c r="I7088" s="7">
        <v>0.64922000000000002</v>
      </c>
      <c r="J7088" s="6">
        <f t="shared" si="1652"/>
        <v>9089.08</v>
      </c>
      <c r="K7088" s="20"/>
      <c r="L7088" s="6">
        <f t="shared" si="1653"/>
        <v>40000</v>
      </c>
      <c r="M7088" s="11">
        <f t="shared" si="1660"/>
        <v>0</v>
      </c>
      <c r="N7088" s="6">
        <f t="shared" si="1654"/>
        <v>9229.5999999999985</v>
      </c>
      <c r="O7088" s="11">
        <f t="shared" si="1661"/>
        <v>10054.700000000001</v>
      </c>
      <c r="P7088" s="11">
        <f t="shared" si="1655"/>
        <v>0</v>
      </c>
      <c r="Q7088" s="11">
        <f t="shared" si="1662"/>
        <v>9089.08</v>
      </c>
      <c r="R7088" s="11">
        <f t="shared" si="1663"/>
        <v>19143.78</v>
      </c>
      <c r="S7088" s="6">
        <f t="shared" si="1656"/>
        <v>0</v>
      </c>
      <c r="T7088" s="11">
        <f t="shared" si="1657"/>
        <v>0</v>
      </c>
      <c r="U7088" s="11">
        <f t="shared" si="1658"/>
        <v>0</v>
      </c>
      <c r="V7088" s="11">
        <f t="shared" si="1664"/>
        <v>0</v>
      </c>
      <c r="W7088" s="20"/>
    </row>
    <row r="7089" spans="1:23" x14ac:dyDescent="0.25">
      <c r="A7089">
        <v>2022102215</v>
      </c>
      <c r="B7089">
        <v>7</v>
      </c>
      <c r="C7089" s="7">
        <v>0.63904000000000005</v>
      </c>
      <c r="D7089" s="6">
        <f t="shared" si="1650"/>
        <v>51123.200000000004</v>
      </c>
      <c r="E7089" s="62">
        <v>0</v>
      </c>
      <c r="F7089" s="6">
        <f t="shared" si="1659"/>
        <v>0</v>
      </c>
      <c r="G7089" s="7">
        <v>0.56428</v>
      </c>
      <c r="H7089" s="6">
        <f t="shared" si="1651"/>
        <v>19749.8</v>
      </c>
      <c r="I7089" s="7">
        <v>0.61836999999999998</v>
      </c>
      <c r="J7089" s="6">
        <f t="shared" si="1652"/>
        <v>8657.18</v>
      </c>
      <c r="K7089" s="20"/>
      <c r="L7089" s="6">
        <f t="shared" si="1653"/>
        <v>40000</v>
      </c>
      <c r="M7089" s="11">
        <f t="shared" si="1660"/>
        <v>0</v>
      </c>
      <c r="N7089" s="6">
        <f t="shared" si="1654"/>
        <v>11123.200000000004</v>
      </c>
      <c r="O7089" s="11">
        <f t="shared" si="1661"/>
        <v>8626.5999999999949</v>
      </c>
      <c r="P7089" s="11">
        <f t="shared" si="1655"/>
        <v>0</v>
      </c>
      <c r="Q7089" s="11">
        <f t="shared" si="1662"/>
        <v>8657.18</v>
      </c>
      <c r="R7089" s="11">
        <f t="shared" si="1663"/>
        <v>17283.779999999995</v>
      </c>
      <c r="S7089" s="6">
        <f t="shared" si="1656"/>
        <v>0</v>
      </c>
      <c r="T7089" s="11">
        <f t="shared" si="1657"/>
        <v>0</v>
      </c>
      <c r="U7089" s="11">
        <f t="shared" si="1658"/>
        <v>0</v>
      </c>
      <c r="V7089" s="11">
        <f t="shared" si="1664"/>
        <v>0</v>
      </c>
      <c r="W7089" s="20"/>
    </row>
    <row r="7090" spans="1:23" x14ac:dyDescent="0.25">
      <c r="A7090">
        <v>2022102216</v>
      </c>
      <c r="B7090">
        <v>7</v>
      </c>
      <c r="C7090" s="7">
        <v>0.65637000000000001</v>
      </c>
      <c r="D7090" s="6">
        <f t="shared" si="1650"/>
        <v>52509.599999999999</v>
      </c>
      <c r="E7090" s="62">
        <v>0</v>
      </c>
      <c r="F7090" s="6">
        <f t="shared" si="1659"/>
        <v>0</v>
      </c>
      <c r="G7090" s="7">
        <v>0.57945999999999998</v>
      </c>
      <c r="H7090" s="6">
        <f t="shared" si="1651"/>
        <v>20281.099999999999</v>
      </c>
      <c r="I7090" s="7">
        <v>0.58023999999999998</v>
      </c>
      <c r="J7090" s="6">
        <f t="shared" si="1652"/>
        <v>8123.36</v>
      </c>
      <c r="K7090" s="20"/>
      <c r="L7090" s="6">
        <f t="shared" si="1653"/>
        <v>40000</v>
      </c>
      <c r="M7090" s="11">
        <f t="shared" si="1660"/>
        <v>0</v>
      </c>
      <c r="N7090" s="6">
        <f t="shared" si="1654"/>
        <v>12509.599999999999</v>
      </c>
      <c r="O7090" s="11">
        <f t="shared" si="1661"/>
        <v>7771.5</v>
      </c>
      <c r="P7090" s="11">
        <f t="shared" si="1655"/>
        <v>0</v>
      </c>
      <c r="Q7090" s="11">
        <f t="shared" si="1662"/>
        <v>8123.36</v>
      </c>
      <c r="R7090" s="11">
        <f t="shared" si="1663"/>
        <v>15894.86</v>
      </c>
      <c r="S7090" s="6">
        <f t="shared" si="1656"/>
        <v>0</v>
      </c>
      <c r="T7090" s="11">
        <f t="shared" si="1657"/>
        <v>0</v>
      </c>
      <c r="U7090" s="11">
        <f t="shared" si="1658"/>
        <v>0</v>
      </c>
      <c r="V7090" s="11">
        <f t="shared" si="1664"/>
        <v>0</v>
      </c>
      <c r="W7090" s="20"/>
    </row>
    <row r="7091" spans="1:23" x14ac:dyDescent="0.25">
      <c r="A7091">
        <v>2022102217</v>
      </c>
      <c r="B7091">
        <v>7</v>
      </c>
      <c r="C7091" s="7">
        <v>0.66437000000000002</v>
      </c>
      <c r="D7091" s="6">
        <f t="shared" si="1650"/>
        <v>53149.599999999999</v>
      </c>
      <c r="E7091" s="62">
        <v>0</v>
      </c>
      <c r="F7091" s="6">
        <f t="shared" si="1659"/>
        <v>0</v>
      </c>
      <c r="G7091" s="7">
        <v>0.61060000000000003</v>
      </c>
      <c r="H7091" s="6">
        <f t="shared" si="1651"/>
        <v>21371</v>
      </c>
      <c r="I7091" s="7">
        <v>0.4859</v>
      </c>
      <c r="J7091" s="6">
        <f t="shared" si="1652"/>
        <v>6802.6</v>
      </c>
      <c r="K7091" s="20"/>
      <c r="L7091" s="6">
        <f t="shared" si="1653"/>
        <v>40000</v>
      </c>
      <c r="M7091" s="11">
        <f t="shared" si="1660"/>
        <v>0</v>
      </c>
      <c r="N7091" s="6">
        <f t="shared" si="1654"/>
        <v>13149.599999999999</v>
      </c>
      <c r="O7091" s="11">
        <f t="shared" si="1661"/>
        <v>8221.4000000000015</v>
      </c>
      <c r="P7091" s="11">
        <f t="shared" si="1655"/>
        <v>0</v>
      </c>
      <c r="Q7091" s="11">
        <f t="shared" si="1662"/>
        <v>6802.6</v>
      </c>
      <c r="R7091" s="11">
        <f t="shared" si="1663"/>
        <v>15024.000000000002</v>
      </c>
      <c r="S7091" s="6">
        <f t="shared" si="1656"/>
        <v>0</v>
      </c>
      <c r="T7091" s="11">
        <f t="shared" si="1657"/>
        <v>0</v>
      </c>
      <c r="U7091" s="11">
        <f t="shared" si="1658"/>
        <v>0</v>
      </c>
      <c r="V7091" s="11">
        <f t="shared" si="1664"/>
        <v>0</v>
      </c>
      <c r="W7091" s="20"/>
    </row>
    <row r="7092" spans="1:23" x14ac:dyDescent="0.25">
      <c r="A7092">
        <v>2022102218</v>
      </c>
      <c r="B7092">
        <v>7</v>
      </c>
      <c r="C7092" s="7">
        <v>0.65837999999999997</v>
      </c>
      <c r="D7092" s="6">
        <f t="shared" si="1650"/>
        <v>52670.399999999994</v>
      </c>
      <c r="E7092" s="62">
        <v>0</v>
      </c>
      <c r="F7092" s="6">
        <f t="shared" si="1659"/>
        <v>0</v>
      </c>
      <c r="G7092" s="7">
        <v>0.62290999999999996</v>
      </c>
      <c r="H7092" s="6">
        <f t="shared" si="1651"/>
        <v>21801.85</v>
      </c>
      <c r="I7092" s="7">
        <v>0.35166999999999998</v>
      </c>
      <c r="J7092" s="6">
        <f t="shared" si="1652"/>
        <v>4923.38</v>
      </c>
      <c r="K7092" s="20"/>
      <c r="L7092" s="6">
        <f t="shared" si="1653"/>
        <v>40000</v>
      </c>
      <c r="M7092" s="11">
        <f t="shared" si="1660"/>
        <v>0</v>
      </c>
      <c r="N7092" s="6">
        <f t="shared" si="1654"/>
        <v>12670.399999999994</v>
      </c>
      <c r="O7092" s="11">
        <f t="shared" si="1661"/>
        <v>9131.4500000000044</v>
      </c>
      <c r="P7092" s="11">
        <f t="shared" si="1655"/>
        <v>0</v>
      </c>
      <c r="Q7092" s="11">
        <f t="shared" si="1662"/>
        <v>4923.38</v>
      </c>
      <c r="R7092" s="11">
        <f t="shared" si="1663"/>
        <v>14054.830000000005</v>
      </c>
      <c r="S7092" s="6">
        <f t="shared" si="1656"/>
        <v>0</v>
      </c>
      <c r="T7092" s="11">
        <f t="shared" si="1657"/>
        <v>0</v>
      </c>
      <c r="U7092" s="11">
        <f t="shared" si="1658"/>
        <v>0</v>
      </c>
      <c r="V7092" s="11">
        <f t="shared" si="1664"/>
        <v>0</v>
      </c>
      <c r="W7092" s="20"/>
    </row>
    <row r="7093" spans="1:23" x14ac:dyDescent="0.25">
      <c r="A7093">
        <v>2022102219</v>
      </c>
      <c r="B7093">
        <v>7</v>
      </c>
      <c r="C7093" s="7">
        <v>0.63634999999999997</v>
      </c>
      <c r="D7093" s="6">
        <f t="shared" si="1650"/>
        <v>50908</v>
      </c>
      <c r="E7093" s="62">
        <v>0</v>
      </c>
      <c r="F7093" s="6">
        <f t="shared" si="1659"/>
        <v>0</v>
      </c>
      <c r="G7093" s="7">
        <v>0.61887000000000003</v>
      </c>
      <c r="H7093" s="6">
        <f t="shared" si="1651"/>
        <v>21660.45</v>
      </c>
      <c r="I7093" s="7">
        <v>8.1269999999999995E-2</v>
      </c>
      <c r="J7093" s="6">
        <f t="shared" si="1652"/>
        <v>1137.78</v>
      </c>
      <c r="K7093" s="20"/>
      <c r="L7093" s="6">
        <f t="shared" si="1653"/>
        <v>40000</v>
      </c>
      <c r="M7093" s="11">
        <f t="shared" si="1660"/>
        <v>0</v>
      </c>
      <c r="N7093" s="6">
        <f t="shared" si="1654"/>
        <v>10908</v>
      </c>
      <c r="O7093" s="11">
        <f t="shared" si="1661"/>
        <v>10752.45</v>
      </c>
      <c r="P7093" s="11">
        <f t="shared" si="1655"/>
        <v>0</v>
      </c>
      <c r="Q7093" s="11">
        <f t="shared" si="1662"/>
        <v>1137.78</v>
      </c>
      <c r="R7093" s="11">
        <f t="shared" si="1663"/>
        <v>11890.230000000001</v>
      </c>
      <c r="S7093" s="6">
        <f t="shared" si="1656"/>
        <v>0</v>
      </c>
      <c r="T7093" s="11">
        <f t="shared" si="1657"/>
        <v>0</v>
      </c>
      <c r="U7093" s="11">
        <f t="shared" si="1658"/>
        <v>0</v>
      </c>
      <c r="V7093" s="11">
        <f t="shared" si="1664"/>
        <v>0</v>
      </c>
      <c r="W7093" s="20"/>
    </row>
    <row r="7094" spans="1:23" x14ac:dyDescent="0.25">
      <c r="A7094">
        <v>2022102220</v>
      </c>
      <c r="B7094">
        <v>7</v>
      </c>
      <c r="C7094" s="7">
        <v>0.63046999999999997</v>
      </c>
      <c r="D7094" s="6">
        <f t="shared" si="1650"/>
        <v>50437.599999999999</v>
      </c>
      <c r="E7094" s="62">
        <v>0</v>
      </c>
      <c r="F7094" s="6">
        <f t="shared" si="1659"/>
        <v>0</v>
      </c>
      <c r="G7094" s="7">
        <v>0.66881999999999997</v>
      </c>
      <c r="H7094" s="6">
        <f t="shared" si="1651"/>
        <v>23408.7</v>
      </c>
      <c r="I7094" s="7">
        <v>4.0000000000000002E-4</v>
      </c>
      <c r="J7094" s="6">
        <f t="shared" si="1652"/>
        <v>5.6000000000000005</v>
      </c>
      <c r="K7094" s="20"/>
      <c r="L7094" s="6">
        <f t="shared" si="1653"/>
        <v>40000</v>
      </c>
      <c r="M7094" s="11">
        <f t="shared" si="1660"/>
        <v>0</v>
      </c>
      <c r="N7094" s="6">
        <f t="shared" si="1654"/>
        <v>10437.599999999999</v>
      </c>
      <c r="O7094" s="11">
        <f t="shared" si="1661"/>
        <v>12971.100000000002</v>
      </c>
      <c r="P7094" s="11">
        <f t="shared" si="1655"/>
        <v>0</v>
      </c>
      <c r="Q7094" s="11">
        <f t="shared" si="1662"/>
        <v>5.6000000000000005</v>
      </c>
      <c r="R7094" s="11">
        <f t="shared" si="1663"/>
        <v>12976.700000000003</v>
      </c>
      <c r="S7094" s="6">
        <f t="shared" si="1656"/>
        <v>0</v>
      </c>
      <c r="T7094" s="11">
        <f t="shared" si="1657"/>
        <v>0</v>
      </c>
      <c r="U7094" s="11">
        <f t="shared" si="1658"/>
        <v>0</v>
      </c>
      <c r="V7094" s="11">
        <f t="shared" si="1664"/>
        <v>0</v>
      </c>
      <c r="W7094" s="20"/>
    </row>
    <row r="7095" spans="1:23" x14ac:dyDescent="0.25">
      <c r="A7095">
        <v>2022102221</v>
      </c>
      <c r="B7095">
        <v>7</v>
      </c>
      <c r="C7095" s="7">
        <v>0.61443999999999999</v>
      </c>
      <c r="D7095" s="6">
        <f t="shared" si="1650"/>
        <v>49155.199999999997</v>
      </c>
      <c r="E7095" s="62">
        <v>0</v>
      </c>
      <c r="F7095" s="6">
        <f t="shared" si="1659"/>
        <v>0</v>
      </c>
      <c r="G7095" s="7">
        <v>0.69301000000000001</v>
      </c>
      <c r="H7095" s="6">
        <f t="shared" si="1651"/>
        <v>24255.350000000002</v>
      </c>
      <c r="I7095" s="7">
        <v>0</v>
      </c>
      <c r="J7095" s="6">
        <f t="shared" si="1652"/>
        <v>0</v>
      </c>
      <c r="K7095" s="20"/>
      <c r="L7095" s="6">
        <f t="shared" si="1653"/>
        <v>40000</v>
      </c>
      <c r="M7095" s="11">
        <f t="shared" si="1660"/>
        <v>0</v>
      </c>
      <c r="N7095" s="6">
        <f t="shared" si="1654"/>
        <v>9155.1999999999971</v>
      </c>
      <c r="O7095" s="11">
        <f t="shared" si="1661"/>
        <v>15100.150000000005</v>
      </c>
      <c r="P7095" s="11">
        <f t="shared" si="1655"/>
        <v>0</v>
      </c>
      <c r="Q7095" s="11">
        <f t="shared" si="1662"/>
        <v>0</v>
      </c>
      <c r="R7095" s="11">
        <f t="shared" si="1663"/>
        <v>15100.150000000005</v>
      </c>
      <c r="S7095" s="6">
        <f t="shared" si="1656"/>
        <v>0</v>
      </c>
      <c r="T7095" s="11">
        <f t="shared" si="1657"/>
        <v>0</v>
      </c>
      <c r="U7095" s="11">
        <f t="shared" si="1658"/>
        <v>0</v>
      </c>
      <c r="V7095" s="11">
        <f t="shared" si="1664"/>
        <v>0</v>
      </c>
      <c r="W7095" s="20"/>
    </row>
    <row r="7096" spans="1:23" x14ac:dyDescent="0.25">
      <c r="A7096">
        <v>2022102222</v>
      </c>
      <c r="B7096">
        <v>7</v>
      </c>
      <c r="C7096" s="7">
        <v>0.59394999999999998</v>
      </c>
      <c r="D7096" s="6">
        <f t="shared" si="1650"/>
        <v>47516</v>
      </c>
      <c r="E7096" s="62">
        <v>0</v>
      </c>
      <c r="F7096" s="6">
        <f t="shared" si="1659"/>
        <v>0</v>
      </c>
      <c r="G7096" s="7">
        <v>0.69896999999999998</v>
      </c>
      <c r="H7096" s="6">
        <f t="shared" si="1651"/>
        <v>24463.95</v>
      </c>
      <c r="I7096" s="7">
        <v>0</v>
      </c>
      <c r="J7096" s="6">
        <f t="shared" si="1652"/>
        <v>0</v>
      </c>
      <c r="K7096" s="20"/>
      <c r="L7096" s="6">
        <f t="shared" si="1653"/>
        <v>40000</v>
      </c>
      <c r="M7096" s="11">
        <f t="shared" si="1660"/>
        <v>0</v>
      </c>
      <c r="N7096" s="6">
        <f t="shared" si="1654"/>
        <v>7516</v>
      </c>
      <c r="O7096" s="11">
        <f t="shared" si="1661"/>
        <v>16947.95</v>
      </c>
      <c r="P7096" s="11">
        <f t="shared" si="1655"/>
        <v>0</v>
      </c>
      <c r="Q7096" s="11">
        <f t="shared" si="1662"/>
        <v>0</v>
      </c>
      <c r="R7096" s="11">
        <f t="shared" si="1663"/>
        <v>16947.95</v>
      </c>
      <c r="S7096" s="6">
        <f t="shared" si="1656"/>
        <v>0</v>
      </c>
      <c r="T7096" s="11">
        <f t="shared" si="1657"/>
        <v>0</v>
      </c>
      <c r="U7096" s="11">
        <f t="shared" si="1658"/>
        <v>0</v>
      </c>
      <c r="V7096" s="11">
        <f t="shared" si="1664"/>
        <v>0</v>
      </c>
      <c r="W7096" s="20"/>
    </row>
    <row r="7097" spans="1:23" x14ac:dyDescent="0.25">
      <c r="A7097">
        <v>2022102223</v>
      </c>
      <c r="B7097">
        <v>7</v>
      </c>
      <c r="C7097" s="7">
        <v>0.56999999999999995</v>
      </c>
      <c r="D7097" s="6">
        <f t="shared" si="1650"/>
        <v>45599.999999999993</v>
      </c>
      <c r="E7097" s="62">
        <v>0</v>
      </c>
      <c r="F7097" s="6">
        <f t="shared" si="1659"/>
        <v>0</v>
      </c>
      <c r="G7097" s="7">
        <v>0.69284999999999997</v>
      </c>
      <c r="H7097" s="6">
        <f t="shared" si="1651"/>
        <v>24249.75</v>
      </c>
      <c r="I7097" s="7">
        <v>0</v>
      </c>
      <c r="J7097" s="6">
        <f t="shared" si="1652"/>
        <v>0</v>
      </c>
      <c r="K7097" s="20"/>
      <c r="L7097" s="6">
        <f t="shared" si="1653"/>
        <v>40000</v>
      </c>
      <c r="M7097" s="11">
        <f t="shared" si="1660"/>
        <v>0</v>
      </c>
      <c r="N7097" s="6">
        <f t="shared" si="1654"/>
        <v>5599.9999999999927</v>
      </c>
      <c r="O7097" s="11">
        <f t="shared" si="1661"/>
        <v>18649.750000000007</v>
      </c>
      <c r="P7097" s="11">
        <f t="shared" si="1655"/>
        <v>0</v>
      </c>
      <c r="Q7097" s="11">
        <f t="shared" si="1662"/>
        <v>0</v>
      </c>
      <c r="R7097" s="11">
        <f t="shared" si="1663"/>
        <v>18649.750000000007</v>
      </c>
      <c r="S7097" s="6">
        <f t="shared" si="1656"/>
        <v>0</v>
      </c>
      <c r="T7097" s="11">
        <f t="shared" si="1657"/>
        <v>0</v>
      </c>
      <c r="U7097" s="11">
        <f t="shared" si="1658"/>
        <v>0</v>
      </c>
      <c r="V7097" s="11">
        <f t="shared" si="1664"/>
        <v>0</v>
      </c>
      <c r="W7097" s="20"/>
    </row>
    <row r="7098" spans="1:23" x14ac:dyDescent="0.25">
      <c r="A7098">
        <v>2022102224</v>
      </c>
      <c r="B7098">
        <v>7</v>
      </c>
      <c r="C7098" s="7">
        <v>0.54383000000000004</v>
      </c>
      <c r="D7098" s="6">
        <f t="shared" si="1650"/>
        <v>43506.400000000001</v>
      </c>
      <c r="E7098" s="62">
        <v>0</v>
      </c>
      <c r="F7098" s="6">
        <f t="shared" si="1659"/>
        <v>0</v>
      </c>
      <c r="G7098" s="7">
        <v>0.6915</v>
      </c>
      <c r="H7098" s="6">
        <f t="shared" si="1651"/>
        <v>24202.5</v>
      </c>
      <c r="I7098" s="7">
        <v>0</v>
      </c>
      <c r="J7098" s="6">
        <f t="shared" si="1652"/>
        <v>0</v>
      </c>
      <c r="K7098" s="20"/>
      <c r="L7098" s="6">
        <f t="shared" si="1653"/>
        <v>40000</v>
      </c>
      <c r="M7098" s="11">
        <f t="shared" si="1660"/>
        <v>0</v>
      </c>
      <c r="N7098" s="6">
        <f t="shared" si="1654"/>
        <v>3506.4000000000015</v>
      </c>
      <c r="O7098" s="11">
        <f t="shared" si="1661"/>
        <v>20696.099999999999</v>
      </c>
      <c r="P7098" s="11">
        <f t="shared" si="1655"/>
        <v>0</v>
      </c>
      <c r="Q7098" s="11">
        <f t="shared" si="1662"/>
        <v>0</v>
      </c>
      <c r="R7098" s="11">
        <f t="shared" si="1663"/>
        <v>20696.099999999999</v>
      </c>
      <c r="S7098" s="6">
        <f t="shared" si="1656"/>
        <v>0</v>
      </c>
      <c r="T7098" s="11">
        <f t="shared" si="1657"/>
        <v>0</v>
      </c>
      <c r="U7098" s="11">
        <f t="shared" si="1658"/>
        <v>0</v>
      </c>
      <c r="V7098" s="11">
        <f t="shared" si="1664"/>
        <v>0</v>
      </c>
      <c r="W7098" s="20"/>
    </row>
    <row r="7099" spans="1:23" x14ac:dyDescent="0.25">
      <c r="A7099">
        <v>2022102301</v>
      </c>
      <c r="B7099">
        <v>1</v>
      </c>
      <c r="C7099" s="7">
        <v>0.51581999999999995</v>
      </c>
      <c r="D7099" s="6">
        <f t="shared" si="1650"/>
        <v>41265.599999999999</v>
      </c>
      <c r="E7099" s="62">
        <v>0</v>
      </c>
      <c r="F7099" s="6">
        <f t="shared" si="1659"/>
        <v>0</v>
      </c>
      <c r="G7099" s="7">
        <v>0.68162</v>
      </c>
      <c r="H7099" s="6">
        <f t="shared" si="1651"/>
        <v>23856.7</v>
      </c>
      <c r="I7099" s="7">
        <v>0</v>
      </c>
      <c r="J7099" s="6">
        <f t="shared" si="1652"/>
        <v>0</v>
      </c>
      <c r="K7099" s="20"/>
      <c r="L7099" s="6">
        <f t="shared" si="1653"/>
        <v>40000</v>
      </c>
      <c r="M7099" s="11">
        <f t="shared" si="1660"/>
        <v>0</v>
      </c>
      <c r="N7099" s="6">
        <f t="shared" si="1654"/>
        <v>1265.5999999999985</v>
      </c>
      <c r="O7099" s="11">
        <f t="shared" si="1661"/>
        <v>22591.100000000002</v>
      </c>
      <c r="P7099" s="11">
        <f t="shared" si="1655"/>
        <v>0</v>
      </c>
      <c r="Q7099" s="11">
        <f t="shared" si="1662"/>
        <v>0</v>
      </c>
      <c r="R7099" s="11">
        <f t="shared" si="1663"/>
        <v>22591.100000000002</v>
      </c>
      <c r="S7099" s="6">
        <f t="shared" si="1656"/>
        <v>0</v>
      </c>
      <c r="T7099" s="11">
        <f t="shared" si="1657"/>
        <v>0</v>
      </c>
      <c r="U7099" s="11">
        <f t="shared" si="1658"/>
        <v>0</v>
      </c>
      <c r="V7099" s="11">
        <f t="shared" si="1664"/>
        <v>0</v>
      </c>
      <c r="W7099" s="20"/>
    </row>
    <row r="7100" spans="1:23" x14ac:dyDescent="0.25">
      <c r="A7100">
        <v>2022102302</v>
      </c>
      <c r="B7100">
        <v>1</v>
      </c>
      <c r="C7100" s="7">
        <v>0.49464999999999998</v>
      </c>
      <c r="D7100" s="6">
        <f t="shared" si="1650"/>
        <v>39572</v>
      </c>
      <c r="E7100" s="62">
        <v>0</v>
      </c>
      <c r="F7100" s="6">
        <f t="shared" si="1659"/>
        <v>0</v>
      </c>
      <c r="G7100" s="7">
        <v>0.67445999999999995</v>
      </c>
      <c r="H7100" s="6">
        <f t="shared" si="1651"/>
        <v>23606.1</v>
      </c>
      <c r="I7100" s="7">
        <v>0</v>
      </c>
      <c r="J7100" s="6">
        <f t="shared" si="1652"/>
        <v>0</v>
      </c>
      <c r="K7100" s="20"/>
      <c r="L7100" s="6">
        <f t="shared" si="1653"/>
        <v>39572</v>
      </c>
      <c r="M7100" s="11">
        <f t="shared" si="1660"/>
        <v>428</v>
      </c>
      <c r="N7100" s="6">
        <f t="shared" si="1654"/>
        <v>0</v>
      </c>
      <c r="O7100" s="11">
        <f t="shared" si="1661"/>
        <v>23606.1</v>
      </c>
      <c r="P7100" s="11">
        <f t="shared" si="1655"/>
        <v>0</v>
      </c>
      <c r="Q7100" s="11">
        <f t="shared" si="1662"/>
        <v>0</v>
      </c>
      <c r="R7100" s="11">
        <f t="shared" si="1663"/>
        <v>24034.1</v>
      </c>
      <c r="S7100" s="6">
        <f t="shared" si="1656"/>
        <v>0</v>
      </c>
      <c r="T7100" s="11">
        <f t="shared" si="1657"/>
        <v>0</v>
      </c>
      <c r="U7100" s="11">
        <f t="shared" si="1658"/>
        <v>0</v>
      </c>
      <c r="V7100" s="11">
        <f t="shared" si="1664"/>
        <v>0</v>
      </c>
      <c r="W7100" s="20"/>
    </row>
    <row r="7101" spans="1:23" x14ac:dyDescent="0.25">
      <c r="A7101">
        <v>2022102303</v>
      </c>
      <c r="B7101">
        <v>1</v>
      </c>
      <c r="C7101" s="7">
        <v>0.47832000000000002</v>
      </c>
      <c r="D7101" s="6">
        <f t="shared" si="1650"/>
        <v>38265.599999999999</v>
      </c>
      <c r="E7101" s="62">
        <v>0</v>
      </c>
      <c r="F7101" s="6">
        <f t="shared" si="1659"/>
        <v>0</v>
      </c>
      <c r="G7101" s="7">
        <v>0.66620000000000001</v>
      </c>
      <c r="H7101" s="6">
        <f t="shared" si="1651"/>
        <v>23317</v>
      </c>
      <c r="I7101" s="7">
        <v>0</v>
      </c>
      <c r="J7101" s="6">
        <f t="shared" si="1652"/>
        <v>0</v>
      </c>
      <c r="K7101" s="20"/>
      <c r="L7101" s="6">
        <f t="shared" si="1653"/>
        <v>38265.599999999999</v>
      </c>
      <c r="M7101" s="11">
        <f t="shared" si="1660"/>
        <v>1734.4000000000015</v>
      </c>
      <c r="N7101" s="6">
        <f t="shared" si="1654"/>
        <v>0</v>
      </c>
      <c r="O7101" s="11">
        <f t="shared" si="1661"/>
        <v>23317</v>
      </c>
      <c r="P7101" s="11">
        <f t="shared" si="1655"/>
        <v>0</v>
      </c>
      <c r="Q7101" s="11">
        <f t="shared" si="1662"/>
        <v>0</v>
      </c>
      <c r="R7101" s="11">
        <f t="shared" si="1663"/>
        <v>25051.4</v>
      </c>
      <c r="S7101" s="6">
        <f t="shared" si="1656"/>
        <v>0</v>
      </c>
      <c r="T7101" s="11">
        <f t="shared" si="1657"/>
        <v>0</v>
      </c>
      <c r="U7101" s="11">
        <f t="shared" si="1658"/>
        <v>0</v>
      </c>
      <c r="V7101" s="11">
        <f t="shared" si="1664"/>
        <v>0</v>
      </c>
      <c r="W7101" s="20"/>
    </row>
    <row r="7102" spans="1:23" x14ac:dyDescent="0.25">
      <c r="A7102">
        <v>2022102304</v>
      </c>
      <c r="B7102">
        <v>1</v>
      </c>
      <c r="C7102" s="7">
        <v>0.46889999999999998</v>
      </c>
      <c r="D7102" s="6">
        <f t="shared" si="1650"/>
        <v>37512</v>
      </c>
      <c r="E7102" s="62">
        <v>0</v>
      </c>
      <c r="F7102" s="6">
        <f t="shared" si="1659"/>
        <v>0</v>
      </c>
      <c r="G7102" s="7">
        <v>0.66207000000000005</v>
      </c>
      <c r="H7102" s="6">
        <f t="shared" si="1651"/>
        <v>23172.45</v>
      </c>
      <c r="I7102" s="7">
        <v>0</v>
      </c>
      <c r="J7102" s="6">
        <f t="shared" si="1652"/>
        <v>0</v>
      </c>
      <c r="K7102" s="20"/>
      <c r="L7102" s="6">
        <f t="shared" si="1653"/>
        <v>37512</v>
      </c>
      <c r="M7102" s="11">
        <f t="shared" si="1660"/>
        <v>2488</v>
      </c>
      <c r="N7102" s="6">
        <f t="shared" si="1654"/>
        <v>0</v>
      </c>
      <c r="O7102" s="11">
        <f t="shared" si="1661"/>
        <v>23172.45</v>
      </c>
      <c r="P7102" s="11">
        <f t="shared" si="1655"/>
        <v>0</v>
      </c>
      <c r="Q7102" s="11">
        <f t="shared" si="1662"/>
        <v>0</v>
      </c>
      <c r="R7102" s="11">
        <f t="shared" si="1663"/>
        <v>25660.45</v>
      </c>
      <c r="S7102" s="6">
        <f t="shared" si="1656"/>
        <v>0</v>
      </c>
      <c r="T7102" s="11">
        <f t="shared" si="1657"/>
        <v>0</v>
      </c>
      <c r="U7102" s="11">
        <f t="shared" si="1658"/>
        <v>0</v>
      </c>
      <c r="V7102" s="11">
        <f t="shared" si="1664"/>
        <v>0</v>
      </c>
      <c r="W7102" s="20"/>
    </row>
    <row r="7103" spans="1:23" x14ac:dyDescent="0.25">
      <c r="A7103">
        <v>2022102305</v>
      </c>
      <c r="B7103">
        <v>1</v>
      </c>
      <c r="C7103" s="7">
        <v>0.46301999999999999</v>
      </c>
      <c r="D7103" s="6">
        <f t="shared" si="1650"/>
        <v>37041.599999999999</v>
      </c>
      <c r="E7103" s="62">
        <v>0</v>
      </c>
      <c r="F7103" s="6">
        <f t="shared" si="1659"/>
        <v>0</v>
      </c>
      <c r="G7103" s="7">
        <v>0.65598000000000001</v>
      </c>
      <c r="H7103" s="6">
        <f t="shared" si="1651"/>
        <v>22959.3</v>
      </c>
      <c r="I7103" s="7">
        <v>0</v>
      </c>
      <c r="J7103" s="6">
        <f t="shared" si="1652"/>
        <v>0</v>
      </c>
      <c r="K7103" s="20"/>
      <c r="L7103" s="6">
        <f t="shared" si="1653"/>
        <v>37041.599999999999</v>
      </c>
      <c r="M7103" s="11">
        <f t="shared" si="1660"/>
        <v>2958.4000000000015</v>
      </c>
      <c r="N7103" s="6">
        <f t="shared" si="1654"/>
        <v>0</v>
      </c>
      <c r="O7103" s="11">
        <f t="shared" si="1661"/>
        <v>22959.3</v>
      </c>
      <c r="P7103" s="11">
        <f t="shared" si="1655"/>
        <v>0</v>
      </c>
      <c r="Q7103" s="11">
        <f t="shared" si="1662"/>
        <v>0</v>
      </c>
      <c r="R7103" s="11">
        <f t="shared" si="1663"/>
        <v>25917.7</v>
      </c>
      <c r="S7103" s="6">
        <f t="shared" si="1656"/>
        <v>0</v>
      </c>
      <c r="T7103" s="11">
        <f t="shared" si="1657"/>
        <v>0</v>
      </c>
      <c r="U7103" s="11">
        <f t="shared" si="1658"/>
        <v>0</v>
      </c>
      <c r="V7103" s="11">
        <f t="shared" si="1664"/>
        <v>0</v>
      </c>
      <c r="W7103" s="20"/>
    </row>
    <row r="7104" spans="1:23" x14ac:dyDescent="0.25">
      <c r="A7104">
        <v>2022102306</v>
      </c>
      <c r="B7104">
        <v>1</v>
      </c>
      <c r="C7104" s="7">
        <v>0.46378000000000003</v>
      </c>
      <c r="D7104" s="6">
        <f t="shared" si="1650"/>
        <v>37102.400000000001</v>
      </c>
      <c r="E7104" s="62">
        <v>0</v>
      </c>
      <c r="F7104" s="6">
        <f t="shared" si="1659"/>
        <v>0</v>
      </c>
      <c r="G7104" s="7">
        <v>0.65669999999999995</v>
      </c>
      <c r="H7104" s="6">
        <f t="shared" si="1651"/>
        <v>22984.5</v>
      </c>
      <c r="I7104" s="7">
        <v>0</v>
      </c>
      <c r="J7104" s="6">
        <f t="shared" si="1652"/>
        <v>0</v>
      </c>
      <c r="K7104" s="20"/>
      <c r="L7104" s="6">
        <f t="shared" si="1653"/>
        <v>37102.400000000001</v>
      </c>
      <c r="M7104" s="11">
        <f t="shared" si="1660"/>
        <v>2897.5999999999985</v>
      </c>
      <c r="N7104" s="6">
        <f t="shared" si="1654"/>
        <v>0</v>
      </c>
      <c r="O7104" s="11">
        <f t="shared" si="1661"/>
        <v>22984.5</v>
      </c>
      <c r="P7104" s="11">
        <f t="shared" si="1655"/>
        <v>0</v>
      </c>
      <c r="Q7104" s="11">
        <f t="shared" si="1662"/>
        <v>0</v>
      </c>
      <c r="R7104" s="11">
        <f t="shared" si="1663"/>
        <v>25882.1</v>
      </c>
      <c r="S7104" s="6">
        <f t="shared" si="1656"/>
        <v>0</v>
      </c>
      <c r="T7104" s="11">
        <f t="shared" si="1657"/>
        <v>0</v>
      </c>
      <c r="U7104" s="11">
        <f t="shared" si="1658"/>
        <v>0</v>
      </c>
      <c r="V7104" s="11">
        <f t="shared" si="1664"/>
        <v>0</v>
      </c>
      <c r="W7104" s="20"/>
    </row>
    <row r="7105" spans="1:23" x14ac:dyDescent="0.25">
      <c r="A7105">
        <v>2022102307</v>
      </c>
      <c r="B7105">
        <v>1</v>
      </c>
      <c r="C7105" s="7">
        <v>0.46990999999999999</v>
      </c>
      <c r="D7105" s="6">
        <f t="shared" si="1650"/>
        <v>37592.800000000003</v>
      </c>
      <c r="E7105" s="62">
        <v>0</v>
      </c>
      <c r="F7105" s="6">
        <f t="shared" si="1659"/>
        <v>0</v>
      </c>
      <c r="G7105" s="7">
        <v>0.66132000000000002</v>
      </c>
      <c r="H7105" s="6">
        <f t="shared" si="1651"/>
        <v>23146.2</v>
      </c>
      <c r="I7105" s="7">
        <v>0</v>
      </c>
      <c r="J7105" s="6">
        <f t="shared" si="1652"/>
        <v>0</v>
      </c>
      <c r="K7105" s="20"/>
      <c r="L7105" s="6">
        <f t="shared" si="1653"/>
        <v>37592.800000000003</v>
      </c>
      <c r="M7105" s="11">
        <f t="shared" si="1660"/>
        <v>2407.1999999999971</v>
      </c>
      <c r="N7105" s="6">
        <f t="shared" si="1654"/>
        <v>0</v>
      </c>
      <c r="O7105" s="11">
        <f t="shared" si="1661"/>
        <v>23146.2</v>
      </c>
      <c r="P7105" s="11">
        <f t="shared" si="1655"/>
        <v>0</v>
      </c>
      <c r="Q7105" s="11">
        <f t="shared" si="1662"/>
        <v>0</v>
      </c>
      <c r="R7105" s="11">
        <f t="shared" si="1663"/>
        <v>25553.399999999998</v>
      </c>
      <c r="S7105" s="6">
        <f t="shared" si="1656"/>
        <v>0</v>
      </c>
      <c r="T7105" s="11">
        <f t="shared" si="1657"/>
        <v>0</v>
      </c>
      <c r="U7105" s="11">
        <f t="shared" si="1658"/>
        <v>0</v>
      </c>
      <c r="V7105" s="11">
        <f t="shared" si="1664"/>
        <v>0</v>
      </c>
      <c r="W7105" s="20"/>
    </row>
    <row r="7106" spans="1:23" x14ac:dyDescent="0.25">
      <c r="A7106">
        <v>2022102308</v>
      </c>
      <c r="B7106">
        <v>1</v>
      </c>
      <c r="C7106" s="7">
        <v>0.47791</v>
      </c>
      <c r="D7106" s="6">
        <f t="shared" si="1650"/>
        <v>38232.800000000003</v>
      </c>
      <c r="E7106" s="62">
        <v>0</v>
      </c>
      <c r="F7106" s="6">
        <f t="shared" si="1659"/>
        <v>0</v>
      </c>
      <c r="G7106" s="7">
        <v>0.66169</v>
      </c>
      <c r="H7106" s="6">
        <f t="shared" si="1651"/>
        <v>23159.15</v>
      </c>
      <c r="I7106" s="7">
        <v>2.2899999999999999E-3</v>
      </c>
      <c r="J7106" s="6">
        <f t="shared" si="1652"/>
        <v>32.06</v>
      </c>
      <c r="K7106" s="20"/>
      <c r="L7106" s="6">
        <f t="shared" si="1653"/>
        <v>38232.800000000003</v>
      </c>
      <c r="M7106" s="11">
        <f t="shared" si="1660"/>
        <v>1767.1999999999971</v>
      </c>
      <c r="N7106" s="6">
        <f t="shared" si="1654"/>
        <v>0</v>
      </c>
      <c r="O7106" s="11">
        <f t="shared" si="1661"/>
        <v>23159.15</v>
      </c>
      <c r="P7106" s="11">
        <f t="shared" si="1655"/>
        <v>0</v>
      </c>
      <c r="Q7106" s="11">
        <f t="shared" si="1662"/>
        <v>32.06</v>
      </c>
      <c r="R7106" s="11">
        <f t="shared" si="1663"/>
        <v>24958.41</v>
      </c>
      <c r="S7106" s="6">
        <f t="shared" si="1656"/>
        <v>0</v>
      </c>
      <c r="T7106" s="11">
        <f t="shared" si="1657"/>
        <v>0</v>
      </c>
      <c r="U7106" s="11">
        <f t="shared" si="1658"/>
        <v>0</v>
      </c>
      <c r="V7106" s="11">
        <f t="shared" si="1664"/>
        <v>0</v>
      </c>
      <c r="W7106" s="20"/>
    </row>
    <row r="7107" spans="1:23" x14ac:dyDescent="0.25">
      <c r="A7107">
        <v>2022102309</v>
      </c>
      <c r="B7107">
        <v>1</v>
      </c>
      <c r="C7107" s="7">
        <v>0.49607000000000001</v>
      </c>
      <c r="D7107" s="6">
        <f t="shared" si="1650"/>
        <v>39685.599999999999</v>
      </c>
      <c r="E7107" s="62">
        <v>0</v>
      </c>
      <c r="F7107" s="6">
        <f t="shared" si="1659"/>
        <v>0</v>
      </c>
      <c r="G7107" s="7">
        <v>0.64976</v>
      </c>
      <c r="H7107" s="6">
        <f t="shared" si="1651"/>
        <v>22741.599999999999</v>
      </c>
      <c r="I7107" s="7">
        <v>9.9529999999999993E-2</v>
      </c>
      <c r="J7107" s="6">
        <f t="shared" si="1652"/>
        <v>1393.4199999999998</v>
      </c>
      <c r="K7107" s="20"/>
      <c r="L7107" s="6">
        <f t="shared" si="1653"/>
        <v>39685.599999999999</v>
      </c>
      <c r="M7107" s="11">
        <f t="shared" si="1660"/>
        <v>314.40000000000146</v>
      </c>
      <c r="N7107" s="6">
        <f t="shared" si="1654"/>
        <v>0</v>
      </c>
      <c r="O7107" s="11">
        <f t="shared" si="1661"/>
        <v>22741.599999999999</v>
      </c>
      <c r="P7107" s="11">
        <f t="shared" si="1655"/>
        <v>0</v>
      </c>
      <c r="Q7107" s="11">
        <f t="shared" si="1662"/>
        <v>1393.4199999999998</v>
      </c>
      <c r="R7107" s="11">
        <f t="shared" si="1663"/>
        <v>24449.42</v>
      </c>
      <c r="S7107" s="6">
        <f t="shared" si="1656"/>
        <v>0</v>
      </c>
      <c r="T7107" s="11">
        <f t="shared" si="1657"/>
        <v>0</v>
      </c>
      <c r="U7107" s="11">
        <f t="shared" si="1658"/>
        <v>0</v>
      </c>
      <c r="V7107" s="11">
        <f t="shared" si="1664"/>
        <v>0</v>
      </c>
      <c r="W7107" s="20"/>
    </row>
    <row r="7108" spans="1:23" x14ac:dyDescent="0.25">
      <c r="A7108">
        <v>2022102310</v>
      </c>
      <c r="B7108">
        <v>1</v>
      </c>
      <c r="C7108" s="7">
        <v>0.52668999999999999</v>
      </c>
      <c r="D7108" s="6">
        <f t="shared" si="1650"/>
        <v>42135.199999999997</v>
      </c>
      <c r="E7108" s="62">
        <v>0</v>
      </c>
      <c r="F7108" s="6">
        <f t="shared" si="1659"/>
        <v>0</v>
      </c>
      <c r="G7108" s="7">
        <v>0.63022999999999996</v>
      </c>
      <c r="H7108" s="6">
        <f t="shared" si="1651"/>
        <v>22058.05</v>
      </c>
      <c r="I7108" s="7">
        <v>0.30737999999999999</v>
      </c>
      <c r="J7108" s="6">
        <f t="shared" si="1652"/>
        <v>4303.32</v>
      </c>
      <c r="K7108" s="20"/>
      <c r="L7108" s="6">
        <f t="shared" si="1653"/>
        <v>40000</v>
      </c>
      <c r="M7108" s="11">
        <f t="shared" si="1660"/>
        <v>0</v>
      </c>
      <c r="N7108" s="6">
        <f t="shared" si="1654"/>
        <v>2135.1999999999971</v>
      </c>
      <c r="O7108" s="11">
        <f t="shared" si="1661"/>
        <v>19922.850000000002</v>
      </c>
      <c r="P7108" s="11">
        <f t="shared" si="1655"/>
        <v>0</v>
      </c>
      <c r="Q7108" s="11">
        <f t="shared" si="1662"/>
        <v>4303.32</v>
      </c>
      <c r="R7108" s="11">
        <f t="shared" si="1663"/>
        <v>24226.170000000002</v>
      </c>
      <c r="S7108" s="6">
        <f t="shared" si="1656"/>
        <v>0</v>
      </c>
      <c r="T7108" s="11">
        <f t="shared" si="1657"/>
        <v>0</v>
      </c>
      <c r="U7108" s="11">
        <f t="shared" si="1658"/>
        <v>0</v>
      </c>
      <c r="V7108" s="11">
        <f t="shared" si="1664"/>
        <v>0</v>
      </c>
      <c r="W7108" s="20"/>
    </row>
    <row r="7109" spans="1:23" x14ac:dyDescent="0.25">
      <c r="A7109">
        <v>2022102311</v>
      </c>
      <c r="B7109">
        <v>1</v>
      </c>
      <c r="C7109" s="7">
        <v>0.55891000000000002</v>
      </c>
      <c r="D7109" s="6">
        <f t="shared" ref="D7109:D7172" si="1665">D$18*C7109</f>
        <v>44712.800000000003</v>
      </c>
      <c r="E7109" s="62">
        <v>0</v>
      </c>
      <c r="F7109" s="6">
        <f t="shared" si="1659"/>
        <v>0</v>
      </c>
      <c r="G7109" s="7">
        <v>0.66217000000000004</v>
      </c>
      <c r="H7109" s="6">
        <f t="shared" ref="H7109:H7172" si="1666">H$18*G7109</f>
        <v>23175.95</v>
      </c>
      <c r="I7109" s="7">
        <v>0.32167000000000001</v>
      </c>
      <c r="J7109" s="6">
        <f t="shared" ref="J7109:J7172" si="1667">I7109*J$18</f>
        <v>4503.38</v>
      </c>
      <c r="K7109" s="20"/>
      <c r="L7109" s="6">
        <f t="shared" si="1653"/>
        <v>40000</v>
      </c>
      <c r="M7109" s="11">
        <f t="shared" si="1660"/>
        <v>0</v>
      </c>
      <c r="N7109" s="6">
        <f t="shared" si="1654"/>
        <v>4712.8000000000029</v>
      </c>
      <c r="O7109" s="11">
        <f t="shared" si="1661"/>
        <v>18463.149999999998</v>
      </c>
      <c r="P7109" s="11">
        <f t="shared" si="1655"/>
        <v>0</v>
      </c>
      <c r="Q7109" s="11">
        <f t="shared" si="1662"/>
        <v>4503.38</v>
      </c>
      <c r="R7109" s="11">
        <f t="shared" si="1663"/>
        <v>22966.53</v>
      </c>
      <c r="S7109" s="6">
        <f t="shared" si="1656"/>
        <v>0</v>
      </c>
      <c r="T7109" s="11">
        <f t="shared" si="1657"/>
        <v>0</v>
      </c>
      <c r="U7109" s="11">
        <f t="shared" si="1658"/>
        <v>0</v>
      </c>
      <c r="V7109" s="11">
        <f t="shared" si="1664"/>
        <v>0</v>
      </c>
      <c r="W7109" s="20"/>
    </row>
    <row r="7110" spans="1:23" x14ac:dyDescent="0.25">
      <c r="A7110">
        <v>2022102312</v>
      </c>
      <c r="B7110">
        <v>1</v>
      </c>
      <c r="C7110" s="7">
        <v>0.59177000000000002</v>
      </c>
      <c r="D7110" s="6">
        <f t="shared" si="1665"/>
        <v>47341.599999999999</v>
      </c>
      <c r="E7110" s="62">
        <v>0</v>
      </c>
      <c r="F7110" s="6">
        <f t="shared" si="1659"/>
        <v>0</v>
      </c>
      <c r="G7110" s="7">
        <v>0.66776999999999997</v>
      </c>
      <c r="H7110" s="6">
        <f t="shared" si="1666"/>
        <v>23371.95</v>
      </c>
      <c r="I7110" s="7">
        <v>0.29014000000000001</v>
      </c>
      <c r="J7110" s="6">
        <f t="shared" si="1667"/>
        <v>4061.96</v>
      </c>
      <c r="K7110" s="20"/>
      <c r="L7110" s="6">
        <f t="shared" si="1653"/>
        <v>40000</v>
      </c>
      <c r="M7110" s="11">
        <f t="shared" si="1660"/>
        <v>0</v>
      </c>
      <c r="N7110" s="6">
        <f t="shared" si="1654"/>
        <v>7341.5999999999985</v>
      </c>
      <c r="O7110" s="11">
        <f t="shared" si="1661"/>
        <v>16030.350000000002</v>
      </c>
      <c r="P7110" s="11">
        <f t="shared" si="1655"/>
        <v>0</v>
      </c>
      <c r="Q7110" s="11">
        <f t="shared" si="1662"/>
        <v>4061.96</v>
      </c>
      <c r="R7110" s="11">
        <f t="shared" si="1663"/>
        <v>20092.310000000001</v>
      </c>
      <c r="S7110" s="6">
        <f t="shared" si="1656"/>
        <v>0</v>
      </c>
      <c r="T7110" s="11">
        <f t="shared" si="1657"/>
        <v>0</v>
      </c>
      <c r="U7110" s="11">
        <f t="shared" si="1658"/>
        <v>0</v>
      </c>
      <c r="V7110" s="11">
        <f t="shared" si="1664"/>
        <v>0</v>
      </c>
      <c r="W7110" s="20"/>
    </row>
    <row r="7111" spans="1:23" x14ac:dyDescent="0.25">
      <c r="A7111">
        <v>2022102313</v>
      </c>
      <c r="B7111">
        <v>1</v>
      </c>
      <c r="C7111" s="7">
        <v>0.61831000000000003</v>
      </c>
      <c r="D7111" s="6">
        <f t="shared" si="1665"/>
        <v>49464.800000000003</v>
      </c>
      <c r="E7111" s="62">
        <v>0</v>
      </c>
      <c r="F7111" s="6">
        <f t="shared" si="1659"/>
        <v>0</v>
      </c>
      <c r="G7111" s="7">
        <v>0.67308999999999997</v>
      </c>
      <c r="H7111" s="6">
        <f t="shared" si="1666"/>
        <v>23558.149999999998</v>
      </c>
      <c r="I7111" s="7">
        <v>0.30964999999999998</v>
      </c>
      <c r="J7111" s="6">
        <f t="shared" si="1667"/>
        <v>4335.0999999999995</v>
      </c>
      <c r="K7111" s="20"/>
      <c r="L7111" s="6">
        <f t="shared" si="1653"/>
        <v>40000</v>
      </c>
      <c r="M7111" s="11">
        <f t="shared" si="1660"/>
        <v>0</v>
      </c>
      <c r="N7111" s="6">
        <f t="shared" si="1654"/>
        <v>9464.8000000000029</v>
      </c>
      <c r="O7111" s="11">
        <f t="shared" si="1661"/>
        <v>14093.349999999995</v>
      </c>
      <c r="P7111" s="11">
        <f t="shared" si="1655"/>
        <v>0</v>
      </c>
      <c r="Q7111" s="11">
        <f t="shared" si="1662"/>
        <v>4335.0999999999995</v>
      </c>
      <c r="R7111" s="11">
        <f t="shared" si="1663"/>
        <v>18428.449999999993</v>
      </c>
      <c r="S7111" s="6">
        <f t="shared" si="1656"/>
        <v>0</v>
      </c>
      <c r="T7111" s="11">
        <f t="shared" si="1657"/>
        <v>0</v>
      </c>
      <c r="U7111" s="11">
        <f t="shared" si="1658"/>
        <v>0</v>
      </c>
      <c r="V7111" s="11">
        <f t="shared" si="1664"/>
        <v>0</v>
      </c>
      <c r="W7111" s="20"/>
    </row>
    <row r="7112" spans="1:23" x14ac:dyDescent="0.25">
      <c r="A7112">
        <v>2022102314</v>
      </c>
      <c r="B7112">
        <v>1</v>
      </c>
      <c r="C7112" s="7">
        <v>0.64032</v>
      </c>
      <c r="D7112" s="6">
        <f t="shared" si="1665"/>
        <v>51225.599999999999</v>
      </c>
      <c r="E7112" s="62">
        <v>0</v>
      </c>
      <c r="F7112" s="6">
        <f t="shared" si="1659"/>
        <v>0</v>
      </c>
      <c r="G7112" s="7">
        <v>0.67579</v>
      </c>
      <c r="H7112" s="6">
        <f t="shared" si="1666"/>
        <v>23652.65</v>
      </c>
      <c r="I7112" s="7">
        <v>0.31263999999999997</v>
      </c>
      <c r="J7112" s="6">
        <f t="shared" si="1667"/>
        <v>4376.96</v>
      </c>
      <c r="K7112" s="20"/>
      <c r="L7112" s="6">
        <f t="shared" si="1653"/>
        <v>40000</v>
      </c>
      <c r="M7112" s="11">
        <f t="shared" si="1660"/>
        <v>0</v>
      </c>
      <c r="N7112" s="6">
        <f t="shared" si="1654"/>
        <v>11225.599999999999</v>
      </c>
      <c r="O7112" s="11">
        <f t="shared" si="1661"/>
        <v>12427.050000000003</v>
      </c>
      <c r="P7112" s="11">
        <f t="shared" si="1655"/>
        <v>0</v>
      </c>
      <c r="Q7112" s="11">
        <f t="shared" si="1662"/>
        <v>4376.96</v>
      </c>
      <c r="R7112" s="11">
        <f t="shared" si="1663"/>
        <v>16804.010000000002</v>
      </c>
      <c r="S7112" s="6">
        <f t="shared" si="1656"/>
        <v>0</v>
      </c>
      <c r="T7112" s="11">
        <f t="shared" si="1657"/>
        <v>0</v>
      </c>
      <c r="U7112" s="11">
        <f t="shared" si="1658"/>
        <v>0</v>
      </c>
      <c r="V7112" s="11">
        <f t="shared" si="1664"/>
        <v>0</v>
      </c>
      <c r="W7112" s="20"/>
    </row>
    <row r="7113" spans="1:23" x14ac:dyDescent="0.25">
      <c r="A7113">
        <v>2022102315</v>
      </c>
      <c r="B7113">
        <v>1</v>
      </c>
      <c r="C7113" s="7">
        <v>0.66095999999999999</v>
      </c>
      <c r="D7113" s="6">
        <f t="shared" si="1665"/>
        <v>52876.800000000003</v>
      </c>
      <c r="E7113" s="62">
        <v>0</v>
      </c>
      <c r="F7113" s="6">
        <f t="shared" si="1659"/>
        <v>0</v>
      </c>
      <c r="G7113" s="7">
        <v>0.67530000000000001</v>
      </c>
      <c r="H7113" s="6">
        <f t="shared" si="1666"/>
        <v>23635.5</v>
      </c>
      <c r="I7113" s="7">
        <v>0.31006</v>
      </c>
      <c r="J7113" s="6">
        <f t="shared" si="1667"/>
        <v>4340.84</v>
      </c>
      <c r="K7113" s="20"/>
      <c r="L7113" s="6">
        <f t="shared" si="1653"/>
        <v>40000</v>
      </c>
      <c r="M7113" s="11">
        <f t="shared" si="1660"/>
        <v>0</v>
      </c>
      <c r="N7113" s="6">
        <f t="shared" si="1654"/>
        <v>12876.800000000003</v>
      </c>
      <c r="O7113" s="11">
        <f t="shared" si="1661"/>
        <v>10758.699999999997</v>
      </c>
      <c r="P7113" s="11">
        <f t="shared" si="1655"/>
        <v>0</v>
      </c>
      <c r="Q7113" s="11">
        <f t="shared" si="1662"/>
        <v>4340.84</v>
      </c>
      <c r="R7113" s="11">
        <f t="shared" si="1663"/>
        <v>15099.539999999997</v>
      </c>
      <c r="S7113" s="6">
        <f t="shared" si="1656"/>
        <v>0</v>
      </c>
      <c r="T7113" s="11">
        <f t="shared" si="1657"/>
        <v>0</v>
      </c>
      <c r="U7113" s="11">
        <f t="shared" si="1658"/>
        <v>0</v>
      </c>
      <c r="V7113" s="11">
        <f t="shared" si="1664"/>
        <v>0</v>
      </c>
      <c r="W7113" s="20"/>
    </row>
    <row r="7114" spans="1:23" x14ac:dyDescent="0.25">
      <c r="A7114">
        <v>2022102316</v>
      </c>
      <c r="B7114">
        <v>1</v>
      </c>
      <c r="C7114" s="7">
        <v>0.67637000000000003</v>
      </c>
      <c r="D7114" s="6">
        <f t="shared" si="1665"/>
        <v>54109.599999999999</v>
      </c>
      <c r="E7114" s="62">
        <v>0</v>
      </c>
      <c r="F7114" s="6">
        <f t="shared" si="1659"/>
        <v>0</v>
      </c>
      <c r="G7114" s="7">
        <v>0.67579999999999996</v>
      </c>
      <c r="H7114" s="6">
        <f t="shared" si="1666"/>
        <v>23653</v>
      </c>
      <c r="I7114" s="7">
        <v>0.29877999999999999</v>
      </c>
      <c r="J7114" s="6">
        <f t="shared" si="1667"/>
        <v>4182.92</v>
      </c>
      <c r="K7114" s="20"/>
      <c r="L7114" s="6">
        <f t="shared" si="1653"/>
        <v>40000</v>
      </c>
      <c r="M7114" s="11">
        <f t="shared" si="1660"/>
        <v>0</v>
      </c>
      <c r="N7114" s="6">
        <f t="shared" si="1654"/>
        <v>14109.599999999999</v>
      </c>
      <c r="O7114" s="11">
        <f t="shared" si="1661"/>
        <v>9543.4000000000015</v>
      </c>
      <c r="P7114" s="11">
        <f t="shared" si="1655"/>
        <v>0</v>
      </c>
      <c r="Q7114" s="11">
        <f t="shared" si="1662"/>
        <v>4182.92</v>
      </c>
      <c r="R7114" s="11">
        <f t="shared" si="1663"/>
        <v>13726.320000000002</v>
      </c>
      <c r="S7114" s="6">
        <f t="shared" si="1656"/>
        <v>0</v>
      </c>
      <c r="T7114" s="11">
        <f t="shared" si="1657"/>
        <v>0</v>
      </c>
      <c r="U7114" s="11">
        <f t="shared" si="1658"/>
        <v>0</v>
      </c>
      <c r="V7114" s="11">
        <f t="shared" si="1664"/>
        <v>0</v>
      </c>
      <c r="W7114" s="20"/>
    </row>
    <row r="7115" spans="1:23" x14ac:dyDescent="0.25">
      <c r="A7115">
        <v>2022102317</v>
      </c>
      <c r="B7115">
        <v>1</v>
      </c>
      <c r="C7115" s="7">
        <v>0.68384999999999996</v>
      </c>
      <c r="D7115" s="6">
        <f t="shared" si="1665"/>
        <v>54708</v>
      </c>
      <c r="E7115" s="62">
        <v>0</v>
      </c>
      <c r="F7115" s="6">
        <f t="shared" si="1659"/>
        <v>0</v>
      </c>
      <c r="G7115" s="7">
        <v>0.67844000000000004</v>
      </c>
      <c r="H7115" s="6">
        <f t="shared" si="1666"/>
        <v>23745.4</v>
      </c>
      <c r="I7115" s="7">
        <v>0.27211000000000002</v>
      </c>
      <c r="J7115" s="6">
        <f t="shared" si="1667"/>
        <v>3809.5400000000004</v>
      </c>
      <c r="K7115" s="20"/>
      <c r="L7115" s="6">
        <f t="shared" si="1653"/>
        <v>40000</v>
      </c>
      <c r="M7115" s="11">
        <f t="shared" si="1660"/>
        <v>0</v>
      </c>
      <c r="N7115" s="6">
        <f t="shared" si="1654"/>
        <v>14708</v>
      </c>
      <c r="O7115" s="11">
        <f t="shared" si="1661"/>
        <v>9037.4000000000015</v>
      </c>
      <c r="P7115" s="11">
        <f t="shared" si="1655"/>
        <v>0</v>
      </c>
      <c r="Q7115" s="11">
        <f t="shared" si="1662"/>
        <v>3809.5400000000004</v>
      </c>
      <c r="R7115" s="11">
        <f t="shared" si="1663"/>
        <v>12846.940000000002</v>
      </c>
      <c r="S7115" s="6">
        <f t="shared" si="1656"/>
        <v>0</v>
      </c>
      <c r="T7115" s="11">
        <f t="shared" si="1657"/>
        <v>0</v>
      </c>
      <c r="U7115" s="11">
        <f t="shared" si="1658"/>
        <v>0</v>
      </c>
      <c r="V7115" s="11">
        <f t="shared" si="1664"/>
        <v>0</v>
      </c>
      <c r="W7115" s="20"/>
    </row>
    <row r="7116" spans="1:23" x14ac:dyDescent="0.25">
      <c r="A7116">
        <v>2022102318</v>
      </c>
      <c r="B7116">
        <v>1</v>
      </c>
      <c r="C7116" s="7">
        <v>0.68003000000000002</v>
      </c>
      <c r="D7116" s="6">
        <f t="shared" si="1665"/>
        <v>54402.400000000001</v>
      </c>
      <c r="E7116" s="62">
        <v>0</v>
      </c>
      <c r="F7116" s="6">
        <f t="shared" si="1659"/>
        <v>0</v>
      </c>
      <c r="G7116" s="7">
        <v>0.68125999999999998</v>
      </c>
      <c r="H7116" s="6">
        <f t="shared" si="1666"/>
        <v>23844.1</v>
      </c>
      <c r="I7116" s="7">
        <v>0.17366999999999999</v>
      </c>
      <c r="J7116" s="6">
        <f t="shared" si="1667"/>
        <v>2431.3799999999997</v>
      </c>
      <c r="K7116" s="20"/>
      <c r="L7116" s="6">
        <f t="shared" si="1653"/>
        <v>40000</v>
      </c>
      <c r="M7116" s="11">
        <f t="shared" si="1660"/>
        <v>0</v>
      </c>
      <c r="N7116" s="6">
        <f t="shared" si="1654"/>
        <v>14402.400000000001</v>
      </c>
      <c r="O7116" s="11">
        <f t="shared" si="1661"/>
        <v>9441.6999999999971</v>
      </c>
      <c r="P7116" s="11">
        <f t="shared" si="1655"/>
        <v>0</v>
      </c>
      <c r="Q7116" s="11">
        <f t="shared" si="1662"/>
        <v>2431.3799999999997</v>
      </c>
      <c r="R7116" s="11">
        <f t="shared" si="1663"/>
        <v>11873.079999999996</v>
      </c>
      <c r="S7116" s="6">
        <f t="shared" si="1656"/>
        <v>0</v>
      </c>
      <c r="T7116" s="11">
        <f t="shared" si="1657"/>
        <v>0</v>
      </c>
      <c r="U7116" s="11">
        <f t="shared" si="1658"/>
        <v>0</v>
      </c>
      <c r="V7116" s="11">
        <f t="shared" si="1664"/>
        <v>0</v>
      </c>
      <c r="W7116" s="20"/>
    </row>
    <row r="7117" spans="1:23" x14ac:dyDescent="0.25">
      <c r="A7117">
        <v>2022102319</v>
      </c>
      <c r="B7117">
        <v>1</v>
      </c>
      <c r="C7117" s="7">
        <v>0.66659000000000002</v>
      </c>
      <c r="D7117" s="6">
        <f t="shared" si="1665"/>
        <v>53327.200000000004</v>
      </c>
      <c r="E7117" s="62">
        <v>0</v>
      </c>
      <c r="F7117" s="6">
        <f t="shared" si="1659"/>
        <v>0</v>
      </c>
      <c r="G7117" s="7">
        <v>0.69399999999999995</v>
      </c>
      <c r="H7117" s="6">
        <f t="shared" si="1666"/>
        <v>24290</v>
      </c>
      <c r="I7117" s="7">
        <v>4.0640000000000003E-2</v>
      </c>
      <c r="J7117" s="6">
        <f t="shared" si="1667"/>
        <v>568.96</v>
      </c>
      <c r="K7117" s="20"/>
      <c r="L7117" s="6">
        <f t="shared" si="1653"/>
        <v>40000</v>
      </c>
      <c r="M7117" s="11">
        <f t="shared" si="1660"/>
        <v>0</v>
      </c>
      <c r="N7117" s="6">
        <f t="shared" si="1654"/>
        <v>13327.200000000004</v>
      </c>
      <c r="O7117" s="11">
        <f t="shared" si="1661"/>
        <v>10962.799999999996</v>
      </c>
      <c r="P7117" s="11">
        <f t="shared" si="1655"/>
        <v>0</v>
      </c>
      <c r="Q7117" s="11">
        <f t="shared" si="1662"/>
        <v>568.96</v>
      </c>
      <c r="R7117" s="11">
        <f t="shared" si="1663"/>
        <v>11531.759999999995</v>
      </c>
      <c r="S7117" s="6">
        <f t="shared" si="1656"/>
        <v>0</v>
      </c>
      <c r="T7117" s="11">
        <f t="shared" si="1657"/>
        <v>0</v>
      </c>
      <c r="U7117" s="11">
        <f t="shared" si="1658"/>
        <v>0</v>
      </c>
      <c r="V7117" s="11">
        <f t="shared" si="1664"/>
        <v>0</v>
      </c>
      <c r="W7117" s="20"/>
    </row>
    <row r="7118" spans="1:23" x14ac:dyDescent="0.25">
      <c r="A7118">
        <v>2022102320</v>
      </c>
      <c r="B7118">
        <v>1</v>
      </c>
      <c r="C7118" s="7">
        <v>0.66691999999999996</v>
      </c>
      <c r="D7118" s="6">
        <f t="shared" si="1665"/>
        <v>53353.599999999999</v>
      </c>
      <c r="E7118" s="62">
        <v>0</v>
      </c>
      <c r="F7118" s="6">
        <f t="shared" si="1659"/>
        <v>0</v>
      </c>
      <c r="G7118" s="7">
        <v>0.70733999999999997</v>
      </c>
      <c r="H7118" s="6">
        <f t="shared" si="1666"/>
        <v>24756.899999999998</v>
      </c>
      <c r="I7118" s="7">
        <v>2.2000000000000001E-4</v>
      </c>
      <c r="J7118" s="6">
        <f t="shared" si="1667"/>
        <v>3.08</v>
      </c>
      <c r="K7118" s="20"/>
      <c r="L7118" s="6">
        <f t="shared" si="1653"/>
        <v>40000</v>
      </c>
      <c r="M7118" s="11">
        <f t="shared" si="1660"/>
        <v>0</v>
      </c>
      <c r="N7118" s="6">
        <f t="shared" si="1654"/>
        <v>13353.599999999999</v>
      </c>
      <c r="O7118" s="11">
        <f t="shared" si="1661"/>
        <v>11403.3</v>
      </c>
      <c r="P7118" s="11">
        <f t="shared" si="1655"/>
        <v>0</v>
      </c>
      <c r="Q7118" s="11">
        <f t="shared" si="1662"/>
        <v>3.08</v>
      </c>
      <c r="R7118" s="11">
        <f t="shared" si="1663"/>
        <v>11406.38</v>
      </c>
      <c r="S7118" s="6">
        <f t="shared" si="1656"/>
        <v>0</v>
      </c>
      <c r="T7118" s="11">
        <f t="shared" si="1657"/>
        <v>0</v>
      </c>
      <c r="U7118" s="11">
        <f t="shared" si="1658"/>
        <v>0</v>
      </c>
      <c r="V7118" s="11">
        <f t="shared" si="1664"/>
        <v>0</v>
      </c>
      <c r="W7118" s="20"/>
    </row>
    <row r="7119" spans="1:23" x14ac:dyDescent="0.25">
      <c r="A7119">
        <v>2022102321</v>
      </c>
      <c r="B7119">
        <v>1</v>
      </c>
      <c r="C7119" s="7">
        <v>0.65373999999999999</v>
      </c>
      <c r="D7119" s="6">
        <f t="shared" si="1665"/>
        <v>52299.199999999997</v>
      </c>
      <c r="E7119" s="62">
        <v>0</v>
      </c>
      <c r="F7119" s="6">
        <f t="shared" si="1659"/>
        <v>0</v>
      </c>
      <c r="G7119" s="7">
        <v>0.70572999999999997</v>
      </c>
      <c r="H7119" s="6">
        <f t="shared" si="1666"/>
        <v>24700.55</v>
      </c>
      <c r="I7119" s="7">
        <v>0</v>
      </c>
      <c r="J7119" s="6">
        <f t="shared" si="1667"/>
        <v>0</v>
      </c>
      <c r="K7119" s="20"/>
      <c r="L7119" s="6">
        <f t="shared" si="1653"/>
        <v>40000</v>
      </c>
      <c r="M7119" s="11">
        <f t="shared" si="1660"/>
        <v>0</v>
      </c>
      <c r="N7119" s="6">
        <f t="shared" si="1654"/>
        <v>12299.199999999997</v>
      </c>
      <c r="O7119" s="11">
        <f t="shared" si="1661"/>
        <v>12401.350000000002</v>
      </c>
      <c r="P7119" s="11">
        <f t="shared" si="1655"/>
        <v>0</v>
      </c>
      <c r="Q7119" s="11">
        <f t="shared" si="1662"/>
        <v>0</v>
      </c>
      <c r="R7119" s="11">
        <f t="shared" si="1663"/>
        <v>12401.350000000002</v>
      </c>
      <c r="S7119" s="6">
        <f t="shared" si="1656"/>
        <v>0</v>
      </c>
      <c r="T7119" s="11">
        <f t="shared" si="1657"/>
        <v>0</v>
      </c>
      <c r="U7119" s="11">
        <f t="shared" si="1658"/>
        <v>0</v>
      </c>
      <c r="V7119" s="11">
        <f t="shared" si="1664"/>
        <v>0</v>
      </c>
      <c r="W7119" s="20"/>
    </row>
    <row r="7120" spans="1:23" x14ac:dyDescent="0.25">
      <c r="A7120">
        <v>2022102322</v>
      </c>
      <c r="B7120">
        <v>1</v>
      </c>
      <c r="C7120" s="7">
        <v>0.63173000000000001</v>
      </c>
      <c r="D7120" s="6">
        <f t="shared" si="1665"/>
        <v>50538.400000000001</v>
      </c>
      <c r="E7120" s="62">
        <v>0</v>
      </c>
      <c r="F7120" s="6">
        <f t="shared" si="1659"/>
        <v>0</v>
      </c>
      <c r="G7120" s="7">
        <v>0.70174000000000003</v>
      </c>
      <c r="H7120" s="6">
        <f t="shared" si="1666"/>
        <v>24560.9</v>
      </c>
      <c r="I7120" s="7">
        <v>0</v>
      </c>
      <c r="J7120" s="6">
        <f t="shared" si="1667"/>
        <v>0</v>
      </c>
      <c r="K7120" s="20"/>
      <c r="L7120" s="6">
        <f t="shared" si="1653"/>
        <v>40000</v>
      </c>
      <c r="M7120" s="11">
        <f t="shared" si="1660"/>
        <v>0</v>
      </c>
      <c r="N7120" s="6">
        <f t="shared" si="1654"/>
        <v>10538.400000000001</v>
      </c>
      <c r="O7120" s="11">
        <f t="shared" si="1661"/>
        <v>14022.5</v>
      </c>
      <c r="P7120" s="11">
        <f t="shared" si="1655"/>
        <v>0</v>
      </c>
      <c r="Q7120" s="11">
        <f t="shared" si="1662"/>
        <v>0</v>
      </c>
      <c r="R7120" s="11">
        <f t="shared" si="1663"/>
        <v>14022.5</v>
      </c>
      <c r="S7120" s="6">
        <f t="shared" si="1656"/>
        <v>0</v>
      </c>
      <c r="T7120" s="11">
        <f t="shared" si="1657"/>
        <v>0</v>
      </c>
      <c r="U7120" s="11">
        <f t="shared" si="1658"/>
        <v>0</v>
      </c>
      <c r="V7120" s="11">
        <f t="shared" si="1664"/>
        <v>0</v>
      </c>
      <c r="W7120" s="20"/>
    </row>
    <row r="7121" spans="1:23" x14ac:dyDescent="0.25">
      <c r="A7121">
        <v>2022102323</v>
      </c>
      <c r="B7121">
        <v>1</v>
      </c>
      <c r="C7121" s="7">
        <v>0.60274000000000005</v>
      </c>
      <c r="D7121" s="6">
        <f t="shared" si="1665"/>
        <v>48219.200000000004</v>
      </c>
      <c r="E7121" s="62">
        <v>0</v>
      </c>
      <c r="F7121" s="6">
        <f t="shared" si="1659"/>
        <v>0</v>
      </c>
      <c r="G7121" s="7">
        <v>0.70196000000000003</v>
      </c>
      <c r="H7121" s="6">
        <f t="shared" si="1666"/>
        <v>24568.600000000002</v>
      </c>
      <c r="I7121" s="7">
        <v>0</v>
      </c>
      <c r="J7121" s="6">
        <f t="shared" si="1667"/>
        <v>0</v>
      </c>
      <c r="K7121" s="20"/>
      <c r="L7121" s="6">
        <f t="shared" si="1653"/>
        <v>40000</v>
      </c>
      <c r="M7121" s="11">
        <f t="shared" si="1660"/>
        <v>0</v>
      </c>
      <c r="N7121" s="6">
        <f t="shared" si="1654"/>
        <v>8219.2000000000044</v>
      </c>
      <c r="O7121" s="11">
        <f t="shared" si="1661"/>
        <v>16349.399999999998</v>
      </c>
      <c r="P7121" s="11">
        <f t="shared" si="1655"/>
        <v>0</v>
      </c>
      <c r="Q7121" s="11">
        <f t="shared" si="1662"/>
        <v>0</v>
      </c>
      <c r="R7121" s="11">
        <f t="shared" si="1663"/>
        <v>16349.399999999998</v>
      </c>
      <c r="S7121" s="6">
        <f t="shared" si="1656"/>
        <v>0</v>
      </c>
      <c r="T7121" s="11">
        <f t="shared" si="1657"/>
        <v>0</v>
      </c>
      <c r="U7121" s="11">
        <f t="shared" si="1658"/>
        <v>0</v>
      </c>
      <c r="V7121" s="11">
        <f t="shared" si="1664"/>
        <v>0</v>
      </c>
      <c r="W7121" s="20"/>
    </row>
    <row r="7122" spans="1:23" x14ac:dyDescent="0.25">
      <c r="A7122">
        <v>2022102324</v>
      </c>
      <c r="B7122">
        <v>1</v>
      </c>
      <c r="C7122" s="7">
        <v>0.56916</v>
      </c>
      <c r="D7122" s="6">
        <f t="shared" si="1665"/>
        <v>45532.800000000003</v>
      </c>
      <c r="E7122" s="62">
        <v>0</v>
      </c>
      <c r="F7122" s="6">
        <f t="shared" si="1659"/>
        <v>0</v>
      </c>
      <c r="G7122" s="7">
        <v>0.69138999999999995</v>
      </c>
      <c r="H7122" s="6">
        <f t="shared" si="1666"/>
        <v>24198.649999999998</v>
      </c>
      <c r="I7122" s="7">
        <v>0</v>
      </c>
      <c r="J7122" s="6">
        <f t="shared" si="1667"/>
        <v>0</v>
      </c>
      <c r="K7122" s="20"/>
      <c r="L7122" s="6">
        <f t="shared" si="1653"/>
        <v>40000</v>
      </c>
      <c r="M7122" s="11">
        <f t="shared" si="1660"/>
        <v>0</v>
      </c>
      <c r="N7122" s="6">
        <f t="shared" si="1654"/>
        <v>5532.8000000000029</v>
      </c>
      <c r="O7122" s="11">
        <f t="shared" si="1661"/>
        <v>18665.849999999995</v>
      </c>
      <c r="P7122" s="11">
        <f t="shared" si="1655"/>
        <v>0</v>
      </c>
      <c r="Q7122" s="11">
        <f t="shared" si="1662"/>
        <v>0</v>
      </c>
      <c r="R7122" s="11">
        <f t="shared" si="1663"/>
        <v>18665.849999999995</v>
      </c>
      <c r="S7122" s="6">
        <f t="shared" si="1656"/>
        <v>0</v>
      </c>
      <c r="T7122" s="11">
        <f t="shared" si="1657"/>
        <v>0</v>
      </c>
      <c r="U7122" s="11">
        <f t="shared" si="1658"/>
        <v>0</v>
      </c>
      <c r="V7122" s="11">
        <f t="shared" si="1664"/>
        <v>0</v>
      </c>
      <c r="W7122" s="20"/>
    </row>
    <row r="7123" spans="1:23" x14ac:dyDescent="0.25">
      <c r="A7123">
        <v>2022102401</v>
      </c>
      <c r="B7123">
        <v>2</v>
      </c>
      <c r="C7123" s="7">
        <v>0.54120999999999997</v>
      </c>
      <c r="D7123" s="6">
        <f t="shared" si="1665"/>
        <v>43296.799999999996</v>
      </c>
      <c r="E7123" s="62">
        <v>0</v>
      </c>
      <c r="F7123" s="6">
        <f t="shared" si="1659"/>
        <v>0</v>
      </c>
      <c r="G7123" s="7">
        <v>0.68101</v>
      </c>
      <c r="H7123" s="6">
        <f t="shared" si="1666"/>
        <v>23835.35</v>
      </c>
      <c r="I7123" s="7">
        <v>0</v>
      </c>
      <c r="J7123" s="6">
        <f t="shared" si="1667"/>
        <v>0</v>
      </c>
      <c r="K7123" s="20"/>
      <c r="L7123" s="6">
        <f t="shared" si="1653"/>
        <v>40000</v>
      </c>
      <c r="M7123" s="11">
        <f t="shared" si="1660"/>
        <v>0</v>
      </c>
      <c r="N7123" s="6">
        <f t="shared" si="1654"/>
        <v>3296.7999999999956</v>
      </c>
      <c r="O7123" s="11">
        <f t="shared" si="1661"/>
        <v>20538.550000000003</v>
      </c>
      <c r="P7123" s="11">
        <f t="shared" si="1655"/>
        <v>0</v>
      </c>
      <c r="Q7123" s="11">
        <f t="shared" si="1662"/>
        <v>0</v>
      </c>
      <c r="R7123" s="11">
        <f t="shared" si="1663"/>
        <v>20538.550000000003</v>
      </c>
      <c r="S7123" s="6">
        <f t="shared" si="1656"/>
        <v>0</v>
      </c>
      <c r="T7123" s="11">
        <f t="shared" si="1657"/>
        <v>0</v>
      </c>
      <c r="U7123" s="11">
        <f t="shared" si="1658"/>
        <v>0</v>
      </c>
      <c r="V7123" s="11">
        <f t="shared" si="1664"/>
        <v>0</v>
      </c>
      <c r="W7123" s="20"/>
    </row>
    <row r="7124" spans="1:23" x14ac:dyDescent="0.25">
      <c r="A7124">
        <v>2022102402</v>
      </c>
      <c r="B7124">
        <v>2</v>
      </c>
      <c r="C7124" s="7">
        <v>0.52129999999999999</v>
      </c>
      <c r="D7124" s="6">
        <f t="shared" si="1665"/>
        <v>41704</v>
      </c>
      <c r="E7124" s="62">
        <v>0</v>
      </c>
      <c r="F7124" s="6">
        <f t="shared" si="1659"/>
        <v>0</v>
      </c>
      <c r="G7124" s="7">
        <v>0.67176000000000002</v>
      </c>
      <c r="H7124" s="6">
        <f t="shared" si="1666"/>
        <v>23511.600000000002</v>
      </c>
      <c r="I7124" s="7">
        <v>0</v>
      </c>
      <c r="J7124" s="6">
        <f t="shared" si="1667"/>
        <v>0</v>
      </c>
      <c r="K7124" s="20"/>
      <c r="L7124" s="6">
        <f t="shared" ref="L7124:L7187" si="1668">IF(D7124-F7124&gt;C$17,C$17,D7124-F7124)</f>
        <v>40000</v>
      </c>
      <c r="M7124" s="11">
        <f t="shared" si="1660"/>
        <v>0</v>
      </c>
      <c r="N7124" s="6">
        <f t="shared" ref="N7124:N7187" si="1669">IF(D7124-F7124-L7124&gt;H7124,H7124,D7124-F7124-L7124)</f>
        <v>1704</v>
      </c>
      <c r="O7124" s="11">
        <f t="shared" si="1661"/>
        <v>21807.600000000002</v>
      </c>
      <c r="P7124" s="11">
        <f t="shared" ref="P7124:P7187" si="1670">IF(D7124-F7124-L7124-N7124&gt;J7124,J7124,D7124-F7124-L7124-N7124)</f>
        <v>0</v>
      </c>
      <c r="Q7124" s="11">
        <f t="shared" si="1662"/>
        <v>0</v>
      </c>
      <c r="R7124" s="11">
        <f t="shared" si="1663"/>
        <v>21807.600000000002</v>
      </c>
      <c r="S7124" s="6">
        <f t="shared" ref="S7124:S7187" si="1671">D7124-F7124-L7124-N7124-P7124</f>
        <v>0</v>
      </c>
      <c r="T7124" s="11">
        <f t="shared" ref="T7124:T7187" si="1672">IF(T7123-AD$23+AD$24*R7124-S7124&gt;T$19,T$19,IF(T7123-AD$23+AD$24*R7124-S7124&lt;0,0,T7123-AD$23+AD$24*R7124-S7124))</f>
        <v>0</v>
      </c>
      <c r="U7124" s="11">
        <f t="shared" ref="U7124:U7187" si="1673">IF(T7123-AD$23-T7124&gt;0,T7123-AD$23-T7124,0)</f>
        <v>0</v>
      </c>
      <c r="V7124" s="11">
        <f t="shared" si="1664"/>
        <v>0</v>
      </c>
      <c r="W7124" s="20"/>
    </row>
    <row r="7125" spans="1:23" x14ac:dyDescent="0.25">
      <c r="A7125">
        <v>2022102403</v>
      </c>
      <c r="B7125">
        <v>2</v>
      </c>
      <c r="C7125" s="7">
        <v>0.51073000000000002</v>
      </c>
      <c r="D7125" s="6">
        <f t="shared" si="1665"/>
        <v>40858.400000000001</v>
      </c>
      <c r="E7125" s="62">
        <v>0</v>
      </c>
      <c r="F7125" s="6">
        <f t="shared" ref="F7125:F7188" si="1674">F$18*E7125</f>
        <v>0</v>
      </c>
      <c r="G7125" s="7">
        <v>0.66478999999999999</v>
      </c>
      <c r="H7125" s="6">
        <f t="shared" si="1666"/>
        <v>23267.65</v>
      </c>
      <c r="I7125" s="7">
        <v>0</v>
      </c>
      <c r="J7125" s="6">
        <f t="shared" si="1667"/>
        <v>0</v>
      </c>
      <c r="K7125" s="20"/>
      <c r="L7125" s="6">
        <f t="shared" si="1668"/>
        <v>40000</v>
      </c>
      <c r="M7125" s="11">
        <f t="shared" ref="M7125:M7188" si="1675">C$17-L7125</f>
        <v>0</v>
      </c>
      <c r="N7125" s="6">
        <f t="shared" si="1669"/>
        <v>858.40000000000146</v>
      </c>
      <c r="O7125" s="11">
        <f t="shared" ref="O7125:O7188" si="1676">H7125-N7125</f>
        <v>22409.25</v>
      </c>
      <c r="P7125" s="11">
        <f t="shared" si="1670"/>
        <v>0</v>
      </c>
      <c r="Q7125" s="11">
        <f t="shared" ref="Q7125:Q7188" si="1677">J7125-P7125</f>
        <v>0</v>
      </c>
      <c r="R7125" s="11">
        <f t="shared" ref="R7125:R7188" si="1678">M7125+O7125+Q7125</f>
        <v>22409.25</v>
      </c>
      <c r="S7125" s="6">
        <f t="shared" si="1671"/>
        <v>0</v>
      </c>
      <c r="T7125" s="11">
        <f t="shared" si="1672"/>
        <v>0</v>
      </c>
      <c r="U7125" s="11">
        <f t="shared" si="1673"/>
        <v>0</v>
      </c>
      <c r="V7125" s="11">
        <f t="shared" ref="V7125:V7188" si="1679">D7125-F7125-L7125-N7125-P7125-U7125</f>
        <v>0</v>
      </c>
      <c r="W7125" s="20"/>
    </row>
    <row r="7126" spans="1:23" x14ac:dyDescent="0.25">
      <c r="A7126">
        <v>2022102404</v>
      </c>
      <c r="B7126">
        <v>2</v>
      </c>
      <c r="C7126" s="7">
        <v>0.50592000000000004</v>
      </c>
      <c r="D7126" s="6">
        <f t="shared" si="1665"/>
        <v>40473.600000000006</v>
      </c>
      <c r="E7126" s="62">
        <v>0</v>
      </c>
      <c r="F7126" s="6">
        <f t="shared" si="1674"/>
        <v>0</v>
      </c>
      <c r="G7126" s="7">
        <v>0.64092000000000005</v>
      </c>
      <c r="H7126" s="6">
        <f t="shared" si="1666"/>
        <v>22432.2</v>
      </c>
      <c r="I7126" s="7">
        <v>0</v>
      </c>
      <c r="J7126" s="6">
        <f t="shared" si="1667"/>
        <v>0</v>
      </c>
      <c r="K7126" s="20"/>
      <c r="L7126" s="6">
        <f t="shared" si="1668"/>
        <v>40000</v>
      </c>
      <c r="M7126" s="11">
        <f t="shared" si="1675"/>
        <v>0</v>
      </c>
      <c r="N7126" s="6">
        <f t="shared" si="1669"/>
        <v>473.60000000000582</v>
      </c>
      <c r="O7126" s="11">
        <f t="shared" si="1676"/>
        <v>21958.599999999995</v>
      </c>
      <c r="P7126" s="11">
        <f t="shared" si="1670"/>
        <v>0</v>
      </c>
      <c r="Q7126" s="11">
        <f t="shared" si="1677"/>
        <v>0</v>
      </c>
      <c r="R7126" s="11">
        <f t="shared" si="1678"/>
        <v>21958.599999999995</v>
      </c>
      <c r="S7126" s="6">
        <f t="shared" si="1671"/>
        <v>0</v>
      </c>
      <c r="T7126" s="11">
        <f t="shared" si="1672"/>
        <v>0</v>
      </c>
      <c r="U7126" s="11">
        <f t="shared" si="1673"/>
        <v>0</v>
      </c>
      <c r="V7126" s="11">
        <f t="shared" si="1679"/>
        <v>0</v>
      </c>
      <c r="W7126" s="20"/>
    </row>
    <row r="7127" spans="1:23" x14ac:dyDescent="0.25">
      <c r="A7127">
        <v>2022102405</v>
      </c>
      <c r="B7127">
        <v>2</v>
      </c>
      <c r="C7127" s="7">
        <v>0.50892999999999999</v>
      </c>
      <c r="D7127" s="6">
        <f t="shared" si="1665"/>
        <v>40714.400000000001</v>
      </c>
      <c r="E7127" s="62">
        <v>0</v>
      </c>
      <c r="F7127" s="6">
        <f t="shared" si="1674"/>
        <v>0</v>
      </c>
      <c r="G7127" s="7">
        <v>0.63751999999999998</v>
      </c>
      <c r="H7127" s="6">
        <f t="shared" si="1666"/>
        <v>22313.200000000001</v>
      </c>
      <c r="I7127" s="7">
        <v>0</v>
      </c>
      <c r="J7127" s="6">
        <f t="shared" si="1667"/>
        <v>0</v>
      </c>
      <c r="K7127" s="20"/>
      <c r="L7127" s="6">
        <f t="shared" si="1668"/>
        <v>40000</v>
      </c>
      <c r="M7127" s="11">
        <f t="shared" si="1675"/>
        <v>0</v>
      </c>
      <c r="N7127" s="6">
        <f t="shared" si="1669"/>
        <v>714.40000000000146</v>
      </c>
      <c r="O7127" s="11">
        <f t="shared" si="1676"/>
        <v>21598.799999999999</v>
      </c>
      <c r="P7127" s="11">
        <f t="shared" si="1670"/>
        <v>0</v>
      </c>
      <c r="Q7127" s="11">
        <f t="shared" si="1677"/>
        <v>0</v>
      </c>
      <c r="R7127" s="11">
        <f t="shared" si="1678"/>
        <v>21598.799999999999</v>
      </c>
      <c r="S7127" s="6">
        <f t="shared" si="1671"/>
        <v>0</v>
      </c>
      <c r="T7127" s="11">
        <f t="shared" si="1672"/>
        <v>0</v>
      </c>
      <c r="U7127" s="11">
        <f t="shared" si="1673"/>
        <v>0</v>
      </c>
      <c r="V7127" s="11">
        <f t="shared" si="1679"/>
        <v>0</v>
      </c>
      <c r="W7127" s="20"/>
    </row>
    <row r="7128" spans="1:23" x14ac:dyDescent="0.25">
      <c r="A7128">
        <v>2022102406</v>
      </c>
      <c r="B7128">
        <v>2</v>
      </c>
      <c r="C7128" s="7">
        <v>0.52734000000000003</v>
      </c>
      <c r="D7128" s="6">
        <f t="shared" si="1665"/>
        <v>42187.200000000004</v>
      </c>
      <c r="E7128" s="62">
        <v>0</v>
      </c>
      <c r="F7128" s="6">
        <f t="shared" si="1674"/>
        <v>0</v>
      </c>
      <c r="G7128" s="7">
        <v>0.58738000000000001</v>
      </c>
      <c r="H7128" s="6">
        <f t="shared" si="1666"/>
        <v>20558.3</v>
      </c>
      <c r="I7128" s="7">
        <v>0</v>
      </c>
      <c r="J7128" s="6">
        <f t="shared" si="1667"/>
        <v>0</v>
      </c>
      <c r="K7128" s="20"/>
      <c r="L7128" s="6">
        <f t="shared" si="1668"/>
        <v>40000</v>
      </c>
      <c r="M7128" s="11">
        <f t="shared" si="1675"/>
        <v>0</v>
      </c>
      <c r="N7128" s="6">
        <f t="shared" si="1669"/>
        <v>2187.2000000000044</v>
      </c>
      <c r="O7128" s="11">
        <f t="shared" si="1676"/>
        <v>18371.099999999995</v>
      </c>
      <c r="P7128" s="11">
        <f t="shared" si="1670"/>
        <v>0</v>
      </c>
      <c r="Q7128" s="11">
        <f t="shared" si="1677"/>
        <v>0</v>
      </c>
      <c r="R7128" s="11">
        <f t="shared" si="1678"/>
        <v>18371.099999999995</v>
      </c>
      <c r="S7128" s="6">
        <f t="shared" si="1671"/>
        <v>0</v>
      </c>
      <c r="T7128" s="11">
        <f t="shared" si="1672"/>
        <v>0</v>
      </c>
      <c r="U7128" s="11">
        <f t="shared" si="1673"/>
        <v>0</v>
      </c>
      <c r="V7128" s="11">
        <f t="shared" si="1679"/>
        <v>0</v>
      </c>
      <c r="W7128" s="20"/>
    </row>
    <row r="7129" spans="1:23" x14ac:dyDescent="0.25">
      <c r="A7129">
        <v>2022102407</v>
      </c>
      <c r="B7129">
        <v>2</v>
      </c>
      <c r="C7129" s="7">
        <v>0.56008999999999998</v>
      </c>
      <c r="D7129" s="6">
        <f t="shared" si="1665"/>
        <v>44807.199999999997</v>
      </c>
      <c r="E7129" s="62">
        <v>0</v>
      </c>
      <c r="F7129" s="6">
        <f t="shared" si="1674"/>
        <v>0</v>
      </c>
      <c r="G7129" s="7">
        <v>0.55800000000000005</v>
      </c>
      <c r="H7129" s="6">
        <f t="shared" si="1666"/>
        <v>19530</v>
      </c>
      <c r="I7129" s="7">
        <v>0</v>
      </c>
      <c r="J7129" s="6">
        <f t="shared" si="1667"/>
        <v>0</v>
      </c>
      <c r="K7129" s="20"/>
      <c r="L7129" s="6">
        <f t="shared" si="1668"/>
        <v>40000</v>
      </c>
      <c r="M7129" s="11">
        <f t="shared" si="1675"/>
        <v>0</v>
      </c>
      <c r="N7129" s="6">
        <f t="shared" si="1669"/>
        <v>4807.1999999999971</v>
      </c>
      <c r="O7129" s="11">
        <f t="shared" si="1676"/>
        <v>14722.800000000003</v>
      </c>
      <c r="P7129" s="11">
        <f t="shared" si="1670"/>
        <v>0</v>
      </c>
      <c r="Q7129" s="11">
        <f t="shared" si="1677"/>
        <v>0</v>
      </c>
      <c r="R7129" s="11">
        <f t="shared" si="1678"/>
        <v>14722.800000000003</v>
      </c>
      <c r="S7129" s="6">
        <f t="shared" si="1671"/>
        <v>0</v>
      </c>
      <c r="T7129" s="11">
        <f t="shared" si="1672"/>
        <v>0</v>
      </c>
      <c r="U7129" s="11">
        <f t="shared" si="1673"/>
        <v>0</v>
      </c>
      <c r="V7129" s="11">
        <f t="shared" si="1679"/>
        <v>0</v>
      </c>
      <c r="W7129" s="20"/>
    </row>
    <row r="7130" spans="1:23" x14ac:dyDescent="0.25">
      <c r="A7130">
        <v>2022102408</v>
      </c>
      <c r="B7130">
        <v>2</v>
      </c>
      <c r="C7130" s="7">
        <v>0.57445999999999997</v>
      </c>
      <c r="D7130" s="6">
        <f t="shared" si="1665"/>
        <v>45956.799999999996</v>
      </c>
      <c r="E7130" s="62">
        <v>0</v>
      </c>
      <c r="F7130" s="6">
        <f t="shared" si="1674"/>
        <v>0</v>
      </c>
      <c r="G7130" s="7">
        <v>0.41172999999999998</v>
      </c>
      <c r="H7130" s="6">
        <f t="shared" si="1666"/>
        <v>14410.55</v>
      </c>
      <c r="I7130" s="7">
        <v>6.4999999999999997E-4</v>
      </c>
      <c r="J7130" s="6">
        <f t="shared" si="1667"/>
        <v>9.1</v>
      </c>
      <c r="K7130" s="20"/>
      <c r="L7130" s="6">
        <f t="shared" si="1668"/>
        <v>40000</v>
      </c>
      <c r="M7130" s="11">
        <f t="shared" si="1675"/>
        <v>0</v>
      </c>
      <c r="N7130" s="6">
        <f t="shared" si="1669"/>
        <v>5956.7999999999956</v>
      </c>
      <c r="O7130" s="11">
        <f t="shared" si="1676"/>
        <v>8453.7500000000036</v>
      </c>
      <c r="P7130" s="11">
        <f t="shared" si="1670"/>
        <v>0</v>
      </c>
      <c r="Q7130" s="11">
        <f t="shared" si="1677"/>
        <v>9.1</v>
      </c>
      <c r="R7130" s="11">
        <f t="shared" si="1678"/>
        <v>8462.850000000004</v>
      </c>
      <c r="S7130" s="6">
        <f t="shared" si="1671"/>
        <v>0</v>
      </c>
      <c r="T7130" s="11">
        <f t="shared" si="1672"/>
        <v>0</v>
      </c>
      <c r="U7130" s="11">
        <f t="shared" si="1673"/>
        <v>0</v>
      </c>
      <c r="V7130" s="11">
        <f t="shared" si="1679"/>
        <v>0</v>
      </c>
      <c r="W7130" s="20"/>
    </row>
    <row r="7131" spans="1:23" x14ac:dyDescent="0.25">
      <c r="A7131">
        <v>2022102409</v>
      </c>
      <c r="B7131">
        <v>2</v>
      </c>
      <c r="C7131" s="7">
        <v>0.57647000000000004</v>
      </c>
      <c r="D7131" s="6">
        <f t="shared" si="1665"/>
        <v>46117.600000000006</v>
      </c>
      <c r="E7131" s="62">
        <v>0</v>
      </c>
      <c r="F7131" s="6">
        <f t="shared" si="1674"/>
        <v>0</v>
      </c>
      <c r="G7131" s="7">
        <v>0.32967000000000002</v>
      </c>
      <c r="H7131" s="6">
        <f t="shared" si="1666"/>
        <v>11538.45</v>
      </c>
      <c r="I7131" s="7">
        <v>6.7220000000000002E-2</v>
      </c>
      <c r="J7131" s="6">
        <f t="shared" si="1667"/>
        <v>941.08</v>
      </c>
      <c r="K7131" s="20"/>
      <c r="L7131" s="6">
        <f t="shared" si="1668"/>
        <v>40000</v>
      </c>
      <c r="M7131" s="11">
        <f t="shared" si="1675"/>
        <v>0</v>
      </c>
      <c r="N7131" s="6">
        <f t="shared" si="1669"/>
        <v>6117.6000000000058</v>
      </c>
      <c r="O7131" s="11">
        <f t="shared" si="1676"/>
        <v>5420.8499999999949</v>
      </c>
      <c r="P7131" s="11">
        <f t="shared" si="1670"/>
        <v>0</v>
      </c>
      <c r="Q7131" s="11">
        <f t="shared" si="1677"/>
        <v>941.08</v>
      </c>
      <c r="R7131" s="11">
        <f t="shared" si="1678"/>
        <v>6361.9299999999948</v>
      </c>
      <c r="S7131" s="6">
        <f t="shared" si="1671"/>
        <v>0</v>
      </c>
      <c r="T7131" s="11">
        <f t="shared" si="1672"/>
        <v>0</v>
      </c>
      <c r="U7131" s="11">
        <f t="shared" si="1673"/>
        <v>0</v>
      </c>
      <c r="V7131" s="11">
        <f t="shared" si="1679"/>
        <v>0</v>
      </c>
      <c r="W7131" s="20"/>
    </row>
    <row r="7132" spans="1:23" x14ac:dyDescent="0.25">
      <c r="A7132">
        <v>2022102410</v>
      </c>
      <c r="B7132">
        <v>2</v>
      </c>
      <c r="C7132" s="7">
        <v>0.59</v>
      </c>
      <c r="D7132" s="6">
        <f t="shared" si="1665"/>
        <v>47200</v>
      </c>
      <c r="E7132" s="62">
        <v>0</v>
      </c>
      <c r="F7132" s="6">
        <f t="shared" si="1674"/>
        <v>0</v>
      </c>
      <c r="G7132" s="7">
        <v>0.29335</v>
      </c>
      <c r="H7132" s="6">
        <f t="shared" si="1666"/>
        <v>10267.25</v>
      </c>
      <c r="I7132" s="7">
        <v>0.26712000000000002</v>
      </c>
      <c r="J7132" s="6">
        <f t="shared" si="1667"/>
        <v>3739.6800000000003</v>
      </c>
      <c r="K7132" s="20"/>
      <c r="L7132" s="6">
        <f t="shared" si="1668"/>
        <v>40000</v>
      </c>
      <c r="M7132" s="11">
        <f t="shared" si="1675"/>
        <v>0</v>
      </c>
      <c r="N7132" s="6">
        <f t="shared" si="1669"/>
        <v>7200</v>
      </c>
      <c r="O7132" s="11">
        <f t="shared" si="1676"/>
        <v>3067.25</v>
      </c>
      <c r="P7132" s="11">
        <f t="shared" si="1670"/>
        <v>0</v>
      </c>
      <c r="Q7132" s="11">
        <f t="shared" si="1677"/>
        <v>3739.6800000000003</v>
      </c>
      <c r="R7132" s="11">
        <f t="shared" si="1678"/>
        <v>6806.93</v>
      </c>
      <c r="S7132" s="6">
        <f t="shared" si="1671"/>
        <v>0</v>
      </c>
      <c r="T7132" s="11">
        <f t="shared" si="1672"/>
        <v>0</v>
      </c>
      <c r="U7132" s="11">
        <f t="shared" si="1673"/>
        <v>0</v>
      </c>
      <c r="V7132" s="11">
        <f t="shared" si="1679"/>
        <v>0</v>
      </c>
      <c r="W7132" s="20"/>
    </row>
    <row r="7133" spans="1:23" x14ac:dyDescent="0.25">
      <c r="A7133">
        <v>2022102411</v>
      </c>
      <c r="B7133">
        <v>2</v>
      </c>
      <c r="C7133" s="7">
        <v>0.60355000000000003</v>
      </c>
      <c r="D7133" s="6">
        <f t="shared" si="1665"/>
        <v>48284</v>
      </c>
      <c r="E7133" s="62">
        <v>0</v>
      </c>
      <c r="F7133" s="6">
        <f t="shared" si="1674"/>
        <v>0</v>
      </c>
      <c r="G7133" s="7">
        <v>0.28444999999999998</v>
      </c>
      <c r="H7133" s="6">
        <f t="shared" si="1666"/>
        <v>9955.75</v>
      </c>
      <c r="I7133" s="7">
        <v>0.41102</v>
      </c>
      <c r="J7133" s="6">
        <f t="shared" si="1667"/>
        <v>5754.28</v>
      </c>
      <c r="K7133" s="20"/>
      <c r="L7133" s="6">
        <f t="shared" si="1668"/>
        <v>40000</v>
      </c>
      <c r="M7133" s="11">
        <f t="shared" si="1675"/>
        <v>0</v>
      </c>
      <c r="N7133" s="6">
        <f t="shared" si="1669"/>
        <v>8284</v>
      </c>
      <c r="O7133" s="11">
        <f t="shared" si="1676"/>
        <v>1671.75</v>
      </c>
      <c r="P7133" s="11">
        <f t="shared" si="1670"/>
        <v>0</v>
      </c>
      <c r="Q7133" s="11">
        <f t="shared" si="1677"/>
        <v>5754.28</v>
      </c>
      <c r="R7133" s="11">
        <f t="shared" si="1678"/>
        <v>7426.03</v>
      </c>
      <c r="S7133" s="6">
        <f t="shared" si="1671"/>
        <v>0</v>
      </c>
      <c r="T7133" s="11">
        <f t="shared" si="1672"/>
        <v>0</v>
      </c>
      <c r="U7133" s="11">
        <f t="shared" si="1673"/>
        <v>0</v>
      </c>
      <c r="V7133" s="11">
        <f t="shared" si="1679"/>
        <v>0</v>
      </c>
      <c r="W7133" s="20"/>
    </row>
    <row r="7134" spans="1:23" x14ac:dyDescent="0.25">
      <c r="A7134">
        <v>2022102412</v>
      </c>
      <c r="B7134">
        <v>2</v>
      </c>
      <c r="C7134" s="7">
        <v>0.61221999999999999</v>
      </c>
      <c r="D7134" s="6">
        <f t="shared" si="1665"/>
        <v>48977.599999999999</v>
      </c>
      <c r="E7134" s="62">
        <v>0</v>
      </c>
      <c r="F7134" s="6">
        <f t="shared" si="1674"/>
        <v>0</v>
      </c>
      <c r="G7134" s="7">
        <v>0.29215000000000002</v>
      </c>
      <c r="H7134" s="6">
        <f t="shared" si="1666"/>
        <v>10225.25</v>
      </c>
      <c r="I7134" s="7">
        <v>0.45889000000000002</v>
      </c>
      <c r="J7134" s="6">
        <f t="shared" si="1667"/>
        <v>6424.46</v>
      </c>
      <c r="K7134" s="20"/>
      <c r="L7134" s="6">
        <f t="shared" si="1668"/>
        <v>40000</v>
      </c>
      <c r="M7134" s="11">
        <f t="shared" si="1675"/>
        <v>0</v>
      </c>
      <c r="N7134" s="6">
        <f t="shared" si="1669"/>
        <v>8977.5999999999985</v>
      </c>
      <c r="O7134" s="11">
        <f t="shared" si="1676"/>
        <v>1247.6500000000015</v>
      </c>
      <c r="P7134" s="11">
        <f t="shared" si="1670"/>
        <v>0</v>
      </c>
      <c r="Q7134" s="11">
        <f t="shared" si="1677"/>
        <v>6424.46</v>
      </c>
      <c r="R7134" s="11">
        <f t="shared" si="1678"/>
        <v>7672.1100000000015</v>
      </c>
      <c r="S7134" s="6">
        <f t="shared" si="1671"/>
        <v>0</v>
      </c>
      <c r="T7134" s="11">
        <f t="shared" si="1672"/>
        <v>0</v>
      </c>
      <c r="U7134" s="11">
        <f t="shared" si="1673"/>
        <v>0</v>
      </c>
      <c r="V7134" s="11">
        <f t="shared" si="1679"/>
        <v>0</v>
      </c>
      <c r="W7134" s="20"/>
    </row>
    <row r="7135" spans="1:23" x14ac:dyDescent="0.25">
      <c r="A7135">
        <v>2022102413</v>
      </c>
      <c r="B7135">
        <v>2</v>
      </c>
      <c r="C7135" s="7">
        <v>0.61533000000000004</v>
      </c>
      <c r="D7135" s="6">
        <f t="shared" si="1665"/>
        <v>49226.400000000001</v>
      </c>
      <c r="E7135" s="62">
        <v>0</v>
      </c>
      <c r="F7135" s="6">
        <f t="shared" si="1674"/>
        <v>0</v>
      </c>
      <c r="G7135" s="7">
        <v>0.29964000000000002</v>
      </c>
      <c r="H7135" s="6">
        <f t="shared" si="1666"/>
        <v>10487.400000000001</v>
      </c>
      <c r="I7135" s="7">
        <v>0.47072000000000003</v>
      </c>
      <c r="J7135" s="6">
        <f t="shared" si="1667"/>
        <v>6590.08</v>
      </c>
      <c r="K7135" s="20"/>
      <c r="L7135" s="6">
        <f t="shared" si="1668"/>
        <v>40000</v>
      </c>
      <c r="M7135" s="11">
        <f t="shared" si="1675"/>
        <v>0</v>
      </c>
      <c r="N7135" s="6">
        <f t="shared" si="1669"/>
        <v>9226.4000000000015</v>
      </c>
      <c r="O7135" s="11">
        <f t="shared" si="1676"/>
        <v>1261</v>
      </c>
      <c r="P7135" s="11">
        <f t="shared" si="1670"/>
        <v>0</v>
      </c>
      <c r="Q7135" s="11">
        <f t="shared" si="1677"/>
        <v>6590.08</v>
      </c>
      <c r="R7135" s="11">
        <f t="shared" si="1678"/>
        <v>7851.08</v>
      </c>
      <c r="S7135" s="6">
        <f t="shared" si="1671"/>
        <v>0</v>
      </c>
      <c r="T7135" s="11">
        <f t="shared" si="1672"/>
        <v>0</v>
      </c>
      <c r="U7135" s="11">
        <f t="shared" si="1673"/>
        <v>0</v>
      </c>
      <c r="V7135" s="11">
        <f t="shared" si="1679"/>
        <v>0</v>
      </c>
      <c r="W7135" s="20"/>
    </row>
    <row r="7136" spans="1:23" x14ac:dyDescent="0.25">
      <c r="A7136">
        <v>2022102414</v>
      </c>
      <c r="B7136">
        <v>2</v>
      </c>
      <c r="C7136" s="7">
        <v>0.61977000000000004</v>
      </c>
      <c r="D7136" s="6">
        <f t="shared" si="1665"/>
        <v>49581.600000000006</v>
      </c>
      <c r="E7136" s="62">
        <v>0</v>
      </c>
      <c r="F7136" s="6">
        <f t="shared" si="1674"/>
        <v>0</v>
      </c>
      <c r="G7136" s="7">
        <v>0.31079000000000001</v>
      </c>
      <c r="H7136" s="6">
        <f t="shared" si="1666"/>
        <v>10877.65</v>
      </c>
      <c r="I7136" s="7">
        <v>0.40078000000000003</v>
      </c>
      <c r="J7136" s="6">
        <f t="shared" si="1667"/>
        <v>5610.92</v>
      </c>
      <c r="K7136" s="20"/>
      <c r="L7136" s="6">
        <f t="shared" si="1668"/>
        <v>40000</v>
      </c>
      <c r="M7136" s="11">
        <f t="shared" si="1675"/>
        <v>0</v>
      </c>
      <c r="N7136" s="6">
        <f t="shared" si="1669"/>
        <v>9581.6000000000058</v>
      </c>
      <c r="O7136" s="11">
        <f t="shared" si="1676"/>
        <v>1296.0499999999938</v>
      </c>
      <c r="P7136" s="11">
        <f t="shared" si="1670"/>
        <v>0</v>
      </c>
      <c r="Q7136" s="11">
        <f t="shared" si="1677"/>
        <v>5610.92</v>
      </c>
      <c r="R7136" s="11">
        <f t="shared" si="1678"/>
        <v>6906.9699999999939</v>
      </c>
      <c r="S7136" s="6">
        <f t="shared" si="1671"/>
        <v>0</v>
      </c>
      <c r="T7136" s="11">
        <f t="shared" si="1672"/>
        <v>0</v>
      </c>
      <c r="U7136" s="11">
        <f t="shared" si="1673"/>
        <v>0</v>
      </c>
      <c r="V7136" s="11">
        <f t="shared" si="1679"/>
        <v>0</v>
      </c>
      <c r="W7136" s="20"/>
    </row>
    <row r="7137" spans="1:23" x14ac:dyDescent="0.25">
      <c r="A7137">
        <v>2022102415</v>
      </c>
      <c r="B7137">
        <v>2</v>
      </c>
      <c r="C7137" s="7">
        <v>0.62365999999999999</v>
      </c>
      <c r="D7137" s="6">
        <f t="shared" si="1665"/>
        <v>49892.800000000003</v>
      </c>
      <c r="E7137" s="62">
        <v>0</v>
      </c>
      <c r="F7137" s="6">
        <f t="shared" si="1674"/>
        <v>0</v>
      </c>
      <c r="G7137" s="7">
        <v>0.34605000000000002</v>
      </c>
      <c r="H7137" s="6">
        <f t="shared" si="1666"/>
        <v>12111.75</v>
      </c>
      <c r="I7137" s="7">
        <v>0.38451999999999997</v>
      </c>
      <c r="J7137" s="6">
        <f t="shared" si="1667"/>
        <v>5383.28</v>
      </c>
      <c r="K7137" s="20"/>
      <c r="L7137" s="6">
        <f t="shared" si="1668"/>
        <v>40000</v>
      </c>
      <c r="M7137" s="11">
        <f t="shared" si="1675"/>
        <v>0</v>
      </c>
      <c r="N7137" s="6">
        <f t="shared" si="1669"/>
        <v>9892.8000000000029</v>
      </c>
      <c r="O7137" s="11">
        <f t="shared" si="1676"/>
        <v>2218.9499999999971</v>
      </c>
      <c r="P7137" s="11">
        <f t="shared" si="1670"/>
        <v>0</v>
      </c>
      <c r="Q7137" s="11">
        <f t="shared" si="1677"/>
        <v>5383.28</v>
      </c>
      <c r="R7137" s="11">
        <f t="shared" si="1678"/>
        <v>7602.2299999999968</v>
      </c>
      <c r="S7137" s="6">
        <f t="shared" si="1671"/>
        <v>0</v>
      </c>
      <c r="T7137" s="11">
        <f t="shared" si="1672"/>
        <v>0</v>
      </c>
      <c r="U7137" s="11">
        <f t="shared" si="1673"/>
        <v>0</v>
      </c>
      <c r="V7137" s="11">
        <f t="shared" si="1679"/>
        <v>0</v>
      </c>
      <c r="W7137" s="20"/>
    </row>
    <row r="7138" spans="1:23" x14ac:dyDescent="0.25">
      <c r="A7138">
        <v>2022102416</v>
      </c>
      <c r="B7138">
        <v>2</v>
      </c>
      <c r="C7138" s="7">
        <v>0.63178000000000001</v>
      </c>
      <c r="D7138" s="6">
        <f t="shared" si="1665"/>
        <v>50542.400000000001</v>
      </c>
      <c r="E7138" s="62">
        <v>0</v>
      </c>
      <c r="F7138" s="6">
        <f t="shared" si="1674"/>
        <v>0</v>
      </c>
      <c r="G7138" s="7">
        <v>0.41166000000000003</v>
      </c>
      <c r="H7138" s="6">
        <f t="shared" si="1666"/>
        <v>14408.1</v>
      </c>
      <c r="I7138" s="7">
        <v>0.39516000000000001</v>
      </c>
      <c r="J7138" s="6">
        <f t="shared" si="1667"/>
        <v>5532.24</v>
      </c>
      <c r="K7138" s="20"/>
      <c r="L7138" s="6">
        <f t="shared" si="1668"/>
        <v>40000</v>
      </c>
      <c r="M7138" s="11">
        <f t="shared" si="1675"/>
        <v>0</v>
      </c>
      <c r="N7138" s="6">
        <f t="shared" si="1669"/>
        <v>10542.400000000001</v>
      </c>
      <c r="O7138" s="11">
        <f t="shared" si="1676"/>
        <v>3865.6999999999989</v>
      </c>
      <c r="P7138" s="11">
        <f t="shared" si="1670"/>
        <v>0</v>
      </c>
      <c r="Q7138" s="11">
        <f t="shared" si="1677"/>
        <v>5532.24</v>
      </c>
      <c r="R7138" s="11">
        <f t="shared" si="1678"/>
        <v>9397.9399999999987</v>
      </c>
      <c r="S7138" s="6">
        <f t="shared" si="1671"/>
        <v>0</v>
      </c>
      <c r="T7138" s="11">
        <f t="shared" si="1672"/>
        <v>0</v>
      </c>
      <c r="U7138" s="11">
        <f t="shared" si="1673"/>
        <v>0</v>
      </c>
      <c r="V7138" s="11">
        <f t="shared" si="1679"/>
        <v>0</v>
      </c>
      <c r="W7138" s="20"/>
    </row>
    <row r="7139" spans="1:23" x14ac:dyDescent="0.25">
      <c r="A7139">
        <v>2022102417</v>
      </c>
      <c r="B7139">
        <v>2</v>
      </c>
      <c r="C7139" s="7">
        <v>0.63900999999999997</v>
      </c>
      <c r="D7139" s="6">
        <f t="shared" si="1665"/>
        <v>51120.799999999996</v>
      </c>
      <c r="E7139" s="62">
        <v>0</v>
      </c>
      <c r="F7139" s="6">
        <f t="shared" si="1674"/>
        <v>0</v>
      </c>
      <c r="G7139" s="7">
        <v>0.48881999999999998</v>
      </c>
      <c r="H7139" s="6">
        <f t="shared" si="1666"/>
        <v>17108.7</v>
      </c>
      <c r="I7139" s="7">
        <v>0.27717000000000003</v>
      </c>
      <c r="J7139" s="6">
        <f t="shared" si="1667"/>
        <v>3880.3800000000006</v>
      </c>
      <c r="K7139" s="20"/>
      <c r="L7139" s="6">
        <f t="shared" si="1668"/>
        <v>40000</v>
      </c>
      <c r="M7139" s="11">
        <f t="shared" si="1675"/>
        <v>0</v>
      </c>
      <c r="N7139" s="6">
        <f t="shared" si="1669"/>
        <v>11120.799999999996</v>
      </c>
      <c r="O7139" s="11">
        <f t="shared" si="1676"/>
        <v>5987.9000000000051</v>
      </c>
      <c r="P7139" s="11">
        <f t="shared" si="1670"/>
        <v>0</v>
      </c>
      <c r="Q7139" s="11">
        <f t="shared" si="1677"/>
        <v>3880.3800000000006</v>
      </c>
      <c r="R7139" s="11">
        <f t="shared" si="1678"/>
        <v>9868.2800000000061</v>
      </c>
      <c r="S7139" s="6">
        <f t="shared" si="1671"/>
        <v>0</v>
      </c>
      <c r="T7139" s="11">
        <f t="shared" si="1672"/>
        <v>0</v>
      </c>
      <c r="U7139" s="11">
        <f t="shared" si="1673"/>
        <v>0</v>
      </c>
      <c r="V7139" s="11">
        <f t="shared" si="1679"/>
        <v>0</v>
      </c>
      <c r="W7139" s="20"/>
    </row>
    <row r="7140" spans="1:23" x14ac:dyDescent="0.25">
      <c r="A7140">
        <v>2022102418</v>
      </c>
      <c r="B7140">
        <v>2</v>
      </c>
      <c r="C7140" s="7">
        <v>0.64105999999999996</v>
      </c>
      <c r="D7140" s="6">
        <f t="shared" si="1665"/>
        <v>51284.799999999996</v>
      </c>
      <c r="E7140" s="62">
        <v>0</v>
      </c>
      <c r="F7140" s="6">
        <f t="shared" si="1674"/>
        <v>0</v>
      </c>
      <c r="G7140" s="7">
        <v>0.51251999999999998</v>
      </c>
      <c r="H7140" s="6">
        <f t="shared" si="1666"/>
        <v>17938.2</v>
      </c>
      <c r="I7140" s="7">
        <v>0.23496</v>
      </c>
      <c r="J7140" s="6">
        <f t="shared" si="1667"/>
        <v>3289.44</v>
      </c>
      <c r="K7140" s="20"/>
      <c r="L7140" s="6">
        <f t="shared" si="1668"/>
        <v>40000</v>
      </c>
      <c r="M7140" s="11">
        <f t="shared" si="1675"/>
        <v>0</v>
      </c>
      <c r="N7140" s="6">
        <f t="shared" si="1669"/>
        <v>11284.799999999996</v>
      </c>
      <c r="O7140" s="11">
        <f t="shared" si="1676"/>
        <v>6653.4000000000051</v>
      </c>
      <c r="P7140" s="11">
        <f t="shared" si="1670"/>
        <v>0</v>
      </c>
      <c r="Q7140" s="11">
        <f t="shared" si="1677"/>
        <v>3289.44</v>
      </c>
      <c r="R7140" s="11">
        <f t="shared" si="1678"/>
        <v>9942.8400000000056</v>
      </c>
      <c r="S7140" s="6">
        <f t="shared" si="1671"/>
        <v>0</v>
      </c>
      <c r="T7140" s="11">
        <f t="shared" si="1672"/>
        <v>0</v>
      </c>
      <c r="U7140" s="11">
        <f t="shared" si="1673"/>
        <v>0</v>
      </c>
      <c r="V7140" s="11">
        <f t="shared" si="1679"/>
        <v>0</v>
      </c>
      <c r="W7140" s="20"/>
    </row>
    <row r="7141" spans="1:23" x14ac:dyDescent="0.25">
      <c r="A7141">
        <v>2022102419</v>
      </c>
      <c r="B7141">
        <v>2</v>
      </c>
      <c r="C7141" s="7">
        <v>0.63821000000000006</v>
      </c>
      <c r="D7141" s="6">
        <f t="shared" si="1665"/>
        <v>51056.800000000003</v>
      </c>
      <c r="E7141" s="62">
        <v>0</v>
      </c>
      <c r="F7141" s="6">
        <f t="shared" si="1674"/>
        <v>0</v>
      </c>
      <c r="G7141" s="7">
        <v>0.56352000000000002</v>
      </c>
      <c r="H7141" s="6">
        <f t="shared" si="1666"/>
        <v>19723.2</v>
      </c>
      <c r="I7141" s="7">
        <v>8.1860000000000002E-2</v>
      </c>
      <c r="J7141" s="6">
        <f t="shared" si="1667"/>
        <v>1146.04</v>
      </c>
      <c r="K7141" s="20"/>
      <c r="L7141" s="6">
        <f t="shared" si="1668"/>
        <v>40000</v>
      </c>
      <c r="M7141" s="11">
        <f t="shared" si="1675"/>
        <v>0</v>
      </c>
      <c r="N7141" s="6">
        <f t="shared" si="1669"/>
        <v>11056.800000000003</v>
      </c>
      <c r="O7141" s="11">
        <f t="shared" si="1676"/>
        <v>8666.3999999999978</v>
      </c>
      <c r="P7141" s="11">
        <f t="shared" si="1670"/>
        <v>0</v>
      </c>
      <c r="Q7141" s="11">
        <f t="shared" si="1677"/>
        <v>1146.04</v>
      </c>
      <c r="R7141" s="11">
        <f t="shared" si="1678"/>
        <v>9812.4399999999987</v>
      </c>
      <c r="S7141" s="6">
        <f t="shared" si="1671"/>
        <v>0</v>
      </c>
      <c r="T7141" s="11">
        <f t="shared" si="1672"/>
        <v>0</v>
      </c>
      <c r="U7141" s="11">
        <f t="shared" si="1673"/>
        <v>0</v>
      </c>
      <c r="V7141" s="11">
        <f t="shared" si="1679"/>
        <v>0</v>
      </c>
      <c r="W7141" s="20"/>
    </row>
    <row r="7142" spans="1:23" x14ac:dyDescent="0.25">
      <c r="A7142">
        <v>2022102420</v>
      </c>
      <c r="B7142">
        <v>2</v>
      </c>
      <c r="C7142" s="7">
        <v>0.64242999999999995</v>
      </c>
      <c r="D7142" s="6">
        <f t="shared" si="1665"/>
        <v>51394.399999999994</v>
      </c>
      <c r="E7142" s="62">
        <v>0</v>
      </c>
      <c r="F7142" s="6">
        <f t="shared" si="1674"/>
        <v>0</v>
      </c>
      <c r="G7142" s="7">
        <v>0.60018000000000005</v>
      </c>
      <c r="H7142" s="6">
        <f t="shared" si="1666"/>
        <v>21006.300000000003</v>
      </c>
      <c r="I7142" s="7">
        <v>3.5000000000000001E-3</v>
      </c>
      <c r="J7142" s="6">
        <f t="shared" si="1667"/>
        <v>49</v>
      </c>
      <c r="K7142" s="20"/>
      <c r="L7142" s="6">
        <f t="shared" si="1668"/>
        <v>40000</v>
      </c>
      <c r="M7142" s="11">
        <f t="shared" si="1675"/>
        <v>0</v>
      </c>
      <c r="N7142" s="6">
        <f t="shared" si="1669"/>
        <v>11394.399999999994</v>
      </c>
      <c r="O7142" s="11">
        <f t="shared" si="1676"/>
        <v>9611.9000000000087</v>
      </c>
      <c r="P7142" s="11">
        <f t="shared" si="1670"/>
        <v>0</v>
      </c>
      <c r="Q7142" s="11">
        <f t="shared" si="1677"/>
        <v>49</v>
      </c>
      <c r="R7142" s="11">
        <f t="shared" si="1678"/>
        <v>9660.9000000000087</v>
      </c>
      <c r="S7142" s="6">
        <f t="shared" si="1671"/>
        <v>0</v>
      </c>
      <c r="T7142" s="11">
        <f t="shared" si="1672"/>
        <v>0</v>
      </c>
      <c r="U7142" s="11">
        <f t="shared" si="1673"/>
        <v>0</v>
      </c>
      <c r="V7142" s="11">
        <f t="shared" si="1679"/>
        <v>0</v>
      </c>
      <c r="W7142" s="20"/>
    </row>
    <row r="7143" spans="1:23" x14ac:dyDescent="0.25">
      <c r="A7143">
        <v>2022102421</v>
      </c>
      <c r="B7143">
        <v>2</v>
      </c>
      <c r="C7143" s="7">
        <v>0.62927</v>
      </c>
      <c r="D7143" s="6">
        <f t="shared" si="1665"/>
        <v>50341.599999999999</v>
      </c>
      <c r="E7143" s="62">
        <v>0</v>
      </c>
      <c r="F7143" s="6">
        <f t="shared" si="1674"/>
        <v>0</v>
      </c>
      <c r="G7143" s="7">
        <v>0.61921000000000004</v>
      </c>
      <c r="H7143" s="6">
        <f t="shared" si="1666"/>
        <v>21672.350000000002</v>
      </c>
      <c r="I7143" s="7">
        <v>0</v>
      </c>
      <c r="J7143" s="6">
        <f t="shared" si="1667"/>
        <v>0</v>
      </c>
      <c r="K7143" s="20"/>
      <c r="L7143" s="6">
        <f t="shared" si="1668"/>
        <v>40000</v>
      </c>
      <c r="M7143" s="11">
        <f t="shared" si="1675"/>
        <v>0</v>
      </c>
      <c r="N7143" s="6">
        <f t="shared" si="1669"/>
        <v>10341.599999999999</v>
      </c>
      <c r="O7143" s="11">
        <f t="shared" si="1676"/>
        <v>11330.750000000004</v>
      </c>
      <c r="P7143" s="11">
        <f t="shared" si="1670"/>
        <v>0</v>
      </c>
      <c r="Q7143" s="11">
        <f t="shared" si="1677"/>
        <v>0</v>
      </c>
      <c r="R7143" s="11">
        <f t="shared" si="1678"/>
        <v>11330.750000000004</v>
      </c>
      <c r="S7143" s="6">
        <f t="shared" si="1671"/>
        <v>0</v>
      </c>
      <c r="T7143" s="11">
        <f t="shared" si="1672"/>
        <v>0</v>
      </c>
      <c r="U7143" s="11">
        <f t="shared" si="1673"/>
        <v>0</v>
      </c>
      <c r="V7143" s="11">
        <f t="shared" si="1679"/>
        <v>0</v>
      </c>
      <c r="W7143" s="20"/>
    </row>
    <row r="7144" spans="1:23" x14ac:dyDescent="0.25">
      <c r="A7144">
        <v>2022102422</v>
      </c>
      <c r="B7144">
        <v>2</v>
      </c>
      <c r="C7144" s="7">
        <v>0.60126000000000002</v>
      </c>
      <c r="D7144" s="6">
        <f t="shared" si="1665"/>
        <v>48100.800000000003</v>
      </c>
      <c r="E7144" s="62">
        <v>0</v>
      </c>
      <c r="F7144" s="6">
        <f t="shared" si="1674"/>
        <v>0</v>
      </c>
      <c r="G7144" s="7">
        <v>0.61895</v>
      </c>
      <c r="H7144" s="6">
        <f t="shared" si="1666"/>
        <v>21663.25</v>
      </c>
      <c r="I7144" s="7">
        <v>0</v>
      </c>
      <c r="J7144" s="6">
        <f t="shared" si="1667"/>
        <v>0</v>
      </c>
      <c r="K7144" s="20"/>
      <c r="L7144" s="6">
        <f t="shared" si="1668"/>
        <v>40000</v>
      </c>
      <c r="M7144" s="11">
        <f t="shared" si="1675"/>
        <v>0</v>
      </c>
      <c r="N7144" s="6">
        <f t="shared" si="1669"/>
        <v>8100.8000000000029</v>
      </c>
      <c r="O7144" s="11">
        <f t="shared" si="1676"/>
        <v>13562.449999999997</v>
      </c>
      <c r="P7144" s="11">
        <f t="shared" si="1670"/>
        <v>0</v>
      </c>
      <c r="Q7144" s="11">
        <f t="shared" si="1677"/>
        <v>0</v>
      </c>
      <c r="R7144" s="11">
        <f t="shared" si="1678"/>
        <v>13562.449999999997</v>
      </c>
      <c r="S7144" s="6">
        <f t="shared" si="1671"/>
        <v>0</v>
      </c>
      <c r="T7144" s="11">
        <f t="shared" si="1672"/>
        <v>0</v>
      </c>
      <c r="U7144" s="11">
        <f t="shared" si="1673"/>
        <v>0</v>
      </c>
      <c r="V7144" s="11">
        <f t="shared" si="1679"/>
        <v>0</v>
      </c>
      <c r="W7144" s="20"/>
    </row>
    <row r="7145" spans="1:23" x14ac:dyDescent="0.25">
      <c r="A7145">
        <v>2022102423</v>
      </c>
      <c r="B7145">
        <v>2</v>
      </c>
      <c r="C7145" s="7">
        <v>0.55515000000000003</v>
      </c>
      <c r="D7145" s="6">
        <f t="shared" si="1665"/>
        <v>44412</v>
      </c>
      <c r="E7145" s="62">
        <v>0</v>
      </c>
      <c r="F7145" s="6">
        <f t="shared" si="1674"/>
        <v>0</v>
      </c>
      <c r="G7145" s="7">
        <v>0.62185000000000001</v>
      </c>
      <c r="H7145" s="6">
        <f t="shared" si="1666"/>
        <v>21764.75</v>
      </c>
      <c r="I7145" s="7">
        <v>0</v>
      </c>
      <c r="J7145" s="6">
        <f t="shared" si="1667"/>
        <v>0</v>
      </c>
      <c r="K7145" s="20"/>
      <c r="L7145" s="6">
        <f t="shared" si="1668"/>
        <v>40000</v>
      </c>
      <c r="M7145" s="11">
        <f t="shared" si="1675"/>
        <v>0</v>
      </c>
      <c r="N7145" s="6">
        <f t="shared" si="1669"/>
        <v>4412</v>
      </c>
      <c r="O7145" s="11">
        <f t="shared" si="1676"/>
        <v>17352.75</v>
      </c>
      <c r="P7145" s="11">
        <f t="shared" si="1670"/>
        <v>0</v>
      </c>
      <c r="Q7145" s="11">
        <f t="shared" si="1677"/>
        <v>0</v>
      </c>
      <c r="R7145" s="11">
        <f t="shared" si="1678"/>
        <v>17352.75</v>
      </c>
      <c r="S7145" s="6">
        <f t="shared" si="1671"/>
        <v>0</v>
      </c>
      <c r="T7145" s="11">
        <f t="shared" si="1672"/>
        <v>0</v>
      </c>
      <c r="U7145" s="11">
        <f t="shared" si="1673"/>
        <v>0</v>
      </c>
      <c r="V7145" s="11">
        <f t="shared" si="1679"/>
        <v>0</v>
      </c>
      <c r="W7145" s="20"/>
    </row>
    <row r="7146" spans="1:23" x14ac:dyDescent="0.25">
      <c r="A7146">
        <v>2022102424</v>
      </c>
      <c r="B7146">
        <v>2</v>
      </c>
      <c r="C7146" s="7">
        <v>0.51776</v>
      </c>
      <c r="D7146" s="6">
        <f t="shared" si="1665"/>
        <v>41420.800000000003</v>
      </c>
      <c r="E7146" s="62">
        <v>0</v>
      </c>
      <c r="F7146" s="6">
        <f t="shared" si="1674"/>
        <v>0</v>
      </c>
      <c r="G7146" s="7">
        <v>0.62158000000000002</v>
      </c>
      <c r="H7146" s="6">
        <f t="shared" si="1666"/>
        <v>21755.3</v>
      </c>
      <c r="I7146" s="7">
        <v>0</v>
      </c>
      <c r="J7146" s="6">
        <f t="shared" si="1667"/>
        <v>0</v>
      </c>
      <c r="K7146" s="20"/>
      <c r="L7146" s="6">
        <f t="shared" si="1668"/>
        <v>40000</v>
      </c>
      <c r="M7146" s="11">
        <f t="shared" si="1675"/>
        <v>0</v>
      </c>
      <c r="N7146" s="6">
        <f t="shared" si="1669"/>
        <v>1420.8000000000029</v>
      </c>
      <c r="O7146" s="11">
        <f t="shared" si="1676"/>
        <v>20334.499999999996</v>
      </c>
      <c r="P7146" s="11">
        <f t="shared" si="1670"/>
        <v>0</v>
      </c>
      <c r="Q7146" s="11">
        <f t="shared" si="1677"/>
        <v>0</v>
      </c>
      <c r="R7146" s="11">
        <f t="shared" si="1678"/>
        <v>20334.499999999996</v>
      </c>
      <c r="S7146" s="6">
        <f t="shared" si="1671"/>
        <v>0</v>
      </c>
      <c r="T7146" s="11">
        <f t="shared" si="1672"/>
        <v>0</v>
      </c>
      <c r="U7146" s="11">
        <f t="shared" si="1673"/>
        <v>0</v>
      </c>
      <c r="V7146" s="11">
        <f t="shared" si="1679"/>
        <v>0</v>
      </c>
      <c r="W7146" s="20"/>
    </row>
    <row r="7147" spans="1:23" x14ac:dyDescent="0.25">
      <c r="A7147">
        <v>2022102501</v>
      </c>
      <c r="B7147">
        <v>3</v>
      </c>
      <c r="C7147" s="7">
        <v>0.48548999999999998</v>
      </c>
      <c r="D7147" s="6">
        <f t="shared" si="1665"/>
        <v>38839.199999999997</v>
      </c>
      <c r="E7147" s="62">
        <v>0</v>
      </c>
      <c r="F7147" s="6">
        <f t="shared" si="1674"/>
        <v>0</v>
      </c>
      <c r="G7147" s="7">
        <v>0.60343000000000002</v>
      </c>
      <c r="H7147" s="6">
        <f t="shared" si="1666"/>
        <v>21120.05</v>
      </c>
      <c r="I7147" s="7">
        <v>0</v>
      </c>
      <c r="J7147" s="6">
        <f t="shared" si="1667"/>
        <v>0</v>
      </c>
      <c r="K7147" s="20"/>
      <c r="L7147" s="6">
        <f t="shared" si="1668"/>
        <v>38839.199999999997</v>
      </c>
      <c r="M7147" s="11">
        <f t="shared" si="1675"/>
        <v>1160.8000000000029</v>
      </c>
      <c r="N7147" s="6">
        <f t="shared" si="1669"/>
        <v>0</v>
      </c>
      <c r="O7147" s="11">
        <f t="shared" si="1676"/>
        <v>21120.05</v>
      </c>
      <c r="P7147" s="11">
        <f t="shared" si="1670"/>
        <v>0</v>
      </c>
      <c r="Q7147" s="11">
        <f t="shared" si="1677"/>
        <v>0</v>
      </c>
      <c r="R7147" s="11">
        <f t="shared" si="1678"/>
        <v>22280.850000000002</v>
      </c>
      <c r="S7147" s="6">
        <f t="shared" si="1671"/>
        <v>0</v>
      </c>
      <c r="T7147" s="11">
        <f t="shared" si="1672"/>
        <v>0</v>
      </c>
      <c r="U7147" s="11">
        <f t="shared" si="1673"/>
        <v>0</v>
      </c>
      <c r="V7147" s="11">
        <f t="shared" si="1679"/>
        <v>0</v>
      </c>
      <c r="W7147" s="20"/>
    </row>
    <row r="7148" spans="1:23" x14ac:dyDescent="0.25">
      <c r="A7148">
        <v>2022102502</v>
      </c>
      <c r="B7148">
        <v>3</v>
      </c>
      <c r="C7148" s="7">
        <v>0.45243</v>
      </c>
      <c r="D7148" s="6">
        <f t="shared" si="1665"/>
        <v>36194.400000000001</v>
      </c>
      <c r="E7148" s="62">
        <v>0</v>
      </c>
      <c r="F7148" s="6">
        <f t="shared" si="1674"/>
        <v>0</v>
      </c>
      <c r="G7148" s="7">
        <v>0.56494999999999995</v>
      </c>
      <c r="H7148" s="6">
        <f t="shared" si="1666"/>
        <v>19773.25</v>
      </c>
      <c r="I7148" s="7">
        <v>0</v>
      </c>
      <c r="J7148" s="6">
        <f t="shared" si="1667"/>
        <v>0</v>
      </c>
      <c r="K7148" s="20"/>
      <c r="L7148" s="6">
        <f t="shared" si="1668"/>
        <v>36194.400000000001</v>
      </c>
      <c r="M7148" s="11">
        <f t="shared" si="1675"/>
        <v>3805.5999999999985</v>
      </c>
      <c r="N7148" s="6">
        <f t="shared" si="1669"/>
        <v>0</v>
      </c>
      <c r="O7148" s="11">
        <f t="shared" si="1676"/>
        <v>19773.25</v>
      </c>
      <c r="P7148" s="11">
        <f t="shared" si="1670"/>
        <v>0</v>
      </c>
      <c r="Q7148" s="11">
        <f t="shared" si="1677"/>
        <v>0</v>
      </c>
      <c r="R7148" s="11">
        <f t="shared" si="1678"/>
        <v>23578.85</v>
      </c>
      <c r="S7148" s="6">
        <f t="shared" si="1671"/>
        <v>0</v>
      </c>
      <c r="T7148" s="11">
        <f t="shared" si="1672"/>
        <v>0</v>
      </c>
      <c r="U7148" s="11">
        <f t="shared" si="1673"/>
        <v>0</v>
      </c>
      <c r="V7148" s="11">
        <f t="shared" si="1679"/>
        <v>0</v>
      </c>
      <c r="W7148" s="20"/>
    </row>
    <row r="7149" spans="1:23" x14ac:dyDescent="0.25">
      <c r="A7149">
        <v>2022102503</v>
      </c>
      <c r="B7149">
        <v>3</v>
      </c>
      <c r="C7149" s="7">
        <v>0.43442999999999998</v>
      </c>
      <c r="D7149" s="6">
        <f t="shared" si="1665"/>
        <v>34754.400000000001</v>
      </c>
      <c r="E7149" s="62">
        <v>0</v>
      </c>
      <c r="F7149" s="6">
        <f t="shared" si="1674"/>
        <v>0</v>
      </c>
      <c r="G7149" s="7">
        <v>0.53249000000000002</v>
      </c>
      <c r="H7149" s="6">
        <f t="shared" si="1666"/>
        <v>18637.150000000001</v>
      </c>
      <c r="I7149" s="7">
        <v>0</v>
      </c>
      <c r="J7149" s="6">
        <f t="shared" si="1667"/>
        <v>0</v>
      </c>
      <c r="K7149" s="20"/>
      <c r="L7149" s="6">
        <f t="shared" si="1668"/>
        <v>34754.400000000001</v>
      </c>
      <c r="M7149" s="11">
        <f t="shared" si="1675"/>
        <v>5245.5999999999985</v>
      </c>
      <c r="N7149" s="6">
        <f t="shared" si="1669"/>
        <v>0</v>
      </c>
      <c r="O7149" s="11">
        <f t="shared" si="1676"/>
        <v>18637.150000000001</v>
      </c>
      <c r="P7149" s="11">
        <f t="shared" si="1670"/>
        <v>0</v>
      </c>
      <c r="Q7149" s="11">
        <f t="shared" si="1677"/>
        <v>0</v>
      </c>
      <c r="R7149" s="11">
        <f t="shared" si="1678"/>
        <v>23882.75</v>
      </c>
      <c r="S7149" s="6">
        <f t="shared" si="1671"/>
        <v>0</v>
      </c>
      <c r="T7149" s="11">
        <f t="shared" si="1672"/>
        <v>0</v>
      </c>
      <c r="U7149" s="11">
        <f t="shared" si="1673"/>
        <v>0</v>
      </c>
      <c r="V7149" s="11">
        <f t="shared" si="1679"/>
        <v>0</v>
      </c>
      <c r="W7149" s="20"/>
    </row>
    <row r="7150" spans="1:23" x14ac:dyDescent="0.25">
      <c r="A7150">
        <v>2022102504</v>
      </c>
      <c r="B7150">
        <v>3</v>
      </c>
      <c r="C7150" s="7">
        <v>0.42465999999999998</v>
      </c>
      <c r="D7150" s="6">
        <f t="shared" si="1665"/>
        <v>33972.799999999996</v>
      </c>
      <c r="E7150" s="62">
        <v>0</v>
      </c>
      <c r="F7150" s="6">
        <f t="shared" si="1674"/>
        <v>0</v>
      </c>
      <c r="G7150" s="7">
        <v>0.49740000000000001</v>
      </c>
      <c r="H7150" s="6">
        <f t="shared" si="1666"/>
        <v>17409</v>
      </c>
      <c r="I7150" s="7">
        <v>0</v>
      </c>
      <c r="J7150" s="6">
        <f t="shared" si="1667"/>
        <v>0</v>
      </c>
      <c r="K7150" s="20"/>
      <c r="L7150" s="6">
        <f t="shared" si="1668"/>
        <v>33972.799999999996</v>
      </c>
      <c r="M7150" s="11">
        <f t="shared" si="1675"/>
        <v>6027.2000000000044</v>
      </c>
      <c r="N7150" s="6">
        <f t="shared" si="1669"/>
        <v>0</v>
      </c>
      <c r="O7150" s="11">
        <f t="shared" si="1676"/>
        <v>17409</v>
      </c>
      <c r="P7150" s="11">
        <f t="shared" si="1670"/>
        <v>0</v>
      </c>
      <c r="Q7150" s="11">
        <f t="shared" si="1677"/>
        <v>0</v>
      </c>
      <c r="R7150" s="11">
        <f t="shared" si="1678"/>
        <v>23436.200000000004</v>
      </c>
      <c r="S7150" s="6">
        <f t="shared" si="1671"/>
        <v>0</v>
      </c>
      <c r="T7150" s="11">
        <f t="shared" si="1672"/>
        <v>0</v>
      </c>
      <c r="U7150" s="11">
        <f t="shared" si="1673"/>
        <v>0</v>
      </c>
      <c r="V7150" s="11">
        <f t="shared" si="1679"/>
        <v>0</v>
      </c>
      <c r="W7150" s="20"/>
    </row>
    <row r="7151" spans="1:23" x14ac:dyDescent="0.25">
      <c r="A7151">
        <v>2022102505</v>
      </c>
      <c r="B7151">
        <v>3</v>
      </c>
      <c r="C7151" s="7">
        <v>0.42571999999999999</v>
      </c>
      <c r="D7151" s="6">
        <f t="shared" si="1665"/>
        <v>34057.599999999999</v>
      </c>
      <c r="E7151" s="62">
        <v>0</v>
      </c>
      <c r="F7151" s="6">
        <f t="shared" si="1674"/>
        <v>0</v>
      </c>
      <c r="G7151" s="7">
        <v>0.47428999999999999</v>
      </c>
      <c r="H7151" s="6">
        <f t="shared" si="1666"/>
        <v>16600.149999999998</v>
      </c>
      <c r="I7151" s="7">
        <v>0</v>
      </c>
      <c r="J7151" s="6">
        <f t="shared" si="1667"/>
        <v>0</v>
      </c>
      <c r="K7151" s="20"/>
      <c r="L7151" s="6">
        <f t="shared" si="1668"/>
        <v>34057.599999999999</v>
      </c>
      <c r="M7151" s="11">
        <f t="shared" si="1675"/>
        <v>5942.4000000000015</v>
      </c>
      <c r="N7151" s="6">
        <f t="shared" si="1669"/>
        <v>0</v>
      </c>
      <c r="O7151" s="11">
        <f t="shared" si="1676"/>
        <v>16600.149999999998</v>
      </c>
      <c r="P7151" s="11">
        <f t="shared" si="1670"/>
        <v>0</v>
      </c>
      <c r="Q7151" s="11">
        <f t="shared" si="1677"/>
        <v>0</v>
      </c>
      <c r="R7151" s="11">
        <f t="shared" si="1678"/>
        <v>22542.55</v>
      </c>
      <c r="S7151" s="6">
        <f t="shared" si="1671"/>
        <v>0</v>
      </c>
      <c r="T7151" s="11">
        <f t="shared" si="1672"/>
        <v>0</v>
      </c>
      <c r="U7151" s="11">
        <f t="shared" si="1673"/>
        <v>0</v>
      </c>
      <c r="V7151" s="11">
        <f t="shared" si="1679"/>
        <v>0</v>
      </c>
      <c r="W7151" s="20"/>
    </row>
    <row r="7152" spans="1:23" x14ac:dyDescent="0.25">
      <c r="A7152">
        <v>2022102506</v>
      </c>
      <c r="B7152">
        <v>3</v>
      </c>
      <c r="C7152" s="7">
        <v>0.44561000000000001</v>
      </c>
      <c r="D7152" s="6">
        <f t="shared" si="1665"/>
        <v>35648.800000000003</v>
      </c>
      <c r="E7152" s="62">
        <v>0</v>
      </c>
      <c r="F7152" s="6">
        <f t="shared" si="1674"/>
        <v>0</v>
      </c>
      <c r="G7152" s="7">
        <v>0.46192</v>
      </c>
      <c r="H7152" s="6">
        <f t="shared" si="1666"/>
        <v>16167.2</v>
      </c>
      <c r="I7152" s="7">
        <v>0</v>
      </c>
      <c r="J7152" s="6">
        <f t="shared" si="1667"/>
        <v>0</v>
      </c>
      <c r="K7152" s="20"/>
      <c r="L7152" s="6">
        <f t="shared" si="1668"/>
        <v>35648.800000000003</v>
      </c>
      <c r="M7152" s="11">
        <f t="shared" si="1675"/>
        <v>4351.1999999999971</v>
      </c>
      <c r="N7152" s="6">
        <f t="shared" si="1669"/>
        <v>0</v>
      </c>
      <c r="O7152" s="11">
        <f t="shared" si="1676"/>
        <v>16167.2</v>
      </c>
      <c r="P7152" s="11">
        <f t="shared" si="1670"/>
        <v>0</v>
      </c>
      <c r="Q7152" s="11">
        <f t="shared" si="1677"/>
        <v>0</v>
      </c>
      <c r="R7152" s="11">
        <f t="shared" si="1678"/>
        <v>20518.399999999998</v>
      </c>
      <c r="S7152" s="6">
        <f t="shared" si="1671"/>
        <v>0</v>
      </c>
      <c r="T7152" s="11">
        <f t="shared" si="1672"/>
        <v>0</v>
      </c>
      <c r="U7152" s="11">
        <f t="shared" si="1673"/>
        <v>0</v>
      </c>
      <c r="V7152" s="11">
        <f t="shared" si="1679"/>
        <v>0</v>
      </c>
      <c r="W7152" s="20"/>
    </row>
    <row r="7153" spans="1:23" x14ac:dyDescent="0.25">
      <c r="A7153">
        <v>2022102507</v>
      </c>
      <c r="B7153">
        <v>3</v>
      </c>
      <c r="C7153" s="7">
        <v>0.47835</v>
      </c>
      <c r="D7153" s="6">
        <f t="shared" si="1665"/>
        <v>38268</v>
      </c>
      <c r="E7153" s="62">
        <v>0</v>
      </c>
      <c r="F7153" s="6">
        <f t="shared" si="1674"/>
        <v>0</v>
      </c>
      <c r="G7153" s="7">
        <v>0.45476</v>
      </c>
      <c r="H7153" s="6">
        <f t="shared" si="1666"/>
        <v>15916.6</v>
      </c>
      <c r="I7153" s="7">
        <v>0</v>
      </c>
      <c r="J7153" s="6">
        <f t="shared" si="1667"/>
        <v>0</v>
      </c>
      <c r="K7153" s="20"/>
      <c r="L7153" s="6">
        <f t="shared" si="1668"/>
        <v>38268</v>
      </c>
      <c r="M7153" s="11">
        <f t="shared" si="1675"/>
        <v>1732</v>
      </c>
      <c r="N7153" s="6">
        <f t="shared" si="1669"/>
        <v>0</v>
      </c>
      <c r="O7153" s="11">
        <f t="shared" si="1676"/>
        <v>15916.6</v>
      </c>
      <c r="P7153" s="11">
        <f t="shared" si="1670"/>
        <v>0</v>
      </c>
      <c r="Q7153" s="11">
        <f t="shared" si="1677"/>
        <v>0</v>
      </c>
      <c r="R7153" s="11">
        <f t="shared" si="1678"/>
        <v>17648.599999999999</v>
      </c>
      <c r="S7153" s="6">
        <f t="shared" si="1671"/>
        <v>0</v>
      </c>
      <c r="T7153" s="11">
        <f t="shared" si="1672"/>
        <v>0</v>
      </c>
      <c r="U7153" s="11">
        <f t="shared" si="1673"/>
        <v>0</v>
      </c>
      <c r="V7153" s="11">
        <f t="shared" si="1679"/>
        <v>0</v>
      </c>
      <c r="W7153" s="20"/>
    </row>
    <row r="7154" spans="1:23" x14ac:dyDescent="0.25">
      <c r="A7154">
        <v>2022102508</v>
      </c>
      <c r="B7154">
        <v>3</v>
      </c>
      <c r="C7154" s="7">
        <v>0.49257000000000001</v>
      </c>
      <c r="D7154" s="6">
        <f t="shared" si="1665"/>
        <v>39405.599999999999</v>
      </c>
      <c r="E7154" s="62">
        <v>0</v>
      </c>
      <c r="F7154" s="6">
        <f t="shared" si="1674"/>
        <v>0</v>
      </c>
      <c r="G7154" s="7">
        <v>0.42247000000000001</v>
      </c>
      <c r="H7154" s="6">
        <f t="shared" si="1666"/>
        <v>14786.45</v>
      </c>
      <c r="I7154" s="7">
        <v>1.82E-3</v>
      </c>
      <c r="J7154" s="6">
        <f t="shared" si="1667"/>
        <v>25.48</v>
      </c>
      <c r="K7154" s="20"/>
      <c r="L7154" s="6">
        <f t="shared" si="1668"/>
        <v>39405.599999999999</v>
      </c>
      <c r="M7154" s="11">
        <f t="shared" si="1675"/>
        <v>594.40000000000146</v>
      </c>
      <c r="N7154" s="6">
        <f t="shared" si="1669"/>
        <v>0</v>
      </c>
      <c r="O7154" s="11">
        <f t="shared" si="1676"/>
        <v>14786.45</v>
      </c>
      <c r="P7154" s="11">
        <f t="shared" si="1670"/>
        <v>0</v>
      </c>
      <c r="Q7154" s="11">
        <f t="shared" si="1677"/>
        <v>25.48</v>
      </c>
      <c r="R7154" s="11">
        <f t="shared" si="1678"/>
        <v>15406.330000000002</v>
      </c>
      <c r="S7154" s="6">
        <f t="shared" si="1671"/>
        <v>0</v>
      </c>
      <c r="T7154" s="11">
        <f t="shared" si="1672"/>
        <v>0</v>
      </c>
      <c r="U7154" s="11">
        <f t="shared" si="1673"/>
        <v>0</v>
      </c>
      <c r="V7154" s="11">
        <f t="shared" si="1679"/>
        <v>0</v>
      </c>
      <c r="W7154" s="20"/>
    </row>
    <row r="7155" spans="1:23" x14ac:dyDescent="0.25">
      <c r="A7155">
        <v>2022102509</v>
      </c>
      <c r="B7155">
        <v>3</v>
      </c>
      <c r="C7155" s="7">
        <v>0.49112</v>
      </c>
      <c r="D7155" s="6">
        <f t="shared" si="1665"/>
        <v>39289.599999999999</v>
      </c>
      <c r="E7155" s="62">
        <v>0</v>
      </c>
      <c r="F7155" s="6">
        <f t="shared" si="1674"/>
        <v>0</v>
      </c>
      <c r="G7155" s="7">
        <v>0.38978000000000002</v>
      </c>
      <c r="H7155" s="6">
        <f t="shared" si="1666"/>
        <v>13642.300000000001</v>
      </c>
      <c r="I7155" s="7">
        <v>0.16747999999999999</v>
      </c>
      <c r="J7155" s="6">
        <f t="shared" si="1667"/>
        <v>2344.7199999999998</v>
      </c>
      <c r="K7155" s="20"/>
      <c r="L7155" s="6">
        <f t="shared" si="1668"/>
        <v>39289.599999999999</v>
      </c>
      <c r="M7155" s="11">
        <f t="shared" si="1675"/>
        <v>710.40000000000146</v>
      </c>
      <c r="N7155" s="6">
        <f t="shared" si="1669"/>
        <v>0</v>
      </c>
      <c r="O7155" s="11">
        <f t="shared" si="1676"/>
        <v>13642.300000000001</v>
      </c>
      <c r="P7155" s="11">
        <f t="shared" si="1670"/>
        <v>0</v>
      </c>
      <c r="Q7155" s="11">
        <f t="shared" si="1677"/>
        <v>2344.7199999999998</v>
      </c>
      <c r="R7155" s="11">
        <f t="shared" si="1678"/>
        <v>16697.420000000002</v>
      </c>
      <c r="S7155" s="6">
        <f t="shared" si="1671"/>
        <v>0</v>
      </c>
      <c r="T7155" s="11">
        <f t="shared" si="1672"/>
        <v>0</v>
      </c>
      <c r="U7155" s="11">
        <f t="shared" si="1673"/>
        <v>0</v>
      </c>
      <c r="V7155" s="11">
        <f t="shared" si="1679"/>
        <v>0</v>
      </c>
      <c r="W7155" s="20"/>
    </row>
    <row r="7156" spans="1:23" x14ac:dyDescent="0.25">
      <c r="A7156">
        <v>2022102510</v>
      </c>
      <c r="B7156">
        <v>3</v>
      </c>
      <c r="C7156" s="7">
        <v>0.49556</v>
      </c>
      <c r="D7156" s="6">
        <f t="shared" si="1665"/>
        <v>39644.800000000003</v>
      </c>
      <c r="E7156" s="62">
        <v>0</v>
      </c>
      <c r="F7156" s="6">
        <f t="shared" si="1674"/>
        <v>0</v>
      </c>
      <c r="G7156" s="7">
        <v>0.30134</v>
      </c>
      <c r="H7156" s="6">
        <f t="shared" si="1666"/>
        <v>10546.9</v>
      </c>
      <c r="I7156" s="7">
        <v>0.61245000000000005</v>
      </c>
      <c r="J7156" s="6">
        <f t="shared" si="1667"/>
        <v>8574.3000000000011</v>
      </c>
      <c r="K7156" s="20"/>
      <c r="L7156" s="6">
        <f t="shared" si="1668"/>
        <v>39644.800000000003</v>
      </c>
      <c r="M7156" s="11">
        <f t="shared" si="1675"/>
        <v>355.19999999999709</v>
      </c>
      <c r="N7156" s="6">
        <f t="shared" si="1669"/>
        <v>0</v>
      </c>
      <c r="O7156" s="11">
        <f t="shared" si="1676"/>
        <v>10546.9</v>
      </c>
      <c r="P7156" s="11">
        <f t="shared" si="1670"/>
        <v>0</v>
      </c>
      <c r="Q7156" s="11">
        <f t="shared" si="1677"/>
        <v>8574.3000000000011</v>
      </c>
      <c r="R7156" s="11">
        <f t="shared" si="1678"/>
        <v>19476.399999999998</v>
      </c>
      <c r="S7156" s="6">
        <f t="shared" si="1671"/>
        <v>0</v>
      </c>
      <c r="T7156" s="11">
        <f t="shared" si="1672"/>
        <v>0</v>
      </c>
      <c r="U7156" s="11">
        <f t="shared" si="1673"/>
        <v>0</v>
      </c>
      <c r="V7156" s="11">
        <f t="shared" si="1679"/>
        <v>0</v>
      </c>
      <c r="W7156" s="20"/>
    </row>
    <row r="7157" spans="1:23" x14ac:dyDescent="0.25">
      <c r="A7157">
        <v>2022102511</v>
      </c>
      <c r="B7157">
        <v>3</v>
      </c>
      <c r="C7157" s="7">
        <v>0.50036999999999998</v>
      </c>
      <c r="D7157" s="6">
        <f t="shared" si="1665"/>
        <v>40029.599999999999</v>
      </c>
      <c r="E7157" s="62">
        <v>0</v>
      </c>
      <c r="F7157" s="6">
        <f t="shared" si="1674"/>
        <v>0</v>
      </c>
      <c r="G7157" s="7">
        <v>0.26112000000000002</v>
      </c>
      <c r="H7157" s="6">
        <f t="shared" si="1666"/>
        <v>9139.2000000000007</v>
      </c>
      <c r="I7157" s="7">
        <v>0.75027999999999995</v>
      </c>
      <c r="J7157" s="6">
        <f t="shared" si="1667"/>
        <v>10503.92</v>
      </c>
      <c r="K7157" s="20"/>
      <c r="L7157" s="6">
        <f t="shared" si="1668"/>
        <v>40000</v>
      </c>
      <c r="M7157" s="11">
        <f t="shared" si="1675"/>
        <v>0</v>
      </c>
      <c r="N7157" s="6">
        <f t="shared" si="1669"/>
        <v>29.599999999998545</v>
      </c>
      <c r="O7157" s="11">
        <f t="shared" si="1676"/>
        <v>9109.6000000000022</v>
      </c>
      <c r="P7157" s="11">
        <f t="shared" si="1670"/>
        <v>0</v>
      </c>
      <c r="Q7157" s="11">
        <f t="shared" si="1677"/>
        <v>10503.92</v>
      </c>
      <c r="R7157" s="11">
        <f t="shared" si="1678"/>
        <v>19613.520000000004</v>
      </c>
      <c r="S7157" s="6">
        <f t="shared" si="1671"/>
        <v>0</v>
      </c>
      <c r="T7157" s="11">
        <f t="shared" si="1672"/>
        <v>0</v>
      </c>
      <c r="U7157" s="11">
        <f t="shared" si="1673"/>
        <v>0</v>
      </c>
      <c r="V7157" s="11">
        <f t="shared" si="1679"/>
        <v>0</v>
      </c>
      <c r="W7157" s="20"/>
    </row>
    <row r="7158" spans="1:23" x14ac:dyDescent="0.25">
      <c r="A7158">
        <v>2022102512</v>
      </c>
      <c r="B7158">
        <v>3</v>
      </c>
      <c r="C7158" s="7">
        <v>0.50363000000000002</v>
      </c>
      <c r="D7158" s="6">
        <f t="shared" si="1665"/>
        <v>40290.400000000001</v>
      </c>
      <c r="E7158" s="62">
        <v>0</v>
      </c>
      <c r="F7158" s="6">
        <f t="shared" si="1674"/>
        <v>0</v>
      </c>
      <c r="G7158" s="7">
        <v>0.23463000000000001</v>
      </c>
      <c r="H7158" s="6">
        <f t="shared" si="1666"/>
        <v>8212.0500000000011</v>
      </c>
      <c r="I7158" s="7">
        <v>0.76856999999999998</v>
      </c>
      <c r="J7158" s="6">
        <f t="shared" si="1667"/>
        <v>10759.98</v>
      </c>
      <c r="K7158" s="20"/>
      <c r="L7158" s="6">
        <f t="shared" si="1668"/>
        <v>40000</v>
      </c>
      <c r="M7158" s="11">
        <f t="shared" si="1675"/>
        <v>0</v>
      </c>
      <c r="N7158" s="6">
        <f t="shared" si="1669"/>
        <v>290.40000000000146</v>
      </c>
      <c r="O7158" s="11">
        <f t="shared" si="1676"/>
        <v>7921.65</v>
      </c>
      <c r="P7158" s="11">
        <f t="shared" si="1670"/>
        <v>0</v>
      </c>
      <c r="Q7158" s="11">
        <f t="shared" si="1677"/>
        <v>10759.98</v>
      </c>
      <c r="R7158" s="11">
        <f t="shared" si="1678"/>
        <v>18681.629999999997</v>
      </c>
      <c r="S7158" s="6">
        <f t="shared" si="1671"/>
        <v>0</v>
      </c>
      <c r="T7158" s="11">
        <f t="shared" si="1672"/>
        <v>0</v>
      </c>
      <c r="U7158" s="11">
        <f t="shared" si="1673"/>
        <v>0</v>
      </c>
      <c r="V7158" s="11">
        <f t="shared" si="1679"/>
        <v>0</v>
      </c>
      <c r="W7158" s="20"/>
    </row>
    <row r="7159" spans="1:23" x14ac:dyDescent="0.25">
      <c r="A7159">
        <v>2022102513</v>
      </c>
      <c r="B7159">
        <v>3</v>
      </c>
      <c r="C7159" s="7">
        <v>0.50865000000000005</v>
      </c>
      <c r="D7159" s="6">
        <f t="shared" si="1665"/>
        <v>40692.000000000007</v>
      </c>
      <c r="E7159" s="62">
        <v>0</v>
      </c>
      <c r="F7159" s="6">
        <f t="shared" si="1674"/>
        <v>0</v>
      </c>
      <c r="G7159" s="7">
        <v>0.19070000000000001</v>
      </c>
      <c r="H7159" s="6">
        <f t="shared" si="1666"/>
        <v>6674.5</v>
      </c>
      <c r="I7159" s="7">
        <v>0.76222999999999996</v>
      </c>
      <c r="J7159" s="6">
        <f t="shared" si="1667"/>
        <v>10671.22</v>
      </c>
      <c r="K7159" s="20"/>
      <c r="L7159" s="6">
        <f t="shared" si="1668"/>
        <v>40000</v>
      </c>
      <c r="M7159" s="11">
        <f t="shared" si="1675"/>
        <v>0</v>
      </c>
      <c r="N7159" s="6">
        <f t="shared" si="1669"/>
        <v>692.00000000000728</v>
      </c>
      <c r="O7159" s="11">
        <f t="shared" si="1676"/>
        <v>5982.4999999999927</v>
      </c>
      <c r="P7159" s="11">
        <f t="shared" si="1670"/>
        <v>0</v>
      </c>
      <c r="Q7159" s="11">
        <f t="shared" si="1677"/>
        <v>10671.22</v>
      </c>
      <c r="R7159" s="11">
        <f t="shared" si="1678"/>
        <v>16653.719999999994</v>
      </c>
      <c r="S7159" s="6">
        <f t="shared" si="1671"/>
        <v>0</v>
      </c>
      <c r="T7159" s="11">
        <f t="shared" si="1672"/>
        <v>0</v>
      </c>
      <c r="U7159" s="11">
        <f t="shared" si="1673"/>
        <v>0</v>
      </c>
      <c r="V7159" s="11">
        <f t="shared" si="1679"/>
        <v>0</v>
      </c>
      <c r="W7159" s="20"/>
    </row>
    <row r="7160" spans="1:23" x14ac:dyDescent="0.25">
      <c r="A7160">
        <v>2022102514</v>
      </c>
      <c r="B7160">
        <v>3</v>
      </c>
      <c r="C7160" s="7">
        <v>0.51602999999999999</v>
      </c>
      <c r="D7160" s="6">
        <f t="shared" si="1665"/>
        <v>41282.400000000001</v>
      </c>
      <c r="E7160" s="62">
        <v>0</v>
      </c>
      <c r="F7160" s="6">
        <f t="shared" si="1674"/>
        <v>0</v>
      </c>
      <c r="G7160" s="7">
        <v>0.14379</v>
      </c>
      <c r="H7160" s="6">
        <f t="shared" si="1666"/>
        <v>5032.6499999999996</v>
      </c>
      <c r="I7160" s="7">
        <v>0.75656000000000001</v>
      </c>
      <c r="J7160" s="6">
        <f t="shared" si="1667"/>
        <v>10591.84</v>
      </c>
      <c r="K7160" s="20"/>
      <c r="L7160" s="6">
        <f t="shared" si="1668"/>
        <v>40000</v>
      </c>
      <c r="M7160" s="11">
        <f t="shared" si="1675"/>
        <v>0</v>
      </c>
      <c r="N7160" s="6">
        <f t="shared" si="1669"/>
        <v>1282.4000000000015</v>
      </c>
      <c r="O7160" s="11">
        <f t="shared" si="1676"/>
        <v>3750.2499999999982</v>
      </c>
      <c r="P7160" s="11">
        <f t="shared" si="1670"/>
        <v>0</v>
      </c>
      <c r="Q7160" s="11">
        <f t="shared" si="1677"/>
        <v>10591.84</v>
      </c>
      <c r="R7160" s="11">
        <f t="shared" si="1678"/>
        <v>14342.089999999998</v>
      </c>
      <c r="S7160" s="6">
        <f t="shared" si="1671"/>
        <v>0</v>
      </c>
      <c r="T7160" s="11">
        <f t="shared" si="1672"/>
        <v>0</v>
      </c>
      <c r="U7160" s="11">
        <f t="shared" si="1673"/>
        <v>0</v>
      </c>
      <c r="V7160" s="11">
        <f t="shared" si="1679"/>
        <v>0</v>
      </c>
      <c r="W7160" s="20"/>
    </row>
    <row r="7161" spans="1:23" x14ac:dyDescent="0.25">
      <c r="A7161">
        <v>2022102515</v>
      </c>
      <c r="B7161">
        <v>3</v>
      </c>
      <c r="C7161" s="7">
        <v>0.52285999999999999</v>
      </c>
      <c r="D7161" s="6">
        <f t="shared" si="1665"/>
        <v>41828.800000000003</v>
      </c>
      <c r="E7161" s="62">
        <v>0</v>
      </c>
      <c r="F7161" s="6">
        <f t="shared" si="1674"/>
        <v>0</v>
      </c>
      <c r="G7161" s="7">
        <v>0.10899</v>
      </c>
      <c r="H7161" s="6">
        <f t="shared" si="1666"/>
        <v>3814.65</v>
      </c>
      <c r="I7161" s="7">
        <v>0.76673999999999998</v>
      </c>
      <c r="J7161" s="6">
        <f t="shared" si="1667"/>
        <v>10734.36</v>
      </c>
      <c r="K7161" s="20"/>
      <c r="L7161" s="6">
        <f t="shared" si="1668"/>
        <v>40000</v>
      </c>
      <c r="M7161" s="11">
        <f t="shared" si="1675"/>
        <v>0</v>
      </c>
      <c r="N7161" s="6">
        <f t="shared" si="1669"/>
        <v>1828.8000000000029</v>
      </c>
      <c r="O7161" s="11">
        <f t="shared" si="1676"/>
        <v>1985.8499999999972</v>
      </c>
      <c r="P7161" s="11">
        <f t="shared" si="1670"/>
        <v>0</v>
      </c>
      <c r="Q7161" s="11">
        <f t="shared" si="1677"/>
        <v>10734.36</v>
      </c>
      <c r="R7161" s="11">
        <f t="shared" si="1678"/>
        <v>12720.209999999997</v>
      </c>
      <c r="S7161" s="6">
        <f t="shared" si="1671"/>
        <v>0</v>
      </c>
      <c r="T7161" s="11">
        <f t="shared" si="1672"/>
        <v>0</v>
      </c>
      <c r="U7161" s="11">
        <f t="shared" si="1673"/>
        <v>0</v>
      </c>
      <c r="V7161" s="11">
        <f t="shared" si="1679"/>
        <v>0</v>
      </c>
      <c r="W7161" s="20"/>
    </row>
    <row r="7162" spans="1:23" x14ac:dyDescent="0.25">
      <c r="A7162">
        <v>2022102516</v>
      </c>
      <c r="B7162">
        <v>3</v>
      </c>
      <c r="C7162" s="7">
        <v>0.53608</v>
      </c>
      <c r="D7162" s="6">
        <f t="shared" si="1665"/>
        <v>42886.400000000001</v>
      </c>
      <c r="E7162" s="62">
        <v>0</v>
      </c>
      <c r="F7162" s="6">
        <f t="shared" si="1674"/>
        <v>0</v>
      </c>
      <c r="G7162" s="7">
        <v>7.281E-2</v>
      </c>
      <c r="H7162" s="6">
        <f t="shared" si="1666"/>
        <v>2548.35</v>
      </c>
      <c r="I7162" s="7">
        <v>0.78107000000000004</v>
      </c>
      <c r="J7162" s="6">
        <f t="shared" si="1667"/>
        <v>10934.980000000001</v>
      </c>
      <c r="K7162" s="20"/>
      <c r="L7162" s="6">
        <f t="shared" si="1668"/>
        <v>40000</v>
      </c>
      <c r="M7162" s="11">
        <f t="shared" si="1675"/>
        <v>0</v>
      </c>
      <c r="N7162" s="6">
        <f t="shared" si="1669"/>
        <v>2548.35</v>
      </c>
      <c r="O7162" s="11">
        <f t="shared" si="1676"/>
        <v>0</v>
      </c>
      <c r="P7162" s="11">
        <f t="shared" si="1670"/>
        <v>338.05000000000155</v>
      </c>
      <c r="Q7162" s="11">
        <f t="shared" si="1677"/>
        <v>10596.93</v>
      </c>
      <c r="R7162" s="11">
        <f t="shared" si="1678"/>
        <v>10596.93</v>
      </c>
      <c r="S7162" s="6">
        <f t="shared" si="1671"/>
        <v>0</v>
      </c>
      <c r="T7162" s="11">
        <f t="shared" si="1672"/>
        <v>0</v>
      </c>
      <c r="U7162" s="11">
        <f t="shared" si="1673"/>
        <v>0</v>
      </c>
      <c r="V7162" s="11">
        <f t="shared" si="1679"/>
        <v>0</v>
      </c>
      <c r="W7162" s="20"/>
    </row>
    <row r="7163" spans="1:23" x14ac:dyDescent="0.25">
      <c r="A7163">
        <v>2022102517</v>
      </c>
      <c r="B7163">
        <v>3</v>
      </c>
      <c r="C7163" s="7">
        <v>0.54593000000000003</v>
      </c>
      <c r="D7163" s="6">
        <f t="shared" si="1665"/>
        <v>43674.400000000001</v>
      </c>
      <c r="E7163" s="62">
        <v>0</v>
      </c>
      <c r="F7163" s="6">
        <f t="shared" si="1674"/>
        <v>0</v>
      </c>
      <c r="G7163" s="7">
        <v>4.0239999999999998E-2</v>
      </c>
      <c r="H7163" s="6">
        <f t="shared" si="1666"/>
        <v>1408.3999999999999</v>
      </c>
      <c r="I7163" s="7">
        <v>0.77005000000000001</v>
      </c>
      <c r="J7163" s="6">
        <f t="shared" si="1667"/>
        <v>10780.7</v>
      </c>
      <c r="K7163" s="20"/>
      <c r="L7163" s="6">
        <f t="shared" si="1668"/>
        <v>40000</v>
      </c>
      <c r="M7163" s="11">
        <f t="shared" si="1675"/>
        <v>0</v>
      </c>
      <c r="N7163" s="6">
        <f t="shared" si="1669"/>
        <v>1408.3999999999999</v>
      </c>
      <c r="O7163" s="11">
        <f t="shared" si="1676"/>
        <v>0</v>
      </c>
      <c r="P7163" s="11">
        <f t="shared" si="1670"/>
        <v>2266.0000000000018</v>
      </c>
      <c r="Q7163" s="11">
        <f t="shared" si="1677"/>
        <v>8514.6999999999989</v>
      </c>
      <c r="R7163" s="11">
        <f t="shared" si="1678"/>
        <v>8514.6999999999989</v>
      </c>
      <c r="S7163" s="6">
        <f t="shared" si="1671"/>
        <v>0</v>
      </c>
      <c r="T7163" s="11">
        <f t="shared" si="1672"/>
        <v>0</v>
      </c>
      <c r="U7163" s="11">
        <f t="shared" si="1673"/>
        <v>0</v>
      </c>
      <c r="V7163" s="11">
        <f t="shared" si="1679"/>
        <v>0</v>
      </c>
      <c r="W7163" s="20"/>
    </row>
    <row r="7164" spans="1:23" x14ac:dyDescent="0.25">
      <c r="A7164">
        <v>2022102518</v>
      </c>
      <c r="B7164">
        <v>3</v>
      </c>
      <c r="C7164" s="7">
        <v>0.54967999999999995</v>
      </c>
      <c r="D7164" s="6">
        <f t="shared" si="1665"/>
        <v>43974.399999999994</v>
      </c>
      <c r="E7164" s="62">
        <v>0</v>
      </c>
      <c r="F7164" s="6">
        <f t="shared" si="1674"/>
        <v>0</v>
      </c>
      <c r="G7164" s="7">
        <v>2.2700000000000001E-2</v>
      </c>
      <c r="H7164" s="6">
        <f t="shared" si="1666"/>
        <v>794.5</v>
      </c>
      <c r="I7164" s="7">
        <v>0.58777000000000001</v>
      </c>
      <c r="J7164" s="6">
        <f t="shared" si="1667"/>
        <v>8228.7800000000007</v>
      </c>
      <c r="K7164" s="20"/>
      <c r="L7164" s="6">
        <f t="shared" si="1668"/>
        <v>40000</v>
      </c>
      <c r="M7164" s="11">
        <f t="shared" si="1675"/>
        <v>0</v>
      </c>
      <c r="N7164" s="6">
        <f t="shared" si="1669"/>
        <v>794.5</v>
      </c>
      <c r="O7164" s="11">
        <f t="shared" si="1676"/>
        <v>0</v>
      </c>
      <c r="P7164" s="11">
        <f t="shared" si="1670"/>
        <v>3179.8999999999942</v>
      </c>
      <c r="Q7164" s="11">
        <f t="shared" si="1677"/>
        <v>5048.8800000000065</v>
      </c>
      <c r="R7164" s="11">
        <f t="shared" si="1678"/>
        <v>5048.8800000000065</v>
      </c>
      <c r="S7164" s="6">
        <f t="shared" si="1671"/>
        <v>0</v>
      </c>
      <c r="T7164" s="11">
        <f t="shared" si="1672"/>
        <v>0</v>
      </c>
      <c r="U7164" s="11">
        <f t="shared" si="1673"/>
        <v>0</v>
      </c>
      <c r="V7164" s="11">
        <f t="shared" si="1679"/>
        <v>0</v>
      </c>
      <c r="W7164" s="20"/>
    </row>
    <row r="7165" spans="1:23" x14ac:dyDescent="0.25">
      <c r="A7165">
        <v>2022102519</v>
      </c>
      <c r="B7165">
        <v>3</v>
      </c>
      <c r="C7165" s="7">
        <v>0.54096999999999995</v>
      </c>
      <c r="D7165" s="6">
        <f t="shared" si="1665"/>
        <v>43277.599999999999</v>
      </c>
      <c r="E7165" s="62">
        <v>0</v>
      </c>
      <c r="F7165" s="6">
        <f t="shared" si="1674"/>
        <v>0</v>
      </c>
      <c r="G7165" s="7">
        <v>1.7909999999999999E-2</v>
      </c>
      <c r="H7165" s="6">
        <f t="shared" si="1666"/>
        <v>626.84999999999991</v>
      </c>
      <c r="I7165" s="7">
        <v>0.14022999999999999</v>
      </c>
      <c r="J7165" s="6">
        <f t="shared" si="1667"/>
        <v>1963.2199999999998</v>
      </c>
      <c r="K7165" s="20"/>
      <c r="L7165" s="6">
        <f t="shared" si="1668"/>
        <v>40000</v>
      </c>
      <c r="M7165" s="11">
        <f t="shared" si="1675"/>
        <v>0</v>
      </c>
      <c r="N7165" s="6">
        <f t="shared" si="1669"/>
        <v>626.84999999999991</v>
      </c>
      <c r="O7165" s="11">
        <f t="shared" si="1676"/>
        <v>0</v>
      </c>
      <c r="P7165" s="11">
        <f t="shared" si="1670"/>
        <v>1963.2199999999998</v>
      </c>
      <c r="Q7165" s="11">
        <f t="shared" si="1677"/>
        <v>0</v>
      </c>
      <c r="R7165" s="11">
        <f t="shared" si="1678"/>
        <v>0</v>
      </c>
      <c r="S7165" s="6">
        <f t="shared" si="1671"/>
        <v>687.52999999999884</v>
      </c>
      <c r="T7165" s="11">
        <f t="shared" si="1672"/>
        <v>0</v>
      </c>
      <c r="U7165" s="11">
        <f t="shared" si="1673"/>
        <v>0</v>
      </c>
      <c r="V7165" s="11">
        <f t="shared" si="1679"/>
        <v>687.52999999999884</v>
      </c>
      <c r="W7165" s="20"/>
    </row>
    <row r="7166" spans="1:23" x14ac:dyDescent="0.25">
      <c r="A7166">
        <v>2022102520</v>
      </c>
      <c r="B7166">
        <v>3</v>
      </c>
      <c r="C7166" s="7">
        <v>0.54046000000000005</v>
      </c>
      <c r="D7166" s="6">
        <f t="shared" si="1665"/>
        <v>43236.800000000003</v>
      </c>
      <c r="E7166" s="62">
        <v>0</v>
      </c>
      <c r="F7166" s="6">
        <f t="shared" si="1674"/>
        <v>0</v>
      </c>
      <c r="G7166" s="7">
        <v>3.0439999999999998E-2</v>
      </c>
      <c r="H7166" s="6">
        <f t="shared" si="1666"/>
        <v>1065.3999999999999</v>
      </c>
      <c r="I7166" s="7">
        <v>2.6700000000000001E-3</v>
      </c>
      <c r="J7166" s="6">
        <f t="shared" si="1667"/>
        <v>37.380000000000003</v>
      </c>
      <c r="K7166" s="20"/>
      <c r="L7166" s="6">
        <f t="shared" si="1668"/>
        <v>40000</v>
      </c>
      <c r="M7166" s="11">
        <f t="shared" si="1675"/>
        <v>0</v>
      </c>
      <c r="N7166" s="6">
        <f t="shared" si="1669"/>
        <v>1065.3999999999999</v>
      </c>
      <c r="O7166" s="11">
        <f t="shared" si="1676"/>
        <v>0</v>
      </c>
      <c r="P7166" s="11">
        <f t="shared" si="1670"/>
        <v>37.380000000000003</v>
      </c>
      <c r="Q7166" s="11">
        <f t="shared" si="1677"/>
        <v>0</v>
      </c>
      <c r="R7166" s="11">
        <f t="shared" si="1678"/>
        <v>0</v>
      </c>
      <c r="S7166" s="6">
        <f t="shared" si="1671"/>
        <v>2134.0200000000032</v>
      </c>
      <c r="T7166" s="11">
        <f t="shared" si="1672"/>
        <v>0</v>
      </c>
      <c r="U7166" s="11">
        <f t="shared" si="1673"/>
        <v>0</v>
      </c>
      <c r="V7166" s="11">
        <f t="shared" si="1679"/>
        <v>2134.0200000000032</v>
      </c>
      <c r="W7166" s="20"/>
    </row>
    <row r="7167" spans="1:23" x14ac:dyDescent="0.25">
      <c r="A7167">
        <v>2022102521</v>
      </c>
      <c r="B7167">
        <v>3</v>
      </c>
      <c r="C7167" s="7">
        <v>0.53466999999999998</v>
      </c>
      <c r="D7167" s="6">
        <f t="shared" si="1665"/>
        <v>42773.599999999999</v>
      </c>
      <c r="E7167" s="62">
        <v>0</v>
      </c>
      <c r="F7167" s="6">
        <f t="shared" si="1674"/>
        <v>0</v>
      </c>
      <c r="G7167" s="7">
        <v>4.8439999999999997E-2</v>
      </c>
      <c r="H7167" s="6">
        <f t="shared" si="1666"/>
        <v>1695.3999999999999</v>
      </c>
      <c r="I7167" s="7">
        <v>2.4299999999999999E-3</v>
      </c>
      <c r="J7167" s="6">
        <f t="shared" si="1667"/>
        <v>34.019999999999996</v>
      </c>
      <c r="K7167" s="20"/>
      <c r="L7167" s="6">
        <f t="shared" si="1668"/>
        <v>40000</v>
      </c>
      <c r="M7167" s="11">
        <f t="shared" si="1675"/>
        <v>0</v>
      </c>
      <c r="N7167" s="6">
        <f t="shared" si="1669"/>
        <v>1695.3999999999999</v>
      </c>
      <c r="O7167" s="11">
        <f t="shared" si="1676"/>
        <v>0</v>
      </c>
      <c r="P7167" s="11">
        <f t="shared" si="1670"/>
        <v>34.019999999999996</v>
      </c>
      <c r="Q7167" s="11">
        <f t="shared" si="1677"/>
        <v>0</v>
      </c>
      <c r="R7167" s="11">
        <f t="shared" si="1678"/>
        <v>0</v>
      </c>
      <c r="S7167" s="6">
        <f t="shared" si="1671"/>
        <v>1044.1799999999987</v>
      </c>
      <c r="T7167" s="11">
        <f t="shared" si="1672"/>
        <v>0</v>
      </c>
      <c r="U7167" s="11">
        <f t="shared" si="1673"/>
        <v>0</v>
      </c>
      <c r="V7167" s="11">
        <f t="shared" si="1679"/>
        <v>1044.1799999999987</v>
      </c>
      <c r="W7167" s="20"/>
    </row>
    <row r="7168" spans="1:23" x14ac:dyDescent="0.25">
      <c r="A7168">
        <v>2022102522</v>
      </c>
      <c r="B7168">
        <v>3</v>
      </c>
      <c r="C7168" s="7">
        <v>0.51541999999999999</v>
      </c>
      <c r="D7168" s="6">
        <f t="shared" si="1665"/>
        <v>41233.599999999999</v>
      </c>
      <c r="E7168" s="62">
        <v>0</v>
      </c>
      <c r="F7168" s="6">
        <f t="shared" si="1674"/>
        <v>0</v>
      </c>
      <c r="G7168" s="7">
        <v>6.8760000000000002E-2</v>
      </c>
      <c r="H7168" s="6">
        <f t="shared" si="1666"/>
        <v>2406.6</v>
      </c>
      <c r="I7168" s="7">
        <v>5.9999999999999995E-4</v>
      </c>
      <c r="J7168" s="6">
        <f t="shared" si="1667"/>
        <v>8.3999999999999986</v>
      </c>
      <c r="K7168" s="20"/>
      <c r="L7168" s="6">
        <f t="shared" si="1668"/>
        <v>40000</v>
      </c>
      <c r="M7168" s="11">
        <f t="shared" si="1675"/>
        <v>0</v>
      </c>
      <c r="N7168" s="6">
        <f t="shared" si="1669"/>
        <v>1233.5999999999985</v>
      </c>
      <c r="O7168" s="11">
        <f t="shared" si="1676"/>
        <v>1173.0000000000014</v>
      </c>
      <c r="P7168" s="11">
        <f t="shared" si="1670"/>
        <v>0</v>
      </c>
      <c r="Q7168" s="11">
        <f t="shared" si="1677"/>
        <v>8.3999999999999986</v>
      </c>
      <c r="R7168" s="11">
        <f t="shared" si="1678"/>
        <v>1181.4000000000015</v>
      </c>
      <c r="S7168" s="6">
        <f t="shared" si="1671"/>
        <v>0</v>
      </c>
      <c r="T7168" s="11">
        <f t="shared" si="1672"/>
        <v>0</v>
      </c>
      <c r="U7168" s="11">
        <f t="shared" si="1673"/>
        <v>0</v>
      </c>
      <c r="V7168" s="11">
        <f t="shared" si="1679"/>
        <v>0</v>
      </c>
      <c r="W7168" s="20"/>
    </row>
    <row r="7169" spans="1:23" x14ac:dyDescent="0.25">
      <c r="A7169">
        <v>2022102523</v>
      </c>
      <c r="B7169">
        <v>3</v>
      </c>
      <c r="C7169" s="7">
        <v>0.48318</v>
      </c>
      <c r="D7169" s="6">
        <f t="shared" si="1665"/>
        <v>38654.400000000001</v>
      </c>
      <c r="E7169" s="62">
        <v>0</v>
      </c>
      <c r="F7169" s="6">
        <f t="shared" si="1674"/>
        <v>0</v>
      </c>
      <c r="G7169" s="7">
        <v>9.4409999999999994E-2</v>
      </c>
      <c r="H7169" s="6">
        <f t="shared" si="1666"/>
        <v>3304.35</v>
      </c>
      <c r="I7169" s="7">
        <v>0</v>
      </c>
      <c r="J7169" s="6">
        <f t="shared" si="1667"/>
        <v>0</v>
      </c>
      <c r="K7169" s="20"/>
      <c r="L7169" s="6">
        <f t="shared" si="1668"/>
        <v>38654.400000000001</v>
      </c>
      <c r="M7169" s="11">
        <f t="shared" si="1675"/>
        <v>1345.5999999999985</v>
      </c>
      <c r="N7169" s="6">
        <f t="shared" si="1669"/>
        <v>0</v>
      </c>
      <c r="O7169" s="11">
        <f t="shared" si="1676"/>
        <v>3304.35</v>
      </c>
      <c r="P7169" s="11">
        <f t="shared" si="1670"/>
        <v>0</v>
      </c>
      <c r="Q7169" s="11">
        <f t="shared" si="1677"/>
        <v>0</v>
      </c>
      <c r="R7169" s="11">
        <f t="shared" si="1678"/>
        <v>4649.9499999999989</v>
      </c>
      <c r="S7169" s="6">
        <f t="shared" si="1671"/>
        <v>0</v>
      </c>
      <c r="T7169" s="11">
        <f t="shared" si="1672"/>
        <v>0</v>
      </c>
      <c r="U7169" s="11">
        <f t="shared" si="1673"/>
        <v>0</v>
      </c>
      <c r="V7169" s="11">
        <f t="shared" si="1679"/>
        <v>0</v>
      </c>
      <c r="W7169" s="20"/>
    </row>
    <row r="7170" spans="1:23" x14ac:dyDescent="0.25">
      <c r="A7170">
        <v>2022102524</v>
      </c>
      <c r="B7170">
        <v>3</v>
      </c>
      <c r="C7170" s="7">
        <v>0.45296999999999998</v>
      </c>
      <c r="D7170" s="6">
        <f t="shared" si="1665"/>
        <v>36237.599999999999</v>
      </c>
      <c r="E7170" s="62">
        <v>0</v>
      </c>
      <c r="F7170" s="6">
        <f t="shared" si="1674"/>
        <v>0</v>
      </c>
      <c r="G7170" s="7">
        <v>0.12719</v>
      </c>
      <c r="H7170" s="6">
        <f t="shared" si="1666"/>
        <v>4451.6499999999996</v>
      </c>
      <c r="I7170" s="7">
        <v>0</v>
      </c>
      <c r="J7170" s="6">
        <f t="shared" si="1667"/>
        <v>0</v>
      </c>
      <c r="K7170" s="20"/>
      <c r="L7170" s="6">
        <f t="shared" si="1668"/>
        <v>36237.599999999999</v>
      </c>
      <c r="M7170" s="11">
        <f t="shared" si="1675"/>
        <v>3762.4000000000015</v>
      </c>
      <c r="N7170" s="6">
        <f t="shared" si="1669"/>
        <v>0</v>
      </c>
      <c r="O7170" s="11">
        <f t="shared" si="1676"/>
        <v>4451.6499999999996</v>
      </c>
      <c r="P7170" s="11">
        <f t="shared" si="1670"/>
        <v>0</v>
      </c>
      <c r="Q7170" s="11">
        <f t="shared" si="1677"/>
        <v>0</v>
      </c>
      <c r="R7170" s="11">
        <f t="shared" si="1678"/>
        <v>8214.0500000000011</v>
      </c>
      <c r="S7170" s="6">
        <f t="shared" si="1671"/>
        <v>0</v>
      </c>
      <c r="T7170" s="11">
        <f t="shared" si="1672"/>
        <v>0</v>
      </c>
      <c r="U7170" s="11">
        <f t="shared" si="1673"/>
        <v>0</v>
      </c>
      <c r="V7170" s="11">
        <f t="shared" si="1679"/>
        <v>0</v>
      </c>
      <c r="W7170" s="20"/>
    </row>
    <row r="7171" spans="1:23" x14ac:dyDescent="0.25">
      <c r="A7171">
        <v>2022102601</v>
      </c>
      <c r="B7171">
        <v>4</v>
      </c>
      <c r="C7171" s="7">
        <v>0.43280999999999997</v>
      </c>
      <c r="D7171" s="6">
        <f t="shared" si="1665"/>
        <v>34624.799999999996</v>
      </c>
      <c r="E7171" s="62">
        <v>0</v>
      </c>
      <c r="F7171" s="6">
        <f t="shared" si="1674"/>
        <v>0</v>
      </c>
      <c r="G7171" s="7">
        <v>0.15301000000000001</v>
      </c>
      <c r="H7171" s="6">
        <f t="shared" si="1666"/>
        <v>5355.35</v>
      </c>
      <c r="I7171" s="7">
        <v>0</v>
      </c>
      <c r="J7171" s="6">
        <f t="shared" si="1667"/>
        <v>0</v>
      </c>
      <c r="K7171" s="20"/>
      <c r="L7171" s="6">
        <f t="shared" si="1668"/>
        <v>34624.799999999996</v>
      </c>
      <c r="M7171" s="11">
        <f t="shared" si="1675"/>
        <v>5375.2000000000044</v>
      </c>
      <c r="N7171" s="6">
        <f t="shared" si="1669"/>
        <v>0</v>
      </c>
      <c r="O7171" s="11">
        <f t="shared" si="1676"/>
        <v>5355.35</v>
      </c>
      <c r="P7171" s="11">
        <f t="shared" si="1670"/>
        <v>0</v>
      </c>
      <c r="Q7171" s="11">
        <f t="shared" si="1677"/>
        <v>0</v>
      </c>
      <c r="R7171" s="11">
        <f t="shared" si="1678"/>
        <v>10730.550000000005</v>
      </c>
      <c r="S7171" s="6">
        <f t="shared" si="1671"/>
        <v>0</v>
      </c>
      <c r="T7171" s="11">
        <f t="shared" si="1672"/>
        <v>0</v>
      </c>
      <c r="U7171" s="11">
        <f t="shared" si="1673"/>
        <v>0</v>
      </c>
      <c r="V7171" s="11">
        <f t="shared" si="1679"/>
        <v>0</v>
      </c>
      <c r="W7171" s="20"/>
    </row>
    <row r="7172" spans="1:23" x14ac:dyDescent="0.25">
      <c r="A7172">
        <v>2022102602</v>
      </c>
      <c r="B7172">
        <v>4</v>
      </c>
      <c r="C7172" s="7">
        <v>0.42066999999999999</v>
      </c>
      <c r="D7172" s="6">
        <f t="shared" si="1665"/>
        <v>33653.599999999999</v>
      </c>
      <c r="E7172" s="62">
        <v>0</v>
      </c>
      <c r="F7172" s="6">
        <f t="shared" si="1674"/>
        <v>0</v>
      </c>
      <c r="G7172" s="7">
        <v>0.18751000000000001</v>
      </c>
      <c r="H7172" s="6">
        <f t="shared" si="1666"/>
        <v>6562.85</v>
      </c>
      <c r="I7172" s="7">
        <v>0</v>
      </c>
      <c r="J7172" s="6">
        <f t="shared" si="1667"/>
        <v>0</v>
      </c>
      <c r="K7172" s="20"/>
      <c r="L7172" s="6">
        <f t="shared" si="1668"/>
        <v>33653.599999999999</v>
      </c>
      <c r="M7172" s="11">
        <f t="shared" si="1675"/>
        <v>6346.4000000000015</v>
      </c>
      <c r="N7172" s="6">
        <f t="shared" si="1669"/>
        <v>0</v>
      </c>
      <c r="O7172" s="11">
        <f t="shared" si="1676"/>
        <v>6562.85</v>
      </c>
      <c r="P7172" s="11">
        <f t="shared" si="1670"/>
        <v>0</v>
      </c>
      <c r="Q7172" s="11">
        <f t="shared" si="1677"/>
        <v>0</v>
      </c>
      <c r="R7172" s="11">
        <f t="shared" si="1678"/>
        <v>12909.250000000002</v>
      </c>
      <c r="S7172" s="6">
        <f t="shared" si="1671"/>
        <v>0</v>
      </c>
      <c r="T7172" s="11">
        <f t="shared" si="1672"/>
        <v>0</v>
      </c>
      <c r="U7172" s="11">
        <f t="shared" si="1673"/>
        <v>0</v>
      </c>
      <c r="V7172" s="11">
        <f t="shared" si="1679"/>
        <v>0</v>
      </c>
      <c r="W7172" s="20"/>
    </row>
    <row r="7173" spans="1:23" x14ac:dyDescent="0.25">
      <c r="A7173">
        <v>2022102603</v>
      </c>
      <c r="B7173">
        <v>4</v>
      </c>
      <c r="C7173" s="7">
        <v>0.41439999999999999</v>
      </c>
      <c r="D7173" s="6">
        <f t="shared" ref="D7173:D7236" si="1680">D$18*C7173</f>
        <v>33152</v>
      </c>
      <c r="E7173" s="62">
        <v>0</v>
      </c>
      <c r="F7173" s="6">
        <f t="shared" si="1674"/>
        <v>0</v>
      </c>
      <c r="G7173" s="7">
        <v>0.22373000000000001</v>
      </c>
      <c r="H7173" s="6">
        <f t="shared" ref="H7173:H7236" si="1681">H$18*G7173</f>
        <v>7830.55</v>
      </c>
      <c r="I7173" s="7">
        <v>0</v>
      </c>
      <c r="J7173" s="6">
        <f t="shared" ref="J7173:J7236" si="1682">I7173*J$18</f>
        <v>0</v>
      </c>
      <c r="K7173" s="20"/>
      <c r="L7173" s="6">
        <f t="shared" si="1668"/>
        <v>33152</v>
      </c>
      <c r="M7173" s="11">
        <f t="shared" si="1675"/>
        <v>6848</v>
      </c>
      <c r="N7173" s="6">
        <f t="shared" si="1669"/>
        <v>0</v>
      </c>
      <c r="O7173" s="11">
        <f t="shared" si="1676"/>
        <v>7830.55</v>
      </c>
      <c r="P7173" s="11">
        <f t="shared" si="1670"/>
        <v>0</v>
      </c>
      <c r="Q7173" s="11">
        <f t="shared" si="1677"/>
        <v>0</v>
      </c>
      <c r="R7173" s="11">
        <f t="shared" si="1678"/>
        <v>14678.55</v>
      </c>
      <c r="S7173" s="6">
        <f t="shared" si="1671"/>
        <v>0</v>
      </c>
      <c r="T7173" s="11">
        <f t="shared" si="1672"/>
        <v>0</v>
      </c>
      <c r="U7173" s="11">
        <f t="shared" si="1673"/>
        <v>0</v>
      </c>
      <c r="V7173" s="11">
        <f t="shared" si="1679"/>
        <v>0</v>
      </c>
      <c r="W7173" s="20"/>
    </row>
    <row r="7174" spans="1:23" x14ac:dyDescent="0.25">
      <c r="A7174">
        <v>2022102604</v>
      </c>
      <c r="B7174">
        <v>4</v>
      </c>
      <c r="C7174" s="7">
        <v>0.41421999999999998</v>
      </c>
      <c r="D7174" s="6">
        <f t="shared" si="1680"/>
        <v>33137.599999999999</v>
      </c>
      <c r="E7174" s="62">
        <v>0</v>
      </c>
      <c r="F7174" s="6">
        <f t="shared" si="1674"/>
        <v>0</v>
      </c>
      <c r="G7174" s="7">
        <v>0.23541000000000001</v>
      </c>
      <c r="H7174" s="6">
        <f t="shared" si="1681"/>
        <v>8239.35</v>
      </c>
      <c r="I7174" s="7">
        <v>0</v>
      </c>
      <c r="J7174" s="6">
        <f t="shared" si="1682"/>
        <v>0</v>
      </c>
      <c r="K7174" s="20"/>
      <c r="L7174" s="6">
        <f t="shared" si="1668"/>
        <v>33137.599999999999</v>
      </c>
      <c r="M7174" s="11">
        <f t="shared" si="1675"/>
        <v>6862.4000000000015</v>
      </c>
      <c r="N7174" s="6">
        <f t="shared" si="1669"/>
        <v>0</v>
      </c>
      <c r="O7174" s="11">
        <f t="shared" si="1676"/>
        <v>8239.35</v>
      </c>
      <c r="P7174" s="11">
        <f t="shared" si="1670"/>
        <v>0</v>
      </c>
      <c r="Q7174" s="11">
        <f t="shared" si="1677"/>
        <v>0</v>
      </c>
      <c r="R7174" s="11">
        <f t="shared" si="1678"/>
        <v>15101.750000000002</v>
      </c>
      <c r="S7174" s="6">
        <f t="shared" si="1671"/>
        <v>0</v>
      </c>
      <c r="T7174" s="11">
        <f t="shared" si="1672"/>
        <v>0</v>
      </c>
      <c r="U7174" s="11">
        <f t="shared" si="1673"/>
        <v>0</v>
      </c>
      <c r="V7174" s="11">
        <f t="shared" si="1679"/>
        <v>0</v>
      </c>
      <c r="W7174" s="20"/>
    </row>
    <row r="7175" spans="1:23" x14ac:dyDescent="0.25">
      <c r="A7175">
        <v>2022102605</v>
      </c>
      <c r="B7175">
        <v>4</v>
      </c>
      <c r="C7175" s="7">
        <v>0.41954000000000002</v>
      </c>
      <c r="D7175" s="6">
        <f t="shared" si="1680"/>
        <v>33563.200000000004</v>
      </c>
      <c r="E7175" s="62">
        <v>0</v>
      </c>
      <c r="F7175" s="6">
        <f t="shared" si="1674"/>
        <v>0</v>
      </c>
      <c r="G7175" s="7">
        <v>0.22706999999999999</v>
      </c>
      <c r="H7175" s="6">
        <f t="shared" si="1681"/>
        <v>7947.45</v>
      </c>
      <c r="I7175" s="7">
        <v>0</v>
      </c>
      <c r="J7175" s="6">
        <f t="shared" si="1682"/>
        <v>0</v>
      </c>
      <c r="K7175" s="20"/>
      <c r="L7175" s="6">
        <f t="shared" si="1668"/>
        <v>33563.200000000004</v>
      </c>
      <c r="M7175" s="11">
        <f t="shared" si="1675"/>
        <v>6436.7999999999956</v>
      </c>
      <c r="N7175" s="6">
        <f t="shared" si="1669"/>
        <v>0</v>
      </c>
      <c r="O7175" s="11">
        <f t="shared" si="1676"/>
        <v>7947.45</v>
      </c>
      <c r="P7175" s="11">
        <f t="shared" si="1670"/>
        <v>0</v>
      </c>
      <c r="Q7175" s="11">
        <f t="shared" si="1677"/>
        <v>0</v>
      </c>
      <c r="R7175" s="11">
        <f t="shared" si="1678"/>
        <v>14384.249999999996</v>
      </c>
      <c r="S7175" s="6">
        <f t="shared" si="1671"/>
        <v>0</v>
      </c>
      <c r="T7175" s="11">
        <f t="shared" si="1672"/>
        <v>0</v>
      </c>
      <c r="U7175" s="11">
        <f t="shared" si="1673"/>
        <v>0</v>
      </c>
      <c r="V7175" s="11">
        <f t="shared" si="1679"/>
        <v>0</v>
      </c>
      <c r="W7175" s="20"/>
    </row>
    <row r="7176" spans="1:23" x14ac:dyDescent="0.25">
      <c r="A7176">
        <v>2022102606</v>
      </c>
      <c r="B7176">
        <v>4</v>
      </c>
      <c r="C7176" s="7">
        <v>0.44306000000000001</v>
      </c>
      <c r="D7176" s="6">
        <f t="shared" si="1680"/>
        <v>35444.800000000003</v>
      </c>
      <c r="E7176" s="62">
        <v>0</v>
      </c>
      <c r="F7176" s="6">
        <f t="shared" si="1674"/>
        <v>0</v>
      </c>
      <c r="G7176" s="7">
        <v>0.23096</v>
      </c>
      <c r="H7176" s="6">
        <f t="shared" si="1681"/>
        <v>8083.6</v>
      </c>
      <c r="I7176" s="7">
        <v>0</v>
      </c>
      <c r="J7176" s="6">
        <f t="shared" si="1682"/>
        <v>0</v>
      </c>
      <c r="K7176" s="20"/>
      <c r="L7176" s="6">
        <f t="shared" si="1668"/>
        <v>35444.800000000003</v>
      </c>
      <c r="M7176" s="11">
        <f t="shared" si="1675"/>
        <v>4555.1999999999971</v>
      </c>
      <c r="N7176" s="6">
        <f t="shared" si="1669"/>
        <v>0</v>
      </c>
      <c r="O7176" s="11">
        <f t="shared" si="1676"/>
        <v>8083.6</v>
      </c>
      <c r="P7176" s="11">
        <f t="shared" si="1670"/>
        <v>0</v>
      </c>
      <c r="Q7176" s="11">
        <f t="shared" si="1677"/>
        <v>0</v>
      </c>
      <c r="R7176" s="11">
        <f t="shared" si="1678"/>
        <v>12638.799999999997</v>
      </c>
      <c r="S7176" s="6">
        <f t="shared" si="1671"/>
        <v>0</v>
      </c>
      <c r="T7176" s="11">
        <f t="shared" si="1672"/>
        <v>0</v>
      </c>
      <c r="U7176" s="11">
        <f t="shared" si="1673"/>
        <v>0</v>
      </c>
      <c r="V7176" s="11">
        <f t="shared" si="1679"/>
        <v>0</v>
      </c>
      <c r="W7176" s="20"/>
    </row>
    <row r="7177" spans="1:23" x14ac:dyDescent="0.25">
      <c r="A7177">
        <v>2022102607</v>
      </c>
      <c r="B7177">
        <v>4</v>
      </c>
      <c r="C7177" s="7">
        <v>0.48104999999999998</v>
      </c>
      <c r="D7177" s="6">
        <f t="shared" si="1680"/>
        <v>38484</v>
      </c>
      <c r="E7177" s="62">
        <v>0</v>
      </c>
      <c r="F7177" s="6">
        <f t="shared" si="1674"/>
        <v>0</v>
      </c>
      <c r="G7177" s="7">
        <v>0.24746000000000001</v>
      </c>
      <c r="H7177" s="6">
        <f t="shared" si="1681"/>
        <v>8661.1</v>
      </c>
      <c r="I7177" s="7">
        <v>0</v>
      </c>
      <c r="J7177" s="6">
        <f t="shared" si="1682"/>
        <v>0</v>
      </c>
      <c r="K7177" s="20"/>
      <c r="L7177" s="6">
        <f t="shared" si="1668"/>
        <v>38484</v>
      </c>
      <c r="M7177" s="11">
        <f t="shared" si="1675"/>
        <v>1516</v>
      </c>
      <c r="N7177" s="6">
        <f t="shared" si="1669"/>
        <v>0</v>
      </c>
      <c r="O7177" s="11">
        <f t="shared" si="1676"/>
        <v>8661.1</v>
      </c>
      <c r="P7177" s="11">
        <f t="shared" si="1670"/>
        <v>0</v>
      </c>
      <c r="Q7177" s="11">
        <f t="shared" si="1677"/>
        <v>0</v>
      </c>
      <c r="R7177" s="11">
        <f t="shared" si="1678"/>
        <v>10177.1</v>
      </c>
      <c r="S7177" s="6">
        <f t="shared" si="1671"/>
        <v>0</v>
      </c>
      <c r="T7177" s="11">
        <f t="shared" si="1672"/>
        <v>0</v>
      </c>
      <c r="U7177" s="11">
        <f t="shared" si="1673"/>
        <v>0</v>
      </c>
      <c r="V7177" s="11">
        <f t="shared" si="1679"/>
        <v>0</v>
      </c>
      <c r="W7177" s="20"/>
    </row>
    <row r="7178" spans="1:23" x14ac:dyDescent="0.25">
      <c r="A7178">
        <v>2022102608</v>
      </c>
      <c r="B7178">
        <v>4</v>
      </c>
      <c r="C7178" s="7">
        <v>0.50271999999999994</v>
      </c>
      <c r="D7178" s="6">
        <f t="shared" si="1680"/>
        <v>40217.599999999999</v>
      </c>
      <c r="E7178" s="62">
        <v>0</v>
      </c>
      <c r="F7178" s="6">
        <f t="shared" si="1674"/>
        <v>0</v>
      </c>
      <c r="G7178" s="7">
        <v>0.26367000000000002</v>
      </c>
      <c r="H7178" s="6">
        <f t="shared" si="1681"/>
        <v>9228.4500000000007</v>
      </c>
      <c r="I7178" s="7">
        <v>2.7000000000000001E-3</v>
      </c>
      <c r="J7178" s="6">
        <f t="shared" si="1682"/>
        <v>37.800000000000004</v>
      </c>
      <c r="K7178" s="20"/>
      <c r="L7178" s="6">
        <f t="shared" si="1668"/>
        <v>40000</v>
      </c>
      <c r="M7178" s="11">
        <f t="shared" si="1675"/>
        <v>0</v>
      </c>
      <c r="N7178" s="6">
        <f t="shared" si="1669"/>
        <v>217.59999999999854</v>
      </c>
      <c r="O7178" s="11">
        <f t="shared" si="1676"/>
        <v>9010.8500000000022</v>
      </c>
      <c r="P7178" s="11">
        <f t="shared" si="1670"/>
        <v>0</v>
      </c>
      <c r="Q7178" s="11">
        <f t="shared" si="1677"/>
        <v>37.800000000000004</v>
      </c>
      <c r="R7178" s="11">
        <f t="shared" si="1678"/>
        <v>9048.6500000000015</v>
      </c>
      <c r="S7178" s="6">
        <f t="shared" si="1671"/>
        <v>0</v>
      </c>
      <c r="T7178" s="11">
        <f t="shared" si="1672"/>
        <v>0</v>
      </c>
      <c r="U7178" s="11">
        <f t="shared" si="1673"/>
        <v>0</v>
      </c>
      <c r="V7178" s="11">
        <f t="shared" si="1679"/>
        <v>0</v>
      </c>
      <c r="W7178" s="20"/>
    </row>
    <row r="7179" spans="1:23" x14ac:dyDescent="0.25">
      <c r="A7179">
        <v>2022102609</v>
      </c>
      <c r="B7179">
        <v>4</v>
      </c>
      <c r="C7179" s="7">
        <v>0.50348000000000004</v>
      </c>
      <c r="D7179" s="6">
        <f t="shared" si="1680"/>
        <v>40278.400000000001</v>
      </c>
      <c r="E7179" s="62">
        <v>0</v>
      </c>
      <c r="F7179" s="6">
        <f t="shared" si="1674"/>
        <v>0</v>
      </c>
      <c r="G7179" s="7">
        <v>0.26805000000000001</v>
      </c>
      <c r="H7179" s="6">
        <f t="shared" si="1681"/>
        <v>9381.75</v>
      </c>
      <c r="I7179" s="7">
        <v>0.19732</v>
      </c>
      <c r="J7179" s="6">
        <f t="shared" si="1682"/>
        <v>2762.48</v>
      </c>
      <c r="K7179" s="20"/>
      <c r="L7179" s="6">
        <f t="shared" si="1668"/>
        <v>40000</v>
      </c>
      <c r="M7179" s="11">
        <f t="shared" si="1675"/>
        <v>0</v>
      </c>
      <c r="N7179" s="6">
        <f t="shared" si="1669"/>
        <v>278.40000000000146</v>
      </c>
      <c r="O7179" s="11">
        <f t="shared" si="1676"/>
        <v>9103.3499999999985</v>
      </c>
      <c r="P7179" s="11">
        <f t="shared" si="1670"/>
        <v>0</v>
      </c>
      <c r="Q7179" s="11">
        <f t="shared" si="1677"/>
        <v>2762.48</v>
      </c>
      <c r="R7179" s="11">
        <f t="shared" si="1678"/>
        <v>11865.829999999998</v>
      </c>
      <c r="S7179" s="6">
        <f t="shared" si="1671"/>
        <v>0</v>
      </c>
      <c r="T7179" s="11">
        <f t="shared" si="1672"/>
        <v>0</v>
      </c>
      <c r="U7179" s="11">
        <f t="shared" si="1673"/>
        <v>0</v>
      </c>
      <c r="V7179" s="11">
        <f t="shared" si="1679"/>
        <v>0</v>
      </c>
      <c r="W7179" s="20"/>
    </row>
    <row r="7180" spans="1:23" x14ac:dyDescent="0.25">
      <c r="A7180">
        <v>2022102610</v>
      </c>
      <c r="B7180">
        <v>4</v>
      </c>
      <c r="C7180" s="7">
        <v>0.50334999999999996</v>
      </c>
      <c r="D7180" s="6">
        <f t="shared" si="1680"/>
        <v>40268</v>
      </c>
      <c r="E7180" s="62">
        <v>0</v>
      </c>
      <c r="F7180" s="6">
        <f t="shared" si="1674"/>
        <v>0</v>
      </c>
      <c r="G7180" s="7">
        <v>0.2162</v>
      </c>
      <c r="H7180" s="6">
        <f t="shared" si="1681"/>
        <v>7567</v>
      </c>
      <c r="I7180" s="7">
        <v>0.64546000000000003</v>
      </c>
      <c r="J7180" s="6">
        <f t="shared" si="1682"/>
        <v>9036.44</v>
      </c>
      <c r="K7180" s="20"/>
      <c r="L7180" s="6">
        <f t="shared" si="1668"/>
        <v>40000</v>
      </c>
      <c r="M7180" s="11">
        <f t="shared" si="1675"/>
        <v>0</v>
      </c>
      <c r="N7180" s="6">
        <f t="shared" si="1669"/>
        <v>268</v>
      </c>
      <c r="O7180" s="11">
        <f t="shared" si="1676"/>
        <v>7299</v>
      </c>
      <c r="P7180" s="11">
        <f t="shared" si="1670"/>
        <v>0</v>
      </c>
      <c r="Q7180" s="11">
        <f t="shared" si="1677"/>
        <v>9036.44</v>
      </c>
      <c r="R7180" s="11">
        <f t="shared" si="1678"/>
        <v>16335.44</v>
      </c>
      <c r="S7180" s="6">
        <f t="shared" si="1671"/>
        <v>0</v>
      </c>
      <c r="T7180" s="11">
        <f t="shared" si="1672"/>
        <v>0</v>
      </c>
      <c r="U7180" s="11">
        <f t="shared" si="1673"/>
        <v>0</v>
      </c>
      <c r="V7180" s="11">
        <f t="shared" si="1679"/>
        <v>0</v>
      </c>
      <c r="W7180" s="20"/>
    </row>
    <row r="7181" spans="1:23" x14ac:dyDescent="0.25">
      <c r="A7181">
        <v>2022102611</v>
      </c>
      <c r="B7181">
        <v>4</v>
      </c>
      <c r="C7181" s="7">
        <v>0.50360000000000005</v>
      </c>
      <c r="D7181" s="6">
        <f t="shared" si="1680"/>
        <v>40288.000000000007</v>
      </c>
      <c r="E7181" s="62">
        <v>0</v>
      </c>
      <c r="F7181" s="6">
        <f t="shared" si="1674"/>
        <v>0</v>
      </c>
      <c r="G7181" s="7">
        <v>0.18617</v>
      </c>
      <c r="H7181" s="6">
        <f t="shared" si="1681"/>
        <v>6515.95</v>
      </c>
      <c r="I7181" s="7">
        <v>0.75793999999999995</v>
      </c>
      <c r="J7181" s="6">
        <f t="shared" si="1682"/>
        <v>10611.16</v>
      </c>
      <c r="K7181" s="20"/>
      <c r="L7181" s="6">
        <f t="shared" si="1668"/>
        <v>40000</v>
      </c>
      <c r="M7181" s="11">
        <f t="shared" si="1675"/>
        <v>0</v>
      </c>
      <c r="N7181" s="6">
        <f t="shared" si="1669"/>
        <v>288.00000000000728</v>
      </c>
      <c r="O7181" s="11">
        <f t="shared" si="1676"/>
        <v>6227.9499999999925</v>
      </c>
      <c r="P7181" s="11">
        <f t="shared" si="1670"/>
        <v>0</v>
      </c>
      <c r="Q7181" s="11">
        <f t="shared" si="1677"/>
        <v>10611.16</v>
      </c>
      <c r="R7181" s="11">
        <f t="shared" si="1678"/>
        <v>16839.109999999993</v>
      </c>
      <c r="S7181" s="6">
        <f t="shared" si="1671"/>
        <v>0</v>
      </c>
      <c r="T7181" s="11">
        <f t="shared" si="1672"/>
        <v>0</v>
      </c>
      <c r="U7181" s="11">
        <f t="shared" si="1673"/>
        <v>0</v>
      </c>
      <c r="V7181" s="11">
        <f t="shared" si="1679"/>
        <v>0</v>
      </c>
      <c r="W7181" s="20"/>
    </row>
    <row r="7182" spans="1:23" x14ac:dyDescent="0.25">
      <c r="A7182">
        <v>2022102612</v>
      </c>
      <c r="B7182">
        <v>4</v>
      </c>
      <c r="C7182" s="7">
        <v>0.50641999999999998</v>
      </c>
      <c r="D7182" s="6">
        <f t="shared" si="1680"/>
        <v>40513.599999999999</v>
      </c>
      <c r="E7182" s="62">
        <v>0</v>
      </c>
      <c r="F7182" s="6">
        <f t="shared" si="1674"/>
        <v>0</v>
      </c>
      <c r="G7182" s="7">
        <v>0.28325</v>
      </c>
      <c r="H7182" s="6">
        <f t="shared" si="1681"/>
        <v>9913.75</v>
      </c>
      <c r="I7182" s="7">
        <v>0.70760000000000001</v>
      </c>
      <c r="J7182" s="6">
        <f t="shared" si="1682"/>
        <v>9906.4</v>
      </c>
      <c r="K7182" s="20"/>
      <c r="L7182" s="6">
        <f t="shared" si="1668"/>
        <v>40000</v>
      </c>
      <c r="M7182" s="11">
        <f t="shared" si="1675"/>
        <v>0</v>
      </c>
      <c r="N7182" s="6">
        <f t="shared" si="1669"/>
        <v>513.59999999999854</v>
      </c>
      <c r="O7182" s="11">
        <f t="shared" si="1676"/>
        <v>9400.1500000000015</v>
      </c>
      <c r="P7182" s="11">
        <f t="shared" si="1670"/>
        <v>0</v>
      </c>
      <c r="Q7182" s="11">
        <f t="shared" si="1677"/>
        <v>9906.4</v>
      </c>
      <c r="R7182" s="11">
        <f t="shared" si="1678"/>
        <v>19306.550000000003</v>
      </c>
      <c r="S7182" s="6">
        <f t="shared" si="1671"/>
        <v>0</v>
      </c>
      <c r="T7182" s="11">
        <f t="shared" si="1672"/>
        <v>0</v>
      </c>
      <c r="U7182" s="11">
        <f t="shared" si="1673"/>
        <v>0</v>
      </c>
      <c r="V7182" s="11">
        <f t="shared" si="1679"/>
        <v>0</v>
      </c>
      <c r="W7182" s="20"/>
    </row>
    <row r="7183" spans="1:23" x14ac:dyDescent="0.25">
      <c r="A7183">
        <v>2022102613</v>
      </c>
      <c r="B7183">
        <v>4</v>
      </c>
      <c r="C7183" s="7">
        <v>0.51046000000000002</v>
      </c>
      <c r="D7183" s="6">
        <f t="shared" si="1680"/>
        <v>40836.800000000003</v>
      </c>
      <c r="E7183" s="62">
        <v>0</v>
      </c>
      <c r="F7183" s="6">
        <f t="shared" si="1674"/>
        <v>0</v>
      </c>
      <c r="G7183" s="7">
        <v>0.3468</v>
      </c>
      <c r="H7183" s="6">
        <f t="shared" si="1681"/>
        <v>12138</v>
      </c>
      <c r="I7183" s="7">
        <v>0.61075000000000002</v>
      </c>
      <c r="J7183" s="6">
        <f t="shared" si="1682"/>
        <v>8550.5</v>
      </c>
      <c r="K7183" s="20"/>
      <c r="L7183" s="6">
        <f t="shared" si="1668"/>
        <v>40000</v>
      </c>
      <c r="M7183" s="11">
        <f t="shared" si="1675"/>
        <v>0</v>
      </c>
      <c r="N7183" s="6">
        <f t="shared" si="1669"/>
        <v>836.80000000000291</v>
      </c>
      <c r="O7183" s="11">
        <f t="shared" si="1676"/>
        <v>11301.199999999997</v>
      </c>
      <c r="P7183" s="11">
        <f t="shared" si="1670"/>
        <v>0</v>
      </c>
      <c r="Q7183" s="11">
        <f t="shared" si="1677"/>
        <v>8550.5</v>
      </c>
      <c r="R7183" s="11">
        <f t="shared" si="1678"/>
        <v>19851.699999999997</v>
      </c>
      <c r="S7183" s="6">
        <f t="shared" si="1671"/>
        <v>0</v>
      </c>
      <c r="T7183" s="11">
        <f t="shared" si="1672"/>
        <v>0</v>
      </c>
      <c r="U7183" s="11">
        <f t="shared" si="1673"/>
        <v>0</v>
      </c>
      <c r="V7183" s="11">
        <f t="shared" si="1679"/>
        <v>0</v>
      </c>
      <c r="W7183" s="20"/>
    </row>
    <row r="7184" spans="1:23" x14ac:dyDescent="0.25">
      <c r="A7184">
        <v>2022102614</v>
      </c>
      <c r="B7184">
        <v>4</v>
      </c>
      <c r="C7184" s="7">
        <v>0.52010000000000001</v>
      </c>
      <c r="D7184" s="6">
        <f t="shared" si="1680"/>
        <v>41608</v>
      </c>
      <c r="E7184" s="62">
        <v>0</v>
      </c>
      <c r="F7184" s="6">
        <f t="shared" si="1674"/>
        <v>0</v>
      </c>
      <c r="G7184" s="7">
        <v>0.36220000000000002</v>
      </c>
      <c r="H7184" s="6">
        <f t="shared" si="1681"/>
        <v>12677</v>
      </c>
      <c r="I7184" s="7">
        <v>0.64539000000000002</v>
      </c>
      <c r="J7184" s="6">
        <f t="shared" si="1682"/>
        <v>9035.4600000000009</v>
      </c>
      <c r="K7184" s="20"/>
      <c r="L7184" s="6">
        <f t="shared" si="1668"/>
        <v>40000</v>
      </c>
      <c r="M7184" s="11">
        <f t="shared" si="1675"/>
        <v>0</v>
      </c>
      <c r="N7184" s="6">
        <f t="shared" si="1669"/>
        <v>1608</v>
      </c>
      <c r="O7184" s="11">
        <f t="shared" si="1676"/>
        <v>11069</v>
      </c>
      <c r="P7184" s="11">
        <f t="shared" si="1670"/>
        <v>0</v>
      </c>
      <c r="Q7184" s="11">
        <f t="shared" si="1677"/>
        <v>9035.4600000000009</v>
      </c>
      <c r="R7184" s="11">
        <f t="shared" si="1678"/>
        <v>20104.46</v>
      </c>
      <c r="S7184" s="6">
        <f t="shared" si="1671"/>
        <v>0</v>
      </c>
      <c r="T7184" s="11">
        <f t="shared" si="1672"/>
        <v>0</v>
      </c>
      <c r="U7184" s="11">
        <f t="shared" si="1673"/>
        <v>0</v>
      </c>
      <c r="V7184" s="11">
        <f t="shared" si="1679"/>
        <v>0</v>
      </c>
      <c r="W7184" s="20"/>
    </row>
    <row r="7185" spans="1:23" x14ac:dyDescent="0.25">
      <c r="A7185">
        <v>2022102615</v>
      </c>
      <c r="B7185">
        <v>4</v>
      </c>
      <c r="C7185" s="7">
        <v>0.53024000000000004</v>
      </c>
      <c r="D7185" s="6">
        <f t="shared" si="1680"/>
        <v>42419.200000000004</v>
      </c>
      <c r="E7185" s="62">
        <v>0</v>
      </c>
      <c r="F7185" s="6">
        <f t="shared" si="1674"/>
        <v>0</v>
      </c>
      <c r="G7185" s="7">
        <v>0.36671999999999999</v>
      </c>
      <c r="H7185" s="6">
        <f t="shared" si="1681"/>
        <v>12835.199999999999</v>
      </c>
      <c r="I7185" s="7">
        <v>0.66178000000000003</v>
      </c>
      <c r="J7185" s="6">
        <f t="shared" si="1682"/>
        <v>9264.92</v>
      </c>
      <c r="K7185" s="20"/>
      <c r="L7185" s="6">
        <f t="shared" si="1668"/>
        <v>40000</v>
      </c>
      <c r="M7185" s="11">
        <f t="shared" si="1675"/>
        <v>0</v>
      </c>
      <c r="N7185" s="6">
        <f t="shared" si="1669"/>
        <v>2419.2000000000044</v>
      </c>
      <c r="O7185" s="11">
        <f t="shared" si="1676"/>
        <v>10415.999999999995</v>
      </c>
      <c r="P7185" s="11">
        <f t="shared" si="1670"/>
        <v>0</v>
      </c>
      <c r="Q7185" s="11">
        <f t="shared" si="1677"/>
        <v>9264.92</v>
      </c>
      <c r="R7185" s="11">
        <f t="shared" si="1678"/>
        <v>19680.919999999995</v>
      </c>
      <c r="S7185" s="6">
        <f t="shared" si="1671"/>
        <v>0</v>
      </c>
      <c r="T7185" s="11">
        <f t="shared" si="1672"/>
        <v>0</v>
      </c>
      <c r="U7185" s="11">
        <f t="shared" si="1673"/>
        <v>0</v>
      </c>
      <c r="V7185" s="11">
        <f t="shared" si="1679"/>
        <v>0</v>
      </c>
      <c r="W7185" s="20"/>
    </row>
    <row r="7186" spans="1:23" x14ac:dyDescent="0.25">
      <c r="A7186">
        <v>2022102616</v>
      </c>
      <c r="B7186">
        <v>4</v>
      </c>
      <c r="C7186" s="7">
        <v>0.54383999999999999</v>
      </c>
      <c r="D7186" s="6">
        <f t="shared" si="1680"/>
        <v>43507.199999999997</v>
      </c>
      <c r="E7186" s="62">
        <v>0</v>
      </c>
      <c r="F7186" s="6">
        <f t="shared" si="1674"/>
        <v>0</v>
      </c>
      <c r="G7186" s="7">
        <v>0.36936999999999998</v>
      </c>
      <c r="H7186" s="6">
        <f t="shared" si="1681"/>
        <v>12927.949999999999</v>
      </c>
      <c r="I7186" s="7">
        <v>0.68252999999999997</v>
      </c>
      <c r="J7186" s="6">
        <f t="shared" si="1682"/>
        <v>9555.42</v>
      </c>
      <c r="K7186" s="20"/>
      <c r="L7186" s="6">
        <f t="shared" si="1668"/>
        <v>40000</v>
      </c>
      <c r="M7186" s="11">
        <f t="shared" si="1675"/>
        <v>0</v>
      </c>
      <c r="N7186" s="6">
        <f t="shared" si="1669"/>
        <v>3507.1999999999971</v>
      </c>
      <c r="O7186" s="11">
        <f t="shared" si="1676"/>
        <v>9420.7500000000018</v>
      </c>
      <c r="P7186" s="11">
        <f t="shared" si="1670"/>
        <v>0</v>
      </c>
      <c r="Q7186" s="11">
        <f t="shared" si="1677"/>
        <v>9555.42</v>
      </c>
      <c r="R7186" s="11">
        <f t="shared" si="1678"/>
        <v>18976.170000000002</v>
      </c>
      <c r="S7186" s="6">
        <f t="shared" si="1671"/>
        <v>0</v>
      </c>
      <c r="T7186" s="11">
        <f t="shared" si="1672"/>
        <v>0</v>
      </c>
      <c r="U7186" s="11">
        <f t="shared" si="1673"/>
        <v>0</v>
      </c>
      <c r="V7186" s="11">
        <f t="shared" si="1679"/>
        <v>0</v>
      </c>
      <c r="W7186" s="20"/>
    </row>
    <row r="7187" spans="1:23" x14ac:dyDescent="0.25">
      <c r="A7187">
        <v>2022102617</v>
      </c>
      <c r="B7187">
        <v>4</v>
      </c>
      <c r="C7187" s="7">
        <v>0.55562</v>
      </c>
      <c r="D7187" s="6">
        <f t="shared" si="1680"/>
        <v>44449.599999999999</v>
      </c>
      <c r="E7187" s="62">
        <v>0</v>
      </c>
      <c r="F7187" s="6">
        <f t="shared" si="1674"/>
        <v>0</v>
      </c>
      <c r="G7187" s="7">
        <v>0.38596000000000003</v>
      </c>
      <c r="H7187" s="6">
        <f t="shared" si="1681"/>
        <v>13508.6</v>
      </c>
      <c r="I7187" s="7">
        <v>0.64485000000000003</v>
      </c>
      <c r="J7187" s="6">
        <f t="shared" si="1682"/>
        <v>9027.9</v>
      </c>
      <c r="K7187" s="20"/>
      <c r="L7187" s="6">
        <f t="shared" si="1668"/>
        <v>40000</v>
      </c>
      <c r="M7187" s="11">
        <f t="shared" si="1675"/>
        <v>0</v>
      </c>
      <c r="N7187" s="6">
        <f t="shared" si="1669"/>
        <v>4449.5999999999985</v>
      </c>
      <c r="O7187" s="11">
        <f t="shared" si="1676"/>
        <v>9059.0000000000018</v>
      </c>
      <c r="P7187" s="11">
        <f t="shared" si="1670"/>
        <v>0</v>
      </c>
      <c r="Q7187" s="11">
        <f t="shared" si="1677"/>
        <v>9027.9</v>
      </c>
      <c r="R7187" s="11">
        <f t="shared" si="1678"/>
        <v>18086.900000000001</v>
      </c>
      <c r="S7187" s="6">
        <f t="shared" si="1671"/>
        <v>0</v>
      </c>
      <c r="T7187" s="11">
        <f t="shared" si="1672"/>
        <v>0</v>
      </c>
      <c r="U7187" s="11">
        <f t="shared" si="1673"/>
        <v>0</v>
      </c>
      <c r="V7187" s="11">
        <f t="shared" si="1679"/>
        <v>0</v>
      </c>
      <c r="W7187" s="20"/>
    </row>
    <row r="7188" spans="1:23" x14ac:dyDescent="0.25">
      <c r="A7188">
        <v>2022102618</v>
      </c>
      <c r="B7188">
        <v>4</v>
      </c>
      <c r="C7188" s="7">
        <v>0.55769999999999997</v>
      </c>
      <c r="D7188" s="6">
        <f t="shared" si="1680"/>
        <v>44616</v>
      </c>
      <c r="E7188" s="62">
        <v>0</v>
      </c>
      <c r="F7188" s="6">
        <f t="shared" si="1674"/>
        <v>0</v>
      </c>
      <c r="G7188" s="7">
        <v>0.39372000000000001</v>
      </c>
      <c r="H7188" s="6">
        <f t="shared" si="1681"/>
        <v>13780.2</v>
      </c>
      <c r="I7188" s="7">
        <v>0.50180000000000002</v>
      </c>
      <c r="J7188" s="6">
        <f t="shared" si="1682"/>
        <v>7025.2000000000007</v>
      </c>
      <c r="K7188" s="20"/>
      <c r="L7188" s="6">
        <f t="shared" ref="L7188:L7251" si="1683">IF(D7188-F7188&gt;C$17,C$17,D7188-F7188)</f>
        <v>40000</v>
      </c>
      <c r="M7188" s="11">
        <f t="shared" si="1675"/>
        <v>0</v>
      </c>
      <c r="N7188" s="6">
        <f t="shared" ref="N7188:N7251" si="1684">IF(D7188-F7188-L7188&gt;H7188,H7188,D7188-F7188-L7188)</f>
        <v>4616</v>
      </c>
      <c r="O7188" s="11">
        <f t="shared" si="1676"/>
        <v>9164.2000000000007</v>
      </c>
      <c r="P7188" s="11">
        <f t="shared" ref="P7188:P7251" si="1685">IF(D7188-F7188-L7188-N7188&gt;J7188,J7188,D7188-F7188-L7188-N7188)</f>
        <v>0</v>
      </c>
      <c r="Q7188" s="11">
        <f t="shared" si="1677"/>
        <v>7025.2000000000007</v>
      </c>
      <c r="R7188" s="11">
        <f t="shared" si="1678"/>
        <v>16189.400000000001</v>
      </c>
      <c r="S7188" s="6">
        <f t="shared" ref="S7188:S7251" si="1686">D7188-F7188-L7188-N7188-P7188</f>
        <v>0</v>
      </c>
      <c r="T7188" s="11">
        <f t="shared" ref="T7188:T7251" si="1687">IF(T7187-AD$23+AD$24*R7188-S7188&gt;T$19,T$19,IF(T7187-AD$23+AD$24*R7188-S7188&lt;0,0,T7187-AD$23+AD$24*R7188-S7188))</f>
        <v>0</v>
      </c>
      <c r="U7188" s="11">
        <f t="shared" ref="U7188:U7251" si="1688">IF(T7187-AD$23-T7188&gt;0,T7187-AD$23-T7188,0)</f>
        <v>0</v>
      </c>
      <c r="V7188" s="11">
        <f t="shared" si="1679"/>
        <v>0</v>
      </c>
      <c r="W7188" s="20"/>
    </row>
    <row r="7189" spans="1:23" x14ac:dyDescent="0.25">
      <c r="A7189">
        <v>2022102619</v>
      </c>
      <c r="B7189">
        <v>4</v>
      </c>
      <c r="C7189" s="7">
        <v>0.55093000000000003</v>
      </c>
      <c r="D7189" s="6">
        <f t="shared" si="1680"/>
        <v>44074.400000000001</v>
      </c>
      <c r="E7189" s="62">
        <v>0</v>
      </c>
      <c r="F7189" s="6">
        <f t="shared" ref="F7189:F7252" si="1689">F$18*E7189</f>
        <v>0</v>
      </c>
      <c r="G7189" s="7">
        <v>0.37676999999999999</v>
      </c>
      <c r="H7189" s="6">
        <f t="shared" si="1681"/>
        <v>13186.949999999999</v>
      </c>
      <c r="I7189" s="7">
        <v>0.13249</v>
      </c>
      <c r="J7189" s="6">
        <f t="shared" si="1682"/>
        <v>1854.86</v>
      </c>
      <c r="K7189" s="20"/>
      <c r="L7189" s="6">
        <f t="shared" si="1683"/>
        <v>40000</v>
      </c>
      <c r="M7189" s="11">
        <f t="shared" ref="M7189:M7252" si="1690">C$17-L7189</f>
        <v>0</v>
      </c>
      <c r="N7189" s="6">
        <f t="shared" si="1684"/>
        <v>4074.4000000000015</v>
      </c>
      <c r="O7189" s="11">
        <f t="shared" ref="O7189:O7252" si="1691">H7189-N7189</f>
        <v>9112.5499999999975</v>
      </c>
      <c r="P7189" s="11">
        <f t="shared" si="1685"/>
        <v>0</v>
      </c>
      <c r="Q7189" s="11">
        <f t="shared" ref="Q7189:Q7252" si="1692">J7189-P7189</f>
        <v>1854.86</v>
      </c>
      <c r="R7189" s="11">
        <f t="shared" ref="R7189:R7252" si="1693">M7189+O7189+Q7189</f>
        <v>10967.409999999998</v>
      </c>
      <c r="S7189" s="6">
        <f t="shared" si="1686"/>
        <v>0</v>
      </c>
      <c r="T7189" s="11">
        <f t="shared" si="1687"/>
        <v>0</v>
      </c>
      <c r="U7189" s="11">
        <f t="shared" si="1688"/>
        <v>0</v>
      </c>
      <c r="V7189" s="11">
        <f t="shared" ref="V7189:V7252" si="1694">D7189-F7189-L7189-N7189-P7189-U7189</f>
        <v>0</v>
      </c>
      <c r="W7189" s="20"/>
    </row>
    <row r="7190" spans="1:23" x14ac:dyDescent="0.25">
      <c r="A7190">
        <v>2022102620</v>
      </c>
      <c r="B7190">
        <v>4</v>
      </c>
      <c r="C7190" s="7">
        <v>0.55198000000000003</v>
      </c>
      <c r="D7190" s="6">
        <f t="shared" si="1680"/>
        <v>44158.400000000001</v>
      </c>
      <c r="E7190" s="62">
        <v>0</v>
      </c>
      <c r="F7190" s="6">
        <f t="shared" si="1689"/>
        <v>0</v>
      </c>
      <c r="G7190" s="7">
        <v>0.42525000000000002</v>
      </c>
      <c r="H7190" s="6">
        <f t="shared" si="1681"/>
        <v>14883.75</v>
      </c>
      <c r="I7190" s="7">
        <v>1.072E-2</v>
      </c>
      <c r="J7190" s="6">
        <f t="shared" si="1682"/>
        <v>150.08000000000001</v>
      </c>
      <c r="K7190" s="20"/>
      <c r="L7190" s="6">
        <f t="shared" si="1683"/>
        <v>40000</v>
      </c>
      <c r="M7190" s="11">
        <f t="shared" si="1690"/>
        <v>0</v>
      </c>
      <c r="N7190" s="6">
        <f t="shared" si="1684"/>
        <v>4158.4000000000015</v>
      </c>
      <c r="O7190" s="11">
        <f t="shared" si="1691"/>
        <v>10725.349999999999</v>
      </c>
      <c r="P7190" s="11">
        <f t="shared" si="1685"/>
        <v>0</v>
      </c>
      <c r="Q7190" s="11">
        <f t="shared" si="1692"/>
        <v>150.08000000000001</v>
      </c>
      <c r="R7190" s="11">
        <f t="shared" si="1693"/>
        <v>10875.429999999998</v>
      </c>
      <c r="S7190" s="6">
        <f t="shared" si="1686"/>
        <v>0</v>
      </c>
      <c r="T7190" s="11">
        <f t="shared" si="1687"/>
        <v>0</v>
      </c>
      <c r="U7190" s="11">
        <f t="shared" si="1688"/>
        <v>0</v>
      </c>
      <c r="V7190" s="11">
        <f t="shared" si="1694"/>
        <v>0</v>
      </c>
      <c r="W7190" s="20"/>
    </row>
    <row r="7191" spans="1:23" x14ac:dyDescent="0.25">
      <c r="A7191">
        <v>2022102621</v>
      </c>
      <c r="B7191">
        <v>4</v>
      </c>
      <c r="C7191" s="7">
        <v>0.54291999999999996</v>
      </c>
      <c r="D7191" s="6">
        <f t="shared" si="1680"/>
        <v>43433.599999999999</v>
      </c>
      <c r="E7191" s="62">
        <v>0</v>
      </c>
      <c r="F7191" s="6">
        <f t="shared" si="1689"/>
        <v>0</v>
      </c>
      <c r="G7191" s="7">
        <v>0.50492000000000004</v>
      </c>
      <c r="H7191" s="6">
        <f t="shared" si="1681"/>
        <v>17672.2</v>
      </c>
      <c r="I7191" s="7">
        <v>0</v>
      </c>
      <c r="J7191" s="6">
        <f t="shared" si="1682"/>
        <v>0</v>
      </c>
      <c r="K7191" s="20"/>
      <c r="L7191" s="6">
        <f t="shared" si="1683"/>
        <v>40000</v>
      </c>
      <c r="M7191" s="11">
        <f t="shared" si="1690"/>
        <v>0</v>
      </c>
      <c r="N7191" s="6">
        <f t="shared" si="1684"/>
        <v>3433.5999999999985</v>
      </c>
      <c r="O7191" s="11">
        <f t="shared" si="1691"/>
        <v>14238.600000000002</v>
      </c>
      <c r="P7191" s="11">
        <f t="shared" si="1685"/>
        <v>0</v>
      </c>
      <c r="Q7191" s="11">
        <f t="shared" si="1692"/>
        <v>0</v>
      </c>
      <c r="R7191" s="11">
        <f t="shared" si="1693"/>
        <v>14238.600000000002</v>
      </c>
      <c r="S7191" s="6">
        <f t="shared" si="1686"/>
        <v>0</v>
      </c>
      <c r="T7191" s="11">
        <f t="shared" si="1687"/>
        <v>0</v>
      </c>
      <c r="U7191" s="11">
        <f t="shared" si="1688"/>
        <v>0</v>
      </c>
      <c r="V7191" s="11">
        <f t="shared" si="1694"/>
        <v>0</v>
      </c>
      <c r="W7191" s="20"/>
    </row>
    <row r="7192" spans="1:23" x14ac:dyDescent="0.25">
      <c r="A7192">
        <v>2022102622</v>
      </c>
      <c r="B7192">
        <v>4</v>
      </c>
      <c r="C7192" s="7">
        <v>0.52468999999999999</v>
      </c>
      <c r="D7192" s="6">
        <f t="shared" si="1680"/>
        <v>41975.199999999997</v>
      </c>
      <c r="E7192" s="62">
        <v>0</v>
      </c>
      <c r="F7192" s="6">
        <f t="shared" si="1689"/>
        <v>0</v>
      </c>
      <c r="G7192" s="7">
        <v>0.52902000000000005</v>
      </c>
      <c r="H7192" s="6">
        <f t="shared" si="1681"/>
        <v>18515.7</v>
      </c>
      <c r="I7192" s="7">
        <v>0</v>
      </c>
      <c r="J7192" s="6">
        <f t="shared" si="1682"/>
        <v>0</v>
      </c>
      <c r="K7192" s="20"/>
      <c r="L7192" s="6">
        <f t="shared" si="1683"/>
        <v>40000</v>
      </c>
      <c r="M7192" s="11">
        <f t="shared" si="1690"/>
        <v>0</v>
      </c>
      <c r="N7192" s="6">
        <f t="shared" si="1684"/>
        <v>1975.1999999999971</v>
      </c>
      <c r="O7192" s="11">
        <f t="shared" si="1691"/>
        <v>16540.500000000004</v>
      </c>
      <c r="P7192" s="11">
        <f t="shared" si="1685"/>
        <v>0</v>
      </c>
      <c r="Q7192" s="11">
        <f t="shared" si="1692"/>
        <v>0</v>
      </c>
      <c r="R7192" s="11">
        <f t="shared" si="1693"/>
        <v>16540.500000000004</v>
      </c>
      <c r="S7192" s="6">
        <f t="shared" si="1686"/>
        <v>0</v>
      </c>
      <c r="T7192" s="11">
        <f t="shared" si="1687"/>
        <v>0</v>
      </c>
      <c r="U7192" s="11">
        <f t="shared" si="1688"/>
        <v>0</v>
      </c>
      <c r="V7192" s="11">
        <f t="shared" si="1694"/>
        <v>0</v>
      </c>
      <c r="W7192" s="20"/>
    </row>
    <row r="7193" spans="1:23" x14ac:dyDescent="0.25">
      <c r="A7193">
        <v>2022102623</v>
      </c>
      <c r="B7193">
        <v>4</v>
      </c>
      <c r="C7193" s="7">
        <v>0.49274000000000001</v>
      </c>
      <c r="D7193" s="6">
        <f t="shared" si="1680"/>
        <v>39419.200000000004</v>
      </c>
      <c r="E7193" s="62">
        <v>0</v>
      </c>
      <c r="F7193" s="6">
        <f t="shared" si="1689"/>
        <v>0</v>
      </c>
      <c r="G7193" s="7">
        <v>0.53195999999999999</v>
      </c>
      <c r="H7193" s="6">
        <f t="shared" si="1681"/>
        <v>18618.599999999999</v>
      </c>
      <c r="I7193" s="7">
        <v>0</v>
      </c>
      <c r="J7193" s="6">
        <f t="shared" si="1682"/>
        <v>0</v>
      </c>
      <c r="K7193" s="20"/>
      <c r="L7193" s="6">
        <f t="shared" si="1683"/>
        <v>39419.200000000004</v>
      </c>
      <c r="M7193" s="11">
        <f t="shared" si="1690"/>
        <v>580.79999999999563</v>
      </c>
      <c r="N7193" s="6">
        <f t="shared" si="1684"/>
        <v>0</v>
      </c>
      <c r="O7193" s="11">
        <f t="shared" si="1691"/>
        <v>18618.599999999999</v>
      </c>
      <c r="P7193" s="11">
        <f t="shared" si="1685"/>
        <v>0</v>
      </c>
      <c r="Q7193" s="11">
        <f t="shared" si="1692"/>
        <v>0</v>
      </c>
      <c r="R7193" s="11">
        <f t="shared" si="1693"/>
        <v>19199.399999999994</v>
      </c>
      <c r="S7193" s="6">
        <f t="shared" si="1686"/>
        <v>0</v>
      </c>
      <c r="T7193" s="11">
        <f t="shared" si="1687"/>
        <v>0</v>
      </c>
      <c r="U7193" s="11">
        <f t="shared" si="1688"/>
        <v>0</v>
      </c>
      <c r="V7193" s="11">
        <f t="shared" si="1694"/>
        <v>0</v>
      </c>
      <c r="W7193" s="20"/>
    </row>
    <row r="7194" spans="1:23" x14ac:dyDescent="0.25">
      <c r="A7194">
        <v>2022102624</v>
      </c>
      <c r="B7194">
        <v>4</v>
      </c>
      <c r="C7194" s="7">
        <v>0.46150999999999998</v>
      </c>
      <c r="D7194" s="6">
        <f t="shared" si="1680"/>
        <v>36920.799999999996</v>
      </c>
      <c r="E7194" s="62">
        <v>0</v>
      </c>
      <c r="F7194" s="6">
        <f t="shared" si="1689"/>
        <v>0</v>
      </c>
      <c r="G7194" s="7">
        <v>0.53242999999999996</v>
      </c>
      <c r="H7194" s="6">
        <f t="shared" si="1681"/>
        <v>18635.05</v>
      </c>
      <c r="I7194" s="7">
        <v>0</v>
      </c>
      <c r="J7194" s="6">
        <f t="shared" si="1682"/>
        <v>0</v>
      </c>
      <c r="K7194" s="20"/>
      <c r="L7194" s="6">
        <f t="shared" si="1683"/>
        <v>36920.799999999996</v>
      </c>
      <c r="M7194" s="11">
        <f t="shared" si="1690"/>
        <v>3079.2000000000044</v>
      </c>
      <c r="N7194" s="6">
        <f t="shared" si="1684"/>
        <v>0</v>
      </c>
      <c r="O7194" s="11">
        <f t="shared" si="1691"/>
        <v>18635.05</v>
      </c>
      <c r="P7194" s="11">
        <f t="shared" si="1685"/>
        <v>0</v>
      </c>
      <c r="Q7194" s="11">
        <f t="shared" si="1692"/>
        <v>0</v>
      </c>
      <c r="R7194" s="11">
        <f t="shared" si="1693"/>
        <v>21714.250000000004</v>
      </c>
      <c r="S7194" s="6">
        <f t="shared" si="1686"/>
        <v>0</v>
      </c>
      <c r="T7194" s="11">
        <f t="shared" si="1687"/>
        <v>0</v>
      </c>
      <c r="U7194" s="11">
        <f t="shared" si="1688"/>
        <v>0</v>
      </c>
      <c r="V7194" s="11">
        <f t="shared" si="1694"/>
        <v>0</v>
      </c>
      <c r="W7194" s="20"/>
    </row>
    <row r="7195" spans="1:23" x14ac:dyDescent="0.25">
      <c r="A7195">
        <v>2022102701</v>
      </c>
      <c r="B7195">
        <v>5</v>
      </c>
      <c r="C7195" s="7">
        <v>0.43944</v>
      </c>
      <c r="D7195" s="6">
        <f t="shared" si="1680"/>
        <v>35155.199999999997</v>
      </c>
      <c r="E7195" s="62">
        <v>0</v>
      </c>
      <c r="F7195" s="6">
        <f t="shared" si="1689"/>
        <v>0</v>
      </c>
      <c r="G7195" s="7">
        <v>0.53964999999999996</v>
      </c>
      <c r="H7195" s="6">
        <f t="shared" si="1681"/>
        <v>18887.75</v>
      </c>
      <c r="I7195" s="7">
        <v>0</v>
      </c>
      <c r="J7195" s="6">
        <f t="shared" si="1682"/>
        <v>0</v>
      </c>
      <c r="K7195" s="20"/>
      <c r="L7195" s="6">
        <f t="shared" si="1683"/>
        <v>35155.199999999997</v>
      </c>
      <c r="M7195" s="11">
        <f t="shared" si="1690"/>
        <v>4844.8000000000029</v>
      </c>
      <c r="N7195" s="6">
        <f t="shared" si="1684"/>
        <v>0</v>
      </c>
      <c r="O7195" s="11">
        <f t="shared" si="1691"/>
        <v>18887.75</v>
      </c>
      <c r="P7195" s="11">
        <f t="shared" si="1685"/>
        <v>0</v>
      </c>
      <c r="Q7195" s="11">
        <f t="shared" si="1692"/>
        <v>0</v>
      </c>
      <c r="R7195" s="11">
        <f t="shared" si="1693"/>
        <v>23732.550000000003</v>
      </c>
      <c r="S7195" s="6">
        <f t="shared" si="1686"/>
        <v>0</v>
      </c>
      <c r="T7195" s="11">
        <f t="shared" si="1687"/>
        <v>0</v>
      </c>
      <c r="U7195" s="11">
        <f t="shared" si="1688"/>
        <v>0</v>
      </c>
      <c r="V7195" s="11">
        <f t="shared" si="1694"/>
        <v>0</v>
      </c>
      <c r="W7195" s="20"/>
    </row>
    <row r="7196" spans="1:23" x14ac:dyDescent="0.25">
      <c r="A7196">
        <v>2022102702</v>
      </c>
      <c r="B7196">
        <v>5</v>
      </c>
      <c r="C7196" s="7">
        <v>0.42712</v>
      </c>
      <c r="D7196" s="6">
        <f t="shared" si="1680"/>
        <v>34169.599999999999</v>
      </c>
      <c r="E7196" s="62">
        <v>0</v>
      </c>
      <c r="F7196" s="6">
        <f t="shared" si="1689"/>
        <v>0</v>
      </c>
      <c r="G7196" s="7">
        <v>0.54293000000000002</v>
      </c>
      <c r="H7196" s="6">
        <f t="shared" si="1681"/>
        <v>19002.55</v>
      </c>
      <c r="I7196" s="7">
        <v>0</v>
      </c>
      <c r="J7196" s="6">
        <f t="shared" si="1682"/>
        <v>0</v>
      </c>
      <c r="K7196" s="20"/>
      <c r="L7196" s="6">
        <f t="shared" si="1683"/>
        <v>34169.599999999999</v>
      </c>
      <c r="M7196" s="11">
        <f t="shared" si="1690"/>
        <v>5830.4000000000015</v>
      </c>
      <c r="N7196" s="6">
        <f t="shared" si="1684"/>
        <v>0</v>
      </c>
      <c r="O7196" s="11">
        <f t="shared" si="1691"/>
        <v>19002.55</v>
      </c>
      <c r="P7196" s="11">
        <f t="shared" si="1685"/>
        <v>0</v>
      </c>
      <c r="Q7196" s="11">
        <f t="shared" si="1692"/>
        <v>0</v>
      </c>
      <c r="R7196" s="11">
        <f t="shared" si="1693"/>
        <v>24832.95</v>
      </c>
      <c r="S7196" s="6">
        <f t="shared" si="1686"/>
        <v>0</v>
      </c>
      <c r="T7196" s="11">
        <f t="shared" si="1687"/>
        <v>0</v>
      </c>
      <c r="U7196" s="11">
        <f t="shared" si="1688"/>
        <v>0</v>
      </c>
      <c r="V7196" s="11">
        <f t="shared" si="1694"/>
        <v>0</v>
      </c>
      <c r="W7196" s="20"/>
    </row>
    <row r="7197" spans="1:23" x14ac:dyDescent="0.25">
      <c r="A7197">
        <v>2022102703</v>
      </c>
      <c r="B7197">
        <v>5</v>
      </c>
      <c r="C7197" s="7">
        <v>0.42029</v>
      </c>
      <c r="D7197" s="6">
        <f t="shared" si="1680"/>
        <v>33623.199999999997</v>
      </c>
      <c r="E7197" s="62">
        <v>0</v>
      </c>
      <c r="F7197" s="6">
        <f t="shared" si="1689"/>
        <v>0</v>
      </c>
      <c r="G7197" s="7">
        <v>0.53917999999999999</v>
      </c>
      <c r="H7197" s="6">
        <f t="shared" si="1681"/>
        <v>18871.3</v>
      </c>
      <c r="I7197" s="7">
        <v>0</v>
      </c>
      <c r="J7197" s="6">
        <f t="shared" si="1682"/>
        <v>0</v>
      </c>
      <c r="K7197" s="20"/>
      <c r="L7197" s="6">
        <f t="shared" si="1683"/>
        <v>33623.199999999997</v>
      </c>
      <c r="M7197" s="11">
        <f t="shared" si="1690"/>
        <v>6376.8000000000029</v>
      </c>
      <c r="N7197" s="6">
        <f t="shared" si="1684"/>
        <v>0</v>
      </c>
      <c r="O7197" s="11">
        <f t="shared" si="1691"/>
        <v>18871.3</v>
      </c>
      <c r="P7197" s="11">
        <f t="shared" si="1685"/>
        <v>0</v>
      </c>
      <c r="Q7197" s="11">
        <f t="shared" si="1692"/>
        <v>0</v>
      </c>
      <c r="R7197" s="11">
        <f t="shared" si="1693"/>
        <v>25248.100000000002</v>
      </c>
      <c r="S7197" s="6">
        <f t="shared" si="1686"/>
        <v>0</v>
      </c>
      <c r="T7197" s="11">
        <f t="shared" si="1687"/>
        <v>0</v>
      </c>
      <c r="U7197" s="11">
        <f t="shared" si="1688"/>
        <v>0</v>
      </c>
      <c r="V7197" s="11">
        <f t="shared" si="1694"/>
        <v>0</v>
      </c>
      <c r="W7197" s="20"/>
    </row>
    <row r="7198" spans="1:23" x14ac:dyDescent="0.25">
      <c r="A7198">
        <v>2022102704</v>
      </c>
      <c r="B7198">
        <v>5</v>
      </c>
      <c r="C7198" s="7">
        <v>0.41682999999999998</v>
      </c>
      <c r="D7198" s="6">
        <f t="shared" si="1680"/>
        <v>33346.400000000001</v>
      </c>
      <c r="E7198" s="62">
        <v>0</v>
      </c>
      <c r="F7198" s="6">
        <f t="shared" si="1689"/>
        <v>0</v>
      </c>
      <c r="G7198" s="7">
        <v>0.53371000000000002</v>
      </c>
      <c r="H7198" s="6">
        <f t="shared" si="1681"/>
        <v>18679.850000000002</v>
      </c>
      <c r="I7198" s="7">
        <v>0</v>
      </c>
      <c r="J7198" s="6">
        <f t="shared" si="1682"/>
        <v>0</v>
      </c>
      <c r="K7198" s="20"/>
      <c r="L7198" s="6">
        <f t="shared" si="1683"/>
        <v>33346.400000000001</v>
      </c>
      <c r="M7198" s="11">
        <f t="shared" si="1690"/>
        <v>6653.5999999999985</v>
      </c>
      <c r="N7198" s="6">
        <f t="shared" si="1684"/>
        <v>0</v>
      </c>
      <c r="O7198" s="11">
        <f t="shared" si="1691"/>
        <v>18679.850000000002</v>
      </c>
      <c r="P7198" s="11">
        <f t="shared" si="1685"/>
        <v>0</v>
      </c>
      <c r="Q7198" s="11">
        <f t="shared" si="1692"/>
        <v>0</v>
      </c>
      <c r="R7198" s="11">
        <f t="shared" si="1693"/>
        <v>25333.45</v>
      </c>
      <c r="S7198" s="6">
        <f t="shared" si="1686"/>
        <v>0</v>
      </c>
      <c r="T7198" s="11">
        <f t="shared" si="1687"/>
        <v>0</v>
      </c>
      <c r="U7198" s="11">
        <f t="shared" si="1688"/>
        <v>0</v>
      </c>
      <c r="V7198" s="11">
        <f t="shared" si="1694"/>
        <v>0</v>
      </c>
      <c r="W7198" s="20"/>
    </row>
    <row r="7199" spans="1:23" x14ac:dyDescent="0.25">
      <c r="A7199">
        <v>2022102705</v>
      </c>
      <c r="B7199">
        <v>5</v>
      </c>
      <c r="C7199" s="7">
        <v>0.42430000000000001</v>
      </c>
      <c r="D7199" s="6">
        <f t="shared" si="1680"/>
        <v>33944</v>
      </c>
      <c r="E7199" s="62">
        <v>0</v>
      </c>
      <c r="F7199" s="6">
        <f t="shared" si="1689"/>
        <v>0</v>
      </c>
      <c r="G7199" s="7">
        <v>0.53008999999999995</v>
      </c>
      <c r="H7199" s="6">
        <f t="shared" si="1681"/>
        <v>18553.149999999998</v>
      </c>
      <c r="I7199" s="7">
        <v>0</v>
      </c>
      <c r="J7199" s="6">
        <f t="shared" si="1682"/>
        <v>0</v>
      </c>
      <c r="K7199" s="20"/>
      <c r="L7199" s="6">
        <f t="shared" si="1683"/>
        <v>33944</v>
      </c>
      <c r="M7199" s="11">
        <f t="shared" si="1690"/>
        <v>6056</v>
      </c>
      <c r="N7199" s="6">
        <f t="shared" si="1684"/>
        <v>0</v>
      </c>
      <c r="O7199" s="11">
        <f t="shared" si="1691"/>
        <v>18553.149999999998</v>
      </c>
      <c r="P7199" s="11">
        <f t="shared" si="1685"/>
        <v>0</v>
      </c>
      <c r="Q7199" s="11">
        <f t="shared" si="1692"/>
        <v>0</v>
      </c>
      <c r="R7199" s="11">
        <f t="shared" si="1693"/>
        <v>24609.149999999998</v>
      </c>
      <c r="S7199" s="6">
        <f t="shared" si="1686"/>
        <v>0</v>
      </c>
      <c r="T7199" s="11">
        <f t="shared" si="1687"/>
        <v>0</v>
      </c>
      <c r="U7199" s="11">
        <f t="shared" si="1688"/>
        <v>0</v>
      </c>
      <c r="V7199" s="11">
        <f t="shared" si="1694"/>
        <v>0</v>
      </c>
      <c r="W7199" s="20"/>
    </row>
    <row r="7200" spans="1:23" x14ac:dyDescent="0.25">
      <c r="A7200">
        <v>2022102706</v>
      </c>
      <c r="B7200">
        <v>5</v>
      </c>
      <c r="C7200" s="7">
        <v>0.44701999999999997</v>
      </c>
      <c r="D7200" s="6">
        <f t="shared" si="1680"/>
        <v>35761.599999999999</v>
      </c>
      <c r="E7200" s="62">
        <v>0</v>
      </c>
      <c r="F7200" s="6">
        <f t="shared" si="1689"/>
        <v>0</v>
      </c>
      <c r="G7200" s="7">
        <v>0.53042</v>
      </c>
      <c r="H7200" s="6">
        <f t="shared" si="1681"/>
        <v>18564.7</v>
      </c>
      <c r="I7200" s="7">
        <v>0</v>
      </c>
      <c r="J7200" s="6">
        <f t="shared" si="1682"/>
        <v>0</v>
      </c>
      <c r="K7200" s="20"/>
      <c r="L7200" s="6">
        <f t="shared" si="1683"/>
        <v>35761.599999999999</v>
      </c>
      <c r="M7200" s="11">
        <f t="shared" si="1690"/>
        <v>4238.4000000000015</v>
      </c>
      <c r="N7200" s="6">
        <f t="shared" si="1684"/>
        <v>0</v>
      </c>
      <c r="O7200" s="11">
        <f t="shared" si="1691"/>
        <v>18564.7</v>
      </c>
      <c r="P7200" s="11">
        <f t="shared" si="1685"/>
        <v>0</v>
      </c>
      <c r="Q7200" s="11">
        <f t="shared" si="1692"/>
        <v>0</v>
      </c>
      <c r="R7200" s="11">
        <f t="shared" si="1693"/>
        <v>22803.100000000002</v>
      </c>
      <c r="S7200" s="6">
        <f t="shared" si="1686"/>
        <v>0</v>
      </c>
      <c r="T7200" s="11">
        <f t="shared" si="1687"/>
        <v>0</v>
      </c>
      <c r="U7200" s="11">
        <f t="shared" si="1688"/>
        <v>0</v>
      </c>
      <c r="V7200" s="11">
        <f t="shared" si="1694"/>
        <v>0</v>
      </c>
      <c r="W7200" s="20"/>
    </row>
    <row r="7201" spans="1:23" x14ac:dyDescent="0.25">
      <c r="A7201">
        <v>2022102707</v>
      </c>
      <c r="B7201">
        <v>5</v>
      </c>
      <c r="C7201" s="7">
        <v>0.48393999999999998</v>
      </c>
      <c r="D7201" s="6">
        <f t="shared" si="1680"/>
        <v>38715.199999999997</v>
      </c>
      <c r="E7201" s="62">
        <v>0</v>
      </c>
      <c r="F7201" s="6">
        <f t="shared" si="1689"/>
        <v>0</v>
      </c>
      <c r="G7201" s="7">
        <v>0.52547999999999995</v>
      </c>
      <c r="H7201" s="6">
        <f t="shared" si="1681"/>
        <v>18391.8</v>
      </c>
      <c r="I7201" s="7">
        <v>0</v>
      </c>
      <c r="J7201" s="6">
        <f t="shared" si="1682"/>
        <v>0</v>
      </c>
      <c r="K7201" s="20"/>
      <c r="L7201" s="6">
        <f t="shared" si="1683"/>
        <v>38715.199999999997</v>
      </c>
      <c r="M7201" s="11">
        <f t="shared" si="1690"/>
        <v>1284.8000000000029</v>
      </c>
      <c r="N7201" s="6">
        <f t="shared" si="1684"/>
        <v>0</v>
      </c>
      <c r="O7201" s="11">
        <f t="shared" si="1691"/>
        <v>18391.8</v>
      </c>
      <c r="P7201" s="11">
        <f t="shared" si="1685"/>
        <v>0</v>
      </c>
      <c r="Q7201" s="11">
        <f t="shared" si="1692"/>
        <v>0</v>
      </c>
      <c r="R7201" s="11">
        <f t="shared" si="1693"/>
        <v>19676.600000000002</v>
      </c>
      <c r="S7201" s="6">
        <f t="shared" si="1686"/>
        <v>0</v>
      </c>
      <c r="T7201" s="11">
        <f t="shared" si="1687"/>
        <v>0</v>
      </c>
      <c r="U7201" s="11">
        <f t="shared" si="1688"/>
        <v>0</v>
      </c>
      <c r="V7201" s="11">
        <f t="shared" si="1694"/>
        <v>0</v>
      </c>
      <c r="W7201" s="20"/>
    </row>
    <row r="7202" spans="1:23" x14ac:dyDescent="0.25">
      <c r="A7202">
        <v>2022102708</v>
      </c>
      <c r="B7202">
        <v>5</v>
      </c>
      <c r="C7202" s="7">
        <v>0.50270999999999999</v>
      </c>
      <c r="D7202" s="6">
        <f t="shared" si="1680"/>
        <v>40216.799999999996</v>
      </c>
      <c r="E7202" s="62">
        <v>0</v>
      </c>
      <c r="F7202" s="6">
        <f t="shared" si="1689"/>
        <v>0</v>
      </c>
      <c r="G7202" s="7">
        <v>0.52647999999999995</v>
      </c>
      <c r="H7202" s="6">
        <f t="shared" si="1681"/>
        <v>18426.8</v>
      </c>
      <c r="I7202" s="7">
        <v>2.31E-3</v>
      </c>
      <c r="J7202" s="6">
        <f t="shared" si="1682"/>
        <v>32.339999999999996</v>
      </c>
      <c r="K7202" s="20"/>
      <c r="L7202" s="6">
        <f t="shared" si="1683"/>
        <v>40000</v>
      </c>
      <c r="M7202" s="11">
        <f t="shared" si="1690"/>
        <v>0</v>
      </c>
      <c r="N7202" s="6">
        <f t="shared" si="1684"/>
        <v>216.79999999999563</v>
      </c>
      <c r="O7202" s="11">
        <f t="shared" si="1691"/>
        <v>18210.000000000004</v>
      </c>
      <c r="P7202" s="11">
        <f t="shared" si="1685"/>
        <v>0</v>
      </c>
      <c r="Q7202" s="11">
        <f t="shared" si="1692"/>
        <v>32.339999999999996</v>
      </c>
      <c r="R7202" s="11">
        <f t="shared" si="1693"/>
        <v>18242.340000000004</v>
      </c>
      <c r="S7202" s="6">
        <f t="shared" si="1686"/>
        <v>0</v>
      </c>
      <c r="T7202" s="11">
        <f t="shared" si="1687"/>
        <v>0</v>
      </c>
      <c r="U7202" s="11">
        <f t="shared" si="1688"/>
        <v>0</v>
      </c>
      <c r="V7202" s="11">
        <f t="shared" si="1694"/>
        <v>0</v>
      </c>
      <c r="W7202" s="20"/>
    </row>
    <row r="7203" spans="1:23" x14ac:dyDescent="0.25">
      <c r="A7203">
        <v>2022102709</v>
      </c>
      <c r="B7203">
        <v>5</v>
      </c>
      <c r="C7203" s="7">
        <v>0.50412999999999997</v>
      </c>
      <c r="D7203" s="6">
        <f t="shared" si="1680"/>
        <v>40330.399999999994</v>
      </c>
      <c r="E7203" s="62">
        <v>0</v>
      </c>
      <c r="F7203" s="6">
        <f t="shared" si="1689"/>
        <v>0</v>
      </c>
      <c r="G7203" s="7">
        <v>0.51476999999999995</v>
      </c>
      <c r="H7203" s="6">
        <f t="shared" si="1681"/>
        <v>18016.949999999997</v>
      </c>
      <c r="I7203" s="7">
        <v>0.13089999999999999</v>
      </c>
      <c r="J7203" s="6">
        <f t="shared" si="1682"/>
        <v>1832.6</v>
      </c>
      <c r="K7203" s="20"/>
      <c r="L7203" s="6">
        <f t="shared" si="1683"/>
        <v>40000</v>
      </c>
      <c r="M7203" s="11">
        <f t="shared" si="1690"/>
        <v>0</v>
      </c>
      <c r="N7203" s="6">
        <f t="shared" si="1684"/>
        <v>330.39999999999418</v>
      </c>
      <c r="O7203" s="11">
        <f t="shared" si="1691"/>
        <v>17686.550000000003</v>
      </c>
      <c r="P7203" s="11">
        <f t="shared" si="1685"/>
        <v>0</v>
      </c>
      <c r="Q7203" s="11">
        <f t="shared" si="1692"/>
        <v>1832.6</v>
      </c>
      <c r="R7203" s="11">
        <f t="shared" si="1693"/>
        <v>19519.150000000001</v>
      </c>
      <c r="S7203" s="6">
        <f t="shared" si="1686"/>
        <v>0</v>
      </c>
      <c r="T7203" s="11">
        <f t="shared" si="1687"/>
        <v>0</v>
      </c>
      <c r="U7203" s="11">
        <f t="shared" si="1688"/>
        <v>0</v>
      </c>
      <c r="V7203" s="11">
        <f t="shared" si="1694"/>
        <v>0</v>
      </c>
      <c r="W7203" s="20"/>
    </row>
    <row r="7204" spans="1:23" x14ac:dyDescent="0.25">
      <c r="A7204">
        <v>2022102710</v>
      </c>
      <c r="B7204">
        <v>5</v>
      </c>
      <c r="C7204" s="7">
        <v>0.50897000000000003</v>
      </c>
      <c r="D7204" s="6">
        <f t="shared" si="1680"/>
        <v>40717.600000000006</v>
      </c>
      <c r="E7204" s="62">
        <v>0</v>
      </c>
      <c r="F7204" s="6">
        <f t="shared" si="1689"/>
        <v>0</v>
      </c>
      <c r="G7204" s="7">
        <v>0.46686</v>
      </c>
      <c r="H7204" s="6">
        <f t="shared" si="1681"/>
        <v>16340.1</v>
      </c>
      <c r="I7204" s="7">
        <v>0.37768000000000002</v>
      </c>
      <c r="J7204" s="6">
        <f t="shared" si="1682"/>
        <v>5287.52</v>
      </c>
      <c r="K7204" s="20"/>
      <c r="L7204" s="6">
        <f t="shared" si="1683"/>
        <v>40000</v>
      </c>
      <c r="M7204" s="11">
        <f t="shared" si="1690"/>
        <v>0</v>
      </c>
      <c r="N7204" s="6">
        <f t="shared" si="1684"/>
        <v>717.60000000000582</v>
      </c>
      <c r="O7204" s="11">
        <f t="shared" si="1691"/>
        <v>15622.499999999995</v>
      </c>
      <c r="P7204" s="11">
        <f t="shared" si="1685"/>
        <v>0</v>
      </c>
      <c r="Q7204" s="11">
        <f t="shared" si="1692"/>
        <v>5287.52</v>
      </c>
      <c r="R7204" s="11">
        <f t="shared" si="1693"/>
        <v>20910.019999999997</v>
      </c>
      <c r="S7204" s="6">
        <f t="shared" si="1686"/>
        <v>0</v>
      </c>
      <c r="T7204" s="11">
        <f t="shared" si="1687"/>
        <v>0</v>
      </c>
      <c r="U7204" s="11">
        <f t="shared" si="1688"/>
        <v>0</v>
      </c>
      <c r="V7204" s="11">
        <f t="shared" si="1694"/>
        <v>0</v>
      </c>
      <c r="W7204" s="20"/>
    </row>
    <row r="7205" spans="1:23" x14ac:dyDescent="0.25">
      <c r="A7205">
        <v>2022102711</v>
      </c>
      <c r="B7205">
        <v>5</v>
      </c>
      <c r="C7205" s="7">
        <v>0.51234999999999997</v>
      </c>
      <c r="D7205" s="6">
        <f t="shared" si="1680"/>
        <v>40988</v>
      </c>
      <c r="E7205" s="62">
        <v>0</v>
      </c>
      <c r="F7205" s="6">
        <f t="shared" si="1689"/>
        <v>0</v>
      </c>
      <c r="G7205" s="7">
        <v>0.49198999999999998</v>
      </c>
      <c r="H7205" s="6">
        <f t="shared" si="1681"/>
        <v>17219.649999999998</v>
      </c>
      <c r="I7205" s="7">
        <v>0.42331000000000002</v>
      </c>
      <c r="J7205" s="6">
        <f t="shared" si="1682"/>
        <v>5926.34</v>
      </c>
      <c r="K7205" s="20"/>
      <c r="L7205" s="6">
        <f t="shared" si="1683"/>
        <v>40000</v>
      </c>
      <c r="M7205" s="11">
        <f t="shared" si="1690"/>
        <v>0</v>
      </c>
      <c r="N7205" s="6">
        <f t="shared" si="1684"/>
        <v>988</v>
      </c>
      <c r="O7205" s="11">
        <f t="shared" si="1691"/>
        <v>16231.649999999998</v>
      </c>
      <c r="P7205" s="11">
        <f t="shared" si="1685"/>
        <v>0</v>
      </c>
      <c r="Q7205" s="11">
        <f t="shared" si="1692"/>
        <v>5926.34</v>
      </c>
      <c r="R7205" s="11">
        <f t="shared" si="1693"/>
        <v>22157.989999999998</v>
      </c>
      <c r="S7205" s="6">
        <f t="shared" si="1686"/>
        <v>0</v>
      </c>
      <c r="T7205" s="11">
        <f t="shared" si="1687"/>
        <v>0</v>
      </c>
      <c r="U7205" s="11">
        <f t="shared" si="1688"/>
        <v>0</v>
      </c>
      <c r="V7205" s="11">
        <f t="shared" si="1694"/>
        <v>0</v>
      </c>
      <c r="W7205" s="20"/>
    </row>
    <row r="7206" spans="1:23" x14ac:dyDescent="0.25">
      <c r="A7206">
        <v>2022102712</v>
      </c>
      <c r="B7206">
        <v>5</v>
      </c>
      <c r="C7206" s="7">
        <v>0.51715</v>
      </c>
      <c r="D7206" s="6">
        <f t="shared" si="1680"/>
        <v>41372</v>
      </c>
      <c r="E7206" s="62">
        <v>0</v>
      </c>
      <c r="F7206" s="6">
        <f t="shared" si="1689"/>
        <v>0</v>
      </c>
      <c r="G7206" s="7">
        <v>0.50551999999999997</v>
      </c>
      <c r="H7206" s="6">
        <f t="shared" si="1681"/>
        <v>17693.2</v>
      </c>
      <c r="I7206" s="7">
        <v>0.40947</v>
      </c>
      <c r="J7206" s="6">
        <f t="shared" si="1682"/>
        <v>5732.58</v>
      </c>
      <c r="K7206" s="20"/>
      <c r="L7206" s="6">
        <f t="shared" si="1683"/>
        <v>40000</v>
      </c>
      <c r="M7206" s="11">
        <f t="shared" si="1690"/>
        <v>0</v>
      </c>
      <c r="N7206" s="6">
        <f t="shared" si="1684"/>
        <v>1372</v>
      </c>
      <c r="O7206" s="11">
        <f t="shared" si="1691"/>
        <v>16321.2</v>
      </c>
      <c r="P7206" s="11">
        <f t="shared" si="1685"/>
        <v>0</v>
      </c>
      <c r="Q7206" s="11">
        <f t="shared" si="1692"/>
        <v>5732.58</v>
      </c>
      <c r="R7206" s="11">
        <f t="shared" si="1693"/>
        <v>22053.78</v>
      </c>
      <c r="S7206" s="6">
        <f t="shared" si="1686"/>
        <v>0</v>
      </c>
      <c r="T7206" s="11">
        <f t="shared" si="1687"/>
        <v>0</v>
      </c>
      <c r="U7206" s="11">
        <f t="shared" si="1688"/>
        <v>0</v>
      </c>
      <c r="V7206" s="11">
        <f t="shared" si="1694"/>
        <v>0</v>
      </c>
      <c r="W7206" s="20"/>
    </row>
    <row r="7207" spans="1:23" x14ac:dyDescent="0.25">
      <c r="A7207">
        <v>2022102713</v>
      </c>
      <c r="B7207">
        <v>5</v>
      </c>
      <c r="C7207" s="7">
        <v>0.52256000000000002</v>
      </c>
      <c r="D7207" s="6">
        <f t="shared" si="1680"/>
        <v>41804.800000000003</v>
      </c>
      <c r="E7207" s="62">
        <v>0</v>
      </c>
      <c r="F7207" s="6">
        <f t="shared" si="1689"/>
        <v>0</v>
      </c>
      <c r="G7207" s="7">
        <v>0.50453000000000003</v>
      </c>
      <c r="H7207" s="6">
        <f t="shared" si="1681"/>
        <v>17658.550000000003</v>
      </c>
      <c r="I7207" s="7">
        <v>0.41724</v>
      </c>
      <c r="J7207" s="6">
        <f t="shared" si="1682"/>
        <v>5841.36</v>
      </c>
      <c r="K7207" s="20"/>
      <c r="L7207" s="6">
        <f t="shared" si="1683"/>
        <v>40000</v>
      </c>
      <c r="M7207" s="11">
        <f t="shared" si="1690"/>
        <v>0</v>
      </c>
      <c r="N7207" s="6">
        <f t="shared" si="1684"/>
        <v>1804.8000000000029</v>
      </c>
      <c r="O7207" s="11">
        <f t="shared" si="1691"/>
        <v>15853.75</v>
      </c>
      <c r="P7207" s="11">
        <f t="shared" si="1685"/>
        <v>0</v>
      </c>
      <c r="Q7207" s="11">
        <f t="shared" si="1692"/>
        <v>5841.36</v>
      </c>
      <c r="R7207" s="11">
        <f t="shared" si="1693"/>
        <v>21695.11</v>
      </c>
      <c r="S7207" s="6">
        <f t="shared" si="1686"/>
        <v>0</v>
      </c>
      <c r="T7207" s="11">
        <f t="shared" si="1687"/>
        <v>0</v>
      </c>
      <c r="U7207" s="11">
        <f t="shared" si="1688"/>
        <v>0</v>
      </c>
      <c r="V7207" s="11">
        <f t="shared" si="1694"/>
        <v>0</v>
      </c>
      <c r="W7207" s="20"/>
    </row>
    <row r="7208" spans="1:23" x14ac:dyDescent="0.25">
      <c r="A7208">
        <v>2022102714</v>
      </c>
      <c r="B7208">
        <v>5</v>
      </c>
      <c r="C7208" s="7">
        <v>0.53295999999999999</v>
      </c>
      <c r="D7208" s="6">
        <f t="shared" si="1680"/>
        <v>42636.799999999996</v>
      </c>
      <c r="E7208" s="62">
        <v>0</v>
      </c>
      <c r="F7208" s="6">
        <f t="shared" si="1689"/>
        <v>0</v>
      </c>
      <c r="G7208" s="7">
        <v>0.50522</v>
      </c>
      <c r="H7208" s="6">
        <f t="shared" si="1681"/>
        <v>17682.7</v>
      </c>
      <c r="I7208" s="7">
        <v>0.41515000000000002</v>
      </c>
      <c r="J7208" s="6">
        <f t="shared" si="1682"/>
        <v>5812.1</v>
      </c>
      <c r="K7208" s="20"/>
      <c r="L7208" s="6">
        <f t="shared" si="1683"/>
        <v>40000</v>
      </c>
      <c r="M7208" s="11">
        <f t="shared" si="1690"/>
        <v>0</v>
      </c>
      <c r="N7208" s="6">
        <f t="shared" si="1684"/>
        <v>2636.7999999999956</v>
      </c>
      <c r="O7208" s="11">
        <f t="shared" si="1691"/>
        <v>15045.900000000005</v>
      </c>
      <c r="P7208" s="11">
        <f t="shared" si="1685"/>
        <v>0</v>
      </c>
      <c r="Q7208" s="11">
        <f t="shared" si="1692"/>
        <v>5812.1</v>
      </c>
      <c r="R7208" s="11">
        <f t="shared" si="1693"/>
        <v>20858.000000000007</v>
      </c>
      <c r="S7208" s="6">
        <f t="shared" si="1686"/>
        <v>0</v>
      </c>
      <c r="T7208" s="11">
        <f t="shared" si="1687"/>
        <v>0</v>
      </c>
      <c r="U7208" s="11">
        <f t="shared" si="1688"/>
        <v>0</v>
      </c>
      <c r="V7208" s="11">
        <f t="shared" si="1694"/>
        <v>0</v>
      </c>
      <c r="W7208" s="20"/>
    </row>
    <row r="7209" spans="1:23" x14ac:dyDescent="0.25">
      <c r="A7209">
        <v>2022102715</v>
      </c>
      <c r="B7209">
        <v>5</v>
      </c>
      <c r="C7209" s="7">
        <v>0.54479</v>
      </c>
      <c r="D7209" s="6">
        <f t="shared" si="1680"/>
        <v>43583.199999999997</v>
      </c>
      <c r="E7209" s="62">
        <v>0</v>
      </c>
      <c r="F7209" s="6">
        <f t="shared" si="1689"/>
        <v>0</v>
      </c>
      <c r="G7209" s="7">
        <v>0.49431000000000003</v>
      </c>
      <c r="H7209" s="6">
        <f t="shared" si="1681"/>
        <v>17300.850000000002</v>
      </c>
      <c r="I7209" s="7">
        <v>0.44674999999999998</v>
      </c>
      <c r="J7209" s="6">
        <f t="shared" si="1682"/>
        <v>6254.5</v>
      </c>
      <c r="K7209" s="20"/>
      <c r="L7209" s="6">
        <f t="shared" si="1683"/>
        <v>40000</v>
      </c>
      <c r="M7209" s="11">
        <f t="shared" si="1690"/>
        <v>0</v>
      </c>
      <c r="N7209" s="6">
        <f t="shared" si="1684"/>
        <v>3583.1999999999971</v>
      </c>
      <c r="O7209" s="11">
        <f t="shared" si="1691"/>
        <v>13717.650000000005</v>
      </c>
      <c r="P7209" s="11">
        <f t="shared" si="1685"/>
        <v>0</v>
      </c>
      <c r="Q7209" s="11">
        <f t="shared" si="1692"/>
        <v>6254.5</v>
      </c>
      <c r="R7209" s="11">
        <f t="shared" si="1693"/>
        <v>19972.150000000005</v>
      </c>
      <c r="S7209" s="6">
        <f t="shared" si="1686"/>
        <v>0</v>
      </c>
      <c r="T7209" s="11">
        <f t="shared" si="1687"/>
        <v>0</v>
      </c>
      <c r="U7209" s="11">
        <f t="shared" si="1688"/>
        <v>0</v>
      </c>
      <c r="V7209" s="11">
        <f t="shared" si="1694"/>
        <v>0</v>
      </c>
      <c r="W7209" s="20"/>
    </row>
    <row r="7210" spans="1:23" x14ac:dyDescent="0.25">
      <c r="A7210">
        <v>2022102716</v>
      </c>
      <c r="B7210">
        <v>5</v>
      </c>
      <c r="C7210" s="7">
        <v>0.55537000000000003</v>
      </c>
      <c r="D7210" s="6">
        <f t="shared" si="1680"/>
        <v>44429.600000000006</v>
      </c>
      <c r="E7210" s="62">
        <v>0</v>
      </c>
      <c r="F7210" s="6">
        <f t="shared" si="1689"/>
        <v>0</v>
      </c>
      <c r="G7210" s="7">
        <v>0.47083999999999998</v>
      </c>
      <c r="H7210" s="6">
        <f t="shared" si="1681"/>
        <v>16479.399999999998</v>
      </c>
      <c r="I7210" s="7">
        <v>0.45141999999999999</v>
      </c>
      <c r="J7210" s="6">
        <f t="shared" si="1682"/>
        <v>6319.88</v>
      </c>
      <c r="K7210" s="20"/>
      <c r="L7210" s="6">
        <f t="shared" si="1683"/>
        <v>40000</v>
      </c>
      <c r="M7210" s="11">
        <f t="shared" si="1690"/>
        <v>0</v>
      </c>
      <c r="N7210" s="6">
        <f t="shared" si="1684"/>
        <v>4429.6000000000058</v>
      </c>
      <c r="O7210" s="11">
        <f t="shared" si="1691"/>
        <v>12049.799999999992</v>
      </c>
      <c r="P7210" s="11">
        <f t="shared" si="1685"/>
        <v>0</v>
      </c>
      <c r="Q7210" s="11">
        <f t="shared" si="1692"/>
        <v>6319.88</v>
      </c>
      <c r="R7210" s="11">
        <f t="shared" si="1693"/>
        <v>18369.679999999993</v>
      </c>
      <c r="S7210" s="6">
        <f t="shared" si="1686"/>
        <v>0</v>
      </c>
      <c r="T7210" s="11">
        <f t="shared" si="1687"/>
        <v>0</v>
      </c>
      <c r="U7210" s="11">
        <f t="shared" si="1688"/>
        <v>0</v>
      </c>
      <c r="V7210" s="11">
        <f t="shared" si="1694"/>
        <v>0</v>
      </c>
      <c r="W7210" s="20"/>
    </row>
    <row r="7211" spans="1:23" x14ac:dyDescent="0.25">
      <c r="A7211">
        <v>2022102717</v>
      </c>
      <c r="B7211">
        <v>5</v>
      </c>
      <c r="C7211" s="7">
        <v>0.56369999999999998</v>
      </c>
      <c r="D7211" s="6">
        <f t="shared" si="1680"/>
        <v>45096</v>
      </c>
      <c r="E7211" s="62">
        <v>0</v>
      </c>
      <c r="F7211" s="6">
        <f t="shared" si="1689"/>
        <v>0</v>
      </c>
      <c r="G7211" s="7">
        <v>0.44683</v>
      </c>
      <c r="H7211" s="6">
        <f t="shared" si="1681"/>
        <v>15639.05</v>
      </c>
      <c r="I7211" s="7">
        <v>0.42637999999999998</v>
      </c>
      <c r="J7211" s="6">
        <f t="shared" si="1682"/>
        <v>5969.32</v>
      </c>
      <c r="K7211" s="20"/>
      <c r="L7211" s="6">
        <f t="shared" si="1683"/>
        <v>40000</v>
      </c>
      <c r="M7211" s="11">
        <f t="shared" si="1690"/>
        <v>0</v>
      </c>
      <c r="N7211" s="6">
        <f t="shared" si="1684"/>
        <v>5096</v>
      </c>
      <c r="O7211" s="11">
        <f t="shared" si="1691"/>
        <v>10543.05</v>
      </c>
      <c r="P7211" s="11">
        <f t="shared" si="1685"/>
        <v>0</v>
      </c>
      <c r="Q7211" s="11">
        <f t="shared" si="1692"/>
        <v>5969.32</v>
      </c>
      <c r="R7211" s="11">
        <f t="shared" si="1693"/>
        <v>16512.37</v>
      </c>
      <c r="S7211" s="6">
        <f t="shared" si="1686"/>
        <v>0</v>
      </c>
      <c r="T7211" s="11">
        <f t="shared" si="1687"/>
        <v>0</v>
      </c>
      <c r="U7211" s="11">
        <f t="shared" si="1688"/>
        <v>0</v>
      </c>
      <c r="V7211" s="11">
        <f t="shared" si="1694"/>
        <v>0</v>
      </c>
      <c r="W7211" s="20"/>
    </row>
    <row r="7212" spans="1:23" x14ac:dyDescent="0.25">
      <c r="A7212">
        <v>2022102718</v>
      </c>
      <c r="B7212">
        <v>5</v>
      </c>
      <c r="C7212" s="7">
        <v>0.56062000000000001</v>
      </c>
      <c r="D7212" s="6">
        <f t="shared" si="1680"/>
        <v>44849.599999999999</v>
      </c>
      <c r="E7212" s="62">
        <v>0</v>
      </c>
      <c r="F7212" s="6">
        <f t="shared" si="1689"/>
        <v>0</v>
      </c>
      <c r="G7212" s="7">
        <v>0.43386999999999998</v>
      </c>
      <c r="H7212" s="6">
        <f t="shared" si="1681"/>
        <v>15185.449999999999</v>
      </c>
      <c r="I7212" s="7">
        <v>0.32445000000000002</v>
      </c>
      <c r="J7212" s="6">
        <f t="shared" si="1682"/>
        <v>4542.3</v>
      </c>
      <c r="K7212" s="20"/>
      <c r="L7212" s="6">
        <f t="shared" si="1683"/>
        <v>40000</v>
      </c>
      <c r="M7212" s="11">
        <f t="shared" si="1690"/>
        <v>0</v>
      </c>
      <c r="N7212" s="6">
        <f t="shared" si="1684"/>
        <v>4849.5999999999985</v>
      </c>
      <c r="O7212" s="11">
        <f t="shared" si="1691"/>
        <v>10335.85</v>
      </c>
      <c r="P7212" s="11">
        <f t="shared" si="1685"/>
        <v>0</v>
      </c>
      <c r="Q7212" s="11">
        <f t="shared" si="1692"/>
        <v>4542.3</v>
      </c>
      <c r="R7212" s="11">
        <f t="shared" si="1693"/>
        <v>14878.150000000001</v>
      </c>
      <c r="S7212" s="6">
        <f t="shared" si="1686"/>
        <v>0</v>
      </c>
      <c r="T7212" s="11">
        <f t="shared" si="1687"/>
        <v>0</v>
      </c>
      <c r="U7212" s="11">
        <f t="shared" si="1688"/>
        <v>0</v>
      </c>
      <c r="V7212" s="11">
        <f t="shared" si="1694"/>
        <v>0</v>
      </c>
      <c r="W7212" s="20"/>
    </row>
    <row r="7213" spans="1:23" x14ac:dyDescent="0.25">
      <c r="A7213">
        <v>2022102719</v>
      </c>
      <c r="B7213">
        <v>5</v>
      </c>
      <c r="C7213" s="7">
        <v>0.55684</v>
      </c>
      <c r="D7213" s="6">
        <f t="shared" si="1680"/>
        <v>44547.199999999997</v>
      </c>
      <c r="E7213" s="62">
        <v>0</v>
      </c>
      <c r="F7213" s="6">
        <f t="shared" si="1689"/>
        <v>0</v>
      </c>
      <c r="G7213" s="7">
        <v>0.43163000000000001</v>
      </c>
      <c r="H7213" s="6">
        <f t="shared" si="1681"/>
        <v>15107.050000000001</v>
      </c>
      <c r="I7213" s="7">
        <v>8.5019999999999998E-2</v>
      </c>
      <c r="J7213" s="6">
        <f t="shared" si="1682"/>
        <v>1190.28</v>
      </c>
      <c r="K7213" s="20"/>
      <c r="L7213" s="6">
        <f t="shared" si="1683"/>
        <v>40000</v>
      </c>
      <c r="M7213" s="11">
        <f t="shared" si="1690"/>
        <v>0</v>
      </c>
      <c r="N7213" s="6">
        <f t="shared" si="1684"/>
        <v>4547.1999999999971</v>
      </c>
      <c r="O7213" s="11">
        <f t="shared" si="1691"/>
        <v>10559.850000000004</v>
      </c>
      <c r="P7213" s="11">
        <f t="shared" si="1685"/>
        <v>0</v>
      </c>
      <c r="Q7213" s="11">
        <f t="shared" si="1692"/>
        <v>1190.28</v>
      </c>
      <c r="R7213" s="11">
        <f t="shared" si="1693"/>
        <v>11750.130000000005</v>
      </c>
      <c r="S7213" s="6">
        <f t="shared" si="1686"/>
        <v>0</v>
      </c>
      <c r="T7213" s="11">
        <f t="shared" si="1687"/>
        <v>0</v>
      </c>
      <c r="U7213" s="11">
        <f t="shared" si="1688"/>
        <v>0</v>
      </c>
      <c r="V7213" s="11">
        <f t="shared" si="1694"/>
        <v>0</v>
      </c>
      <c r="W7213" s="20"/>
    </row>
    <row r="7214" spans="1:23" x14ac:dyDescent="0.25">
      <c r="A7214">
        <v>2022102720</v>
      </c>
      <c r="B7214">
        <v>5</v>
      </c>
      <c r="C7214" s="7">
        <v>0.56230999999999998</v>
      </c>
      <c r="D7214" s="6">
        <f t="shared" si="1680"/>
        <v>44984.799999999996</v>
      </c>
      <c r="E7214" s="62">
        <v>0</v>
      </c>
      <c r="F7214" s="6">
        <f t="shared" si="1689"/>
        <v>0</v>
      </c>
      <c r="G7214" s="7">
        <v>0.47789999999999999</v>
      </c>
      <c r="H7214" s="6">
        <f t="shared" si="1681"/>
        <v>16726.5</v>
      </c>
      <c r="I7214" s="7">
        <v>3.3E-4</v>
      </c>
      <c r="J7214" s="6">
        <f t="shared" si="1682"/>
        <v>4.62</v>
      </c>
      <c r="K7214" s="20"/>
      <c r="L7214" s="6">
        <f t="shared" si="1683"/>
        <v>40000</v>
      </c>
      <c r="M7214" s="11">
        <f t="shared" si="1690"/>
        <v>0</v>
      </c>
      <c r="N7214" s="6">
        <f t="shared" si="1684"/>
        <v>4984.7999999999956</v>
      </c>
      <c r="O7214" s="11">
        <f t="shared" si="1691"/>
        <v>11741.700000000004</v>
      </c>
      <c r="P7214" s="11">
        <f t="shared" si="1685"/>
        <v>0</v>
      </c>
      <c r="Q7214" s="11">
        <f t="shared" si="1692"/>
        <v>4.62</v>
      </c>
      <c r="R7214" s="11">
        <f t="shared" si="1693"/>
        <v>11746.320000000005</v>
      </c>
      <c r="S7214" s="6">
        <f t="shared" si="1686"/>
        <v>0</v>
      </c>
      <c r="T7214" s="11">
        <f t="shared" si="1687"/>
        <v>0</v>
      </c>
      <c r="U7214" s="11">
        <f t="shared" si="1688"/>
        <v>0</v>
      </c>
      <c r="V7214" s="11">
        <f t="shared" si="1694"/>
        <v>0</v>
      </c>
      <c r="W7214" s="20"/>
    </row>
    <row r="7215" spans="1:23" x14ac:dyDescent="0.25">
      <c r="A7215">
        <v>2022102721</v>
      </c>
      <c r="B7215">
        <v>5</v>
      </c>
      <c r="C7215" s="7">
        <v>0.55949000000000004</v>
      </c>
      <c r="D7215" s="6">
        <f t="shared" si="1680"/>
        <v>44759.200000000004</v>
      </c>
      <c r="E7215" s="62">
        <v>0</v>
      </c>
      <c r="F7215" s="6">
        <f t="shared" si="1689"/>
        <v>0</v>
      </c>
      <c r="G7215" s="7">
        <v>0.54329000000000005</v>
      </c>
      <c r="H7215" s="6">
        <f t="shared" si="1681"/>
        <v>19015.150000000001</v>
      </c>
      <c r="I7215" s="7">
        <v>0</v>
      </c>
      <c r="J7215" s="6">
        <f t="shared" si="1682"/>
        <v>0</v>
      </c>
      <c r="K7215" s="20"/>
      <c r="L7215" s="6">
        <f t="shared" si="1683"/>
        <v>40000</v>
      </c>
      <c r="M7215" s="11">
        <f t="shared" si="1690"/>
        <v>0</v>
      </c>
      <c r="N7215" s="6">
        <f t="shared" si="1684"/>
        <v>4759.2000000000044</v>
      </c>
      <c r="O7215" s="11">
        <f t="shared" si="1691"/>
        <v>14255.949999999997</v>
      </c>
      <c r="P7215" s="11">
        <f t="shared" si="1685"/>
        <v>0</v>
      </c>
      <c r="Q7215" s="11">
        <f t="shared" si="1692"/>
        <v>0</v>
      </c>
      <c r="R7215" s="11">
        <f t="shared" si="1693"/>
        <v>14255.949999999997</v>
      </c>
      <c r="S7215" s="6">
        <f t="shared" si="1686"/>
        <v>0</v>
      </c>
      <c r="T7215" s="11">
        <f t="shared" si="1687"/>
        <v>0</v>
      </c>
      <c r="U7215" s="11">
        <f t="shared" si="1688"/>
        <v>0</v>
      </c>
      <c r="V7215" s="11">
        <f t="shared" si="1694"/>
        <v>0</v>
      </c>
      <c r="W7215" s="20"/>
    </row>
    <row r="7216" spans="1:23" x14ac:dyDescent="0.25">
      <c r="A7216">
        <v>2022102722</v>
      </c>
      <c r="B7216">
        <v>5</v>
      </c>
      <c r="C7216" s="7">
        <v>0.54291999999999996</v>
      </c>
      <c r="D7216" s="6">
        <f t="shared" si="1680"/>
        <v>43433.599999999999</v>
      </c>
      <c r="E7216" s="62">
        <v>0</v>
      </c>
      <c r="F7216" s="6">
        <f t="shared" si="1689"/>
        <v>0</v>
      </c>
      <c r="G7216" s="7">
        <v>0.55569000000000002</v>
      </c>
      <c r="H7216" s="6">
        <f t="shared" si="1681"/>
        <v>19449.150000000001</v>
      </c>
      <c r="I7216" s="7">
        <v>0</v>
      </c>
      <c r="J7216" s="6">
        <f t="shared" si="1682"/>
        <v>0</v>
      </c>
      <c r="K7216" s="20"/>
      <c r="L7216" s="6">
        <f t="shared" si="1683"/>
        <v>40000</v>
      </c>
      <c r="M7216" s="11">
        <f t="shared" si="1690"/>
        <v>0</v>
      </c>
      <c r="N7216" s="6">
        <f t="shared" si="1684"/>
        <v>3433.5999999999985</v>
      </c>
      <c r="O7216" s="11">
        <f t="shared" si="1691"/>
        <v>16015.550000000003</v>
      </c>
      <c r="P7216" s="11">
        <f t="shared" si="1685"/>
        <v>0</v>
      </c>
      <c r="Q7216" s="11">
        <f t="shared" si="1692"/>
        <v>0</v>
      </c>
      <c r="R7216" s="11">
        <f t="shared" si="1693"/>
        <v>16015.550000000003</v>
      </c>
      <c r="S7216" s="6">
        <f t="shared" si="1686"/>
        <v>0</v>
      </c>
      <c r="T7216" s="11">
        <f t="shared" si="1687"/>
        <v>0</v>
      </c>
      <c r="U7216" s="11">
        <f t="shared" si="1688"/>
        <v>0</v>
      </c>
      <c r="V7216" s="11">
        <f t="shared" si="1694"/>
        <v>0</v>
      </c>
      <c r="W7216" s="20"/>
    </row>
    <row r="7217" spans="1:23" x14ac:dyDescent="0.25">
      <c r="A7217">
        <v>2022102723</v>
      </c>
      <c r="B7217">
        <v>5</v>
      </c>
      <c r="C7217" s="7">
        <v>0.51414000000000004</v>
      </c>
      <c r="D7217" s="6">
        <f t="shared" si="1680"/>
        <v>41131.200000000004</v>
      </c>
      <c r="E7217" s="62">
        <v>0</v>
      </c>
      <c r="F7217" s="6">
        <f t="shared" si="1689"/>
        <v>0</v>
      </c>
      <c r="G7217" s="7">
        <v>0.52390999999999999</v>
      </c>
      <c r="H7217" s="6">
        <f t="shared" si="1681"/>
        <v>18336.849999999999</v>
      </c>
      <c r="I7217" s="7">
        <v>4.0000000000000003E-5</v>
      </c>
      <c r="J7217" s="6">
        <f t="shared" si="1682"/>
        <v>0.56000000000000005</v>
      </c>
      <c r="K7217" s="20"/>
      <c r="L7217" s="6">
        <f t="shared" si="1683"/>
        <v>40000</v>
      </c>
      <c r="M7217" s="11">
        <f t="shared" si="1690"/>
        <v>0</v>
      </c>
      <c r="N7217" s="6">
        <f t="shared" si="1684"/>
        <v>1131.2000000000044</v>
      </c>
      <c r="O7217" s="11">
        <f t="shared" si="1691"/>
        <v>17205.649999999994</v>
      </c>
      <c r="P7217" s="11">
        <f t="shared" si="1685"/>
        <v>0</v>
      </c>
      <c r="Q7217" s="11">
        <f t="shared" si="1692"/>
        <v>0.56000000000000005</v>
      </c>
      <c r="R7217" s="11">
        <f t="shared" si="1693"/>
        <v>17206.209999999995</v>
      </c>
      <c r="S7217" s="6">
        <f t="shared" si="1686"/>
        <v>0</v>
      </c>
      <c r="T7217" s="11">
        <f t="shared" si="1687"/>
        <v>0</v>
      </c>
      <c r="U7217" s="11">
        <f t="shared" si="1688"/>
        <v>0</v>
      </c>
      <c r="V7217" s="11">
        <f t="shared" si="1694"/>
        <v>0</v>
      </c>
      <c r="W7217" s="20"/>
    </row>
    <row r="7218" spans="1:23" x14ac:dyDescent="0.25">
      <c r="A7218">
        <v>2022102724</v>
      </c>
      <c r="B7218">
        <v>5</v>
      </c>
      <c r="C7218" s="7">
        <v>0.48039999999999999</v>
      </c>
      <c r="D7218" s="6">
        <f t="shared" si="1680"/>
        <v>38432</v>
      </c>
      <c r="E7218" s="62">
        <v>0</v>
      </c>
      <c r="F7218" s="6">
        <f t="shared" si="1689"/>
        <v>0</v>
      </c>
      <c r="G7218" s="7">
        <v>0.45862000000000003</v>
      </c>
      <c r="H7218" s="6">
        <f t="shared" si="1681"/>
        <v>16051.7</v>
      </c>
      <c r="I7218" s="7">
        <v>4.0000000000000003E-5</v>
      </c>
      <c r="J7218" s="6">
        <f t="shared" si="1682"/>
        <v>0.56000000000000005</v>
      </c>
      <c r="K7218" s="20"/>
      <c r="L7218" s="6">
        <f t="shared" si="1683"/>
        <v>38432</v>
      </c>
      <c r="M7218" s="11">
        <f t="shared" si="1690"/>
        <v>1568</v>
      </c>
      <c r="N7218" s="6">
        <f t="shared" si="1684"/>
        <v>0</v>
      </c>
      <c r="O7218" s="11">
        <f t="shared" si="1691"/>
        <v>16051.7</v>
      </c>
      <c r="P7218" s="11">
        <f t="shared" si="1685"/>
        <v>0</v>
      </c>
      <c r="Q7218" s="11">
        <f t="shared" si="1692"/>
        <v>0.56000000000000005</v>
      </c>
      <c r="R7218" s="11">
        <f t="shared" si="1693"/>
        <v>17620.260000000002</v>
      </c>
      <c r="S7218" s="6">
        <f t="shared" si="1686"/>
        <v>0</v>
      </c>
      <c r="T7218" s="11">
        <f t="shared" si="1687"/>
        <v>0</v>
      </c>
      <c r="U7218" s="11">
        <f t="shared" si="1688"/>
        <v>0</v>
      </c>
      <c r="V7218" s="11">
        <f t="shared" si="1694"/>
        <v>0</v>
      </c>
      <c r="W7218" s="20"/>
    </row>
    <row r="7219" spans="1:23" x14ac:dyDescent="0.25">
      <c r="A7219">
        <v>2022102801</v>
      </c>
      <c r="B7219">
        <v>6</v>
      </c>
      <c r="C7219" s="7">
        <v>0.45495000000000002</v>
      </c>
      <c r="D7219" s="6">
        <f t="shared" si="1680"/>
        <v>36396</v>
      </c>
      <c r="E7219" s="62">
        <v>0</v>
      </c>
      <c r="F7219" s="6">
        <f t="shared" si="1689"/>
        <v>0</v>
      </c>
      <c r="G7219" s="7">
        <v>0.40381</v>
      </c>
      <c r="H7219" s="6">
        <f t="shared" si="1681"/>
        <v>14133.35</v>
      </c>
      <c r="I7219" s="7">
        <v>4.0000000000000003E-5</v>
      </c>
      <c r="J7219" s="6">
        <f t="shared" si="1682"/>
        <v>0.56000000000000005</v>
      </c>
      <c r="K7219" s="20"/>
      <c r="L7219" s="6">
        <f t="shared" si="1683"/>
        <v>36396</v>
      </c>
      <c r="M7219" s="11">
        <f t="shared" si="1690"/>
        <v>3604</v>
      </c>
      <c r="N7219" s="6">
        <f t="shared" si="1684"/>
        <v>0</v>
      </c>
      <c r="O7219" s="11">
        <f t="shared" si="1691"/>
        <v>14133.35</v>
      </c>
      <c r="P7219" s="11">
        <f t="shared" si="1685"/>
        <v>0</v>
      </c>
      <c r="Q7219" s="11">
        <f t="shared" si="1692"/>
        <v>0.56000000000000005</v>
      </c>
      <c r="R7219" s="11">
        <f t="shared" si="1693"/>
        <v>17737.91</v>
      </c>
      <c r="S7219" s="6">
        <f t="shared" si="1686"/>
        <v>0</v>
      </c>
      <c r="T7219" s="11">
        <f t="shared" si="1687"/>
        <v>0</v>
      </c>
      <c r="U7219" s="11">
        <f t="shared" si="1688"/>
        <v>0</v>
      </c>
      <c r="V7219" s="11">
        <f t="shared" si="1694"/>
        <v>0</v>
      </c>
      <c r="W7219" s="20"/>
    </row>
    <row r="7220" spans="1:23" x14ac:dyDescent="0.25">
      <c r="A7220">
        <v>2022102802</v>
      </c>
      <c r="B7220">
        <v>6</v>
      </c>
      <c r="C7220" s="7">
        <v>0.43964999999999999</v>
      </c>
      <c r="D7220" s="6">
        <f t="shared" si="1680"/>
        <v>35172</v>
      </c>
      <c r="E7220" s="62">
        <v>0</v>
      </c>
      <c r="F7220" s="6">
        <f t="shared" si="1689"/>
        <v>0</v>
      </c>
      <c r="G7220" s="7">
        <v>0.39065</v>
      </c>
      <c r="H7220" s="6">
        <f t="shared" si="1681"/>
        <v>13672.75</v>
      </c>
      <c r="I7220" s="7">
        <v>0</v>
      </c>
      <c r="J7220" s="6">
        <f t="shared" si="1682"/>
        <v>0</v>
      </c>
      <c r="K7220" s="20"/>
      <c r="L7220" s="6">
        <f t="shared" si="1683"/>
        <v>35172</v>
      </c>
      <c r="M7220" s="11">
        <f t="shared" si="1690"/>
        <v>4828</v>
      </c>
      <c r="N7220" s="6">
        <f t="shared" si="1684"/>
        <v>0</v>
      </c>
      <c r="O7220" s="11">
        <f t="shared" si="1691"/>
        <v>13672.75</v>
      </c>
      <c r="P7220" s="11">
        <f t="shared" si="1685"/>
        <v>0</v>
      </c>
      <c r="Q7220" s="11">
        <f t="shared" si="1692"/>
        <v>0</v>
      </c>
      <c r="R7220" s="11">
        <f t="shared" si="1693"/>
        <v>18500.75</v>
      </c>
      <c r="S7220" s="6">
        <f t="shared" si="1686"/>
        <v>0</v>
      </c>
      <c r="T7220" s="11">
        <f t="shared" si="1687"/>
        <v>0</v>
      </c>
      <c r="U7220" s="11">
        <f t="shared" si="1688"/>
        <v>0</v>
      </c>
      <c r="V7220" s="11">
        <f t="shared" si="1694"/>
        <v>0</v>
      </c>
      <c r="W7220" s="20"/>
    </row>
    <row r="7221" spans="1:23" x14ac:dyDescent="0.25">
      <c r="A7221">
        <v>2022102803</v>
      </c>
      <c r="B7221">
        <v>6</v>
      </c>
      <c r="C7221" s="7">
        <v>0.43126999999999999</v>
      </c>
      <c r="D7221" s="6">
        <f t="shared" si="1680"/>
        <v>34501.599999999999</v>
      </c>
      <c r="E7221" s="62">
        <v>0</v>
      </c>
      <c r="F7221" s="6">
        <f t="shared" si="1689"/>
        <v>0</v>
      </c>
      <c r="G7221" s="7">
        <v>0.38591999999999999</v>
      </c>
      <c r="H7221" s="6">
        <f t="shared" si="1681"/>
        <v>13507.199999999999</v>
      </c>
      <c r="I7221" s="7">
        <v>4.0000000000000003E-5</v>
      </c>
      <c r="J7221" s="6">
        <f t="shared" si="1682"/>
        <v>0.56000000000000005</v>
      </c>
      <c r="K7221" s="20"/>
      <c r="L7221" s="6">
        <f t="shared" si="1683"/>
        <v>34501.599999999999</v>
      </c>
      <c r="M7221" s="11">
        <f t="shared" si="1690"/>
        <v>5498.4000000000015</v>
      </c>
      <c r="N7221" s="6">
        <f t="shared" si="1684"/>
        <v>0</v>
      </c>
      <c r="O7221" s="11">
        <f t="shared" si="1691"/>
        <v>13507.199999999999</v>
      </c>
      <c r="P7221" s="11">
        <f t="shared" si="1685"/>
        <v>0</v>
      </c>
      <c r="Q7221" s="11">
        <f t="shared" si="1692"/>
        <v>0.56000000000000005</v>
      </c>
      <c r="R7221" s="11">
        <f t="shared" si="1693"/>
        <v>19006.16</v>
      </c>
      <c r="S7221" s="6">
        <f t="shared" si="1686"/>
        <v>0</v>
      </c>
      <c r="T7221" s="11">
        <f t="shared" si="1687"/>
        <v>0</v>
      </c>
      <c r="U7221" s="11">
        <f t="shared" si="1688"/>
        <v>0</v>
      </c>
      <c r="V7221" s="11">
        <f t="shared" si="1694"/>
        <v>0</v>
      </c>
      <c r="W7221" s="20"/>
    </row>
    <row r="7222" spans="1:23" x14ac:dyDescent="0.25">
      <c r="A7222">
        <v>2022102804</v>
      </c>
      <c r="B7222">
        <v>6</v>
      </c>
      <c r="C7222" s="7">
        <v>0.42531000000000002</v>
      </c>
      <c r="D7222" s="6">
        <f t="shared" si="1680"/>
        <v>34024.800000000003</v>
      </c>
      <c r="E7222" s="62">
        <v>0</v>
      </c>
      <c r="F7222" s="6">
        <f t="shared" si="1689"/>
        <v>0</v>
      </c>
      <c r="G7222" s="7">
        <v>0.33737</v>
      </c>
      <c r="H7222" s="6">
        <f t="shared" si="1681"/>
        <v>11807.95</v>
      </c>
      <c r="I7222" s="7">
        <v>4.0000000000000003E-5</v>
      </c>
      <c r="J7222" s="6">
        <f t="shared" si="1682"/>
        <v>0.56000000000000005</v>
      </c>
      <c r="K7222" s="20"/>
      <c r="L7222" s="6">
        <f t="shared" si="1683"/>
        <v>34024.800000000003</v>
      </c>
      <c r="M7222" s="11">
        <f t="shared" si="1690"/>
        <v>5975.1999999999971</v>
      </c>
      <c r="N7222" s="6">
        <f t="shared" si="1684"/>
        <v>0</v>
      </c>
      <c r="O7222" s="11">
        <f t="shared" si="1691"/>
        <v>11807.95</v>
      </c>
      <c r="P7222" s="11">
        <f t="shared" si="1685"/>
        <v>0</v>
      </c>
      <c r="Q7222" s="11">
        <f t="shared" si="1692"/>
        <v>0.56000000000000005</v>
      </c>
      <c r="R7222" s="11">
        <f t="shared" si="1693"/>
        <v>17783.71</v>
      </c>
      <c r="S7222" s="6">
        <f t="shared" si="1686"/>
        <v>0</v>
      </c>
      <c r="T7222" s="11">
        <f t="shared" si="1687"/>
        <v>0</v>
      </c>
      <c r="U7222" s="11">
        <f t="shared" si="1688"/>
        <v>0</v>
      </c>
      <c r="V7222" s="11">
        <f t="shared" si="1694"/>
        <v>0</v>
      </c>
      <c r="W7222" s="20"/>
    </row>
    <row r="7223" spans="1:23" x14ac:dyDescent="0.25">
      <c r="A7223">
        <v>2022102805</v>
      </c>
      <c r="B7223">
        <v>6</v>
      </c>
      <c r="C7223" s="7">
        <v>0.43395</v>
      </c>
      <c r="D7223" s="6">
        <f t="shared" si="1680"/>
        <v>34716</v>
      </c>
      <c r="E7223" s="62">
        <v>0</v>
      </c>
      <c r="F7223" s="6">
        <f t="shared" si="1689"/>
        <v>0</v>
      </c>
      <c r="G7223" s="7">
        <v>0.38567000000000001</v>
      </c>
      <c r="H7223" s="6">
        <f t="shared" si="1681"/>
        <v>13498.45</v>
      </c>
      <c r="I7223" s="7">
        <v>0</v>
      </c>
      <c r="J7223" s="6">
        <f t="shared" si="1682"/>
        <v>0</v>
      </c>
      <c r="K7223" s="20"/>
      <c r="L7223" s="6">
        <f t="shared" si="1683"/>
        <v>34716</v>
      </c>
      <c r="M7223" s="11">
        <f t="shared" si="1690"/>
        <v>5284</v>
      </c>
      <c r="N7223" s="6">
        <f t="shared" si="1684"/>
        <v>0</v>
      </c>
      <c r="O7223" s="11">
        <f t="shared" si="1691"/>
        <v>13498.45</v>
      </c>
      <c r="P7223" s="11">
        <f t="shared" si="1685"/>
        <v>0</v>
      </c>
      <c r="Q7223" s="11">
        <f t="shared" si="1692"/>
        <v>0</v>
      </c>
      <c r="R7223" s="11">
        <f t="shared" si="1693"/>
        <v>18782.45</v>
      </c>
      <c r="S7223" s="6">
        <f t="shared" si="1686"/>
        <v>0</v>
      </c>
      <c r="T7223" s="11">
        <f t="shared" si="1687"/>
        <v>0</v>
      </c>
      <c r="U7223" s="11">
        <f t="shared" si="1688"/>
        <v>0</v>
      </c>
      <c r="V7223" s="11">
        <f t="shared" si="1694"/>
        <v>0</v>
      </c>
      <c r="W7223" s="20"/>
    </row>
    <row r="7224" spans="1:23" x14ac:dyDescent="0.25">
      <c r="A7224">
        <v>2022102806</v>
      </c>
      <c r="B7224">
        <v>6</v>
      </c>
      <c r="C7224" s="7">
        <v>0.45358999999999999</v>
      </c>
      <c r="D7224" s="6">
        <f t="shared" si="1680"/>
        <v>36287.199999999997</v>
      </c>
      <c r="E7224" s="62">
        <v>0</v>
      </c>
      <c r="F7224" s="6">
        <f t="shared" si="1689"/>
        <v>0</v>
      </c>
      <c r="G7224" s="7">
        <v>0.42330000000000001</v>
      </c>
      <c r="H7224" s="6">
        <f t="shared" si="1681"/>
        <v>14815.5</v>
      </c>
      <c r="I7224" s="7">
        <v>0</v>
      </c>
      <c r="J7224" s="6">
        <f t="shared" si="1682"/>
        <v>0</v>
      </c>
      <c r="K7224" s="20"/>
      <c r="L7224" s="6">
        <f t="shared" si="1683"/>
        <v>36287.199999999997</v>
      </c>
      <c r="M7224" s="11">
        <f t="shared" si="1690"/>
        <v>3712.8000000000029</v>
      </c>
      <c r="N7224" s="6">
        <f t="shared" si="1684"/>
        <v>0</v>
      </c>
      <c r="O7224" s="11">
        <f t="shared" si="1691"/>
        <v>14815.5</v>
      </c>
      <c r="P7224" s="11">
        <f t="shared" si="1685"/>
        <v>0</v>
      </c>
      <c r="Q7224" s="11">
        <f t="shared" si="1692"/>
        <v>0</v>
      </c>
      <c r="R7224" s="11">
        <f t="shared" si="1693"/>
        <v>18528.300000000003</v>
      </c>
      <c r="S7224" s="6">
        <f t="shared" si="1686"/>
        <v>0</v>
      </c>
      <c r="T7224" s="11">
        <f t="shared" si="1687"/>
        <v>0</v>
      </c>
      <c r="U7224" s="11">
        <f t="shared" si="1688"/>
        <v>0</v>
      </c>
      <c r="V7224" s="11">
        <f t="shared" si="1694"/>
        <v>0</v>
      </c>
      <c r="W7224" s="20"/>
    </row>
    <row r="7225" spans="1:23" x14ac:dyDescent="0.25">
      <c r="A7225">
        <v>2022102807</v>
      </c>
      <c r="B7225">
        <v>6</v>
      </c>
      <c r="C7225" s="7">
        <v>0.48742000000000002</v>
      </c>
      <c r="D7225" s="6">
        <f t="shared" si="1680"/>
        <v>38993.599999999999</v>
      </c>
      <c r="E7225" s="62">
        <v>0</v>
      </c>
      <c r="F7225" s="6">
        <f t="shared" si="1689"/>
        <v>0</v>
      </c>
      <c r="G7225" s="7">
        <v>0.44375999999999999</v>
      </c>
      <c r="H7225" s="6">
        <f t="shared" si="1681"/>
        <v>15531.6</v>
      </c>
      <c r="I7225" s="7">
        <v>4.0000000000000003E-5</v>
      </c>
      <c r="J7225" s="6">
        <f t="shared" si="1682"/>
        <v>0.56000000000000005</v>
      </c>
      <c r="K7225" s="20"/>
      <c r="L7225" s="6">
        <f t="shared" si="1683"/>
        <v>38993.599999999999</v>
      </c>
      <c r="M7225" s="11">
        <f t="shared" si="1690"/>
        <v>1006.4000000000015</v>
      </c>
      <c r="N7225" s="6">
        <f t="shared" si="1684"/>
        <v>0</v>
      </c>
      <c r="O7225" s="11">
        <f t="shared" si="1691"/>
        <v>15531.6</v>
      </c>
      <c r="P7225" s="11">
        <f t="shared" si="1685"/>
        <v>0</v>
      </c>
      <c r="Q7225" s="11">
        <f t="shared" si="1692"/>
        <v>0.56000000000000005</v>
      </c>
      <c r="R7225" s="11">
        <f t="shared" si="1693"/>
        <v>16538.560000000001</v>
      </c>
      <c r="S7225" s="6">
        <f t="shared" si="1686"/>
        <v>0</v>
      </c>
      <c r="T7225" s="11">
        <f t="shared" si="1687"/>
        <v>0</v>
      </c>
      <c r="U7225" s="11">
        <f t="shared" si="1688"/>
        <v>0</v>
      </c>
      <c r="V7225" s="11">
        <f t="shared" si="1694"/>
        <v>0</v>
      </c>
      <c r="W7225" s="20"/>
    </row>
    <row r="7226" spans="1:23" x14ac:dyDescent="0.25">
      <c r="A7226">
        <v>2022102808</v>
      </c>
      <c r="B7226">
        <v>6</v>
      </c>
      <c r="C7226" s="7">
        <v>0.50683999999999996</v>
      </c>
      <c r="D7226" s="6">
        <f t="shared" si="1680"/>
        <v>40547.199999999997</v>
      </c>
      <c r="E7226" s="62">
        <v>0</v>
      </c>
      <c r="F7226" s="6">
        <f t="shared" si="1689"/>
        <v>0</v>
      </c>
      <c r="G7226" s="7">
        <v>0.40065000000000001</v>
      </c>
      <c r="H7226" s="6">
        <f t="shared" si="1681"/>
        <v>14022.75</v>
      </c>
      <c r="I7226" s="7">
        <v>1.2999999999999999E-4</v>
      </c>
      <c r="J7226" s="6">
        <f t="shared" si="1682"/>
        <v>1.8199999999999998</v>
      </c>
      <c r="K7226" s="20"/>
      <c r="L7226" s="6">
        <f t="shared" si="1683"/>
        <v>40000</v>
      </c>
      <c r="M7226" s="11">
        <f t="shared" si="1690"/>
        <v>0</v>
      </c>
      <c r="N7226" s="6">
        <f t="shared" si="1684"/>
        <v>547.19999999999709</v>
      </c>
      <c r="O7226" s="11">
        <f t="shared" si="1691"/>
        <v>13475.550000000003</v>
      </c>
      <c r="P7226" s="11">
        <f t="shared" si="1685"/>
        <v>0</v>
      </c>
      <c r="Q7226" s="11">
        <f t="shared" si="1692"/>
        <v>1.8199999999999998</v>
      </c>
      <c r="R7226" s="11">
        <f t="shared" si="1693"/>
        <v>13477.370000000003</v>
      </c>
      <c r="S7226" s="6">
        <f t="shared" si="1686"/>
        <v>0</v>
      </c>
      <c r="T7226" s="11">
        <f t="shared" si="1687"/>
        <v>0</v>
      </c>
      <c r="U7226" s="11">
        <f t="shared" si="1688"/>
        <v>0</v>
      </c>
      <c r="V7226" s="11">
        <f t="shared" si="1694"/>
        <v>0</v>
      </c>
      <c r="W7226" s="20"/>
    </row>
    <row r="7227" spans="1:23" x14ac:dyDescent="0.25">
      <c r="A7227">
        <v>2022102809</v>
      </c>
      <c r="B7227">
        <v>6</v>
      </c>
      <c r="C7227" s="7">
        <v>0.51259999999999994</v>
      </c>
      <c r="D7227" s="6">
        <f t="shared" si="1680"/>
        <v>41007.999999999993</v>
      </c>
      <c r="E7227" s="62">
        <v>0</v>
      </c>
      <c r="F7227" s="6">
        <f t="shared" si="1689"/>
        <v>0</v>
      </c>
      <c r="G7227" s="7">
        <v>0.37241000000000002</v>
      </c>
      <c r="H7227" s="6">
        <f t="shared" si="1681"/>
        <v>13034.35</v>
      </c>
      <c r="I7227" s="7">
        <v>3.5869999999999999E-2</v>
      </c>
      <c r="J7227" s="6">
        <f t="shared" si="1682"/>
        <v>502.18</v>
      </c>
      <c r="K7227" s="20"/>
      <c r="L7227" s="6">
        <f t="shared" si="1683"/>
        <v>40000</v>
      </c>
      <c r="M7227" s="11">
        <f t="shared" si="1690"/>
        <v>0</v>
      </c>
      <c r="N7227" s="6">
        <f t="shared" si="1684"/>
        <v>1007.9999999999927</v>
      </c>
      <c r="O7227" s="11">
        <f t="shared" si="1691"/>
        <v>12026.350000000008</v>
      </c>
      <c r="P7227" s="11">
        <f t="shared" si="1685"/>
        <v>0</v>
      </c>
      <c r="Q7227" s="11">
        <f t="shared" si="1692"/>
        <v>502.18</v>
      </c>
      <c r="R7227" s="11">
        <f t="shared" si="1693"/>
        <v>12528.530000000008</v>
      </c>
      <c r="S7227" s="6">
        <f t="shared" si="1686"/>
        <v>0</v>
      </c>
      <c r="T7227" s="11">
        <f t="shared" si="1687"/>
        <v>0</v>
      </c>
      <c r="U7227" s="11">
        <f t="shared" si="1688"/>
        <v>0</v>
      </c>
      <c r="V7227" s="11">
        <f t="shared" si="1694"/>
        <v>0</v>
      </c>
      <c r="W7227" s="20"/>
    </row>
    <row r="7228" spans="1:23" x14ac:dyDescent="0.25">
      <c r="A7228">
        <v>2022102810</v>
      </c>
      <c r="B7228">
        <v>6</v>
      </c>
      <c r="C7228" s="7">
        <v>0.52803</v>
      </c>
      <c r="D7228" s="6">
        <f t="shared" si="1680"/>
        <v>42242.400000000001</v>
      </c>
      <c r="E7228" s="62">
        <v>0</v>
      </c>
      <c r="F7228" s="6">
        <f t="shared" si="1689"/>
        <v>0</v>
      </c>
      <c r="G7228" s="7">
        <v>0.37495000000000001</v>
      </c>
      <c r="H7228" s="6">
        <f t="shared" si="1681"/>
        <v>13123.25</v>
      </c>
      <c r="I7228" s="7">
        <v>0.21761</v>
      </c>
      <c r="J7228" s="6">
        <f t="shared" si="1682"/>
        <v>3046.54</v>
      </c>
      <c r="K7228" s="20"/>
      <c r="L7228" s="6">
        <f t="shared" si="1683"/>
        <v>40000</v>
      </c>
      <c r="M7228" s="11">
        <f t="shared" si="1690"/>
        <v>0</v>
      </c>
      <c r="N7228" s="6">
        <f t="shared" si="1684"/>
        <v>2242.4000000000015</v>
      </c>
      <c r="O7228" s="11">
        <f t="shared" si="1691"/>
        <v>10880.849999999999</v>
      </c>
      <c r="P7228" s="11">
        <f t="shared" si="1685"/>
        <v>0</v>
      </c>
      <c r="Q7228" s="11">
        <f t="shared" si="1692"/>
        <v>3046.54</v>
      </c>
      <c r="R7228" s="11">
        <f t="shared" si="1693"/>
        <v>13927.39</v>
      </c>
      <c r="S7228" s="6">
        <f t="shared" si="1686"/>
        <v>0</v>
      </c>
      <c r="T7228" s="11">
        <f t="shared" si="1687"/>
        <v>0</v>
      </c>
      <c r="U7228" s="11">
        <f t="shared" si="1688"/>
        <v>0</v>
      </c>
      <c r="V7228" s="11">
        <f t="shared" si="1694"/>
        <v>0</v>
      </c>
      <c r="W7228" s="20"/>
    </row>
    <row r="7229" spans="1:23" x14ac:dyDescent="0.25">
      <c r="A7229">
        <v>2022102811</v>
      </c>
      <c r="B7229">
        <v>6</v>
      </c>
      <c r="C7229" s="7">
        <v>0.53839000000000004</v>
      </c>
      <c r="D7229" s="6">
        <f t="shared" si="1680"/>
        <v>43071.200000000004</v>
      </c>
      <c r="E7229" s="62">
        <v>0</v>
      </c>
      <c r="F7229" s="6">
        <f t="shared" si="1689"/>
        <v>0</v>
      </c>
      <c r="G7229" s="7">
        <v>0.39145000000000002</v>
      </c>
      <c r="H7229" s="6">
        <f t="shared" si="1681"/>
        <v>13700.75</v>
      </c>
      <c r="I7229" s="7">
        <v>0.30169000000000001</v>
      </c>
      <c r="J7229" s="6">
        <f t="shared" si="1682"/>
        <v>4223.66</v>
      </c>
      <c r="K7229" s="20"/>
      <c r="L7229" s="6">
        <f t="shared" si="1683"/>
        <v>40000</v>
      </c>
      <c r="M7229" s="11">
        <f t="shared" si="1690"/>
        <v>0</v>
      </c>
      <c r="N7229" s="6">
        <f t="shared" si="1684"/>
        <v>3071.2000000000044</v>
      </c>
      <c r="O7229" s="11">
        <f t="shared" si="1691"/>
        <v>10629.549999999996</v>
      </c>
      <c r="P7229" s="11">
        <f t="shared" si="1685"/>
        <v>0</v>
      </c>
      <c r="Q7229" s="11">
        <f t="shared" si="1692"/>
        <v>4223.66</v>
      </c>
      <c r="R7229" s="11">
        <f t="shared" si="1693"/>
        <v>14853.209999999995</v>
      </c>
      <c r="S7229" s="6">
        <f t="shared" si="1686"/>
        <v>0</v>
      </c>
      <c r="T7229" s="11">
        <f t="shared" si="1687"/>
        <v>0</v>
      </c>
      <c r="U7229" s="11">
        <f t="shared" si="1688"/>
        <v>0</v>
      </c>
      <c r="V7229" s="11">
        <f t="shared" si="1694"/>
        <v>0</v>
      </c>
      <c r="W7229" s="20"/>
    </row>
    <row r="7230" spans="1:23" x14ac:dyDescent="0.25">
      <c r="A7230">
        <v>2022102812</v>
      </c>
      <c r="B7230">
        <v>6</v>
      </c>
      <c r="C7230" s="7">
        <v>0.53922000000000003</v>
      </c>
      <c r="D7230" s="6">
        <f t="shared" si="1680"/>
        <v>43137.600000000006</v>
      </c>
      <c r="E7230" s="62">
        <v>0</v>
      </c>
      <c r="F7230" s="6">
        <f t="shared" si="1689"/>
        <v>0</v>
      </c>
      <c r="G7230" s="7">
        <v>0.37568000000000001</v>
      </c>
      <c r="H7230" s="6">
        <f t="shared" si="1681"/>
        <v>13148.800000000001</v>
      </c>
      <c r="I7230" s="7">
        <v>0.25919999999999999</v>
      </c>
      <c r="J7230" s="6">
        <f t="shared" si="1682"/>
        <v>3628.7999999999997</v>
      </c>
      <c r="K7230" s="20"/>
      <c r="L7230" s="6">
        <f t="shared" si="1683"/>
        <v>40000</v>
      </c>
      <c r="M7230" s="11">
        <f t="shared" si="1690"/>
        <v>0</v>
      </c>
      <c r="N7230" s="6">
        <f t="shared" si="1684"/>
        <v>3137.6000000000058</v>
      </c>
      <c r="O7230" s="11">
        <f t="shared" si="1691"/>
        <v>10011.199999999995</v>
      </c>
      <c r="P7230" s="11">
        <f t="shared" si="1685"/>
        <v>0</v>
      </c>
      <c r="Q7230" s="11">
        <f t="shared" si="1692"/>
        <v>3628.7999999999997</v>
      </c>
      <c r="R7230" s="11">
        <f t="shared" si="1693"/>
        <v>13639.999999999995</v>
      </c>
      <c r="S7230" s="6">
        <f t="shared" si="1686"/>
        <v>0</v>
      </c>
      <c r="T7230" s="11">
        <f t="shared" si="1687"/>
        <v>0</v>
      </c>
      <c r="U7230" s="11">
        <f t="shared" si="1688"/>
        <v>0</v>
      </c>
      <c r="V7230" s="11">
        <f t="shared" si="1694"/>
        <v>0</v>
      </c>
      <c r="W7230" s="20"/>
    </row>
    <row r="7231" spans="1:23" x14ac:dyDescent="0.25">
      <c r="A7231">
        <v>2022102813</v>
      </c>
      <c r="B7231">
        <v>6</v>
      </c>
      <c r="C7231" s="7">
        <v>0.54410000000000003</v>
      </c>
      <c r="D7231" s="6">
        <f t="shared" si="1680"/>
        <v>43528</v>
      </c>
      <c r="E7231" s="62">
        <v>0</v>
      </c>
      <c r="F7231" s="6">
        <f t="shared" si="1689"/>
        <v>0</v>
      </c>
      <c r="G7231" s="7">
        <v>0.41367999999999999</v>
      </c>
      <c r="H7231" s="6">
        <f t="shared" si="1681"/>
        <v>14478.8</v>
      </c>
      <c r="I7231" s="7">
        <v>0.28493000000000002</v>
      </c>
      <c r="J7231" s="6">
        <f t="shared" si="1682"/>
        <v>3989.0200000000004</v>
      </c>
      <c r="K7231" s="20"/>
      <c r="L7231" s="6">
        <f t="shared" si="1683"/>
        <v>40000</v>
      </c>
      <c r="M7231" s="11">
        <f t="shared" si="1690"/>
        <v>0</v>
      </c>
      <c r="N7231" s="6">
        <f t="shared" si="1684"/>
        <v>3528</v>
      </c>
      <c r="O7231" s="11">
        <f t="shared" si="1691"/>
        <v>10950.8</v>
      </c>
      <c r="P7231" s="11">
        <f t="shared" si="1685"/>
        <v>0</v>
      </c>
      <c r="Q7231" s="11">
        <f t="shared" si="1692"/>
        <v>3989.0200000000004</v>
      </c>
      <c r="R7231" s="11">
        <f t="shared" si="1693"/>
        <v>14939.82</v>
      </c>
      <c r="S7231" s="6">
        <f t="shared" si="1686"/>
        <v>0</v>
      </c>
      <c r="T7231" s="11">
        <f t="shared" si="1687"/>
        <v>0</v>
      </c>
      <c r="U7231" s="11">
        <f t="shared" si="1688"/>
        <v>0</v>
      </c>
      <c r="V7231" s="11">
        <f t="shared" si="1694"/>
        <v>0</v>
      </c>
      <c r="W7231" s="20"/>
    </row>
    <row r="7232" spans="1:23" x14ac:dyDescent="0.25">
      <c r="A7232">
        <v>2022102814</v>
      </c>
      <c r="B7232">
        <v>6</v>
      </c>
      <c r="C7232" s="7">
        <v>0.55015999999999998</v>
      </c>
      <c r="D7232" s="6">
        <f t="shared" si="1680"/>
        <v>44012.799999999996</v>
      </c>
      <c r="E7232" s="62">
        <v>0</v>
      </c>
      <c r="F7232" s="6">
        <f t="shared" si="1689"/>
        <v>0</v>
      </c>
      <c r="G7232" s="7">
        <v>0.47499999999999998</v>
      </c>
      <c r="H7232" s="6">
        <f t="shared" si="1681"/>
        <v>16625</v>
      </c>
      <c r="I7232" s="7">
        <v>0.27679999999999999</v>
      </c>
      <c r="J7232" s="6">
        <f t="shared" si="1682"/>
        <v>3875.2</v>
      </c>
      <c r="K7232" s="20"/>
      <c r="L7232" s="6">
        <f t="shared" si="1683"/>
        <v>40000</v>
      </c>
      <c r="M7232" s="11">
        <f t="shared" si="1690"/>
        <v>0</v>
      </c>
      <c r="N7232" s="6">
        <f t="shared" si="1684"/>
        <v>4012.7999999999956</v>
      </c>
      <c r="O7232" s="11">
        <f t="shared" si="1691"/>
        <v>12612.200000000004</v>
      </c>
      <c r="P7232" s="11">
        <f t="shared" si="1685"/>
        <v>0</v>
      </c>
      <c r="Q7232" s="11">
        <f t="shared" si="1692"/>
        <v>3875.2</v>
      </c>
      <c r="R7232" s="11">
        <f t="shared" si="1693"/>
        <v>16487.400000000005</v>
      </c>
      <c r="S7232" s="6">
        <f t="shared" si="1686"/>
        <v>0</v>
      </c>
      <c r="T7232" s="11">
        <f t="shared" si="1687"/>
        <v>0</v>
      </c>
      <c r="U7232" s="11">
        <f t="shared" si="1688"/>
        <v>0</v>
      </c>
      <c r="V7232" s="11">
        <f t="shared" si="1694"/>
        <v>0</v>
      </c>
      <c r="W7232" s="20"/>
    </row>
    <row r="7233" spans="1:23" x14ac:dyDescent="0.25">
      <c r="A7233">
        <v>2022102815</v>
      </c>
      <c r="B7233">
        <v>6</v>
      </c>
      <c r="C7233" s="7">
        <v>0.54747999999999997</v>
      </c>
      <c r="D7233" s="6">
        <f t="shared" si="1680"/>
        <v>43798.399999999994</v>
      </c>
      <c r="E7233" s="62">
        <v>0</v>
      </c>
      <c r="F7233" s="6">
        <f t="shared" si="1689"/>
        <v>0</v>
      </c>
      <c r="G7233" s="7">
        <v>0.52714000000000005</v>
      </c>
      <c r="H7233" s="6">
        <f t="shared" si="1681"/>
        <v>18449.900000000001</v>
      </c>
      <c r="I7233" s="7">
        <v>0.31413999999999997</v>
      </c>
      <c r="J7233" s="6">
        <f t="shared" si="1682"/>
        <v>4397.96</v>
      </c>
      <c r="K7233" s="20"/>
      <c r="L7233" s="6">
        <f t="shared" si="1683"/>
        <v>40000</v>
      </c>
      <c r="M7233" s="11">
        <f t="shared" si="1690"/>
        <v>0</v>
      </c>
      <c r="N7233" s="6">
        <f t="shared" si="1684"/>
        <v>3798.3999999999942</v>
      </c>
      <c r="O7233" s="11">
        <f t="shared" si="1691"/>
        <v>14651.500000000007</v>
      </c>
      <c r="P7233" s="11">
        <f t="shared" si="1685"/>
        <v>0</v>
      </c>
      <c r="Q7233" s="11">
        <f t="shared" si="1692"/>
        <v>4397.96</v>
      </c>
      <c r="R7233" s="11">
        <f t="shared" si="1693"/>
        <v>19049.460000000006</v>
      </c>
      <c r="S7233" s="6">
        <f t="shared" si="1686"/>
        <v>0</v>
      </c>
      <c r="T7233" s="11">
        <f t="shared" si="1687"/>
        <v>0</v>
      </c>
      <c r="U7233" s="11">
        <f t="shared" si="1688"/>
        <v>0</v>
      </c>
      <c r="V7233" s="11">
        <f t="shared" si="1694"/>
        <v>0</v>
      </c>
      <c r="W7233" s="20"/>
    </row>
    <row r="7234" spans="1:23" x14ac:dyDescent="0.25">
      <c r="A7234">
        <v>2022102816</v>
      </c>
      <c r="B7234">
        <v>6</v>
      </c>
      <c r="C7234" s="7">
        <v>0.54659000000000002</v>
      </c>
      <c r="D7234" s="6">
        <f t="shared" si="1680"/>
        <v>43727.200000000004</v>
      </c>
      <c r="E7234" s="62">
        <v>0</v>
      </c>
      <c r="F7234" s="6">
        <f t="shared" si="1689"/>
        <v>0</v>
      </c>
      <c r="G7234" s="7">
        <v>0.56264999999999998</v>
      </c>
      <c r="H7234" s="6">
        <f t="shared" si="1681"/>
        <v>19692.75</v>
      </c>
      <c r="I7234" s="7">
        <v>0.30264000000000002</v>
      </c>
      <c r="J7234" s="6">
        <f t="shared" si="1682"/>
        <v>4236.96</v>
      </c>
      <c r="K7234" s="20"/>
      <c r="L7234" s="6">
        <f t="shared" si="1683"/>
        <v>40000</v>
      </c>
      <c r="M7234" s="11">
        <f t="shared" si="1690"/>
        <v>0</v>
      </c>
      <c r="N7234" s="6">
        <f t="shared" si="1684"/>
        <v>3727.2000000000044</v>
      </c>
      <c r="O7234" s="11">
        <f t="shared" si="1691"/>
        <v>15965.549999999996</v>
      </c>
      <c r="P7234" s="11">
        <f t="shared" si="1685"/>
        <v>0</v>
      </c>
      <c r="Q7234" s="11">
        <f t="shared" si="1692"/>
        <v>4236.96</v>
      </c>
      <c r="R7234" s="11">
        <f t="shared" si="1693"/>
        <v>20202.509999999995</v>
      </c>
      <c r="S7234" s="6">
        <f t="shared" si="1686"/>
        <v>0</v>
      </c>
      <c r="T7234" s="11">
        <f t="shared" si="1687"/>
        <v>0</v>
      </c>
      <c r="U7234" s="11">
        <f t="shared" si="1688"/>
        <v>0</v>
      </c>
      <c r="V7234" s="11">
        <f t="shared" si="1694"/>
        <v>0</v>
      </c>
      <c r="W7234" s="20"/>
    </row>
    <row r="7235" spans="1:23" x14ac:dyDescent="0.25">
      <c r="A7235">
        <v>2022102817</v>
      </c>
      <c r="B7235">
        <v>6</v>
      </c>
      <c r="C7235" s="7">
        <v>0.54713999999999996</v>
      </c>
      <c r="D7235" s="6">
        <f t="shared" si="1680"/>
        <v>43771.199999999997</v>
      </c>
      <c r="E7235" s="62">
        <v>0</v>
      </c>
      <c r="F7235" s="6">
        <f t="shared" si="1689"/>
        <v>0</v>
      </c>
      <c r="G7235" s="7">
        <v>0.56169000000000002</v>
      </c>
      <c r="H7235" s="6">
        <f t="shared" si="1681"/>
        <v>19659.150000000001</v>
      </c>
      <c r="I7235" s="7">
        <v>0.23916999999999999</v>
      </c>
      <c r="J7235" s="6">
        <f t="shared" si="1682"/>
        <v>3348.38</v>
      </c>
      <c r="K7235" s="20"/>
      <c r="L7235" s="6">
        <f t="shared" si="1683"/>
        <v>40000</v>
      </c>
      <c r="M7235" s="11">
        <f t="shared" si="1690"/>
        <v>0</v>
      </c>
      <c r="N7235" s="6">
        <f t="shared" si="1684"/>
        <v>3771.1999999999971</v>
      </c>
      <c r="O7235" s="11">
        <f t="shared" si="1691"/>
        <v>15887.950000000004</v>
      </c>
      <c r="P7235" s="11">
        <f t="shared" si="1685"/>
        <v>0</v>
      </c>
      <c r="Q7235" s="11">
        <f t="shared" si="1692"/>
        <v>3348.38</v>
      </c>
      <c r="R7235" s="11">
        <f t="shared" si="1693"/>
        <v>19236.330000000005</v>
      </c>
      <c r="S7235" s="6">
        <f t="shared" si="1686"/>
        <v>0</v>
      </c>
      <c r="T7235" s="11">
        <f t="shared" si="1687"/>
        <v>0</v>
      </c>
      <c r="U7235" s="11">
        <f t="shared" si="1688"/>
        <v>0</v>
      </c>
      <c r="V7235" s="11">
        <f t="shared" si="1694"/>
        <v>0</v>
      </c>
      <c r="W7235" s="20"/>
    </row>
    <row r="7236" spans="1:23" x14ac:dyDescent="0.25">
      <c r="A7236">
        <v>2022102818</v>
      </c>
      <c r="B7236">
        <v>6</v>
      </c>
      <c r="C7236" s="7">
        <v>0.54500000000000004</v>
      </c>
      <c r="D7236" s="6">
        <f t="shared" si="1680"/>
        <v>43600</v>
      </c>
      <c r="E7236" s="62">
        <v>0</v>
      </c>
      <c r="F7236" s="6">
        <f t="shared" si="1689"/>
        <v>0</v>
      </c>
      <c r="G7236" s="7">
        <v>0.54183000000000003</v>
      </c>
      <c r="H7236" s="6">
        <f t="shared" si="1681"/>
        <v>18964.050000000003</v>
      </c>
      <c r="I7236" s="7">
        <v>0.18651999999999999</v>
      </c>
      <c r="J7236" s="6">
        <f t="shared" si="1682"/>
        <v>2611.2799999999997</v>
      </c>
      <c r="K7236" s="20"/>
      <c r="L7236" s="6">
        <f t="shared" si="1683"/>
        <v>40000</v>
      </c>
      <c r="M7236" s="11">
        <f t="shared" si="1690"/>
        <v>0</v>
      </c>
      <c r="N7236" s="6">
        <f t="shared" si="1684"/>
        <v>3600</v>
      </c>
      <c r="O7236" s="11">
        <f t="shared" si="1691"/>
        <v>15364.050000000003</v>
      </c>
      <c r="P7236" s="11">
        <f t="shared" si="1685"/>
        <v>0</v>
      </c>
      <c r="Q7236" s="11">
        <f t="shared" si="1692"/>
        <v>2611.2799999999997</v>
      </c>
      <c r="R7236" s="11">
        <f t="shared" si="1693"/>
        <v>17975.330000000002</v>
      </c>
      <c r="S7236" s="6">
        <f t="shared" si="1686"/>
        <v>0</v>
      </c>
      <c r="T7236" s="11">
        <f t="shared" si="1687"/>
        <v>0</v>
      </c>
      <c r="U7236" s="11">
        <f t="shared" si="1688"/>
        <v>0</v>
      </c>
      <c r="V7236" s="11">
        <f t="shared" si="1694"/>
        <v>0</v>
      </c>
      <c r="W7236" s="20"/>
    </row>
    <row r="7237" spans="1:23" x14ac:dyDescent="0.25">
      <c r="A7237">
        <v>2022102819</v>
      </c>
      <c r="B7237">
        <v>6</v>
      </c>
      <c r="C7237" s="7">
        <v>0.54405000000000003</v>
      </c>
      <c r="D7237" s="6">
        <f t="shared" ref="D7237:D7300" si="1695">D$18*C7237</f>
        <v>43524</v>
      </c>
      <c r="E7237" s="62">
        <v>0</v>
      </c>
      <c r="F7237" s="6">
        <f t="shared" si="1689"/>
        <v>0</v>
      </c>
      <c r="G7237" s="7">
        <v>0.52741000000000005</v>
      </c>
      <c r="H7237" s="6">
        <f t="shared" ref="H7237:H7300" si="1696">H$18*G7237</f>
        <v>18459.350000000002</v>
      </c>
      <c r="I7237" s="7">
        <v>4.9619999999999997E-2</v>
      </c>
      <c r="J7237" s="6">
        <f t="shared" ref="J7237:J7300" si="1697">I7237*J$18</f>
        <v>694.68</v>
      </c>
      <c r="K7237" s="20"/>
      <c r="L7237" s="6">
        <f t="shared" si="1683"/>
        <v>40000</v>
      </c>
      <c r="M7237" s="11">
        <f t="shared" si="1690"/>
        <v>0</v>
      </c>
      <c r="N7237" s="6">
        <f t="shared" si="1684"/>
        <v>3524</v>
      </c>
      <c r="O7237" s="11">
        <f t="shared" si="1691"/>
        <v>14935.350000000002</v>
      </c>
      <c r="P7237" s="11">
        <f t="shared" si="1685"/>
        <v>0</v>
      </c>
      <c r="Q7237" s="11">
        <f t="shared" si="1692"/>
        <v>694.68</v>
      </c>
      <c r="R7237" s="11">
        <f t="shared" si="1693"/>
        <v>15630.030000000002</v>
      </c>
      <c r="S7237" s="6">
        <f t="shared" si="1686"/>
        <v>0</v>
      </c>
      <c r="T7237" s="11">
        <f t="shared" si="1687"/>
        <v>0</v>
      </c>
      <c r="U7237" s="11">
        <f t="shared" si="1688"/>
        <v>0</v>
      </c>
      <c r="V7237" s="11">
        <f t="shared" si="1694"/>
        <v>0</v>
      </c>
      <c r="W7237" s="20"/>
    </row>
    <row r="7238" spans="1:23" x14ac:dyDescent="0.25">
      <c r="A7238">
        <v>2022102820</v>
      </c>
      <c r="B7238">
        <v>6</v>
      </c>
      <c r="C7238" s="7">
        <v>0.53998999999999997</v>
      </c>
      <c r="D7238" s="6">
        <f t="shared" si="1695"/>
        <v>43199.199999999997</v>
      </c>
      <c r="E7238" s="62">
        <v>0</v>
      </c>
      <c r="F7238" s="6">
        <f t="shared" si="1689"/>
        <v>0</v>
      </c>
      <c r="G7238" s="7">
        <v>0.46365000000000001</v>
      </c>
      <c r="H7238" s="6">
        <f t="shared" si="1696"/>
        <v>16227.75</v>
      </c>
      <c r="I7238" s="7">
        <v>9.0000000000000006E-5</v>
      </c>
      <c r="J7238" s="6">
        <f t="shared" si="1697"/>
        <v>1.26</v>
      </c>
      <c r="K7238" s="20"/>
      <c r="L7238" s="6">
        <f t="shared" si="1683"/>
        <v>40000</v>
      </c>
      <c r="M7238" s="11">
        <f t="shared" si="1690"/>
        <v>0</v>
      </c>
      <c r="N7238" s="6">
        <f t="shared" si="1684"/>
        <v>3199.1999999999971</v>
      </c>
      <c r="O7238" s="11">
        <f t="shared" si="1691"/>
        <v>13028.550000000003</v>
      </c>
      <c r="P7238" s="11">
        <f t="shared" si="1685"/>
        <v>0</v>
      </c>
      <c r="Q7238" s="11">
        <f t="shared" si="1692"/>
        <v>1.26</v>
      </c>
      <c r="R7238" s="11">
        <f t="shared" si="1693"/>
        <v>13029.810000000003</v>
      </c>
      <c r="S7238" s="6">
        <f t="shared" si="1686"/>
        <v>0</v>
      </c>
      <c r="T7238" s="11">
        <f t="shared" si="1687"/>
        <v>0</v>
      </c>
      <c r="U7238" s="11">
        <f t="shared" si="1688"/>
        <v>0</v>
      </c>
      <c r="V7238" s="11">
        <f t="shared" si="1694"/>
        <v>0</v>
      </c>
      <c r="W7238" s="20"/>
    </row>
    <row r="7239" spans="1:23" x14ac:dyDescent="0.25">
      <c r="A7239">
        <v>2022102821</v>
      </c>
      <c r="B7239">
        <v>6</v>
      </c>
      <c r="C7239" s="7">
        <v>0.52485000000000004</v>
      </c>
      <c r="D7239" s="6">
        <f t="shared" si="1695"/>
        <v>41988</v>
      </c>
      <c r="E7239" s="62">
        <v>0</v>
      </c>
      <c r="F7239" s="6">
        <f t="shared" si="1689"/>
        <v>0</v>
      </c>
      <c r="G7239" s="7">
        <v>0.42142000000000002</v>
      </c>
      <c r="H7239" s="6">
        <f t="shared" si="1696"/>
        <v>14749.7</v>
      </c>
      <c r="I7239" s="7">
        <v>0</v>
      </c>
      <c r="J7239" s="6">
        <f t="shared" si="1697"/>
        <v>0</v>
      </c>
      <c r="K7239" s="20"/>
      <c r="L7239" s="6">
        <f t="shared" si="1683"/>
        <v>40000</v>
      </c>
      <c r="M7239" s="11">
        <f t="shared" si="1690"/>
        <v>0</v>
      </c>
      <c r="N7239" s="6">
        <f t="shared" si="1684"/>
        <v>1988</v>
      </c>
      <c r="O7239" s="11">
        <f t="shared" si="1691"/>
        <v>12761.7</v>
      </c>
      <c r="P7239" s="11">
        <f t="shared" si="1685"/>
        <v>0</v>
      </c>
      <c r="Q7239" s="11">
        <f t="shared" si="1692"/>
        <v>0</v>
      </c>
      <c r="R7239" s="11">
        <f t="shared" si="1693"/>
        <v>12761.7</v>
      </c>
      <c r="S7239" s="6">
        <f t="shared" si="1686"/>
        <v>0</v>
      </c>
      <c r="T7239" s="11">
        <f t="shared" si="1687"/>
        <v>0</v>
      </c>
      <c r="U7239" s="11">
        <f t="shared" si="1688"/>
        <v>0</v>
      </c>
      <c r="V7239" s="11">
        <f t="shared" si="1694"/>
        <v>0</v>
      </c>
      <c r="W7239" s="20"/>
    </row>
    <row r="7240" spans="1:23" x14ac:dyDescent="0.25">
      <c r="A7240">
        <v>2022102822</v>
      </c>
      <c r="B7240">
        <v>6</v>
      </c>
      <c r="C7240" s="7">
        <v>0.50717999999999996</v>
      </c>
      <c r="D7240" s="6">
        <f t="shared" si="1695"/>
        <v>40574.399999999994</v>
      </c>
      <c r="E7240" s="62">
        <v>0</v>
      </c>
      <c r="F7240" s="6">
        <f t="shared" si="1689"/>
        <v>0</v>
      </c>
      <c r="G7240" s="7">
        <v>0.36005999999999999</v>
      </c>
      <c r="H7240" s="6">
        <f t="shared" si="1696"/>
        <v>12602.1</v>
      </c>
      <c r="I7240" s="7">
        <v>0</v>
      </c>
      <c r="J7240" s="6">
        <f t="shared" si="1697"/>
        <v>0</v>
      </c>
      <c r="K7240" s="20"/>
      <c r="L7240" s="6">
        <f t="shared" si="1683"/>
        <v>40000</v>
      </c>
      <c r="M7240" s="11">
        <f t="shared" si="1690"/>
        <v>0</v>
      </c>
      <c r="N7240" s="6">
        <f t="shared" si="1684"/>
        <v>574.39999999999418</v>
      </c>
      <c r="O7240" s="11">
        <f t="shared" si="1691"/>
        <v>12027.700000000006</v>
      </c>
      <c r="P7240" s="11">
        <f t="shared" si="1685"/>
        <v>0</v>
      </c>
      <c r="Q7240" s="11">
        <f t="shared" si="1692"/>
        <v>0</v>
      </c>
      <c r="R7240" s="11">
        <f t="shared" si="1693"/>
        <v>12027.700000000006</v>
      </c>
      <c r="S7240" s="6">
        <f t="shared" si="1686"/>
        <v>0</v>
      </c>
      <c r="T7240" s="11">
        <f t="shared" si="1687"/>
        <v>0</v>
      </c>
      <c r="U7240" s="11">
        <f t="shared" si="1688"/>
        <v>0</v>
      </c>
      <c r="V7240" s="11">
        <f t="shared" si="1694"/>
        <v>0</v>
      </c>
      <c r="W7240" s="20"/>
    </row>
    <row r="7241" spans="1:23" x14ac:dyDescent="0.25">
      <c r="A7241">
        <v>2022102823</v>
      </c>
      <c r="B7241">
        <v>6</v>
      </c>
      <c r="C7241" s="7">
        <v>0.48518</v>
      </c>
      <c r="D7241" s="6">
        <f t="shared" si="1695"/>
        <v>38814.400000000001</v>
      </c>
      <c r="E7241" s="62">
        <v>0</v>
      </c>
      <c r="F7241" s="6">
        <f t="shared" si="1689"/>
        <v>0</v>
      </c>
      <c r="G7241" s="7">
        <v>0.31502999999999998</v>
      </c>
      <c r="H7241" s="6">
        <f t="shared" si="1696"/>
        <v>11026.05</v>
      </c>
      <c r="I7241" s="7">
        <v>0</v>
      </c>
      <c r="J7241" s="6">
        <f t="shared" si="1697"/>
        <v>0</v>
      </c>
      <c r="K7241" s="20"/>
      <c r="L7241" s="6">
        <f t="shared" si="1683"/>
        <v>38814.400000000001</v>
      </c>
      <c r="M7241" s="11">
        <f t="shared" si="1690"/>
        <v>1185.5999999999985</v>
      </c>
      <c r="N7241" s="6">
        <f t="shared" si="1684"/>
        <v>0</v>
      </c>
      <c r="O7241" s="11">
        <f t="shared" si="1691"/>
        <v>11026.05</v>
      </c>
      <c r="P7241" s="11">
        <f t="shared" si="1685"/>
        <v>0</v>
      </c>
      <c r="Q7241" s="11">
        <f t="shared" si="1692"/>
        <v>0</v>
      </c>
      <c r="R7241" s="11">
        <f t="shared" si="1693"/>
        <v>12211.649999999998</v>
      </c>
      <c r="S7241" s="6">
        <f t="shared" si="1686"/>
        <v>0</v>
      </c>
      <c r="T7241" s="11">
        <f t="shared" si="1687"/>
        <v>0</v>
      </c>
      <c r="U7241" s="11">
        <f t="shared" si="1688"/>
        <v>0</v>
      </c>
      <c r="V7241" s="11">
        <f t="shared" si="1694"/>
        <v>0</v>
      </c>
      <c r="W7241" s="20"/>
    </row>
    <row r="7242" spans="1:23" x14ac:dyDescent="0.25">
      <c r="A7242">
        <v>2022102824</v>
      </c>
      <c r="B7242">
        <v>6</v>
      </c>
      <c r="C7242" s="7">
        <v>0.46223999999999998</v>
      </c>
      <c r="D7242" s="6">
        <f t="shared" si="1695"/>
        <v>36979.199999999997</v>
      </c>
      <c r="E7242" s="62">
        <v>0</v>
      </c>
      <c r="F7242" s="6">
        <f t="shared" si="1689"/>
        <v>0</v>
      </c>
      <c r="G7242" s="7">
        <v>0.29231000000000001</v>
      </c>
      <c r="H7242" s="6">
        <f t="shared" si="1696"/>
        <v>10230.85</v>
      </c>
      <c r="I7242" s="7">
        <v>0</v>
      </c>
      <c r="J7242" s="6">
        <f t="shared" si="1697"/>
        <v>0</v>
      </c>
      <c r="K7242" s="20"/>
      <c r="L7242" s="6">
        <f t="shared" si="1683"/>
        <v>36979.199999999997</v>
      </c>
      <c r="M7242" s="11">
        <f t="shared" si="1690"/>
        <v>3020.8000000000029</v>
      </c>
      <c r="N7242" s="6">
        <f t="shared" si="1684"/>
        <v>0</v>
      </c>
      <c r="O7242" s="11">
        <f t="shared" si="1691"/>
        <v>10230.85</v>
      </c>
      <c r="P7242" s="11">
        <f t="shared" si="1685"/>
        <v>0</v>
      </c>
      <c r="Q7242" s="11">
        <f t="shared" si="1692"/>
        <v>0</v>
      </c>
      <c r="R7242" s="11">
        <f t="shared" si="1693"/>
        <v>13251.650000000003</v>
      </c>
      <c r="S7242" s="6">
        <f t="shared" si="1686"/>
        <v>0</v>
      </c>
      <c r="T7242" s="11">
        <f t="shared" si="1687"/>
        <v>0</v>
      </c>
      <c r="U7242" s="11">
        <f t="shared" si="1688"/>
        <v>0</v>
      </c>
      <c r="V7242" s="11">
        <f t="shared" si="1694"/>
        <v>0</v>
      </c>
      <c r="W7242" s="20"/>
    </row>
    <row r="7243" spans="1:23" x14ac:dyDescent="0.25">
      <c r="A7243">
        <v>2022102901</v>
      </c>
      <c r="B7243">
        <v>7</v>
      </c>
      <c r="C7243" s="7">
        <v>0.43962000000000001</v>
      </c>
      <c r="D7243" s="6">
        <f t="shared" si="1695"/>
        <v>35169.599999999999</v>
      </c>
      <c r="E7243" s="62">
        <v>0</v>
      </c>
      <c r="F7243" s="6">
        <f t="shared" si="1689"/>
        <v>0</v>
      </c>
      <c r="G7243" s="7">
        <v>0.27216000000000001</v>
      </c>
      <c r="H7243" s="6">
        <f t="shared" si="1696"/>
        <v>9525.6</v>
      </c>
      <c r="I7243" s="7">
        <v>0</v>
      </c>
      <c r="J7243" s="6">
        <f t="shared" si="1697"/>
        <v>0</v>
      </c>
      <c r="K7243" s="20"/>
      <c r="L7243" s="6">
        <f t="shared" si="1683"/>
        <v>35169.599999999999</v>
      </c>
      <c r="M7243" s="11">
        <f t="shared" si="1690"/>
        <v>4830.4000000000015</v>
      </c>
      <c r="N7243" s="6">
        <f t="shared" si="1684"/>
        <v>0</v>
      </c>
      <c r="O7243" s="11">
        <f t="shared" si="1691"/>
        <v>9525.6</v>
      </c>
      <c r="P7243" s="11">
        <f t="shared" si="1685"/>
        <v>0</v>
      </c>
      <c r="Q7243" s="11">
        <f t="shared" si="1692"/>
        <v>0</v>
      </c>
      <c r="R7243" s="11">
        <f t="shared" si="1693"/>
        <v>14356.000000000002</v>
      </c>
      <c r="S7243" s="6">
        <f t="shared" si="1686"/>
        <v>0</v>
      </c>
      <c r="T7243" s="11">
        <f t="shared" si="1687"/>
        <v>0</v>
      </c>
      <c r="U7243" s="11">
        <f t="shared" si="1688"/>
        <v>0</v>
      </c>
      <c r="V7243" s="11">
        <f t="shared" si="1694"/>
        <v>0</v>
      </c>
      <c r="W7243" s="20"/>
    </row>
    <row r="7244" spans="1:23" x14ac:dyDescent="0.25">
      <c r="A7244">
        <v>2022102902</v>
      </c>
      <c r="B7244">
        <v>7</v>
      </c>
      <c r="C7244" s="7">
        <v>0.42647000000000002</v>
      </c>
      <c r="D7244" s="6">
        <f t="shared" si="1695"/>
        <v>34117.599999999999</v>
      </c>
      <c r="E7244" s="62">
        <v>0</v>
      </c>
      <c r="F7244" s="6">
        <f t="shared" si="1689"/>
        <v>0</v>
      </c>
      <c r="G7244" s="7">
        <v>0.27174999999999999</v>
      </c>
      <c r="H7244" s="6">
        <f t="shared" si="1696"/>
        <v>9511.25</v>
      </c>
      <c r="I7244" s="7">
        <v>0</v>
      </c>
      <c r="J7244" s="6">
        <f t="shared" si="1697"/>
        <v>0</v>
      </c>
      <c r="K7244" s="20"/>
      <c r="L7244" s="6">
        <f t="shared" si="1683"/>
        <v>34117.599999999999</v>
      </c>
      <c r="M7244" s="11">
        <f t="shared" si="1690"/>
        <v>5882.4000000000015</v>
      </c>
      <c r="N7244" s="6">
        <f t="shared" si="1684"/>
        <v>0</v>
      </c>
      <c r="O7244" s="11">
        <f t="shared" si="1691"/>
        <v>9511.25</v>
      </c>
      <c r="P7244" s="11">
        <f t="shared" si="1685"/>
        <v>0</v>
      </c>
      <c r="Q7244" s="11">
        <f t="shared" si="1692"/>
        <v>0</v>
      </c>
      <c r="R7244" s="11">
        <f t="shared" si="1693"/>
        <v>15393.650000000001</v>
      </c>
      <c r="S7244" s="6">
        <f t="shared" si="1686"/>
        <v>0</v>
      </c>
      <c r="T7244" s="11">
        <f t="shared" si="1687"/>
        <v>0</v>
      </c>
      <c r="U7244" s="11">
        <f t="shared" si="1688"/>
        <v>0</v>
      </c>
      <c r="V7244" s="11">
        <f t="shared" si="1694"/>
        <v>0</v>
      </c>
      <c r="W7244" s="20"/>
    </row>
    <row r="7245" spans="1:23" x14ac:dyDescent="0.25">
      <c r="A7245">
        <v>2022102903</v>
      </c>
      <c r="B7245">
        <v>7</v>
      </c>
      <c r="C7245" s="7">
        <v>0.41744999999999999</v>
      </c>
      <c r="D7245" s="6">
        <f t="shared" si="1695"/>
        <v>33396</v>
      </c>
      <c r="E7245" s="62">
        <v>0</v>
      </c>
      <c r="F7245" s="6">
        <f t="shared" si="1689"/>
        <v>0</v>
      </c>
      <c r="G7245" s="7">
        <v>0.27048</v>
      </c>
      <c r="H7245" s="6">
        <f t="shared" si="1696"/>
        <v>9466.7999999999993</v>
      </c>
      <c r="I7245" s="7">
        <v>0</v>
      </c>
      <c r="J7245" s="6">
        <f t="shared" si="1697"/>
        <v>0</v>
      </c>
      <c r="K7245" s="20"/>
      <c r="L7245" s="6">
        <f t="shared" si="1683"/>
        <v>33396</v>
      </c>
      <c r="M7245" s="11">
        <f t="shared" si="1690"/>
        <v>6604</v>
      </c>
      <c r="N7245" s="6">
        <f t="shared" si="1684"/>
        <v>0</v>
      </c>
      <c r="O7245" s="11">
        <f t="shared" si="1691"/>
        <v>9466.7999999999993</v>
      </c>
      <c r="P7245" s="11">
        <f t="shared" si="1685"/>
        <v>0</v>
      </c>
      <c r="Q7245" s="11">
        <f t="shared" si="1692"/>
        <v>0</v>
      </c>
      <c r="R7245" s="11">
        <f t="shared" si="1693"/>
        <v>16070.8</v>
      </c>
      <c r="S7245" s="6">
        <f t="shared" si="1686"/>
        <v>0</v>
      </c>
      <c r="T7245" s="11">
        <f t="shared" si="1687"/>
        <v>0</v>
      </c>
      <c r="U7245" s="11">
        <f t="shared" si="1688"/>
        <v>0</v>
      </c>
      <c r="V7245" s="11">
        <f t="shared" si="1694"/>
        <v>0</v>
      </c>
      <c r="W7245" s="20"/>
    </row>
    <row r="7246" spans="1:23" x14ac:dyDescent="0.25">
      <c r="A7246">
        <v>2022102904</v>
      </c>
      <c r="B7246">
        <v>7</v>
      </c>
      <c r="C7246" s="7">
        <v>0.41205000000000003</v>
      </c>
      <c r="D7246" s="6">
        <f t="shared" si="1695"/>
        <v>32964</v>
      </c>
      <c r="E7246" s="62">
        <v>0</v>
      </c>
      <c r="F7246" s="6">
        <f t="shared" si="1689"/>
        <v>0</v>
      </c>
      <c r="G7246" s="7">
        <v>0.26717999999999997</v>
      </c>
      <c r="H7246" s="6">
        <f t="shared" si="1696"/>
        <v>9351.2999999999993</v>
      </c>
      <c r="I7246" s="7">
        <v>0</v>
      </c>
      <c r="J7246" s="6">
        <f t="shared" si="1697"/>
        <v>0</v>
      </c>
      <c r="K7246" s="20"/>
      <c r="L7246" s="6">
        <f t="shared" si="1683"/>
        <v>32964</v>
      </c>
      <c r="M7246" s="11">
        <f t="shared" si="1690"/>
        <v>7036</v>
      </c>
      <c r="N7246" s="6">
        <f t="shared" si="1684"/>
        <v>0</v>
      </c>
      <c r="O7246" s="11">
        <f t="shared" si="1691"/>
        <v>9351.2999999999993</v>
      </c>
      <c r="P7246" s="11">
        <f t="shared" si="1685"/>
        <v>0</v>
      </c>
      <c r="Q7246" s="11">
        <f t="shared" si="1692"/>
        <v>0</v>
      </c>
      <c r="R7246" s="11">
        <f t="shared" si="1693"/>
        <v>16387.3</v>
      </c>
      <c r="S7246" s="6">
        <f t="shared" si="1686"/>
        <v>0</v>
      </c>
      <c r="T7246" s="11">
        <f t="shared" si="1687"/>
        <v>0</v>
      </c>
      <c r="U7246" s="11">
        <f t="shared" si="1688"/>
        <v>0</v>
      </c>
      <c r="V7246" s="11">
        <f t="shared" si="1694"/>
        <v>0</v>
      </c>
      <c r="W7246" s="20"/>
    </row>
    <row r="7247" spans="1:23" x14ac:dyDescent="0.25">
      <c r="A7247">
        <v>2022102905</v>
      </c>
      <c r="B7247">
        <v>7</v>
      </c>
      <c r="C7247" s="7">
        <v>0.41063</v>
      </c>
      <c r="D7247" s="6">
        <f t="shared" si="1695"/>
        <v>32850.400000000001</v>
      </c>
      <c r="E7247" s="62">
        <v>0</v>
      </c>
      <c r="F7247" s="6">
        <f t="shared" si="1689"/>
        <v>0</v>
      </c>
      <c r="G7247" s="7">
        <v>0.25284000000000001</v>
      </c>
      <c r="H7247" s="6">
        <f t="shared" si="1696"/>
        <v>8849.4</v>
      </c>
      <c r="I7247" s="7">
        <v>0</v>
      </c>
      <c r="J7247" s="6">
        <f t="shared" si="1697"/>
        <v>0</v>
      </c>
      <c r="K7247" s="20"/>
      <c r="L7247" s="6">
        <f t="shared" si="1683"/>
        <v>32850.400000000001</v>
      </c>
      <c r="M7247" s="11">
        <f t="shared" si="1690"/>
        <v>7149.5999999999985</v>
      </c>
      <c r="N7247" s="6">
        <f t="shared" si="1684"/>
        <v>0</v>
      </c>
      <c r="O7247" s="11">
        <f t="shared" si="1691"/>
        <v>8849.4</v>
      </c>
      <c r="P7247" s="11">
        <f t="shared" si="1685"/>
        <v>0</v>
      </c>
      <c r="Q7247" s="11">
        <f t="shared" si="1692"/>
        <v>0</v>
      </c>
      <c r="R7247" s="11">
        <f t="shared" si="1693"/>
        <v>15998.999999999998</v>
      </c>
      <c r="S7247" s="6">
        <f t="shared" si="1686"/>
        <v>0</v>
      </c>
      <c r="T7247" s="11">
        <f t="shared" si="1687"/>
        <v>0</v>
      </c>
      <c r="U7247" s="11">
        <f t="shared" si="1688"/>
        <v>0</v>
      </c>
      <c r="V7247" s="11">
        <f t="shared" si="1694"/>
        <v>0</v>
      </c>
      <c r="W7247" s="20"/>
    </row>
    <row r="7248" spans="1:23" x14ac:dyDescent="0.25">
      <c r="A7248">
        <v>2022102906</v>
      </c>
      <c r="B7248">
        <v>7</v>
      </c>
      <c r="C7248" s="7">
        <v>0.41736000000000001</v>
      </c>
      <c r="D7248" s="6">
        <f t="shared" si="1695"/>
        <v>33388.800000000003</v>
      </c>
      <c r="E7248" s="62">
        <v>0</v>
      </c>
      <c r="F7248" s="6">
        <f t="shared" si="1689"/>
        <v>0</v>
      </c>
      <c r="G7248" s="7">
        <v>0.24698000000000001</v>
      </c>
      <c r="H7248" s="6">
        <f t="shared" si="1696"/>
        <v>8644.2999999999993</v>
      </c>
      <c r="I7248" s="7">
        <v>0</v>
      </c>
      <c r="J7248" s="6">
        <f t="shared" si="1697"/>
        <v>0</v>
      </c>
      <c r="K7248" s="20"/>
      <c r="L7248" s="6">
        <f t="shared" si="1683"/>
        <v>33388.800000000003</v>
      </c>
      <c r="M7248" s="11">
        <f t="shared" si="1690"/>
        <v>6611.1999999999971</v>
      </c>
      <c r="N7248" s="6">
        <f t="shared" si="1684"/>
        <v>0</v>
      </c>
      <c r="O7248" s="11">
        <f t="shared" si="1691"/>
        <v>8644.2999999999993</v>
      </c>
      <c r="P7248" s="11">
        <f t="shared" si="1685"/>
        <v>0</v>
      </c>
      <c r="Q7248" s="11">
        <f t="shared" si="1692"/>
        <v>0</v>
      </c>
      <c r="R7248" s="11">
        <f t="shared" si="1693"/>
        <v>15255.499999999996</v>
      </c>
      <c r="S7248" s="6">
        <f t="shared" si="1686"/>
        <v>0</v>
      </c>
      <c r="T7248" s="11">
        <f t="shared" si="1687"/>
        <v>0</v>
      </c>
      <c r="U7248" s="11">
        <f t="shared" si="1688"/>
        <v>0</v>
      </c>
      <c r="V7248" s="11">
        <f t="shared" si="1694"/>
        <v>0</v>
      </c>
      <c r="W7248" s="20"/>
    </row>
    <row r="7249" spans="1:23" x14ac:dyDescent="0.25">
      <c r="A7249">
        <v>2022102907</v>
      </c>
      <c r="B7249">
        <v>7</v>
      </c>
      <c r="C7249" s="7">
        <v>0.42814000000000002</v>
      </c>
      <c r="D7249" s="6">
        <f t="shared" si="1695"/>
        <v>34251.200000000004</v>
      </c>
      <c r="E7249" s="62">
        <v>0</v>
      </c>
      <c r="F7249" s="6">
        <f t="shared" si="1689"/>
        <v>0</v>
      </c>
      <c r="G7249" s="7">
        <v>0.24973999999999999</v>
      </c>
      <c r="H7249" s="6">
        <f t="shared" si="1696"/>
        <v>8740.9</v>
      </c>
      <c r="I7249" s="7">
        <v>0</v>
      </c>
      <c r="J7249" s="6">
        <f t="shared" si="1697"/>
        <v>0</v>
      </c>
      <c r="K7249" s="20"/>
      <c r="L7249" s="6">
        <f t="shared" si="1683"/>
        <v>34251.200000000004</v>
      </c>
      <c r="M7249" s="11">
        <f t="shared" si="1690"/>
        <v>5748.7999999999956</v>
      </c>
      <c r="N7249" s="6">
        <f t="shared" si="1684"/>
        <v>0</v>
      </c>
      <c r="O7249" s="11">
        <f t="shared" si="1691"/>
        <v>8740.9</v>
      </c>
      <c r="P7249" s="11">
        <f t="shared" si="1685"/>
        <v>0</v>
      </c>
      <c r="Q7249" s="11">
        <f t="shared" si="1692"/>
        <v>0</v>
      </c>
      <c r="R7249" s="11">
        <f t="shared" si="1693"/>
        <v>14489.699999999995</v>
      </c>
      <c r="S7249" s="6">
        <f t="shared" si="1686"/>
        <v>0</v>
      </c>
      <c r="T7249" s="11">
        <f t="shared" si="1687"/>
        <v>0</v>
      </c>
      <c r="U7249" s="11">
        <f t="shared" si="1688"/>
        <v>0</v>
      </c>
      <c r="V7249" s="11">
        <f t="shared" si="1694"/>
        <v>0</v>
      </c>
      <c r="W7249" s="20"/>
    </row>
    <row r="7250" spans="1:23" x14ac:dyDescent="0.25">
      <c r="A7250">
        <v>2022102908</v>
      </c>
      <c r="B7250">
        <v>7</v>
      </c>
      <c r="C7250" s="7">
        <v>0.44679000000000002</v>
      </c>
      <c r="D7250" s="6">
        <f t="shared" si="1695"/>
        <v>35743.200000000004</v>
      </c>
      <c r="E7250" s="62">
        <v>0</v>
      </c>
      <c r="F7250" s="6">
        <f t="shared" si="1689"/>
        <v>0</v>
      </c>
      <c r="G7250" s="7">
        <v>0.25611</v>
      </c>
      <c r="H7250" s="6">
        <f t="shared" si="1696"/>
        <v>8963.85</v>
      </c>
      <c r="I7250" s="7">
        <v>1.2199999999999999E-3</v>
      </c>
      <c r="J7250" s="6">
        <f t="shared" si="1697"/>
        <v>17.079999999999998</v>
      </c>
      <c r="K7250" s="20"/>
      <c r="L7250" s="6">
        <f t="shared" si="1683"/>
        <v>35743.200000000004</v>
      </c>
      <c r="M7250" s="11">
        <f t="shared" si="1690"/>
        <v>4256.7999999999956</v>
      </c>
      <c r="N7250" s="6">
        <f t="shared" si="1684"/>
        <v>0</v>
      </c>
      <c r="O7250" s="11">
        <f t="shared" si="1691"/>
        <v>8963.85</v>
      </c>
      <c r="P7250" s="11">
        <f t="shared" si="1685"/>
        <v>0</v>
      </c>
      <c r="Q7250" s="11">
        <f t="shared" si="1692"/>
        <v>17.079999999999998</v>
      </c>
      <c r="R7250" s="11">
        <f t="shared" si="1693"/>
        <v>13237.729999999996</v>
      </c>
      <c r="S7250" s="6">
        <f t="shared" si="1686"/>
        <v>0</v>
      </c>
      <c r="T7250" s="11">
        <f t="shared" si="1687"/>
        <v>0</v>
      </c>
      <c r="U7250" s="11">
        <f t="shared" si="1688"/>
        <v>0</v>
      </c>
      <c r="V7250" s="11">
        <f t="shared" si="1694"/>
        <v>0</v>
      </c>
      <c r="W7250" s="20"/>
    </row>
    <row r="7251" spans="1:23" x14ac:dyDescent="0.25">
      <c r="A7251">
        <v>2022102909</v>
      </c>
      <c r="B7251">
        <v>7</v>
      </c>
      <c r="C7251" s="7">
        <v>0.46285999999999999</v>
      </c>
      <c r="D7251" s="6">
        <f t="shared" si="1695"/>
        <v>37028.800000000003</v>
      </c>
      <c r="E7251" s="62">
        <v>0</v>
      </c>
      <c r="F7251" s="6">
        <f t="shared" si="1689"/>
        <v>0</v>
      </c>
      <c r="G7251" s="7">
        <v>0.25851000000000002</v>
      </c>
      <c r="H7251" s="6">
        <f t="shared" si="1696"/>
        <v>9047.85</v>
      </c>
      <c r="I7251" s="7">
        <v>0.10961</v>
      </c>
      <c r="J7251" s="6">
        <f t="shared" si="1697"/>
        <v>1534.54</v>
      </c>
      <c r="K7251" s="20"/>
      <c r="L7251" s="6">
        <f t="shared" si="1683"/>
        <v>37028.800000000003</v>
      </c>
      <c r="M7251" s="11">
        <f t="shared" si="1690"/>
        <v>2971.1999999999971</v>
      </c>
      <c r="N7251" s="6">
        <f t="shared" si="1684"/>
        <v>0</v>
      </c>
      <c r="O7251" s="11">
        <f t="shared" si="1691"/>
        <v>9047.85</v>
      </c>
      <c r="P7251" s="11">
        <f t="shared" si="1685"/>
        <v>0</v>
      </c>
      <c r="Q7251" s="11">
        <f t="shared" si="1692"/>
        <v>1534.54</v>
      </c>
      <c r="R7251" s="11">
        <f t="shared" si="1693"/>
        <v>13553.589999999997</v>
      </c>
      <c r="S7251" s="6">
        <f t="shared" si="1686"/>
        <v>0</v>
      </c>
      <c r="T7251" s="11">
        <f t="shared" si="1687"/>
        <v>0</v>
      </c>
      <c r="U7251" s="11">
        <f t="shared" si="1688"/>
        <v>0</v>
      </c>
      <c r="V7251" s="11">
        <f t="shared" si="1694"/>
        <v>0</v>
      </c>
      <c r="W7251" s="20"/>
    </row>
    <row r="7252" spans="1:23" x14ac:dyDescent="0.25">
      <c r="A7252">
        <v>2022102910</v>
      </c>
      <c r="B7252">
        <v>7</v>
      </c>
      <c r="C7252" s="7">
        <v>0.47709000000000001</v>
      </c>
      <c r="D7252" s="6">
        <f t="shared" si="1695"/>
        <v>38167.200000000004</v>
      </c>
      <c r="E7252" s="62">
        <v>0</v>
      </c>
      <c r="F7252" s="6">
        <f t="shared" si="1689"/>
        <v>0</v>
      </c>
      <c r="G7252" s="7">
        <v>0.19517000000000001</v>
      </c>
      <c r="H7252" s="6">
        <f t="shared" si="1696"/>
        <v>6830.9500000000007</v>
      </c>
      <c r="I7252" s="7">
        <v>0.38138</v>
      </c>
      <c r="J7252" s="6">
        <f t="shared" si="1697"/>
        <v>5339.32</v>
      </c>
      <c r="K7252" s="20"/>
      <c r="L7252" s="6">
        <f t="shared" ref="L7252:L7315" si="1698">IF(D7252-F7252&gt;C$17,C$17,D7252-F7252)</f>
        <v>38167.200000000004</v>
      </c>
      <c r="M7252" s="11">
        <f t="shared" si="1690"/>
        <v>1832.7999999999956</v>
      </c>
      <c r="N7252" s="6">
        <f t="shared" ref="N7252:N7315" si="1699">IF(D7252-F7252-L7252&gt;H7252,H7252,D7252-F7252-L7252)</f>
        <v>0</v>
      </c>
      <c r="O7252" s="11">
        <f t="shared" si="1691"/>
        <v>6830.9500000000007</v>
      </c>
      <c r="P7252" s="11">
        <f t="shared" ref="P7252:P7315" si="1700">IF(D7252-F7252-L7252-N7252&gt;J7252,J7252,D7252-F7252-L7252-N7252)</f>
        <v>0</v>
      </c>
      <c r="Q7252" s="11">
        <f t="shared" si="1692"/>
        <v>5339.32</v>
      </c>
      <c r="R7252" s="11">
        <f t="shared" si="1693"/>
        <v>14003.069999999996</v>
      </c>
      <c r="S7252" s="6">
        <f t="shared" ref="S7252:S7315" si="1701">D7252-F7252-L7252-N7252-P7252</f>
        <v>0</v>
      </c>
      <c r="T7252" s="11">
        <f t="shared" ref="T7252:T7315" si="1702">IF(T7251-AD$23+AD$24*R7252-S7252&gt;T$19,T$19,IF(T7251-AD$23+AD$24*R7252-S7252&lt;0,0,T7251-AD$23+AD$24*R7252-S7252))</f>
        <v>0</v>
      </c>
      <c r="U7252" s="11">
        <f t="shared" ref="U7252:U7315" si="1703">IF(T7251-AD$23-T7252&gt;0,T7251-AD$23-T7252,0)</f>
        <v>0</v>
      </c>
      <c r="V7252" s="11">
        <f t="shared" si="1694"/>
        <v>0</v>
      </c>
      <c r="W7252" s="20"/>
    </row>
    <row r="7253" spans="1:23" x14ac:dyDescent="0.25">
      <c r="A7253">
        <v>2022102911</v>
      </c>
      <c r="B7253">
        <v>7</v>
      </c>
      <c r="C7253" s="7">
        <v>0.48682999999999998</v>
      </c>
      <c r="D7253" s="6">
        <f t="shared" si="1695"/>
        <v>38946.400000000001</v>
      </c>
      <c r="E7253" s="62">
        <v>0</v>
      </c>
      <c r="F7253" s="6">
        <f t="shared" ref="F7253:F7316" si="1704">F$18*E7253</f>
        <v>0</v>
      </c>
      <c r="G7253" s="7">
        <v>0.21049999999999999</v>
      </c>
      <c r="H7253" s="6">
        <f t="shared" si="1696"/>
        <v>7367.5</v>
      </c>
      <c r="I7253" s="7">
        <v>0.53041000000000005</v>
      </c>
      <c r="J7253" s="6">
        <f t="shared" si="1697"/>
        <v>7425.7400000000007</v>
      </c>
      <c r="K7253" s="20"/>
      <c r="L7253" s="6">
        <f t="shared" si="1698"/>
        <v>38946.400000000001</v>
      </c>
      <c r="M7253" s="11">
        <f t="shared" ref="M7253:M7316" si="1705">C$17-L7253</f>
        <v>1053.5999999999985</v>
      </c>
      <c r="N7253" s="6">
        <f t="shared" si="1699"/>
        <v>0</v>
      </c>
      <c r="O7253" s="11">
        <f t="shared" ref="O7253:O7316" si="1706">H7253-N7253</f>
        <v>7367.5</v>
      </c>
      <c r="P7253" s="11">
        <f t="shared" si="1700"/>
        <v>0</v>
      </c>
      <c r="Q7253" s="11">
        <f t="shared" ref="Q7253:Q7316" si="1707">J7253-P7253</f>
        <v>7425.7400000000007</v>
      </c>
      <c r="R7253" s="11">
        <f t="shared" ref="R7253:R7316" si="1708">M7253+O7253+Q7253</f>
        <v>15846.84</v>
      </c>
      <c r="S7253" s="6">
        <f t="shared" si="1701"/>
        <v>0</v>
      </c>
      <c r="T7253" s="11">
        <f t="shared" si="1702"/>
        <v>0</v>
      </c>
      <c r="U7253" s="11">
        <f t="shared" si="1703"/>
        <v>0</v>
      </c>
      <c r="V7253" s="11">
        <f t="shared" ref="V7253:V7316" si="1709">D7253-F7253-L7253-N7253-P7253-U7253</f>
        <v>0</v>
      </c>
      <c r="W7253" s="20"/>
    </row>
    <row r="7254" spans="1:23" x14ac:dyDescent="0.25">
      <c r="A7254">
        <v>2022102912</v>
      </c>
      <c r="B7254">
        <v>7</v>
      </c>
      <c r="C7254" s="7">
        <v>0.48864999999999997</v>
      </c>
      <c r="D7254" s="6">
        <f t="shared" si="1695"/>
        <v>39092</v>
      </c>
      <c r="E7254" s="62">
        <v>0</v>
      </c>
      <c r="F7254" s="6">
        <f t="shared" si="1704"/>
        <v>0</v>
      </c>
      <c r="G7254" s="7">
        <v>0.21414</v>
      </c>
      <c r="H7254" s="6">
        <f t="shared" si="1696"/>
        <v>7494.9</v>
      </c>
      <c r="I7254" s="7">
        <v>0.57471000000000005</v>
      </c>
      <c r="J7254" s="6">
        <f t="shared" si="1697"/>
        <v>8045.9400000000005</v>
      </c>
      <c r="K7254" s="20"/>
      <c r="L7254" s="6">
        <f t="shared" si="1698"/>
        <v>39092</v>
      </c>
      <c r="M7254" s="11">
        <f t="shared" si="1705"/>
        <v>908</v>
      </c>
      <c r="N7254" s="6">
        <f t="shared" si="1699"/>
        <v>0</v>
      </c>
      <c r="O7254" s="11">
        <f t="shared" si="1706"/>
        <v>7494.9</v>
      </c>
      <c r="P7254" s="11">
        <f t="shared" si="1700"/>
        <v>0</v>
      </c>
      <c r="Q7254" s="11">
        <f t="shared" si="1707"/>
        <v>8045.9400000000005</v>
      </c>
      <c r="R7254" s="11">
        <f t="shared" si="1708"/>
        <v>16448.84</v>
      </c>
      <c r="S7254" s="6">
        <f t="shared" si="1701"/>
        <v>0</v>
      </c>
      <c r="T7254" s="11">
        <f t="shared" si="1702"/>
        <v>0</v>
      </c>
      <c r="U7254" s="11">
        <f t="shared" si="1703"/>
        <v>0</v>
      </c>
      <c r="V7254" s="11">
        <f t="shared" si="1709"/>
        <v>0</v>
      </c>
      <c r="W7254" s="20"/>
    </row>
    <row r="7255" spans="1:23" x14ac:dyDescent="0.25">
      <c r="A7255">
        <v>2022102913</v>
      </c>
      <c r="B7255">
        <v>7</v>
      </c>
      <c r="C7255" s="7">
        <v>0.49043999999999999</v>
      </c>
      <c r="D7255" s="6">
        <f t="shared" si="1695"/>
        <v>39235.199999999997</v>
      </c>
      <c r="E7255" s="62">
        <v>0</v>
      </c>
      <c r="F7255" s="6">
        <f t="shared" si="1704"/>
        <v>0</v>
      </c>
      <c r="G7255" s="7">
        <v>0.22821</v>
      </c>
      <c r="H7255" s="6">
        <f t="shared" si="1696"/>
        <v>7987.3499999999995</v>
      </c>
      <c r="I7255" s="7">
        <v>0.61328000000000005</v>
      </c>
      <c r="J7255" s="6">
        <f t="shared" si="1697"/>
        <v>8585.92</v>
      </c>
      <c r="K7255" s="20"/>
      <c r="L7255" s="6">
        <f t="shared" si="1698"/>
        <v>39235.199999999997</v>
      </c>
      <c r="M7255" s="11">
        <f t="shared" si="1705"/>
        <v>764.80000000000291</v>
      </c>
      <c r="N7255" s="6">
        <f t="shared" si="1699"/>
        <v>0</v>
      </c>
      <c r="O7255" s="11">
        <f t="shared" si="1706"/>
        <v>7987.3499999999995</v>
      </c>
      <c r="P7255" s="11">
        <f t="shared" si="1700"/>
        <v>0</v>
      </c>
      <c r="Q7255" s="11">
        <f t="shared" si="1707"/>
        <v>8585.92</v>
      </c>
      <c r="R7255" s="11">
        <f t="shared" si="1708"/>
        <v>17338.07</v>
      </c>
      <c r="S7255" s="6">
        <f t="shared" si="1701"/>
        <v>0</v>
      </c>
      <c r="T7255" s="11">
        <f t="shared" si="1702"/>
        <v>0</v>
      </c>
      <c r="U7255" s="11">
        <f t="shared" si="1703"/>
        <v>0</v>
      </c>
      <c r="V7255" s="11">
        <f t="shared" si="1709"/>
        <v>0</v>
      </c>
      <c r="W7255" s="20"/>
    </row>
    <row r="7256" spans="1:23" x14ac:dyDescent="0.25">
      <c r="A7256">
        <v>2022102914</v>
      </c>
      <c r="B7256">
        <v>7</v>
      </c>
      <c r="C7256" s="7">
        <v>0.49049999999999999</v>
      </c>
      <c r="D7256" s="6">
        <f t="shared" si="1695"/>
        <v>39240</v>
      </c>
      <c r="E7256" s="62">
        <v>0</v>
      </c>
      <c r="F7256" s="6">
        <f t="shared" si="1704"/>
        <v>0</v>
      </c>
      <c r="G7256" s="7">
        <v>0.22214</v>
      </c>
      <c r="H7256" s="6">
        <f t="shared" si="1696"/>
        <v>7774.9000000000005</v>
      </c>
      <c r="I7256" s="7">
        <v>0.60736000000000001</v>
      </c>
      <c r="J7256" s="6">
        <f t="shared" si="1697"/>
        <v>8503.0400000000009</v>
      </c>
      <c r="K7256" s="20"/>
      <c r="L7256" s="6">
        <f t="shared" si="1698"/>
        <v>39240</v>
      </c>
      <c r="M7256" s="11">
        <f t="shared" si="1705"/>
        <v>760</v>
      </c>
      <c r="N7256" s="6">
        <f t="shared" si="1699"/>
        <v>0</v>
      </c>
      <c r="O7256" s="11">
        <f t="shared" si="1706"/>
        <v>7774.9000000000005</v>
      </c>
      <c r="P7256" s="11">
        <f t="shared" si="1700"/>
        <v>0</v>
      </c>
      <c r="Q7256" s="11">
        <f t="shared" si="1707"/>
        <v>8503.0400000000009</v>
      </c>
      <c r="R7256" s="11">
        <f t="shared" si="1708"/>
        <v>17037.940000000002</v>
      </c>
      <c r="S7256" s="6">
        <f t="shared" si="1701"/>
        <v>0</v>
      </c>
      <c r="T7256" s="11">
        <f t="shared" si="1702"/>
        <v>0</v>
      </c>
      <c r="U7256" s="11">
        <f t="shared" si="1703"/>
        <v>0</v>
      </c>
      <c r="V7256" s="11">
        <f t="shared" si="1709"/>
        <v>0</v>
      </c>
      <c r="W7256" s="20"/>
    </row>
    <row r="7257" spans="1:23" x14ac:dyDescent="0.25">
      <c r="A7257">
        <v>2022102915</v>
      </c>
      <c r="B7257">
        <v>7</v>
      </c>
      <c r="C7257" s="7">
        <v>0.49018</v>
      </c>
      <c r="D7257" s="6">
        <f t="shared" si="1695"/>
        <v>39214.400000000001</v>
      </c>
      <c r="E7257" s="62">
        <v>0</v>
      </c>
      <c r="F7257" s="6">
        <f t="shared" si="1704"/>
        <v>0</v>
      </c>
      <c r="G7257" s="7">
        <v>0.20857999999999999</v>
      </c>
      <c r="H7257" s="6">
        <f t="shared" si="1696"/>
        <v>7300.2999999999993</v>
      </c>
      <c r="I7257" s="7">
        <v>0.58880999999999994</v>
      </c>
      <c r="J7257" s="6">
        <f t="shared" si="1697"/>
        <v>8243.3399999999983</v>
      </c>
      <c r="K7257" s="20"/>
      <c r="L7257" s="6">
        <f t="shared" si="1698"/>
        <v>39214.400000000001</v>
      </c>
      <c r="M7257" s="11">
        <f t="shared" si="1705"/>
        <v>785.59999999999854</v>
      </c>
      <c r="N7257" s="6">
        <f t="shared" si="1699"/>
        <v>0</v>
      </c>
      <c r="O7257" s="11">
        <f t="shared" si="1706"/>
        <v>7300.2999999999993</v>
      </c>
      <c r="P7257" s="11">
        <f t="shared" si="1700"/>
        <v>0</v>
      </c>
      <c r="Q7257" s="11">
        <f t="shared" si="1707"/>
        <v>8243.3399999999983</v>
      </c>
      <c r="R7257" s="11">
        <f t="shared" si="1708"/>
        <v>16329.239999999996</v>
      </c>
      <c r="S7257" s="6">
        <f t="shared" si="1701"/>
        <v>0</v>
      </c>
      <c r="T7257" s="11">
        <f t="shared" si="1702"/>
        <v>0</v>
      </c>
      <c r="U7257" s="11">
        <f t="shared" si="1703"/>
        <v>0</v>
      </c>
      <c r="V7257" s="11">
        <f t="shared" si="1709"/>
        <v>0</v>
      </c>
      <c r="W7257" s="20"/>
    </row>
    <row r="7258" spans="1:23" x14ac:dyDescent="0.25">
      <c r="A7258">
        <v>2022102916</v>
      </c>
      <c r="B7258">
        <v>7</v>
      </c>
      <c r="C7258" s="7">
        <v>0.49070999999999998</v>
      </c>
      <c r="D7258" s="6">
        <f t="shared" si="1695"/>
        <v>39256.799999999996</v>
      </c>
      <c r="E7258" s="62">
        <v>0</v>
      </c>
      <c r="F7258" s="6">
        <f t="shared" si="1704"/>
        <v>0</v>
      </c>
      <c r="G7258" s="7">
        <v>0.18572</v>
      </c>
      <c r="H7258" s="6">
        <f t="shared" si="1696"/>
        <v>6500.2</v>
      </c>
      <c r="I7258" s="7">
        <v>0.58835000000000004</v>
      </c>
      <c r="J7258" s="6">
        <f t="shared" si="1697"/>
        <v>8236.9000000000015</v>
      </c>
      <c r="K7258" s="20"/>
      <c r="L7258" s="6">
        <f t="shared" si="1698"/>
        <v>39256.799999999996</v>
      </c>
      <c r="M7258" s="11">
        <f t="shared" si="1705"/>
        <v>743.20000000000437</v>
      </c>
      <c r="N7258" s="6">
        <f t="shared" si="1699"/>
        <v>0</v>
      </c>
      <c r="O7258" s="11">
        <f t="shared" si="1706"/>
        <v>6500.2</v>
      </c>
      <c r="P7258" s="11">
        <f t="shared" si="1700"/>
        <v>0</v>
      </c>
      <c r="Q7258" s="11">
        <f t="shared" si="1707"/>
        <v>8236.9000000000015</v>
      </c>
      <c r="R7258" s="11">
        <f t="shared" si="1708"/>
        <v>15480.300000000007</v>
      </c>
      <c r="S7258" s="6">
        <f t="shared" si="1701"/>
        <v>0</v>
      </c>
      <c r="T7258" s="11">
        <f t="shared" si="1702"/>
        <v>0</v>
      </c>
      <c r="U7258" s="11">
        <f t="shared" si="1703"/>
        <v>0</v>
      </c>
      <c r="V7258" s="11">
        <f t="shared" si="1709"/>
        <v>0</v>
      </c>
      <c r="W7258" s="20"/>
    </row>
    <row r="7259" spans="1:23" x14ac:dyDescent="0.25">
      <c r="A7259">
        <v>2022102917</v>
      </c>
      <c r="B7259">
        <v>7</v>
      </c>
      <c r="C7259" s="7">
        <v>0.49371999999999999</v>
      </c>
      <c r="D7259" s="6">
        <f t="shared" si="1695"/>
        <v>39497.599999999999</v>
      </c>
      <c r="E7259" s="62">
        <v>0</v>
      </c>
      <c r="F7259" s="6">
        <f t="shared" si="1704"/>
        <v>0</v>
      </c>
      <c r="G7259" s="7">
        <v>0.14968999999999999</v>
      </c>
      <c r="H7259" s="6">
        <f t="shared" si="1696"/>
        <v>5239.1499999999996</v>
      </c>
      <c r="I7259" s="7">
        <v>0.57337000000000005</v>
      </c>
      <c r="J7259" s="6">
        <f t="shared" si="1697"/>
        <v>8027.18</v>
      </c>
      <c r="K7259" s="20"/>
      <c r="L7259" s="6">
        <f t="shared" si="1698"/>
        <v>39497.599999999999</v>
      </c>
      <c r="M7259" s="11">
        <f t="shared" si="1705"/>
        <v>502.40000000000146</v>
      </c>
      <c r="N7259" s="6">
        <f t="shared" si="1699"/>
        <v>0</v>
      </c>
      <c r="O7259" s="11">
        <f t="shared" si="1706"/>
        <v>5239.1499999999996</v>
      </c>
      <c r="P7259" s="11">
        <f t="shared" si="1700"/>
        <v>0</v>
      </c>
      <c r="Q7259" s="11">
        <f t="shared" si="1707"/>
        <v>8027.18</v>
      </c>
      <c r="R7259" s="11">
        <f t="shared" si="1708"/>
        <v>13768.730000000001</v>
      </c>
      <c r="S7259" s="6">
        <f t="shared" si="1701"/>
        <v>0</v>
      </c>
      <c r="T7259" s="11">
        <f t="shared" si="1702"/>
        <v>0</v>
      </c>
      <c r="U7259" s="11">
        <f t="shared" si="1703"/>
        <v>0</v>
      </c>
      <c r="V7259" s="11">
        <f t="shared" si="1709"/>
        <v>0</v>
      </c>
      <c r="W7259" s="20"/>
    </row>
    <row r="7260" spans="1:23" x14ac:dyDescent="0.25">
      <c r="A7260">
        <v>2022102918</v>
      </c>
      <c r="B7260">
        <v>7</v>
      </c>
      <c r="C7260" s="7">
        <v>0.49441000000000002</v>
      </c>
      <c r="D7260" s="6">
        <f t="shared" si="1695"/>
        <v>39552.800000000003</v>
      </c>
      <c r="E7260" s="62">
        <v>0</v>
      </c>
      <c r="F7260" s="6">
        <f t="shared" si="1704"/>
        <v>0</v>
      </c>
      <c r="G7260" s="7">
        <v>0.10242</v>
      </c>
      <c r="H7260" s="6">
        <f t="shared" si="1696"/>
        <v>3584.7</v>
      </c>
      <c r="I7260" s="7">
        <v>0.43648999999999999</v>
      </c>
      <c r="J7260" s="6">
        <f t="shared" si="1697"/>
        <v>6110.86</v>
      </c>
      <c r="K7260" s="20"/>
      <c r="L7260" s="6">
        <f t="shared" si="1698"/>
        <v>39552.800000000003</v>
      </c>
      <c r="M7260" s="11">
        <f t="shared" si="1705"/>
        <v>447.19999999999709</v>
      </c>
      <c r="N7260" s="6">
        <f t="shared" si="1699"/>
        <v>0</v>
      </c>
      <c r="O7260" s="11">
        <f t="shared" si="1706"/>
        <v>3584.7</v>
      </c>
      <c r="P7260" s="11">
        <f t="shared" si="1700"/>
        <v>0</v>
      </c>
      <c r="Q7260" s="11">
        <f t="shared" si="1707"/>
        <v>6110.86</v>
      </c>
      <c r="R7260" s="11">
        <f t="shared" si="1708"/>
        <v>10142.759999999997</v>
      </c>
      <c r="S7260" s="6">
        <f t="shared" si="1701"/>
        <v>0</v>
      </c>
      <c r="T7260" s="11">
        <f t="shared" si="1702"/>
        <v>0</v>
      </c>
      <c r="U7260" s="11">
        <f t="shared" si="1703"/>
        <v>0</v>
      </c>
      <c r="V7260" s="11">
        <f t="shared" si="1709"/>
        <v>0</v>
      </c>
      <c r="W7260" s="20"/>
    </row>
    <row r="7261" spans="1:23" x14ac:dyDescent="0.25">
      <c r="A7261">
        <v>2022102919</v>
      </c>
      <c r="B7261">
        <v>7</v>
      </c>
      <c r="C7261" s="7">
        <v>0.49675000000000002</v>
      </c>
      <c r="D7261" s="6">
        <f t="shared" si="1695"/>
        <v>39740</v>
      </c>
      <c r="E7261" s="62">
        <v>0</v>
      </c>
      <c r="F7261" s="6">
        <f t="shared" si="1704"/>
        <v>0</v>
      </c>
      <c r="G7261" s="7">
        <v>5.2389999999999999E-2</v>
      </c>
      <c r="H7261" s="6">
        <f t="shared" si="1696"/>
        <v>1833.6499999999999</v>
      </c>
      <c r="I7261" s="7">
        <v>9.7350000000000006E-2</v>
      </c>
      <c r="J7261" s="6">
        <f t="shared" si="1697"/>
        <v>1362.9</v>
      </c>
      <c r="K7261" s="20"/>
      <c r="L7261" s="6">
        <f t="shared" si="1698"/>
        <v>39740</v>
      </c>
      <c r="M7261" s="11">
        <f t="shared" si="1705"/>
        <v>260</v>
      </c>
      <c r="N7261" s="6">
        <f t="shared" si="1699"/>
        <v>0</v>
      </c>
      <c r="O7261" s="11">
        <f t="shared" si="1706"/>
        <v>1833.6499999999999</v>
      </c>
      <c r="P7261" s="11">
        <f t="shared" si="1700"/>
        <v>0</v>
      </c>
      <c r="Q7261" s="11">
        <f t="shared" si="1707"/>
        <v>1362.9</v>
      </c>
      <c r="R7261" s="11">
        <f t="shared" si="1708"/>
        <v>3456.5499999999997</v>
      </c>
      <c r="S7261" s="6">
        <f t="shared" si="1701"/>
        <v>0</v>
      </c>
      <c r="T7261" s="11">
        <f t="shared" si="1702"/>
        <v>0</v>
      </c>
      <c r="U7261" s="11">
        <f t="shared" si="1703"/>
        <v>0</v>
      </c>
      <c r="V7261" s="11">
        <f t="shared" si="1709"/>
        <v>0</v>
      </c>
      <c r="W7261" s="20"/>
    </row>
    <row r="7262" spans="1:23" x14ac:dyDescent="0.25">
      <c r="A7262">
        <v>2022102920</v>
      </c>
      <c r="B7262">
        <v>7</v>
      </c>
      <c r="C7262" s="7">
        <v>0.49737999999999999</v>
      </c>
      <c r="D7262" s="6">
        <f t="shared" si="1695"/>
        <v>39790.400000000001</v>
      </c>
      <c r="E7262" s="62">
        <v>0</v>
      </c>
      <c r="F7262" s="6">
        <f t="shared" si="1704"/>
        <v>0</v>
      </c>
      <c r="G7262" s="7">
        <v>3.4759999999999999E-2</v>
      </c>
      <c r="H7262" s="6">
        <f t="shared" si="1696"/>
        <v>1216.5999999999999</v>
      </c>
      <c r="I7262" s="7">
        <v>1E-4</v>
      </c>
      <c r="J7262" s="6">
        <f t="shared" si="1697"/>
        <v>1.4000000000000001</v>
      </c>
      <c r="K7262" s="20"/>
      <c r="L7262" s="6">
        <f t="shared" si="1698"/>
        <v>39790.400000000001</v>
      </c>
      <c r="M7262" s="11">
        <f t="shared" si="1705"/>
        <v>209.59999999999854</v>
      </c>
      <c r="N7262" s="6">
        <f t="shared" si="1699"/>
        <v>0</v>
      </c>
      <c r="O7262" s="11">
        <f t="shared" si="1706"/>
        <v>1216.5999999999999</v>
      </c>
      <c r="P7262" s="11">
        <f t="shared" si="1700"/>
        <v>0</v>
      </c>
      <c r="Q7262" s="11">
        <f t="shared" si="1707"/>
        <v>1.4000000000000001</v>
      </c>
      <c r="R7262" s="11">
        <f t="shared" si="1708"/>
        <v>1427.5999999999985</v>
      </c>
      <c r="S7262" s="6">
        <f t="shared" si="1701"/>
        <v>0</v>
      </c>
      <c r="T7262" s="11">
        <f t="shared" si="1702"/>
        <v>0</v>
      </c>
      <c r="U7262" s="11">
        <f t="shared" si="1703"/>
        <v>0</v>
      </c>
      <c r="V7262" s="11">
        <f t="shared" si="1709"/>
        <v>0</v>
      </c>
      <c r="W7262" s="20"/>
    </row>
    <row r="7263" spans="1:23" x14ac:dyDescent="0.25">
      <c r="A7263">
        <v>2022102921</v>
      </c>
      <c r="B7263">
        <v>7</v>
      </c>
      <c r="C7263" s="7">
        <v>0.49149999999999999</v>
      </c>
      <c r="D7263" s="6">
        <f t="shared" si="1695"/>
        <v>39320</v>
      </c>
      <c r="E7263" s="62">
        <v>0</v>
      </c>
      <c r="F7263" s="6">
        <f t="shared" si="1704"/>
        <v>0</v>
      </c>
      <c r="G7263" s="7">
        <v>3.0960000000000001E-2</v>
      </c>
      <c r="H7263" s="6">
        <f t="shared" si="1696"/>
        <v>1083.6000000000001</v>
      </c>
      <c r="I7263" s="7">
        <v>0</v>
      </c>
      <c r="J7263" s="6">
        <f t="shared" si="1697"/>
        <v>0</v>
      </c>
      <c r="K7263" s="20"/>
      <c r="L7263" s="6">
        <f t="shared" si="1698"/>
        <v>39320</v>
      </c>
      <c r="M7263" s="11">
        <f t="shared" si="1705"/>
        <v>680</v>
      </c>
      <c r="N7263" s="6">
        <f t="shared" si="1699"/>
        <v>0</v>
      </c>
      <c r="O7263" s="11">
        <f t="shared" si="1706"/>
        <v>1083.6000000000001</v>
      </c>
      <c r="P7263" s="11">
        <f t="shared" si="1700"/>
        <v>0</v>
      </c>
      <c r="Q7263" s="11">
        <f t="shared" si="1707"/>
        <v>0</v>
      </c>
      <c r="R7263" s="11">
        <f t="shared" si="1708"/>
        <v>1763.6000000000001</v>
      </c>
      <c r="S7263" s="6">
        <f t="shared" si="1701"/>
        <v>0</v>
      </c>
      <c r="T7263" s="11">
        <f t="shared" si="1702"/>
        <v>0</v>
      </c>
      <c r="U7263" s="11">
        <f t="shared" si="1703"/>
        <v>0</v>
      </c>
      <c r="V7263" s="11">
        <f t="shared" si="1709"/>
        <v>0</v>
      </c>
      <c r="W7263" s="20"/>
    </row>
    <row r="7264" spans="1:23" x14ac:dyDescent="0.25">
      <c r="A7264">
        <v>2022102922</v>
      </c>
      <c r="B7264">
        <v>7</v>
      </c>
      <c r="C7264" s="7">
        <v>0.47933999999999999</v>
      </c>
      <c r="D7264" s="6">
        <f t="shared" si="1695"/>
        <v>38347.199999999997</v>
      </c>
      <c r="E7264" s="62">
        <v>0</v>
      </c>
      <c r="F7264" s="6">
        <f t="shared" si="1704"/>
        <v>0</v>
      </c>
      <c r="G7264" s="7">
        <v>3.4369999999999998E-2</v>
      </c>
      <c r="H7264" s="6">
        <f t="shared" si="1696"/>
        <v>1202.9499999999998</v>
      </c>
      <c r="I7264" s="7">
        <v>0</v>
      </c>
      <c r="J7264" s="6">
        <f t="shared" si="1697"/>
        <v>0</v>
      </c>
      <c r="K7264" s="20"/>
      <c r="L7264" s="6">
        <f t="shared" si="1698"/>
        <v>38347.199999999997</v>
      </c>
      <c r="M7264" s="11">
        <f t="shared" si="1705"/>
        <v>1652.8000000000029</v>
      </c>
      <c r="N7264" s="6">
        <f t="shared" si="1699"/>
        <v>0</v>
      </c>
      <c r="O7264" s="11">
        <f t="shared" si="1706"/>
        <v>1202.9499999999998</v>
      </c>
      <c r="P7264" s="11">
        <f t="shared" si="1700"/>
        <v>0</v>
      </c>
      <c r="Q7264" s="11">
        <f t="shared" si="1707"/>
        <v>0</v>
      </c>
      <c r="R7264" s="11">
        <f t="shared" si="1708"/>
        <v>2855.7500000000027</v>
      </c>
      <c r="S7264" s="6">
        <f t="shared" si="1701"/>
        <v>0</v>
      </c>
      <c r="T7264" s="11">
        <f t="shared" si="1702"/>
        <v>0</v>
      </c>
      <c r="U7264" s="11">
        <f t="shared" si="1703"/>
        <v>0</v>
      </c>
      <c r="V7264" s="11">
        <f t="shared" si="1709"/>
        <v>0</v>
      </c>
      <c r="W7264" s="20"/>
    </row>
    <row r="7265" spans="1:23" x14ac:dyDescent="0.25">
      <c r="A7265">
        <v>2022102923</v>
      </c>
      <c r="B7265">
        <v>7</v>
      </c>
      <c r="C7265" s="7">
        <v>0.46389000000000002</v>
      </c>
      <c r="D7265" s="6">
        <f t="shared" si="1695"/>
        <v>37111.200000000004</v>
      </c>
      <c r="E7265" s="62">
        <v>0</v>
      </c>
      <c r="F7265" s="6">
        <f t="shared" si="1704"/>
        <v>0</v>
      </c>
      <c r="G7265" s="7">
        <v>4.3740000000000001E-2</v>
      </c>
      <c r="H7265" s="6">
        <f t="shared" si="1696"/>
        <v>1530.9</v>
      </c>
      <c r="I7265" s="7">
        <v>0</v>
      </c>
      <c r="J7265" s="6">
        <f t="shared" si="1697"/>
        <v>0</v>
      </c>
      <c r="K7265" s="20"/>
      <c r="L7265" s="6">
        <f t="shared" si="1698"/>
        <v>37111.200000000004</v>
      </c>
      <c r="M7265" s="11">
        <f t="shared" si="1705"/>
        <v>2888.7999999999956</v>
      </c>
      <c r="N7265" s="6">
        <f t="shared" si="1699"/>
        <v>0</v>
      </c>
      <c r="O7265" s="11">
        <f t="shared" si="1706"/>
        <v>1530.9</v>
      </c>
      <c r="P7265" s="11">
        <f t="shared" si="1700"/>
        <v>0</v>
      </c>
      <c r="Q7265" s="11">
        <f t="shared" si="1707"/>
        <v>0</v>
      </c>
      <c r="R7265" s="11">
        <f t="shared" si="1708"/>
        <v>4419.6999999999953</v>
      </c>
      <c r="S7265" s="6">
        <f t="shared" si="1701"/>
        <v>0</v>
      </c>
      <c r="T7265" s="11">
        <f t="shared" si="1702"/>
        <v>0</v>
      </c>
      <c r="U7265" s="11">
        <f t="shared" si="1703"/>
        <v>0</v>
      </c>
      <c r="V7265" s="11">
        <f t="shared" si="1709"/>
        <v>0</v>
      </c>
      <c r="W7265" s="20"/>
    </row>
    <row r="7266" spans="1:23" x14ac:dyDescent="0.25">
      <c r="A7266">
        <v>2022102924</v>
      </c>
      <c r="B7266">
        <v>7</v>
      </c>
      <c r="C7266" s="7">
        <v>0.44618999999999998</v>
      </c>
      <c r="D7266" s="6">
        <f t="shared" si="1695"/>
        <v>35695.199999999997</v>
      </c>
      <c r="E7266" s="62">
        <v>0</v>
      </c>
      <c r="F7266" s="6">
        <f t="shared" si="1704"/>
        <v>0</v>
      </c>
      <c r="G7266" s="7">
        <v>4.6399999999999997E-2</v>
      </c>
      <c r="H7266" s="6">
        <f t="shared" si="1696"/>
        <v>1624</v>
      </c>
      <c r="I7266" s="7">
        <v>0</v>
      </c>
      <c r="J7266" s="6">
        <f t="shared" si="1697"/>
        <v>0</v>
      </c>
      <c r="K7266" s="20"/>
      <c r="L7266" s="6">
        <f t="shared" si="1698"/>
        <v>35695.199999999997</v>
      </c>
      <c r="M7266" s="11">
        <f t="shared" si="1705"/>
        <v>4304.8000000000029</v>
      </c>
      <c r="N7266" s="6">
        <f t="shared" si="1699"/>
        <v>0</v>
      </c>
      <c r="O7266" s="11">
        <f t="shared" si="1706"/>
        <v>1624</v>
      </c>
      <c r="P7266" s="11">
        <f t="shared" si="1700"/>
        <v>0</v>
      </c>
      <c r="Q7266" s="11">
        <f t="shared" si="1707"/>
        <v>0</v>
      </c>
      <c r="R7266" s="11">
        <f t="shared" si="1708"/>
        <v>5928.8000000000029</v>
      </c>
      <c r="S7266" s="6">
        <f t="shared" si="1701"/>
        <v>0</v>
      </c>
      <c r="T7266" s="11">
        <f t="shared" si="1702"/>
        <v>0</v>
      </c>
      <c r="U7266" s="11">
        <f t="shared" si="1703"/>
        <v>0</v>
      </c>
      <c r="V7266" s="11">
        <f t="shared" si="1709"/>
        <v>0</v>
      </c>
      <c r="W7266" s="20"/>
    </row>
    <row r="7267" spans="1:23" x14ac:dyDescent="0.25">
      <c r="A7267">
        <v>2022103001</v>
      </c>
      <c r="B7267">
        <v>1</v>
      </c>
      <c r="C7267" s="7">
        <v>0.43031999999999998</v>
      </c>
      <c r="D7267" s="6">
        <f t="shared" si="1695"/>
        <v>34425.599999999999</v>
      </c>
      <c r="E7267" s="62">
        <v>0</v>
      </c>
      <c r="F7267" s="6">
        <f t="shared" si="1704"/>
        <v>0</v>
      </c>
      <c r="G7267" s="7">
        <v>4.6899999999999997E-2</v>
      </c>
      <c r="H7267" s="6">
        <f t="shared" si="1696"/>
        <v>1641.5</v>
      </c>
      <c r="I7267" s="7">
        <v>0</v>
      </c>
      <c r="J7267" s="6">
        <f t="shared" si="1697"/>
        <v>0</v>
      </c>
      <c r="K7267" s="20"/>
      <c r="L7267" s="6">
        <f t="shared" si="1698"/>
        <v>34425.599999999999</v>
      </c>
      <c r="M7267" s="11">
        <f t="shared" si="1705"/>
        <v>5574.4000000000015</v>
      </c>
      <c r="N7267" s="6">
        <f t="shared" si="1699"/>
        <v>0</v>
      </c>
      <c r="O7267" s="11">
        <f t="shared" si="1706"/>
        <v>1641.5</v>
      </c>
      <c r="P7267" s="11">
        <f t="shared" si="1700"/>
        <v>0</v>
      </c>
      <c r="Q7267" s="11">
        <f t="shared" si="1707"/>
        <v>0</v>
      </c>
      <c r="R7267" s="11">
        <f t="shared" si="1708"/>
        <v>7215.9000000000015</v>
      </c>
      <c r="S7267" s="6">
        <f t="shared" si="1701"/>
        <v>0</v>
      </c>
      <c r="T7267" s="11">
        <f t="shared" si="1702"/>
        <v>0</v>
      </c>
      <c r="U7267" s="11">
        <f t="shared" si="1703"/>
        <v>0</v>
      </c>
      <c r="V7267" s="11">
        <f t="shared" si="1709"/>
        <v>0</v>
      </c>
      <c r="W7267" s="20"/>
    </row>
    <row r="7268" spans="1:23" x14ac:dyDescent="0.25">
      <c r="A7268">
        <v>2022103002</v>
      </c>
      <c r="B7268">
        <v>1</v>
      </c>
      <c r="C7268" s="7">
        <v>0.41861999999999999</v>
      </c>
      <c r="D7268" s="6">
        <f t="shared" si="1695"/>
        <v>33489.599999999999</v>
      </c>
      <c r="E7268" s="62">
        <v>0</v>
      </c>
      <c r="F7268" s="6">
        <f t="shared" si="1704"/>
        <v>0</v>
      </c>
      <c r="G7268" s="7">
        <v>4.8320000000000002E-2</v>
      </c>
      <c r="H7268" s="6">
        <f t="shared" si="1696"/>
        <v>1691.2</v>
      </c>
      <c r="I7268" s="7">
        <v>0</v>
      </c>
      <c r="J7268" s="6">
        <f t="shared" si="1697"/>
        <v>0</v>
      </c>
      <c r="K7268" s="20"/>
      <c r="L7268" s="6">
        <f t="shared" si="1698"/>
        <v>33489.599999999999</v>
      </c>
      <c r="M7268" s="11">
        <f t="shared" si="1705"/>
        <v>6510.4000000000015</v>
      </c>
      <c r="N7268" s="6">
        <f t="shared" si="1699"/>
        <v>0</v>
      </c>
      <c r="O7268" s="11">
        <f t="shared" si="1706"/>
        <v>1691.2</v>
      </c>
      <c r="P7268" s="11">
        <f t="shared" si="1700"/>
        <v>0</v>
      </c>
      <c r="Q7268" s="11">
        <f t="shared" si="1707"/>
        <v>0</v>
      </c>
      <c r="R7268" s="11">
        <f t="shared" si="1708"/>
        <v>8201.6000000000022</v>
      </c>
      <c r="S7268" s="6">
        <f t="shared" si="1701"/>
        <v>0</v>
      </c>
      <c r="T7268" s="11">
        <f t="shared" si="1702"/>
        <v>0</v>
      </c>
      <c r="U7268" s="11">
        <f t="shared" si="1703"/>
        <v>0</v>
      </c>
      <c r="V7268" s="11">
        <f t="shared" si="1709"/>
        <v>0</v>
      </c>
      <c r="W7268" s="20"/>
    </row>
    <row r="7269" spans="1:23" x14ac:dyDescent="0.25">
      <c r="A7269">
        <v>2022103003</v>
      </c>
      <c r="B7269">
        <v>1</v>
      </c>
      <c r="C7269" s="7">
        <v>0.41045999999999999</v>
      </c>
      <c r="D7269" s="6">
        <f t="shared" si="1695"/>
        <v>32836.800000000003</v>
      </c>
      <c r="E7269" s="62">
        <v>0</v>
      </c>
      <c r="F7269" s="6">
        <f t="shared" si="1704"/>
        <v>0</v>
      </c>
      <c r="G7269" s="7">
        <v>5.373E-2</v>
      </c>
      <c r="H7269" s="6">
        <f t="shared" si="1696"/>
        <v>1880.55</v>
      </c>
      <c r="I7269" s="7">
        <v>0</v>
      </c>
      <c r="J7269" s="6">
        <f t="shared" si="1697"/>
        <v>0</v>
      </c>
      <c r="K7269" s="20"/>
      <c r="L7269" s="6">
        <f t="shared" si="1698"/>
        <v>32836.800000000003</v>
      </c>
      <c r="M7269" s="11">
        <f t="shared" si="1705"/>
        <v>7163.1999999999971</v>
      </c>
      <c r="N7269" s="6">
        <f t="shared" si="1699"/>
        <v>0</v>
      </c>
      <c r="O7269" s="11">
        <f t="shared" si="1706"/>
        <v>1880.55</v>
      </c>
      <c r="P7269" s="11">
        <f t="shared" si="1700"/>
        <v>0</v>
      </c>
      <c r="Q7269" s="11">
        <f t="shared" si="1707"/>
        <v>0</v>
      </c>
      <c r="R7269" s="11">
        <f t="shared" si="1708"/>
        <v>9043.7499999999964</v>
      </c>
      <c r="S7269" s="6">
        <f t="shared" si="1701"/>
        <v>0</v>
      </c>
      <c r="T7269" s="11">
        <f t="shared" si="1702"/>
        <v>0</v>
      </c>
      <c r="U7269" s="11">
        <f t="shared" si="1703"/>
        <v>0</v>
      </c>
      <c r="V7269" s="11">
        <f t="shared" si="1709"/>
        <v>0</v>
      </c>
      <c r="W7269" s="20"/>
    </row>
    <row r="7270" spans="1:23" x14ac:dyDescent="0.25">
      <c r="A7270">
        <v>2022103004</v>
      </c>
      <c r="B7270">
        <v>1</v>
      </c>
      <c r="C7270" s="7">
        <v>0.40753</v>
      </c>
      <c r="D7270" s="6">
        <f t="shared" si="1695"/>
        <v>32602.400000000001</v>
      </c>
      <c r="E7270" s="62">
        <v>0</v>
      </c>
      <c r="F7270" s="6">
        <f t="shared" si="1704"/>
        <v>0</v>
      </c>
      <c r="G7270" s="7">
        <v>5.7340000000000002E-2</v>
      </c>
      <c r="H7270" s="6">
        <f t="shared" si="1696"/>
        <v>2006.9</v>
      </c>
      <c r="I7270" s="7">
        <v>0</v>
      </c>
      <c r="J7270" s="6">
        <f t="shared" si="1697"/>
        <v>0</v>
      </c>
      <c r="K7270" s="20"/>
      <c r="L7270" s="6">
        <f t="shared" si="1698"/>
        <v>32602.400000000001</v>
      </c>
      <c r="M7270" s="11">
        <f t="shared" si="1705"/>
        <v>7397.5999999999985</v>
      </c>
      <c r="N7270" s="6">
        <f t="shared" si="1699"/>
        <v>0</v>
      </c>
      <c r="O7270" s="11">
        <f t="shared" si="1706"/>
        <v>2006.9</v>
      </c>
      <c r="P7270" s="11">
        <f t="shared" si="1700"/>
        <v>0</v>
      </c>
      <c r="Q7270" s="11">
        <f t="shared" si="1707"/>
        <v>0</v>
      </c>
      <c r="R7270" s="11">
        <f t="shared" si="1708"/>
        <v>9404.4999999999982</v>
      </c>
      <c r="S7270" s="6">
        <f t="shared" si="1701"/>
        <v>0</v>
      </c>
      <c r="T7270" s="11">
        <f t="shared" si="1702"/>
        <v>0</v>
      </c>
      <c r="U7270" s="11">
        <f t="shared" si="1703"/>
        <v>0</v>
      </c>
      <c r="V7270" s="11">
        <f t="shared" si="1709"/>
        <v>0</v>
      </c>
      <c r="W7270" s="20"/>
    </row>
    <row r="7271" spans="1:23" x14ac:dyDescent="0.25">
      <c r="A7271">
        <v>2022103005</v>
      </c>
      <c r="B7271">
        <v>1</v>
      </c>
      <c r="C7271" s="7">
        <v>0.40733000000000003</v>
      </c>
      <c r="D7271" s="6">
        <f t="shared" si="1695"/>
        <v>32586.400000000001</v>
      </c>
      <c r="E7271" s="62">
        <v>0</v>
      </c>
      <c r="F7271" s="6">
        <f t="shared" si="1704"/>
        <v>0</v>
      </c>
      <c r="G7271" s="7">
        <v>7.0970000000000005E-2</v>
      </c>
      <c r="H7271" s="6">
        <f t="shared" si="1696"/>
        <v>2483.9500000000003</v>
      </c>
      <c r="I7271" s="7">
        <v>0</v>
      </c>
      <c r="J7271" s="6">
        <f t="shared" si="1697"/>
        <v>0</v>
      </c>
      <c r="K7271" s="20"/>
      <c r="L7271" s="6">
        <f t="shared" si="1698"/>
        <v>32586.400000000001</v>
      </c>
      <c r="M7271" s="11">
        <f t="shared" si="1705"/>
        <v>7413.5999999999985</v>
      </c>
      <c r="N7271" s="6">
        <f t="shared" si="1699"/>
        <v>0</v>
      </c>
      <c r="O7271" s="11">
        <f t="shared" si="1706"/>
        <v>2483.9500000000003</v>
      </c>
      <c r="P7271" s="11">
        <f t="shared" si="1700"/>
        <v>0</v>
      </c>
      <c r="Q7271" s="11">
        <f t="shared" si="1707"/>
        <v>0</v>
      </c>
      <c r="R7271" s="11">
        <f t="shared" si="1708"/>
        <v>9897.5499999999993</v>
      </c>
      <c r="S7271" s="6">
        <f t="shared" si="1701"/>
        <v>0</v>
      </c>
      <c r="T7271" s="11">
        <f t="shared" si="1702"/>
        <v>0</v>
      </c>
      <c r="U7271" s="11">
        <f t="shared" si="1703"/>
        <v>0</v>
      </c>
      <c r="V7271" s="11">
        <f t="shared" si="1709"/>
        <v>0</v>
      </c>
      <c r="W7271" s="20"/>
    </row>
    <row r="7272" spans="1:23" x14ac:dyDescent="0.25">
      <c r="A7272">
        <v>2022103006</v>
      </c>
      <c r="B7272">
        <v>1</v>
      </c>
      <c r="C7272" s="7">
        <v>0.40848000000000001</v>
      </c>
      <c r="D7272" s="6">
        <f t="shared" si="1695"/>
        <v>32678.400000000001</v>
      </c>
      <c r="E7272" s="62">
        <v>0</v>
      </c>
      <c r="F7272" s="6">
        <f t="shared" si="1704"/>
        <v>0</v>
      </c>
      <c r="G7272" s="7">
        <v>8.1470000000000001E-2</v>
      </c>
      <c r="H7272" s="6">
        <f t="shared" si="1696"/>
        <v>2851.45</v>
      </c>
      <c r="I7272" s="7">
        <v>0</v>
      </c>
      <c r="J7272" s="6">
        <f t="shared" si="1697"/>
        <v>0</v>
      </c>
      <c r="K7272" s="20"/>
      <c r="L7272" s="6">
        <f t="shared" si="1698"/>
        <v>32678.400000000001</v>
      </c>
      <c r="M7272" s="11">
        <f t="shared" si="1705"/>
        <v>7321.5999999999985</v>
      </c>
      <c r="N7272" s="6">
        <f t="shared" si="1699"/>
        <v>0</v>
      </c>
      <c r="O7272" s="11">
        <f t="shared" si="1706"/>
        <v>2851.45</v>
      </c>
      <c r="P7272" s="11">
        <f t="shared" si="1700"/>
        <v>0</v>
      </c>
      <c r="Q7272" s="11">
        <f t="shared" si="1707"/>
        <v>0</v>
      </c>
      <c r="R7272" s="11">
        <f t="shared" si="1708"/>
        <v>10173.049999999999</v>
      </c>
      <c r="S7272" s="6">
        <f t="shared" si="1701"/>
        <v>0</v>
      </c>
      <c r="T7272" s="11">
        <f t="shared" si="1702"/>
        <v>0</v>
      </c>
      <c r="U7272" s="11">
        <f t="shared" si="1703"/>
        <v>0</v>
      </c>
      <c r="V7272" s="11">
        <f t="shared" si="1709"/>
        <v>0</v>
      </c>
      <c r="W7272" s="20"/>
    </row>
    <row r="7273" spans="1:23" x14ac:dyDescent="0.25">
      <c r="A7273">
        <v>2022103007</v>
      </c>
      <c r="B7273">
        <v>1</v>
      </c>
      <c r="C7273" s="7">
        <v>0.41571000000000002</v>
      </c>
      <c r="D7273" s="6">
        <f t="shared" si="1695"/>
        <v>33256.800000000003</v>
      </c>
      <c r="E7273" s="62">
        <v>0</v>
      </c>
      <c r="F7273" s="6">
        <f t="shared" si="1704"/>
        <v>0</v>
      </c>
      <c r="G7273" s="7">
        <v>9.2770000000000005E-2</v>
      </c>
      <c r="H7273" s="6">
        <f t="shared" si="1696"/>
        <v>3246.9500000000003</v>
      </c>
      <c r="I7273" s="7">
        <v>0</v>
      </c>
      <c r="J7273" s="6">
        <f t="shared" si="1697"/>
        <v>0</v>
      </c>
      <c r="K7273" s="20"/>
      <c r="L7273" s="6">
        <f t="shared" si="1698"/>
        <v>33256.800000000003</v>
      </c>
      <c r="M7273" s="11">
        <f t="shared" si="1705"/>
        <v>6743.1999999999971</v>
      </c>
      <c r="N7273" s="6">
        <f t="shared" si="1699"/>
        <v>0</v>
      </c>
      <c r="O7273" s="11">
        <f t="shared" si="1706"/>
        <v>3246.9500000000003</v>
      </c>
      <c r="P7273" s="11">
        <f t="shared" si="1700"/>
        <v>0</v>
      </c>
      <c r="Q7273" s="11">
        <f t="shared" si="1707"/>
        <v>0</v>
      </c>
      <c r="R7273" s="11">
        <f t="shared" si="1708"/>
        <v>9990.1499999999978</v>
      </c>
      <c r="S7273" s="6">
        <f t="shared" si="1701"/>
        <v>0</v>
      </c>
      <c r="T7273" s="11">
        <f t="shared" si="1702"/>
        <v>0</v>
      </c>
      <c r="U7273" s="11">
        <f t="shared" si="1703"/>
        <v>0</v>
      </c>
      <c r="V7273" s="11">
        <f t="shared" si="1709"/>
        <v>0</v>
      </c>
      <c r="W7273" s="20"/>
    </row>
    <row r="7274" spans="1:23" x14ac:dyDescent="0.25">
      <c r="A7274">
        <v>2022103008</v>
      </c>
      <c r="B7274">
        <v>1</v>
      </c>
      <c r="C7274" s="7">
        <v>0.42729</v>
      </c>
      <c r="D7274" s="6">
        <f t="shared" si="1695"/>
        <v>34183.199999999997</v>
      </c>
      <c r="E7274" s="62">
        <v>0</v>
      </c>
      <c r="F7274" s="6">
        <f t="shared" si="1704"/>
        <v>0</v>
      </c>
      <c r="G7274" s="7">
        <v>9.1810000000000003E-2</v>
      </c>
      <c r="H7274" s="6">
        <f t="shared" si="1696"/>
        <v>3213.35</v>
      </c>
      <c r="I7274" s="7">
        <v>1.1800000000000001E-3</v>
      </c>
      <c r="J7274" s="6">
        <f t="shared" si="1697"/>
        <v>16.52</v>
      </c>
      <c r="K7274" s="20"/>
      <c r="L7274" s="6">
        <f t="shared" si="1698"/>
        <v>34183.199999999997</v>
      </c>
      <c r="M7274" s="11">
        <f t="shared" si="1705"/>
        <v>5816.8000000000029</v>
      </c>
      <c r="N7274" s="6">
        <f t="shared" si="1699"/>
        <v>0</v>
      </c>
      <c r="O7274" s="11">
        <f t="shared" si="1706"/>
        <v>3213.35</v>
      </c>
      <c r="P7274" s="11">
        <f t="shared" si="1700"/>
        <v>0</v>
      </c>
      <c r="Q7274" s="11">
        <f t="shared" si="1707"/>
        <v>16.52</v>
      </c>
      <c r="R7274" s="11">
        <f t="shared" si="1708"/>
        <v>9046.6700000000037</v>
      </c>
      <c r="S7274" s="6">
        <f t="shared" si="1701"/>
        <v>0</v>
      </c>
      <c r="T7274" s="11">
        <f t="shared" si="1702"/>
        <v>0</v>
      </c>
      <c r="U7274" s="11">
        <f t="shared" si="1703"/>
        <v>0</v>
      </c>
      <c r="V7274" s="11">
        <f t="shared" si="1709"/>
        <v>0</v>
      </c>
      <c r="W7274" s="20"/>
    </row>
    <row r="7275" spans="1:23" x14ac:dyDescent="0.25">
      <c r="A7275">
        <v>2022103009</v>
      </c>
      <c r="B7275">
        <v>1</v>
      </c>
      <c r="C7275" s="7">
        <v>0.44212000000000001</v>
      </c>
      <c r="D7275" s="6">
        <f t="shared" si="1695"/>
        <v>35369.599999999999</v>
      </c>
      <c r="E7275" s="62">
        <v>0</v>
      </c>
      <c r="F7275" s="6">
        <f t="shared" si="1704"/>
        <v>0</v>
      </c>
      <c r="G7275" s="7">
        <v>8.1140000000000004E-2</v>
      </c>
      <c r="H7275" s="6">
        <f t="shared" si="1696"/>
        <v>2839.9</v>
      </c>
      <c r="I7275" s="7">
        <v>0.1467</v>
      </c>
      <c r="J7275" s="6">
        <f t="shared" si="1697"/>
        <v>2053.8000000000002</v>
      </c>
      <c r="K7275" s="20"/>
      <c r="L7275" s="6">
        <f t="shared" si="1698"/>
        <v>35369.599999999999</v>
      </c>
      <c r="M7275" s="11">
        <f t="shared" si="1705"/>
        <v>4630.4000000000015</v>
      </c>
      <c r="N7275" s="6">
        <f t="shared" si="1699"/>
        <v>0</v>
      </c>
      <c r="O7275" s="11">
        <f t="shared" si="1706"/>
        <v>2839.9</v>
      </c>
      <c r="P7275" s="11">
        <f t="shared" si="1700"/>
        <v>0</v>
      </c>
      <c r="Q7275" s="11">
        <f t="shared" si="1707"/>
        <v>2053.8000000000002</v>
      </c>
      <c r="R7275" s="11">
        <f t="shared" si="1708"/>
        <v>9524.1000000000022</v>
      </c>
      <c r="S7275" s="6">
        <f t="shared" si="1701"/>
        <v>0</v>
      </c>
      <c r="T7275" s="11">
        <f t="shared" si="1702"/>
        <v>0</v>
      </c>
      <c r="U7275" s="11">
        <f t="shared" si="1703"/>
        <v>0</v>
      </c>
      <c r="V7275" s="11">
        <f t="shared" si="1709"/>
        <v>0</v>
      </c>
      <c r="W7275" s="20"/>
    </row>
    <row r="7276" spans="1:23" x14ac:dyDescent="0.25">
      <c r="A7276">
        <v>2022103010</v>
      </c>
      <c r="B7276">
        <v>1</v>
      </c>
      <c r="C7276" s="7">
        <v>0.46033000000000002</v>
      </c>
      <c r="D7276" s="6">
        <f t="shared" si="1695"/>
        <v>36826.400000000001</v>
      </c>
      <c r="E7276" s="62">
        <v>0</v>
      </c>
      <c r="F7276" s="6">
        <f t="shared" si="1704"/>
        <v>0</v>
      </c>
      <c r="G7276" s="7">
        <v>5.2319999999999998E-2</v>
      </c>
      <c r="H7276" s="6">
        <f t="shared" si="1696"/>
        <v>1831.2</v>
      </c>
      <c r="I7276" s="7">
        <v>0.57655999999999996</v>
      </c>
      <c r="J7276" s="6">
        <f t="shared" si="1697"/>
        <v>8071.8399999999992</v>
      </c>
      <c r="K7276" s="20"/>
      <c r="L7276" s="6">
        <f t="shared" si="1698"/>
        <v>36826.400000000001</v>
      </c>
      <c r="M7276" s="11">
        <f t="shared" si="1705"/>
        <v>3173.5999999999985</v>
      </c>
      <c r="N7276" s="6">
        <f t="shared" si="1699"/>
        <v>0</v>
      </c>
      <c r="O7276" s="11">
        <f t="shared" si="1706"/>
        <v>1831.2</v>
      </c>
      <c r="P7276" s="11">
        <f t="shared" si="1700"/>
        <v>0</v>
      </c>
      <c r="Q7276" s="11">
        <f t="shared" si="1707"/>
        <v>8071.8399999999992</v>
      </c>
      <c r="R7276" s="11">
        <f t="shared" si="1708"/>
        <v>13076.639999999998</v>
      </c>
      <c r="S7276" s="6">
        <f t="shared" si="1701"/>
        <v>0</v>
      </c>
      <c r="T7276" s="11">
        <f t="shared" si="1702"/>
        <v>0</v>
      </c>
      <c r="U7276" s="11">
        <f t="shared" si="1703"/>
        <v>0</v>
      </c>
      <c r="V7276" s="11">
        <f t="shared" si="1709"/>
        <v>0</v>
      </c>
      <c r="W7276" s="20"/>
    </row>
    <row r="7277" spans="1:23" x14ac:dyDescent="0.25">
      <c r="A7277">
        <v>2022103011</v>
      </c>
      <c r="B7277">
        <v>1</v>
      </c>
      <c r="C7277" s="7">
        <v>0.46700000000000003</v>
      </c>
      <c r="D7277" s="6">
        <f t="shared" si="1695"/>
        <v>37360</v>
      </c>
      <c r="E7277" s="62">
        <v>0</v>
      </c>
      <c r="F7277" s="6">
        <f t="shared" si="1704"/>
        <v>0</v>
      </c>
      <c r="G7277" s="7">
        <v>2.232E-2</v>
      </c>
      <c r="H7277" s="6">
        <f t="shared" si="1696"/>
        <v>781.19999999999993</v>
      </c>
      <c r="I7277" s="7">
        <v>0.69784999999999997</v>
      </c>
      <c r="J7277" s="6">
        <f t="shared" si="1697"/>
        <v>9769.9</v>
      </c>
      <c r="K7277" s="20"/>
      <c r="L7277" s="6">
        <f t="shared" si="1698"/>
        <v>37360</v>
      </c>
      <c r="M7277" s="11">
        <f t="shared" si="1705"/>
        <v>2640</v>
      </c>
      <c r="N7277" s="6">
        <f t="shared" si="1699"/>
        <v>0</v>
      </c>
      <c r="O7277" s="11">
        <f t="shared" si="1706"/>
        <v>781.19999999999993</v>
      </c>
      <c r="P7277" s="11">
        <f t="shared" si="1700"/>
        <v>0</v>
      </c>
      <c r="Q7277" s="11">
        <f t="shared" si="1707"/>
        <v>9769.9</v>
      </c>
      <c r="R7277" s="11">
        <f t="shared" si="1708"/>
        <v>13191.099999999999</v>
      </c>
      <c r="S7277" s="6">
        <f t="shared" si="1701"/>
        <v>0</v>
      </c>
      <c r="T7277" s="11">
        <f t="shared" si="1702"/>
        <v>0</v>
      </c>
      <c r="U7277" s="11">
        <f t="shared" si="1703"/>
        <v>0</v>
      </c>
      <c r="V7277" s="11">
        <f t="shared" si="1709"/>
        <v>0</v>
      </c>
      <c r="W7277" s="20"/>
    </row>
    <row r="7278" spans="1:23" x14ac:dyDescent="0.25">
      <c r="A7278">
        <v>2022103012</v>
      </c>
      <c r="B7278">
        <v>1</v>
      </c>
      <c r="C7278" s="7">
        <v>0.47319</v>
      </c>
      <c r="D7278" s="6">
        <f t="shared" si="1695"/>
        <v>37855.199999999997</v>
      </c>
      <c r="E7278" s="62">
        <v>0</v>
      </c>
      <c r="F7278" s="6">
        <f t="shared" si="1704"/>
        <v>0</v>
      </c>
      <c r="G7278" s="7">
        <v>1.736E-2</v>
      </c>
      <c r="H7278" s="6">
        <f t="shared" si="1696"/>
        <v>607.6</v>
      </c>
      <c r="I7278" s="7">
        <v>0.68676000000000004</v>
      </c>
      <c r="J7278" s="6">
        <f t="shared" si="1697"/>
        <v>9614.6400000000012</v>
      </c>
      <c r="K7278" s="20"/>
      <c r="L7278" s="6">
        <f t="shared" si="1698"/>
        <v>37855.199999999997</v>
      </c>
      <c r="M7278" s="11">
        <f t="shared" si="1705"/>
        <v>2144.8000000000029</v>
      </c>
      <c r="N7278" s="6">
        <f t="shared" si="1699"/>
        <v>0</v>
      </c>
      <c r="O7278" s="11">
        <f t="shared" si="1706"/>
        <v>607.6</v>
      </c>
      <c r="P7278" s="11">
        <f t="shared" si="1700"/>
        <v>0</v>
      </c>
      <c r="Q7278" s="11">
        <f t="shared" si="1707"/>
        <v>9614.6400000000012</v>
      </c>
      <c r="R7278" s="11">
        <f t="shared" si="1708"/>
        <v>12367.040000000005</v>
      </c>
      <c r="S7278" s="6">
        <f t="shared" si="1701"/>
        <v>0</v>
      </c>
      <c r="T7278" s="11">
        <f t="shared" si="1702"/>
        <v>0</v>
      </c>
      <c r="U7278" s="11">
        <f t="shared" si="1703"/>
        <v>0</v>
      </c>
      <c r="V7278" s="11">
        <f t="shared" si="1709"/>
        <v>0</v>
      </c>
      <c r="W7278" s="20"/>
    </row>
    <row r="7279" spans="1:23" x14ac:dyDescent="0.25">
      <c r="A7279">
        <v>2022103013</v>
      </c>
      <c r="B7279">
        <v>1</v>
      </c>
      <c r="C7279" s="7">
        <v>0.48421999999999998</v>
      </c>
      <c r="D7279" s="6">
        <f t="shared" si="1695"/>
        <v>38737.599999999999</v>
      </c>
      <c r="E7279" s="62">
        <v>0</v>
      </c>
      <c r="F7279" s="6">
        <f t="shared" si="1704"/>
        <v>0</v>
      </c>
      <c r="G7279" s="7">
        <v>1.5800000000000002E-2</v>
      </c>
      <c r="H7279" s="6">
        <f t="shared" si="1696"/>
        <v>553</v>
      </c>
      <c r="I7279" s="7">
        <v>0.67737000000000003</v>
      </c>
      <c r="J7279" s="6">
        <f t="shared" si="1697"/>
        <v>9483.18</v>
      </c>
      <c r="K7279" s="20"/>
      <c r="L7279" s="6">
        <f t="shared" si="1698"/>
        <v>38737.599999999999</v>
      </c>
      <c r="M7279" s="11">
        <f t="shared" si="1705"/>
        <v>1262.4000000000015</v>
      </c>
      <c r="N7279" s="6">
        <f t="shared" si="1699"/>
        <v>0</v>
      </c>
      <c r="O7279" s="11">
        <f t="shared" si="1706"/>
        <v>553</v>
      </c>
      <c r="P7279" s="11">
        <f t="shared" si="1700"/>
        <v>0</v>
      </c>
      <c r="Q7279" s="11">
        <f t="shared" si="1707"/>
        <v>9483.18</v>
      </c>
      <c r="R7279" s="11">
        <f t="shared" si="1708"/>
        <v>11298.580000000002</v>
      </c>
      <c r="S7279" s="6">
        <f t="shared" si="1701"/>
        <v>0</v>
      </c>
      <c r="T7279" s="11">
        <f t="shared" si="1702"/>
        <v>0</v>
      </c>
      <c r="U7279" s="11">
        <f t="shared" si="1703"/>
        <v>0</v>
      </c>
      <c r="V7279" s="11">
        <f t="shared" si="1709"/>
        <v>0</v>
      </c>
      <c r="W7279" s="20"/>
    </row>
    <row r="7280" spans="1:23" x14ac:dyDescent="0.25">
      <c r="A7280">
        <v>2022103014</v>
      </c>
      <c r="B7280">
        <v>1</v>
      </c>
      <c r="C7280" s="7">
        <v>0.49581999999999998</v>
      </c>
      <c r="D7280" s="6">
        <f t="shared" si="1695"/>
        <v>39665.599999999999</v>
      </c>
      <c r="E7280" s="62">
        <v>0</v>
      </c>
      <c r="F7280" s="6">
        <f t="shared" si="1704"/>
        <v>0</v>
      </c>
      <c r="G7280" s="7">
        <v>1.444E-2</v>
      </c>
      <c r="H7280" s="6">
        <f t="shared" si="1696"/>
        <v>505.4</v>
      </c>
      <c r="I7280" s="7">
        <v>0.66532000000000002</v>
      </c>
      <c r="J7280" s="6">
        <f t="shared" si="1697"/>
        <v>9314.48</v>
      </c>
      <c r="K7280" s="20"/>
      <c r="L7280" s="6">
        <f t="shared" si="1698"/>
        <v>39665.599999999999</v>
      </c>
      <c r="M7280" s="11">
        <f t="shared" si="1705"/>
        <v>334.40000000000146</v>
      </c>
      <c r="N7280" s="6">
        <f t="shared" si="1699"/>
        <v>0</v>
      </c>
      <c r="O7280" s="11">
        <f t="shared" si="1706"/>
        <v>505.4</v>
      </c>
      <c r="P7280" s="11">
        <f t="shared" si="1700"/>
        <v>0</v>
      </c>
      <c r="Q7280" s="11">
        <f t="shared" si="1707"/>
        <v>9314.48</v>
      </c>
      <c r="R7280" s="11">
        <f t="shared" si="1708"/>
        <v>10154.280000000001</v>
      </c>
      <c r="S7280" s="6">
        <f t="shared" si="1701"/>
        <v>0</v>
      </c>
      <c r="T7280" s="11">
        <f t="shared" si="1702"/>
        <v>0</v>
      </c>
      <c r="U7280" s="11">
        <f t="shared" si="1703"/>
        <v>0</v>
      </c>
      <c r="V7280" s="11">
        <f t="shared" si="1709"/>
        <v>0</v>
      </c>
      <c r="W7280" s="20"/>
    </row>
    <row r="7281" spans="1:23" x14ac:dyDescent="0.25">
      <c r="A7281">
        <v>2022103015</v>
      </c>
      <c r="B7281">
        <v>1</v>
      </c>
      <c r="C7281" s="7">
        <v>0.50644999999999996</v>
      </c>
      <c r="D7281" s="6">
        <f t="shared" si="1695"/>
        <v>40516</v>
      </c>
      <c r="E7281" s="62">
        <v>0</v>
      </c>
      <c r="F7281" s="6">
        <f t="shared" si="1704"/>
        <v>0</v>
      </c>
      <c r="G7281" s="7">
        <v>1.4239999999999999E-2</v>
      </c>
      <c r="H7281" s="6">
        <f t="shared" si="1696"/>
        <v>498.4</v>
      </c>
      <c r="I7281" s="7">
        <v>0.66437999999999997</v>
      </c>
      <c r="J7281" s="6">
        <f t="shared" si="1697"/>
        <v>9301.32</v>
      </c>
      <c r="K7281" s="20"/>
      <c r="L7281" s="6">
        <f t="shared" si="1698"/>
        <v>40000</v>
      </c>
      <c r="M7281" s="11">
        <f t="shared" si="1705"/>
        <v>0</v>
      </c>
      <c r="N7281" s="6">
        <f t="shared" si="1699"/>
        <v>498.4</v>
      </c>
      <c r="O7281" s="11">
        <f t="shared" si="1706"/>
        <v>0</v>
      </c>
      <c r="P7281" s="11">
        <f t="shared" si="1700"/>
        <v>17.600000000000023</v>
      </c>
      <c r="Q7281" s="11">
        <f t="shared" si="1707"/>
        <v>9283.7199999999993</v>
      </c>
      <c r="R7281" s="11">
        <f t="shared" si="1708"/>
        <v>9283.7199999999993</v>
      </c>
      <c r="S7281" s="6">
        <f t="shared" si="1701"/>
        <v>0</v>
      </c>
      <c r="T7281" s="11">
        <f t="shared" si="1702"/>
        <v>0</v>
      </c>
      <c r="U7281" s="11">
        <f t="shared" si="1703"/>
        <v>0</v>
      </c>
      <c r="V7281" s="11">
        <f t="shared" si="1709"/>
        <v>0</v>
      </c>
      <c r="W7281" s="20"/>
    </row>
    <row r="7282" spans="1:23" x14ac:dyDescent="0.25">
      <c r="A7282">
        <v>2022103016</v>
      </c>
      <c r="B7282">
        <v>1</v>
      </c>
      <c r="C7282" s="7">
        <v>0.51839000000000002</v>
      </c>
      <c r="D7282" s="6">
        <f t="shared" si="1695"/>
        <v>41471.200000000004</v>
      </c>
      <c r="E7282" s="62">
        <v>0</v>
      </c>
      <c r="F7282" s="6">
        <f t="shared" si="1704"/>
        <v>0</v>
      </c>
      <c r="G7282" s="7">
        <v>1.7319999999999999E-2</v>
      </c>
      <c r="H7282" s="6">
        <f t="shared" si="1696"/>
        <v>606.19999999999993</v>
      </c>
      <c r="I7282" s="7">
        <v>0.65090000000000003</v>
      </c>
      <c r="J7282" s="6">
        <f t="shared" si="1697"/>
        <v>9112.6</v>
      </c>
      <c r="K7282" s="20"/>
      <c r="L7282" s="6">
        <f t="shared" si="1698"/>
        <v>40000</v>
      </c>
      <c r="M7282" s="11">
        <f t="shared" si="1705"/>
        <v>0</v>
      </c>
      <c r="N7282" s="6">
        <f t="shared" si="1699"/>
        <v>606.19999999999993</v>
      </c>
      <c r="O7282" s="11">
        <f t="shared" si="1706"/>
        <v>0</v>
      </c>
      <c r="P7282" s="11">
        <f t="shared" si="1700"/>
        <v>865.00000000000443</v>
      </c>
      <c r="Q7282" s="11">
        <f t="shared" si="1707"/>
        <v>8247.5999999999967</v>
      </c>
      <c r="R7282" s="11">
        <f t="shared" si="1708"/>
        <v>8247.5999999999967</v>
      </c>
      <c r="S7282" s="6">
        <f t="shared" si="1701"/>
        <v>0</v>
      </c>
      <c r="T7282" s="11">
        <f t="shared" si="1702"/>
        <v>0</v>
      </c>
      <c r="U7282" s="11">
        <f t="shared" si="1703"/>
        <v>0</v>
      </c>
      <c r="V7282" s="11">
        <f t="shared" si="1709"/>
        <v>0</v>
      </c>
      <c r="W7282" s="20"/>
    </row>
    <row r="7283" spans="1:23" x14ac:dyDescent="0.25">
      <c r="A7283">
        <v>2022103017</v>
      </c>
      <c r="B7283">
        <v>1</v>
      </c>
      <c r="C7283" s="7">
        <v>0.52842999999999996</v>
      </c>
      <c r="D7283" s="6">
        <f t="shared" si="1695"/>
        <v>42274.399999999994</v>
      </c>
      <c r="E7283" s="62">
        <v>0</v>
      </c>
      <c r="F7283" s="6">
        <f t="shared" si="1704"/>
        <v>0</v>
      </c>
      <c r="G7283" s="7">
        <v>2.2839999999999999E-2</v>
      </c>
      <c r="H7283" s="6">
        <f t="shared" si="1696"/>
        <v>799.4</v>
      </c>
      <c r="I7283" s="7">
        <v>0.58657000000000004</v>
      </c>
      <c r="J7283" s="6">
        <f t="shared" si="1697"/>
        <v>8211.9800000000014</v>
      </c>
      <c r="K7283" s="20"/>
      <c r="L7283" s="6">
        <f t="shared" si="1698"/>
        <v>40000</v>
      </c>
      <c r="M7283" s="11">
        <f t="shared" si="1705"/>
        <v>0</v>
      </c>
      <c r="N7283" s="6">
        <f t="shared" si="1699"/>
        <v>799.4</v>
      </c>
      <c r="O7283" s="11">
        <f t="shared" si="1706"/>
        <v>0</v>
      </c>
      <c r="P7283" s="11">
        <f t="shared" si="1700"/>
        <v>1474.9999999999941</v>
      </c>
      <c r="Q7283" s="11">
        <f t="shared" si="1707"/>
        <v>6736.9800000000068</v>
      </c>
      <c r="R7283" s="11">
        <f t="shared" si="1708"/>
        <v>6736.9800000000068</v>
      </c>
      <c r="S7283" s="6">
        <f t="shared" si="1701"/>
        <v>0</v>
      </c>
      <c r="T7283" s="11">
        <f t="shared" si="1702"/>
        <v>0</v>
      </c>
      <c r="U7283" s="11">
        <f t="shared" si="1703"/>
        <v>0</v>
      </c>
      <c r="V7283" s="11">
        <f t="shared" si="1709"/>
        <v>0</v>
      </c>
      <c r="W7283" s="20"/>
    </row>
    <row r="7284" spans="1:23" x14ac:dyDescent="0.25">
      <c r="A7284">
        <v>2022103018</v>
      </c>
      <c r="B7284">
        <v>1</v>
      </c>
      <c r="C7284" s="7">
        <v>0.53229000000000004</v>
      </c>
      <c r="D7284" s="6">
        <f t="shared" si="1695"/>
        <v>42583.200000000004</v>
      </c>
      <c r="E7284" s="62">
        <v>0</v>
      </c>
      <c r="F7284" s="6">
        <f t="shared" si="1704"/>
        <v>0</v>
      </c>
      <c r="G7284" s="7">
        <v>3.116E-2</v>
      </c>
      <c r="H7284" s="6">
        <f t="shared" si="1696"/>
        <v>1090.5999999999999</v>
      </c>
      <c r="I7284" s="7">
        <v>0.43439</v>
      </c>
      <c r="J7284" s="6">
        <f t="shared" si="1697"/>
        <v>6081.46</v>
      </c>
      <c r="K7284" s="20"/>
      <c r="L7284" s="6">
        <f t="shared" si="1698"/>
        <v>40000</v>
      </c>
      <c r="M7284" s="11">
        <f t="shared" si="1705"/>
        <v>0</v>
      </c>
      <c r="N7284" s="6">
        <f t="shared" si="1699"/>
        <v>1090.5999999999999</v>
      </c>
      <c r="O7284" s="11">
        <f t="shared" si="1706"/>
        <v>0</v>
      </c>
      <c r="P7284" s="11">
        <f t="shared" si="1700"/>
        <v>1492.6000000000045</v>
      </c>
      <c r="Q7284" s="11">
        <f t="shared" si="1707"/>
        <v>4588.8599999999951</v>
      </c>
      <c r="R7284" s="11">
        <f t="shared" si="1708"/>
        <v>4588.8599999999951</v>
      </c>
      <c r="S7284" s="6">
        <f t="shared" si="1701"/>
        <v>0</v>
      </c>
      <c r="T7284" s="11">
        <f t="shared" si="1702"/>
        <v>0</v>
      </c>
      <c r="U7284" s="11">
        <f t="shared" si="1703"/>
        <v>0</v>
      </c>
      <c r="V7284" s="11">
        <f t="shared" si="1709"/>
        <v>0</v>
      </c>
      <c r="W7284" s="20"/>
    </row>
    <row r="7285" spans="1:23" x14ac:dyDescent="0.25">
      <c r="A7285">
        <v>2022103019</v>
      </c>
      <c r="B7285">
        <v>1</v>
      </c>
      <c r="C7285" s="7">
        <v>0.53461000000000003</v>
      </c>
      <c r="D7285" s="6">
        <f t="shared" si="1695"/>
        <v>42768.800000000003</v>
      </c>
      <c r="E7285" s="62">
        <v>0</v>
      </c>
      <c r="F7285" s="6">
        <f t="shared" si="1704"/>
        <v>0</v>
      </c>
      <c r="G7285" s="7">
        <v>3.6880000000000003E-2</v>
      </c>
      <c r="H7285" s="6">
        <f t="shared" si="1696"/>
        <v>1290.8000000000002</v>
      </c>
      <c r="I7285" s="7">
        <v>6.9070000000000006E-2</v>
      </c>
      <c r="J7285" s="6">
        <f t="shared" si="1697"/>
        <v>966.98000000000013</v>
      </c>
      <c r="K7285" s="20"/>
      <c r="L7285" s="6">
        <f t="shared" si="1698"/>
        <v>40000</v>
      </c>
      <c r="M7285" s="11">
        <f t="shared" si="1705"/>
        <v>0</v>
      </c>
      <c r="N7285" s="6">
        <f t="shared" si="1699"/>
        <v>1290.8000000000002</v>
      </c>
      <c r="O7285" s="11">
        <f t="shared" si="1706"/>
        <v>0</v>
      </c>
      <c r="P7285" s="11">
        <f t="shared" si="1700"/>
        <v>966.98000000000013</v>
      </c>
      <c r="Q7285" s="11">
        <f t="shared" si="1707"/>
        <v>0</v>
      </c>
      <c r="R7285" s="11">
        <f t="shared" si="1708"/>
        <v>0</v>
      </c>
      <c r="S7285" s="6">
        <f t="shared" si="1701"/>
        <v>511.0200000000026</v>
      </c>
      <c r="T7285" s="11">
        <f t="shared" si="1702"/>
        <v>0</v>
      </c>
      <c r="U7285" s="11">
        <f t="shared" si="1703"/>
        <v>0</v>
      </c>
      <c r="V7285" s="11">
        <f t="shared" si="1709"/>
        <v>511.0200000000026</v>
      </c>
      <c r="W7285" s="20"/>
    </row>
    <row r="7286" spans="1:23" x14ac:dyDescent="0.25">
      <c r="A7286">
        <v>2022103020</v>
      </c>
      <c r="B7286">
        <v>1</v>
      </c>
      <c r="C7286" s="7">
        <v>0.54242999999999997</v>
      </c>
      <c r="D7286" s="6">
        <f t="shared" si="1695"/>
        <v>43394.399999999994</v>
      </c>
      <c r="E7286" s="62">
        <v>0</v>
      </c>
      <c r="F7286" s="6">
        <f t="shared" si="1704"/>
        <v>0</v>
      </c>
      <c r="G7286" s="7">
        <v>5.2650000000000002E-2</v>
      </c>
      <c r="H7286" s="6">
        <f t="shared" si="1696"/>
        <v>1842.75</v>
      </c>
      <c r="I7286" s="7">
        <v>0</v>
      </c>
      <c r="J7286" s="6">
        <f t="shared" si="1697"/>
        <v>0</v>
      </c>
      <c r="K7286" s="20"/>
      <c r="L7286" s="6">
        <f t="shared" si="1698"/>
        <v>40000</v>
      </c>
      <c r="M7286" s="11">
        <f t="shared" si="1705"/>
        <v>0</v>
      </c>
      <c r="N7286" s="6">
        <f t="shared" si="1699"/>
        <v>1842.75</v>
      </c>
      <c r="O7286" s="11">
        <f t="shared" si="1706"/>
        <v>0</v>
      </c>
      <c r="P7286" s="11">
        <f t="shared" si="1700"/>
        <v>0</v>
      </c>
      <c r="Q7286" s="11">
        <f t="shared" si="1707"/>
        <v>0</v>
      </c>
      <c r="R7286" s="11">
        <f t="shared" si="1708"/>
        <v>0</v>
      </c>
      <c r="S7286" s="6">
        <f t="shared" si="1701"/>
        <v>1551.6499999999942</v>
      </c>
      <c r="T7286" s="11">
        <f t="shared" si="1702"/>
        <v>0</v>
      </c>
      <c r="U7286" s="11">
        <f t="shared" si="1703"/>
        <v>0</v>
      </c>
      <c r="V7286" s="11">
        <f t="shared" si="1709"/>
        <v>1551.6499999999942</v>
      </c>
      <c r="W7286" s="20"/>
    </row>
    <row r="7287" spans="1:23" x14ac:dyDescent="0.25">
      <c r="A7287">
        <v>2022103021</v>
      </c>
      <c r="B7287">
        <v>1</v>
      </c>
      <c r="C7287" s="7">
        <v>0.53156999999999999</v>
      </c>
      <c r="D7287" s="6">
        <f t="shared" si="1695"/>
        <v>42525.599999999999</v>
      </c>
      <c r="E7287" s="62">
        <v>0</v>
      </c>
      <c r="F7287" s="6">
        <f t="shared" si="1704"/>
        <v>0</v>
      </c>
      <c r="G7287" s="7">
        <v>6.8239999999999995E-2</v>
      </c>
      <c r="H7287" s="6">
        <f t="shared" si="1696"/>
        <v>2388.3999999999996</v>
      </c>
      <c r="I7287" s="7">
        <v>0</v>
      </c>
      <c r="J7287" s="6">
        <f t="shared" si="1697"/>
        <v>0</v>
      </c>
      <c r="K7287" s="20"/>
      <c r="L7287" s="6">
        <f t="shared" si="1698"/>
        <v>40000</v>
      </c>
      <c r="M7287" s="11">
        <f t="shared" si="1705"/>
        <v>0</v>
      </c>
      <c r="N7287" s="6">
        <f t="shared" si="1699"/>
        <v>2388.3999999999996</v>
      </c>
      <c r="O7287" s="11">
        <f t="shared" si="1706"/>
        <v>0</v>
      </c>
      <c r="P7287" s="11">
        <f t="shared" si="1700"/>
        <v>0</v>
      </c>
      <c r="Q7287" s="11">
        <f t="shared" si="1707"/>
        <v>0</v>
      </c>
      <c r="R7287" s="11">
        <f t="shared" si="1708"/>
        <v>0</v>
      </c>
      <c r="S7287" s="6">
        <f t="shared" si="1701"/>
        <v>137.19999999999891</v>
      </c>
      <c r="T7287" s="11">
        <f t="shared" si="1702"/>
        <v>0</v>
      </c>
      <c r="U7287" s="11">
        <f t="shared" si="1703"/>
        <v>0</v>
      </c>
      <c r="V7287" s="11">
        <f t="shared" si="1709"/>
        <v>137.19999999999891</v>
      </c>
      <c r="W7287" s="20"/>
    </row>
    <row r="7288" spans="1:23" x14ac:dyDescent="0.25">
      <c r="A7288">
        <v>2022103022</v>
      </c>
      <c r="B7288">
        <v>1</v>
      </c>
      <c r="C7288" s="7">
        <v>0.51158999999999999</v>
      </c>
      <c r="D7288" s="6">
        <f t="shared" si="1695"/>
        <v>40927.199999999997</v>
      </c>
      <c r="E7288" s="62">
        <v>0</v>
      </c>
      <c r="F7288" s="6">
        <f t="shared" si="1704"/>
        <v>0</v>
      </c>
      <c r="G7288" s="7">
        <v>9.7869999999999999E-2</v>
      </c>
      <c r="H7288" s="6">
        <f t="shared" si="1696"/>
        <v>3425.45</v>
      </c>
      <c r="I7288" s="7">
        <v>0</v>
      </c>
      <c r="J7288" s="6">
        <f t="shared" si="1697"/>
        <v>0</v>
      </c>
      <c r="K7288" s="20"/>
      <c r="L7288" s="6">
        <f t="shared" si="1698"/>
        <v>40000</v>
      </c>
      <c r="M7288" s="11">
        <f t="shared" si="1705"/>
        <v>0</v>
      </c>
      <c r="N7288" s="6">
        <f t="shared" si="1699"/>
        <v>927.19999999999709</v>
      </c>
      <c r="O7288" s="11">
        <f t="shared" si="1706"/>
        <v>2498.2500000000027</v>
      </c>
      <c r="P7288" s="11">
        <f t="shared" si="1700"/>
        <v>0</v>
      </c>
      <c r="Q7288" s="11">
        <f t="shared" si="1707"/>
        <v>0</v>
      </c>
      <c r="R7288" s="11">
        <f t="shared" si="1708"/>
        <v>2498.2500000000027</v>
      </c>
      <c r="S7288" s="6">
        <f t="shared" si="1701"/>
        <v>0</v>
      </c>
      <c r="T7288" s="11">
        <f t="shared" si="1702"/>
        <v>0</v>
      </c>
      <c r="U7288" s="11">
        <f t="shared" si="1703"/>
        <v>0</v>
      </c>
      <c r="V7288" s="11">
        <f t="shared" si="1709"/>
        <v>0</v>
      </c>
      <c r="W7288" s="20"/>
    </row>
    <row r="7289" spans="1:23" x14ac:dyDescent="0.25">
      <c r="A7289">
        <v>2022103023</v>
      </c>
      <c r="B7289">
        <v>1</v>
      </c>
      <c r="C7289" s="7">
        <v>0.48414000000000001</v>
      </c>
      <c r="D7289" s="6">
        <f t="shared" si="1695"/>
        <v>38731.200000000004</v>
      </c>
      <c r="E7289" s="62">
        <v>0</v>
      </c>
      <c r="F7289" s="6">
        <f t="shared" si="1704"/>
        <v>0</v>
      </c>
      <c r="G7289" s="7">
        <v>0.10599</v>
      </c>
      <c r="H7289" s="6">
        <f t="shared" si="1696"/>
        <v>3709.65</v>
      </c>
      <c r="I7289" s="7">
        <v>0</v>
      </c>
      <c r="J7289" s="6">
        <f t="shared" si="1697"/>
        <v>0</v>
      </c>
      <c r="K7289" s="20"/>
      <c r="L7289" s="6">
        <f t="shared" si="1698"/>
        <v>38731.200000000004</v>
      </c>
      <c r="M7289" s="11">
        <f t="shared" si="1705"/>
        <v>1268.7999999999956</v>
      </c>
      <c r="N7289" s="6">
        <f t="shared" si="1699"/>
        <v>0</v>
      </c>
      <c r="O7289" s="11">
        <f t="shared" si="1706"/>
        <v>3709.65</v>
      </c>
      <c r="P7289" s="11">
        <f t="shared" si="1700"/>
        <v>0</v>
      </c>
      <c r="Q7289" s="11">
        <f t="shared" si="1707"/>
        <v>0</v>
      </c>
      <c r="R7289" s="11">
        <f t="shared" si="1708"/>
        <v>4978.4499999999953</v>
      </c>
      <c r="S7289" s="6">
        <f t="shared" si="1701"/>
        <v>0</v>
      </c>
      <c r="T7289" s="11">
        <f t="shared" si="1702"/>
        <v>0</v>
      </c>
      <c r="U7289" s="11">
        <f t="shared" si="1703"/>
        <v>0</v>
      </c>
      <c r="V7289" s="11">
        <f t="shared" si="1709"/>
        <v>0</v>
      </c>
      <c r="W7289" s="20"/>
    </row>
    <row r="7290" spans="1:23" x14ac:dyDescent="0.25">
      <c r="A7290">
        <v>2022103024</v>
      </c>
      <c r="B7290">
        <v>1</v>
      </c>
      <c r="C7290" s="7">
        <v>0.45311000000000001</v>
      </c>
      <c r="D7290" s="6">
        <f t="shared" si="1695"/>
        <v>36248.800000000003</v>
      </c>
      <c r="E7290" s="62">
        <v>0</v>
      </c>
      <c r="F7290" s="6">
        <f t="shared" si="1704"/>
        <v>0</v>
      </c>
      <c r="G7290" s="7">
        <v>0.11362</v>
      </c>
      <c r="H7290" s="6">
        <f t="shared" si="1696"/>
        <v>3976.7</v>
      </c>
      <c r="I7290" s="7">
        <v>0</v>
      </c>
      <c r="J7290" s="6">
        <f t="shared" si="1697"/>
        <v>0</v>
      </c>
      <c r="K7290" s="20"/>
      <c r="L7290" s="6">
        <f t="shared" si="1698"/>
        <v>36248.800000000003</v>
      </c>
      <c r="M7290" s="11">
        <f t="shared" si="1705"/>
        <v>3751.1999999999971</v>
      </c>
      <c r="N7290" s="6">
        <f t="shared" si="1699"/>
        <v>0</v>
      </c>
      <c r="O7290" s="11">
        <f t="shared" si="1706"/>
        <v>3976.7</v>
      </c>
      <c r="P7290" s="11">
        <f t="shared" si="1700"/>
        <v>0</v>
      </c>
      <c r="Q7290" s="11">
        <f t="shared" si="1707"/>
        <v>0</v>
      </c>
      <c r="R7290" s="11">
        <f t="shared" si="1708"/>
        <v>7727.8999999999969</v>
      </c>
      <c r="S7290" s="6">
        <f t="shared" si="1701"/>
        <v>0</v>
      </c>
      <c r="T7290" s="11">
        <f t="shared" si="1702"/>
        <v>0</v>
      </c>
      <c r="U7290" s="11">
        <f t="shared" si="1703"/>
        <v>0</v>
      </c>
      <c r="V7290" s="11">
        <f t="shared" si="1709"/>
        <v>0</v>
      </c>
      <c r="W7290" s="20"/>
    </row>
    <row r="7291" spans="1:23" x14ac:dyDescent="0.25">
      <c r="A7291">
        <v>2022103101</v>
      </c>
      <c r="B7291">
        <v>2</v>
      </c>
      <c r="C7291" s="7">
        <v>0.42946000000000001</v>
      </c>
      <c r="D7291" s="6">
        <f t="shared" si="1695"/>
        <v>34356.800000000003</v>
      </c>
      <c r="E7291" s="62">
        <v>0</v>
      </c>
      <c r="F7291" s="6">
        <f t="shared" si="1704"/>
        <v>0</v>
      </c>
      <c r="G7291" s="7">
        <v>0.11998</v>
      </c>
      <c r="H7291" s="6">
        <f t="shared" si="1696"/>
        <v>4199.3</v>
      </c>
      <c r="I7291" s="7">
        <v>0</v>
      </c>
      <c r="J7291" s="6">
        <f t="shared" si="1697"/>
        <v>0</v>
      </c>
      <c r="K7291" s="20"/>
      <c r="L7291" s="6">
        <f t="shared" si="1698"/>
        <v>34356.800000000003</v>
      </c>
      <c r="M7291" s="11">
        <f t="shared" si="1705"/>
        <v>5643.1999999999971</v>
      </c>
      <c r="N7291" s="6">
        <f t="shared" si="1699"/>
        <v>0</v>
      </c>
      <c r="O7291" s="11">
        <f t="shared" si="1706"/>
        <v>4199.3</v>
      </c>
      <c r="P7291" s="11">
        <f t="shared" si="1700"/>
        <v>0</v>
      </c>
      <c r="Q7291" s="11">
        <f t="shared" si="1707"/>
        <v>0</v>
      </c>
      <c r="R7291" s="11">
        <f t="shared" si="1708"/>
        <v>9842.4999999999964</v>
      </c>
      <c r="S7291" s="6">
        <f t="shared" si="1701"/>
        <v>0</v>
      </c>
      <c r="T7291" s="11">
        <f t="shared" si="1702"/>
        <v>0</v>
      </c>
      <c r="U7291" s="11">
        <f t="shared" si="1703"/>
        <v>0</v>
      </c>
      <c r="V7291" s="11">
        <f t="shared" si="1709"/>
        <v>0</v>
      </c>
      <c r="W7291" s="20"/>
    </row>
    <row r="7292" spans="1:23" x14ac:dyDescent="0.25">
      <c r="A7292">
        <v>2022103102</v>
      </c>
      <c r="B7292">
        <v>2</v>
      </c>
      <c r="C7292" s="7">
        <v>0.41519</v>
      </c>
      <c r="D7292" s="6">
        <f t="shared" si="1695"/>
        <v>33215.199999999997</v>
      </c>
      <c r="E7292" s="62">
        <v>0</v>
      </c>
      <c r="F7292" s="6">
        <f t="shared" si="1704"/>
        <v>0</v>
      </c>
      <c r="G7292" s="7">
        <v>0.11885</v>
      </c>
      <c r="H7292" s="6">
        <f t="shared" si="1696"/>
        <v>4159.75</v>
      </c>
      <c r="I7292" s="7">
        <v>0</v>
      </c>
      <c r="J7292" s="6">
        <f t="shared" si="1697"/>
        <v>0</v>
      </c>
      <c r="K7292" s="20"/>
      <c r="L7292" s="6">
        <f t="shared" si="1698"/>
        <v>33215.199999999997</v>
      </c>
      <c r="M7292" s="11">
        <f t="shared" si="1705"/>
        <v>6784.8000000000029</v>
      </c>
      <c r="N7292" s="6">
        <f t="shared" si="1699"/>
        <v>0</v>
      </c>
      <c r="O7292" s="11">
        <f t="shared" si="1706"/>
        <v>4159.75</v>
      </c>
      <c r="P7292" s="11">
        <f t="shared" si="1700"/>
        <v>0</v>
      </c>
      <c r="Q7292" s="11">
        <f t="shared" si="1707"/>
        <v>0</v>
      </c>
      <c r="R7292" s="11">
        <f t="shared" si="1708"/>
        <v>10944.550000000003</v>
      </c>
      <c r="S7292" s="6">
        <f t="shared" si="1701"/>
        <v>0</v>
      </c>
      <c r="T7292" s="11">
        <f t="shared" si="1702"/>
        <v>0</v>
      </c>
      <c r="U7292" s="11">
        <f t="shared" si="1703"/>
        <v>0</v>
      </c>
      <c r="V7292" s="11">
        <f t="shared" si="1709"/>
        <v>0</v>
      </c>
      <c r="W7292" s="20"/>
    </row>
    <row r="7293" spans="1:23" x14ac:dyDescent="0.25">
      <c r="A7293">
        <v>2022103103</v>
      </c>
      <c r="B7293">
        <v>2</v>
      </c>
      <c r="C7293" s="7">
        <v>0.40923999999999999</v>
      </c>
      <c r="D7293" s="6">
        <f t="shared" si="1695"/>
        <v>32739.200000000001</v>
      </c>
      <c r="E7293" s="62">
        <v>0</v>
      </c>
      <c r="F7293" s="6">
        <f t="shared" si="1704"/>
        <v>0</v>
      </c>
      <c r="G7293" s="7">
        <v>0.12386</v>
      </c>
      <c r="H7293" s="6">
        <f t="shared" si="1696"/>
        <v>4335.1000000000004</v>
      </c>
      <c r="I7293" s="7">
        <v>0</v>
      </c>
      <c r="J7293" s="6">
        <f t="shared" si="1697"/>
        <v>0</v>
      </c>
      <c r="K7293" s="20"/>
      <c r="L7293" s="6">
        <f t="shared" si="1698"/>
        <v>32739.200000000001</v>
      </c>
      <c r="M7293" s="11">
        <f t="shared" si="1705"/>
        <v>7260.7999999999993</v>
      </c>
      <c r="N7293" s="6">
        <f t="shared" si="1699"/>
        <v>0</v>
      </c>
      <c r="O7293" s="11">
        <f t="shared" si="1706"/>
        <v>4335.1000000000004</v>
      </c>
      <c r="P7293" s="11">
        <f t="shared" si="1700"/>
        <v>0</v>
      </c>
      <c r="Q7293" s="11">
        <f t="shared" si="1707"/>
        <v>0</v>
      </c>
      <c r="R7293" s="11">
        <f t="shared" si="1708"/>
        <v>11595.9</v>
      </c>
      <c r="S7293" s="6">
        <f t="shared" si="1701"/>
        <v>0</v>
      </c>
      <c r="T7293" s="11">
        <f t="shared" si="1702"/>
        <v>0</v>
      </c>
      <c r="U7293" s="11">
        <f t="shared" si="1703"/>
        <v>0</v>
      </c>
      <c r="V7293" s="11">
        <f t="shared" si="1709"/>
        <v>0</v>
      </c>
      <c r="W7293" s="20"/>
    </row>
    <row r="7294" spans="1:23" x14ac:dyDescent="0.25">
      <c r="A7294">
        <v>2022103104</v>
      </c>
      <c r="B7294">
        <v>2</v>
      </c>
      <c r="C7294" s="7">
        <v>0.40706999999999999</v>
      </c>
      <c r="D7294" s="6">
        <f t="shared" si="1695"/>
        <v>32565.599999999999</v>
      </c>
      <c r="E7294" s="62">
        <v>0</v>
      </c>
      <c r="F7294" s="6">
        <f t="shared" si="1704"/>
        <v>0</v>
      </c>
      <c r="G7294" s="7">
        <v>0.12086</v>
      </c>
      <c r="H7294" s="6">
        <f t="shared" si="1696"/>
        <v>4230.0999999999995</v>
      </c>
      <c r="I7294" s="7">
        <v>0</v>
      </c>
      <c r="J7294" s="6">
        <f t="shared" si="1697"/>
        <v>0</v>
      </c>
      <c r="K7294" s="20"/>
      <c r="L7294" s="6">
        <f t="shared" si="1698"/>
        <v>32565.599999999999</v>
      </c>
      <c r="M7294" s="11">
        <f t="shared" si="1705"/>
        <v>7434.4000000000015</v>
      </c>
      <c r="N7294" s="6">
        <f t="shared" si="1699"/>
        <v>0</v>
      </c>
      <c r="O7294" s="11">
        <f t="shared" si="1706"/>
        <v>4230.0999999999995</v>
      </c>
      <c r="P7294" s="11">
        <f t="shared" si="1700"/>
        <v>0</v>
      </c>
      <c r="Q7294" s="11">
        <f t="shared" si="1707"/>
        <v>0</v>
      </c>
      <c r="R7294" s="11">
        <f t="shared" si="1708"/>
        <v>11664.5</v>
      </c>
      <c r="S7294" s="6">
        <f t="shared" si="1701"/>
        <v>0</v>
      </c>
      <c r="T7294" s="11">
        <f t="shared" si="1702"/>
        <v>0</v>
      </c>
      <c r="U7294" s="11">
        <f t="shared" si="1703"/>
        <v>0</v>
      </c>
      <c r="V7294" s="11">
        <f t="shared" si="1709"/>
        <v>0</v>
      </c>
      <c r="W7294" s="20"/>
    </row>
    <row r="7295" spans="1:23" x14ac:dyDescent="0.25">
      <c r="A7295">
        <v>2022103105</v>
      </c>
      <c r="B7295">
        <v>2</v>
      </c>
      <c r="C7295" s="7">
        <v>0.41533999999999999</v>
      </c>
      <c r="D7295" s="6">
        <f t="shared" si="1695"/>
        <v>33227.199999999997</v>
      </c>
      <c r="E7295" s="62">
        <v>0</v>
      </c>
      <c r="F7295" s="6">
        <f t="shared" si="1704"/>
        <v>0</v>
      </c>
      <c r="G7295" s="7">
        <v>0.11193</v>
      </c>
      <c r="H7295" s="6">
        <f t="shared" si="1696"/>
        <v>3917.55</v>
      </c>
      <c r="I7295" s="7">
        <v>0</v>
      </c>
      <c r="J7295" s="6">
        <f t="shared" si="1697"/>
        <v>0</v>
      </c>
      <c r="K7295" s="20"/>
      <c r="L7295" s="6">
        <f t="shared" si="1698"/>
        <v>33227.199999999997</v>
      </c>
      <c r="M7295" s="11">
        <f t="shared" si="1705"/>
        <v>6772.8000000000029</v>
      </c>
      <c r="N7295" s="6">
        <f t="shared" si="1699"/>
        <v>0</v>
      </c>
      <c r="O7295" s="11">
        <f t="shared" si="1706"/>
        <v>3917.55</v>
      </c>
      <c r="P7295" s="11">
        <f t="shared" si="1700"/>
        <v>0</v>
      </c>
      <c r="Q7295" s="11">
        <f t="shared" si="1707"/>
        <v>0</v>
      </c>
      <c r="R7295" s="11">
        <f t="shared" si="1708"/>
        <v>10690.350000000002</v>
      </c>
      <c r="S7295" s="6">
        <f t="shared" si="1701"/>
        <v>0</v>
      </c>
      <c r="T7295" s="11">
        <f t="shared" si="1702"/>
        <v>0</v>
      </c>
      <c r="U7295" s="11">
        <f t="shared" si="1703"/>
        <v>0</v>
      </c>
      <c r="V7295" s="11">
        <f t="shared" si="1709"/>
        <v>0</v>
      </c>
      <c r="W7295" s="20"/>
    </row>
    <row r="7296" spans="1:23" x14ac:dyDescent="0.25">
      <c r="A7296">
        <v>2022103106</v>
      </c>
      <c r="B7296">
        <v>2</v>
      </c>
      <c r="C7296" s="7">
        <v>0.4355</v>
      </c>
      <c r="D7296" s="6">
        <f t="shared" si="1695"/>
        <v>34840</v>
      </c>
      <c r="E7296" s="62">
        <v>0</v>
      </c>
      <c r="F7296" s="6">
        <f t="shared" si="1704"/>
        <v>0</v>
      </c>
      <c r="G7296" s="7">
        <v>9.5979999999999996E-2</v>
      </c>
      <c r="H7296" s="6">
        <f t="shared" si="1696"/>
        <v>3359.2999999999997</v>
      </c>
      <c r="I7296" s="7">
        <v>0</v>
      </c>
      <c r="J7296" s="6">
        <f t="shared" si="1697"/>
        <v>0</v>
      </c>
      <c r="K7296" s="20"/>
      <c r="L7296" s="6">
        <f t="shared" si="1698"/>
        <v>34840</v>
      </c>
      <c r="M7296" s="11">
        <f t="shared" si="1705"/>
        <v>5160</v>
      </c>
      <c r="N7296" s="6">
        <f t="shared" si="1699"/>
        <v>0</v>
      </c>
      <c r="O7296" s="11">
        <f t="shared" si="1706"/>
        <v>3359.2999999999997</v>
      </c>
      <c r="P7296" s="11">
        <f t="shared" si="1700"/>
        <v>0</v>
      </c>
      <c r="Q7296" s="11">
        <f t="shared" si="1707"/>
        <v>0</v>
      </c>
      <c r="R7296" s="11">
        <f t="shared" si="1708"/>
        <v>8519.2999999999993</v>
      </c>
      <c r="S7296" s="6">
        <f t="shared" si="1701"/>
        <v>0</v>
      </c>
      <c r="T7296" s="11">
        <f t="shared" si="1702"/>
        <v>0</v>
      </c>
      <c r="U7296" s="11">
        <f t="shared" si="1703"/>
        <v>0</v>
      </c>
      <c r="V7296" s="11">
        <f t="shared" si="1709"/>
        <v>0</v>
      </c>
      <c r="W7296" s="20"/>
    </row>
    <row r="7297" spans="1:23" x14ac:dyDescent="0.25">
      <c r="A7297">
        <v>2022103107</v>
      </c>
      <c r="B7297">
        <v>2</v>
      </c>
      <c r="C7297" s="7">
        <v>0.47328999999999999</v>
      </c>
      <c r="D7297" s="6">
        <f t="shared" si="1695"/>
        <v>37863.199999999997</v>
      </c>
      <c r="E7297" s="62">
        <v>0</v>
      </c>
      <c r="F7297" s="6">
        <f t="shared" si="1704"/>
        <v>0</v>
      </c>
      <c r="G7297" s="7">
        <v>8.7690000000000004E-2</v>
      </c>
      <c r="H7297" s="6">
        <f t="shared" si="1696"/>
        <v>3069.15</v>
      </c>
      <c r="I7297" s="7">
        <v>0</v>
      </c>
      <c r="J7297" s="6">
        <f t="shared" si="1697"/>
        <v>0</v>
      </c>
      <c r="K7297" s="20"/>
      <c r="L7297" s="6">
        <f t="shared" si="1698"/>
        <v>37863.199999999997</v>
      </c>
      <c r="M7297" s="11">
        <f t="shared" si="1705"/>
        <v>2136.8000000000029</v>
      </c>
      <c r="N7297" s="6">
        <f t="shared" si="1699"/>
        <v>0</v>
      </c>
      <c r="O7297" s="11">
        <f t="shared" si="1706"/>
        <v>3069.15</v>
      </c>
      <c r="P7297" s="11">
        <f t="shared" si="1700"/>
        <v>0</v>
      </c>
      <c r="Q7297" s="11">
        <f t="shared" si="1707"/>
        <v>0</v>
      </c>
      <c r="R7297" s="11">
        <f t="shared" si="1708"/>
        <v>5205.9500000000025</v>
      </c>
      <c r="S7297" s="6">
        <f t="shared" si="1701"/>
        <v>0</v>
      </c>
      <c r="T7297" s="11">
        <f t="shared" si="1702"/>
        <v>0</v>
      </c>
      <c r="U7297" s="11">
        <f t="shared" si="1703"/>
        <v>0</v>
      </c>
      <c r="V7297" s="11">
        <f t="shared" si="1709"/>
        <v>0</v>
      </c>
      <c r="W7297" s="20"/>
    </row>
    <row r="7298" spans="1:23" x14ac:dyDescent="0.25">
      <c r="A7298">
        <v>2022103108</v>
      </c>
      <c r="B7298">
        <v>2</v>
      </c>
      <c r="C7298" s="7">
        <v>0.49667</v>
      </c>
      <c r="D7298" s="6">
        <f t="shared" si="1695"/>
        <v>39733.599999999999</v>
      </c>
      <c r="E7298" s="62">
        <v>0</v>
      </c>
      <c r="F7298" s="6">
        <f t="shared" si="1704"/>
        <v>0</v>
      </c>
      <c r="G7298" s="7">
        <v>8.8749999999999996E-2</v>
      </c>
      <c r="H7298" s="6">
        <f t="shared" si="1696"/>
        <v>3106.25</v>
      </c>
      <c r="I7298" s="7">
        <v>1.08E-3</v>
      </c>
      <c r="J7298" s="6">
        <f t="shared" si="1697"/>
        <v>15.120000000000001</v>
      </c>
      <c r="K7298" s="20"/>
      <c r="L7298" s="6">
        <f t="shared" si="1698"/>
        <v>39733.599999999999</v>
      </c>
      <c r="M7298" s="11">
        <f t="shared" si="1705"/>
        <v>266.40000000000146</v>
      </c>
      <c r="N7298" s="6">
        <f t="shared" si="1699"/>
        <v>0</v>
      </c>
      <c r="O7298" s="11">
        <f t="shared" si="1706"/>
        <v>3106.25</v>
      </c>
      <c r="P7298" s="11">
        <f t="shared" si="1700"/>
        <v>0</v>
      </c>
      <c r="Q7298" s="11">
        <f t="shared" si="1707"/>
        <v>15.120000000000001</v>
      </c>
      <c r="R7298" s="11">
        <f t="shared" si="1708"/>
        <v>3387.7700000000013</v>
      </c>
      <c r="S7298" s="6">
        <f t="shared" si="1701"/>
        <v>0</v>
      </c>
      <c r="T7298" s="11">
        <f t="shared" si="1702"/>
        <v>0</v>
      </c>
      <c r="U7298" s="11">
        <f t="shared" si="1703"/>
        <v>0</v>
      </c>
      <c r="V7298" s="11">
        <f t="shared" si="1709"/>
        <v>0</v>
      </c>
      <c r="W7298" s="20"/>
    </row>
    <row r="7299" spans="1:23" x14ac:dyDescent="0.25">
      <c r="A7299">
        <v>2022103109</v>
      </c>
      <c r="B7299">
        <v>2</v>
      </c>
      <c r="C7299" s="7">
        <v>0.49980999999999998</v>
      </c>
      <c r="D7299" s="6">
        <f t="shared" si="1695"/>
        <v>39984.799999999996</v>
      </c>
      <c r="E7299" s="62">
        <v>0</v>
      </c>
      <c r="F7299" s="6">
        <f t="shared" si="1704"/>
        <v>0</v>
      </c>
      <c r="G7299" s="7">
        <v>9.0329999999999994E-2</v>
      </c>
      <c r="H7299" s="6">
        <f t="shared" si="1696"/>
        <v>3161.5499999999997</v>
      </c>
      <c r="I7299" s="7">
        <v>9.9129999999999996E-2</v>
      </c>
      <c r="J7299" s="6">
        <f t="shared" si="1697"/>
        <v>1387.82</v>
      </c>
      <c r="K7299" s="20"/>
      <c r="L7299" s="6">
        <f t="shared" si="1698"/>
        <v>39984.799999999996</v>
      </c>
      <c r="M7299" s="11">
        <f t="shared" si="1705"/>
        <v>15.200000000004366</v>
      </c>
      <c r="N7299" s="6">
        <f t="shared" si="1699"/>
        <v>0</v>
      </c>
      <c r="O7299" s="11">
        <f t="shared" si="1706"/>
        <v>3161.5499999999997</v>
      </c>
      <c r="P7299" s="11">
        <f t="shared" si="1700"/>
        <v>0</v>
      </c>
      <c r="Q7299" s="11">
        <f t="shared" si="1707"/>
        <v>1387.82</v>
      </c>
      <c r="R7299" s="11">
        <f t="shared" si="1708"/>
        <v>4564.5700000000043</v>
      </c>
      <c r="S7299" s="6">
        <f t="shared" si="1701"/>
        <v>0</v>
      </c>
      <c r="T7299" s="11">
        <f t="shared" si="1702"/>
        <v>0</v>
      </c>
      <c r="U7299" s="11">
        <f t="shared" si="1703"/>
        <v>0</v>
      </c>
      <c r="V7299" s="11">
        <f t="shared" si="1709"/>
        <v>0</v>
      </c>
      <c r="W7299" s="20"/>
    </row>
    <row r="7300" spans="1:23" x14ac:dyDescent="0.25">
      <c r="A7300">
        <v>2022103110</v>
      </c>
      <c r="B7300">
        <v>2</v>
      </c>
      <c r="C7300" s="7">
        <v>0.50546000000000002</v>
      </c>
      <c r="D7300" s="6">
        <f t="shared" si="1695"/>
        <v>40436.800000000003</v>
      </c>
      <c r="E7300" s="62">
        <v>0</v>
      </c>
      <c r="F7300" s="6">
        <f t="shared" si="1704"/>
        <v>0</v>
      </c>
      <c r="G7300" s="7">
        <v>8.1890000000000004E-2</v>
      </c>
      <c r="H7300" s="6">
        <f t="shared" si="1696"/>
        <v>2866.15</v>
      </c>
      <c r="I7300" s="7">
        <v>0.36677999999999999</v>
      </c>
      <c r="J7300" s="6">
        <f t="shared" si="1697"/>
        <v>5134.92</v>
      </c>
      <c r="K7300" s="20"/>
      <c r="L7300" s="6">
        <f t="shared" si="1698"/>
        <v>40000</v>
      </c>
      <c r="M7300" s="11">
        <f t="shared" si="1705"/>
        <v>0</v>
      </c>
      <c r="N7300" s="6">
        <f t="shared" si="1699"/>
        <v>436.80000000000291</v>
      </c>
      <c r="O7300" s="11">
        <f t="shared" si="1706"/>
        <v>2429.3499999999972</v>
      </c>
      <c r="P7300" s="11">
        <f t="shared" si="1700"/>
        <v>0</v>
      </c>
      <c r="Q7300" s="11">
        <f t="shared" si="1707"/>
        <v>5134.92</v>
      </c>
      <c r="R7300" s="11">
        <f t="shared" si="1708"/>
        <v>7564.2699999999968</v>
      </c>
      <c r="S7300" s="6">
        <f t="shared" si="1701"/>
        <v>0</v>
      </c>
      <c r="T7300" s="11">
        <f t="shared" si="1702"/>
        <v>0</v>
      </c>
      <c r="U7300" s="11">
        <f t="shared" si="1703"/>
        <v>0</v>
      </c>
      <c r="V7300" s="11">
        <f t="shared" si="1709"/>
        <v>0</v>
      </c>
      <c r="W7300" s="20"/>
    </row>
    <row r="7301" spans="1:23" x14ac:dyDescent="0.25">
      <c r="A7301">
        <v>2022103111</v>
      </c>
      <c r="B7301">
        <v>2</v>
      </c>
      <c r="C7301" s="7">
        <v>0.51107000000000002</v>
      </c>
      <c r="D7301" s="6">
        <f t="shared" ref="D7301:D7364" si="1710">D$18*C7301</f>
        <v>40885.599999999999</v>
      </c>
      <c r="E7301" s="62">
        <v>0</v>
      </c>
      <c r="F7301" s="6">
        <f t="shared" si="1704"/>
        <v>0</v>
      </c>
      <c r="G7301" s="7">
        <v>7.485E-2</v>
      </c>
      <c r="H7301" s="6">
        <f t="shared" ref="H7301:H7364" si="1711">H$18*G7301</f>
        <v>2619.75</v>
      </c>
      <c r="I7301" s="7">
        <v>0.51076999999999995</v>
      </c>
      <c r="J7301" s="6">
        <f t="shared" ref="J7301:J7364" si="1712">I7301*J$18</f>
        <v>7150.7799999999988</v>
      </c>
      <c r="K7301" s="20"/>
      <c r="L7301" s="6">
        <f t="shared" si="1698"/>
        <v>40000</v>
      </c>
      <c r="M7301" s="11">
        <f t="shared" si="1705"/>
        <v>0</v>
      </c>
      <c r="N7301" s="6">
        <f t="shared" si="1699"/>
        <v>885.59999999999854</v>
      </c>
      <c r="O7301" s="11">
        <f t="shared" si="1706"/>
        <v>1734.1500000000015</v>
      </c>
      <c r="P7301" s="11">
        <f t="shared" si="1700"/>
        <v>0</v>
      </c>
      <c r="Q7301" s="11">
        <f t="shared" si="1707"/>
        <v>7150.7799999999988</v>
      </c>
      <c r="R7301" s="11">
        <f t="shared" si="1708"/>
        <v>8884.93</v>
      </c>
      <c r="S7301" s="6">
        <f t="shared" si="1701"/>
        <v>0</v>
      </c>
      <c r="T7301" s="11">
        <f t="shared" si="1702"/>
        <v>0</v>
      </c>
      <c r="U7301" s="11">
        <f t="shared" si="1703"/>
        <v>0</v>
      </c>
      <c r="V7301" s="11">
        <f t="shared" si="1709"/>
        <v>0</v>
      </c>
      <c r="W7301" s="20"/>
    </row>
    <row r="7302" spans="1:23" x14ac:dyDescent="0.25">
      <c r="A7302">
        <v>2022103112</v>
      </c>
      <c r="B7302">
        <v>2</v>
      </c>
      <c r="C7302" s="7">
        <v>0.51814000000000004</v>
      </c>
      <c r="D7302" s="6">
        <f t="shared" si="1710"/>
        <v>41451.200000000004</v>
      </c>
      <c r="E7302" s="62">
        <v>0</v>
      </c>
      <c r="F7302" s="6">
        <f t="shared" si="1704"/>
        <v>0</v>
      </c>
      <c r="G7302" s="7">
        <v>9.461E-2</v>
      </c>
      <c r="H7302" s="6">
        <f t="shared" si="1711"/>
        <v>3311.35</v>
      </c>
      <c r="I7302" s="7">
        <v>0.54945999999999995</v>
      </c>
      <c r="J7302" s="6">
        <f t="shared" si="1712"/>
        <v>7692.44</v>
      </c>
      <c r="K7302" s="20"/>
      <c r="L7302" s="6">
        <f t="shared" si="1698"/>
        <v>40000</v>
      </c>
      <c r="M7302" s="11">
        <f t="shared" si="1705"/>
        <v>0</v>
      </c>
      <c r="N7302" s="6">
        <f t="shared" si="1699"/>
        <v>1451.2000000000044</v>
      </c>
      <c r="O7302" s="11">
        <f t="shared" si="1706"/>
        <v>1860.1499999999955</v>
      </c>
      <c r="P7302" s="11">
        <f t="shared" si="1700"/>
        <v>0</v>
      </c>
      <c r="Q7302" s="11">
        <f t="shared" si="1707"/>
        <v>7692.44</v>
      </c>
      <c r="R7302" s="11">
        <f t="shared" si="1708"/>
        <v>9552.5899999999947</v>
      </c>
      <c r="S7302" s="6">
        <f t="shared" si="1701"/>
        <v>0</v>
      </c>
      <c r="T7302" s="11">
        <f t="shared" si="1702"/>
        <v>0</v>
      </c>
      <c r="U7302" s="11">
        <f t="shared" si="1703"/>
        <v>0</v>
      </c>
      <c r="V7302" s="11">
        <f t="shared" si="1709"/>
        <v>0</v>
      </c>
      <c r="W7302" s="20"/>
    </row>
    <row r="7303" spans="1:23" x14ac:dyDescent="0.25">
      <c r="A7303">
        <v>2022103113</v>
      </c>
      <c r="B7303">
        <v>2</v>
      </c>
      <c r="C7303" s="7">
        <v>0.52742999999999995</v>
      </c>
      <c r="D7303" s="6">
        <f t="shared" si="1710"/>
        <v>42194.399999999994</v>
      </c>
      <c r="E7303" s="62">
        <v>0</v>
      </c>
      <c r="F7303" s="6">
        <f t="shared" si="1704"/>
        <v>0</v>
      </c>
      <c r="G7303" s="7">
        <v>0.11197</v>
      </c>
      <c r="H7303" s="6">
        <f t="shared" si="1711"/>
        <v>3918.95</v>
      </c>
      <c r="I7303" s="7">
        <v>0.57820000000000005</v>
      </c>
      <c r="J7303" s="6">
        <f t="shared" si="1712"/>
        <v>8094.8000000000011</v>
      </c>
      <c r="K7303" s="20"/>
      <c r="L7303" s="6">
        <f t="shared" si="1698"/>
        <v>40000</v>
      </c>
      <c r="M7303" s="11">
        <f t="shared" si="1705"/>
        <v>0</v>
      </c>
      <c r="N7303" s="6">
        <f t="shared" si="1699"/>
        <v>2194.3999999999942</v>
      </c>
      <c r="O7303" s="11">
        <f t="shared" si="1706"/>
        <v>1724.5500000000056</v>
      </c>
      <c r="P7303" s="11">
        <f t="shared" si="1700"/>
        <v>0</v>
      </c>
      <c r="Q7303" s="11">
        <f t="shared" si="1707"/>
        <v>8094.8000000000011</v>
      </c>
      <c r="R7303" s="11">
        <f t="shared" si="1708"/>
        <v>9819.3500000000058</v>
      </c>
      <c r="S7303" s="6">
        <f t="shared" si="1701"/>
        <v>0</v>
      </c>
      <c r="T7303" s="11">
        <f t="shared" si="1702"/>
        <v>0</v>
      </c>
      <c r="U7303" s="11">
        <f t="shared" si="1703"/>
        <v>0</v>
      </c>
      <c r="V7303" s="11">
        <f t="shared" si="1709"/>
        <v>0</v>
      </c>
      <c r="W7303" s="20"/>
    </row>
    <row r="7304" spans="1:23" x14ac:dyDescent="0.25">
      <c r="A7304">
        <v>2022103114</v>
      </c>
      <c r="B7304">
        <v>2</v>
      </c>
      <c r="C7304" s="7">
        <v>0.54091</v>
      </c>
      <c r="D7304" s="6">
        <f t="shared" si="1710"/>
        <v>43272.800000000003</v>
      </c>
      <c r="E7304" s="62">
        <v>0</v>
      </c>
      <c r="F7304" s="6">
        <f t="shared" si="1704"/>
        <v>0</v>
      </c>
      <c r="G7304" s="7">
        <v>0.12820000000000001</v>
      </c>
      <c r="H7304" s="6">
        <f t="shared" si="1711"/>
        <v>4487</v>
      </c>
      <c r="I7304" s="7">
        <v>0.56032999999999999</v>
      </c>
      <c r="J7304" s="6">
        <f t="shared" si="1712"/>
        <v>7844.62</v>
      </c>
      <c r="K7304" s="20"/>
      <c r="L7304" s="6">
        <f t="shared" si="1698"/>
        <v>40000</v>
      </c>
      <c r="M7304" s="11">
        <f t="shared" si="1705"/>
        <v>0</v>
      </c>
      <c r="N7304" s="6">
        <f t="shared" si="1699"/>
        <v>3272.8000000000029</v>
      </c>
      <c r="O7304" s="11">
        <f t="shared" si="1706"/>
        <v>1214.1999999999971</v>
      </c>
      <c r="P7304" s="11">
        <f t="shared" si="1700"/>
        <v>0</v>
      </c>
      <c r="Q7304" s="11">
        <f t="shared" si="1707"/>
        <v>7844.62</v>
      </c>
      <c r="R7304" s="11">
        <f t="shared" si="1708"/>
        <v>9058.8199999999961</v>
      </c>
      <c r="S7304" s="6">
        <f t="shared" si="1701"/>
        <v>0</v>
      </c>
      <c r="T7304" s="11">
        <f t="shared" si="1702"/>
        <v>0</v>
      </c>
      <c r="U7304" s="11">
        <f t="shared" si="1703"/>
        <v>0</v>
      </c>
      <c r="V7304" s="11">
        <f t="shared" si="1709"/>
        <v>0</v>
      </c>
      <c r="W7304" s="20"/>
    </row>
    <row r="7305" spans="1:23" x14ac:dyDescent="0.25">
      <c r="A7305">
        <v>2022103115</v>
      </c>
      <c r="B7305">
        <v>2</v>
      </c>
      <c r="C7305" s="7">
        <v>0.55044999999999999</v>
      </c>
      <c r="D7305" s="6">
        <f t="shared" si="1710"/>
        <v>44036</v>
      </c>
      <c r="E7305" s="62">
        <v>0</v>
      </c>
      <c r="F7305" s="6">
        <f t="shared" si="1704"/>
        <v>0</v>
      </c>
      <c r="G7305" s="7">
        <v>0.13571</v>
      </c>
      <c r="H7305" s="6">
        <f t="shared" si="1711"/>
        <v>4749.8499999999995</v>
      </c>
      <c r="I7305" s="7">
        <v>0.56220000000000003</v>
      </c>
      <c r="J7305" s="6">
        <f t="shared" si="1712"/>
        <v>7870.8</v>
      </c>
      <c r="K7305" s="20"/>
      <c r="L7305" s="6">
        <f t="shared" si="1698"/>
        <v>40000</v>
      </c>
      <c r="M7305" s="11">
        <f t="shared" si="1705"/>
        <v>0</v>
      </c>
      <c r="N7305" s="6">
        <f t="shared" si="1699"/>
        <v>4036</v>
      </c>
      <c r="O7305" s="11">
        <f t="shared" si="1706"/>
        <v>713.84999999999945</v>
      </c>
      <c r="P7305" s="11">
        <f t="shared" si="1700"/>
        <v>0</v>
      </c>
      <c r="Q7305" s="11">
        <f t="shared" si="1707"/>
        <v>7870.8</v>
      </c>
      <c r="R7305" s="11">
        <f t="shared" si="1708"/>
        <v>8584.65</v>
      </c>
      <c r="S7305" s="6">
        <f t="shared" si="1701"/>
        <v>0</v>
      </c>
      <c r="T7305" s="11">
        <f t="shared" si="1702"/>
        <v>0</v>
      </c>
      <c r="U7305" s="11">
        <f t="shared" si="1703"/>
        <v>0</v>
      </c>
      <c r="V7305" s="11">
        <f t="shared" si="1709"/>
        <v>0</v>
      </c>
      <c r="W7305" s="20"/>
    </row>
    <row r="7306" spans="1:23" x14ac:dyDescent="0.25">
      <c r="A7306">
        <v>2022103116</v>
      </c>
      <c r="B7306">
        <v>2</v>
      </c>
      <c r="C7306" s="7">
        <v>0.56025000000000003</v>
      </c>
      <c r="D7306" s="6">
        <f t="shared" si="1710"/>
        <v>44820</v>
      </c>
      <c r="E7306" s="62">
        <v>0</v>
      </c>
      <c r="F7306" s="6">
        <f t="shared" si="1704"/>
        <v>0</v>
      </c>
      <c r="G7306" s="7">
        <v>0.13647000000000001</v>
      </c>
      <c r="H7306" s="6">
        <f t="shared" si="1711"/>
        <v>4776.4500000000007</v>
      </c>
      <c r="I7306" s="7">
        <v>0.53395999999999999</v>
      </c>
      <c r="J7306" s="6">
        <f t="shared" si="1712"/>
        <v>7475.44</v>
      </c>
      <c r="K7306" s="20"/>
      <c r="L7306" s="6">
        <f t="shared" si="1698"/>
        <v>40000</v>
      </c>
      <c r="M7306" s="11">
        <f t="shared" si="1705"/>
        <v>0</v>
      </c>
      <c r="N7306" s="6">
        <f t="shared" si="1699"/>
        <v>4776.4500000000007</v>
      </c>
      <c r="O7306" s="11">
        <f t="shared" si="1706"/>
        <v>0</v>
      </c>
      <c r="P7306" s="11">
        <f t="shared" si="1700"/>
        <v>43.549999999999272</v>
      </c>
      <c r="Q7306" s="11">
        <f t="shared" si="1707"/>
        <v>7431.89</v>
      </c>
      <c r="R7306" s="11">
        <f t="shared" si="1708"/>
        <v>7431.89</v>
      </c>
      <c r="S7306" s="6">
        <f t="shared" si="1701"/>
        <v>0</v>
      </c>
      <c r="T7306" s="11">
        <f t="shared" si="1702"/>
        <v>0</v>
      </c>
      <c r="U7306" s="11">
        <f t="shared" si="1703"/>
        <v>0</v>
      </c>
      <c r="V7306" s="11">
        <f t="shared" si="1709"/>
        <v>0</v>
      </c>
      <c r="W7306" s="20"/>
    </row>
    <row r="7307" spans="1:23" x14ac:dyDescent="0.25">
      <c r="A7307">
        <v>2022103117</v>
      </c>
      <c r="B7307">
        <v>2</v>
      </c>
      <c r="C7307" s="7">
        <v>0.56945000000000001</v>
      </c>
      <c r="D7307" s="6">
        <f t="shared" si="1710"/>
        <v>45556</v>
      </c>
      <c r="E7307" s="62">
        <v>0</v>
      </c>
      <c r="F7307" s="6">
        <f t="shared" si="1704"/>
        <v>0</v>
      </c>
      <c r="G7307" s="7">
        <v>0.13736999999999999</v>
      </c>
      <c r="H7307" s="6">
        <f t="shared" si="1711"/>
        <v>4807.95</v>
      </c>
      <c r="I7307" s="7">
        <v>0.44522</v>
      </c>
      <c r="J7307" s="6">
        <f t="shared" si="1712"/>
        <v>6233.08</v>
      </c>
      <c r="K7307" s="20"/>
      <c r="L7307" s="6">
        <f t="shared" si="1698"/>
        <v>40000</v>
      </c>
      <c r="M7307" s="11">
        <f t="shared" si="1705"/>
        <v>0</v>
      </c>
      <c r="N7307" s="6">
        <f t="shared" si="1699"/>
        <v>4807.95</v>
      </c>
      <c r="O7307" s="11">
        <f t="shared" si="1706"/>
        <v>0</v>
      </c>
      <c r="P7307" s="11">
        <f t="shared" si="1700"/>
        <v>748.05000000000018</v>
      </c>
      <c r="Q7307" s="11">
        <f t="shared" si="1707"/>
        <v>5485.03</v>
      </c>
      <c r="R7307" s="11">
        <f t="shared" si="1708"/>
        <v>5485.03</v>
      </c>
      <c r="S7307" s="6">
        <f t="shared" si="1701"/>
        <v>0</v>
      </c>
      <c r="T7307" s="11">
        <f t="shared" si="1702"/>
        <v>0</v>
      </c>
      <c r="U7307" s="11">
        <f t="shared" si="1703"/>
        <v>0</v>
      </c>
      <c r="V7307" s="11">
        <f t="shared" si="1709"/>
        <v>0</v>
      </c>
      <c r="W7307" s="20"/>
    </row>
    <row r="7308" spans="1:23" x14ac:dyDescent="0.25">
      <c r="A7308">
        <v>2022103118</v>
      </c>
      <c r="B7308">
        <v>2</v>
      </c>
      <c r="C7308" s="7">
        <v>0.56735000000000002</v>
      </c>
      <c r="D7308" s="6">
        <f t="shared" si="1710"/>
        <v>45388</v>
      </c>
      <c r="E7308" s="62">
        <v>0</v>
      </c>
      <c r="F7308" s="6">
        <f t="shared" si="1704"/>
        <v>0</v>
      </c>
      <c r="G7308" s="7">
        <v>0.13972000000000001</v>
      </c>
      <c r="H7308" s="6">
        <f t="shared" si="1711"/>
        <v>4890.2000000000007</v>
      </c>
      <c r="I7308" s="7">
        <v>0.27809</v>
      </c>
      <c r="J7308" s="6">
        <f t="shared" si="1712"/>
        <v>3893.26</v>
      </c>
      <c r="K7308" s="20"/>
      <c r="L7308" s="6">
        <f t="shared" si="1698"/>
        <v>40000</v>
      </c>
      <c r="M7308" s="11">
        <f t="shared" si="1705"/>
        <v>0</v>
      </c>
      <c r="N7308" s="6">
        <f t="shared" si="1699"/>
        <v>4890.2000000000007</v>
      </c>
      <c r="O7308" s="11">
        <f t="shared" si="1706"/>
        <v>0</v>
      </c>
      <c r="P7308" s="11">
        <f t="shared" si="1700"/>
        <v>497.79999999999927</v>
      </c>
      <c r="Q7308" s="11">
        <f t="shared" si="1707"/>
        <v>3395.4600000000009</v>
      </c>
      <c r="R7308" s="11">
        <f t="shared" si="1708"/>
        <v>3395.4600000000009</v>
      </c>
      <c r="S7308" s="6">
        <f t="shared" si="1701"/>
        <v>0</v>
      </c>
      <c r="T7308" s="11">
        <f t="shared" si="1702"/>
        <v>0</v>
      </c>
      <c r="U7308" s="11">
        <f t="shared" si="1703"/>
        <v>0</v>
      </c>
      <c r="V7308" s="11">
        <f t="shared" si="1709"/>
        <v>0</v>
      </c>
      <c r="W7308" s="20"/>
    </row>
    <row r="7309" spans="1:23" x14ac:dyDescent="0.25">
      <c r="A7309">
        <v>2022103119</v>
      </c>
      <c r="B7309">
        <v>2</v>
      </c>
      <c r="C7309" s="7">
        <v>0.55025000000000002</v>
      </c>
      <c r="D7309" s="6">
        <f t="shared" si="1710"/>
        <v>44020</v>
      </c>
      <c r="E7309" s="62">
        <v>0</v>
      </c>
      <c r="F7309" s="6">
        <f t="shared" si="1704"/>
        <v>0</v>
      </c>
      <c r="G7309" s="7">
        <v>0.16441</v>
      </c>
      <c r="H7309" s="6">
        <f t="shared" si="1711"/>
        <v>5754.35</v>
      </c>
      <c r="I7309" s="7">
        <v>4.5969999999999997E-2</v>
      </c>
      <c r="J7309" s="6">
        <f t="shared" si="1712"/>
        <v>643.57999999999993</v>
      </c>
      <c r="K7309" s="20"/>
      <c r="L7309" s="6">
        <f t="shared" si="1698"/>
        <v>40000</v>
      </c>
      <c r="M7309" s="11">
        <f t="shared" si="1705"/>
        <v>0</v>
      </c>
      <c r="N7309" s="6">
        <f t="shared" si="1699"/>
        <v>4020</v>
      </c>
      <c r="O7309" s="11">
        <f t="shared" si="1706"/>
        <v>1734.3500000000004</v>
      </c>
      <c r="P7309" s="11">
        <f t="shared" si="1700"/>
        <v>0</v>
      </c>
      <c r="Q7309" s="11">
        <f t="shared" si="1707"/>
        <v>643.57999999999993</v>
      </c>
      <c r="R7309" s="11">
        <f t="shared" si="1708"/>
        <v>2377.9300000000003</v>
      </c>
      <c r="S7309" s="6">
        <f t="shared" si="1701"/>
        <v>0</v>
      </c>
      <c r="T7309" s="11">
        <f t="shared" si="1702"/>
        <v>0</v>
      </c>
      <c r="U7309" s="11">
        <f t="shared" si="1703"/>
        <v>0</v>
      </c>
      <c r="V7309" s="11">
        <f t="shared" si="1709"/>
        <v>0</v>
      </c>
      <c r="W7309" s="20"/>
    </row>
    <row r="7310" spans="1:23" x14ac:dyDescent="0.25">
      <c r="A7310">
        <v>2022103120</v>
      </c>
      <c r="B7310">
        <v>2</v>
      </c>
      <c r="C7310" s="7">
        <v>0.54310000000000003</v>
      </c>
      <c r="D7310" s="6">
        <f t="shared" si="1710"/>
        <v>43448</v>
      </c>
      <c r="E7310" s="62">
        <v>0</v>
      </c>
      <c r="F7310" s="6">
        <f t="shared" si="1704"/>
        <v>0</v>
      </c>
      <c r="G7310" s="7">
        <v>0.20169999999999999</v>
      </c>
      <c r="H7310" s="6">
        <f t="shared" si="1711"/>
        <v>7059.5</v>
      </c>
      <c r="I7310" s="7">
        <v>5.0000000000000002E-5</v>
      </c>
      <c r="J7310" s="6">
        <f t="shared" si="1712"/>
        <v>0.70000000000000007</v>
      </c>
      <c r="K7310" s="20"/>
      <c r="L7310" s="6">
        <f t="shared" si="1698"/>
        <v>40000</v>
      </c>
      <c r="M7310" s="11">
        <f t="shared" si="1705"/>
        <v>0</v>
      </c>
      <c r="N7310" s="6">
        <f t="shared" si="1699"/>
        <v>3448</v>
      </c>
      <c r="O7310" s="11">
        <f t="shared" si="1706"/>
        <v>3611.5</v>
      </c>
      <c r="P7310" s="11">
        <f t="shared" si="1700"/>
        <v>0</v>
      </c>
      <c r="Q7310" s="11">
        <f t="shared" si="1707"/>
        <v>0.70000000000000007</v>
      </c>
      <c r="R7310" s="11">
        <f t="shared" si="1708"/>
        <v>3612.2</v>
      </c>
      <c r="S7310" s="6">
        <f t="shared" si="1701"/>
        <v>0</v>
      </c>
      <c r="T7310" s="11">
        <f t="shared" si="1702"/>
        <v>0</v>
      </c>
      <c r="U7310" s="11">
        <f t="shared" si="1703"/>
        <v>0</v>
      </c>
      <c r="V7310" s="11">
        <f t="shared" si="1709"/>
        <v>0</v>
      </c>
      <c r="W7310" s="20"/>
    </row>
    <row r="7311" spans="1:23" x14ac:dyDescent="0.25">
      <c r="A7311">
        <v>2022103121</v>
      </c>
      <c r="B7311">
        <v>2</v>
      </c>
      <c r="C7311" s="7">
        <v>0.53476999999999997</v>
      </c>
      <c r="D7311" s="6">
        <f t="shared" si="1710"/>
        <v>42781.599999999999</v>
      </c>
      <c r="E7311" s="62">
        <v>0</v>
      </c>
      <c r="F7311" s="6">
        <f t="shared" si="1704"/>
        <v>0</v>
      </c>
      <c r="G7311" s="7">
        <v>0.23400000000000001</v>
      </c>
      <c r="H7311" s="6">
        <f t="shared" si="1711"/>
        <v>8190.0000000000009</v>
      </c>
      <c r="I7311" s="7">
        <v>0</v>
      </c>
      <c r="J7311" s="6">
        <f t="shared" si="1712"/>
        <v>0</v>
      </c>
      <c r="K7311" s="20"/>
      <c r="L7311" s="6">
        <f t="shared" si="1698"/>
        <v>40000</v>
      </c>
      <c r="M7311" s="11">
        <f t="shared" si="1705"/>
        <v>0</v>
      </c>
      <c r="N7311" s="6">
        <f t="shared" si="1699"/>
        <v>2781.5999999999985</v>
      </c>
      <c r="O7311" s="11">
        <f t="shared" si="1706"/>
        <v>5408.4000000000024</v>
      </c>
      <c r="P7311" s="11">
        <f t="shared" si="1700"/>
        <v>0</v>
      </c>
      <c r="Q7311" s="11">
        <f t="shared" si="1707"/>
        <v>0</v>
      </c>
      <c r="R7311" s="11">
        <f t="shared" si="1708"/>
        <v>5408.4000000000024</v>
      </c>
      <c r="S7311" s="6">
        <f t="shared" si="1701"/>
        <v>0</v>
      </c>
      <c r="T7311" s="11">
        <f t="shared" si="1702"/>
        <v>0</v>
      </c>
      <c r="U7311" s="11">
        <f t="shared" si="1703"/>
        <v>0</v>
      </c>
      <c r="V7311" s="11">
        <f t="shared" si="1709"/>
        <v>0</v>
      </c>
      <c r="W7311" s="20"/>
    </row>
    <row r="7312" spans="1:23" x14ac:dyDescent="0.25">
      <c r="A7312">
        <v>2022103122</v>
      </c>
      <c r="B7312">
        <v>2</v>
      </c>
      <c r="C7312" s="7">
        <v>0.52470000000000006</v>
      </c>
      <c r="D7312" s="6">
        <f t="shared" si="1710"/>
        <v>41976.000000000007</v>
      </c>
      <c r="E7312" s="62">
        <v>0</v>
      </c>
      <c r="F7312" s="6">
        <f t="shared" si="1704"/>
        <v>0</v>
      </c>
      <c r="G7312" s="7">
        <v>0.26345000000000002</v>
      </c>
      <c r="H7312" s="6">
        <f t="shared" si="1711"/>
        <v>9220.75</v>
      </c>
      <c r="I7312" s="7">
        <v>0</v>
      </c>
      <c r="J7312" s="6">
        <f t="shared" si="1712"/>
        <v>0</v>
      </c>
      <c r="K7312" s="20"/>
      <c r="L7312" s="6">
        <f t="shared" si="1698"/>
        <v>40000</v>
      </c>
      <c r="M7312" s="11">
        <f t="shared" si="1705"/>
        <v>0</v>
      </c>
      <c r="N7312" s="6">
        <f t="shared" si="1699"/>
        <v>1976.0000000000073</v>
      </c>
      <c r="O7312" s="11">
        <f t="shared" si="1706"/>
        <v>7244.7499999999927</v>
      </c>
      <c r="P7312" s="11">
        <f t="shared" si="1700"/>
        <v>0</v>
      </c>
      <c r="Q7312" s="11">
        <f t="shared" si="1707"/>
        <v>0</v>
      </c>
      <c r="R7312" s="11">
        <f t="shared" si="1708"/>
        <v>7244.7499999999927</v>
      </c>
      <c r="S7312" s="6">
        <f t="shared" si="1701"/>
        <v>0</v>
      </c>
      <c r="T7312" s="11">
        <f t="shared" si="1702"/>
        <v>0</v>
      </c>
      <c r="U7312" s="11">
        <f t="shared" si="1703"/>
        <v>0</v>
      </c>
      <c r="V7312" s="11">
        <f t="shared" si="1709"/>
        <v>0</v>
      </c>
      <c r="W7312" s="20"/>
    </row>
    <row r="7313" spans="1:23" x14ac:dyDescent="0.25">
      <c r="A7313">
        <v>2022103123</v>
      </c>
      <c r="B7313">
        <v>2</v>
      </c>
      <c r="C7313" s="7">
        <v>0.49780999999999997</v>
      </c>
      <c r="D7313" s="6">
        <f t="shared" si="1710"/>
        <v>39824.799999999996</v>
      </c>
      <c r="E7313" s="62">
        <v>0</v>
      </c>
      <c r="F7313" s="6">
        <f t="shared" si="1704"/>
        <v>0</v>
      </c>
      <c r="G7313" s="7">
        <v>0.312</v>
      </c>
      <c r="H7313" s="6">
        <f t="shared" si="1711"/>
        <v>10920</v>
      </c>
      <c r="I7313" s="7">
        <v>0</v>
      </c>
      <c r="J7313" s="6">
        <f t="shared" si="1712"/>
        <v>0</v>
      </c>
      <c r="K7313" s="20"/>
      <c r="L7313" s="6">
        <f t="shared" si="1698"/>
        <v>39824.799999999996</v>
      </c>
      <c r="M7313" s="11">
        <f t="shared" si="1705"/>
        <v>175.20000000000437</v>
      </c>
      <c r="N7313" s="6">
        <f t="shared" si="1699"/>
        <v>0</v>
      </c>
      <c r="O7313" s="11">
        <f t="shared" si="1706"/>
        <v>10920</v>
      </c>
      <c r="P7313" s="11">
        <f t="shared" si="1700"/>
        <v>0</v>
      </c>
      <c r="Q7313" s="11">
        <f t="shared" si="1707"/>
        <v>0</v>
      </c>
      <c r="R7313" s="11">
        <f t="shared" si="1708"/>
        <v>11095.200000000004</v>
      </c>
      <c r="S7313" s="6">
        <f t="shared" si="1701"/>
        <v>0</v>
      </c>
      <c r="T7313" s="11">
        <f t="shared" si="1702"/>
        <v>0</v>
      </c>
      <c r="U7313" s="11">
        <f t="shared" si="1703"/>
        <v>0</v>
      </c>
      <c r="V7313" s="11">
        <f t="shared" si="1709"/>
        <v>0</v>
      </c>
      <c r="W7313" s="20"/>
    </row>
    <row r="7314" spans="1:23" x14ac:dyDescent="0.25">
      <c r="A7314">
        <v>2022103124</v>
      </c>
      <c r="B7314">
        <v>2</v>
      </c>
      <c r="C7314" s="7">
        <v>0.46401999999999999</v>
      </c>
      <c r="D7314" s="6">
        <f t="shared" si="1710"/>
        <v>37121.599999999999</v>
      </c>
      <c r="E7314" s="62">
        <v>0</v>
      </c>
      <c r="F7314" s="6">
        <f t="shared" si="1704"/>
        <v>0</v>
      </c>
      <c r="G7314" s="7">
        <v>0.34009</v>
      </c>
      <c r="H7314" s="6">
        <f t="shared" si="1711"/>
        <v>11903.15</v>
      </c>
      <c r="I7314" s="7">
        <v>0</v>
      </c>
      <c r="J7314" s="6">
        <f t="shared" si="1712"/>
        <v>0</v>
      </c>
      <c r="K7314" s="20"/>
      <c r="L7314" s="6">
        <f t="shared" si="1698"/>
        <v>37121.599999999999</v>
      </c>
      <c r="M7314" s="11">
        <f t="shared" si="1705"/>
        <v>2878.4000000000015</v>
      </c>
      <c r="N7314" s="6">
        <f t="shared" si="1699"/>
        <v>0</v>
      </c>
      <c r="O7314" s="11">
        <f t="shared" si="1706"/>
        <v>11903.15</v>
      </c>
      <c r="P7314" s="11">
        <f t="shared" si="1700"/>
        <v>0</v>
      </c>
      <c r="Q7314" s="11">
        <f t="shared" si="1707"/>
        <v>0</v>
      </c>
      <c r="R7314" s="11">
        <f t="shared" si="1708"/>
        <v>14781.550000000001</v>
      </c>
      <c r="S7314" s="6">
        <f t="shared" si="1701"/>
        <v>0</v>
      </c>
      <c r="T7314" s="11">
        <f t="shared" si="1702"/>
        <v>0</v>
      </c>
      <c r="U7314" s="11">
        <f t="shared" si="1703"/>
        <v>0</v>
      </c>
      <c r="V7314" s="11">
        <f t="shared" si="1709"/>
        <v>0</v>
      </c>
      <c r="W7314" s="20"/>
    </row>
    <row r="7315" spans="1:23" x14ac:dyDescent="0.25">
      <c r="A7315">
        <v>2022110101</v>
      </c>
      <c r="B7315">
        <v>3</v>
      </c>
      <c r="C7315" s="7">
        <v>0.44352999999999998</v>
      </c>
      <c r="D7315" s="6">
        <f t="shared" si="1710"/>
        <v>35482.400000000001</v>
      </c>
      <c r="E7315" s="62">
        <v>0</v>
      </c>
      <c r="F7315" s="6">
        <f t="shared" si="1704"/>
        <v>0</v>
      </c>
      <c r="G7315" s="7">
        <v>0.372</v>
      </c>
      <c r="H7315" s="6">
        <f t="shared" si="1711"/>
        <v>13020</v>
      </c>
      <c r="I7315" s="7">
        <v>0</v>
      </c>
      <c r="J7315" s="6">
        <f t="shared" si="1712"/>
        <v>0</v>
      </c>
      <c r="K7315" s="20"/>
      <c r="L7315" s="6">
        <f t="shared" si="1698"/>
        <v>35482.400000000001</v>
      </c>
      <c r="M7315" s="11">
        <f t="shared" si="1705"/>
        <v>4517.5999999999985</v>
      </c>
      <c r="N7315" s="6">
        <f t="shared" si="1699"/>
        <v>0</v>
      </c>
      <c r="O7315" s="11">
        <f t="shared" si="1706"/>
        <v>13020</v>
      </c>
      <c r="P7315" s="11">
        <f t="shared" si="1700"/>
        <v>0</v>
      </c>
      <c r="Q7315" s="11">
        <f t="shared" si="1707"/>
        <v>0</v>
      </c>
      <c r="R7315" s="11">
        <f t="shared" si="1708"/>
        <v>17537.599999999999</v>
      </c>
      <c r="S7315" s="6">
        <f t="shared" si="1701"/>
        <v>0</v>
      </c>
      <c r="T7315" s="11">
        <f t="shared" si="1702"/>
        <v>0</v>
      </c>
      <c r="U7315" s="11">
        <f t="shared" si="1703"/>
        <v>0</v>
      </c>
      <c r="V7315" s="11">
        <f t="shared" si="1709"/>
        <v>0</v>
      </c>
      <c r="W7315" s="20"/>
    </row>
    <row r="7316" spans="1:23" x14ac:dyDescent="0.25">
      <c r="A7316">
        <v>2022110102</v>
      </c>
      <c r="B7316">
        <v>3</v>
      </c>
      <c r="C7316" s="7">
        <v>0.43120000000000003</v>
      </c>
      <c r="D7316" s="6">
        <f t="shared" si="1710"/>
        <v>34496</v>
      </c>
      <c r="E7316" s="62">
        <v>0</v>
      </c>
      <c r="F7316" s="6">
        <f t="shared" si="1704"/>
        <v>0</v>
      </c>
      <c r="G7316" s="7">
        <v>0.37930000000000003</v>
      </c>
      <c r="H7316" s="6">
        <f t="shared" si="1711"/>
        <v>13275.500000000002</v>
      </c>
      <c r="I7316" s="7">
        <v>0</v>
      </c>
      <c r="J7316" s="6">
        <f t="shared" si="1712"/>
        <v>0</v>
      </c>
      <c r="K7316" s="20"/>
      <c r="L7316" s="6">
        <f t="shared" ref="L7316:L7379" si="1713">IF(D7316-F7316&gt;C$17,C$17,D7316-F7316)</f>
        <v>34496</v>
      </c>
      <c r="M7316" s="11">
        <f t="shared" si="1705"/>
        <v>5504</v>
      </c>
      <c r="N7316" s="6">
        <f t="shared" ref="N7316:N7379" si="1714">IF(D7316-F7316-L7316&gt;H7316,H7316,D7316-F7316-L7316)</f>
        <v>0</v>
      </c>
      <c r="O7316" s="11">
        <f t="shared" si="1706"/>
        <v>13275.500000000002</v>
      </c>
      <c r="P7316" s="11">
        <f t="shared" ref="P7316:P7379" si="1715">IF(D7316-F7316-L7316-N7316&gt;J7316,J7316,D7316-F7316-L7316-N7316)</f>
        <v>0</v>
      </c>
      <c r="Q7316" s="11">
        <f t="shared" si="1707"/>
        <v>0</v>
      </c>
      <c r="R7316" s="11">
        <f t="shared" si="1708"/>
        <v>18779.5</v>
      </c>
      <c r="S7316" s="6">
        <f t="shared" ref="S7316:S7379" si="1716">D7316-F7316-L7316-N7316-P7316</f>
        <v>0</v>
      </c>
      <c r="T7316" s="11">
        <f t="shared" ref="T7316:T7379" si="1717">IF(T7315-AD$23+AD$24*R7316-S7316&gt;T$19,T$19,IF(T7315-AD$23+AD$24*R7316-S7316&lt;0,0,T7315-AD$23+AD$24*R7316-S7316))</f>
        <v>0</v>
      </c>
      <c r="U7316" s="11">
        <f t="shared" ref="U7316:U7379" si="1718">IF(T7315-AD$23-T7316&gt;0,T7315-AD$23-T7316,0)</f>
        <v>0</v>
      </c>
      <c r="V7316" s="11">
        <f t="shared" si="1709"/>
        <v>0</v>
      </c>
      <c r="W7316" s="20"/>
    </row>
    <row r="7317" spans="1:23" x14ac:dyDescent="0.25">
      <c r="A7317">
        <v>2022110103</v>
      </c>
      <c r="B7317">
        <v>3</v>
      </c>
      <c r="C7317" s="7">
        <v>0.42370999999999998</v>
      </c>
      <c r="D7317" s="6">
        <f t="shared" si="1710"/>
        <v>33896.799999999996</v>
      </c>
      <c r="E7317" s="62">
        <v>0</v>
      </c>
      <c r="F7317" s="6">
        <f t="shared" ref="F7317:F7380" si="1719">F$18*E7317</f>
        <v>0</v>
      </c>
      <c r="G7317" s="7">
        <v>0.36629</v>
      </c>
      <c r="H7317" s="6">
        <f t="shared" si="1711"/>
        <v>12820.15</v>
      </c>
      <c r="I7317" s="7">
        <v>0</v>
      </c>
      <c r="J7317" s="6">
        <f t="shared" si="1712"/>
        <v>0</v>
      </c>
      <c r="K7317" s="20"/>
      <c r="L7317" s="6">
        <f t="shared" si="1713"/>
        <v>33896.799999999996</v>
      </c>
      <c r="M7317" s="11">
        <f t="shared" ref="M7317:M7380" si="1720">C$17-L7317</f>
        <v>6103.2000000000044</v>
      </c>
      <c r="N7317" s="6">
        <f t="shared" si="1714"/>
        <v>0</v>
      </c>
      <c r="O7317" s="11">
        <f t="shared" ref="O7317:O7380" si="1721">H7317-N7317</f>
        <v>12820.15</v>
      </c>
      <c r="P7317" s="11">
        <f t="shared" si="1715"/>
        <v>0</v>
      </c>
      <c r="Q7317" s="11">
        <f t="shared" ref="Q7317:Q7380" si="1722">J7317-P7317</f>
        <v>0</v>
      </c>
      <c r="R7317" s="11">
        <f t="shared" ref="R7317:R7380" si="1723">M7317+O7317+Q7317</f>
        <v>18923.350000000006</v>
      </c>
      <c r="S7317" s="6">
        <f t="shared" si="1716"/>
        <v>0</v>
      </c>
      <c r="T7317" s="11">
        <f t="shared" si="1717"/>
        <v>0</v>
      </c>
      <c r="U7317" s="11">
        <f t="shared" si="1718"/>
        <v>0</v>
      </c>
      <c r="V7317" s="11">
        <f t="shared" ref="V7317:V7380" si="1724">D7317-F7317-L7317-N7317-P7317-U7317</f>
        <v>0</v>
      </c>
      <c r="W7317" s="20"/>
    </row>
    <row r="7318" spans="1:23" x14ac:dyDescent="0.25">
      <c r="A7318">
        <v>2022110104</v>
      </c>
      <c r="B7318">
        <v>3</v>
      </c>
      <c r="C7318" s="7">
        <v>0.42013</v>
      </c>
      <c r="D7318" s="6">
        <f t="shared" si="1710"/>
        <v>33610.400000000001</v>
      </c>
      <c r="E7318" s="62">
        <v>0</v>
      </c>
      <c r="F7318" s="6">
        <f t="shared" si="1719"/>
        <v>0</v>
      </c>
      <c r="G7318" s="7">
        <v>0.32356000000000001</v>
      </c>
      <c r="H7318" s="6">
        <f t="shared" si="1711"/>
        <v>11324.6</v>
      </c>
      <c r="I7318" s="7">
        <v>0</v>
      </c>
      <c r="J7318" s="6">
        <f t="shared" si="1712"/>
        <v>0</v>
      </c>
      <c r="K7318" s="20"/>
      <c r="L7318" s="6">
        <f t="shared" si="1713"/>
        <v>33610.400000000001</v>
      </c>
      <c r="M7318" s="11">
        <f t="shared" si="1720"/>
        <v>6389.5999999999985</v>
      </c>
      <c r="N7318" s="6">
        <f t="shared" si="1714"/>
        <v>0</v>
      </c>
      <c r="O7318" s="11">
        <f t="shared" si="1721"/>
        <v>11324.6</v>
      </c>
      <c r="P7318" s="11">
        <f t="shared" si="1715"/>
        <v>0</v>
      </c>
      <c r="Q7318" s="11">
        <f t="shared" si="1722"/>
        <v>0</v>
      </c>
      <c r="R7318" s="11">
        <f t="shared" si="1723"/>
        <v>17714.199999999997</v>
      </c>
      <c r="S7318" s="6">
        <f t="shared" si="1716"/>
        <v>0</v>
      </c>
      <c r="T7318" s="11">
        <f t="shared" si="1717"/>
        <v>0</v>
      </c>
      <c r="U7318" s="11">
        <f t="shared" si="1718"/>
        <v>0</v>
      </c>
      <c r="V7318" s="11">
        <f t="shared" si="1724"/>
        <v>0</v>
      </c>
      <c r="W7318" s="20"/>
    </row>
    <row r="7319" spans="1:23" x14ac:dyDescent="0.25">
      <c r="A7319">
        <v>2022110105</v>
      </c>
      <c r="B7319">
        <v>3</v>
      </c>
      <c r="C7319" s="7">
        <v>0.42272999999999999</v>
      </c>
      <c r="D7319" s="6">
        <f t="shared" si="1710"/>
        <v>33818.400000000001</v>
      </c>
      <c r="E7319" s="62">
        <v>0</v>
      </c>
      <c r="F7319" s="6">
        <f t="shared" si="1719"/>
        <v>0</v>
      </c>
      <c r="G7319" s="7">
        <v>0.29923</v>
      </c>
      <c r="H7319" s="6">
        <f t="shared" si="1711"/>
        <v>10473.049999999999</v>
      </c>
      <c r="I7319" s="7">
        <v>0</v>
      </c>
      <c r="J7319" s="6">
        <f t="shared" si="1712"/>
        <v>0</v>
      </c>
      <c r="K7319" s="20"/>
      <c r="L7319" s="6">
        <f t="shared" si="1713"/>
        <v>33818.400000000001</v>
      </c>
      <c r="M7319" s="11">
        <f t="shared" si="1720"/>
        <v>6181.5999999999985</v>
      </c>
      <c r="N7319" s="6">
        <f t="shared" si="1714"/>
        <v>0</v>
      </c>
      <c r="O7319" s="11">
        <f t="shared" si="1721"/>
        <v>10473.049999999999</v>
      </c>
      <c r="P7319" s="11">
        <f t="shared" si="1715"/>
        <v>0</v>
      </c>
      <c r="Q7319" s="11">
        <f t="shared" si="1722"/>
        <v>0</v>
      </c>
      <c r="R7319" s="11">
        <f t="shared" si="1723"/>
        <v>16654.649999999998</v>
      </c>
      <c r="S7319" s="6">
        <f t="shared" si="1716"/>
        <v>0</v>
      </c>
      <c r="T7319" s="11">
        <f t="shared" si="1717"/>
        <v>0</v>
      </c>
      <c r="U7319" s="11">
        <f t="shared" si="1718"/>
        <v>0</v>
      </c>
      <c r="V7319" s="11">
        <f t="shared" si="1724"/>
        <v>0</v>
      </c>
      <c r="W7319" s="20"/>
    </row>
    <row r="7320" spans="1:23" x14ac:dyDescent="0.25">
      <c r="A7320">
        <v>2022110106</v>
      </c>
      <c r="B7320">
        <v>3</v>
      </c>
      <c r="C7320" s="7">
        <v>0.44081999999999999</v>
      </c>
      <c r="D7320" s="6">
        <f t="shared" si="1710"/>
        <v>35265.599999999999</v>
      </c>
      <c r="E7320" s="62">
        <v>0</v>
      </c>
      <c r="F7320" s="6">
        <f t="shared" si="1719"/>
        <v>0</v>
      </c>
      <c r="G7320" s="7">
        <v>0.30002000000000001</v>
      </c>
      <c r="H7320" s="6">
        <f t="shared" si="1711"/>
        <v>10500.7</v>
      </c>
      <c r="I7320" s="7">
        <v>0</v>
      </c>
      <c r="J7320" s="6">
        <f t="shared" si="1712"/>
        <v>0</v>
      </c>
      <c r="K7320" s="20"/>
      <c r="L7320" s="6">
        <f t="shared" si="1713"/>
        <v>35265.599999999999</v>
      </c>
      <c r="M7320" s="11">
        <f t="shared" si="1720"/>
        <v>4734.4000000000015</v>
      </c>
      <c r="N7320" s="6">
        <f t="shared" si="1714"/>
        <v>0</v>
      </c>
      <c r="O7320" s="11">
        <f t="shared" si="1721"/>
        <v>10500.7</v>
      </c>
      <c r="P7320" s="11">
        <f t="shared" si="1715"/>
        <v>0</v>
      </c>
      <c r="Q7320" s="11">
        <f t="shared" si="1722"/>
        <v>0</v>
      </c>
      <c r="R7320" s="11">
        <f t="shared" si="1723"/>
        <v>15235.100000000002</v>
      </c>
      <c r="S7320" s="6">
        <f t="shared" si="1716"/>
        <v>0</v>
      </c>
      <c r="T7320" s="11">
        <f t="shared" si="1717"/>
        <v>0</v>
      </c>
      <c r="U7320" s="11">
        <f t="shared" si="1718"/>
        <v>0</v>
      </c>
      <c r="V7320" s="11">
        <f t="shared" si="1724"/>
        <v>0</v>
      </c>
      <c r="W7320" s="20"/>
    </row>
    <row r="7321" spans="1:23" x14ac:dyDescent="0.25">
      <c r="A7321">
        <v>2022110107</v>
      </c>
      <c r="B7321">
        <v>3</v>
      </c>
      <c r="C7321" s="7">
        <v>0.47503000000000001</v>
      </c>
      <c r="D7321" s="6">
        <f t="shared" si="1710"/>
        <v>38002.400000000001</v>
      </c>
      <c r="E7321" s="62">
        <v>0</v>
      </c>
      <c r="F7321" s="6">
        <f t="shared" si="1719"/>
        <v>0</v>
      </c>
      <c r="G7321" s="7">
        <v>0.29779</v>
      </c>
      <c r="H7321" s="6">
        <f t="shared" si="1711"/>
        <v>10422.65</v>
      </c>
      <c r="I7321" s="7">
        <v>0</v>
      </c>
      <c r="J7321" s="6">
        <f t="shared" si="1712"/>
        <v>0</v>
      </c>
      <c r="K7321" s="20"/>
      <c r="L7321" s="6">
        <f t="shared" si="1713"/>
        <v>38002.400000000001</v>
      </c>
      <c r="M7321" s="11">
        <f t="shared" si="1720"/>
        <v>1997.5999999999985</v>
      </c>
      <c r="N7321" s="6">
        <f t="shared" si="1714"/>
        <v>0</v>
      </c>
      <c r="O7321" s="11">
        <f t="shared" si="1721"/>
        <v>10422.65</v>
      </c>
      <c r="P7321" s="11">
        <f t="shared" si="1715"/>
        <v>0</v>
      </c>
      <c r="Q7321" s="11">
        <f t="shared" si="1722"/>
        <v>0</v>
      </c>
      <c r="R7321" s="11">
        <f t="shared" si="1723"/>
        <v>12420.249999999998</v>
      </c>
      <c r="S7321" s="6">
        <f t="shared" si="1716"/>
        <v>0</v>
      </c>
      <c r="T7321" s="11">
        <f t="shared" si="1717"/>
        <v>0</v>
      </c>
      <c r="U7321" s="11">
        <f t="shared" si="1718"/>
        <v>0</v>
      </c>
      <c r="V7321" s="11">
        <f t="shared" si="1724"/>
        <v>0</v>
      </c>
      <c r="W7321" s="20"/>
    </row>
    <row r="7322" spans="1:23" x14ac:dyDescent="0.25">
      <c r="A7322">
        <v>2022110108</v>
      </c>
      <c r="B7322">
        <v>3</v>
      </c>
      <c r="C7322" s="7">
        <v>0.49573</v>
      </c>
      <c r="D7322" s="6">
        <f t="shared" si="1710"/>
        <v>39658.400000000001</v>
      </c>
      <c r="E7322" s="62">
        <v>0</v>
      </c>
      <c r="F7322" s="6">
        <f t="shared" si="1719"/>
        <v>0</v>
      </c>
      <c r="G7322" s="7">
        <v>0.27389000000000002</v>
      </c>
      <c r="H7322" s="6">
        <f t="shared" si="1711"/>
        <v>9586.1500000000015</v>
      </c>
      <c r="I7322" s="7">
        <v>1.1E-4</v>
      </c>
      <c r="J7322" s="6">
        <f t="shared" si="1712"/>
        <v>1.54</v>
      </c>
      <c r="K7322" s="20"/>
      <c r="L7322" s="6">
        <f t="shared" si="1713"/>
        <v>39658.400000000001</v>
      </c>
      <c r="M7322" s="11">
        <f t="shared" si="1720"/>
        <v>341.59999999999854</v>
      </c>
      <c r="N7322" s="6">
        <f t="shared" si="1714"/>
        <v>0</v>
      </c>
      <c r="O7322" s="11">
        <f t="shared" si="1721"/>
        <v>9586.1500000000015</v>
      </c>
      <c r="P7322" s="11">
        <f t="shared" si="1715"/>
        <v>0</v>
      </c>
      <c r="Q7322" s="11">
        <f t="shared" si="1722"/>
        <v>1.54</v>
      </c>
      <c r="R7322" s="11">
        <f t="shared" si="1723"/>
        <v>9929.2900000000009</v>
      </c>
      <c r="S7322" s="6">
        <f t="shared" si="1716"/>
        <v>0</v>
      </c>
      <c r="T7322" s="11">
        <f t="shared" si="1717"/>
        <v>0</v>
      </c>
      <c r="U7322" s="11">
        <f t="shared" si="1718"/>
        <v>0</v>
      </c>
      <c r="V7322" s="11">
        <f t="shared" si="1724"/>
        <v>0</v>
      </c>
      <c r="W7322" s="20"/>
    </row>
    <row r="7323" spans="1:23" x14ac:dyDescent="0.25">
      <c r="A7323">
        <v>2022110109</v>
      </c>
      <c r="B7323">
        <v>3</v>
      </c>
      <c r="C7323" s="7">
        <v>0.49797999999999998</v>
      </c>
      <c r="D7323" s="6">
        <f t="shared" si="1710"/>
        <v>39838.400000000001</v>
      </c>
      <c r="E7323" s="62">
        <v>0</v>
      </c>
      <c r="F7323" s="6">
        <f t="shared" si="1719"/>
        <v>0</v>
      </c>
      <c r="G7323" s="7">
        <v>0.24823999999999999</v>
      </c>
      <c r="H7323" s="6">
        <f t="shared" si="1711"/>
        <v>8688.4</v>
      </c>
      <c r="I7323" s="7">
        <v>6.905E-2</v>
      </c>
      <c r="J7323" s="6">
        <f t="shared" si="1712"/>
        <v>966.7</v>
      </c>
      <c r="K7323" s="20"/>
      <c r="L7323" s="6">
        <f t="shared" si="1713"/>
        <v>39838.400000000001</v>
      </c>
      <c r="M7323" s="11">
        <f t="shared" si="1720"/>
        <v>161.59999999999854</v>
      </c>
      <c r="N7323" s="6">
        <f t="shared" si="1714"/>
        <v>0</v>
      </c>
      <c r="O7323" s="11">
        <f t="shared" si="1721"/>
        <v>8688.4</v>
      </c>
      <c r="P7323" s="11">
        <f t="shared" si="1715"/>
        <v>0</v>
      </c>
      <c r="Q7323" s="11">
        <f t="shared" si="1722"/>
        <v>966.7</v>
      </c>
      <c r="R7323" s="11">
        <f t="shared" si="1723"/>
        <v>9816.6999999999989</v>
      </c>
      <c r="S7323" s="6">
        <f t="shared" si="1716"/>
        <v>0</v>
      </c>
      <c r="T7323" s="11">
        <f t="shared" si="1717"/>
        <v>0</v>
      </c>
      <c r="U7323" s="11">
        <f t="shared" si="1718"/>
        <v>0</v>
      </c>
      <c r="V7323" s="11">
        <f t="shared" si="1724"/>
        <v>0</v>
      </c>
      <c r="W7323" s="20"/>
    </row>
    <row r="7324" spans="1:23" x14ac:dyDescent="0.25">
      <c r="A7324">
        <v>2022110110</v>
      </c>
      <c r="B7324">
        <v>3</v>
      </c>
      <c r="C7324" s="7">
        <v>0.50497999999999998</v>
      </c>
      <c r="D7324" s="6">
        <f t="shared" si="1710"/>
        <v>40398.400000000001</v>
      </c>
      <c r="E7324" s="62">
        <v>0</v>
      </c>
      <c r="F7324" s="6">
        <f t="shared" si="1719"/>
        <v>0</v>
      </c>
      <c r="G7324" s="7">
        <v>0.19556999999999999</v>
      </c>
      <c r="H7324" s="6">
        <f t="shared" si="1711"/>
        <v>6844.95</v>
      </c>
      <c r="I7324" s="7">
        <v>0.34832000000000002</v>
      </c>
      <c r="J7324" s="6">
        <f t="shared" si="1712"/>
        <v>4876.4800000000005</v>
      </c>
      <c r="K7324" s="20"/>
      <c r="L7324" s="6">
        <f t="shared" si="1713"/>
        <v>40000</v>
      </c>
      <c r="M7324" s="11">
        <f t="shared" si="1720"/>
        <v>0</v>
      </c>
      <c r="N7324" s="6">
        <f t="shared" si="1714"/>
        <v>398.40000000000146</v>
      </c>
      <c r="O7324" s="11">
        <f t="shared" si="1721"/>
        <v>6446.5499999999984</v>
      </c>
      <c r="P7324" s="11">
        <f t="shared" si="1715"/>
        <v>0</v>
      </c>
      <c r="Q7324" s="11">
        <f t="shared" si="1722"/>
        <v>4876.4800000000005</v>
      </c>
      <c r="R7324" s="11">
        <f t="shared" si="1723"/>
        <v>11323.029999999999</v>
      </c>
      <c r="S7324" s="6">
        <f t="shared" si="1716"/>
        <v>0</v>
      </c>
      <c r="T7324" s="11">
        <f t="shared" si="1717"/>
        <v>0</v>
      </c>
      <c r="U7324" s="11">
        <f t="shared" si="1718"/>
        <v>0</v>
      </c>
      <c r="V7324" s="11">
        <f t="shared" si="1724"/>
        <v>0</v>
      </c>
      <c r="W7324" s="20"/>
    </row>
    <row r="7325" spans="1:23" x14ac:dyDescent="0.25">
      <c r="A7325">
        <v>2022110111</v>
      </c>
      <c r="B7325">
        <v>3</v>
      </c>
      <c r="C7325" s="7">
        <v>0.51415999999999995</v>
      </c>
      <c r="D7325" s="6">
        <f t="shared" si="1710"/>
        <v>41132.799999999996</v>
      </c>
      <c r="E7325" s="62">
        <v>0</v>
      </c>
      <c r="F7325" s="6">
        <f t="shared" si="1719"/>
        <v>0</v>
      </c>
      <c r="G7325" s="7">
        <v>0.15445</v>
      </c>
      <c r="H7325" s="6">
        <f t="shared" si="1711"/>
        <v>5405.75</v>
      </c>
      <c r="I7325" s="7">
        <v>0.50163999999999997</v>
      </c>
      <c r="J7325" s="6">
        <f t="shared" si="1712"/>
        <v>7022.96</v>
      </c>
      <c r="K7325" s="20"/>
      <c r="L7325" s="6">
        <f t="shared" si="1713"/>
        <v>40000</v>
      </c>
      <c r="M7325" s="11">
        <f t="shared" si="1720"/>
        <v>0</v>
      </c>
      <c r="N7325" s="6">
        <f t="shared" si="1714"/>
        <v>1132.7999999999956</v>
      </c>
      <c r="O7325" s="11">
        <f t="shared" si="1721"/>
        <v>4272.9500000000044</v>
      </c>
      <c r="P7325" s="11">
        <f t="shared" si="1715"/>
        <v>0</v>
      </c>
      <c r="Q7325" s="11">
        <f t="shared" si="1722"/>
        <v>7022.96</v>
      </c>
      <c r="R7325" s="11">
        <f t="shared" si="1723"/>
        <v>11295.910000000003</v>
      </c>
      <c r="S7325" s="6">
        <f t="shared" si="1716"/>
        <v>0</v>
      </c>
      <c r="T7325" s="11">
        <f t="shared" si="1717"/>
        <v>0</v>
      </c>
      <c r="U7325" s="11">
        <f t="shared" si="1718"/>
        <v>0</v>
      </c>
      <c r="V7325" s="11">
        <f t="shared" si="1724"/>
        <v>0</v>
      </c>
      <c r="W7325" s="20"/>
    </row>
    <row r="7326" spans="1:23" x14ac:dyDescent="0.25">
      <c r="A7326">
        <v>2022110112</v>
      </c>
      <c r="B7326">
        <v>3</v>
      </c>
      <c r="C7326" s="7">
        <v>0.52171000000000001</v>
      </c>
      <c r="D7326" s="6">
        <f t="shared" si="1710"/>
        <v>41736.800000000003</v>
      </c>
      <c r="E7326" s="62">
        <v>0</v>
      </c>
      <c r="F7326" s="6">
        <f t="shared" si="1719"/>
        <v>0</v>
      </c>
      <c r="G7326" s="7">
        <v>0.15895999999999999</v>
      </c>
      <c r="H7326" s="6">
        <f t="shared" si="1711"/>
        <v>5563.5999999999995</v>
      </c>
      <c r="I7326" s="7">
        <v>0.54886999999999997</v>
      </c>
      <c r="J7326" s="6">
        <f t="shared" si="1712"/>
        <v>7684.1799999999994</v>
      </c>
      <c r="K7326" s="20"/>
      <c r="L7326" s="6">
        <f t="shared" si="1713"/>
        <v>40000</v>
      </c>
      <c r="M7326" s="11">
        <f t="shared" si="1720"/>
        <v>0</v>
      </c>
      <c r="N7326" s="6">
        <f t="shared" si="1714"/>
        <v>1736.8000000000029</v>
      </c>
      <c r="O7326" s="11">
        <f t="shared" si="1721"/>
        <v>3826.7999999999965</v>
      </c>
      <c r="P7326" s="11">
        <f t="shared" si="1715"/>
        <v>0</v>
      </c>
      <c r="Q7326" s="11">
        <f t="shared" si="1722"/>
        <v>7684.1799999999994</v>
      </c>
      <c r="R7326" s="11">
        <f t="shared" si="1723"/>
        <v>11510.979999999996</v>
      </c>
      <c r="S7326" s="6">
        <f t="shared" si="1716"/>
        <v>0</v>
      </c>
      <c r="T7326" s="11">
        <f t="shared" si="1717"/>
        <v>0</v>
      </c>
      <c r="U7326" s="11">
        <f t="shared" si="1718"/>
        <v>0</v>
      </c>
      <c r="V7326" s="11">
        <f t="shared" si="1724"/>
        <v>0</v>
      </c>
      <c r="W7326" s="20"/>
    </row>
    <row r="7327" spans="1:23" x14ac:dyDescent="0.25">
      <c r="A7327">
        <v>2022110113</v>
      </c>
      <c r="B7327">
        <v>3</v>
      </c>
      <c r="C7327" s="7">
        <v>0.52727000000000002</v>
      </c>
      <c r="D7327" s="6">
        <f t="shared" si="1710"/>
        <v>42181.599999999999</v>
      </c>
      <c r="E7327" s="62">
        <v>0</v>
      </c>
      <c r="F7327" s="6">
        <f t="shared" si="1719"/>
        <v>0</v>
      </c>
      <c r="G7327" s="7">
        <v>0.17413999999999999</v>
      </c>
      <c r="H7327" s="6">
        <f t="shared" si="1711"/>
        <v>6094.9</v>
      </c>
      <c r="I7327" s="7">
        <v>0.55018</v>
      </c>
      <c r="J7327" s="6">
        <f t="shared" si="1712"/>
        <v>7702.52</v>
      </c>
      <c r="K7327" s="20"/>
      <c r="L7327" s="6">
        <f t="shared" si="1713"/>
        <v>40000</v>
      </c>
      <c r="M7327" s="11">
        <f t="shared" si="1720"/>
        <v>0</v>
      </c>
      <c r="N7327" s="6">
        <f t="shared" si="1714"/>
        <v>2181.5999999999985</v>
      </c>
      <c r="O7327" s="11">
        <f t="shared" si="1721"/>
        <v>3913.3000000000011</v>
      </c>
      <c r="P7327" s="11">
        <f t="shared" si="1715"/>
        <v>0</v>
      </c>
      <c r="Q7327" s="11">
        <f t="shared" si="1722"/>
        <v>7702.52</v>
      </c>
      <c r="R7327" s="11">
        <f t="shared" si="1723"/>
        <v>11615.820000000002</v>
      </c>
      <c r="S7327" s="6">
        <f t="shared" si="1716"/>
        <v>0</v>
      </c>
      <c r="T7327" s="11">
        <f t="shared" si="1717"/>
        <v>0</v>
      </c>
      <c r="U7327" s="11">
        <f t="shared" si="1718"/>
        <v>0</v>
      </c>
      <c r="V7327" s="11">
        <f t="shared" si="1724"/>
        <v>0</v>
      </c>
      <c r="W7327" s="20"/>
    </row>
    <row r="7328" spans="1:23" x14ac:dyDescent="0.25">
      <c r="A7328">
        <v>2022110114</v>
      </c>
      <c r="B7328">
        <v>3</v>
      </c>
      <c r="C7328" s="7">
        <v>0.53408</v>
      </c>
      <c r="D7328" s="6">
        <f t="shared" si="1710"/>
        <v>42726.400000000001</v>
      </c>
      <c r="E7328" s="62">
        <v>0</v>
      </c>
      <c r="F7328" s="6">
        <f t="shared" si="1719"/>
        <v>0</v>
      </c>
      <c r="G7328" s="7">
        <v>0.18734999999999999</v>
      </c>
      <c r="H7328" s="6">
        <f t="shared" si="1711"/>
        <v>6557.25</v>
      </c>
      <c r="I7328" s="7">
        <v>0.55315000000000003</v>
      </c>
      <c r="J7328" s="6">
        <f t="shared" si="1712"/>
        <v>7744.1</v>
      </c>
      <c r="K7328" s="20"/>
      <c r="L7328" s="6">
        <f t="shared" si="1713"/>
        <v>40000</v>
      </c>
      <c r="M7328" s="11">
        <f t="shared" si="1720"/>
        <v>0</v>
      </c>
      <c r="N7328" s="6">
        <f t="shared" si="1714"/>
        <v>2726.4000000000015</v>
      </c>
      <c r="O7328" s="11">
        <f t="shared" si="1721"/>
        <v>3830.8499999999985</v>
      </c>
      <c r="P7328" s="11">
        <f t="shared" si="1715"/>
        <v>0</v>
      </c>
      <c r="Q7328" s="11">
        <f t="shared" si="1722"/>
        <v>7744.1</v>
      </c>
      <c r="R7328" s="11">
        <f t="shared" si="1723"/>
        <v>11574.949999999999</v>
      </c>
      <c r="S7328" s="6">
        <f t="shared" si="1716"/>
        <v>0</v>
      </c>
      <c r="T7328" s="11">
        <f t="shared" si="1717"/>
        <v>0</v>
      </c>
      <c r="U7328" s="11">
        <f t="shared" si="1718"/>
        <v>0</v>
      </c>
      <c r="V7328" s="11">
        <f t="shared" si="1724"/>
        <v>0</v>
      </c>
      <c r="W7328" s="20"/>
    </row>
    <row r="7329" spans="1:23" x14ac:dyDescent="0.25">
      <c r="A7329">
        <v>2022110115</v>
      </c>
      <c r="B7329">
        <v>3</v>
      </c>
      <c r="C7329" s="7">
        <v>0.53820999999999997</v>
      </c>
      <c r="D7329" s="6">
        <f t="shared" si="1710"/>
        <v>43056.799999999996</v>
      </c>
      <c r="E7329" s="62">
        <v>0</v>
      </c>
      <c r="F7329" s="6">
        <f t="shared" si="1719"/>
        <v>0</v>
      </c>
      <c r="G7329" s="7">
        <v>0.22189</v>
      </c>
      <c r="H7329" s="6">
        <f t="shared" si="1711"/>
        <v>7766.1500000000005</v>
      </c>
      <c r="I7329" s="7">
        <v>0.55176999999999998</v>
      </c>
      <c r="J7329" s="6">
        <f t="shared" si="1712"/>
        <v>7724.78</v>
      </c>
      <c r="K7329" s="20"/>
      <c r="L7329" s="6">
        <f t="shared" si="1713"/>
        <v>40000</v>
      </c>
      <c r="M7329" s="11">
        <f t="shared" si="1720"/>
        <v>0</v>
      </c>
      <c r="N7329" s="6">
        <f t="shared" si="1714"/>
        <v>3056.7999999999956</v>
      </c>
      <c r="O7329" s="11">
        <f t="shared" si="1721"/>
        <v>4709.3500000000049</v>
      </c>
      <c r="P7329" s="11">
        <f t="shared" si="1715"/>
        <v>0</v>
      </c>
      <c r="Q7329" s="11">
        <f t="shared" si="1722"/>
        <v>7724.78</v>
      </c>
      <c r="R7329" s="11">
        <f t="shared" si="1723"/>
        <v>12434.130000000005</v>
      </c>
      <c r="S7329" s="6">
        <f t="shared" si="1716"/>
        <v>0</v>
      </c>
      <c r="T7329" s="11">
        <f t="shared" si="1717"/>
        <v>0</v>
      </c>
      <c r="U7329" s="11">
        <f t="shared" si="1718"/>
        <v>0</v>
      </c>
      <c r="V7329" s="11">
        <f t="shared" si="1724"/>
        <v>0</v>
      </c>
      <c r="W7329" s="20"/>
    </row>
    <row r="7330" spans="1:23" x14ac:dyDescent="0.25">
      <c r="A7330">
        <v>2022110116</v>
      </c>
      <c r="B7330">
        <v>3</v>
      </c>
      <c r="C7330" s="7">
        <v>0.54220000000000002</v>
      </c>
      <c r="D7330" s="6">
        <f t="shared" si="1710"/>
        <v>43376</v>
      </c>
      <c r="E7330" s="62">
        <v>0</v>
      </c>
      <c r="F7330" s="6">
        <f t="shared" si="1719"/>
        <v>0</v>
      </c>
      <c r="G7330" s="7">
        <v>0.26200000000000001</v>
      </c>
      <c r="H7330" s="6">
        <f t="shared" si="1711"/>
        <v>9170</v>
      </c>
      <c r="I7330" s="7">
        <v>0.54334000000000005</v>
      </c>
      <c r="J7330" s="6">
        <f t="shared" si="1712"/>
        <v>7606.76</v>
      </c>
      <c r="K7330" s="20"/>
      <c r="L7330" s="6">
        <f t="shared" si="1713"/>
        <v>40000</v>
      </c>
      <c r="M7330" s="11">
        <f t="shared" si="1720"/>
        <v>0</v>
      </c>
      <c r="N7330" s="6">
        <f t="shared" si="1714"/>
        <v>3376</v>
      </c>
      <c r="O7330" s="11">
        <f t="shared" si="1721"/>
        <v>5794</v>
      </c>
      <c r="P7330" s="11">
        <f t="shared" si="1715"/>
        <v>0</v>
      </c>
      <c r="Q7330" s="11">
        <f t="shared" si="1722"/>
        <v>7606.76</v>
      </c>
      <c r="R7330" s="11">
        <f t="shared" si="1723"/>
        <v>13400.76</v>
      </c>
      <c r="S7330" s="6">
        <f t="shared" si="1716"/>
        <v>0</v>
      </c>
      <c r="T7330" s="11">
        <f t="shared" si="1717"/>
        <v>0</v>
      </c>
      <c r="U7330" s="11">
        <f t="shared" si="1718"/>
        <v>0</v>
      </c>
      <c r="V7330" s="11">
        <f t="shared" si="1724"/>
        <v>0</v>
      </c>
      <c r="W7330" s="20"/>
    </row>
    <row r="7331" spans="1:23" x14ac:dyDescent="0.25">
      <c r="A7331">
        <v>2022110117</v>
      </c>
      <c r="B7331">
        <v>3</v>
      </c>
      <c r="C7331" s="7">
        <v>0.54878000000000005</v>
      </c>
      <c r="D7331" s="6">
        <f t="shared" si="1710"/>
        <v>43902.400000000001</v>
      </c>
      <c r="E7331" s="62">
        <v>0</v>
      </c>
      <c r="F7331" s="6">
        <f t="shared" si="1719"/>
        <v>0</v>
      </c>
      <c r="G7331" s="7">
        <v>0.29388999999999998</v>
      </c>
      <c r="H7331" s="6">
        <f t="shared" si="1711"/>
        <v>10286.15</v>
      </c>
      <c r="I7331" s="7">
        <v>0.53307000000000004</v>
      </c>
      <c r="J7331" s="6">
        <f t="shared" si="1712"/>
        <v>7462.9800000000005</v>
      </c>
      <c r="K7331" s="20"/>
      <c r="L7331" s="6">
        <f t="shared" si="1713"/>
        <v>40000</v>
      </c>
      <c r="M7331" s="11">
        <f t="shared" si="1720"/>
        <v>0</v>
      </c>
      <c r="N7331" s="6">
        <f t="shared" si="1714"/>
        <v>3902.4000000000015</v>
      </c>
      <c r="O7331" s="11">
        <f t="shared" si="1721"/>
        <v>6383.7499999999982</v>
      </c>
      <c r="P7331" s="11">
        <f t="shared" si="1715"/>
        <v>0</v>
      </c>
      <c r="Q7331" s="11">
        <f t="shared" si="1722"/>
        <v>7462.9800000000005</v>
      </c>
      <c r="R7331" s="11">
        <f t="shared" si="1723"/>
        <v>13846.73</v>
      </c>
      <c r="S7331" s="6">
        <f t="shared" si="1716"/>
        <v>0</v>
      </c>
      <c r="T7331" s="11">
        <f t="shared" si="1717"/>
        <v>0</v>
      </c>
      <c r="U7331" s="11">
        <f t="shared" si="1718"/>
        <v>0</v>
      </c>
      <c r="V7331" s="11">
        <f t="shared" si="1724"/>
        <v>0</v>
      </c>
      <c r="W7331" s="20"/>
    </row>
    <row r="7332" spans="1:23" x14ac:dyDescent="0.25">
      <c r="A7332">
        <v>2022110118</v>
      </c>
      <c r="B7332">
        <v>3</v>
      </c>
      <c r="C7332" s="7">
        <v>0.54864000000000002</v>
      </c>
      <c r="D7332" s="6">
        <f t="shared" si="1710"/>
        <v>43891.200000000004</v>
      </c>
      <c r="E7332" s="62">
        <v>0</v>
      </c>
      <c r="F7332" s="6">
        <f t="shared" si="1719"/>
        <v>0</v>
      </c>
      <c r="G7332" s="7">
        <v>0.30399999999999999</v>
      </c>
      <c r="H7332" s="6">
        <f t="shared" si="1711"/>
        <v>10640</v>
      </c>
      <c r="I7332" s="7">
        <v>0.41132999999999997</v>
      </c>
      <c r="J7332" s="6">
        <f t="shared" si="1712"/>
        <v>5758.62</v>
      </c>
      <c r="K7332" s="20"/>
      <c r="L7332" s="6">
        <f t="shared" si="1713"/>
        <v>40000</v>
      </c>
      <c r="M7332" s="11">
        <f t="shared" si="1720"/>
        <v>0</v>
      </c>
      <c r="N7332" s="6">
        <f t="shared" si="1714"/>
        <v>3891.2000000000044</v>
      </c>
      <c r="O7332" s="11">
        <f t="shared" si="1721"/>
        <v>6748.7999999999956</v>
      </c>
      <c r="P7332" s="11">
        <f t="shared" si="1715"/>
        <v>0</v>
      </c>
      <c r="Q7332" s="11">
        <f t="shared" si="1722"/>
        <v>5758.62</v>
      </c>
      <c r="R7332" s="11">
        <f t="shared" si="1723"/>
        <v>12507.419999999995</v>
      </c>
      <c r="S7332" s="6">
        <f t="shared" si="1716"/>
        <v>0</v>
      </c>
      <c r="T7332" s="11">
        <f t="shared" si="1717"/>
        <v>0</v>
      </c>
      <c r="U7332" s="11">
        <f t="shared" si="1718"/>
        <v>0</v>
      </c>
      <c r="V7332" s="11">
        <f t="shared" si="1724"/>
        <v>0</v>
      </c>
      <c r="W7332" s="20"/>
    </row>
    <row r="7333" spans="1:23" x14ac:dyDescent="0.25">
      <c r="A7333">
        <v>2022110119</v>
      </c>
      <c r="B7333">
        <v>3</v>
      </c>
      <c r="C7333" s="7">
        <v>0.54988000000000004</v>
      </c>
      <c r="D7333" s="6">
        <f t="shared" si="1710"/>
        <v>43990.400000000001</v>
      </c>
      <c r="E7333" s="62">
        <v>0</v>
      </c>
      <c r="F7333" s="6">
        <f t="shared" si="1719"/>
        <v>0</v>
      </c>
      <c r="G7333" s="7">
        <v>0.30904999999999999</v>
      </c>
      <c r="H7333" s="6">
        <f t="shared" si="1711"/>
        <v>10816.75</v>
      </c>
      <c r="I7333" s="7">
        <v>8.2100000000000006E-2</v>
      </c>
      <c r="J7333" s="6">
        <f t="shared" si="1712"/>
        <v>1149.4000000000001</v>
      </c>
      <c r="K7333" s="20"/>
      <c r="L7333" s="6">
        <f t="shared" si="1713"/>
        <v>40000</v>
      </c>
      <c r="M7333" s="11">
        <f t="shared" si="1720"/>
        <v>0</v>
      </c>
      <c r="N7333" s="6">
        <f t="shared" si="1714"/>
        <v>3990.4000000000015</v>
      </c>
      <c r="O7333" s="11">
        <f t="shared" si="1721"/>
        <v>6826.3499999999985</v>
      </c>
      <c r="P7333" s="11">
        <f t="shared" si="1715"/>
        <v>0</v>
      </c>
      <c r="Q7333" s="11">
        <f t="shared" si="1722"/>
        <v>1149.4000000000001</v>
      </c>
      <c r="R7333" s="11">
        <f t="shared" si="1723"/>
        <v>7975.7499999999982</v>
      </c>
      <c r="S7333" s="6">
        <f t="shared" si="1716"/>
        <v>0</v>
      </c>
      <c r="T7333" s="11">
        <f t="shared" si="1717"/>
        <v>0</v>
      </c>
      <c r="U7333" s="11">
        <f t="shared" si="1718"/>
        <v>0</v>
      </c>
      <c r="V7333" s="11">
        <f t="shared" si="1724"/>
        <v>0</v>
      </c>
      <c r="W7333" s="20"/>
    </row>
    <row r="7334" spans="1:23" x14ac:dyDescent="0.25">
      <c r="A7334">
        <v>2022110120</v>
      </c>
      <c r="B7334">
        <v>3</v>
      </c>
      <c r="C7334" s="7">
        <v>0.55557000000000001</v>
      </c>
      <c r="D7334" s="6">
        <f t="shared" si="1710"/>
        <v>44445.599999999999</v>
      </c>
      <c r="E7334" s="62">
        <v>0</v>
      </c>
      <c r="F7334" s="6">
        <f t="shared" si="1719"/>
        <v>0</v>
      </c>
      <c r="G7334" s="7">
        <v>0.36931999999999998</v>
      </c>
      <c r="H7334" s="6">
        <f t="shared" si="1711"/>
        <v>12926.199999999999</v>
      </c>
      <c r="I7334" s="7">
        <v>2.99E-3</v>
      </c>
      <c r="J7334" s="6">
        <f t="shared" si="1712"/>
        <v>41.86</v>
      </c>
      <c r="K7334" s="20"/>
      <c r="L7334" s="6">
        <f t="shared" si="1713"/>
        <v>40000</v>
      </c>
      <c r="M7334" s="11">
        <f t="shared" si="1720"/>
        <v>0</v>
      </c>
      <c r="N7334" s="6">
        <f t="shared" si="1714"/>
        <v>4445.5999999999985</v>
      </c>
      <c r="O7334" s="11">
        <f t="shared" si="1721"/>
        <v>8480.6</v>
      </c>
      <c r="P7334" s="11">
        <f t="shared" si="1715"/>
        <v>0</v>
      </c>
      <c r="Q7334" s="11">
        <f t="shared" si="1722"/>
        <v>41.86</v>
      </c>
      <c r="R7334" s="11">
        <f t="shared" si="1723"/>
        <v>8522.4600000000009</v>
      </c>
      <c r="S7334" s="6">
        <f t="shared" si="1716"/>
        <v>0</v>
      </c>
      <c r="T7334" s="11">
        <f t="shared" si="1717"/>
        <v>0</v>
      </c>
      <c r="U7334" s="11">
        <f t="shared" si="1718"/>
        <v>0</v>
      </c>
      <c r="V7334" s="11">
        <f t="shared" si="1724"/>
        <v>0</v>
      </c>
      <c r="W7334" s="20"/>
    </row>
    <row r="7335" spans="1:23" x14ac:dyDescent="0.25">
      <c r="A7335">
        <v>2022110121</v>
      </c>
      <c r="B7335">
        <v>3</v>
      </c>
      <c r="C7335" s="7">
        <v>0.54647999999999997</v>
      </c>
      <c r="D7335" s="6">
        <f t="shared" si="1710"/>
        <v>43718.399999999994</v>
      </c>
      <c r="E7335" s="62">
        <v>0</v>
      </c>
      <c r="F7335" s="6">
        <f t="shared" si="1719"/>
        <v>0</v>
      </c>
      <c r="G7335" s="7">
        <v>0.44294</v>
      </c>
      <c r="H7335" s="6">
        <f t="shared" si="1711"/>
        <v>15502.9</v>
      </c>
      <c r="I7335" s="7">
        <v>0</v>
      </c>
      <c r="J7335" s="6">
        <f t="shared" si="1712"/>
        <v>0</v>
      </c>
      <c r="K7335" s="20"/>
      <c r="L7335" s="6">
        <f t="shared" si="1713"/>
        <v>40000</v>
      </c>
      <c r="M7335" s="11">
        <f t="shared" si="1720"/>
        <v>0</v>
      </c>
      <c r="N7335" s="6">
        <f t="shared" si="1714"/>
        <v>3718.3999999999942</v>
      </c>
      <c r="O7335" s="11">
        <f t="shared" si="1721"/>
        <v>11784.500000000005</v>
      </c>
      <c r="P7335" s="11">
        <f t="shared" si="1715"/>
        <v>0</v>
      </c>
      <c r="Q7335" s="11">
        <f t="shared" si="1722"/>
        <v>0</v>
      </c>
      <c r="R7335" s="11">
        <f t="shared" si="1723"/>
        <v>11784.500000000005</v>
      </c>
      <c r="S7335" s="6">
        <f t="shared" si="1716"/>
        <v>0</v>
      </c>
      <c r="T7335" s="11">
        <f t="shared" si="1717"/>
        <v>0</v>
      </c>
      <c r="U7335" s="11">
        <f t="shared" si="1718"/>
        <v>0</v>
      </c>
      <c r="V7335" s="11">
        <f t="shared" si="1724"/>
        <v>0</v>
      </c>
      <c r="W7335" s="20"/>
    </row>
    <row r="7336" spans="1:23" x14ac:dyDescent="0.25">
      <c r="A7336">
        <v>2022110122</v>
      </c>
      <c r="B7336">
        <v>3</v>
      </c>
      <c r="C7336" s="7">
        <v>0.52808999999999995</v>
      </c>
      <c r="D7336" s="6">
        <f t="shared" si="1710"/>
        <v>42247.199999999997</v>
      </c>
      <c r="E7336" s="62">
        <v>0</v>
      </c>
      <c r="F7336" s="6">
        <f t="shared" si="1719"/>
        <v>0</v>
      </c>
      <c r="G7336" s="7">
        <v>0.48376000000000002</v>
      </c>
      <c r="H7336" s="6">
        <f t="shared" si="1711"/>
        <v>16931.600000000002</v>
      </c>
      <c r="I7336" s="7">
        <v>0</v>
      </c>
      <c r="J7336" s="6">
        <f t="shared" si="1712"/>
        <v>0</v>
      </c>
      <c r="K7336" s="20"/>
      <c r="L7336" s="6">
        <f t="shared" si="1713"/>
        <v>40000</v>
      </c>
      <c r="M7336" s="11">
        <f t="shared" si="1720"/>
        <v>0</v>
      </c>
      <c r="N7336" s="6">
        <f t="shared" si="1714"/>
        <v>2247.1999999999971</v>
      </c>
      <c r="O7336" s="11">
        <f t="shared" si="1721"/>
        <v>14684.400000000005</v>
      </c>
      <c r="P7336" s="11">
        <f t="shared" si="1715"/>
        <v>0</v>
      </c>
      <c r="Q7336" s="11">
        <f t="shared" si="1722"/>
        <v>0</v>
      </c>
      <c r="R7336" s="11">
        <f t="shared" si="1723"/>
        <v>14684.400000000005</v>
      </c>
      <c r="S7336" s="6">
        <f t="shared" si="1716"/>
        <v>0</v>
      </c>
      <c r="T7336" s="11">
        <f t="shared" si="1717"/>
        <v>0</v>
      </c>
      <c r="U7336" s="11">
        <f t="shared" si="1718"/>
        <v>0</v>
      </c>
      <c r="V7336" s="11">
        <f t="shared" si="1724"/>
        <v>0</v>
      </c>
      <c r="W7336" s="20"/>
    </row>
    <row r="7337" spans="1:23" x14ac:dyDescent="0.25">
      <c r="A7337">
        <v>2022110123</v>
      </c>
      <c r="B7337">
        <v>3</v>
      </c>
      <c r="C7337" s="7">
        <v>0.50273000000000001</v>
      </c>
      <c r="D7337" s="6">
        <f t="shared" si="1710"/>
        <v>40218.400000000001</v>
      </c>
      <c r="E7337" s="62">
        <v>0</v>
      </c>
      <c r="F7337" s="6">
        <f t="shared" si="1719"/>
        <v>0</v>
      </c>
      <c r="G7337" s="7">
        <v>0.50324999999999998</v>
      </c>
      <c r="H7337" s="6">
        <f t="shared" si="1711"/>
        <v>17613.75</v>
      </c>
      <c r="I7337" s="7">
        <v>0</v>
      </c>
      <c r="J7337" s="6">
        <f t="shared" si="1712"/>
        <v>0</v>
      </c>
      <c r="K7337" s="20"/>
      <c r="L7337" s="6">
        <f t="shared" si="1713"/>
        <v>40000</v>
      </c>
      <c r="M7337" s="11">
        <f t="shared" si="1720"/>
        <v>0</v>
      </c>
      <c r="N7337" s="6">
        <f t="shared" si="1714"/>
        <v>218.40000000000146</v>
      </c>
      <c r="O7337" s="11">
        <f t="shared" si="1721"/>
        <v>17395.349999999999</v>
      </c>
      <c r="P7337" s="11">
        <f t="shared" si="1715"/>
        <v>0</v>
      </c>
      <c r="Q7337" s="11">
        <f t="shared" si="1722"/>
        <v>0</v>
      </c>
      <c r="R7337" s="11">
        <f t="shared" si="1723"/>
        <v>17395.349999999999</v>
      </c>
      <c r="S7337" s="6">
        <f t="shared" si="1716"/>
        <v>0</v>
      </c>
      <c r="T7337" s="11">
        <f t="shared" si="1717"/>
        <v>0</v>
      </c>
      <c r="U7337" s="11">
        <f t="shared" si="1718"/>
        <v>0</v>
      </c>
      <c r="V7337" s="11">
        <f t="shared" si="1724"/>
        <v>0</v>
      </c>
      <c r="W7337" s="20"/>
    </row>
    <row r="7338" spans="1:23" x14ac:dyDescent="0.25">
      <c r="A7338">
        <v>2022110124</v>
      </c>
      <c r="B7338">
        <v>3</v>
      </c>
      <c r="C7338" s="7">
        <v>0.47137000000000001</v>
      </c>
      <c r="D7338" s="6">
        <f t="shared" si="1710"/>
        <v>37709.599999999999</v>
      </c>
      <c r="E7338" s="62">
        <v>0</v>
      </c>
      <c r="F7338" s="6">
        <f t="shared" si="1719"/>
        <v>0</v>
      </c>
      <c r="G7338" s="7">
        <v>0.49285000000000001</v>
      </c>
      <c r="H7338" s="6">
        <f t="shared" si="1711"/>
        <v>17249.75</v>
      </c>
      <c r="I7338" s="7">
        <v>0</v>
      </c>
      <c r="J7338" s="6">
        <f t="shared" si="1712"/>
        <v>0</v>
      </c>
      <c r="K7338" s="20"/>
      <c r="L7338" s="6">
        <f t="shared" si="1713"/>
        <v>37709.599999999999</v>
      </c>
      <c r="M7338" s="11">
        <f t="shared" si="1720"/>
        <v>2290.4000000000015</v>
      </c>
      <c r="N7338" s="6">
        <f t="shared" si="1714"/>
        <v>0</v>
      </c>
      <c r="O7338" s="11">
        <f t="shared" si="1721"/>
        <v>17249.75</v>
      </c>
      <c r="P7338" s="11">
        <f t="shared" si="1715"/>
        <v>0</v>
      </c>
      <c r="Q7338" s="11">
        <f t="shared" si="1722"/>
        <v>0</v>
      </c>
      <c r="R7338" s="11">
        <f t="shared" si="1723"/>
        <v>19540.150000000001</v>
      </c>
      <c r="S7338" s="6">
        <f t="shared" si="1716"/>
        <v>0</v>
      </c>
      <c r="T7338" s="11">
        <f t="shared" si="1717"/>
        <v>0</v>
      </c>
      <c r="U7338" s="11">
        <f t="shared" si="1718"/>
        <v>0</v>
      </c>
      <c r="V7338" s="11">
        <f t="shared" si="1724"/>
        <v>0</v>
      </c>
      <c r="W7338" s="20"/>
    </row>
    <row r="7339" spans="1:23" x14ac:dyDescent="0.25">
      <c r="A7339">
        <v>2022110201</v>
      </c>
      <c r="B7339">
        <v>4</v>
      </c>
      <c r="C7339" s="7">
        <v>0.44814999999999999</v>
      </c>
      <c r="D7339" s="6">
        <f t="shared" si="1710"/>
        <v>35852</v>
      </c>
      <c r="E7339" s="62">
        <v>0</v>
      </c>
      <c r="F7339" s="6">
        <f t="shared" si="1719"/>
        <v>0</v>
      </c>
      <c r="G7339" s="7">
        <v>0.48103000000000001</v>
      </c>
      <c r="H7339" s="6">
        <f t="shared" si="1711"/>
        <v>16836.05</v>
      </c>
      <c r="I7339" s="7">
        <v>0</v>
      </c>
      <c r="J7339" s="6">
        <f t="shared" si="1712"/>
        <v>0</v>
      </c>
      <c r="K7339" s="20"/>
      <c r="L7339" s="6">
        <f t="shared" si="1713"/>
        <v>35852</v>
      </c>
      <c r="M7339" s="11">
        <f t="shared" si="1720"/>
        <v>4148</v>
      </c>
      <c r="N7339" s="6">
        <f t="shared" si="1714"/>
        <v>0</v>
      </c>
      <c r="O7339" s="11">
        <f t="shared" si="1721"/>
        <v>16836.05</v>
      </c>
      <c r="P7339" s="11">
        <f t="shared" si="1715"/>
        <v>0</v>
      </c>
      <c r="Q7339" s="11">
        <f t="shared" si="1722"/>
        <v>0</v>
      </c>
      <c r="R7339" s="11">
        <f t="shared" si="1723"/>
        <v>20984.05</v>
      </c>
      <c r="S7339" s="6">
        <f t="shared" si="1716"/>
        <v>0</v>
      </c>
      <c r="T7339" s="11">
        <f t="shared" si="1717"/>
        <v>0</v>
      </c>
      <c r="U7339" s="11">
        <f t="shared" si="1718"/>
        <v>0</v>
      </c>
      <c r="V7339" s="11">
        <f t="shared" si="1724"/>
        <v>0</v>
      </c>
      <c r="W7339" s="20"/>
    </row>
    <row r="7340" spans="1:23" x14ac:dyDescent="0.25">
      <c r="A7340">
        <v>2022110202</v>
      </c>
      <c r="B7340">
        <v>4</v>
      </c>
      <c r="C7340" s="7">
        <v>0.43435000000000001</v>
      </c>
      <c r="D7340" s="6">
        <f t="shared" si="1710"/>
        <v>34748</v>
      </c>
      <c r="E7340" s="62">
        <v>0</v>
      </c>
      <c r="F7340" s="6">
        <f t="shared" si="1719"/>
        <v>0</v>
      </c>
      <c r="G7340" s="7">
        <v>0.47304000000000002</v>
      </c>
      <c r="H7340" s="6">
        <f t="shared" si="1711"/>
        <v>16556.400000000001</v>
      </c>
      <c r="I7340" s="7">
        <v>0</v>
      </c>
      <c r="J7340" s="6">
        <f t="shared" si="1712"/>
        <v>0</v>
      </c>
      <c r="K7340" s="20"/>
      <c r="L7340" s="6">
        <f t="shared" si="1713"/>
        <v>34748</v>
      </c>
      <c r="M7340" s="11">
        <f t="shared" si="1720"/>
        <v>5252</v>
      </c>
      <c r="N7340" s="6">
        <f t="shared" si="1714"/>
        <v>0</v>
      </c>
      <c r="O7340" s="11">
        <f t="shared" si="1721"/>
        <v>16556.400000000001</v>
      </c>
      <c r="P7340" s="11">
        <f t="shared" si="1715"/>
        <v>0</v>
      </c>
      <c r="Q7340" s="11">
        <f t="shared" si="1722"/>
        <v>0</v>
      </c>
      <c r="R7340" s="11">
        <f t="shared" si="1723"/>
        <v>21808.400000000001</v>
      </c>
      <c r="S7340" s="6">
        <f t="shared" si="1716"/>
        <v>0</v>
      </c>
      <c r="T7340" s="11">
        <f t="shared" si="1717"/>
        <v>0</v>
      </c>
      <c r="U7340" s="11">
        <f t="shared" si="1718"/>
        <v>0</v>
      </c>
      <c r="V7340" s="11">
        <f t="shared" si="1724"/>
        <v>0</v>
      </c>
      <c r="W7340" s="20"/>
    </row>
    <row r="7341" spans="1:23" x14ac:dyDescent="0.25">
      <c r="A7341">
        <v>2022110203</v>
      </c>
      <c r="B7341">
        <v>4</v>
      </c>
      <c r="C7341" s="7">
        <v>0.42737999999999998</v>
      </c>
      <c r="D7341" s="6">
        <f t="shared" si="1710"/>
        <v>34190.400000000001</v>
      </c>
      <c r="E7341" s="62">
        <v>0</v>
      </c>
      <c r="F7341" s="6">
        <f t="shared" si="1719"/>
        <v>0</v>
      </c>
      <c r="G7341" s="7">
        <v>0.46300999999999998</v>
      </c>
      <c r="H7341" s="6">
        <f t="shared" si="1711"/>
        <v>16205.349999999999</v>
      </c>
      <c r="I7341" s="7">
        <v>0</v>
      </c>
      <c r="J7341" s="6">
        <f t="shared" si="1712"/>
        <v>0</v>
      </c>
      <c r="K7341" s="20"/>
      <c r="L7341" s="6">
        <f t="shared" si="1713"/>
        <v>34190.400000000001</v>
      </c>
      <c r="M7341" s="11">
        <f t="shared" si="1720"/>
        <v>5809.5999999999985</v>
      </c>
      <c r="N7341" s="6">
        <f t="shared" si="1714"/>
        <v>0</v>
      </c>
      <c r="O7341" s="11">
        <f t="shared" si="1721"/>
        <v>16205.349999999999</v>
      </c>
      <c r="P7341" s="11">
        <f t="shared" si="1715"/>
        <v>0</v>
      </c>
      <c r="Q7341" s="11">
        <f t="shared" si="1722"/>
        <v>0</v>
      </c>
      <c r="R7341" s="11">
        <f t="shared" si="1723"/>
        <v>22014.949999999997</v>
      </c>
      <c r="S7341" s="6">
        <f t="shared" si="1716"/>
        <v>0</v>
      </c>
      <c r="T7341" s="11">
        <f t="shared" si="1717"/>
        <v>0</v>
      </c>
      <c r="U7341" s="11">
        <f t="shared" si="1718"/>
        <v>0</v>
      </c>
      <c r="V7341" s="11">
        <f t="shared" si="1724"/>
        <v>0</v>
      </c>
      <c r="W7341" s="20"/>
    </row>
    <row r="7342" spans="1:23" x14ac:dyDescent="0.25">
      <c r="A7342">
        <v>2022110204</v>
      </c>
      <c r="B7342">
        <v>4</v>
      </c>
      <c r="C7342" s="7">
        <v>0.42342999999999997</v>
      </c>
      <c r="D7342" s="6">
        <f t="shared" si="1710"/>
        <v>33874.400000000001</v>
      </c>
      <c r="E7342" s="62">
        <v>0</v>
      </c>
      <c r="F7342" s="6">
        <f t="shared" si="1719"/>
        <v>0</v>
      </c>
      <c r="G7342" s="7">
        <v>0.45695999999999998</v>
      </c>
      <c r="H7342" s="6">
        <f t="shared" si="1711"/>
        <v>15993.599999999999</v>
      </c>
      <c r="I7342" s="7">
        <v>0</v>
      </c>
      <c r="J7342" s="6">
        <f t="shared" si="1712"/>
        <v>0</v>
      </c>
      <c r="K7342" s="20"/>
      <c r="L7342" s="6">
        <f t="shared" si="1713"/>
        <v>33874.400000000001</v>
      </c>
      <c r="M7342" s="11">
        <f t="shared" si="1720"/>
        <v>6125.5999999999985</v>
      </c>
      <c r="N7342" s="6">
        <f t="shared" si="1714"/>
        <v>0</v>
      </c>
      <c r="O7342" s="11">
        <f t="shared" si="1721"/>
        <v>15993.599999999999</v>
      </c>
      <c r="P7342" s="11">
        <f t="shared" si="1715"/>
        <v>0</v>
      </c>
      <c r="Q7342" s="11">
        <f t="shared" si="1722"/>
        <v>0</v>
      </c>
      <c r="R7342" s="11">
        <f t="shared" si="1723"/>
        <v>22119.199999999997</v>
      </c>
      <c r="S7342" s="6">
        <f t="shared" si="1716"/>
        <v>0</v>
      </c>
      <c r="T7342" s="11">
        <f t="shared" si="1717"/>
        <v>0</v>
      </c>
      <c r="U7342" s="11">
        <f t="shared" si="1718"/>
        <v>0</v>
      </c>
      <c r="V7342" s="11">
        <f t="shared" si="1724"/>
        <v>0</v>
      </c>
      <c r="W7342" s="20"/>
    </row>
    <row r="7343" spans="1:23" x14ac:dyDescent="0.25">
      <c r="A7343">
        <v>2022110205</v>
      </c>
      <c r="B7343">
        <v>4</v>
      </c>
      <c r="C7343" s="7">
        <v>0.42874000000000001</v>
      </c>
      <c r="D7343" s="6">
        <f t="shared" si="1710"/>
        <v>34299.200000000004</v>
      </c>
      <c r="E7343" s="62">
        <v>0</v>
      </c>
      <c r="F7343" s="6">
        <f t="shared" si="1719"/>
        <v>0</v>
      </c>
      <c r="G7343" s="7">
        <v>0.45687</v>
      </c>
      <c r="H7343" s="6">
        <f t="shared" si="1711"/>
        <v>15990.45</v>
      </c>
      <c r="I7343" s="7">
        <v>0</v>
      </c>
      <c r="J7343" s="6">
        <f t="shared" si="1712"/>
        <v>0</v>
      </c>
      <c r="K7343" s="20"/>
      <c r="L7343" s="6">
        <f t="shared" si="1713"/>
        <v>34299.200000000004</v>
      </c>
      <c r="M7343" s="11">
        <f t="shared" si="1720"/>
        <v>5700.7999999999956</v>
      </c>
      <c r="N7343" s="6">
        <f t="shared" si="1714"/>
        <v>0</v>
      </c>
      <c r="O7343" s="11">
        <f t="shared" si="1721"/>
        <v>15990.45</v>
      </c>
      <c r="P7343" s="11">
        <f t="shared" si="1715"/>
        <v>0</v>
      </c>
      <c r="Q7343" s="11">
        <f t="shared" si="1722"/>
        <v>0</v>
      </c>
      <c r="R7343" s="11">
        <f t="shared" si="1723"/>
        <v>21691.249999999996</v>
      </c>
      <c r="S7343" s="6">
        <f t="shared" si="1716"/>
        <v>0</v>
      </c>
      <c r="T7343" s="11">
        <f t="shared" si="1717"/>
        <v>0</v>
      </c>
      <c r="U7343" s="11">
        <f t="shared" si="1718"/>
        <v>0</v>
      </c>
      <c r="V7343" s="11">
        <f t="shared" si="1724"/>
        <v>0</v>
      </c>
      <c r="W7343" s="20"/>
    </row>
    <row r="7344" spans="1:23" x14ac:dyDescent="0.25">
      <c r="A7344">
        <v>2022110206</v>
      </c>
      <c r="B7344">
        <v>4</v>
      </c>
      <c r="C7344" s="7">
        <v>0.44928000000000001</v>
      </c>
      <c r="D7344" s="6">
        <f t="shared" si="1710"/>
        <v>35942.400000000001</v>
      </c>
      <c r="E7344" s="62">
        <v>0</v>
      </c>
      <c r="F7344" s="6">
        <f t="shared" si="1719"/>
        <v>0</v>
      </c>
      <c r="G7344" s="7">
        <v>0.45745000000000002</v>
      </c>
      <c r="H7344" s="6">
        <f t="shared" si="1711"/>
        <v>16010.75</v>
      </c>
      <c r="I7344" s="7">
        <v>0</v>
      </c>
      <c r="J7344" s="6">
        <f t="shared" si="1712"/>
        <v>0</v>
      </c>
      <c r="K7344" s="20"/>
      <c r="L7344" s="6">
        <f t="shared" si="1713"/>
        <v>35942.400000000001</v>
      </c>
      <c r="M7344" s="11">
        <f t="shared" si="1720"/>
        <v>4057.5999999999985</v>
      </c>
      <c r="N7344" s="6">
        <f t="shared" si="1714"/>
        <v>0</v>
      </c>
      <c r="O7344" s="11">
        <f t="shared" si="1721"/>
        <v>16010.75</v>
      </c>
      <c r="P7344" s="11">
        <f t="shared" si="1715"/>
        <v>0</v>
      </c>
      <c r="Q7344" s="11">
        <f t="shared" si="1722"/>
        <v>0</v>
      </c>
      <c r="R7344" s="11">
        <f t="shared" si="1723"/>
        <v>20068.349999999999</v>
      </c>
      <c r="S7344" s="6">
        <f t="shared" si="1716"/>
        <v>0</v>
      </c>
      <c r="T7344" s="11">
        <f t="shared" si="1717"/>
        <v>0</v>
      </c>
      <c r="U7344" s="11">
        <f t="shared" si="1718"/>
        <v>0</v>
      </c>
      <c r="V7344" s="11">
        <f t="shared" si="1724"/>
        <v>0</v>
      </c>
      <c r="W7344" s="20"/>
    </row>
    <row r="7345" spans="1:23" x14ac:dyDescent="0.25">
      <c r="A7345">
        <v>2022110207</v>
      </c>
      <c r="B7345">
        <v>4</v>
      </c>
      <c r="C7345" s="7">
        <v>0.48277999999999999</v>
      </c>
      <c r="D7345" s="6">
        <f t="shared" si="1710"/>
        <v>38622.400000000001</v>
      </c>
      <c r="E7345" s="62">
        <v>0</v>
      </c>
      <c r="F7345" s="6">
        <f t="shared" si="1719"/>
        <v>0</v>
      </c>
      <c r="G7345" s="7">
        <v>0.45055000000000001</v>
      </c>
      <c r="H7345" s="6">
        <f t="shared" si="1711"/>
        <v>15769.25</v>
      </c>
      <c r="I7345" s="7">
        <v>0</v>
      </c>
      <c r="J7345" s="6">
        <f t="shared" si="1712"/>
        <v>0</v>
      </c>
      <c r="K7345" s="20"/>
      <c r="L7345" s="6">
        <f t="shared" si="1713"/>
        <v>38622.400000000001</v>
      </c>
      <c r="M7345" s="11">
        <f t="shared" si="1720"/>
        <v>1377.5999999999985</v>
      </c>
      <c r="N7345" s="6">
        <f t="shared" si="1714"/>
        <v>0</v>
      </c>
      <c r="O7345" s="11">
        <f t="shared" si="1721"/>
        <v>15769.25</v>
      </c>
      <c r="P7345" s="11">
        <f t="shared" si="1715"/>
        <v>0</v>
      </c>
      <c r="Q7345" s="11">
        <f t="shared" si="1722"/>
        <v>0</v>
      </c>
      <c r="R7345" s="11">
        <f t="shared" si="1723"/>
        <v>17146.849999999999</v>
      </c>
      <c r="S7345" s="6">
        <f t="shared" si="1716"/>
        <v>0</v>
      </c>
      <c r="T7345" s="11">
        <f t="shared" si="1717"/>
        <v>0</v>
      </c>
      <c r="U7345" s="11">
        <f t="shared" si="1718"/>
        <v>0</v>
      </c>
      <c r="V7345" s="11">
        <f t="shared" si="1724"/>
        <v>0</v>
      </c>
      <c r="W7345" s="20"/>
    </row>
    <row r="7346" spans="1:23" x14ac:dyDescent="0.25">
      <c r="A7346">
        <v>2022110208</v>
      </c>
      <c r="B7346">
        <v>4</v>
      </c>
      <c r="C7346" s="7">
        <v>0.50488</v>
      </c>
      <c r="D7346" s="6">
        <f t="shared" si="1710"/>
        <v>40390.400000000001</v>
      </c>
      <c r="E7346" s="62">
        <v>0</v>
      </c>
      <c r="F7346" s="6">
        <f t="shared" si="1719"/>
        <v>0</v>
      </c>
      <c r="G7346" s="7">
        <v>0.42967</v>
      </c>
      <c r="H7346" s="6">
        <f t="shared" si="1711"/>
        <v>15038.45</v>
      </c>
      <c r="I7346" s="7">
        <v>2.0000000000000001E-4</v>
      </c>
      <c r="J7346" s="6">
        <f t="shared" si="1712"/>
        <v>2.8000000000000003</v>
      </c>
      <c r="K7346" s="20"/>
      <c r="L7346" s="6">
        <f t="shared" si="1713"/>
        <v>40000</v>
      </c>
      <c r="M7346" s="11">
        <f t="shared" si="1720"/>
        <v>0</v>
      </c>
      <c r="N7346" s="6">
        <f t="shared" si="1714"/>
        <v>390.40000000000146</v>
      </c>
      <c r="O7346" s="11">
        <f t="shared" si="1721"/>
        <v>14648.05</v>
      </c>
      <c r="P7346" s="11">
        <f t="shared" si="1715"/>
        <v>0</v>
      </c>
      <c r="Q7346" s="11">
        <f t="shared" si="1722"/>
        <v>2.8000000000000003</v>
      </c>
      <c r="R7346" s="11">
        <f t="shared" si="1723"/>
        <v>14650.849999999999</v>
      </c>
      <c r="S7346" s="6">
        <f t="shared" si="1716"/>
        <v>0</v>
      </c>
      <c r="T7346" s="11">
        <f t="shared" si="1717"/>
        <v>0</v>
      </c>
      <c r="U7346" s="11">
        <f t="shared" si="1718"/>
        <v>0</v>
      </c>
      <c r="V7346" s="11">
        <f t="shared" si="1724"/>
        <v>0</v>
      </c>
      <c r="W7346" s="20"/>
    </row>
    <row r="7347" spans="1:23" x14ac:dyDescent="0.25">
      <c r="A7347">
        <v>2022110209</v>
      </c>
      <c r="B7347">
        <v>4</v>
      </c>
      <c r="C7347" s="7">
        <v>0.50621000000000005</v>
      </c>
      <c r="D7347" s="6">
        <f t="shared" si="1710"/>
        <v>40496.800000000003</v>
      </c>
      <c r="E7347" s="62">
        <v>0</v>
      </c>
      <c r="F7347" s="6">
        <f t="shared" si="1719"/>
        <v>0</v>
      </c>
      <c r="G7347" s="7">
        <v>0.39672000000000002</v>
      </c>
      <c r="H7347" s="6">
        <f t="shared" si="1711"/>
        <v>13885.2</v>
      </c>
      <c r="I7347" s="7">
        <v>3.3340000000000002E-2</v>
      </c>
      <c r="J7347" s="6">
        <f t="shared" si="1712"/>
        <v>466.76000000000005</v>
      </c>
      <c r="K7347" s="20"/>
      <c r="L7347" s="6">
        <f t="shared" si="1713"/>
        <v>40000</v>
      </c>
      <c r="M7347" s="11">
        <f t="shared" si="1720"/>
        <v>0</v>
      </c>
      <c r="N7347" s="6">
        <f t="shared" si="1714"/>
        <v>496.80000000000291</v>
      </c>
      <c r="O7347" s="11">
        <f t="shared" si="1721"/>
        <v>13388.399999999998</v>
      </c>
      <c r="P7347" s="11">
        <f t="shared" si="1715"/>
        <v>0</v>
      </c>
      <c r="Q7347" s="11">
        <f t="shared" si="1722"/>
        <v>466.76000000000005</v>
      </c>
      <c r="R7347" s="11">
        <f t="shared" si="1723"/>
        <v>13855.159999999998</v>
      </c>
      <c r="S7347" s="6">
        <f t="shared" si="1716"/>
        <v>0</v>
      </c>
      <c r="T7347" s="11">
        <f t="shared" si="1717"/>
        <v>0</v>
      </c>
      <c r="U7347" s="11">
        <f t="shared" si="1718"/>
        <v>0</v>
      </c>
      <c r="V7347" s="11">
        <f t="shared" si="1724"/>
        <v>0</v>
      </c>
      <c r="W7347" s="20"/>
    </row>
    <row r="7348" spans="1:23" x14ac:dyDescent="0.25">
      <c r="A7348">
        <v>2022110210</v>
      </c>
      <c r="B7348">
        <v>4</v>
      </c>
      <c r="C7348" s="7">
        <v>0.51304000000000005</v>
      </c>
      <c r="D7348" s="6">
        <f t="shared" si="1710"/>
        <v>41043.200000000004</v>
      </c>
      <c r="E7348" s="62">
        <v>0</v>
      </c>
      <c r="F7348" s="6">
        <f t="shared" si="1719"/>
        <v>0</v>
      </c>
      <c r="G7348" s="7">
        <v>0.36387000000000003</v>
      </c>
      <c r="H7348" s="6">
        <f t="shared" si="1711"/>
        <v>12735.45</v>
      </c>
      <c r="I7348" s="7">
        <v>0.16489000000000001</v>
      </c>
      <c r="J7348" s="6">
        <f t="shared" si="1712"/>
        <v>2308.46</v>
      </c>
      <c r="K7348" s="20"/>
      <c r="L7348" s="6">
        <f t="shared" si="1713"/>
        <v>40000</v>
      </c>
      <c r="M7348" s="11">
        <f t="shared" si="1720"/>
        <v>0</v>
      </c>
      <c r="N7348" s="6">
        <f t="shared" si="1714"/>
        <v>1043.2000000000044</v>
      </c>
      <c r="O7348" s="11">
        <f t="shared" si="1721"/>
        <v>11692.249999999996</v>
      </c>
      <c r="P7348" s="11">
        <f t="shared" si="1715"/>
        <v>0</v>
      </c>
      <c r="Q7348" s="11">
        <f t="shared" si="1722"/>
        <v>2308.46</v>
      </c>
      <c r="R7348" s="11">
        <f t="shared" si="1723"/>
        <v>14000.709999999995</v>
      </c>
      <c r="S7348" s="6">
        <f t="shared" si="1716"/>
        <v>0</v>
      </c>
      <c r="T7348" s="11">
        <f t="shared" si="1717"/>
        <v>0</v>
      </c>
      <c r="U7348" s="11">
        <f t="shared" si="1718"/>
        <v>0</v>
      </c>
      <c r="V7348" s="11">
        <f t="shared" si="1724"/>
        <v>0</v>
      </c>
      <c r="W7348" s="20"/>
    </row>
    <row r="7349" spans="1:23" x14ac:dyDescent="0.25">
      <c r="A7349">
        <v>2022110211</v>
      </c>
      <c r="B7349">
        <v>4</v>
      </c>
      <c r="C7349" s="7">
        <v>0.51920999999999995</v>
      </c>
      <c r="D7349" s="6">
        <f t="shared" si="1710"/>
        <v>41536.799999999996</v>
      </c>
      <c r="E7349" s="62">
        <v>0</v>
      </c>
      <c r="F7349" s="6">
        <f t="shared" si="1719"/>
        <v>0</v>
      </c>
      <c r="G7349" s="7">
        <v>0.38483000000000001</v>
      </c>
      <c r="H7349" s="6">
        <f t="shared" si="1711"/>
        <v>13469.050000000001</v>
      </c>
      <c r="I7349" s="7">
        <v>0.30482999999999999</v>
      </c>
      <c r="J7349" s="6">
        <f t="shared" si="1712"/>
        <v>4267.62</v>
      </c>
      <c r="K7349" s="20"/>
      <c r="L7349" s="6">
        <f t="shared" si="1713"/>
        <v>40000</v>
      </c>
      <c r="M7349" s="11">
        <f t="shared" si="1720"/>
        <v>0</v>
      </c>
      <c r="N7349" s="6">
        <f t="shared" si="1714"/>
        <v>1536.7999999999956</v>
      </c>
      <c r="O7349" s="11">
        <f t="shared" si="1721"/>
        <v>11932.250000000005</v>
      </c>
      <c r="P7349" s="11">
        <f t="shared" si="1715"/>
        <v>0</v>
      </c>
      <c r="Q7349" s="11">
        <f t="shared" si="1722"/>
        <v>4267.62</v>
      </c>
      <c r="R7349" s="11">
        <f t="shared" si="1723"/>
        <v>16199.870000000006</v>
      </c>
      <c r="S7349" s="6">
        <f t="shared" si="1716"/>
        <v>0</v>
      </c>
      <c r="T7349" s="11">
        <f t="shared" si="1717"/>
        <v>0</v>
      </c>
      <c r="U7349" s="11">
        <f t="shared" si="1718"/>
        <v>0</v>
      </c>
      <c r="V7349" s="11">
        <f t="shared" si="1724"/>
        <v>0</v>
      </c>
      <c r="W7349" s="20"/>
    </row>
    <row r="7350" spans="1:23" x14ac:dyDescent="0.25">
      <c r="A7350">
        <v>2022110212</v>
      </c>
      <c r="B7350">
        <v>4</v>
      </c>
      <c r="C7350" s="7">
        <v>0.52900000000000003</v>
      </c>
      <c r="D7350" s="6">
        <f t="shared" si="1710"/>
        <v>42320</v>
      </c>
      <c r="E7350" s="62">
        <v>0</v>
      </c>
      <c r="F7350" s="6">
        <f t="shared" si="1719"/>
        <v>0</v>
      </c>
      <c r="G7350" s="7">
        <v>0.38683000000000001</v>
      </c>
      <c r="H7350" s="6">
        <f t="shared" si="1711"/>
        <v>13539.050000000001</v>
      </c>
      <c r="I7350" s="7">
        <v>0.41164000000000001</v>
      </c>
      <c r="J7350" s="6">
        <f t="shared" si="1712"/>
        <v>5762.96</v>
      </c>
      <c r="K7350" s="20"/>
      <c r="L7350" s="6">
        <f t="shared" si="1713"/>
        <v>40000</v>
      </c>
      <c r="M7350" s="11">
        <f t="shared" si="1720"/>
        <v>0</v>
      </c>
      <c r="N7350" s="6">
        <f t="shared" si="1714"/>
        <v>2320</v>
      </c>
      <c r="O7350" s="11">
        <f t="shared" si="1721"/>
        <v>11219.050000000001</v>
      </c>
      <c r="P7350" s="11">
        <f t="shared" si="1715"/>
        <v>0</v>
      </c>
      <c r="Q7350" s="11">
        <f t="shared" si="1722"/>
        <v>5762.96</v>
      </c>
      <c r="R7350" s="11">
        <f t="shared" si="1723"/>
        <v>16982.010000000002</v>
      </c>
      <c r="S7350" s="6">
        <f t="shared" si="1716"/>
        <v>0</v>
      </c>
      <c r="T7350" s="11">
        <f t="shared" si="1717"/>
        <v>0</v>
      </c>
      <c r="U7350" s="11">
        <f t="shared" si="1718"/>
        <v>0</v>
      </c>
      <c r="V7350" s="11">
        <f t="shared" si="1724"/>
        <v>0</v>
      </c>
      <c r="W7350" s="20"/>
    </row>
    <row r="7351" spans="1:23" x14ac:dyDescent="0.25">
      <c r="A7351">
        <v>2022110213</v>
      </c>
      <c r="B7351">
        <v>4</v>
      </c>
      <c r="C7351" s="7">
        <v>0.53932999999999998</v>
      </c>
      <c r="D7351" s="6">
        <f t="shared" si="1710"/>
        <v>43146.400000000001</v>
      </c>
      <c r="E7351" s="62">
        <v>0</v>
      </c>
      <c r="F7351" s="6">
        <f t="shared" si="1719"/>
        <v>0</v>
      </c>
      <c r="G7351" s="7">
        <v>0.37</v>
      </c>
      <c r="H7351" s="6">
        <f t="shared" si="1711"/>
        <v>12950</v>
      </c>
      <c r="I7351" s="7">
        <v>0.46593000000000001</v>
      </c>
      <c r="J7351" s="6">
        <f t="shared" si="1712"/>
        <v>6523.02</v>
      </c>
      <c r="K7351" s="20"/>
      <c r="L7351" s="6">
        <f t="shared" si="1713"/>
        <v>40000</v>
      </c>
      <c r="M7351" s="11">
        <f t="shared" si="1720"/>
        <v>0</v>
      </c>
      <c r="N7351" s="6">
        <f t="shared" si="1714"/>
        <v>3146.4000000000015</v>
      </c>
      <c r="O7351" s="11">
        <f t="shared" si="1721"/>
        <v>9803.5999999999985</v>
      </c>
      <c r="P7351" s="11">
        <f t="shared" si="1715"/>
        <v>0</v>
      </c>
      <c r="Q7351" s="11">
        <f t="shared" si="1722"/>
        <v>6523.02</v>
      </c>
      <c r="R7351" s="11">
        <f t="shared" si="1723"/>
        <v>16326.619999999999</v>
      </c>
      <c r="S7351" s="6">
        <f t="shared" si="1716"/>
        <v>0</v>
      </c>
      <c r="T7351" s="11">
        <f t="shared" si="1717"/>
        <v>0</v>
      </c>
      <c r="U7351" s="11">
        <f t="shared" si="1718"/>
        <v>0</v>
      </c>
      <c r="V7351" s="11">
        <f t="shared" si="1724"/>
        <v>0</v>
      </c>
      <c r="W7351" s="20"/>
    </row>
    <row r="7352" spans="1:23" x14ac:dyDescent="0.25">
      <c r="A7352">
        <v>2022110214</v>
      </c>
      <c r="B7352">
        <v>4</v>
      </c>
      <c r="C7352" s="7">
        <v>0.55434000000000005</v>
      </c>
      <c r="D7352" s="6">
        <f t="shared" si="1710"/>
        <v>44347.200000000004</v>
      </c>
      <c r="E7352" s="62">
        <v>0</v>
      </c>
      <c r="F7352" s="6">
        <f t="shared" si="1719"/>
        <v>0</v>
      </c>
      <c r="G7352" s="7">
        <v>0.37584000000000001</v>
      </c>
      <c r="H7352" s="6">
        <f t="shared" si="1711"/>
        <v>13154.4</v>
      </c>
      <c r="I7352" s="7">
        <v>0.46103</v>
      </c>
      <c r="J7352" s="6">
        <f t="shared" si="1712"/>
        <v>6454.42</v>
      </c>
      <c r="K7352" s="20"/>
      <c r="L7352" s="6">
        <f t="shared" si="1713"/>
        <v>40000</v>
      </c>
      <c r="M7352" s="11">
        <f t="shared" si="1720"/>
        <v>0</v>
      </c>
      <c r="N7352" s="6">
        <f t="shared" si="1714"/>
        <v>4347.2000000000044</v>
      </c>
      <c r="O7352" s="11">
        <f t="shared" si="1721"/>
        <v>8807.1999999999953</v>
      </c>
      <c r="P7352" s="11">
        <f t="shared" si="1715"/>
        <v>0</v>
      </c>
      <c r="Q7352" s="11">
        <f t="shared" si="1722"/>
        <v>6454.42</v>
      </c>
      <c r="R7352" s="11">
        <f t="shared" si="1723"/>
        <v>15261.619999999995</v>
      </c>
      <c r="S7352" s="6">
        <f t="shared" si="1716"/>
        <v>0</v>
      </c>
      <c r="T7352" s="11">
        <f t="shared" si="1717"/>
        <v>0</v>
      </c>
      <c r="U7352" s="11">
        <f t="shared" si="1718"/>
        <v>0</v>
      </c>
      <c r="V7352" s="11">
        <f t="shared" si="1724"/>
        <v>0</v>
      </c>
      <c r="W7352" s="20"/>
    </row>
    <row r="7353" spans="1:23" x14ac:dyDescent="0.25">
      <c r="A7353">
        <v>2022110215</v>
      </c>
      <c r="B7353">
        <v>4</v>
      </c>
      <c r="C7353" s="7">
        <v>0.56569000000000003</v>
      </c>
      <c r="D7353" s="6">
        <f t="shared" si="1710"/>
        <v>45255.200000000004</v>
      </c>
      <c r="E7353" s="62">
        <v>0</v>
      </c>
      <c r="F7353" s="6">
        <f t="shared" si="1719"/>
        <v>0</v>
      </c>
      <c r="G7353" s="7">
        <v>0.39728000000000002</v>
      </c>
      <c r="H7353" s="6">
        <f t="shared" si="1711"/>
        <v>13904.800000000001</v>
      </c>
      <c r="I7353" s="7">
        <v>0.40182000000000001</v>
      </c>
      <c r="J7353" s="6">
        <f t="shared" si="1712"/>
        <v>5625.4800000000005</v>
      </c>
      <c r="K7353" s="20"/>
      <c r="L7353" s="6">
        <f t="shared" si="1713"/>
        <v>40000</v>
      </c>
      <c r="M7353" s="11">
        <f t="shared" si="1720"/>
        <v>0</v>
      </c>
      <c r="N7353" s="6">
        <f t="shared" si="1714"/>
        <v>5255.2000000000044</v>
      </c>
      <c r="O7353" s="11">
        <f t="shared" si="1721"/>
        <v>8649.5999999999967</v>
      </c>
      <c r="P7353" s="11">
        <f t="shared" si="1715"/>
        <v>0</v>
      </c>
      <c r="Q7353" s="11">
        <f t="shared" si="1722"/>
        <v>5625.4800000000005</v>
      </c>
      <c r="R7353" s="11">
        <f t="shared" si="1723"/>
        <v>14275.079999999998</v>
      </c>
      <c r="S7353" s="6">
        <f t="shared" si="1716"/>
        <v>0</v>
      </c>
      <c r="T7353" s="11">
        <f t="shared" si="1717"/>
        <v>0</v>
      </c>
      <c r="U7353" s="11">
        <f t="shared" si="1718"/>
        <v>0</v>
      </c>
      <c r="V7353" s="11">
        <f t="shared" si="1724"/>
        <v>0</v>
      </c>
      <c r="W7353" s="20"/>
    </row>
    <row r="7354" spans="1:23" x14ac:dyDescent="0.25">
      <c r="A7354">
        <v>2022110216</v>
      </c>
      <c r="B7354">
        <v>4</v>
      </c>
      <c r="C7354" s="7">
        <v>0.57437000000000005</v>
      </c>
      <c r="D7354" s="6">
        <f t="shared" si="1710"/>
        <v>45949.600000000006</v>
      </c>
      <c r="E7354" s="62">
        <v>0</v>
      </c>
      <c r="F7354" s="6">
        <f t="shared" si="1719"/>
        <v>0</v>
      </c>
      <c r="G7354" s="7">
        <v>0.41275000000000001</v>
      </c>
      <c r="H7354" s="6">
        <f t="shared" si="1711"/>
        <v>14446.25</v>
      </c>
      <c r="I7354" s="7">
        <v>0.32007999999999998</v>
      </c>
      <c r="J7354" s="6">
        <f t="shared" si="1712"/>
        <v>4481.12</v>
      </c>
      <c r="K7354" s="20"/>
      <c r="L7354" s="6">
        <f t="shared" si="1713"/>
        <v>40000</v>
      </c>
      <c r="M7354" s="11">
        <f t="shared" si="1720"/>
        <v>0</v>
      </c>
      <c r="N7354" s="6">
        <f t="shared" si="1714"/>
        <v>5949.6000000000058</v>
      </c>
      <c r="O7354" s="11">
        <f t="shared" si="1721"/>
        <v>8496.6499999999942</v>
      </c>
      <c r="P7354" s="11">
        <f t="shared" si="1715"/>
        <v>0</v>
      </c>
      <c r="Q7354" s="11">
        <f t="shared" si="1722"/>
        <v>4481.12</v>
      </c>
      <c r="R7354" s="11">
        <f t="shared" si="1723"/>
        <v>12977.769999999993</v>
      </c>
      <c r="S7354" s="6">
        <f t="shared" si="1716"/>
        <v>0</v>
      </c>
      <c r="T7354" s="11">
        <f t="shared" si="1717"/>
        <v>0</v>
      </c>
      <c r="U7354" s="11">
        <f t="shared" si="1718"/>
        <v>0</v>
      </c>
      <c r="V7354" s="11">
        <f t="shared" si="1724"/>
        <v>0</v>
      </c>
      <c r="W7354" s="20"/>
    </row>
    <row r="7355" spans="1:23" x14ac:dyDescent="0.25">
      <c r="A7355">
        <v>2022110217</v>
      </c>
      <c r="B7355">
        <v>4</v>
      </c>
      <c r="C7355" s="7">
        <v>0.58345000000000002</v>
      </c>
      <c r="D7355" s="6">
        <f t="shared" si="1710"/>
        <v>46676</v>
      </c>
      <c r="E7355" s="62">
        <v>0</v>
      </c>
      <c r="F7355" s="6">
        <f t="shared" si="1719"/>
        <v>0</v>
      </c>
      <c r="G7355" s="7">
        <v>0.41486000000000001</v>
      </c>
      <c r="H7355" s="6">
        <f t="shared" si="1711"/>
        <v>14520.1</v>
      </c>
      <c r="I7355" s="7">
        <v>0.25722</v>
      </c>
      <c r="J7355" s="6">
        <f t="shared" si="1712"/>
        <v>3601.08</v>
      </c>
      <c r="K7355" s="20"/>
      <c r="L7355" s="6">
        <f t="shared" si="1713"/>
        <v>40000</v>
      </c>
      <c r="M7355" s="11">
        <f t="shared" si="1720"/>
        <v>0</v>
      </c>
      <c r="N7355" s="6">
        <f t="shared" si="1714"/>
        <v>6676</v>
      </c>
      <c r="O7355" s="11">
        <f t="shared" si="1721"/>
        <v>7844.1</v>
      </c>
      <c r="P7355" s="11">
        <f t="shared" si="1715"/>
        <v>0</v>
      </c>
      <c r="Q7355" s="11">
        <f t="shared" si="1722"/>
        <v>3601.08</v>
      </c>
      <c r="R7355" s="11">
        <f t="shared" si="1723"/>
        <v>11445.18</v>
      </c>
      <c r="S7355" s="6">
        <f t="shared" si="1716"/>
        <v>0</v>
      </c>
      <c r="T7355" s="11">
        <f t="shared" si="1717"/>
        <v>0</v>
      </c>
      <c r="U7355" s="11">
        <f t="shared" si="1718"/>
        <v>0</v>
      </c>
      <c r="V7355" s="11">
        <f t="shared" si="1724"/>
        <v>0</v>
      </c>
      <c r="W7355" s="20"/>
    </row>
    <row r="7356" spans="1:23" x14ac:dyDescent="0.25">
      <c r="A7356">
        <v>2022110218</v>
      </c>
      <c r="B7356">
        <v>4</v>
      </c>
      <c r="C7356" s="7">
        <v>0.58540000000000003</v>
      </c>
      <c r="D7356" s="6">
        <f t="shared" si="1710"/>
        <v>46832</v>
      </c>
      <c r="E7356" s="62">
        <v>0</v>
      </c>
      <c r="F7356" s="6">
        <f t="shared" si="1719"/>
        <v>0</v>
      </c>
      <c r="G7356" s="7">
        <v>0.4289</v>
      </c>
      <c r="H7356" s="6">
        <f t="shared" si="1711"/>
        <v>15011.5</v>
      </c>
      <c r="I7356" s="7">
        <v>0.14663999999999999</v>
      </c>
      <c r="J7356" s="6">
        <f t="shared" si="1712"/>
        <v>2052.96</v>
      </c>
      <c r="K7356" s="20"/>
      <c r="L7356" s="6">
        <f t="shared" si="1713"/>
        <v>40000</v>
      </c>
      <c r="M7356" s="11">
        <f t="shared" si="1720"/>
        <v>0</v>
      </c>
      <c r="N7356" s="6">
        <f t="shared" si="1714"/>
        <v>6832</v>
      </c>
      <c r="O7356" s="11">
        <f t="shared" si="1721"/>
        <v>8179.5</v>
      </c>
      <c r="P7356" s="11">
        <f t="shared" si="1715"/>
        <v>0</v>
      </c>
      <c r="Q7356" s="11">
        <f t="shared" si="1722"/>
        <v>2052.96</v>
      </c>
      <c r="R7356" s="11">
        <f t="shared" si="1723"/>
        <v>10232.459999999999</v>
      </c>
      <c r="S7356" s="6">
        <f t="shared" si="1716"/>
        <v>0</v>
      </c>
      <c r="T7356" s="11">
        <f t="shared" si="1717"/>
        <v>0</v>
      </c>
      <c r="U7356" s="11">
        <f t="shared" si="1718"/>
        <v>0</v>
      </c>
      <c r="V7356" s="11">
        <f t="shared" si="1724"/>
        <v>0</v>
      </c>
      <c r="W7356" s="20"/>
    </row>
    <row r="7357" spans="1:23" x14ac:dyDescent="0.25">
      <c r="A7357">
        <v>2022110219</v>
      </c>
      <c r="B7357">
        <v>4</v>
      </c>
      <c r="C7357" s="7">
        <v>0.58343999999999996</v>
      </c>
      <c r="D7357" s="6">
        <f t="shared" si="1710"/>
        <v>46675.199999999997</v>
      </c>
      <c r="E7357" s="62">
        <v>0</v>
      </c>
      <c r="F7357" s="6">
        <f t="shared" si="1719"/>
        <v>0</v>
      </c>
      <c r="G7357" s="7">
        <v>0.42049999999999998</v>
      </c>
      <c r="H7357" s="6">
        <f t="shared" si="1711"/>
        <v>14717.5</v>
      </c>
      <c r="I7357" s="7">
        <v>3.8710000000000001E-2</v>
      </c>
      <c r="J7357" s="6">
        <f t="shared" si="1712"/>
        <v>541.94000000000005</v>
      </c>
      <c r="K7357" s="20"/>
      <c r="L7357" s="6">
        <f t="shared" si="1713"/>
        <v>40000</v>
      </c>
      <c r="M7357" s="11">
        <f t="shared" si="1720"/>
        <v>0</v>
      </c>
      <c r="N7357" s="6">
        <f t="shared" si="1714"/>
        <v>6675.1999999999971</v>
      </c>
      <c r="O7357" s="11">
        <f t="shared" si="1721"/>
        <v>8042.3000000000029</v>
      </c>
      <c r="P7357" s="11">
        <f t="shared" si="1715"/>
        <v>0</v>
      </c>
      <c r="Q7357" s="11">
        <f t="shared" si="1722"/>
        <v>541.94000000000005</v>
      </c>
      <c r="R7357" s="11">
        <f t="shared" si="1723"/>
        <v>8584.2400000000034</v>
      </c>
      <c r="S7357" s="6">
        <f t="shared" si="1716"/>
        <v>0</v>
      </c>
      <c r="T7357" s="11">
        <f t="shared" si="1717"/>
        <v>0</v>
      </c>
      <c r="U7357" s="11">
        <f t="shared" si="1718"/>
        <v>0</v>
      </c>
      <c r="V7357" s="11">
        <f t="shared" si="1724"/>
        <v>0</v>
      </c>
      <c r="W7357" s="20"/>
    </row>
    <row r="7358" spans="1:23" x14ac:dyDescent="0.25">
      <c r="A7358">
        <v>2022110220</v>
      </c>
      <c r="B7358">
        <v>4</v>
      </c>
      <c r="C7358" s="7">
        <v>0.58916000000000002</v>
      </c>
      <c r="D7358" s="6">
        <f t="shared" si="1710"/>
        <v>47132.800000000003</v>
      </c>
      <c r="E7358" s="62">
        <v>0</v>
      </c>
      <c r="F7358" s="6">
        <f t="shared" si="1719"/>
        <v>0</v>
      </c>
      <c r="G7358" s="7">
        <v>0.44623000000000002</v>
      </c>
      <c r="H7358" s="6">
        <f t="shared" si="1711"/>
        <v>15618.050000000001</v>
      </c>
      <c r="I7358" s="7">
        <v>0</v>
      </c>
      <c r="J7358" s="6">
        <f t="shared" si="1712"/>
        <v>0</v>
      </c>
      <c r="K7358" s="20"/>
      <c r="L7358" s="6">
        <f t="shared" si="1713"/>
        <v>40000</v>
      </c>
      <c r="M7358" s="11">
        <f t="shared" si="1720"/>
        <v>0</v>
      </c>
      <c r="N7358" s="6">
        <f t="shared" si="1714"/>
        <v>7132.8000000000029</v>
      </c>
      <c r="O7358" s="11">
        <f t="shared" si="1721"/>
        <v>8485.2499999999982</v>
      </c>
      <c r="P7358" s="11">
        <f t="shared" si="1715"/>
        <v>0</v>
      </c>
      <c r="Q7358" s="11">
        <f t="shared" si="1722"/>
        <v>0</v>
      </c>
      <c r="R7358" s="11">
        <f t="shared" si="1723"/>
        <v>8485.2499999999982</v>
      </c>
      <c r="S7358" s="6">
        <f t="shared" si="1716"/>
        <v>0</v>
      </c>
      <c r="T7358" s="11">
        <f t="shared" si="1717"/>
        <v>0</v>
      </c>
      <c r="U7358" s="11">
        <f t="shared" si="1718"/>
        <v>0</v>
      </c>
      <c r="V7358" s="11">
        <f t="shared" si="1724"/>
        <v>0</v>
      </c>
      <c r="W7358" s="20"/>
    </row>
    <row r="7359" spans="1:23" x14ac:dyDescent="0.25">
      <c r="A7359">
        <v>2022110221</v>
      </c>
      <c r="B7359">
        <v>4</v>
      </c>
      <c r="C7359" s="7">
        <v>0.57826999999999995</v>
      </c>
      <c r="D7359" s="6">
        <f t="shared" si="1710"/>
        <v>46261.599999999999</v>
      </c>
      <c r="E7359" s="62">
        <v>0</v>
      </c>
      <c r="F7359" s="6">
        <f t="shared" si="1719"/>
        <v>0</v>
      </c>
      <c r="G7359" s="7">
        <v>0.47899000000000003</v>
      </c>
      <c r="H7359" s="6">
        <f t="shared" si="1711"/>
        <v>16764.650000000001</v>
      </c>
      <c r="I7359" s="7">
        <v>0</v>
      </c>
      <c r="J7359" s="6">
        <f t="shared" si="1712"/>
        <v>0</v>
      </c>
      <c r="K7359" s="20"/>
      <c r="L7359" s="6">
        <f t="shared" si="1713"/>
        <v>40000</v>
      </c>
      <c r="M7359" s="11">
        <f t="shared" si="1720"/>
        <v>0</v>
      </c>
      <c r="N7359" s="6">
        <f t="shared" si="1714"/>
        <v>6261.5999999999985</v>
      </c>
      <c r="O7359" s="11">
        <f t="shared" si="1721"/>
        <v>10503.050000000003</v>
      </c>
      <c r="P7359" s="11">
        <f t="shared" si="1715"/>
        <v>0</v>
      </c>
      <c r="Q7359" s="11">
        <f t="shared" si="1722"/>
        <v>0</v>
      </c>
      <c r="R7359" s="11">
        <f t="shared" si="1723"/>
        <v>10503.050000000003</v>
      </c>
      <c r="S7359" s="6">
        <f t="shared" si="1716"/>
        <v>0</v>
      </c>
      <c r="T7359" s="11">
        <f t="shared" si="1717"/>
        <v>0</v>
      </c>
      <c r="U7359" s="11">
        <f t="shared" si="1718"/>
        <v>0</v>
      </c>
      <c r="V7359" s="11">
        <f t="shared" si="1724"/>
        <v>0</v>
      </c>
      <c r="W7359" s="20"/>
    </row>
    <row r="7360" spans="1:23" x14ac:dyDescent="0.25">
      <c r="A7360">
        <v>2022110222</v>
      </c>
      <c r="B7360">
        <v>4</v>
      </c>
      <c r="C7360" s="7">
        <v>0.56081999999999999</v>
      </c>
      <c r="D7360" s="6">
        <f t="shared" si="1710"/>
        <v>44865.599999999999</v>
      </c>
      <c r="E7360" s="62">
        <v>0</v>
      </c>
      <c r="F7360" s="6">
        <f t="shared" si="1719"/>
        <v>0</v>
      </c>
      <c r="G7360" s="7">
        <v>0.48304999999999998</v>
      </c>
      <c r="H7360" s="6">
        <f t="shared" si="1711"/>
        <v>16906.75</v>
      </c>
      <c r="I7360" s="7">
        <v>0</v>
      </c>
      <c r="J7360" s="6">
        <f t="shared" si="1712"/>
        <v>0</v>
      </c>
      <c r="K7360" s="20"/>
      <c r="L7360" s="6">
        <f t="shared" si="1713"/>
        <v>40000</v>
      </c>
      <c r="M7360" s="11">
        <f t="shared" si="1720"/>
        <v>0</v>
      </c>
      <c r="N7360" s="6">
        <f t="shared" si="1714"/>
        <v>4865.5999999999985</v>
      </c>
      <c r="O7360" s="11">
        <f t="shared" si="1721"/>
        <v>12041.150000000001</v>
      </c>
      <c r="P7360" s="11">
        <f t="shared" si="1715"/>
        <v>0</v>
      </c>
      <c r="Q7360" s="11">
        <f t="shared" si="1722"/>
        <v>0</v>
      </c>
      <c r="R7360" s="11">
        <f t="shared" si="1723"/>
        <v>12041.150000000001</v>
      </c>
      <c r="S7360" s="6">
        <f t="shared" si="1716"/>
        <v>0</v>
      </c>
      <c r="T7360" s="11">
        <f t="shared" si="1717"/>
        <v>0</v>
      </c>
      <c r="U7360" s="11">
        <f t="shared" si="1718"/>
        <v>0</v>
      </c>
      <c r="V7360" s="11">
        <f t="shared" si="1724"/>
        <v>0</v>
      </c>
      <c r="W7360" s="20"/>
    </row>
    <row r="7361" spans="1:23" x14ac:dyDescent="0.25">
      <c r="A7361">
        <v>2022110223</v>
      </c>
      <c r="B7361">
        <v>4</v>
      </c>
      <c r="C7361" s="7">
        <v>0.53378000000000003</v>
      </c>
      <c r="D7361" s="6">
        <f t="shared" si="1710"/>
        <v>42702.400000000001</v>
      </c>
      <c r="E7361" s="62">
        <v>0</v>
      </c>
      <c r="F7361" s="6">
        <f t="shared" si="1719"/>
        <v>0</v>
      </c>
      <c r="G7361" s="7">
        <v>0.50114000000000003</v>
      </c>
      <c r="H7361" s="6">
        <f t="shared" si="1711"/>
        <v>17539.900000000001</v>
      </c>
      <c r="I7361" s="7">
        <v>0</v>
      </c>
      <c r="J7361" s="6">
        <f t="shared" si="1712"/>
        <v>0</v>
      </c>
      <c r="K7361" s="20"/>
      <c r="L7361" s="6">
        <f t="shared" si="1713"/>
        <v>40000</v>
      </c>
      <c r="M7361" s="11">
        <f t="shared" si="1720"/>
        <v>0</v>
      </c>
      <c r="N7361" s="6">
        <f t="shared" si="1714"/>
        <v>2702.4000000000015</v>
      </c>
      <c r="O7361" s="11">
        <f t="shared" si="1721"/>
        <v>14837.5</v>
      </c>
      <c r="P7361" s="11">
        <f t="shared" si="1715"/>
        <v>0</v>
      </c>
      <c r="Q7361" s="11">
        <f t="shared" si="1722"/>
        <v>0</v>
      </c>
      <c r="R7361" s="11">
        <f t="shared" si="1723"/>
        <v>14837.5</v>
      </c>
      <c r="S7361" s="6">
        <f t="shared" si="1716"/>
        <v>0</v>
      </c>
      <c r="T7361" s="11">
        <f t="shared" si="1717"/>
        <v>0</v>
      </c>
      <c r="U7361" s="11">
        <f t="shared" si="1718"/>
        <v>0</v>
      </c>
      <c r="V7361" s="11">
        <f t="shared" si="1724"/>
        <v>0</v>
      </c>
      <c r="W7361" s="20"/>
    </row>
    <row r="7362" spans="1:23" x14ac:dyDescent="0.25">
      <c r="A7362">
        <v>2022110224</v>
      </c>
      <c r="B7362">
        <v>4</v>
      </c>
      <c r="C7362" s="7">
        <v>0.50244</v>
      </c>
      <c r="D7362" s="6">
        <f t="shared" si="1710"/>
        <v>40195.199999999997</v>
      </c>
      <c r="E7362" s="62">
        <v>0</v>
      </c>
      <c r="F7362" s="6">
        <f t="shared" si="1719"/>
        <v>0</v>
      </c>
      <c r="G7362" s="7">
        <v>0.50353000000000003</v>
      </c>
      <c r="H7362" s="6">
        <f t="shared" si="1711"/>
        <v>17623.550000000003</v>
      </c>
      <c r="I7362" s="7">
        <v>0</v>
      </c>
      <c r="J7362" s="6">
        <f t="shared" si="1712"/>
        <v>0</v>
      </c>
      <c r="K7362" s="20"/>
      <c r="L7362" s="6">
        <f t="shared" si="1713"/>
        <v>40000</v>
      </c>
      <c r="M7362" s="11">
        <f t="shared" si="1720"/>
        <v>0</v>
      </c>
      <c r="N7362" s="6">
        <f t="shared" si="1714"/>
        <v>195.19999999999709</v>
      </c>
      <c r="O7362" s="11">
        <f t="shared" si="1721"/>
        <v>17428.350000000006</v>
      </c>
      <c r="P7362" s="11">
        <f t="shared" si="1715"/>
        <v>0</v>
      </c>
      <c r="Q7362" s="11">
        <f t="shared" si="1722"/>
        <v>0</v>
      </c>
      <c r="R7362" s="11">
        <f t="shared" si="1723"/>
        <v>17428.350000000006</v>
      </c>
      <c r="S7362" s="6">
        <f t="shared" si="1716"/>
        <v>0</v>
      </c>
      <c r="T7362" s="11">
        <f t="shared" si="1717"/>
        <v>0</v>
      </c>
      <c r="U7362" s="11">
        <f t="shared" si="1718"/>
        <v>0</v>
      </c>
      <c r="V7362" s="11">
        <f t="shared" si="1724"/>
        <v>0</v>
      </c>
      <c r="W7362" s="20"/>
    </row>
    <row r="7363" spans="1:23" x14ac:dyDescent="0.25">
      <c r="A7363">
        <v>2022110301</v>
      </c>
      <c r="B7363">
        <v>5</v>
      </c>
      <c r="C7363" s="7">
        <v>0.47710999999999998</v>
      </c>
      <c r="D7363" s="6">
        <f t="shared" si="1710"/>
        <v>38168.799999999996</v>
      </c>
      <c r="E7363" s="62">
        <v>0</v>
      </c>
      <c r="F7363" s="6">
        <f t="shared" si="1719"/>
        <v>0</v>
      </c>
      <c r="G7363" s="7">
        <v>0.50244</v>
      </c>
      <c r="H7363" s="6">
        <f t="shared" si="1711"/>
        <v>17585.400000000001</v>
      </c>
      <c r="I7363" s="7">
        <v>0</v>
      </c>
      <c r="J7363" s="6">
        <f t="shared" si="1712"/>
        <v>0</v>
      </c>
      <c r="K7363" s="20"/>
      <c r="L7363" s="6">
        <f t="shared" si="1713"/>
        <v>38168.799999999996</v>
      </c>
      <c r="M7363" s="11">
        <f t="shared" si="1720"/>
        <v>1831.2000000000044</v>
      </c>
      <c r="N7363" s="6">
        <f t="shared" si="1714"/>
        <v>0</v>
      </c>
      <c r="O7363" s="11">
        <f t="shared" si="1721"/>
        <v>17585.400000000001</v>
      </c>
      <c r="P7363" s="11">
        <f t="shared" si="1715"/>
        <v>0</v>
      </c>
      <c r="Q7363" s="11">
        <f t="shared" si="1722"/>
        <v>0</v>
      </c>
      <c r="R7363" s="11">
        <f t="shared" si="1723"/>
        <v>19416.600000000006</v>
      </c>
      <c r="S7363" s="6">
        <f t="shared" si="1716"/>
        <v>0</v>
      </c>
      <c r="T7363" s="11">
        <f t="shared" si="1717"/>
        <v>0</v>
      </c>
      <c r="U7363" s="11">
        <f t="shared" si="1718"/>
        <v>0</v>
      </c>
      <c r="V7363" s="11">
        <f t="shared" si="1724"/>
        <v>0</v>
      </c>
      <c r="W7363" s="20"/>
    </row>
    <row r="7364" spans="1:23" x14ac:dyDescent="0.25">
      <c r="A7364">
        <v>2022110302</v>
      </c>
      <c r="B7364">
        <v>5</v>
      </c>
      <c r="C7364" s="7">
        <v>0.45985999999999999</v>
      </c>
      <c r="D7364" s="6">
        <f t="shared" si="1710"/>
        <v>36788.800000000003</v>
      </c>
      <c r="E7364" s="62">
        <v>0</v>
      </c>
      <c r="F7364" s="6">
        <f t="shared" si="1719"/>
        <v>0</v>
      </c>
      <c r="G7364" s="7">
        <v>0.49930000000000002</v>
      </c>
      <c r="H7364" s="6">
        <f t="shared" si="1711"/>
        <v>17475.5</v>
      </c>
      <c r="I7364" s="7">
        <v>0</v>
      </c>
      <c r="J7364" s="6">
        <f t="shared" si="1712"/>
        <v>0</v>
      </c>
      <c r="K7364" s="20"/>
      <c r="L7364" s="6">
        <f t="shared" si="1713"/>
        <v>36788.800000000003</v>
      </c>
      <c r="M7364" s="11">
        <f t="shared" si="1720"/>
        <v>3211.1999999999971</v>
      </c>
      <c r="N7364" s="6">
        <f t="shared" si="1714"/>
        <v>0</v>
      </c>
      <c r="O7364" s="11">
        <f t="shared" si="1721"/>
        <v>17475.5</v>
      </c>
      <c r="P7364" s="11">
        <f t="shared" si="1715"/>
        <v>0</v>
      </c>
      <c r="Q7364" s="11">
        <f t="shared" si="1722"/>
        <v>0</v>
      </c>
      <c r="R7364" s="11">
        <f t="shared" si="1723"/>
        <v>20686.699999999997</v>
      </c>
      <c r="S7364" s="6">
        <f t="shared" si="1716"/>
        <v>0</v>
      </c>
      <c r="T7364" s="11">
        <f t="shared" si="1717"/>
        <v>0</v>
      </c>
      <c r="U7364" s="11">
        <f t="shared" si="1718"/>
        <v>0</v>
      </c>
      <c r="V7364" s="11">
        <f t="shared" si="1724"/>
        <v>0</v>
      </c>
      <c r="W7364" s="20"/>
    </row>
    <row r="7365" spans="1:23" x14ac:dyDescent="0.25">
      <c r="A7365">
        <v>2022110303</v>
      </c>
      <c r="B7365">
        <v>5</v>
      </c>
      <c r="C7365" s="7">
        <v>0.45115</v>
      </c>
      <c r="D7365" s="6">
        <f t="shared" ref="D7365:D7428" si="1725">D$18*C7365</f>
        <v>36092</v>
      </c>
      <c r="E7365" s="62">
        <v>0</v>
      </c>
      <c r="F7365" s="6">
        <f t="shared" si="1719"/>
        <v>0</v>
      </c>
      <c r="G7365" s="7">
        <v>0.49353999999999998</v>
      </c>
      <c r="H7365" s="6">
        <f t="shared" ref="H7365:H7428" si="1726">H$18*G7365</f>
        <v>17273.899999999998</v>
      </c>
      <c r="I7365" s="7">
        <v>0</v>
      </c>
      <c r="J7365" s="6">
        <f t="shared" ref="J7365:J7428" si="1727">I7365*J$18</f>
        <v>0</v>
      </c>
      <c r="K7365" s="20"/>
      <c r="L7365" s="6">
        <f t="shared" si="1713"/>
        <v>36092</v>
      </c>
      <c r="M7365" s="11">
        <f t="shared" si="1720"/>
        <v>3908</v>
      </c>
      <c r="N7365" s="6">
        <f t="shared" si="1714"/>
        <v>0</v>
      </c>
      <c r="O7365" s="11">
        <f t="shared" si="1721"/>
        <v>17273.899999999998</v>
      </c>
      <c r="P7365" s="11">
        <f t="shared" si="1715"/>
        <v>0</v>
      </c>
      <c r="Q7365" s="11">
        <f t="shared" si="1722"/>
        <v>0</v>
      </c>
      <c r="R7365" s="11">
        <f t="shared" si="1723"/>
        <v>21181.899999999998</v>
      </c>
      <c r="S7365" s="6">
        <f t="shared" si="1716"/>
        <v>0</v>
      </c>
      <c r="T7365" s="11">
        <f t="shared" si="1717"/>
        <v>0</v>
      </c>
      <c r="U7365" s="11">
        <f t="shared" si="1718"/>
        <v>0</v>
      </c>
      <c r="V7365" s="11">
        <f t="shared" si="1724"/>
        <v>0</v>
      </c>
      <c r="W7365" s="20"/>
    </row>
    <row r="7366" spans="1:23" x14ac:dyDescent="0.25">
      <c r="A7366">
        <v>2022110304</v>
      </c>
      <c r="B7366">
        <v>5</v>
      </c>
      <c r="C7366" s="7">
        <v>0.44846000000000003</v>
      </c>
      <c r="D7366" s="6">
        <f t="shared" si="1725"/>
        <v>35876.800000000003</v>
      </c>
      <c r="E7366" s="62">
        <v>0</v>
      </c>
      <c r="F7366" s="6">
        <f t="shared" si="1719"/>
        <v>0</v>
      </c>
      <c r="G7366" s="7">
        <v>0.49092999999999998</v>
      </c>
      <c r="H7366" s="6">
        <f t="shared" si="1726"/>
        <v>17182.55</v>
      </c>
      <c r="I7366" s="7">
        <v>0</v>
      </c>
      <c r="J7366" s="6">
        <f t="shared" si="1727"/>
        <v>0</v>
      </c>
      <c r="K7366" s="20"/>
      <c r="L7366" s="6">
        <f t="shared" si="1713"/>
        <v>35876.800000000003</v>
      </c>
      <c r="M7366" s="11">
        <f t="shared" si="1720"/>
        <v>4123.1999999999971</v>
      </c>
      <c r="N7366" s="6">
        <f t="shared" si="1714"/>
        <v>0</v>
      </c>
      <c r="O7366" s="11">
        <f t="shared" si="1721"/>
        <v>17182.55</v>
      </c>
      <c r="P7366" s="11">
        <f t="shared" si="1715"/>
        <v>0</v>
      </c>
      <c r="Q7366" s="11">
        <f t="shared" si="1722"/>
        <v>0</v>
      </c>
      <c r="R7366" s="11">
        <f t="shared" si="1723"/>
        <v>21305.749999999996</v>
      </c>
      <c r="S7366" s="6">
        <f t="shared" si="1716"/>
        <v>0</v>
      </c>
      <c r="T7366" s="11">
        <f t="shared" si="1717"/>
        <v>0</v>
      </c>
      <c r="U7366" s="11">
        <f t="shared" si="1718"/>
        <v>0</v>
      </c>
      <c r="V7366" s="11">
        <f t="shared" si="1724"/>
        <v>0</v>
      </c>
      <c r="W7366" s="20"/>
    </row>
    <row r="7367" spans="1:23" x14ac:dyDescent="0.25">
      <c r="A7367">
        <v>2022110305</v>
      </c>
      <c r="B7367">
        <v>5</v>
      </c>
      <c r="C7367" s="7">
        <v>0.45399</v>
      </c>
      <c r="D7367" s="6">
        <f t="shared" si="1725"/>
        <v>36319.199999999997</v>
      </c>
      <c r="E7367" s="62">
        <v>0</v>
      </c>
      <c r="F7367" s="6">
        <f t="shared" si="1719"/>
        <v>0</v>
      </c>
      <c r="G7367" s="7">
        <v>0.49177999999999999</v>
      </c>
      <c r="H7367" s="6">
        <f t="shared" si="1726"/>
        <v>17212.3</v>
      </c>
      <c r="I7367" s="7">
        <v>0</v>
      </c>
      <c r="J7367" s="6">
        <f t="shared" si="1727"/>
        <v>0</v>
      </c>
      <c r="K7367" s="20"/>
      <c r="L7367" s="6">
        <f t="shared" si="1713"/>
        <v>36319.199999999997</v>
      </c>
      <c r="M7367" s="11">
        <f t="shared" si="1720"/>
        <v>3680.8000000000029</v>
      </c>
      <c r="N7367" s="6">
        <f t="shared" si="1714"/>
        <v>0</v>
      </c>
      <c r="O7367" s="11">
        <f t="shared" si="1721"/>
        <v>17212.3</v>
      </c>
      <c r="P7367" s="11">
        <f t="shared" si="1715"/>
        <v>0</v>
      </c>
      <c r="Q7367" s="11">
        <f t="shared" si="1722"/>
        <v>0</v>
      </c>
      <c r="R7367" s="11">
        <f t="shared" si="1723"/>
        <v>20893.100000000002</v>
      </c>
      <c r="S7367" s="6">
        <f t="shared" si="1716"/>
        <v>0</v>
      </c>
      <c r="T7367" s="11">
        <f t="shared" si="1717"/>
        <v>0</v>
      </c>
      <c r="U7367" s="11">
        <f t="shared" si="1718"/>
        <v>0</v>
      </c>
      <c r="V7367" s="11">
        <f t="shared" si="1724"/>
        <v>0</v>
      </c>
      <c r="W7367" s="20"/>
    </row>
    <row r="7368" spans="1:23" x14ac:dyDescent="0.25">
      <c r="A7368">
        <v>2022110306</v>
      </c>
      <c r="B7368">
        <v>5</v>
      </c>
      <c r="C7368" s="7">
        <v>0.47588000000000003</v>
      </c>
      <c r="D7368" s="6">
        <f t="shared" si="1725"/>
        <v>38070.400000000001</v>
      </c>
      <c r="E7368" s="62">
        <v>0</v>
      </c>
      <c r="F7368" s="6">
        <f t="shared" si="1719"/>
        <v>0</v>
      </c>
      <c r="G7368" s="7">
        <v>0.50431000000000004</v>
      </c>
      <c r="H7368" s="6">
        <f t="shared" si="1726"/>
        <v>17650.850000000002</v>
      </c>
      <c r="I7368" s="7">
        <v>0</v>
      </c>
      <c r="J7368" s="6">
        <f t="shared" si="1727"/>
        <v>0</v>
      </c>
      <c r="K7368" s="20"/>
      <c r="L7368" s="6">
        <f t="shared" si="1713"/>
        <v>38070.400000000001</v>
      </c>
      <c r="M7368" s="11">
        <f t="shared" si="1720"/>
        <v>1929.5999999999985</v>
      </c>
      <c r="N7368" s="6">
        <f t="shared" si="1714"/>
        <v>0</v>
      </c>
      <c r="O7368" s="11">
        <f t="shared" si="1721"/>
        <v>17650.850000000002</v>
      </c>
      <c r="P7368" s="11">
        <f t="shared" si="1715"/>
        <v>0</v>
      </c>
      <c r="Q7368" s="11">
        <f t="shared" si="1722"/>
        <v>0</v>
      </c>
      <c r="R7368" s="11">
        <f t="shared" si="1723"/>
        <v>19580.45</v>
      </c>
      <c r="S7368" s="6">
        <f t="shared" si="1716"/>
        <v>0</v>
      </c>
      <c r="T7368" s="11">
        <f t="shared" si="1717"/>
        <v>0</v>
      </c>
      <c r="U7368" s="11">
        <f t="shared" si="1718"/>
        <v>0</v>
      </c>
      <c r="V7368" s="11">
        <f t="shared" si="1724"/>
        <v>0</v>
      </c>
      <c r="W7368" s="20"/>
    </row>
    <row r="7369" spans="1:23" x14ac:dyDescent="0.25">
      <c r="A7369">
        <v>2022110307</v>
      </c>
      <c r="B7369">
        <v>5</v>
      </c>
      <c r="C7369" s="7">
        <v>0.51273999999999997</v>
      </c>
      <c r="D7369" s="6">
        <f t="shared" si="1725"/>
        <v>41019.199999999997</v>
      </c>
      <c r="E7369" s="62">
        <v>0</v>
      </c>
      <c r="F7369" s="6">
        <f t="shared" si="1719"/>
        <v>0</v>
      </c>
      <c r="G7369" s="7">
        <v>0.51532</v>
      </c>
      <c r="H7369" s="6">
        <f t="shared" si="1726"/>
        <v>18036.2</v>
      </c>
      <c r="I7369" s="7">
        <v>0</v>
      </c>
      <c r="J7369" s="6">
        <f t="shared" si="1727"/>
        <v>0</v>
      </c>
      <c r="K7369" s="20"/>
      <c r="L7369" s="6">
        <f t="shared" si="1713"/>
        <v>40000</v>
      </c>
      <c r="M7369" s="11">
        <f t="shared" si="1720"/>
        <v>0</v>
      </c>
      <c r="N7369" s="6">
        <f t="shared" si="1714"/>
        <v>1019.1999999999971</v>
      </c>
      <c r="O7369" s="11">
        <f t="shared" si="1721"/>
        <v>17017.000000000004</v>
      </c>
      <c r="P7369" s="11">
        <f t="shared" si="1715"/>
        <v>0</v>
      </c>
      <c r="Q7369" s="11">
        <f t="shared" si="1722"/>
        <v>0</v>
      </c>
      <c r="R7369" s="11">
        <f t="shared" si="1723"/>
        <v>17017.000000000004</v>
      </c>
      <c r="S7369" s="6">
        <f t="shared" si="1716"/>
        <v>0</v>
      </c>
      <c r="T7369" s="11">
        <f t="shared" si="1717"/>
        <v>0</v>
      </c>
      <c r="U7369" s="11">
        <f t="shared" si="1718"/>
        <v>0</v>
      </c>
      <c r="V7369" s="11">
        <f t="shared" si="1724"/>
        <v>0</v>
      </c>
      <c r="W7369" s="20"/>
    </row>
    <row r="7370" spans="1:23" x14ac:dyDescent="0.25">
      <c r="A7370">
        <v>2022110308</v>
      </c>
      <c r="B7370">
        <v>5</v>
      </c>
      <c r="C7370" s="7">
        <v>0.53420999999999996</v>
      </c>
      <c r="D7370" s="6">
        <f t="shared" si="1725"/>
        <v>42736.799999999996</v>
      </c>
      <c r="E7370" s="62">
        <v>0</v>
      </c>
      <c r="F7370" s="6">
        <f t="shared" si="1719"/>
        <v>0</v>
      </c>
      <c r="G7370" s="7">
        <v>0.52439000000000002</v>
      </c>
      <c r="H7370" s="6">
        <f t="shared" si="1726"/>
        <v>18353.650000000001</v>
      </c>
      <c r="I7370" s="7">
        <v>2.9E-4</v>
      </c>
      <c r="J7370" s="6">
        <f t="shared" si="1727"/>
        <v>4.0599999999999996</v>
      </c>
      <c r="K7370" s="20"/>
      <c r="L7370" s="6">
        <f t="shared" si="1713"/>
        <v>40000</v>
      </c>
      <c r="M7370" s="11">
        <f t="shared" si="1720"/>
        <v>0</v>
      </c>
      <c r="N7370" s="6">
        <f t="shared" si="1714"/>
        <v>2736.7999999999956</v>
      </c>
      <c r="O7370" s="11">
        <f t="shared" si="1721"/>
        <v>15616.850000000006</v>
      </c>
      <c r="P7370" s="11">
        <f t="shared" si="1715"/>
        <v>0</v>
      </c>
      <c r="Q7370" s="11">
        <f t="shared" si="1722"/>
        <v>4.0599999999999996</v>
      </c>
      <c r="R7370" s="11">
        <f t="shared" si="1723"/>
        <v>15620.910000000005</v>
      </c>
      <c r="S7370" s="6">
        <f t="shared" si="1716"/>
        <v>0</v>
      </c>
      <c r="T7370" s="11">
        <f t="shared" si="1717"/>
        <v>0</v>
      </c>
      <c r="U7370" s="11">
        <f t="shared" si="1718"/>
        <v>0</v>
      </c>
      <c r="V7370" s="11">
        <f t="shared" si="1724"/>
        <v>0</v>
      </c>
      <c r="W7370" s="20"/>
    </row>
    <row r="7371" spans="1:23" x14ac:dyDescent="0.25">
      <c r="A7371">
        <v>2022110309</v>
      </c>
      <c r="B7371">
        <v>5</v>
      </c>
      <c r="C7371" s="7">
        <v>0.54020000000000001</v>
      </c>
      <c r="D7371" s="6">
        <f t="shared" si="1725"/>
        <v>43216</v>
      </c>
      <c r="E7371" s="62">
        <v>0</v>
      </c>
      <c r="F7371" s="6">
        <f t="shared" si="1719"/>
        <v>0</v>
      </c>
      <c r="G7371" s="7">
        <v>0.52885000000000004</v>
      </c>
      <c r="H7371" s="6">
        <f t="shared" si="1726"/>
        <v>18509.75</v>
      </c>
      <c r="I7371" s="7">
        <v>2.547E-2</v>
      </c>
      <c r="J7371" s="6">
        <f t="shared" si="1727"/>
        <v>356.58</v>
      </c>
      <c r="K7371" s="20"/>
      <c r="L7371" s="6">
        <f t="shared" si="1713"/>
        <v>40000</v>
      </c>
      <c r="M7371" s="11">
        <f t="shared" si="1720"/>
        <v>0</v>
      </c>
      <c r="N7371" s="6">
        <f t="shared" si="1714"/>
        <v>3216</v>
      </c>
      <c r="O7371" s="11">
        <f t="shared" si="1721"/>
        <v>15293.75</v>
      </c>
      <c r="P7371" s="11">
        <f t="shared" si="1715"/>
        <v>0</v>
      </c>
      <c r="Q7371" s="11">
        <f t="shared" si="1722"/>
        <v>356.58</v>
      </c>
      <c r="R7371" s="11">
        <f t="shared" si="1723"/>
        <v>15650.33</v>
      </c>
      <c r="S7371" s="6">
        <f t="shared" si="1716"/>
        <v>0</v>
      </c>
      <c r="T7371" s="11">
        <f t="shared" si="1717"/>
        <v>0</v>
      </c>
      <c r="U7371" s="11">
        <f t="shared" si="1718"/>
        <v>0</v>
      </c>
      <c r="V7371" s="11">
        <f t="shared" si="1724"/>
        <v>0</v>
      </c>
      <c r="W7371" s="20"/>
    </row>
    <row r="7372" spans="1:23" x14ac:dyDescent="0.25">
      <c r="A7372">
        <v>2022110310</v>
      </c>
      <c r="B7372">
        <v>5</v>
      </c>
      <c r="C7372" s="7">
        <v>0.55120000000000002</v>
      </c>
      <c r="D7372" s="6">
        <f t="shared" si="1725"/>
        <v>44096</v>
      </c>
      <c r="E7372" s="62">
        <v>0</v>
      </c>
      <c r="F7372" s="6">
        <f t="shared" si="1719"/>
        <v>0</v>
      </c>
      <c r="G7372" s="7">
        <v>0.51527000000000001</v>
      </c>
      <c r="H7372" s="6">
        <f t="shared" si="1726"/>
        <v>18034.45</v>
      </c>
      <c r="I7372" s="7">
        <v>0.11267000000000001</v>
      </c>
      <c r="J7372" s="6">
        <f t="shared" si="1727"/>
        <v>1577.38</v>
      </c>
      <c r="K7372" s="20"/>
      <c r="L7372" s="6">
        <f t="shared" si="1713"/>
        <v>40000</v>
      </c>
      <c r="M7372" s="11">
        <f t="shared" si="1720"/>
        <v>0</v>
      </c>
      <c r="N7372" s="6">
        <f t="shared" si="1714"/>
        <v>4096</v>
      </c>
      <c r="O7372" s="11">
        <f t="shared" si="1721"/>
        <v>13938.45</v>
      </c>
      <c r="P7372" s="11">
        <f t="shared" si="1715"/>
        <v>0</v>
      </c>
      <c r="Q7372" s="11">
        <f t="shared" si="1722"/>
        <v>1577.38</v>
      </c>
      <c r="R7372" s="11">
        <f t="shared" si="1723"/>
        <v>15515.830000000002</v>
      </c>
      <c r="S7372" s="6">
        <f t="shared" si="1716"/>
        <v>0</v>
      </c>
      <c r="T7372" s="11">
        <f t="shared" si="1717"/>
        <v>0</v>
      </c>
      <c r="U7372" s="11">
        <f t="shared" si="1718"/>
        <v>0</v>
      </c>
      <c r="V7372" s="11">
        <f t="shared" si="1724"/>
        <v>0</v>
      </c>
      <c r="W7372" s="20"/>
    </row>
    <row r="7373" spans="1:23" x14ac:dyDescent="0.25">
      <c r="A7373">
        <v>2022110311</v>
      </c>
      <c r="B7373">
        <v>5</v>
      </c>
      <c r="C7373" s="7">
        <v>0.56808000000000003</v>
      </c>
      <c r="D7373" s="6">
        <f t="shared" si="1725"/>
        <v>45446.400000000001</v>
      </c>
      <c r="E7373" s="62">
        <v>0</v>
      </c>
      <c r="F7373" s="6">
        <f t="shared" si="1719"/>
        <v>0</v>
      </c>
      <c r="G7373" s="7">
        <v>0.53564000000000001</v>
      </c>
      <c r="H7373" s="6">
        <f t="shared" si="1726"/>
        <v>18747.400000000001</v>
      </c>
      <c r="I7373" s="7">
        <v>0.13605</v>
      </c>
      <c r="J7373" s="6">
        <f t="shared" si="1727"/>
        <v>1904.7</v>
      </c>
      <c r="K7373" s="20"/>
      <c r="L7373" s="6">
        <f t="shared" si="1713"/>
        <v>40000</v>
      </c>
      <c r="M7373" s="11">
        <f t="shared" si="1720"/>
        <v>0</v>
      </c>
      <c r="N7373" s="6">
        <f t="shared" si="1714"/>
        <v>5446.4000000000015</v>
      </c>
      <c r="O7373" s="11">
        <f t="shared" si="1721"/>
        <v>13301</v>
      </c>
      <c r="P7373" s="11">
        <f t="shared" si="1715"/>
        <v>0</v>
      </c>
      <c r="Q7373" s="11">
        <f t="shared" si="1722"/>
        <v>1904.7</v>
      </c>
      <c r="R7373" s="11">
        <f t="shared" si="1723"/>
        <v>15205.7</v>
      </c>
      <c r="S7373" s="6">
        <f t="shared" si="1716"/>
        <v>0</v>
      </c>
      <c r="T7373" s="11">
        <f t="shared" si="1717"/>
        <v>0</v>
      </c>
      <c r="U7373" s="11">
        <f t="shared" si="1718"/>
        <v>0</v>
      </c>
      <c r="V7373" s="11">
        <f t="shared" si="1724"/>
        <v>0</v>
      </c>
      <c r="W7373" s="20"/>
    </row>
    <row r="7374" spans="1:23" x14ac:dyDescent="0.25">
      <c r="A7374">
        <v>2022110312</v>
      </c>
      <c r="B7374">
        <v>5</v>
      </c>
      <c r="C7374" s="7">
        <v>0.58420000000000005</v>
      </c>
      <c r="D7374" s="6">
        <f t="shared" si="1725"/>
        <v>46736.000000000007</v>
      </c>
      <c r="E7374" s="62">
        <v>0</v>
      </c>
      <c r="F7374" s="6">
        <f t="shared" si="1719"/>
        <v>0</v>
      </c>
      <c r="G7374" s="7">
        <v>0.57747999999999999</v>
      </c>
      <c r="H7374" s="6">
        <f t="shared" si="1726"/>
        <v>20211.8</v>
      </c>
      <c r="I7374" s="7">
        <v>0.14948</v>
      </c>
      <c r="J7374" s="6">
        <f t="shared" si="1727"/>
        <v>2092.7199999999998</v>
      </c>
      <c r="K7374" s="20"/>
      <c r="L7374" s="6">
        <f t="shared" si="1713"/>
        <v>40000</v>
      </c>
      <c r="M7374" s="11">
        <f t="shared" si="1720"/>
        <v>0</v>
      </c>
      <c r="N7374" s="6">
        <f t="shared" si="1714"/>
        <v>6736.0000000000073</v>
      </c>
      <c r="O7374" s="11">
        <f t="shared" si="1721"/>
        <v>13475.799999999992</v>
      </c>
      <c r="P7374" s="11">
        <f t="shared" si="1715"/>
        <v>0</v>
      </c>
      <c r="Q7374" s="11">
        <f t="shared" si="1722"/>
        <v>2092.7199999999998</v>
      </c>
      <c r="R7374" s="11">
        <f t="shared" si="1723"/>
        <v>15568.519999999991</v>
      </c>
      <c r="S7374" s="6">
        <f t="shared" si="1716"/>
        <v>0</v>
      </c>
      <c r="T7374" s="11">
        <f t="shared" si="1717"/>
        <v>0</v>
      </c>
      <c r="U7374" s="11">
        <f t="shared" si="1718"/>
        <v>0</v>
      </c>
      <c r="V7374" s="11">
        <f t="shared" si="1724"/>
        <v>0</v>
      </c>
      <c r="W7374" s="20"/>
    </row>
    <row r="7375" spans="1:23" x14ac:dyDescent="0.25">
      <c r="A7375">
        <v>2022110313</v>
      </c>
      <c r="B7375">
        <v>5</v>
      </c>
      <c r="C7375" s="7">
        <v>0.59884000000000004</v>
      </c>
      <c r="D7375" s="6">
        <f t="shared" si="1725"/>
        <v>47907.200000000004</v>
      </c>
      <c r="E7375" s="62">
        <v>0</v>
      </c>
      <c r="F7375" s="6">
        <f t="shared" si="1719"/>
        <v>0</v>
      </c>
      <c r="G7375" s="7">
        <v>0.58726</v>
      </c>
      <c r="H7375" s="6">
        <f t="shared" si="1726"/>
        <v>20554.099999999999</v>
      </c>
      <c r="I7375" s="7">
        <v>0.20086999999999999</v>
      </c>
      <c r="J7375" s="6">
        <f t="shared" si="1727"/>
        <v>2812.18</v>
      </c>
      <c r="K7375" s="20"/>
      <c r="L7375" s="6">
        <f t="shared" si="1713"/>
        <v>40000</v>
      </c>
      <c r="M7375" s="11">
        <f t="shared" si="1720"/>
        <v>0</v>
      </c>
      <c r="N7375" s="6">
        <f t="shared" si="1714"/>
        <v>7907.2000000000044</v>
      </c>
      <c r="O7375" s="11">
        <f t="shared" si="1721"/>
        <v>12646.899999999994</v>
      </c>
      <c r="P7375" s="11">
        <f t="shared" si="1715"/>
        <v>0</v>
      </c>
      <c r="Q7375" s="11">
        <f t="shared" si="1722"/>
        <v>2812.18</v>
      </c>
      <c r="R7375" s="11">
        <f t="shared" si="1723"/>
        <v>15459.079999999994</v>
      </c>
      <c r="S7375" s="6">
        <f t="shared" si="1716"/>
        <v>0</v>
      </c>
      <c r="T7375" s="11">
        <f t="shared" si="1717"/>
        <v>0</v>
      </c>
      <c r="U7375" s="11">
        <f t="shared" si="1718"/>
        <v>0</v>
      </c>
      <c r="V7375" s="11">
        <f t="shared" si="1724"/>
        <v>0</v>
      </c>
      <c r="W7375" s="20"/>
    </row>
    <row r="7376" spans="1:23" x14ac:dyDescent="0.25">
      <c r="A7376">
        <v>2022110314</v>
      </c>
      <c r="B7376">
        <v>5</v>
      </c>
      <c r="C7376" s="7">
        <v>0.61478999999999995</v>
      </c>
      <c r="D7376" s="6">
        <f t="shared" si="1725"/>
        <v>49183.199999999997</v>
      </c>
      <c r="E7376" s="62">
        <v>0</v>
      </c>
      <c r="F7376" s="6">
        <f t="shared" si="1719"/>
        <v>0</v>
      </c>
      <c r="G7376" s="7">
        <v>0.59184000000000003</v>
      </c>
      <c r="H7376" s="6">
        <f t="shared" si="1726"/>
        <v>20714.400000000001</v>
      </c>
      <c r="I7376" s="7">
        <v>0.24837000000000001</v>
      </c>
      <c r="J7376" s="6">
        <f t="shared" si="1727"/>
        <v>3477.1800000000003</v>
      </c>
      <c r="K7376" s="20"/>
      <c r="L7376" s="6">
        <f t="shared" si="1713"/>
        <v>40000</v>
      </c>
      <c r="M7376" s="11">
        <f t="shared" si="1720"/>
        <v>0</v>
      </c>
      <c r="N7376" s="6">
        <f t="shared" si="1714"/>
        <v>9183.1999999999971</v>
      </c>
      <c r="O7376" s="11">
        <f t="shared" si="1721"/>
        <v>11531.200000000004</v>
      </c>
      <c r="P7376" s="11">
        <f t="shared" si="1715"/>
        <v>0</v>
      </c>
      <c r="Q7376" s="11">
        <f t="shared" si="1722"/>
        <v>3477.1800000000003</v>
      </c>
      <c r="R7376" s="11">
        <f t="shared" si="1723"/>
        <v>15008.380000000005</v>
      </c>
      <c r="S7376" s="6">
        <f t="shared" si="1716"/>
        <v>0</v>
      </c>
      <c r="T7376" s="11">
        <f t="shared" si="1717"/>
        <v>0</v>
      </c>
      <c r="U7376" s="11">
        <f t="shared" si="1718"/>
        <v>0</v>
      </c>
      <c r="V7376" s="11">
        <f t="shared" si="1724"/>
        <v>0</v>
      </c>
      <c r="W7376" s="20"/>
    </row>
    <row r="7377" spans="1:23" x14ac:dyDescent="0.25">
      <c r="A7377">
        <v>2022110315</v>
      </c>
      <c r="B7377">
        <v>5</v>
      </c>
      <c r="C7377" s="7">
        <v>0.62849999999999995</v>
      </c>
      <c r="D7377" s="6">
        <f t="shared" si="1725"/>
        <v>50279.999999999993</v>
      </c>
      <c r="E7377" s="62">
        <v>0</v>
      </c>
      <c r="F7377" s="6">
        <f t="shared" si="1719"/>
        <v>0</v>
      </c>
      <c r="G7377" s="7">
        <v>0.61085</v>
      </c>
      <c r="H7377" s="6">
        <f t="shared" si="1726"/>
        <v>21379.75</v>
      </c>
      <c r="I7377" s="7">
        <v>0.24895999999999999</v>
      </c>
      <c r="J7377" s="6">
        <f t="shared" si="1727"/>
        <v>3485.4399999999996</v>
      </c>
      <c r="K7377" s="20"/>
      <c r="L7377" s="6">
        <f t="shared" si="1713"/>
        <v>40000</v>
      </c>
      <c r="M7377" s="11">
        <f t="shared" si="1720"/>
        <v>0</v>
      </c>
      <c r="N7377" s="6">
        <f t="shared" si="1714"/>
        <v>10279.999999999993</v>
      </c>
      <c r="O7377" s="11">
        <f t="shared" si="1721"/>
        <v>11099.750000000007</v>
      </c>
      <c r="P7377" s="11">
        <f t="shared" si="1715"/>
        <v>0</v>
      </c>
      <c r="Q7377" s="11">
        <f t="shared" si="1722"/>
        <v>3485.4399999999996</v>
      </c>
      <c r="R7377" s="11">
        <f t="shared" si="1723"/>
        <v>14585.190000000006</v>
      </c>
      <c r="S7377" s="6">
        <f t="shared" si="1716"/>
        <v>0</v>
      </c>
      <c r="T7377" s="11">
        <f t="shared" si="1717"/>
        <v>0</v>
      </c>
      <c r="U7377" s="11">
        <f t="shared" si="1718"/>
        <v>0</v>
      </c>
      <c r="V7377" s="11">
        <f t="shared" si="1724"/>
        <v>0</v>
      </c>
      <c r="W7377" s="20"/>
    </row>
    <row r="7378" spans="1:23" x14ac:dyDescent="0.25">
      <c r="A7378">
        <v>2022110316</v>
      </c>
      <c r="B7378">
        <v>5</v>
      </c>
      <c r="C7378" s="7">
        <v>0.64273999999999998</v>
      </c>
      <c r="D7378" s="6">
        <f t="shared" si="1725"/>
        <v>51419.199999999997</v>
      </c>
      <c r="E7378" s="62">
        <v>0</v>
      </c>
      <c r="F7378" s="6">
        <f t="shared" si="1719"/>
        <v>0</v>
      </c>
      <c r="G7378" s="7">
        <v>0.64078999999999997</v>
      </c>
      <c r="H7378" s="6">
        <f t="shared" si="1726"/>
        <v>22427.649999999998</v>
      </c>
      <c r="I7378" s="7">
        <v>0.21329999999999999</v>
      </c>
      <c r="J7378" s="6">
        <f t="shared" si="1727"/>
        <v>2986.2</v>
      </c>
      <c r="K7378" s="20"/>
      <c r="L7378" s="6">
        <f t="shared" si="1713"/>
        <v>40000</v>
      </c>
      <c r="M7378" s="11">
        <f t="shared" si="1720"/>
        <v>0</v>
      </c>
      <c r="N7378" s="6">
        <f t="shared" si="1714"/>
        <v>11419.199999999997</v>
      </c>
      <c r="O7378" s="11">
        <f t="shared" si="1721"/>
        <v>11008.45</v>
      </c>
      <c r="P7378" s="11">
        <f t="shared" si="1715"/>
        <v>0</v>
      </c>
      <c r="Q7378" s="11">
        <f t="shared" si="1722"/>
        <v>2986.2</v>
      </c>
      <c r="R7378" s="11">
        <f t="shared" si="1723"/>
        <v>13994.650000000001</v>
      </c>
      <c r="S7378" s="6">
        <f t="shared" si="1716"/>
        <v>0</v>
      </c>
      <c r="T7378" s="11">
        <f t="shared" si="1717"/>
        <v>0</v>
      </c>
      <c r="U7378" s="11">
        <f t="shared" si="1718"/>
        <v>0</v>
      </c>
      <c r="V7378" s="11">
        <f t="shared" si="1724"/>
        <v>0</v>
      </c>
      <c r="W7378" s="20"/>
    </row>
    <row r="7379" spans="1:23" x14ac:dyDescent="0.25">
      <c r="A7379">
        <v>2022110317</v>
      </c>
      <c r="B7379">
        <v>5</v>
      </c>
      <c r="C7379" s="7">
        <v>0.65290000000000004</v>
      </c>
      <c r="D7379" s="6">
        <f t="shared" si="1725"/>
        <v>52232</v>
      </c>
      <c r="E7379" s="62">
        <v>0</v>
      </c>
      <c r="F7379" s="6">
        <f t="shared" si="1719"/>
        <v>0</v>
      </c>
      <c r="G7379" s="7">
        <v>0.66388999999999998</v>
      </c>
      <c r="H7379" s="6">
        <f t="shared" si="1726"/>
        <v>23236.149999999998</v>
      </c>
      <c r="I7379" s="7">
        <v>0.17838999999999999</v>
      </c>
      <c r="J7379" s="6">
        <f t="shared" si="1727"/>
        <v>2497.46</v>
      </c>
      <c r="K7379" s="20"/>
      <c r="L7379" s="6">
        <f t="shared" si="1713"/>
        <v>40000</v>
      </c>
      <c r="M7379" s="11">
        <f t="shared" si="1720"/>
        <v>0</v>
      </c>
      <c r="N7379" s="6">
        <f t="shared" si="1714"/>
        <v>12232</v>
      </c>
      <c r="O7379" s="11">
        <f t="shared" si="1721"/>
        <v>11004.149999999998</v>
      </c>
      <c r="P7379" s="11">
        <f t="shared" si="1715"/>
        <v>0</v>
      </c>
      <c r="Q7379" s="11">
        <f t="shared" si="1722"/>
        <v>2497.46</v>
      </c>
      <c r="R7379" s="11">
        <f t="shared" si="1723"/>
        <v>13501.609999999997</v>
      </c>
      <c r="S7379" s="6">
        <f t="shared" si="1716"/>
        <v>0</v>
      </c>
      <c r="T7379" s="11">
        <f t="shared" si="1717"/>
        <v>0</v>
      </c>
      <c r="U7379" s="11">
        <f t="shared" si="1718"/>
        <v>0</v>
      </c>
      <c r="V7379" s="11">
        <f t="shared" si="1724"/>
        <v>0</v>
      </c>
      <c r="W7379" s="20"/>
    </row>
    <row r="7380" spans="1:23" x14ac:dyDescent="0.25">
      <c r="A7380">
        <v>2022110318</v>
      </c>
      <c r="B7380">
        <v>5</v>
      </c>
      <c r="C7380" s="7">
        <v>0.65188000000000001</v>
      </c>
      <c r="D7380" s="6">
        <f t="shared" si="1725"/>
        <v>52150.400000000001</v>
      </c>
      <c r="E7380" s="62">
        <v>0</v>
      </c>
      <c r="F7380" s="6">
        <f t="shared" si="1719"/>
        <v>0</v>
      </c>
      <c r="G7380" s="7">
        <v>0.66842999999999997</v>
      </c>
      <c r="H7380" s="6">
        <f t="shared" si="1726"/>
        <v>23395.05</v>
      </c>
      <c r="I7380" s="7">
        <v>0.10628</v>
      </c>
      <c r="J7380" s="6">
        <f t="shared" si="1727"/>
        <v>1487.92</v>
      </c>
      <c r="K7380" s="20"/>
      <c r="L7380" s="6">
        <f t="shared" ref="L7380:L7443" si="1728">IF(D7380-F7380&gt;C$17,C$17,D7380-F7380)</f>
        <v>40000</v>
      </c>
      <c r="M7380" s="11">
        <f t="shared" si="1720"/>
        <v>0</v>
      </c>
      <c r="N7380" s="6">
        <f t="shared" ref="N7380:N7443" si="1729">IF(D7380-F7380-L7380&gt;H7380,H7380,D7380-F7380-L7380)</f>
        <v>12150.400000000001</v>
      </c>
      <c r="O7380" s="11">
        <f t="shared" si="1721"/>
        <v>11244.649999999998</v>
      </c>
      <c r="P7380" s="11">
        <f t="shared" ref="P7380:P7443" si="1730">IF(D7380-F7380-L7380-N7380&gt;J7380,J7380,D7380-F7380-L7380-N7380)</f>
        <v>0</v>
      </c>
      <c r="Q7380" s="11">
        <f t="shared" si="1722"/>
        <v>1487.92</v>
      </c>
      <c r="R7380" s="11">
        <f t="shared" si="1723"/>
        <v>12732.569999999998</v>
      </c>
      <c r="S7380" s="6">
        <f t="shared" ref="S7380:S7443" si="1731">D7380-F7380-L7380-N7380-P7380</f>
        <v>0</v>
      </c>
      <c r="T7380" s="11">
        <f t="shared" ref="T7380:T7443" si="1732">IF(T7379-AD$23+AD$24*R7380-S7380&gt;T$19,T$19,IF(T7379-AD$23+AD$24*R7380-S7380&lt;0,0,T7379-AD$23+AD$24*R7380-S7380))</f>
        <v>0</v>
      </c>
      <c r="U7380" s="11">
        <f t="shared" ref="U7380:U7443" si="1733">IF(T7379-AD$23-T7380&gt;0,T7379-AD$23-T7380,0)</f>
        <v>0</v>
      </c>
      <c r="V7380" s="11">
        <f t="shared" si="1724"/>
        <v>0</v>
      </c>
      <c r="W7380" s="20"/>
    </row>
    <row r="7381" spans="1:23" x14ac:dyDescent="0.25">
      <c r="A7381">
        <v>2022110319</v>
      </c>
      <c r="B7381">
        <v>5</v>
      </c>
      <c r="C7381" s="7">
        <v>0.64229000000000003</v>
      </c>
      <c r="D7381" s="6">
        <f t="shared" si="1725"/>
        <v>51383.200000000004</v>
      </c>
      <c r="E7381" s="62">
        <v>0</v>
      </c>
      <c r="F7381" s="6">
        <f t="shared" ref="F7381:F7444" si="1734">F$18*E7381</f>
        <v>0</v>
      </c>
      <c r="G7381" s="7">
        <v>0.66691</v>
      </c>
      <c r="H7381" s="6">
        <f t="shared" si="1726"/>
        <v>23341.85</v>
      </c>
      <c r="I7381" s="7">
        <v>1.9349999999999999E-2</v>
      </c>
      <c r="J7381" s="6">
        <f t="shared" si="1727"/>
        <v>270.89999999999998</v>
      </c>
      <c r="K7381" s="20"/>
      <c r="L7381" s="6">
        <f t="shared" si="1728"/>
        <v>40000</v>
      </c>
      <c r="M7381" s="11">
        <f t="shared" ref="M7381:M7444" si="1735">C$17-L7381</f>
        <v>0</v>
      </c>
      <c r="N7381" s="6">
        <f t="shared" si="1729"/>
        <v>11383.200000000004</v>
      </c>
      <c r="O7381" s="11">
        <f t="shared" ref="O7381:O7444" si="1736">H7381-N7381</f>
        <v>11958.649999999994</v>
      </c>
      <c r="P7381" s="11">
        <f t="shared" si="1730"/>
        <v>0</v>
      </c>
      <c r="Q7381" s="11">
        <f t="shared" ref="Q7381:Q7444" si="1737">J7381-P7381</f>
        <v>270.89999999999998</v>
      </c>
      <c r="R7381" s="11">
        <f t="shared" ref="R7381:R7444" si="1738">M7381+O7381+Q7381</f>
        <v>12229.549999999994</v>
      </c>
      <c r="S7381" s="6">
        <f t="shared" si="1731"/>
        <v>0</v>
      </c>
      <c r="T7381" s="11">
        <f t="shared" si="1732"/>
        <v>0</v>
      </c>
      <c r="U7381" s="11">
        <f t="shared" si="1733"/>
        <v>0</v>
      </c>
      <c r="V7381" s="11">
        <f t="shared" ref="V7381:V7444" si="1739">D7381-F7381-L7381-N7381-P7381-U7381</f>
        <v>0</v>
      </c>
      <c r="W7381" s="20"/>
    </row>
    <row r="7382" spans="1:23" x14ac:dyDescent="0.25">
      <c r="A7382">
        <v>2022110320</v>
      </c>
      <c r="B7382">
        <v>5</v>
      </c>
      <c r="C7382" s="7">
        <v>0.64265000000000005</v>
      </c>
      <c r="D7382" s="6">
        <f t="shared" si="1725"/>
        <v>51412.000000000007</v>
      </c>
      <c r="E7382" s="62">
        <v>0</v>
      </c>
      <c r="F7382" s="6">
        <f t="shared" si="1734"/>
        <v>0</v>
      </c>
      <c r="G7382" s="7">
        <v>0.66810999999999998</v>
      </c>
      <c r="H7382" s="6">
        <f t="shared" si="1726"/>
        <v>23383.85</v>
      </c>
      <c r="I7382" s="7">
        <v>0</v>
      </c>
      <c r="J7382" s="6">
        <f t="shared" si="1727"/>
        <v>0</v>
      </c>
      <c r="K7382" s="20"/>
      <c r="L7382" s="6">
        <f t="shared" si="1728"/>
        <v>40000</v>
      </c>
      <c r="M7382" s="11">
        <f t="shared" si="1735"/>
        <v>0</v>
      </c>
      <c r="N7382" s="6">
        <f t="shared" si="1729"/>
        <v>11412.000000000007</v>
      </c>
      <c r="O7382" s="11">
        <f t="shared" si="1736"/>
        <v>11971.849999999991</v>
      </c>
      <c r="P7382" s="11">
        <f t="shared" si="1730"/>
        <v>0</v>
      </c>
      <c r="Q7382" s="11">
        <f t="shared" si="1737"/>
        <v>0</v>
      </c>
      <c r="R7382" s="11">
        <f t="shared" si="1738"/>
        <v>11971.849999999991</v>
      </c>
      <c r="S7382" s="6">
        <f t="shared" si="1731"/>
        <v>0</v>
      </c>
      <c r="T7382" s="11">
        <f t="shared" si="1732"/>
        <v>0</v>
      </c>
      <c r="U7382" s="11">
        <f t="shared" si="1733"/>
        <v>0</v>
      </c>
      <c r="V7382" s="11">
        <f t="shared" si="1739"/>
        <v>0</v>
      </c>
      <c r="W7382" s="20"/>
    </row>
    <row r="7383" spans="1:23" x14ac:dyDescent="0.25">
      <c r="A7383">
        <v>2022110321</v>
      </c>
      <c r="B7383">
        <v>5</v>
      </c>
      <c r="C7383" s="7">
        <v>0.63027</v>
      </c>
      <c r="D7383" s="6">
        <f t="shared" si="1725"/>
        <v>50421.599999999999</v>
      </c>
      <c r="E7383" s="62">
        <v>0</v>
      </c>
      <c r="F7383" s="6">
        <f t="shared" si="1734"/>
        <v>0</v>
      </c>
      <c r="G7383" s="7">
        <v>0.65573999999999999</v>
      </c>
      <c r="H7383" s="6">
        <f t="shared" si="1726"/>
        <v>22950.899999999998</v>
      </c>
      <c r="I7383" s="7">
        <v>0</v>
      </c>
      <c r="J7383" s="6">
        <f t="shared" si="1727"/>
        <v>0</v>
      </c>
      <c r="K7383" s="20"/>
      <c r="L7383" s="6">
        <f t="shared" si="1728"/>
        <v>40000</v>
      </c>
      <c r="M7383" s="11">
        <f t="shared" si="1735"/>
        <v>0</v>
      </c>
      <c r="N7383" s="6">
        <f t="shared" si="1729"/>
        <v>10421.599999999999</v>
      </c>
      <c r="O7383" s="11">
        <f t="shared" si="1736"/>
        <v>12529.3</v>
      </c>
      <c r="P7383" s="11">
        <f t="shared" si="1730"/>
        <v>0</v>
      </c>
      <c r="Q7383" s="11">
        <f t="shared" si="1737"/>
        <v>0</v>
      </c>
      <c r="R7383" s="11">
        <f t="shared" si="1738"/>
        <v>12529.3</v>
      </c>
      <c r="S7383" s="6">
        <f t="shared" si="1731"/>
        <v>0</v>
      </c>
      <c r="T7383" s="11">
        <f t="shared" si="1732"/>
        <v>0</v>
      </c>
      <c r="U7383" s="11">
        <f t="shared" si="1733"/>
        <v>0</v>
      </c>
      <c r="V7383" s="11">
        <f t="shared" si="1739"/>
        <v>0</v>
      </c>
      <c r="W7383" s="20"/>
    </row>
    <row r="7384" spans="1:23" x14ac:dyDescent="0.25">
      <c r="A7384">
        <v>2022110322</v>
      </c>
      <c r="B7384">
        <v>5</v>
      </c>
      <c r="C7384" s="7">
        <v>0.61070000000000002</v>
      </c>
      <c r="D7384" s="6">
        <f t="shared" si="1725"/>
        <v>48856</v>
      </c>
      <c r="E7384" s="62">
        <v>0</v>
      </c>
      <c r="F7384" s="6">
        <f t="shared" si="1734"/>
        <v>0</v>
      </c>
      <c r="G7384" s="7">
        <v>0.65278000000000003</v>
      </c>
      <c r="H7384" s="6">
        <f t="shared" si="1726"/>
        <v>22847.3</v>
      </c>
      <c r="I7384" s="7">
        <v>0</v>
      </c>
      <c r="J7384" s="6">
        <f t="shared" si="1727"/>
        <v>0</v>
      </c>
      <c r="K7384" s="20"/>
      <c r="L7384" s="6">
        <f t="shared" si="1728"/>
        <v>40000</v>
      </c>
      <c r="M7384" s="11">
        <f t="shared" si="1735"/>
        <v>0</v>
      </c>
      <c r="N7384" s="6">
        <f t="shared" si="1729"/>
        <v>8856</v>
      </c>
      <c r="O7384" s="11">
        <f t="shared" si="1736"/>
        <v>13991.3</v>
      </c>
      <c r="P7384" s="11">
        <f t="shared" si="1730"/>
        <v>0</v>
      </c>
      <c r="Q7384" s="11">
        <f t="shared" si="1737"/>
        <v>0</v>
      </c>
      <c r="R7384" s="11">
        <f t="shared" si="1738"/>
        <v>13991.3</v>
      </c>
      <c r="S7384" s="6">
        <f t="shared" si="1731"/>
        <v>0</v>
      </c>
      <c r="T7384" s="11">
        <f t="shared" si="1732"/>
        <v>0</v>
      </c>
      <c r="U7384" s="11">
        <f t="shared" si="1733"/>
        <v>0</v>
      </c>
      <c r="V7384" s="11">
        <f t="shared" si="1739"/>
        <v>0</v>
      </c>
      <c r="W7384" s="20"/>
    </row>
    <row r="7385" spans="1:23" x14ac:dyDescent="0.25">
      <c r="A7385">
        <v>2022110323</v>
      </c>
      <c r="B7385">
        <v>5</v>
      </c>
      <c r="C7385" s="7">
        <v>0.58220000000000005</v>
      </c>
      <c r="D7385" s="6">
        <f t="shared" si="1725"/>
        <v>46576.000000000007</v>
      </c>
      <c r="E7385" s="62">
        <v>0</v>
      </c>
      <c r="F7385" s="6">
        <f t="shared" si="1734"/>
        <v>0</v>
      </c>
      <c r="G7385" s="7">
        <v>0.65161999999999998</v>
      </c>
      <c r="H7385" s="6">
        <f t="shared" si="1726"/>
        <v>22806.7</v>
      </c>
      <c r="I7385" s="7">
        <v>0</v>
      </c>
      <c r="J7385" s="6">
        <f t="shared" si="1727"/>
        <v>0</v>
      </c>
      <c r="K7385" s="20"/>
      <c r="L7385" s="6">
        <f t="shared" si="1728"/>
        <v>40000</v>
      </c>
      <c r="M7385" s="11">
        <f t="shared" si="1735"/>
        <v>0</v>
      </c>
      <c r="N7385" s="6">
        <f t="shared" si="1729"/>
        <v>6576.0000000000073</v>
      </c>
      <c r="O7385" s="11">
        <f t="shared" si="1736"/>
        <v>16230.699999999993</v>
      </c>
      <c r="P7385" s="11">
        <f t="shared" si="1730"/>
        <v>0</v>
      </c>
      <c r="Q7385" s="11">
        <f t="shared" si="1737"/>
        <v>0</v>
      </c>
      <c r="R7385" s="11">
        <f t="shared" si="1738"/>
        <v>16230.699999999993</v>
      </c>
      <c r="S7385" s="6">
        <f t="shared" si="1731"/>
        <v>0</v>
      </c>
      <c r="T7385" s="11">
        <f t="shared" si="1732"/>
        <v>0</v>
      </c>
      <c r="U7385" s="11">
        <f t="shared" si="1733"/>
        <v>0</v>
      </c>
      <c r="V7385" s="11">
        <f t="shared" si="1739"/>
        <v>0</v>
      </c>
      <c r="W7385" s="20"/>
    </row>
    <row r="7386" spans="1:23" x14ac:dyDescent="0.25">
      <c r="A7386">
        <v>2022110324</v>
      </c>
      <c r="B7386">
        <v>5</v>
      </c>
      <c r="C7386" s="7">
        <v>0.55164000000000002</v>
      </c>
      <c r="D7386" s="6">
        <f t="shared" si="1725"/>
        <v>44131.200000000004</v>
      </c>
      <c r="E7386" s="62">
        <v>0</v>
      </c>
      <c r="F7386" s="6">
        <f t="shared" si="1734"/>
        <v>0</v>
      </c>
      <c r="G7386" s="7">
        <v>0.64693999999999996</v>
      </c>
      <c r="H7386" s="6">
        <f t="shared" si="1726"/>
        <v>22642.899999999998</v>
      </c>
      <c r="I7386" s="7">
        <v>0</v>
      </c>
      <c r="J7386" s="6">
        <f t="shared" si="1727"/>
        <v>0</v>
      </c>
      <c r="K7386" s="20"/>
      <c r="L7386" s="6">
        <f t="shared" si="1728"/>
        <v>40000</v>
      </c>
      <c r="M7386" s="11">
        <f t="shared" si="1735"/>
        <v>0</v>
      </c>
      <c r="N7386" s="6">
        <f t="shared" si="1729"/>
        <v>4131.2000000000044</v>
      </c>
      <c r="O7386" s="11">
        <f t="shared" si="1736"/>
        <v>18511.699999999993</v>
      </c>
      <c r="P7386" s="11">
        <f t="shared" si="1730"/>
        <v>0</v>
      </c>
      <c r="Q7386" s="11">
        <f t="shared" si="1737"/>
        <v>0</v>
      </c>
      <c r="R7386" s="11">
        <f t="shared" si="1738"/>
        <v>18511.699999999993</v>
      </c>
      <c r="S7386" s="6">
        <f t="shared" si="1731"/>
        <v>0</v>
      </c>
      <c r="T7386" s="11">
        <f t="shared" si="1732"/>
        <v>0</v>
      </c>
      <c r="U7386" s="11">
        <f t="shared" si="1733"/>
        <v>0</v>
      </c>
      <c r="V7386" s="11">
        <f t="shared" si="1739"/>
        <v>0</v>
      </c>
      <c r="W7386" s="20"/>
    </row>
    <row r="7387" spans="1:23" x14ac:dyDescent="0.25">
      <c r="A7387">
        <v>2022110401</v>
      </c>
      <c r="B7387">
        <v>6</v>
      </c>
      <c r="C7387" s="7">
        <v>0.5262</v>
      </c>
      <c r="D7387" s="6">
        <f t="shared" si="1725"/>
        <v>42096</v>
      </c>
      <c r="E7387" s="62">
        <v>0</v>
      </c>
      <c r="F7387" s="6">
        <f t="shared" si="1734"/>
        <v>0</v>
      </c>
      <c r="G7387" s="7">
        <v>0.64768000000000003</v>
      </c>
      <c r="H7387" s="6">
        <f t="shared" si="1726"/>
        <v>22668.800000000003</v>
      </c>
      <c r="I7387" s="7">
        <v>0</v>
      </c>
      <c r="J7387" s="6">
        <f t="shared" si="1727"/>
        <v>0</v>
      </c>
      <c r="K7387" s="20"/>
      <c r="L7387" s="6">
        <f t="shared" si="1728"/>
        <v>40000</v>
      </c>
      <c r="M7387" s="11">
        <f t="shared" si="1735"/>
        <v>0</v>
      </c>
      <c r="N7387" s="6">
        <f t="shared" si="1729"/>
        <v>2096</v>
      </c>
      <c r="O7387" s="11">
        <f t="shared" si="1736"/>
        <v>20572.800000000003</v>
      </c>
      <c r="P7387" s="11">
        <f t="shared" si="1730"/>
        <v>0</v>
      </c>
      <c r="Q7387" s="11">
        <f t="shared" si="1737"/>
        <v>0</v>
      </c>
      <c r="R7387" s="11">
        <f t="shared" si="1738"/>
        <v>20572.800000000003</v>
      </c>
      <c r="S7387" s="6">
        <f t="shared" si="1731"/>
        <v>0</v>
      </c>
      <c r="T7387" s="11">
        <f t="shared" si="1732"/>
        <v>0</v>
      </c>
      <c r="U7387" s="11">
        <f t="shared" si="1733"/>
        <v>0</v>
      </c>
      <c r="V7387" s="11">
        <f t="shared" si="1739"/>
        <v>0</v>
      </c>
      <c r="W7387" s="20"/>
    </row>
    <row r="7388" spans="1:23" x14ac:dyDescent="0.25">
      <c r="A7388">
        <v>2022110402</v>
      </c>
      <c r="B7388">
        <v>6</v>
      </c>
      <c r="C7388" s="7">
        <v>0.50658000000000003</v>
      </c>
      <c r="D7388" s="6">
        <f t="shared" si="1725"/>
        <v>40526.400000000001</v>
      </c>
      <c r="E7388" s="62">
        <v>0</v>
      </c>
      <c r="F7388" s="6">
        <f t="shared" si="1734"/>
        <v>0</v>
      </c>
      <c r="G7388" s="7">
        <v>0.65227000000000002</v>
      </c>
      <c r="H7388" s="6">
        <f t="shared" si="1726"/>
        <v>22829.45</v>
      </c>
      <c r="I7388" s="7">
        <v>0</v>
      </c>
      <c r="J7388" s="6">
        <f t="shared" si="1727"/>
        <v>0</v>
      </c>
      <c r="K7388" s="20"/>
      <c r="L7388" s="6">
        <f t="shared" si="1728"/>
        <v>40000</v>
      </c>
      <c r="M7388" s="11">
        <f t="shared" si="1735"/>
        <v>0</v>
      </c>
      <c r="N7388" s="6">
        <f t="shared" si="1729"/>
        <v>526.40000000000146</v>
      </c>
      <c r="O7388" s="11">
        <f t="shared" si="1736"/>
        <v>22303.05</v>
      </c>
      <c r="P7388" s="11">
        <f t="shared" si="1730"/>
        <v>0</v>
      </c>
      <c r="Q7388" s="11">
        <f t="shared" si="1737"/>
        <v>0</v>
      </c>
      <c r="R7388" s="11">
        <f t="shared" si="1738"/>
        <v>22303.05</v>
      </c>
      <c r="S7388" s="6">
        <f t="shared" si="1731"/>
        <v>0</v>
      </c>
      <c r="T7388" s="11">
        <f t="shared" si="1732"/>
        <v>0</v>
      </c>
      <c r="U7388" s="11">
        <f t="shared" si="1733"/>
        <v>0</v>
      </c>
      <c r="V7388" s="11">
        <f t="shared" si="1739"/>
        <v>0</v>
      </c>
      <c r="W7388" s="20"/>
    </row>
    <row r="7389" spans="1:23" x14ac:dyDescent="0.25">
      <c r="A7389">
        <v>2022110403</v>
      </c>
      <c r="B7389">
        <v>6</v>
      </c>
      <c r="C7389" s="7">
        <v>0.49234</v>
      </c>
      <c r="D7389" s="6">
        <f t="shared" si="1725"/>
        <v>39387.199999999997</v>
      </c>
      <c r="E7389" s="62">
        <v>0</v>
      </c>
      <c r="F7389" s="6">
        <f t="shared" si="1734"/>
        <v>0</v>
      </c>
      <c r="G7389" s="7">
        <v>0.64849000000000001</v>
      </c>
      <c r="H7389" s="6">
        <f t="shared" si="1726"/>
        <v>22697.15</v>
      </c>
      <c r="I7389" s="7">
        <v>0</v>
      </c>
      <c r="J7389" s="6">
        <f t="shared" si="1727"/>
        <v>0</v>
      </c>
      <c r="K7389" s="20"/>
      <c r="L7389" s="6">
        <f t="shared" si="1728"/>
        <v>39387.199999999997</v>
      </c>
      <c r="M7389" s="11">
        <f t="shared" si="1735"/>
        <v>612.80000000000291</v>
      </c>
      <c r="N7389" s="6">
        <f t="shared" si="1729"/>
        <v>0</v>
      </c>
      <c r="O7389" s="11">
        <f t="shared" si="1736"/>
        <v>22697.15</v>
      </c>
      <c r="P7389" s="11">
        <f t="shared" si="1730"/>
        <v>0</v>
      </c>
      <c r="Q7389" s="11">
        <f t="shared" si="1737"/>
        <v>0</v>
      </c>
      <c r="R7389" s="11">
        <f t="shared" si="1738"/>
        <v>23309.950000000004</v>
      </c>
      <c r="S7389" s="6">
        <f t="shared" si="1731"/>
        <v>0</v>
      </c>
      <c r="T7389" s="11">
        <f t="shared" si="1732"/>
        <v>0</v>
      </c>
      <c r="U7389" s="11">
        <f t="shared" si="1733"/>
        <v>0</v>
      </c>
      <c r="V7389" s="11">
        <f t="shared" si="1739"/>
        <v>0</v>
      </c>
      <c r="W7389" s="20"/>
    </row>
    <row r="7390" spans="1:23" x14ac:dyDescent="0.25">
      <c r="A7390">
        <v>2022110404</v>
      </c>
      <c r="B7390">
        <v>6</v>
      </c>
      <c r="C7390" s="7">
        <v>0.48626999999999998</v>
      </c>
      <c r="D7390" s="6">
        <f t="shared" si="1725"/>
        <v>38901.599999999999</v>
      </c>
      <c r="E7390" s="62">
        <v>0</v>
      </c>
      <c r="F7390" s="6">
        <f t="shared" si="1734"/>
        <v>0</v>
      </c>
      <c r="G7390" s="7">
        <v>0.64653000000000005</v>
      </c>
      <c r="H7390" s="6">
        <f t="shared" si="1726"/>
        <v>22628.550000000003</v>
      </c>
      <c r="I7390" s="7">
        <v>0</v>
      </c>
      <c r="J7390" s="6">
        <f t="shared" si="1727"/>
        <v>0</v>
      </c>
      <c r="K7390" s="20"/>
      <c r="L7390" s="6">
        <f t="shared" si="1728"/>
        <v>38901.599999999999</v>
      </c>
      <c r="M7390" s="11">
        <f t="shared" si="1735"/>
        <v>1098.4000000000015</v>
      </c>
      <c r="N7390" s="6">
        <f t="shared" si="1729"/>
        <v>0</v>
      </c>
      <c r="O7390" s="11">
        <f t="shared" si="1736"/>
        <v>22628.550000000003</v>
      </c>
      <c r="P7390" s="11">
        <f t="shared" si="1730"/>
        <v>0</v>
      </c>
      <c r="Q7390" s="11">
        <f t="shared" si="1737"/>
        <v>0</v>
      </c>
      <c r="R7390" s="11">
        <f t="shared" si="1738"/>
        <v>23726.950000000004</v>
      </c>
      <c r="S7390" s="6">
        <f t="shared" si="1731"/>
        <v>0</v>
      </c>
      <c r="T7390" s="11">
        <f t="shared" si="1732"/>
        <v>0</v>
      </c>
      <c r="U7390" s="11">
        <f t="shared" si="1733"/>
        <v>0</v>
      </c>
      <c r="V7390" s="11">
        <f t="shared" si="1739"/>
        <v>0</v>
      </c>
      <c r="W7390" s="20"/>
    </row>
    <row r="7391" spans="1:23" x14ac:dyDescent="0.25">
      <c r="A7391">
        <v>2022110405</v>
      </c>
      <c r="B7391">
        <v>6</v>
      </c>
      <c r="C7391" s="7">
        <v>0.49204999999999999</v>
      </c>
      <c r="D7391" s="6">
        <f t="shared" si="1725"/>
        <v>39364</v>
      </c>
      <c r="E7391" s="62">
        <v>0</v>
      </c>
      <c r="F7391" s="6">
        <f t="shared" si="1734"/>
        <v>0</v>
      </c>
      <c r="G7391" s="7">
        <v>0.64842999999999995</v>
      </c>
      <c r="H7391" s="6">
        <f t="shared" si="1726"/>
        <v>22695.05</v>
      </c>
      <c r="I7391" s="7">
        <v>0</v>
      </c>
      <c r="J7391" s="6">
        <f t="shared" si="1727"/>
        <v>0</v>
      </c>
      <c r="K7391" s="20"/>
      <c r="L7391" s="6">
        <f t="shared" si="1728"/>
        <v>39364</v>
      </c>
      <c r="M7391" s="11">
        <f t="shared" si="1735"/>
        <v>636</v>
      </c>
      <c r="N7391" s="6">
        <f t="shared" si="1729"/>
        <v>0</v>
      </c>
      <c r="O7391" s="11">
        <f t="shared" si="1736"/>
        <v>22695.05</v>
      </c>
      <c r="P7391" s="11">
        <f t="shared" si="1730"/>
        <v>0</v>
      </c>
      <c r="Q7391" s="11">
        <f t="shared" si="1737"/>
        <v>0</v>
      </c>
      <c r="R7391" s="11">
        <f t="shared" si="1738"/>
        <v>23331.05</v>
      </c>
      <c r="S7391" s="6">
        <f t="shared" si="1731"/>
        <v>0</v>
      </c>
      <c r="T7391" s="11">
        <f t="shared" si="1732"/>
        <v>0</v>
      </c>
      <c r="U7391" s="11">
        <f t="shared" si="1733"/>
        <v>0</v>
      </c>
      <c r="V7391" s="11">
        <f t="shared" si="1739"/>
        <v>0</v>
      </c>
      <c r="W7391" s="20"/>
    </row>
    <row r="7392" spans="1:23" x14ac:dyDescent="0.25">
      <c r="A7392">
        <v>2022110406</v>
      </c>
      <c r="B7392">
        <v>6</v>
      </c>
      <c r="C7392" s="7">
        <v>0.51010999999999995</v>
      </c>
      <c r="D7392" s="6">
        <f t="shared" si="1725"/>
        <v>40808.799999999996</v>
      </c>
      <c r="E7392" s="62">
        <v>0</v>
      </c>
      <c r="F7392" s="6">
        <f t="shared" si="1734"/>
        <v>0</v>
      </c>
      <c r="G7392" s="7">
        <v>0.63573000000000002</v>
      </c>
      <c r="H7392" s="6">
        <f t="shared" si="1726"/>
        <v>22250.55</v>
      </c>
      <c r="I7392" s="7">
        <v>0</v>
      </c>
      <c r="J7392" s="6">
        <f t="shared" si="1727"/>
        <v>0</v>
      </c>
      <c r="K7392" s="20"/>
      <c r="L7392" s="6">
        <f t="shared" si="1728"/>
        <v>40000</v>
      </c>
      <c r="M7392" s="11">
        <f t="shared" si="1735"/>
        <v>0</v>
      </c>
      <c r="N7392" s="6">
        <f t="shared" si="1729"/>
        <v>808.79999999999563</v>
      </c>
      <c r="O7392" s="11">
        <f t="shared" si="1736"/>
        <v>21441.750000000004</v>
      </c>
      <c r="P7392" s="11">
        <f t="shared" si="1730"/>
        <v>0</v>
      </c>
      <c r="Q7392" s="11">
        <f t="shared" si="1737"/>
        <v>0</v>
      </c>
      <c r="R7392" s="11">
        <f t="shared" si="1738"/>
        <v>21441.750000000004</v>
      </c>
      <c r="S7392" s="6">
        <f t="shared" si="1731"/>
        <v>0</v>
      </c>
      <c r="T7392" s="11">
        <f t="shared" si="1732"/>
        <v>0</v>
      </c>
      <c r="U7392" s="11">
        <f t="shared" si="1733"/>
        <v>0</v>
      </c>
      <c r="V7392" s="11">
        <f t="shared" si="1739"/>
        <v>0</v>
      </c>
      <c r="W7392" s="20"/>
    </row>
    <row r="7393" spans="1:23" x14ac:dyDescent="0.25">
      <c r="A7393">
        <v>2022110407</v>
      </c>
      <c r="B7393">
        <v>6</v>
      </c>
      <c r="C7393" s="7">
        <v>0.54164999999999996</v>
      </c>
      <c r="D7393" s="6">
        <f t="shared" si="1725"/>
        <v>43332</v>
      </c>
      <c r="E7393" s="62">
        <v>0</v>
      </c>
      <c r="F7393" s="6">
        <f t="shared" si="1734"/>
        <v>0</v>
      </c>
      <c r="G7393" s="7">
        <v>0.60045000000000004</v>
      </c>
      <c r="H7393" s="6">
        <f t="shared" si="1726"/>
        <v>21015.75</v>
      </c>
      <c r="I7393" s="7">
        <v>0</v>
      </c>
      <c r="J7393" s="6">
        <f t="shared" si="1727"/>
        <v>0</v>
      </c>
      <c r="K7393" s="20"/>
      <c r="L7393" s="6">
        <f t="shared" si="1728"/>
        <v>40000</v>
      </c>
      <c r="M7393" s="11">
        <f t="shared" si="1735"/>
        <v>0</v>
      </c>
      <c r="N7393" s="6">
        <f t="shared" si="1729"/>
        <v>3332</v>
      </c>
      <c r="O7393" s="11">
        <f t="shared" si="1736"/>
        <v>17683.75</v>
      </c>
      <c r="P7393" s="11">
        <f t="shared" si="1730"/>
        <v>0</v>
      </c>
      <c r="Q7393" s="11">
        <f t="shared" si="1737"/>
        <v>0</v>
      </c>
      <c r="R7393" s="11">
        <f t="shared" si="1738"/>
        <v>17683.75</v>
      </c>
      <c r="S7393" s="6">
        <f t="shared" si="1731"/>
        <v>0</v>
      </c>
      <c r="T7393" s="11">
        <f t="shared" si="1732"/>
        <v>0</v>
      </c>
      <c r="U7393" s="11">
        <f t="shared" si="1733"/>
        <v>0</v>
      </c>
      <c r="V7393" s="11">
        <f t="shared" si="1739"/>
        <v>0</v>
      </c>
      <c r="W7393" s="20"/>
    </row>
    <row r="7394" spans="1:23" x14ac:dyDescent="0.25">
      <c r="A7394">
        <v>2022110408</v>
      </c>
      <c r="B7394">
        <v>6</v>
      </c>
      <c r="C7394" s="7">
        <v>0.56206999999999996</v>
      </c>
      <c r="D7394" s="6">
        <f t="shared" si="1725"/>
        <v>44965.599999999999</v>
      </c>
      <c r="E7394" s="62">
        <v>0</v>
      </c>
      <c r="F7394" s="6">
        <f t="shared" si="1734"/>
        <v>0</v>
      </c>
      <c r="G7394" s="7">
        <v>0.57803000000000004</v>
      </c>
      <c r="H7394" s="6">
        <f t="shared" si="1726"/>
        <v>20231.050000000003</v>
      </c>
      <c r="I7394" s="7">
        <v>2.5999999999999998E-4</v>
      </c>
      <c r="J7394" s="6">
        <f t="shared" si="1727"/>
        <v>3.6399999999999997</v>
      </c>
      <c r="K7394" s="20"/>
      <c r="L7394" s="6">
        <f t="shared" si="1728"/>
        <v>40000</v>
      </c>
      <c r="M7394" s="11">
        <f t="shared" si="1735"/>
        <v>0</v>
      </c>
      <c r="N7394" s="6">
        <f t="shared" si="1729"/>
        <v>4965.5999999999985</v>
      </c>
      <c r="O7394" s="11">
        <f t="shared" si="1736"/>
        <v>15265.450000000004</v>
      </c>
      <c r="P7394" s="11">
        <f t="shared" si="1730"/>
        <v>0</v>
      </c>
      <c r="Q7394" s="11">
        <f t="shared" si="1737"/>
        <v>3.6399999999999997</v>
      </c>
      <c r="R7394" s="11">
        <f t="shared" si="1738"/>
        <v>15269.090000000004</v>
      </c>
      <c r="S7394" s="6">
        <f t="shared" si="1731"/>
        <v>0</v>
      </c>
      <c r="T7394" s="11">
        <f t="shared" si="1732"/>
        <v>0</v>
      </c>
      <c r="U7394" s="11">
        <f t="shared" si="1733"/>
        <v>0</v>
      </c>
      <c r="V7394" s="11">
        <f t="shared" si="1739"/>
        <v>0</v>
      </c>
      <c r="W7394" s="20"/>
    </row>
    <row r="7395" spans="1:23" x14ac:dyDescent="0.25">
      <c r="A7395">
        <v>2022110409</v>
      </c>
      <c r="B7395">
        <v>6</v>
      </c>
      <c r="C7395" s="7">
        <v>0.56583000000000006</v>
      </c>
      <c r="D7395" s="6">
        <f t="shared" si="1725"/>
        <v>45266.400000000001</v>
      </c>
      <c r="E7395" s="62">
        <v>0</v>
      </c>
      <c r="F7395" s="6">
        <f t="shared" si="1734"/>
        <v>0</v>
      </c>
      <c r="G7395" s="7">
        <v>0.57050999999999996</v>
      </c>
      <c r="H7395" s="6">
        <f t="shared" si="1726"/>
        <v>19967.849999999999</v>
      </c>
      <c r="I7395" s="7">
        <v>5.28E-2</v>
      </c>
      <c r="J7395" s="6">
        <f t="shared" si="1727"/>
        <v>739.2</v>
      </c>
      <c r="K7395" s="20"/>
      <c r="L7395" s="6">
        <f t="shared" si="1728"/>
        <v>40000</v>
      </c>
      <c r="M7395" s="11">
        <f t="shared" si="1735"/>
        <v>0</v>
      </c>
      <c r="N7395" s="6">
        <f t="shared" si="1729"/>
        <v>5266.4000000000015</v>
      </c>
      <c r="O7395" s="11">
        <f t="shared" si="1736"/>
        <v>14701.449999999997</v>
      </c>
      <c r="P7395" s="11">
        <f t="shared" si="1730"/>
        <v>0</v>
      </c>
      <c r="Q7395" s="11">
        <f t="shared" si="1737"/>
        <v>739.2</v>
      </c>
      <c r="R7395" s="11">
        <f t="shared" si="1738"/>
        <v>15440.649999999998</v>
      </c>
      <c r="S7395" s="6">
        <f t="shared" si="1731"/>
        <v>0</v>
      </c>
      <c r="T7395" s="11">
        <f t="shared" si="1732"/>
        <v>0</v>
      </c>
      <c r="U7395" s="11">
        <f t="shared" si="1733"/>
        <v>0</v>
      </c>
      <c r="V7395" s="11">
        <f t="shared" si="1739"/>
        <v>0</v>
      </c>
      <c r="W7395" s="20"/>
    </row>
    <row r="7396" spans="1:23" x14ac:dyDescent="0.25">
      <c r="A7396">
        <v>2022110410</v>
      </c>
      <c r="B7396">
        <v>6</v>
      </c>
      <c r="C7396" s="7">
        <v>0.58638000000000001</v>
      </c>
      <c r="D7396" s="6">
        <f t="shared" si="1725"/>
        <v>46910.400000000001</v>
      </c>
      <c r="E7396" s="62">
        <v>0</v>
      </c>
      <c r="F7396" s="6">
        <f t="shared" si="1734"/>
        <v>0</v>
      </c>
      <c r="G7396" s="7">
        <v>0.55969000000000002</v>
      </c>
      <c r="H7396" s="6">
        <f t="shared" si="1726"/>
        <v>19589.150000000001</v>
      </c>
      <c r="I7396" s="7">
        <v>0.27959000000000001</v>
      </c>
      <c r="J7396" s="6">
        <f t="shared" si="1727"/>
        <v>3914.26</v>
      </c>
      <c r="K7396" s="20"/>
      <c r="L7396" s="6">
        <f t="shared" si="1728"/>
        <v>40000</v>
      </c>
      <c r="M7396" s="11">
        <f t="shared" si="1735"/>
        <v>0</v>
      </c>
      <c r="N7396" s="6">
        <f t="shared" si="1729"/>
        <v>6910.4000000000015</v>
      </c>
      <c r="O7396" s="11">
        <f t="shared" si="1736"/>
        <v>12678.75</v>
      </c>
      <c r="P7396" s="11">
        <f t="shared" si="1730"/>
        <v>0</v>
      </c>
      <c r="Q7396" s="11">
        <f t="shared" si="1737"/>
        <v>3914.26</v>
      </c>
      <c r="R7396" s="11">
        <f t="shared" si="1738"/>
        <v>16593.010000000002</v>
      </c>
      <c r="S7396" s="6">
        <f t="shared" si="1731"/>
        <v>0</v>
      </c>
      <c r="T7396" s="11">
        <f t="shared" si="1732"/>
        <v>0</v>
      </c>
      <c r="U7396" s="11">
        <f t="shared" si="1733"/>
        <v>0</v>
      </c>
      <c r="V7396" s="11">
        <f t="shared" si="1739"/>
        <v>0</v>
      </c>
      <c r="W7396" s="20"/>
    </row>
    <row r="7397" spans="1:23" x14ac:dyDescent="0.25">
      <c r="A7397">
        <v>2022110411</v>
      </c>
      <c r="B7397">
        <v>6</v>
      </c>
      <c r="C7397" s="7">
        <v>0.60521999999999998</v>
      </c>
      <c r="D7397" s="6">
        <f t="shared" si="1725"/>
        <v>48417.599999999999</v>
      </c>
      <c r="E7397" s="62">
        <v>0</v>
      </c>
      <c r="F7397" s="6">
        <f t="shared" si="1734"/>
        <v>0</v>
      </c>
      <c r="G7397" s="7">
        <v>0.59604999999999997</v>
      </c>
      <c r="H7397" s="6">
        <f t="shared" si="1726"/>
        <v>20861.75</v>
      </c>
      <c r="I7397" s="7">
        <v>0.25941999999999998</v>
      </c>
      <c r="J7397" s="6">
        <f t="shared" si="1727"/>
        <v>3631.8799999999997</v>
      </c>
      <c r="K7397" s="20"/>
      <c r="L7397" s="6">
        <f t="shared" si="1728"/>
        <v>40000</v>
      </c>
      <c r="M7397" s="11">
        <f t="shared" si="1735"/>
        <v>0</v>
      </c>
      <c r="N7397" s="6">
        <f t="shared" si="1729"/>
        <v>8417.5999999999985</v>
      </c>
      <c r="O7397" s="11">
        <f t="shared" si="1736"/>
        <v>12444.150000000001</v>
      </c>
      <c r="P7397" s="11">
        <f t="shared" si="1730"/>
        <v>0</v>
      </c>
      <c r="Q7397" s="11">
        <f t="shared" si="1737"/>
        <v>3631.8799999999997</v>
      </c>
      <c r="R7397" s="11">
        <f t="shared" si="1738"/>
        <v>16076.03</v>
      </c>
      <c r="S7397" s="6">
        <f t="shared" si="1731"/>
        <v>0</v>
      </c>
      <c r="T7397" s="11">
        <f t="shared" si="1732"/>
        <v>0</v>
      </c>
      <c r="U7397" s="11">
        <f t="shared" si="1733"/>
        <v>0</v>
      </c>
      <c r="V7397" s="11">
        <f t="shared" si="1739"/>
        <v>0</v>
      </c>
      <c r="W7397" s="20"/>
    </row>
    <row r="7398" spans="1:23" x14ac:dyDescent="0.25">
      <c r="A7398">
        <v>2022110412</v>
      </c>
      <c r="B7398">
        <v>6</v>
      </c>
      <c r="C7398" s="7">
        <v>0.62266999999999995</v>
      </c>
      <c r="D7398" s="6">
        <f t="shared" si="1725"/>
        <v>49813.599999999999</v>
      </c>
      <c r="E7398" s="62">
        <v>0</v>
      </c>
      <c r="F7398" s="6">
        <f t="shared" si="1734"/>
        <v>0</v>
      </c>
      <c r="G7398" s="7">
        <v>0.62827999999999995</v>
      </c>
      <c r="H7398" s="6">
        <f t="shared" si="1726"/>
        <v>21989.8</v>
      </c>
      <c r="I7398" s="7">
        <v>0.20099</v>
      </c>
      <c r="J7398" s="6">
        <f t="shared" si="1727"/>
        <v>2813.86</v>
      </c>
      <c r="K7398" s="20"/>
      <c r="L7398" s="6">
        <f t="shared" si="1728"/>
        <v>40000</v>
      </c>
      <c r="M7398" s="11">
        <f t="shared" si="1735"/>
        <v>0</v>
      </c>
      <c r="N7398" s="6">
        <f t="shared" si="1729"/>
        <v>9813.5999999999985</v>
      </c>
      <c r="O7398" s="11">
        <f t="shared" si="1736"/>
        <v>12176.2</v>
      </c>
      <c r="P7398" s="11">
        <f t="shared" si="1730"/>
        <v>0</v>
      </c>
      <c r="Q7398" s="11">
        <f t="shared" si="1737"/>
        <v>2813.86</v>
      </c>
      <c r="R7398" s="11">
        <f t="shared" si="1738"/>
        <v>14990.060000000001</v>
      </c>
      <c r="S7398" s="6">
        <f t="shared" si="1731"/>
        <v>0</v>
      </c>
      <c r="T7398" s="11">
        <f t="shared" si="1732"/>
        <v>0</v>
      </c>
      <c r="U7398" s="11">
        <f t="shared" si="1733"/>
        <v>0</v>
      </c>
      <c r="V7398" s="11">
        <f t="shared" si="1739"/>
        <v>0</v>
      </c>
      <c r="W7398" s="20"/>
    </row>
    <row r="7399" spans="1:23" x14ac:dyDescent="0.25">
      <c r="A7399">
        <v>2022110413</v>
      </c>
      <c r="B7399">
        <v>6</v>
      </c>
      <c r="C7399" s="7">
        <v>0.63653000000000004</v>
      </c>
      <c r="D7399" s="6">
        <f t="shared" si="1725"/>
        <v>50922.400000000001</v>
      </c>
      <c r="E7399" s="62">
        <v>0</v>
      </c>
      <c r="F7399" s="6">
        <f t="shared" si="1734"/>
        <v>0</v>
      </c>
      <c r="G7399" s="7">
        <v>0.63812999999999998</v>
      </c>
      <c r="H7399" s="6">
        <f t="shared" si="1726"/>
        <v>22334.55</v>
      </c>
      <c r="I7399" s="7">
        <v>0.20308999999999999</v>
      </c>
      <c r="J7399" s="6">
        <f t="shared" si="1727"/>
        <v>2843.2599999999998</v>
      </c>
      <c r="K7399" s="20"/>
      <c r="L7399" s="6">
        <f t="shared" si="1728"/>
        <v>40000</v>
      </c>
      <c r="M7399" s="11">
        <f t="shared" si="1735"/>
        <v>0</v>
      </c>
      <c r="N7399" s="6">
        <f t="shared" si="1729"/>
        <v>10922.400000000001</v>
      </c>
      <c r="O7399" s="11">
        <f t="shared" si="1736"/>
        <v>11412.149999999998</v>
      </c>
      <c r="P7399" s="11">
        <f t="shared" si="1730"/>
        <v>0</v>
      </c>
      <c r="Q7399" s="11">
        <f t="shared" si="1737"/>
        <v>2843.2599999999998</v>
      </c>
      <c r="R7399" s="11">
        <f t="shared" si="1738"/>
        <v>14255.409999999998</v>
      </c>
      <c r="S7399" s="6">
        <f t="shared" si="1731"/>
        <v>0</v>
      </c>
      <c r="T7399" s="11">
        <f t="shared" si="1732"/>
        <v>0</v>
      </c>
      <c r="U7399" s="11">
        <f t="shared" si="1733"/>
        <v>0</v>
      </c>
      <c r="V7399" s="11">
        <f t="shared" si="1739"/>
        <v>0</v>
      </c>
      <c r="W7399" s="20"/>
    </row>
    <row r="7400" spans="1:23" x14ac:dyDescent="0.25">
      <c r="A7400">
        <v>2022110414</v>
      </c>
      <c r="B7400">
        <v>6</v>
      </c>
      <c r="C7400" s="7">
        <v>0.64849000000000001</v>
      </c>
      <c r="D7400" s="6">
        <f t="shared" si="1725"/>
        <v>51879.200000000004</v>
      </c>
      <c r="E7400" s="62">
        <v>0</v>
      </c>
      <c r="F7400" s="6">
        <f t="shared" si="1734"/>
        <v>0</v>
      </c>
      <c r="G7400" s="7">
        <v>0.64251000000000003</v>
      </c>
      <c r="H7400" s="6">
        <f t="shared" si="1726"/>
        <v>22487.850000000002</v>
      </c>
      <c r="I7400" s="7">
        <v>0.20397000000000001</v>
      </c>
      <c r="J7400" s="6">
        <f t="shared" si="1727"/>
        <v>2855.5800000000004</v>
      </c>
      <c r="K7400" s="20"/>
      <c r="L7400" s="6">
        <f t="shared" si="1728"/>
        <v>40000</v>
      </c>
      <c r="M7400" s="11">
        <f t="shared" si="1735"/>
        <v>0</v>
      </c>
      <c r="N7400" s="6">
        <f t="shared" si="1729"/>
        <v>11879.200000000004</v>
      </c>
      <c r="O7400" s="11">
        <f t="shared" si="1736"/>
        <v>10608.649999999998</v>
      </c>
      <c r="P7400" s="11">
        <f t="shared" si="1730"/>
        <v>0</v>
      </c>
      <c r="Q7400" s="11">
        <f t="shared" si="1737"/>
        <v>2855.5800000000004</v>
      </c>
      <c r="R7400" s="11">
        <f t="shared" si="1738"/>
        <v>13464.229999999998</v>
      </c>
      <c r="S7400" s="6">
        <f t="shared" si="1731"/>
        <v>0</v>
      </c>
      <c r="T7400" s="11">
        <f t="shared" si="1732"/>
        <v>0</v>
      </c>
      <c r="U7400" s="11">
        <f t="shared" si="1733"/>
        <v>0</v>
      </c>
      <c r="V7400" s="11">
        <f t="shared" si="1739"/>
        <v>0</v>
      </c>
      <c r="W7400" s="20"/>
    </row>
    <row r="7401" spans="1:23" x14ac:dyDescent="0.25">
      <c r="A7401">
        <v>2022110415</v>
      </c>
      <c r="B7401">
        <v>6</v>
      </c>
      <c r="C7401" s="7">
        <v>0.65459999999999996</v>
      </c>
      <c r="D7401" s="6">
        <f t="shared" si="1725"/>
        <v>52368</v>
      </c>
      <c r="E7401" s="62">
        <v>0</v>
      </c>
      <c r="F7401" s="6">
        <f t="shared" si="1734"/>
        <v>0</v>
      </c>
      <c r="G7401" s="7">
        <v>0.62534999999999996</v>
      </c>
      <c r="H7401" s="6">
        <f t="shared" si="1726"/>
        <v>21887.25</v>
      </c>
      <c r="I7401" s="7">
        <v>0.22561999999999999</v>
      </c>
      <c r="J7401" s="6">
        <f t="shared" si="1727"/>
        <v>3158.68</v>
      </c>
      <c r="K7401" s="20"/>
      <c r="L7401" s="6">
        <f t="shared" si="1728"/>
        <v>40000</v>
      </c>
      <c r="M7401" s="11">
        <f t="shared" si="1735"/>
        <v>0</v>
      </c>
      <c r="N7401" s="6">
        <f t="shared" si="1729"/>
        <v>12368</v>
      </c>
      <c r="O7401" s="11">
        <f t="shared" si="1736"/>
        <v>9519.25</v>
      </c>
      <c r="P7401" s="11">
        <f t="shared" si="1730"/>
        <v>0</v>
      </c>
      <c r="Q7401" s="11">
        <f t="shared" si="1737"/>
        <v>3158.68</v>
      </c>
      <c r="R7401" s="11">
        <f t="shared" si="1738"/>
        <v>12677.93</v>
      </c>
      <c r="S7401" s="6">
        <f t="shared" si="1731"/>
        <v>0</v>
      </c>
      <c r="T7401" s="11">
        <f t="shared" si="1732"/>
        <v>0</v>
      </c>
      <c r="U7401" s="11">
        <f t="shared" si="1733"/>
        <v>0</v>
      </c>
      <c r="V7401" s="11">
        <f t="shared" si="1739"/>
        <v>0</v>
      </c>
      <c r="W7401" s="20"/>
    </row>
    <row r="7402" spans="1:23" x14ac:dyDescent="0.25">
      <c r="A7402">
        <v>2022110416</v>
      </c>
      <c r="B7402">
        <v>6</v>
      </c>
      <c r="C7402" s="7">
        <v>0.65956000000000004</v>
      </c>
      <c r="D7402" s="6">
        <f t="shared" si="1725"/>
        <v>52764.800000000003</v>
      </c>
      <c r="E7402" s="62">
        <v>0</v>
      </c>
      <c r="F7402" s="6">
        <f t="shared" si="1734"/>
        <v>0</v>
      </c>
      <c r="G7402" s="7">
        <v>0.61055000000000004</v>
      </c>
      <c r="H7402" s="6">
        <f t="shared" si="1726"/>
        <v>21369.25</v>
      </c>
      <c r="I7402" s="7">
        <v>0.24421999999999999</v>
      </c>
      <c r="J7402" s="6">
        <f t="shared" si="1727"/>
        <v>3419.08</v>
      </c>
      <c r="K7402" s="20"/>
      <c r="L7402" s="6">
        <f t="shared" si="1728"/>
        <v>40000</v>
      </c>
      <c r="M7402" s="11">
        <f t="shared" si="1735"/>
        <v>0</v>
      </c>
      <c r="N7402" s="6">
        <f t="shared" si="1729"/>
        <v>12764.800000000003</v>
      </c>
      <c r="O7402" s="11">
        <f t="shared" si="1736"/>
        <v>8604.4499999999971</v>
      </c>
      <c r="P7402" s="11">
        <f t="shared" si="1730"/>
        <v>0</v>
      </c>
      <c r="Q7402" s="11">
        <f t="shared" si="1737"/>
        <v>3419.08</v>
      </c>
      <c r="R7402" s="11">
        <f t="shared" si="1738"/>
        <v>12023.529999999997</v>
      </c>
      <c r="S7402" s="6">
        <f t="shared" si="1731"/>
        <v>0</v>
      </c>
      <c r="T7402" s="11">
        <f t="shared" si="1732"/>
        <v>0</v>
      </c>
      <c r="U7402" s="11">
        <f t="shared" si="1733"/>
        <v>0</v>
      </c>
      <c r="V7402" s="11">
        <f t="shared" si="1739"/>
        <v>0</v>
      </c>
      <c r="W7402" s="20"/>
    </row>
    <row r="7403" spans="1:23" x14ac:dyDescent="0.25">
      <c r="A7403">
        <v>2022110417</v>
      </c>
      <c r="B7403">
        <v>6</v>
      </c>
      <c r="C7403" s="7">
        <v>0.66127000000000002</v>
      </c>
      <c r="D7403" s="6">
        <f t="shared" si="1725"/>
        <v>52901.599999999999</v>
      </c>
      <c r="E7403" s="62">
        <v>0</v>
      </c>
      <c r="F7403" s="6">
        <f t="shared" si="1734"/>
        <v>0</v>
      </c>
      <c r="G7403" s="7">
        <v>0.60263</v>
      </c>
      <c r="H7403" s="6">
        <f t="shared" si="1726"/>
        <v>21092.05</v>
      </c>
      <c r="I7403" s="7">
        <v>0.21648999999999999</v>
      </c>
      <c r="J7403" s="6">
        <f t="shared" si="1727"/>
        <v>3030.8599999999997</v>
      </c>
      <c r="K7403" s="20"/>
      <c r="L7403" s="6">
        <f t="shared" si="1728"/>
        <v>40000</v>
      </c>
      <c r="M7403" s="11">
        <f t="shared" si="1735"/>
        <v>0</v>
      </c>
      <c r="N7403" s="6">
        <f t="shared" si="1729"/>
        <v>12901.599999999999</v>
      </c>
      <c r="O7403" s="11">
        <f t="shared" si="1736"/>
        <v>8190.4500000000007</v>
      </c>
      <c r="P7403" s="11">
        <f t="shared" si="1730"/>
        <v>0</v>
      </c>
      <c r="Q7403" s="11">
        <f t="shared" si="1737"/>
        <v>3030.8599999999997</v>
      </c>
      <c r="R7403" s="11">
        <f t="shared" si="1738"/>
        <v>11221.310000000001</v>
      </c>
      <c r="S7403" s="6">
        <f t="shared" si="1731"/>
        <v>0</v>
      </c>
      <c r="T7403" s="11">
        <f t="shared" si="1732"/>
        <v>0</v>
      </c>
      <c r="U7403" s="11">
        <f t="shared" si="1733"/>
        <v>0</v>
      </c>
      <c r="V7403" s="11">
        <f t="shared" si="1739"/>
        <v>0</v>
      </c>
      <c r="W7403" s="20"/>
    </row>
    <row r="7404" spans="1:23" x14ac:dyDescent="0.25">
      <c r="A7404">
        <v>2022110418</v>
      </c>
      <c r="B7404">
        <v>6</v>
      </c>
      <c r="C7404" s="7">
        <v>0.64768999999999999</v>
      </c>
      <c r="D7404" s="6">
        <f t="shared" si="1725"/>
        <v>51815.199999999997</v>
      </c>
      <c r="E7404" s="62">
        <v>0</v>
      </c>
      <c r="F7404" s="6">
        <f t="shared" si="1734"/>
        <v>0</v>
      </c>
      <c r="G7404" s="7">
        <v>0.57830000000000004</v>
      </c>
      <c r="H7404" s="6">
        <f t="shared" si="1726"/>
        <v>20240.5</v>
      </c>
      <c r="I7404" s="7">
        <v>0.19006000000000001</v>
      </c>
      <c r="J7404" s="6">
        <f t="shared" si="1727"/>
        <v>2660.84</v>
      </c>
      <c r="K7404" s="20"/>
      <c r="L7404" s="6">
        <f t="shared" si="1728"/>
        <v>40000</v>
      </c>
      <c r="M7404" s="11">
        <f t="shared" si="1735"/>
        <v>0</v>
      </c>
      <c r="N7404" s="6">
        <f t="shared" si="1729"/>
        <v>11815.199999999997</v>
      </c>
      <c r="O7404" s="11">
        <f t="shared" si="1736"/>
        <v>8425.3000000000029</v>
      </c>
      <c r="P7404" s="11">
        <f t="shared" si="1730"/>
        <v>0</v>
      </c>
      <c r="Q7404" s="11">
        <f t="shared" si="1737"/>
        <v>2660.84</v>
      </c>
      <c r="R7404" s="11">
        <f t="shared" si="1738"/>
        <v>11086.140000000003</v>
      </c>
      <c r="S7404" s="6">
        <f t="shared" si="1731"/>
        <v>0</v>
      </c>
      <c r="T7404" s="11">
        <f t="shared" si="1732"/>
        <v>0</v>
      </c>
      <c r="U7404" s="11">
        <f t="shared" si="1733"/>
        <v>0</v>
      </c>
      <c r="V7404" s="11">
        <f t="shared" si="1739"/>
        <v>0</v>
      </c>
      <c r="W7404" s="20"/>
    </row>
    <row r="7405" spans="1:23" x14ac:dyDescent="0.25">
      <c r="A7405">
        <v>2022110419</v>
      </c>
      <c r="B7405">
        <v>6</v>
      </c>
      <c r="C7405" s="7">
        <v>0.62590999999999997</v>
      </c>
      <c r="D7405" s="6">
        <f t="shared" si="1725"/>
        <v>50072.799999999996</v>
      </c>
      <c r="E7405" s="62">
        <v>0</v>
      </c>
      <c r="F7405" s="6">
        <f t="shared" si="1734"/>
        <v>0</v>
      </c>
      <c r="G7405" s="7">
        <v>0.54317000000000004</v>
      </c>
      <c r="H7405" s="6">
        <f t="shared" si="1726"/>
        <v>19010.95</v>
      </c>
      <c r="I7405" s="7">
        <v>5.4850000000000003E-2</v>
      </c>
      <c r="J7405" s="6">
        <f t="shared" si="1727"/>
        <v>767.90000000000009</v>
      </c>
      <c r="K7405" s="20"/>
      <c r="L7405" s="6">
        <f t="shared" si="1728"/>
        <v>40000</v>
      </c>
      <c r="M7405" s="11">
        <f t="shared" si="1735"/>
        <v>0</v>
      </c>
      <c r="N7405" s="6">
        <f t="shared" si="1729"/>
        <v>10072.799999999996</v>
      </c>
      <c r="O7405" s="11">
        <f t="shared" si="1736"/>
        <v>8938.1500000000051</v>
      </c>
      <c r="P7405" s="11">
        <f t="shared" si="1730"/>
        <v>0</v>
      </c>
      <c r="Q7405" s="11">
        <f t="shared" si="1737"/>
        <v>767.90000000000009</v>
      </c>
      <c r="R7405" s="11">
        <f t="shared" si="1738"/>
        <v>9706.0500000000047</v>
      </c>
      <c r="S7405" s="6">
        <f t="shared" si="1731"/>
        <v>0</v>
      </c>
      <c r="T7405" s="11">
        <f t="shared" si="1732"/>
        <v>0</v>
      </c>
      <c r="U7405" s="11">
        <f t="shared" si="1733"/>
        <v>0</v>
      </c>
      <c r="V7405" s="11">
        <f t="shared" si="1739"/>
        <v>0</v>
      </c>
      <c r="W7405" s="20"/>
    </row>
    <row r="7406" spans="1:23" x14ac:dyDescent="0.25">
      <c r="A7406">
        <v>2022110420</v>
      </c>
      <c r="B7406">
        <v>6</v>
      </c>
      <c r="C7406" s="7">
        <v>0.61585000000000001</v>
      </c>
      <c r="D7406" s="6">
        <f t="shared" si="1725"/>
        <v>49268</v>
      </c>
      <c r="E7406" s="62">
        <v>0</v>
      </c>
      <c r="F7406" s="6">
        <f t="shared" si="1734"/>
        <v>0</v>
      </c>
      <c r="G7406" s="7">
        <v>0.47367999999999999</v>
      </c>
      <c r="H7406" s="6">
        <f t="shared" si="1726"/>
        <v>16578.8</v>
      </c>
      <c r="I7406" s="7">
        <v>0</v>
      </c>
      <c r="J7406" s="6">
        <f t="shared" si="1727"/>
        <v>0</v>
      </c>
      <c r="K7406" s="20"/>
      <c r="L7406" s="6">
        <f t="shared" si="1728"/>
        <v>40000</v>
      </c>
      <c r="M7406" s="11">
        <f t="shared" si="1735"/>
        <v>0</v>
      </c>
      <c r="N7406" s="6">
        <f t="shared" si="1729"/>
        <v>9268</v>
      </c>
      <c r="O7406" s="11">
        <f t="shared" si="1736"/>
        <v>7310.7999999999993</v>
      </c>
      <c r="P7406" s="11">
        <f t="shared" si="1730"/>
        <v>0</v>
      </c>
      <c r="Q7406" s="11">
        <f t="shared" si="1737"/>
        <v>0</v>
      </c>
      <c r="R7406" s="11">
        <f t="shared" si="1738"/>
        <v>7310.7999999999993</v>
      </c>
      <c r="S7406" s="6">
        <f t="shared" si="1731"/>
        <v>0</v>
      </c>
      <c r="T7406" s="11">
        <f t="shared" si="1732"/>
        <v>0</v>
      </c>
      <c r="U7406" s="11">
        <f t="shared" si="1733"/>
        <v>0</v>
      </c>
      <c r="V7406" s="11">
        <f t="shared" si="1739"/>
        <v>0</v>
      </c>
      <c r="W7406" s="20"/>
    </row>
    <row r="7407" spans="1:23" x14ac:dyDescent="0.25">
      <c r="A7407">
        <v>2022110421</v>
      </c>
      <c r="B7407">
        <v>6</v>
      </c>
      <c r="C7407" s="7">
        <v>0.59265000000000001</v>
      </c>
      <c r="D7407" s="6">
        <f t="shared" si="1725"/>
        <v>47412</v>
      </c>
      <c r="E7407" s="62">
        <v>0</v>
      </c>
      <c r="F7407" s="6">
        <f t="shared" si="1734"/>
        <v>0</v>
      </c>
      <c r="G7407" s="7">
        <v>0.44403999999999999</v>
      </c>
      <c r="H7407" s="6">
        <f t="shared" si="1726"/>
        <v>15541.4</v>
      </c>
      <c r="I7407" s="7">
        <v>0</v>
      </c>
      <c r="J7407" s="6">
        <f t="shared" si="1727"/>
        <v>0</v>
      </c>
      <c r="K7407" s="20"/>
      <c r="L7407" s="6">
        <f t="shared" si="1728"/>
        <v>40000</v>
      </c>
      <c r="M7407" s="11">
        <f t="shared" si="1735"/>
        <v>0</v>
      </c>
      <c r="N7407" s="6">
        <f t="shared" si="1729"/>
        <v>7412</v>
      </c>
      <c r="O7407" s="11">
        <f t="shared" si="1736"/>
        <v>8129.4</v>
      </c>
      <c r="P7407" s="11">
        <f t="shared" si="1730"/>
        <v>0</v>
      </c>
      <c r="Q7407" s="11">
        <f t="shared" si="1737"/>
        <v>0</v>
      </c>
      <c r="R7407" s="11">
        <f t="shared" si="1738"/>
        <v>8129.4</v>
      </c>
      <c r="S7407" s="6">
        <f t="shared" si="1731"/>
        <v>0</v>
      </c>
      <c r="T7407" s="11">
        <f t="shared" si="1732"/>
        <v>0</v>
      </c>
      <c r="U7407" s="11">
        <f t="shared" si="1733"/>
        <v>0</v>
      </c>
      <c r="V7407" s="11">
        <f t="shared" si="1739"/>
        <v>0</v>
      </c>
      <c r="W7407" s="20"/>
    </row>
    <row r="7408" spans="1:23" x14ac:dyDescent="0.25">
      <c r="A7408">
        <v>2022110422</v>
      </c>
      <c r="B7408">
        <v>6</v>
      </c>
      <c r="C7408" s="7">
        <v>0.57060999999999995</v>
      </c>
      <c r="D7408" s="6">
        <f t="shared" si="1725"/>
        <v>45648.799999999996</v>
      </c>
      <c r="E7408" s="62">
        <v>0</v>
      </c>
      <c r="F7408" s="6">
        <f t="shared" si="1734"/>
        <v>0</v>
      </c>
      <c r="G7408" s="7">
        <v>0.43606</v>
      </c>
      <c r="H7408" s="6">
        <f t="shared" si="1726"/>
        <v>15262.1</v>
      </c>
      <c r="I7408" s="7">
        <v>0</v>
      </c>
      <c r="J7408" s="6">
        <f t="shared" si="1727"/>
        <v>0</v>
      </c>
      <c r="K7408" s="20"/>
      <c r="L7408" s="6">
        <f t="shared" si="1728"/>
        <v>40000</v>
      </c>
      <c r="M7408" s="11">
        <f t="shared" si="1735"/>
        <v>0</v>
      </c>
      <c r="N7408" s="6">
        <f t="shared" si="1729"/>
        <v>5648.7999999999956</v>
      </c>
      <c r="O7408" s="11">
        <f t="shared" si="1736"/>
        <v>9613.3000000000047</v>
      </c>
      <c r="P7408" s="11">
        <f t="shared" si="1730"/>
        <v>0</v>
      </c>
      <c r="Q7408" s="11">
        <f t="shared" si="1737"/>
        <v>0</v>
      </c>
      <c r="R7408" s="11">
        <f t="shared" si="1738"/>
        <v>9613.3000000000047</v>
      </c>
      <c r="S7408" s="6">
        <f t="shared" si="1731"/>
        <v>0</v>
      </c>
      <c r="T7408" s="11">
        <f t="shared" si="1732"/>
        <v>0</v>
      </c>
      <c r="U7408" s="11">
        <f t="shared" si="1733"/>
        <v>0</v>
      </c>
      <c r="V7408" s="11">
        <f t="shared" si="1739"/>
        <v>0</v>
      </c>
      <c r="W7408" s="20"/>
    </row>
    <row r="7409" spans="1:23" x14ac:dyDescent="0.25">
      <c r="A7409">
        <v>2022110423</v>
      </c>
      <c r="B7409">
        <v>6</v>
      </c>
      <c r="C7409" s="7">
        <v>0.54459000000000002</v>
      </c>
      <c r="D7409" s="6">
        <f t="shared" si="1725"/>
        <v>43567.200000000004</v>
      </c>
      <c r="E7409" s="62">
        <v>0</v>
      </c>
      <c r="F7409" s="6">
        <f t="shared" si="1734"/>
        <v>0</v>
      </c>
      <c r="G7409" s="7">
        <v>0.40958</v>
      </c>
      <c r="H7409" s="6">
        <f t="shared" si="1726"/>
        <v>14335.3</v>
      </c>
      <c r="I7409" s="7">
        <v>0</v>
      </c>
      <c r="J7409" s="6">
        <f t="shared" si="1727"/>
        <v>0</v>
      </c>
      <c r="K7409" s="20"/>
      <c r="L7409" s="6">
        <f t="shared" si="1728"/>
        <v>40000</v>
      </c>
      <c r="M7409" s="11">
        <f t="shared" si="1735"/>
        <v>0</v>
      </c>
      <c r="N7409" s="6">
        <f t="shared" si="1729"/>
        <v>3567.2000000000044</v>
      </c>
      <c r="O7409" s="11">
        <f t="shared" si="1736"/>
        <v>10768.099999999995</v>
      </c>
      <c r="P7409" s="11">
        <f t="shared" si="1730"/>
        <v>0</v>
      </c>
      <c r="Q7409" s="11">
        <f t="shared" si="1737"/>
        <v>0</v>
      </c>
      <c r="R7409" s="11">
        <f t="shared" si="1738"/>
        <v>10768.099999999995</v>
      </c>
      <c r="S7409" s="6">
        <f t="shared" si="1731"/>
        <v>0</v>
      </c>
      <c r="T7409" s="11">
        <f t="shared" si="1732"/>
        <v>0</v>
      </c>
      <c r="U7409" s="11">
        <f t="shared" si="1733"/>
        <v>0</v>
      </c>
      <c r="V7409" s="11">
        <f t="shared" si="1739"/>
        <v>0</v>
      </c>
      <c r="W7409" s="20"/>
    </row>
    <row r="7410" spans="1:23" x14ac:dyDescent="0.25">
      <c r="A7410">
        <v>2022110424</v>
      </c>
      <c r="B7410">
        <v>6</v>
      </c>
      <c r="C7410" s="7">
        <v>0.51475000000000004</v>
      </c>
      <c r="D7410" s="6">
        <f t="shared" si="1725"/>
        <v>41180</v>
      </c>
      <c r="E7410" s="62">
        <v>0</v>
      </c>
      <c r="F7410" s="6">
        <f t="shared" si="1734"/>
        <v>0</v>
      </c>
      <c r="G7410" s="7">
        <v>0.34781000000000001</v>
      </c>
      <c r="H7410" s="6">
        <f t="shared" si="1726"/>
        <v>12173.35</v>
      </c>
      <c r="I7410" s="7">
        <v>0</v>
      </c>
      <c r="J7410" s="6">
        <f t="shared" si="1727"/>
        <v>0</v>
      </c>
      <c r="K7410" s="20"/>
      <c r="L7410" s="6">
        <f t="shared" si="1728"/>
        <v>40000</v>
      </c>
      <c r="M7410" s="11">
        <f t="shared" si="1735"/>
        <v>0</v>
      </c>
      <c r="N7410" s="6">
        <f t="shared" si="1729"/>
        <v>1180</v>
      </c>
      <c r="O7410" s="11">
        <f t="shared" si="1736"/>
        <v>10993.35</v>
      </c>
      <c r="P7410" s="11">
        <f t="shared" si="1730"/>
        <v>0</v>
      </c>
      <c r="Q7410" s="11">
        <f t="shared" si="1737"/>
        <v>0</v>
      </c>
      <c r="R7410" s="11">
        <f t="shared" si="1738"/>
        <v>10993.35</v>
      </c>
      <c r="S7410" s="6">
        <f t="shared" si="1731"/>
        <v>0</v>
      </c>
      <c r="T7410" s="11">
        <f t="shared" si="1732"/>
        <v>0</v>
      </c>
      <c r="U7410" s="11">
        <f t="shared" si="1733"/>
        <v>0</v>
      </c>
      <c r="V7410" s="11">
        <f t="shared" si="1739"/>
        <v>0</v>
      </c>
      <c r="W7410" s="20"/>
    </row>
    <row r="7411" spans="1:23" x14ac:dyDescent="0.25">
      <c r="A7411">
        <v>2022110501</v>
      </c>
      <c r="B7411">
        <v>7</v>
      </c>
      <c r="C7411" s="7">
        <v>0.47710000000000002</v>
      </c>
      <c r="D7411" s="6">
        <f t="shared" si="1725"/>
        <v>38168</v>
      </c>
      <c r="E7411" s="62">
        <v>0</v>
      </c>
      <c r="F7411" s="6">
        <f t="shared" si="1734"/>
        <v>0</v>
      </c>
      <c r="G7411" s="7">
        <v>0.30854999999999999</v>
      </c>
      <c r="H7411" s="6">
        <f t="shared" si="1726"/>
        <v>10799.25</v>
      </c>
      <c r="I7411" s="7">
        <v>0</v>
      </c>
      <c r="J7411" s="6">
        <f t="shared" si="1727"/>
        <v>0</v>
      </c>
      <c r="K7411" s="20"/>
      <c r="L7411" s="6">
        <f t="shared" si="1728"/>
        <v>38168</v>
      </c>
      <c r="M7411" s="11">
        <f t="shared" si="1735"/>
        <v>1832</v>
      </c>
      <c r="N7411" s="6">
        <f t="shared" si="1729"/>
        <v>0</v>
      </c>
      <c r="O7411" s="11">
        <f t="shared" si="1736"/>
        <v>10799.25</v>
      </c>
      <c r="P7411" s="11">
        <f t="shared" si="1730"/>
        <v>0</v>
      </c>
      <c r="Q7411" s="11">
        <f t="shared" si="1737"/>
        <v>0</v>
      </c>
      <c r="R7411" s="11">
        <f t="shared" si="1738"/>
        <v>12631.25</v>
      </c>
      <c r="S7411" s="6">
        <f t="shared" si="1731"/>
        <v>0</v>
      </c>
      <c r="T7411" s="11">
        <f t="shared" si="1732"/>
        <v>0</v>
      </c>
      <c r="U7411" s="11">
        <f t="shared" si="1733"/>
        <v>0</v>
      </c>
      <c r="V7411" s="11">
        <f t="shared" si="1739"/>
        <v>0</v>
      </c>
      <c r="W7411" s="20"/>
    </row>
    <row r="7412" spans="1:23" x14ac:dyDescent="0.25">
      <c r="A7412">
        <v>2022110502</v>
      </c>
      <c r="B7412">
        <v>7</v>
      </c>
      <c r="C7412" s="7">
        <v>0.45038</v>
      </c>
      <c r="D7412" s="6">
        <f t="shared" si="1725"/>
        <v>36030.400000000001</v>
      </c>
      <c r="E7412" s="62">
        <v>0</v>
      </c>
      <c r="F7412" s="6">
        <f t="shared" si="1734"/>
        <v>0</v>
      </c>
      <c r="G7412" s="7">
        <v>0.31340000000000001</v>
      </c>
      <c r="H7412" s="6">
        <f t="shared" si="1726"/>
        <v>10969</v>
      </c>
      <c r="I7412" s="7">
        <v>0</v>
      </c>
      <c r="J7412" s="6">
        <f t="shared" si="1727"/>
        <v>0</v>
      </c>
      <c r="K7412" s="20"/>
      <c r="L7412" s="6">
        <f t="shared" si="1728"/>
        <v>36030.400000000001</v>
      </c>
      <c r="M7412" s="11">
        <f t="shared" si="1735"/>
        <v>3969.5999999999985</v>
      </c>
      <c r="N7412" s="6">
        <f t="shared" si="1729"/>
        <v>0</v>
      </c>
      <c r="O7412" s="11">
        <f t="shared" si="1736"/>
        <v>10969</v>
      </c>
      <c r="P7412" s="11">
        <f t="shared" si="1730"/>
        <v>0</v>
      </c>
      <c r="Q7412" s="11">
        <f t="shared" si="1737"/>
        <v>0</v>
      </c>
      <c r="R7412" s="11">
        <f t="shared" si="1738"/>
        <v>14938.599999999999</v>
      </c>
      <c r="S7412" s="6">
        <f t="shared" si="1731"/>
        <v>0</v>
      </c>
      <c r="T7412" s="11">
        <f t="shared" si="1732"/>
        <v>0</v>
      </c>
      <c r="U7412" s="11">
        <f t="shared" si="1733"/>
        <v>0</v>
      </c>
      <c r="V7412" s="11">
        <f t="shared" si="1739"/>
        <v>0</v>
      </c>
      <c r="W7412" s="20"/>
    </row>
    <row r="7413" spans="1:23" x14ac:dyDescent="0.25">
      <c r="A7413">
        <v>2022110503</v>
      </c>
      <c r="B7413">
        <v>7</v>
      </c>
      <c r="C7413" s="7">
        <v>0.43696000000000002</v>
      </c>
      <c r="D7413" s="6">
        <f t="shared" si="1725"/>
        <v>34956.800000000003</v>
      </c>
      <c r="E7413" s="62">
        <v>0</v>
      </c>
      <c r="F7413" s="6">
        <f t="shared" si="1734"/>
        <v>0</v>
      </c>
      <c r="G7413" s="7">
        <v>0.32417000000000001</v>
      </c>
      <c r="H7413" s="6">
        <f t="shared" si="1726"/>
        <v>11345.95</v>
      </c>
      <c r="I7413" s="7">
        <v>0</v>
      </c>
      <c r="J7413" s="6">
        <f t="shared" si="1727"/>
        <v>0</v>
      </c>
      <c r="K7413" s="20"/>
      <c r="L7413" s="6">
        <f t="shared" si="1728"/>
        <v>34956.800000000003</v>
      </c>
      <c r="M7413" s="11">
        <f t="shared" si="1735"/>
        <v>5043.1999999999971</v>
      </c>
      <c r="N7413" s="6">
        <f t="shared" si="1729"/>
        <v>0</v>
      </c>
      <c r="O7413" s="11">
        <f t="shared" si="1736"/>
        <v>11345.95</v>
      </c>
      <c r="P7413" s="11">
        <f t="shared" si="1730"/>
        <v>0</v>
      </c>
      <c r="Q7413" s="11">
        <f t="shared" si="1737"/>
        <v>0</v>
      </c>
      <c r="R7413" s="11">
        <f t="shared" si="1738"/>
        <v>16389.149999999998</v>
      </c>
      <c r="S7413" s="6">
        <f t="shared" si="1731"/>
        <v>0</v>
      </c>
      <c r="T7413" s="11">
        <f t="shared" si="1732"/>
        <v>0</v>
      </c>
      <c r="U7413" s="11">
        <f t="shared" si="1733"/>
        <v>0</v>
      </c>
      <c r="V7413" s="11">
        <f t="shared" si="1739"/>
        <v>0</v>
      </c>
      <c r="W7413" s="20"/>
    </row>
    <row r="7414" spans="1:23" x14ac:dyDescent="0.25">
      <c r="A7414">
        <v>2022110504</v>
      </c>
      <c r="B7414">
        <v>7</v>
      </c>
      <c r="C7414" s="7">
        <v>0.4289</v>
      </c>
      <c r="D7414" s="6">
        <f t="shared" si="1725"/>
        <v>34312</v>
      </c>
      <c r="E7414" s="62">
        <v>0</v>
      </c>
      <c r="F7414" s="6">
        <f t="shared" si="1734"/>
        <v>0</v>
      </c>
      <c r="G7414" s="7">
        <v>0.29250999999999999</v>
      </c>
      <c r="H7414" s="6">
        <f t="shared" si="1726"/>
        <v>10237.85</v>
      </c>
      <c r="I7414" s="7">
        <v>0</v>
      </c>
      <c r="J7414" s="6">
        <f t="shared" si="1727"/>
        <v>0</v>
      </c>
      <c r="K7414" s="20"/>
      <c r="L7414" s="6">
        <f t="shared" si="1728"/>
        <v>34312</v>
      </c>
      <c r="M7414" s="11">
        <f t="shared" si="1735"/>
        <v>5688</v>
      </c>
      <c r="N7414" s="6">
        <f t="shared" si="1729"/>
        <v>0</v>
      </c>
      <c r="O7414" s="11">
        <f t="shared" si="1736"/>
        <v>10237.85</v>
      </c>
      <c r="P7414" s="11">
        <f t="shared" si="1730"/>
        <v>0</v>
      </c>
      <c r="Q7414" s="11">
        <f t="shared" si="1737"/>
        <v>0</v>
      </c>
      <c r="R7414" s="11">
        <f t="shared" si="1738"/>
        <v>15925.85</v>
      </c>
      <c r="S7414" s="6">
        <f t="shared" si="1731"/>
        <v>0</v>
      </c>
      <c r="T7414" s="11">
        <f t="shared" si="1732"/>
        <v>0</v>
      </c>
      <c r="U7414" s="11">
        <f t="shared" si="1733"/>
        <v>0</v>
      </c>
      <c r="V7414" s="11">
        <f t="shared" si="1739"/>
        <v>0</v>
      </c>
      <c r="W7414" s="20"/>
    </row>
    <row r="7415" spans="1:23" x14ac:dyDescent="0.25">
      <c r="A7415">
        <v>2022110505</v>
      </c>
      <c r="B7415">
        <v>7</v>
      </c>
      <c r="C7415" s="7">
        <v>0.42566999999999999</v>
      </c>
      <c r="D7415" s="6">
        <f t="shared" si="1725"/>
        <v>34053.599999999999</v>
      </c>
      <c r="E7415" s="62">
        <v>0</v>
      </c>
      <c r="F7415" s="6">
        <f t="shared" si="1734"/>
        <v>0</v>
      </c>
      <c r="G7415" s="7">
        <v>0.25135999999999997</v>
      </c>
      <c r="H7415" s="6">
        <f t="shared" si="1726"/>
        <v>8797.5999999999985</v>
      </c>
      <c r="I7415" s="7">
        <v>0</v>
      </c>
      <c r="J7415" s="6">
        <f t="shared" si="1727"/>
        <v>0</v>
      </c>
      <c r="K7415" s="20"/>
      <c r="L7415" s="6">
        <f t="shared" si="1728"/>
        <v>34053.599999999999</v>
      </c>
      <c r="M7415" s="11">
        <f t="shared" si="1735"/>
        <v>5946.4000000000015</v>
      </c>
      <c r="N7415" s="6">
        <f t="shared" si="1729"/>
        <v>0</v>
      </c>
      <c r="O7415" s="11">
        <f t="shared" si="1736"/>
        <v>8797.5999999999985</v>
      </c>
      <c r="P7415" s="11">
        <f t="shared" si="1730"/>
        <v>0</v>
      </c>
      <c r="Q7415" s="11">
        <f t="shared" si="1737"/>
        <v>0</v>
      </c>
      <c r="R7415" s="11">
        <f t="shared" si="1738"/>
        <v>14744</v>
      </c>
      <c r="S7415" s="6">
        <f t="shared" si="1731"/>
        <v>0</v>
      </c>
      <c r="T7415" s="11">
        <f t="shared" si="1732"/>
        <v>0</v>
      </c>
      <c r="U7415" s="11">
        <f t="shared" si="1733"/>
        <v>0</v>
      </c>
      <c r="V7415" s="11">
        <f t="shared" si="1739"/>
        <v>0</v>
      </c>
      <c r="W7415" s="20"/>
    </row>
    <row r="7416" spans="1:23" x14ac:dyDescent="0.25">
      <c r="A7416">
        <v>2022110506</v>
      </c>
      <c r="B7416">
        <v>7</v>
      </c>
      <c r="C7416" s="7">
        <v>0.43026999999999999</v>
      </c>
      <c r="D7416" s="6">
        <f t="shared" si="1725"/>
        <v>34421.599999999999</v>
      </c>
      <c r="E7416" s="62">
        <v>0</v>
      </c>
      <c r="F7416" s="6">
        <f t="shared" si="1734"/>
        <v>0</v>
      </c>
      <c r="G7416" s="7">
        <v>0.24862000000000001</v>
      </c>
      <c r="H7416" s="6">
        <f t="shared" si="1726"/>
        <v>8701.7000000000007</v>
      </c>
      <c r="I7416" s="7">
        <v>0</v>
      </c>
      <c r="J7416" s="6">
        <f t="shared" si="1727"/>
        <v>0</v>
      </c>
      <c r="K7416" s="20"/>
      <c r="L7416" s="6">
        <f t="shared" si="1728"/>
        <v>34421.599999999999</v>
      </c>
      <c r="M7416" s="11">
        <f t="shared" si="1735"/>
        <v>5578.4000000000015</v>
      </c>
      <c r="N7416" s="6">
        <f t="shared" si="1729"/>
        <v>0</v>
      </c>
      <c r="O7416" s="11">
        <f t="shared" si="1736"/>
        <v>8701.7000000000007</v>
      </c>
      <c r="P7416" s="11">
        <f t="shared" si="1730"/>
        <v>0</v>
      </c>
      <c r="Q7416" s="11">
        <f t="shared" si="1737"/>
        <v>0</v>
      </c>
      <c r="R7416" s="11">
        <f t="shared" si="1738"/>
        <v>14280.100000000002</v>
      </c>
      <c r="S7416" s="6">
        <f t="shared" si="1731"/>
        <v>0</v>
      </c>
      <c r="T7416" s="11">
        <f t="shared" si="1732"/>
        <v>0</v>
      </c>
      <c r="U7416" s="11">
        <f t="shared" si="1733"/>
        <v>0</v>
      </c>
      <c r="V7416" s="11">
        <f t="shared" si="1739"/>
        <v>0</v>
      </c>
      <c r="W7416" s="20"/>
    </row>
    <row r="7417" spans="1:23" x14ac:dyDescent="0.25">
      <c r="A7417">
        <v>2022110507</v>
      </c>
      <c r="B7417">
        <v>7</v>
      </c>
      <c r="C7417" s="7">
        <v>0.44194</v>
      </c>
      <c r="D7417" s="6">
        <f t="shared" si="1725"/>
        <v>35355.199999999997</v>
      </c>
      <c r="E7417" s="62">
        <v>0</v>
      </c>
      <c r="F7417" s="6">
        <f t="shared" si="1734"/>
        <v>0</v>
      </c>
      <c r="G7417" s="7">
        <v>0.24030000000000001</v>
      </c>
      <c r="H7417" s="6">
        <f t="shared" si="1726"/>
        <v>8410.5</v>
      </c>
      <c r="I7417" s="7">
        <v>0</v>
      </c>
      <c r="J7417" s="6">
        <f t="shared" si="1727"/>
        <v>0</v>
      </c>
      <c r="K7417" s="20"/>
      <c r="L7417" s="6">
        <f t="shared" si="1728"/>
        <v>35355.199999999997</v>
      </c>
      <c r="M7417" s="11">
        <f t="shared" si="1735"/>
        <v>4644.8000000000029</v>
      </c>
      <c r="N7417" s="6">
        <f t="shared" si="1729"/>
        <v>0</v>
      </c>
      <c r="O7417" s="11">
        <f t="shared" si="1736"/>
        <v>8410.5</v>
      </c>
      <c r="P7417" s="11">
        <f t="shared" si="1730"/>
        <v>0</v>
      </c>
      <c r="Q7417" s="11">
        <f t="shared" si="1737"/>
        <v>0</v>
      </c>
      <c r="R7417" s="11">
        <f t="shared" si="1738"/>
        <v>13055.300000000003</v>
      </c>
      <c r="S7417" s="6">
        <f t="shared" si="1731"/>
        <v>0</v>
      </c>
      <c r="T7417" s="11">
        <f t="shared" si="1732"/>
        <v>0</v>
      </c>
      <c r="U7417" s="11">
        <f t="shared" si="1733"/>
        <v>0</v>
      </c>
      <c r="V7417" s="11">
        <f t="shared" si="1739"/>
        <v>0</v>
      </c>
      <c r="W7417" s="20"/>
    </row>
    <row r="7418" spans="1:23" x14ac:dyDescent="0.25">
      <c r="A7418">
        <v>2022110508</v>
      </c>
      <c r="B7418">
        <v>7</v>
      </c>
      <c r="C7418" s="7">
        <v>0.45889999999999997</v>
      </c>
      <c r="D7418" s="6">
        <f t="shared" si="1725"/>
        <v>36712</v>
      </c>
      <c r="E7418" s="62">
        <v>0</v>
      </c>
      <c r="F7418" s="6">
        <f t="shared" si="1734"/>
        <v>0</v>
      </c>
      <c r="G7418" s="7">
        <v>0.24517</v>
      </c>
      <c r="H7418" s="6">
        <f t="shared" si="1726"/>
        <v>8580.9500000000007</v>
      </c>
      <c r="I7418" s="7">
        <v>1.3999999999999999E-4</v>
      </c>
      <c r="J7418" s="6">
        <f t="shared" si="1727"/>
        <v>1.9599999999999997</v>
      </c>
      <c r="K7418" s="20"/>
      <c r="L7418" s="6">
        <f t="shared" si="1728"/>
        <v>36712</v>
      </c>
      <c r="M7418" s="11">
        <f t="shared" si="1735"/>
        <v>3288</v>
      </c>
      <c r="N7418" s="6">
        <f t="shared" si="1729"/>
        <v>0</v>
      </c>
      <c r="O7418" s="11">
        <f t="shared" si="1736"/>
        <v>8580.9500000000007</v>
      </c>
      <c r="P7418" s="11">
        <f t="shared" si="1730"/>
        <v>0</v>
      </c>
      <c r="Q7418" s="11">
        <f t="shared" si="1737"/>
        <v>1.9599999999999997</v>
      </c>
      <c r="R7418" s="11">
        <f t="shared" si="1738"/>
        <v>11870.91</v>
      </c>
      <c r="S7418" s="6">
        <f t="shared" si="1731"/>
        <v>0</v>
      </c>
      <c r="T7418" s="11">
        <f t="shared" si="1732"/>
        <v>0</v>
      </c>
      <c r="U7418" s="11">
        <f t="shared" si="1733"/>
        <v>0</v>
      </c>
      <c r="V7418" s="11">
        <f t="shared" si="1739"/>
        <v>0</v>
      </c>
      <c r="W7418" s="20"/>
    </row>
    <row r="7419" spans="1:23" x14ac:dyDescent="0.25">
      <c r="A7419">
        <v>2022110509</v>
      </c>
      <c r="B7419">
        <v>7</v>
      </c>
      <c r="C7419" s="7">
        <v>0.47721999999999998</v>
      </c>
      <c r="D7419" s="6">
        <f t="shared" si="1725"/>
        <v>38177.599999999999</v>
      </c>
      <c r="E7419" s="62">
        <v>0</v>
      </c>
      <c r="F7419" s="6">
        <f t="shared" si="1734"/>
        <v>0</v>
      </c>
      <c r="G7419" s="7">
        <v>0.24149999999999999</v>
      </c>
      <c r="H7419" s="6">
        <f t="shared" si="1726"/>
        <v>8452.5</v>
      </c>
      <c r="I7419" s="7">
        <v>9.4780000000000003E-2</v>
      </c>
      <c r="J7419" s="6">
        <f t="shared" si="1727"/>
        <v>1326.92</v>
      </c>
      <c r="K7419" s="20"/>
      <c r="L7419" s="6">
        <f t="shared" si="1728"/>
        <v>38177.599999999999</v>
      </c>
      <c r="M7419" s="11">
        <f t="shared" si="1735"/>
        <v>1822.4000000000015</v>
      </c>
      <c r="N7419" s="6">
        <f t="shared" si="1729"/>
        <v>0</v>
      </c>
      <c r="O7419" s="11">
        <f t="shared" si="1736"/>
        <v>8452.5</v>
      </c>
      <c r="P7419" s="11">
        <f t="shared" si="1730"/>
        <v>0</v>
      </c>
      <c r="Q7419" s="11">
        <f t="shared" si="1737"/>
        <v>1326.92</v>
      </c>
      <c r="R7419" s="11">
        <f t="shared" si="1738"/>
        <v>11601.820000000002</v>
      </c>
      <c r="S7419" s="6">
        <f t="shared" si="1731"/>
        <v>0</v>
      </c>
      <c r="T7419" s="11">
        <f t="shared" si="1732"/>
        <v>0</v>
      </c>
      <c r="U7419" s="11">
        <f t="shared" si="1733"/>
        <v>0</v>
      </c>
      <c r="V7419" s="11">
        <f t="shared" si="1739"/>
        <v>0</v>
      </c>
      <c r="W7419" s="20"/>
    </row>
    <row r="7420" spans="1:23" x14ac:dyDescent="0.25">
      <c r="A7420">
        <v>2022110510</v>
      </c>
      <c r="B7420">
        <v>7</v>
      </c>
      <c r="C7420" s="7">
        <v>0.48887999999999998</v>
      </c>
      <c r="D7420" s="6">
        <f t="shared" si="1725"/>
        <v>39110.400000000001</v>
      </c>
      <c r="E7420" s="62">
        <v>0</v>
      </c>
      <c r="F7420" s="6">
        <f t="shared" si="1734"/>
        <v>0</v>
      </c>
      <c r="G7420" s="7">
        <v>0.22089</v>
      </c>
      <c r="H7420" s="6">
        <f t="shared" si="1726"/>
        <v>7731.1500000000005</v>
      </c>
      <c r="I7420" s="7">
        <v>0.48615999999999998</v>
      </c>
      <c r="J7420" s="6">
        <f t="shared" si="1727"/>
        <v>6806.24</v>
      </c>
      <c r="K7420" s="20"/>
      <c r="L7420" s="6">
        <f t="shared" si="1728"/>
        <v>39110.400000000001</v>
      </c>
      <c r="M7420" s="11">
        <f t="shared" si="1735"/>
        <v>889.59999999999854</v>
      </c>
      <c r="N7420" s="6">
        <f t="shared" si="1729"/>
        <v>0</v>
      </c>
      <c r="O7420" s="11">
        <f t="shared" si="1736"/>
        <v>7731.1500000000005</v>
      </c>
      <c r="P7420" s="11">
        <f t="shared" si="1730"/>
        <v>0</v>
      </c>
      <c r="Q7420" s="11">
        <f t="shared" si="1737"/>
        <v>6806.24</v>
      </c>
      <c r="R7420" s="11">
        <f t="shared" si="1738"/>
        <v>15426.99</v>
      </c>
      <c r="S7420" s="6">
        <f t="shared" si="1731"/>
        <v>0</v>
      </c>
      <c r="T7420" s="11">
        <f t="shared" si="1732"/>
        <v>0</v>
      </c>
      <c r="U7420" s="11">
        <f t="shared" si="1733"/>
        <v>0</v>
      </c>
      <c r="V7420" s="11">
        <f t="shared" si="1739"/>
        <v>0</v>
      </c>
      <c r="W7420" s="20"/>
    </row>
    <row r="7421" spans="1:23" x14ac:dyDescent="0.25">
      <c r="A7421">
        <v>2022110511</v>
      </c>
      <c r="B7421">
        <v>7</v>
      </c>
      <c r="C7421" s="7">
        <v>0.49692999999999998</v>
      </c>
      <c r="D7421" s="6">
        <f t="shared" si="1725"/>
        <v>39754.400000000001</v>
      </c>
      <c r="E7421" s="62">
        <v>0</v>
      </c>
      <c r="F7421" s="6">
        <f t="shared" si="1734"/>
        <v>0</v>
      </c>
      <c r="G7421" s="7">
        <v>0.20055000000000001</v>
      </c>
      <c r="H7421" s="6">
        <f t="shared" si="1726"/>
        <v>7019.25</v>
      </c>
      <c r="I7421" s="7">
        <v>0.65459000000000001</v>
      </c>
      <c r="J7421" s="6">
        <f t="shared" si="1727"/>
        <v>9164.26</v>
      </c>
      <c r="K7421" s="20"/>
      <c r="L7421" s="6">
        <f t="shared" si="1728"/>
        <v>39754.400000000001</v>
      </c>
      <c r="M7421" s="11">
        <f t="shared" si="1735"/>
        <v>245.59999999999854</v>
      </c>
      <c r="N7421" s="6">
        <f t="shared" si="1729"/>
        <v>0</v>
      </c>
      <c r="O7421" s="11">
        <f t="shared" si="1736"/>
        <v>7019.25</v>
      </c>
      <c r="P7421" s="11">
        <f t="shared" si="1730"/>
        <v>0</v>
      </c>
      <c r="Q7421" s="11">
        <f t="shared" si="1737"/>
        <v>9164.26</v>
      </c>
      <c r="R7421" s="11">
        <f t="shared" si="1738"/>
        <v>16429.11</v>
      </c>
      <c r="S7421" s="6">
        <f t="shared" si="1731"/>
        <v>0</v>
      </c>
      <c r="T7421" s="11">
        <f t="shared" si="1732"/>
        <v>0</v>
      </c>
      <c r="U7421" s="11">
        <f t="shared" si="1733"/>
        <v>0</v>
      </c>
      <c r="V7421" s="11">
        <f t="shared" si="1739"/>
        <v>0</v>
      </c>
      <c r="W7421" s="20"/>
    </row>
    <row r="7422" spans="1:23" x14ac:dyDescent="0.25">
      <c r="A7422">
        <v>2022110512</v>
      </c>
      <c r="B7422">
        <v>7</v>
      </c>
      <c r="C7422" s="7">
        <v>0.50019999999999998</v>
      </c>
      <c r="D7422" s="6">
        <f t="shared" si="1725"/>
        <v>40016</v>
      </c>
      <c r="E7422" s="62">
        <v>0</v>
      </c>
      <c r="F7422" s="6">
        <f t="shared" si="1734"/>
        <v>0</v>
      </c>
      <c r="G7422" s="7">
        <v>0.28060000000000002</v>
      </c>
      <c r="H7422" s="6">
        <f t="shared" si="1726"/>
        <v>9821</v>
      </c>
      <c r="I7422" s="7">
        <v>0.66505999999999998</v>
      </c>
      <c r="J7422" s="6">
        <f t="shared" si="1727"/>
        <v>9310.84</v>
      </c>
      <c r="K7422" s="20"/>
      <c r="L7422" s="6">
        <f t="shared" si="1728"/>
        <v>40000</v>
      </c>
      <c r="M7422" s="11">
        <f t="shared" si="1735"/>
        <v>0</v>
      </c>
      <c r="N7422" s="6">
        <f t="shared" si="1729"/>
        <v>16</v>
      </c>
      <c r="O7422" s="11">
        <f t="shared" si="1736"/>
        <v>9805</v>
      </c>
      <c r="P7422" s="11">
        <f t="shared" si="1730"/>
        <v>0</v>
      </c>
      <c r="Q7422" s="11">
        <f t="shared" si="1737"/>
        <v>9310.84</v>
      </c>
      <c r="R7422" s="11">
        <f t="shared" si="1738"/>
        <v>19115.84</v>
      </c>
      <c r="S7422" s="6">
        <f t="shared" si="1731"/>
        <v>0</v>
      </c>
      <c r="T7422" s="11">
        <f t="shared" si="1732"/>
        <v>0</v>
      </c>
      <c r="U7422" s="11">
        <f t="shared" si="1733"/>
        <v>0</v>
      </c>
      <c r="V7422" s="11">
        <f t="shared" si="1739"/>
        <v>0</v>
      </c>
      <c r="W7422" s="20"/>
    </row>
    <row r="7423" spans="1:23" x14ac:dyDescent="0.25">
      <c r="A7423">
        <v>2022110513</v>
      </c>
      <c r="B7423">
        <v>7</v>
      </c>
      <c r="C7423" s="7">
        <v>0.50390999999999997</v>
      </c>
      <c r="D7423" s="6">
        <f t="shared" si="1725"/>
        <v>40312.799999999996</v>
      </c>
      <c r="E7423" s="62">
        <v>0</v>
      </c>
      <c r="F7423" s="6">
        <f t="shared" si="1734"/>
        <v>0</v>
      </c>
      <c r="G7423" s="7">
        <v>0.33552999999999999</v>
      </c>
      <c r="H7423" s="6">
        <f t="shared" si="1726"/>
        <v>11743.55</v>
      </c>
      <c r="I7423" s="7">
        <v>0.67249000000000003</v>
      </c>
      <c r="J7423" s="6">
        <f t="shared" si="1727"/>
        <v>9414.86</v>
      </c>
      <c r="K7423" s="20"/>
      <c r="L7423" s="6">
        <f t="shared" si="1728"/>
        <v>40000</v>
      </c>
      <c r="M7423" s="11">
        <f t="shared" si="1735"/>
        <v>0</v>
      </c>
      <c r="N7423" s="6">
        <f t="shared" si="1729"/>
        <v>312.79999999999563</v>
      </c>
      <c r="O7423" s="11">
        <f t="shared" si="1736"/>
        <v>11430.750000000004</v>
      </c>
      <c r="P7423" s="11">
        <f t="shared" si="1730"/>
        <v>0</v>
      </c>
      <c r="Q7423" s="11">
        <f t="shared" si="1737"/>
        <v>9414.86</v>
      </c>
      <c r="R7423" s="11">
        <f t="shared" si="1738"/>
        <v>20845.610000000004</v>
      </c>
      <c r="S7423" s="6">
        <f t="shared" si="1731"/>
        <v>0</v>
      </c>
      <c r="T7423" s="11">
        <f t="shared" si="1732"/>
        <v>0</v>
      </c>
      <c r="U7423" s="11">
        <f t="shared" si="1733"/>
        <v>0</v>
      </c>
      <c r="V7423" s="11">
        <f t="shared" si="1739"/>
        <v>0</v>
      </c>
      <c r="W7423" s="20"/>
    </row>
    <row r="7424" spans="1:23" x14ac:dyDescent="0.25">
      <c r="A7424">
        <v>2022110514</v>
      </c>
      <c r="B7424">
        <v>7</v>
      </c>
      <c r="C7424" s="7">
        <v>0.50990999999999997</v>
      </c>
      <c r="D7424" s="6">
        <f t="shared" si="1725"/>
        <v>40792.799999999996</v>
      </c>
      <c r="E7424" s="62">
        <v>0</v>
      </c>
      <c r="F7424" s="6">
        <f t="shared" si="1734"/>
        <v>0</v>
      </c>
      <c r="G7424" s="7">
        <v>0.3805</v>
      </c>
      <c r="H7424" s="6">
        <f t="shared" si="1726"/>
        <v>13317.5</v>
      </c>
      <c r="I7424" s="7">
        <v>0.63612999999999997</v>
      </c>
      <c r="J7424" s="6">
        <f t="shared" si="1727"/>
        <v>8905.82</v>
      </c>
      <c r="K7424" s="20"/>
      <c r="L7424" s="6">
        <f t="shared" si="1728"/>
        <v>40000</v>
      </c>
      <c r="M7424" s="11">
        <f t="shared" si="1735"/>
        <v>0</v>
      </c>
      <c r="N7424" s="6">
        <f t="shared" si="1729"/>
        <v>792.79999999999563</v>
      </c>
      <c r="O7424" s="11">
        <f t="shared" si="1736"/>
        <v>12524.700000000004</v>
      </c>
      <c r="P7424" s="11">
        <f t="shared" si="1730"/>
        <v>0</v>
      </c>
      <c r="Q7424" s="11">
        <f t="shared" si="1737"/>
        <v>8905.82</v>
      </c>
      <c r="R7424" s="11">
        <f t="shared" si="1738"/>
        <v>21430.520000000004</v>
      </c>
      <c r="S7424" s="6">
        <f t="shared" si="1731"/>
        <v>0</v>
      </c>
      <c r="T7424" s="11">
        <f t="shared" si="1732"/>
        <v>0</v>
      </c>
      <c r="U7424" s="11">
        <f t="shared" si="1733"/>
        <v>0</v>
      </c>
      <c r="V7424" s="11">
        <f t="shared" si="1739"/>
        <v>0</v>
      </c>
      <c r="W7424" s="20"/>
    </row>
    <row r="7425" spans="1:23" x14ac:dyDescent="0.25">
      <c r="A7425">
        <v>2022110515</v>
      </c>
      <c r="B7425">
        <v>7</v>
      </c>
      <c r="C7425" s="7">
        <v>0.51820999999999995</v>
      </c>
      <c r="D7425" s="6">
        <f t="shared" si="1725"/>
        <v>41456.799999999996</v>
      </c>
      <c r="E7425" s="62">
        <v>0</v>
      </c>
      <c r="F7425" s="6">
        <f t="shared" si="1734"/>
        <v>0</v>
      </c>
      <c r="G7425" s="7">
        <v>0.42984</v>
      </c>
      <c r="H7425" s="6">
        <f t="shared" si="1726"/>
        <v>15044.4</v>
      </c>
      <c r="I7425" s="7">
        <v>0.48381999999999997</v>
      </c>
      <c r="J7425" s="6">
        <f t="shared" si="1727"/>
        <v>6773.48</v>
      </c>
      <c r="K7425" s="20"/>
      <c r="L7425" s="6">
        <f t="shared" si="1728"/>
        <v>40000</v>
      </c>
      <c r="M7425" s="11">
        <f t="shared" si="1735"/>
        <v>0</v>
      </c>
      <c r="N7425" s="6">
        <f t="shared" si="1729"/>
        <v>1456.7999999999956</v>
      </c>
      <c r="O7425" s="11">
        <f t="shared" si="1736"/>
        <v>13587.600000000004</v>
      </c>
      <c r="P7425" s="11">
        <f t="shared" si="1730"/>
        <v>0</v>
      </c>
      <c r="Q7425" s="11">
        <f t="shared" si="1737"/>
        <v>6773.48</v>
      </c>
      <c r="R7425" s="11">
        <f t="shared" si="1738"/>
        <v>20361.080000000002</v>
      </c>
      <c r="S7425" s="6">
        <f t="shared" si="1731"/>
        <v>0</v>
      </c>
      <c r="T7425" s="11">
        <f t="shared" si="1732"/>
        <v>0</v>
      </c>
      <c r="U7425" s="11">
        <f t="shared" si="1733"/>
        <v>0</v>
      </c>
      <c r="V7425" s="11">
        <f t="shared" si="1739"/>
        <v>0</v>
      </c>
      <c r="W7425" s="20"/>
    </row>
    <row r="7426" spans="1:23" x14ac:dyDescent="0.25">
      <c r="A7426">
        <v>2022110516</v>
      </c>
      <c r="B7426">
        <v>7</v>
      </c>
      <c r="C7426" s="7">
        <v>0.52739999999999998</v>
      </c>
      <c r="D7426" s="6">
        <f t="shared" si="1725"/>
        <v>42192</v>
      </c>
      <c r="E7426" s="62">
        <v>0</v>
      </c>
      <c r="F7426" s="6">
        <f t="shared" si="1734"/>
        <v>0</v>
      </c>
      <c r="G7426" s="7">
        <v>0.44372</v>
      </c>
      <c r="H7426" s="6">
        <f t="shared" si="1726"/>
        <v>15530.2</v>
      </c>
      <c r="I7426" s="7">
        <v>0.41094000000000003</v>
      </c>
      <c r="J7426" s="6">
        <f t="shared" si="1727"/>
        <v>5753.1600000000008</v>
      </c>
      <c r="K7426" s="20"/>
      <c r="L7426" s="6">
        <f t="shared" si="1728"/>
        <v>40000</v>
      </c>
      <c r="M7426" s="11">
        <f t="shared" si="1735"/>
        <v>0</v>
      </c>
      <c r="N7426" s="6">
        <f t="shared" si="1729"/>
        <v>2192</v>
      </c>
      <c r="O7426" s="11">
        <f t="shared" si="1736"/>
        <v>13338.2</v>
      </c>
      <c r="P7426" s="11">
        <f t="shared" si="1730"/>
        <v>0</v>
      </c>
      <c r="Q7426" s="11">
        <f t="shared" si="1737"/>
        <v>5753.1600000000008</v>
      </c>
      <c r="R7426" s="11">
        <f t="shared" si="1738"/>
        <v>19091.36</v>
      </c>
      <c r="S7426" s="6">
        <f t="shared" si="1731"/>
        <v>0</v>
      </c>
      <c r="T7426" s="11">
        <f t="shared" si="1732"/>
        <v>0</v>
      </c>
      <c r="U7426" s="11">
        <f t="shared" si="1733"/>
        <v>0</v>
      </c>
      <c r="V7426" s="11">
        <f t="shared" si="1739"/>
        <v>0</v>
      </c>
      <c r="W7426" s="20"/>
    </row>
    <row r="7427" spans="1:23" x14ac:dyDescent="0.25">
      <c r="A7427">
        <v>2022110517</v>
      </c>
      <c r="B7427">
        <v>7</v>
      </c>
      <c r="C7427" s="7">
        <v>0.53276999999999997</v>
      </c>
      <c r="D7427" s="6">
        <f t="shared" si="1725"/>
        <v>42621.599999999999</v>
      </c>
      <c r="E7427" s="62">
        <v>0</v>
      </c>
      <c r="F7427" s="6">
        <f t="shared" si="1734"/>
        <v>0</v>
      </c>
      <c r="G7427" s="7">
        <v>0.44196000000000002</v>
      </c>
      <c r="H7427" s="6">
        <f t="shared" si="1726"/>
        <v>15468.6</v>
      </c>
      <c r="I7427" s="7">
        <v>0.37215999999999999</v>
      </c>
      <c r="J7427" s="6">
        <f t="shared" si="1727"/>
        <v>5210.24</v>
      </c>
      <c r="K7427" s="20"/>
      <c r="L7427" s="6">
        <f t="shared" si="1728"/>
        <v>40000</v>
      </c>
      <c r="M7427" s="11">
        <f t="shared" si="1735"/>
        <v>0</v>
      </c>
      <c r="N7427" s="6">
        <f t="shared" si="1729"/>
        <v>2621.5999999999985</v>
      </c>
      <c r="O7427" s="11">
        <f t="shared" si="1736"/>
        <v>12847.000000000002</v>
      </c>
      <c r="P7427" s="11">
        <f t="shared" si="1730"/>
        <v>0</v>
      </c>
      <c r="Q7427" s="11">
        <f t="shared" si="1737"/>
        <v>5210.24</v>
      </c>
      <c r="R7427" s="11">
        <f t="shared" si="1738"/>
        <v>18057.240000000002</v>
      </c>
      <c r="S7427" s="6">
        <f t="shared" si="1731"/>
        <v>0</v>
      </c>
      <c r="T7427" s="11">
        <f t="shared" si="1732"/>
        <v>0</v>
      </c>
      <c r="U7427" s="11">
        <f t="shared" si="1733"/>
        <v>0</v>
      </c>
      <c r="V7427" s="11">
        <f t="shared" si="1739"/>
        <v>0</v>
      </c>
      <c r="W7427" s="20"/>
    </row>
    <row r="7428" spans="1:23" x14ac:dyDescent="0.25">
      <c r="A7428">
        <v>2022110518</v>
      </c>
      <c r="B7428">
        <v>7</v>
      </c>
      <c r="C7428" s="7">
        <v>0.53320000000000001</v>
      </c>
      <c r="D7428" s="6">
        <f t="shared" si="1725"/>
        <v>42656</v>
      </c>
      <c r="E7428" s="62">
        <v>0</v>
      </c>
      <c r="F7428" s="6">
        <f t="shared" si="1734"/>
        <v>0</v>
      </c>
      <c r="G7428" s="7">
        <v>0.43819000000000002</v>
      </c>
      <c r="H7428" s="6">
        <f t="shared" si="1726"/>
        <v>15336.650000000001</v>
      </c>
      <c r="I7428" s="7">
        <v>0.23826</v>
      </c>
      <c r="J7428" s="6">
        <f t="shared" si="1727"/>
        <v>3335.64</v>
      </c>
      <c r="K7428" s="20"/>
      <c r="L7428" s="6">
        <f t="shared" si="1728"/>
        <v>40000</v>
      </c>
      <c r="M7428" s="11">
        <f t="shared" si="1735"/>
        <v>0</v>
      </c>
      <c r="N7428" s="6">
        <f t="shared" si="1729"/>
        <v>2656</v>
      </c>
      <c r="O7428" s="11">
        <f t="shared" si="1736"/>
        <v>12680.650000000001</v>
      </c>
      <c r="P7428" s="11">
        <f t="shared" si="1730"/>
        <v>0</v>
      </c>
      <c r="Q7428" s="11">
        <f t="shared" si="1737"/>
        <v>3335.64</v>
      </c>
      <c r="R7428" s="11">
        <f t="shared" si="1738"/>
        <v>16016.29</v>
      </c>
      <c r="S7428" s="6">
        <f t="shared" si="1731"/>
        <v>0</v>
      </c>
      <c r="T7428" s="11">
        <f t="shared" si="1732"/>
        <v>0</v>
      </c>
      <c r="U7428" s="11">
        <f t="shared" si="1733"/>
        <v>0</v>
      </c>
      <c r="V7428" s="11">
        <f t="shared" si="1739"/>
        <v>0</v>
      </c>
      <c r="W7428" s="20"/>
    </row>
    <row r="7429" spans="1:23" x14ac:dyDescent="0.25">
      <c r="A7429">
        <v>2022110519</v>
      </c>
      <c r="B7429">
        <v>7</v>
      </c>
      <c r="C7429" s="7">
        <v>0.52944000000000002</v>
      </c>
      <c r="D7429" s="6">
        <f t="shared" ref="D7429:D7492" si="1740">D$18*C7429</f>
        <v>42355.200000000004</v>
      </c>
      <c r="E7429" s="62">
        <v>0</v>
      </c>
      <c r="F7429" s="6">
        <f t="shared" si="1734"/>
        <v>0</v>
      </c>
      <c r="G7429" s="7">
        <v>0.44730999999999999</v>
      </c>
      <c r="H7429" s="6">
        <f t="shared" ref="H7429:H7492" si="1741">H$18*G7429</f>
        <v>15655.85</v>
      </c>
      <c r="I7429" s="7">
        <v>4.6039999999999998E-2</v>
      </c>
      <c r="J7429" s="6">
        <f t="shared" ref="J7429:J7492" si="1742">I7429*J$18</f>
        <v>644.55999999999995</v>
      </c>
      <c r="K7429" s="20"/>
      <c r="L7429" s="6">
        <f t="shared" si="1728"/>
        <v>40000</v>
      </c>
      <c r="M7429" s="11">
        <f t="shared" si="1735"/>
        <v>0</v>
      </c>
      <c r="N7429" s="6">
        <f t="shared" si="1729"/>
        <v>2355.2000000000044</v>
      </c>
      <c r="O7429" s="11">
        <f t="shared" si="1736"/>
        <v>13300.649999999996</v>
      </c>
      <c r="P7429" s="11">
        <f t="shared" si="1730"/>
        <v>0</v>
      </c>
      <c r="Q7429" s="11">
        <f t="shared" si="1737"/>
        <v>644.55999999999995</v>
      </c>
      <c r="R7429" s="11">
        <f t="shared" si="1738"/>
        <v>13945.209999999995</v>
      </c>
      <c r="S7429" s="6">
        <f t="shared" si="1731"/>
        <v>0</v>
      </c>
      <c r="T7429" s="11">
        <f t="shared" si="1732"/>
        <v>0</v>
      </c>
      <c r="U7429" s="11">
        <f t="shared" si="1733"/>
        <v>0</v>
      </c>
      <c r="V7429" s="11">
        <f t="shared" si="1739"/>
        <v>0</v>
      </c>
      <c r="W7429" s="20"/>
    </row>
    <row r="7430" spans="1:23" x14ac:dyDescent="0.25">
      <c r="A7430">
        <v>2022110520</v>
      </c>
      <c r="B7430">
        <v>7</v>
      </c>
      <c r="C7430" s="7">
        <v>0.53222000000000003</v>
      </c>
      <c r="D7430" s="6">
        <f t="shared" si="1740"/>
        <v>42577.599999999999</v>
      </c>
      <c r="E7430" s="62">
        <v>0</v>
      </c>
      <c r="F7430" s="6">
        <f t="shared" si="1734"/>
        <v>0</v>
      </c>
      <c r="G7430" s="7">
        <v>0.52717999999999998</v>
      </c>
      <c r="H7430" s="6">
        <f t="shared" si="1741"/>
        <v>18451.3</v>
      </c>
      <c r="I7430" s="7">
        <v>0</v>
      </c>
      <c r="J7430" s="6">
        <f t="shared" si="1742"/>
        <v>0</v>
      </c>
      <c r="K7430" s="20"/>
      <c r="L7430" s="6">
        <f t="shared" si="1728"/>
        <v>40000</v>
      </c>
      <c r="M7430" s="11">
        <f t="shared" si="1735"/>
        <v>0</v>
      </c>
      <c r="N7430" s="6">
        <f t="shared" si="1729"/>
        <v>2577.5999999999985</v>
      </c>
      <c r="O7430" s="11">
        <f t="shared" si="1736"/>
        <v>15873.7</v>
      </c>
      <c r="P7430" s="11">
        <f t="shared" si="1730"/>
        <v>0</v>
      </c>
      <c r="Q7430" s="11">
        <f t="shared" si="1737"/>
        <v>0</v>
      </c>
      <c r="R7430" s="11">
        <f t="shared" si="1738"/>
        <v>15873.7</v>
      </c>
      <c r="S7430" s="6">
        <f t="shared" si="1731"/>
        <v>0</v>
      </c>
      <c r="T7430" s="11">
        <f t="shared" si="1732"/>
        <v>0</v>
      </c>
      <c r="U7430" s="11">
        <f t="shared" si="1733"/>
        <v>0</v>
      </c>
      <c r="V7430" s="11">
        <f t="shared" si="1739"/>
        <v>0</v>
      </c>
      <c r="W7430" s="20"/>
    </row>
    <row r="7431" spans="1:23" x14ac:dyDescent="0.25">
      <c r="A7431">
        <v>2022110521</v>
      </c>
      <c r="B7431">
        <v>7</v>
      </c>
      <c r="C7431" s="7">
        <v>0.52071999999999996</v>
      </c>
      <c r="D7431" s="6">
        <f t="shared" si="1740"/>
        <v>41657.599999999999</v>
      </c>
      <c r="E7431" s="62">
        <v>0</v>
      </c>
      <c r="F7431" s="6">
        <f t="shared" si="1734"/>
        <v>0</v>
      </c>
      <c r="G7431" s="7">
        <v>0.55393000000000003</v>
      </c>
      <c r="H7431" s="6">
        <f t="shared" si="1741"/>
        <v>19387.550000000003</v>
      </c>
      <c r="I7431" s="7">
        <v>0</v>
      </c>
      <c r="J7431" s="6">
        <f t="shared" si="1742"/>
        <v>0</v>
      </c>
      <c r="K7431" s="20"/>
      <c r="L7431" s="6">
        <f t="shared" si="1728"/>
        <v>40000</v>
      </c>
      <c r="M7431" s="11">
        <f t="shared" si="1735"/>
        <v>0</v>
      </c>
      <c r="N7431" s="6">
        <f t="shared" si="1729"/>
        <v>1657.5999999999985</v>
      </c>
      <c r="O7431" s="11">
        <f t="shared" si="1736"/>
        <v>17729.950000000004</v>
      </c>
      <c r="P7431" s="11">
        <f t="shared" si="1730"/>
        <v>0</v>
      </c>
      <c r="Q7431" s="11">
        <f t="shared" si="1737"/>
        <v>0</v>
      </c>
      <c r="R7431" s="11">
        <f t="shared" si="1738"/>
        <v>17729.950000000004</v>
      </c>
      <c r="S7431" s="6">
        <f t="shared" si="1731"/>
        <v>0</v>
      </c>
      <c r="T7431" s="11">
        <f t="shared" si="1732"/>
        <v>0</v>
      </c>
      <c r="U7431" s="11">
        <f t="shared" si="1733"/>
        <v>0</v>
      </c>
      <c r="V7431" s="11">
        <f t="shared" si="1739"/>
        <v>0</v>
      </c>
      <c r="W7431" s="20"/>
    </row>
    <row r="7432" spans="1:23" x14ac:dyDescent="0.25">
      <c r="A7432">
        <v>2022110522</v>
      </c>
      <c r="B7432">
        <v>7</v>
      </c>
      <c r="C7432" s="7">
        <v>0.50597000000000003</v>
      </c>
      <c r="D7432" s="6">
        <f t="shared" si="1740"/>
        <v>40477.600000000006</v>
      </c>
      <c r="E7432" s="62">
        <v>0</v>
      </c>
      <c r="F7432" s="6">
        <f t="shared" si="1734"/>
        <v>0</v>
      </c>
      <c r="G7432" s="7">
        <v>0.53868000000000005</v>
      </c>
      <c r="H7432" s="6">
        <f t="shared" si="1741"/>
        <v>18853.800000000003</v>
      </c>
      <c r="I7432" s="7">
        <v>0</v>
      </c>
      <c r="J7432" s="6">
        <f t="shared" si="1742"/>
        <v>0</v>
      </c>
      <c r="K7432" s="20"/>
      <c r="L7432" s="6">
        <f t="shared" si="1728"/>
        <v>40000</v>
      </c>
      <c r="M7432" s="11">
        <f t="shared" si="1735"/>
        <v>0</v>
      </c>
      <c r="N7432" s="6">
        <f t="shared" si="1729"/>
        <v>477.60000000000582</v>
      </c>
      <c r="O7432" s="11">
        <f t="shared" si="1736"/>
        <v>18376.199999999997</v>
      </c>
      <c r="P7432" s="11">
        <f t="shared" si="1730"/>
        <v>0</v>
      </c>
      <c r="Q7432" s="11">
        <f t="shared" si="1737"/>
        <v>0</v>
      </c>
      <c r="R7432" s="11">
        <f t="shared" si="1738"/>
        <v>18376.199999999997</v>
      </c>
      <c r="S7432" s="6">
        <f t="shared" si="1731"/>
        <v>0</v>
      </c>
      <c r="T7432" s="11">
        <f t="shared" si="1732"/>
        <v>0</v>
      </c>
      <c r="U7432" s="11">
        <f t="shared" si="1733"/>
        <v>0</v>
      </c>
      <c r="V7432" s="11">
        <f t="shared" si="1739"/>
        <v>0</v>
      </c>
      <c r="W7432" s="20"/>
    </row>
    <row r="7433" spans="1:23" x14ac:dyDescent="0.25">
      <c r="A7433">
        <v>2022110523</v>
      </c>
      <c r="B7433">
        <v>7</v>
      </c>
      <c r="C7433" s="7">
        <v>0.48865999999999998</v>
      </c>
      <c r="D7433" s="6">
        <f t="shared" si="1740"/>
        <v>39092.799999999996</v>
      </c>
      <c r="E7433" s="62">
        <v>0</v>
      </c>
      <c r="F7433" s="6">
        <f t="shared" si="1734"/>
        <v>0</v>
      </c>
      <c r="G7433" s="7">
        <v>0.53783000000000003</v>
      </c>
      <c r="H7433" s="6">
        <f t="shared" si="1741"/>
        <v>18824.05</v>
      </c>
      <c r="I7433" s="7">
        <v>0</v>
      </c>
      <c r="J7433" s="6">
        <f t="shared" si="1742"/>
        <v>0</v>
      </c>
      <c r="K7433" s="20"/>
      <c r="L7433" s="6">
        <f t="shared" si="1728"/>
        <v>39092.799999999996</v>
      </c>
      <c r="M7433" s="11">
        <f t="shared" si="1735"/>
        <v>907.20000000000437</v>
      </c>
      <c r="N7433" s="6">
        <f t="shared" si="1729"/>
        <v>0</v>
      </c>
      <c r="O7433" s="11">
        <f t="shared" si="1736"/>
        <v>18824.05</v>
      </c>
      <c r="P7433" s="11">
        <f t="shared" si="1730"/>
        <v>0</v>
      </c>
      <c r="Q7433" s="11">
        <f t="shared" si="1737"/>
        <v>0</v>
      </c>
      <c r="R7433" s="11">
        <f t="shared" si="1738"/>
        <v>19731.250000000004</v>
      </c>
      <c r="S7433" s="6">
        <f t="shared" si="1731"/>
        <v>0</v>
      </c>
      <c r="T7433" s="11">
        <f t="shared" si="1732"/>
        <v>0</v>
      </c>
      <c r="U7433" s="11">
        <f t="shared" si="1733"/>
        <v>0</v>
      </c>
      <c r="V7433" s="11">
        <f t="shared" si="1739"/>
        <v>0</v>
      </c>
      <c r="W7433" s="20"/>
    </row>
    <row r="7434" spans="1:23" x14ac:dyDescent="0.25">
      <c r="A7434">
        <v>2022110524</v>
      </c>
      <c r="B7434">
        <v>7</v>
      </c>
      <c r="C7434" s="7">
        <v>0.47356999999999999</v>
      </c>
      <c r="D7434" s="6">
        <f t="shared" si="1740"/>
        <v>37885.599999999999</v>
      </c>
      <c r="E7434" s="62">
        <v>0</v>
      </c>
      <c r="F7434" s="6">
        <f t="shared" si="1734"/>
        <v>0</v>
      </c>
      <c r="G7434" s="7">
        <v>0.52920999999999996</v>
      </c>
      <c r="H7434" s="6">
        <f t="shared" si="1741"/>
        <v>18522.349999999999</v>
      </c>
      <c r="I7434" s="7">
        <v>4.0000000000000003E-5</v>
      </c>
      <c r="J7434" s="6">
        <f t="shared" si="1742"/>
        <v>0.56000000000000005</v>
      </c>
      <c r="K7434" s="20"/>
      <c r="L7434" s="6">
        <f t="shared" si="1728"/>
        <v>37885.599999999999</v>
      </c>
      <c r="M7434" s="11">
        <f t="shared" si="1735"/>
        <v>2114.4000000000015</v>
      </c>
      <c r="N7434" s="6">
        <f t="shared" si="1729"/>
        <v>0</v>
      </c>
      <c r="O7434" s="11">
        <f t="shared" si="1736"/>
        <v>18522.349999999999</v>
      </c>
      <c r="P7434" s="11">
        <f t="shared" si="1730"/>
        <v>0</v>
      </c>
      <c r="Q7434" s="11">
        <f t="shared" si="1737"/>
        <v>0.56000000000000005</v>
      </c>
      <c r="R7434" s="11">
        <f t="shared" si="1738"/>
        <v>20637.310000000001</v>
      </c>
      <c r="S7434" s="6">
        <f t="shared" si="1731"/>
        <v>0</v>
      </c>
      <c r="T7434" s="11">
        <f t="shared" si="1732"/>
        <v>0</v>
      </c>
      <c r="U7434" s="11">
        <f t="shared" si="1733"/>
        <v>0</v>
      </c>
      <c r="V7434" s="11">
        <f t="shared" si="1739"/>
        <v>0</v>
      </c>
      <c r="W7434" s="20"/>
    </row>
    <row r="7435" spans="1:23" x14ac:dyDescent="0.25">
      <c r="A7435">
        <v>2022110601</v>
      </c>
      <c r="B7435">
        <v>1</v>
      </c>
      <c r="C7435" s="7">
        <v>0.45140000000000002</v>
      </c>
      <c r="D7435" s="6">
        <f t="shared" si="1740"/>
        <v>36112</v>
      </c>
      <c r="E7435" s="62">
        <v>0</v>
      </c>
      <c r="F7435" s="6">
        <f t="shared" si="1734"/>
        <v>0</v>
      </c>
      <c r="G7435" s="7">
        <v>0.52712000000000003</v>
      </c>
      <c r="H7435" s="6">
        <f t="shared" si="1741"/>
        <v>18449.2</v>
      </c>
      <c r="I7435" s="7">
        <v>4.0000000000000003E-5</v>
      </c>
      <c r="J7435" s="6">
        <f t="shared" si="1742"/>
        <v>0.56000000000000005</v>
      </c>
      <c r="K7435" s="20"/>
      <c r="L7435" s="6">
        <f t="shared" si="1728"/>
        <v>36112</v>
      </c>
      <c r="M7435" s="11">
        <f t="shared" si="1735"/>
        <v>3888</v>
      </c>
      <c r="N7435" s="6">
        <f t="shared" si="1729"/>
        <v>0</v>
      </c>
      <c r="O7435" s="11">
        <f t="shared" si="1736"/>
        <v>18449.2</v>
      </c>
      <c r="P7435" s="11">
        <f t="shared" si="1730"/>
        <v>0</v>
      </c>
      <c r="Q7435" s="11">
        <f t="shared" si="1737"/>
        <v>0.56000000000000005</v>
      </c>
      <c r="R7435" s="11">
        <f t="shared" si="1738"/>
        <v>22337.760000000002</v>
      </c>
      <c r="S7435" s="6">
        <f t="shared" si="1731"/>
        <v>0</v>
      </c>
      <c r="T7435" s="11">
        <f t="shared" si="1732"/>
        <v>0</v>
      </c>
      <c r="U7435" s="11">
        <f t="shared" si="1733"/>
        <v>0</v>
      </c>
      <c r="V7435" s="11">
        <f t="shared" si="1739"/>
        <v>0</v>
      </c>
      <c r="W7435" s="20"/>
    </row>
    <row r="7436" spans="1:23" x14ac:dyDescent="0.25">
      <c r="A7436">
        <v>2022110602</v>
      </c>
      <c r="B7436">
        <v>1</v>
      </c>
      <c r="C7436" s="7">
        <v>0.43717</v>
      </c>
      <c r="D7436" s="6">
        <f t="shared" si="1740"/>
        <v>34973.599999999999</v>
      </c>
      <c r="E7436" s="62">
        <v>0</v>
      </c>
      <c r="F7436" s="6">
        <f t="shared" si="1734"/>
        <v>0</v>
      </c>
      <c r="G7436" s="7">
        <v>0.52492000000000005</v>
      </c>
      <c r="H7436" s="6">
        <f t="shared" si="1741"/>
        <v>18372.2</v>
      </c>
      <c r="I7436" s="7">
        <v>0</v>
      </c>
      <c r="J7436" s="6">
        <f t="shared" si="1742"/>
        <v>0</v>
      </c>
      <c r="K7436" s="20"/>
      <c r="L7436" s="6">
        <f t="shared" si="1728"/>
        <v>34973.599999999999</v>
      </c>
      <c r="M7436" s="11">
        <f t="shared" si="1735"/>
        <v>5026.4000000000015</v>
      </c>
      <c r="N7436" s="6">
        <f t="shared" si="1729"/>
        <v>0</v>
      </c>
      <c r="O7436" s="11">
        <f t="shared" si="1736"/>
        <v>18372.2</v>
      </c>
      <c r="P7436" s="11">
        <f t="shared" si="1730"/>
        <v>0</v>
      </c>
      <c r="Q7436" s="11">
        <f t="shared" si="1737"/>
        <v>0</v>
      </c>
      <c r="R7436" s="11">
        <f t="shared" si="1738"/>
        <v>23398.600000000002</v>
      </c>
      <c r="S7436" s="6">
        <f t="shared" si="1731"/>
        <v>0</v>
      </c>
      <c r="T7436" s="11">
        <f t="shared" si="1732"/>
        <v>0</v>
      </c>
      <c r="U7436" s="11">
        <f t="shared" si="1733"/>
        <v>0</v>
      </c>
      <c r="V7436" s="11">
        <f t="shared" si="1739"/>
        <v>0</v>
      </c>
      <c r="W7436" s="20"/>
    </row>
    <row r="7437" spans="1:23" x14ac:dyDescent="0.25">
      <c r="A7437">
        <v>2022110602</v>
      </c>
      <c r="B7437">
        <v>1</v>
      </c>
      <c r="C7437" s="7">
        <v>0.42895</v>
      </c>
      <c r="D7437" s="6">
        <f t="shared" si="1740"/>
        <v>34316</v>
      </c>
      <c r="E7437" s="62">
        <v>0</v>
      </c>
      <c r="F7437" s="6">
        <f t="shared" si="1734"/>
        <v>0</v>
      </c>
      <c r="G7437" s="7">
        <v>0.52390000000000003</v>
      </c>
      <c r="H7437" s="6">
        <f t="shared" si="1741"/>
        <v>18336.5</v>
      </c>
      <c r="I7437" s="7">
        <v>0</v>
      </c>
      <c r="J7437" s="6">
        <f t="shared" si="1742"/>
        <v>0</v>
      </c>
      <c r="K7437" s="20"/>
      <c r="L7437" s="6">
        <f t="shared" si="1728"/>
        <v>34316</v>
      </c>
      <c r="M7437" s="11">
        <f t="shared" si="1735"/>
        <v>5684</v>
      </c>
      <c r="N7437" s="6">
        <f t="shared" si="1729"/>
        <v>0</v>
      </c>
      <c r="O7437" s="11">
        <f t="shared" si="1736"/>
        <v>18336.5</v>
      </c>
      <c r="P7437" s="11">
        <f t="shared" si="1730"/>
        <v>0</v>
      </c>
      <c r="Q7437" s="11">
        <f t="shared" si="1737"/>
        <v>0</v>
      </c>
      <c r="R7437" s="11">
        <f t="shared" si="1738"/>
        <v>24020.5</v>
      </c>
      <c r="S7437" s="6">
        <f t="shared" si="1731"/>
        <v>0</v>
      </c>
      <c r="T7437" s="11">
        <f t="shared" si="1732"/>
        <v>0</v>
      </c>
      <c r="U7437" s="11">
        <f t="shared" si="1733"/>
        <v>0</v>
      </c>
      <c r="V7437" s="11">
        <f t="shared" si="1739"/>
        <v>0</v>
      </c>
      <c r="W7437" s="20"/>
    </row>
    <row r="7438" spans="1:23" x14ac:dyDescent="0.25">
      <c r="A7438">
        <v>2022110603</v>
      </c>
      <c r="B7438">
        <v>1</v>
      </c>
      <c r="C7438" s="7">
        <v>0.42521999999999999</v>
      </c>
      <c r="D7438" s="6">
        <f t="shared" si="1740"/>
        <v>34017.599999999999</v>
      </c>
      <c r="E7438" s="62">
        <v>0</v>
      </c>
      <c r="F7438" s="6">
        <f t="shared" si="1734"/>
        <v>0</v>
      </c>
      <c r="G7438" s="7">
        <v>0.52088000000000001</v>
      </c>
      <c r="H7438" s="6">
        <f t="shared" si="1741"/>
        <v>18230.8</v>
      </c>
      <c r="I7438" s="7">
        <v>4.0000000000000003E-5</v>
      </c>
      <c r="J7438" s="6">
        <f t="shared" si="1742"/>
        <v>0.56000000000000005</v>
      </c>
      <c r="K7438" s="20"/>
      <c r="L7438" s="6">
        <f t="shared" si="1728"/>
        <v>34017.599999999999</v>
      </c>
      <c r="M7438" s="11">
        <f t="shared" si="1735"/>
        <v>5982.4000000000015</v>
      </c>
      <c r="N7438" s="6">
        <f t="shared" si="1729"/>
        <v>0</v>
      </c>
      <c r="O7438" s="11">
        <f t="shared" si="1736"/>
        <v>18230.8</v>
      </c>
      <c r="P7438" s="11">
        <f t="shared" si="1730"/>
        <v>0</v>
      </c>
      <c r="Q7438" s="11">
        <f t="shared" si="1737"/>
        <v>0.56000000000000005</v>
      </c>
      <c r="R7438" s="11">
        <f t="shared" si="1738"/>
        <v>24213.760000000002</v>
      </c>
      <c r="S7438" s="6">
        <f t="shared" si="1731"/>
        <v>0</v>
      </c>
      <c r="T7438" s="11">
        <f t="shared" si="1732"/>
        <v>0</v>
      </c>
      <c r="U7438" s="11">
        <f t="shared" si="1733"/>
        <v>0</v>
      </c>
      <c r="V7438" s="11">
        <f t="shared" si="1739"/>
        <v>0</v>
      </c>
      <c r="W7438" s="20"/>
    </row>
    <row r="7439" spans="1:23" x14ac:dyDescent="0.25">
      <c r="A7439">
        <v>2022110604</v>
      </c>
      <c r="B7439">
        <v>1</v>
      </c>
      <c r="C7439" s="7">
        <v>0.42181999999999997</v>
      </c>
      <c r="D7439" s="6">
        <f t="shared" si="1740"/>
        <v>33745.599999999999</v>
      </c>
      <c r="E7439" s="62">
        <v>0</v>
      </c>
      <c r="F7439" s="6">
        <f t="shared" si="1734"/>
        <v>0</v>
      </c>
      <c r="G7439" s="7">
        <v>0.50968999999999998</v>
      </c>
      <c r="H7439" s="6">
        <f t="shared" si="1741"/>
        <v>17839.149999999998</v>
      </c>
      <c r="I7439" s="7">
        <v>4.0000000000000003E-5</v>
      </c>
      <c r="J7439" s="6">
        <f t="shared" si="1742"/>
        <v>0.56000000000000005</v>
      </c>
      <c r="K7439" s="20"/>
      <c r="L7439" s="6">
        <f t="shared" si="1728"/>
        <v>33745.599999999999</v>
      </c>
      <c r="M7439" s="11">
        <f t="shared" si="1735"/>
        <v>6254.4000000000015</v>
      </c>
      <c r="N7439" s="6">
        <f t="shared" si="1729"/>
        <v>0</v>
      </c>
      <c r="O7439" s="11">
        <f t="shared" si="1736"/>
        <v>17839.149999999998</v>
      </c>
      <c r="P7439" s="11">
        <f t="shared" si="1730"/>
        <v>0</v>
      </c>
      <c r="Q7439" s="11">
        <f t="shared" si="1737"/>
        <v>0.56000000000000005</v>
      </c>
      <c r="R7439" s="11">
        <f t="shared" si="1738"/>
        <v>24094.11</v>
      </c>
      <c r="S7439" s="6">
        <f t="shared" si="1731"/>
        <v>0</v>
      </c>
      <c r="T7439" s="11">
        <f t="shared" si="1732"/>
        <v>0</v>
      </c>
      <c r="U7439" s="11">
        <f t="shared" si="1733"/>
        <v>0</v>
      </c>
      <c r="V7439" s="11">
        <f t="shared" si="1739"/>
        <v>0</v>
      </c>
      <c r="W7439" s="20"/>
    </row>
    <row r="7440" spans="1:23" x14ac:dyDescent="0.25">
      <c r="A7440">
        <v>2022110605</v>
      </c>
      <c r="B7440">
        <v>1</v>
      </c>
      <c r="C7440" s="7">
        <v>0.42249999999999999</v>
      </c>
      <c r="D7440" s="6">
        <f t="shared" si="1740"/>
        <v>33800</v>
      </c>
      <c r="E7440" s="62">
        <v>0</v>
      </c>
      <c r="F7440" s="6">
        <f t="shared" si="1734"/>
        <v>0</v>
      </c>
      <c r="G7440" s="7">
        <v>0.50434000000000001</v>
      </c>
      <c r="H7440" s="6">
        <f t="shared" si="1741"/>
        <v>17651.900000000001</v>
      </c>
      <c r="I7440" s="7">
        <v>0</v>
      </c>
      <c r="J7440" s="6">
        <f t="shared" si="1742"/>
        <v>0</v>
      </c>
      <c r="K7440" s="20"/>
      <c r="L7440" s="6">
        <f t="shared" si="1728"/>
        <v>33800</v>
      </c>
      <c r="M7440" s="11">
        <f t="shared" si="1735"/>
        <v>6200</v>
      </c>
      <c r="N7440" s="6">
        <f t="shared" si="1729"/>
        <v>0</v>
      </c>
      <c r="O7440" s="11">
        <f t="shared" si="1736"/>
        <v>17651.900000000001</v>
      </c>
      <c r="P7440" s="11">
        <f t="shared" si="1730"/>
        <v>0</v>
      </c>
      <c r="Q7440" s="11">
        <f t="shared" si="1737"/>
        <v>0</v>
      </c>
      <c r="R7440" s="11">
        <f t="shared" si="1738"/>
        <v>23851.9</v>
      </c>
      <c r="S7440" s="6">
        <f t="shared" si="1731"/>
        <v>0</v>
      </c>
      <c r="T7440" s="11">
        <f t="shared" si="1732"/>
        <v>0</v>
      </c>
      <c r="U7440" s="11">
        <f t="shared" si="1733"/>
        <v>0</v>
      </c>
      <c r="V7440" s="11">
        <f t="shared" si="1739"/>
        <v>0</v>
      </c>
      <c r="W7440" s="20"/>
    </row>
    <row r="7441" spans="1:23" x14ac:dyDescent="0.25">
      <c r="A7441">
        <v>2022110606</v>
      </c>
      <c r="B7441">
        <v>1</v>
      </c>
      <c r="C7441" s="7">
        <v>0.42993999999999999</v>
      </c>
      <c r="D7441" s="6">
        <f t="shared" si="1740"/>
        <v>34395.199999999997</v>
      </c>
      <c r="E7441" s="62">
        <v>0</v>
      </c>
      <c r="F7441" s="6">
        <f t="shared" si="1734"/>
        <v>0</v>
      </c>
      <c r="G7441" s="7">
        <v>0.49967</v>
      </c>
      <c r="H7441" s="6">
        <f t="shared" si="1741"/>
        <v>17488.45</v>
      </c>
      <c r="I7441" s="7">
        <v>4.0000000000000003E-5</v>
      </c>
      <c r="J7441" s="6">
        <f t="shared" si="1742"/>
        <v>0.56000000000000005</v>
      </c>
      <c r="K7441" s="20"/>
      <c r="L7441" s="6">
        <f t="shared" si="1728"/>
        <v>34395.199999999997</v>
      </c>
      <c r="M7441" s="11">
        <f t="shared" si="1735"/>
        <v>5604.8000000000029</v>
      </c>
      <c r="N7441" s="6">
        <f t="shared" si="1729"/>
        <v>0</v>
      </c>
      <c r="O7441" s="11">
        <f t="shared" si="1736"/>
        <v>17488.45</v>
      </c>
      <c r="P7441" s="11">
        <f t="shared" si="1730"/>
        <v>0</v>
      </c>
      <c r="Q7441" s="11">
        <f t="shared" si="1737"/>
        <v>0.56000000000000005</v>
      </c>
      <c r="R7441" s="11">
        <f t="shared" si="1738"/>
        <v>23093.810000000005</v>
      </c>
      <c r="S7441" s="6">
        <f t="shared" si="1731"/>
        <v>0</v>
      </c>
      <c r="T7441" s="11">
        <f t="shared" si="1732"/>
        <v>0</v>
      </c>
      <c r="U7441" s="11">
        <f t="shared" si="1733"/>
        <v>0</v>
      </c>
      <c r="V7441" s="11">
        <f t="shared" si="1739"/>
        <v>0</v>
      </c>
      <c r="W7441" s="20"/>
    </row>
    <row r="7442" spans="1:23" x14ac:dyDescent="0.25">
      <c r="A7442">
        <v>2022110607</v>
      </c>
      <c r="B7442">
        <v>1</v>
      </c>
      <c r="C7442" s="7">
        <v>0.44169000000000003</v>
      </c>
      <c r="D7442" s="6">
        <f t="shared" si="1740"/>
        <v>35335.200000000004</v>
      </c>
      <c r="E7442" s="62">
        <v>0</v>
      </c>
      <c r="F7442" s="6">
        <f t="shared" si="1734"/>
        <v>0</v>
      </c>
      <c r="G7442" s="7">
        <v>0.49592999999999998</v>
      </c>
      <c r="H7442" s="6">
        <f t="shared" si="1741"/>
        <v>17357.55</v>
      </c>
      <c r="I7442" s="7">
        <v>2.0000000000000001E-4</v>
      </c>
      <c r="J7442" s="6">
        <f t="shared" si="1742"/>
        <v>2.8000000000000003</v>
      </c>
      <c r="K7442" s="20"/>
      <c r="L7442" s="6">
        <f t="shared" si="1728"/>
        <v>35335.200000000004</v>
      </c>
      <c r="M7442" s="11">
        <f t="shared" si="1735"/>
        <v>4664.7999999999956</v>
      </c>
      <c r="N7442" s="6">
        <f t="shared" si="1729"/>
        <v>0</v>
      </c>
      <c r="O7442" s="11">
        <f t="shared" si="1736"/>
        <v>17357.55</v>
      </c>
      <c r="P7442" s="11">
        <f t="shared" si="1730"/>
        <v>0</v>
      </c>
      <c r="Q7442" s="11">
        <f t="shared" si="1737"/>
        <v>2.8000000000000003</v>
      </c>
      <c r="R7442" s="11">
        <f t="shared" si="1738"/>
        <v>22025.149999999994</v>
      </c>
      <c r="S7442" s="6">
        <f t="shared" si="1731"/>
        <v>0</v>
      </c>
      <c r="T7442" s="11">
        <f t="shared" si="1732"/>
        <v>0</v>
      </c>
      <c r="U7442" s="11">
        <f t="shared" si="1733"/>
        <v>0</v>
      </c>
      <c r="V7442" s="11">
        <f t="shared" si="1739"/>
        <v>0</v>
      </c>
      <c r="W7442" s="20"/>
    </row>
    <row r="7443" spans="1:23" x14ac:dyDescent="0.25">
      <c r="A7443">
        <v>2022110608</v>
      </c>
      <c r="B7443">
        <v>1</v>
      </c>
      <c r="C7443" s="7">
        <v>0.45756999999999998</v>
      </c>
      <c r="D7443" s="6">
        <f t="shared" si="1740"/>
        <v>36605.599999999999</v>
      </c>
      <c r="E7443" s="62">
        <v>0</v>
      </c>
      <c r="F7443" s="6">
        <f t="shared" si="1734"/>
        <v>0</v>
      </c>
      <c r="G7443" s="7">
        <v>0.47066999999999998</v>
      </c>
      <c r="H7443" s="6">
        <f t="shared" si="1741"/>
        <v>16473.45</v>
      </c>
      <c r="I7443" s="7">
        <v>8.5139999999999993E-2</v>
      </c>
      <c r="J7443" s="6">
        <f t="shared" si="1742"/>
        <v>1191.9599999999998</v>
      </c>
      <c r="K7443" s="20"/>
      <c r="L7443" s="6">
        <f t="shared" si="1728"/>
        <v>36605.599999999999</v>
      </c>
      <c r="M7443" s="11">
        <f t="shared" si="1735"/>
        <v>3394.4000000000015</v>
      </c>
      <c r="N7443" s="6">
        <f t="shared" si="1729"/>
        <v>0</v>
      </c>
      <c r="O7443" s="11">
        <f t="shared" si="1736"/>
        <v>16473.45</v>
      </c>
      <c r="P7443" s="11">
        <f t="shared" si="1730"/>
        <v>0</v>
      </c>
      <c r="Q7443" s="11">
        <f t="shared" si="1737"/>
        <v>1191.9599999999998</v>
      </c>
      <c r="R7443" s="11">
        <f t="shared" si="1738"/>
        <v>21059.81</v>
      </c>
      <c r="S7443" s="6">
        <f t="shared" si="1731"/>
        <v>0</v>
      </c>
      <c r="T7443" s="11">
        <f t="shared" si="1732"/>
        <v>0</v>
      </c>
      <c r="U7443" s="11">
        <f t="shared" si="1733"/>
        <v>0</v>
      </c>
      <c r="V7443" s="11">
        <f t="shared" si="1739"/>
        <v>0</v>
      </c>
      <c r="W7443" s="20"/>
    </row>
    <row r="7444" spans="1:23" x14ac:dyDescent="0.25">
      <c r="A7444">
        <v>2022110609</v>
      </c>
      <c r="B7444">
        <v>1</v>
      </c>
      <c r="C7444" s="7">
        <v>0.47825000000000001</v>
      </c>
      <c r="D7444" s="6">
        <f t="shared" si="1740"/>
        <v>38260</v>
      </c>
      <c r="E7444" s="62">
        <v>0</v>
      </c>
      <c r="F7444" s="6">
        <f t="shared" si="1734"/>
        <v>0</v>
      </c>
      <c r="G7444" s="7">
        <v>0.36610999999999999</v>
      </c>
      <c r="H7444" s="6">
        <f t="shared" si="1741"/>
        <v>12813.85</v>
      </c>
      <c r="I7444" s="7">
        <v>0.41333999999999999</v>
      </c>
      <c r="J7444" s="6">
        <f t="shared" si="1742"/>
        <v>5786.76</v>
      </c>
      <c r="K7444" s="20"/>
      <c r="L7444" s="6">
        <f t="shared" ref="L7444:L7507" si="1743">IF(D7444-F7444&gt;C$17,C$17,D7444-F7444)</f>
        <v>38260</v>
      </c>
      <c r="M7444" s="11">
        <f t="shared" si="1735"/>
        <v>1740</v>
      </c>
      <c r="N7444" s="6">
        <f t="shared" ref="N7444:N7507" si="1744">IF(D7444-F7444-L7444&gt;H7444,H7444,D7444-F7444-L7444)</f>
        <v>0</v>
      </c>
      <c r="O7444" s="11">
        <f t="shared" si="1736"/>
        <v>12813.85</v>
      </c>
      <c r="P7444" s="11">
        <f t="shared" ref="P7444:P7507" si="1745">IF(D7444-F7444-L7444-N7444&gt;J7444,J7444,D7444-F7444-L7444-N7444)</f>
        <v>0</v>
      </c>
      <c r="Q7444" s="11">
        <f t="shared" si="1737"/>
        <v>5786.76</v>
      </c>
      <c r="R7444" s="11">
        <f t="shared" si="1738"/>
        <v>20340.61</v>
      </c>
      <c r="S7444" s="6">
        <f t="shared" ref="S7444:S7507" si="1746">D7444-F7444-L7444-N7444-P7444</f>
        <v>0</v>
      </c>
      <c r="T7444" s="11">
        <f t="shared" ref="T7444:T7507" si="1747">IF(T7443-AD$23+AD$24*R7444-S7444&gt;T$19,T$19,IF(T7443-AD$23+AD$24*R7444-S7444&lt;0,0,T7443-AD$23+AD$24*R7444-S7444))</f>
        <v>0</v>
      </c>
      <c r="U7444" s="11">
        <f t="shared" ref="U7444:U7507" si="1748">IF(T7443-AD$23-T7444&gt;0,T7443-AD$23-T7444,0)</f>
        <v>0</v>
      </c>
      <c r="V7444" s="11">
        <f t="shared" si="1739"/>
        <v>0</v>
      </c>
      <c r="W7444" s="20"/>
    </row>
    <row r="7445" spans="1:23" x14ac:dyDescent="0.25">
      <c r="A7445">
        <v>2022110610</v>
      </c>
      <c r="B7445">
        <v>1</v>
      </c>
      <c r="C7445" s="7">
        <v>0.49863000000000002</v>
      </c>
      <c r="D7445" s="6">
        <f t="shared" si="1740"/>
        <v>39890.400000000001</v>
      </c>
      <c r="E7445" s="62">
        <v>0</v>
      </c>
      <c r="F7445" s="6">
        <f t="shared" ref="F7445:F7508" si="1749">F$18*E7445</f>
        <v>0</v>
      </c>
      <c r="G7445" s="7">
        <v>0.26473000000000002</v>
      </c>
      <c r="H7445" s="6">
        <f t="shared" si="1741"/>
        <v>9265.5500000000011</v>
      </c>
      <c r="I7445" s="7">
        <v>0.61016000000000004</v>
      </c>
      <c r="J7445" s="6">
        <f t="shared" si="1742"/>
        <v>8542.24</v>
      </c>
      <c r="K7445" s="20"/>
      <c r="L7445" s="6">
        <f t="shared" si="1743"/>
        <v>39890.400000000001</v>
      </c>
      <c r="M7445" s="11">
        <f t="shared" ref="M7445:M7508" si="1750">C$17-L7445</f>
        <v>109.59999999999854</v>
      </c>
      <c r="N7445" s="6">
        <f t="shared" si="1744"/>
        <v>0</v>
      </c>
      <c r="O7445" s="11">
        <f t="shared" ref="O7445:O7508" si="1751">H7445-N7445</f>
        <v>9265.5500000000011</v>
      </c>
      <c r="P7445" s="11">
        <f t="shared" si="1745"/>
        <v>0</v>
      </c>
      <c r="Q7445" s="11">
        <f t="shared" ref="Q7445:Q7508" si="1752">J7445-P7445</f>
        <v>8542.24</v>
      </c>
      <c r="R7445" s="11">
        <f t="shared" ref="R7445:R7508" si="1753">M7445+O7445+Q7445</f>
        <v>17917.39</v>
      </c>
      <c r="S7445" s="6">
        <f t="shared" si="1746"/>
        <v>0</v>
      </c>
      <c r="T7445" s="11">
        <f t="shared" si="1747"/>
        <v>0</v>
      </c>
      <c r="U7445" s="11">
        <f t="shared" si="1748"/>
        <v>0</v>
      </c>
      <c r="V7445" s="11">
        <f t="shared" ref="V7445:V7508" si="1754">D7445-F7445-L7445-N7445-P7445-U7445</f>
        <v>0</v>
      </c>
      <c r="W7445" s="20"/>
    </row>
    <row r="7446" spans="1:23" x14ac:dyDescent="0.25">
      <c r="A7446">
        <v>2022110611</v>
      </c>
      <c r="B7446">
        <v>1</v>
      </c>
      <c r="C7446" s="7">
        <v>0.51695999999999998</v>
      </c>
      <c r="D7446" s="6">
        <f t="shared" si="1740"/>
        <v>41356.799999999996</v>
      </c>
      <c r="E7446" s="62">
        <v>0</v>
      </c>
      <c r="F7446" s="6">
        <f t="shared" si="1749"/>
        <v>0</v>
      </c>
      <c r="G7446" s="7">
        <v>0.23400000000000001</v>
      </c>
      <c r="H7446" s="6">
        <f t="shared" si="1741"/>
        <v>8190.0000000000009</v>
      </c>
      <c r="I7446" s="7">
        <v>0.63966999999999996</v>
      </c>
      <c r="J7446" s="6">
        <f t="shared" si="1742"/>
        <v>8955.3799999999992</v>
      </c>
      <c r="K7446" s="20"/>
      <c r="L7446" s="6">
        <f t="shared" si="1743"/>
        <v>40000</v>
      </c>
      <c r="M7446" s="11">
        <f t="shared" si="1750"/>
        <v>0</v>
      </c>
      <c r="N7446" s="6">
        <f t="shared" si="1744"/>
        <v>1356.7999999999956</v>
      </c>
      <c r="O7446" s="11">
        <f t="shared" si="1751"/>
        <v>6833.2000000000053</v>
      </c>
      <c r="P7446" s="11">
        <f t="shared" si="1745"/>
        <v>0</v>
      </c>
      <c r="Q7446" s="11">
        <f t="shared" si="1752"/>
        <v>8955.3799999999992</v>
      </c>
      <c r="R7446" s="11">
        <f t="shared" si="1753"/>
        <v>15788.580000000005</v>
      </c>
      <c r="S7446" s="6">
        <f t="shared" si="1746"/>
        <v>0</v>
      </c>
      <c r="T7446" s="11">
        <f t="shared" si="1747"/>
        <v>0</v>
      </c>
      <c r="U7446" s="11">
        <f t="shared" si="1748"/>
        <v>0</v>
      </c>
      <c r="V7446" s="11">
        <f t="shared" si="1754"/>
        <v>0</v>
      </c>
      <c r="W7446" s="20"/>
    </row>
    <row r="7447" spans="1:23" x14ac:dyDescent="0.25">
      <c r="A7447">
        <v>2022110612</v>
      </c>
      <c r="B7447">
        <v>1</v>
      </c>
      <c r="C7447" s="7">
        <v>0.53554999999999997</v>
      </c>
      <c r="D7447" s="6">
        <f t="shared" si="1740"/>
        <v>42844</v>
      </c>
      <c r="E7447" s="62">
        <v>0</v>
      </c>
      <c r="F7447" s="6">
        <f t="shared" si="1749"/>
        <v>0</v>
      </c>
      <c r="G7447" s="7">
        <v>0.20749999999999999</v>
      </c>
      <c r="H7447" s="6">
        <f t="shared" si="1741"/>
        <v>7262.5</v>
      </c>
      <c r="I7447" s="7">
        <v>0.62592999999999999</v>
      </c>
      <c r="J7447" s="6">
        <f t="shared" si="1742"/>
        <v>8763.02</v>
      </c>
      <c r="K7447" s="20"/>
      <c r="L7447" s="6">
        <f t="shared" si="1743"/>
        <v>40000</v>
      </c>
      <c r="M7447" s="11">
        <f t="shared" si="1750"/>
        <v>0</v>
      </c>
      <c r="N7447" s="6">
        <f t="shared" si="1744"/>
        <v>2844</v>
      </c>
      <c r="O7447" s="11">
        <f t="shared" si="1751"/>
        <v>4418.5</v>
      </c>
      <c r="P7447" s="11">
        <f t="shared" si="1745"/>
        <v>0</v>
      </c>
      <c r="Q7447" s="11">
        <f t="shared" si="1752"/>
        <v>8763.02</v>
      </c>
      <c r="R7447" s="11">
        <f t="shared" si="1753"/>
        <v>13181.52</v>
      </c>
      <c r="S7447" s="6">
        <f t="shared" si="1746"/>
        <v>0</v>
      </c>
      <c r="T7447" s="11">
        <f t="shared" si="1747"/>
        <v>0</v>
      </c>
      <c r="U7447" s="11">
        <f t="shared" si="1748"/>
        <v>0</v>
      </c>
      <c r="V7447" s="11">
        <f t="shared" si="1754"/>
        <v>0</v>
      </c>
      <c r="W7447" s="20"/>
    </row>
    <row r="7448" spans="1:23" x14ac:dyDescent="0.25">
      <c r="A7448">
        <v>2022110613</v>
      </c>
      <c r="B7448">
        <v>1</v>
      </c>
      <c r="C7448" s="7">
        <v>0.55696999999999997</v>
      </c>
      <c r="D7448" s="6">
        <f t="shared" si="1740"/>
        <v>44557.599999999999</v>
      </c>
      <c r="E7448" s="62">
        <v>0</v>
      </c>
      <c r="F7448" s="6">
        <f t="shared" si="1749"/>
        <v>0</v>
      </c>
      <c r="G7448" s="7">
        <v>0.17723</v>
      </c>
      <c r="H7448" s="6">
        <f t="shared" si="1741"/>
        <v>6203.05</v>
      </c>
      <c r="I7448" s="7">
        <v>0.63229999999999997</v>
      </c>
      <c r="J7448" s="6">
        <f t="shared" si="1742"/>
        <v>8852.1999999999989</v>
      </c>
      <c r="K7448" s="20"/>
      <c r="L7448" s="6">
        <f t="shared" si="1743"/>
        <v>40000</v>
      </c>
      <c r="M7448" s="11">
        <f t="shared" si="1750"/>
        <v>0</v>
      </c>
      <c r="N7448" s="6">
        <f t="shared" si="1744"/>
        <v>4557.5999999999985</v>
      </c>
      <c r="O7448" s="11">
        <f t="shared" si="1751"/>
        <v>1645.4500000000016</v>
      </c>
      <c r="P7448" s="11">
        <f t="shared" si="1745"/>
        <v>0</v>
      </c>
      <c r="Q7448" s="11">
        <f t="shared" si="1752"/>
        <v>8852.1999999999989</v>
      </c>
      <c r="R7448" s="11">
        <f t="shared" si="1753"/>
        <v>10497.650000000001</v>
      </c>
      <c r="S7448" s="6">
        <f t="shared" si="1746"/>
        <v>0</v>
      </c>
      <c r="T7448" s="11">
        <f t="shared" si="1747"/>
        <v>0</v>
      </c>
      <c r="U7448" s="11">
        <f t="shared" si="1748"/>
        <v>0</v>
      </c>
      <c r="V7448" s="11">
        <f t="shared" si="1754"/>
        <v>0</v>
      </c>
      <c r="W7448" s="20"/>
    </row>
    <row r="7449" spans="1:23" x14ac:dyDescent="0.25">
      <c r="A7449">
        <v>2022110614</v>
      </c>
      <c r="B7449">
        <v>1</v>
      </c>
      <c r="C7449" s="7">
        <v>0.58052000000000004</v>
      </c>
      <c r="D7449" s="6">
        <f t="shared" si="1740"/>
        <v>46441.600000000006</v>
      </c>
      <c r="E7449" s="62">
        <v>0</v>
      </c>
      <c r="F7449" s="6">
        <f t="shared" si="1749"/>
        <v>0</v>
      </c>
      <c r="G7449" s="7">
        <v>0.16531000000000001</v>
      </c>
      <c r="H7449" s="6">
        <f t="shared" si="1741"/>
        <v>5785.85</v>
      </c>
      <c r="I7449" s="7">
        <v>0.64893999999999996</v>
      </c>
      <c r="J7449" s="6">
        <f t="shared" si="1742"/>
        <v>9085.16</v>
      </c>
      <c r="K7449" s="20"/>
      <c r="L7449" s="6">
        <f t="shared" si="1743"/>
        <v>40000</v>
      </c>
      <c r="M7449" s="11">
        <f t="shared" si="1750"/>
        <v>0</v>
      </c>
      <c r="N7449" s="6">
        <f t="shared" si="1744"/>
        <v>5785.85</v>
      </c>
      <c r="O7449" s="11">
        <f t="shared" si="1751"/>
        <v>0</v>
      </c>
      <c r="P7449" s="11">
        <f t="shared" si="1745"/>
        <v>655.75000000000546</v>
      </c>
      <c r="Q7449" s="11">
        <f t="shared" si="1752"/>
        <v>8429.4099999999944</v>
      </c>
      <c r="R7449" s="11">
        <f t="shared" si="1753"/>
        <v>8429.4099999999944</v>
      </c>
      <c r="S7449" s="6">
        <f t="shared" si="1746"/>
        <v>0</v>
      </c>
      <c r="T7449" s="11">
        <f t="shared" si="1747"/>
        <v>0</v>
      </c>
      <c r="U7449" s="11">
        <f t="shared" si="1748"/>
        <v>0</v>
      </c>
      <c r="V7449" s="11">
        <f t="shared" si="1754"/>
        <v>0</v>
      </c>
      <c r="W7449" s="20"/>
    </row>
    <row r="7450" spans="1:23" x14ac:dyDescent="0.25">
      <c r="A7450">
        <v>2022110615</v>
      </c>
      <c r="B7450">
        <v>1</v>
      </c>
      <c r="C7450" s="7">
        <v>0.59843999999999997</v>
      </c>
      <c r="D7450" s="6">
        <f t="shared" si="1740"/>
        <v>47875.199999999997</v>
      </c>
      <c r="E7450" s="62">
        <v>0</v>
      </c>
      <c r="F7450" s="6">
        <f t="shared" si="1749"/>
        <v>0</v>
      </c>
      <c r="G7450" s="7">
        <v>0.16045999999999999</v>
      </c>
      <c r="H7450" s="6">
        <f t="shared" si="1741"/>
        <v>5616.0999999999995</v>
      </c>
      <c r="I7450" s="7">
        <v>0.66103000000000001</v>
      </c>
      <c r="J7450" s="6">
        <f t="shared" si="1742"/>
        <v>9254.42</v>
      </c>
      <c r="K7450" s="20"/>
      <c r="L7450" s="6">
        <f t="shared" si="1743"/>
        <v>40000</v>
      </c>
      <c r="M7450" s="11">
        <f t="shared" si="1750"/>
        <v>0</v>
      </c>
      <c r="N7450" s="6">
        <f t="shared" si="1744"/>
        <v>5616.0999999999995</v>
      </c>
      <c r="O7450" s="11">
        <f t="shared" si="1751"/>
        <v>0</v>
      </c>
      <c r="P7450" s="11">
        <f t="shared" si="1745"/>
        <v>2259.0999999999976</v>
      </c>
      <c r="Q7450" s="11">
        <f t="shared" si="1752"/>
        <v>6995.3200000000024</v>
      </c>
      <c r="R7450" s="11">
        <f t="shared" si="1753"/>
        <v>6995.3200000000024</v>
      </c>
      <c r="S7450" s="6">
        <f t="shared" si="1746"/>
        <v>0</v>
      </c>
      <c r="T7450" s="11">
        <f t="shared" si="1747"/>
        <v>0</v>
      </c>
      <c r="U7450" s="11">
        <f t="shared" si="1748"/>
        <v>0</v>
      </c>
      <c r="V7450" s="11">
        <f t="shared" si="1754"/>
        <v>0</v>
      </c>
      <c r="W7450" s="20"/>
    </row>
    <row r="7451" spans="1:23" x14ac:dyDescent="0.25">
      <c r="A7451">
        <v>2022110616</v>
      </c>
      <c r="B7451">
        <v>1</v>
      </c>
      <c r="C7451" s="7">
        <v>0.60550999999999999</v>
      </c>
      <c r="D7451" s="6">
        <f t="shared" si="1740"/>
        <v>48440.800000000003</v>
      </c>
      <c r="E7451" s="62">
        <v>0</v>
      </c>
      <c r="F7451" s="6">
        <f t="shared" si="1749"/>
        <v>0</v>
      </c>
      <c r="G7451" s="7">
        <v>0.14654</v>
      </c>
      <c r="H7451" s="6">
        <f t="shared" si="1741"/>
        <v>5128.9000000000005</v>
      </c>
      <c r="I7451" s="7">
        <v>0.63095999999999997</v>
      </c>
      <c r="J7451" s="6">
        <f t="shared" si="1742"/>
        <v>8833.4399999999987</v>
      </c>
      <c r="K7451" s="20"/>
      <c r="L7451" s="6">
        <f t="shared" si="1743"/>
        <v>40000</v>
      </c>
      <c r="M7451" s="11">
        <f t="shared" si="1750"/>
        <v>0</v>
      </c>
      <c r="N7451" s="6">
        <f t="shared" si="1744"/>
        <v>5128.9000000000005</v>
      </c>
      <c r="O7451" s="11">
        <f t="shared" si="1751"/>
        <v>0</v>
      </c>
      <c r="P7451" s="11">
        <f t="shared" si="1745"/>
        <v>3311.9000000000024</v>
      </c>
      <c r="Q7451" s="11">
        <f t="shared" si="1752"/>
        <v>5521.5399999999963</v>
      </c>
      <c r="R7451" s="11">
        <f t="shared" si="1753"/>
        <v>5521.5399999999963</v>
      </c>
      <c r="S7451" s="6">
        <f t="shared" si="1746"/>
        <v>0</v>
      </c>
      <c r="T7451" s="11">
        <f t="shared" si="1747"/>
        <v>0</v>
      </c>
      <c r="U7451" s="11">
        <f t="shared" si="1748"/>
        <v>0</v>
      </c>
      <c r="V7451" s="11">
        <f t="shared" si="1754"/>
        <v>0</v>
      </c>
      <c r="W7451" s="20"/>
    </row>
    <row r="7452" spans="1:23" x14ac:dyDescent="0.25">
      <c r="A7452">
        <v>2022110617</v>
      </c>
      <c r="B7452">
        <v>1</v>
      </c>
      <c r="C7452" s="7">
        <v>0.60794999999999999</v>
      </c>
      <c r="D7452" s="6">
        <f t="shared" si="1740"/>
        <v>48636</v>
      </c>
      <c r="E7452" s="62">
        <v>0</v>
      </c>
      <c r="F7452" s="6">
        <f t="shared" si="1749"/>
        <v>0</v>
      </c>
      <c r="G7452" s="7">
        <v>0.13158</v>
      </c>
      <c r="H7452" s="6">
        <f t="shared" si="1741"/>
        <v>4605.3</v>
      </c>
      <c r="I7452" s="7">
        <v>0.42231999999999997</v>
      </c>
      <c r="J7452" s="6">
        <f t="shared" si="1742"/>
        <v>5912.48</v>
      </c>
      <c r="K7452" s="20"/>
      <c r="L7452" s="6">
        <f t="shared" si="1743"/>
        <v>40000</v>
      </c>
      <c r="M7452" s="11">
        <f t="shared" si="1750"/>
        <v>0</v>
      </c>
      <c r="N7452" s="6">
        <f t="shared" si="1744"/>
        <v>4605.3</v>
      </c>
      <c r="O7452" s="11">
        <f t="shared" si="1751"/>
        <v>0</v>
      </c>
      <c r="P7452" s="11">
        <f t="shared" si="1745"/>
        <v>4030.7</v>
      </c>
      <c r="Q7452" s="11">
        <f t="shared" si="1752"/>
        <v>1881.7799999999997</v>
      </c>
      <c r="R7452" s="11">
        <f t="shared" si="1753"/>
        <v>1881.7799999999997</v>
      </c>
      <c r="S7452" s="6">
        <f t="shared" si="1746"/>
        <v>0</v>
      </c>
      <c r="T7452" s="11">
        <f t="shared" si="1747"/>
        <v>0</v>
      </c>
      <c r="U7452" s="11">
        <f t="shared" si="1748"/>
        <v>0</v>
      </c>
      <c r="V7452" s="11">
        <f t="shared" si="1754"/>
        <v>0</v>
      </c>
      <c r="W7452" s="20"/>
    </row>
    <row r="7453" spans="1:23" x14ac:dyDescent="0.25">
      <c r="A7453">
        <v>2022110618</v>
      </c>
      <c r="B7453">
        <v>1</v>
      </c>
      <c r="C7453" s="7">
        <v>0.59780999999999995</v>
      </c>
      <c r="D7453" s="6">
        <f t="shared" si="1740"/>
        <v>47824.799999999996</v>
      </c>
      <c r="E7453" s="62">
        <v>0</v>
      </c>
      <c r="F7453" s="6">
        <f t="shared" si="1749"/>
        <v>0</v>
      </c>
      <c r="G7453" s="7">
        <v>0.13782</v>
      </c>
      <c r="H7453" s="6">
        <f t="shared" si="1741"/>
        <v>4823.7</v>
      </c>
      <c r="I7453" s="7">
        <v>7.0069999999999993E-2</v>
      </c>
      <c r="J7453" s="6">
        <f t="shared" si="1742"/>
        <v>980.9799999999999</v>
      </c>
      <c r="K7453" s="20"/>
      <c r="L7453" s="6">
        <f t="shared" si="1743"/>
        <v>40000</v>
      </c>
      <c r="M7453" s="11">
        <f t="shared" si="1750"/>
        <v>0</v>
      </c>
      <c r="N7453" s="6">
        <f t="shared" si="1744"/>
        <v>4823.7</v>
      </c>
      <c r="O7453" s="11">
        <f t="shared" si="1751"/>
        <v>0</v>
      </c>
      <c r="P7453" s="11">
        <f t="shared" si="1745"/>
        <v>980.9799999999999</v>
      </c>
      <c r="Q7453" s="11">
        <f t="shared" si="1752"/>
        <v>0</v>
      </c>
      <c r="R7453" s="11">
        <f t="shared" si="1753"/>
        <v>0</v>
      </c>
      <c r="S7453" s="6">
        <f t="shared" si="1746"/>
        <v>2020.1199999999958</v>
      </c>
      <c r="T7453" s="11">
        <f t="shared" si="1747"/>
        <v>0</v>
      </c>
      <c r="U7453" s="11">
        <f t="shared" si="1748"/>
        <v>0</v>
      </c>
      <c r="V7453" s="11">
        <f t="shared" si="1754"/>
        <v>2020.1199999999958</v>
      </c>
      <c r="W7453" s="20"/>
    </row>
    <row r="7454" spans="1:23" x14ac:dyDescent="0.25">
      <c r="A7454">
        <v>2022110619</v>
      </c>
      <c r="B7454">
        <v>1</v>
      </c>
      <c r="C7454" s="7">
        <v>0.59953999999999996</v>
      </c>
      <c r="D7454" s="6">
        <f t="shared" si="1740"/>
        <v>47963.199999999997</v>
      </c>
      <c r="E7454" s="62">
        <v>0</v>
      </c>
      <c r="F7454" s="6">
        <f t="shared" si="1749"/>
        <v>0</v>
      </c>
      <c r="G7454" s="7">
        <v>0.18876000000000001</v>
      </c>
      <c r="H7454" s="6">
        <f t="shared" si="1741"/>
        <v>6606.6</v>
      </c>
      <c r="I7454" s="7">
        <v>0</v>
      </c>
      <c r="J7454" s="6">
        <f t="shared" si="1742"/>
        <v>0</v>
      </c>
      <c r="K7454" s="20"/>
      <c r="L7454" s="6">
        <f t="shared" si="1743"/>
        <v>40000</v>
      </c>
      <c r="M7454" s="11">
        <f t="shared" si="1750"/>
        <v>0</v>
      </c>
      <c r="N7454" s="6">
        <f t="shared" si="1744"/>
        <v>6606.6</v>
      </c>
      <c r="O7454" s="11">
        <f t="shared" si="1751"/>
        <v>0</v>
      </c>
      <c r="P7454" s="11">
        <f t="shared" si="1745"/>
        <v>0</v>
      </c>
      <c r="Q7454" s="11">
        <f t="shared" si="1752"/>
        <v>0</v>
      </c>
      <c r="R7454" s="11">
        <f t="shared" si="1753"/>
        <v>0</v>
      </c>
      <c r="S7454" s="6">
        <f t="shared" si="1746"/>
        <v>1356.5999999999967</v>
      </c>
      <c r="T7454" s="11">
        <f t="shared" si="1747"/>
        <v>0</v>
      </c>
      <c r="U7454" s="11">
        <f t="shared" si="1748"/>
        <v>0</v>
      </c>
      <c r="V7454" s="11">
        <f t="shared" si="1754"/>
        <v>1356.5999999999967</v>
      </c>
      <c r="W7454" s="20"/>
    </row>
    <row r="7455" spans="1:23" x14ac:dyDescent="0.25">
      <c r="A7455">
        <v>2022110620</v>
      </c>
      <c r="B7455">
        <v>1</v>
      </c>
      <c r="C7455" s="7">
        <v>0.59585999999999995</v>
      </c>
      <c r="D7455" s="6">
        <f t="shared" si="1740"/>
        <v>47668.799999999996</v>
      </c>
      <c r="E7455" s="62">
        <v>0</v>
      </c>
      <c r="F7455" s="6">
        <f t="shared" si="1749"/>
        <v>0</v>
      </c>
      <c r="G7455" s="7">
        <v>0.27450999999999998</v>
      </c>
      <c r="H7455" s="6">
        <f t="shared" si="1741"/>
        <v>9607.8499999999985</v>
      </c>
      <c r="I7455" s="7">
        <v>0</v>
      </c>
      <c r="J7455" s="6">
        <f t="shared" si="1742"/>
        <v>0</v>
      </c>
      <c r="K7455" s="20"/>
      <c r="L7455" s="6">
        <f t="shared" si="1743"/>
        <v>40000</v>
      </c>
      <c r="M7455" s="11">
        <f t="shared" si="1750"/>
        <v>0</v>
      </c>
      <c r="N7455" s="6">
        <f t="shared" si="1744"/>
        <v>7668.7999999999956</v>
      </c>
      <c r="O7455" s="11">
        <f t="shared" si="1751"/>
        <v>1939.0500000000029</v>
      </c>
      <c r="P7455" s="11">
        <f t="shared" si="1745"/>
        <v>0</v>
      </c>
      <c r="Q7455" s="11">
        <f t="shared" si="1752"/>
        <v>0</v>
      </c>
      <c r="R7455" s="11">
        <f t="shared" si="1753"/>
        <v>1939.0500000000029</v>
      </c>
      <c r="S7455" s="6">
        <f t="shared" si="1746"/>
        <v>0</v>
      </c>
      <c r="T7455" s="11">
        <f t="shared" si="1747"/>
        <v>0</v>
      </c>
      <c r="U7455" s="11">
        <f t="shared" si="1748"/>
        <v>0</v>
      </c>
      <c r="V7455" s="11">
        <f t="shared" si="1754"/>
        <v>0</v>
      </c>
      <c r="W7455" s="20"/>
    </row>
    <row r="7456" spans="1:23" x14ac:dyDescent="0.25">
      <c r="A7456">
        <v>2022110621</v>
      </c>
      <c r="B7456">
        <v>1</v>
      </c>
      <c r="C7456" s="7">
        <v>0.57991999999999999</v>
      </c>
      <c r="D7456" s="6">
        <f t="shared" si="1740"/>
        <v>46393.599999999999</v>
      </c>
      <c r="E7456" s="62">
        <v>0</v>
      </c>
      <c r="F7456" s="6">
        <f t="shared" si="1749"/>
        <v>0</v>
      </c>
      <c r="G7456" s="7">
        <v>0.33611999999999997</v>
      </c>
      <c r="H7456" s="6">
        <f t="shared" si="1741"/>
        <v>11764.199999999999</v>
      </c>
      <c r="I7456" s="7">
        <v>0</v>
      </c>
      <c r="J7456" s="6">
        <f t="shared" si="1742"/>
        <v>0</v>
      </c>
      <c r="K7456" s="20"/>
      <c r="L7456" s="6">
        <f t="shared" si="1743"/>
        <v>40000</v>
      </c>
      <c r="M7456" s="11">
        <f t="shared" si="1750"/>
        <v>0</v>
      </c>
      <c r="N7456" s="6">
        <f t="shared" si="1744"/>
        <v>6393.5999999999985</v>
      </c>
      <c r="O7456" s="11">
        <f t="shared" si="1751"/>
        <v>5370.6</v>
      </c>
      <c r="P7456" s="11">
        <f t="shared" si="1745"/>
        <v>0</v>
      </c>
      <c r="Q7456" s="11">
        <f t="shared" si="1752"/>
        <v>0</v>
      </c>
      <c r="R7456" s="11">
        <f t="shared" si="1753"/>
        <v>5370.6</v>
      </c>
      <c r="S7456" s="6">
        <f t="shared" si="1746"/>
        <v>0</v>
      </c>
      <c r="T7456" s="11">
        <f t="shared" si="1747"/>
        <v>0</v>
      </c>
      <c r="U7456" s="11">
        <f t="shared" si="1748"/>
        <v>0</v>
      </c>
      <c r="V7456" s="11">
        <f t="shared" si="1754"/>
        <v>0</v>
      </c>
      <c r="W7456" s="20"/>
    </row>
    <row r="7457" spans="1:23" x14ac:dyDescent="0.25">
      <c r="A7457">
        <v>2022110622</v>
      </c>
      <c r="B7457">
        <v>1</v>
      </c>
      <c r="C7457" s="7">
        <v>0.56277999999999995</v>
      </c>
      <c r="D7457" s="6">
        <f t="shared" si="1740"/>
        <v>45022.399999999994</v>
      </c>
      <c r="E7457" s="62">
        <v>0</v>
      </c>
      <c r="F7457" s="6">
        <f t="shared" si="1749"/>
        <v>0</v>
      </c>
      <c r="G7457" s="7">
        <v>0.36948999999999999</v>
      </c>
      <c r="H7457" s="6">
        <f t="shared" si="1741"/>
        <v>12932.15</v>
      </c>
      <c r="I7457" s="7">
        <v>0</v>
      </c>
      <c r="J7457" s="6">
        <f t="shared" si="1742"/>
        <v>0</v>
      </c>
      <c r="K7457" s="20"/>
      <c r="L7457" s="6">
        <f t="shared" si="1743"/>
        <v>40000</v>
      </c>
      <c r="M7457" s="11">
        <f t="shared" si="1750"/>
        <v>0</v>
      </c>
      <c r="N7457" s="6">
        <f t="shared" si="1744"/>
        <v>5022.3999999999942</v>
      </c>
      <c r="O7457" s="11">
        <f t="shared" si="1751"/>
        <v>7909.7500000000055</v>
      </c>
      <c r="P7457" s="11">
        <f t="shared" si="1745"/>
        <v>0</v>
      </c>
      <c r="Q7457" s="11">
        <f t="shared" si="1752"/>
        <v>0</v>
      </c>
      <c r="R7457" s="11">
        <f t="shared" si="1753"/>
        <v>7909.7500000000055</v>
      </c>
      <c r="S7457" s="6">
        <f t="shared" si="1746"/>
        <v>0</v>
      </c>
      <c r="T7457" s="11">
        <f t="shared" si="1747"/>
        <v>0</v>
      </c>
      <c r="U7457" s="11">
        <f t="shared" si="1748"/>
        <v>0</v>
      </c>
      <c r="V7457" s="11">
        <f t="shared" si="1754"/>
        <v>0</v>
      </c>
      <c r="W7457" s="20"/>
    </row>
    <row r="7458" spans="1:23" x14ac:dyDescent="0.25">
      <c r="A7458">
        <v>2022110623</v>
      </c>
      <c r="B7458">
        <v>1</v>
      </c>
      <c r="C7458" s="7">
        <v>0.53659999999999997</v>
      </c>
      <c r="D7458" s="6">
        <f t="shared" si="1740"/>
        <v>42928</v>
      </c>
      <c r="E7458" s="62">
        <v>0</v>
      </c>
      <c r="F7458" s="6">
        <f t="shared" si="1749"/>
        <v>0</v>
      </c>
      <c r="G7458" s="7">
        <v>0.39911000000000002</v>
      </c>
      <c r="H7458" s="6">
        <f t="shared" si="1741"/>
        <v>13968.85</v>
      </c>
      <c r="I7458" s="7">
        <v>0</v>
      </c>
      <c r="J7458" s="6">
        <f t="shared" si="1742"/>
        <v>0</v>
      </c>
      <c r="K7458" s="20"/>
      <c r="L7458" s="6">
        <f t="shared" si="1743"/>
        <v>40000</v>
      </c>
      <c r="M7458" s="11">
        <f t="shared" si="1750"/>
        <v>0</v>
      </c>
      <c r="N7458" s="6">
        <f t="shared" si="1744"/>
        <v>2928</v>
      </c>
      <c r="O7458" s="11">
        <f t="shared" si="1751"/>
        <v>11040.85</v>
      </c>
      <c r="P7458" s="11">
        <f t="shared" si="1745"/>
        <v>0</v>
      </c>
      <c r="Q7458" s="11">
        <f t="shared" si="1752"/>
        <v>0</v>
      </c>
      <c r="R7458" s="11">
        <f t="shared" si="1753"/>
        <v>11040.85</v>
      </c>
      <c r="S7458" s="6">
        <f t="shared" si="1746"/>
        <v>0</v>
      </c>
      <c r="T7458" s="11">
        <f t="shared" si="1747"/>
        <v>0</v>
      </c>
      <c r="U7458" s="11">
        <f t="shared" si="1748"/>
        <v>0</v>
      </c>
      <c r="V7458" s="11">
        <f t="shared" si="1754"/>
        <v>0</v>
      </c>
      <c r="W7458" s="20"/>
    </row>
    <row r="7459" spans="1:23" x14ac:dyDescent="0.25">
      <c r="A7459">
        <v>2022110624</v>
      </c>
      <c r="B7459">
        <v>1</v>
      </c>
      <c r="C7459" s="7">
        <v>0.50931000000000004</v>
      </c>
      <c r="D7459" s="6">
        <f t="shared" si="1740"/>
        <v>40744.800000000003</v>
      </c>
      <c r="E7459" s="62">
        <v>0</v>
      </c>
      <c r="F7459" s="6">
        <f t="shared" si="1749"/>
        <v>0</v>
      </c>
      <c r="G7459" s="7">
        <v>0.39278000000000002</v>
      </c>
      <c r="H7459" s="6">
        <f t="shared" si="1741"/>
        <v>13747.300000000001</v>
      </c>
      <c r="I7459" s="7">
        <v>0</v>
      </c>
      <c r="J7459" s="6">
        <f t="shared" si="1742"/>
        <v>0</v>
      </c>
      <c r="K7459" s="20"/>
      <c r="L7459" s="6">
        <f t="shared" si="1743"/>
        <v>40000</v>
      </c>
      <c r="M7459" s="11">
        <f t="shared" si="1750"/>
        <v>0</v>
      </c>
      <c r="N7459" s="6">
        <f t="shared" si="1744"/>
        <v>744.80000000000291</v>
      </c>
      <c r="O7459" s="11">
        <f t="shared" si="1751"/>
        <v>13002.499999999998</v>
      </c>
      <c r="P7459" s="11">
        <f t="shared" si="1745"/>
        <v>0</v>
      </c>
      <c r="Q7459" s="11">
        <f t="shared" si="1752"/>
        <v>0</v>
      </c>
      <c r="R7459" s="11">
        <f t="shared" si="1753"/>
        <v>13002.499999999998</v>
      </c>
      <c r="S7459" s="6">
        <f t="shared" si="1746"/>
        <v>0</v>
      </c>
      <c r="T7459" s="11">
        <f t="shared" si="1747"/>
        <v>0</v>
      </c>
      <c r="U7459" s="11">
        <f t="shared" si="1748"/>
        <v>0</v>
      </c>
      <c r="V7459" s="11">
        <f t="shared" si="1754"/>
        <v>0</v>
      </c>
      <c r="W7459" s="20"/>
    </row>
    <row r="7460" spans="1:23" x14ac:dyDescent="0.25">
      <c r="A7460">
        <v>2022110701</v>
      </c>
      <c r="B7460">
        <v>2</v>
      </c>
      <c r="C7460" s="7">
        <v>0.48547000000000001</v>
      </c>
      <c r="D7460" s="6">
        <f t="shared" si="1740"/>
        <v>38837.599999999999</v>
      </c>
      <c r="E7460" s="62">
        <v>0</v>
      </c>
      <c r="F7460" s="6">
        <f t="shared" si="1749"/>
        <v>0</v>
      </c>
      <c r="G7460" s="7">
        <v>0.34606999999999999</v>
      </c>
      <c r="H7460" s="6">
        <f t="shared" si="1741"/>
        <v>12112.449999999999</v>
      </c>
      <c r="I7460" s="7">
        <v>0</v>
      </c>
      <c r="J7460" s="6">
        <f t="shared" si="1742"/>
        <v>0</v>
      </c>
      <c r="K7460" s="20"/>
      <c r="L7460" s="6">
        <f t="shared" si="1743"/>
        <v>38837.599999999999</v>
      </c>
      <c r="M7460" s="11">
        <f t="shared" si="1750"/>
        <v>1162.4000000000015</v>
      </c>
      <c r="N7460" s="6">
        <f t="shared" si="1744"/>
        <v>0</v>
      </c>
      <c r="O7460" s="11">
        <f t="shared" si="1751"/>
        <v>12112.449999999999</v>
      </c>
      <c r="P7460" s="11">
        <f t="shared" si="1745"/>
        <v>0</v>
      </c>
      <c r="Q7460" s="11">
        <f t="shared" si="1752"/>
        <v>0</v>
      </c>
      <c r="R7460" s="11">
        <f t="shared" si="1753"/>
        <v>13274.85</v>
      </c>
      <c r="S7460" s="6">
        <f t="shared" si="1746"/>
        <v>0</v>
      </c>
      <c r="T7460" s="11">
        <f t="shared" si="1747"/>
        <v>0</v>
      </c>
      <c r="U7460" s="11">
        <f t="shared" si="1748"/>
        <v>0</v>
      </c>
      <c r="V7460" s="11">
        <f t="shared" si="1754"/>
        <v>0</v>
      </c>
      <c r="W7460" s="20"/>
    </row>
    <row r="7461" spans="1:23" x14ac:dyDescent="0.25">
      <c r="A7461">
        <v>2022110702</v>
      </c>
      <c r="B7461">
        <v>2</v>
      </c>
      <c r="C7461" s="7">
        <v>0.47184999999999999</v>
      </c>
      <c r="D7461" s="6">
        <f t="shared" si="1740"/>
        <v>37748</v>
      </c>
      <c r="E7461" s="62">
        <v>0</v>
      </c>
      <c r="F7461" s="6">
        <f t="shared" si="1749"/>
        <v>0</v>
      </c>
      <c r="G7461" s="7">
        <v>0.31483</v>
      </c>
      <c r="H7461" s="6">
        <f t="shared" si="1741"/>
        <v>11019.05</v>
      </c>
      <c r="I7461" s="7">
        <v>0</v>
      </c>
      <c r="J7461" s="6">
        <f t="shared" si="1742"/>
        <v>0</v>
      </c>
      <c r="K7461" s="20"/>
      <c r="L7461" s="6">
        <f t="shared" si="1743"/>
        <v>37748</v>
      </c>
      <c r="M7461" s="11">
        <f t="shared" si="1750"/>
        <v>2252</v>
      </c>
      <c r="N7461" s="6">
        <f t="shared" si="1744"/>
        <v>0</v>
      </c>
      <c r="O7461" s="11">
        <f t="shared" si="1751"/>
        <v>11019.05</v>
      </c>
      <c r="P7461" s="11">
        <f t="shared" si="1745"/>
        <v>0</v>
      </c>
      <c r="Q7461" s="11">
        <f t="shared" si="1752"/>
        <v>0</v>
      </c>
      <c r="R7461" s="11">
        <f t="shared" si="1753"/>
        <v>13271.05</v>
      </c>
      <c r="S7461" s="6">
        <f t="shared" si="1746"/>
        <v>0</v>
      </c>
      <c r="T7461" s="11">
        <f t="shared" si="1747"/>
        <v>0</v>
      </c>
      <c r="U7461" s="11">
        <f t="shared" si="1748"/>
        <v>0</v>
      </c>
      <c r="V7461" s="11">
        <f t="shared" si="1754"/>
        <v>0</v>
      </c>
      <c r="W7461" s="20"/>
    </row>
    <row r="7462" spans="1:23" x14ac:dyDescent="0.25">
      <c r="A7462">
        <v>2022110703</v>
      </c>
      <c r="B7462">
        <v>2</v>
      </c>
      <c r="C7462" s="7">
        <v>0.46433000000000002</v>
      </c>
      <c r="D7462" s="6">
        <f t="shared" si="1740"/>
        <v>37146.400000000001</v>
      </c>
      <c r="E7462" s="62">
        <v>0</v>
      </c>
      <c r="F7462" s="6">
        <f t="shared" si="1749"/>
        <v>0</v>
      </c>
      <c r="G7462" s="7">
        <v>0.27626000000000001</v>
      </c>
      <c r="H7462" s="6">
        <f t="shared" si="1741"/>
        <v>9669.1</v>
      </c>
      <c r="I7462" s="7">
        <v>0</v>
      </c>
      <c r="J7462" s="6">
        <f t="shared" si="1742"/>
        <v>0</v>
      </c>
      <c r="K7462" s="20"/>
      <c r="L7462" s="6">
        <f t="shared" si="1743"/>
        <v>37146.400000000001</v>
      </c>
      <c r="M7462" s="11">
        <f t="shared" si="1750"/>
        <v>2853.5999999999985</v>
      </c>
      <c r="N7462" s="6">
        <f t="shared" si="1744"/>
        <v>0</v>
      </c>
      <c r="O7462" s="11">
        <f t="shared" si="1751"/>
        <v>9669.1</v>
      </c>
      <c r="P7462" s="11">
        <f t="shared" si="1745"/>
        <v>0</v>
      </c>
      <c r="Q7462" s="11">
        <f t="shared" si="1752"/>
        <v>0</v>
      </c>
      <c r="R7462" s="11">
        <f t="shared" si="1753"/>
        <v>12522.699999999999</v>
      </c>
      <c r="S7462" s="6">
        <f t="shared" si="1746"/>
        <v>0</v>
      </c>
      <c r="T7462" s="11">
        <f t="shared" si="1747"/>
        <v>0</v>
      </c>
      <c r="U7462" s="11">
        <f t="shared" si="1748"/>
        <v>0</v>
      </c>
      <c r="V7462" s="11">
        <f t="shared" si="1754"/>
        <v>0</v>
      </c>
      <c r="W7462" s="20"/>
    </row>
    <row r="7463" spans="1:23" x14ac:dyDescent="0.25">
      <c r="A7463">
        <v>2022110704</v>
      </c>
      <c r="B7463">
        <v>2</v>
      </c>
      <c r="C7463" s="7">
        <v>0.46161000000000002</v>
      </c>
      <c r="D7463" s="6">
        <f t="shared" si="1740"/>
        <v>36928.800000000003</v>
      </c>
      <c r="E7463" s="62">
        <v>0</v>
      </c>
      <c r="F7463" s="6">
        <f t="shared" si="1749"/>
        <v>0</v>
      </c>
      <c r="G7463" s="7">
        <v>0.25624999999999998</v>
      </c>
      <c r="H7463" s="6">
        <f t="shared" si="1741"/>
        <v>8968.75</v>
      </c>
      <c r="I7463" s="7">
        <v>0</v>
      </c>
      <c r="J7463" s="6">
        <f t="shared" si="1742"/>
        <v>0</v>
      </c>
      <c r="K7463" s="20"/>
      <c r="L7463" s="6">
        <f t="shared" si="1743"/>
        <v>36928.800000000003</v>
      </c>
      <c r="M7463" s="11">
        <f t="shared" si="1750"/>
        <v>3071.1999999999971</v>
      </c>
      <c r="N7463" s="6">
        <f t="shared" si="1744"/>
        <v>0</v>
      </c>
      <c r="O7463" s="11">
        <f t="shared" si="1751"/>
        <v>8968.75</v>
      </c>
      <c r="P7463" s="11">
        <f t="shared" si="1745"/>
        <v>0</v>
      </c>
      <c r="Q7463" s="11">
        <f t="shared" si="1752"/>
        <v>0</v>
      </c>
      <c r="R7463" s="11">
        <f t="shared" si="1753"/>
        <v>12039.949999999997</v>
      </c>
      <c r="S7463" s="6">
        <f t="shared" si="1746"/>
        <v>0</v>
      </c>
      <c r="T7463" s="11">
        <f t="shared" si="1747"/>
        <v>0</v>
      </c>
      <c r="U7463" s="11">
        <f t="shared" si="1748"/>
        <v>0</v>
      </c>
      <c r="V7463" s="11">
        <f t="shared" si="1754"/>
        <v>0</v>
      </c>
      <c r="W7463" s="20"/>
    </row>
    <row r="7464" spans="1:23" x14ac:dyDescent="0.25">
      <c r="A7464">
        <v>2022110705</v>
      </c>
      <c r="B7464">
        <v>2</v>
      </c>
      <c r="C7464" s="7">
        <v>0.46994000000000002</v>
      </c>
      <c r="D7464" s="6">
        <f t="shared" si="1740"/>
        <v>37595.200000000004</v>
      </c>
      <c r="E7464" s="62">
        <v>0</v>
      </c>
      <c r="F7464" s="6">
        <f t="shared" si="1749"/>
        <v>0</v>
      </c>
      <c r="G7464" s="7">
        <v>0.23582</v>
      </c>
      <c r="H7464" s="6">
        <f t="shared" si="1741"/>
        <v>8253.7000000000007</v>
      </c>
      <c r="I7464" s="7">
        <v>0</v>
      </c>
      <c r="J7464" s="6">
        <f t="shared" si="1742"/>
        <v>0</v>
      </c>
      <c r="K7464" s="20"/>
      <c r="L7464" s="6">
        <f t="shared" si="1743"/>
        <v>37595.200000000004</v>
      </c>
      <c r="M7464" s="11">
        <f t="shared" si="1750"/>
        <v>2404.7999999999956</v>
      </c>
      <c r="N7464" s="6">
        <f t="shared" si="1744"/>
        <v>0</v>
      </c>
      <c r="O7464" s="11">
        <f t="shared" si="1751"/>
        <v>8253.7000000000007</v>
      </c>
      <c r="P7464" s="11">
        <f t="shared" si="1745"/>
        <v>0</v>
      </c>
      <c r="Q7464" s="11">
        <f t="shared" si="1752"/>
        <v>0</v>
      </c>
      <c r="R7464" s="11">
        <f t="shared" si="1753"/>
        <v>10658.499999999996</v>
      </c>
      <c r="S7464" s="6">
        <f t="shared" si="1746"/>
        <v>0</v>
      </c>
      <c r="T7464" s="11">
        <f t="shared" si="1747"/>
        <v>0</v>
      </c>
      <c r="U7464" s="11">
        <f t="shared" si="1748"/>
        <v>0</v>
      </c>
      <c r="V7464" s="11">
        <f t="shared" si="1754"/>
        <v>0</v>
      </c>
      <c r="W7464" s="20"/>
    </row>
    <row r="7465" spans="1:23" x14ac:dyDescent="0.25">
      <c r="A7465">
        <v>2022110706</v>
      </c>
      <c r="B7465">
        <v>2</v>
      </c>
      <c r="C7465" s="7">
        <v>0.49004999999999999</v>
      </c>
      <c r="D7465" s="6">
        <f t="shared" si="1740"/>
        <v>39204</v>
      </c>
      <c r="E7465" s="62">
        <v>0</v>
      </c>
      <c r="F7465" s="6">
        <f t="shared" si="1749"/>
        <v>0</v>
      </c>
      <c r="G7465" s="7">
        <v>0.2046</v>
      </c>
      <c r="H7465" s="6">
        <f t="shared" si="1741"/>
        <v>7161</v>
      </c>
      <c r="I7465" s="7">
        <v>0</v>
      </c>
      <c r="J7465" s="6">
        <f t="shared" si="1742"/>
        <v>0</v>
      </c>
      <c r="K7465" s="20"/>
      <c r="L7465" s="6">
        <f t="shared" si="1743"/>
        <v>39204</v>
      </c>
      <c r="M7465" s="11">
        <f t="shared" si="1750"/>
        <v>796</v>
      </c>
      <c r="N7465" s="6">
        <f t="shared" si="1744"/>
        <v>0</v>
      </c>
      <c r="O7465" s="11">
        <f t="shared" si="1751"/>
        <v>7161</v>
      </c>
      <c r="P7465" s="11">
        <f t="shared" si="1745"/>
        <v>0</v>
      </c>
      <c r="Q7465" s="11">
        <f t="shared" si="1752"/>
        <v>0</v>
      </c>
      <c r="R7465" s="11">
        <f t="shared" si="1753"/>
        <v>7957</v>
      </c>
      <c r="S7465" s="6">
        <f t="shared" si="1746"/>
        <v>0</v>
      </c>
      <c r="T7465" s="11">
        <f t="shared" si="1747"/>
        <v>0</v>
      </c>
      <c r="U7465" s="11">
        <f t="shared" si="1748"/>
        <v>0</v>
      </c>
      <c r="V7465" s="11">
        <f t="shared" si="1754"/>
        <v>0</v>
      </c>
      <c r="W7465" s="20"/>
    </row>
    <row r="7466" spans="1:23" x14ac:dyDescent="0.25">
      <c r="A7466">
        <v>2022110707</v>
      </c>
      <c r="B7466">
        <v>2</v>
      </c>
      <c r="C7466" s="7">
        <v>0.52175000000000005</v>
      </c>
      <c r="D7466" s="6">
        <f t="shared" si="1740"/>
        <v>41740.000000000007</v>
      </c>
      <c r="E7466" s="62">
        <v>0</v>
      </c>
      <c r="F7466" s="6">
        <f t="shared" si="1749"/>
        <v>0</v>
      </c>
      <c r="G7466" s="7">
        <v>0.18426000000000001</v>
      </c>
      <c r="H7466" s="6">
        <f t="shared" si="1741"/>
        <v>6449.1</v>
      </c>
      <c r="I7466" s="7">
        <v>1.2999999999999999E-4</v>
      </c>
      <c r="J7466" s="6">
        <f t="shared" si="1742"/>
        <v>1.8199999999999998</v>
      </c>
      <c r="K7466" s="20"/>
      <c r="L7466" s="6">
        <f t="shared" si="1743"/>
        <v>40000</v>
      </c>
      <c r="M7466" s="11">
        <f t="shared" si="1750"/>
        <v>0</v>
      </c>
      <c r="N7466" s="6">
        <f t="shared" si="1744"/>
        <v>1740.0000000000073</v>
      </c>
      <c r="O7466" s="11">
        <f t="shared" si="1751"/>
        <v>4709.0999999999931</v>
      </c>
      <c r="P7466" s="11">
        <f t="shared" si="1745"/>
        <v>0</v>
      </c>
      <c r="Q7466" s="11">
        <f t="shared" si="1752"/>
        <v>1.8199999999999998</v>
      </c>
      <c r="R7466" s="11">
        <f t="shared" si="1753"/>
        <v>4710.9199999999928</v>
      </c>
      <c r="S7466" s="6">
        <f t="shared" si="1746"/>
        <v>0</v>
      </c>
      <c r="T7466" s="11">
        <f t="shared" si="1747"/>
        <v>0</v>
      </c>
      <c r="U7466" s="11">
        <f t="shared" si="1748"/>
        <v>0</v>
      </c>
      <c r="V7466" s="11">
        <f t="shared" si="1754"/>
        <v>0</v>
      </c>
      <c r="W7466" s="20"/>
    </row>
    <row r="7467" spans="1:23" x14ac:dyDescent="0.25">
      <c r="A7467">
        <v>2022110708</v>
      </c>
      <c r="B7467">
        <v>2</v>
      </c>
      <c r="C7467" s="7">
        <v>0.54403000000000001</v>
      </c>
      <c r="D7467" s="6">
        <f t="shared" si="1740"/>
        <v>43522.400000000001</v>
      </c>
      <c r="E7467" s="62">
        <v>0</v>
      </c>
      <c r="F7467" s="6">
        <f t="shared" si="1749"/>
        <v>0</v>
      </c>
      <c r="G7467" s="7">
        <v>0.16087000000000001</v>
      </c>
      <c r="H7467" s="6">
        <f t="shared" si="1741"/>
        <v>5630.4500000000007</v>
      </c>
      <c r="I7467" s="7">
        <v>4.1149999999999999E-2</v>
      </c>
      <c r="J7467" s="6">
        <f t="shared" si="1742"/>
        <v>576.1</v>
      </c>
      <c r="K7467" s="20"/>
      <c r="L7467" s="6">
        <f t="shared" si="1743"/>
        <v>40000</v>
      </c>
      <c r="M7467" s="11">
        <f t="shared" si="1750"/>
        <v>0</v>
      </c>
      <c r="N7467" s="6">
        <f t="shared" si="1744"/>
        <v>3522.4000000000015</v>
      </c>
      <c r="O7467" s="11">
        <f t="shared" si="1751"/>
        <v>2108.0499999999993</v>
      </c>
      <c r="P7467" s="11">
        <f t="shared" si="1745"/>
        <v>0</v>
      </c>
      <c r="Q7467" s="11">
        <f t="shared" si="1752"/>
        <v>576.1</v>
      </c>
      <c r="R7467" s="11">
        <f t="shared" si="1753"/>
        <v>2684.1499999999992</v>
      </c>
      <c r="S7467" s="6">
        <f t="shared" si="1746"/>
        <v>0</v>
      </c>
      <c r="T7467" s="11">
        <f t="shared" si="1747"/>
        <v>0</v>
      </c>
      <c r="U7467" s="11">
        <f t="shared" si="1748"/>
        <v>0</v>
      </c>
      <c r="V7467" s="11">
        <f t="shared" si="1754"/>
        <v>0</v>
      </c>
      <c r="W7467" s="20"/>
    </row>
    <row r="7468" spans="1:23" x14ac:dyDescent="0.25">
      <c r="A7468">
        <v>2022110709</v>
      </c>
      <c r="B7468">
        <v>2</v>
      </c>
      <c r="C7468" s="7">
        <v>0.55967</v>
      </c>
      <c r="D7468" s="6">
        <f t="shared" si="1740"/>
        <v>44773.599999999999</v>
      </c>
      <c r="E7468" s="62">
        <v>0</v>
      </c>
      <c r="F7468" s="6">
        <f t="shared" si="1749"/>
        <v>0</v>
      </c>
      <c r="G7468" s="7">
        <v>0.11955</v>
      </c>
      <c r="H7468" s="6">
        <f t="shared" si="1741"/>
        <v>4184.25</v>
      </c>
      <c r="I7468" s="7">
        <v>0.21557000000000001</v>
      </c>
      <c r="J7468" s="6">
        <f t="shared" si="1742"/>
        <v>3017.98</v>
      </c>
      <c r="K7468" s="20"/>
      <c r="L7468" s="6">
        <f t="shared" si="1743"/>
        <v>40000</v>
      </c>
      <c r="M7468" s="11">
        <f t="shared" si="1750"/>
        <v>0</v>
      </c>
      <c r="N7468" s="6">
        <f t="shared" si="1744"/>
        <v>4184.25</v>
      </c>
      <c r="O7468" s="11">
        <f t="shared" si="1751"/>
        <v>0</v>
      </c>
      <c r="P7468" s="11">
        <f t="shared" si="1745"/>
        <v>589.34999999999854</v>
      </c>
      <c r="Q7468" s="11">
        <f t="shared" si="1752"/>
        <v>2428.6300000000015</v>
      </c>
      <c r="R7468" s="11">
        <f t="shared" si="1753"/>
        <v>2428.6300000000015</v>
      </c>
      <c r="S7468" s="6">
        <f t="shared" si="1746"/>
        <v>0</v>
      </c>
      <c r="T7468" s="11">
        <f t="shared" si="1747"/>
        <v>0</v>
      </c>
      <c r="U7468" s="11">
        <f t="shared" si="1748"/>
        <v>0</v>
      </c>
      <c r="V7468" s="11">
        <f t="shared" si="1754"/>
        <v>0</v>
      </c>
      <c r="W7468" s="20"/>
    </row>
    <row r="7469" spans="1:23" x14ac:dyDescent="0.25">
      <c r="A7469">
        <v>2022110710</v>
      </c>
      <c r="B7469">
        <v>2</v>
      </c>
      <c r="C7469" s="7">
        <v>0.57865</v>
      </c>
      <c r="D7469" s="6">
        <f t="shared" si="1740"/>
        <v>46292</v>
      </c>
      <c r="E7469" s="62">
        <v>0</v>
      </c>
      <c r="F7469" s="6">
        <f t="shared" si="1749"/>
        <v>0</v>
      </c>
      <c r="G7469" s="7">
        <v>0.11268</v>
      </c>
      <c r="H7469" s="6">
        <f t="shared" si="1741"/>
        <v>3943.8</v>
      </c>
      <c r="I7469" s="7">
        <v>0.29502</v>
      </c>
      <c r="J7469" s="6">
        <f t="shared" si="1742"/>
        <v>4130.28</v>
      </c>
      <c r="K7469" s="20"/>
      <c r="L7469" s="6">
        <f t="shared" si="1743"/>
        <v>40000</v>
      </c>
      <c r="M7469" s="11">
        <f t="shared" si="1750"/>
        <v>0</v>
      </c>
      <c r="N7469" s="6">
        <f t="shared" si="1744"/>
        <v>3943.8</v>
      </c>
      <c r="O7469" s="11">
        <f t="shared" si="1751"/>
        <v>0</v>
      </c>
      <c r="P7469" s="11">
        <f t="shared" si="1745"/>
        <v>2348.1999999999998</v>
      </c>
      <c r="Q7469" s="11">
        <f t="shared" si="1752"/>
        <v>1782.08</v>
      </c>
      <c r="R7469" s="11">
        <f t="shared" si="1753"/>
        <v>1782.08</v>
      </c>
      <c r="S7469" s="6">
        <f t="shared" si="1746"/>
        <v>0</v>
      </c>
      <c r="T7469" s="11">
        <f t="shared" si="1747"/>
        <v>0</v>
      </c>
      <c r="U7469" s="11">
        <f t="shared" si="1748"/>
        <v>0</v>
      </c>
      <c r="V7469" s="11">
        <f t="shared" si="1754"/>
        <v>0</v>
      </c>
      <c r="W7469" s="20"/>
    </row>
    <row r="7470" spans="1:23" x14ac:dyDescent="0.25">
      <c r="A7470">
        <v>2022110711</v>
      </c>
      <c r="B7470">
        <v>2</v>
      </c>
      <c r="C7470" s="7">
        <v>0.59840000000000004</v>
      </c>
      <c r="D7470" s="6">
        <f t="shared" si="1740"/>
        <v>47872</v>
      </c>
      <c r="E7470" s="62">
        <v>0</v>
      </c>
      <c r="F7470" s="6">
        <f t="shared" si="1749"/>
        <v>0</v>
      </c>
      <c r="G7470" s="7">
        <v>0.11210000000000001</v>
      </c>
      <c r="H7470" s="6">
        <f t="shared" si="1741"/>
        <v>3923.5</v>
      </c>
      <c r="I7470" s="7">
        <v>0.36221999999999999</v>
      </c>
      <c r="J7470" s="6">
        <f t="shared" si="1742"/>
        <v>5071.08</v>
      </c>
      <c r="K7470" s="20"/>
      <c r="L7470" s="6">
        <f t="shared" si="1743"/>
        <v>40000</v>
      </c>
      <c r="M7470" s="11">
        <f t="shared" si="1750"/>
        <v>0</v>
      </c>
      <c r="N7470" s="6">
        <f t="shared" si="1744"/>
        <v>3923.5</v>
      </c>
      <c r="O7470" s="11">
        <f t="shared" si="1751"/>
        <v>0</v>
      </c>
      <c r="P7470" s="11">
        <f t="shared" si="1745"/>
        <v>3948.5</v>
      </c>
      <c r="Q7470" s="11">
        <f t="shared" si="1752"/>
        <v>1122.58</v>
      </c>
      <c r="R7470" s="11">
        <f t="shared" si="1753"/>
        <v>1122.58</v>
      </c>
      <c r="S7470" s="6">
        <f t="shared" si="1746"/>
        <v>0</v>
      </c>
      <c r="T7470" s="11">
        <f t="shared" si="1747"/>
        <v>0</v>
      </c>
      <c r="U7470" s="11">
        <f t="shared" si="1748"/>
        <v>0</v>
      </c>
      <c r="V7470" s="11">
        <f t="shared" si="1754"/>
        <v>0</v>
      </c>
      <c r="W7470" s="20"/>
    </row>
    <row r="7471" spans="1:23" x14ac:dyDescent="0.25">
      <c r="A7471">
        <v>2022110712</v>
      </c>
      <c r="B7471">
        <v>2</v>
      </c>
      <c r="C7471" s="7">
        <v>0.62121999999999999</v>
      </c>
      <c r="D7471" s="6">
        <f t="shared" si="1740"/>
        <v>49697.599999999999</v>
      </c>
      <c r="E7471" s="62">
        <v>0</v>
      </c>
      <c r="F7471" s="6">
        <f t="shared" si="1749"/>
        <v>0</v>
      </c>
      <c r="G7471" s="7">
        <v>0.11147</v>
      </c>
      <c r="H7471" s="6">
        <f t="shared" si="1741"/>
        <v>3901.45</v>
      </c>
      <c r="I7471" s="7">
        <v>0.43082999999999999</v>
      </c>
      <c r="J7471" s="6">
        <f t="shared" si="1742"/>
        <v>6031.62</v>
      </c>
      <c r="K7471" s="20"/>
      <c r="L7471" s="6">
        <f t="shared" si="1743"/>
        <v>40000</v>
      </c>
      <c r="M7471" s="11">
        <f t="shared" si="1750"/>
        <v>0</v>
      </c>
      <c r="N7471" s="6">
        <f t="shared" si="1744"/>
        <v>3901.45</v>
      </c>
      <c r="O7471" s="11">
        <f t="shared" si="1751"/>
        <v>0</v>
      </c>
      <c r="P7471" s="11">
        <f t="shared" si="1745"/>
        <v>5796.1499999999987</v>
      </c>
      <c r="Q7471" s="11">
        <f t="shared" si="1752"/>
        <v>235.47000000000116</v>
      </c>
      <c r="R7471" s="11">
        <f t="shared" si="1753"/>
        <v>235.47000000000116</v>
      </c>
      <c r="S7471" s="6">
        <f t="shared" si="1746"/>
        <v>0</v>
      </c>
      <c r="T7471" s="11">
        <f t="shared" si="1747"/>
        <v>0</v>
      </c>
      <c r="U7471" s="11">
        <f t="shared" si="1748"/>
        <v>0</v>
      </c>
      <c r="V7471" s="11">
        <f t="shared" si="1754"/>
        <v>0</v>
      </c>
      <c r="W7471" s="20"/>
    </row>
    <row r="7472" spans="1:23" x14ac:dyDescent="0.25">
      <c r="A7472">
        <v>2022110713</v>
      </c>
      <c r="B7472">
        <v>2</v>
      </c>
      <c r="C7472" s="7">
        <v>0.64493999999999996</v>
      </c>
      <c r="D7472" s="6">
        <f t="shared" si="1740"/>
        <v>51595.199999999997</v>
      </c>
      <c r="E7472" s="62">
        <v>0</v>
      </c>
      <c r="F7472" s="6">
        <f t="shared" si="1749"/>
        <v>0</v>
      </c>
      <c r="G7472" s="7">
        <v>0.11978</v>
      </c>
      <c r="H7472" s="6">
        <f t="shared" si="1741"/>
        <v>4192.3</v>
      </c>
      <c r="I7472" s="7">
        <v>0.47343000000000002</v>
      </c>
      <c r="J7472" s="6">
        <f t="shared" si="1742"/>
        <v>6628.02</v>
      </c>
      <c r="K7472" s="20"/>
      <c r="L7472" s="6">
        <f t="shared" si="1743"/>
        <v>40000</v>
      </c>
      <c r="M7472" s="11">
        <f t="shared" si="1750"/>
        <v>0</v>
      </c>
      <c r="N7472" s="6">
        <f t="shared" si="1744"/>
        <v>4192.3</v>
      </c>
      <c r="O7472" s="11">
        <f t="shared" si="1751"/>
        <v>0</v>
      </c>
      <c r="P7472" s="11">
        <f t="shared" si="1745"/>
        <v>6628.02</v>
      </c>
      <c r="Q7472" s="11">
        <f t="shared" si="1752"/>
        <v>0</v>
      </c>
      <c r="R7472" s="11">
        <f t="shared" si="1753"/>
        <v>0</v>
      </c>
      <c r="S7472" s="6">
        <f t="shared" si="1746"/>
        <v>774.87999999999647</v>
      </c>
      <c r="T7472" s="11">
        <f t="shared" si="1747"/>
        <v>0</v>
      </c>
      <c r="U7472" s="11">
        <f t="shared" si="1748"/>
        <v>0</v>
      </c>
      <c r="V7472" s="11">
        <f t="shared" si="1754"/>
        <v>774.87999999999647</v>
      </c>
      <c r="W7472" s="20"/>
    </row>
    <row r="7473" spans="1:23" x14ac:dyDescent="0.25">
      <c r="A7473">
        <v>2022110714</v>
      </c>
      <c r="B7473">
        <v>2</v>
      </c>
      <c r="C7473" s="7">
        <v>0.66191999999999995</v>
      </c>
      <c r="D7473" s="6">
        <f t="shared" si="1740"/>
        <v>52953.599999999999</v>
      </c>
      <c r="E7473" s="62">
        <v>0</v>
      </c>
      <c r="F7473" s="6">
        <f t="shared" si="1749"/>
        <v>0</v>
      </c>
      <c r="G7473" s="7">
        <v>0.14302000000000001</v>
      </c>
      <c r="H7473" s="6">
        <f t="shared" si="1741"/>
        <v>5005.7000000000007</v>
      </c>
      <c r="I7473" s="7">
        <v>0.48119000000000001</v>
      </c>
      <c r="J7473" s="6">
        <f t="shared" si="1742"/>
        <v>6736.66</v>
      </c>
      <c r="K7473" s="20"/>
      <c r="L7473" s="6">
        <f t="shared" si="1743"/>
        <v>40000</v>
      </c>
      <c r="M7473" s="11">
        <f t="shared" si="1750"/>
        <v>0</v>
      </c>
      <c r="N7473" s="6">
        <f t="shared" si="1744"/>
        <v>5005.7000000000007</v>
      </c>
      <c r="O7473" s="11">
        <f t="shared" si="1751"/>
        <v>0</v>
      </c>
      <c r="P7473" s="11">
        <f t="shared" si="1745"/>
        <v>6736.66</v>
      </c>
      <c r="Q7473" s="11">
        <f t="shared" si="1752"/>
        <v>0</v>
      </c>
      <c r="R7473" s="11">
        <f t="shared" si="1753"/>
        <v>0</v>
      </c>
      <c r="S7473" s="6">
        <f t="shared" si="1746"/>
        <v>1211.239999999998</v>
      </c>
      <c r="T7473" s="11">
        <f t="shared" si="1747"/>
        <v>0</v>
      </c>
      <c r="U7473" s="11">
        <f t="shared" si="1748"/>
        <v>0</v>
      </c>
      <c r="V7473" s="11">
        <f t="shared" si="1754"/>
        <v>1211.239999999998</v>
      </c>
      <c r="W7473" s="20"/>
    </row>
    <row r="7474" spans="1:23" x14ac:dyDescent="0.25">
      <c r="A7474">
        <v>2022110715</v>
      </c>
      <c r="B7474">
        <v>2</v>
      </c>
      <c r="C7474" s="7">
        <v>0.66795000000000004</v>
      </c>
      <c r="D7474" s="6">
        <f t="shared" si="1740"/>
        <v>53436</v>
      </c>
      <c r="E7474" s="62">
        <v>0</v>
      </c>
      <c r="F7474" s="6">
        <f t="shared" si="1749"/>
        <v>0</v>
      </c>
      <c r="G7474" s="7">
        <v>0.17527000000000001</v>
      </c>
      <c r="H7474" s="6">
        <f t="shared" si="1741"/>
        <v>6134.4500000000007</v>
      </c>
      <c r="I7474" s="7">
        <v>0.46689999999999998</v>
      </c>
      <c r="J7474" s="6">
        <f t="shared" si="1742"/>
        <v>6536.5999999999995</v>
      </c>
      <c r="K7474" s="20"/>
      <c r="L7474" s="6">
        <f t="shared" si="1743"/>
        <v>40000</v>
      </c>
      <c r="M7474" s="11">
        <f t="shared" si="1750"/>
        <v>0</v>
      </c>
      <c r="N7474" s="6">
        <f t="shared" si="1744"/>
        <v>6134.4500000000007</v>
      </c>
      <c r="O7474" s="11">
        <f t="shared" si="1751"/>
        <v>0</v>
      </c>
      <c r="P7474" s="11">
        <f t="shared" si="1745"/>
        <v>6536.5999999999995</v>
      </c>
      <c r="Q7474" s="11">
        <f t="shared" si="1752"/>
        <v>0</v>
      </c>
      <c r="R7474" s="11">
        <f t="shared" si="1753"/>
        <v>0</v>
      </c>
      <c r="S7474" s="6">
        <f t="shared" si="1746"/>
        <v>764.94999999999982</v>
      </c>
      <c r="T7474" s="11">
        <f t="shared" si="1747"/>
        <v>0</v>
      </c>
      <c r="U7474" s="11">
        <f t="shared" si="1748"/>
        <v>0</v>
      </c>
      <c r="V7474" s="11">
        <f t="shared" si="1754"/>
        <v>764.94999999999982</v>
      </c>
      <c r="W7474" s="20"/>
    </row>
    <row r="7475" spans="1:23" x14ac:dyDescent="0.25">
      <c r="A7475">
        <v>2022110716</v>
      </c>
      <c r="B7475">
        <v>2</v>
      </c>
      <c r="C7475" s="7">
        <v>0.66786000000000001</v>
      </c>
      <c r="D7475" s="6">
        <f t="shared" si="1740"/>
        <v>53428.800000000003</v>
      </c>
      <c r="E7475" s="62">
        <v>0</v>
      </c>
      <c r="F7475" s="6">
        <f t="shared" si="1749"/>
        <v>0</v>
      </c>
      <c r="G7475" s="7">
        <v>0.19964000000000001</v>
      </c>
      <c r="H7475" s="6">
        <f t="shared" si="1741"/>
        <v>6987.4000000000005</v>
      </c>
      <c r="I7475" s="7">
        <v>0.43181999999999998</v>
      </c>
      <c r="J7475" s="6">
        <f t="shared" si="1742"/>
        <v>6045.48</v>
      </c>
      <c r="K7475" s="20"/>
      <c r="L7475" s="6">
        <f t="shared" si="1743"/>
        <v>40000</v>
      </c>
      <c r="M7475" s="11">
        <f t="shared" si="1750"/>
        <v>0</v>
      </c>
      <c r="N7475" s="6">
        <f t="shared" si="1744"/>
        <v>6987.4000000000005</v>
      </c>
      <c r="O7475" s="11">
        <f t="shared" si="1751"/>
        <v>0</v>
      </c>
      <c r="P7475" s="11">
        <f t="shared" si="1745"/>
        <v>6045.48</v>
      </c>
      <c r="Q7475" s="11">
        <f t="shared" si="1752"/>
        <v>0</v>
      </c>
      <c r="R7475" s="11">
        <f t="shared" si="1753"/>
        <v>0</v>
      </c>
      <c r="S7475" s="6">
        <f t="shared" si="1746"/>
        <v>395.9200000000028</v>
      </c>
      <c r="T7475" s="11">
        <f t="shared" si="1747"/>
        <v>0</v>
      </c>
      <c r="U7475" s="11">
        <f t="shared" si="1748"/>
        <v>0</v>
      </c>
      <c r="V7475" s="11">
        <f t="shared" si="1754"/>
        <v>395.9200000000028</v>
      </c>
      <c r="W7475" s="20"/>
    </row>
    <row r="7476" spans="1:23" x14ac:dyDescent="0.25">
      <c r="A7476">
        <v>2022110717</v>
      </c>
      <c r="B7476">
        <v>2</v>
      </c>
      <c r="C7476" s="7">
        <v>0.66052999999999995</v>
      </c>
      <c r="D7476" s="6">
        <f t="shared" si="1740"/>
        <v>52842.399999999994</v>
      </c>
      <c r="E7476" s="62">
        <v>0</v>
      </c>
      <c r="F7476" s="6">
        <f t="shared" si="1749"/>
        <v>0</v>
      </c>
      <c r="G7476" s="7">
        <v>0.21238000000000001</v>
      </c>
      <c r="H7476" s="6">
        <f t="shared" si="1741"/>
        <v>7433.3</v>
      </c>
      <c r="I7476" s="7">
        <v>0.25974000000000003</v>
      </c>
      <c r="J7476" s="6">
        <f t="shared" si="1742"/>
        <v>3636.3600000000006</v>
      </c>
      <c r="K7476" s="20"/>
      <c r="L7476" s="6">
        <f t="shared" si="1743"/>
        <v>40000</v>
      </c>
      <c r="M7476" s="11">
        <f t="shared" si="1750"/>
        <v>0</v>
      </c>
      <c r="N7476" s="6">
        <f t="shared" si="1744"/>
        <v>7433.3</v>
      </c>
      <c r="O7476" s="11">
        <f t="shared" si="1751"/>
        <v>0</v>
      </c>
      <c r="P7476" s="11">
        <f t="shared" si="1745"/>
        <v>3636.3600000000006</v>
      </c>
      <c r="Q7476" s="11">
        <f t="shared" si="1752"/>
        <v>0</v>
      </c>
      <c r="R7476" s="11">
        <f t="shared" si="1753"/>
        <v>0</v>
      </c>
      <c r="S7476" s="6">
        <f t="shared" si="1746"/>
        <v>1772.7399999999934</v>
      </c>
      <c r="T7476" s="11">
        <f t="shared" si="1747"/>
        <v>0</v>
      </c>
      <c r="U7476" s="11">
        <f t="shared" si="1748"/>
        <v>0</v>
      </c>
      <c r="V7476" s="11">
        <f t="shared" si="1754"/>
        <v>1772.7399999999934</v>
      </c>
      <c r="W7476" s="20"/>
    </row>
    <row r="7477" spans="1:23" x14ac:dyDescent="0.25">
      <c r="A7477">
        <v>2022110718</v>
      </c>
      <c r="B7477">
        <v>2</v>
      </c>
      <c r="C7477" s="7">
        <v>0.65186999999999995</v>
      </c>
      <c r="D7477" s="6">
        <f t="shared" si="1740"/>
        <v>52149.599999999999</v>
      </c>
      <c r="E7477" s="62">
        <v>0</v>
      </c>
      <c r="F7477" s="6">
        <f t="shared" si="1749"/>
        <v>0</v>
      </c>
      <c r="G7477" s="7">
        <v>0.23516999999999999</v>
      </c>
      <c r="H7477" s="6">
        <f t="shared" si="1741"/>
        <v>8230.9499999999989</v>
      </c>
      <c r="I7477" s="7">
        <v>3.3320000000000002E-2</v>
      </c>
      <c r="J7477" s="6">
        <f t="shared" si="1742"/>
        <v>466.48</v>
      </c>
      <c r="K7477" s="20"/>
      <c r="L7477" s="6">
        <f t="shared" si="1743"/>
        <v>40000</v>
      </c>
      <c r="M7477" s="11">
        <f t="shared" si="1750"/>
        <v>0</v>
      </c>
      <c r="N7477" s="6">
        <f t="shared" si="1744"/>
        <v>8230.9499999999989</v>
      </c>
      <c r="O7477" s="11">
        <f t="shared" si="1751"/>
        <v>0</v>
      </c>
      <c r="P7477" s="11">
        <f t="shared" si="1745"/>
        <v>466.48</v>
      </c>
      <c r="Q7477" s="11">
        <f t="shared" si="1752"/>
        <v>0</v>
      </c>
      <c r="R7477" s="11">
        <f t="shared" si="1753"/>
        <v>0</v>
      </c>
      <c r="S7477" s="6">
        <f t="shared" si="1746"/>
        <v>3452.1699999999996</v>
      </c>
      <c r="T7477" s="11">
        <f t="shared" si="1747"/>
        <v>0</v>
      </c>
      <c r="U7477" s="11">
        <f t="shared" si="1748"/>
        <v>0</v>
      </c>
      <c r="V7477" s="11">
        <f t="shared" si="1754"/>
        <v>3452.1699999999996</v>
      </c>
      <c r="W7477" s="20"/>
    </row>
    <row r="7478" spans="1:23" x14ac:dyDescent="0.25">
      <c r="A7478">
        <v>2022110719</v>
      </c>
      <c r="B7478">
        <v>2</v>
      </c>
      <c r="C7478" s="7">
        <v>0.64719000000000004</v>
      </c>
      <c r="D7478" s="6">
        <f t="shared" si="1740"/>
        <v>51775.200000000004</v>
      </c>
      <c r="E7478" s="62">
        <v>0</v>
      </c>
      <c r="F7478" s="6">
        <f t="shared" si="1749"/>
        <v>0</v>
      </c>
      <c r="G7478" s="7">
        <v>0.28946</v>
      </c>
      <c r="H7478" s="6">
        <f t="shared" si="1741"/>
        <v>10131.1</v>
      </c>
      <c r="I7478" s="7">
        <v>0</v>
      </c>
      <c r="J7478" s="6">
        <f t="shared" si="1742"/>
        <v>0</v>
      </c>
      <c r="K7478" s="20"/>
      <c r="L7478" s="6">
        <f t="shared" si="1743"/>
        <v>40000</v>
      </c>
      <c r="M7478" s="11">
        <f t="shared" si="1750"/>
        <v>0</v>
      </c>
      <c r="N7478" s="6">
        <f t="shared" si="1744"/>
        <v>10131.1</v>
      </c>
      <c r="O7478" s="11">
        <f t="shared" si="1751"/>
        <v>0</v>
      </c>
      <c r="P7478" s="11">
        <f t="shared" si="1745"/>
        <v>0</v>
      </c>
      <c r="Q7478" s="11">
        <f t="shared" si="1752"/>
        <v>0</v>
      </c>
      <c r="R7478" s="11">
        <f t="shared" si="1753"/>
        <v>0</v>
      </c>
      <c r="S7478" s="6">
        <f t="shared" si="1746"/>
        <v>1644.100000000004</v>
      </c>
      <c r="T7478" s="11">
        <f t="shared" si="1747"/>
        <v>0</v>
      </c>
      <c r="U7478" s="11">
        <f t="shared" si="1748"/>
        <v>0</v>
      </c>
      <c r="V7478" s="11">
        <f t="shared" si="1754"/>
        <v>1644.100000000004</v>
      </c>
      <c r="W7478" s="20"/>
    </row>
    <row r="7479" spans="1:23" x14ac:dyDescent="0.25">
      <c r="A7479">
        <v>2022110720</v>
      </c>
      <c r="B7479">
        <v>2</v>
      </c>
      <c r="C7479" s="7">
        <v>0.63017000000000001</v>
      </c>
      <c r="D7479" s="6">
        <f t="shared" si="1740"/>
        <v>50413.599999999999</v>
      </c>
      <c r="E7479" s="62">
        <v>0</v>
      </c>
      <c r="F7479" s="6">
        <f t="shared" si="1749"/>
        <v>0</v>
      </c>
      <c r="G7479" s="7">
        <v>0.34987000000000001</v>
      </c>
      <c r="H7479" s="6">
        <f t="shared" si="1741"/>
        <v>12245.45</v>
      </c>
      <c r="I7479" s="7">
        <v>0</v>
      </c>
      <c r="J7479" s="6">
        <f t="shared" si="1742"/>
        <v>0</v>
      </c>
      <c r="K7479" s="20"/>
      <c r="L7479" s="6">
        <f t="shared" si="1743"/>
        <v>40000</v>
      </c>
      <c r="M7479" s="11">
        <f t="shared" si="1750"/>
        <v>0</v>
      </c>
      <c r="N7479" s="6">
        <f t="shared" si="1744"/>
        <v>10413.599999999999</v>
      </c>
      <c r="O7479" s="11">
        <f t="shared" si="1751"/>
        <v>1831.8500000000022</v>
      </c>
      <c r="P7479" s="11">
        <f t="shared" si="1745"/>
        <v>0</v>
      </c>
      <c r="Q7479" s="11">
        <f t="shared" si="1752"/>
        <v>0</v>
      </c>
      <c r="R7479" s="11">
        <f t="shared" si="1753"/>
        <v>1831.8500000000022</v>
      </c>
      <c r="S7479" s="6">
        <f t="shared" si="1746"/>
        <v>0</v>
      </c>
      <c r="T7479" s="11">
        <f t="shared" si="1747"/>
        <v>0</v>
      </c>
      <c r="U7479" s="11">
        <f t="shared" si="1748"/>
        <v>0</v>
      </c>
      <c r="V7479" s="11">
        <f t="shared" si="1754"/>
        <v>0</v>
      </c>
      <c r="W7479" s="20"/>
    </row>
    <row r="7480" spans="1:23" x14ac:dyDescent="0.25">
      <c r="A7480">
        <v>2022110721</v>
      </c>
      <c r="B7480">
        <v>2</v>
      </c>
      <c r="C7480" s="7">
        <v>0.60960000000000003</v>
      </c>
      <c r="D7480" s="6">
        <f t="shared" si="1740"/>
        <v>48768</v>
      </c>
      <c r="E7480" s="62">
        <v>0</v>
      </c>
      <c r="F7480" s="6">
        <f t="shared" si="1749"/>
        <v>0</v>
      </c>
      <c r="G7480" s="7">
        <v>0.38579000000000002</v>
      </c>
      <c r="H7480" s="6">
        <f t="shared" si="1741"/>
        <v>13502.650000000001</v>
      </c>
      <c r="I7480" s="7">
        <v>0</v>
      </c>
      <c r="J7480" s="6">
        <f t="shared" si="1742"/>
        <v>0</v>
      </c>
      <c r="K7480" s="20"/>
      <c r="L7480" s="6">
        <f t="shared" si="1743"/>
        <v>40000</v>
      </c>
      <c r="M7480" s="11">
        <f t="shared" si="1750"/>
        <v>0</v>
      </c>
      <c r="N7480" s="6">
        <f t="shared" si="1744"/>
        <v>8768</v>
      </c>
      <c r="O7480" s="11">
        <f t="shared" si="1751"/>
        <v>4734.6500000000015</v>
      </c>
      <c r="P7480" s="11">
        <f t="shared" si="1745"/>
        <v>0</v>
      </c>
      <c r="Q7480" s="11">
        <f t="shared" si="1752"/>
        <v>0</v>
      </c>
      <c r="R7480" s="11">
        <f t="shared" si="1753"/>
        <v>4734.6500000000015</v>
      </c>
      <c r="S7480" s="6">
        <f t="shared" si="1746"/>
        <v>0</v>
      </c>
      <c r="T7480" s="11">
        <f t="shared" si="1747"/>
        <v>0</v>
      </c>
      <c r="U7480" s="11">
        <f t="shared" si="1748"/>
        <v>0</v>
      </c>
      <c r="V7480" s="11">
        <f t="shared" si="1754"/>
        <v>0</v>
      </c>
      <c r="W7480" s="20"/>
    </row>
    <row r="7481" spans="1:23" x14ac:dyDescent="0.25">
      <c r="A7481">
        <v>2022110722</v>
      </c>
      <c r="B7481">
        <v>2</v>
      </c>
      <c r="C7481" s="7">
        <v>0.58567999999999998</v>
      </c>
      <c r="D7481" s="6">
        <f t="shared" si="1740"/>
        <v>46854.400000000001</v>
      </c>
      <c r="E7481" s="62">
        <v>0</v>
      </c>
      <c r="F7481" s="6">
        <f t="shared" si="1749"/>
        <v>0</v>
      </c>
      <c r="G7481" s="7">
        <v>0.40328999999999998</v>
      </c>
      <c r="H7481" s="6">
        <f t="shared" si="1741"/>
        <v>14115.15</v>
      </c>
      <c r="I7481" s="7">
        <v>0</v>
      </c>
      <c r="J7481" s="6">
        <f t="shared" si="1742"/>
        <v>0</v>
      </c>
      <c r="K7481" s="20"/>
      <c r="L7481" s="6">
        <f t="shared" si="1743"/>
        <v>40000</v>
      </c>
      <c r="M7481" s="11">
        <f t="shared" si="1750"/>
        <v>0</v>
      </c>
      <c r="N7481" s="6">
        <f t="shared" si="1744"/>
        <v>6854.4000000000015</v>
      </c>
      <c r="O7481" s="11">
        <f t="shared" si="1751"/>
        <v>7260.7499999999982</v>
      </c>
      <c r="P7481" s="11">
        <f t="shared" si="1745"/>
        <v>0</v>
      </c>
      <c r="Q7481" s="11">
        <f t="shared" si="1752"/>
        <v>0</v>
      </c>
      <c r="R7481" s="11">
        <f t="shared" si="1753"/>
        <v>7260.7499999999982</v>
      </c>
      <c r="S7481" s="6">
        <f t="shared" si="1746"/>
        <v>0</v>
      </c>
      <c r="T7481" s="11">
        <f t="shared" si="1747"/>
        <v>0</v>
      </c>
      <c r="U7481" s="11">
        <f t="shared" si="1748"/>
        <v>0</v>
      </c>
      <c r="V7481" s="11">
        <f t="shared" si="1754"/>
        <v>0</v>
      </c>
      <c r="W7481" s="20"/>
    </row>
    <row r="7482" spans="1:23" x14ac:dyDescent="0.25">
      <c r="A7482">
        <v>2022110723</v>
      </c>
      <c r="B7482">
        <v>2</v>
      </c>
      <c r="C7482" s="7">
        <v>0.55028999999999995</v>
      </c>
      <c r="D7482" s="6">
        <f t="shared" si="1740"/>
        <v>44023.199999999997</v>
      </c>
      <c r="E7482" s="62">
        <v>0</v>
      </c>
      <c r="F7482" s="6">
        <f t="shared" si="1749"/>
        <v>0</v>
      </c>
      <c r="G7482" s="7">
        <v>0.41483999999999999</v>
      </c>
      <c r="H7482" s="6">
        <f t="shared" si="1741"/>
        <v>14519.4</v>
      </c>
      <c r="I7482" s="7">
        <v>0</v>
      </c>
      <c r="J7482" s="6">
        <f t="shared" si="1742"/>
        <v>0</v>
      </c>
      <c r="K7482" s="20"/>
      <c r="L7482" s="6">
        <f t="shared" si="1743"/>
        <v>40000</v>
      </c>
      <c r="M7482" s="11">
        <f t="shared" si="1750"/>
        <v>0</v>
      </c>
      <c r="N7482" s="6">
        <f t="shared" si="1744"/>
        <v>4023.1999999999971</v>
      </c>
      <c r="O7482" s="11">
        <f t="shared" si="1751"/>
        <v>10496.200000000003</v>
      </c>
      <c r="P7482" s="11">
        <f t="shared" si="1745"/>
        <v>0</v>
      </c>
      <c r="Q7482" s="11">
        <f t="shared" si="1752"/>
        <v>0</v>
      </c>
      <c r="R7482" s="11">
        <f t="shared" si="1753"/>
        <v>10496.200000000003</v>
      </c>
      <c r="S7482" s="6">
        <f t="shared" si="1746"/>
        <v>0</v>
      </c>
      <c r="T7482" s="11">
        <f t="shared" si="1747"/>
        <v>0</v>
      </c>
      <c r="U7482" s="11">
        <f t="shared" si="1748"/>
        <v>0</v>
      </c>
      <c r="V7482" s="11">
        <f t="shared" si="1754"/>
        <v>0</v>
      </c>
      <c r="W7482" s="20"/>
    </row>
    <row r="7483" spans="1:23" x14ac:dyDescent="0.25">
      <c r="A7483">
        <v>2022110724</v>
      </c>
      <c r="B7483">
        <v>2</v>
      </c>
      <c r="C7483" s="7">
        <v>0.51832999999999996</v>
      </c>
      <c r="D7483" s="6">
        <f t="shared" si="1740"/>
        <v>41466.399999999994</v>
      </c>
      <c r="E7483" s="62">
        <v>0</v>
      </c>
      <c r="F7483" s="6">
        <f t="shared" si="1749"/>
        <v>0</v>
      </c>
      <c r="G7483" s="7">
        <v>0.44518000000000002</v>
      </c>
      <c r="H7483" s="6">
        <f t="shared" si="1741"/>
        <v>15581.300000000001</v>
      </c>
      <c r="I7483" s="7">
        <v>0</v>
      </c>
      <c r="J7483" s="6">
        <f t="shared" si="1742"/>
        <v>0</v>
      </c>
      <c r="K7483" s="20"/>
      <c r="L7483" s="6">
        <f t="shared" si="1743"/>
        <v>40000</v>
      </c>
      <c r="M7483" s="11">
        <f t="shared" si="1750"/>
        <v>0</v>
      </c>
      <c r="N7483" s="6">
        <f t="shared" si="1744"/>
        <v>1466.3999999999942</v>
      </c>
      <c r="O7483" s="11">
        <f t="shared" si="1751"/>
        <v>14114.900000000007</v>
      </c>
      <c r="P7483" s="11">
        <f t="shared" si="1745"/>
        <v>0</v>
      </c>
      <c r="Q7483" s="11">
        <f t="shared" si="1752"/>
        <v>0</v>
      </c>
      <c r="R7483" s="11">
        <f t="shared" si="1753"/>
        <v>14114.900000000007</v>
      </c>
      <c r="S7483" s="6">
        <f t="shared" si="1746"/>
        <v>0</v>
      </c>
      <c r="T7483" s="11">
        <f t="shared" si="1747"/>
        <v>0</v>
      </c>
      <c r="U7483" s="11">
        <f t="shared" si="1748"/>
        <v>0</v>
      </c>
      <c r="V7483" s="11">
        <f t="shared" si="1754"/>
        <v>0</v>
      </c>
      <c r="W7483" s="20"/>
    </row>
    <row r="7484" spans="1:23" x14ac:dyDescent="0.25">
      <c r="A7484">
        <v>2022110801</v>
      </c>
      <c r="B7484">
        <v>3</v>
      </c>
      <c r="C7484" s="7">
        <v>0.49212</v>
      </c>
      <c r="D7484" s="6">
        <f t="shared" si="1740"/>
        <v>39369.599999999999</v>
      </c>
      <c r="E7484" s="62">
        <v>0</v>
      </c>
      <c r="F7484" s="6">
        <f t="shared" si="1749"/>
        <v>0</v>
      </c>
      <c r="G7484" s="7">
        <v>0.44885000000000003</v>
      </c>
      <c r="H7484" s="6">
        <f t="shared" si="1741"/>
        <v>15709.750000000002</v>
      </c>
      <c r="I7484" s="7">
        <v>0</v>
      </c>
      <c r="J7484" s="6">
        <f t="shared" si="1742"/>
        <v>0</v>
      </c>
      <c r="K7484" s="20"/>
      <c r="L7484" s="6">
        <f t="shared" si="1743"/>
        <v>39369.599999999999</v>
      </c>
      <c r="M7484" s="11">
        <f t="shared" si="1750"/>
        <v>630.40000000000146</v>
      </c>
      <c r="N7484" s="6">
        <f t="shared" si="1744"/>
        <v>0</v>
      </c>
      <c r="O7484" s="11">
        <f t="shared" si="1751"/>
        <v>15709.750000000002</v>
      </c>
      <c r="P7484" s="11">
        <f t="shared" si="1745"/>
        <v>0</v>
      </c>
      <c r="Q7484" s="11">
        <f t="shared" si="1752"/>
        <v>0</v>
      </c>
      <c r="R7484" s="11">
        <f t="shared" si="1753"/>
        <v>16340.150000000003</v>
      </c>
      <c r="S7484" s="6">
        <f t="shared" si="1746"/>
        <v>0</v>
      </c>
      <c r="T7484" s="11">
        <f t="shared" si="1747"/>
        <v>0</v>
      </c>
      <c r="U7484" s="11">
        <f t="shared" si="1748"/>
        <v>0</v>
      </c>
      <c r="V7484" s="11">
        <f t="shared" si="1754"/>
        <v>0</v>
      </c>
      <c r="W7484" s="20"/>
    </row>
    <row r="7485" spans="1:23" x14ac:dyDescent="0.25">
      <c r="A7485">
        <v>2022110802</v>
      </c>
      <c r="B7485">
        <v>3</v>
      </c>
      <c r="C7485" s="7">
        <v>0.47617999999999999</v>
      </c>
      <c r="D7485" s="6">
        <f t="shared" si="1740"/>
        <v>38094.400000000001</v>
      </c>
      <c r="E7485" s="62">
        <v>0</v>
      </c>
      <c r="F7485" s="6">
        <f t="shared" si="1749"/>
        <v>0</v>
      </c>
      <c r="G7485" s="7">
        <v>0.43796000000000002</v>
      </c>
      <c r="H7485" s="6">
        <f t="shared" si="1741"/>
        <v>15328.6</v>
      </c>
      <c r="I7485" s="7">
        <v>0</v>
      </c>
      <c r="J7485" s="6">
        <f t="shared" si="1742"/>
        <v>0</v>
      </c>
      <c r="K7485" s="20"/>
      <c r="L7485" s="6">
        <f t="shared" si="1743"/>
        <v>38094.400000000001</v>
      </c>
      <c r="M7485" s="11">
        <f t="shared" si="1750"/>
        <v>1905.5999999999985</v>
      </c>
      <c r="N7485" s="6">
        <f t="shared" si="1744"/>
        <v>0</v>
      </c>
      <c r="O7485" s="11">
        <f t="shared" si="1751"/>
        <v>15328.6</v>
      </c>
      <c r="P7485" s="11">
        <f t="shared" si="1745"/>
        <v>0</v>
      </c>
      <c r="Q7485" s="11">
        <f t="shared" si="1752"/>
        <v>0</v>
      </c>
      <c r="R7485" s="11">
        <f t="shared" si="1753"/>
        <v>17234.199999999997</v>
      </c>
      <c r="S7485" s="6">
        <f t="shared" si="1746"/>
        <v>0</v>
      </c>
      <c r="T7485" s="11">
        <f t="shared" si="1747"/>
        <v>0</v>
      </c>
      <c r="U7485" s="11">
        <f t="shared" si="1748"/>
        <v>0</v>
      </c>
      <c r="V7485" s="11">
        <f t="shared" si="1754"/>
        <v>0</v>
      </c>
      <c r="W7485" s="20"/>
    </row>
    <row r="7486" spans="1:23" x14ac:dyDescent="0.25">
      <c r="A7486">
        <v>2022110803</v>
      </c>
      <c r="B7486">
        <v>3</v>
      </c>
      <c r="C7486" s="7">
        <v>0.46354000000000001</v>
      </c>
      <c r="D7486" s="6">
        <f t="shared" si="1740"/>
        <v>37083.199999999997</v>
      </c>
      <c r="E7486" s="62">
        <v>0</v>
      </c>
      <c r="F7486" s="6">
        <f t="shared" si="1749"/>
        <v>0</v>
      </c>
      <c r="G7486" s="7">
        <v>0.41959000000000002</v>
      </c>
      <c r="H7486" s="6">
        <f t="shared" si="1741"/>
        <v>14685.650000000001</v>
      </c>
      <c r="I7486" s="7">
        <v>0</v>
      </c>
      <c r="J7486" s="6">
        <f t="shared" si="1742"/>
        <v>0</v>
      </c>
      <c r="K7486" s="20"/>
      <c r="L7486" s="6">
        <f t="shared" si="1743"/>
        <v>37083.199999999997</v>
      </c>
      <c r="M7486" s="11">
        <f t="shared" si="1750"/>
        <v>2916.8000000000029</v>
      </c>
      <c r="N7486" s="6">
        <f t="shared" si="1744"/>
        <v>0</v>
      </c>
      <c r="O7486" s="11">
        <f t="shared" si="1751"/>
        <v>14685.650000000001</v>
      </c>
      <c r="P7486" s="11">
        <f t="shared" si="1745"/>
        <v>0</v>
      </c>
      <c r="Q7486" s="11">
        <f t="shared" si="1752"/>
        <v>0</v>
      </c>
      <c r="R7486" s="11">
        <f t="shared" si="1753"/>
        <v>17602.450000000004</v>
      </c>
      <c r="S7486" s="6">
        <f t="shared" si="1746"/>
        <v>0</v>
      </c>
      <c r="T7486" s="11">
        <f t="shared" si="1747"/>
        <v>0</v>
      </c>
      <c r="U7486" s="11">
        <f t="shared" si="1748"/>
        <v>0</v>
      </c>
      <c r="V7486" s="11">
        <f t="shared" si="1754"/>
        <v>0</v>
      </c>
      <c r="W7486" s="20"/>
    </row>
    <row r="7487" spans="1:23" x14ac:dyDescent="0.25">
      <c r="A7487">
        <v>2022110804</v>
      </c>
      <c r="B7487">
        <v>3</v>
      </c>
      <c r="C7487" s="7">
        <v>0.45867000000000002</v>
      </c>
      <c r="D7487" s="6">
        <f t="shared" si="1740"/>
        <v>36693.599999999999</v>
      </c>
      <c r="E7487" s="62">
        <v>0</v>
      </c>
      <c r="F7487" s="6">
        <f t="shared" si="1749"/>
        <v>0</v>
      </c>
      <c r="G7487" s="7">
        <v>0.41747000000000001</v>
      </c>
      <c r="H7487" s="6">
        <f t="shared" si="1741"/>
        <v>14611.45</v>
      </c>
      <c r="I7487" s="7">
        <v>0</v>
      </c>
      <c r="J7487" s="6">
        <f t="shared" si="1742"/>
        <v>0</v>
      </c>
      <c r="K7487" s="20"/>
      <c r="L7487" s="6">
        <f t="shared" si="1743"/>
        <v>36693.599999999999</v>
      </c>
      <c r="M7487" s="11">
        <f t="shared" si="1750"/>
        <v>3306.4000000000015</v>
      </c>
      <c r="N7487" s="6">
        <f t="shared" si="1744"/>
        <v>0</v>
      </c>
      <c r="O7487" s="11">
        <f t="shared" si="1751"/>
        <v>14611.45</v>
      </c>
      <c r="P7487" s="11">
        <f t="shared" si="1745"/>
        <v>0</v>
      </c>
      <c r="Q7487" s="11">
        <f t="shared" si="1752"/>
        <v>0</v>
      </c>
      <c r="R7487" s="11">
        <f t="shared" si="1753"/>
        <v>17917.850000000002</v>
      </c>
      <c r="S7487" s="6">
        <f t="shared" si="1746"/>
        <v>0</v>
      </c>
      <c r="T7487" s="11">
        <f t="shared" si="1747"/>
        <v>0</v>
      </c>
      <c r="U7487" s="11">
        <f t="shared" si="1748"/>
        <v>0</v>
      </c>
      <c r="V7487" s="11">
        <f t="shared" si="1754"/>
        <v>0</v>
      </c>
      <c r="W7487" s="20"/>
    </row>
    <row r="7488" spans="1:23" x14ac:dyDescent="0.25">
      <c r="A7488">
        <v>2022110805</v>
      </c>
      <c r="B7488">
        <v>3</v>
      </c>
      <c r="C7488" s="7">
        <v>0.46344999999999997</v>
      </c>
      <c r="D7488" s="6">
        <f t="shared" si="1740"/>
        <v>37076</v>
      </c>
      <c r="E7488" s="62">
        <v>0</v>
      </c>
      <c r="F7488" s="6">
        <f t="shared" si="1749"/>
        <v>0</v>
      </c>
      <c r="G7488" s="7">
        <v>0.42452000000000001</v>
      </c>
      <c r="H7488" s="6">
        <f t="shared" si="1741"/>
        <v>14858.2</v>
      </c>
      <c r="I7488" s="7">
        <v>0</v>
      </c>
      <c r="J7488" s="6">
        <f t="shared" si="1742"/>
        <v>0</v>
      </c>
      <c r="K7488" s="20"/>
      <c r="L7488" s="6">
        <f t="shared" si="1743"/>
        <v>37076</v>
      </c>
      <c r="M7488" s="11">
        <f t="shared" si="1750"/>
        <v>2924</v>
      </c>
      <c r="N7488" s="6">
        <f t="shared" si="1744"/>
        <v>0</v>
      </c>
      <c r="O7488" s="11">
        <f t="shared" si="1751"/>
        <v>14858.2</v>
      </c>
      <c r="P7488" s="11">
        <f t="shared" si="1745"/>
        <v>0</v>
      </c>
      <c r="Q7488" s="11">
        <f t="shared" si="1752"/>
        <v>0</v>
      </c>
      <c r="R7488" s="11">
        <f t="shared" si="1753"/>
        <v>17782.2</v>
      </c>
      <c r="S7488" s="6">
        <f t="shared" si="1746"/>
        <v>0</v>
      </c>
      <c r="T7488" s="11">
        <f t="shared" si="1747"/>
        <v>0</v>
      </c>
      <c r="U7488" s="11">
        <f t="shared" si="1748"/>
        <v>0</v>
      </c>
      <c r="V7488" s="11">
        <f t="shared" si="1754"/>
        <v>0</v>
      </c>
      <c r="W7488" s="20"/>
    </row>
    <row r="7489" spans="1:23" x14ac:dyDescent="0.25">
      <c r="A7489">
        <v>2022110806</v>
      </c>
      <c r="B7489">
        <v>3</v>
      </c>
      <c r="C7489" s="7">
        <v>0.47606999999999999</v>
      </c>
      <c r="D7489" s="6">
        <f t="shared" si="1740"/>
        <v>38085.599999999999</v>
      </c>
      <c r="E7489" s="62">
        <v>0</v>
      </c>
      <c r="F7489" s="6">
        <f t="shared" si="1749"/>
        <v>0</v>
      </c>
      <c r="G7489" s="7">
        <v>0.42138999999999999</v>
      </c>
      <c r="H7489" s="6">
        <f t="shared" si="1741"/>
        <v>14748.65</v>
      </c>
      <c r="I7489" s="7">
        <v>0</v>
      </c>
      <c r="J7489" s="6">
        <f t="shared" si="1742"/>
        <v>0</v>
      </c>
      <c r="K7489" s="20"/>
      <c r="L7489" s="6">
        <f t="shared" si="1743"/>
        <v>38085.599999999999</v>
      </c>
      <c r="M7489" s="11">
        <f t="shared" si="1750"/>
        <v>1914.4000000000015</v>
      </c>
      <c r="N7489" s="6">
        <f t="shared" si="1744"/>
        <v>0</v>
      </c>
      <c r="O7489" s="11">
        <f t="shared" si="1751"/>
        <v>14748.65</v>
      </c>
      <c r="P7489" s="11">
        <f t="shared" si="1745"/>
        <v>0</v>
      </c>
      <c r="Q7489" s="11">
        <f t="shared" si="1752"/>
        <v>0</v>
      </c>
      <c r="R7489" s="11">
        <f t="shared" si="1753"/>
        <v>16663.050000000003</v>
      </c>
      <c r="S7489" s="6">
        <f t="shared" si="1746"/>
        <v>0</v>
      </c>
      <c r="T7489" s="11">
        <f t="shared" si="1747"/>
        <v>0</v>
      </c>
      <c r="U7489" s="11">
        <f t="shared" si="1748"/>
        <v>0</v>
      </c>
      <c r="V7489" s="11">
        <f t="shared" si="1754"/>
        <v>0</v>
      </c>
      <c r="W7489" s="20"/>
    </row>
    <row r="7490" spans="1:23" x14ac:dyDescent="0.25">
      <c r="A7490">
        <v>2022110807</v>
      </c>
      <c r="B7490">
        <v>3</v>
      </c>
      <c r="C7490" s="7">
        <v>0.51692000000000005</v>
      </c>
      <c r="D7490" s="6">
        <f t="shared" si="1740"/>
        <v>41353.600000000006</v>
      </c>
      <c r="E7490" s="62">
        <v>0</v>
      </c>
      <c r="F7490" s="6">
        <f t="shared" si="1749"/>
        <v>0</v>
      </c>
      <c r="G7490" s="7">
        <v>0.41564000000000001</v>
      </c>
      <c r="H7490" s="6">
        <f t="shared" si="1741"/>
        <v>14547.4</v>
      </c>
      <c r="I7490" s="7">
        <v>1E-4</v>
      </c>
      <c r="J7490" s="6">
        <f t="shared" si="1742"/>
        <v>1.4000000000000001</v>
      </c>
      <c r="K7490" s="20"/>
      <c r="L7490" s="6">
        <f t="shared" si="1743"/>
        <v>40000</v>
      </c>
      <c r="M7490" s="11">
        <f t="shared" si="1750"/>
        <v>0</v>
      </c>
      <c r="N7490" s="6">
        <f t="shared" si="1744"/>
        <v>1353.6000000000058</v>
      </c>
      <c r="O7490" s="11">
        <f t="shared" si="1751"/>
        <v>13193.799999999994</v>
      </c>
      <c r="P7490" s="11">
        <f t="shared" si="1745"/>
        <v>0</v>
      </c>
      <c r="Q7490" s="11">
        <f t="shared" si="1752"/>
        <v>1.4000000000000001</v>
      </c>
      <c r="R7490" s="11">
        <f t="shared" si="1753"/>
        <v>13195.199999999993</v>
      </c>
      <c r="S7490" s="6">
        <f t="shared" si="1746"/>
        <v>0</v>
      </c>
      <c r="T7490" s="11">
        <f t="shared" si="1747"/>
        <v>0</v>
      </c>
      <c r="U7490" s="11">
        <f t="shared" si="1748"/>
        <v>0</v>
      </c>
      <c r="V7490" s="11">
        <f t="shared" si="1754"/>
        <v>0</v>
      </c>
      <c r="W7490" s="20"/>
    </row>
    <row r="7491" spans="1:23" x14ac:dyDescent="0.25">
      <c r="A7491">
        <v>2022110808</v>
      </c>
      <c r="B7491">
        <v>3</v>
      </c>
      <c r="C7491" s="7">
        <v>0.53374999999999995</v>
      </c>
      <c r="D7491" s="6">
        <f t="shared" si="1740"/>
        <v>42699.999999999993</v>
      </c>
      <c r="E7491" s="62">
        <v>0</v>
      </c>
      <c r="F7491" s="6">
        <f t="shared" si="1749"/>
        <v>0</v>
      </c>
      <c r="G7491" s="7">
        <v>0.39674999999999999</v>
      </c>
      <c r="H7491" s="6">
        <f t="shared" si="1741"/>
        <v>13886.25</v>
      </c>
      <c r="I7491" s="7">
        <v>3.6999999999999998E-2</v>
      </c>
      <c r="J7491" s="6">
        <f t="shared" si="1742"/>
        <v>518</v>
      </c>
      <c r="K7491" s="20"/>
      <c r="L7491" s="6">
        <f t="shared" si="1743"/>
        <v>40000</v>
      </c>
      <c r="M7491" s="11">
        <f t="shared" si="1750"/>
        <v>0</v>
      </c>
      <c r="N7491" s="6">
        <f t="shared" si="1744"/>
        <v>2699.9999999999927</v>
      </c>
      <c r="O7491" s="11">
        <f t="shared" si="1751"/>
        <v>11186.250000000007</v>
      </c>
      <c r="P7491" s="11">
        <f t="shared" si="1745"/>
        <v>0</v>
      </c>
      <c r="Q7491" s="11">
        <f t="shared" si="1752"/>
        <v>518</v>
      </c>
      <c r="R7491" s="11">
        <f t="shared" si="1753"/>
        <v>11704.250000000007</v>
      </c>
      <c r="S7491" s="6">
        <f t="shared" si="1746"/>
        <v>0</v>
      </c>
      <c r="T7491" s="11">
        <f t="shared" si="1747"/>
        <v>0</v>
      </c>
      <c r="U7491" s="11">
        <f t="shared" si="1748"/>
        <v>0</v>
      </c>
      <c r="V7491" s="11">
        <f t="shared" si="1754"/>
        <v>0</v>
      </c>
      <c r="W7491" s="20"/>
    </row>
    <row r="7492" spans="1:23" x14ac:dyDescent="0.25">
      <c r="A7492">
        <v>2022110809</v>
      </c>
      <c r="B7492">
        <v>3</v>
      </c>
      <c r="C7492" s="7">
        <v>0.54934000000000005</v>
      </c>
      <c r="D7492" s="6">
        <f t="shared" si="1740"/>
        <v>43947.200000000004</v>
      </c>
      <c r="E7492" s="62">
        <v>0</v>
      </c>
      <c r="F7492" s="6">
        <f t="shared" si="1749"/>
        <v>0</v>
      </c>
      <c r="G7492" s="7">
        <v>0.36963000000000001</v>
      </c>
      <c r="H7492" s="6">
        <f t="shared" si="1741"/>
        <v>12937.050000000001</v>
      </c>
      <c r="I7492" s="7">
        <v>0.1673</v>
      </c>
      <c r="J7492" s="6">
        <f t="shared" si="1742"/>
        <v>2342.2000000000003</v>
      </c>
      <c r="K7492" s="20"/>
      <c r="L7492" s="6">
        <f t="shared" si="1743"/>
        <v>40000</v>
      </c>
      <c r="M7492" s="11">
        <f t="shared" si="1750"/>
        <v>0</v>
      </c>
      <c r="N7492" s="6">
        <f t="shared" si="1744"/>
        <v>3947.2000000000044</v>
      </c>
      <c r="O7492" s="11">
        <f t="shared" si="1751"/>
        <v>8989.8499999999967</v>
      </c>
      <c r="P7492" s="11">
        <f t="shared" si="1745"/>
        <v>0</v>
      </c>
      <c r="Q7492" s="11">
        <f t="shared" si="1752"/>
        <v>2342.2000000000003</v>
      </c>
      <c r="R7492" s="11">
        <f t="shared" si="1753"/>
        <v>11332.049999999997</v>
      </c>
      <c r="S7492" s="6">
        <f t="shared" si="1746"/>
        <v>0</v>
      </c>
      <c r="T7492" s="11">
        <f t="shared" si="1747"/>
        <v>0</v>
      </c>
      <c r="U7492" s="11">
        <f t="shared" si="1748"/>
        <v>0</v>
      </c>
      <c r="V7492" s="11">
        <f t="shared" si="1754"/>
        <v>0</v>
      </c>
      <c r="W7492" s="20"/>
    </row>
    <row r="7493" spans="1:23" x14ac:dyDescent="0.25">
      <c r="A7493">
        <v>2022110810</v>
      </c>
      <c r="B7493">
        <v>3</v>
      </c>
      <c r="C7493" s="7">
        <v>0.57247000000000003</v>
      </c>
      <c r="D7493" s="6">
        <f t="shared" ref="D7493:D7556" si="1755">D$18*C7493</f>
        <v>45797.600000000006</v>
      </c>
      <c r="E7493" s="62">
        <v>0</v>
      </c>
      <c r="F7493" s="6">
        <f t="shared" si="1749"/>
        <v>0</v>
      </c>
      <c r="G7493" s="7">
        <v>0.39254</v>
      </c>
      <c r="H7493" s="6">
        <f t="shared" ref="H7493:H7556" si="1756">H$18*G7493</f>
        <v>13738.9</v>
      </c>
      <c r="I7493" s="7">
        <v>0.26218999999999998</v>
      </c>
      <c r="J7493" s="6">
        <f t="shared" ref="J7493:J7556" si="1757">I7493*J$18</f>
        <v>3670.66</v>
      </c>
      <c r="K7493" s="20"/>
      <c r="L7493" s="6">
        <f t="shared" si="1743"/>
        <v>40000</v>
      </c>
      <c r="M7493" s="11">
        <f t="shared" si="1750"/>
        <v>0</v>
      </c>
      <c r="N7493" s="6">
        <f t="shared" si="1744"/>
        <v>5797.6000000000058</v>
      </c>
      <c r="O7493" s="11">
        <f t="shared" si="1751"/>
        <v>7941.2999999999938</v>
      </c>
      <c r="P7493" s="11">
        <f t="shared" si="1745"/>
        <v>0</v>
      </c>
      <c r="Q7493" s="11">
        <f t="shared" si="1752"/>
        <v>3670.66</v>
      </c>
      <c r="R7493" s="11">
        <f t="shared" si="1753"/>
        <v>11611.959999999994</v>
      </c>
      <c r="S7493" s="6">
        <f t="shared" si="1746"/>
        <v>0</v>
      </c>
      <c r="T7493" s="11">
        <f t="shared" si="1747"/>
        <v>0</v>
      </c>
      <c r="U7493" s="11">
        <f t="shared" si="1748"/>
        <v>0</v>
      </c>
      <c r="V7493" s="11">
        <f t="shared" si="1754"/>
        <v>0</v>
      </c>
      <c r="W7493" s="20"/>
    </row>
    <row r="7494" spans="1:23" x14ac:dyDescent="0.25">
      <c r="A7494">
        <v>2022110811</v>
      </c>
      <c r="B7494">
        <v>3</v>
      </c>
      <c r="C7494" s="7">
        <v>0.59889000000000003</v>
      </c>
      <c r="D7494" s="6">
        <f t="shared" si="1755"/>
        <v>47911.200000000004</v>
      </c>
      <c r="E7494" s="62">
        <v>0</v>
      </c>
      <c r="F7494" s="6">
        <f t="shared" si="1749"/>
        <v>0</v>
      </c>
      <c r="G7494" s="7">
        <v>0.43689</v>
      </c>
      <c r="H7494" s="6">
        <f t="shared" si="1756"/>
        <v>15291.15</v>
      </c>
      <c r="I7494" s="7">
        <v>0.30508000000000002</v>
      </c>
      <c r="J7494" s="6">
        <f t="shared" si="1757"/>
        <v>4271.12</v>
      </c>
      <c r="K7494" s="20"/>
      <c r="L7494" s="6">
        <f t="shared" si="1743"/>
        <v>40000</v>
      </c>
      <c r="M7494" s="11">
        <f t="shared" si="1750"/>
        <v>0</v>
      </c>
      <c r="N7494" s="6">
        <f t="shared" si="1744"/>
        <v>7911.2000000000044</v>
      </c>
      <c r="O7494" s="11">
        <f t="shared" si="1751"/>
        <v>7379.9499999999953</v>
      </c>
      <c r="P7494" s="11">
        <f t="shared" si="1745"/>
        <v>0</v>
      </c>
      <c r="Q7494" s="11">
        <f t="shared" si="1752"/>
        <v>4271.12</v>
      </c>
      <c r="R7494" s="11">
        <f t="shared" si="1753"/>
        <v>11651.069999999996</v>
      </c>
      <c r="S7494" s="6">
        <f t="shared" si="1746"/>
        <v>0</v>
      </c>
      <c r="T7494" s="11">
        <f t="shared" si="1747"/>
        <v>0</v>
      </c>
      <c r="U7494" s="11">
        <f t="shared" si="1748"/>
        <v>0</v>
      </c>
      <c r="V7494" s="11">
        <f t="shared" si="1754"/>
        <v>0</v>
      </c>
      <c r="W7494" s="20"/>
    </row>
    <row r="7495" spans="1:23" x14ac:dyDescent="0.25">
      <c r="A7495">
        <v>2022110812</v>
      </c>
      <c r="B7495">
        <v>3</v>
      </c>
      <c r="C7495" s="7">
        <v>0.61970999999999998</v>
      </c>
      <c r="D7495" s="6">
        <f t="shared" si="1755"/>
        <v>49576.799999999996</v>
      </c>
      <c r="E7495" s="62">
        <v>0</v>
      </c>
      <c r="F7495" s="6">
        <f t="shared" si="1749"/>
        <v>0</v>
      </c>
      <c r="G7495" s="7">
        <v>0.43813000000000002</v>
      </c>
      <c r="H7495" s="6">
        <f t="shared" si="1756"/>
        <v>15334.550000000001</v>
      </c>
      <c r="I7495" s="7">
        <v>0.34599000000000002</v>
      </c>
      <c r="J7495" s="6">
        <f t="shared" si="1757"/>
        <v>4843.8600000000006</v>
      </c>
      <c r="K7495" s="20"/>
      <c r="L7495" s="6">
        <f t="shared" si="1743"/>
        <v>40000</v>
      </c>
      <c r="M7495" s="11">
        <f t="shared" si="1750"/>
        <v>0</v>
      </c>
      <c r="N7495" s="6">
        <f t="shared" si="1744"/>
        <v>9576.7999999999956</v>
      </c>
      <c r="O7495" s="11">
        <f t="shared" si="1751"/>
        <v>5757.7500000000055</v>
      </c>
      <c r="P7495" s="11">
        <f t="shared" si="1745"/>
        <v>0</v>
      </c>
      <c r="Q7495" s="11">
        <f t="shared" si="1752"/>
        <v>4843.8600000000006</v>
      </c>
      <c r="R7495" s="11">
        <f t="shared" si="1753"/>
        <v>10601.610000000006</v>
      </c>
      <c r="S7495" s="6">
        <f t="shared" si="1746"/>
        <v>0</v>
      </c>
      <c r="T7495" s="11">
        <f t="shared" si="1747"/>
        <v>0</v>
      </c>
      <c r="U7495" s="11">
        <f t="shared" si="1748"/>
        <v>0</v>
      </c>
      <c r="V7495" s="11">
        <f t="shared" si="1754"/>
        <v>0</v>
      </c>
      <c r="W7495" s="20"/>
    </row>
    <row r="7496" spans="1:23" x14ac:dyDescent="0.25">
      <c r="A7496">
        <v>2022110813</v>
      </c>
      <c r="B7496">
        <v>3</v>
      </c>
      <c r="C7496" s="7">
        <v>0.63783999999999996</v>
      </c>
      <c r="D7496" s="6">
        <f t="shared" si="1755"/>
        <v>51027.199999999997</v>
      </c>
      <c r="E7496" s="62">
        <v>0</v>
      </c>
      <c r="F7496" s="6">
        <f t="shared" si="1749"/>
        <v>0</v>
      </c>
      <c r="G7496" s="7">
        <v>0.43110999999999999</v>
      </c>
      <c r="H7496" s="6">
        <f t="shared" si="1756"/>
        <v>15088.85</v>
      </c>
      <c r="I7496" s="7">
        <v>0.37874000000000002</v>
      </c>
      <c r="J7496" s="6">
        <f t="shared" si="1757"/>
        <v>5302.3600000000006</v>
      </c>
      <c r="K7496" s="20"/>
      <c r="L7496" s="6">
        <f t="shared" si="1743"/>
        <v>40000</v>
      </c>
      <c r="M7496" s="11">
        <f t="shared" si="1750"/>
        <v>0</v>
      </c>
      <c r="N7496" s="6">
        <f t="shared" si="1744"/>
        <v>11027.199999999997</v>
      </c>
      <c r="O7496" s="11">
        <f t="shared" si="1751"/>
        <v>4061.6500000000033</v>
      </c>
      <c r="P7496" s="11">
        <f t="shared" si="1745"/>
        <v>0</v>
      </c>
      <c r="Q7496" s="11">
        <f t="shared" si="1752"/>
        <v>5302.3600000000006</v>
      </c>
      <c r="R7496" s="11">
        <f t="shared" si="1753"/>
        <v>9364.0100000000039</v>
      </c>
      <c r="S7496" s="6">
        <f t="shared" si="1746"/>
        <v>0</v>
      </c>
      <c r="T7496" s="11">
        <f t="shared" si="1747"/>
        <v>0</v>
      </c>
      <c r="U7496" s="11">
        <f t="shared" si="1748"/>
        <v>0</v>
      </c>
      <c r="V7496" s="11">
        <f t="shared" si="1754"/>
        <v>0</v>
      </c>
      <c r="W7496" s="20"/>
    </row>
    <row r="7497" spans="1:23" x14ac:dyDescent="0.25">
      <c r="A7497">
        <v>2022110814</v>
      </c>
      <c r="B7497">
        <v>3</v>
      </c>
      <c r="C7497" s="7">
        <v>0.65181</v>
      </c>
      <c r="D7497" s="6">
        <f t="shared" si="1755"/>
        <v>52144.800000000003</v>
      </c>
      <c r="E7497" s="62">
        <v>0</v>
      </c>
      <c r="F7497" s="6">
        <f t="shared" si="1749"/>
        <v>0</v>
      </c>
      <c r="G7497" s="7">
        <v>0.43708000000000002</v>
      </c>
      <c r="H7497" s="6">
        <f t="shared" si="1756"/>
        <v>15297.800000000001</v>
      </c>
      <c r="I7497" s="7">
        <v>0.39173999999999998</v>
      </c>
      <c r="J7497" s="6">
        <f t="shared" si="1757"/>
        <v>5484.36</v>
      </c>
      <c r="K7497" s="20"/>
      <c r="L7497" s="6">
        <f t="shared" si="1743"/>
        <v>40000</v>
      </c>
      <c r="M7497" s="11">
        <f t="shared" si="1750"/>
        <v>0</v>
      </c>
      <c r="N7497" s="6">
        <f t="shared" si="1744"/>
        <v>12144.800000000003</v>
      </c>
      <c r="O7497" s="11">
        <f t="shared" si="1751"/>
        <v>3152.9999999999982</v>
      </c>
      <c r="P7497" s="11">
        <f t="shared" si="1745"/>
        <v>0</v>
      </c>
      <c r="Q7497" s="11">
        <f t="shared" si="1752"/>
        <v>5484.36</v>
      </c>
      <c r="R7497" s="11">
        <f t="shared" si="1753"/>
        <v>8637.3599999999969</v>
      </c>
      <c r="S7497" s="6">
        <f t="shared" si="1746"/>
        <v>0</v>
      </c>
      <c r="T7497" s="11">
        <f t="shared" si="1747"/>
        <v>0</v>
      </c>
      <c r="U7497" s="11">
        <f t="shared" si="1748"/>
        <v>0</v>
      </c>
      <c r="V7497" s="11">
        <f t="shared" si="1754"/>
        <v>0</v>
      </c>
      <c r="W7497" s="20"/>
    </row>
    <row r="7498" spans="1:23" x14ac:dyDescent="0.25">
      <c r="A7498">
        <v>2022110815</v>
      </c>
      <c r="B7498">
        <v>3</v>
      </c>
      <c r="C7498" s="7">
        <v>0.66142999999999996</v>
      </c>
      <c r="D7498" s="6">
        <f t="shared" si="1755"/>
        <v>52914.399999999994</v>
      </c>
      <c r="E7498" s="62">
        <v>0</v>
      </c>
      <c r="F7498" s="6">
        <f t="shared" si="1749"/>
        <v>0</v>
      </c>
      <c r="G7498" s="7">
        <v>0.45894000000000001</v>
      </c>
      <c r="H7498" s="6">
        <f t="shared" si="1756"/>
        <v>16062.9</v>
      </c>
      <c r="I7498" s="7">
        <v>0.34852</v>
      </c>
      <c r="J7498" s="6">
        <f t="shared" si="1757"/>
        <v>4879.28</v>
      </c>
      <c r="K7498" s="20"/>
      <c r="L7498" s="6">
        <f t="shared" si="1743"/>
        <v>40000</v>
      </c>
      <c r="M7498" s="11">
        <f t="shared" si="1750"/>
        <v>0</v>
      </c>
      <c r="N7498" s="6">
        <f t="shared" si="1744"/>
        <v>12914.399999999994</v>
      </c>
      <c r="O7498" s="11">
        <f t="shared" si="1751"/>
        <v>3148.5000000000055</v>
      </c>
      <c r="P7498" s="11">
        <f t="shared" si="1745"/>
        <v>0</v>
      </c>
      <c r="Q7498" s="11">
        <f t="shared" si="1752"/>
        <v>4879.28</v>
      </c>
      <c r="R7498" s="11">
        <f t="shared" si="1753"/>
        <v>8027.7800000000052</v>
      </c>
      <c r="S7498" s="6">
        <f t="shared" si="1746"/>
        <v>0</v>
      </c>
      <c r="T7498" s="11">
        <f t="shared" si="1747"/>
        <v>0</v>
      </c>
      <c r="U7498" s="11">
        <f t="shared" si="1748"/>
        <v>0</v>
      </c>
      <c r="V7498" s="11">
        <f t="shared" si="1754"/>
        <v>0</v>
      </c>
      <c r="W7498" s="20"/>
    </row>
    <row r="7499" spans="1:23" x14ac:dyDescent="0.25">
      <c r="A7499">
        <v>2022110816</v>
      </c>
      <c r="B7499">
        <v>3</v>
      </c>
      <c r="C7499" s="7">
        <v>0.66720000000000002</v>
      </c>
      <c r="D7499" s="6">
        <f t="shared" si="1755"/>
        <v>53376</v>
      </c>
      <c r="E7499" s="62">
        <v>0</v>
      </c>
      <c r="F7499" s="6">
        <f t="shared" si="1749"/>
        <v>0</v>
      </c>
      <c r="G7499" s="7">
        <v>0.47686000000000001</v>
      </c>
      <c r="H7499" s="6">
        <f t="shared" si="1756"/>
        <v>16690.099999999999</v>
      </c>
      <c r="I7499" s="7">
        <v>0.26554</v>
      </c>
      <c r="J7499" s="6">
        <f t="shared" si="1757"/>
        <v>3717.56</v>
      </c>
      <c r="K7499" s="20"/>
      <c r="L7499" s="6">
        <f t="shared" si="1743"/>
        <v>40000</v>
      </c>
      <c r="M7499" s="11">
        <f t="shared" si="1750"/>
        <v>0</v>
      </c>
      <c r="N7499" s="6">
        <f t="shared" si="1744"/>
        <v>13376</v>
      </c>
      <c r="O7499" s="11">
        <f t="shared" si="1751"/>
        <v>3314.0999999999985</v>
      </c>
      <c r="P7499" s="11">
        <f t="shared" si="1745"/>
        <v>0</v>
      </c>
      <c r="Q7499" s="11">
        <f t="shared" si="1752"/>
        <v>3717.56</v>
      </c>
      <c r="R7499" s="11">
        <f t="shared" si="1753"/>
        <v>7031.659999999998</v>
      </c>
      <c r="S7499" s="6">
        <f t="shared" si="1746"/>
        <v>0</v>
      </c>
      <c r="T7499" s="11">
        <f t="shared" si="1747"/>
        <v>0</v>
      </c>
      <c r="U7499" s="11">
        <f t="shared" si="1748"/>
        <v>0</v>
      </c>
      <c r="V7499" s="11">
        <f t="shared" si="1754"/>
        <v>0</v>
      </c>
      <c r="W7499" s="20"/>
    </row>
    <row r="7500" spans="1:23" x14ac:dyDescent="0.25">
      <c r="A7500">
        <v>2022110817</v>
      </c>
      <c r="B7500">
        <v>3</v>
      </c>
      <c r="C7500" s="7">
        <v>0.66293000000000002</v>
      </c>
      <c r="D7500" s="6">
        <f t="shared" si="1755"/>
        <v>53034.400000000001</v>
      </c>
      <c r="E7500" s="62">
        <v>0</v>
      </c>
      <c r="F7500" s="6">
        <f t="shared" si="1749"/>
        <v>0</v>
      </c>
      <c r="G7500" s="7">
        <v>0.49693999999999999</v>
      </c>
      <c r="H7500" s="6">
        <f t="shared" si="1756"/>
        <v>17392.900000000001</v>
      </c>
      <c r="I7500" s="7">
        <v>0.1469</v>
      </c>
      <c r="J7500" s="6">
        <f t="shared" si="1757"/>
        <v>2056.6</v>
      </c>
      <c r="K7500" s="20"/>
      <c r="L7500" s="6">
        <f t="shared" si="1743"/>
        <v>40000</v>
      </c>
      <c r="M7500" s="11">
        <f t="shared" si="1750"/>
        <v>0</v>
      </c>
      <c r="N7500" s="6">
        <f t="shared" si="1744"/>
        <v>13034.400000000001</v>
      </c>
      <c r="O7500" s="11">
        <f t="shared" si="1751"/>
        <v>4358.5</v>
      </c>
      <c r="P7500" s="11">
        <f t="shared" si="1745"/>
        <v>0</v>
      </c>
      <c r="Q7500" s="11">
        <f t="shared" si="1752"/>
        <v>2056.6</v>
      </c>
      <c r="R7500" s="11">
        <f t="shared" si="1753"/>
        <v>6415.1</v>
      </c>
      <c r="S7500" s="6">
        <f t="shared" si="1746"/>
        <v>0</v>
      </c>
      <c r="T7500" s="11">
        <f t="shared" si="1747"/>
        <v>0</v>
      </c>
      <c r="U7500" s="11">
        <f t="shared" si="1748"/>
        <v>0</v>
      </c>
      <c r="V7500" s="11">
        <f t="shared" si="1754"/>
        <v>0</v>
      </c>
      <c r="W7500" s="20"/>
    </row>
    <row r="7501" spans="1:23" x14ac:dyDescent="0.25">
      <c r="A7501">
        <v>2022110818</v>
      </c>
      <c r="B7501">
        <v>3</v>
      </c>
      <c r="C7501" s="7">
        <v>0.65561000000000003</v>
      </c>
      <c r="D7501" s="6">
        <f t="shared" si="1755"/>
        <v>52448.800000000003</v>
      </c>
      <c r="E7501" s="62">
        <v>0</v>
      </c>
      <c r="F7501" s="6">
        <f t="shared" si="1749"/>
        <v>0</v>
      </c>
      <c r="G7501" s="7">
        <v>0.50866999999999996</v>
      </c>
      <c r="H7501" s="6">
        <f t="shared" si="1756"/>
        <v>17803.449999999997</v>
      </c>
      <c r="I7501" s="7">
        <v>2.5760000000000002E-2</v>
      </c>
      <c r="J7501" s="6">
        <f t="shared" si="1757"/>
        <v>360.64000000000004</v>
      </c>
      <c r="K7501" s="20"/>
      <c r="L7501" s="6">
        <f t="shared" si="1743"/>
        <v>40000</v>
      </c>
      <c r="M7501" s="11">
        <f t="shared" si="1750"/>
        <v>0</v>
      </c>
      <c r="N7501" s="6">
        <f t="shared" si="1744"/>
        <v>12448.800000000003</v>
      </c>
      <c r="O7501" s="11">
        <f t="shared" si="1751"/>
        <v>5354.6499999999942</v>
      </c>
      <c r="P7501" s="11">
        <f t="shared" si="1745"/>
        <v>0</v>
      </c>
      <c r="Q7501" s="11">
        <f t="shared" si="1752"/>
        <v>360.64000000000004</v>
      </c>
      <c r="R7501" s="11">
        <f t="shared" si="1753"/>
        <v>5715.2899999999945</v>
      </c>
      <c r="S7501" s="6">
        <f t="shared" si="1746"/>
        <v>0</v>
      </c>
      <c r="T7501" s="11">
        <f t="shared" si="1747"/>
        <v>0</v>
      </c>
      <c r="U7501" s="11">
        <f t="shared" si="1748"/>
        <v>0</v>
      </c>
      <c r="V7501" s="11">
        <f t="shared" si="1754"/>
        <v>0</v>
      </c>
      <c r="W7501" s="20"/>
    </row>
    <row r="7502" spans="1:23" x14ac:dyDescent="0.25">
      <c r="A7502">
        <v>2022110819</v>
      </c>
      <c r="B7502">
        <v>3</v>
      </c>
      <c r="C7502" s="7">
        <v>0.65344999999999998</v>
      </c>
      <c r="D7502" s="6">
        <f t="shared" si="1755"/>
        <v>52276</v>
      </c>
      <c r="E7502" s="62">
        <v>0</v>
      </c>
      <c r="F7502" s="6">
        <f t="shared" si="1749"/>
        <v>0</v>
      </c>
      <c r="G7502" s="7">
        <v>0.51639000000000002</v>
      </c>
      <c r="H7502" s="6">
        <f t="shared" si="1756"/>
        <v>18073.650000000001</v>
      </c>
      <c r="I7502" s="7">
        <v>0</v>
      </c>
      <c r="J7502" s="6">
        <f t="shared" si="1757"/>
        <v>0</v>
      </c>
      <c r="K7502" s="20"/>
      <c r="L7502" s="6">
        <f t="shared" si="1743"/>
        <v>40000</v>
      </c>
      <c r="M7502" s="11">
        <f t="shared" si="1750"/>
        <v>0</v>
      </c>
      <c r="N7502" s="6">
        <f t="shared" si="1744"/>
        <v>12276</v>
      </c>
      <c r="O7502" s="11">
        <f t="shared" si="1751"/>
        <v>5797.6500000000015</v>
      </c>
      <c r="P7502" s="11">
        <f t="shared" si="1745"/>
        <v>0</v>
      </c>
      <c r="Q7502" s="11">
        <f t="shared" si="1752"/>
        <v>0</v>
      </c>
      <c r="R7502" s="11">
        <f t="shared" si="1753"/>
        <v>5797.6500000000015</v>
      </c>
      <c r="S7502" s="6">
        <f t="shared" si="1746"/>
        <v>0</v>
      </c>
      <c r="T7502" s="11">
        <f t="shared" si="1747"/>
        <v>0</v>
      </c>
      <c r="U7502" s="11">
        <f t="shared" si="1748"/>
        <v>0</v>
      </c>
      <c r="V7502" s="11">
        <f t="shared" si="1754"/>
        <v>0</v>
      </c>
      <c r="W7502" s="20"/>
    </row>
    <row r="7503" spans="1:23" x14ac:dyDescent="0.25">
      <c r="A7503">
        <v>2022110820</v>
      </c>
      <c r="B7503">
        <v>3</v>
      </c>
      <c r="C7503" s="7">
        <v>0.63732</v>
      </c>
      <c r="D7503" s="6">
        <f t="shared" si="1755"/>
        <v>50985.599999999999</v>
      </c>
      <c r="E7503" s="62">
        <v>0</v>
      </c>
      <c r="F7503" s="6">
        <f t="shared" si="1749"/>
        <v>0</v>
      </c>
      <c r="G7503" s="7">
        <v>0.54024000000000005</v>
      </c>
      <c r="H7503" s="6">
        <f t="shared" si="1756"/>
        <v>18908.400000000001</v>
      </c>
      <c r="I7503" s="7">
        <v>0</v>
      </c>
      <c r="J7503" s="6">
        <f t="shared" si="1757"/>
        <v>0</v>
      </c>
      <c r="K7503" s="20"/>
      <c r="L7503" s="6">
        <f t="shared" si="1743"/>
        <v>40000</v>
      </c>
      <c r="M7503" s="11">
        <f t="shared" si="1750"/>
        <v>0</v>
      </c>
      <c r="N7503" s="6">
        <f t="shared" si="1744"/>
        <v>10985.599999999999</v>
      </c>
      <c r="O7503" s="11">
        <f t="shared" si="1751"/>
        <v>7922.8000000000029</v>
      </c>
      <c r="P7503" s="11">
        <f t="shared" si="1745"/>
        <v>0</v>
      </c>
      <c r="Q7503" s="11">
        <f t="shared" si="1752"/>
        <v>0</v>
      </c>
      <c r="R7503" s="11">
        <f t="shared" si="1753"/>
        <v>7922.8000000000029</v>
      </c>
      <c r="S7503" s="6">
        <f t="shared" si="1746"/>
        <v>0</v>
      </c>
      <c r="T7503" s="11">
        <f t="shared" si="1747"/>
        <v>0</v>
      </c>
      <c r="U7503" s="11">
        <f t="shared" si="1748"/>
        <v>0</v>
      </c>
      <c r="V7503" s="11">
        <f t="shared" si="1754"/>
        <v>0</v>
      </c>
      <c r="W7503" s="20"/>
    </row>
    <row r="7504" spans="1:23" x14ac:dyDescent="0.25">
      <c r="A7504">
        <v>2022110821</v>
      </c>
      <c r="B7504">
        <v>3</v>
      </c>
      <c r="C7504" s="7">
        <v>0.61863999999999997</v>
      </c>
      <c r="D7504" s="6">
        <f t="shared" si="1755"/>
        <v>49491.199999999997</v>
      </c>
      <c r="E7504" s="62">
        <v>0</v>
      </c>
      <c r="F7504" s="6">
        <f t="shared" si="1749"/>
        <v>0</v>
      </c>
      <c r="G7504" s="7">
        <v>0.55184</v>
      </c>
      <c r="H7504" s="6">
        <f t="shared" si="1756"/>
        <v>19314.400000000001</v>
      </c>
      <c r="I7504" s="7">
        <v>0</v>
      </c>
      <c r="J7504" s="6">
        <f t="shared" si="1757"/>
        <v>0</v>
      </c>
      <c r="K7504" s="20"/>
      <c r="L7504" s="6">
        <f t="shared" si="1743"/>
        <v>40000</v>
      </c>
      <c r="M7504" s="11">
        <f t="shared" si="1750"/>
        <v>0</v>
      </c>
      <c r="N7504" s="6">
        <f t="shared" si="1744"/>
        <v>9491.1999999999971</v>
      </c>
      <c r="O7504" s="11">
        <f t="shared" si="1751"/>
        <v>9823.2000000000044</v>
      </c>
      <c r="P7504" s="11">
        <f t="shared" si="1745"/>
        <v>0</v>
      </c>
      <c r="Q7504" s="11">
        <f t="shared" si="1752"/>
        <v>0</v>
      </c>
      <c r="R7504" s="11">
        <f t="shared" si="1753"/>
        <v>9823.2000000000044</v>
      </c>
      <c r="S7504" s="6">
        <f t="shared" si="1746"/>
        <v>0</v>
      </c>
      <c r="T7504" s="11">
        <f t="shared" si="1747"/>
        <v>0</v>
      </c>
      <c r="U7504" s="11">
        <f t="shared" si="1748"/>
        <v>0</v>
      </c>
      <c r="V7504" s="11">
        <f t="shared" si="1754"/>
        <v>0</v>
      </c>
      <c r="W7504" s="20"/>
    </row>
    <row r="7505" spans="1:23" x14ac:dyDescent="0.25">
      <c r="A7505">
        <v>2022110822</v>
      </c>
      <c r="B7505">
        <v>3</v>
      </c>
      <c r="C7505" s="7">
        <v>0.59438000000000002</v>
      </c>
      <c r="D7505" s="6">
        <f t="shared" si="1755"/>
        <v>47550.400000000001</v>
      </c>
      <c r="E7505" s="62">
        <v>0</v>
      </c>
      <c r="F7505" s="6">
        <f t="shared" si="1749"/>
        <v>0</v>
      </c>
      <c r="G7505" s="7">
        <v>0.55972999999999995</v>
      </c>
      <c r="H7505" s="6">
        <f t="shared" si="1756"/>
        <v>19590.55</v>
      </c>
      <c r="I7505" s="7">
        <v>0</v>
      </c>
      <c r="J7505" s="6">
        <f t="shared" si="1757"/>
        <v>0</v>
      </c>
      <c r="K7505" s="20"/>
      <c r="L7505" s="6">
        <f t="shared" si="1743"/>
        <v>40000</v>
      </c>
      <c r="M7505" s="11">
        <f t="shared" si="1750"/>
        <v>0</v>
      </c>
      <c r="N7505" s="6">
        <f t="shared" si="1744"/>
        <v>7550.4000000000015</v>
      </c>
      <c r="O7505" s="11">
        <f t="shared" si="1751"/>
        <v>12040.149999999998</v>
      </c>
      <c r="P7505" s="11">
        <f t="shared" si="1745"/>
        <v>0</v>
      </c>
      <c r="Q7505" s="11">
        <f t="shared" si="1752"/>
        <v>0</v>
      </c>
      <c r="R7505" s="11">
        <f t="shared" si="1753"/>
        <v>12040.149999999998</v>
      </c>
      <c r="S7505" s="6">
        <f t="shared" si="1746"/>
        <v>0</v>
      </c>
      <c r="T7505" s="11">
        <f t="shared" si="1747"/>
        <v>0</v>
      </c>
      <c r="U7505" s="11">
        <f t="shared" si="1748"/>
        <v>0</v>
      </c>
      <c r="V7505" s="11">
        <f t="shared" si="1754"/>
        <v>0</v>
      </c>
      <c r="W7505" s="20"/>
    </row>
    <row r="7506" spans="1:23" x14ac:dyDescent="0.25">
      <c r="A7506">
        <v>2022110823</v>
      </c>
      <c r="B7506">
        <v>3</v>
      </c>
      <c r="C7506" s="7">
        <v>0.55869000000000002</v>
      </c>
      <c r="D7506" s="6">
        <f t="shared" si="1755"/>
        <v>44695.200000000004</v>
      </c>
      <c r="E7506" s="62">
        <v>0</v>
      </c>
      <c r="F7506" s="6">
        <f t="shared" si="1749"/>
        <v>0</v>
      </c>
      <c r="G7506" s="7">
        <v>0.55381000000000002</v>
      </c>
      <c r="H7506" s="6">
        <f t="shared" si="1756"/>
        <v>19383.350000000002</v>
      </c>
      <c r="I7506" s="7">
        <v>0</v>
      </c>
      <c r="J7506" s="6">
        <f t="shared" si="1757"/>
        <v>0</v>
      </c>
      <c r="K7506" s="20"/>
      <c r="L7506" s="6">
        <f t="shared" si="1743"/>
        <v>40000</v>
      </c>
      <c r="M7506" s="11">
        <f t="shared" si="1750"/>
        <v>0</v>
      </c>
      <c r="N7506" s="6">
        <f t="shared" si="1744"/>
        <v>4695.2000000000044</v>
      </c>
      <c r="O7506" s="11">
        <f t="shared" si="1751"/>
        <v>14688.149999999998</v>
      </c>
      <c r="P7506" s="11">
        <f t="shared" si="1745"/>
        <v>0</v>
      </c>
      <c r="Q7506" s="11">
        <f t="shared" si="1752"/>
        <v>0</v>
      </c>
      <c r="R7506" s="11">
        <f t="shared" si="1753"/>
        <v>14688.149999999998</v>
      </c>
      <c r="S7506" s="6">
        <f t="shared" si="1746"/>
        <v>0</v>
      </c>
      <c r="T7506" s="11">
        <f t="shared" si="1747"/>
        <v>0</v>
      </c>
      <c r="U7506" s="11">
        <f t="shared" si="1748"/>
        <v>0</v>
      </c>
      <c r="V7506" s="11">
        <f t="shared" si="1754"/>
        <v>0</v>
      </c>
      <c r="W7506" s="20"/>
    </row>
    <row r="7507" spans="1:23" x14ac:dyDescent="0.25">
      <c r="A7507">
        <v>2022110824</v>
      </c>
      <c r="B7507">
        <v>3</v>
      </c>
      <c r="C7507" s="7">
        <v>0.52264999999999995</v>
      </c>
      <c r="D7507" s="6">
        <f t="shared" si="1755"/>
        <v>41811.999999999993</v>
      </c>
      <c r="E7507" s="62">
        <v>0</v>
      </c>
      <c r="F7507" s="6">
        <f t="shared" si="1749"/>
        <v>0</v>
      </c>
      <c r="G7507" s="7">
        <v>0.54473000000000005</v>
      </c>
      <c r="H7507" s="6">
        <f t="shared" si="1756"/>
        <v>19065.550000000003</v>
      </c>
      <c r="I7507" s="7">
        <v>0</v>
      </c>
      <c r="J7507" s="6">
        <f t="shared" si="1757"/>
        <v>0</v>
      </c>
      <c r="K7507" s="20"/>
      <c r="L7507" s="6">
        <f t="shared" si="1743"/>
        <v>40000</v>
      </c>
      <c r="M7507" s="11">
        <f t="shared" si="1750"/>
        <v>0</v>
      </c>
      <c r="N7507" s="6">
        <f t="shared" si="1744"/>
        <v>1811.9999999999927</v>
      </c>
      <c r="O7507" s="11">
        <f t="shared" si="1751"/>
        <v>17253.55000000001</v>
      </c>
      <c r="P7507" s="11">
        <f t="shared" si="1745"/>
        <v>0</v>
      </c>
      <c r="Q7507" s="11">
        <f t="shared" si="1752"/>
        <v>0</v>
      </c>
      <c r="R7507" s="11">
        <f t="shared" si="1753"/>
        <v>17253.55000000001</v>
      </c>
      <c r="S7507" s="6">
        <f t="shared" si="1746"/>
        <v>0</v>
      </c>
      <c r="T7507" s="11">
        <f t="shared" si="1747"/>
        <v>0</v>
      </c>
      <c r="U7507" s="11">
        <f t="shared" si="1748"/>
        <v>0</v>
      </c>
      <c r="V7507" s="11">
        <f t="shared" si="1754"/>
        <v>0</v>
      </c>
      <c r="W7507" s="20"/>
    </row>
    <row r="7508" spans="1:23" x14ac:dyDescent="0.25">
      <c r="A7508">
        <v>2022110901</v>
      </c>
      <c r="B7508">
        <v>4</v>
      </c>
      <c r="C7508" s="7">
        <v>0.49634</v>
      </c>
      <c r="D7508" s="6">
        <f t="shared" si="1755"/>
        <v>39707.199999999997</v>
      </c>
      <c r="E7508" s="62">
        <v>0</v>
      </c>
      <c r="F7508" s="6">
        <f t="shared" si="1749"/>
        <v>0</v>
      </c>
      <c r="G7508" s="7">
        <v>0.53022000000000002</v>
      </c>
      <c r="H7508" s="6">
        <f t="shared" si="1756"/>
        <v>18557.7</v>
      </c>
      <c r="I7508" s="7">
        <v>0</v>
      </c>
      <c r="J7508" s="6">
        <f t="shared" si="1757"/>
        <v>0</v>
      </c>
      <c r="K7508" s="20"/>
      <c r="L7508" s="6">
        <f t="shared" ref="L7508:L7571" si="1758">IF(D7508-F7508&gt;C$17,C$17,D7508-F7508)</f>
        <v>39707.199999999997</v>
      </c>
      <c r="M7508" s="11">
        <f t="shared" si="1750"/>
        <v>292.80000000000291</v>
      </c>
      <c r="N7508" s="6">
        <f t="shared" ref="N7508:N7571" si="1759">IF(D7508-F7508-L7508&gt;H7508,H7508,D7508-F7508-L7508)</f>
        <v>0</v>
      </c>
      <c r="O7508" s="11">
        <f t="shared" si="1751"/>
        <v>18557.7</v>
      </c>
      <c r="P7508" s="11">
        <f t="shared" ref="P7508:P7571" si="1760">IF(D7508-F7508-L7508-N7508&gt;J7508,J7508,D7508-F7508-L7508-N7508)</f>
        <v>0</v>
      </c>
      <c r="Q7508" s="11">
        <f t="shared" si="1752"/>
        <v>0</v>
      </c>
      <c r="R7508" s="11">
        <f t="shared" si="1753"/>
        <v>18850.500000000004</v>
      </c>
      <c r="S7508" s="6">
        <f t="shared" ref="S7508:S7571" si="1761">D7508-F7508-L7508-N7508-P7508</f>
        <v>0</v>
      </c>
      <c r="T7508" s="11">
        <f t="shared" ref="T7508:T7571" si="1762">IF(T7507-AD$23+AD$24*R7508-S7508&gt;T$19,T$19,IF(T7507-AD$23+AD$24*R7508-S7508&lt;0,0,T7507-AD$23+AD$24*R7508-S7508))</f>
        <v>0</v>
      </c>
      <c r="U7508" s="11">
        <f t="shared" ref="U7508:U7571" si="1763">IF(T7507-AD$23-T7508&gt;0,T7507-AD$23-T7508,0)</f>
        <v>0</v>
      </c>
      <c r="V7508" s="11">
        <f t="shared" si="1754"/>
        <v>0</v>
      </c>
      <c r="W7508" s="20"/>
    </row>
    <row r="7509" spans="1:23" x14ac:dyDescent="0.25">
      <c r="A7509">
        <v>2022110902</v>
      </c>
      <c r="B7509">
        <v>4</v>
      </c>
      <c r="C7509" s="7">
        <v>0.47831000000000001</v>
      </c>
      <c r="D7509" s="6">
        <f t="shared" si="1755"/>
        <v>38264.800000000003</v>
      </c>
      <c r="E7509" s="62">
        <v>0</v>
      </c>
      <c r="F7509" s="6">
        <f t="shared" ref="F7509:F7572" si="1764">F$18*E7509</f>
        <v>0</v>
      </c>
      <c r="G7509" s="7">
        <v>0.52342999999999995</v>
      </c>
      <c r="H7509" s="6">
        <f t="shared" si="1756"/>
        <v>18320.05</v>
      </c>
      <c r="I7509" s="7">
        <v>0</v>
      </c>
      <c r="J7509" s="6">
        <f t="shared" si="1757"/>
        <v>0</v>
      </c>
      <c r="K7509" s="20"/>
      <c r="L7509" s="6">
        <f t="shared" si="1758"/>
        <v>38264.800000000003</v>
      </c>
      <c r="M7509" s="11">
        <f t="shared" ref="M7509:M7572" si="1765">C$17-L7509</f>
        <v>1735.1999999999971</v>
      </c>
      <c r="N7509" s="6">
        <f t="shared" si="1759"/>
        <v>0</v>
      </c>
      <c r="O7509" s="11">
        <f t="shared" ref="O7509:O7572" si="1766">H7509-N7509</f>
        <v>18320.05</v>
      </c>
      <c r="P7509" s="11">
        <f t="shared" si="1760"/>
        <v>0</v>
      </c>
      <c r="Q7509" s="11">
        <f t="shared" ref="Q7509:Q7572" si="1767">J7509-P7509</f>
        <v>0</v>
      </c>
      <c r="R7509" s="11">
        <f t="shared" ref="R7509:R7572" si="1768">M7509+O7509+Q7509</f>
        <v>20055.249999999996</v>
      </c>
      <c r="S7509" s="6">
        <f t="shared" si="1761"/>
        <v>0</v>
      </c>
      <c r="T7509" s="11">
        <f t="shared" si="1762"/>
        <v>0</v>
      </c>
      <c r="U7509" s="11">
        <f t="shared" si="1763"/>
        <v>0</v>
      </c>
      <c r="V7509" s="11">
        <f t="shared" ref="V7509:V7572" si="1769">D7509-F7509-L7509-N7509-P7509-U7509</f>
        <v>0</v>
      </c>
      <c r="W7509" s="20"/>
    </row>
    <row r="7510" spans="1:23" x14ac:dyDescent="0.25">
      <c r="A7510">
        <v>2022110903</v>
      </c>
      <c r="B7510">
        <v>4</v>
      </c>
      <c r="C7510" s="7">
        <v>0.46758</v>
      </c>
      <c r="D7510" s="6">
        <f t="shared" si="1755"/>
        <v>37406.400000000001</v>
      </c>
      <c r="E7510" s="62">
        <v>0</v>
      </c>
      <c r="F7510" s="6">
        <f t="shared" si="1764"/>
        <v>0</v>
      </c>
      <c r="G7510" s="7">
        <v>0.51887000000000005</v>
      </c>
      <c r="H7510" s="6">
        <f t="shared" si="1756"/>
        <v>18160.45</v>
      </c>
      <c r="I7510" s="7">
        <v>0</v>
      </c>
      <c r="J7510" s="6">
        <f t="shared" si="1757"/>
        <v>0</v>
      </c>
      <c r="K7510" s="20"/>
      <c r="L7510" s="6">
        <f t="shared" si="1758"/>
        <v>37406.400000000001</v>
      </c>
      <c r="M7510" s="11">
        <f t="shared" si="1765"/>
        <v>2593.5999999999985</v>
      </c>
      <c r="N7510" s="6">
        <f t="shared" si="1759"/>
        <v>0</v>
      </c>
      <c r="O7510" s="11">
        <f t="shared" si="1766"/>
        <v>18160.45</v>
      </c>
      <c r="P7510" s="11">
        <f t="shared" si="1760"/>
        <v>0</v>
      </c>
      <c r="Q7510" s="11">
        <f t="shared" si="1767"/>
        <v>0</v>
      </c>
      <c r="R7510" s="11">
        <f t="shared" si="1768"/>
        <v>20754.05</v>
      </c>
      <c r="S7510" s="6">
        <f t="shared" si="1761"/>
        <v>0</v>
      </c>
      <c r="T7510" s="11">
        <f t="shared" si="1762"/>
        <v>0</v>
      </c>
      <c r="U7510" s="11">
        <f t="shared" si="1763"/>
        <v>0</v>
      </c>
      <c r="V7510" s="11">
        <f t="shared" si="1769"/>
        <v>0</v>
      </c>
      <c r="W7510" s="20"/>
    </row>
    <row r="7511" spans="1:23" x14ac:dyDescent="0.25">
      <c r="A7511">
        <v>2022110904</v>
      </c>
      <c r="B7511">
        <v>4</v>
      </c>
      <c r="C7511" s="7">
        <v>0.46233999999999997</v>
      </c>
      <c r="D7511" s="6">
        <f t="shared" si="1755"/>
        <v>36987.199999999997</v>
      </c>
      <c r="E7511" s="62">
        <v>0</v>
      </c>
      <c r="F7511" s="6">
        <f t="shared" si="1764"/>
        <v>0</v>
      </c>
      <c r="G7511" s="7">
        <v>0.51273000000000002</v>
      </c>
      <c r="H7511" s="6">
        <f t="shared" si="1756"/>
        <v>17945.55</v>
      </c>
      <c r="I7511" s="7">
        <v>0</v>
      </c>
      <c r="J7511" s="6">
        <f t="shared" si="1757"/>
        <v>0</v>
      </c>
      <c r="K7511" s="20"/>
      <c r="L7511" s="6">
        <f t="shared" si="1758"/>
        <v>36987.199999999997</v>
      </c>
      <c r="M7511" s="11">
        <f t="shared" si="1765"/>
        <v>3012.8000000000029</v>
      </c>
      <c r="N7511" s="6">
        <f t="shared" si="1759"/>
        <v>0</v>
      </c>
      <c r="O7511" s="11">
        <f t="shared" si="1766"/>
        <v>17945.55</v>
      </c>
      <c r="P7511" s="11">
        <f t="shared" si="1760"/>
        <v>0</v>
      </c>
      <c r="Q7511" s="11">
        <f t="shared" si="1767"/>
        <v>0</v>
      </c>
      <c r="R7511" s="11">
        <f t="shared" si="1768"/>
        <v>20958.350000000002</v>
      </c>
      <c r="S7511" s="6">
        <f t="shared" si="1761"/>
        <v>0</v>
      </c>
      <c r="T7511" s="11">
        <f t="shared" si="1762"/>
        <v>0</v>
      </c>
      <c r="U7511" s="11">
        <f t="shared" si="1763"/>
        <v>0</v>
      </c>
      <c r="V7511" s="11">
        <f t="shared" si="1769"/>
        <v>0</v>
      </c>
      <c r="W7511" s="20"/>
    </row>
    <row r="7512" spans="1:23" x14ac:dyDescent="0.25">
      <c r="A7512">
        <v>2022110905</v>
      </c>
      <c r="B7512">
        <v>4</v>
      </c>
      <c r="C7512" s="7">
        <v>0.46639000000000003</v>
      </c>
      <c r="D7512" s="6">
        <f t="shared" si="1755"/>
        <v>37311.200000000004</v>
      </c>
      <c r="E7512" s="62">
        <v>0</v>
      </c>
      <c r="F7512" s="6">
        <f t="shared" si="1764"/>
        <v>0</v>
      </c>
      <c r="G7512" s="7">
        <v>0.51009000000000004</v>
      </c>
      <c r="H7512" s="6">
        <f t="shared" si="1756"/>
        <v>17853.150000000001</v>
      </c>
      <c r="I7512" s="7">
        <v>0</v>
      </c>
      <c r="J7512" s="6">
        <f t="shared" si="1757"/>
        <v>0</v>
      </c>
      <c r="K7512" s="20"/>
      <c r="L7512" s="6">
        <f t="shared" si="1758"/>
        <v>37311.200000000004</v>
      </c>
      <c r="M7512" s="11">
        <f t="shared" si="1765"/>
        <v>2688.7999999999956</v>
      </c>
      <c r="N7512" s="6">
        <f t="shared" si="1759"/>
        <v>0</v>
      </c>
      <c r="O7512" s="11">
        <f t="shared" si="1766"/>
        <v>17853.150000000001</v>
      </c>
      <c r="P7512" s="11">
        <f t="shared" si="1760"/>
        <v>0</v>
      </c>
      <c r="Q7512" s="11">
        <f t="shared" si="1767"/>
        <v>0</v>
      </c>
      <c r="R7512" s="11">
        <f t="shared" si="1768"/>
        <v>20541.949999999997</v>
      </c>
      <c r="S7512" s="6">
        <f t="shared" si="1761"/>
        <v>0</v>
      </c>
      <c r="T7512" s="11">
        <f t="shared" si="1762"/>
        <v>0</v>
      </c>
      <c r="U7512" s="11">
        <f t="shared" si="1763"/>
        <v>0</v>
      </c>
      <c r="V7512" s="11">
        <f t="shared" si="1769"/>
        <v>0</v>
      </c>
      <c r="W7512" s="20"/>
    </row>
    <row r="7513" spans="1:23" x14ac:dyDescent="0.25">
      <c r="A7513">
        <v>2022110906</v>
      </c>
      <c r="B7513">
        <v>4</v>
      </c>
      <c r="C7513" s="7">
        <v>0.48671999999999999</v>
      </c>
      <c r="D7513" s="6">
        <f t="shared" si="1755"/>
        <v>38937.599999999999</v>
      </c>
      <c r="E7513" s="62">
        <v>0</v>
      </c>
      <c r="F7513" s="6">
        <f t="shared" si="1764"/>
        <v>0</v>
      </c>
      <c r="G7513" s="7">
        <v>0.50490999999999997</v>
      </c>
      <c r="H7513" s="6">
        <f t="shared" si="1756"/>
        <v>17671.849999999999</v>
      </c>
      <c r="I7513" s="7">
        <v>0</v>
      </c>
      <c r="J7513" s="6">
        <f t="shared" si="1757"/>
        <v>0</v>
      </c>
      <c r="K7513" s="20"/>
      <c r="L7513" s="6">
        <f t="shared" si="1758"/>
        <v>38937.599999999999</v>
      </c>
      <c r="M7513" s="11">
        <f t="shared" si="1765"/>
        <v>1062.4000000000015</v>
      </c>
      <c r="N7513" s="6">
        <f t="shared" si="1759"/>
        <v>0</v>
      </c>
      <c r="O7513" s="11">
        <f t="shared" si="1766"/>
        <v>17671.849999999999</v>
      </c>
      <c r="P7513" s="11">
        <f t="shared" si="1760"/>
        <v>0</v>
      </c>
      <c r="Q7513" s="11">
        <f t="shared" si="1767"/>
        <v>0</v>
      </c>
      <c r="R7513" s="11">
        <f t="shared" si="1768"/>
        <v>18734.25</v>
      </c>
      <c r="S7513" s="6">
        <f t="shared" si="1761"/>
        <v>0</v>
      </c>
      <c r="T7513" s="11">
        <f t="shared" si="1762"/>
        <v>0</v>
      </c>
      <c r="U7513" s="11">
        <f t="shared" si="1763"/>
        <v>0</v>
      </c>
      <c r="V7513" s="11">
        <f t="shared" si="1769"/>
        <v>0</v>
      </c>
      <c r="W7513" s="20"/>
    </row>
    <row r="7514" spans="1:23" x14ac:dyDescent="0.25">
      <c r="A7514">
        <v>2022110907</v>
      </c>
      <c r="B7514">
        <v>4</v>
      </c>
      <c r="C7514" s="7">
        <v>0.52034999999999998</v>
      </c>
      <c r="D7514" s="6">
        <f t="shared" si="1755"/>
        <v>41628</v>
      </c>
      <c r="E7514" s="62">
        <v>0</v>
      </c>
      <c r="F7514" s="6">
        <f t="shared" si="1764"/>
        <v>0</v>
      </c>
      <c r="G7514" s="7">
        <v>0.51441999999999999</v>
      </c>
      <c r="H7514" s="6">
        <f t="shared" si="1756"/>
        <v>18004.7</v>
      </c>
      <c r="I7514" s="7">
        <v>2.7999999999999998E-4</v>
      </c>
      <c r="J7514" s="6">
        <f t="shared" si="1757"/>
        <v>3.9199999999999995</v>
      </c>
      <c r="K7514" s="20"/>
      <c r="L7514" s="6">
        <f t="shared" si="1758"/>
        <v>40000</v>
      </c>
      <c r="M7514" s="11">
        <f t="shared" si="1765"/>
        <v>0</v>
      </c>
      <c r="N7514" s="6">
        <f t="shared" si="1759"/>
        <v>1628</v>
      </c>
      <c r="O7514" s="11">
        <f t="shared" si="1766"/>
        <v>16376.7</v>
      </c>
      <c r="P7514" s="11">
        <f t="shared" si="1760"/>
        <v>0</v>
      </c>
      <c r="Q7514" s="11">
        <f t="shared" si="1767"/>
        <v>3.9199999999999995</v>
      </c>
      <c r="R7514" s="11">
        <f t="shared" si="1768"/>
        <v>16380.62</v>
      </c>
      <c r="S7514" s="6">
        <f t="shared" si="1761"/>
        <v>0</v>
      </c>
      <c r="T7514" s="11">
        <f t="shared" si="1762"/>
        <v>0</v>
      </c>
      <c r="U7514" s="11">
        <f t="shared" si="1763"/>
        <v>0</v>
      </c>
      <c r="V7514" s="11">
        <f t="shared" si="1769"/>
        <v>0</v>
      </c>
      <c r="W7514" s="20"/>
    </row>
    <row r="7515" spans="1:23" x14ac:dyDescent="0.25">
      <c r="A7515">
        <v>2022110908</v>
      </c>
      <c r="B7515">
        <v>4</v>
      </c>
      <c r="C7515" s="7">
        <v>0.53537999999999997</v>
      </c>
      <c r="D7515" s="6">
        <f t="shared" si="1755"/>
        <v>42830.399999999994</v>
      </c>
      <c r="E7515" s="62">
        <v>0</v>
      </c>
      <c r="F7515" s="6">
        <f t="shared" si="1764"/>
        <v>0</v>
      </c>
      <c r="G7515" s="7">
        <v>0.51363000000000003</v>
      </c>
      <c r="H7515" s="6">
        <f t="shared" si="1756"/>
        <v>17977.05</v>
      </c>
      <c r="I7515" s="7">
        <v>3.9100000000000003E-2</v>
      </c>
      <c r="J7515" s="6">
        <f t="shared" si="1757"/>
        <v>547.40000000000009</v>
      </c>
      <c r="K7515" s="20"/>
      <c r="L7515" s="6">
        <f t="shared" si="1758"/>
        <v>40000</v>
      </c>
      <c r="M7515" s="11">
        <f t="shared" si="1765"/>
        <v>0</v>
      </c>
      <c r="N7515" s="6">
        <f t="shared" si="1759"/>
        <v>2830.3999999999942</v>
      </c>
      <c r="O7515" s="11">
        <f t="shared" si="1766"/>
        <v>15146.650000000005</v>
      </c>
      <c r="P7515" s="11">
        <f t="shared" si="1760"/>
        <v>0</v>
      </c>
      <c r="Q7515" s="11">
        <f t="shared" si="1767"/>
        <v>547.40000000000009</v>
      </c>
      <c r="R7515" s="11">
        <f t="shared" si="1768"/>
        <v>15694.050000000005</v>
      </c>
      <c r="S7515" s="6">
        <f t="shared" si="1761"/>
        <v>0</v>
      </c>
      <c r="T7515" s="11">
        <f t="shared" si="1762"/>
        <v>0</v>
      </c>
      <c r="U7515" s="11">
        <f t="shared" si="1763"/>
        <v>0</v>
      </c>
      <c r="V7515" s="11">
        <f t="shared" si="1769"/>
        <v>0</v>
      </c>
      <c r="W7515" s="20"/>
    </row>
    <row r="7516" spans="1:23" x14ac:dyDescent="0.25">
      <c r="A7516">
        <v>2022110909</v>
      </c>
      <c r="B7516">
        <v>4</v>
      </c>
      <c r="C7516" s="7">
        <v>0.55134000000000005</v>
      </c>
      <c r="D7516" s="6">
        <f t="shared" si="1755"/>
        <v>44107.200000000004</v>
      </c>
      <c r="E7516" s="62">
        <v>0</v>
      </c>
      <c r="F7516" s="6">
        <f t="shared" si="1764"/>
        <v>0</v>
      </c>
      <c r="G7516" s="7">
        <v>0.49795</v>
      </c>
      <c r="H7516" s="6">
        <f t="shared" si="1756"/>
        <v>17428.25</v>
      </c>
      <c r="I7516" s="7">
        <v>0.16627</v>
      </c>
      <c r="J7516" s="6">
        <f t="shared" si="1757"/>
        <v>2327.7800000000002</v>
      </c>
      <c r="K7516" s="20"/>
      <c r="L7516" s="6">
        <f t="shared" si="1758"/>
        <v>40000</v>
      </c>
      <c r="M7516" s="11">
        <f t="shared" si="1765"/>
        <v>0</v>
      </c>
      <c r="N7516" s="6">
        <f t="shared" si="1759"/>
        <v>4107.2000000000044</v>
      </c>
      <c r="O7516" s="11">
        <f t="shared" si="1766"/>
        <v>13321.049999999996</v>
      </c>
      <c r="P7516" s="11">
        <f t="shared" si="1760"/>
        <v>0</v>
      </c>
      <c r="Q7516" s="11">
        <f t="shared" si="1767"/>
        <v>2327.7800000000002</v>
      </c>
      <c r="R7516" s="11">
        <f t="shared" si="1768"/>
        <v>15648.829999999996</v>
      </c>
      <c r="S7516" s="6">
        <f t="shared" si="1761"/>
        <v>0</v>
      </c>
      <c r="T7516" s="11">
        <f t="shared" si="1762"/>
        <v>0</v>
      </c>
      <c r="U7516" s="11">
        <f t="shared" si="1763"/>
        <v>0</v>
      </c>
      <c r="V7516" s="11">
        <f t="shared" si="1769"/>
        <v>0</v>
      </c>
      <c r="W7516" s="20"/>
    </row>
    <row r="7517" spans="1:23" x14ac:dyDescent="0.25">
      <c r="A7517">
        <v>2022110910</v>
      </c>
      <c r="B7517">
        <v>4</v>
      </c>
      <c r="C7517" s="7">
        <v>0.57094</v>
      </c>
      <c r="D7517" s="6">
        <f t="shared" si="1755"/>
        <v>45675.199999999997</v>
      </c>
      <c r="E7517" s="62">
        <v>0</v>
      </c>
      <c r="F7517" s="6">
        <f t="shared" si="1764"/>
        <v>0</v>
      </c>
      <c r="G7517" s="7">
        <v>0.52434999999999998</v>
      </c>
      <c r="H7517" s="6">
        <f t="shared" si="1756"/>
        <v>18352.25</v>
      </c>
      <c r="I7517" s="7">
        <v>0.21254000000000001</v>
      </c>
      <c r="J7517" s="6">
        <f t="shared" si="1757"/>
        <v>2975.56</v>
      </c>
      <c r="K7517" s="20"/>
      <c r="L7517" s="6">
        <f t="shared" si="1758"/>
        <v>40000</v>
      </c>
      <c r="M7517" s="11">
        <f t="shared" si="1765"/>
        <v>0</v>
      </c>
      <c r="N7517" s="6">
        <f t="shared" si="1759"/>
        <v>5675.1999999999971</v>
      </c>
      <c r="O7517" s="11">
        <f t="shared" si="1766"/>
        <v>12677.050000000003</v>
      </c>
      <c r="P7517" s="11">
        <f t="shared" si="1760"/>
        <v>0</v>
      </c>
      <c r="Q7517" s="11">
        <f t="shared" si="1767"/>
        <v>2975.56</v>
      </c>
      <c r="R7517" s="11">
        <f t="shared" si="1768"/>
        <v>15652.610000000002</v>
      </c>
      <c r="S7517" s="6">
        <f t="shared" si="1761"/>
        <v>0</v>
      </c>
      <c r="T7517" s="11">
        <f t="shared" si="1762"/>
        <v>0</v>
      </c>
      <c r="U7517" s="11">
        <f t="shared" si="1763"/>
        <v>0</v>
      </c>
      <c r="V7517" s="11">
        <f t="shared" si="1769"/>
        <v>0</v>
      </c>
      <c r="W7517" s="20"/>
    </row>
    <row r="7518" spans="1:23" x14ac:dyDescent="0.25">
      <c r="A7518">
        <v>2022110911</v>
      </c>
      <c r="B7518">
        <v>4</v>
      </c>
      <c r="C7518" s="7">
        <v>0.59387999999999996</v>
      </c>
      <c r="D7518" s="6">
        <f t="shared" si="1755"/>
        <v>47510.399999999994</v>
      </c>
      <c r="E7518" s="62">
        <v>0</v>
      </c>
      <c r="F7518" s="6">
        <f t="shared" si="1764"/>
        <v>0</v>
      </c>
      <c r="G7518" s="7">
        <v>0.53744999999999998</v>
      </c>
      <c r="H7518" s="6">
        <f t="shared" si="1756"/>
        <v>18810.75</v>
      </c>
      <c r="I7518" s="7">
        <v>0.24179999999999999</v>
      </c>
      <c r="J7518" s="6">
        <f t="shared" si="1757"/>
        <v>3385.2</v>
      </c>
      <c r="K7518" s="20"/>
      <c r="L7518" s="6">
        <f t="shared" si="1758"/>
        <v>40000</v>
      </c>
      <c r="M7518" s="11">
        <f t="shared" si="1765"/>
        <v>0</v>
      </c>
      <c r="N7518" s="6">
        <f t="shared" si="1759"/>
        <v>7510.3999999999942</v>
      </c>
      <c r="O7518" s="11">
        <f t="shared" si="1766"/>
        <v>11300.350000000006</v>
      </c>
      <c r="P7518" s="11">
        <f t="shared" si="1760"/>
        <v>0</v>
      </c>
      <c r="Q7518" s="11">
        <f t="shared" si="1767"/>
        <v>3385.2</v>
      </c>
      <c r="R7518" s="11">
        <f t="shared" si="1768"/>
        <v>14685.550000000007</v>
      </c>
      <c r="S7518" s="6">
        <f t="shared" si="1761"/>
        <v>0</v>
      </c>
      <c r="T7518" s="11">
        <f t="shared" si="1762"/>
        <v>0</v>
      </c>
      <c r="U7518" s="11">
        <f t="shared" si="1763"/>
        <v>0</v>
      </c>
      <c r="V7518" s="11">
        <f t="shared" si="1769"/>
        <v>0</v>
      </c>
      <c r="W7518" s="20"/>
    </row>
    <row r="7519" spans="1:23" x14ac:dyDescent="0.25">
      <c r="A7519">
        <v>2022110912</v>
      </c>
      <c r="B7519">
        <v>4</v>
      </c>
      <c r="C7519" s="7">
        <v>0.61814000000000002</v>
      </c>
      <c r="D7519" s="6">
        <f t="shared" si="1755"/>
        <v>49451.200000000004</v>
      </c>
      <c r="E7519" s="62">
        <v>0</v>
      </c>
      <c r="F7519" s="6">
        <f t="shared" si="1764"/>
        <v>0</v>
      </c>
      <c r="G7519" s="7">
        <v>0.55066999999999999</v>
      </c>
      <c r="H7519" s="6">
        <f t="shared" si="1756"/>
        <v>19273.45</v>
      </c>
      <c r="I7519" s="7">
        <v>0.23104</v>
      </c>
      <c r="J7519" s="6">
        <f t="shared" si="1757"/>
        <v>3234.56</v>
      </c>
      <c r="K7519" s="20"/>
      <c r="L7519" s="6">
        <f t="shared" si="1758"/>
        <v>40000</v>
      </c>
      <c r="M7519" s="11">
        <f t="shared" si="1765"/>
        <v>0</v>
      </c>
      <c r="N7519" s="6">
        <f t="shared" si="1759"/>
        <v>9451.2000000000044</v>
      </c>
      <c r="O7519" s="11">
        <f t="shared" si="1766"/>
        <v>9822.2499999999964</v>
      </c>
      <c r="P7519" s="11">
        <f t="shared" si="1760"/>
        <v>0</v>
      </c>
      <c r="Q7519" s="11">
        <f t="shared" si="1767"/>
        <v>3234.56</v>
      </c>
      <c r="R7519" s="11">
        <f t="shared" si="1768"/>
        <v>13056.809999999996</v>
      </c>
      <c r="S7519" s="6">
        <f t="shared" si="1761"/>
        <v>0</v>
      </c>
      <c r="T7519" s="11">
        <f t="shared" si="1762"/>
        <v>0</v>
      </c>
      <c r="U7519" s="11">
        <f t="shared" si="1763"/>
        <v>0</v>
      </c>
      <c r="V7519" s="11">
        <f t="shared" si="1769"/>
        <v>0</v>
      </c>
      <c r="W7519" s="20"/>
    </row>
    <row r="7520" spans="1:23" x14ac:dyDescent="0.25">
      <c r="A7520">
        <v>2022110913</v>
      </c>
      <c r="B7520">
        <v>4</v>
      </c>
      <c r="C7520" s="7">
        <v>0.63800000000000001</v>
      </c>
      <c r="D7520" s="6">
        <f t="shared" si="1755"/>
        <v>51040</v>
      </c>
      <c r="E7520" s="62">
        <v>0</v>
      </c>
      <c r="F7520" s="6">
        <f t="shared" si="1764"/>
        <v>0</v>
      </c>
      <c r="G7520" s="7">
        <v>0.54813000000000001</v>
      </c>
      <c r="H7520" s="6">
        <f t="shared" si="1756"/>
        <v>19184.55</v>
      </c>
      <c r="I7520" s="7">
        <v>0.22741</v>
      </c>
      <c r="J7520" s="6">
        <f t="shared" si="1757"/>
        <v>3183.7400000000002</v>
      </c>
      <c r="K7520" s="20"/>
      <c r="L7520" s="6">
        <f t="shared" si="1758"/>
        <v>40000</v>
      </c>
      <c r="M7520" s="11">
        <f t="shared" si="1765"/>
        <v>0</v>
      </c>
      <c r="N7520" s="6">
        <f t="shared" si="1759"/>
        <v>11040</v>
      </c>
      <c r="O7520" s="11">
        <f t="shared" si="1766"/>
        <v>8144.5499999999993</v>
      </c>
      <c r="P7520" s="11">
        <f t="shared" si="1760"/>
        <v>0</v>
      </c>
      <c r="Q7520" s="11">
        <f t="shared" si="1767"/>
        <v>3183.7400000000002</v>
      </c>
      <c r="R7520" s="11">
        <f t="shared" si="1768"/>
        <v>11328.289999999999</v>
      </c>
      <c r="S7520" s="6">
        <f t="shared" si="1761"/>
        <v>0</v>
      </c>
      <c r="T7520" s="11">
        <f t="shared" si="1762"/>
        <v>0</v>
      </c>
      <c r="U7520" s="11">
        <f t="shared" si="1763"/>
        <v>0</v>
      </c>
      <c r="V7520" s="11">
        <f t="shared" si="1769"/>
        <v>0</v>
      </c>
      <c r="W7520" s="20"/>
    </row>
    <row r="7521" spans="1:23" x14ac:dyDescent="0.25">
      <c r="A7521">
        <v>2022110914</v>
      </c>
      <c r="B7521">
        <v>4</v>
      </c>
      <c r="C7521" s="7">
        <v>0.65527999999999997</v>
      </c>
      <c r="D7521" s="6">
        <f t="shared" si="1755"/>
        <v>52422.400000000001</v>
      </c>
      <c r="E7521" s="62">
        <v>0</v>
      </c>
      <c r="F7521" s="6">
        <f t="shared" si="1764"/>
        <v>0</v>
      </c>
      <c r="G7521" s="7">
        <v>0.54220000000000002</v>
      </c>
      <c r="H7521" s="6">
        <f t="shared" si="1756"/>
        <v>18977</v>
      </c>
      <c r="I7521" s="7">
        <v>0.23530000000000001</v>
      </c>
      <c r="J7521" s="6">
        <f t="shared" si="1757"/>
        <v>3294.2000000000003</v>
      </c>
      <c r="K7521" s="20"/>
      <c r="L7521" s="6">
        <f t="shared" si="1758"/>
        <v>40000</v>
      </c>
      <c r="M7521" s="11">
        <f t="shared" si="1765"/>
        <v>0</v>
      </c>
      <c r="N7521" s="6">
        <f t="shared" si="1759"/>
        <v>12422.400000000001</v>
      </c>
      <c r="O7521" s="11">
        <f t="shared" si="1766"/>
        <v>6554.5999999999985</v>
      </c>
      <c r="P7521" s="11">
        <f t="shared" si="1760"/>
        <v>0</v>
      </c>
      <c r="Q7521" s="11">
        <f t="shared" si="1767"/>
        <v>3294.2000000000003</v>
      </c>
      <c r="R7521" s="11">
        <f t="shared" si="1768"/>
        <v>9848.7999999999993</v>
      </c>
      <c r="S7521" s="6">
        <f t="shared" si="1761"/>
        <v>0</v>
      </c>
      <c r="T7521" s="11">
        <f t="shared" si="1762"/>
        <v>0</v>
      </c>
      <c r="U7521" s="11">
        <f t="shared" si="1763"/>
        <v>0</v>
      </c>
      <c r="V7521" s="11">
        <f t="shared" si="1769"/>
        <v>0</v>
      </c>
      <c r="W7521" s="20"/>
    </row>
    <row r="7522" spans="1:23" x14ac:dyDescent="0.25">
      <c r="A7522">
        <v>2022110915</v>
      </c>
      <c r="B7522">
        <v>4</v>
      </c>
      <c r="C7522" s="7">
        <v>0.66762999999999995</v>
      </c>
      <c r="D7522" s="6">
        <f t="shared" si="1755"/>
        <v>53410.399999999994</v>
      </c>
      <c r="E7522" s="62">
        <v>0</v>
      </c>
      <c r="F7522" s="6">
        <f t="shared" si="1764"/>
        <v>0</v>
      </c>
      <c r="G7522" s="7">
        <v>0.55605000000000004</v>
      </c>
      <c r="H7522" s="6">
        <f t="shared" si="1756"/>
        <v>19461.75</v>
      </c>
      <c r="I7522" s="7">
        <v>0.22545999999999999</v>
      </c>
      <c r="J7522" s="6">
        <f t="shared" si="1757"/>
        <v>3156.44</v>
      </c>
      <c r="K7522" s="20"/>
      <c r="L7522" s="6">
        <f t="shared" si="1758"/>
        <v>40000</v>
      </c>
      <c r="M7522" s="11">
        <f t="shared" si="1765"/>
        <v>0</v>
      </c>
      <c r="N7522" s="6">
        <f t="shared" si="1759"/>
        <v>13410.399999999994</v>
      </c>
      <c r="O7522" s="11">
        <f t="shared" si="1766"/>
        <v>6051.3500000000058</v>
      </c>
      <c r="P7522" s="11">
        <f t="shared" si="1760"/>
        <v>0</v>
      </c>
      <c r="Q7522" s="11">
        <f t="shared" si="1767"/>
        <v>3156.44</v>
      </c>
      <c r="R7522" s="11">
        <f t="shared" si="1768"/>
        <v>9207.7900000000063</v>
      </c>
      <c r="S7522" s="6">
        <f t="shared" si="1761"/>
        <v>0</v>
      </c>
      <c r="T7522" s="11">
        <f t="shared" si="1762"/>
        <v>0</v>
      </c>
      <c r="U7522" s="11">
        <f t="shared" si="1763"/>
        <v>0</v>
      </c>
      <c r="V7522" s="11">
        <f t="shared" si="1769"/>
        <v>0</v>
      </c>
      <c r="W7522" s="20"/>
    </row>
    <row r="7523" spans="1:23" x14ac:dyDescent="0.25">
      <c r="A7523">
        <v>2022110916</v>
      </c>
      <c r="B7523">
        <v>4</v>
      </c>
      <c r="C7523" s="7">
        <v>0.66842000000000001</v>
      </c>
      <c r="D7523" s="6">
        <f t="shared" si="1755"/>
        <v>53473.599999999999</v>
      </c>
      <c r="E7523" s="62">
        <v>0</v>
      </c>
      <c r="F7523" s="6">
        <f t="shared" si="1764"/>
        <v>0</v>
      </c>
      <c r="G7523" s="7">
        <v>0.56362000000000001</v>
      </c>
      <c r="H7523" s="6">
        <f t="shared" si="1756"/>
        <v>19726.7</v>
      </c>
      <c r="I7523" s="7">
        <v>0.21498</v>
      </c>
      <c r="J7523" s="6">
        <f t="shared" si="1757"/>
        <v>3009.7200000000003</v>
      </c>
      <c r="K7523" s="20"/>
      <c r="L7523" s="6">
        <f t="shared" si="1758"/>
        <v>40000</v>
      </c>
      <c r="M7523" s="11">
        <f t="shared" si="1765"/>
        <v>0</v>
      </c>
      <c r="N7523" s="6">
        <f t="shared" si="1759"/>
        <v>13473.599999999999</v>
      </c>
      <c r="O7523" s="11">
        <f t="shared" si="1766"/>
        <v>6253.1000000000022</v>
      </c>
      <c r="P7523" s="11">
        <f t="shared" si="1760"/>
        <v>0</v>
      </c>
      <c r="Q7523" s="11">
        <f t="shared" si="1767"/>
        <v>3009.7200000000003</v>
      </c>
      <c r="R7523" s="11">
        <f t="shared" si="1768"/>
        <v>9262.8200000000033</v>
      </c>
      <c r="S7523" s="6">
        <f t="shared" si="1761"/>
        <v>0</v>
      </c>
      <c r="T7523" s="11">
        <f t="shared" si="1762"/>
        <v>0</v>
      </c>
      <c r="U7523" s="11">
        <f t="shared" si="1763"/>
        <v>0</v>
      </c>
      <c r="V7523" s="11">
        <f t="shared" si="1769"/>
        <v>0</v>
      </c>
      <c r="W7523" s="20"/>
    </row>
    <row r="7524" spans="1:23" x14ac:dyDescent="0.25">
      <c r="A7524">
        <v>2022110917</v>
      </c>
      <c r="B7524">
        <v>4</v>
      </c>
      <c r="C7524" s="7">
        <v>0.66624000000000005</v>
      </c>
      <c r="D7524" s="6">
        <f t="shared" si="1755"/>
        <v>53299.200000000004</v>
      </c>
      <c r="E7524" s="62">
        <v>0</v>
      </c>
      <c r="F7524" s="6">
        <f t="shared" si="1764"/>
        <v>0</v>
      </c>
      <c r="G7524" s="7">
        <v>0.57565999999999995</v>
      </c>
      <c r="H7524" s="6">
        <f t="shared" si="1756"/>
        <v>20148.099999999999</v>
      </c>
      <c r="I7524" s="7">
        <v>0.10324999999999999</v>
      </c>
      <c r="J7524" s="6">
        <f t="shared" si="1757"/>
        <v>1445.5</v>
      </c>
      <c r="K7524" s="20"/>
      <c r="L7524" s="6">
        <f t="shared" si="1758"/>
        <v>40000</v>
      </c>
      <c r="M7524" s="11">
        <f t="shared" si="1765"/>
        <v>0</v>
      </c>
      <c r="N7524" s="6">
        <f t="shared" si="1759"/>
        <v>13299.200000000004</v>
      </c>
      <c r="O7524" s="11">
        <f t="shared" si="1766"/>
        <v>6848.8999999999942</v>
      </c>
      <c r="P7524" s="11">
        <f t="shared" si="1760"/>
        <v>0</v>
      </c>
      <c r="Q7524" s="11">
        <f t="shared" si="1767"/>
        <v>1445.5</v>
      </c>
      <c r="R7524" s="11">
        <f t="shared" si="1768"/>
        <v>8294.3999999999942</v>
      </c>
      <c r="S7524" s="6">
        <f t="shared" si="1761"/>
        <v>0</v>
      </c>
      <c r="T7524" s="11">
        <f t="shared" si="1762"/>
        <v>0</v>
      </c>
      <c r="U7524" s="11">
        <f t="shared" si="1763"/>
        <v>0</v>
      </c>
      <c r="V7524" s="11">
        <f t="shared" si="1769"/>
        <v>0</v>
      </c>
      <c r="W7524" s="20"/>
    </row>
    <row r="7525" spans="1:23" x14ac:dyDescent="0.25">
      <c r="A7525">
        <v>2022110918</v>
      </c>
      <c r="B7525">
        <v>4</v>
      </c>
      <c r="C7525" s="7">
        <v>0.65512000000000004</v>
      </c>
      <c r="D7525" s="6">
        <f t="shared" si="1755"/>
        <v>52409.600000000006</v>
      </c>
      <c r="E7525" s="62">
        <v>0</v>
      </c>
      <c r="F7525" s="6">
        <f t="shared" si="1764"/>
        <v>0</v>
      </c>
      <c r="G7525" s="7">
        <v>0.58613000000000004</v>
      </c>
      <c r="H7525" s="6">
        <f t="shared" si="1756"/>
        <v>20514.550000000003</v>
      </c>
      <c r="I7525" s="7">
        <v>1.695E-2</v>
      </c>
      <c r="J7525" s="6">
        <f t="shared" si="1757"/>
        <v>237.29999999999998</v>
      </c>
      <c r="K7525" s="20"/>
      <c r="L7525" s="6">
        <f t="shared" si="1758"/>
        <v>40000</v>
      </c>
      <c r="M7525" s="11">
        <f t="shared" si="1765"/>
        <v>0</v>
      </c>
      <c r="N7525" s="6">
        <f t="shared" si="1759"/>
        <v>12409.600000000006</v>
      </c>
      <c r="O7525" s="11">
        <f t="shared" si="1766"/>
        <v>8104.9499999999971</v>
      </c>
      <c r="P7525" s="11">
        <f t="shared" si="1760"/>
        <v>0</v>
      </c>
      <c r="Q7525" s="11">
        <f t="shared" si="1767"/>
        <v>237.29999999999998</v>
      </c>
      <c r="R7525" s="11">
        <f t="shared" si="1768"/>
        <v>8342.2499999999964</v>
      </c>
      <c r="S7525" s="6">
        <f t="shared" si="1761"/>
        <v>0</v>
      </c>
      <c r="T7525" s="11">
        <f t="shared" si="1762"/>
        <v>0</v>
      </c>
      <c r="U7525" s="11">
        <f t="shared" si="1763"/>
        <v>0</v>
      </c>
      <c r="V7525" s="11">
        <f t="shared" si="1769"/>
        <v>0</v>
      </c>
      <c r="W7525" s="20"/>
    </row>
    <row r="7526" spans="1:23" x14ac:dyDescent="0.25">
      <c r="A7526">
        <v>2022110919</v>
      </c>
      <c r="B7526">
        <v>4</v>
      </c>
      <c r="C7526" s="7">
        <v>0.64985000000000004</v>
      </c>
      <c r="D7526" s="6">
        <f t="shared" si="1755"/>
        <v>51988</v>
      </c>
      <c r="E7526" s="62">
        <v>0</v>
      </c>
      <c r="F7526" s="6">
        <f t="shared" si="1764"/>
        <v>0</v>
      </c>
      <c r="G7526" s="7">
        <v>0.60407999999999995</v>
      </c>
      <c r="H7526" s="6">
        <f t="shared" si="1756"/>
        <v>21142.799999999999</v>
      </c>
      <c r="I7526" s="7">
        <v>1.2999999999999999E-4</v>
      </c>
      <c r="J7526" s="6">
        <f t="shared" si="1757"/>
        <v>1.8199999999999998</v>
      </c>
      <c r="K7526" s="20"/>
      <c r="L7526" s="6">
        <f t="shared" si="1758"/>
        <v>40000</v>
      </c>
      <c r="M7526" s="11">
        <f t="shared" si="1765"/>
        <v>0</v>
      </c>
      <c r="N7526" s="6">
        <f t="shared" si="1759"/>
        <v>11988</v>
      </c>
      <c r="O7526" s="11">
        <f t="shared" si="1766"/>
        <v>9154.7999999999993</v>
      </c>
      <c r="P7526" s="11">
        <f t="shared" si="1760"/>
        <v>0</v>
      </c>
      <c r="Q7526" s="11">
        <f t="shared" si="1767"/>
        <v>1.8199999999999998</v>
      </c>
      <c r="R7526" s="11">
        <f t="shared" si="1768"/>
        <v>9156.619999999999</v>
      </c>
      <c r="S7526" s="6">
        <f t="shared" si="1761"/>
        <v>0</v>
      </c>
      <c r="T7526" s="11">
        <f t="shared" si="1762"/>
        <v>0</v>
      </c>
      <c r="U7526" s="11">
        <f t="shared" si="1763"/>
        <v>0</v>
      </c>
      <c r="V7526" s="11">
        <f t="shared" si="1769"/>
        <v>0</v>
      </c>
      <c r="W7526" s="20"/>
    </row>
    <row r="7527" spans="1:23" x14ac:dyDescent="0.25">
      <c r="A7527">
        <v>2022110920</v>
      </c>
      <c r="B7527">
        <v>4</v>
      </c>
      <c r="C7527" s="7">
        <v>0.62821000000000005</v>
      </c>
      <c r="D7527" s="6">
        <f t="shared" si="1755"/>
        <v>50256.800000000003</v>
      </c>
      <c r="E7527" s="62">
        <v>0</v>
      </c>
      <c r="F7527" s="6">
        <f t="shared" si="1764"/>
        <v>0</v>
      </c>
      <c r="G7527" s="7">
        <v>0.61556999999999995</v>
      </c>
      <c r="H7527" s="6">
        <f t="shared" si="1756"/>
        <v>21544.949999999997</v>
      </c>
      <c r="I7527" s="7">
        <v>0</v>
      </c>
      <c r="J7527" s="6">
        <f t="shared" si="1757"/>
        <v>0</v>
      </c>
      <c r="K7527" s="20"/>
      <c r="L7527" s="6">
        <f t="shared" si="1758"/>
        <v>40000</v>
      </c>
      <c r="M7527" s="11">
        <f t="shared" si="1765"/>
        <v>0</v>
      </c>
      <c r="N7527" s="6">
        <f t="shared" si="1759"/>
        <v>10256.800000000003</v>
      </c>
      <c r="O7527" s="11">
        <f t="shared" si="1766"/>
        <v>11288.149999999994</v>
      </c>
      <c r="P7527" s="11">
        <f t="shared" si="1760"/>
        <v>0</v>
      </c>
      <c r="Q7527" s="11">
        <f t="shared" si="1767"/>
        <v>0</v>
      </c>
      <c r="R7527" s="11">
        <f t="shared" si="1768"/>
        <v>11288.149999999994</v>
      </c>
      <c r="S7527" s="6">
        <f t="shared" si="1761"/>
        <v>0</v>
      </c>
      <c r="T7527" s="11">
        <f t="shared" si="1762"/>
        <v>0</v>
      </c>
      <c r="U7527" s="11">
        <f t="shared" si="1763"/>
        <v>0</v>
      </c>
      <c r="V7527" s="11">
        <f t="shared" si="1769"/>
        <v>0</v>
      </c>
      <c r="W7527" s="20"/>
    </row>
    <row r="7528" spans="1:23" x14ac:dyDescent="0.25">
      <c r="A7528">
        <v>2022110921</v>
      </c>
      <c r="B7528">
        <v>4</v>
      </c>
      <c r="C7528" s="7">
        <v>0.60760000000000003</v>
      </c>
      <c r="D7528" s="6">
        <f t="shared" si="1755"/>
        <v>48608</v>
      </c>
      <c r="E7528" s="62">
        <v>0</v>
      </c>
      <c r="F7528" s="6">
        <f t="shared" si="1764"/>
        <v>0</v>
      </c>
      <c r="G7528" s="7">
        <v>0.60018000000000005</v>
      </c>
      <c r="H7528" s="6">
        <f t="shared" si="1756"/>
        <v>21006.300000000003</v>
      </c>
      <c r="I7528" s="7">
        <v>0</v>
      </c>
      <c r="J7528" s="6">
        <f t="shared" si="1757"/>
        <v>0</v>
      </c>
      <c r="K7528" s="20"/>
      <c r="L7528" s="6">
        <f t="shared" si="1758"/>
        <v>40000</v>
      </c>
      <c r="M7528" s="11">
        <f t="shared" si="1765"/>
        <v>0</v>
      </c>
      <c r="N7528" s="6">
        <f t="shared" si="1759"/>
        <v>8608</v>
      </c>
      <c r="O7528" s="11">
        <f t="shared" si="1766"/>
        <v>12398.300000000003</v>
      </c>
      <c r="P7528" s="11">
        <f t="shared" si="1760"/>
        <v>0</v>
      </c>
      <c r="Q7528" s="11">
        <f t="shared" si="1767"/>
        <v>0</v>
      </c>
      <c r="R7528" s="11">
        <f t="shared" si="1768"/>
        <v>12398.300000000003</v>
      </c>
      <c r="S7528" s="6">
        <f t="shared" si="1761"/>
        <v>0</v>
      </c>
      <c r="T7528" s="11">
        <f t="shared" si="1762"/>
        <v>0</v>
      </c>
      <c r="U7528" s="11">
        <f t="shared" si="1763"/>
        <v>0</v>
      </c>
      <c r="V7528" s="11">
        <f t="shared" si="1769"/>
        <v>0</v>
      </c>
      <c r="W7528" s="20"/>
    </row>
    <row r="7529" spans="1:23" x14ac:dyDescent="0.25">
      <c r="A7529">
        <v>2022110922</v>
      </c>
      <c r="B7529">
        <v>4</v>
      </c>
      <c r="C7529" s="7">
        <v>0.58298000000000005</v>
      </c>
      <c r="D7529" s="6">
        <f t="shared" si="1755"/>
        <v>46638.400000000001</v>
      </c>
      <c r="E7529" s="62">
        <v>0</v>
      </c>
      <c r="F7529" s="6">
        <f t="shared" si="1764"/>
        <v>0</v>
      </c>
      <c r="G7529" s="7">
        <v>0.57969999999999999</v>
      </c>
      <c r="H7529" s="6">
        <f t="shared" si="1756"/>
        <v>20289.5</v>
      </c>
      <c r="I7529" s="7">
        <v>0</v>
      </c>
      <c r="J7529" s="6">
        <f t="shared" si="1757"/>
        <v>0</v>
      </c>
      <c r="K7529" s="20"/>
      <c r="L7529" s="6">
        <f t="shared" si="1758"/>
        <v>40000</v>
      </c>
      <c r="M7529" s="11">
        <f t="shared" si="1765"/>
        <v>0</v>
      </c>
      <c r="N7529" s="6">
        <f t="shared" si="1759"/>
        <v>6638.4000000000015</v>
      </c>
      <c r="O7529" s="11">
        <f t="shared" si="1766"/>
        <v>13651.099999999999</v>
      </c>
      <c r="P7529" s="11">
        <f t="shared" si="1760"/>
        <v>0</v>
      </c>
      <c r="Q7529" s="11">
        <f t="shared" si="1767"/>
        <v>0</v>
      </c>
      <c r="R7529" s="11">
        <f t="shared" si="1768"/>
        <v>13651.099999999999</v>
      </c>
      <c r="S7529" s="6">
        <f t="shared" si="1761"/>
        <v>0</v>
      </c>
      <c r="T7529" s="11">
        <f t="shared" si="1762"/>
        <v>0</v>
      </c>
      <c r="U7529" s="11">
        <f t="shared" si="1763"/>
        <v>0</v>
      </c>
      <c r="V7529" s="11">
        <f t="shared" si="1769"/>
        <v>0</v>
      </c>
      <c r="W7529" s="20"/>
    </row>
    <row r="7530" spans="1:23" x14ac:dyDescent="0.25">
      <c r="A7530">
        <v>2022110923</v>
      </c>
      <c r="B7530">
        <v>4</v>
      </c>
      <c r="C7530" s="7">
        <v>0.55149999999999999</v>
      </c>
      <c r="D7530" s="6">
        <f t="shared" si="1755"/>
        <v>44120</v>
      </c>
      <c r="E7530" s="62">
        <v>0</v>
      </c>
      <c r="F7530" s="6">
        <f t="shared" si="1764"/>
        <v>0</v>
      </c>
      <c r="G7530" s="7">
        <v>0.56872999999999996</v>
      </c>
      <c r="H7530" s="6">
        <f t="shared" si="1756"/>
        <v>19905.55</v>
      </c>
      <c r="I7530" s="7">
        <v>2.7E-4</v>
      </c>
      <c r="J7530" s="6">
        <f t="shared" si="1757"/>
        <v>3.7800000000000002</v>
      </c>
      <c r="K7530" s="20"/>
      <c r="L7530" s="6">
        <f t="shared" si="1758"/>
        <v>40000</v>
      </c>
      <c r="M7530" s="11">
        <f t="shared" si="1765"/>
        <v>0</v>
      </c>
      <c r="N7530" s="6">
        <f t="shared" si="1759"/>
        <v>4120</v>
      </c>
      <c r="O7530" s="11">
        <f t="shared" si="1766"/>
        <v>15785.55</v>
      </c>
      <c r="P7530" s="11">
        <f t="shared" si="1760"/>
        <v>0</v>
      </c>
      <c r="Q7530" s="11">
        <f t="shared" si="1767"/>
        <v>3.7800000000000002</v>
      </c>
      <c r="R7530" s="11">
        <f t="shared" si="1768"/>
        <v>15789.33</v>
      </c>
      <c r="S7530" s="6">
        <f t="shared" si="1761"/>
        <v>0</v>
      </c>
      <c r="T7530" s="11">
        <f t="shared" si="1762"/>
        <v>0</v>
      </c>
      <c r="U7530" s="11">
        <f t="shared" si="1763"/>
        <v>0</v>
      </c>
      <c r="V7530" s="11">
        <f t="shared" si="1769"/>
        <v>0</v>
      </c>
      <c r="W7530" s="20"/>
    </row>
    <row r="7531" spans="1:23" x14ac:dyDescent="0.25">
      <c r="A7531">
        <v>2022110924</v>
      </c>
      <c r="B7531">
        <v>4</v>
      </c>
      <c r="C7531" s="7">
        <v>0.51639999999999997</v>
      </c>
      <c r="D7531" s="6">
        <f t="shared" si="1755"/>
        <v>41312</v>
      </c>
      <c r="E7531" s="62">
        <v>0</v>
      </c>
      <c r="F7531" s="6">
        <f t="shared" si="1764"/>
        <v>0</v>
      </c>
      <c r="G7531" s="7">
        <v>0.56128999999999996</v>
      </c>
      <c r="H7531" s="6">
        <f t="shared" si="1756"/>
        <v>19645.149999999998</v>
      </c>
      <c r="I7531" s="7">
        <v>0</v>
      </c>
      <c r="J7531" s="6">
        <f t="shared" si="1757"/>
        <v>0</v>
      </c>
      <c r="K7531" s="20"/>
      <c r="L7531" s="6">
        <f t="shared" si="1758"/>
        <v>40000</v>
      </c>
      <c r="M7531" s="11">
        <f t="shared" si="1765"/>
        <v>0</v>
      </c>
      <c r="N7531" s="6">
        <f t="shared" si="1759"/>
        <v>1312</v>
      </c>
      <c r="O7531" s="11">
        <f t="shared" si="1766"/>
        <v>18333.149999999998</v>
      </c>
      <c r="P7531" s="11">
        <f t="shared" si="1760"/>
        <v>0</v>
      </c>
      <c r="Q7531" s="11">
        <f t="shared" si="1767"/>
        <v>0</v>
      </c>
      <c r="R7531" s="11">
        <f t="shared" si="1768"/>
        <v>18333.149999999998</v>
      </c>
      <c r="S7531" s="6">
        <f t="shared" si="1761"/>
        <v>0</v>
      </c>
      <c r="T7531" s="11">
        <f t="shared" si="1762"/>
        <v>0</v>
      </c>
      <c r="U7531" s="11">
        <f t="shared" si="1763"/>
        <v>0</v>
      </c>
      <c r="V7531" s="11">
        <f t="shared" si="1769"/>
        <v>0</v>
      </c>
      <c r="W7531" s="20"/>
    </row>
    <row r="7532" spans="1:23" x14ac:dyDescent="0.25">
      <c r="A7532">
        <v>2022111001</v>
      </c>
      <c r="B7532">
        <v>5</v>
      </c>
      <c r="C7532" s="7">
        <v>0.48976999999999998</v>
      </c>
      <c r="D7532" s="6">
        <f t="shared" si="1755"/>
        <v>39181.599999999999</v>
      </c>
      <c r="E7532" s="62">
        <v>0</v>
      </c>
      <c r="F7532" s="6">
        <f t="shared" si="1764"/>
        <v>0</v>
      </c>
      <c r="G7532" s="7">
        <v>0.56022000000000005</v>
      </c>
      <c r="H7532" s="6">
        <f t="shared" si="1756"/>
        <v>19607.7</v>
      </c>
      <c r="I7532" s="7">
        <v>0</v>
      </c>
      <c r="J7532" s="6">
        <f t="shared" si="1757"/>
        <v>0</v>
      </c>
      <c r="K7532" s="20"/>
      <c r="L7532" s="6">
        <f t="shared" si="1758"/>
        <v>39181.599999999999</v>
      </c>
      <c r="M7532" s="11">
        <f t="shared" si="1765"/>
        <v>818.40000000000146</v>
      </c>
      <c r="N7532" s="6">
        <f t="shared" si="1759"/>
        <v>0</v>
      </c>
      <c r="O7532" s="11">
        <f t="shared" si="1766"/>
        <v>19607.7</v>
      </c>
      <c r="P7532" s="11">
        <f t="shared" si="1760"/>
        <v>0</v>
      </c>
      <c r="Q7532" s="11">
        <f t="shared" si="1767"/>
        <v>0</v>
      </c>
      <c r="R7532" s="11">
        <f t="shared" si="1768"/>
        <v>20426.100000000002</v>
      </c>
      <c r="S7532" s="6">
        <f t="shared" si="1761"/>
        <v>0</v>
      </c>
      <c r="T7532" s="11">
        <f t="shared" si="1762"/>
        <v>0</v>
      </c>
      <c r="U7532" s="11">
        <f t="shared" si="1763"/>
        <v>0</v>
      </c>
      <c r="V7532" s="11">
        <f t="shared" si="1769"/>
        <v>0</v>
      </c>
      <c r="W7532" s="20"/>
    </row>
    <row r="7533" spans="1:23" x14ac:dyDescent="0.25">
      <c r="A7533">
        <v>2022111002</v>
      </c>
      <c r="B7533">
        <v>5</v>
      </c>
      <c r="C7533" s="7">
        <v>0.47216999999999998</v>
      </c>
      <c r="D7533" s="6">
        <f t="shared" si="1755"/>
        <v>37773.599999999999</v>
      </c>
      <c r="E7533" s="62">
        <v>0</v>
      </c>
      <c r="F7533" s="6">
        <f t="shared" si="1764"/>
        <v>0</v>
      </c>
      <c r="G7533" s="7">
        <v>0.56144000000000005</v>
      </c>
      <c r="H7533" s="6">
        <f t="shared" si="1756"/>
        <v>19650.400000000001</v>
      </c>
      <c r="I7533" s="7">
        <v>0</v>
      </c>
      <c r="J7533" s="6">
        <f t="shared" si="1757"/>
        <v>0</v>
      </c>
      <c r="K7533" s="20"/>
      <c r="L7533" s="6">
        <f t="shared" si="1758"/>
        <v>37773.599999999999</v>
      </c>
      <c r="M7533" s="11">
        <f t="shared" si="1765"/>
        <v>2226.4000000000015</v>
      </c>
      <c r="N7533" s="6">
        <f t="shared" si="1759"/>
        <v>0</v>
      </c>
      <c r="O7533" s="11">
        <f t="shared" si="1766"/>
        <v>19650.400000000001</v>
      </c>
      <c r="P7533" s="11">
        <f t="shared" si="1760"/>
        <v>0</v>
      </c>
      <c r="Q7533" s="11">
        <f t="shared" si="1767"/>
        <v>0</v>
      </c>
      <c r="R7533" s="11">
        <f t="shared" si="1768"/>
        <v>21876.800000000003</v>
      </c>
      <c r="S7533" s="6">
        <f t="shared" si="1761"/>
        <v>0</v>
      </c>
      <c r="T7533" s="11">
        <f t="shared" si="1762"/>
        <v>0</v>
      </c>
      <c r="U7533" s="11">
        <f t="shared" si="1763"/>
        <v>0</v>
      </c>
      <c r="V7533" s="11">
        <f t="shared" si="1769"/>
        <v>0</v>
      </c>
      <c r="W7533" s="20"/>
    </row>
    <row r="7534" spans="1:23" x14ac:dyDescent="0.25">
      <c r="A7534">
        <v>2022111003</v>
      </c>
      <c r="B7534">
        <v>5</v>
      </c>
      <c r="C7534" s="7">
        <v>0.46131</v>
      </c>
      <c r="D7534" s="6">
        <f t="shared" si="1755"/>
        <v>36904.800000000003</v>
      </c>
      <c r="E7534" s="62">
        <v>0</v>
      </c>
      <c r="F7534" s="6">
        <f t="shared" si="1764"/>
        <v>0</v>
      </c>
      <c r="G7534" s="7">
        <v>0.54964999999999997</v>
      </c>
      <c r="H7534" s="6">
        <f t="shared" si="1756"/>
        <v>19237.75</v>
      </c>
      <c r="I7534" s="7">
        <v>0</v>
      </c>
      <c r="J7534" s="6">
        <f t="shared" si="1757"/>
        <v>0</v>
      </c>
      <c r="K7534" s="20"/>
      <c r="L7534" s="6">
        <f t="shared" si="1758"/>
        <v>36904.800000000003</v>
      </c>
      <c r="M7534" s="11">
        <f t="shared" si="1765"/>
        <v>3095.1999999999971</v>
      </c>
      <c r="N7534" s="6">
        <f t="shared" si="1759"/>
        <v>0</v>
      </c>
      <c r="O7534" s="11">
        <f t="shared" si="1766"/>
        <v>19237.75</v>
      </c>
      <c r="P7534" s="11">
        <f t="shared" si="1760"/>
        <v>0</v>
      </c>
      <c r="Q7534" s="11">
        <f t="shared" si="1767"/>
        <v>0</v>
      </c>
      <c r="R7534" s="11">
        <f t="shared" si="1768"/>
        <v>22332.949999999997</v>
      </c>
      <c r="S7534" s="6">
        <f t="shared" si="1761"/>
        <v>0</v>
      </c>
      <c r="T7534" s="11">
        <f t="shared" si="1762"/>
        <v>0</v>
      </c>
      <c r="U7534" s="11">
        <f t="shared" si="1763"/>
        <v>0</v>
      </c>
      <c r="V7534" s="11">
        <f t="shared" si="1769"/>
        <v>0</v>
      </c>
      <c r="W7534" s="20"/>
    </row>
    <row r="7535" spans="1:23" x14ac:dyDescent="0.25">
      <c r="A7535">
        <v>2022111004</v>
      </c>
      <c r="B7535">
        <v>5</v>
      </c>
      <c r="C7535" s="7">
        <v>0.45757999999999999</v>
      </c>
      <c r="D7535" s="6">
        <f t="shared" si="1755"/>
        <v>36606.400000000001</v>
      </c>
      <c r="E7535" s="62">
        <v>0</v>
      </c>
      <c r="F7535" s="6">
        <f t="shared" si="1764"/>
        <v>0</v>
      </c>
      <c r="G7535" s="7">
        <v>0.54449999999999998</v>
      </c>
      <c r="H7535" s="6">
        <f t="shared" si="1756"/>
        <v>19057.5</v>
      </c>
      <c r="I7535" s="7">
        <v>0</v>
      </c>
      <c r="J7535" s="6">
        <f t="shared" si="1757"/>
        <v>0</v>
      </c>
      <c r="K7535" s="20"/>
      <c r="L7535" s="6">
        <f t="shared" si="1758"/>
        <v>36606.400000000001</v>
      </c>
      <c r="M7535" s="11">
        <f t="shared" si="1765"/>
        <v>3393.5999999999985</v>
      </c>
      <c r="N7535" s="6">
        <f t="shared" si="1759"/>
        <v>0</v>
      </c>
      <c r="O7535" s="11">
        <f t="shared" si="1766"/>
        <v>19057.5</v>
      </c>
      <c r="P7535" s="11">
        <f t="shared" si="1760"/>
        <v>0</v>
      </c>
      <c r="Q7535" s="11">
        <f t="shared" si="1767"/>
        <v>0</v>
      </c>
      <c r="R7535" s="11">
        <f t="shared" si="1768"/>
        <v>22451.1</v>
      </c>
      <c r="S7535" s="6">
        <f t="shared" si="1761"/>
        <v>0</v>
      </c>
      <c r="T7535" s="11">
        <f t="shared" si="1762"/>
        <v>0</v>
      </c>
      <c r="U7535" s="11">
        <f t="shared" si="1763"/>
        <v>0</v>
      </c>
      <c r="V7535" s="11">
        <f t="shared" si="1769"/>
        <v>0</v>
      </c>
      <c r="W7535" s="20"/>
    </row>
    <row r="7536" spans="1:23" x14ac:dyDescent="0.25">
      <c r="A7536">
        <v>2022111005</v>
      </c>
      <c r="B7536">
        <v>5</v>
      </c>
      <c r="C7536" s="7">
        <v>0.46165</v>
      </c>
      <c r="D7536" s="6">
        <f t="shared" si="1755"/>
        <v>36932</v>
      </c>
      <c r="E7536" s="62">
        <v>0</v>
      </c>
      <c r="F7536" s="6">
        <f t="shared" si="1764"/>
        <v>0</v>
      </c>
      <c r="G7536" s="7">
        <v>0.53456000000000004</v>
      </c>
      <c r="H7536" s="6">
        <f t="shared" si="1756"/>
        <v>18709.600000000002</v>
      </c>
      <c r="I7536" s="7">
        <v>0</v>
      </c>
      <c r="J7536" s="6">
        <f t="shared" si="1757"/>
        <v>0</v>
      </c>
      <c r="K7536" s="20"/>
      <c r="L7536" s="6">
        <f t="shared" si="1758"/>
        <v>36932</v>
      </c>
      <c r="M7536" s="11">
        <f t="shared" si="1765"/>
        <v>3068</v>
      </c>
      <c r="N7536" s="6">
        <f t="shared" si="1759"/>
        <v>0</v>
      </c>
      <c r="O7536" s="11">
        <f t="shared" si="1766"/>
        <v>18709.600000000002</v>
      </c>
      <c r="P7536" s="11">
        <f t="shared" si="1760"/>
        <v>0</v>
      </c>
      <c r="Q7536" s="11">
        <f t="shared" si="1767"/>
        <v>0</v>
      </c>
      <c r="R7536" s="11">
        <f t="shared" si="1768"/>
        <v>21777.600000000002</v>
      </c>
      <c r="S7536" s="6">
        <f t="shared" si="1761"/>
        <v>0</v>
      </c>
      <c r="T7536" s="11">
        <f t="shared" si="1762"/>
        <v>0</v>
      </c>
      <c r="U7536" s="11">
        <f t="shared" si="1763"/>
        <v>0</v>
      </c>
      <c r="V7536" s="11">
        <f t="shared" si="1769"/>
        <v>0</v>
      </c>
      <c r="W7536" s="20"/>
    </row>
    <row r="7537" spans="1:23" x14ac:dyDescent="0.25">
      <c r="A7537">
        <v>2022111006</v>
      </c>
      <c r="B7537">
        <v>5</v>
      </c>
      <c r="C7537" s="7">
        <v>0.48081000000000002</v>
      </c>
      <c r="D7537" s="6">
        <f t="shared" si="1755"/>
        <v>38464.800000000003</v>
      </c>
      <c r="E7537" s="62">
        <v>0</v>
      </c>
      <c r="F7537" s="6">
        <f t="shared" si="1764"/>
        <v>0</v>
      </c>
      <c r="G7537" s="7">
        <v>0.51400000000000001</v>
      </c>
      <c r="H7537" s="6">
        <f t="shared" si="1756"/>
        <v>17990</v>
      </c>
      <c r="I7537" s="7">
        <v>0</v>
      </c>
      <c r="J7537" s="6">
        <f t="shared" si="1757"/>
        <v>0</v>
      </c>
      <c r="K7537" s="20"/>
      <c r="L7537" s="6">
        <f t="shared" si="1758"/>
        <v>38464.800000000003</v>
      </c>
      <c r="M7537" s="11">
        <f t="shared" si="1765"/>
        <v>1535.1999999999971</v>
      </c>
      <c r="N7537" s="6">
        <f t="shared" si="1759"/>
        <v>0</v>
      </c>
      <c r="O7537" s="11">
        <f t="shared" si="1766"/>
        <v>17990</v>
      </c>
      <c r="P7537" s="11">
        <f t="shared" si="1760"/>
        <v>0</v>
      </c>
      <c r="Q7537" s="11">
        <f t="shared" si="1767"/>
        <v>0</v>
      </c>
      <c r="R7537" s="11">
        <f t="shared" si="1768"/>
        <v>19525.199999999997</v>
      </c>
      <c r="S7537" s="6">
        <f t="shared" si="1761"/>
        <v>0</v>
      </c>
      <c r="T7537" s="11">
        <f t="shared" si="1762"/>
        <v>0</v>
      </c>
      <c r="U7537" s="11">
        <f t="shared" si="1763"/>
        <v>0</v>
      </c>
      <c r="V7537" s="11">
        <f t="shared" si="1769"/>
        <v>0</v>
      </c>
      <c r="W7537" s="20"/>
    </row>
    <row r="7538" spans="1:23" x14ac:dyDescent="0.25">
      <c r="A7538">
        <v>2022111007</v>
      </c>
      <c r="B7538">
        <v>5</v>
      </c>
      <c r="C7538" s="7">
        <v>0.51253000000000004</v>
      </c>
      <c r="D7538" s="6">
        <f t="shared" si="1755"/>
        <v>41002.400000000001</v>
      </c>
      <c r="E7538" s="62">
        <v>0</v>
      </c>
      <c r="F7538" s="6">
        <f t="shared" si="1764"/>
        <v>0</v>
      </c>
      <c r="G7538" s="7">
        <v>0.46174999999999999</v>
      </c>
      <c r="H7538" s="6">
        <f t="shared" si="1756"/>
        <v>16161.25</v>
      </c>
      <c r="I7538" s="7">
        <v>1.4999999999999999E-4</v>
      </c>
      <c r="J7538" s="6">
        <f t="shared" si="1757"/>
        <v>2.0999999999999996</v>
      </c>
      <c r="K7538" s="20"/>
      <c r="L7538" s="6">
        <f t="shared" si="1758"/>
        <v>40000</v>
      </c>
      <c r="M7538" s="11">
        <f t="shared" si="1765"/>
        <v>0</v>
      </c>
      <c r="N7538" s="6">
        <f t="shared" si="1759"/>
        <v>1002.4000000000015</v>
      </c>
      <c r="O7538" s="11">
        <f t="shared" si="1766"/>
        <v>15158.849999999999</v>
      </c>
      <c r="P7538" s="11">
        <f t="shared" si="1760"/>
        <v>0</v>
      </c>
      <c r="Q7538" s="11">
        <f t="shared" si="1767"/>
        <v>2.0999999999999996</v>
      </c>
      <c r="R7538" s="11">
        <f t="shared" si="1768"/>
        <v>15160.949999999999</v>
      </c>
      <c r="S7538" s="6">
        <f t="shared" si="1761"/>
        <v>0</v>
      </c>
      <c r="T7538" s="11">
        <f t="shared" si="1762"/>
        <v>0</v>
      </c>
      <c r="U7538" s="11">
        <f t="shared" si="1763"/>
        <v>0</v>
      </c>
      <c r="V7538" s="11">
        <f t="shared" si="1769"/>
        <v>0</v>
      </c>
      <c r="W7538" s="20"/>
    </row>
    <row r="7539" spans="1:23" x14ac:dyDescent="0.25">
      <c r="A7539">
        <v>2022111008</v>
      </c>
      <c r="B7539">
        <v>5</v>
      </c>
      <c r="C7539" s="7">
        <v>0.52337</v>
      </c>
      <c r="D7539" s="6">
        <f t="shared" si="1755"/>
        <v>41869.599999999999</v>
      </c>
      <c r="E7539" s="62">
        <v>0</v>
      </c>
      <c r="F7539" s="6">
        <f t="shared" si="1764"/>
        <v>0</v>
      </c>
      <c r="G7539" s="7">
        <v>0.39916000000000001</v>
      </c>
      <c r="H7539" s="6">
        <f t="shared" si="1756"/>
        <v>13970.6</v>
      </c>
      <c r="I7539" s="7">
        <v>5.611E-2</v>
      </c>
      <c r="J7539" s="6">
        <f t="shared" si="1757"/>
        <v>785.54</v>
      </c>
      <c r="K7539" s="20"/>
      <c r="L7539" s="6">
        <f t="shared" si="1758"/>
        <v>40000</v>
      </c>
      <c r="M7539" s="11">
        <f t="shared" si="1765"/>
        <v>0</v>
      </c>
      <c r="N7539" s="6">
        <f t="shared" si="1759"/>
        <v>1869.5999999999985</v>
      </c>
      <c r="O7539" s="11">
        <f t="shared" si="1766"/>
        <v>12101.000000000002</v>
      </c>
      <c r="P7539" s="11">
        <f t="shared" si="1760"/>
        <v>0</v>
      </c>
      <c r="Q7539" s="11">
        <f t="shared" si="1767"/>
        <v>785.54</v>
      </c>
      <c r="R7539" s="11">
        <f t="shared" si="1768"/>
        <v>12886.54</v>
      </c>
      <c r="S7539" s="6">
        <f t="shared" si="1761"/>
        <v>0</v>
      </c>
      <c r="T7539" s="11">
        <f t="shared" si="1762"/>
        <v>0</v>
      </c>
      <c r="U7539" s="11">
        <f t="shared" si="1763"/>
        <v>0</v>
      </c>
      <c r="V7539" s="11">
        <f t="shared" si="1769"/>
        <v>0</v>
      </c>
      <c r="W7539" s="20"/>
    </row>
    <row r="7540" spans="1:23" x14ac:dyDescent="0.25">
      <c r="A7540">
        <v>2022111009</v>
      </c>
      <c r="B7540">
        <v>5</v>
      </c>
      <c r="C7540" s="7">
        <v>0.53959999999999997</v>
      </c>
      <c r="D7540" s="6">
        <f t="shared" si="1755"/>
        <v>43168</v>
      </c>
      <c r="E7540" s="62">
        <v>0</v>
      </c>
      <c r="F7540" s="6">
        <f t="shared" si="1764"/>
        <v>0</v>
      </c>
      <c r="G7540" s="7">
        <v>0.31975999999999999</v>
      </c>
      <c r="H7540" s="6">
        <f t="shared" si="1756"/>
        <v>11191.6</v>
      </c>
      <c r="I7540" s="7">
        <v>0.31535000000000002</v>
      </c>
      <c r="J7540" s="6">
        <f t="shared" si="1757"/>
        <v>4414.9000000000005</v>
      </c>
      <c r="K7540" s="20"/>
      <c r="L7540" s="6">
        <f t="shared" si="1758"/>
        <v>40000</v>
      </c>
      <c r="M7540" s="11">
        <f t="shared" si="1765"/>
        <v>0</v>
      </c>
      <c r="N7540" s="6">
        <f t="shared" si="1759"/>
        <v>3168</v>
      </c>
      <c r="O7540" s="11">
        <f t="shared" si="1766"/>
        <v>8023.6</v>
      </c>
      <c r="P7540" s="11">
        <f t="shared" si="1760"/>
        <v>0</v>
      </c>
      <c r="Q7540" s="11">
        <f t="shared" si="1767"/>
        <v>4414.9000000000005</v>
      </c>
      <c r="R7540" s="11">
        <f t="shared" si="1768"/>
        <v>12438.5</v>
      </c>
      <c r="S7540" s="6">
        <f t="shared" si="1761"/>
        <v>0</v>
      </c>
      <c r="T7540" s="11">
        <f t="shared" si="1762"/>
        <v>0</v>
      </c>
      <c r="U7540" s="11">
        <f t="shared" si="1763"/>
        <v>0</v>
      </c>
      <c r="V7540" s="11">
        <f t="shared" si="1769"/>
        <v>0</v>
      </c>
      <c r="W7540" s="20"/>
    </row>
    <row r="7541" spans="1:23" x14ac:dyDescent="0.25">
      <c r="A7541">
        <v>2022111010</v>
      </c>
      <c r="B7541">
        <v>5</v>
      </c>
      <c r="C7541" s="7">
        <v>0.56399999999999995</v>
      </c>
      <c r="D7541" s="6">
        <f t="shared" si="1755"/>
        <v>45119.999999999993</v>
      </c>
      <c r="E7541" s="62">
        <v>0</v>
      </c>
      <c r="F7541" s="6">
        <f t="shared" si="1764"/>
        <v>0</v>
      </c>
      <c r="G7541" s="7">
        <v>0.32923000000000002</v>
      </c>
      <c r="H7541" s="6">
        <f t="shared" si="1756"/>
        <v>11523.050000000001</v>
      </c>
      <c r="I7541" s="7">
        <v>0.49736000000000002</v>
      </c>
      <c r="J7541" s="6">
        <f t="shared" si="1757"/>
        <v>6963.04</v>
      </c>
      <c r="K7541" s="20"/>
      <c r="L7541" s="6">
        <f t="shared" si="1758"/>
        <v>40000</v>
      </c>
      <c r="M7541" s="11">
        <f t="shared" si="1765"/>
        <v>0</v>
      </c>
      <c r="N7541" s="6">
        <f t="shared" si="1759"/>
        <v>5119.9999999999927</v>
      </c>
      <c r="O7541" s="11">
        <f t="shared" si="1766"/>
        <v>6403.0500000000084</v>
      </c>
      <c r="P7541" s="11">
        <f t="shared" si="1760"/>
        <v>0</v>
      </c>
      <c r="Q7541" s="11">
        <f t="shared" si="1767"/>
        <v>6963.04</v>
      </c>
      <c r="R7541" s="11">
        <f t="shared" si="1768"/>
        <v>13366.090000000007</v>
      </c>
      <c r="S7541" s="6">
        <f t="shared" si="1761"/>
        <v>0</v>
      </c>
      <c r="T7541" s="11">
        <f t="shared" si="1762"/>
        <v>0</v>
      </c>
      <c r="U7541" s="11">
        <f t="shared" si="1763"/>
        <v>0</v>
      </c>
      <c r="V7541" s="11">
        <f t="shared" si="1769"/>
        <v>0</v>
      </c>
      <c r="W7541" s="20"/>
    </row>
    <row r="7542" spans="1:23" x14ac:dyDescent="0.25">
      <c r="A7542">
        <v>2022111011</v>
      </c>
      <c r="B7542">
        <v>5</v>
      </c>
      <c r="C7542" s="7">
        <v>0.58238999999999996</v>
      </c>
      <c r="D7542" s="6">
        <f t="shared" si="1755"/>
        <v>46591.199999999997</v>
      </c>
      <c r="E7542" s="62">
        <v>0</v>
      </c>
      <c r="F7542" s="6">
        <f t="shared" si="1764"/>
        <v>0</v>
      </c>
      <c r="G7542" s="7">
        <v>0.32963999999999999</v>
      </c>
      <c r="H7542" s="6">
        <f t="shared" si="1756"/>
        <v>11537.4</v>
      </c>
      <c r="I7542" s="7">
        <v>0.51361999999999997</v>
      </c>
      <c r="J7542" s="6">
        <f t="shared" si="1757"/>
        <v>7190.6799999999994</v>
      </c>
      <c r="K7542" s="20"/>
      <c r="L7542" s="6">
        <f t="shared" si="1758"/>
        <v>40000</v>
      </c>
      <c r="M7542" s="11">
        <f t="shared" si="1765"/>
        <v>0</v>
      </c>
      <c r="N7542" s="6">
        <f t="shared" si="1759"/>
        <v>6591.1999999999971</v>
      </c>
      <c r="O7542" s="11">
        <f t="shared" si="1766"/>
        <v>4946.2000000000025</v>
      </c>
      <c r="P7542" s="11">
        <f t="shared" si="1760"/>
        <v>0</v>
      </c>
      <c r="Q7542" s="11">
        <f t="shared" si="1767"/>
        <v>7190.6799999999994</v>
      </c>
      <c r="R7542" s="11">
        <f t="shared" si="1768"/>
        <v>12136.880000000001</v>
      </c>
      <c r="S7542" s="6">
        <f t="shared" si="1761"/>
        <v>0</v>
      </c>
      <c r="T7542" s="11">
        <f t="shared" si="1762"/>
        <v>0</v>
      </c>
      <c r="U7542" s="11">
        <f t="shared" si="1763"/>
        <v>0</v>
      </c>
      <c r="V7542" s="11">
        <f t="shared" si="1769"/>
        <v>0</v>
      </c>
      <c r="W7542" s="20"/>
    </row>
    <row r="7543" spans="1:23" x14ac:dyDescent="0.25">
      <c r="A7543">
        <v>2022111012</v>
      </c>
      <c r="B7543">
        <v>5</v>
      </c>
      <c r="C7543" s="7">
        <v>0.59536</v>
      </c>
      <c r="D7543" s="6">
        <f t="shared" si="1755"/>
        <v>47628.800000000003</v>
      </c>
      <c r="E7543" s="62">
        <v>0</v>
      </c>
      <c r="F7543" s="6">
        <f t="shared" si="1764"/>
        <v>0</v>
      </c>
      <c r="G7543" s="7">
        <v>0.26162000000000002</v>
      </c>
      <c r="H7543" s="6">
        <f t="shared" si="1756"/>
        <v>9156.7000000000007</v>
      </c>
      <c r="I7543" s="7">
        <v>0.50660000000000005</v>
      </c>
      <c r="J7543" s="6">
        <f t="shared" si="1757"/>
        <v>7092.4000000000005</v>
      </c>
      <c r="K7543" s="20"/>
      <c r="L7543" s="6">
        <f t="shared" si="1758"/>
        <v>40000</v>
      </c>
      <c r="M7543" s="11">
        <f t="shared" si="1765"/>
        <v>0</v>
      </c>
      <c r="N7543" s="6">
        <f t="shared" si="1759"/>
        <v>7628.8000000000029</v>
      </c>
      <c r="O7543" s="11">
        <f t="shared" si="1766"/>
        <v>1527.8999999999978</v>
      </c>
      <c r="P7543" s="11">
        <f t="shared" si="1760"/>
        <v>0</v>
      </c>
      <c r="Q7543" s="11">
        <f t="shared" si="1767"/>
        <v>7092.4000000000005</v>
      </c>
      <c r="R7543" s="11">
        <f t="shared" si="1768"/>
        <v>8620.2999999999993</v>
      </c>
      <c r="S7543" s="6">
        <f t="shared" si="1761"/>
        <v>0</v>
      </c>
      <c r="T7543" s="11">
        <f t="shared" si="1762"/>
        <v>0</v>
      </c>
      <c r="U7543" s="11">
        <f t="shared" si="1763"/>
        <v>0</v>
      </c>
      <c r="V7543" s="11">
        <f t="shared" si="1769"/>
        <v>0</v>
      </c>
      <c r="W7543" s="20"/>
    </row>
    <row r="7544" spans="1:23" x14ac:dyDescent="0.25">
      <c r="A7544">
        <v>2022111013</v>
      </c>
      <c r="B7544">
        <v>5</v>
      </c>
      <c r="C7544" s="7">
        <v>0.60801000000000005</v>
      </c>
      <c r="D7544" s="6">
        <f t="shared" si="1755"/>
        <v>48640.800000000003</v>
      </c>
      <c r="E7544" s="62">
        <v>0</v>
      </c>
      <c r="F7544" s="6">
        <f t="shared" si="1764"/>
        <v>0</v>
      </c>
      <c r="G7544" s="7">
        <v>0.1938</v>
      </c>
      <c r="H7544" s="6">
        <f t="shared" si="1756"/>
        <v>6783</v>
      </c>
      <c r="I7544" s="7">
        <v>0.50734000000000001</v>
      </c>
      <c r="J7544" s="6">
        <f t="shared" si="1757"/>
        <v>7102.76</v>
      </c>
      <c r="K7544" s="20"/>
      <c r="L7544" s="6">
        <f t="shared" si="1758"/>
        <v>40000</v>
      </c>
      <c r="M7544" s="11">
        <f t="shared" si="1765"/>
        <v>0</v>
      </c>
      <c r="N7544" s="6">
        <f t="shared" si="1759"/>
        <v>6783</v>
      </c>
      <c r="O7544" s="11">
        <f t="shared" si="1766"/>
        <v>0</v>
      </c>
      <c r="P7544" s="11">
        <f t="shared" si="1760"/>
        <v>1857.8000000000029</v>
      </c>
      <c r="Q7544" s="11">
        <f t="shared" si="1767"/>
        <v>5244.9599999999973</v>
      </c>
      <c r="R7544" s="11">
        <f t="shared" si="1768"/>
        <v>5244.9599999999973</v>
      </c>
      <c r="S7544" s="6">
        <f t="shared" si="1761"/>
        <v>0</v>
      </c>
      <c r="T7544" s="11">
        <f t="shared" si="1762"/>
        <v>0</v>
      </c>
      <c r="U7544" s="11">
        <f t="shared" si="1763"/>
        <v>0</v>
      </c>
      <c r="V7544" s="11">
        <f t="shared" si="1769"/>
        <v>0</v>
      </c>
      <c r="W7544" s="20"/>
    </row>
    <row r="7545" spans="1:23" x14ac:dyDescent="0.25">
      <c r="A7545">
        <v>2022111014</v>
      </c>
      <c r="B7545">
        <v>5</v>
      </c>
      <c r="C7545" s="7">
        <v>0.62028000000000005</v>
      </c>
      <c r="D7545" s="6">
        <f t="shared" si="1755"/>
        <v>49622.400000000001</v>
      </c>
      <c r="E7545" s="62">
        <v>0</v>
      </c>
      <c r="F7545" s="6">
        <f t="shared" si="1764"/>
        <v>0</v>
      </c>
      <c r="G7545" s="7">
        <v>0.14846000000000001</v>
      </c>
      <c r="H7545" s="6">
        <f t="shared" si="1756"/>
        <v>5196.1000000000004</v>
      </c>
      <c r="I7545" s="7">
        <v>0.52749999999999997</v>
      </c>
      <c r="J7545" s="6">
        <f t="shared" si="1757"/>
        <v>7385</v>
      </c>
      <c r="K7545" s="20"/>
      <c r="L7545" s="6">
        <f t="shared" si="1758"/>
        <v>40000</v>
      </c>
      <c r="M7545" s="11">
        <f t="shared" si="1765"/>
        <v>0</v>
      </c>
      <c r="N7545" s="6">
        <f t="shared" si="1759"/>
        <v>5196.1000000000004</v>
      </c>
      <c r="O7545" s="11">
        <f t="shared" si="1766"/>
        <v>0</v>
      </c>
      <c r="P7545" s="11">
        <f t="shared" si="1760"/>
        <v>4426.3000000000011</v>
      </c>
      <c r="Q7545" s="11">
        <f t="shared" si="1767"/>
        <v>2958.6999999999989</v>
      </c>
      <c r="R7545" s="11">
        <f t="shared" si="1768"/>
        <v>2958.6999999999989</v>
      </c>
      <c r="S7545" s="6">
        <f t="shared" si="1761"/>
        <v>0</v>
      </c>
      <c r="T7545" s="11">
        <f t="shared" si="1762"/>
        <v>0</v>
      </c>
      <c r="U7545" s="11">
        <f t="shared" si="1763"/>
        <v>0</v>
      </c>
      <c r="V7545" s="11">
        <f t="shared" si="1769"/>
        <v>0</v>
      </c>
      <c r="W7545" s="20"/>
    </row>
    <row r="7546" spans="1:23" x14ac:dyDescent="0.25">
      <c r="A7546">
        <v>2022111015</v>
      </c>
      <c r="B7546">
        <v>5</v>
      </c>
      <c r="C7546" s="7">
        <v>0.62882000000000005</v>
      </c>
      <c r="D7546" s="6">
        <f t="shared" si="1755"/>
        <v>50305.600000000006</v>
      </c>
      <c r="E7546" s="62">
        <v>0</v>
      </c>
      <c r="F7546" s="6">
        <f t="shared" si="1764"/>
        <v>0</v>
      </c>
      <c r="G7546" s="7">
        <v>0.13489999999999999</v>
      </c>
      <c r="H7546" s="6">
        <f t="shared" si="1756"/>
        <v>4721.5</v>
      </c>
      <c r="I7546" s="7">
        <v>0.54923</v>
      </c>
      <c r="J7546" s="6">
        <f t="shared" si="1757"/>
        <v>7689.22</v>
      </c>
      <c r="K7546" s="20"/>
      <c r="L7546" s="6">
        <f t="shared" si="1758"/>
        <v>40000</v>
      </c>
      <c r="M7546" s="11">
        <f t="shared" si="1765"/>
        <v>0</v>
      </c>
      <c r="N7546" s="6">
        <f t="shared" si="1759"/>
        <v>4721.5</v>
      </c>
      <c r="O7546" s="11">
        <f t="shared" si="1766"/>
        <v>0</v>
      </c>
      <c r="P7546" s="11">
        <f t="shared" si="1760"/>
        <v>5584.1000000000058</v>
      </c>
      <c r="Q7546" s="11">
        <f t="shared" si="1767"/>
        <v>2105.1199999999944</v>
      </c>
      <c r="R7546" s="11">
        <f t="shared" si="1768"/>
        <v>2105.1199999999944</v>
      </c>
      <c r="S7546" s="6">
        <f t="shared" si="1761"/>
        <v>0</v>
      </c>
      <c r="T7546" s="11">
        <f t="shared" si="1762"/>
        <v>0</v>
      </c>
      <c r="U7546" s="11">
        <f t="shared" si="1763"/>
        <v>0</v>
      </c>
      <c r="V7546" s="11">
        <f t="shared" si="1769"/>
        <v>0</v>
      </c>
      <c r="W7546" s="20"/>
    </row>
    <row r="7547" spans="1:23" x14ac:dyDescent="0.25">
      <c r="A7547">
        <v>2022111016</v>
      </c>
      <c r="B7547">
        <v>5</v>
      </c>
      <c r="C7547" s="7">
        <v>0.63158999999999998</v>
      </c>
      <c r="D7547" s="6">
        <f t="shared" si="1755"/>
        <v>50527.199999999997</v>
      </c>
      <c r="E7547" s="62">
        <v>0</v>
      </c>
      <c r="F7547" s="6">
        <f t="shared" si="1764"/>
        <v>0</v>
      </c>
      <c r="G7547" s="7">
        <v>0.14243</v>
      </c>
      <c r="H7547" s="6">
        <f t="shared" si="1756"/>
        <v>4985.05</v>
      </c>
      <c r="I7547" s="7">
        <v>0.52185000000000004</v>
      </c>
      <c r="J7547" s="6">
        <f t="shared" si="1757"/>
        <v>7305.9000000000005</v>
      </c>
      <c r="K7547" s="20"/>
      <c r="L7547" s="6">
        <f t="shared" si="1758"/>
        <v>40000</v>
      </c>
      <c r="M7547" s="11">
        <f t="shared" si="1765"/>
        <v>0</v>
      </c>
      <c r="N7547" s="6">
        <f t="shared" si="1759"/>
        <v>4985.05</v>
      </c>
      <c r="O7547" s="11">
        <f t="shared" si="1766"/>
        <v>0</v>
      </c>
      <c r="P7547" s="11">
        <f t="shared" si="1760"/>
        <v>5542.1499999999969</v>
      </c>
      <c r="Q7547" s="11">
        <f t="shared" si="1767"/>
        <v>1763.7500000000036</v>
      </c>
      <c r="R7547" s="11">
        <f t="shared" si="1768"/>
        <v>1763.7500000000036</v>
      </c>
      <c r="S7547" s="6">
        <f t="shared" si="1761"/>
        <v>0</v>
      </c>
      <c r="T7547" s="11">
        <f t="shared" si="1762"/>
        <v>0</v>
      </c>
      <c r="U7547" s="11">
        <f t="shared" si="1763"/>
        <v>0</v>
      </c>
      <c r="V7547" s="11">
        <f t="shared" si="1769"/>
        <v>0</v>
      </c>
      <c r="W7547" s="20"/>
    </row>
    <row r="7548" spans="1:23" x14ac:dyDescent="0.25">
      <c r="A7548">
        <v>2022111017</v>
      </c>
      <c r="B7548">
        <v>5</v>
      </c>
      <c r="C7548" s="7">
        <v>0.62338000000000005</v>
      </c>
      <c r="D7548" s="6">
        <f t="shared" si="1755"/>
        <v>49870.400000000001</v>
      </c>
      <c r="E7548" s="62">
        <v>0</v>
      </c>
      <c r="F7548" s="6">
        <f t="shared" si="1764"/>
        <v>0</v>
      </c>
      <c r="G7548" s="7">
        <v>0.16403000000000001</v>
      </c>
      <c r="H7548" s="6">
        <f t="shared" si="1756"/>
        <v>5741.05</v>
      </c>
      <c r="I7548" s="7">
        <v>0.31213999999999997</v>
      </c>
      <c r="J7548" s="6">
        <f t="shared" si="1757"/>
        <v>4369.96</v>
      </c>
      <c r="K7548" s="20"/>
      <c r="L7548" s="6">
        <f t="shared" si="1758"/>
        <v>40000</v>
      </c>
      <c r="M7548" s="11">
        <f t="shared" si="1765"/>
        <v>0</v>
      </c>
      <c r="N7548" s="6">
        <f t="shared" si="1759"/>
        <v>5741.05</v>
      </c>
      <c r="O7548" s="11">
        <f t="shared" si="1766"/>
        <v>0</v>
      </c>
      <c r="P7548" s="11">
        <f t="shared" si="1760"/>
        <v>4129.3500000000013</v>
      </c>
      <c r="Q7548" s="11">
        <f t="shared" si="1767"/>
        <v>240.60999999999876</v>
      </c>
      <c r="R7548" s="11">
        <f t="shared" si="1768"/>
        <v>240.60999999999876</v>
      </c>
      <c r="S7548" s="6">
        <f t="shared" si="1761"/>
        <v>0</v>
      </c>
      <c r="T7548" s="11">
        <f t="shared" si="1762"/>
        <v>0</v>
      </c>
      <c r="U7548" s="11">
        <f t="shared" si="1763"/>
        <v>0</v>
      </c>
      <c r="V7548" s="11">
        <f t="shared" si="1769"/>
        <v>0</v>
      </c>
      <c r="W7548" s="20"/>
    </row>
    <row r="7549" spans="1:23" x14ac:dyDescent="0.25">
      <c r="A7549">
        <v>2022111018</v>
      </c>
      <c r="B7549">
        <v>5</v>
      </c>
      <c r="C7549" s="7">
        <v>0.61429999999999996</v>
      </c>
      <c r="D7549" s="6">
        <f t="shared" si="1755"/>
        <v>49144</v>
      </c>
      <c r="E7549" s="62">
        <v>0</v>
      </c>
      <c r="F7549" s="6">
        <f t="shared" si="1764"/>
        <v>0</v>
      </c>
      <c r="G7549" s="7">
        <v>0.19688</v>
      </c>
      <c r="H7549" s="6">
        <f t="shared" si="1756"/>
        <v>6890.8</v>
      </c>
      <c r="I7549" s="7">
        <v>3.458E-2</v>
      </c>
      <c r="J7549" s="6">
        <f t="shared" si="1757"/>
        <v>484.12</v>
      </c>
      <c r="K7549" s="20"/>
      <c r="L7549" s="6">
        <f t="shared" si="1758"/>
        <v>40000</v>
      </c>
      <c r="M7549" s="11">
        <f t="shared" si="1765"/>
        <v>0</v>
      </c>
      <c r="N7549" s="6">
        <f t="shared" si="1759"/>
        <v>6890.8</v>
      </c>
      <c r="O7549" s="11">
        <f t="shared" si="1766"/>
        <v>0</v>
      </c>
      <c r="P7549" s="11">
        <f t="shared" si="1760"/>
        <v>484.12</v>
      </c>
      <c r="Q7549" s="11">
        <f t="shared" si="1767"/>
        <v>0</v>
      </c>
      <c r="R7549" s="11">
        <f t="shared" si="1768"/>
        <v>0</v>
      </c>
      <c r="S7549" s="6">
        <f t="shared" si="1761"/>
        <v>1769.08</v>
      </c>
      <c r="T7549" s="11">
        <f t="shared" si="1762"/>
        <v>0</v>
      </c>
      <c r="U7549" s="11">
        <f t="shared" si="1763"/>
        <v>0</v>
      </c>
      <c r="V7549" s="11">
        <f t="shared" si="1769"/>
        <v>1769.08</v>
      </c>
      <c r="W7549" s="20"/>
    </row>
    <row r="7550" spans="1:23" x14ac:dyDescent="0.25">
      <c r="A7550">
        <v>2022111019</v>
      </c>
      <c r="B7550">
        <v>5</v>
      </c>
      <c r="C7550" s="7">
        <v>0.61575999999999997</v>
      </c>
      <c r="D7550" s="6">
        <f t="shared" si="1755"/>
        <v>49260.799999999996</v>
      </c>
      <c r="E7550" s="62">
        <v>0</v>
      </c>
      <c r="F7550" s="6">
        <f t="shared" si="1764"/>
        <v>0</v>
      </c>
      <c r="G7550" s="7">
        <v>0.24154</v>
      </c>
      <c r="H7550" s="6">
        <f t="shared" si="1756"/>
        <v>8453.9</v>
      </c>
      <c r="I7550" s="7">
        <v>0</v>
      </c>
      <c r="J7550" s="6">
        <f t="shared" si="1757"/>
        <v>0</v>
      </c>
      <c r="K7550" s="20"/>
      <c r="L7550" s="6">
        <f t="shared" si="1758"/>
        <v>40000</v>
      </c>
      <c r="M7550" s="11">
        <f t="shared" si="1765"/>
        <v>0</v>
      </c>
      <c r="N7550" s="6">
        <f t="shared" si="1759"/>
        <v>8453.9</v>
      </c>
      <c r="O7550" s="11">
        <f t="shared" si="1766"/>
        <v>0</v>
      </c>
      <c r="P7550" s="11">
        <f t="shared" si="1760"/>
        <v>0</v>
      </c>
      <c r="Q7550" s="11">
        <f t="shared" si="1767"/>
        <v>0</v>
      </c>
      <c r="R7550" s="11">
        <f t="shared" si="1768"/>
        <v>0</v>
      </c>
      <c r="S7550" s="6">
        <f t="shared" si="1761"/>
        <v>806.899999999996</v>
      </c>
      <c r="T7550" s="11">
        <f t="shared" si="1762"/>
        <v>0</v>
      </c>
      <c r="U7550" s="11">
        <f t="shared" si="1763"/>
        <v>0</v>
      </c>
      <c r="V7550" s="11">
        <f t="shared" si="1769"/>
        <v>806.899999999996</v>
      </c>
      <c r="W7550" s="20"/>
    </row>
    <row r="7551" spans="1:23" x14ac:dyDescent="0.25">
      <c r="A7551">
        <v>2022111020</v>
      </c>
      <c r="B7551">
        <v>5</v>
      </c>
      <c r="C7551" s="7">
        <v>0.60263999999999995</v>
      </c>
      <c r="D7551" s="6">
        <f t="shared" si="1755"/>
        <v>48211.199999999997</v>
      </c>
      <c r="E7551" s="62">
        <v>0</v>
      </c>
      <c r="F7551" s="6">
        <f t="shared" si="1764"/>
        <v>0</v>
      </c>
      <c r="G7551" s="7">
        <v>0.26769999999999999</v>
      </c>
      <c r="H7551" s="6">
        <f t="shared" si="1756"/>
        <v>9369.5</v>
      </c>
      <c r="I7551" s="7">
        <v>0</v>
      </c>
      <c r="J7551" s="6">
        <f t="shared" si="1757"/>
        <v>0</v>
      </c>
      <c r="K7551" s="20"/>
      <c r="L7551" s="6">
        <f t="shared" si="1758"/>
        <v>40000</v>
      </c>
      <c r="M7551" s="11">
        <f t="shared" si="1765"/>
        <v>0</v>
      </c>
      <c r="N7551" s="6">
        <f t="shared" si="1759"/>
        <v>8211.1999999999971</v>
      </c>
      <c r="O7551" s="11">
        <f t="shared" si="1766"/>
        <v>1158.3000000000029</v>
      </c>
      <c r="P7551" s="11">
        <f t="shared" si="1760"/>
        <v>0</v>
      </c>
      <c r="Q7551" s="11">
        <f t="shared" si="1767"/>
        <v>0</v>
      </c>
      <c r="R7551" s="11">
        <f t="shared" si="1768"/>
        <v>1158.3000000000029</v>
      </c>
      <c r="S7551" s="6">
        <f t="shared" si="1761"/>
        <v>0</v>
      </c>
      <c r="T7551" s="11">
        <f t="shared" si="1762"/>
        <v>0</v>
      </c>
      <c r="U7551" s="11">
        <f t="shared" si="1763"/>
        <v>0</v>
      </c>
      <c r="V7551" s="11">
        <f t="shared" si="1769"/>
        <v>0</v>
      </c>
      <c r="W7551" s="20"/>
    </row>
    <row r="7552" spans="1:23" x14ac:dyDescent="0.25">
      <c r="A7552">
        <v>2022111021</v>
      </c>
      <c r="B7552">
        <v>5</v>
      </c>
      <c r="C7552" s="7">
        <v>0.58423999999999998</v>
      </c>
      <c r="D7552" s="6">
        <f t="shared" si="1755"/>
        <v>46739.199999999997</v>
      </c>
      <c r="E7552" s="62">
        <v>0</v>
      </c>
      <c r="F7552" s="6">
        <f t="shared" si="1764"/>
        <v>0</v>
      </c>
      <c r="G7552" s="7">
        <v>0.29449999999999998</v>
      </c>
      <c r="H7552" s="6">
        <f t="shared" si="1756"/>
        <v>10307.5</v>
      </c>
      <c r="I7552" s="7">
        <v>0</v>
      </c>
      <c r="J7552" s="6">
        <f t="shared" si="1757"/>
        <v>0</v>
      </c>
      <c r="K7552" s="20"/>
      <c r="L7552" s="6">
        <f t="shared" si="1758"/>
        <v>40000</v>
      </c>
      <c r="M7552" s="11">
        <f t="shared" si="1765"/>
        <v>0</v>
      </c>
      <c r="N7552" s="6">
        <f t="shared" si="1759"/>
        <v>6739.1999999999971</v>
      </c>
      <c r="O7552" s="11">
        <f t="shared" si="1766"/>
        <v>3568.3000000000029</v>
      </c>
      <c r="P7552" s="11">
        <f t="shared" si="1760"/>
        <v>0</v>
      </c>
      <c r="Q7552" s="11">
        <f t="shared" si="1767"/>
        <v>0</v>
      </c>
      <c r="R7552" s="11">
        <f t="shared" si="1768"/>
        <v>3568.3000000000029</v>
      </c>
      <c r="S7552" s="6">
        <f t="shared" si="1761"/>
        <v>0</v>
      </c>
      <c r="T7552" s="11">
        <f t="shared" si="1762"/>
        <v>0</v>
      </c>
      <c r="U7552" s="11">
        <f t="shared" si="1763"/>
        <v>0</v>
      </c>
      <c r="V7552" s="11">
        <f t="shared" si="1769"/>
        <v>0</v>
      </c>
      <c r="W7552" s="20"/>
    </row>
    <row r="7553" spans="1:23" x14ac:dyDescent="0.25">
      <c r="A7553">
        <v>2022111022</v>
      </c>
      <c r="B7553">
        <v>5</v>
      </c>
      <c r="C7553" s="7">
        <v>0.56635999999999997</v>
      </c>
      <c r="D7553" s="6">
        <f t="shared" si="1755"/>
        <v>45308.799999999996</v>
      </c>
      <c r="E7553" s="62">
        <v>0</v>
      </c>
      <c r="F7553" s="6">
        <f t="shared" si="1764"/>
        <v>0</v>
      </c>
      <c r="G7553" s="7">
        <v>0.34808</v>
      </c>
      <c r="H7553" s="6">
        <f t="shared" si="1756"/>
        <v>12182.8</v>
      </c>
      <c r="I7553" s="7">
        <v>0</v>
      </c>
      <c r="J7553" s="6">
        <f t="shared" si="1757"/>
        <v>0</v>
      </c>
      <c r="K7553" s="20"/>
      <c r="L7553" s="6">
        <f t="shared" si="1758"/>
        <v>40000</v>
      </c>
      <c r="M7553" s="11">
        <f t="shared" si="1765"/>
        <v>0</v>
      </c>
      <c r="N7553" s="6">
        <f t="shared" si="1759"/>
        <v>5308.7999999999956</v>
      </c>
      <c r="O7553" s="11">
        <f t="shared" si="1766"/>
        <v>6874.0000000000036</v>
      </c>
      <c r="P7553" s="11">
        <f t="shared" si="1760"/>
        <v>0</v>
      </c>
      <c r="Q7553" s="11">
        <f t="shared" si="1767"/>
        <v>0</v>
      </c>
      <c r="R7553" s="11">
        <f t="shared" si="1768"/>
        <v>6874.0000000000036</v>
      </c>
      <c r="S7553" s="6">
        <f t="shared" si="1761"/>
        <v>0</v>
      </c>
      <c r="T7553" s="11">
        <f t="shared" si="1762"/>
        <v>0</v>
      </c>
      <c r="U7553" s="11">
        <f t="shared" si="1763"/>
        <v>0</v>
      </c>
      <c r="V7553" s="11">
        <f t="shared" si="1769"/>
        <v>0</v>
      </c>
      <c r="W7553" s="20"/>
    </row>
    <row r="7554" spans="1:23" x14ac:dyDescent="0.25">
      <c r="A7554">
        <v>2022111023</v>
      </c>
      <c r="B7554">
        <v>5</v>
      </c>
      <c r="C7554" s="7">
        <v>0.53285000000000005</v>
      </c>
      <c r="D7554" s="6">
        <f t="shared" si="1755"/>
        <v>42628.000000000007</v>
      </c>
      <c r="E7554" s="62">
        <v>0</v>
      </c>
      <c r="F7554" s="6">
        <f t="shared" si="1764"/>
        <v>0</v>
      </c>
      <c r="G7554" s="7">
        <v>0.38124000000000002</v>
      </c>
      <c r="H7554" s="6">
        <f t="shared" si="1756"/>
        <v>13343.400000000001</v>
      </c>
      <c r="I7554" s="7">
        <v>0</v>
      </c>
      <c r="J7554" s="6">
        <f t="shared" si="1757"/>
        <v>0</v>
      </c>
      <c r="K7554" s="20"/>
      <c r="L7554" s="6">
        <f t="shared" si="1758"/>
        <v>40000</v>
      </c>
      <c r="M7554" s="11">
        <f t="shared" si="1765"/>
        <v>0</v>
      </c>
      <c r="N7554" s="6">
        <f t="shared" si="1759"/>
        <v>2628.0000000000073</v>
      </c>
      <c r="O7554" s="11">
        <f t="shared" si="1766"/>
        <v>10715.399999999994</v>
      </c>
      <c r="P7554" s="11">
        <f t="shared" si="1760"/>
        <v>0</v>
      </c>
      <c r="Q7554" s="11">
        <f t="shared" si="1767"/>
        <v>0</v>
      </c>
      <c r="R7554" s="11">
        <f t="shared" si="1768"/>
        <v>10715.399999999994</v>
      </c>
      <c r="S7554" s="6">
        <f t="shared" si="1761"/>
        <v>0</v>
      </c>
      <c r="T7554" s="11">
        <f t="shared" si="1762"/>
        <v>0</v>
      </c>
      <c r="U7554" s="11">
        <f t="shared" si="1763"/>
        <v>0</v>
      </c>
      <c r="V7554" s="11">
        <f t="shared" si="1769"/>
        <v>0</v>
      </c>
      <c r="W7554" s="20"/>
    </row>
    <row r="7555" spans="1:23" x14ac:dyDescent="0.25">
      <c r="A7555">
        <v>2022111024</v>
      </c>
      <c r="B7555">
        <v>5</v>
      </c>
      <c r="C7555" s="7">
        <v>0.49870999999999999</v>
      </c>
      <c r="D7555" s="6">
        <f t="shared" si="1755"/>
        <v>39896.799999999996</v>
      </c>
      <c r="E7555" s="62">
        <v>0</v>
      </c>
      <c r="F7555" s="6">
        <f t="shared" si="1764"/>
        <v>0</v>
      </c>
      <c r="G7555" s="7">
        <v>0.35475000000000001</v>
      </c>
      <c r="H7555" s="6">
        <f t="shared" si="1756"/>
        <v>12416.25</v>
      </c>
      <c r="I7555" s="7">
        <v>0</v>
      </c>
      <c r="J7555" s="6">
        <f t="shared" si="1757"/>
        <v>0</v>
      </c>
      <c r="K7555" s="20"/>
      <c r="L7555" s="6">
        <f t="shared" si="1758"/>
        <v>39896.799999999996</v>
      </c>
      <c r="M7555" s="11">
        <f t="shared" si="1765"/>
        <v>103.20000000000437</v>
      </c>
      <c r="N7555" s="6">
        <f t="shared" si="1759"/>
        <v>0</v>
      </c>
      <c r="O7555" s="11">
        <f t="shared" si="1766"/>
        <v>12416.25</v>
      </c>
      <c r="P7555" s="11">
        <f t="shared" si="1760"/>
        <v>0</v>
      </c>
      <c r="Q7555" s="11">
        <f t="shared" si="1767"/>
        <v>0</v>
      </c>
      <c r="R7555" s="11">
        <f t="shared" si="1768"/>
        <v>12519.450000000004</v>
      </c>
      <c r="S7555" s="6">
        <f t="shared" si="1761"/>
        <v>0</v>
      </c>
      <c r="T7555" s="11">
        <f t="shared" si="1762"/>
        <v>0</v>
      </c>
      <c r="U7555" s="11">
        <f t="shared" si="1763"/>
        <v>0</v>
      </c>
      <c r="V7555" s="11">
        <f t="shared" si="1769"/>
        <v>0</v>
      </c>
      <c r="W7555" s="20"/>
    </row>
    <row r="7556" spans="1:23" x14ac:dyDescent="0.25">
      <c r="A7556">
        <v>2022111101</v>
      </c>
      <c r="B7556">
        <v>6</v>
      </c>
      <c r="C7556" s="7">
        <v>0.47272999999999998</v>
      </c>
      <c r="D7556" s="6">
        <f t="shared" si="1755"/>
        <v>37818.400000000001</v>
      </c>
      <c r="E7556" s="62">
        <v>0</v>
      </c>
      <c r="F7556" s="6">
        <f t="shared" si="1764"/>
        <v>0</v>
      </c>
      <c r="G7556" s="7">
        <v>0.35922999999999999</v>
      </c>
      <c r="H7556" s="6">
        <f t="shared" si="1756"/>
        <v>12573.05</v>
      </c>
      <c r="I7556" s="7">
        <v>0</v>
      </c>
      <c r="J7556" s="6">
        <f t="shared" si="1757"/>
        <v>0</v>
      </c>
      <c r="K7556" s="20"/>
      <c r="L7556" s="6">
        <f t="shared" si="1758"/>
        <v>37818.400000000001</v>
      </c>
      <c r="M7556" s="11">
        <f t="shared" si="1765"/>
        <v>2181.5999999999985</v>
      </c>
      <c r="N7556" s="6">
        <f t="shared" si="1759"/>
        <v>0</v>
      </c>
      <c r="O7556" s="11">
        <f t="shared" si="1766"/>
        <v>12573.05</v>
      </c>
      <c r="P7556" s="11">
        <f t="shared" si="1760"/>
        <v>0</v>
      </c>
      <c r="Q7556" s="11">
        <f t="shared" si="1767"/>
        <v>0</v>
      </c>
      <c r="R7556" s="11">
        <f t="shared" si="1768"/>
        <v>14754.649999999998</v>
      </c>
      <c r="S7556" s="6">
        <f t="shared" si="1761"/>
        <v>0</v>
      </c>
      <c r="T7556" s="11">
        <f t="shared" si="1762"/>
        <v>0</v>
      </c>
      <c r="U7556" s="11">
        <f t="shared" si="1763"/>
        <v>0</v>
      </c>
      <c r="V7556" s="11">
        <f t="shared" si="1769"/>
        <v>0</v>
      </c>
      <c r="W7556" s="20"/>
    </row>
    <row r="7557" spans="1:23" x14ac:dyDescent="0.25">
      <c r="A7557">
        <v>2022111102</v>
      </c>
      <c r="B7557">
        <v>6</v>
      </c>
      <c r="C7557" s="7">
        <v>0.45540999999999998</v>
      </c>
      <c r="D7557" s="6">
        <f t="shared" ref="D7557:D7620" si="1770">D$18*C7557</f>
        <v>36432.799999999996</v>
      </c>
      <c r="E7557" s="62">
        <v>0</v>
      </c>
      <c r="F7557" s="6">
        <f t="shared" si="1764"/>
        <v>0</v>
      </c>
      <c r="G7557" s="7">
        <v>0.36088999999999999</v>
      </c>
      <c r="H7557" s="6">
        <f t="shared" ref="H7557:H7620" si="1771">H$18*G7557</f>
        <v>12631.15</v>
      </c>
      <c r="I7557" s="7">
        <v>0</v>
      </c>
      <c r="J7557" s="6">
        <f t="shared" ref="J7557:J7620" si="1772">I7557*J$18</f>
        <v>0</v>
      </c>
      <c r="K7557" s="20"/>
      <c r="L7557" s="6">
        <f t="shared" si="1758"/>
        <v>36432.799999999996</v>
      </c>
      <c r="M7557" s="11">
        <f t="shared" si="1765"/>
        <v>3567.2000000000044</v>
      </c>
      <c r="N7557" s="6">
        <f t="shared" si="1759"/>
        <v>0</v>
      </c>
      <c r="O7557" s="11">
        <f t="shared" si="1766"/>
        <v>12631.15</v>
      </c>
      <c r="P7557" s="11">
        <f t="shared" si="1760"/>
        <v>0</v>
      </c>
      <c r="Q7557" s="11">
        <f t="shared" si="1767"/>
        <v>0</v>
      </c>
      <c r="R7557" s="11">
        <f t="shared" si="1768"/>
        <v>16198.350000000004</v>
      </c>
      <c r="S7557" s="6">
        <f t="shared" si="1761"/>
        <v>0</v>
      </c>
      <c r="T7557" s="11">
        <f t="shared" si="1762"/>
        <v>0</v>
      </c>
      <c r="U7557" s="11">
        <f t="shared" si="1763"/>
        <v>0</v>
      </c>
      <c r="V7557" s="11">
        <f t="shared" si="1769"/>
        <v>0</v>
      </c>
      <c r="W7557" s="20"/>
    </row>
    <row r="7558" spans="1:23" x14ac:dyDescent="0.25">
      <c r="A7558">
        <v>2022111103</v>
      </c>
      <c r="B7558">
        <v>6</v>
      </c>
      <c r="C7558" s="7">
        <v>0.44413000000000002</v>
      </c>
      <c r="D7558" s="6">
        <f t="shared" si="1770"/>
        <v>35530.400000000001</v>
      </c>
      <c r="E7558" s="62">
        <v>0</v>
      </c>
      <c r="F7558" s="6">
        <f t="shared" si="1764"/>
        <v>0</v>
      </c>
      <c r="G7558" s="7">
        <v>0.39589999999999997</v>
      </c>
      <c r="H7558" s="6">
        <f t="shared" si="1771"/>
        <v>13856.5</v>
      </c>
      <c r="I7558" s="7">
        <v>0</v>
      </c>
      <c r="J7558" s="6">
        <f t="shared" si="1772"/>
        <v>0</v>
      </c>
      <c r="K7558" s="20"/>
      <c r="L7558" s="6">
        <f t="shared" si="1758"/>
        <v>35530.400000000001</v>
      </c>
      <c r="M7558" s="11">
        <f t="shared" si="1765"/>
        <v>4469.5999999999985</v>
      </c>
      <c r="N7558" s="6">
        <f t="shared" si="1759"/>
        <v>0</v>
      </c>
      <c r="O7558" s="11">
        <f t="shared" si="1766"/>
        <v>13856.5</v>
      </c>
      <c r="P7558" s="11">
        <f t="shared" si="1760"/>
        <v>0</v>
      </c>
      <c r="Q7558" s="11">
        <f t="shared" si="1767"/>
        <v>0</v>
      </c>
      <c r="R7558" s="11">
        <f t="shared" si="1768"/>
        <v>18326.099999999999</v>
      </c>
      <c r="S7558" s="6">
        <f t="shared" si="1761"/>
        <v>0</v>
      </c>
      <c r="T7558" s="11">
        <f t="shared" si="1762"/>
        <v>0</v>
      </c>
      <c r="U7558" s="11">
        <f t="shared" si="1763"/>
        <v>0</v>
      </c>
      <c r="V7558" s="11">
        <f t="shared" si="1769"/>
        <v>0</v>
      </c>
      <c r="W7558" s="20"/>
    </row>
    <row r="7559" spans="1:23" x14ac:dyDescent="0.25">
      <c r="A7559">
        <v>2022111104</v>
      </c>
      <c r="B7559">
        <v>6</v>
      </c>
      <c r="C7559" s="7">
        <v>0.43939</v>
      </c>
      <c r="D7559" s="6">
        <f t="shared" si="1770"/>
        <v>35151.199999999997</v>
      </c>
      <c r="E7559" s="62">
        <v>0</v>
      </c>
      <c r="F7559" s="6">
        <f t="shared" si="1764"/>
        <v>0</v>
      </c>
      <c r="G7559" s="7">
        <v>0.41435</v>
      </c>
      <c r="H7559" s="6">
        <f t="shared" si="1771"/>
        <v>14502.25</v>
      </c>
      <c r="I7559" s="7">
        <v>0</v>
      </c>
      <c r="J7559" s="6">
        <f t="shared" si="1772"/>
        <v>0</v>
      </c>
      <c r="K7559" s="20"/>
      <c r="L7559" s="6">
        <f t="shared" si="1758"/>
        <v>35151.199999999997</v>
      </c>
      <c r="M7559" s="11">
        <f t="shared" si="1765"/>
        <v>4848.8000000000029</v>
      </c>
      <c r="N7559" s="6">
        <f t="shared" si="1759"/>
        <v>0</v>
      </c>
      <c r="O7559" s="11">
        <f t="shared" si="1766"/>
        <v>14502.25</v>
      </c>
      <c r="P7559" s="11">
        <f t="shared" si="1760"/>
        <v>0</v>
      </c>
      <c r="Q7559" s="11">
        <f t="shared" si="1767"/>
        <v>0</v>
      </c>
      <c r="R7559" s="11">
        <f t="shared" si="1768"/>
        <v>19351.050000000003</v>
      </c>
      <c r="S7559" s="6">
        <f t="shared" si="1761"/>
        <v>0</v>
      </c>
      <c r="T7559" s="11">
        <f t="shared" si="1762"/>
        <v>0</v>
      </c>
      <c r="U7559" s="11">
        <f t="shared" si="1763"/>
        <v>0</v>
      </c>
      <c r="V7559" s="11">
        <f t="shared" si="1769"/>
        <v>0</v>
      </c>
      <c r="W7559" s="20"/>
    </row>
    <row r="7560" spans="1:23" x14ac:dyDescent="0.25">
      <c r="A7560">
        <v>2022111105</v>
      </c>
      <c r="B7560">
        <v>6</v>
      </c>
      <c r="C7560" s="7">
        <v>0.44524999999999998</v>
      </c>
      <c r="D7560" s="6">
        <f t="shared" si="1770"/>
        <v>35620</v>
      </c>
      <c r="E7560" s="62">
        <v>0</v>
      </c>
      <c r="F7560" s="6">
        <f t="shared" si="1764"/>
        <v>0</v>
      </c>
      <c r="G7560" s="7">
        <v>0.47531000000000001</v>
      </c>
      <c r="H7560" s="6">
        <f t="shared" si="1771"/>
        <v>16635.849999999999</v>
      </c>
      <c r="I7560" s="7">
        <v>0</v>
      </c>
      <c r="J7560" s="6">
        <f t="shared" si="1772"/>
        <v>0</v>
      </c>
      <c r="K7560" s="20"/>
      <c r="L7560" s="6">
        <f t="shared" si="1758"/>
        <v>35620</v>
      </c>
      <c r="M7560" s="11">
        <f t="shared" si="1765"/>
        <v>4380</v>
      </c>
      <c r="N7560" s="6">
        <f t="shared" si="1759"/>
        <v>0</v>
      </c>
      <c r="O7560" s="11">
        <f t="shared" si="1766"/>
        <v>16635.849999999999</v>
      </c>
      <c r="P7560" s="11">
        <f t="shared" si="1760"/>
        <v>0</v>
      </c>
      <c r="Q7560" s="11">
        <f t="shared" si="1767"/>
        <v>0</v>
      </c>
      <c r="R7560" s="11">
        <f t="shared" si="1768"/>
        <v>21015.85</v>
      </c>
      <c r="S7560" s="6">
        <f t="shared" si="1761"/>
        <v>0</v>
      </c>
      <c r="T7560" s="11">
        <f t="shared" si="1762"/>
        <v>0</v>
      </c>
      <c r="U7560" s="11">
        <f t="shared" si="1763"/>
        <v>0</v>
      </c>
      <c r="V7560" s="11">
        <f t="shared" si="1769"/>
        <v>0</v>
      </c>
      <c r="W7560" s="20"/>
    </row>
    <row r="7561" spans="1:23" x14ac:dyDescent="0.25">
      <c r="A7561">
        <v>2022111106</v>
      </c>
      <c r="B7561">
        <v>6</v>
      </c>
      <c r="C7561" s="7">
        <v>0.46505000000000002</v>
      </c>
      <c r="D7561" s="6">
        <f t="shared" si="1770"/>
        <v>37204</v>
      </c>
      <c r="E7561" s="62">
        <v>0</v>
      </c>
      <c r="F7561" s="6">
        <f t="shared" si="1764"/>
        <v>0</v>
      </c>
      <c r="G7561" s="7">
        <v>0.53602000000000005</v>
      </c>
      <c r="H7561" s="6">
        <f t="shared" si="1771"/>
        <v>18760.7</v>
      </c>
      <c r="I7561" s="7">
        <v>0</v>
      </c>
      <c r="J7561" s="6">
        <f t="shared" si="1772"/>
        <v>0</v>
      </c>
      <c r="K7561" s="20"/>
      <c r="L7561" s="6">
        <f t="shared" si="1758"/>
        <v>37204</v>
      </c>
      <c r="M7561" s="11">
        <f t="shared" si="1765"/>
        <v>2796</v>
      </c>
      <c r="N7561" s="6">
        <f t="shared" si="1759"/>
        <v>0</v>
      </c>
      <c r="O7561" s="11">
        <f t="shared" si="1766"/>
        <v>18760.7</v>
      </c>
      <c r="P7561" s="11">
        <f t="shared" si="1760"/>
        <v>0</v>
      </c>
      <c r="Q7561" s="11">
        <f t="shared" si="1767"/>
        <v>0</v>
      </c>
      <c r="R7561" s="11">
        <f t="shared" si="1768"/>
        <v>21556.7</v>
      </c>
      <c r="S7561" s="6">
        <f t="shared" si="1761"/>
        <v>0</v>
      </c>
      <c r="T7561" s="11">
        <f t="shared" si="1762"/>
        <v>0</v>
      </c>
      <c r="U7561" s="11">
        <f t="shared" si="1763"/>
        <v>0</v>
      </c>
      <c r="V7561" s="11">
        <f t="shared" si="1769"/>
        <v>0</v>
      </c>
      <c r="W7561" s="20"/>
    </row>
    <row r="7562" spans="1:23" x14ac:dyDescent="0.25">
      <c r="A7562">
        <v>2022111107</v>
      </c>
      <c r="B7562">
        <v>6</v>
      </c>
      <c r="C7562" s="7">
        <v>0.49990000000000001</v>
      </c>
      <c r="D7562" s="6">
        <f t="shared" si="1770"/>
        <v>39992</v>
      </c>
      <c r="E7562" s="62">
        <v>0</v>
      </c>
      <c r="F7562" s="6">
        <f t="shared" si="1764"/>
        <v>0</v>
      </c>
      <c r="G7562" s="7">
        <v>0.56089</v>
      </c>
      <c r="H7562" s="6">
        <f t="shared" si="1771"/>
        <v>19631.150000000001</v>
      </c>
      <c r="I7562" s="7">
        <v>1.3999999999999999E-4</v>
      </c>
      <c r="J7562" s="6">
        <f t="shared" si="1772"/>
        <v>1.9599999999999997</v>
      </c>
      <c r="K7562" s="20"/>
      <c r="L7562" s="6">
        <f t="shared" si="1758"/>
        <v>39992</v>
      </c>
      <c r="M7562" s="11">
        <f t="shared" si="1765"/>
        <v>8</v>
      </c>
      <c r="N7562" s="6">
        <f t="shared" si="1759"/>
        <v>0</v>
      </c>
      <c r="O7562" s="11">
        <f t="shared" si="1766"/>
        <v>19631.150000000001</v>
      </c>
      <c r="P7562" s="11">
        <f t="shared" si="1760"/>
        <v>0</v>
      </c>
      <c r="Q7562" s="11">
        <f t="shared" si="1767"/>
        <v>1.9599999999999997</v>
      </c>
      <c r="R7562" s="11">
        <f t="shared" si="1768"/>
        <v>19641.11</v>
      </c>
      <c r="S7562" s="6">
        <f t="shared" si="1761"/>
        <v>0</v>
      </c>
      <c r="T7562" s="11">
        <f t="shared" si="1762"/>
        <v>0</v>
      </c>
      <c r="U7562" s="11">
        <f t="shared" si="1763"/>
        <v>0</v>
      </c>
      <c r="V7562" s="11">
        <f t="shared" si="1769"/>
        <v>0</v>
      </c>
      <c r="W7562" s="20"/>
    </row>
    <row r="7563" spans="1:23" x14ac:dyDescent="0.25">
      <c r="A7563">
        <v>2022111108</v>
      </c>
      <c r="B7563">
        <v>6</v>
      </c>
      <c r="C7563" s="7">
        <v>0.51659999999999995</v>
      </c>
      <c r="D7563" s="6">
        <f t="shared" si="1770"/>
        <v>41327.999999999993</v>
      </c>
      <c r="E7563" s="62">
        <v>0</v>
      </c>
      <c r="F7563" s="6">
        <f t="shared" si="1764"/>
        <v>0</v>
      </c>
      <c r="G7563" s="7">
        <v>0.53973000000000004</v>
      </c>
      <c r="H7563" s="6">
        <f t="shared" si="1771"/>
        <v>18890.550000000003</v>
      </c>
      <c r="I7563" s="7">
        <v>3.671E-2</v>
      </c>
      <c r="J7563" s="6">
        <f t="shared" si="1772"/>
        <v>513.93999999999994</v>
      </c>
      <c r="K7563" s="20"/>
      <c r="L7563" s="6">
        <f t="shared" si="1758"/>
        <v>40000</v>
      </c>
      <c r="M7563" s="11">
        <f t="shared" si="1765"/>
        <v>0</v>
      </c>
      <c r="N7563" s="6">
        <f t="shared" si="1759"/>
        <v>1327.9999999999927</v>
      </c>
      <c r="O7563" s="11">
        <f t="shared" si="1766"/>
        <v>17562.55000000001</v>
      </c>
      <c r="P7563" s="11">
        <f t="shared" si="1760"/>
        <v>0</v>
      </c>
      <c r="Q7563" s="11">
        <f t="shared" si="1767"/>
        <v>513.93999999999994</v>
      </c>
      <c r="R7563" s="11">
        <f t="shared" si="1768"/>
        <v>18076.490000000009</v>
      </c>
      <c r="S7563" s="6">
        <f t="shared" si="1761"/>
        <v>0</v>
      </c>
      <c r="T7563" s="11">
        <f t="shared" si="1762"/>
        <v>0</v>
      </c>
      <c r="U7563" s="11">
        <f t="shared" si="1763"/>
        <v>0</v>
      </c>
      <c r="V7563" s="11">
        <f t="shared" si="1769"/>
        <v>0</v>
      </c>
      <c r="W7563" s="20"/>
    </row>
    <row r="7564" spans="1:23" x14ac:dyDescent="0.25">
      <c r="A7564">
        <v>2022111109</v>
      </c>
      <c r="B7564">
        <v>6</v>
      </c>
      <c r="C7564" s="7">
        <v>0.53754000000000002</v>
      </c>
      <c r="D7564" s="6">
        <f t="shared" si="1770"/>
        <v>43003.200000000004</v>
      </c>
      <c r="E7564" s="62">
        <v>0</v>
      </c>
      <c r="F7564" s="6">
        <f t="shared" si="1764"/>
        <v>0</v>
      </c>
      <c r="G7564" s="7">
        <v>0.51849999999999996</v>
      </c>
      <c r="H7564" s="6">
        <f t="shared" si="1771"/>
        <v>18147.5</v>
      </c>
      <c r="I7564" s="7">
        <v>0.12366000000000001</v>
      </c>
      <c r="J7564" s="6">
        <f t="shared" si="1772"/>
        <v>1731.24</v>
      </c>
      <c r="K7564" s="20"/>
      <c r="L7564" s="6">
        <f t="shared" si="1758"/>
        <v>40000</v>
      </c>
      <c r="M7564" s="11">
        <f t="shared" si="1765"/>
        <v>0</v>
      </c>
      <c r="N7564" s="6">
        <f t="shared" si="1759"/>
        <v>3003.2000000000044</v>
      </c>
      <c r="O7564" s="11">
        <f t="shared" si="1766"/>
        <v>15144.299999999996</v>
      </c>
      <c r="P7564" s="11">
        <f t="shared" si="1760"/>
        <v>0</v>
      </c>
      <c r="Q7564" s="11">
        <f t="shared" si="1767"/>
        <v>1731.24</v>
      </c>
      <c r="R7564" s="11">
        <f t="shared" si="1768"/>
        <v>16875.539999999997</v>
      </c>
      <c r="S7564" s="6">
        <f t="shared" si="1761"/>
        <v>0</v>
      </c>
      <c r="T7564" s="11">
        <f t="shared" si="1762"/>
        <v>0</v>
      </c>
      <c r="U7564" s="11">
        <f t="shared" si="1763"/>
        <v>0</v>
      </c>
      <c r="V7564" s="11">
        <f t="shared" si="1769"/>
        <v>0</v>
      </c>
      <c r="W7564" s="20"/>
    </row>
    <row r="7565" spans="1:23" x14ac:dyDescent="0.25">
      <c r="A7565">
        <v>2022111110</v>
      </c>
      <c r="B7565">
        <v>6</v>
      </c>
      <c r="C7565" s="7">
        <v>0.56142999999999998</v>
      </c>
      <c r="D7565" s="6">
        <f t="shared" si="1770"/>
        <v>44914.400000000001</v>
      </c>
      <c r="E7565" s="62">
        <v>0</v>
      </c>
      <c r="F7565" s="6">
        <f t="shared" si="1764"/>
        <v>0</v>
      </c>
      <c r="G7565" s="7">
        <v>0.54583000000000004</v>
      </c>
      <c r="H7565" s="6">
        <f t="shared" si="1771"/>
        <v>19104.050000000003</v>
      </c>
      <c r="I7565" s="7">
        <v>0.13547999999999999</v>
      </c>
      <c r="J7565" s="6">
        <f t="shared" si="1772"/>
        <v>1896.7199999999998</v>
      </c>
      <c r="K7565" s="20"/>
      <c r="L7565" s="6">
        <f t="shared" si="1758"/>
        <v>40000</v>
      </c>
      <c r="M7565" s="11">
        <f t="shared" si="1765"/>
        <v>0</v>
      </c>
      <c r="N7565" s="6">
        <f t="shared" si="1759"/>
        <v>4914.4000000000015</v>
      </c>
      <c r="O7565" s="11">
        <f t="shared" si="1766"/>
        <v>14189.650000000001</v>
      </c>
      <c r="P7565" s="11">
        <f t="shared" si="1760"/>
        <v>0</v>
      </c>
      <c r="Q7565" s="11">
        <f t="shared" si="1767"/>
        <v>1896.7199999999998</v>
      </c>
      <c r="R7565" s="11">
        <f t="shared" si="1768"/>
        <v>16086.37</v>
      </c>
      <c r="S7565" s="6">
        <f t="shared" si="1761"/>
        <v>0</v>
      </c>
      <c r="T7565" s="11">
        <f t="shared" si="1762"/>
        <v>0</v>
      </c>
      <c r="U7565" s="11">
        <f t="shared" si="1763"/>
        <v>0</v>
      </c>
      <c r="V7565" s="11">
        <f t="shared" si="1769"/>
        <v>0</v>
      </c>
      <c r="W7565" s="20"/>
    </row>
    <row r="7566" spans="1:23" x14ac:dyDescent="0.25">
      <c r="A7566">
        <v>2022111111</v>
      </c>
      <c r="B7566">
        <v>6</v>
      </c>
      <c r="C7566" s="7">
        <v>0.57745999999999997</v>
      </c>
      <c r="D7566" s="6">
        <f t="shared" si="1770"/>
        <v>46196.799999999996</v>
      </c>
      <c r="E7566" s="62">
        <v>0</v>
      </c>
      <c r="F7566" s="6">
        <f t="shared" si="1764"/>
        <v>0</v>
      </c>
      <c r="G7566" s="7">
        <v>0.54066999999999998</v>
      </c>
      <c r="H7566" s="6">
        <f t="shared" si="1771"/>
        <v>18923.45</v>
      </c>
      <c r="I7566" s="7">
        <v>0.13474</v>
      </c>
      <c r="J7566" s="6">
        <f t="shared" si="1772"/>
        <v>1886.36</v>
      </c>
      <c r="K7566" s="20"/>
      <c r="L7566" s="6">
        <f t="shared" si="1758"/>
        <v>40000</v>
      </c>
      <c r="M7566" s="11">
        <f t="shared" si="1765"/>
        <v>0</v>
      </c>
      <c r="N7566" s="6">
        <f t="shared" si="1759"/>
        <v>6196.7999999999956</v>
      </c>
      <c r="O7566" s="11">
        <f t="shared" si="1766"/>
        <v>12726.650000000005</v>
      </c>
      <c r="P7566" s="11">
        <f t="shared" si="1760"/>
        <v>0</v>
      </c>
      <c r="Q7566" s="11">
        <f t="shared" si="1767"/>
        <v>1886.36</v>
      </c>
      <c r="R7566" s="11">
        <f t="shared" si="1768"/>
        <v>14613.010000000006</v>
      </c>
      <c r="S7566" s="6">
        <f t="shared" si="1761"/>
        <v>0</v>
      </c>
      <c r="T7566" s="11">
        <f t="shared" si="1762"/>
        <v>0</v>
      </c>
      <c r="U7566" s="11">
        <f t="shared" si="1763"/>
        <v>0</v>
      </c>
      <c r="V7566" s="11">
        <f t="shared" si="1769"/>
        <v>0</v>
      </c>
      <c r="W7566" s="20"/>
    </row>
    <row r="7567" spans="1:23" x14ac:dyDescent="0.25">
      <c r="A7567">
        <v>2022111112</v>
      </c>
      <c r="B7567">
        <v>6</v>
      </c>
      <c r="C7567" s="7">
        <v>0.58979999999999999</v>
      </c>
      <c r="D7567" s="6">
        <f t="shared" si="1770"/>
        <v>47184</v>
      </c>
      <c r="E7567" s="62">
        <v>0</v>
      </c>
      <c r="F7567" s="6">
        <f t="shared" si="1764"/>
        <v>0</v>
      </c>
      <c r="G7567" s="7">
        <v>0.52988999999999997</v>
      </c>
      <c r="H7567" s="6">
        <f t="shared" si="1771"/>
        <v>18546.149999999998</v>
      </c>
      <c r="I7567" s="7">
        <v>0.14546000000000001</v>
      </c>
      <c r="J7567" s="6">
        <f t="shared" si="1772"/>
        <v>2036.44</v>
      </c>
      <c r="K7567" s="20"/>
      <c r="L7567" s="6">
        <f t="shared" si="1758"/>
        <v>40000</v>
      </c>
      <c r="M7567" s="11">
        <f t="shared" si="1765"/>
        <v>0</v>
      </c>
      <c r="N7567" s="6">
        <f t="shared" si="1759"/>
        <v>7184</v>
      </c>
      <c r="O7567" s="11">
        <f t="shared" si="1766"/>
        <v>11362.149999999998</v>
      </c>
      <c r="P7567" s="11">
        <f t="shared" si="1760"/>
        <v>0</v>
      </c>
      <c r="Q7567" s="11">
        <f t="shared" si="1767"/>
        <v>2036.44</v>
      </c>
      <c r="R7567" s="11">
        <f t="shared" si="1768"/>
        <v>13398.589999999998</v>
      </c>
      <c r="S7567" s="6">
        <f t="shared" si="1761"/>
        <v>0</v>
      </c>
      <c r="T7567" s="11">
        <f t="shared" si="1762"/>
        <v>0</v>
      </c>
      <c r="U7567" s="11">
        <f t="shared" si="1763"/>
        <v>0</v>
      </c>
      <c r="V7567" s="11">
        <f t="shared" si="1769"/>
        <v>0</v>
      </c>
      <c r="W7567" s="20"/>
    </row>
    <row r="7568" spans="1:23" x14ac:dyDescent="0.25">
      <c r="A7568">
        <v>2022111113</v>
      </c>
      <c r="B7568">
        <v>6</v>
      </c>
      <c r="C7568" s="7">
        <v>0.59511000000000003</v>
      </c>
      <c r="D7568" s="6">
        <f t="shared" si="1770"/>
        <v>47608.800000000003</v>
      </c>
      <c r="E7568" s="62">
        <v>0</v>
      </c>
      <c r="F7568" s="6">
        <f t="shared" si="1764"/>
        <v>0</v>
      </c>
      <c r="G7568" s="7">
        <v>0.52161999999999997</v>
      </c>
      <c r="H7568" s="6">
        <f t="shared" si="1771"/>
        <v>18256.7</v>
      </c>
      <c r="I7568" s="7">
        <v>0.15620000000000001</v>
      </c>
      <c r="J7568" s="6">
        <f t="shared" si="1772"/>
        <v>2186.8000000000002</v>
      </c>
      <c r="K7568" s="20"/>
      <c r="L7568" s="6">
        <f t="shared" si="1758"/>
        <v>40000</v>
      </c>
      <c r="M7568" s="11">
        <f t="shared" si="1765"/>
        <v>0</v>
      </c>
      <c r="N7568" s="6">
        <f t="shared" si="1759"/>
        <v>7608.8000000000029</v>
      </c>
      <c r="O7568" s="11">
        <f t="shared" si="1766"/>
        <v>10647.899999999998</v>
      </c>
      <c r="P7568" s="11">
        <f t="shared" si="1760"/>
        <v>0</v>
      </c>
      <c r="Q7568" s="11">
        <f t="shared" si="1767"/>
        <v>2186.8000000000002</v>
      </c>
      <c r="R7568" s="11">
        <f t="shared" si="1768"/>
        <v>12834.699999999997</v>
      </c>
      <c r="S7568" s="6">
        <f t="shared" si="1761"/>
        <v>0</v>
      </c>
      <c r="T7568" s="11">
        <f t="shared" si="1762"/>
        <v>0</v>
      </c>
      <c r="U7568" s="11">
        <f t="shared" si="1763"/>
        <v>0</v>
      </c>
      <c r="V7568" s="11">
        <f t="shared" si="1769"/>
        <v>0</v>
      </c>
      <c r="W7568" s="20"/>
    </row>
    <row r="7569" spans="1:23" x14ac:dyDescent="0.25">
      <c r="A7569">
        <v>2022111114</v>
      </c>
      <c r="B7569">
        <v>6</v>
      </c>
      <c r="C7569" s="7">
        <v>0.59565999999999997</v>
      </c>
      <c r="D7569" s="6">
        <f t="shared" si="1770"/>
        <v>47652.799999999996</v>
      </c>
      <c r="E7569" s="62">
        <v>0</v>
      </c>
      <c r="F7569" s="6">
        <f t="shared" si="1764"/>
        <v>0</v>
      </c>
      <c r="G7569" s="7">
        <v>0.51446000000000003</v>
      </c>
      <c r="H7569" s="6">
        <f t="shared" si="1771"/>
        <v>18006.100000000002</v>
      </c>
      <c r="I7569" s="7">
        <v>0.16627</v>
      </c>
      <c r="J7569" s="6">
        <f t="shared" si="1772"/>
        <v>2327.7800000000002</v>
      </c>
      <c r="K7569" s="20"/>
      <c r="L7569" s="6">
        <f t="shared" si="1758"/>
        <v>40000</v>
      </c>
      <c r="M7569" s="11">
        <f t="shared" si="1765"/>
        <v>0</v>
      </c>
      <c r="N7569" s="6">
        <f t="shared" si="1759"/>
        <v>7652.7999999999956</v>
      </c>
      <c r="O7569" s="11">
        <f t="shared" si="1766"/>
        <v>10353.300000000007</v>
      </c>
      <c r="P7569" s="11">
        <f t="shared" si="1760"/>
        <v>0</v>
      </c>
      <c r="Q7569" s="11">
        <f t="shared" si="1767"/>
        <v>2327.7800000000002</v>
      </c>
      <c r="R7569" s="11">
        <f t="shared" si="1768"/>
        <v>12681.080000000007</v>
      </c>
      <c r="S7569" s="6">
        <f t="shared" si="1761"/>
        <v>0</v>
      </c>
      <c r="T7569" s="11">
        <f t="shared" si="1762"/>
        <v>0</v>
      </c>
      <c r="U7569" s="11">
        <f t="shared" si="1763"/>
        <v>0</v>
      </c>
      <c r="V7569" s="11">
        <f t="shared" si="1769"/>
        <v>0</v>
      </c>
      <c r="W7569" s="20"/>
    </row>
    <row r="7570" spans="1:23" x14ac:dyDescent="0.25">
      <c r="A7570">
        <v>2022111115</v>
      </c>
      <c r="B7570">
        <v>6</v>
      </c>
      <c r="C7570" s="7">
        <v>0.59167999999999998</v>
      </c>
      <c r="D7570" s="6">
        <f t="shared" si="1770"/>
        <v>47334.400000000001</v>
      </c>
      <c r="E7570" s="62">
        <v>0</v>
      </c>
      <c r="F7570" s="6">
        <f t="shared" si="1764"/>
        <v>0</v>
      </c>
      <c r="G7570" s="7">
        <v>0.51036000000000004</v>
      </c>
      <c r="H7570" s="6">
        <f t="shared" si="1771"/>
        <v>17862.600000000002</v>
      </c>
      <c r="I7570" s="7">
        <v>0.16979</v>
      </c>
      <c r="J7570" s="6">
        <f t="shared" si="1772"/>
        <v>2377.06</v>
      </c>
      <c r="K7570" s="20"/>
      <c r="L7570" s="6">
        <f t="shared" si="1758"/>
        <v>40000</v>
      </c>
      <c r="M7570" s="11">
        <f t="shared" si="1765"/>
        <v>0</v>
      </c>
      <c r="N7570" s="6">
        <f t="shared" si="1759"/>
        <v>7334.4000000000015</v>
      </c>
      <c r="O7570" s="11">
        <f t="shared" si="1766"/>
        <v>10528.2</v>
      </c>
      <c r="P7570" s="11">
        <f t="shared" si="1760"/>
        <v>0</v>
      </c>
      <c r="Q7570" s="11">
        <f t="shared" si="1767"/>
        <v>2377.06</v>
      </c>
      <c r="R7570" s="11">
        <f t="shared" si="1768"/>
        <v>12905.26</v>
      </c>
      <c r="S7570" s="6">
        <f t="shared" si="1761"/>
        <v>0</v>
      </c>
      <c r="T7570" s="11">
        <f t="shared" si="1762"/>
        <v>0</v>
      </c>
      <c r="U7570" s="11">
        <f t="shared" si="1763"/>
        <v>0</v>
      </c>
      <c r="V7570" s="11">
        <f t="shared" si="1769"/>
        <v>0</v>
      </c>
      <c r="W7570" s="20"/>
    </row>
    <row r="7571" spans="1:23" x14ac:dyDescent="0.25">
      <c r="A7571">
        <v>2022111116</v>
      </c>
      <c r="B7571">
        <v>6</v>
      </c>
      <c r="C7571" s="7">
        <v>0.58862999999999999</v>
      </c>
      <c r="D7571" s="6">
        <f t="shared" si="1770"/>
        <v>47090.400000000001</v>
      </c>
      <c r="E7571" s="62">
        <v>0</v>
      </c>
      <c r="F7571" s="6">
        <f t="shared" si="1764"/>
        <v>0</v>
      </c>
      <c r="G7571" s="7">
        <v>0.50534999999999997</v>
      </c>
      <c r="H7571" s="6">
        <f t="shared" si="1771"/>
        <v>17687.25</v>
      </c>
      <c r="I7571" s="7">
        <v>0.17510000000000001</v>
      </c>
      <c r="J7571" s="6">
        <f t="shared" si="1772"/>
        <v>2451.4</v>
      </c>
      <c r="K7571" s="20"/>
      <c r="L7571" s="6">
        <f t="shared" si="1758"/>
        <v>40000</v>
      </c>
      <c r="M7571" s="11">
        <f t="shared" si="1765"/>
        <v>0</v>
      </c>
      <c r="N7571" s="6">
        <f t="shared" si="1759"/>
        <v>7090.4000000000015</v>
      </c>
      <c r="O7571" s="11">
        <f t="shared" si="1766"/>
        <v>10596.849999999999</v>
      </c>
      <c r="P7571" s="11">
        <f t="shared" si="1760"/>
        <v>0</v>
      </c>
      <c r="Q7571" s="11">
        <f t="shared" si="1767"/>
        <v>2451.4</v>
      </c>
      <c r="R7571" s="11">
        <f t="shared" si="1768"/>
        <v>13048.249999999998</v>
      </c>
      <c r="S7571" s="6">
        <f t="shared" si="1761"/>
        <v>0</v>
      </c>
      <c r="T7571" s="11">
        <f t="shared" si="1762"/>
        <v>0</v>
      </c>
      <c r="U7571" s="11">
        <f t="shared" si="1763"/>
        <v>0</v>
      </c>
      <c r="V7571" s="11">
        <f t="shared" si="1769"/>
        <v>0</v>
      </c>
      <c r="W7571" s="20"/>
    </row>
    <row r="7572" spans="1:23" x14ac:dyDescent="0.25">
      <c r="A7572">
        <v>2022111117</v>
      </c>
      <c r="B7572">
        <v>6</v>
      </c>
      <c r="C7572" s="7">
        <v>0.58179999999999998</v>
      </c>
      <c r="D7572" s="6">
        <f t="shared" si="1770"/>
        <v>46544</v>
      </c>
      <c r="E7572" s="62">
        <v>0</v>
      </c>
      <c r="F7572" s="6">
        <f t="shared" si="1764"/>
        <v>0</v>
      </c>
      <c r="G7572" s="7">
        <v>0.51117000000000001</v>
      </c>
      <c r="H7572" s="6">
        <f t="shared" si="1771"/>
        <v>17890.95</v>
      </c>
      <c r="I7572" s="7">
        <v>0.13539999999999999</v>
      </c>
      <c r="J7572" s="6">
        <f t="shared" si="1772"/>
        <v>1895.6</v>
      </c>
      <c r="K7572" s="20"/>
      <c r="L7572" s="6">
        <f t="shared" ref="L7572:L7635" si="1773">IF(D7572-F7572&gt;C$17,C$17,D7572-F7572)</f>
        <v>40000</v>
      </c>
      <c r="M7572" s="11">
        <f t="shared" si="1765"/>
        <v>0</v>
      </c>
      <c r="N7572" s="6">
        <f t="shared" ref="N7572:N7635" si="1774">IF(D7572-F7572-L7572&gt;H7572,H7572,D7572-F7572-L7572)</f>
        <v>6544</v>
      </c>
      <c r="O7572" s="11">
        <f t="shared" si="1766"/>
        <v>11346.95</v>
      </c>
      <c r="P7572" s="11">
        <f t="shared" ref="P7572:P7635" si="1775">IF(D7572-F7572-L7572-N7572&gt;J7572,J7572,D7572-F7572-L7572-N7572)</f>
        <v>0</v>
      </c>
      <c r="Q7572" s="11">
        <f t="shared" si="1767"/>
        <v>1895.6</v>
      </c>
      <c r="R7572" s="11">
        <f t="shared" si="1768"/>
        <v>13242.550000000001</v>
      </c>
      <c r="S7572" s="6">
        <f t="shared" ref="S7572:S7635" si="1776">D7572-F7572-L7572-N7572-P7572</f>
        <v>0</v>
      </c>
      <c r="T7572" s="11">
        <f t="shared" ref="T7572:T7635" si="1777">IF(T7571-AD$23+AD$24*R7572-S7572&gt;T$19,T$19,IF(T7571-AD$23+AD$24*R7572-S7572&lt;0,0,T7571-AD$23+AD$24*R7572-S7572))</f>
        <v>0</v>
      </c>
      <c r="U7572" s="11">
        <f t="shared" ref="U7572:U7635" si="1778">IF(T7571-AD$23-T7572&gt;0,T7571-AD$23-T7572,0)</f>
        <v>0</v>
      </c>
      <c r="V7572" s="11">
        <f t="shared" si="1769"/>
        <v>0</v>
      </c>
      <c r="W7572" s="20"/>
    </row>
    <row r="7573" spans="1:23" x14ac:dyDescent="0.25">
      <c r="A7573">
        <v>2022111118</v>
      </c>
      <c r="B7573">
        <v>6</v>
      </c>
      <c r="C7573" s="7">
        <v>0.58176000000000005</v>
      </c>
      <c r="D7573" s="6">
        <f t="shared" si="1770"/>
        <v>46540.800000000003</v>
      </c>
      <c r="E7573" s="62">
        <v>0</v>
      </c>
      <c r="F7573" s="6">
        <f t="shared" ref="F7573:F7636" si="1779">F$18*E7573</f>
        <v>0</v>
      </c>
      <c r="G7573" s="7">
        <v>0.48094999999999999</v>
      </c>
      <c r="H7573" s="6">
        <f t="shared" si="1771"/>
        <v>16833.25</v>
      </c>
      <c r="I7573" s="7">
        <v>4.3909999999999998E-2</v>
      </c>
      <c r="J7573" s="6">
        <f t="shared" si="1772"/>
        <v>614.74</v>
      </c>
      <c r="K7573" s="20"/>
      <c r="L7573" s="6">
        <f t="shared" si="1773"/>
        <v>40000</v>
      </c>
      <c r="M7573" s="11">
        <f t="shared" ref="M7573:M7636" si="1780">C$17-L7573</f>
        <v>0</v>
      </c>
      <c r="N7573" s="6">
        <f t="shared" si="1774"/>
        <v>6540.8000000000029</v>
      </c>
      <c r="O7573" s="11">
        <f t="shared" ref="O7573:O7636" si="1781">H7573-N7573</f>
        <v>10292.449999999997</v>
      </c>
      <c r="P7573" s="11">
        <f t="shared" si="1775"/>
        <v>0</v>
      </c>
      <c r="Q7573" s="11">
        <f t="shared" ref="Q7573:Q7636" si="1782">J7573-P7573</f>
        <v>614.74</v>
      </c>
      <c r="R7573" s="11">
        <f t="shared" ref="R7573:R7636" si="1783">M7573+O7573+Q7573</f>
        <v>10907.189999999997</v>
      </c>
      <c r="S7573" s="6">
        <f t="shared" si="1776"/>
        <v>0</v>
      </c>
      <c r="T7573" s="11">
        <f t="shared" si="1777"/>
        <v>0</v>
      </c>
      <c r="U7573" s="11">
        <f t="shared" si="1778"/>
        <v>0</v>
      </c>
      <c r="V7573" s="11">
        <f t="shared" ref="V7573:V7636" si="1784">D7573-F7573-L7573-N7573-P7573-U7573</f>
        <v>0</v>
      </c>
      <c r="W7573" s="20"/>
    </row>
    <row r="7574" spans="1:23" x14ac:dyDescent="0.25">
      <c r="A7574">
        <v>2022111119</v>
      </c>
      <c r="B7574">
        <v>6</v>
      </c>
      <c r="C7574" s="7">
        <v>0.57711000000000001</v>
      </c>
      <c r="D7574" s="6">
        <f t="shared" si="1770"/>
        <v>46168.800000000003</v>
      </c>
      <c r="E7574" s="62">
        <v>0</v>
      </c>
      <c r="F7574" s="6">
        <f t="shared" si="1779"/>
        <v>0</v>
      </c>
      <c r="G7574" s="7">
        <v>0.45266000000000001</v>
      </c>
      <c r="H7574" s="6">
        <f t="shared" si="1771"/>
        <v>15843.1</v>
      </c>
      <c r="I7574" s="7">
        <v>0</v>
      </c>
      <c r="J7574" s="6">
        <f t="shared" si="1772"/>
        <v>0</v>
      </c>
      <c r="K7574" s="20"/>
      <c r="L7574" s="6">
        <f t="shared" si="1773"/>
        <v>40000</v>
      </c>
      <c r="M7574" s="11">
        <f t="shared" si="1780"/>
        <v>0</v>
      </c>
      <c r="N7574" s="6">
        <f t="shared" si="1774"/>
        <v>6168.8000000000029</v>
      </c>
      <c r="O7574" s="11">
        <f t="shared" si="1781"/>
        <v>9674.2999999999975</v>
      </c>
      <c r="P7574" s="11">
        <f t="shared" si="1775"/>
        <v>0</v>
      </c>
      <c r="Q7574" s="11">
        <f t="shared" si="1782"/>
        <v>0</v>
      </c>
      <c r="R7574" s="11">
        <f t="shared" si="1783"/>
        <v>9674.2999999999975</v>
      </c>
      <c r="S7574" s="6">
        <f t="shared" si="1776"/>
        <v>0</v>
      </c>
      <c r="T7574" s="11">
        <f t="shared" si="1777"/>
        <v>0</v>
      </c>
      <c r="U7574" s="11">
        <f t="shared" si="1778"/>
        <v>0</v>
      </c>
      <c r="V7574" s="11">
        <f t="shared" si="1784"/>
        <v>0</v>
      </c>
      <c r="W7574" s="20"/>
    </row>
    <row r="7575" spans="1:23" x14ac:dyDescent="0.25">
      <c r="A7575">
        <v>2022111120</v>
      </c>
      <c r="B7575">
        <v>6</v>
      </c>
      <c r="C7575" s="7">
        <v>0.56391999999999998</v>
      </c>
      <c r="D7575" s="6">
        <f t="shared" si="1770"/>
        <v>45113.599999999999</v>
      </c>
      <c r="E7575" s="62">
        <v>0</v>
      </c>
      <c r="F7575" s="6">
        <f t="shared" si="1779"/>
        <v>0</v>
      </c>
      <c r="G7575" s="7">
        <v>0.45401999999999998</v>
      </c>
      <c r="H7575" s="6">
        <f t="shared" si="1771"/>
        <v>15890.699999999999</v>
      </c>
      <c r="I7575" s="7">
        <v>0</v>
      </c>
      <c r="J7575" s="6">
        <f t="shared" si="1772"/>
        <v>0</v>
      </c>
      <c r="K7575" s="20"/>
      <c r="L7575" s="6">
        <f t="shared" si="1773"/>
        <v>40000</v>
      </c>
      <c r="M7575" s="11">
        <f t="shared" si="1780"/>
        <v>0</v>
      </c>
      <c r="N7575" s="6">
        <f t="shared" si="1774"/>
        <v>5113.5999999999985</v>
      </c>
      <c r="O7575" s="11">
        <f t="shared" si="1781"/>
        <v>10777.1</v>
      </c>
      <c r="P7575" s="11">
        <f t="shared" si="1775"/>
        <v>0</v>
      </c>
      <c r="Q7575" s="11">
        <f t="shared" si="1782"/>
        <v>0</v>
      </c>
      <c r="R7575" s="11">
        <f t="shared" si="1783"/>
        <v>10777.1</v>
      </c>
      <c r="S7575" s="6">
        <f t="shared" si="1776"/>
        <v>0</v>
      </c>
      <c r="T7575" s="11">
        <f t="shared" si="1777"/>
        <v>0</v>
      </c>
      <c r="U7575" s="11">
        <f t="shared" si="1778"/>
        <v>0</v>
      </c>
      <c r="V7575" s="11">
        <f t="shared" si="1784"/>
        <v>0</v>
      </c>
      <c r="W7575" s="20"/>
    </row>
    <row r="7576" spans="1:23" x14ac:dyDescent="0.25">
      <c r="A7576">
        <v>2022111121</v>
      </c>
      <c r="B7576">
        <v>6</v>
      </c>
      <c r="C7576" s="7">
        <v>0.55088999999999999</v>
      </c>
      <c r="D7576" s="6">
        <f t="shared" si="1770"/>
        <v>44071.199999999997</v>
      </c>
      <c r="E7576" s="62">
        <v>0</v>
      </c>
      <c r="F7576" s="6">
        <f t="shared" si="1779"/>
        <v>0</v>
      </c>
      <c r="G7576" s="7">
        <v>0.45228000000000002</v>
      </c>
      <c r="H7576" s="6">
        <f t="shared" si="1771"/>
        <v>15829.800000000001</v>
      </c>
      <c r="I7576" s="7">
        <v>0</v>
      </c>
      <c r="J7576" s="6">
        <f t="shared" si="1772"/>
        <v>0</v>
      </c>
      <c r="K7576" s="20"/>
      <c r="L7576" s="6">
        <f t="shared" si="1773"/>
        <v>40000</v>
      </c>
      <c r="M7576" s="11">
        <f t="shared" si="1780"/>
        <v>0</v>
      </c>
      <c r="N7576" s="6">
        <f t="shared" si="1774"/>
        <v>4071.1999999999971</v>
      </c>
      <c r="O7576" s="11">
        <f t="shared" si="1781"/>
        <v>11758.600000000004</v>
      </c>
      <c r="P7576" s="11">
        <f t="shared" si="1775"/>
        <v>0</v>
      </c>
      <c r="Q7576" s="11">
        <f t="shared" si="1782"/>
        <v>0</v>
      </c>
      <c r="R7576" s="11">
        <f t="shared" si="1783"/>
        <v>11758.600000000004</v>
      </c>
      <c r="S7576" s="6">
        <f t="shared" si="1776"/>
        <v>0</v>
      </c>
      <c r="T7576" s="11">
        <f t="shared" si="1777"/>
        <v>0</v>
      </c>
      <c r="U7576" s="11">
        <f t="shared" si="1778"/>
        <v>0</v>
      </c>
      <c r="V7576" s="11">
        <f t="shared" si="1784"/>
        <v>0</v>
      </c>
      <c r="W7576" s="20"/>
    </row>
    <row r="7577" spans="1:23" x14ac:dyDescent="0.25">
      <c r="A7577">
        <v>2022111122</v>
      </c>
      <c r="B7577">
        <v>6</v>
      </c>
      <c r="C7577" s="7">
        <v>0.53705000000000003</v>
      </c>
      <c r="D7577" s="6">
        <f t="shared" si="1770"/>
        <v>42964</v>
      </c>
      <c r="E7577" s="62">
        <v>0</v>
      </c>
      <c r="F7577" s="6">
        <f t="shared" si="1779"/>
        <v>0</v>
      </c>
      <c r="G7577" s="7">
        <v>0.44091999999999998</v>
      </c>
      <c r="H7577" s="6">
        <f t="shared" si="1771"/>
        <v>15432.199999999999</v>
      </c>
      <c r="I7577" s="7">
        <v>0</v>
      </c>
      <c r="J7577" s="6">
        <f t="shared" si="1772"/>
        <v>0</v>
      </c>
      <c r="K7577" s="20"/>
      <c r="L7577" s="6">
        <f t="shared" si="1773"/>
        <v>40000</v>
      </c>
      <c r="M7577" s="11">
        <f t="shared" si="1780"/>
        <v>0</v>
      </c>
      <c r="N7577" s="6">
        <f t="shared" si="1774"/>
        <v>2964</v>
      </c>
      <c r="O7577" s="11">
        <f t="shared" si="1781"/>
        <v>12468.199999999999</v>
      </c>
      <c r="P7577" s="11">
        <f t="shared" si="1775"/>
        <v>0</v>
      </c>
      <c r="Q7577" s="11">
        <f t="shared" si="1782"/>
        <v>0</v>
      </c>
      <c r="R7577" s="11">
        <f t="shared" si="1783"/>
        <v>12468.199999999999</v>
      </c>
      <c r="S7577" s="6">
        <f t="shared" si="1776"/>
        <v>0</v>
      </c>
      <c r="T7577" s="11">
        <f t="shared" si="1777"/>
        <v>0</v>
      </c>
      <c r="U7577" s="11">
        <f t="shared" si="1778"/>
        <v>0</v>
      </c>
      <c r="V7577" s="11">
        <f t="shared" si="1784"/>
        <v>0</v>
      </c>
      <c r="W7577" s="20"/>
    </row>
    <row r="7578" spans="1:23" x14ac:dyDescent="0.25">
      <c r="A7578">
        <v>2022111123</v>
      </c>
      <c r="B7578">
        <v>6</v>
      </c>
      <c r="C7578" s="7">
        <v>0.51856999999999998</v>
      </c>
      <c r="D7578" s="6">
        <f t="shared" si="1770"/>
        <v>41485.599999999999</v>
      </c>
      <c r="E7578" s="62">
        <v>0</v>
      </c>
      <c r="F7578" s="6">
        <f t="shared" si="1779"/>
        <v>0</v>
      </c>
      <c r="G7578" s="7">
        <v>0.41242000000000001</v>
      </c>
      <c r="H7578" s="6">
        <f t="shared" si="1771"/>
        <v>14434.7</v>
      </c>
      <c r="I7578" s="7">
        <v>0</v>
      </c>
      <c r="J7578" s="6">
        <f t="shared" si="1772"/>
        <v>0</v>
      </c>
      <c r="K7578" s="20"/>
      <c r="L7578" s="6">
        <f t="shared" si="1773"/>
        <v>40000</v>
      </c>
      <c r="M7578" s="11">
        <f t="shared" si="1780"/>
        <v>0</v>
      </c>
      <c r="N7578" s="6">
        <f t="shared" si="1774"/>
        <v>1485.5999999999985</v>
      </c>
      <c r="O7578" s="11">
        <f t="shared" si="1781"/>
        <v>12949.100000000002</v>
      </c>
      <c r="P7578" s="11">
        <f t="shared" si="1775"/>
        <v>0</v>
      </c>
      <c r="Q7578" s="11">
        <f t="shared" si="1782"/>
        <v>0</v>
      </c>
      <c r="R7578" s="11">
        <f t="shared" si="1783"/>
        <v>12949.100000000002</v>
      </c>
      <c r="S7578" s="6">
        <f t="shared" si="1776"/>
        <v>0</v>
      </c>
      <c r="T7578" s="11">
        <f t="shared" si="1777"/>
        <v>0</v>
      </c>
      <c r="U7578" s="11">
        <f t="shared" si="1778"/>
        <v>0</v>
      </c>
      <c r="V7578" s="11">
        <f t="shared" si="1784"/>
        <v>0</v>
      </c>
      <c r="W7578" s="20"/>
    </row>
    <row r="7579" spans="1:23" x14ac:dyDescent="0.25">
      <c r="A7579">
        <v>2022111124</v>
      </c>
      <c r="B7579">
        <v>6</v>
      </c>
      <c r="C7579" s="7">
        <v>0.49639</v>
      </c>
      <c r="D7579" s="6">
        <f t="shared" si="1770"/>
        <v>39711.199999999997</v>
      </c>
      <c r="E7579" s="62">
        <v>0</v>
      </c>
      <c r="F7579" s="6">
        <f t="shared" si="1779"/>
        <v>0</v>
      </c>
      <c r="G7579" s="7">
        <v>0.37839</v>
      </c>
      <c r="H7579" s="6">
        <f t="shared" si="1771"/>
        <v>13243.65</v>
      </c>
      <c r="I7579" s="7">
        <v>0</v>
      </c>
      <c r="J7579" s="6">
        <f t="shared" si="1772"/>
        <v>0</v>
      </c>
      <c r="K7579" s="20"/>
      <c r="L7579" s="6">
        <f t="shared" si="1773"/>
        <v>39711.199999999997</v>
      </c>
      <c r="M7579" s="11">
        <f t="shared" si="1780"/>
        <v>288.80000000000291</v>
      </c>
      <c r="N7579" s="6">
        <f t="shared" si="1774"/>
        <v>0</v>
      </c>
      <c r="O7579" s="11">
        <f t="shared" si="1781"/>
        <v>13243.65</v>
      </c>
      <c r="P7579" s="11">
        <f t="shared" si="1775"/>
        <v>0</v>
      </c>
      <c r="Q7579" s="11">
        <f t="shared" si="1782"/>
        <v>0</v>
      </c>
      <c r="R7579" s="11">
        <f t="shared" si="1783"/>
        <v>13532.450000000003</v>
      </c>
      <c r="S7579" s="6">
        <f t="shared" si="1776"/>
        <v>0</v>
      </c>
      <c r="T7579" s="11">
        <f t="shared" si="1777"/>
        <v>0</v>
      </c>
      <c r="U7579" s="11">
        <f t="shared" si="1778"/>
        <v>0</v>
      </c>
      <c r="V7579" s="11">
        <f t="shared" si="1784"/>
        <v>0</v>
      </c>
      <c r="W7579" s="20"/>
    </row>
    <row r="7580" spans="1:23" x14ac:dyDescent="0.25">
      <c r="A7580">
        <v>2022111201</v>
      </c>
      <c r="B7580">
        <v>7</v>
      </c>
      <c r="C7580" s="7">
        <v>0.48050999999999999</v>
      </c>
      <c r="D7580" s="6">
        <f t="shared" si="1770"/>
        <v>38440.800000000003</v>
      </c>
      <c r="E7580" s="62">
        <v>0</v>
      </c>
      <c r="F7580" s="6">
        <f t="shared" si="1779"/>
        <v>0</v>
      </c>
      <c r="G7580" s="7">
        <v>0.34438999999999997</v>
      </c>
      <c r="H7580" s="6">
        <f t="shared" si="1771"/>
        <v>12053.65</v>
      </c>
      <c r="I7580" s="7">
        <v>0</v>
      </c>
      <c r="J7580" s="6">
        <f t="shared" si="1772"/>
        <v>0</v>
      </c>
      <c r="K7580" s="20"/>
      <c r="L7580" s="6">
        <f t="shared" si="1773"/>
        <v>38440.800000000003</v>
      </c>
      <c r="M7580" s="11">
        <f t="shared" si="1780"/>
        <v>1559.1999999999971</v>
      </c>
      <c r="N7580" s="6">
        <f t="shared" si="1774"/>
        <v>0</v>
      </c>
      <c r="O7580" s="11">
        <f t="shared" si="1781"/>
        <v>12053.65</v>
      </c>
      <c r="P7580" s="11">
        <f t="shared" si="1775"/>
        <v>0</v>
      </c>
      <c r="Q7580" s="11">
        <f t="shared" si="1782"/>
        <v>0</v>
      </c>
      <c r="R7580" s="11">
        <f t="shared" si="1783"/>
        <v>13612.849999999997</v>
      </c>
      <c r="S7580" s="6">
        <f t="shared" si="1776"/>
        <v>0</v>
      </c>
      <c r="T7580" s="11">
        <f t="shared" si="1777"/>
        <v>0</v>
      </c>
      <c r="U7580" s="11">
        <f t="shared" si="1778"/>
        <v>0</v>
      </c>
      <c r="V7580" s="11">
        <f t="shared" si="1784"/>
        <v>0</v>
      </c>
      <c r="W7580" s="20"/>
    </row>
    <row r="7581" spans="1:23" x14ac:dyDescent="0.25">
      <c r="A7581">
        <v>2022111202</v>
      </c>
      <c r="B7581">
        <v>7</v>
      </c>
      <c r="C7581" s="7">
        <v>0.47272999999999998</v>
      </c>
      <c r="D7581" s="6">
        <f t="shared" si="1770"/>
        <v>37818.400000000001</v>
      </c>
      <c r="E7581" s="62">
        <v>0</v>
      </c>
      <c r="F7581" s="6">
        <f t="shared" si="1779"/>
        <v>0</v>
      </c>
      <c r="G7581" s="7">
        <v>0.33119999999999999</v>
      </c>
      <c r="H7581" s="6">
        <f t="shared" si="1771"/>
        <v>11592</v>
      </c>
      <c r="I7581" s="7">
        <v>0</v>
      </c>
      <c r="J7581" s="6">
        <f t="shared" si="1772"/>
        <v>0</v>
      </c>
      <c r="K7581" s="20"/>
      <c r="L7581" s="6">
        <f t="shared" si="1773"/>
        <v>37818.400000000001</v>
      </c>
      <c r="M7581" s="11">
        <f t="shared" si="1780"/>
        <v>2181.5999999999985</v>
      </c>
      <c r="N7581" s="6">
        <f t="shared" si="1774"/>
        <v>0</v>
      </c>
      <c r="O7581" s="11">
        <f t="shared" si="1781"/>
        <v>11592</v>
      </c>
      <c r="P7581" s="11">
        <f t="shared" si="1775"/>
        <v>0</v>
      </c>
      <c r="Q7581" s="11">
        <f t="shared" si="1782"/>
        <v>0</v>
      </c>
      <c r="R7581" s="11">
        <f t="shared" si="1783"/>
        <v>13773.599999999999</v>
      </c>
      <c r="S7581" s="6">
        <f t="shared" si="1776"/>
        <v>0</v>
      </c>
      <c r="T7581" s="11">
        <f t="shared" si="1777"/>
        <v>0</v>
      </c>
      <c r="U7581" s="11">
        <f t="shared" si="1778"/>
        <v>0</v>
      </c>
      <c r="V7581" s="11">
        <f t="shared" si="1784"/>
        <v>0</v>
      </c>
      <c r="W7581" s="20"/>
    </row>
    <row r="7582" spans="1:23" x14ac:dyDescent="0.25">
      <c r="A7582">
        <v>2022111203</v>
      </c>
      <c r="B7582">
        <v>7</v>
      </c>
      <c r="C7582" s="7">
        <v>0.46911999999999998</v>
      </c>
      <c r="D7582" s="6">
        <f t="shared" si="1770"/>
        <v>37529.599999999999</v>
      </c>
      <c r="E7582" s="62">
        <v>0</v>
      </c>
      <c r="F7582" s="6">
        <f t="shared" si="1779"/>
        <v>0</v>
      </c>
      <c r="G7582" s="7">
        <v>0.3342</v>
      </c>
      <c r="H7582" s="6">
        <f t="shared" si="1771"/>
        <v>11697</v>
      </c>
      <c r="I7582" s="7">
        <v>0</v>
      </c>
      <c r="J7582" s="6">
        <f t="shared" si="1772"/>
        <v>0</v>
      </c>
      <c r="K7582" s="20"/>
      <c r="L7582" s="6">
        <f t="shared" si="1773"/>
        <v>37529.599999999999</v>
      </c>
      <c r="M7582" s="11">
        <f t="shared" si="1780"/>
        <v>2470.4000000000015</v>
      </c>
      <c r="N7582" s="6">
        <f t="shared" si="1774"/>
        <v>0</v>
      </c>
      <c r="O7582" s="11">
        <f t="shared" si="1781"/>
        <v>11697</v>
      </c>
      <c r="P7582" s="11">
        <f t="shared" si="1775"/>
        <v>0</v>
      </c>
      <c r="Q7582" s="11">
        <f t="shared" si="1782"/>
        <v>0</v>
      </c>
      <c r="R7582" s="11">
        <f t="shared" si="1783"/>
        <v>14167.400000000001</v>
      </c>
      <c r="S7582" s="6">
        <f t="shared" si="1776"/>
        <v>0</v>
      </c>
      <c r="T7582" s="11">
        <f t="shared" si="1777"/>
        <v>0</v>
      </c>
      <c r="U7582" s="11">
        <f t="shared" si="1778"/>
        <v>0</v>
      </c>
      <c r="V7582" s="11">
        <f t="shared" si="1784"/>
        <v>0</v>
      </c>
      <c r="W7582" s="20"/>
    </row>
    <row r="7583" spans="1:23" x14ac:dyDescent="0.25">
      <c r="A7583">
        <v>2022111204</v>
      </c>
      <c r="B7583">
        <v>7</v>
      </c>
      <c r="C7583" s="7">
        <v>0.47148000000000001</v>
      </c>
      <c r="D7583" s="6">
        <f t="shared" si="1770"/>
        <v>37718.400000000001</v>
      </c>
      <c r="E7583" s="62">
        <v>0</v>
      </c>
      <c r="F7583" s="6">
        <f t="shared" si="1779"/>
        <v>0</v>
      </c>
      <c r="G7583" s="7">
        <v>0.31768000000000002</v>
      </c>
      <c r="H7583" s="6">
        <f t="shared" si="1771"/>
        <v>11118.800000000001</v>
      </c>
      <c r="I7583" s="7">
        <v>0</v>
      </c>
      <c r="J7583" s="6">
        <f t="shared" si="1772"/>
        <v>0</v>
      </c>
      <c r="K7583" s="20"/>
      <c r="L7583" s="6">
        <f t="shared" si="1773"/>
        <v>37718.400000000001</v>
      </c>
      <c r="M7583" s="11">
        <f t="shared" si="1780"/>
        <v>2281.5999999999985</v>
      </c>
      <c r="N7583" s="6">
        <f t="shared" si="1774"/>
        <v>0</v>
      </c>
      <c r="O7583" s="11">
        <f t="shared" si="1781"/>
        <v>11118.800000000001</v>
      </c>
      <c r="P7583" s="11">
        <f t="shared" si="1775"/>
        <v>0</v>
      </c>
      <c r="Q7583" s="11">
        <f t="shared" si="1782"/>
        <v>0</v>
      </c>
      <c r="R7583" s="11">
        <f t="shared" si="1783"/>
        <v>13400.4</v>
      </c>
      <c r="S7583" s="6">
        <f t="shared" si="1776"/>
        <v>0</v>
      </c>
      <c r="T7583" s="11">
        <f t="shared" si="1777"/>
        <v>0</v>
      </c>
      <c r="U7583" s="11">
        <f t="shared" si="1778"/>
        <v>0</v>
      </c>
      <c r="V7583" s="11">
        <f t="shared" si="1784"/>
        <v>0</v>
      </c>
      <c r="W7583" s="20"/>
    </row>
    <row r="7584" spans="1:23" x14ac:dyDescent="0.25">
      <c r="A7584">
        <v>2022111205</v>
      </c>
      <c r="B7584">
        <v>7</v>
      </c>
      <c r="C7584" s="7">
        <v>0.47786000000000001</v>
      </c>
      <c r="D7584" s="6">
        <f t="shared" si="1770"/>
        <v>38228.800000000003</v>
      </c>
      <c r="E7584" s="62">
        <v>0</v>
      </c>
      <c r="F7584" s="6">
        <f t="shared" si="1779"/>
        <v>0</v>
      </c>
      <c r="G7584" s="7">
        <v>0.29132999999999998</v>
      </c>
      <c r="H7584" s="6">
        <f t="shared" si="1771"/>
        <v>10196.549999999999</v>
      </c>
      <c r="I7584" s="7">
        <v>0</v>
      </c>
      <c r="J7584" s="6">
        <f t="shared" si="1772"/>
        <v>0</v>
      </c>
      <c r="K7584" s="20"/>
      <c r="L7584" s="6">
        <f t="shared" si="1773"/>
        <v>38228.800000000003</v>
      </c>
      <c r="M7584" s="11">
        <f t="shared" si="1780"/>
        <v>1771.1999999999971</v>
      </c>
      <c r="N7584" s="6">
        <f t="shared" si="1774"/>
        <v>0</v>
      </c>
      <c r="O7584" s="11">
        <f t="shared" si="1781"/>
        <v>10196.549999999999</v>
      </c>
      <c r="P7584" s="11">
        <f t="shared" si="1775"/>
        <v>0</v>
      </c>
      <c r="Q7584" s="11">
        <f t="shared" si="1782"/>
        <v>0</v>
      </c>
      <c r="R7584" s="11">
        <f t="shared" si="1783"/>
        <v>11967.749999999996</v>
      </c>
      <c r="S7584" s="6">
        <f t="shared" si="1776"/>
        <v>0</v>
      </c>
      <c r="T7584" s="11">
        <f t="shared" si="1777"/>
        <v>0</v>
      </c>
      <c r="U7584" s="11">
        <f t="shared" si="1778"/>
        <v>0</v>
      </c>
      <c r="V7584" s="11">
        <f t="shared" si="1784"/>
        <v>0</v>
      </c>
      <c r="W7584" s="20"/>
    </row>
    <row r="7585" spans="1:23" x14ac:dyDescent="0.25">
      <c r="A7585">
        <v>2022111206</v>
      </c>
      <c r="B7585">
        <v>7</v>
      </c>
      <c r="C7585" s="7">
        <v>0.49402000000000001</v>
      </c>
      <c r="D7585" s="6">
        <f t="shared" si="1770"/>
        <v>39521.599999999999</v>
      </c>
      <c r="E7585" s="62">
        <v>0</v>
      </c>
      <c r="F7585" s="6">
        <f t="shared" si="1779"/>
        <v>0</v>
      </c>
      <c r="G7585" s="7">
        <v>0.27811000000000002</v>
      </c>
      <c r="H7585" s="6">
        <f t="shared" si="1771"/>
        <v>9733.85</v>
      </c>
      <c r="I7585" s="7">
        <v>0</v>
      </c>
      <c r="J7585" s="6">
        <f t="shared" si="1772"/>
        <v>0</v>
      </c>
      <c r="K7585" s="20"/>
      <c r="L7585" s="6">
        <f t="shared" si="1773"/>
        <v>39521.599999999999</v>
      </c>
      <c r="M7585" s="11">
        <f t="shared" si="1780"/>
        <v>478.40000000000146</v>
      </c>
      <c r="N7585" s="6">
        <f t="shared" si="1774"/>
        <v>0</v>
      </c>
      <c r="O7585" s="11">
        <f t="shared" si="1781"/>
        <v>9733.85</v>
      </c>
      <c r="P7585" s="11">
        <f t="shared" si="1775"/>
        <v>0</v>
      </c>
      <c r="Q7585" s="11">
        <f t="shared" si="1782"/>
        <v>0</v>
      </c>
      <c r="R7585" s="11">
        <f t="shared" si="1783"/>
        <v>10212.250000000002</v>
      </c>
      <c r="S7585" s="6">
        <f t="shared" si="1776"/>
        <v>0</v>
      </c>
      <c r="T7585" s="11">
        <f t="shared" si="1777"/>
        <v>0</v>
      </c>
      <c r="U7585" s="11">
        <f t="shared" si="1778"/>
        <v>0</v>
      </c>
      <c r="V7585" s="11">
        <f t="shared" si="1784"/>
        <v>0</v>
      </c>
      <c r="W7585" s="20"/>
    </row>
    <row r="7586" spans="1:23" x14ac:dyDescent="0.25">
      <c r="A7586">
        <v>2022111207</v>
      </c>
      <c r="B7586">
        <v>7</v>
      </c>
      <c r="C7586" s="7">
        <v>0.51656999999999997</v>
      </c>
      <c r="D7586" s="6">
        <f t="shared" si="1770"/>
        <v>41325.599999999999</v>
      </c>
      <c r="E7586" s="62">
        <v>0</v>
      </c>
      <c r="F7586" s="6">
        <f t="shared" si="1779"/>
        <v>0</v>
      </c>
      <c r="G7586" s="7">
        <v>0.24410999999999999</v>
      </c>
      <c r="H7586" s="6">
        <f t="shared" si="1771"/>
        <v>8543.85</v>
      </c>
      <c r="I7586" s="7">
        <v>1.2999999999999999E-4</v>
      </c>
      <c r="J7586" s="6">
        <f t="shared" si="1772"/>
        <v>1.8199999999999998</v>
      </c>
      <c r="K7586" s="20"/>
      <c r="L7586" s="6">
        <f t="shared" si="1773"/>
        <v>40000</v>
      </c>
      <c r="M7586" s="11">
        <f t="shared" si="1780"/>
        <v>0</v>
      </c>
      <c r="N7586" s="6">
        <f t="shared" si="1774"/>
        <v>1325.5999999999985</v>
      </c>
      <c r="O7586" s="11">
        <f t="shared" si="1781"/>
        <v>7218.2500000000018</v>
      </c>
      <c r="P7586" s="11">
        <f t="shared" si="1775"/>
        <v>0</v>
      </c>
      <c r="Q7586" s="11">
        <f t="shared" si="1782"/>
        <v>1.8199999999999998</v>
      </c>
      <c r="R7586" s="11">
        <f t="shared" si="1783"/>
        <v>7220.0700000000015</v>
      </c>
      <c r="S7586" s="6">
        <f t="shared" si="1776"/>
        <v>0</v>
      </c>
      <c r="T7586" s="11">
        <f t="shared" si="1777"/>
        <v>0</v>
      </c>
      <c r="U7586" s="11">
        <f t="shared" si="1778"/>
        <v>0</v>
      </c>
      <c r="V7586" s="11">
        <f t="shared" si="1784"/>
        <v>0</v>
      </c>
      <c r="W7586" s="20"/>
    </row>
    <row r="7587" spans="1:23" x14ac:dyDescent="0.25">
      <c r="A7587">
        <v>2022111208</v>
      </c>
      <c r="B7587">
        <v>7</v>
      </c>
      <c r="C7587" s="7">
        <v>0.53612000000000004</v>
      </c>
      <c r="D7587" s="6">
        <f t="shared" si="1770"/>
        <v>42889.600000000006</v>
      </c>
      <c r="E7587" s="62">
        <v>0</v>
      </c>
      <c r="F7587" s="6">
        <f t="shared" si="1779"/>
        <v>0</v>
      </c>
      <c r="G7587" s="7">
        <v>0.22025</v>
      </c>
      <c r="H7587" s="6">
        <f t="shared" si="1771"/>
        <v>7708.75</v>
      </c>
      <c r="I7587" s="7">
        <v>7.4980000000000005E-2</v>
      </c>
      <c r="J7587" s="6">
        <f t="shared" si="1772"/>
        <v>1049.72</v>
      </c>
      <c r="K7587" s="20"/>
      <c r="L7587" s="6">
        <f t="shared" si="1773"/>
        <v>40000</v>
      </c>
      <c r="M7587" s="11">
        <f t="shared" si="1780"/>
        <v>0</v>
      </c>
      <c r="N7587" s="6">
        <f t="shared" si="1774"/>
        <v>2889.6000000000058</v>
      </c>
      <c r="O7587" s="11">
        <f t="shared" si="1781"/>
        <v>4819.1499999999942</v>
      </c>
      <c r="P7587" s="11">
        <f t="shared" si="1775"/>
        <v>0</v>
      </c>
      <c r="Q7587" s="11">
        <f t="shared" si="1782"/>
        <v>1049.72</v>
      </c>
      <c r="R7587" s="11">
        <f t="shared" si="1783"/>
        <v>5868.8699999999944</v>
      </c>
      <c r="S7587" s="6">
        <f t="shared" si="1776"/>
        <v>0</v>
      </c>
      <c r="T7587" s="11">
        <f t="shared" si="1777"/>
        <v>0</v>
      </c>
      <c r="U7587" s="11">
        <f t="shared" si="1778"/>
        <v>0</v>
      </c>
      <c r="V7587" s="11">
        <f t="shared" si="1784"/>
        <v>0</v>
      </c>
      <c r="W7587" s="20"/>
    </row>
    <row r="7588" spans="1:23" x14ac:dyDescent="0.25">
      <c r="A7588">
        <v>2022111209</v>
      </c>
      <c r="B7588">
        <v>7</v>
      </c>
      <c r="C7588" s="7">
        <v>0.55091000000000001</v>
      </c>
      <c r="D7588" s="6">
        <f t="shared" si="1770"/>
        <v>44072.800000000003</v>
      </c>
      <c r="E7588" s="62">
        <v>0</v>
      </c>
      <c r="F7588" s="6">
        <f t="shared" si="1779"/>
        <v>0</v>
      </c>
      <c r="G7588" s="7">
        <v>0.17701</v>
      </c>
      <c r="H7588" s="6">
        <f t="shared" si="1771"/>
        <v>6195.35</v>
      </c>
      <c r="I7588" s="7">
        <v>0.45621</v>
      </c>
      <c r="J7588" s="6">
        <f t="shared" si="1772"/>
        <v>6386.9400000000005</v>
      </c>
      <c r="K7588" s="20"/>
      <c r="L7588" s="6">
        <f t="shared" si="1773"/>
        <v>40000</v>
      </c>
      <c r="M7588" s="11">
        <f t="shared" si="1780"/>
        <v>0</v>
      </c>
      <c r="N7588" s="6">
        <f t="shared" si="1774"/>
        <v>4072.8000000000029</v>
      </c>
      <c r="O7588" s="11">
        <f t="shared" si="1781"/>
        <v>2122.5499999999975</v>
      </c>
      <c r="P7588" s="11">
        <f t="shared" si="1775"/>
        <v>0</v>
      </c>
      <c r="Q7588" s="11">
        <f t="shared" si="1782"/>
        <v>6386.9400000000005</v>
      </c>
      <c r="R7588" s="11">
        <f t="shared" si="1783"/>
        <v>8509.489999999998</v>
      </c>
      <c r="S7588" s="6">
        <f t="shared" si="1776"/>
        <v>0</v>
      </c>
      <c r="T7588" s="11">
        <f t="shared" si="1777"/>
        <v>0</v>
      </c>
      <c r="U7588" s="11">
        <f t="shared" si="1778"/>
        <v>0</v>
      </c>
      <c r="V7588" s="11">
        <f t="shared" si="1784"/>
        <v>0</v>
      </c>
      <c r="W7588" s="20"/>
    </row>
    <row r="7589" spans="1:23" x14ac:dyDescent="0.25">
      <c r="A7589">
        <v>2022111210</v>
      </c>
      <c r="B7589">
        <v>7</v>
      </c>
      <c r="C7589" s="7">
        <v>0.55093999999999999</v>
      </c>
      <c r="D7589" s="6">
        <f t="shared" si="1770"/>
        <v>44075.199999999997</v>
      </c>
      <c r="E7589" s="62">
        <v>0</v>
      </c>
      <c r="F7589" s="6">
        <f t="shared" si="1779"/>
        <v>0</v>
      </c>
      <c r="G7589" s="7">
        <v>0.15866</v>
      </c>
      <c r="H7589" s="6">
        <f t="shared" si="1771"/>
        <v>5553.0999999999995</v>
      </c>
      <c r="I7589" s="7">
        <v>0.64046999999999998</v>
      </c>
      <c r="J7589" s="6">
        <f t="shared" si="1772"/>
        <v>8966.58</v>
      </c>
      <c r="K7589" s="20"/>
      <c r="L7589" s="6">
        <f t="shared" si="1773"/>
        <v>40000</v>
      </c>
      <c r="M7589" s="11">
        <f t="shared" si="1780"/>
        <v>0</v>
      </c>
      <c r="N7589" s="6">
        <f t="shared" si="1774"/>
        <v>4075.1999999999971</v>
      </c>
      <c r="O7589" s="11">
        <f t="shared" si="1781"/>
        <v>1477.9000000000024</v>
      </c>
      <c r="P7589" s="11">
        <f t="shared" si="1775"/>
        <v>0</v>
      </c>
      <c r="Q7589" s="11">
        <f t="shared" si="1782"/>
        <v>8966.58</v>
      </c>
      <c r="R7589" s="11">
        <f t="shared" si="1783"/>
        <v>10444.480000000003</v>
      </c>
      <c r="S7589" s="6">
        <f t="shared" si="1776"/>
        <v>0</v>
      </c>
      <c r="T7589" s="11">
        <f t="shared" si="1777"/>
        <v>0</v>
      </c>
      <c r="U7589" s="11">
        <f t="shared" si="1778"/>
        <v>0</v>
      </c>
      <c r="V7589" s="11">
        <f t="shared" si="1784"/>
        <v>0</v>
      </c>
      <c r="W7589" s="20"/>
    </row>
    <row r="7590" spans="1:23" x14ac:dyDescent="0.25">
      <c r="A7590">
        <v>2022111211</v>
      </c>
      <c r="B7590">
        <v>7</v>
      </c>
      <c r="C7590" s="7">
        <v>0.54035</v>
      </c>
      <c r="D7590" s="6">
        <f t="shared" si="1770"/>
        <v>43228</v>
      </c>
      <c r="E7590" s="62">
        <v>0</v>
      </c>
      <c r="F7590" s="6">
        <f t="shared" si="1779"/>
        <v>0</v>
      </c>
      <c r="G7590" s="7">
        <v>0.15709999999999999</v>
      </c>
      <c r="H7590" s="6">
        <f t="shared" si="1771"/>
        <v>5498.5</v>
      </c>
      <c r="I7590" s="7">
        <v>0.66349999999999998</v>
      </c>
      <c r="J7590" s="6">
        <f t="shared" si="1772"/>
        <v>9289</v>
      </c>
      <c r="K7590" s="20"/>
      <c r="L7590" s="6">
        <f t="shared" si="1773"/>
        <v>40000</v>
      </c>
      <c r="M7590" s="11">
        <f t="shared" si="1780"/>
        <v>0</v>
      </c>
      <c r="N7590" s="6">
        <f t="shared" si="1774"/>
        <v>3228</v>
      </c>
      <c r="O7590" s="11">
        <f t="shared" si="1781"/>
        <v>2270.5</v>
      </c>
      <c r="P7590" s="11">
        <f t="shared" si="1775"/>
        <v>0</v>
      </c>
      <c r="Q7590" s="11">
        <f t="shared" si="1782"/>
        <v>9289</v>
      </c>
      <c r="R7590" s="11">
        <f t="shared" si="1783"/>
        <v>11559.5</v>
      </c>
      <c r="S7590" s="6">
        <f t="shared" si="1776"/>
        <v>0</v>
      </c>
      <c r="T7590" s="11">
        <f t="shared" si="1777"/>
        <v>0</v>
      </c>
      <c r="U7590" s="11">
        <f t="shared" si="1778"/>
        <v>0</v>
      </c>
      <c r="V7590" s="11">
        <f t="shared" si="1784"/>
        <v>0</v>
      </c>
      <c r="W7590" s="20"/>
    </row>
    <row r="7591" spans="1:23" x14ac:dyDescent="0.25">
      <c r="A7591">
        <v>2022111212</v>
      </c>
      <c r="B7591">
        <v>7</v>
      </c>
      <c r="C7591" s="7">
        <v>0.52549000000000001</v>
      </c>
      <c r="D7591" s="6">
        <f t="shared" si="1770"/>
        <v>42039.200000000004</v>
      </c>
      <c r="E7591" s="62">
        <v>0</v>
      </c>
      <c r="F7591" s="6">
        <f t="shared" si="1779"/>
        <v>0</v>
      </c>
      <c r="G7591" s="7">
        <v>0.15437999999999999</v>
      </c>
      <c r="H7591" s="6">
        <f t="shared" si="1771"/>
        <v>5403.2999999999993</v>
      </c>
      <c r="I7591" s="7">
        <v>0.65654999999999997</v>
      </c>
      <c r="J7591" s="6">
        <f t="shared" si="1772"/>
        <v>9191.6999999999989</v>
      </c>
      <c r="K7591" s="20"/>
      <c r="L7591" s="6">
        <f t="shared" si="1773"/>
        <v>40000</v>
      </c>
      <c r="M7591" s="11">
        <f t="shared" si="1780"/>
        <v>0</v>
      </c>
      <c r="N7591" s="6">
        <f t="shared" si="1774"/>
        <v>2039.2000000000044</v>
      </c>
      <c r="O7591" s="11">
        <f t="shared" si="1781"/>
        <v>3364.0999999999949</v>
      </c>
      <c r="P7591" s="11">
        <f t="shared" si="1775"/>
        <v>0</v>
      </c>
      <c r="Q7591" s="11">
        <f t="shared" si="1782"/>
        <v>9191.6999999999989</v>
      </c>
      <c r="R7591" s="11">
        <f t="shared" si="1783"/>
        <v>12555.799999999994</v>
      </c>
      <c r="S7591" s="6">
        <f t="shared" si="1776"/>
        <v>0</v>
      </c>
      <c r="T7591" s="11">
        <f t="shared" si="1777"/>
        <v>0</v>
      </c>
      <c r="U7591" s="11">
        <f t="shared" si="1778"/>
        <v>0</v>
      </c>
      <c r="V7591" s="11">
        <f t="shared" si="1784"/>
        <v>0</v>
      </c>
      <c r="W7591" s="20"/>
    </row>
    <row r="7592" spans="1:23" x14ac:dyDescent="0.25">
      <c r="A7592">
        <v>2022111213</v>
      </c>
      <c r="B7592">
        <v>7</v>
      </c>
      <c r="C7592" s="7">
        <v>0.51053999999999999</v>
      </c>
      <c r="D7592" s="6">
        <f t="shared" si="1770"/>
        <v>40843.199999999997</v>
      </c>
      <c r="E7592" s="62">
        <v>0</v>
      </c>
      <c r="F7592" s="6">
        <f t="shared" si="1779"/>
        <v>0</v>
      </c>
      <c r="G7592" s="7">
        <v>0.13913</v>
      </c>
      <c r="H7592" s="6">
        <f t="shared" si="1771"/>
        <v>4869.55</v>
      </c>
      <c r="I7592" s="7">
        <v>0.65076000000000001</v>
      </c>
      <c r="J7592" s="6">
        <f t="shared" si="1772"/>
        <v>9110.64</v>
      </c>
      <c r="K7592" s="20"/>
      <c r="L7592" s="6">
        <f t="shared" si="1773"/>
        <v>40000</v>
      </c>
      <c r="M7592" s="11">
        <f t="shared" si="1780"/>
        <v>0</v>
      </c>
      <c r="N7592" s="6">
        <f t="shared" si="1774"/>
        <v>843.19999999999709</v>
      </c>
      <c r="O7592" s="11">
        <f t="shared" si="1781"/>
        <v>4026.3500000000031</v>
      </c>
      <c r="P7592" s="11">
        <f t="shared" si="1775"/>
        <v>0</v>
      </c>
      <c r="Q7592" s="11">
        <f t="shared" si="1782"/>
        <v>9110.64</v>
      </c>
      <c r="R7592" s="11">
        <f t="shared" si="1783"/>
        <v>13136.990000000002</v>
      </c>
      <c r="S7592" s="6">
        <f t="shared" si="1776"/>
        <v>0</v>
      </c>
      <c r="T7592" s="11">
        <f t="shared" si="1777"/>
        <v>0</v>
      </c>
      <c r="U7592" s="11">
        <f t="shared" si="1778"/>
        <v>0</v>
      </c>
      <c r="V7592" s="11">
        <f t="shared" si="1784"/>
        <v>0</v>
      </c>
      <c r="W7592" s="20"/>
    </row>
    <row r="7593" spans="1:23" x14ac:dyDescent="0.25">
      <c r="A7593">
        <v>2022111214</v>
      </c>
      <c r="B7593">
        <v>7</v>
      </c>
      <c r="C7593" s="7">
        <v>0.49757000000000001</v>
      </c>
      <c r="D7593" s="6">
        <f t="shared" si="1770"/>
        <v>39805.599999999999</v>
      </c>
      <c r="E7593" s="62">
        <v>0</v>
      </c>
      <c r="F7593" s="6">
        <f t="shared" si="1779"/>
        <v>0</v>
      </c>
      <c r="G7593" s="7">
        <v>0.13023000000000001</v>
      </c>
      <c r="H7593" s="6">
        <f t="shared" si="1771"/>
        <v>4558.05</v>
      </c>
      <c r="I7593" s="7">
        <v>0.66369999999999996</v>
      </c>
      <c r="J7593" s="6">
        <f t="shared" si="1772"/>
        <v>9291.7999999999993</v>
      </c>
      <c r="K7593" s="20"/>
      <c r="L7593" s="6">
        <f t="shared" si="1773"/>
        <v>39805.599999999999</v>
      </c>
      <c r="M7593" s="11">
        <f t="shared" si="1780"/>
        <v>194.40000000000146</v>
      </c>
      <c r="N7593" s="6">
        <f t="shared" si="1774"/>
        <v>0</v>
      </c>
      <c r="O7593" s="11">
        <f t="shared" si="1781"/>
        <v>4558.05</v>
      </c>
      <c r="P7593" s="11">
        <f t="shared" si="1775"/>
        <v>0</v>
      </c>
      <c r="Q7593" s="11">
        <f t="shared" si="1782"/>
        <v>9291.7999999999993</v>
      </c>
      <c r="R7593" s="11">
        <f t="shared" si="1783"/>
        <v>14044.25</v>
      </c>
      <c r="S7593" s="6">
        <f t="shared" si="1776"/>
        <v>0</v>
      </c>
      <c r="T7593" s="11">
        <f t="shared" si="1777"/>
        <v>0</v>
      </c>
      <c r="U7593" s="11">
        <f t="shared" si="1778"/>
        <v>0</v>
      </c>
      <c r="V7593" s="11">
        <f t="shared" si="1784"/>
        <v>0</v>
      </c>
      <c r="W7593" s="20"/>
    </row>
    <row r="7594" spans="1:23" x14ac:dyDescent="0.25">
      <c r="A7594">
        <v>2022111215</v>
      </c>
      <c r="B7594">
        <v>7</v>
      </c>
      <c r="C7594" s="7">
        <v>0.49042000000000002</v>
      </c>
      <c r="D7594" s="6">
        <f t="shared" si="1770"/>
        <v>39233.599999999999</v>
      </c>
      <c r="E7594" s="62">
        <v>0</v>
      </c>
      <c r="F7594" s="6">
        <f t="shared" si="1779"/>
        <v>0</v>
      </c>
      <c r="G7594" s="7">
        <v>0.12495000000000001</v>
      </c>
      <c r="H7594" s="6">
        <f t="shared" si="1771"/>
        <v>4373.25</v>
      </c>
      <c r="I7594" s="7">
        <v>0.68171999999999999</v>
      </c>
      <c r="J7594" s="6">
        <f t="shared" si="1772"/>
        <v>9544.08</v>
      </c>
      <c r="K7594" s="20"/>
      <c r="L7594" s="6">
        <f t="shared" si="1773"/>
        <v>39233.599999999999</v>
      </c>
      <c r="M7594" s="11">
        <f t="shared" si="1780"/>
        <v>766.40000000000146</v>
      </c>
      <c r="N7594" s="6">
        <f t="shared" si="1774"/>
        <v>0</v>
      </c>
      <c r="O7594" s="11">
        <f t="shared" si="1781"/>
        <v>4373.25</v>
      </c>
      <c r="P7594" s="11">
        <f t="shared" si="1775"/>
        <v>0</v>
      </c>
      <c r="Q7594" s="11">
        <f t="shared" si="1782"/>
        <v>9544.08</v>
      </c>
      <c r="R7594" s="11">
        <f t="shared" si="1783"/>
        <v>14683.730000000001</v>
      </c>
      <c r="S7594" s="6">
        <f t="shared" si="1776"/>
        <v>0</v>
      </c>
      <c r="T7594" s="11">
        <f t="shared" si="1777"/>
        <v>0</v>
      </c>
      <c r="U7594" s="11">
        <f t="shared" si="1778"/>
        <v>0</v>
      </c>
      <c r="V7594" s="11">
        <f t="shared" si="1784"/>
        <v>0</v>
      </c>
      <c r="W7594" s="20"/>
    </row>
    <row r="7595" spans="1:23" x14ac:dyDescent="0.25">
      <c r="A7595">
        <v>2022111216</v>
      </c>
      <c r="B7595">
        <v>7</v>
      </c>
      <c r="C7595" s="7">
        <v>0.49082999999999999</v>
      </c>
      <c r="D7595" s="6">
        <f t="shared" si="1770"/>
        <v>39266.400000000001</v>
      </c>
      <c r="E7595" s="62">
        <v>0</v>
      </c>
      <c r="F7595" s="6">
        <f t="shared" si="1779"/>
        <v>0</v>
      </c>
      <c r="G7595" s="7">
        <v>0.11346000000000001</v>
      </c>
      <c r="H7595" s="6">
        <f t="shared" si="1771"/>
        <v>3971.1000000000004</v>
      </c>
      <c r="I7595" s="7">
        <v>0.67627999999999999</v>
      </c>
      <c r="J7595" s="6">
        <f t="shared" si="1772"/>
        <v>9467.92</v>
      </c>
      <c r="K7595" s="20"/>
      <c r="L7595" s="6">
        <f t="shared" si="1773"/>
        <v>39266.400000000001</v>
      </c>
      <c r="M7595" s="11">
        <f t="shared" si="1780"/>
        <v>733.59999999999854</v>
      </c>
      <c r="N7595" s="6">
        <f t="shared" si="1774"/>
        <v>0</v>
      </c>
      <c r="O7595" s="11">
        <f t="shared" si="1781"/>
        <v>3971.1000000000004</v>
      </c>
      <c r="P7595" s="11">
        <f t="shared" si="1775"/>
        <v>0</v>
      </c>
      <c r="Q7595" s="11">
        <f t="shared" si="1782"/>
        <v>9467.92</v>
      </c>
      <c r="R7595" s="11">
        <f t="shared" si="1783"/>
        <v>14172.619999999999</v>
      </c>
      <c r="S7595" s="6">
        <f t="shared" si="1776"/>
        <v>0</v>
      </c>
      <c r="T7595" s="11">
        <f t="shared" si="1777"/>
        <v>0</v>
      </c>
      <c r="U7595" s="11">
        <f t="shared" si="1778"/>
        <v>0</v>
      </c>
      <c r="V7595" s="11">
        <f t="shared" si="1784"/>
        <v>0</v>
      </c>
      <c r="W7595" s="20"/>
    </row>
    <row r="7596" spans="1:23" x14ac:dyDescent="0.25">
      <c r="A7596">
        <v>2022111217</v>
      </c>
      <c r="B7596">
        <v>7</v>
      </c>
      <c r="C7596" s="7">
        <v>0.49537999999999999</v>
      </c>
      <c r="D7596" s="6">
        <f t="shared" si="1770"/>
        <v>39630.400000000001</v>
      </c>
      <c r="E7596" s="62">
        <v>0</v>
      </c>
      <c r="F7596" s="6">
        <f t="shared" si="1779"/>
        <v>0</v>
      </c>
      <c r="G7596" s="7">
        <v>0.10135</v>
      </c>
      <c r="H7596" s="6">
        <f t="shared" si="1771"/>
        <v>3547.25</v>
      </c>
      <c r="I7596" s="7">
        <v>0.43142000000000003</v>
      </c>
      <c r="J7596" s="6">
        <f t="shared" si="1772"/>
        <v>6039.88</v>
      </c>
      <c r="K7596" s="20"/>
      <c r="L7596" s="6">
        <f t="shared" si="1773"/>
        <v>39630.400000000001</v>
      </c>
      <c r="M7596" s="11">
        <f t="shared" si="1780"/>
        <v>369.59999999999854</v>
      </c>
      <c r="N7596" s="6">
        <f t="shared" si="1774"/>
        <v>0</v>
      </c>
      <c r="O7596" s="11">
        <f t="shared" si="1781"/>
        <v>3547.25</v>
      </c>
      <c r="P7596" s="11">
        <f t="shared" si="1775"/>
        <v>0</v>
      </c>
      <c r="Q7596" s="11">
        <f t="shared" si="1782"/>
        <v>6039.88</v>
      </c>
      <c r="R7596" s="11">
        <f t="shared" si="1783"/>
        <v>9956.73</v>
      </c>
      <c r="S7596" s="6">
        <f t="shared" si="1776"/>
        <v>0</v>
      </c>
      <c r="T7596" s="11">
        <f t="shared" si="1777"/>
        <v>0</v>
      </c>
      <c r="U7596" s="11">
        <f t="shared" si="1778"/>
        <v>0</v>
      </c>
      <c r="V7596" s="11">
        <f t="shared" si="1784"/>
        <v>0</v>
      </c>
      <c r="W7596" s="20"/>
    </row>
    <row r="7597" spans="1:23" x14ac:dyDescent="0.25">
      <c r="A7597">
        <v>2022111218</v>
      </c>
      <c r="B7597">
        <v>7</v>
      </c>
      <c r="C7597" s="7">
        <v>0.51978000000000002</v>
      </c>
      <c r="D7597" s="6">
        <f t="shared" si="1770"/>
        <v>41582.400000000001</v>
      </c>
      <c r="E7597" s="62">
        <v>0</v>
      </c>
      <c r="F7597" s="6">
        <f t="shared" si="1779"/>
        <v>0</v>
      </c>
      <c r="G7597" s="7">
        <v>0.10008</v>
      </c>
      <c r="H7597" s="6">
        <f t="shared" si="1771"/>
        <v>3502.8</v>
      </c>
      <c r="I7597" s="7">
        <v>5.6849999999999998E-2</v>
      </c>
      <c r="J7597" s="6">
        <f t="shared" si="1772"/>
        <v>795.9</v>
      </c>
      <c r="K7597" s="20"/>
      <c r="L7597" s="6">
        <f t="shared" si="1773"/>
        <v>40000</v>
      </c>
      <c r="M7597" s="11">
        <f t="shared" si="1780"/>
        <v>0</v>
      </c>
      <c r="N7597" s="6">
        <f t="shared" si="1774"/>
        <v>1582.4000000000015</v>
      </c>
      <c r="O7597" s="11">
        <f t="shared" si="1781"/>
        <v>1920.3999999999987</v>
      </c>
      <c r="P7597" s="11">
        <f t="shared" si="1775"/>
        <v>0</v>
      </c>
      <c r="Q7597" s="11">
        <f t="shared" si="1782"/>
        <v>795.9</v>
      </c>
      <c r="R7597" s="11">
        <f t="shared" si="1783"/>
        <v>2716.2999999999988</v>
      </c>
      <c r="S7597" s="6">
        <f t="shared" si="1776"/>
        <v>0</v>
      </c>
      <c r="T7597" s="11">
        <f t="shared" si="1777"/>
        <v>0</v>
      </c>
      <c r="U7597" s="11">
        <f t="shared" si="1778"/>
        <v>0</v>
      </c>
      <c r="V7597" s="11">
        <f t="shared" si="1784"/>
        <v>0</v>
      </c>
      <c r="W7597" s="20"/>
    </row>
    <row r="7598" spans="1:23" x14ac:dyDescent="0.25">
      <c r="A7598">
        <v>2022111219</v>
      </c>
      <c r="B7598">
        <v>7</v>
      </c>
      <c r="C7598" s="7">
        <v>0.53969999999999996</v>
      </c>
      <c r="D7598" s="6">
        <f t="shared" si="1770"/>
        <v>43176</v>
      </c>
      <c r="E7598" s="62">
        <v>0</v>
      </c>
      <c r="F7598" s="6">
        <f t="shared" si="1779"/>
        <v>0</v>
      </c>
      <c r="G7598" s="7">
        <v>0.14940999999999999</v>
      </c>
      <c r="H7598" s="6">
        <f t="shared" si="1771"/>
        <v>5229.3499999999995</v>
      </c>
      <c r="I7598" s="7">
        <v>5.0000000000000002E-5</v>
      </c>
      <c r="J7598" s="6">
        <f t="shared" si="1772"/>
        <v>0.70000000000000007</v>
      </c>
      <c r="K7598" s="20"/>
      <c r="L7598" s="6">
        <f t="shared" si="1773"/>
        <v>40000</v>
      </c>
      <c r="M7598" s="11">
        <f t="shared" si="1780"/>
        <v>0</v>
      </c>
      <c r="N7598" s="6">
        <f t="shared" si="1774"/>
        <v>3176</v>
      </c>
      <c r="O7598" s="11">
        <f t="shared" si="1781"/>
        <v>2053.3499999999995</v>
      </c>
      <c r="P7598" s="11">
        <f t="shared" si="1775"/>
        <v>0</v>
      </c>
      <c r="Q7598" s="11">
        <f t="shared" si="1782"/>
        <v>0.70000000000000007</v>
      </c>
      <c r="R7598" s="11">
        <f t="shared" si="1783"/>
        <v>2054.0499999999993</v>
      </c>
      <c r="S7598" s="6">
        <f t="shared" si="1776"/>
        <v>0</v>
      </c>
      <c r="T7598" s="11">
        <f t="shared" si="1777"/>
        <v>0</v>
      </c>
      <c r="U7598" s="11">
        <f t="shared" si="1778"/>
        <v>0</v>
      </c>
      <c r="V7598" s="11">
        <f t="shared" si="1784"/>
        <v>0</v>
      </c>
      <c r="W7598" s="20"/>
    </row>
    <row r="7599" spans="1:23" x14ac:dyDescent="0.25">
      <c r="A7599">
        <v>2022111220</v>
      </c>
      <c r="B7599">
        <v>7</v>
      </c>
      <c r="C7599" s="7">
        <v>0.54132000000000002</v>
      </c>
      <c r="D7599" s="6">
        <f t="shared" si="1770"/>
        <v>43305.599999999999</v>
      </c>
      <c r="E7599" s="62">
        <v>0</v>
      </c>
      <c r="F7599" s="6">
        <f t="shared" si="1779"/>
        <v>0</v>
      </c>
      <c r="G7599" s="7">
        <v>0.21886</v>
      </c>
      <c r="H7599" s="6">
        <f t="shared" si="1771"/>
        <v>7660.1</v>
      </c>
      <c r="I7599" s="7">
        <v>0</v>
      </c>
      <c r="J7599" s="6">
        <f t="shared" si="1772"/>
        <v>0</v>
      </c>
      <c r="K7599" s="20"/>
      <c r="L7599" s="6">
        <f t="shared" si="1773"/>
        <v>40000</v>
      </c>
      <c r="M7599" s="11">
        <f t="shared" si="1780"/>
        <v>0</v>
      </c>
      <c r="N7599" s="6">
        <f t="shared" si="1774"/>
        <v>3305.5999999999985</v>
      </c>
      <c r="O7599" s="11">
        <f t="shared" si="1781"/>
        <v>4354.5000000000018</v>
      </c>
      <c r="P7599" s="11">
        <f t="shared" si="1775"/>
        <v>0</v>
      </c>
      <c r="Q7599" s="11">
        <f t="shared" si="1782"/>
        <v>0</v>
      </c>
      <c r="R7599" s="11">
        <f t="shared" si="1783"/>
        <v>4354.5000000000018</v>
      </c>
      <c r="S7599" s="6">
        <f t="shared" si="1776"/>
        <v>0</v>
      </c>
      <c r="T7599" s="11">
        <f t="shared" si="1777"/>
        <v>0</v>
      </c>
      <c r="U7599" s="11">
        <f t="shared" si="1778"/>
        <v>0</v>
      </c>
      <c r="V7599" s="11">
        <f t="shared" si="1784"/>
        <v>0</v>
      </c>
      <c r="W7599" s="20"/>
    </row>
    <row r="7600" spans="1:23" x14ac:dyDescent="0.25">
      <c r="A7600">
        <v>2022111221</v>
      </c>
      <c r="B7600">
        <v>7</v>
      </c>
      <c r="C7600" s="7">
        <v>0.53969</v>
      </c>
      <c r="D7600" s="6">
        <f t="shared" si="1770"/>
        <v>43175.199999999997</v>
      </c>
      <c r="E7600" s="62">
        <v>0</v>
      </c>
      <c r="F7600" s="6">
        <f t="shared" si="1779"/>
        <v>0</v>
      </c>
      <c r="G7600" s="7">
        <v>0.26573999999999998</v>
      </c>
      <c r="H7600" s="6">
        <f t="shared" si="1771"/>
        <v>9300.9</v>
      </c>
      <c r="I7600" s="7">
        <v>0</v>
      </c>
      <c r="J7600" s="6">
        <f t="shared" si="1772"/>
        <v>0</v>
      </c>
      <c r="K7600" s="20"/>
      <c r="L7600" s="6">
        <f t="shared" si="1773"/>
        <v>40000</v>
      </c>
      <c r="M7600" s="11">
        <f t="shared" si="1780"/>
        <v>0</v>
      </c>
      <c r="N7600" s="6">
        <f t="shared" si="1774"/>
        <v>3175.1999999999971</v>
      </c>
      <c r="O7600" s="11">
        <f t="shared" si="1781"/>
        <v>6125.7000000000025</v>
      </c>
      <c r="P7600" s="11">
        <f t="shared" si="1775"/>
        <v>0</v>
      </c>
      <c r="Q7600" s="11">
        <f t="shared" si="1782"/>
        <v>0</v>
      </c>
      <c r="R7600" s="11">
        <f t="shared" si="1783"/>
        <v>6125.7000000000025</v>
      </c>
      <c r="S7600" s="6">
        <f t="shared" si="1776"/>
        <v>0</v>
      </c>
      <c r="T7600" s="11">
        <f t="shared" si="1777"/>
        <v>0</v>
      </c>
      <c r="U7600" s="11">
        <f t="shared" si="1778"/>
        <v>0</v>
      </c>
      <c r="V7600" s="11">
        <f t="shared" si="1784"/>
        <v>0</v>
      </c>
      <c r="W7600" s="20"/>
    </row>
    <row r="7601" spans="1:23" x14ac:dyDescent="0.25">
      <c r="A7601">
        <v>2022111222</v>
      </c>
      <c r="B7601">
        <v>7</v>
      </c>
      <c r="C7601" s="7">
        <v>0.53598999999999997</v>
      </c>
      <c r="D7601" s="6">
        <f t="shared" si="1770"/>
        <v>42879.199999999997</v>
      </c>
      <c r="E7601" s="62">
        <v>0</v>
      </c>
      <c r="F7601" s="6">
        <f t="shared" si="1779"/>
        <v>0</v>
      </c>
      <c r="G7601" s="7">
        <v>0.29843999999999998</v>
      </c>
      <c r="H7601" s="6">
        <f t="shared" si="1771"/>
        <v>10445.4</v>
      </c>
      <c r="I7601" s="7">
        <v>0</v>
      </c>
      <c r="J7601" s="6">
        <f t="shared" si="1772"/>
        <v>0</v>
      </c>
      <c r="K7601" s="20"/>
      <c r="L7601" s="6">
        <f t="shared" si="1773"/>
        <v>40000</v>
      </c>
      <c r="M7601" s="11">
        <f t="shared" si="1780"/>
        <v>0</v>
      </c>
      <c r="N7601" s="6">
        <f t="shared" si="1774"/>
        <v>2879.1999999999971</v>
      </c>
      <c r="O7601" s="11">
        <f t="shared" si="1781"/>
        <v>7566.2000000000025</v>
      </c>
      <c r="P7601" s="11">
        <f t="shared" si="1775"/>
        <v>0</v>
      </c>
      <c r="Q7601" s="11">
        <f t="shared" si="1782"/>
        <v>0</v>
      </c>
      <c r="R7601" s="11">
        <f t="shared" si="1783"/>
        <v>7566.2000000000025</v>
      </c>
      <c r="S7601" s="6">
        <f t="shared" si="1776"/>
        <v>0</v>
      </c>
      <c r="T7601" s="11">
        <f t="shared" si="1777"/>
        <v>0</v>
      </c>
      <c r="U7601" s="11">
        <f t="shared" si="1778"/>
        <v>0</v>
      </c>
      <c r="V7601" s="11">
        <f t="shared" si="1784"/>
        <v>0</v>
      </c>
      <c r="W7601" s="20"/>
    </row>
    <row r="7602" spans="1:23" x14ac:dyDescent="0.25">
      <c r="A7602">
        <v>2022111223</v>
      </c>
      <c r="B7602">
        <v>7</v>
      </c>
      <c r="C7602" s="7">
        <v>0.52678999999999998</v>
      </c>
      <c r="D7602" s="6">
        <f t="shared" si="1770"/>
        <v>42143.199999999997</v>
      </c>
      <c r="E7602" s="62">
        <v>0</v>
      </c>
      <c r="F7602" s="6">
        <f t="shared" si="1779"/>
        <v>0</v>
      </c>
      <c r="G7602" s="7">
        <v>0.34484999999999999</v>
      </c>
      <c r="H7602" s="6">
        <f t="shared" si="1771"/>
        <v>12069.75</v>
      </c>
      <c r="I7602" s="7">
        <v>0</v>
      </c>
      <c r="J7602" s="6">
        <f t="shared" si="1772"/>
        <v>0</v>
      </c>
      <c r="K7602" s="20"/>
      <c r="L7602" s="6">
        <f t="shared" si="1773"/>
        <v>40000</v>
      </c>
      <c r="M7602" s="11">
        <f t="shared" si="1780"/>
        <v>0</v>
      </c>
      <c r="N7602" s="6">
        <f t="shared" si="1774"/>
        <v>2143.1999999999971</v>
      </c>
      <c r="O7602" s="11">
        <f t="shared" si="1781"/>
        <v>9926.5500000000029</v>
      </c>
      <c r="P7602" s="11">
        <f t="shared" si="1775"/>
        <v>0</v>
      </c>
      <c r="Q7602" s="11">
        <f t="shared" si="1782"/>
        <v>0</v>
      </c>
      <c r="R7602" s="11">
        <f t="shared" si="1783"/>
        <v>9926.5500000000029</v>
      </c>
      <c r="S7602" s="6">
        <f t="shared" si="1776"/>
        <v>0</v>
      </c>
      <c r="T7602" s="11">
        <f t="shared" si="1777"/>
        <v>0</v>
      </c>
      <c r="U7602" s="11">
        <f t="shared" si="1778"/>
        <v>0</v>
      </c>
      <c r="V7602" s="11">
        <f t="shared" si="1784"/>
        <v>0</v>
      </c>
      <c r="W7602" s="20"/>
    </row>
    <row r="7603" spans="1:23" x14ac:dyDescent="0.25">
      <c r="A7603">
        <v>2022111224</v>
      </c>
      <c r="B7603">
        <v>7</v>
      </c>
      <c r="C7603" s="7">
        <v>0.51748000000000005</v>
      </c>
      <c r="D7603" s="6">
        <f t="shared" si="1770"/>
        <v>41398.400000000001</v>
      </c>
      <c r="E7603" s="62">
        <v>0</v>
      </c>
      <c r="F7603" s="6">
        <f t="shared" si="1779"/>
        <v>0</v>
      </c>
      <c r="G7603" s="7">
        <v>0.40572999999999998</v>
      </c>
      <c r="H7603" s="6">
        <f t="shared" si="1771"/>
        <v>14200.55</v>
      </c>
      <c r="I7603" s="7">
        <v>0</v>
      </c>
      <c r="J7603" s="6">
        <f t="shared" si="1772"/>
        <v>0</v>
      </c>
      <c r="K7603" s="20"/>
      <c r="L7603" s="6">
        <f t="shared" si="1773"/>
        <v>40000</v>
      </c>
      <c r="M7603" s="11">
        <f t="shared" si="1780"/>
        <v>0</v>
      </c>
      <c r="N7603" s="6">
        <f t="shared" si="1774"/>
        <v>1398.4000000000015</v>
      </c>
      <c r="O7603" s="11">
        <f t="shared" si="1781"/>
        <v>12802.149999999998</v>
      </c>
      <c r="P7603" s="11">
        <f t="shared" si="1775"/>
        <v>0</v>
      </c>
      <c r="Q7603" s="11">
        <f t="shared" si="1782"/>
        <v>0</v>
      </c>
      <c r="R7603" s="11">
        <f t="shared" si="1783"/>
        <v>12802.149999999998</v>
      </c>
      <c r="S7603" s="6">
        <f t="shared" si="1776"/>
        <v>0</v>
      </c>
      <c r="T7603" s="11">
        <f t="shared" si="1777"/>
        <v>0</v>
      </c>
      <c r="U7603" s="11">
        <f t="shared" si="1778"/>
        <v>0</v>
      </c>
      <c r="V7603" s="11">
        <f t="shared" si="1784"/>
        <v>0</v>
      </c>
      <c r="W7603" s="20"/>
    </row>
    <row r="7604" spans="1:23" x14ac:dyDescent="0.25">
      <c r="A7604">
        <v>2022111301</v>
      </c>
      <c r="B7604">
        <v>1</v>
      </c>
      <c r="C7604" s="7">
        <v>0.51012000000000002</v>
      </c>
      <c r="D7604" s="6">
        <f t="shared" si="1770"/>
        <v>40809.599999999999</v>
      </c>
      <c r="E7604" s="62">
        <v>0</v>
      </c>
      <c r="F7604" s="6">
        <f t="shared" si="1779"/>
        <v>0</v>
      </c>
      <c r="G7604" s="7">
        <v>0.45</v>
      </c>
      <c r="H7604" s="6">
        <f t="shared" si="1771"/>
        <v>15750</v>
      </c>
      <c r="I7604" s="7">
        <v>0</v>
      </c>
      <c r="J7604" s="6">
        <f t="shared" si="1772"/>
        <v>0</v>
      </c>
      <c r="K7604" s="20"/>
      <c r="L7604" s="6">
        <f t="shared" si="1773"/>
        <v>40000</v>
      </c>
      <c r="M7604" s="11">
        <f t="shared" si="1780"/>
        <v>0</v>
      </c>
      <c r="N7604" s="6">
        <f t="shared" si="1774"/>
        <v>809.59999999999854</v>
      </c>
      <c r="O7604" s="11">
        <f t="shared" si="1781"/>
        <v>14940.400000000001</v>
      </c>
      <c r="P7604" s="11">
        <f t="shared" si="1775"/>
        <v>0</v>
      </c>
      <c r="Q7604" s="11">
        <f t="shared" si="1782"/>
        <v>0</v>
      </c>
      <c r="R7604" s="11">
        <f t="shared" si="1783"/>
        <v>14940.400000000001</v>
      </c>
      <c r="S7604" s="6">
        <f t="shared" si="1776"/>
        <v>0</v>
      </c>
      <c r="T7604" s="11">
        <f t="shared" si="1777"/>
        <v>0</v>
      </c>
      <c r="U7604" s="11">
        <f t="shared" si="1778"/>
        <v>0</v>
      </c>
      <c r="V7604" s="11">
        <f t="shared" si="1784"/>
        <v>0</v>
      </c>
      <c r="W7604" s="20"/>
    </row>
    <row r="7605" spans="1:23" x14ac:dyDescent="0.25">
      <c r="A7605">
        <v>2022111302</v>
      </c>
      <c r="B7605">
        <v>1</v>
      </c>
      <c r="C7605" s="7">
        <v>0.50751999999999997</v>
      </c>
      <c r="D7605" s="6">
        <f t="shared" si="1770"/>
        <v>40601.599999999999</v>
      </c>
      <c r="E7605" s="62">
        <v>0</v>
      </c>
      <c r="F7605" s="6">
        <f t="shared" si="1779"/>
        <v>0</v>
      </c>
      <c r="G7605" s="7">
        <v>0.47219</v>
      </c>
      <c r="H7605" s="6">
        <f t="shared" si="1771"/>
        <v>16526.650000000001</v>
      </c>
      <c r="I7605" s="7">
        <v>0</v>
      </c>
      <c r="J7605" s="6">
        <f t="shared" si="1772"/>
        <v>0</v>
      </c>
      <c r="K7605" s="20"/>
      <c r="L7605" s="6">
        <f t="shared" si="1773"/>
        <v>40000</v>
      </c>
      <c r="M7605" s="11">
        <f t="shared" si="1780"/>
        <v>0</v>
      </c>
      <c r="N7605" s="6">
        <f t="shared" si="1774"/>
        <v>601.59999999999854</v>
      </c>
      <c r="O7605" s="11">
        <f t="shared" si="1781"/>
        <v>15925.050000000003</v>
      </c>
      <c r="P7605" s="11">
        <f t="shared" si="1775"/>
        <v>0</v>
      </c>
      <c r="Q7605" s="11">
        <f t="shared" si="1782"/>
        <v>0</v>
      </c>
      <c r="R7605" s="11">
        <f t="shared" si="1783"/>
        <v>15925.050000000003</v>
      </c>
      <c r="S7605" s="6">
        <f t="shared" si="1776"/>
        <v>0</v>
      </c>
      <c r="T7605" s="11">
        <f t="shared" si="1777"/>
        <v>0</v>
      </c>
      <c r="U7605" s="11">
        <f t="shared" si="1778"/>
        <v>0</v>
      </c>
      <c r="V7605" s="11">
        <f t="shared" si="1784"/>
        <v>0</v>
      </c>
      <c r="W7605" s="20"/>
    </row>
    <row r="7606" spans="1:23" x14ac:dyDescent="0.25">
      <c r="A7606">
        <v>2022111303</v>
      </c>
      <c r="B7606">
        <v>1</v>
      </c>
      <c r="C7606" s="7">
        <v>0.50692000000000004</v>
      </c>
      <c r="D7606" s="6">
        <f t="shared" si="1770"/>
        <v>40553.600000000006</v>
      </c>
      <c r="E7606" s="62">
        <v>0</v>
      </c>
      <c r="F7606" s="6">
        <f t="shared" si="1779"/>
        <v>0</v>
      </c>
      <c r="G7606" s="7">
        <v>0.48937999999999998</v>
      </c>
      <c r="H7606" s="6">
        <f t="shared" si="1771"/>
        <v>17128.3</v>
      </c>
      <c r="I7606" s="7">
        <v>0</v>
      </c>
      <c r="J7606" s="6">
        <f t="shared" si="1772"/>
        <v>0</v>
      </c>
      <c r="K7606" s="20"/>
      <c r="L7606" s="6">
        <f t="shared" si="1773"/>
        <v>40000</v>
      </c>
      <c r="M7606" s="11">
        <f t="shared" si="1780"/>
        <v>0</v>
      </c>
      <c r="N7606" s="6">
        <f t="shared" si="1774"/>
        <v>553.60000000000582</v>
      </c>
      <c r="O7606" s="11">
        <f t="shared" si="1781"/>
        <v>16574.699999999993</v>
      </c>
      <c r="P7606" s="11">
        <f t="shared" si="1775"/>
        <v>0</v>
      </c>
      <c r="Q7606" s="11">
        <f t="shared" si="1782"/>
        <v>0</v>
      </c>
      <c r="R7606" s="11">
        <f t="shared" si="1783"/>
        <v>16574.699999999993</v>
      </c>
      <c r="S7606" s="6">
        <f t="shared" si="1776"/>
        <v>0</v>
      </c>
      <c r="T7606" s="11">
        <f t="shared" si="1777"/>
        <v>0</v>
      </c>
      <c r="U7606" s="11">
        <f t="shared" si="1778"/>
        <v>0</v>
      </c>
      <c r="V7606" s="11">
        <f t="shared" si="1784"/>
        <v>0</v>
      </c>
      <c r="W7606" s="20"/>
    </row>
    <row r="7607" spans="1:23" x14ac:dyDescent="0.25">
      <c r="A7607">
        <v>2022111304</v>
      </c>
      <c r="B7607">
        <v>1</v>
      </c>
      <c r="C7607" s="7">
        <v>0.51095000000000002</v>
      </c>
      <c r="D7607" s="6">
        <f t="shared" si="1770"/>
        <v>40876</v>
      </c>
      <c r="E7607" s="62">
        <v>0</v>
      </c>
      <c r="F7607" s="6">
        <f t="shared" si="1779"/>
        <v>0</v>
      </c>
      <c r="G7607" s="7">
        <v>0.50019000000000002</v>
      </c>
      <c r="H7607" s="6">
        <f t="shared" si="1771"/>
        <v>17506.650000000001</v>
      </c>
      <c r="I7607" s="7">
        <v>0</v>
      </c>
      <c r="J7607" s="6">
        <f t="shared" si="1772"/>
        <v>0</v>
      </c>
      <c r="K7607" s="20"/>
      <c r="L7607" s="6">
        <f t="shared" si="1773"/>
        <v>40000</v>
      </c>
      <c r="M7607" s="11">
        <f t="shared" si="1780"/>
        <v>0</v>
      </c>
      <c r="N7607" s="6">
        <f t="shared" si="1774"/>
        <v>876</v>
      </c>
      <c r="O7607" s="11">
        <f t="shared" si="1781"/>
        <v>16630.650000000001</v>
      </c>
      <c r="P7607" s="11">
        <f t="shared" si="1775"/>
        <v>0</v>
      </c>
      <c r="Q7607" s="11">
        <f t="shared" si="1782"/>
        <v>0</v>
      </c>
      <c r="R7607" s="11">
        <f t="shared" si="1783"/>
        <v>16630.650000000001</v>
      </c>
      <c r="S7607" s="6">
        <f t="shared" si="1776"/>
        <v>0</v>
      </c>
      <c r="T7607" s="11">
        <f t="shared" si="1777"/>
        <v>0</v>
      </c>
      <c r="U7607" s="11">
        <f t="shared" si="1778"/>
        <v>0</v>
      </c>
      <c r="V7607" s="11">
        <f t="shared" si="1784"/>
        <v>0</v>
      </c>
      <c r="W7607" s="20"/>
    </row>
    <row r="7608" spans="1:23" x14ac:dyDescent="0.25">
      <c r="A7608">
        <v>2022111305</v>
      </c>
      <c r="B7608">
        <v>1</v>
      </c>
      <c r="C7608" s="7">
        <v>0.51739000000000002</v>
      </c>
      <c r="D7608" s="6">
        <f t="shared" si="1770"/>
        <v>41391.200000000004</v>
      </c>
      <c r="E7608" s="62">
        <v>0</v>
      </c>
      <c r="F7608" s="6">
        <f t="shared" si="1779"/>
        <v>0</v>
      </c>
      <c r="G7608" s="7">
        <v>0.49015999999999998</v>
      </c>
      <c r="H7608" s="6">
        <f t="shared" si="1771"/>
        <v>17155.599999999999</v>
      </c>
      <c r="I7608" s="7">
        <v>0</v>
      </c>
      <c r="J7608" s="6">
        <f t="shared" si="1772"/>
        <v>0</v>
      </c>
      <c r="K7608" s="20"/>
      <c r="L7608" s="6">
        <f t="shared" si="1773"/>
        <v>40000</v>
      </c>
      <c r="M7608" s="11">
        <f t="shared" si="1780"/>
        <v>0</v>
      </c>
      <c r="N7608" s="6">
        <f t="shared" si="1774"/>
        <v>1391.2000000000044</v>
      </c>
      <c r="O7608" s="11">
        <f t="shared" si="1781"/>
        <v>15764.399999999994</v>
      </c>
      <c r="P7608" s="11">
        <f t="shared" si="1775"/>
        <v>0</v>
      </c>
      <c r="Q7608" s="11">
        <f t="shared" si="1782"/>
        <v>0</v>
      </c>
      <c r="R7608" s="11">
        <f t="shared" si="1783"/>
        <v>15764.399999999994</v>
      </c>
      <c r="S7608" s="6">
        <f t="shared" si="1776"/>
        <v>0</v>
      </c>
      <c r="T7608" s="11">
        <f t="shared" si="1777"/>
        <v>0</v>
      </c>
      <c r="U7608" s="11">
        <f t="shared" si="1778"/>
        <v>0</v>
      </c>
      <c r="V7608" s="11">
        <f t="shared" si="1784"/>
        <v>0</v>
      </c>
      <c r="W7608" s="20"/>
    </row>
    <row r="7609" spans="1:23" x14ac:dyDescent="0.25">
      <c r="A7609">
        <v>2022111306</v>
      </c>
      <c r="B7609">
        <v>1</v>
      </c>
      <c r="C7609" s="7">
        <v>0.52983000000000002</v>
      </c>
      <c r="D7609" s="6">
        <f t="shared" si="1770"/>
        <v>42386.400000000001</v>
      </c>
      <c r="E7609" s="62">
        <v>0</v>
      </c>
      <c r="F7609" s="6">
        <f t="shared" si="1779"/>
        <v>0</v>
      </c>
      <c r="G7609" s="7">
        <v>0.48503000000000002</v>
      </c>
      <c r="H7609" s="6">
        <f t="shared" si="1771"/>
        <v>16976.05</v>
      </c>
      <c r="I7609" s="7">
        <v>0</v>
      </c>
      <c r="J7609" s="6">
        <f t="shared" si="1772"/>
        <v>0</v>
      </c>
      <c r="K7609" s="20"/>
      <c r="L7609" s="6">
        <f t="shared" si="1773"/>
        <v>40000</v>
      </c>
      <c r="M7609" s="11">
        <f t="shared" si="1780"/>
        <v>0</v>
      </c>
      <c r="N7609" s="6">
        <f t="shared" si="1774"/>
        <v>2386.4000000000015</v>
      </c>
      <c r="O7609" s="11">
        <f t="shared" si="1781"/>
        <v>14589.649999999998</v>
      </c>
      <c r="P7609" s="11">
        <f t="shared" si="1775"/>
        <v>0</v>
      </c>
      <c r="Q7609" s="11">
        <f t="shared" si="1782"/>
        <v>0</v>
      </c>
      <c r="R7609" s="11">
        <f t="shared" si="1783"/>
        <v>14589.649999999998</v>
      </c>
      <c r="S7609" s="6">
        <f t="shared" si="1776"/>
        <v>0</v>
      </c>
      <c r="T7609" s="11">
        <f t="shared" si="1777"/>
        <v>0</v>
      </c>
      <c r="U7609" s="11">
        <f t="shared" si="1778"/>
        <v>0</v>
      </c>
      <c r="V7609" s="11">
        <f t="shared" si="1784"/>
        <v>0</v>
      </c>
      <c r="W7609" s="20"/>
    </row>
    <row r="7610" spans="1:23" x14ac:dyDescent="0.25">
      <c r="A7610">
        <v>2022111307</v>
      </c>
      <c r="B7610">
        <v>1</v>
      </c>
      <c r="C7610" s="7">
        <v>0.54674999999999996</v>
      </c>
      <c r="D7610" s="6">
        <f t="shared" si="1770"/>
        <v>43740</v>
      </c>
      <c r="E7610" s="62">
        <v>0</v>
      </c>
      <c r="F7610" s="6">
        <f t="shared" si="1779"/>
        <v>0</v>
      </c>
      <c r="G7610" s="7">
        <v>0.48996000000000001</v>
      </c>
      <c r="H7610" s="6">
        <f t="shared" si="1771"/>
        <v>17148.599999999999</v>
      </c>
      <c r="I7610" s="7">
        <v>2.0000000000000001E-4</v>
      </c>
      <c r="J7610" s="6">
        <f t="shared" si="1772"/>
        <v>2.8000000000000003</v>
      </c>
      <c r="K7610" s="20"/>
      <c r="L7610" s="6">
        <f t="shared" si="1773"/>
        <v>40000</v>
      </c>
      <c r="M7610" s="11">
        <f t="shared" si="1780"/>
        <v>0</v>
      </c>
      <c r="N7610" s="6">
        <f t="shared" si="1774"/>
        <v>3740</v>
      </c>
      <c r="O7610" s="11">
        <f t="shared" si="1781"/>
        <v>13408.599999999999</v>
      </c>
      <c r="P7610" s="11">
        <f t="shared" si="1775"/>
        <v>0</v>
      </c>
      <c r="Q7610" s="11">
        <f t="shared" si="1782"/>
        <v>2.8000000000000003</v>
      </c>
      <c r="R7610" s="11">
        <f t="shared" si="1783"/>
        <v>13411.399999999998</v>
      </c>
      <c r="S7610" s="6">
        <f t="shared" si="1776"/>
        <v>0</v>
      </c>
      <c r="T7610" s="11">
        <f t="shared" si="1777"/>
        <v>0</v>
      </c>
      <c r="U7610" s="11">
        <f t="shared" si="1778"/>
        <v>0</v>
      </c>
      <c r="V7610" s="11">
        <f t="shared" si="1784"/>
        <v>0</v>
      </c>
      <c r="W7610" s="20"/>
    </row>
    <row r="7611" spans="1:23" x14ac:dyDescent="0.25">
      <c r="A7611">
        <v>2022111308</v>
      </c>
      <c r="B7611">
        <v>1</v>
      </c>
      <c r="C7611" s="7">
        <v>0.56157999999999997</v>
      </c>
      <c r="D7611" s="6">
        <f t="shared" si="1770"/>
        <v>44926.399999999994</v>
      </c>
      <c r="E7611" s="62">
        <v>0</v>
      </c>
      <c r="F7611" s="6">
        <f t="shared" si="1779"/>
        <v>0</v>
      </c>
      <c r="G7611" s="7">
        <v>0.49053999999999998</v>
      </c>
      <c r="H7611" s="6">
        <f t="shared" si="1771"/>
        <v>17168.899999999998</v>
      </c>
      <c r="I7611" s="7">
        <v>9.1990000000000002E-2</v>
      </c>
      <c r="J7611" s="6">
        <f t="shared" si="1772"/>
        <v>1287.8600000000001</v>
      </c>
      <c r="K7611" s="20"/>
      <c r="L7611" s="6">
        <f t="shared" si="1773"/>
        <v>40000</v>
      </c>
      <c r="M7611" s="11">
        <f t="shared" si="1780"/>
        <v>0</v>
      </c>
      <c r="N7611" s="6">
        <f t="shared" si="1774"/>
        <v>4926.3999999999942</v>
      </c>
      <c r="O7611" s="11">
        <f t="shared" si="1781"/>
        <v>12242.500000000004</v>
      </c>
      <c r="P7611" s="11">
        <f t="shared" si="1775"/>
        <v>0</v>
      </c>
      <c r="Q7611" s="11">
        <f t="shared" si="1782"/>
        <v>1287.8600000000001</v>
      </c>
      <c r="R7611" s="11">
        <f t="shared" si="1783"/>
        <v>13530.360000000004</v>
      </c>
      <c r="S7611" s="6">
        <f t="shared" si="1776"/>
        <v>0</v>
      </c>
      <c r="T7611" s="11">
        <f t="shared" si="1777"/>
        <v>0</v>
      </c>
      <c r="U7611" s="11">
        <f t="shared" si="1778"/>
        <v>0</v>
      </c>
      <c r="V7611" s="11">
        <f t="shared" si="1784"/>
        <v>0</v>
      </c>
      <c r="W7611" s="20"/>
    </row>
    <row r="7612" spans="1:23" x14ac:dyDescent="0.25">
      <c r="A7612">
        <v>2022111309</v>
      </c>
      <c r="B7612">
        <v>1</v>
      </c>
      <c r="C7612" s="7">
        <v>0.56238999999999995</v>
      </c>
      <c r="D7612" s="6">
        <f t="shared" si="1770"/>
        <v>44991.199999999997</v>
      </c>
      <c r="E7612" s="62">
        <v>0</v>
      </c>
      <c r="F7612" s="6">
        <f t="shared" si="1779"/>
        <v>0</v>
      </c>
      <c r="G7612" s="7">
        <v>0.42960999999999999</v>
      </c>
      <c r="H7612" s="6">
        <f t="shared" si="1771"/>
        <v>15036.35</v>
      </c>
      <c r="I7612" s="7">
        <v>0.42002</v>
      </c>
      <c r="J7612" s="6">
        <f t="shared" si="1772"/>
        <v>5880.28</v>
      </c>
      <c r="K7612" s="20"/>
      <c r="L7612" s="6">
        <f t="shared" si="1773"/>
        <v>40000</v>
      </c>
      <c r="M7612" s="11">
        <f t="shared" si="1780"/>
        <v>0</v>
      </c>
      <c r="N7612" s="6">
        <f t="shared" si="1774"/>
        <v>4991.1999999999971</v>
      </c>
      <c r="O7612" s="11">
        <f t="shared" si="1781"/>
        <v>10045.150000000003</v>
      </c>
      <c r="P7612" s="11">
        <f t="shared" si="1775"/>
        <v>0</v>
      </c>
      <c r="Q7612" s="11">
        <f t="shared" si="1782"/>
        <v>5880.28</v>
      </c>
      <c r="R7612" s="11">
        <f t="shared" si="1783"/>
        <v>15925.430000000004</v>
      </c>
      <c r="S7612" s="6">
        <f t="shared" si="1776"/>
        <v>0</v>
      </c>
      <c r="T7612" s="11">
        <f t="shared" si="1777"/>
        <v>0</v>
      </c>
      <c r="U7612" s="11">
        <f t="shared" si="1778"/>
        <v>0</v>
      </c>
      <c r="V7612" s="11">
        <f t="shared" si="1784"/>
        <v>0</v>
      </c>
      <c r="W7612" s="20"/>
    </row>
    <row r="7613" spans="1:23" x14ac:dyDescent="0.25">
      <c r="A7613">
        <v>2022111310</v>
      </c>
      <c r="B7613">
        <v>1</v>
      </c>
      <c r="C7613" s="7">
        <v>0.55535999999999996</v>
      </c>
      <c r="D7613" s="6">
        <f t="shared" si="1770"/>
        <v>44428.799999999996</v>
      </c>
      <c r="E7613" s="62">
        <v>0</v>
      </c>
      <c r="F7613" s="6">
        <f t="shared" si="1779"/>
        <v>0</v>
      </c>
      <c r="G7613" s="7">
        <v>0.40997</v>
      </c>
      <c r="H7613" s="6">
        <f t="shared" si="1771"/>
        <v>14348.95</v>
      </c>
      <c r="I7613" s="7">
        <v>0.50046999999999997</v>
      </c>
      <c r="J7613" s="6">
        <f t="shared" si="1772"/>
        <v>7006.58</v>
      </c>
      <c r="K7613" s="20"/>
      <c r="L7613" s="6">
        <f t="shared" si="1773"/>
        <v>40000</v>
      </c>
      <c r="M7613" s="11">
        <f t="shared" si="1780"/>
        <v>0</v>
      </c>
      <c r="N7613" s="6">
        <f t="shared" si="1774"/>
        <v>4428.7999999999956</v>
      </c>
      <c r="O7613" s="11">
        <f t="shared" si="1781"/>
        <v>9920.1500000000051</v>
      </c>
      <c r="P7613" s="11">
        <f t="shared" si="1775"/>
        <v>0</v>
      </c>
      <c r="Q7613" s="11">
        <f t="shared" si="1782"/>
        <v>7006.58</v>
      </c>
      <c r="R7613" s="11">
        <f t="shared" si="1783"/>
        <v>16926.730000000003</v>
      </c>
      <c r="S7613" s="6">
        <f t="shared" si="1776"/>
        <v>0</v>
      </c>
      <c r="T7613" s="11">
        <f t="shared" si="1777"/>
        <v>0</v>
      </c>
      <c r="U7613" s="11">
        <f t="shared" si="1778"/>
        <v>0</v>
      </c>
      <c r="V7613" s="11">
        <f t="shared" si="1784"/>
        <v>0</v>
      </c>
      <c r="W7613" s="20"/>
    </row>
    <row r="7614" spans="1:23" x14ac:dyDescent="0.25">
      <c r="A7614">
        <v>2022111311</v>
      </c>
      <c r="B7614">
        <v>1</v>
      </c>
      <c r="C7614" s="7">
        <v>0.53986000000000001</v>
      </c>
      <c r="D7614" s="6">
        <f t="shared" si="1770"/>
        <v>43188.800000000003</v>
      </c>
      <c r="E7614" s="62">
        <v>0</v>
      </c>
      <c r="F7614" s="6">
        <f t="shared" si="1779"/>
        <v>0</v>
      </c>
      <c r="G7614" s="7">
        <v>0.44379999999999997</v>
      </c>
      <c r="H7614" s="6">
        <f t="shared" si="1771"/>
        <v>15532.999999999998</v>
      </c>
      <c r="I7614" s="7">
        <v>0.44794</v>
      </c>
      <c r="J7614" s="6">
        <f t="shared" si="1772"/>
        <v>6271.16</v>
      </c>
      <c r="K7614" s="20"/>
      <c r="L7614" s="6">
        <f t="shared" si="1773"/>
        <v>40000</v>
      </c>
      <c r="M7614" s="11">
        <f t="shared" si="1780"/>
        <v>0</v>
      </c>
      <c r="N7614" s="6">
        <f t="shared" si="1774"/>
        <v>3188.8000000000029</v>
      </c>
      <c r="O7614" s="11">
        <f t="shared" si="1781"/>
        <v>12344.199999999995</v>
      </c>
      <c r="P7614" s="11">
        <f t="shared" si="1775"/>
        <v>0</v>
      </c>
      <c r="Q7614" s="11">
        <f t="shared" si="1782"/>
        <v>6271.16</v>
      </c>
      <c r="R7614" s="11">
        <f t="shared" si="1783"/>
        <v>18615.359999999993</v>
      </c>
      <c r="S7614" s="6">
        <f t="shared" si="1776"/>
        <v>0</v>
      </c>
      <c r="T7614" s="11">
        <f t="shared" si="1777"/>
        <v>0</v>
      </c>
      <c r="U7614" s="11">
        <f t="shared" si="1778"/>
        <v>0</v>
      </c>
      <c r="V7614" s="11">
        <f t="shared" si="1784"/>
        <v>0</v>
      </c>
      <c r="W7614" s="20"/>
    </row>
    <row r="7615" spans="1:23" x14ac:dyDescent="0.25">
      <c r="A7615">
        <v>2022111312</v>
      </c>
      <c r="B7615">
        <v>1</v>
      </c>
      <c r="C7615" s="7">
        <v>0.52422999999999997</v>
      </c>
      <c r="D7615" s="6">
        <f t="shared" si="1770"/>
        <v>41938.400000000001</v>
      </c>
      <c r="E7615" s="62">
        <v>0</v>
      </c>
      <c r="F7615" s="6">
        <f t="shared" si="1779"/>
        <v>0</v>
      </c>
      <c r="G7615" s="7">
        <v>0.44368999999999997</v>
      </c>
      <c r="H7615" s="6">
        <f t="shared" si="1771"/>
        <v>15529.15</v>
      </c>
      <c r="I7615" s="7">
        <v>0.43986999999999998</v>
      </c>
      <c r="J7615" s="6">
        <f t="shared" si="1772"/>
        <v>6158.1799999999994</v>
      </c>
      <c r="K7615" s="20"/>
      <c r="L7615" s="6">
        <f t="shared" si="1773"/>
        <v>40000</v>
      </c>
      <c r="M7615" s="11">
        <f t="shared" si="1780"/>
        <v>0</v>
      </c>
      <c r="N7615" s="6">
        <f t="shared" si="1774"/>
        <v>1938.4000000000015</v>
      </c>
      <c r="O7615" s="11">
        <f t="shared" si="1781"/>
        <v>13590.749999999998</v>
      </c>
      <c r="P7615" s="11">
        <f t="shared" si="1775"/>
        <v>0</v>
      </c>
      <c r="Q7615" s="11">
        <f t="shared" si="1782"/>
        <v>6158.1799999999994</v>
      </c>
      <c r="R7615" s="11">
        <f t="shared" si="1783"/>
        <v>19748.929999999997</v>
      </c>
      <c r="S7615" s="6">
        <f t="shared" si="1776"/>
        <v>0</v>
      </c>
      <c r="T7615" s="11">
        <f t="shared" si="1777"/>
        <v>0</v>
      </c>
      <c r="U7615" s="11">
        <f t="shared" si="1778"/>
        <v>0</v>
      </c>
      <c r="V7615" s="11">
        <f t="shared" si="1784"/>
        <v>0</v>
      </c>
      <c r="W7615" s="20"/>
    </row>
    <row r="7616" spans="1:23" x14ac:dyDescent="0.25">
      <c r="A7616">
        <v>2022111313</v>
      </c>
      <c r="B7616">
        <v>1</v>
      </c>
      <c r="C7616" s="7">
        <v>0.51168999999999998</v>
      </c>
      <c r="D7616" s="6">
        <f t="shared" si="1770"/>
        <v>40935.199999999997</v>
      </c>
      <c r="E7616" s="62">
        <v>0</v>
      </c>
      <c r="F7616" s="6">
        <f t="shared" si="1779"/>
        <v>0</v>
      </c>
      <c r="G7616" s="7">
        <v>0.44751000000000002</v>
      </c>
      <c r="H7616" s="6">
        <f t="shared" si="1771"/>
        <v>15662.85</v>
      </c>
      <c r="I7616" s="7">
        <v>0.43036000000000002</v>
      </c>
      <c r="J7616" s="6">
        <f t="shared" si="1772"/>
        <v>6025.04</v>
      </c>
      <c r="K7616" s="20"/>
      <c r="L7616" s="6">
        <f t="shared" si="1773"/>
        <v>40000</v>
      </c>
      <c r="M7616" s="11">
        <f t="shared" si="1780"/>
        <v>0</v>
      </c>
      <c r="N7616" s="6">
        <f t="shared" si="1774"/>
        <v>935.19999999999709</v>
      </c>
      <c r="O7616" s="11">
        <f t="shared" si="1781"/>
        <v>14727.650000000003</v>
      </c>
      <c r="P7616" s="11">
        <f t="shared" si="1775"/>
        <v>0</v>
      </c>
      <c r="Q7616" s="11">
        <f t="shared" si="1782"/>
        <v>6025.04</v>
      </c>
      <c r="R7616" s="11">
        <f t="shared" si="1783"/>
        <v>20752.690000000002</v>
      </c>
      <c r="S7616" s="6">
        <f t="shared" si="1776"/>
        <v>0</v>
      </c>
      <c r="T7616" s="11">
        <f t="shared" si="1777"/>
        <v>0</v>
      </c>
      <c r="U7616" s="11">
        <f t="shared" si="1778"/>
        <v>0</v>
      </c>
      <c r="V7616" s="11">
        <f t="shared" si="1784"/>
        <v>0</v>
      </c>
      <c r="W7616" s="20"/>
    </row>
    <row r="7617" spans="1:23" x14ac:dyDescent="0.25">
      <c r="A7617">
        <v>2022111314</v>
      </c>
      <c r="B7617">
        <v>1</v>
      </c>
      <c r="C7617" s="7">
        <v>0.50322</v>
      </c>
      <c r="D7617" s="6">
        <f t="shared" si="1770"/>
        <v>40257.599999999999</v>
      </c>
      <c r="E7617" s="62">
        <v>0</v>
      </c>
      <c r="F7617" s="6">
        <f t="shared" si="1779"/>
        <v>0</v>
      </c>
      <c r="G7617" s="7">
        <v>0.45084999999999997</v>
      </c>
      <c r="H7617" s="6">
        <f t="shared" si="1771"/>
        <v>15779.749999999998</v>
      </c>
      <c r="I7617" s="7">
        <v>0.42074</v>
      </c>
      <c r="J7617" s="6">
        <f t="shared" si="1772"/>
        <v>5890.36</v>
      </c>
      <c r="K7617" s="20"/>
      <c r="L7617" s="6">
        <f t="shared" si="1773"/>
        <v>40000</v>
      </c>
      <c r="M7617" s="11">
        <f t="shared" si="1780"/>
        <v>0</v>
      </c>
      <c r="N7617" s="6">
        <f t="shared" si="1774"/>
        <v>257.59999999999854</v>
      </c>
      <c r="O7617" s="11">
        <f t="shared" si="1781"/>
        <v>15522.15</v>
      </c>
      <c r="P7617" s="11">
        <f t="shared" si="1775"/>
        <v>0</v>
      </c>
      <c r="Q7617" s="11">
        <f t="shared" si="1782"/>
        <v>5890.36</v>
      </c>
      <c r="R7617" s="11">
        <f t="shared" si="1783"/>
        <v>21412.51</v>
      </c>
      <c r="S7617" s="6">
        <f t="shared" si="1776"/>
        <v>0</v>
      </c>
      <c r="T7617" s="11">
        <f t="shared" si="1777"/>
        <v>0</v>
      </c>
      <c r="U7617" s="11">
        <f t="shared" si="1778"/>
        <v>0</v>
      </c>
      <c r="V7617" s="11">
        <f t="shared" si="1784"/>
        <v>0</v>
      </c>
      <c r="W7617" s="20"/>
    </row>
    <row r="7618" spans="1:23" x14ac:dyDescent="0.25">
      <c r="A7618">
        <v>2022111315</v>
      </c>
      <c r="B7618">
        <v>1</v>
      </c>
      <c r="C7618" s="7">
        <v>0.49948999999999999</v>
      </c>
      <c r="D7618" s="6">
        <f t="shared" si="1770"/>
        <v>39959.199999999997</v>
      </c>
      <c r="E7618" s="62">
        <v>0</v>
      </c>
      <c r="F7618" s="6">
        <f t="shared" si="1779"/>
        <v>0</v>
      </c>
      <c r="G7618" s="7">
        <v>0.45801999999999998</v>
      </c>
      <c r="H7618" s="6">
        <f t="shared" si="1771"/>
        <v>16030.699999999999</v>
      </c>
      <c r="I7618" s="7">
        <v>0.39793000000000001</v>
      </c>
      <c r="J7618" s="6">
        <f t="shared" si="1772"/>
        <v>5571.02</v>
      </c>
      <c r="K7618" s="20"/>
      <c r="L7618" s="6">
        <f t="shared" si="1773"/>
        <v>39959.199999999997</v>
      </c>
      <c r="M7618" s="11">
        <f t="shared" si="1780"/>
        <v>40.80000000000291</v>
      </c>
      <c r="N7618" s="6">
        <f t="shared" si="1774"/>
        <v>0</v>
      </c>
      <c r="O7618" s="11">
        <f t="shared" si="1781"/>
        <v>16030.699999999999</v>
      </c>
      <c r="P7618" s="11">
        <f t="shared" si="1775"/>
        <v>0</v>
      </c>
      <c r="Q7618" s="11">
        <f t="shared" si="1782"/>
        <v>5571.02</v>
      </c>
      <c r="R7618" s="11">
        <f t="shared" si="1783"/>
        <v>21642.520000000004</v>
      </c>
      <c r="S7618" s="6">
        <f t="shared" si="1776"/>
        <v>0</v>
      </c>
      <c r="T7618" s="11">
        <f t="shared" si="1777"/>
        <v>0</v>
      </c>
      <c r="U7618" s="11">
        <f t="shared" si="1778"/>
        <v>0</v>
      </c>
      <c r="V7618" s="11">
        <f t="shared" si="1784"/>
        <v>0</v>
      </c>
      <c r="W7618" s="20"/>
    </row>
    <row r="7619" spans="1:23" x14ac:dyDescent="0.25">
      <c r="A7619">
        <v>2022111316</v>
      </c>
      <c r="B7619">
        <v>1</v>
      </c>
      <c r="C7619" s="7">
        <v>0.49963000000000002</v>
      </c>
      <c r="D7619" s="6">
        <f t="shared" si="1770"/>
        <v>39970.400000000001</v>
      </c>
      <c r="E7619" s="62">
        <v>0</v>
      </c>
      <c r="F7619" s="6">
        <f t="shared" si="1779"/>
        <v>0</v>
      </c>
      <c r="G7619" s="7">
        <v>0.46406999999999998</v>
      </c>
      <c r="H7619" s="6">
        <f t="shared" si="1771"/>
        <v>16242.449999999999</v>
      </c>
      <c r="I7619" s="7">
        <v>0.35159000000000001</v>
      </c>
      <c r="J7619" s="6">
        <f t="shared" si="1772"/>
        <v>4922.26</v>
      </c>
      <c r="K7619" s="20"/>
      <c r="L7619" s="6">
        <f t="shared" si="1773"/>
        <v>39970.400000000001</v>
      </c>
      <c r="M7619" s="11">
        <f t="shared" si="1780"/>
        <v>29.599999999998545</v>
      </c>
      <c r="N7619" s="6">
        <f t="shared" si="1774"/>
        <v>0</v>
      </c>
      <c r="O7619" s="11">
        <f t="shared" si="1781"/>
        <v>16242.449999999999</v>
      </c>
      <c r="P7619" s="11">
        <f t="shared" si="1775"/>
        <v>0</v>
      </c>
      <c r="Q7619" s="11">
        <f t="shared" si="1782"/>
        <v>4922.26</v>
      </c>
      <c r="R7619" s="11">
        <f t="shared" si="1783"/>
        <v>21194.309999999998</v>
      </c>
      <c r="S7619" s="6">
        <f t="shared" si="1776"/>
        <v>0</v>
      </c>
      <c r="T7619" s="11">
        <f t="shared" si="1777"/>
        <v>0</v>
      </c>
      <c r="U7619" s="11">
        <f t="shared" si="1778"/>
        <v>0</v>
      </c>
      <c r="V7619" s="11">
        <f t="shared" si="1784"/>
        <v>0</v>
      </c>
      <c r="W7619" s="20"/>
    </row>
    <row r="7620" spans="1:23" x14ac:dyDescent="0.25">
      <c r="A7620">
        <v>2022111317</v>
      </c>
      <c r="B7620">
        <v>1</v>
      </c>
      <c r="C7620" s="7">
        <v>0.50912000000000002</v>
      </c>
      <c r="D7620" s="6">
        <f t="shared" si="1770"/>
        <v>40729.599999999999</v>
      </c>
      <c r="E7620" s="62">
        <v>0</v>
      </c>
      <c r="F7620" s="6">
        <f t="shared" si="1779"/>
        <v>0</v>
      </c>
      <c r="G7620" s="7">
        <v>0.47986000000000001</v>
      </c>
      <c r="H7620" s="6">
        <f t="shared" si="1771"/>
        <v>16795.099999999999</v>
      </c>
      <c r="I7620" s="7">
        <v>0.16263</v>
      </c>
      <c r="J7620" s="6">
        <f t="shared" si="1772"/>
        <v>2276.8200000000002</v>
      </c>
      <c r="K7620" s="20"/>
      <c r="L7620" s="6">
        <f t="shared" si="1773"/>
        <v>40000</v>
      </c>
      <c r="M7620" s="11">
        <f t="shared" si="1780"/>
        <v>0</v>
      </c>
      <c r="N7620" s="6">
        <f t="shared" si="1774"/>
        <v>729.59999999999854</v>
      </c>
      <c r="O7620" s="11">
        <f t="shared" si="1781"/>
        <v>16065.5</v>
      </c>
      <c r="P7620" s="11">
        <f t="shared" si="1775"/>
        <v>0</v>
      </c>
      <c r="Q7620" s="11">
        <f t="shared" si="1782"/>
        <v>2276.8200000000002</v>
      </c>
      <c r="R7620" s="11">
        <f t="shared" si="1783"/>
        <v>18342.32</v>
      </c>
      <c r="S7620" s="6">
        <f t="shared" si="1776"/>
        <v>0</v>
      </c>
      <c r="T7620" s="11">
        <f t="shared" si="1777"/>
        <v>0</v>
      </c>
      <c r="U7620" s="11">
        <f t="shared" si="1778"/>
        <v>0</v>
      </c>
      <c r="V7620" s="11">
        <f t="shared" si="1784"/>
        <v>0</v>
      </c>
      <c r="W7620" s="20"/>
    </row>
    <row r="7621" spans="1:23" x14ac:dyDescent="0.25">
      <c r="A7621">
        <v>2022111318</v>
      </c>
      <c r="B7621">
        <v>1</v>
      </c>
      <c r="C7621" s="7">
        <v>0.53351999999999999</v>
      </c>
      <c r="D7621" s="6">
        <f t="shared" ref="D7621:D7684" si="1785">D$18*C7621</f>
        <v>42681.599999999999</v>
      </c>
      <c r="E7621" s="62">
        <v>0</v>
      </c>
      <c r="F7621" s="6">
        <f t="shared" si="1779"/>
        <v>0</v>
      </c>
      <c r="G7621" s="7">
        <v>0.44939000000000001</v>
      </c>
      <c r="H7621" s="6">
        <f t="shared" ref="H7621:H7684" si="1786">H$18*G7621</f>
        <v>15728.65</v>
      </c>
      <c r="I7621" s="7">
        <v>2.0160000000000001E-2</v>
      </c>
      <c r="J7621" s="6">
        <f t="shared" ref="J7621:J7684" si="1787">I7621*J$18</f>
        <v>282.24</v>
      </c>
      <c r="K7621" s="20"/>
      <c r="L7621" s="6">
        <f t="shared" si="1773"/>
        <v>40000</v>
      </c>
      <c r="M7621" s="11">
        <f t="shared" si="1780"/>
        <v>0</v>
      </c>
      <c r="N7621" s="6">
        <f t="shared" si="1774"/>
        <v>2681.5999999999985</v>
      </c>
      <c r="O7621" s="11">
        <f t="shared" si="1781"/>
        <v>13047.050000000001</v>
      </c>
      <c r="P7621" s="11">
        <f t="shared" si="1775"/>
        <v>0</v>
      </c>
      <c r="Q7621" s="11">
        <f t="shared" si="1782"/>
        <v>282.24</v>
      </c>
      <c r="R7621" s="11">
        <f t="shared" si="1783"/>
        <v>13329.29</v>
      </c>
      <c r="S7621" s="6">
        <f t="shared" si="1776"/>
        <v>0</v>
      </c>
      <c r="T7621" s="11">
        <f t="shared" si="1777"/>
        <v>0</v>
      </c>
      <c r="U7621" s="11">
        <f t="shared" si="1778"/>
        <v>0</v>
      </c>
      <c r="V7621" s="11">
        <f t="shared" si="1784"/>
        <v>0</v>
      </c>
      <c r="W7621" s="20"/>
    </row>
    <row r="7622" spans="1:23" x14ac:dyDescent="0.25">
      <c r="A7622">
        <v>2022111319</v>
      </c>
      <c r="B7622">
        <v>1</v>
      </c>
      <c r="C7622" s="7">
        <v>0.55271999999999999</v>
      </c>
      <c r="D7622" s="6">
        <f t="shared" si="1785"/>
        <v>44217.599999999999</v>
      </c>
      <c r="E7622" s="62">
        <v>0</v>
      </c>
      <c r="F7622" s="6">
        <f t="shared" si="1779"/>
        <v>0</v>
      </c>
      <c r="G7622" s="7">
        <v>0.45330999999999999</v>
      </c>
      <c r="H7622" s="6">
        <f t="shared" si="1786"/>
        <v>15865.85</v>
      </c>
      <c r="I7622" s="7">
        <v>0</v>
      </c>
      <c r="J7622" s="6">
        <f t="shared" si="1787"/>
        <v>0</v>
      </c>
      <c r="K7622" s="20"/>
      <c r="L7622" s="6">
        <f t="shared" si="1773"/>
        <v>40000</v>
      </c>
      <c r="M7622" s="11">
        <f t="shared" si="1780"/>
        <v>0</v>
      </c>
      <c r="N7622" s="6">
        <f t="shared" si="1774"/>
        <v>4217.5999999999985</v>
      </c>
      <c r="O7622" s="11">
        <f t="shared" si="1781"/>
        <v>11648.250000000002</v>
      </c>
      <c r="P7622" s="11">
        <f t="shared" si="1775"/>
        <v>0</v>
      </c>
      <c r="Q7622" s="11">
        <f t="shared" si="1782"/>
        <v>0</v>
      </c>
      <c r="R7622" s="11">
        <f t="shared" si="1783"/>
        <v>11648.250000000002</v>
      </c>
      <c r="S7622" s="6">
        <f t="shared" si="1776"/>
        <v>0</v>
      </c>
      <c r="T7622" s="11">
        <f t="shared" si="1777"/>
        <v>0</v>
      </c>
      <c r="U7622" s="11">
        <f t="shared" si="1778"/>
        <v>0</v>
      </c>
      <c r="V7622" s="11">
        <f t="shared" si="1784"/>
        <v>0</v>
      </c>
      <c r="W7622" s="20"/>
    </row>
    <row r="7623" spans="1:23" x14ac:dyDescent="0.25">
      <c r="A7623">
        <v>2022111320</v>
      </c>
      <c r="B7623">
        <v>1</v>
      </c>
      <c r="C7623" s="7">
        <v>0.55796999999999997</v>
      </c>
      <c r="D7623" s="6">
        <f t="shared" si="1785"/>
        <v>44637.599999999999</v>
      </c>
      <c r="E7623" s="62">
        <v>0</v>
      </c>
      <c r="F7623" s="6">
        <f t="shared" si="1779"/>
        <v>0</v>
      </c>
      <c r="G7623" s="7">
        <v>0.48726000000000003</v>
      </c>
      <c r="H7623" s="6">
        <f t="shared" si="1786"/>
        <v>17054.100000000002</v>
      </c>
      <c r="I7623" s="7">
        <v>0</v>
      </c>
      <c r="J7623" s="6">
        <f t="shared" si="1787"/>
        <v>0</v>
      </c>
      <c r="K7623" s="20"/>
      <c r="L7623" s="6">
        <f t="shared" si="1773"/>
        <v>40000</v>
      </c>
      <c r="M7623" s="11">
        <f t="shared" si="1780"/>
        <v>0</v>
      </c>
      <c r="N7623" s="6">
        <f t="shared" si="1774"/>
        <v>4637.5999999999985</v>
      </c>
      <c r="O7623" s="11">
        <f t="shared" si="1781"/>
        <v>12416.500000000004</v>
      </c>
      <c r="P7623" s="11">
        <f t="shared" si="1775"/>
        <v>0</v>
      </c>
      <c r="Q7623" s="11">
        <f t="shared" si="1782"/>
        <v>0</v>
      </c>
      <c r="R7623" s="11">
        <f t="shared" si="1783"/>
        <v>12416.500000000004</v>
      </c>
      <c r="S7623" s="6">
        <f t="shared" si="1776"/>
        <v>0</v>
      </c>
      <c r="T7623" s="11">
        <f t="shared" si="1777"/>
        <v>0</v>
      </c>
      <c r="U7623" s="11">
        <f t="shared" si="1778"/>
        <v>0</v>
      </c>
      <c r="V7623" s="11">
        <f t="shared" si="1784"/>
        <v>0</v>
      </c>
      <c r="W7623" s="20"/>
    </row>
    <row r="7624" spans="1:23" x14ac:dyDescent="0.25">
      <c r="A7624">
        <v>2022111321</v>
      </c>
      <c r="B7624">
        <v>1</v>
      </c>
      <c r="C7624" s="7">
        <v>0.55401999999999996</v>
      </c>
      <c r="D7624" s="6">
        <f t="shared" si="1785"/>
        <v>44321.599999999999</v>
      </c>
      <c r="E7624" s="62">
        <v>0</v>
      </c>
      <c r="F7624" s="6">
        <f t="shared" si="1779"/>
        <v>0</v>
      </c>
      <c r="G7624" s="7">
        <v>0.51654</v>
      </c>
      <c r="H7624" s="6">
        <f t="shared" si="1786"/>
        <v>18078.900000000001</v>
      </c>
      <c r="I7624" s="7">
        <v>0</v>
      </c>
      <c r="J7624" s="6">
        <f t="shared" si="1787"/>
        <v>0</v>
      </c>
      <c r="K7624" s="20"/>
      <c r="L7624" s="6">
        <f t="shared" si="1773"/>
        <v>40000</v>
      </c>
      <c r="M7624" s="11">
        <f t="shared" si="1780"/>
        <v>0</v>
      </c>
      <c r="N7624" s="6">
        <f t="shared" si="1774"/>
        <v>4321.5999999999985</v>
      </c>
      <c r="O7624" s="11">
        <f t="shared" si="1781"/>
        <v>13757.300000000003</v>
      </c>
      <c r="P7624" s="11">
        <f t="shared" si="1775"/>
        <v>0</v>
      </c>
      <c r="Q7624" s="11">
        <f t="shared" si="1782"/>
        <v>0</v>
      </c>
      <c r="R7624" s="11">
        <f t="shared" si="1783"/>
        <v>13757.300000000003</v>
      </c>
      <c r="S7624" s="6">
        <f t="shared" si="1776"/>
        <v>0</v>
      </c>
      <c r="T7624" s="11">
        <f t="shared" si="1777"/>
        <v>0</v>
      </c>
      <c r="U7624" s="11">
        <f t="shared" si="1778"/>
        <v>0</v>
      </c>
      <c r="V7624" s="11">
        <f t="shared" si="1784"/>
        <v>0</v>
      </c>
      <c r="W7624" s="20"/>
    </row>
    <row r="7625" spans="1:23" x14ac:dyDescent="0.25">
      <c r="A7625">
        <v>2022111322</v>
      </c>
      <c r="B7625">
        <v>1</v>
      </c>
      <c r="C7625" s="7">
        <v>0.54152</v>
      </c>
      <c r="D7625" s="6">
        <f t="shared" si="1785"/>
        <v>43321.599999999999</v>
      </c>
      <c r="E7625" s="62">
        <v>0</v>
      </c>
      <c r="F7625" s="6">
        <f t="shared" si="1779"/>
        <v>0</v>
      </c>
      <c r="G7625" s="7">
        <v>0.52764999999999995</v>
      </c>
      <c r="H7625" s="6">
        <f t="shared" si="1786"/>
        <v>18467.75</v>
      </c>
      <c r="I7625" s="7">
        <v>0</v>
      </c>
      <c r="J7625" s="6">
        <f t="shared" si="1787"/>
        <v>0</v>
      </c>
      <c r="K7625" s="20"/>
      <c r="L7625" s="6">
        <f t="shared" si="1773"/>
        <v>40000</v>
      </c>
      <c r="M7625" s="11">
        <f t="shared" si="1780"/>
        <v>0</v>
      </c>
      <c r="N7625" s="6">
        <f t="shared" si="1774"/>
        <v>3321.5999999999985</v>
      </c>
      <c r="O7625" s="11">
        <f t="shared" si="1781"/>
        <v>15146.150000000001</v>
      </c>
      <c r="P7625" s="11">
        <f t="shared" si="1775"/>
        <v>0</v>
      </c>
      <c r="Q7625" s="11">
        <f t="shared" si="1782"/>
        <v>0</v>
      </c>
      <c r="R7625" s="11">
        <f t="shared" si="1783"/>
        <v>15146.150000000001</v>
      </c>
      <c r="S7625" s="6">
        <f t="shared" si="1776"/>
        <v>0</v>
      </c>
      <c r="T7625" s="11">
        <f t="shared" si="1777"/>
        <v>0</v>
      </c>
      <c r="U7625" s="11">
        <f t="shared" si="1778"/>
        <v>0</v>
      </c>
      <c r="V7625" s="11">
        <f t="shared" si="1784"/>
        <v>0</v>
      </c>
      <c r="W7625" s="20"/>
    </row>
    <row r="7626" spans="1:23" x14ac:dyDescent="0.25">
      <c r="A7626">
        <v>2022111323</v>
      </c>
      <c r="B7626">
        <v>1</v>
      </c>
      <c r="C7626" s="7">
        <v>0.52024000000000004</v>
      </c>
      <c r="D7626" s="6">
        <f t="shared" si="1785"/>
        <v>41619.200000000004</v>
      </c>
      <c r="E7626" s="62">
        <v>0</v>
      </c>
      <c r="F7626" s="6">
        <f t="shared" si="1779"/>
        <v>0</v>
      </c>
      <c r="G7626" s="7">
        <v>0.52686999999999995</v>
      </c>
      <c r="H7626" s="6">
        <f t="shared" si="1786"/>
        <v>18440.449999999997</v>
      </c>
      <c r="I7626" s="7">
        <v>0</v>
      </c>
      <c r="J7626" s="6">
        <f t="shared" si="1787"/>
        <v>0</v>
      </c>
      <c r="K7626" s="20"/>
      <c r="L7626" s="6">
        <f t="shared" si="1773"/>
        <v>40000</v>
      </c>
      <c r="M7626" s="11">
        <f t="shared" si="1780"/>
        <v>0</v>
      </c>
      <c r="N7626" s="6">
        <f t="shared" si="1774"/>
        <v>1619.2000000000044</v>
      </c>
      <c r="O7626" s="11">
        <f t="shared" si="1781"/>
        <v>16821.249999999993</v>
      </c>
      <c r="P7626" s="11">
        <f t="shared" si="1775"/>
        <v>0</v>
      </c>
      <c r="Q7626" s="11">
        <f t="shared" si="1782"/>
        <v>0</v>
      </c>
      <c r="R7626" s="11">
        <f t="shared" si="1783"/>
        <v>16821.249999999993</v>
      </c>
      <c r="S7626" s="6">
        <f t="shared" si="1776"/>
        <v>0</v>
      </c>
      <c r="T7626" s="11">
        <f t="shared" si="1777"/>
        <v>0</v>
      </c>
      <c r="U7626" s="11">
        <f t="shared" si="1778"/>
        <v>0</v>
      </c>
      <c r="V7626" s="11">
        <f t="shared" si="1784"/>
        <v>0</v>
      </c>
      <c r="W7626" s="20"/>
    </row>
    <row r="7627" spans="1:23" x14ac:dyDescent="0.25">
      <c r="A7627">
        <v>2022111324</v>
      </c>
      <c r="B7627">
        <v>1</v>
      </c>
      <c r="C7627" s="7">
        <v>0.49697999999999998</v>
      </c>
      <c r="D7627" s="6">
        <f t="shared" si="1785"/>
        <v>39758.400000000001</v>
      </c>
      <c r="E7627" s="62">
        <v>0</v>
      </c>
      <c r="F7627" s="6">
        <f t="shared" si="1779"/>
        <v>0</v>
      </c>
      <c r="G7627" s="7">
        <v>0.53303</v>
      </c>
      <c r="H7627" s="6">
        <f t="shared" si="1786"/>
        <v>18656.05</v>
      </c>
      <c r="I7627" s="7">
        <v>0</v>
      </c>
      <c r="J7627" s="6">
        <f t="shared" si="1787"/>
        <v>0</v>
      </c>
      <c r="K7627" s="20"/>
      <c r="L7627" s="6">
        <f t="shared" si="1773"/>
        <v>39758.400000000001</v>
      </c>
      <c r="M7627" s="11">
        <f t="shared" si="1780"/>
        <v>241.59999999999854</v>
      </c>
      <c r="N7627" s="6">
        <f t="shared" si="1774"/>
        <v>0</v>
      </c>
      <c r="O7627" s="11">
        <f t="shared" si="1781"/>
        <v>18656.05</v>
      </c>
      <c r="P7627" s="11">
        <f t="shared" si="1775"/>
        <v>0</v>
      </c>
      <c r="Q7627" s="11">
        <f t="shared" si="1782"/>
        <v>0</v>
      </c>
      <c r="R7627" s="11">
        <f t="shared" si="1783"/>
        <v>18897.649999999998</v>
      </c>
      <c r="S7627" s="6">
        <f t="shared" si="1776"/>
        <v>0</v>
      </c>
      <c r="T7627" s="11">
        <f t="shared" si="1777"/>
        <v>0</v>
      </c>
      <c r="U7627" s="11">
        <f t="shared" si="1778"/>
        <v>0</v>
      </c>
      <c r="V7627" s="11">
        <f t="shared" si="1784"/>
        <v>0</v>
      </c>
      <c r="W7627" s="20"/>
    </row>
    <row r="7628" spans="1:23" x14ac:dyDescent="0.25">
      <c r="A7628">
        <v>2022111401</v>
      </c>
      <c r="B7628">
        <v>2</v>
      </c>
      <c r="C7628" s="7">
        <v>0.47931000000000001</v>
      </c>
      <c r="D7628" s="6">
        <f t="shared" si="1785"/>
        <v>38344.800000000003</v>
      </c>
      <c r="E7628" s="62">
        <v>0</v>
      </c>
      <c r="F7628" s="6">
        <f t="shared" si="1779"/>
        <v>0</v>
      </c>
      <c r="G7628" s="7">
        <v>0.53612000000000004</v>
      </c>
      <c r="H7628" s="6">
        <f t="shared" si="1786"/>
        <v>18764.2</v>
      </c>
      <c r="I7628" s="7">
        <v>0</v>
      </c>
      <c r="J7628" s="6">
        <f t="shared" si="1787"/>
        <v>0</v>
      </c>
      <c r="K7628" s="20"/>
      <c r="L7628" s="6">
        <f t="shared" si="1773"/>
        <v>38344.800000000003</v>
      </c>
      <c r="M7628" s="11">
        <f t="shared" si="1780"/>
        <v>1655.1999999999971</v>
      </c>
      <c r="N7628" s="6">
        <f t="shared" si="1774"/>
        <v>0</v>
      </c>
      <c r="O7628" s="11">
        <f t="shared" si="1781"/>
        <v>18764.2</v>
      </c>
      <c r="P7628" s="11">
        <f t="shared" si="1775"/>
        <v>0</v>
      </c>
      <c r="Q7628" s="11">
        <f t="shared" si="1782"/>
        <v>0</v>
      </c>
      <c r="R7628" s="11">
        <f t="shared" si="1783"/>
        <v>20419.399999999998</v>
      </c>
      <c r="S7628" s="6">
        <f t="shared" si="1776"/>
        <v>0</v>
      </c>
      <c r="T7628" s="11">
        <f t="shared" si="1777"/>
        <v>0</v>
      </c>
      <c r="U7628" s="11">
        <f t="shared" si="1778"/>
        <v>0</v>
      </c>
      <c r="V7628" s="11">
        <f t="shared" si="1784"/>
        <v>0</v>
      </c>
      <c r="W7628" s="20"/>
    </row>
    <row r="7629" spans="1:23" x14ac:dyDescent="0.25">
      <c r="A7629">
        <v>2022111402</v>
      </c>
      <c r="B7629">
        <v>2</v>
      </c>
      <c r="C7629" s="7">
        <v>0.47171000000000002</v>
      </c>
      <c r="D7629" s="6">
        <f t="shared" si="1785"/>
        <v>37736.800000000003</v>
      </c>
      <c r="E7629" s="62">
        <v>0</v>
      </c>
      <c r="F7629" s="6">
        <f t="shared" si="1779"/>
        <v>0</v>
      </c>
      <c r="G7629" s="7">
        <v>0.52729999999999999</v>
      </c>
      <c r="H7629" s="6">
        <f t="shared" si="1786"/>
        <v>18455.5</v>
      </c>
      <c r="I7629" s="7">
        <v>0</v>
      </c>
      <c r="J7629" s="6">
        <f t="shared" si="1787"/>
        <v>0</v>
      </c>
      <c r="K7629" s="20"/>
      <c r="L7629" s="6">
        <f t="shared" si="1773"/>
        <v>37736.800000000003</v>
      </c>
      <c r="M7629" s="11">
        <f t="shared" si="1780"/>
        <v>2263.1999999999971</v>
      </c>
      <c r="N7629" s="6">
        <f t="shared" si="1774"/>
        <v>0</v>
      </c>
      <c r="O7629" s="11">
        <f t="shared" si="1781"/>
        <v>18455.5</v>
      </c>
      <c r="P7629" s="11">
        <f t="shared" si="1775"/>
        <v>0</v>
      </c>
      <c r="Q7629" s="11">
        <f t="shared" si="1782"/>
        <v>0</v>
      </c>
      <c r="R7629" s="11">
        <f t="shared" si="1783"/>
        <v>20718.699999999997</v>
      </c>
      <c r="S7629" s="6">
        <f t="shared" si="1776"/>
        <v>0</v>
      </c>
      <c r="T7629" s="11">
        <f t="shared" si="1777"/>
        <v>0</v>
      </c>
      <c r="U7629" s="11">
        <f t="shared" si="1778"/>
        <v>0</v>
      </c>
      <c r="V7629" s="11">
        <f t="shared" si="1784"/>
        <v>0</v>
      </c>
      <c r="W7629" s="20"/>
    </row>
    <row r="7630" spans="1:23" x14ac:dyDescent="0.25">
      <c r="A7630">
        <v>2022111403</v>
      </c>
      <c r="B7630">
        <v>2</v>
      </c>
      <c r="C7630" s="7">
        <v>0.46655999999999997</v>
      </c>
      <c r="D7630" s="6">
        <f t="shared" si="1785"/>
        <v>37324.799999999996</v>
      </c>
      <c r="E7630" s="62">
        <v>0</v>
      </c>
      <c r="F7630" s="6">
        <f t="shared" si="1779"/>
        <v>0</v>
      </c>
      <c r="G7630" s="7">
        <v>0.49508999999999997</v>
      </c>
      <c r="H7630" s="6">
        <f t="shared" si="1786"/>
        <v>17328.149999999998</v>
      </c>
      <c r="I7630" s="7">
        <v>0</v>
      </c>
      <c r="J7630" s="6">
        <f t="shared" si="1787"/>
        <v>0</v>
      </c>
      <c r="K7630" s="20"/>
      <c r="L7630" s="6">
        <f t="shared" si="1773"/>
        <v>37324.799999999996</v>
      </c>
      <c r="M7630" s="11">
        <f t="shared" si="1780"/>
        <v>2675.2000000000044</v>
      </c>
      <c r="N7630" s="6">
        <f t="shared" si="1774"/>
        <v>0</v>
      </c>
      <c r="O7630" s="11">
        <f t="shared" si="1781"/>
        <v>17328.149999999998</v>
      </c>
      <c r="P7630" s="11">
        <f t="shared" si="1775"/>
        <v>0</v>
      </c>
      <c r="Q7630" s="11">
        <f t="shared" si="1782"/>
        <v>0</v>
      </c>
      <c r="R7630" s="11">
        <f t="shared" si="1783"/>
        <v>20003.350000000002</v>
      </c>
      <c r="S7630" s="6">
        <f t="shared" si="1776"/>
        <v>0</v>
      </c>
      <c r="T7630" s="11">
        <f t="shared" si="1777"/>
        <v>0</v>
      </c>
      <c r="U7630" s="11">
        <f t="shared" si="1778"/>
        <v>0</v>
      </c>
      <c r="V7630" s="11">
        <f t="shared" si="1784"/>
        <v>0</v>
      </c>
      <c r="W7630" s="20"/>
    </row>
    <row r="7631" spans="1:23" x14ac:dyDescent="0.25">
      <c r="A7631">
        <v>2022111404</v>
      </c>
      <c r="B7631">
        <v>2</v>
      </c>
      <c r="C7631" s="7">
        <v>0.46839999999999998</v>
      </c>
      <c r="D7631" s="6">
        <f t="shared" si="1785"/>
        <v>37472</v>
      </c>
      <c r="E7631" s="62">
        <v>0</v>
      </c>
      <c r="F7631" s="6">
        <f t="shared" si="1779"/>
        <v>0</v>
      </c>
      <c r="G7631" s="7">
        <v>0.45700000000000002</v>
      </c>
      <c r="H7631" s="6">
        <f t="shared" si="1786"/>
        <v>15995</v>
      </c>
      <c r="I7631" s="7">
        <v>0</v>
      </c>
      <c r="J7631" s="6">
        <f t="shared" si="1787"/>
        <v>0</v>
      </c>
      <c r="K7631" s="20"/>
      <c r="L7631" s="6">
        <f t="shared" si="1773"/>
        <v>37472</v>
      </c>
      <c r="M7631" s="11">
        <f t="shared" si="1780"/>
        <v>2528</v>
      </c>
      <c r="N7631" s="6">
        <f t="shared" si="1774"/>
        <v>0</v>
      </c>
      <c r="O7631" s="11">
        <f t="shared" si="1781"/>
        <v>15995</v>
      </c>
      <c r="P7631" s="11">
        <f t="shared" si="1775"/>
        <v>0</v>
      </c>
      <c r="Q7631" s="11">
        <f t="shared" si="1782"/>
        <v>0</v>
      </c>
      <c r="R7631" s="11">
        <f t="shared" si="1783"/>
        <v>18523</v>
      </c>
      <c r="S7631" s="6">
        <f t="shared" si="1776"/>
        <v>0</v>
      </c>
      <c r="T7631" s="11">
        <f t="shared" si="1777"/>
        <v>0</v>
      </c>
      <c r="U7631" s="11">
        <f t="shared" si="1778"/>
        <v>0</v>
      </c>
      <c r="V7631" s="11">
        <f t="shared" si="1784"/>
        <v>0</v>
      </c>
      <c r="W7631" s="20"/>
    </row>
    <row r="7632" spans="1:23" x14ac:dyDescent="0.25">
      <c r="A7632">
        <v>2022111405</v>
      </c>
      <c r="B7632">
        <v>2</v>
      </c>
      <c r="C7632" s="7">
        <v>0.47861999999999999</v>
      </c>
      <c r="D7632" s="6">
        <f t="shared" si="1785"/>
        <v>38289.599999999999</v>
      </c>
      <c r="E7632" s="62">
        <v>0</v>
      </c>
      <c r="F7632" s="6">
        <f t="shared" si="1779"/>
        <v>0</v>
      </c>
      <c r="G7632" s="7">
        <v>0.41414000000000001</v>
      </c>
      <c r="H7632" s="6">
        <f t="shared" si="1786"/>
        <v>14494.9</v>
      </c>
      <c r="I7632" s="7">
        <v>0</v>
      </c>
      <c r="J7632" s="6">
        <f t="shared" si="1787"/>
        <v>0</v>
      </c>
      <c r="K7632" s="20"/>
      <c r="L7632" s="6">
        <f t="shared" si="1773"/>
        <v>38289.599999999999</v>
      </c>
      <c r="M7632" s="11">
        <f t="shared" si="1780"/>
        <v>1710.4000000000015</v>
      </c>
      <c r="N7632" s="6">
        <f t="shared" si="1774"/>
        <v>0</v>
      </c>
      <c r="O7632" s="11">
        <f t="shared" si="1781"/>
        <v>14494.9</v>
      </c>
      <c r="P7632" s="11">
        <f t="shared" si="1775"/>
        <v>0</v>
      </c>
      <c r="Q7632" s="11">
        <f t="shared" si="1782"/>
        <v>0</v>
      </c>
      <c r="R7632" s="11">
        <f t="shared" si="1783"/>
        <v>16205.300000000001</v>
      </c>
      <c r="S7632" s="6">
        <f t="shared" si="1776"/>
        <v>0</v>
      </c>
      <c r="T7632" s="11">
        <f t="shared" si="1777"/>
        <v>0</v>
      </c>
      <c r="U7632" s="11">
        <f t="shared" si="1778"/>
        <v>0</v>
      </c>
      <c r="V7632" s="11">
        <f t="shared" si="1784"/>
        <v>0</v>
      </c>
      <c r="W7632" s="20"/>
    </row>
    <row r="7633" spans="1:23" x14ac:dyDescent="0.25">
      <c r="A7633">
        <v>2022111406</v>
      </c>
      <c r="B7633">
        <v>2</v>
      </c>
      <c r="C7633" s="7">
        <v>0.50665000000000004</v>
      </c>
      <c r="D7633" s="6">
        <f t="shared" si="1785"/>
        <v>40532</v>
      </c>
      <c r="E7633" s="62">
        <v>0</v>
      </c>
      <c r="F7633" s="6">
        <f t="shared" si="1779"/>
        <v>0</v>
      </c>
      <c r="G7633" s="7">
        <v>0.37190000000000001</v>
      </c>
      <c r="H7633" s="6">
        <f t="shared" si="1786"/>
        <v>13016.5</v>
      </c>
      <c r="I7633" s="7">
        <v>0</v>
      </c>
      <c r="J7633" s="6">
        <f t="shared" si="1787"/>
        <v>0</v>
      </c>
      <c r="K7633" s="20"/>
      <c r="L7633" s="6">
        <f t="shared" si="1773"/>
        <v>40000</v>
      </c>
      <c r="M7633" s="11">
        <f t="shared" si="1780"/>
        <v>0</v>
      </c>
      <c r="N7633" s="6">
        <f t="shared" si="1774"/>
        <v>532</v>
      </c>
      <c r="O7633" s="11">
        <f t="shared" si="1781"/>
        <v>12484.5</v>
      </c>
      <c r="P7633" s="11">
        <f t="shared" si="1775"/>
        <v>0</v>
      </c>
      <c r="Q7633" s="11">
        <f t="shared" si="1782"/>
        <v>0</v>
      </c>
      <c r="R7633" s="11">
        <f t="shared" si="1783"/>
        <v>12484.5</v>
      </c>
      <c r="S7633" s="6">
        <f t="shared" si="1776"/>
        <v>0</v>
      </c>
      <c r="T7633" s="11">
        <f t="shared" si="1777"/>
        <v>0</v>
      </c>
      <c r="U7633" s="11">
        <f t="shared" si="1778"/>
        <v>0</v>
      </c>
      <c r="V7633" s="11">
        <f t="shared" si="1784"/>
        <v>0</v>
      </c>
      <c r="W7633" s="20"/>
    </row>
    <row r="7634" spans="1:23" x14ac:dyDescent="0.25">
      <c r="A7634">
        <v>2022111407</v>
      </c>
      <c r="B7634">
        <v>2</v>
      </c>
      <c r="C7634" s="7">
        <v>0.54747999999999997</v>
      </c>
      <c r="D7634" s="6">
        <f t="shared" si="1785"/>
        <v>43798.399999999994</v>
      </c>
      <c r="E7634" s="62">
        <v>0</v>
      </c>
      <c r="F7634" s="6">
        <f t="shared" si="1779"/>
        <v>0</v>
      </c>
      <c r="G7634" s="7">
        <v>0.30506</v>
      </c>
      <c r="H7634" s="6">
        <f t="shared" si="1786"/>
        <v>10677.1</v>
      </c>
      <c r="I7634" s="7">
        <v>4.0000000000000003E-5</v>
      </c>
      <c r="J7634" s="6">
        <f t="shared" si="1787"/>
        <v>0.56000000000000005</v>
      </c>
      <c r="K7634" s="20"/>
      <c r="L7634" s="6">
        <f t="shared" si="1773"/>
        <v>40000</v>
      </c>
      <c r="M7634" s="11">
        <f t="shared" si="1780"/>
        <v>0</v>
      </c>
      <c r="N7634" s="6">
        <f t="shared" si="1774"/>
        <v>3798.3999999999942</v>
      </c>
      <c r="O7634" s="11">
        <f t="shared" si="1781"/>
        <v>6878.7000000000062</v>
      </c>
      <c r="P7634" s="11">
        <f t="shared" si="1775"/>
        <v>0</v>
      </c>
      <c r="Q7634" s="11">
        <f t="shared" si="1782"/>
        <v>0.56000000000000005</v>
      </c>
      <c r="R7634" s="11">
        <f t="shared" si="1783"/>
        <v>6879.2600000000066</v>
      </c>
      <c r="S7634" s="6">
        <f t="shared" si="1776"/>
        <v>0</v>
      </c>
      <c r="T7634" s="11">
        <f t="shared" si="1777"/>
        <v>0</v>
      </c>
      <c r="U7634" s="11">
        <f t="shared" si="1778"/>
        <v>0</v>
      </c>
      <c r="V7634" s="11">
        <f t="shared" si="1784"/>
        <v>0</v>
      </c>
      <c r="W7634" s="20"/>
    </row>
    <row r="7635" spans="1:23" x14ac:dyDescent="0.25">
      <c r="A7635">
        <v>2022111408</v>
      </c>
      <c r="B7635">
        <v>2</v>
      </c>
      <c r="C7635" s="7">
        <v>0.56535000000000002</v>
      </c>
      <c r="D7635" s="6">
        <f t="shared" si="1785"/>
        <v>45228</v>
      </c>
      <c r="E7635" s="62">
        <v>0</v>
      </c>
      <c r="F7635" s="6">
        <f t="shared" si="1779"/>
        <v>0</v>
      </c>
      <c r="G7635" s="7">
        <v>0.23776</v>
      </c>
      <c r="H7635" s="6">
        <f t="shared" si="1786"/>
        <v>8321.6</v>
      </c>
      <c r="I7635" s="7">
        <v>1.452E-2</v>
      </c>
      <c r="J7635" s="6">
        <f t="shared" si="1787"/>
        <v>203.28</v>
      </c>
      <c r="K7635" s="20"/>
      <c r="L7635" s="6">
        <f t="shared" si="1773"/>
        <v>40000</v>
      </c>
      <c r="M7635" s="11">
        <f t="shared" si="1780"/>
        <v>0</v>
      </c>
      <c r="N7635" s="6">
        <f t="shared" si="1774"/>
        <v>5228</v>
      </c>
      <c r="O7635" s="11">
        <f t="shared" si="1781"/>
        <v>3093.6000000000004</v>
      </c>
      <c r="P7635" s="11">
        <f t="shared" si="1775"/>
        <v>0</v>
      </c>
      <c r="Q7635" s="11">
        <f t="shared" si="1782"/>
        <v>203.28</v>
      </c>
      <c r="R7635" s="11">
        <f t="shared" si="1783"/>
        <v>3296.8800000000006</v>
      </c>
      <c r="S7635" s="6">
        <f t="shared" si="1776"/>
        <v>0</v>
      </c>
      <c r="T7635" s="11">
        <f t="shared" si="1777"/>
        <v>0</v>
      </c>
      <c r="U7635" s="11">
        <f t="shared" si="1778"/>
        <v>0</v>
      </c>
      <c r="V7635" s="11">
        <f t="shared" si="1784"/>
        <v>0</v>
      </c>
      <c r="W7635" s="20"/>
    </row>
    <row r="7636" spans="1:23" x14ac:dyDescent="0.25">
      <c r="A7636">
        <v>2022111409</v>
      </c>
      <c r="B7636">
        <v>2</v>
      </c>
      <c r="C7636" s="7">
        <v>0.57365999999999995</v>
      </c>
      <c r="D7636" s="6">
        <f t="shared" si="1785"/>
        <v>45892.799999999996</v>
      </c>
      <c r="E7636" s="62">
        <v>0</v>
      </c>
      <c r="F7636" s="6">
        <f t="shared" si="1779"/>
        <v>0</v>
      </c>
      <c r="G7636" s="7">
        <v>0.23168</v>
      </c>
      <c r="H7636" s="6">
        <f t="shared" si="1786"/>
        <v>8108.8</v>
      </c>
      <c r="I7636" s="7">
        <v>9.1520000000000004E-2</v>
      </c>
      <c r="J7636" s="6">
        <f t="shared" si="1787"/>
        <v>1281.28</v>
      </c>
      <c r="K7636" s="20"/>
      <c r="L7636" s="6">
        <f t="shared" ref="L7636:L7699" si="1788">IF(D7636-F7636&gt;C$17,C$17,D7636-F7636)</f>
        <v>40000</v>
      </c>
      <c r="M7636" s="11">
        <f t="shared" si="1780"/>
        <v>0</v>
      </c>
      <c r="N7636" s="6">
        <f t="shared" ref="N7636:N7699" si="1789">IF(D7636-F7636-L7636&gt;H7636,H7636,D7636-F7636-L7636)</f>
        <v>5892.7999999999956</v>
      </c>
      <c r="O7636" s="11">
        <f t="shared" si="1781"/>
        <v>2216.0000000000045</v>
      </c>
      <c r="P7636" s="11">
        <f t="shared" ref="P7636:P7699" si="1790">IF(D7636-F7636-L7636-N7636&gt;J7636,J7636,D7636-F7636-L7636-N7636)</f>
        <v>0</v>
      </c>
      <c r="Q7636" s="11">
        <f t="shared" si="1782"/>
        <v>1281.28</v>
      </c>
      <c r="R7636" s="11">
        <f t="shared" si="1783"/>
        <v>3497.2800000000043</v>
      </c>
      <c r="S7636" s="6">
        <f t="shared" ref="S7636:S7699" si="1791">D7636-F7636-L7636-N7636-P7636</f>
        <v>0</v>
      </c>
      <c r="T7636" s="11">
        <f t="shared" ref="T7636:T7699" si="1792">IF(T7635-AD$23+AD$24*R7636-S7636&gt;T$19,T$19,IF(T7635-AD$23+AD$24*R7636-S7636&lt;0,0,T7635-AD$23+AD$24*R7636-S7636))</f>
        <v>0</v>
      </c>
      <c r="U7636" s="11">
        <f t="shared" ref="U7636:U7699" si="1793">IF(T7635-AD$23-T7636&gt;0,T7635-AD$23-T7636,0)</f>
        <v>0</v>
      </c>
      <c r="V7636" s="11">
        <f t="shared" si="1784"/>
        <v>0</v>
      </c>
      <c r="W7636" s="20"/>
    </row>
    <row r="7637" spans="1:23" x14ac:dyDescent="0.25">
      <c r="A7637">
        <v>2022111410</v>
      </c>
      <c r="B7637">
        <v>2</v>
      </c>
      <c r="C7637" s="7">
        <v>0.58213999999999999</v>
      </c>
      <c r="D7637" s="6">
        <f t="shared" si="1785"/>
        <v>46571.199999999997</v>
      </c>
      <c r="E7637" s="62">
        <v>0</v>
      </c>
      <c r="F7637" s="6">
        <f t="shared" ref="F7637:F7700" si="1794">F$18*E7637</f>
        <v>0</v>
      </c>
      <c r="G7637" s="7">
        <v>0.20455999999999999</v>
      </c>
      <c r="H7637" s="6">
        <f t="shared" si="1786"/>
        <v>7159.5999999999995</v>
      </c>
      <c r="I7637" s="7">
        <v>0.21482000000000001</v>
      </c>
      <c r="J7637" s="6">
        <f t="shared" si="1787"/>
        <v>3007.48</v>
      </c>
      <c r="K7637" s="20"/>
      <c r="L7637" s="6">
        <f t="shared" si="1788"/>
        <v>40000</v>
      </c>
      <c r="M7637" s="11">
        <f t="shared" ref="M7637:M7700" si="1795">C$17-L7637</f>
        <v>0</v>
      </c>
      <c r="N7637" s="6">
        <f t="shared" si="1789"/>
        <v>6571.1999999999971</v>
      </c>
      <c r="O7637" s="11">
        <f t="shared" ref="O7637:O7700" si="1796">H7637-N7637</f>
        <v>588.40000000000236</v>
      </c>
      <c r="P7637" s="11">
        <f t="shared" si="1790"/>
        <v>0</v>
      </c>
      <c r="Q7637" s="11">
        <f t="shared" ref="Q7637:Q7700" si="1797">J7637-P7637</f>
        <v>3007.48</v>
      </c>
      <c r="R7637" s="11">
        <f t="shared" ref="R7637:R7700" si="1798">M7637+O7637+Q7637</f>
        <v>3595.8800000000024</v>
      </c>
      <c r="S7637" s="6">
        <f t="shared" si="1791"/>
        <v>0</v>
      </c>
      <c r="T7637" s="11">
        <f t="shared" si="1792"/>
        <v>0</v>
      </c>
      <c r="U7637" s="11">
        <f t="shared" si="1793"/>
        <v>0</v>
      </c>
      <c r="V7637" s="11">
        <f t="shared" ref="V7637:V7700" si="1799">D7637-F7637-L7637-N7637-P7637-U7637</f>
        <v>0</v>
      </c>
      <c r="W7637" s="20"/>
    </row>
    <row r="7638" spans="1:23" x14ac:dyDescent="0.25">
      <c r="A7638">
        <v>2022111411</v>
      </c>
      <c r="B7638">
        <v>2</v>
      </c>
      <c r="C7638" s="7">
        <v>0.58697999999999995</v>
      </c>
      <c r="D7638" s="6">
        <f t="shared" si="1785"/>
        <v>46958.399999999994</v>
      </c>
      <c r="E7638" s="62">
        <v>0</v>
      </c>
      <c r="F7638" s="6">
        <f t="shared" si="1794"/>
        <v>0</v>
      </c>
      <c r="G7638" s="7">
        <v>0.19434999999999999</v>
      </c>
      <c r="H7638" s="6">
        <f t="shared" si="1786"/>
        <v>6802.25</v>
      </c>
      <c r="I7638" s="7">
        <v>0.32066</v>
      </c>
      <c r="J7638" s="6">
        <f t="shared" si="1787"/>
        <v>4489.24</v>
      </c>
      <c r="K7638" s="20"/>
      <c r="L7638" s="6">
        <f t="shared" si="1788"/>
        <v>40000</v>
      </c>
      <c r="M7638" s="11">
        <f t="shared" si="1795"/>
        <v>0</v>
      </c>
      <c r="N7638" s="6">
        <f t="shared" si="1789"/>
        <v>6802.25</v>
      </c>
      <c r="O7638" s="11">
        <f t="shared" si="1796"/>
        <v>0</v>
      </c>
      <c r="P7638" s="11">
        <f t="shared" si="1790"/>
        <v>156.14999999999418</v>
      </c>
      <c r="Q7638" s="11">
        <f t="shared" si="1797"/>
        <v>4333.0900000000056</v>
      </c>
      <c r="R7638" s="11">
        <f t="shared" si="1798"/>
        <v>4333.0900000000056</v>
      </c>
      <c r="S7638" s="6">
        <f t="shared" si="1791"/>
        <v>0</v>
      </c>
      <c r="T7638" s="11">
        <f t="shared" si="1792"/>
        <v>0</v>
      </c>
      <c r="U7638" s="11">
        <f t="shared" si="1793"/>
        <v>0</v>
      </c>
      <c r="V7638" s="11">
        <f t="shared" si="1799"/>
        <v>0</v>
      </c>
      <c r="W7638" s="20"/>
    </row>
    <row r="7639" spans="1:23" x14ac:dyDescent="0.25">
      <c r="A7639">
        <v>2022111412</v>
      </c>
      <c r="B7639">
        <v>2</v>
      </c>
      <c r="C7639" s="7">
        <v>0.59147000000000005</v>
      </c>
      <c r="D7639" s="6">
        <f t="shared" si="1785"/>
        <v>47317.600000000006</v>
      </c>
      <c r="E7639" s="62">
        <v>0</v>
      </c>
      <c r="F7639" s="6">
        <f t="shared" si="1794"/>
        <v>0</v>
      </c>
      <c r="G7639" s="7">
        <v>0.25908999999999999</v>
      </c>
      <c r="H7639" s="6">
        <f t="shared" si="1786"/>
        <v>9068.15</v>
      </c>
      <c r="I7639" s="7">
        <v>0.36131000000000002</v>
      </c>
      <c r="J7639" s="6">
        <f t="shared" si="1787"/>
        <v>5058.34</v>
      </c>
      <c r="K7639" s="20"/>
      <c r="L7639" s="6">
        <f t="shared" si="1788"/>
        <v>40000</v>
      </c>
      <c r="M7639" s="11">
        <f t="shared" si="1795"/>
        <v>0</v>
      </c>
      <c r="N7639" s="6">
        <f t="shared" si="1789"/>
        <v>7317.6000000000058</v>
      </c>
      <c r="O7639" s="11">
        <f t="shared" si="1796"/>
        <v>1750.5499999999938</v>
      </c>
      <c r="P7639" s="11">
        <f t="shared" si="1790"/>
        <v>0</v>
      </c>
      <c r="Q7639" s="11">
        <f t="shared" si="1797"/>
        <v>5058.34</v>
      </c>
      <c r="R7639" s="11">
        <f t="shared" si="1798"/>
        <v>6808.889999999994</v>
      </c>
      <c r="S7639" s="6">
        <f t="shared" si="1791"/>
        <v>0</v>
      </c>
      <c r="T7639" s="11">
        <f t="shared" si="1792"/>
        <v>0</v>
      </c>
      <c r="U7639" s="11">
        <f t="shared" si="1793"/>
        <v>0</v>
      </c>
      <c r="V7639" s="11">
        <f t="shared" si="1799"/>
        <v>0</v>
      </c>
      <c r="W7639" s="20"/>
    </row>
    <row r="7640" spans="1:23" x14ac:dyDescent="0.25">
      <c r="A7640">
        <v>2022111413</v>
      </c>
      <c r="B7640">
        <v>2</v>
      </c>
      <c r="C7640" s="7">
        <v>0.59279000000000004</v>
      </c>
      <c r="D7640" s="6">
        <f t="shared" si="1785"/>
        <v>47423.200000000004</v>
      </c>
      <c r="E7640" s="62">
        <v>0</v>
      </c>
      <c r="F7640" s="6">
        <f t="shared" si="1794"/>
        <v>0</v>
      </c>
      <c r="G7640" s="7">
        <v>0.32717000000000002</v>
      </c>
      <c r="H7640" s="6">
        <f t="shared" si="1786"/>
        <v>11450.95</v>
      </c>
      <c r="I7640" s="7">
        <v>0.34018999999999999</v>
      </c>
      <c r="J7640" s="6">
        <f t="shared" si="1787"/>
        <v>4762.66</v>
      </c>
      <c r="K7640" s="20"/>
      <c r="L7640" s="6">
        <f t="shared" si="1788"/>
        <v>40000</v>
      </c>
      <c r="M7640" s="11">
        <f t="shared" si="1795"/>
        <v>0</v>
      </c>
      <c r="N7640" s="6">
        <f t="shared" si="1789"/>
        <v>7423.2000000000044</v>
      </c>
      <c r="O7640" s="11">
        <f t="shared" si="1796"/>
        <v>4027.7499999999964</v>
      </c>
      <c r="P7640" s="11">
        <f t="shared" si="1790"/>
        <v>0</v>
      </c>
      <c r="Q7640" s="11">
        <f t="shared" si="1797"/>
        <v>4762.66</v>
      </c>
      <c r="R7640" s="11">
        <f t="shared" si="1798"/>
        <v>8790.4099999999962</v>
      </c>
      <c r="S7640" s="6">
        <f t="shared" si="1791"/>
        <v>0</v>
      </c>
      <c r="T7640" s="11">
        <f t="shared" si="1792"/>
        <v>0</v>
      </c>
      <c r="U7640" s="11">
        <f t="shared" si="1793"/>
        <v>0</v>
      </c>
      <c r="V7640" s="11">
        <f t="shared" si="1799"/>
        <v>0</v>
      </c>
      <c r="W7640" s="20"/>
    </row>
    <row r="7641" spans="1:23" x14ac:dyDescent="0.25">
      <c r="A7641">
        <v>2022111414</v>
      </c>
      <c r="B7641">
        <v>2</v>
      </c>
      <c r="C7641" s="7">
        <v>0.59684999999999999</v>
      </c>
      <c r="D7641" s="6">
        <f t="shared" si="1785"/>
        <v>47748</v>
      </c>
      <c r="E7641" s="62">
        <v>0</v>
      </c>
      <c r="F7641" s="6">
        <f t="shared" si="1794"/>
        <v>0</v>
      </c>
      <c r="G7641" s="7">
        <v>0.39339000000000002</v>
      </c>
      <c r="H7641" s="6">
        <f t="shared" si="1786"/>
        <v>13768.650000000001</v>
      </c>
      <c r="I7641" s="7">
        <v>0.34482000000000002</v>
      </c>
      <c r="J7641" s="6">
        <f t="shared" si="1787"/>
        <v>4827.4800000000005</v>
      </c>
      <c r="K7641" s="20"/>
      <c r="L7641" s="6">
        <f t="shared" si="1788"/>
        <v>40000</v>
      </c>
      <c r="M7641" s="11">
        <f t="shared" si="1795"/>
        <v>0</v>
      </c>
      <c r="N7641" s="6">
        <f t="shared" si="1789"/>
        <v>7748</v>
      </c>
      <c r="O7641" s="11">
        <f t="shared" si="1796"/>
        <v>6020.6500000000015</v>
      </c>
      <c r="P7641" s="11">
        <f t="shared" si="1790"/>
        <v>0</v>
      </c>
      <c r="Q7641" s="11">
        <f t="shared" si="1797"/>
        <v>4827.4800000000005</v>
      </c>
      <c r="R7641" s="11">
        <f t="shared" si="1798"/>
        <v>10848.130000000001</v>
      </c>
      <c r="S7641" s="6">
        <f t="shared" si="1791"/>
        <v>0</v>
      </c>
      <c r="T7641" s="11">
        <f t="shared" si="1792"/>
        <v>0</v>
      </c>
      <c r="U7641" s="11">
        <f t="shared" si="1793"/>
        <v>0</v>
      </c>
      <c r="V7641" s="11">
        <f t="shared" si="1799"/>
        <v>0</v>
      </c>
      <c r="W7641" s="20"/>
    </row>
    <row r="7642" spans="1:23" x14ac:dyDescent="0.25">
      <c r="A7642">
        <v>2022111415</v>
      </c>
      <c r="B7642">
        <v>2</v>
      </c>
      <c r="C7642" s="7">
        <v>0.59384000000000003</v>
      </c>
      <c r="D7642" s="6">
        <f t="shared" si="1785"/>
        <v>47507.200000000004</v>
      </c>
      <c r="E7642" s="62">
        <v>0</v>
      </c>
      <c r="F7642" s="6">
        <f t="shared" si="1794"/>
        <v>0</v>
      </c>
      <c r="G7642" s="7">
        <v>0.46090999999999999</v>
      </c>
      <c r="H7642" s="6">
        <f t="shared" si="1786"/>
        <v>16131.85</v>
      </c>
      <c r="I7642" s="7">
        <v>0.29875000000000002</v>
      </c>
      <c r="J7642" s="6">
        <f t="shared" si="1787"/>
        <v>4182.5</v>
      </c>
      <c r="K7642" s="20"/>
      <c r="L7642" s="6">
        <f t="shared" si="1788"/>
        <v>40000</v>
      </c>
      <c r="M7642" s="11">
        <f t="shared" si="1795"/>
        <v>0</v>
      </c>
      <c r="N7642" s="6">
        <f t="shared" si="1789"/>
        <v>7507.2000000000044</v>
      </c>
      <c r="O7642" s="11">
        <f t="shared" si="1796"/>
        <v>8624.649999999996</v>
      </c>
      <c r="P7642" s="11">
        <f t="shared" si="1790"/>
        <v>0</v>
      </c>
      <c r="Q7642" s="11">
        <f t="shared" si="1797"/>
        <v>4182.5</v>
      </c>
      <c r="R7642" s="11">
        <f t="shared" si="1798"/>
        <v>12807.149999999996</v>
      </c>
      <c r="S7642" s="6">
        <f t="shared" si="1791"/>
        <v>0</v>
      </c>
      <c r="T7642" s="11">
        <f t="shared" si="1792"/>
        <v>0</v>
      </c>
      <c r="U7642" s="11">
        <f t="shared" si="1793"/>
        <v>0</v>
      </c>
      <c r="V7642" s="11">
        <f t="shared" si="1799"/>
        <v>0</v>
      </c>
      <c r="W7642" s="20"/>
    </row>
    <row r="7643" spans="1:23" x14ac:dyDescent="0.25">
      <c r="A7643">
        <v>2022111416</v>
      </c>
      <c r="B7643">
        <v>2</v>
      </c>
      <c r="C7643" s="7">
        <v>0.59074000000000004</v>
      </c>
      <c r="D7643" s="6">
        <f t="shared" si="1785"/>
        <v>47259.200000000004</v>
      </c>
      <c r="E7643" s="62">
        <v>0</v>
      </c>
      <c r="F7643" s="6">
        <f t="shared" si="1794"/>
        <v>0</v>
      </c>
      <c r="G7643" s="7">
        <v>0.51968000000000003</v>
      </c>
      <c r="H7643" s="6">
        <f t="shared" si="1786"/>
        <v>18188.8</v>
      </c>
      <c r="I7643" s="7">
        <v>0.20741999999999999</v>
      </c>
      <c r="J7643" s="6">
        <f t="shared" si="1787"/>
        <v>2903.88</v>
      </c>
      <c r="K7643" s="20"/>
      <c r="L7643" s="6">
        <f t="shared" si="1788"/>
        <v>40000</v>
      </c>
      <c r="M7643" s="11">
        <f t="shared" si="1795"/>
        <v>0</v>
      </c>
      <c r="N7643" s="6">
        <f t="shared" si="1789"/>
        <v>7259.2000000000044</v>
      </c>
      <c r="O7643" s="11">
        <f t="shared" si="1796"/>
        <v>10929.599999999995</v>
      </c>
      <c r="P7643" s="11">
        <f t="shared" si="1790"/>
        <v>0</v>
      </c>
      <c r="Q7643" s="11">
        <f t="shared" si="1797"/>
        <v>2903.88</v>
      </c>
      <c r="R7643" s="11">
        <f t="shared" si="1798"/>
        <v>13833.479999999996</v>
      </c>
      <c r="S7643" s="6">
        <f t="shared" si="1791"/>
        <v>0</v>
      </c>
      <c r="T7643" s="11">
        <f t="shared" si="1792"/>
        <v>0</v>
      </c>
      <c r="U7643" s="11">
        <f t="shared" si="1793"/>
        <v>0</v>
      </c>
      <c r="V7643" s="11">
        <f t="shared" si="1799"/>
        <v>0</v>
      </c>
      <c r="W7643" s="20"/>
    </row>
    <row r="7644" spans="1:23" x14ac:dyDescent="0.25">
      <c r="A7644">
        <v>2022111417</v>
      </c>
      <c r="B7644">
        <v>2</v>
      </c>
      <c r="C7644" s="7">
        <v>0.59526999999999997</v>
      </c>
      <c r="D7644" s="6">
        <f t="shared" si="1785"/>
        <v>47621.599999999999</v>
      </c>
      <c r="E7644" s="62">
        <v>0</v>
      </c>
      <c r="F7644" s="6">
        <f t="shared" si="1794"/>
        <v>0</v>
      </c>
      <c r="G7644" s="7">
        <v>0.53200999999999998</v>
      </c>
      <c r="H7644" s="6">
        <f t="shared" si="1786"/>
        <v>18620.349999999999</v>
      </c>
      <c r="I7644" s="7">
        <v>0.12926000000000001</v>
      </c>
      <c r="J7644" s="6">
        <f t="shared" si="1787"/>
        <v>1809.64</v>
      </c>
      <c r="K7644" s="20"/>
      <c r="L7644" s="6">
        <f t="shared" si="1788"/>
        <v>40000</v>
      </c>
      <c r="M7644" s="11">
        <f t="shared" si="1795"/>
        <v>0</v>
      </c>
      <c r="N7644" s="6">
        <f t="shared" si="1789"/>
        <v>7621.5999999999985</v>
      </c>
      <c r="O7644" s="11">
        <f t="shared" si="1796"/>
        <v>10998.75</v>
      </c>
      <c r="P7644" s="11">
        <f t="shared" si="1790"/>
        <v>0</v>
      </c>
      <c r="Q7644" s="11">
        <f t="shared" si="1797"/>
        <v>1809.64</v>
      </c>
      <c r="R7644" s="11">
        <f t="shared" si="1798"/>
        <v>12808.39</v>
      </c>
      <c r="S7644" s="6">
        <f t="shared" si="1791"/>
        <v>0</v>
      </c>
      <c r="T7644" s="11">
        <f t="shared" si="1792"/>
        <v>0</v>
      </c>
      <c r="U7644" s="11">
        <f t="shared" si="1793"/>
        <v>0</v>
      </c>
      <c r="V7644" s="11">
        <f t="shared" si="1799"/>
        <v>0</v>
      </c>
      <c r="W7644" s="20"/>
    </row>
    <row r="7645" spans="1:23" x14ac:dyDescent="0.25">
      <c r="A7645">
        <v>2022111418</v>
      </c>
      <c r="B7645">
        <v>2</v>
      </c>
      <c r="C7645" s="7">
        <v>0.61539999999999995</v>
      </c>
      <c r="D7645" s="6">
        <f t="shared" si="1785"/>
        <v>49231.999999999993</v>
      </c>
      <c r="E7645" s="62">
        <v>0</v>
      </c>
      <c r="F7645" s="6">
        <f t="shared" si="1794"/>
        <v>0</v>
      </c>
      <c r="G7645" s="7">
        <v>0.53796999999999995</v>
      </c>
      <c r="H7645" s="6">
        <f t="shared" si="1786"/>
        <v>18828.949999999997</v>
      </c>
      <c r="I7645" s="7">
        <v>3.0210000000000001E-2</v>
      </c>
      <c r="J7645" s="6">
        <f t="shared" si="1787"/>
        <v>422.94</v>
      </c>
      <c r="K7645" s="20"/>
      <c r="L7645" s="6">
        <f t="shared" si="1788"/>
        <v>40000</v>
      </c>
      <c r="M7645" s="11">
        <f t="shared" si="1795"/>
        <v>0</v>
      </c>
      <c r="N7645" s="6">
        <f t="shared" si="1789"/>
        <v>9231.9999999999927</v>
      </c>
      <c r="O7645" s="11">
        <f t="shared" si="1796"/>
        <v>9596.9500000000044</v>
      </c>
      <c r="P7645" s="11">
        <f t="shared" si="1790"/>
        <v>0</v>
      </c>
      <c r="Q7645" s="11">
        <f t="shared" si="1797"/>
        <v>422.94</v>
      </c>
      <c r="R7645" s="11">
        <f t="shared" si="1798"/>
        <v>10019.890000000005</v>
      </c>
      <c r="S7645" s="6">
        <f t="shared" si="1791"/>
        <v>0</v>
      </c>
      <c r="T7645" s="11">
        <f t="shared" si="1792"/>
        <v>0</v>
      </c>
      <c r="U7645" s="11">
        <f t="shared" si="1793"/>
        <v>0</v>
      </c>
      <c r="V7645" s="11">
        <f t="shared" si="1799"/>
        <v>0</v>
      </c>
      <c r="W7645" s="20"/>
    </row>
    <row r="7646" spans="1:23" x14ac:dyDescent="0.25">
      <c r="A7646">
        <v>2022111419</v>
      </c>
      <c r="B7646">
        <v>2</v>
      </c>
      <c r="C7646" s="7">
        <v>0.62312000000000001</v>
      </c>
      <c r="D7646" s="6">
        <f t="shared" si="1785"/>
        <v>49849.599999999999</v>
      </c>
      <c r="E7646" s="62">
        <v>0</v>
      </c>
      <c r="F7646" s="6">
        <f t="shared" si="1794"/>
        <v>0</v>
      </c>
      <c r="G7646" s="7">
        <v>0.52586999999999995</v>
      </c>
      <c r="H7646" s="6">
        <f t="shared" si="1786"/>
        <v>18405.449999999997</v>
      </c>
      <c r="I7646" s="7">
        <v>4.6999999999999999E-4</v>
      </c>
      <c r="J7646" s="6">
        <f t="shared" si="1787"/>
        <v>6.58</v>
      </c>
      <c r="K7646" s="20"/>
      <c r="L7646" s="6">
        <f t="shared" si="1788"/>
        <v>40000</v>
      </c>
      <c r="M7646" s="11">
        <f t="shared" si="1795"/>
        <v>0</v>
      </c>
      <c r="N7646" s="6">
        <f t="shared" si="1789"/>
        <v>9849.5999999999985</v>
      </c>
      <c r="O7646" s="11">
        <f t="shared" si="1796"/>
        <v>8555.8499999999985</v>
      </c>
      <c r="P7646" s="11">
        <f t="shared" si="1790"/>
        <v>0</v>
      </c>
      <c r="Q7646" s="11">
        <f t="shared" si="1797"/>
        <v>6.58</v>
      </c>
      <c r="R7646" s="11">
        <f t="shared" si="1798"/>
        <v>8562.4299999999985</v>
      </c>
      <c r="S7646" s="6">
        <f t="shared" si="1791"/>
        <v>0</v>
      </c>
      <c r="T7646" s="11">
        <f t="shared" si="1792"/>
        <v>0</v>
      </c>
      <c r="U7646" s="11">
        <f t="shared" si="1793"/>
        <v>0</v>
      </c>
      <c r="V7646" s="11">
        <f t="shared" si="1799"/>
        <v>0</v>
      </c>
      <c r="W7646" s="20"/>
    </row>
    <row r="7647" spans="1:23" x14ac:dyDescent="0.25">
      <c r="A7647">
        <v>2022111420</v>
      </c>
      <c r="B7647">
        <v>2</v>
      </c>
      <c r="C7647" s="7">
        <v>0.61041000000000001</v>
      </c>
      <c r="D7647" s="6">
        <f t="shared" si="1785"/>
        <v>48832.800000000003</v>
      </c>
      <c r="E7647" s="62">
        <v>0</v>
      </c>
      <c r="F7647" s="6">
        <f t="shared" si="1794"/>
        <v>0</v>
      </c>
      <c r="G7647" s="7">
        <v>0.50136999999999998</v>
      </c>
      <c r="H7647" s="6">
        <f t="shared" si="1786"/>
        <v>17547.95</v>
      </c>
      <c r="I7647" s="7">
        <v>0</v>
      </c>
      <c r="J7647" s="6">
        <f t="shared" si="1787"/>
        <v>0</v>
      </c>
      <c r="K7647" s="20"/>
      <c r="L7647" s="6">
        <f t="shared" si="1788"/>
        <v>40000</v>
      </c>
      <c r="M7647" s="11">
        <f t="shared" si="1795"/>
        <v>0</v>
      </c>
      <c r="N7647" s="6">
        <f t="shared" si="1789"/>
        <v>8832.8000000000029</v>
      </c>
      <c r="O7647" s="11">
        <f t="shared" si="1796"/>
        <v>8715.1499999999978</v>
      </c>
      <c r="P7647" s="11">
        <f t="shared" si="1790"/>
        <v>0</v>
      </c>
      <c r="Q7647" s="11">
        <f t="shared" si="1797"/>
        <v>0</v>
      </c>
      <c r="R7647" s="11">
        <f t="shared" si="1798"/>
        <v>8715.1499999999978</v>
      </c>
      <c r="S7647" s="6">
        <f t="shared" si="1791"/>
        <v>0</v>
      </c>
      <c r="T7647" s="11">
        <f t="shared" si="1792"/>
        <v>0</v>
      </c>
      <c r="U7647" s="11">
        <f t="shared" si="1793"/>
        <v>0</v>
      </c>
      <c r="V7647" s="11">
        <f t="shared" si="1799"/>
        <v>0</v>
      </c>
      <c r="W7647" s="20"/>
    </row>
    <row r="7648" spans="1:23" x14ac:dyDescent="0.25">
      <c r="A7648">
        <v>2022111421</v>
      </c>
      <c r="B7648">
        <v>2</v>
      </c>
      <c r="C7648" s="7">
        <v>0.59765999999999997</v>
      </c>
      <c r="D7648" s="6">
        <f t="shared" si="1785"/>
        <v>47812.799999999996</v>
      </c>
      <c r="E7648" s="62">
        <v>0</v>
      </c>
      <c r="F7648" s="6">
        <f t="shared" si="1794"/>
        <v>0</v>
      </c>
      <c r="G7648" s="7">
        <v>0.44617000000000001</v>
      </c>
      <c r="H7648" s="6">
        <f t="shared" si="1786"/>
        <v>15615.95</v>
      </c>
      <c r="I7648" s="7">
        <v>0</v>
      </c>
      <c r="J7648" s="6">
        <f t="shared" si="1787"/>
        <v>0</v>
      </c>
      <c r="K7648" s="20"/>
      <c r="L7648" s="6">
        <f t="shared" si="1788"/>
        <v>40000</v>
      </c>
      <c r="M7648" s="11">
        <f t="shared" si="1795"/>
        <v>0</v>
      </c>
      <c r="N7648" s="6">
        <f t="shared" si="1789"/>
        <v>7812.7999999999956</v>
      </c>
      <c r="O7648" s="11">
        <f t="shared" si="1796"/>
        <v>7803.1500000000051</v>
      </c>
      <c r="P7648" s="11">
        <f t="shared" si="1790"/>
        <v>0</v>
      </c>
      <c r="Q7648" s="11">
        <f t="shared" si="1797"/>
        <v>0</v>
      </c>
      <c r="R7648" s="11">
        <f t="shared" si="1798"/>
        <v>7803.1500000000051</v>
      </c>
      <c r="S7648" s="6">
        <f t="shared" si="1791"/>
        <v>0</v>
      </c>
      <c r="T7648" s="11">
        <f t="shared" si="1792"/>
        <v>0</v>
      </c>
      <c r="U7648" s="11">
        <f t="shared" si="1793"/>
        <v>0</v>
      </c>
      <c r="V7648" s="11">
        <f t="shared" si="1799"/>
        <v>0</v>
      </c>
      <c r="W7648" s="20"/>
    </row>
    <row r="7649" spans="1:23" x14ac:dyDescent="0.25">
      <c r="A7649">
        <v>2022111422</v>
      </c>
      <c r="B7649">
        <v>2</v>
      </c>
      <c r="C7649" s="7">
        <v>0.57608999999999999</v>
      </c>
      <c r="D7649" s="6">
        <f t="shared" si="1785"/>
        <v>46087.199999999997</v>
      </c>
      <c r="E7649" s="62">
        <v>0</v>
      </c>
      <c r="F7649" s="6">
        <f t="shared" si="1794"/>
        <v>0</v>
      </c>
      <c r="G7649" s="7">
        <v>0.39768999999999999</v>
      </c>
      <c r="H7649" s="6">
        <f t="shared" si="1786"/>
        <v>13919.15</v>
      </c>
      <c r="I7649" s="7">
        <v>0</v>
      </c>
      <c r="J7649" s="6">
        <f t="shared" si="1787"/>
        <v>0</v>
      </c>
      <c r="K7649" s="20"/>
      <c r="L7649" s="6">
        <f t="shared" si="1788"/>
        <v>40000</v>
      </c>
      <c r="M7649" s="11">
        <f t="shared" si="1795"/>
        <v>0</v>
      </c>
      <c r="N7649" s="6">
        <f t="shared" si="1789"/>
        <v>6087.1999999999971</v>
      </c>
      <c r="O7649" s="11">
        <f t="shared" si="1796"/>
        <v>7831.9500000000025</v>
      </c>
      <c r="P7649" s="11">
        <f t="shared" si="1790"/>
        <v>0</v>
      </c>
      <c r="Q7649" s="11">
        <f t="shared" si="1797"/>
        <v>0</v>
      </c>
      <c r="R7649" s="11">
        <f t="shared" si="1798"/>
        <v>7831.9500000000025</v>
      </c>
      <c r="S7649" s="6">
        <f t="shared" si="1791"/>
        <v>0</v>
      </c>
      <c r="T7649" s="11">
        <f t="shared" si="1792"/>
        <v>0</v>
      </c>
      <c r="U7649" s="11">
        <f t="shared" si="1793"/>
        <v>0</v>
      </c>
      <c r="V7649" s="11">
        <f t="shared" si="1799"/>
        <v>0</v>
      </c>
      <c r="W7649" s="20"/>
    </row>
    <row r="7650" spans="1:23" x14ac:dyDescent="0.25">
      <c r="A7650">
        <v>2022111423</v>
      </c>
      <c r="B7650">
        <v>2</v>
      </c>
      <c r="C7650" s="7">
        <v>0.54793000000000003</v>
      </c>
      <c r="D7650" s="6">
        <f t="shared" si="1785"/>
        <v>43834.400000000001</v>
      </c>
      <c r="E7650" s="62">
        <v>0</v>
      </c>
      <c r="F7650" s="6">
        <f t="shared" si="1794"/>
        <v>0</v>
      </c>
      <c r="G7650" s="7">
        <v>0.36613000000000001</v>
      </c>
      <c r="H7650" s="6">
        <f t="shared" si="1786"/>
        <v>12814.550000000001</v>
      </c>
      <c r="I7650" s="7">
        <v>0</v>
      </c>
      <c r="J7650" s="6">
        <f t="shared" si="1787"/>
        <v>0</v>
      </c>
      <c r="K7650" s="20"/>
      <c r="L7650" s="6">
        <f t="shared" si="1788"/>
        <v>40000</v>
      </c>
      <c r="M7650" s="11">
        <f t="shared" si="1795"/>
        <v>0</v>
      </c>
      <c r="N7650" s="6">
        <f t="shared" si="1789"/>
        <v>3834.4000000000015</v>
      </c>
      <c r="O7650" s="11">
        <f t="shared" si="1796"/>
        <v>8980.15</v>
      </c>
      <c r="P7650" s="11">
        <f t="shared" si="1790"/>
        <v>0</v>
      </c>
      <c r="Q7650" s="11">
        <f t="shared" si="1797"/>
        <v>0</v>
      </c>
      <c r="R7650" s="11">
        <f t="shared" si="1798"/>
        <v>8980.15</v>
      </c>
      <c r="S7650" s="6">
        <f t="shared" si="1791"/>
        <v>0</v>
      </c>
      <c r="T7650" s="11">
        <f t="shared" si="1792"/>
        <v>0</v>
      </c>
      <c r="U7650" s="11">
        <f t="shared" si="1793"/>
        <v>0</v>
      </c>
      <c r="V7650" s="11">
        <f t="shared" si="1799"/>
        <v>0</v>
      </c>
      <c r="W7650" s="20"/>
    </row>
    <row r="7651" spans="1:23" x14ac:dyDescent="0.25">
      <c r="A7651">
        <v>2022111424</v>
      </c>
      <c r="B7651">
        <v>2</v>
      </c>
      <c r="C7651" s="7">
        <v>0.52322999999999997</v>
      </c>
      <c r="D7651" s="6">
        <f t="shared" si="1785"/>
        <v>41858.400000000001</v>
      </c>
      <c r="E7651" s="62">
        <v>0</v>
      </c>
      <c r="F7651" s="6">
        <f t="shared" si="1794"/>
        <v>0</v>
      </c>
      <c r="G7651" s="7">
        <v>0.34093000000000001</v>
      </c>
      <c r="H7651" s="6">
        <f t="shared" si="1786"/>
        <v>11932.550000000001</v>
      </c>
      <c r="I7651" s="7">
        <v>0</v>
      </c>
      <c r="J7651" s="6">
        <f t="shared" si="1787"/>
        <v>0</v>
      </c>
      <c r="K7651" s="20"/>
      <c r="L7651" s="6">
        <f t="shared" si="1788"/>
        <v>40000</v>
      </c>
      <c r="M7651" s="11">
        <f t="shared" si="1795"/>
        <v>0</v>
      </c>
      <c r="N7651" s="6">
        <f t="shared" si="1789"/>
        <v>1858.4000000000015</v>
      </c>
      <c r="O7651" s="11">
        <f t="shared" si="1796"/>
        <v>10074.15</v>
      </c>
      <c r="P7651" s="11">
        <f t="shared" si="1790"/>
        <v>0</v>
      </c>
      <c r="Q7651" s="11">
        <f t="shared" si="1797"/>
        <v>0</v>
      </c>
      <c r="R7651" s="11">
        <f t="shared" si="1798"/>
        <v>10074.15</v>
      </c>
      <c r="S7651" s="6">
        <f t="shared" si="1791"/>
        <v>0</v>
      </c>
      <c r="T7651" s="11">
        <f t="shared" si="1792"/>
        <v>0</v>
      </c>
      <c r="U7651" s="11">
        <f t="shared" si="1793"/>
        <v>0</v>
      </c>
      <c r="V7651" s="11">
        <f t="shared" si="1799"/>
        <v>0</v>
      </c>
      <c r="W7651" s="20"/>
    </row>
    <row r="7652" spans="1:23" x14ac:dyDescent="0.25">
      <c r="A7652">
        <v>2022111501</v>
      </c>
      <c r="B7652">
        <v>3</v>
      </c>
      <c r="C7652" s="7">
        <v>0.51065000000000005</v>
      </c>
      <c r="D7652" s="6">
        <f t="shared" si="1785"/>
        <v>40852.000000000007</v>
      </c>
      <c r="E7652" s="62">
        <v>0</v>
      </c>
      <c r="F7652" s="6">
        <f t="shared" si="1794"/>
        <v>0</v>
      </c>
      <c r="G7652" s="7">
        <v>0.33939999999999998</v>
      </c>
      <c r="H7652" s="6">
        <f t="shared" si="1786"/>
        <v>11879</v>
      </c>
      <c r="I7652" s="7">
        <v>0</v>
      </c>
      <c r="J7652" s="6">
        <f t="shared" si="1787"/>
        <v>0</v>
      </c>
      <c r="K7652" s="20"/>
      <c r="L7652" s="6">
        <f t="shared" si="1788"/>
        <v>40000</v>
      </c>
      <c r="M7652" s="11">
        <f t="shared" si="1795"/>
        <v>0</v>
      </c>
      <c r="N7652" s="6">
        <f t="shared" si="1789"/>
        <v>852.00000000000728</v>
      </c>
      <c r="O7652" s="11">
        <f t="shared" si="1796"/>
        <v>11026.999999999993</v>
      </c>
      <c r="P7652" s="11">
        <f t="shared" si="1790"/>
        <v>0</v>
      </c>
      <c r="Q7652" s="11">
        <f t="shared" si="1797"/>
        <v>0</v>
      </c>
      <c r="R7652" s="11">
        <f t="shared" si="1798"/>
        <v>11026.999999999993</v>
      </c>
      <c r="S7652" s="6">
        <f t="shared" si="1791"/>
        <v>0</v>
      </c>
      <c r="T7652" s="11">
        <f t="shared" si="1792"/>
        <v>0</v>
      </c>
      <c r="U7652" s="11">
        <f t="shared" si="1793"/>
        <v>0</v>
      </c>
      <c r="V7652" s="11">
        <f t="shared" si="1799"/>
        <v>0</v>
      </c>
      <c r="W7652" s="20"/>
    </row>
    <row r="7653" spans="1:23" x14ac:dyDescent="0.25">
      <c r="A7653">
        <v>2022111502</v>
      </c>
      <c r="B7653">
        <v>3</v>
      </c>
      <c r="C7653" s="7">
        <v>0.50344999999999995</v>
      </c>
      <c r="D7653" s="6">
        <f t="shared" si="1785"/>
        <v>40275.999999999993</v>
      </c>
      <c r="E7653" s="62">
        <v>0</v>
      </c>
      <c r="F7653" s="6">
        <f t="shared" si="1794"/>
        <v>0</v>
      </c>
      <c r="G7653" s="7">
        <v>0.34595999999999999</v>
      </c>
      <c r="H7653" s="6">
        <f t="shared" si="1786"/>
        <v>12108.6</v>
      </c>
      <c r="I7653" s="7">
        <v>0</v>
      </c>
      <c r="J7653" s="6">
        <f t="shared" si="1787"/>
        <v>0</v>
      </c>
      <c r="K7653" s="20"/>
      <c r="L7653" s="6">
        <f t="shared" si="1788"/>
        <v>40000</v>
      </c>
      <c r="M7653" s="11">
        <f t="shared" si="1795"/>
        <v>0</v>
      </c>
      <c r="N7653" s="6">
        <f t="shared" si="1789"/>
        <v>275.99999999999272</v>
      </c>
      <c r="O7653" s="11">
        <f t="shared" si="1796"/>
        <v>11832.600000000008</v>
      </c>
      <c r="P7653" s="11">
        <f t="shared" si="1790"/>
        <v>0</v>
      </c>
      <c r="Q7653" s="11">
        <f t="shared" si="1797"/>
        <v>0</v>
      </c>
      <c r="R7653" s="11">
        <f t="shared" si="1798"/>
        <v>11832.600000000008</v>
      </c>
      <c r="S7653" s="6">
        <f t="shared" si="1791"/>
        <v>0</v>
      </c>
      <c r="T7653" s="11">
        <f t="shared" si="1792"/>
        <v>0</v>
      </c>
      <c r="U7653" s="11">
        <f t="shared" si="1793"/>
        <v>0</v>
      </c>
      <c r="V7653" s="11">
        <f t="shared" si="1799"/>
        <v>0</v>
      </c>
      <c r="W7653" s="20"/>
    </row>
    <row r="7654" spans="1:23" x14ac:dyDescent="0.25">
      <c r="A7654">
        <v>2022111503</v>
      </c>
      <c r="B7654">
        <v>3</v>
      </c>
      <c r="C7654" s="7">
        <v>0.50175000000000003</v>
      </c>
      <c r="D7654" s="6">
        <f t="shared" si="1785"/>
        <v>40140</v>
      </c>
      <c r="E7654" s="62">
        <v>0</v>
      </c>
      <c r="F7654" s="6">
        <f t="shared" si="1794"/>
        <v>0</v>
      </c>
      <c r="G7654" s="7">
        <v>0.33391999999999999</v>
      </c>
      <c r="H7654" s="6">
        <f t="shared" si="1786"/>
        <v>11687.199999999999</v>
      </c>
      <c r="I7654" s="7">
        <v>0</v>
      </c>
      <c r="J7654" s="6">
        <f t="shared" si="1787"/>
        <v>0</v>
      </c>
      <c r="K7654" s="20"/>
      <c r="L7654" s="6">
        <f t="shared" si="1788"/>
        <v>40000</v>
      </c>
      <c r="M7654" s="11">
        <f t="shared" si="1795"/>
        <v>0</v>
      </c>
      <c r="N7654" s="6">
        <f t="shared" si="1789"/>
        <v>140</v>
      </c>
      <c r="O7654" s="11">
        <f t="shared" si="1796"/>
        <v>11547.199999999999</v>
      </c>
      <c r="P7654" s="11">
        <f t="shared" si="1790"/>
        <v>0</v>
      </c>
      <c r="Q7654" s="11">
        <f t="shared" si="1797"/>
        <v>0</v>
      </c>
      <c r="R7654" s="11">
        <f t="shared" si="1798"/>
        <v>11547.199999999999</v>
      </c>
      <c r="S7654" s="6">
        <f t="shared" si="1791"/>
        <v>0</v>
      </c>
      <c r="T7654" s="11">
        <f t="shared" si="1792"/>
        <v>0</v>
      </c>
      <c r="U7654" s="11">
        <f t="shared" si="1793"/>
        <v>0</v>
      </c>
      <c r="V7654" s="11">
        <f t="shared" si="1799"/>
        <v>0</v>
      </c>
      <c r="W7654" s="20"/>
    </row>
    <row r="7655" spans="1:23" x14ac:dyDescent="0.25">
      <c r="A7655">
        <v>2022111504</v>
      </c>
      <c r="B7655">
        <v>3</v>
      </c>
      <c r="C7655" s="7">
        <v>0.50436000000000003</v>
      </c>
      <c r="D7655" s="6">
        <f t="shared" si="1785"/>
        <v>40348.800000000003</v>
      </c>
      <c r="E7655" s="62">
        <v>0</v>
      </c>
      <c r="F7655" s="6">
        <f t="shared" si="1794"/>
        <v>0</v>
      </c>
      <c r="G7655" s="7">
        <v>0.32374000000000003</v>
      </c>
      <c r="H7655" s="6">
        <f t="shared" si="1786"/>
        <v>11330.900000000001</v>
      </c>
      <c r="I7655" s="7">
        <v>0</v>
      </c>
      <c r="J7655" s="6">
        <f t="shared" si="1787"/>
        <v>0</v>
      </c>
      <c r="K7655" s="20"/>
      <c r="L7655" s="6">
        <f t="shared" si="1788"/>
        <v>40000</v>
      </c>
      <c r="M7655" s="11">
        <f t="shared" si="1795"/>
        <v>0</v>
      </c>
      <c r="N7655" s="6">
        <f t="shared" si="1789"/>
        <v>348.80000000000291</v>
      </c>
      <c r="O7655" s="11">
        <f t="shared" si="1796"/>
        <v>10982.099999999999</v>
      </c>
      <c r="P7655" s="11">
        <f t="shared" si="1790"/>
        <v>0</v>
      </c>
      <c r="Q7655" s="11">
        <f t="shared" si="1797"/>
        <v>0</v>
      </c>
      <c r="R7655" s="11">
        <f t="shared" si="1798"/>
        <v>10982.099999999999</v>
      </c>
      <c r="S7655" s="6">
        <f t="shared" si="1791"/>
        <v>0</v>
      </c>
      <c r="T7655" s="11">
        <f t="shared" si="1792"/>
        <v>0</v>
      </c>
      <c r="U7655" s="11">
        <f t="shared" si="1793"/>
        <v>0</v>
      </c>
      <c r="V7655" s="11">
        <f t="shared" si="1799"/>
        <v>0</v>
      </c>
      <c r="W7655" s="20"/>
    </row>
    <row r="7656" spans="1:23" x14ac:dyDescent="0.25">
      <c r="A7656">
        <v>2022111505</v>
      </c>
      <c r="B7656">
        <v>3</v>
      </c>
      <c r="C7656" s="7">
        <v>0.51981999999999995</v>
      </c>
      <c r="D7656" s="6">
        <f t="shared" si="1785"/>
        <v>41585.599999999999</v>
      </c>
      <c r="E7656" s="62">
        <v>0</v>
      </c>
      <c r="F7656" s="6">
        <f t="shared" si="1794"/>
        <v>0</v>
      </c>
      <c r="G7656" s="7">
        <v>0.30704999999999999</v>
      </c>
      <c r="H7656" s="6">
        <f t="shared" si="1786"/>
        <v>10746.75</v>
      </c>
      <c r="I7656" s="7">
        <v>0</v>
      </c>
      <c r="J7656" s="6">
        <f t="shared" si="1787"/>
        <v>0</v>
      </c>
      <c r="K7656" s="20"/>
      <c r="L7656" s="6">
        <f t="shared" si="1788"/>
        <v>40000</v>
      </c>
      <c r="M7656" s="11">
        <f t="shared" si="1795"/>
        <v>0</v>
      </c>
      <c r="N7656" s="6">
        <f t="shared" si="1789"/>
        <v>1585.5999999999985</v>
      </c>
      <c r="O7656" s="11">
        <f t="shared" si="1796"/>
        <v>9161.1500000000015</v>
      </c>
      <c r="P7656" s="11">
        <f t="shared" si="1790"/>
        <v>0</v>
      </c>
      <c r="Q7656" s="11">
        <f t="shared" si="1797"/>
        <v>0</v>
      </c>
      <c r="R7656" s="11">
        <f t="shared" si="1798"/>
        <v>9161.1500000000015</v>
      </c>
      <c r="S7656" s="6">
        <f t="shared" si="1791"/>
        <v>0</v>
      </c>
      <c r="T7656" s="11">
        <f t="shared" si="1792"/>
        <v>0</v>
      </c>
      <c r="U7656" s="11">
        <f t="shared" si="1793"/>
        <v>0</v>
      </c>
      <c r="V7656" s="11">
        <f t="shared" si="1799"/>
        <v>0</v>
      </c>
      <c r="W7656" s="20"/>
    </row>
    <row r="7657" spans="1:23" x14ac:dyDescent="0.25">
      <c r="A7657">
        <v>2022111506</v>
      </c>
      <c r="B7657">
        <v>3</v>
      </c>
      <c r="C7657" s="7">
        <v>0.55611999999999995</v>
      </c>
      <c r="D7657" s="6">
        <f t="shared" si="1785"/>
        <v>44489.599999999999</v>
      </c>
      <c r="E7657" s="62">
        <v>0</v>
      </c>
      <c r="F7657" s="6">
        <f t="shared" si="1794"/>
        <v>0</v>
      </c>
      <c r="G7657" s="7">
        <v>0.30354999999999999</v>
      </c>
      <c r="H7657" s="6">
        <f t="shared" si="1786"/>
        <v>10624.25</v>
      </c>
      <c r="I7657" s="7">
        <v>0</v>
      </c>
      <c r="J7657" s="6">
        <f t="shared" si="1787"/>
        <v>0</v>
      </c>
      <c r="K7657" s="20"/>
      <c r="L7657" s="6">
        <f t="shared" si="1788"/>
        <v>40000</v>
      </c>
      <c r="M7657" s="11">
        <f t="shared" si="1795"/>
        <v>0</v>
      </c>
      <c r="N7657" s="6">
        <f t="shared" si="1789"/>
        <v>4489.5999999999985</v>
      </c>
      <c r="O7657" s="11">
        <f t="shared" si="1796"/>
        <v>6134.6500000000015</v>
      </c>
      <c r="P7657" s="11">
        <f t="shared" si="1790"/>
        <v>0</v>
      </c>
      <c r="Q7657" s="11">
        <f t="shared" si="1797"/>
        <v>0</v>
      </c>
      <c r="R7657" s="11">
        <f t="shared" si="1798"/>
        <v>6134.6500000000015</v>
      </c>
      <c r="S7657" s="6">
        <f t="shared" si="1791"/>
        <v>0</v>
      </c>
      <c r="T7657" s="11">
        <f t="shared" si="1792"/>
        <v>0</v>
      </c>
      <c r="U7657" s="11">
        <f t="shared" si="1793"/>
        <v>0</v>
      </c>
      <c r="V7657" s="11">
        <f t="shared" si="1799"/>
        <v>0</v>
      </c>
      <c r="W7657" s="20"/>
    </row>
    <row r="7658" spans="1:23" x14ac:dyDescent="0.25">
      <c r="A7658">
        <v>2022111507</v>
      </c>
      <c r="B7658">
        <v>3</v>
      </c>
      <c r="C7658" s="7">
        <v>0.60968</v>
      </c>
      <c r="D7658" s="6">
        <f t="shared" si="1785"/>
        <v>48774.400000000001</v>
      </c>
      <c r="E7658" s="62">
        <v>0</v>
      </c>
      <c r="F7658" s="6">
        <f t="shared" si="1794"/>
        <v>0</v>
      </c>
      <c r="G7658" s="7">
        <v>0.32242999999999999</v>
      </c>
      <c r="H7658" s="6">
        <f t="shared" si="1786"/>
        <v>11285.05</v>
      </c>
      <c r="I7658" s="7">
        <v>4.0000000000000003E-5</v>
      </c>
      <c r="J7658" s="6">
        <f t="shared" si="1787"/>
        <v>0.56000000000000005</v>
      </c>
      <c r="K7658" s="20"/>
      <c r="L7658" s="6">
        <f t="shared" si="1788"/>
        <v>40000</v>
      </c>
      <c r="M7658" s="11">
        <f t="shared" si="1795"/>
        <v>0</v>
      </c>
      <c r="N7658" s="6">
        <f t="shared" si="1789"/>
        <v>8774.4000000000015</v>
      </c>
      <c r="O7658" s="11">
        <f t="shared" si="1796"/>
        <v>2510.6499999999978</v>
      </c>
      <c r="P7658" s="11">
        <f t="shared" si="1790"/>
        <v>0</v>
      </c>
      <c r="Q7658" s="11">
        <f t="shared" si="1797"/>
        <v>0.56000000000000005</v>
      </c>
      <c r="R7658" s="11">
        <f t="shared" si="1798"/>
        <v>2511.2099999999978</v>
      </c>
      <c r="S7658" s="6">
        <f t="shared" si="1791"/>
        <v>0</v>
      </c>
      <c r="T7658" s="11">
        <f t="shared" si="1792"/>
        <v>0</v>
      </c>
      <c r="U7658" s="11">
        <f t="shared" si="1793"/>
        <v>0</v>
      </c>
      <c r="V7658" s="11">
        <f t="shared" si="1799"/>
        <v>0</v>
      </c>
      <c r="W7658" s="20"/>
    </row>
    <row r="7659" spans="1:23" x14ac:dyDescent="0.25">
      <c r="A7659">
        <v>2022111508</v>
      </c>
      <c r="B7659">
        <v>3</v>
      </c>
      <c r="C7659" s="7">
        <v>0.62338000000000005</v>
      </c>
      <c r="D7659" s="6">
        <f t="shared" si="1785"/>
        <v>49870.400000000001</v>
      </c>
      <c r="E7659" s="62">
        <v>0</v>
      </c>
      <c r="F7659" s="6">
        <f t="shared" si="1794"/>
        <v>0</v>
      </c>
      <c r="G7659" s="7">
        <v>0.31535000000000002</v>
      </c>
      <c r="H7659" s="6">
        <f t="shared" si="1786"/>
        <v>11037.25</v>
      </c>
      <c r="I7659" s="7">
        <v>3.6310000000000002E-2</v>
      </c>
      <c r="J7659" s="6">
        <f t="shared" si="1787"/>
        <v>508.34000000000003</v>
      </c>
      <c r="K7659" s="20"/>
      <c r="L7659" s="6">
        <f t="shared" si="1788"/>
        <v>40000</v>
      </c>
      <c r="M7659" s="11">
        <f t="shared" si="1795"/>
        <v>0</v>
      </c>
      <c r="N7659" s="6">
        <f t="shared" si="1789"/>
        <v>9870.4000000000015</v>
      </c>
      <c r="O7659" s="11">
        <f t="shared" si="1796"/>
        <v>1166.8499999999985</v>
      </c>
      <c r="P7659" s="11">
        <f t="shared" si="1790"/>
        <v>0</v>
      </c>
      <c r="Q7659" s="11">
        <f t="shared" si="1797"/>
        <v>508.34000000000003</v>
      </c>
      <c r="R7659" s="11">
        <f t="shared" si="1798"/>
        <v>1675.1899999999987</v>
      </c>
      <c r="S7659" s="6">
        <f t="shared" si="1791"/>
        <v>0</v>
      </c>
      <c r="T7659" s="11">
        <f t="shared" si="1792"/>
        <v>0</v>
      </c>
      <c r="U7659" s="11">
        <f t="shared" si="1793"/>
        <v>0</v>
      </c>
      <c r="V7659" s="11">
        <f t="shared" si="1799"/>
        <v>0</v>
      </c>
      <c r="W7659" s="20"/>
    </row>
    <row r="7660" spans="1:23" x14ac:dyDescent="0.25">
      <c r="A7660">
        <v>2022111509</v>
      </c>
      <c r="B7660">
        <v>3</v>
      </c>
      <c r="C7660" s="7">
        <v>0.62185000000000001</v>
      </c>
      <c r="D7660" s="6">
        <f t="shared" si="1785"/>
        <v>49748</v>
      </c>
      <c r="E7660" s="62">
        <v>0</v>
      </c>
      <c r="F7660" s="6">
        <f t="shared" si="1794"/>
        <v>0</v>
      </c>
      <c r="G7660" s="7">
        <v>0.28172000000000003</v>
      </c>
      <c r="H7660" s="6">
        <f t="shared" si="1786"/>
        <v>9860.2000000000007</v>
      </c>
      <c r="I7660" s="7">
        <v>0.23249</v>
      </c>
      <c r="J7660" s="6">
        <f t="shared" si="1787"/>
        <v>3254.86</v>
      </c>
      <c r="K7660" s="20"/>
      <c r="L7660" s="6">
        <f t="shared" si="1788"/>
        <v>40000</v>
      </c>
      <c r="M7660" s="11">
        <f t="shared" si="1795"/>
        <v>0</v>
      </c>
      <c r="N7660" s="6">
        <f t="shared" si="1789"/>
        <v>9748</v>
      </c>
      <c r="O7660" s="11">
        <f t="shared" si="1796"/>
        <v>112.20000000000073</v>
      </c>
      <c r="P7660" s="11">
        <f t="shared" si="1790"/>
        <v>0</v>
      </c>
      <c r="Q7660" s="11">
        <f t="shared" si="1797"/>
        <v>3254.86</v>
      </c>
      <c r="R7660" s="11">
        <f t="shared" si="1798"/>
        <v>3367.0600000000009</v>
      </c>
      <c r="S7660" s="6">
        <f t="shared" si="1791"/>
        <v>0</v>
      </c>
      <c r="T7660" s="11">
        <f t="shared" si="1792"/>
        <v>0</v>
      </c>
      <c r="U7660" s="11">
        <f t="shared" si="1793"/>
        <v>0</v>
      </c>
      <c r="V7660" s="11">
        <f t="shared" si="1799"/>
        <v>0</v>
      </c>
      <c r="W7660" s="20"/>
    </row>
    <row r="7661" spans="1:23" x14ac:dyDescent="0.25">
      <c r="A7661">
        <v>2022111510</v>
      </c>
      <c r="B7661">
        <v>3</v>
      </c>
      <c r="C7661" s="7">
        <v>0.61626000000000003</v>
      </c>
      <c r="D7661" s="6">
        <f t="shared" si="1785"/>
        <v>49300.800000000003</v>
      </c>
      <c r="E7661" s="62">
        <v>0</v>
      </c>
      <c r="F7661" s="6">
        <f t="shared" si="1794"/>
        <v>0</v>
      </c>
      <c r="G7661" s="7">
        <v>0.26479999999999998</v>
      </c>
      <c r="H7661" s="6">
        <f t="shared" si="1786"/>
        <v>9268</v>
      </c>
      <c r="I7661" s="7">
        <v>0.37744</v>
      </c>
      <c r="J7661" s="6">
        <f t="shared" si="1787"/>
        <v>5284.16</v>
      </c>
      <c r="K7661" s="20"/>
      <c r="L7661" s="6">
        <f t="shared" si="1788"/>
        <v>40000</v>
      </c>
      <c r="M7661" s="11">
        <f t="shared" si="1795"/>
        <v>0</v>
      </c>
      <c r="N7661" s="6">
        <f t="shared" si="1789"/>
        <v>9268</v>
      </c>
      <c r="O7661" s="11">
        <f t="shared" si="1796"/>
        <v>0</v>
      </c>
      <c r="P7661" s="11">
        <f t="shared" si="1790"/>
        <v>32.80000000000291</v>
      </c>
      <c r="Q7661" s="11">
        <f t="shared" si="1797"/>
        <v>5251.3599999999969</v>
      </c>
      <c r="R7661" s="11">
        <f t="shared" si="1798"/>
        <v>5251.3599999999969</v>
      </c>
      <c r="S7661" s="6">
        <f t="shared" si="1791"/>
        <v>0</v>
      </c>
      <c r="T7661" s="11">
        <f t="shared" si="1792"/>
        <v>0</v>
      </c>
      <c r="U7661" s="11">
        <f t="shared" si="1793"/>
        <v>0</v>
      </c>
      <c r="V7661" s="11">
        <f t="shared" si="1799"/>
        <v>0</v>
      </c>
      <c r="W7661" s="20"/>
    </row>
    <row r="7662" spans="1:23" x14ac:dyDescent="0.25">
      <c r="A7662">
        <v>2022111511</v>
      </c>
      <c r="B7662">
        <v>3</v>
      </c>
      <c r="C7662" s="7">
        <v>0.60638000000000003</v>
      </c>
      <c r="D7662" s="6">
        <f t="shared" si="1785"/>
        <v>48510.400000000001</v>
      </c>
      <c r="E7662" s="62">
        <v>0</v>
      </c>
      <c r="F7662" s="6">
        <f t="shared" si="1794"/>
        <v>0</v>
      </c>
      <c r="G7662" s="7">
        <v>0.24717</v>
      </c>
      <c r="H7662" s="6">
        <f t="shared" si="1786"/>
        <v>8650.9500000000007</v>
      </c>
      <c r="I7662" s="7">
        <v>0.46481</v>
      </c>
      <c r="J7662" s="6">
        <f t="shared" si="1787"/>
        <v>6507.34</v>
      </c>
      <c r="K7662" s="20"/>
      <c r="L7662" s="6">
        <f t="shared" si="1788"/>
        <v>40000</v>
      </c>
      <c r="M7662" s="11">
        <f t="shared" si="1795"/>
        <v>0</v>
      </c>
      <c r="N7662" s="6">
        <f t="shared" si="1789"/>
        <v>8510.4000000000015</v>
      </c>
      <c r="O7662" s="11">
        <f t="shared" si="1796"/>
        <v>140.54999999999927</v>
      </c>
      <c r="P7662" s="11">
        <f t="shared" si="1790"/>
        <v>0</v>
      </c>
      <c r="Q7662" s="11">
        <f t="shared" si="1797"/>
        <v>6507.34</v>
      </c>
      <c r="R7662" s="11">
        <f t="shared" si="1798"/>
        <v>6647.8899999999994</v>
      </c>
      <c r="S7662" s="6">
        <f t="shared" si="1791"/>
        <v>0</v>
      </c>
      <c r="T7662" s="11">
        <f t="shared" si="1792"/>
        <v>0</v>
      </c>
      <c r="U7662" s="11">
        <f t="shared" si="1793"/>
        <v>0</v>
      </c>
      <c r="V7662" s="11">
        <f t="shared" si="1799"/>
        <v>0</v>
      </c>
      <c r="W7662" s="20"/>
    </row>
    <row r="7663" spans="1:23" x14ac:dyDescent="0.25">
      <c r="A7663">
        <v>2022111512</v>
      </c>
      <c r="B7663">
        <v>3</v>
      </c>
      <c r="C7663" s="7">
        <v>0.59040000000000004</v>
      </c>
      <c r="D7663" s="6">
        <f t="shared" si="1785"/>
        <v>47232</v>
      </c>
      <c r="E7663" s="62">
        <v>0</v>
      </c>
      <c r="F7663" s="6">
        <f t="shared" si="1794"/>
        <v>0</v>
      </c>
      <c r="G7663" s="7">
        <v>0.22034999999999999</v>
      </c>
      <c r="H7663" s="6">
        <f t="shared" si="1786"/>
        <v>7712.25</v>
      </c>
      <c r="I7663" s="7">
        <v>0.50387999999999999</v>
      </c>
      <c r="J7663" s="6">
        <f t="shared" si="1787"/>
        <v>7054.32</v>
      </c>
      <c r="K7663" s="20"/>
      <c r="L7663" s="6">
        <f t="shared" si="1788"/>
        <v>40000</v>
      </c>
      <c r="M7663" s="11">
        <f t="shared" si="1795"/>
        <v>0</v>
      </c>
      <c r="N7663" s="6">
        <f t="shared" si="1789"/>
        <v>7232</v>
      </c>
      <c r="O7663" s="11">
        <f t="shared" si="1796"/>
        <v>480.25</v>
      </c>
      <c r="P7663" s="11">
        <f t="shared" si="1790"/>
        <v>0</v>
      </c>
      <c r="Q7663" s="11">
        <f t="shared" si="1797"/>
        <v>7054.32</v>
      </c>
      <c r="R7663" s="11">
        <f t="shared" si="1798"/>
        <v>7534.57</v>
      </c>
      <c r="S7663" s="6">
        <f t="shared" si="1791"/>
        <v>0</v>
      </c>
      <c r="T7663" s="11">
        <f t="shared" si="1792"/>
        <v>0</v>
      </c>
      <c r="U7663" s="11">
        <f t="shared" si="1793"/>
        <v>0</v>
      </c>
      <c r="V7663" s="11">
        <f t="shared" si="1799"/>
        <v>0</v>
      </c>
      <c r="W7663" s="20"/>
    </row>
    <row r="7664" spans="1:23" x14ac:dyDescent="0.25">
      <c r="A7664">
        <v>2022111513</v>
      </c>
      <c r="B7664">
        <v>3</v>
      </c>
      <c r="C7664" s="7">
        <v>0.57769999999999999</v>
      </c>
      <c r="D7664" s="6">
        <f t="shared" si="1785"/>
        <v>46216</v>
      </c>
      <c r="E7664" s="62">
        <v>0</v>
      </c>
      <c r="F7664" s="6">
        <f t="shared" si="1794"/>
        <v>0</v>
      </c>
      <c r="G7664" s="7">
        <v>0.19170000000000001</v>
      </c>
      <c r="H7664" s="6">
        <f t="shared" si="1786"/>
        <v>6709.5</v>
      </c>
      <c r="I7664" s="7">
        <v>0.48838999999999999</v>
      </c>
      <c r="J7664" s="6">
        <f t="shared" si="1787"/>
        <v>6837.46</v>
      </c>
      <c r="K7664" s="20"/>
      <c r="L7664" s="6">
        <f t="shared" si="1788"/>
        <v>40000</v>
      </c>
      <c r="M7664" s="11">
        <f t="shared" si="1795"/>
        <v>0</v>
      </c>
      <c r="N7664" s="6">
        <f t="shared" si="1789"/>
        <v>6216</v>
      </c>
      <c r="O7664" s="11">
        <f t="shared" si="1796"/>
        <v>493.5</v>
      </c>
      <c r="P7664" s="11">
        <f t="shared" si="1790"/>
        <v>0</v>
      </c>
      <c r="Q7664" s="11">
        <f t="shared" si="1797"/>
        <v>6837.46</v>
      </c>
      <c r="R7664" s="11">
        <f t="shared" si="1798"/>
        <v>7330.96</v>
      </c>
      <c r="S7664" s="6">
        <f t="shared" si="1791"/>
        <v>0</v>
      </c>
      <c r="T7664" s="11">
        <f t="shared" si="1792"/>
        <v>0</v>
      </c>
      <c r="U7664" s="11">
        <f t="shared" si="1793"/>
        <v>0</v>
      </c>
      <c r="V7664" s="11">
        <f t="shared" si="1799"/>
        <v>0</v>
      </c>
      <c r="W7664" s="20"/>
    </row>
    <row r="7665" spans="1:23" x14ac:dyDescent="0.25">
      <c r="A7665">
        <v>2022111514</v>
      </c>
      <c r="B7665">
        <v>3</v>
      </c>
      <c r="C7665" s="7">
        <v>0.56679999999999997</v>
      </c>
      <c r="D7665" s="6">
        <f t="shared" si="1785"/>
        <v>45344</v>
      </c>
      <c r="E7665" s="62">
        <v>0</v>
      </c>
      <c r="F7665" s="6">
        <f t="shared" si="1794"/>
        <v>0</v>
      </c>
      <c r="G7665" s="7">
        <v>0.16724</v>
      </c>
      <c r="H7665" s="6">
        <f t="shared" si="1786"/>
        <v>5853.4</v>
      </c>
      <c r="I7665" s="7">
        <v>0.49192999999999998</v>
      </c>
      <c r="J7665" s="6">
        <f t="shared" si="1787"/>
        <v>6887.0199999999995</v>
      </c>
      <c r="K7665" s="20"/>
      <c r="L7665" s="6">
        <f t="shared" si="1788"/>
        <v>40000</v>
      </c>
      <c r="M7665" s="11">
        <f t="shared" si="1795"/>
        <v>0</v>
      </c>
      <c r="N7665" s="6">
        <f t="shared" si="1789"/>
        <v>5344</v>
      </c>
      <c r="O7665" s="11">
        <f t="shared" si="1796"/>
        <v>509.39999999999964</v>
      </c>
      <c r="P7665" s="11">
        <f t="shared" si="1790"/>
        <v>0</v>
      </c>
      <c r="Q7665" s="11">
        <f t="shared" si="1797"/>
        <v>6887.0199999999995</v>
      </c>
      <c r="R7665" s="11">
        <f t="shared" si="1798"/>
        <v>7396.4199999999992</v>
      </c>
      <c r="S7665" s="6">
        <f t="shared" si="1791"/>
        <v>0</v>
      </c>
      <c r="T7665" s="11">
        <f t="shared" si="1792"/>
        <v>0</v>
      </c>
      <c r="U7665" s="11">
        <f t="shared" si="1793"/>
        <v>0</v>
      </c>
      <c r="V7665" s="11">
        <f t="shared" si="1799"/>
        <v>0</v>
      </c>
      <c r="W7665" s="20"/>
    </row>
    <row r="7666" spans="1:23" x14ac:dyDescent="0.25">
      <c r="A7666">
        <v>2022111515</v>
      </c>
      <c r="B7666">
        <v>3</v>
      </c>
      <c r="C7666" s="7">
        <v>0.55810999999999999</v>
      </c>
      <c r="D7666" s="6">
        <f t="shared" si="1785"/>
        <v>44648.800000000003</v>
      </c>
      <c r="E7666" s="62">
        <v>0</v>
      </c>
      <c r="F7666" s="6">
        <f t="shared" si="1794"/>
        <v>0</v>
      </c>
      <c r="G7666" s="7">
        <v>0.13730000000000001</v>
      </c>
      <c r="H7666" s="6">
        <f t="shared" si="1786"/>
        <v>4805.5</v>
      </c>
      <c r="I7666" s="7">
        <v>0.44633</v>
      </c>
      <c r="J7666" s="6">
        <f t="shared" si="1787"/>
        <v>6248.62</v>
      </c>
      <c r="K7666" s="20"/>
      <c r="L7666" s="6">
        <f t="shared" si="1788"/>
        <v>40000</v>
      </c>
      <c r="M7666" s="11">
        <f t="shared" si="1795"/>
        <v>0</v>
      </c>
      <c r="N7666" s="6">
        <f t="shared" si="1789"/>
        <v>4648.8000000000029</v>
      </c>
      <c r="O7666" s="11">
        <f t="shared" si="1796"/>
        <v>156.69999999999709</v>
      </c>
      <c r="P7666" s="11">
        <f t="shared" si="1790"/>
        <v>0</v>
      </c>
      <c r="Q7666" s="11">
        <f t="shared" si="1797"/>
        <v>6248.62</v>
      </c>
      <c r="R7666" s="11">
        <f t="shared" si="1798"/>
        <v>6405.319999999997</v>
      </c>
      <c r="S7666" s="6">
        <f t="shared" si="1791"/>
        <v>0</v>
      </c>
      <c r="T7666" s="11">
        <f t="shared" si="1792"/>
        <v>0</v>
      </c>
      <c r="U7666" s="11">
        <f t="shared" si="1793"/>
        <v>0</v>
      </c>
      <c r="V7666" s="11">
        <f t="shared" si="1799"/>
        <v>0</v>
      </c>
      <c r="W7666" s="20"/>
    </row>
    <row r="7667" spans="1:23" x14ac:dyDescent="0.25">
      <c r="A7667">
        <v>2022111516</v>
      </c>
      <c r="B7667">
        <v>3</v>
      </c>
      <c r="C7667" s="7">
        <v>0.55533999999999994</v>
      </c>
      <c r="D7667" s="6">
        <f t="shared" si="1785"/>
        <v>44427.199999999997</v>
      </c>
      <c r="E7667" s="62">
        <v>0</v>
      </c>
      <c r="F7667" s="6">
        <f t="shared" si="1794"/>
        <v>0</v>
      </c>
      <c r="G7667" s="7">
        <v>0.11631</v>
      </c>
      <c r="H7667" s="6">
        <f t="shared" si="1786"/>
        <v>4070.85</v>
      </c>
      <c r="I7667" s="7">
        <v>0.35766999999999999</v>
      </c>
      <c r="J7667" s="6">
        <f t="shared" si="1787"/>
        <v>5007.38</v>
      </c>
      <c r="K7667" s="20"/>
      <c r="L7667" s="6">
        <f t="shared" si="1788"/>
        <v>40000</v>
      </c>
      <c r="M7667" s="11">
        <f t="shared" si="1795"/>
        <v>0</v>
      </c>
      <c r="N7667" s="6">
        <f t="shared" si="1789"/>
        <v>4070.85</v>
      </c>
      <c r="O7667" s="11">
        <f t="shared" si="1796"/>
        <v>0</v>
      </c>
      <c r="P7667" s="11">
        <f t="shared" si="1790"/>
        <v>356.34999999999718</v>
      </c>
      <c r="Q7667" s="11">
        <f t="shared" si="1797"/>
        <v>4651.0300000000025</v>
      </c>
      <c r="R7667" s="11">
        <f t="shared" si="1798"/>
        <v>4651.0300000000025</v>
      </c>
      <c r="S7667" s="6">
        <f t="shared" si="1791"/>
        <v>0</v>
      </c>
      <c r="T7667" s="11">
        <f t="shared" si="1792"/>
        <v>0</v>
      </c>
      <c r="U7667" s="11">
        <f t="shared" si="1793"/>
        <v>0</v>
      </c>
      <c r="V7667" s="11">
        <f t="shared" si="1799"/>
        <v>0</v>
      </c>
      <c r="W7667" s="20"/>
    </row>
    <row r="7668" spans="1:23" x14ac:dyDescent="0.25">
      <c r="A7668">
        <v>2022111517</v>
      </c>
      <c r="B7668">
        <v>3</v>
      </c>
      <c r="C7668" s="7">
        <v>0.56949000000000005</v>
      </c>
      <c r="D7668" s="6">
        <f t="shared" si="1785"/>
        <v>45559.200000000004</v>
      </c>
      <c r="E7668" s="62">
        <v>0</v>
      </c>
      <c r="F7668" s="6">
        <f t="shared" si="1794"/>
        <v>0</v>
      </c>
      <c r="G7668" s="7">
        <v>0.10954</v>
      </c>
      <c r="H7668" s="6">
        <f t="shared" si="1786"/>
        <v>3833.9</v>
      </c>
      <c r="I7668" s="7">
        <v>0.14967</v>
      </c>
      <c r="J7668" s="6">
        <f t="shared" si="1787"/>
        <v>2095.38</v>
      </c>
      <c r="K7668" s="20"/>
      <c r="L7668" s="6">
        <f t="shared" si="1788"/>
        <v>40000</v>
      </c>
      <c r="M7668" s="11">
        <f t="shared" si="1795"/>
        <v>0</v>
      </c>
      <c r="N7668" s="6">
        <f t="shared" si="1789"/>
        <v>3833.9</v>
      </c>
      <c r="O7668" s="11">
        <f t="shared" si="1796"/>
        <v>0</v>
      </c>
      <c r="P7668" s="11">
        <f t="shared" si="1790"/>
        <v>1725.3000000000043</v>
      </c>
      <c r="Q7668" s="11">
        <f t="shared" si="1797"/>
        <v>370.07999999999583</v>
      </c>
      <c r="R7668" s="11">
        <f t="shared" si="1798"/>
        <v>370.07999999999583</v>
      </c>
      <c r="S7668" s="6">
        <f t="shared" si="1791"/>
        <v>0</v>
      </c>
      <c r="T7668" s="11">
        <f t="shared" si="1792"/>
        <v>0</v>
      </c>
      <c r="U7668" s="11">
        <f t="shared" si="1793"/>
        <v>0</v>
      </c>
      <c r="V7668" s="11">
        <f t="shared" si="1799"/>
        <v>0</v>
      </c>
      <c r="W7668" s="20"/>
    </row>
    <row r="7669" spans="1:23" x14ac:dyDescent="0.25">
      <c r="A7669">
        <v>2022111518</v>
      </c>
      <c r="B7669">
        <v>3</v>
      </c>
      <c r="C7669" s="7">
        <v>0.59970999999999997</v>
      </c>
      <c r="D7669" s="6">
        <f t="shared" si="1785"/>
        <v>47976.799999999996</v>
      </c>
      <c r="E7669" s="62">
        <v>0</v>
      </c>
      <c r="F7669" s="6">
        <f t="shared" si="1794"/>
        <v>0</v>
      </c>
      <c r="G7669" s="7">
        <v>0.10426000000000001</v>
      </c>
      <c r="H7669" s="6">
        <f t="shared" si="1786"/>
        <v>3649.1000000000004</v>
      </c>
      <c r="I7669" s="7">
        <v>1.2959999999999999E-2</v>
      </c>
      <c r="J7669" s="6">
        <f t="shared" si="1787"/>
        <v>181.44</v>
      </c>
      <c r="K7669" s="20"/>
      <c r="L7669" s="6">
        <f t="shared" si="1788"/>
        <v>40000</v>
      </c>
      <c r="M7669" s="11">
        <f t="shared" si="1795"/>
        <v>0</v>
      </c>
      <c r="N7669" s="6">
        <f t="shared" si="1789"/>
        <v>3649.1000000000004</v>
      </c>
      <c r="O7669" s="11">
        <f t="shared" si="1796"/>
        <v>0</v>
      </c>
      <c r="P7669" s="11">
        <f t="shared" si="1790"/>
        <v>181.44</v>
      </c>
      <c r="Q7669" s="11">
        <f t="shared" si="1797"/>
        <v>0</v>
      </c>
      <c r="R7669" s="11">
        <f t="shared" si="1798"/>
        <v>0</v>
      </c>
      <c r="S7669" s="6">
        <f t="shared" si="1791"/>
        <v>4146.2599999999957</v>
      </c>
      <c r="T7669" s="11">
        <f t="shared" si="1792"/>
        <v>0</v>
      </c>
      <c r="U7669" s="11">
        <f t="shared" si="1793"/>
        <v>0</v>
      </c>
      <c r="V7669" s="11">
        <f t="shared" si="1799"/>
        <v>4146.2599999999957</v>
      </c>
      <c r="W7669" s="20"/>
    </row>
    <row r="7670" spans="1:23" x14ac:dyDescent="0.25">
      <c r="A7670">
        <v>2022111519</v>
      </c>
      <c r="B7670">
        <v>3</v>
      </c>
      <c r="C7670" s="7">
        <v>0.61965000000000003</v>
      </c>
      <c r="D7670" s="6">
        <f t="shared" si="1785"/>
        <v>49572</v>
      </c>
      <c r="E7670" s="62">
        <v>0</v>
      </c>
      <c r="F7670" s="6">
        <f t="shared" si="1794"/>
        <v>0</v>
      </c>
      <c r="G7670" s="7">
        <v>0.12626999999999999</v>
      </c>
      <c r="H7670" s="6">
        <f t="shared" si="1786"/>
        <v>4419.45</v>
      </c>
      <c r="I7670" s="7">
        <v>0</v>
      </c>
      <c r="J7670" s="6">
        <f t="shared" si="1787"/>
        <v>0</v>
      </c>
      <c r="K7670" s="20"/>
      <c r="L7670" s="6">
        <f t="shared" si="1788"/>
        <v>40000</v>
      </c>
      <c r="M7670" s="11">
        <f t="shared" si="1795"/>
        <v>0</v>
      </c>
      <c r="N7670" s="6">
        <f t="shared" si="1789"/>
        <v>4419.45</v>
      </c>
      <c r="O7670" s="11">
        <f t="shared" si="1796"/>
        <v>0</v>
      </c>
      <c r="P7670" s="11">
        <f t="shared" si="1790"/>
        <v>0</v>
      </c>
      <c r="Q7670" s="11">
        <f t="shared" si="1797"/>
        <v>0</v>
      </c>
      <c r="R7670" s="11">
        <f t="shared" si="1798"/>
        <v>0</v>
      </c>
      <c r="S7670" s="6">
        <f t="shared" si="1791"/>
        <v>5152.55</v>
      </c>
      <c r="T7670" s="11">
        <f t="shared" si="1792"/>
        <v>0</v>
      </c>
      <c r="U7670" s="11">
        <f t="shared" si="1793"/>
        <v>0</v>
      </c>
      <c r="V7670" s="11">
        <f t="shared" si="1799"/>
        <v>5152.55</v>
      </c>
      <c r="W7670" s="20"/>
    </row>
    <row r="7671" spans="1:23" x14ac:dyDescent="0.25">
      <c r="A7671">
        <v>2022111520</v>
      </c>
      <c r="B7671">
        <v>3</v>
      </c>
      <c r="C7671" s="7">
        <v>0.62212999999999996</v>
      </c>
      <c r="D7671" s="6">
        <f t="shared" si="1785"/>
        <v>49770.399999999994</v>
      </c>
      <c r="E7671" s="62">
        <v>0</v>
      </c>
      <c r="F7671" s="6">
        <f t="shared" si="1794"/>
        <v>0</v>
      </c>
      <c r="G7671" s="7">
        <v>0.16250000000000001</v>
      </c>
      <c r="H7671" s="6">
        <f t="shared" si="1786"/>
        <v>5687.5</v>
      </c>
      <c r="I7671" s="7">
        <v>0</v>
      </c>
      <c r="J7671" s="6">
        <f t="shared" si="1787"/>
        <v>0</v>
      </c>
      <c r="K7671" s="20"/>
      <c r="L7671" s="6">
        <f t="shared" si="1788"/>
        <v>40000</v>
      </c>
      <c r="M7671" s="11">
        <f t="shared" si="1795"/>
        <v>0</v>
      </c>
      <c r="N7671" s="6">
        <f t="shared" si="1789"/>
        <v>5687.5</v>
      </c>
      <c r="O7671" s="11">
        <f t="shared" si="1796"/>
        <v>0</v>
      </c>
      <c r="P7671" s="11">
        <f t="shared" si="1790"/>
        <v>0</v>
      </c>
      <c r="Q7671" s="11">
        <f t="shared" si="1797"/>
        <v>0</v>
      </c>
      <c r="R7671" s="11">
        <f t="shared" si="1798"/>
        <v>0</v>
      </c>
      <c r="S7671" s="6">
        <f t="shared" si="1791"/>
        <v>4082.8999999999942</v>
      </c>
      <c r="T7671" s="11">
        <f t="shared" si="1792"/>
        <v>0</v>
      </c>
      <c r="U7671" s="11">
        <f t="shared" si="1793"/>
        <v>0</v>
      </c>
      <c r="V7671" s="11">
        <f t="shared" si="1799"/>
        <v>4082.8999999999942</v>
      </c>
      <c r="W7671" s="20"/>
    </row>
    <row r="7672" spans="1:23" x14ac:dyDescent="0.25">
      <c r="A7672">
        <v>2022111521</v>
      </c>
      <c r="B7672">
        <v>3</v>
      </c>
      <c r="C7672" s="7">
        <v>0.61726000000000003</v>
      </c>
      <c r="D7672" s="6">
        <f t="shared" si="1785"/>
        <v>49380.800000000003</v>
      </c>
      <c r="E7672" s="62">
        <v>0</v>
      </c>
      <c r="F7672" s="6">
        <f t="shared" si="1794"/>
        <v>0</v>
      </c>
      <c r="G7672" s="7">
        <v>0.16450000000000001</v>
      </c>
      <c r="H7672" s="6">
        <f t="shared" si="1786"/>
        <v>5757.5</v>
      </c>
      <c r="I7672" s="7">
        <v>0</v>
      </c>
      <c r="J7672" s="6">
        <f t="shared" si="1787"/>
        <v>0</v>
      </c>
      <c r="K7672" s="20"/>
      <c r="L7672" s="6">
        <f t="shared" si="1788"/>
        <v>40000</v>
      </c>
      <c r="M7672" s="11">
        <f t="shared" si="1795"/>
        <v>0</v>
      </c>
      <c r="N7672" s="6">
        <f t="shared" si="1789"/>
        <v>5757.5</v>
      </c>
      <c r="O7672" s="11">
        <f t="shared" si="1796"/>
        <v>0</v>
      </c>
      <c r="P7672" s="11">
        <f t="shared" si="1790"/>
        <v>0</v>
      </c>
      <c r="Q7672" s="11">
        <f t="shared" si="1797"/>
        <v>0</v>
      </c>
      <c r="R7672" s="11">
        <f t="shared" si="1798"/>
        <v>0</v>
      </c>
      <c r="S7672" s="6">
        <f t="shared" si="1791"/>
        <v>3623.3000000000029</v>
      </c>
      <c r="T7672" s="11">
        <f t="shared" si="1792"/>
        <v>0</v>
      </c>
      <c r="U7672" s="11">
        <f t="shared" si="1793"/>
        <v>0</v>
      </c>
      <c r="V7672" s="11">
        <f t="shared" si="1799"/>
        <v>3623.3000000000029</v>
      </c>
      <c r="W7672" s="20"/>
    </row>
    <row r="7673" spans="1:23" x14ac:dyDescent="0.25">
      <c r="A7673">
        <v>2022111522</v>
      </c>
      <c r="B7673">
        <v>3</v>
      </c>
      <c r="C7673" s="7">
        <v>0.60024</v>
      </c>
      <c r="D7673" s="6">
        <f t="shared" si="1785"/>
        <v>48019.199999999997</v>
      </c>
      <c r="E7673" s="62">
        <v>0</v>
      </c>
      <c r="F7673" s="6">
        <f t="shared" si="1794"/>
        <v>0</v>
      </c>
      <c r="G7673" s="7">
        <v>0.15987999999999999</v>
      </c>
      <c r="H7673" s="6">
        <f t="shared" si="1786"/>
        <v>5595.8</v>
      </c>
      <c r="I7673" s="7">
        <v>0</v>
      </c>
      <c r="J7673" s="6">
        <f t="shared" si="1787"/>
        <v>0</v>
      </c>
      <c r="K7673" s="20"/>
      <c r="L7673" s="6">
        <f t="shared" si="1788"/>
        <v>40000</v>
      </c>
      <c r="M7673" s="11">
        <f t="shared" si="1795"/>
        <v>0</v>
      </c>
      <c r="N7673" s="6">
        <f t="shared" si="1789"/>
        <v>5595.8</v>
      </c>
      <c r="O7673" s="11">
        <f t="shared" si="1796"/>
        <v>0</v>
      </c>
      <c r="P7673" s="11">
        <f t="shared" si="1790"/>
        <v>0</v>
      </c>
      <c r="Q7673" s="11">
        <f t="shared" si="1797"/>
        <v>0</v>
      </c>
      <c r="R7673" s="11">
        <f t="shared" si="1798"/>
        <v>0</v>
      </c>
      <c r="S7673" s="6">
        <f t="shared" si="1791"/>
        <v>2423.3999999999969</v>
      </c>
      <c r="T7673" s="11">
        <f t="shared" si="1792"/>
        <v>0</v>
      </c>
      <c r="U7673" s="11">
        <f t="shared" si="1793"/>
        <v>0</v>
      </c>
      <c r="V7673" s="11">
        <f t="shared" si="1799"/>
        <v>2423.3999999999969</v>
      </c>
      <c r="W7673" s="20"/>
    </row>
    <row r="7674" spans="1:23" x14ac:dyDescent="0.25">
      <c r="A7674">
        <v>2022111523</v>
      </c>
      <c r="B7674">
        <v>3</v>
      </c>
      <c r="C7674" s="7">
        <v>0.57155</v>
      </c>
      <c r="D7674" s="6">
        <f t="shared" si="1785"/>
        <v>45724</v>
      </c>
      <c r="E7674" s="62">
        <v>0</v>
      </c>
      <c r="F7674" s="6">
        <f t="shared" si="1794"/>
        <v>0</v>
      </c>
      <c r="G7674" s="7">
        <v>0.15418999999999999</v>
      </c>
      <c r="H7674" s="6">
        <f t="shared" si="1786"/>
        <v>5396.65</v>
      </c>
      <c r="I7674" s="7">
        <v>0</v>
      </c>
      <c r="J7674" s="6">
        <f t="shared" si="1787"/>
        <v>0</v>
      </c>
      <c r="K7674" s="20"/>
      <c r="L7674" s="6">
        <f t="shared" si="1788"/>
        <v>40000</v>
      </c>
      <c r="M7674" s="11">
        <f t="shared" si="1795"/>
        <v>0</v>
      </c>
      <c r="N7674" s="6">
        <f t="shared" si="1789"/>
        <v>5396.65</v>
      </c>
      <c r="O7674" s="11">
        <f t="shared" si="1796"/>
        <v>0</v>
      </c>
      <c r="P7674" s="11">
        <f t="shared" si="1790"/>
        <v>0</v>
      </c>
      <c r="Q7674" s="11">
        <f t="shared" si="1797"/>
        <v>0</v>
      </c>
      <c r="R7674" s="11">
        <f t="shared" si="1798"/>
        <v>0</v>
      </c>
      <c r="S7674" s="6">
        <f t="shared" si="1791"/>
        <v>327.35000000000036</v>
      </c>
      <c r="T7674" s="11">
        <f t="shared" si="1792"/>
        <v>0</v>
      </c>
      <c r="U7674" s="11">
        <f t="shared" si="1793"/>
        <v>0</v>
      </c>
      <c r="V7674" s="11">
        <f t="shared" si="1799"/>
        <v>327.35000000000036</v>
      </c>
      <c r="W7674" s="20"/>
    </row>
    <row r="7675" spans="1:23" x14ac:dyDescent="0.25">
      <c r="A7675">
        <v>2022111524</v>
      </c>
      <c r="B7675">
        <v>3</v>
      </c>
      <c r="C7675" s="7">
        <v>0.54998999999999998</v>
      </c>
      <c r="D7675" s="6">
        <f t="shared" si="1785"/>
        <v>43999.199999999997</v>
      </c>
      <c r="E7675" s="62">
        <v>0</v>
      </c>
      <c r="F7675" s="6">
        <f t="shared" si="1794"/>
        <v>0</v>
      </c>
      <c r="G7675" s="7">
        <v>0.15110000000000001</v>
      </c>
      <c r="H7675" s="6">
        <f t="shared" si="1786"/>
        <v>5288.5</v>
      </c>
      <c r="I7675" s="7">
        <v>0</v>
      </c>
      <c r="J7675" s="6">
        <f t="shared" si="1787"/>
        <v>0</v>
      </c>
      <c r="K7675" s="20"/>
      <c r="L7675" s="6">
        <f t="shared" si="1788"/>
        <v>40000</v>
      </c>
      <c r="M7675" s="11">
        <f t="shared" si="1795"/>
        <v>0</v>
      </c>
      <c r="N7675" s="6">
        <f t="shared" si="1789"/>
        <v>3999.1999999999971</v>
      </c>
      <c r="O7675" s="11">
        <f t="shared" si="1796"/>
        <v>1289.3000000000029</v>
      </c>
      <c r="P7675" s="11">
        <f t="shared" si="1790"/>
        <v>0</v>
      </c>
      <c r="Q7675" s="11">
        <f t="shared" si="1797"/>
        <v>0</v>
      </c>
      <c r="R7675" s="11">
        <f t="shared" si="1798"/>
        <v>1289.3000000000029</v>
      </c>
      <c r="S7675" s="6">
        <f t="shared" si="1791"/>
        <v>0</v>
      </c>
      <c r="T7675" s="11">
        <f t="shared" si="1792"/>
        <v>0</v>
      </c>
      <c r="U7675" s="11">
        <f t="shared" si="1793"/>
        <v>0</v>
      </c>
      <c r="V7675" s="11">
        <f t="shared" si="1799"/>
        <v>0</v>
      </c>
      <c r="W7675" s="20"/>
    </row>
    <row r="7676" spans="1:23" x14ac:dyDescent="0.25">
      <c r="A7676">
        <v>2022111601</v>
      </c>
      <c r="B7676">
        <v>4</v>
      </c>
      <c r="C7676" s="7">
        <v>0.53213999999999995</v>
      </c>
      <c r="D7676" s="6">
        <f t="shared" si="1785"/>
        <v>42571.199999999997</v>
      </c>
      <c r="E7676" s="62">
        <v>0</v>
      </c>
      <c r="F7676" s="6">
        <f t="shared" si="1794"/>
        <v>0</v>
      </c>
      <c r="G7676" s="7">
        <v>0.14535999999999999</v>
      </c>
      <c r="H7676" s="6">
        <f t="shared" si="1786"/>
        <v>5087.5999999999995</v>
      </c>
      <c r="I7676" s="7">
        <v>0</v>
      </c>
      <c r="J7676" s="6">
        <f t="shared" si="1787"/>
        <v>0</v>
      </c>
      <c r="K7676" s="20"/>
      <c r="L7676" s="6">
        <f t="shared" si="1788"/>
        <v>40000</v>
      </c>
      <c r="M7676" s="11">
        <f t="shared" si="1795"/>
        <v>0</v>
      </c>
      <c r="N7676" s="6">
        <f t="shared" si="1789"/>
        <v>2571.1999999999971</v>
      </c>
      <c r="O7676" s="11">
        <f t="shared" si="1796"/>
        <v>2516.4000000000024</v>
      </c>
      <c r="P7676" s="11">
        <f t="shared" si="1790"/>
        <v>0</v>
      </c>
      <c r="Q7676" s="11">
        <f t="shared" si="1797"/>
        <v>0</v>
      </c>
      <c r="R7676" s="11">
        <f t="shared" si="1798"/>
        <v>2516.4000000000024</v>
      </c>
      <c r="S7676" s="6">
        <f t="shared" si="1791"/>
        <v>0</v>
      </c>
      <c r="T7676" s="11">
        <f t="shared" si="1792"/>
        <v>0</v>
      </c>
      <c r="U7676" s="11">
        <f t="shared" si="1793"/>
        <v>0</v>
      </c>
      <c r="V7676" s="11">
        <f t="shared" si="1799"/>
        <v>0</v>
      </c>
      <c r="W7676" s="20"/>
    </row>
    <row r="7677" spans="1:23" x14ac:dyDescent="0.25">
      <c r="A7677">
        <v>2022111602</v>
      </c>
      <c r="B7677">
        <v>4</v>
      </c>
      <c r="C7677" s="7">
        <v>0.52661000000000002</v>
      </c>
      <c r="D7677" s="6">
        <f t="shared" si="1785"/>
        <v>42128.800000000003</v>
      </c>
      <c r="E7677" s="62">
        <v>0</v>
      </c>
      <c r="F7677" s="6">
        <f t="shared" si="1794"/>
        <v>0</v>
      </c>
      <c r="G7677" s="7">
        <v>0.15310000000000001</v>
      </c>
      <c r="H7677" s="6">
        <f t="shared" si="1786"/>
        <v>5358.5000000000009</v>
      </c>
      <c r="I7677" s="7">
        <v>0</v>
      </c>
      <c r="J7677" s="6">
        <f t="shared" si="1787"/>
        <v>0</v>
      </c>
      <c r="K7677" s="20"/>
      <c r="L7677" s="6">
        <f t="shared" si="1788"/>
        <v>40000</v>
      </c>
      <c r="M7677" s="11">
        <f t="shared" si="1795"/>
        <v>0</v>
      </c>
      <c r="N7677" s="6">
        <f t="shared" si="1789"/>
        <v>2128.8000000000029</v>
      </c>
      <c r="O7677" s="11">
        <f t="shared" si="1796"/>
        <v>3229.699999999998</v>
      </c>
      <c r="P7677" s="11">
        <f t="shared" si="1790"/>
        <v>0</v>
      </c>
      <c r="Q7677" s="11">
        <f t="shared" si="1797"/>
        <v>0</v>
      </c>
      <c r="R7677" s="11">
        <f t="shared" si="1798"/>
        <v>3229.699999999998</v>
      </c>
      <c r="S7677" s="6">
        <f t="shared" si="1791"/>
        <v>0</v>
      </c>
      <c r="T7677" s="11">
        <f t="shared" si="1792"/>
        <v>0</v>
      </c>
      <c r="U7677" s="11">
        <f t="shared" si="1793"/>
        <v>0</v>
      </c>
      <c r="V7677" s="11">
        <f t="shared" si="1799"/>
        <v>0</v>
      </c>
      <c r="W7677" s="20"/>
    </row>
    <row r="7678" spans="1:23" x14ac:dyDescent="0.25">
      <c r="A7678">
        <v>2022111603</v>
      </c>
      <c r="B7678">
        <v>4</v>
      </c>
      <c r="C7678" s="7">
        <v>0.52756999999999998</v>
      </c>
      <c r="D7678" s="6">
        <f t="shared" si="1785"/>
        <v>42205.599999999999</v>
      </c>
      <c r="E7678" s="62">
        <v>0</v>
      </c>
      <c r="F7678" s="6">
        <f t="shared" si="1794"/>
        <v>0</v>
      </c>
      <c r="G7678" s="7">
        <v>0.15490999999999999</v>
      </c>
      <c r="H7678" s="6">
        <f t="shared" si="1786"/>
        <v>5421.8499999999995</v>
      </c>
      <c r="I7678" s="7">
        <v>0</v>
      </c>
      <c r="J7678" s="6">
        <f t="shared" si="1787"/>
        <v>0</v>
      </c>
      <c r="K7678" s="20"/>
      <c r="L7678" s="6">
        <f t="shared" si="1788"/>
        <v>40000</v>
      </c>
      <c r="M7678" s="11">
        <f t="shared" si="1795"/>
        <v>0</v>
      </c>
      <c r="N7678" s="6">
        <f t="shared" si="1789"/>
        <v>2205.5999999999985</v>
      </c>
      <c r="O7678" s="11">
        <f t="shared" si="1796"/>
        <v>3216.2500000000009</v>
      </c>
      <c r="P7678" s="11">
        <f t="shared" si="1790"/>
        <v>0</v>
      </c>
      <c r="Q7678" s="11">
        <f t="shared" si="1797"/>
        <v>0</v>
      </c>
      <c r="R7678" s="11">
        <f t="shared" si="1798"/>
        <v>3216.2500000000009</v>
      </c>
      <c r="S7678" s="6">
        <f t="shared" si="1791"/>
        <v>0</v>
      </c>
      <c r="T7678" s="11">
        <f t="shared" si="1792"/>
        <v>0</v>
      </c>
      <c r="U7678" s="11">
        <f t="shared" si="1793"/>
        <v>0</v>
      </c>
      <c r="V7678" s="11">
        <f t="shared" si="1799"/>
        <v>0</v>
      </c>
      <c r="W7678" s="20"/>
    </row>
    <row r="7679" spans="1:23" x14ac:dyDescent="0.25">
      <c r="A7679">
        <v>2022111604</v>
      </c>
      <c r="B7679">
        <v>4</v>
      </c>
      <c r="C7679" s="7">
        <v>0.53151000000000004</v>
      </c>
      <c r="D7679" s="6">
        <f t="shared" si="1785"/>
        <v>42520.800000000003</v>
      </c>
      <c r="E7679" s="62">
        <v>0</v>
      </c>
      <c r="F7679" s="6">
        <f t="shared" si="1794"/>
        <v>0</v>
      </c>
      <c r="G7679" s="7">
        <v>0.16211999999999999</v>
      </c>
      <c r="H7679" s="6">
        <f t="shared" si="1786"/>
        <v>5674.2</v>
      </c>
      <c r="I7679" s="7">
        <v>0</v>
      </c>
      <c r="J7679" s="6">
        <f t="shared" si="1787"/>
        <v>0</v>
      </c>
      <c r="K7679" s="20"/>
      <c r="L7679" s="6">
        <f t="shared" si="1788"/>
        <v>40000</v>
      </c>
      <c r="M7679" s="11">
        <f t="shared" si="1795"/>
        <v>0</v>
      </c>
      <c r="N7679" s="6">
        <f t="shared" si="1789"/>
        <v>2520.8000000000029</v>
      </c>
      <c r="O7679" s="11">
        <f t="shared" si="1796"/>
        <v>3153.3999999999969</v>
      </c>
      <c r="P7679" s="11">
        <f t="shared" si="1790"/>
        <v>0</v>
      </c>
      <c r="Q7679" s="11">
        <f t="shared" si="1797"/>
        <v>0</v>
      </c>
      <c r="R7679" s="11">
        <f t="shared" si="1798"/>
        <v>3153.3999999999969</v>
      </c>
      <c r="S7679" s="6">
        <f t="shared" si="1791"/>
        <v>0</v>
      </c>
      <c r="T7679" s="11">
        <f t="shared" si="1792"/>
        <v>0</v>
      </c>
      <c r="U7679" s="11">
        <f t="shared" si="1793"/>
        <v>0</v>
      </c>
      <c r="V7679" s="11">
        <f t="shared" si="1799"/>
        <v>0</v>
      </c>
      <c r="W7679" s="20"/>
    </row>
    <row r="7680" spans="1:23" x14ac:dyDescent="0.25">
      <c r="A7680">
        <v>2022111605</v>
      </c>
      <c r="B7680">
        <v>4</v>
      </c>
      <c r="C7680" s="7">
        <v>0.54718999999999995</v>
      </c>
      <c r="D7680" s="6">
        <f t="shared" si="1785"/>
        <v>43775.199999999997</v>
      </c>
      <c r="E7680" s="62">
        <v>0</v>
      </c>
      <c r="F7680" s="6">
        <f t="shared" si="1794"/>
        <v>0</v>
      </c>
      <c r="G7680" s="7">
        <v>0.15670999999999999</v>
      </c>
      <c r="H7680" s="6">
        <f t="shared" si="1786"/>
        <v>5484.8499999999995</v>
      </c>
      <c r="I7680" s="7">
        <v>0</v>
      </c>
      <c r="J7680" s="6">
        <f t="shared" si="1787"/>
        <v>0</v>
      </c>
      <c r="K7680" s="20"/>
      <c r="L7680" s="6">
        <f t="shared" si="1788"/>
        <v>40000</v>
      </c>
      <c r="M7680" s="11">
        <f t="shared" si="1795"/>
        <v>0</v>
      </c>
      <c r="N7680" s="6">
        <f t="shared" si="1789"/>
        <v>3775.1999999999971</v>
      </c>
      <c r="O7680" s="11">
        <f t="shared" si="1796"/>
        <v>1709.6500000000024</v>
      </c>
      <c r="P7680" s="11">
        <f t="shared" si="1790"/>
        <v>0</v>
      </c>
      <c r="Q7680" s="11">
        <f t="shared" si="1797"/>
        <v>0</v>
      </c>
      <c r="R7680" s="11">
        <f t="shared" si="1798"/>
        <v>1709.6500000000024</v>
      </c>
      <c r="S7680" s="6">
        <f t="shared" si="1791"/>
        <v>0</v>
      </c>
      <c r="T7680" s="11">
        <f t="shared" si="1792"/>
        <v>0</v>
      </c>
      <c r="U7680" s="11">
        <f t="shared" si="1793"/>
        <v>0</v>
      </c>
      <c r="V7680" s="11">
        <f t="shared" si="1799"/>
        <v>0</v>
      </c>
      <c r="W7680" s="20"/>
    </row>
    <row r="7681" spans="1:23" x14ac:dyDescent="0.25">
      <c r="A7681">
        <v>2022111606</v>
      </c>
      <c r="B7681">
        <v>4</v>
      </c>
      <c r="C7681" s="7">
        <v>0.57513999999999998</v>
      </c>
      <c r="D7681" s="6">
        <f t="shared" si="1785"/>
        <v>46011.199999999997</v>
      </c>
      <c r="E7681" s="62">
        <v>0</v>
      </c>
      <c r="F7681" s="6">
        <f t="shared" si="1794"/>
        <v>0</v>
      </c>
      <c r="G7681" s="7">
        <v>0.14741000000000001</v>
      </c>
      <c r="H7681" s="6">
        <f t="shared" si="1786"/>
        <v>5159.3500000000004</v>
      </c>
      <c r="I7681" s="7">
        <v>0</v>
      </c>
      <c r="J7681" s="6">
        <f t="shared" si="1787"/>
        <v>0</v>
      </c>
      <c r="K7681" s="20"/>
      <c r="L7681" s="6">
        <f t="shared" si="1788"/>
        <v>40000</v>
      </c>
      <c r="M7681" s="11">
        <f t="shared" si="1795"/>
        <v>0</v>
      </c>
      <c r="N7681" s="6">
        <f t="shared" si="1789"/>
        <v>5159.3500000000004</v>
      </c>
      <c r="O7681" s="11">
        <f t="shared" si="1796"/>
        <v>0</v>
      </c>
      <c r="P7681" s="11">
        <f t="shared" si="1790"/>
        <v>0</v>
      </c>
      <c r="Q7681" s="11">
        <f t="shared" si="1797"/>
        <v>0</v>
      </c>
      <c r="R7681" s="11">
        <f t="shared" si="1798"/>
        <v>0</v>
      </c>
      <c r="S7681" s="6">
        <f t="shared" si="1791"/>
        <v>851.84999999999673</v>
      </c>
      <c r="T7681" s="11">
        <f t="shared" si="1792"/>
        <v>0</v>
      </c>
      <c r="U7681" s="11">
        <f t="shared" si="1793"/>
        <v>0</v>
      </c>
      <c r="V7681" s="11">
        <f t="shared" si="1799"/>
        <v>851.84999999999673</v>
      </c>
      <c r="W7681" s="20"/>
    </row>
    <row r="7682" spans="1:23" x14ac:dyDescent="0.25">
      <c r="A7682">
        <v>2022111607</v>
      </c>
      <c r="B7682">
        <v>4</v>
      </c>
      <c r="C7682" s="7">
        <v>0.61880000000000002</v>
      </c>
      <c r="D7682" s="6">
        <f t="shared" si="1785"/>
        <v>49504</v>
      </c>
      <c r="E7682" s="62">
        <v>0</v>
      </c>
      <c r="F7682" s="6">
        <f t="shared" si="1794"/>
        <v>0</v>
      </c>
      <c r="G7682" s="7">
        <v>0.12792999999999999</v>
      </c>
      <c r="H7682" s="6">
        <f t="shared" si="1786"/>
        <v>4477.5499999999993</v>
      </c>
      <c r="I7682" s="7">
        <v>0</v>
      </c>
      <c r="J7682" s="6">
        <f t="shared" si="1787"/>
        <v>0</v>
      </c>
      <c r="K7682" s="20"/>
      <c r="L7682" s="6">
        <f t="shared" si="1788"/>
        <v>40000</v>
      </c>
      <c r="M7682" s="11">
        <f t="shared" si="1795"/>
        <v>0</v>
      </c>
      <c r="N7682" s="6">
        <f t="shared" si="1789"/>
        <v>4477.5499999999993</v>
      </c>
      <c r="O7682" s="11">
        <f t="shared" si="1796"/>
        <v>0</v>
      </c>
      <c r="P7682" s="11">
        <f t="shared" si="1790"/>
        <v>0</v>
      </c>
      <c r="Q7682" s="11">
        <f t="shared" si="1797"/>
        <v>0</v>
      </c>
      <c r="R7682" s="11">
        <f t="shared" si="1798"/>
        <v>0</v>
      </c>
      <c r="S7682" s="6">
        <f t="shared" si="1791"/>
        <v>5026.4500000000007</v>
      </c>
      <c r="T7682" s="11">
        <f t="shared" si="1792"/>
        <v>0</v>
      </c>
      <c r="U7682" s="11">
        <f t="shared" si="1793"/>
        <v>0</v>
      </c>
      <c r="V7682" s="11">
        <f t="shared" si="1799"/>
        <v>5026.4500000000007</v>
      </c>
      <c r="W7682" s="20"/>
    </row>
    <row r="7683" spans="1:23" x14ac:dyDescent="0.25">
      <c r="A7683">
        <v>2022111608</v>
      </c>
      <c r="B7683">
        <v>4</v>
      </c>
      <c r="C7683" s="7">
        <v>0.63571999999999995</v>
      </c>
      <c r="D7683" s="6">
        <f t="shared" si="1785"/>
        <v>50857.599999999999</v>
      </c>
      <c r="E7683" s="62">
        <v>0</v>
      </c>
      <c r="F7683" s="6">
        <f t="shared" si="1794"/>
        <v>0</v>
      </c>
      <c r="G7683" s="7">
        <v>0.11193</v>
      </c>
      <c r="H7683" s="6">
        <f t="shared" si="1786"/>
        <v>3917.55</v>
      </c>
      <c r="I7683" s="7">
        <v>1.9959999999999999E-2</v>
      </c>
      <c r="J7683" s="6">
        <f t="shared" si="1787"/>
        <v>279.44</v>
      </c>
      <c r="K7683" s="20"/>
      <c r="L7683" s="6">
        <f t="shared" si="1788"/>
        <v>40000</v>
      </c>
      <c r="M7683" s="11">
        <f t="shared" si="1795"/>
        <v>0</v>
      </c>
      <c r="N7683" s="6">
        <f t="shared" si="1789"/>
        <v>3917.55</v>
      </c>
      <c r="O7683" s="11">
        <f t="shared" si="1796"/>
        <v>0</v>
      </c>
      <c r="P7683" s="11">
        <f t="shared" si="1790"/>
        <v>279.44</v>
      </c>
      <c r="Q7683" s="11">
        <f t="shared" si="1797"/>
        <v>0</v>
      </c>
      <c r="R7683" s="11">
        <f t="shared" si="1798"/>
        <v>0</v>
      </c>
      <c r="S7683" s="6">
        <f t="shared" si="1791"/>
        <v>6660.6099999999988</v>
      </c>
      <c r="T7683" s="11">
        <f t="shared" si="1792"/>
        <v>0</v>
      </c>
      <c r="U7683" s="11">
        <f t="shared" si="1793"/>
        <v>0</v>
      </c>
      <c r="V7683" s="11">
        <f t="shared" si="1799"/>
        <v>6660.6099999999988</v>
      </c>
      <c r="W7683" s="20"/>
    </row>
    <row r="7684" spans="1:23" x14ac:dyDescent="0.25">
      <c r="A7684">
        <v>2022111609</v>
      </c>
      <c r="B7684">
        <v>4</v>
      </c>
      <c r="C7684" s="7">
        <v>0.62965000000000004</v>
      </c>
      <c r="D7684" s="6">
        <f t="shared" si="1785"/>
        <v>50372</v>
      </c>
      <c r="E7684" s="62">
        <v>0</v>
      </c>
      <c r="F7684" s="6">
        <f t="shared" si="1794"/>
        <v>0</v>
      </c>
      <c r="G7684" s="7">
        <v>0.10127</v>
      </c>
      <c r="H7684" s="6">
        <f t="shared" si="1786"/>
        <v>3544.45</v>
      </c>
      <c r="I7684" s="7">
        <v>0.16744000000000001</v>
      </c>
      <c r="J7684" s="6">
        <f t="shared" si="1787"/>
        <v>2344.16</v>
      </c>
      <c r="K7684" s="20"/>
      <c r="L7684" s="6">
        <f t="shared" si="1788"/>
        <v>40000</v>
      </c>
      <c r="M7684" s="11">
        <f t="shared" si="1795"/>
        <v>0</v>
      </c>
      <c r="N7684" s="6">
        <f t="shared" si="1789"/>
        <v>3544.45</v>
      </c>
      <c r="O7684" s="11">
        <f t="shared" si="1796"/>
        <v>0</v>
      </c>
      <c r="P7684" s="11">
        <f t="shared" si="1790"/>
        <v>2344.16</v>
      </c>
      <c r="Q7684" s="11">
        <f t="shared" si="1797"/>
        <v>0</v>
      </c>
      <c r="R7684" s="11">
        <f t="shared" si="1798"/>
        <v>0</v>
      </c>
      <c r="S7684" s="6">
        <f t="shared" si="1791"/>
        <v>4483.3900000000003</v>
      </c>
      <c r="T7684" s="11">
        <f t="shared" si="1792"/>
        <v>0</v>
      </c>
      <c r="U7684" s="11">
        <f t="shared" si="1793"/>
        <v>0</v>
      </c>
      <c r="V7684" s="11">
        <f t="shared" si="1799"/>
        <v>4483.3900000000003</v>
      </c>
      <c r="W7684" s="20"/>
    </row>
    <row r="7685" spans="1:23" x14ac:dyDescent="0.25">
      <c r="A7685">
        <v>2022111610</v>
      </c>
      <c r="B7685">
        <v>4</v>
      </c>
      <c r="C7685" s="7">
        <v>0.61265999999999998</v>
      </c>
      <c r="D7685" s="6">
        <f t="shared" ref="D7685:D7748" si="1800">D$18*C7685</f>
        <v>49012.799999999996</v>
      </c>
      <c r="E7685" s="62">
        <v>0</v>
      </c>
      <c r="F7685" s="6">
        <f t="shared" si="1794"/>
        <v>0</v>
      </c>
      <c r="G7685" s="7">
        <v>9.9299999999999999E-2</v>
      </c>
      <c r="H7685" s="6">
        <f t="shared" ref="H7685:H7748" si="1801">H$18*G7685</f>
        <v>3475.5</v>
      </c>
      <c r="I7685" s="7">
        <v>0.29746</v>
      </c>
      <c r="J7685" s="6">
        <f t="shared" ref="J7685:J7748" si="1802">I7685*J$18</f>
        <v>4164.4399999999996</v>
      </c>
      <c r="K7685" s="20"/>
      <c r="L7685" s="6">
        <f t="shared" si="1788"/>
        <v>40000</v>
      </c>
      <c r="M7685" s="11">
        <f t="shared" si="1795"/>
        <v>0</v>
      </c>
      <c r="N7685" s="6">
        <f t="shared" si="1789"/>
        <v>3475.5</v>
      </c>
      <c r="O7685" s="11">
        <f t="shared" si="1796"/>
        <v>0</v>
      </c>
      <c r="P7685" s="11">
        <f t="shared" si="1790"/>
        <v>4164.4399999999996</v>
      </c>
      <c r="Q7685" s="11">
        <f t="shared" si="1797"/>
        <v>0</v>
      </c>
      <c r="R7685" s="11">
        <f t="shared" si="1798"/>
        <v>0</v>
      </c>
      <c r="S7685" s="6">
        <f t="shared" si="1791"/>
        <v>1372.859999999996</v>
      </c>
      <c r="T7685" s="11">
        <f t="shared" si="1792"/>
        <v>0</v>
      </c>
      <c r="U7685" s="11">
        <f t="shared" si="1793"/>
        <v>0</v>
      </c>
      <c r="V7685" s="11">
        <f t="shared" si="1799"/>
        <v>1372.859999999996</v>
      </c>
      <c r="W7685" s="20"/>
    </row>
    <row r="7686" spans="1:23" x14ac:dyDescent="0.25">
      <c r="A7686">
        <v>2022111611</v>
      </c>
      <c r="B7686">
        <v>4</v>
      </c>
      <c r="C7686" s="7">
        <v>0.59440000000000004</v>
      </c>
      <c r="D7686" s="6">
        <f t="shared" si="1800"/>
        <v>47552</v>
      </c>
      <c r="E7686" s="62">
        <v>0</v>
      </c>
      <c r="F7686" s="6">
        <f t="shared" si="1794"/>
        <v>0</v>
      </c>
      <c r="G7686" s="7">
        <v>0.10512000000000001</v>
      </c>
      <c r="H7686" s="6">
        <f t="shared" si="1801"/>
        <v>3679.2000000000003</v>
      </c>
      <c r="I7686" s="7">
        <v>0.38786999999999999</v>
      </c>
      <c r="J7686" s="6">
        <f t="shared" si="1802"/>
        <v>5430.18</v>
      </c>
      <c r="K7686" s="20"/>
      <c r="L7686" s="6">
        <f t="shared" si="1788"/>
        <v>40000</v>
      </c>
      <c r="M7686" s="11">
        <f t="shared" si="1795"/>
        <v>0</v>
      </c>
      <c r="N7686" s="6">
        <f t="shared" si="1789"/>
        <v>3679.2000000000003</v>
      </c>
      <c r="O7686" s="11">
        <f t="shared" si="1796"/>
        <v>0</v>
      </c>
      <c r="P7686" s="11">
        <f t="shared" si="1790"/>
        <v>3872.7999999999997</v>
      </c>
      <c r="Q7686" s="11">
        <f t="shared" si="1797"/>
        <v>1557.3800000000006</v>
      </c>
      <c r="R7686" s="11">
        <f t="shared" si="1798"/>
        <v>1557.3800000000006</v>
      </c>
      <c r="S7686" s="6">
        <f t="shared" si="1791"/>
        <v>0</v>
      </c>
      <c r="T7686" s="11">
        <f t="shared" si="1792"/>
        <v>0</v>
      </c>
      <c r="U7686" s="11">
        <f t="shared" si="1793"/>
        <v>0</v>
      </c>
      <c r="V7686" s="11">
        <f t="shared" si="1799"/>
        <v>0</v>
      </c>
      <c r="W7686" s="20"/>
    </row>
    <row r="7687" spans="1:23" x14ac:dyDescent="0.25">
      <c r="A7687">
        <v>2022111612</v>
      </c>
      <c r="B7687">
        <v>4</v>
      </c>
      <c r="C7687" s="7">
        <v>0.57562999999999998</v>
      </c>
      <c r="D7687" s="6">
        <f t="shared" si="1800"/>
        <v>46050.400000000001</v>
      </c>
      <c r="E7687" s="62">
        <v>0</v>
      </c>
      <c r="F7687" s="6">
        <f t="shared" si="1794"/>
        <v>0</v>
      </c>
      <c r="G7687" s="7">
        <v>0.11122</v>
      </c>
      <c r="H7687" s="6">
        <f t="shared" si="1801"/>
        <v>3892.7</v>
      </c>
      <c r="I7687" s="7">
        <v>0.45458999999999999</v>
      </c>
      <c r="J7687" s="6">
        <f t="shared" si="1802"/>
        <v>6364.26</v>
      </c>
      <c r="K7687" s="20"/>
      <c r="L7687" s="6">
        <f t="shared" si="1788"/>
        <v>40000</v>
      </c>
      <c r="M7687" s="11">
        <f t="shared" si="1795"/>
        <v>0</v>
      </c>
      <c r="N7687" s="6">
        <f t="shared" si="1789"/>
        <v>3892.7</v>
      </c>
      <c r="O7687" s="11">
        <f t="shared" si="1796"/>
        <v>0</v>
      </c>
      <c r="P7687" s="11">
        <f t="shared" si="1790"/>
        <v>2157.7000000000016</v>
      </c>
      <c r="Q7687" s="11">
        <f t="shared" si="1797"/>
        <v>4206.5599999999986</v>
      </c>
      <c r="R7687" s="11">
        <f t="shared" si="1798"/>
        <v>4206.5599999999986</v>
      </c>
      <c r="S7687" s="6">
        <f t="shared" si="1791"/>
        <v>0</v>
      </c>
      <c r="T7687" s="11">
        <f t="shared" si="1792"/>
        <v>0</v>
      </c>
      <c r="U7687" s="11">
        <f t="shared" si="1793"/>
        <v>0</v>
      </c>
      <c r="V7687" s="11">
        <f t="shared" si="1799"/>
        <v>0</v>
      </c>
      <c r="W7687" s="20"/>
    </row>
    <row r="7688" spans="1:23" x14ac:dyDescent="0.25">
      <c r="A7688">
        <v>2022111613</v>
      </c>
      <c r="B7688">
        <v>4</v>
      </c>
      <c r="C7688" s="7">
        <v>0.56223999999999996</v>
      </c>
      <c r="D7688" s="6">
        <f t="shared" si="1800"/>
        <v>44979.199999999997</v>
      </c>
      <c r="E7688" s="62">
        <v>0</v>
      </c>
      <c r="F7688" s="6">
        <f t="shared" si="1794"/>
        <v>0</v>
      </c>
      <c r="G7688" s="7">
        <v>0.11550000000000001</v>
      </c>
      <c r="H7688" s="6">
        <f t="shared" si="1801"/>
        <v>4042.5</v>
      </c>
      <c r="I7688" s="7">
        <v>0.50556000000000001</v>
      </c>
      <c r="J7688" s="6">
        <f t="shared" si="1802"/>
        <v>7077.84</v>
      </c>
      <c r="K7688" s="20"/>
      <c r="L7688" s="6">
        <f t="shared" si="1788"/>
        <v>40000</v>
      </c>
      <c r="M7688" s="11">
        <f t="shared" si="1795"/>
        <v>0</v>
      </c>
      <c r="N7688" s="6">
        <f t="shared" si="1789"/>
        <v>4042.5</v>
      </c>
      <c r="O7688" s="11">
        <f t="shared" si="1796"/>
        <v>0</v>
      </c>
      <c r="P7688" s="11">
        <f t="shared" si="1790"/>
        <v>936.69999999999709</v>
      </c>
      <c r="Q7688" s="11">
        <f t="shared" si="1797"/>
        <v>6141.1400000000031</v>
      </c>
      <c r="R7688" s="11">
        <f t="shared" si="1798"/>
        <v>6141.1400000000031</v>
      </c>
      <c r="S7688" s="6">
        <f t="shared" si="1791"/>
        <v>0</v>
      </c>
      <c r="T7688" s="11">
        <f t="shared" si="1792"/>
        <v>0</v>
      </c>
      <c r="U7688" s="11">
        <f t="shared" si="1793"/>
        <v>0</v>
      </c>
      <c r="V7688" s="11">
        <f t="shared" si="1799"/>
        <v>0</v>
      </c>
      <c r="W7688" s="20"/>
    </row>
    <row r="7689" spans="1:23" x14ac:dyDescent="0.25">
      <c r="A7689">
        <v>2022111614</v>
      </c>
      <c r="B7689">
        <v>4</v>
      </c>
      <c r="C7689" s="7">
        <v>0.55349000000000004</v>
      </c>
      <c r="D7689" s="6">
        <f t="shared" si="1800"/>
        <v>44279.200000000004</v>
      </c>
      <c r="E7689" s="62">
        <v>0</v>
      </c>
      <c r="F7689" s="6">
        <f t="shared" si="1794"/>
        <v>0</v>
      </c>
      <c r="G7689" s="7">
        <v>0.11249000000000001</v>
      </c>
      <c r="H7689" s="6">
        <f t="shared" si="1801"/>
        <v>3937.15</v>
      </c>
      <c r="I7689" s="7">
        <v>0.52697000000000005</v>
      </c>
      <c r="J7689" s="6">
        <f t="shared" si="1802"/>
        <v>7377.5800000000008</v>
      </c>
      <c r="K7689" s="20"/>
      <c r="L7689" s="6">
        <f t="shared" si="1788"/>
        <v>40000</v>
      </c>
      <c r="M7689" s="11">
        <f t="shared" si="1795"/>
        <v>0</v>
      </c>
      <c r="N7689" s="6">
        <f t="shared" si="1789"/>
        <v>3937.15</v>
      </c>
      <c r="O7689" s="11">
        <f t="shared" si="1796"/>
        <v>0</v>
      </c>
      <c r="P7689" s="11">
        <f t="shared" si="1790"/>
        <v>342.05000000000427</v>
      </c>
      <c r="Q7689" s="11">
        <f t="shared" si="1797"/>
        <v>7035.529999999997</v>
      </c>
      <c r="R7689" s="11">
        <f t="shared" si="1798"/>
        <v>7035.529999999997</v>
      </c>
      <c r="S7689" s="6">
        <f t="shared" si="1791"/>
        <v>0</v>
      </c>
      <c r="T7689" s="11">
        <f t="shared" si="1792"/>
        <v>0</v>
      </c>
      <c r="U7689" s="11">
        <f t="shared" si="1793"/>
        <v>0</v>
      </c>
      <c r="V7689" s="11">
        <f t="shared" si="1799"/>
        <v>0</v>
      </c>
      <c r="W7689" s="20"/>
    </row>
    <row r="7690" spans="1:23" x14ac:dyDescent="0.25">
      <c r="A7690">
        <v>2022111615</v>
      </c>
      <c r="B7690">
        <v>4</v>
      </c>
      <c r="C7690" s="7">
        <v>0.54676000000000002</v>
      </c>
      <c r="D7690" s="6">
        <f t="shared" si="1800"/>
        <v>43740.800000000003</v>
      </c>
      <c r="E7690" s="62">
        <v>0</v>
      </c>
      <c r="F7690" s="6">
        <f t="shared" si="1794"/>
        <v>0</v>
      </c>
      <c r="G7690" s="7">
        <v>0.11137</v>
      </c>
      <c r="H7690" s="6">
        <f t="shared" si="1801"/>
        <v>3897.95</v>
      </c>
      <c r="I7690" s="7">
        <v>0.50700000000000001</v>
      </c>
      <c r="J7690" s="6">
        <f t="shared" si="1802"/>
        <v>7098</v>
      </c>
      <c r="K7690" s="20"/>
      <c r="L7690" s="6">
        <f t="shared" si="1788"/>
        <v>40000</v>
      </c>
      <c r="M7690" s="11">
        <f t="shared" si="1795"/>
        <v>0</v>
      </c>
      <c r="N7690" s="6">
        <f t="shared" si="1789"/>
        <v>3740.8000000000029</v>
      </c>
      <c r="O7690" s="11">
        <f t="shared" si="1796"/>
        <v>157.14999999999691</v>
      </c>
      <c r="P7690" s="11">
        <f t="shared" si="1790"/>
        <v>0</v>
      </c>
      <c r="Q7690" s="11">
        <f t="shared" si="1797"/>
        <v>7098</v>
      </c>
      <c r="R7690" s="11">
        <f t="shared" si="1798"/>
        <v>7255.1499999999969</v>
      </c>
      <c r="S7690" s="6">
        <f t="shared" si="1791"/>
        <v>0</v>
      </c>
      <c r="T7690" s="11">
        <f t="shared" si="1792"/>
        <v>0</v>
      </c>
      <c r="U7690" s="11">
        <f t="shared" si="1793"/>
        <v>0</v>
      </c>
      <c r="V7690" s="11">
        <f t="shared" si="1799"/>
        <v>0</v>
      </c>
      <c r="W7690" s="20"/>
    </row>
    <row r="7691" spans="1:23" x14ac:dyDescent="0.25">
      <c r="A7691">
        <v>2022111616</v>
      </c>
      <c r="B7691">
        <v>4</v>
      </c>
      <c r="C7691" s="7">
        <v>0.54405000000000003</v>
      </c>
      <c r="D7691" s="6">
        <f t="shared" si="1800"/>
        <v>43524</v>
      </c>
      <c r="E7691" s="62">
        <v>0</v>
      </c>
      <c r="F7691" s="6">
        <f t="shared" si="1794"/>
        <v>0</v>
      </c>
      <c r="G7691" s="7">
        <v>0.11298</v>
      </c>
      <c r="H7691" s="6">
        <f t="shared" si="1801"/>
        <v>3954.2999999999997</v>
      </c>
      <c r="I7691" s="7">
        <v>0.38059999999999999</v>
      </c>
      <c r="J7691" s="6">
        <f t="shared" si="1802"/>
        <v>5328.4</v>
      </c>
      <c r="K7691" s="20"/>
      <c r="L7691" s="6">
        <f t="shared" si="1788"/>
        <v>40000</v>
      </c>
      <c r="M7691" s="11">
        <f t="shared" si="1795"/>
        <v>0</v>
      </c>
      <c r="N7691" s="6">
        <f t="shared" si="1789"/>
        <v>3524</v>
      </c>
      <c r="O7691" s="11">
        <f t="shared" si="1796"/>
        <v>430.29999999999973</v>
      </c>
      <c r="P7691" s="11">
        <f t="shared" si="1790"/>
        <v>0</v>
      </c>
      <c r="Q7691" s="11">
        <f t="shared" si="1797"/>
        <v>5328.4</v>
      </c>
      <c r="R7691" s="11">
        <f t="shared" si="1798"/>
        <v>5758.6999999999989</v>
      </c>
      <c r="S7691" s="6">
        <f t="shared" si="1791"/>
        <v>0</v>
      </c>
      <c r="T7691" s="11">
        <f t="shared" si="1792"/>
        <v>0</v>
      </c>
      <c r="U7691" s="11">
        <f t="shared" si="1793"/>
        <v>0</v>
      </c>
      <c r="V7691" s="11">
        <f t="shared" si="1799"/>
        <v>0</v>
      </c>
      <c r="W7691" s="20"/>
    </row>
    <row r="7692" spans="1:23" x14ac:dyDescent="0.25">
      <c r="A7692">
        <v>2022111617</v>
      </c>
      <c r="B7692">
        <v>4</v>
      </c>
      <c r="C7692" s="7">
        <v>0.55388999999999999</v>
      </c>
      <c r="D7692" s="6">
        <f t="shared" si="1800"/>
        <v>44311.199999999997</v>
      </c>
      <c r="E7692" s="62">
        <v>0</v>
      </c>
      <c r="F7692" s="6">
        <f t="shared" si="1794"/>
        <v>0</v>
      </c>
      <c r="G7692" s="7">
        <v>0.10843</v>
      </c>
      <c r="H7692" s="6">
        <f t="shared" si="1801"/>
        <v>3795.0499999999997</v>
      </c>
      <c r="I7692" s="7">
        <v>0.15347</v>
      </c>
      <c r="J7692" s="6">
        <f t="shared" si="1802"/>
        <v>2148.58</v>
      </c>
      <c r="K7692" s="20"/>
      <c r="L7692" s="6">
        <f t="shared" si="1788"/>
        <v>40000</v>
      </c>
      <c r="M7692" s="11">
        <f t="shared" si="1795"/>
        <v>0</v>
      </c>
      <c r="N7692" s="6">
        <f t="shared" si="1789"/>
        <v>3795.0499999999997</v>
      </c>
      <c r="O7692" s="11">
        <f t="shared" si="1796"/>
        <v>0</v>
      </c>
      <c r="P7692" s="11">
        <f t="shared" si="1790"/>
        <v>516.14999999999736</v>
      </c>
      <c r="Q7692" s="11">
        <f t="shared" si="1797"/>
        <v>1632.4300000000026</v>
      </c>
      <c r="R7692" s="11">
        <f t="shared" si="1798"/>
        <v>1632.4300000000026</v>
      </c>
      <c r="S7692" s="6">
        <f t="shared" si="1791"/>
        <v>0</v>
      </c>
      <c r="T7692" s="11">
        <f t="shared" si="1792"/>
        <v>0</v>
      </c>
      <c r="U7692" s="11">
        <f t="shared" si="1793"/>
        <v>0</v>
      </c>
      <c r="V7692" s="11">
        <f t="shared" si="1799"/>
        <v>0</v>
      </c>
      <c r="W7692" s="20"/>
    </row>
    <row r="7693" spans="1:23" x14ac:dyDescent="0.25">
      <c r="A7693">
        <v>2022111618</v>
      </c>
      <c r="B7693">
        <v>4</v>
      </c>
      <c r="C7693" s="7">
        <v>0.58089999999999997</v>
      </c>
      <c r="D7693" s="6">
        <f t="shared" si="1800"/>
        <v>46472</v>
      </c>
      <c r="E7693" s="62">
        <v>0</v>
      </c>
      <c r="F7693" s="6">
        <f t="shared" si="1794"/>
        <v>0</v>
      </c>
      <c r="G7693" s="7">
        <v>9.3009999999999995E-2</v>
      </c>
      <c r="H7693" s="6">
        <f t="shared" si="1801"/>
        <v>3255.35</v>
      </c>
      <c r="I7693" s="7">
        <v>1.461E-2</v>
      </c>
      <c r="J7693" s="6">
        <f t="shared" si="1802"/>
        <v>204.54</v>
      </c>
      <c r="K7693" s="20"/>
      <c r="L7693" s="6">
        <f t="shared" si="1788"/>
        <v>40000</v>
      </c>
      <c r="M7693" s="11">
        <f t="shared" si="1795"/>
        <v>0</v>
      </c>
      <c r="N7693" s="6">
        <f t="shared" si="1789"/>
        <v>3255.35</v>
      </c>
      <c r="O7693" s="11">
        <f t="shared" si="1796"/>
        <v>0</v>
      </c>
      <c r="P7693" s="11">
        <f t="shared" si="1790"/>
        <v>204.54</v>
      </c>
      <c r="Q7693" s="11">
        <f t="shared" si="1797"/>
        <v>0</v>
      </c>
      <c r="R7693" s="11">
        <f t="shared" si="1798"/>
        <v>0</v>
      </c>
      <c r="S7693" s="6">
        <f t="shared" si="1791"/>
        <v>3012.11</v>
      </c>
      <c r="T7693" s="11">
        <f t="shared" si="1792"/>
        <v>0</v>
      </c>
      <c r="U7693" s="11">
        <f t="shared" si="1793"/>
        <v>0</v>
      </c>
      <c r="V7693" s="11">
        <f t="shared" si="1799"/>
        <v>3012.11</v>
      </c>
      <c r="W7693" s="20"/>
    </row>
    <row r="7694" spans="1:23" x14ac:dyDescent="0.25">
      <c r="A7694">
        <v>2022111619</v>
      </c>
      <c r="B7694">
        <v>4</v>
      </c>
      <c r="C7694" s="7">
        <v>0.59714999999999996</v>
      </c>
      <c r="D7694" s="6">
        <f t="shared" si="1800"/>
        <v>47772</v>
      </c>
      <c r="E7694" s="62">
        <v>0</v>
      </c>
      <c r="F7694" s="6">
        <f t="shared" si="1794"/>
        <v>0</v>
      </c>
      <c r="G7694" s="7">
        <v>8.8010000000000005E-2</v>
      </c>
      <c r="H7694" s="6">
        <f t="shared" si="1801"/>
        <v>3080.3500000000004</v>
      </c>
      <c r="I7694" s="7">
        <v>0</v>
      </c>
      <c r="J7694" s="6">
        <f t="shared" si="1802"/>
        <v>0</v>
      </c>
      <c r="K7694" s="20"/>
      <c r="L7694" s="6">
        <f t="shared" si="1788"/>
        <v>40000</v>
      </c>
      <c r="M7694" s="11">
        <f t="shared" si="1795"/>
        <v>0</v>
      </c>
      <c r="N7694" s="6">
        <f t="shared" si="1789"/>
        <v>3080.3500000000004</v>
      </c>
      <c r="O7694" s="11">
        <f t="shared" si="1796"/>
        <v>0</v>
      </c>
      <c r="P7694" s="11">
        <f t="shared" si="1790"/>
        <v>0</v>
      </c>
      <c r="Q7694" s="11">
        <f t="shared" si="1797"/>
        <v>0</v>
      </c>
      <c r="R7694" s="11">
        <f t="shared" si="1798"/>
        <v>0</v>
      </c>
      <c r="S7694" s="6">
        <f t="shared" si="1791"/>
        <v>4691.6499999999996</v>
      </c>
      <c r="T7694" s="11">
        <f t="shared" si="1792"/>
        <v>0</v>
      </c>
      <c r="U7694" s="11">
        <f t="shared" si="1793"/>
        <v>0</v>
      </c>
      <c r="V7694" s="11">
        <f t="shared" si="1799"/>
        <v>4691.6499999999996</v>
      </c>
      <c r="W7694" s="20"/>
    </row>
    <row r="7695" spans="1:23" x14ac:dyDescent="0.25">
      <c r="A7695">
        <v>2022111620</v>
      </c>
      <c r="B7695">
        <v>4</v>
      </c>
      <c r="C7695" s="7">
        <v>0.60321999999999998</v>
      </c>
      <c r="D7695" s="6">
        <f t="shared" si="1800"/>
        <v>48257.599999999999</v>
      </c>
      <c r="E7695" s="62">
        <v>0</v>
      </c>
      <c r="F7695" s="6">
        <f t="shared" si="1794"/>
        <v>0</v>
      </c>
      <c r="G7695" s="7">
        <v>9.2359999999999998E-2</v>
      </c>
      <c r="H7695" s="6">
        <f t="shared" si="1801"/>
        <v>3232.6</v>
      </c>
      <c r="I7695" s="7">
        <v>0</v>
      </c>
      <c r="J7695" s="6">
        <f t="shared" si="1802"/>
        <v>0</v>
      </c>
      <c r="K7695" s="20"/>
      <c r="L7695" s="6">
        <f t="shared" si="1788"/>
        <v>40000</v>
      </c>
      <c r="M7695" s="11">
        <f t="shared" si="1795"/>
        <v>0</v>
      </c>
      <c r="N7695" s="6">
        <f t="shared" si="1789"/>
        <v>3232.6</v>
      </c>
      <c r="O7695" s="11">
        <f t="shared" si="1796"/>
        <v>0</v>
      </c>
      <c r="P7695" s="11">
        <f t="shared" si="1790"/>
        <v>0</v>
      </c>
      <c r="Q7695" s="11">
        <f t="shared" si="1797"/>
        <v>0</v>
      </c>
      <c r="R7695" s="11">
        <f t="shared" si="1798"/>
        <v>0</v>
      </c>
      <c r="S7695" s="6">
        <f t="shared" si="1791"/>
        <v>5024.9999999999982</v>
      </c>
      <c r="T7695" s="11">
        <f t="shared" si="1792"/>
        <v>0</v>
      </c>
      <c r="U7695" s="11">
        <f t="shared" si="1793"/>
        <v>0</v>
      </c>
      <c r="V7695" s="11">
        <f t="shared" si="1799"/>
        <v>5024.9999999999982</v>
      </c>
      <c r="W7695" s="20"/>
    </row>
    <row r="7696" spans="1:23" x14ac:dyDescent="0.25">
      <c r="A7696">
        <v>2022111621</v>
      </c>
      <c r="B7696">
        <v>4</v>
      </c>
      <c r="C7696" s="7">
        <v>0.60448999999999997</v>
      </c>
      <c r="D7696" s="6">
        <f t="shared" si="1800"/>
        <v>48359.199999999997</v>
      </c>
      <c r="E7696" s="62">
        <v>0</v>
      </c>
      <c r="F7696" s="6">
        <f t="shared" si="1794"/>
        <v>0</v>
      </c>
      <c r="G7696" s="7">
        <v>9.7540000000000002E-2</v>
      </c>
      <c r="H7696" s="6">
        <f t="shared" si="1801"/>
        <v>3413.9</v>
      </c>
      <c r="I7696" s="7">
        <v>0</v>
      </c>
      <c r="J7696" s="6">
        <f t="shared" si="1802"/>
        <v>0</v>
      </c>
      <c r="K7696" s="20"/>
      <c r="L7696" s="6">
        <f t="shared" si="1788"/>
        <v>40000</v>
      </c>
      <c r="M7696" s="11">
        <f t="shared" si="1795"/>
        <v>0</v>
      </c>
      <c r="N7696" s="6">
        <f t="shared" si="1789"/>
        <v>3413.9</v>
      </c>
      <c r="O7696" s="11">
        <f t="shared" si="1796"/>
        <v>0</v>
      </c>
      <c r="P7696" s="11">
        <f t="shared" si="1790"/>
        <v>0</v>
      </c>
      <c r="Q7696" s="11">
        <f t="shared" si="1797"/>
        <v>0</v>
      </c>
      <c r="R7696" s="11">
        <f t="shared" si="1798"/>
        <v>0</v>
      </c>
      <c r="S7696" s="6">
        <f t="shared" si="1791"/>
        <v>4945.2999999999975</v>
      </c>
      <c r="T7696" s="11">
        <f t="shared" si="1792"/>
        <v>0</v>
      </c>
      <c r="U7696" s="11">
        <f t="shared" si="1793"/>
        <v>0</v>
      </c>
      <c r="V7696" s="11">
        <f t="shared" si="1799"/>
        <v>4945.2999999999975</v>
      </c>
      <c r="W7696" s="20"/>
    </row>
    <row r="7697" spans="1:23" x14ac:dyDescent="0.25">
      <c r="A7697">
        <v>2022111622</v>
      </c>
      <c r="B7697">
        <v>4</v>
      </c>
      <c r="C7697" s="7">
        <v>0.59148000000000001</v>
      </c>
      <c r="D7697" s="6">
        <f t="shared" si="1800"/>
        <v>47318.400000000001</v>
      </c>
      <c r="E7697" s="62">
        <v>0</v>
      </c>
      <c r="F7697" s="6">
        <f t="shared" si="1794"/>
        <v>0</v>
      </c>
      <c r="G7697" s="7">
        <v>0.11282</v>
      </c>
      <c r="H7697" s="6">
        <f t="shared" si="1801"/>
        <v>3948.7000000000003</v>
      </c>
      <c r="I7697" s="7">
        <v>0</v>
      </c>
      <c r="J7697" s="6">
        <f t="shared" si="1802"/>
        <v>0</v>
      </c>
      <c r="K7697" s="20"/>
      <c r="L7697" s="6">
        <f t="shared" si="1788"/>
        <v>40000</v>
      </c>
      <c r="M7697" s="11">
        <f t="shared" si="1795"/>
        <v>0</v>
      </c>
      <c r="N7697" s="6">
        <f t="shared" si="1789"/>
        <v>3948.7000000000003</v>
      </c>
      <c r="O7697" s="11">
        <f t="shared" si="1796"/>
        <v>0</v>
      </c>
      <c r="P7697" s="11">
        <f t="shared" si="1790"/>
        <v>0</v>
      </c>
      <c r="Q7697" s="11">
        <f t="shared" si="1797"/>
        <v>0</v>
      </c>
      <c r="R7697" s="11">
        <f t="shared" si="1798"/>
        <v>0</v>
      </c>
      <c r="S7697" s="6">
        <f t="shared" si="1791"/>
        <v>3369.7000000000012</v>
      </c>
      <c r="T7697" s="11">
        <f t="shared" si="1792"/>
        <v>0</v>
      </c>
      <c r="U7697" s="11">
        <f t="shared" si="1793"/>
        <v>0</v>
      </c>
      <c r="V7697" s="11">
        <f t="shared" si="1799"/>
        <v>3369.7000000000012</v>
      </c>
      <c r="W7697" s="20"/>
    </row>
    <row r="7698" spans="1:23" x14ac:dyDescent="0.25">
      <c r="A7698">
        <v>2022111623</v>
      </c>
      <c r="B7698">
        <v>4</v>
      </c>
      <c r="C7698" s="7">
        <v>0.56967999999999996</v>
      </c>
      <c r="D7698" s="6">
        <f t="shared" si="1800"/>
        <v>45574.399999999994</v>
      </c>
      <c r="E7698" s="62">
        <v>0</v>
      </c>
      <c r="F7698" s="6">
        <f t="shared" si="1794"/>
        <v>0</v>
      </c>
      <c r="G7698" s="7">
        <v>0.13109999999999999</v>
      </c>
      <c r="H7698" s="6">
        <f t="shared" si="1801"/>
        <v>4588.5</v>
      </c>
      <c r="I7698" s="7">
        <v>0</v>
      </c>
      <c r="J7698" s="6">
        <f t="shared" si="1802"/>
        <v>0</v>
      </c>
      <c r="K7698" s="20"/>
      <c r="L7698" s="6">
        <f t="shared" si="1788"/>
        <v>40000</v>
      </c>
      <c r="M7698" s="11">
        <f t="shared" si="1795"/>
        <v>0</v>
      </c>
      <c r="N7698" s="6">
        <f t="shared" si="1789"/>
        <v>4588.5</v>
      </c>
      <c r="O7698" s="11">
        <f t="shared" si="1796"/>
        <v>0</v>
      </c>
      <c r="P7698" s="11">
        <f t="shared" si="1790"/>
        <v>0</v>
      </c>
      <c r="Q7698" s="11">
        <f t="shared" si="1797"/>
        <v>0</v>
      </c>
      <c r="R7698" s="11">
        <f t="shared" si="1798"/>
        <v>0</v>
      </c>
      <c r="S7698" s="6">
        <f t="shared" si="1791"/>
        <v>985.89999999999418</v>
      </c>
      <c r="T7698" s="11">
        <f t="shared" si="1792"/>
        <v>0</v>
      </c>
      <c r="U7698" s="11">
        <f t="shared" si="1793"/>
        <v>0</v>
      </c>
      <c r="V7698" s="11">
        <f t="shared" si="1799"/>
        <v>985.89999999999418</v>
      </c>
      <c r="W7698" s="20"/>
    </row>
    <row r="7699" spans="1:23" x14ac:dyDescent="0.25">
      <c r="A7699">
        <v>2022111624</v>
      </c>
      <c r="B7699">
        <v>4</v>
      </c>
      <c r="C7699" s="7">
        <v>0.54861000000000004</v>
      </c>
      <c r="D7699" s="6">
        <f t="shared" si="1800"/>
        <v>43888.800000000003</v>
      </c>
      <c r="E7699" s="62">
        <v>0</v>
      </c>
      <c r="F7699" s="6">
        <f t="shared" si="1794"/>
        <v>0</v>
      </c>
      <c r="G7699" s="7">
        <v>0.14283999999999999</v>
      </c>
      <c r="H7699" s="6">
        <f t="shared" si="1801"/>
        <v>4999.3999999999996</v>
      </c>
      <c r="I7699" s="7">
        <v>0</v>
      </c>
      <c r="J7699" s="6">
        <f t="shared" si="1802"/>
        <v>0</v>
      </c>
      <c r="K7699" s="20"/>
      <c r="L7699" s="6">
        <f t="shared" si="1788"/>
        <v>40000</v>
      </c>
      <c r="M7699" s="11">
        <f t="shared" si="1795"/>
        <v>0</v>
      </c>
      <c r="N7699" s="6">
        <f t="shared" si="1789"/>
        <v>3888.8000000000029</v>
      </c>
      <c r="O7699" s="11">
        <f t="shared" si="1796"/>
        <v>1110.5999999999967</v>
      </c>
      <c r="P7699" s="11">
        <f t="shared" si="1790"/>
        <v>0</v>
      </c>
      <c r="Q7699" s="11">
        <f t="shared" si="1797"/>
        <v>0</v>
      </c>
      <c r="R7699" s="11">
        <f t="shared" si="1798"/>
        <v>1110.5999999999967</v>
      </c>
      <c r="S7699" s="6">
        <f t="shared" si="1791"/>
        <v>0</v>
      </c>
      <c r="T7699" s="11">
        <f t="shared" si="1792"/>
        <v>0</v>
      </c>
      <c r="U7699" s="11">
        <f t="shared" si="1793"/>
        <v>0</v>
      </c>
      <c r="V7699" s="11">
        <f t="shared" si="1799"/>
        <v>0</v>
      </c>
      <c r="W7699" s="20"/>
    </row>
    <row r="7700" spans="1:23" x14ac:dyDescent="0.25">
      <c r="A7700">
        <v>2022111701</v>
      </c>
      <c r="B7700">
        <v>5</v>
      </c>
      <c r="C7700" s="7">
        <v>0.53058000000000005</v>
      </c>
      <c r="D7700" s="6">
        <f t="shared" si="1800"/>
        <v>42446.400000000001</v>
      </c>
      <c r="E7700" s="62">
        <v>0</v>
      </c>
      <c r="F7700" s="6">
        <f t="shared" si="1794"/>
        <v>0</v>
      </c>
      <c r="G7700" s="7">
        <v>0.15261</v>
      </c>
      <c r="H7700" s="6">
        <f t="shared" si="1801"/>
        <v>5341.3499999999995</v>
      </c>
      <c r="I7700" s="7">
        <v>0</v>
      </c>
      <c r="J7700" s="6">
        <f t="shared" si="1802"/>
        <v>0</v>
      </c>
      <c r="K7700" s="20"/>
      <c r="L7700" s="6">
        <f t="shared" ref="L7700:L7763" si="1803">IF(D7700-F7700&gt;C$17,C$17,D7700-F7700)</f>
        <v>40000</v>
      </c>
      <c r="M7700" s="11">
        <f t="shared" si="1795"/>
        <v>0</v>
      </c>
      <c r="N7700" s="6">
        <f t="shared" ref="N7700:N7763" si="1804">IF(D7700-F7700-L7700&gt;H7700,H7700,D7700-F7700-L7700)</f>
        <v>2446.4000000000015</v>
      </c>
      <c r="O7700" s="11">
        <f t="shared" si="1796"/>
        <v>2894.949999999998</v>
      </c>
      <c r="P7700" s="11">
        <f t="shared" ref="P7700:P7763" si="1805">IF(D7700-F7700-L7700-N7700&gt;J7700,J7700,D7700-F7700-L7700-N7700)</f>
        <v>0</v>
      </c>
      <c r="Q7700" s="11">
        <f t="shared" si="1797"/>
        <v>0</v>
      </c>
      <c r="R7700" s="11">
        <f t="shared" si="1798"/>
        <v>2894.949999999998</v>
      </c>
      <c r="S7700" s="6">
        <f t="shared" ref="S7700:S7763" si="1806">D7700-F7700-L7700-N7700-P7700</f>
        <v>0</v>
      </c>
      <c r="T7700" s="11">
        <f t="shared" ref="T7700:T7763" si="1807">IF(T7699-AD$23+AD$24*R7700-S7700&gt;T$19,T$19,IF(T7699-AD$23+AD$24*R7700-S7700&lt;0,0,T7699-AD$23+AD$24*R7700-S7700))</f>
        <v>0</v>
      </c>
      <c r="U7700" s="11">
        <f t="shared" ref="U7700:U7763" si="1808">IF(T7699-AD$23-T7700&gt;0,T7699-AD$23-T7700,0)</f>
        <v>0</v>
      </c>
      <c r="V7700" s="11">
        <f t="shared" si="1799"/>
        <v>0</v>
      </c>
      <c r="W7700" s="20"/>
    </row>
    <row r="7701" spans="1:23" x14ac:dyDescent="0.25">
      <c r="A7701">
        <v>2022111702</v>
      </c>
      <c r="B7701">
        <v>5</v>
      </c>
      <c r="C7701" s="7">
        <v>0.52581</v>
      </c>
      <c r="D7701" s="6">
        <f t="shared" si="1800"/>
        <v>42064.800000000003</v>
      </c>
      <c r="E7701" s="62">
        <v>0</v>
      </c>
      <c r="F7701" s="6">
        <f t="shared" ref="F7701:F7764" si="1809">F$18*E7701</f>
        <v>0</v>
      </c>
      <c r="G7701" s="7">
        <v>0.17380999999999999</v>
      </c>
      <c r="H7701" s="6">
        <f t="shared" si="1801"/>
        <v>6083.3499999999995</v>
      </c>
      <c r="I7701" s="7">
        <v>0</v>
      </c>
      <c r="J7701" s="6">
        <f t="shared" si="1802"/>
        <v>0</v>
      </c>
      <c r="K7701" s="20"/>
      <c r="L7701" s="6">
        <f t="shared" si="1803"/>
        <v>40000</v>
      </c>
      <c r="M7701" s="11">
        <f t="shared" ref="M7701:M7764" si="1810">C$17-L7701</f>
        <v>0</v>
      </c>
      <c r="N7701" s="6">
        <f t="shared" si="1804"/>
        <v>2064.8000000000029</v>
      </c>
      <c r="O7701" s="11">
        <f t="shared" ref="O7701:O7764" si="1811">H7701-N7701</f>
        <v>4018.5499999999965</v>
      </c>
      <c r="P7701" s="11">
        <f t="shared" si="1805"/>
        <v>0</v>
      </c>
      <c r="Q7701" s="11">
        <f t="shared" ref="Q7701:Q7764" si="1812">J7701-P7701</f>
        <v>0</v>
      </c>
      <c r="R7701" s="11">
        <f t="shared" ref="R7701:R7764" si="1813">M7701+O7701+Q7701</f>
        <v>4018.5499999999965</v>
      </c>
      <c r="S7701" s="6">
        <f t="shared" si="1806"/>
        <v>0</v>
      </c>
      <c r="T7701" s="11">
        <f t="shared" si="1807"/>
        <v>0</v>
      </c>
      <c r="U7701" s="11">
        <f t="shared" si="1808"/>
        <v>0</v>
      </c>
      <c r="V7701" s="11">
        <f t="shared" ref="V7701:V7764" si="1814">D7701-F7701-L7701-N7701-P7701-U7701</f>
        <v>0</v>
      </c>
      <c r="W7701" s="20"/>
    </row>
    <row r="7702" spans="1:23" x14ac:dyDescent="0.25">
      <c r="A7702">
        <v>2022111703</v>
      </c>
      <c r="B7702">
        <v>5</v>
      </c>
      <c r="C7702" s="7">
        <v>0.52507000000000004</v>
      </c>
      <c r="D7702" s="6">
        <f t="shared" si="1800"/>
        <v>42005.600000000006</v>
      </c>
      <c r="E7702" s="62">
        <v>0</v>
      </c>
      <c r="F7702" s="6">
        <f t="shared" si="1809"/>
        <v>0</v>
      </c>
      <c r="G7702" s="7">
        <v>0.20000999999999999</v>
      </c>
      <c r="H7702" s="6">
        <f t="shared" si="1801"/>
        <v>7000.3499999999995</v>
      </c>
      <c r="I7702" s="7">
        <v>0</v>
      </c>
      <c r="J7702" s="6">
        <f t="shared" si="1802"/>
        <v>0</v>
      </c>
      <c r="K7702" s="20"/>
      <c r="L7702" s="6">
        <f t="shared" si="1803"/>
        <v>40000</v>
      </c>
      <c r="M7702" s="11">
        <f t="shared" si="1810"/>
        <v>0</v>
      </c>
      <c r="N7702" s="6">
        <f t="shared" si="1804"/>
        <v>2005.6000000000058</v>
      </c>
      <c r="O7702" s="11">
        <f t="shared" si="1811"/>
        <v>4994.7499999999936</v>
      </c>
      <c r="P7702" s="11">
        <f t="shared" si="1805"/>
        <v>0</v>
      </c>
      <c r="Q7702" s="11">
        <f t="shared" si="1812"/>
        <v>0</v>
      </c>
      <c r="R7702" s="11">
        <f t="shared" si="1813"/>
        <v>4994.7499999999936</v>
      </c>
      <c r="S7702" s="6">
        <f t="shared" si="1806"/>
        <v>0</v>
      </c>
      <c r="T7702" s="11">
        <f t="shared" si="1807"/>
        <v>0</v>
      </c>
      <c r="U7702" s="11">
        <f t="shared" si="1808"/>
        <v>0</v>
      </c>
      <c r="V7702" s="11">
        <f t="shared" si="1814"/>
        <v>0</v>
      </c>
      <c r="W7702" s="20"/>
    </row>
    <row r="7703" spans="1:23" x14ac:dyDescent="0.25">
      <c r="A7703">
        <v>2022111704</v>
      </c>
      <c r="B7703">
        <v>5</v>
      </c>
      <c r="C7703" s="7">
        <v>0.53081</v>
      </c>
      <c r="D7703" s="6">
        <f t="shared" si="1800"/>
        <v>42464.800000000003</v>
      </c>
      <c r="E7703" s="62">
        <v>0</v>
      </c>
      <c r="F7703" s="6">
        <f t="shared" si="1809"/>
        <v>0</v>
      </c>
      <c r="G7703" s="7">
        <v>0.22303000000000001</v>
      </c>
      <c r="H7703" s="6">
        <f t="shared" si="1801"/>
        <v>7806.05</v>
      </c>
      <c r="I7703" s="7">
        <v>0</v>
      </c>
      <c r="J7703" s="6">
        <f t="shared" si="1802"/>
        <v>0</v>
      </c>
      <c r="K7703" s="20"/>
      <c r="L7703" s="6">
        <f t="shared" si="1803"/>
        <v>40000</v>
      </c>
      <c r="M7703" s="11">
        <f t="shared" si="1810"/>
        <v>0</v>
      </c>
      <c r="N7703" s="6">
        <f t="shared" si="1804"/>
        <v>2464.8000000000029</v>
      </c>
      <c r="O7703" s="11">
        <f t="shared" si="1811"/>
        <v>5341.2499999999973</v>
      </c>
      <c r="P7703" s="11">
        <f t="shared" si="1805"/>
        <v>0</v>
      </c>
      <c r="Q7703" s="11">
        <f t="shared" si="1812"/>
        <v>0</v>
      </c>
      <c r="R7703" s="11">
        <f t="shared" si="1813"/>
        <v>5341.2499999999973</v>
      </c>
      <c r="S7703" s="6">
        <f t="shared" si="1806"/>
        <v>0</v>
      </c>
      <c r="T7703" s="11">
        <f t="shared" si="1807"/>
        <v>0</v>
      </c>
      <c r="U7703" s="11">
        <f t="shared" si="1808"/>
        <v>0</v>
      </c>
      <c r="V7703" s="11">
        <f t="shared" si="1814"/>
        <v>0</v>
      </c>
      <c r="W7703" s="20"/>
    </row>
    <row r="7704" spans="1:23" x14ac:dyDescent="0.25">
      <c r="A7704">
        <v>2022111705</v>
      </c>
      <c r="B7704">
        <v>5</v>
      </c>
      <c r="C7704" s="7">
        <v>0.54603000000000002</v>
      </c>
      <c r="D7704" s="6">
        <f t="shared" si="1800"/>
        <v>43682.400000000001</v>
      </c>
      <c r="E7704" s="62">
        <v>0</v>
      </c>
      <c r="F7704" s="6">
        <f t="shared" si="1809"/>
        <v>0</v>
      </c>
      <c r="G7704" s="7">
        <v>0.23283000000000001</v>
      </c>
      <c r="H7704" s="6">
        <f t="shared" si="1801"/>
        <v>8149.05</v>
      </c>
      <c r="I7704" s="7">
        <v>0</v>
      </c>
      <c r="J7704" s="6">
        <f t="shared" si="1802"/>
        <v>0</v>
      </c>
      <c r="K7704" s="20"/>
      <c r="L7704" s="6">
        <f t="shared" si="1803"/>
        <v>40000</v>
      </c>
      <c r="M7704" s="11">
        <f t="shared" si="1810"/>
        <v>0</v>
      </c>
      <c r="N7704" s="6">
        <f t="shared" si="1804"/>
        <v>3682.4000000000015</v>
      </c>
      <c r="O7704" s="11">
        <f t="shared" si="1811"/>
        <v>4466.6499999999987</v>
      </c>
      <c r="P7704" s="11">
        <f t="shared" si="1805"/>
        <v>0</v>
      </c>
      <c r="Q7704" s="11">
        <f t="shared" si="1812"/>
        <v>0</v>
      </c>
      <c r="R7704" s="11">
        <f t="shared" si="1813"/>
        <v>4466.6499999999987</v>
      </c>
      <c r="S7704" s="6">
        <f t="shared" si="1806"/>
        <v>0</v>
      </c>
      <c r="T7704" s="11">
        <f t="shared" si="1807"/>
        <v>0</v>
      </c>
      <c r="U7704" s="11">
        <f t="shared" si="1808"/>
        <v>0</v>
      </c>
      <c r="V7704" s="11">
        <f t="shared" si="1814"/>
        <v>0</v>
      </c>
      <c r="W7704" s="20"/>
    </row>
    <row r="7705" spans="1:23" x14ac:dyDescent="0.25">
      <c r="A7705">
        <v>2022111706</v>
      </c>
      <c r="B7705">
        <v>5</v>
      </c>
      <c r="C7705" s="7">
        <v>0.5786</v>
      </c>
      <c r="D7705" s="6">
        <f t="shared" si="1800"/>
        <v>46288</v>
      </c>
      <c r="E7705" s="62">
        <v>0</v>
      </c>
      <c r="F7705" s="6">
        <f t="shared" si="1809"/>
        <v>0</v>
      </c>
      <c r="G7705" s="7">
        <v>0.24768000000000001</v>
      </c>
      <c r="H7705" s="6">
        <f t="shared" si="1801"/>
        <v>8668.8000000000011</v>
      </c>
      <c r="I7705" s="7">
        <v>0</v>
      </c>
      <c r="J7705" s="6">
        <f t="shared" si="1802"/>
        <v>0</v>
      </c>
      <c r="K7705" s="20"/>
      <c r="L7705" s="6">
        <f t="shared" si="1803"/>
        <v>40000</v>
      </c>
      <c r="M7705" s="11">
        <f t="shared" si="1810"/>
        <v>0</v>
      </c>
      <c r="N7705" s="6">
        <f t="shared" si="1804"/>
        <v>6288</v>
      </c>
      <c r="O7705" s="11">
        <f t="shared" si="1811"/>
        <v>2380.8000000000011</v>
      </c>
      <c r="P7705" s="11">
        <f t="shared" si="1805"/>
        <v>0</v>
      </c>
      <c r="Q7705" s="11">
        <f t="shared" si="1812"/>
        <v>0</v>
      </c>
      <c r="R7705" s="11">
        <f t="shared" si="1813"/>
        <v>2380.8000000000011</v>
      </c>
      <c r="S7705" s="6">
        <f t="shared" si="1806"/>
        <v>0</v>
      </c>
      <c r="T7705" s="11">
        <f t="shared" si="1807"/>
        <v>0</v>
      </c>
      <c r="U7705" s="11">
        <f t="shared" si="1808"/>
        <v>0</v>
      </c>
      <c r="V7705" s="11">
        <f t="shared" si="1814"/>
        <v>0</v>
      </c>
      <c r="W7705" s="20"/>
    </row>
    <row r="7706" spans="1:23" x14ac:dyDescent="0.25">
      <c r="A7706">
        <v>2022111707</v>
      </c>
      <c r="B7706">
        <v>5</v>
      </c>
      <c r="C7706" s="7">
        <v>0.62533000000000005</v>
      </c>
      <c r="D7706" s="6">
        <f t="shared" si="1800"/>
        <v>50026.400000000001</v>
      </c>
      <c r="E7706" s="62">
        <v>0</v>
      </c>
      <c r="F7706" s="6">
        <f t="shared" si="1809"/>
        <v>0</v>
      </c>
      <c r="G7706" s="7">
        <v>0.27381</v>
      </c>
      <c r="H7706" s="6">
        <f t="shared" si="1801"/>
        <v>9583.35</v>
      </c>
      <c r="I7706" s="7">
        <v>0</v>
      </c>
      <c r="J7706" s="6">
        <f t="shared" si="1802"/>
        <v>0</v>
      </c>
      <c r="K7706" s="20"/>
      <c r="L7706" s="6">
        <f t="shared" si="1803"/>
        <v>40000</v>
      </c>
      <c r="M7706" s="11">
        <f t="shared" si="1810"/>
        <v>0</v>
      </c>
      <c r="N7706" s="6">
        <f t="shared" si="1804"/>
        <v>9583.35</v>
      </c>
      <c r="O7706" s="11">
        <f t="shared" si="1811"/>
        <v>0</v>
      </c>
      <c r="P7706" s="11">
        <f t="shared" si="1805"/>
        <v>0</v>
      </c>
      <c r="Q7706" s="11">
        <f t="shared" si="1812"/>
        <v>0</v>
      </c>
      <c r="R7706" s="11">
        <f t="shared" si="1813"/>
        <v>0</v>
      </c>
      <c r="S7706" s="6">
        <f t="shared" si="1806"/>
        <v>443.05000000000109</v>
      </c>
      <c r="T7706" s="11">
        <f t="shared" si="1807"/>
        <v>0</v>
      </c>
      <c r="U7706" s="11">
        <f t="shared" si="1808"/>
        <v>0</v>
      </c>
      <c r="V7706" s="11">
        <f t="shared" si="1814"/>
        <v>443.05000000000109</v>
      </c>
      <c r="W7706" s="20"/>
    </row>
    <row r="7707" spans="1:23" x14ac:dyDescent="0.25">
      <c r="A7707">
        <v>2022111708</v>
      </c>
      <c r="B7707">
        <v>5</v>
      </c>
      <c r="C7707" s="7">
        <v>0.63734000000000002</v>
      </c>
      <c r="D7707" s="6">
        <f t="shared" si="1800"/>
        <v>50987.200000000004</v>
      </c>
      <c r="E7707" s="62">
        <v>0</v>
      </c>
      <c r="F7707" s="6">
        <f t="shared" si="1809"/>
        <v>0</v>
      </c>
      <c r="G7707" s="7">
        <v>0.29060000000000002</v>
      </c>
      <c r="H7707" s="6">
        <f t="shared" si="1801"/>
        <v>10171</v>
      </c>
      <c r="I7707" s="7">
        <v>4.5519999999999998E-2</v>
      </c>
      <c r="J7707" s="6">
        <f t="shared" si="1802"/>
        <v>637.28</v>
      </c>
      <c r="K7707" s="20"/>
      <c r="L7707" s="6">
        <f t="shared" si="1803"/>
        <v>40000</v>
      </c>
      <c r="M7707" s="11">
        <f t="shared" si="1810"/>
        <v>0</v>
      </c>
      <c r="N7707" s="6">
        <f t="shared" si="1804"/>
        <v>10171</v>
      </c>
      <c r="O7707" s="11">
        <f t="shared" si="1811"/>
        <v>0</v>
      </c>
      <c r="P7707" s="11">
        <f t="shared" si="1805"/>
        <v>637.28</v>
      </c>
      <c r="Q7707" s="11">
        <f t="shared" si="1812"/>
        <v>0</v>
      </c>
      <c r="R7707" s="11">
        <f t="shared" si="1813"/>
        <v>0</v>
      </c>
      <c r="S7707" s="6">
        <f t="shared" si="1806"/>
        <v>178.92000000000439</v>
      </c>
      <c r="T7707" s="11">
        <f t="shared" si="1807"/>
        <v>0</v>
      </c>
      <c r="U7707" s="11">
        <f t="shared" si="1808"/>
        <v>0</v>
      </c>
      <c r="V7707" s="11">
        <f t="shared" si="1814"/>
        <v>178.92000000000439</v>
      </c>
      <c r="W7707" s="20"/>
    </row>
    <row r="7708" spans="1:23" x14ac:dyDescent="0.25">
      <c r="A7708">
        <v>2022111709</v>
      </c>
      <c r="B7708">
        <v>5</v>
      </c>
      <c r="C7708" s="7">
        <v>0.62195</v>
      </c>
      <c r="D7708" s="6">
        <f t="shared" si="1800"/>
        <v>49756</v>
      </c>
      <c r="E7708" s="62">
        <v>0</v>
      </c>
      <c r="F7708" s="6">
        <f t="shared" si="1809"/>
        <v>0</v>
      </c>
      <c r="G7708" s="7">
        <v>0.26860000000000001</v>
      </c>
      <c r="H7708" s="6">
        <f t="shared" si="1801"/>
        <v>9401</v>
      </c>
      <c r="I7708" s="7">
        <v>0.36697000000000002</v>
      </c>
      <c r="J7708" s="6">
        <f t="shared" si="1802"/>
        <v>5137.58</v>
      </c>
      <c r="K7708" s="20"/>
      <c r="L7708" s="6">
        <f t="shared" si="1803"/>
        <v>40000</v>
      </c>
      <c r="M7708" s="11">
        <f t="shared" si="1810"/>
        <v>0</v>
      </c>
      <c r="N7708" s="6">
        <f t="shared" si="1804"/>
        <v>9401</v>
      </c>
      <c r="O7708" s="11">
        <f t="shared" si="1811"/>
        <v>0</v>
      </c>
      <c r="P7708" s="11">
        <f t="shared" si="1805"/>
        <v>355</v>
      </c>
      <c r="Q7708" s="11">
        <f t="shared" si="1812"/>
        <v>4782.58</v>
      </c>
      <c r="R7708" s="11">
        <f t="shared" si="1813"/>
        <v>4782.58</v>
      </c>
      <c r="S7708" s="6">
        <f t="shared" si="1806"/>
        <v>0</v>
      </c>
      <c r="T7708" s="11">
        <f t="shared" si="1807"/>
        <v>0</v>
      </c>
      <c r="U7708" s="11">
        <f t="shared" si="1808"/>
        <v>0</v>
      </c>
      <c r="V7708" s="11">
        <f t="shared" si="1814"/>
        <v>0</v>
      </c>
      <c r="W7708" s="20"/>
    </row>
    <row r="7709" spans="1:23" x14ac:dyDescent="0.25">
      <c r="A7709">
        <v>2022111710</v>
      </c>
      <c r="B7709">
        <v>5</v>
      </c>
      <c r="C7709" s="7">
        <v>0.60472999999999999</v>
      </c>
      <c r="D7709" s="6">
        <f t="shared" si="1800"/>
        <v>48378.400000000001</v>
      </c>
      <c r="E7709" s="62">
        <v>0</v>
      </c>
      <c r="F7709" s="6">
        <f t="shared" si="1809"/>
        <v>0</v>
      </c>
      <c r="G7709" s="7">
        <v>0.22753000000000001</v>
      </c>
      <c r="H7709" s="6">
        <f t="shared" si="1801"/>
        <v>7963.55</v>
      </c>
      <c r="I7709" s="7">
        <v>0.55181000000000002</v>
      </c>
      <c r="J7709" s="6">
        <f t="shared" si="1802"/>
        <v>7725.34</v>
      </c>
      <c r="K7709" s="20"/>
      <c r="L7709" s="6">
        <f t="shared" si="1803"/>
        <v>40000</v>
      </c>
      <c r="M7709" s="11">
        <f t="shared" si="1810"/>
        <v>0</v>
      </c>
      <c r="N7709" s="6">
        <f t="shared" si="1804"/>
        <v>7963.55</v>
      </c>
      <c r="O7709" s="11">
        <f t="shared" si="1811"/>
        <v>0</v>
      </c>
      <c r="P7709" s="11">
        <f t="shared" si="1805"/>
        <v>414.85000000000127</v>
      </c>
      <c r="Q7709" s="11">
        <f t="shared" si="1812"/>
        <v>7310.4899999999989</v>
      </c>
      <c r="R7709" s="11">
        <f t="shared" si="1813"/>
        <v>7310.4899999999989</v>
      </c>
      <c r="S7709" s="6">
        <f t="shared" si="1806"/>
        <v>0</v>
      </c>
      <c r="T7709" s="11">
        <f t="shared" si="1807"/>
        <v>0</v>
      </c>
      <c r="U7709" s="11">
        <f t="shared" si="1808"/>
        <v>0</v>
      </c>
      <c r="V7709" s="11">
        <f t="shared" si="1814"/>
        <v>0</v>
      </c>
      <c r="W7709" s="20"/>
    </row>
    <row r="7710" spans="1:23" x14ac:dyDescent="0.25">
      <c r="A7710">
        <v>2022111711</v>
      </c>
      <c r="B7710">
        <v>5</v>
      </c>
      <c r="C7710" s="7">
        <v>0.58128000000000002</v>
      </c>
      <c r="D7710" s="6">
        <f t="shared" si="1800"/>
        <v>46502.400000000001</v>
      </c>
      <c r="E7710" s="62">
        <v>0</v>
      </c>
      <c r="F7710" s="6">
        <f t="shared" si="1809"/>
        <v>0</v>
      </c>
      <c r="G7710" s="7">
        <v>0.27678999999999998</v>
      </c>
      <c r="H7710" s="6">
        <f t="shared" si="1801"/>
        <v>9687.65</v>
      </c>
      <c r="I7710" s="7">
        <v>0.55227999999999999</v>
      </c>
      <c r="J7710" s="6">
        <f t="shared" si="1802"/>
        <v>7731.92</v>
      </c>
      <c r="K7710" s="20"/>
      <c r="L7710" s="6">
        <f t="shared" si="1803"/>
        <v>40000</v>
      </c>
      <c r="M7710" s="11">
        <f t="shared" si="1810"/>
        <v>0</v>
      </c>
      <c r="N7710" s="6">
        <f t="shared" si="1804"/>
        <v>6502.4000000000015</v>
      </c>
      <c r="O7710" s="11">
        <f t="shared" si="1811"/>
        <v>3185.2499999999982</v>
      </c>
      <c r="P7710" s="11">
        <f t="shared" si="1805"/>
        <v>0</v>
      </c>
      <c r="Q7710" s="11">
        <f t="shared" si="1812"/>
        <v>7731.92</v>
      </c>
      <c r="R7710" s="11">
        <f t="shared" si="1813"/>
        <v>10917.169999999998</v>
      </c>
      <c r="S7710" s="6">
        <f t="shared" si="1806"/>
        <v>0</v>
      </c>
      <c r="T7710" s="11">
        <f t="shared" si="1807"/>
        <v>0</v>
      </c>
      <c r="U7710" s="11">
        <f t="shared" si="1808"/>
        <v>0</v>
      </c>
      <c r="V7710" s="11">
        <f t="shared" si="1814"/>
        <v>0</v>
      </c>
      <c r="W7710" s="20"/>
    </row>
    <row r="7711" spans="1:23" x14ac:dyDescent="0.25">
      <c r="A7711">
        <v>2022111712</v>
      </c>
      <c r="B7711">
        <v>5</v>
      </c>
      <c r="C7711" s="7">
        <v>0.56059000000000003</v>
      </c>
      <c r="D7711" s="6">
        <f t="shared" si="1800"/>
        <v>44847.200000000004</v>
      </c>
      <c r="E7711" s="62">
        <v>0</v>
      </c>
      <c r="F7711" s="6">
        <f t="shared" si="1809"/>
        <v>0</v>
      </c>
      <c r="G7711" s="7">
        <v>0.27143</v>
      </c>
      <c r="H7711" s="6">
        <f t="shared" si="1801"/>
        <v>9500.0499999999993</v>
      </c>
      <c r="I7711" s="7">
        <v>0.54715999999999998</v>
      </c>
      <c r="J7711" s="6">
        <f t="shared" si="1802"/>
        <v>7660.24</v>
      </c>
      <c r="K7711" s="20"/>
      <c r="L7711" s="6">
        <f t="shared" si="1803"/>
        <v>40000</v>
      </c>
      <c r="M7711" s="11">
        <f t="shared" si="1810"/>
        <v>0</v>
      </c>
      <c r="N7711" s="6">
        <f t="shared" si="1804"/>
        <v>4847.2000000000044</v>
      </c>
      <c r="O7711" s="11">
        <f t="shared" si="1811"/>
        <v>4652.8499999999949</v>
      </c>
      <c r="P7711" s="11">
        <f t="shared" si="1805"/>
        <v>0</v>
      </c>
      <c r="Q7711" s="11">
        <f t="shared" si="1812"/>
        <v>7660.24</v>
      </c>
      <c r="R7711" s="11">
        <f t="shared" si="1813"/>
        <v>12313.089999999995</v>
      </c>
      <c r="S7711" s="6">
        <f t="shared" si="1806"/>
        <v>0</v>
      </c>
      <c r="T7711" s="11">
        <f t="shared" si="1807"/>
        <v>0</v>
      </c>
      <c r="U7711" s="11">
        <f t="shared" si="1808"/>
        <v>0</v>
      </c>
      <c r="V7711" s="11">
        <f t="shared" si="1814"/>
        <v>0</v>
      </c>
      <c r="W7711" s="20"/>
    </row>
    <row r="7712" spans="1:23" x14ac:dyDescent="0.25">
      <c r="A7712">
        <v>2022111713</v>
      </c>
      <c r="B7712">
        <v>5</v>
      </c>
      <c r="C7712" s="7">
        <v>0.54490000000000005</v>
      </c>
      <c r="D7712" s="6">
        <f t="shared" si="1800"/>
        <v>43592.000000000007</v>
      </c>
      <c r="E7712" s="62">
        <v>0</v>
      </c>
      <c r="F7712" s="6">
        <f t="shared" si="1809"/>
        <v>0</v>
      </c>
      <c r="G7712" s="7">
        <v>0.25033</v>
      </c>
      <c r="H7712" s="6">
        <f t="shared" si="1801"/>
        <v>8761.5499999999993</v>
      </c>
      <c r="I7712" s="7">
        <v>0.55435000000000001</v>
      </c>
      <c r="J7712" s="6">
        <f t="shared" si="1802"/>
        <v>7760.9000000000005</v>
      </c>
      <c r="K7712" s="20"/>
      <c r="L7712" s="6">
        <f t="shared" si="1803"/>
        <v>40000</v>
      </c>
      <c r="M7712" s="11">
        <f t="shared" si="1810"/>
        <v>0</v>
      </c>
      <c r="N7712" s="6">
        <f t="shared" si="1804"/>
        <v>3592.0000000000073</v>
      </c>
      <c r="O7712" s="11">
        <f t="shared" si="1811"/>
        <v>5169.549999999992</v>
      </c>
      <c r="P7712" s="11">
        <f t="shared" si="1805"/>
        <v>0</v>
      </c>
      <c r="Q7712" s="11">
        <f t="shared" si="1812"/>
        <v>7760.9000000000005</v>
      </c>
      <c r="R7712" s="11">
        <f t="shared" si="1813"/>
        <v>12930.449999999993</v>
      </c>
      <c r="S7712" s="6">
        <f t="shared" si="1806"/>
        <v>0</v>
      </c>
      <c r="T7712" s="11">
        <f t="shared" si="1807"/>
        <v>0</v>
      </c>
      <c r="U7712" s="11">
        <f t="shared" si="1808"/>
        <v>0</v>
      </c>
      <c r="V7712" s="11">
        <f t="shared" si="1814"/>
        <v>0</v>
      </c>
      <c r="W7712" s="20"/>
    </row>
    <row r="7713" spans="1:23" x14ac:dyDescent="0.25">
      <c r="A7713">
        <v>2022111714</v>
      </c>
      <c r="B7713">
        <v>5</v>
      </c>
      <c r="C7713" s="7">
        <v>0.53417999999999999</v>
      </c>
      <c r="D7713" s="6">
        <f t="shared" si="1800"/>
        <v>42734.400000000001</v>
      </c>
      <c r="E7713" s="62">
        <v>0</v>
      </c>
      <c r="F7713" s="6">
        <f t="shared" si="1809"/>
        <v>0</v>
      </c>
      <c r="G7713" s="7">
        <v>0.24066000000000001</v>
      </c>
      <c r="H7713" s="6">
        <f t="shared" si="1801"/>
        <v>8423.1</v>
      </c>
      <c r="I7713" s="7">
        <v>0.56503999999999999</v>
      </c>
      <c r="J7713" s="6">
        <f t="shared" si="1802"/>
        <v>7910.5599999999995</v>
      </c>
      <c r="K7713" s="20"/>
      <c r="L7713" s="6">
        <f t="shared" si="1803"/>
        <v>40000</v>
      </c>
      <c r="M7713" s="11">
        <f t="shared" si="1810"/>
        <v>0</v>
      </c>
      <c r="N7713" s="6">
        <f t="shared" si="1804"/>
        <v>2734.4000000000015</v>
      </c>
      <c r="O7713" s="11">
        <f t="shared" si="1811"/>
        <v>5688.6999999999989</v>
      </c>
      <c r="P7713" s="11">
        <f t="shared" si="1805"/>
        <v>0</v>
      </c>
      <c r="Q7713" s="11">
        <f t="shared" si="1812"/>
        <v>7910.5599999999995</v>
      </c>
      <c r="R7713" s="11">
        <f t="shared" si="1813"/>
        <v>13599.259999999998</v>
      </c>
      <c r="S7713" s="6">
        <f t="shared" si="1806"/>
        <v>0</v>
      </c>
      <c r="T7713" s="11">
        <f t="shared" si="1807"/>
        <v>0</v>
      </c>
      <c r="U7713" s="11">
        <f t="shared" si="1808"/>
        <v>0</v>
      </c>
      <c r="V7713" s="11">
        <f t="shared" si="1814"/>
        <v>0</v>
      </c>
      <c r="W7713" s="20"/>
    </row>
    <row r="7714" spans="1:23" x14ac:dyDescent="0.25">
      <c r="A7714">
        <v>2022111715</v>
      </c>
      <c r="B7714">
        <v>5</v>
      </c>
      <c r="C7714" s="7">
        <v>0.52730999999999995</v>
      </c>
      <c r="D7714" s="6">
        <f t="shared" si="1800"/>
        <v>42184.799999999996</v>
      </c>
      <c r="E7714" s="62">
        <v>0</v>
      </c>
      <c r="F7714" s="6">
        <f t="shared" si="1809"/>
        <v>0</v>
      </c>
      <c r="G7714" s="7">
        <v>0.22458</v>
      </c>
      <c r="H7714" s="6">
        <f t="shared" si="1801"/>
        <v>7860.3</v>
      </c>
      <c r="I7714" s="7">
        <v>0.59058999999999995</v>
      </c>
      <c r="J7714" s="6">
        <f t="shared" si="1802"/>
        <v>8268.2599999999984</v>
      </c>
      <c r="K7714" s="20"/>
      <c r="L7714" s="6">
        <f t="shared" si="1803"/>
        <v>40000</v>
      </c>
      <c r="M7714" s="11">
        <f t="shared" si="1810"/>
        <v>0</v>
      </c>
      <c r="N7714" s="6">
        <f t="shared" si="1804"/>
        <v>2184.7999999999956</v>
      </c>
      <c r="O7714" s="11">
        <f t="shared" si="1811"/>
        <v>5675.5000000000045</v>
      </c>
      <c r="P7714" s="11">
        <f t="shared" si="1805"/>
        <v>0</v>
      </c>
      <c r="Q7714" s="11">
        <f t="shared" si="1812"/>
        <v>8268.2599999999984</v>
      </c>
      <c r="R7714" s="11">
        <f t="shared" si="1813"/>
        <v>13943.760000000002</v>
      </c>
      <c r="S7714" s="6">
        <f t="shared" si="1806"/>
        <v>0</v>
      </c>
      <c r="T7714" s="11">
        <f t="shared" si="1807"/>
        <v>0</v>
      </c>
      <c r="U7714" s="11">
        <f t="shared" si="1808"/>
        <v>0</v>
      </c>
      <c r="V7714" s="11">
        <f t="shared" si="1814"/>
        <v>0</v>
      </c>
      <c r="W7714" s="20"/>
    </row>
    <row r="7715" spans="1:23" x14ac:dyDescent="0.25">
      <c r="A7715">
        <v>2022111716</v>
      </c>
      <c r="B7715">
        <v>5</v>
      </c>
      <c r="C7715" s="7">
        <v>0.52578000000000003</v>
      </c>
      <c r="D7715" s="6">
        <f t="shared" si="1800"/>
        <v>42062.400000000001</v>
      </c>
      <c r="E7715" s="62">
        <v>0</v>
      </c>
      <c r="F7715" s="6">
        <f t="shared" si="1809"/>
        <v>0</v>
      </c>
      <c r="G7715" s="7">
        <v>0.20563000000000001</v>
      </c>
      <c r="H7715" s="6">
        <f t="shared" si="1801"/>
        <v>7197.05</v>
      </c>
      <c r="I7715" s="7">
        <v>0.54573000000000005</v>
      </c>
      <c r="J7715" s="6">
        <f t="shared" si="1802"/>
        <v>7640.22</v>
      </c>
      <c r="K7715" s="20"/>
      <c r="L7715" s="6">
        <f t="shared" si="1803"/>
        <v>40000</v>
      </c>
      <c r="M7715" s="11">
        <f t="shared" si="1810"/>
        <v>0</v>
      </c>
      <c r="N7715" s="6">
        <f t="shared" si="1804"/>
        <v>2062.4000000000015</v>
      </c>
      <c r="O7715" s="11">
        <f t="shared" si="1811"/>
        <v>5134.6499999999987</v>
      </c>
      <c r="P7715" s="11">
        <f t="shared" si="1805"/>
        <v>0</v>
      </c>
      <c r="Q7715" s="11">
        <f t="shared" si="1812"/>
        <v>7640.22</v>
      </c>
      <c r="R7715" s="11">
        <f t="shared" si="1813"/>
        <v>12774.869999999999</v>
      </c>
      <c r="S7715" s="6">
        <f t="shared" si="1806"/>
        <v>0</v>
      </c>
      <c r="T7715" s="11">
        <f t="shared" si="1807"/>
        <v>0</v>
      </c>
      <c r="U7715" s="11">
        <f t="shared" si="1808"/>
        <v>0</v>
      </c>
      <c r="V7715" s="11">
        <f t="shared" si="1814"/>
        <v>0</v>
      </c>
      <c r="W7715" s="20"/>
    </row>
    <row r="7716" spans="1:23" x14ac:dyDescent="0.25">
      <c r="A7716">
        <v>2022111717</v>
      </c>
      <c r="B7716">
        <v>5</v>
      </c>
      <c r="C7716" s="7">
        <v>0.53488000000000002</v>
      </c>
      <c r="D7716" s="6">
        <f t="shared" si="1800"/>
        <v>42790.400000000001</v>
      </c>
      <c r="E7716" s="62">
        <v>0</v>
      </c>
      <c r="F7716" s="6">
        <f t="shared" si="1809"/>
        <v>0</v>
      </c>
      <c r="G7716" s="7">
        <v>0.19511000000000001</v>
      </c>
      <c r="H7716" s="6">
        <f t="shared" si="1801"/>
        <v>6828.85</v>
      </c>
      <c r="I7716" s="7">
        <v>0.33981</v>
      </c>
      <c r="J7716" s="6">
        <f t="shared" si="1802"/>
        <v>4757.34</v>
      </c>
      <c r="K7716" s="20"/>
      <c r="L7716" s="6">
        <f t="shared" si="1803"/>
        <v>40000</v>
      </c>
      <c r="M7716" s="11">
        <f t="shared" si="1810"/>
        <v>0</v>
      </c>
      <c r="N7716" s="6">
        <f t="shared" si="1804"/>
        <v>2790.4000000000015</v>
      </c>
      <c r="O7716" s="11">
        <f t="shared" si="1811"/>
        <v>4038.4499999999989</v>
      </c>
      <c r="P7716" s="11">
        <f t="shared" si="1805"/>
        <v>0</v>
      </c>
      <c r="Q7716" s="11">
        <f t="shared" si="1812"/>
        <v>4757.34</v>
      </c>
      <c r="R7716" s="11">
        <f t="shared" si="1813"/>
        <v>8795.7899999999991</v>
      </c>
      <c r="S7716" s="6">
        <f t="shared" si="1806"/>
        <v>0</v>
      </c>
      <c r="T7716" s="11">
        <f t="shared" si="1807"/>
        <v>0</v>
      </c>
      <c r="U7716" s="11">
        <f t="shared" si="1808"/>
        <v>0</v>
      </c>
      <c r="V7716" s="11">
        <f t="shared" si="1814"/>
        <v>0</v>
      </c>
      <c r="W7716" s="20"/>
    </row>
    <row r="7717" spans="1:23" x14ac:dyDescent="0.25">
      <c r="A7717">
        <v>2022111718</v>
      </c>
      <c r="B7717">
        <v>5</v>
      </c>
      <c r="C7717" s="7">
        <v>0.56030000000000002</v>
      </c>
      <c r="D7717" s="6">
        <f t="shared" si="1800"/>
        <v>44824</v>
      </c>
      <c r="E7717" s="62">
        <v>0</v>
      </c>
      <c r="F7717" s="6">
        <f t="shared" si="1809"/>
        <v>0</v>
      </c>
      <c r="G7717" s="7">
        <v>0.1842</v>
      </c>
      <c r="H7717" s="6">
        <f t="shared" si="1801"/>
        <v>6447</v>
      </c>
      <c r="I7717" s="7">
        <v>4.2049999999999997E-2</v>
      </c>
      <c r="J7717" s="6">
        <f t="shared" si="1802"/>
        <v>588.69999999999993</v>
      </c>
      <c r="K7717" s="20"/>
      <c r="L7717" s="6">
        <f t="shared" si="1803"/>
        <v>40000</v>
      </c>
      <c r="M7717" s="11">
        <f t="shared" si="1810"/>
        <v>0</v>
      </c>
      <c r="N7717" s="6">
        <f t="shared" si="1804"/>
        <v>4824</v>
      </c>
      <c r="O7717" s="11">
        <f t="shared" si="1811"/>
        <v>1623</v>
      </c>
      <c r="P7717" s="11">
        <f t="shared" si="1805"/>
        <v>0</v>
      </c>
      <c r="Q7717" s="11">
        <f t="shared" si="1812"/>
        <v>588.69999999999993</v>
      </c>
      <c r="R7717" s="11">
        <f t="shared" si="1813"/>
        <v>2211.6999999999998</v>
      </c>
      <c r="S7717" s="6">
        <f t="shared" si="1806"/>
        <v>0</v>
      </c>
      <c r="T7717" s="11">
        <f t="shared" si="1807"/>
        <v>0</v>
      </c>
      <c r="U7717" s="11">
        <f t="shared" si="1808"/>
        <v>0</v>
      </c>
      <c r="V7717" s="11">
        <f t="shared" si="1814"/>
        <v>0</v>
      </c>
      <c r="W7717" s="20"/>
    </row>
    <row r="7718" spans="1:23" x14ac:dyDescent="0.25">
      <c r="A7718">
        <v>2022111719</v>
      </c>
      <c r="B7718">
        <v>5</v>
      </c>
      <c r="C7718" s="7">
        <v>0.57662999999999998</v>
      </c>
      <c r="D7718" s="6">
        <f t="shared" si="1800"/>
        <v>46130.400000000001</v>
      </c>
      <c r="E7718" s="62">
        <v>0</v>
      </c>
      <c r="F7718" s="6">
        <f t="shared" si="1809"/>
        <v>0</v>
      </c>
      <c r="G7718" s="7">
        <v>0.20449000000000001</v>
      </c>
      <c r="H7718" s="6">
        <f t="shared" si="1801"/>
        <v>7157.1500000000005</v>
      </c>
      <c r="I7718" s="7">
        <v>0</v>
      </c>
      <c r="J7718" s="6">
        <f t="shared" si="1802"/>
        <v>0</v>
      </c>
      <c r="K7718" s="20"/>
      <c r="L7718" s="6">
        <f t="shared" si="1803"/>
        <v>40000</v>
      </c>
      <c r="M7718" s="11">
        <f t="shared" si="1810"/>
        <v>0</v>
      </c>
      <c r="N7718" s="6">
        <f t="shared" si="1804"/>
        <v>6130.4000000000015</v>
      </c>
      <c r="O7718" s="11">
        <f t="shared" si="1811"/>
        <v>1026.7499999999991</v>
      </c>
      <c r="P7718" s="11">
        <f t="shared" si="1805"/>
        <v>0</v>
      </c>
      <c r="Q7718" s="11">
        <f t="shared" si="1812"/>
        <v>0</v>
      </c>
      <c r="R7718" s="11">
        <f t="shared" si="1813"/>
        <v>1026.7499999999991</v>
      </c>
      <c r="S7718" s="6">
        <f t="shared" si="1806"/>
        <v>0</v>
      </c>
      <c r="T7718" s="11">
        <f t="shared" si="1807"/>
        <v>0</v>
      </c>
      <c r="U7718" s="11">
        <f t="shared" si="1808"/>
        <v>0</v>
      </c>
      <c r="V7718" s="11">
        <f t="shared" si="1814"/>
        <v>0</v>
      </c>
      <c r="W7718" s="20"/>
    </row>
    <row r="7719" spans="1:23" x14ac:dyDescent="0.25">
      <c r="A7719">
        <v>2022111720</v>
      </c>
      <c r="B7719">
        <v>5</v>
      </c>
      <c r="C7719" s="7">
        <v>0.57872000000000001</v>
      </c>
      <c r="D7719" s="6">
        <f t="shared" si="1800"/>
        <v>46297.599999999999</v>
      </c>
      <c r="E7719" s="62">
        <v>0</v>
      </c>
      <c r="F7719" s="6">
        <f t="shared" si="1809"/>
        <v>0</v>
      </c>
      <c r="G7719" s="7">
        <v>0.2422</v>
      </c>
      <c r="H7719" s="6">
        <f t="shared" si="1801"/>
        <v>8477</v>
      </c>
      <c r="I7719" s="7">
        <v>0</v>
      </c>
      <c r="J7719" s="6">
        <f t="shared" si="1802"/>
        <v>0</v>
      </c>
      <c r="K7719" s="20"/>
      <c r="L7719" s="6">
        <f t="shared" si="1803"/>
        <v>40000</v>
      </c>
      <c r="M7719" s="11">
        <f t="shared" si="1810"/>
        <v>0</v>
      </c>
      <c r="N7719" s="6">
        <f t="shared" si="1804"/>
        <v>6297.5999999999985</v>
      </c>
      <c r="O7719" s="11">
        <f t="shared" si="1811"/>
        <v>2179.4000000000015</v>
      </c>
      <c r="P7719" s="11">
        <f t="shared" si="1805"/>
        <v>0</v>
      </c>
      <c r="Q7719" s="11">
        <f t="shared" si="1812"/>
        <v>0</v>
      </c>
      <c r="R7719" s="11">
        <f t="shared" si="1813"/>
        <v>2179.4000000000015</v>
      </c>
      <c r="S7719" s="6">
        <f t="shared" si="1806"/>
        <v>0</v>
      </c>
      <c r="T7719" s="11">
        <f t="shared" si="1807"/>
        <v>0</v>
      </c>
      <c r="U7719" s="11">
        <f t="shared" si="1808"/>
        <v>0</v>
      </c>
      <c r="V7719" s="11">
        <f t="shared" si="1814"/>
        <v>0</v>
      </c>
      <c r="W7719" s="20"/>
    </row>
    <row r="7720" spans="1:23" x14ac:dyDescent="0.25">
      <c r="A7720">
        <v>2022111721</v>
      </c>
      <c r="B7720">
        <v>5</v>
      </c>
      <c r="C7720" s="7">
        <v>0.57491999999999999</v>
      </c>
      <c r="D7720" s="6">
        <f t="shared" si="1800"/>
        <v>45993.599999999999</v>
      </c>
      <c r="E7720" s="62">
        <v>0</v>
      </c>
      <c r="F7720" s="6">
        <f t="shared" si="1809"/>
        <v>0</v>
      </c>
      <c r="G7720" s="7">
        <v>0.29770000000000002</v>
      </c>
      <c r="H7720" s="6">
        <f t="shared" si="1801"/>
        <v>10419.5</v>
      </c>
      <c r="I7720" s="7">
        <v>0</v>
      </c>
      <c r="J7720" s="6">
        <f t="shared" si="1802"/>
        <v>0</v>
      </c>
      <c r="K7720" s="20"/>
      <c r="L7720" s="6">
        <f t="shared" si="1803"/>
        <v>40000</v>
      </c>
      <c r="M7720" s="11">
        <f t="shared" si="1810"/>
        <v>0</v>
      </c>
      <c r="N7720" s="6">
        <f t="shared" si="1804"/>
        <v>5993.5999999999985</v>
      </c>
      <c r="O7720" s="11">
        <f t="shared" si="1811"/>
        <v>4425.9000000000015</v>
      </c>
      <c r="P7720" s="11">
        <f t="shared" si="1805"/>
        <v>0</v>
      </c>
      <c r="Q7720" s="11">
        <f t="shared" si="1812"/>
        <v>0</v>
      </c>
      <c r="R7720" s="11">
        <f t="shared" si="1813"/>
        <v>4425.9000000000015</v>
      </c>
      <c r="S7720" s="6">
        <f t="shared" si="1806"/>
        <v>0</v>
      </c>
      <c r="T7720" s="11">
        <f t="shared" si="1807"/>
        <v>0</v>
      </c>
      <c r="U7720" s="11">
        <f t="shared" si="1808"/>
        <v>0</v>
      </c>
      <c r="V7720" s="11">
        <f t="shared" si="1814"/>
        <v>0</v>
      </c>
      <c r="W7720" s="20"/>
    </row>
    <row r="7721" spans="1:23" x14ac:dyDescent="0.25">
      <c r="A7721">
        <v>2022111722</v>
      </c>
      <c r="B7721">
        <v>5</v>
      </c>
      <c r="C7721" s="7">
        <v>0.56527000000000005</v>
      </c>
      <c r="D7721" s="6">
        <f t="shared" si="1800"/>
        <v>45221.600000000006</v>
      </c>
      <c r="E7721" s="62">
        <v>0</v>
      </c>
      <c r="F7721" s="6">
        <f t="shared" si="1809"/>
        <v>0</v>
      </c>
      <c r="G7721" s="7">
        <v>0.35797000000000001</v>
      </c>
      <c r="H7721" s="6">
        <f t="shared" si="1801"/>
        <v>12528.95</v>
      </c>
      <c r="I7721" s="7">
        <v>0</v>
      </c>
      <c r="J7721" s="6">
        <f t="shared" si="1802"/>
        <v>0</v>
      </c>
      <c r="K7721" s="20"/>
      <c r="L7721" s="6">
        <f t="shared" si="1803"/>
        <v>40000</v>
      </c>
      <c r="M7721" s="11">
        <f t="shared" si="1810"/>
        <v>0</v>
      </c>
      <c r="N7721" s="6">
        <f t="shared" si="1804"/>
        <v>5221.6000000000058</v>
      </c>
      <c r="O7721" s="11">
        <f t="shared" si="1811"/>
        <v>7307.3499999999949</v>
      </c>
      <c r="P7721" s="11">
        <f t="shared" si="1805"/>
        <v>0</v>
      </c>
      <c r="Q7721" s="11">
        <f t="shared" si="1812"/>
        <v>0</v>
      </c>
      <c r="R7721" s="11">
        <f t="shared" si="1813"/>
        <v>7307.3499999999949</v>
      </c>
      <c r="S7721" s="6">
        <f t="shared" si="1806"/>
        <v>0</v>
      </c>
      <c r="T7721" s="11">
        <f t="shared" si="1807"/>
        <v>0</v>
      </c>
      <c r="U7721" s="11">
        <f t="shared" si="1808"/>
        <v>0</v>
      </c>
      <c r="V7721" s="11">
        <f t="shared" si="1814"/>
        <v>0</v>
      </c>
      <c r="W7721" s="20"/>
    </row>
    <row r="7722" spans="1:23" x14ac:dyDescent="0.25">
      <c r="A7722">
        <v>2022111723</v>
      </c>
      <c r="B7722">
        <v>5</v>
      </c>
      <c r="C7722" s="7">
        <v>0.54505000000000003</v>
      </c>
      <c r="D7722" s="6">
        <f t="shared" si="1800"/>
        <v>43604</v>
      </c>
      <c r="E7722" s="62">
        <v>0</v>
      </c>
      <c r="F7722" s="6">
        <f t="shared" si="1809"/>
        <v>0</v>
      </c>
      <c r="G7722" s="7">
        <v>0.40217000000000003</v>
      </c>
      <c r="H7722" s="6">
        <f t="shared" si="1801"/>
        <v>14075.95</v>
      </c>
      <c r="I7722" s="7">
        <v>0</v>
      </c>
      <c r="J7722" s="6">
        <f t="shared" si="1802"/>
        <v>0</v>
      </c>
      <c r="K7722" s="20"/>
      <c r="L7722" s="6">
        <f t="shared" si="1803"/>
        <v>40000</v>
      </c>
      <c r="M7722" s="11">
        <f t="shared" si="1810"/>
        <v>0</v>
      </c>
      <c r="N7722" s="6">
        <f t="shared" si="1804"/>
        <v>3604</v>
      </c>
      <c r="O7722" s="11">
        <f t="shared" si="1811"/>
        <v>10471.950000000001</v>
      </c>
      <c r="P7722" s="11">
        <f t="shared" si="1805"/>
        <v>0</v>
      </c>
      <c r="Q7722" s="11">
        <f t="shared" si="1812"/>
        <v>0</v>
      </c>
      <c r="R7722" s="11">
        <f t="shared" si="1813"/>
        <v>10471.950000000001</v>
      </c>
      <c r="S7722" s="6">
        <f t="shared" si="1806"/>
        <v>0</v>
      </c>
      <c r="T7722" s="11">
        <f t="shared" si="1807"/>
        <v>0</v>
      </c>
      <c r="U7722" s="11">
        <f t="shared" si="1808"/>
        <v>0</v>
      </c>
      <c r="V7722" s="11">
        <f t="shared" si="1814"/>
        <v>0</v>
      </c>
      <c r="W7722" s="20"/>
    </row>
    <row r="7723" spans="1:23" x14ac:dyDescent="0.25">
      <c r="A7723">
        <v>2022111724</v>
      </c>
      <c r="B7723">
        <v>5</v>
      </c>
      <c r="C7723" s="7">
        <v>0.52439999999999998</v>
      </c>
      <c r="D7723" s="6">
        <f t="shared" si="1800"/>
        <v>41952</v>
      </c>
      <c r="E7723" s="62">
        <v>0</v>
      </c>
      <c r="F7723" s="6">
        <f t="shared" si="1809"/>
        <v>0</v>
      </c>
      <c r="G7723" s="7">
        <v>0.43425000000000002</v>
      </c>
      <c r="H7723" s="6">
        <f t="shared" si="1801"/>
        <v>15198.75</v>
      </c>
      <c r="I7723" s="7">
        <v>0</v>
      </c>
      <c r="J7723" s="6">
        <f t="shared" si="1802"/>
        <v>0</v>
      </c>
      <c r="K7723" s="20"/>
      <c r="L7723" s="6">
        <f t="shared" si="1803"/>
        <v>40000</v>
      </c>
      <c r="M7723" s="11">
        <f t="shared" si="1810"/>
        <v>0</v>
      </c>
      <c r="N7723" s="6">
        <f t="shared" si="1804"/>
        <v>1952</v>
      </c>
      <c r="O7723" s="11">
        <f t="shared" si="1811"/>
        <v>13246.75</v>
      </c>
      <c r="P7723" s="11">
        <f t="shared" si="1805"/>
        <v>0</v>
      </c>
      <c r="Q7723" s="11">
        <f t="shared" si="1812"/>
        <v>0</v>
      </c>
      <c r="R7723" s="11">
        <f t="shared" si="1813"/>
        <v>13246.75</v>
      </c>
      <c r="S7723" s="6">
        <f t="shared" si="1806"/>
        <v>0</v>
      </c>
      <c r="T7723" s="11">
        <f t="shared" si="1807"/>
        <v>0</v>
      </c>
      <c r="U7723" s="11">
        <f t="shared" si="1808"/>
        <v>0</v>
      </c>
      <c r="V7723" s="11">
        <f t="shared" si="1814"/>
        <v>0</v>
      </c>
      <c r="W7723" s="20"/>
    </row>
    <row r="7724" spans="1:23" x14ac:dyDescent="0.25">
      <c r="A7724">
        <v>2022111801</v>
      </c>
      <c r="B7724">
        <v>6</v>
      </c>
      <c r="C7724" s="7">
        <v>0.51066999999999996</v>
      </c>
      <c r="D7724" s="6">
        <f t="shared" si="1800"/>
        <v>40853.599999999999</v>
      </c>
      <c r="E7724" s="62">
        <v>0</v>
      </c>
      <c r="F7724" s="6">
        <f t="shared" si="1809"/>
        <v>0</v>
      </c>
      <c r="G7724" s="7">
        <v>0.45978999999999998</v>
      </c>
      <c r="H7724" s="6">
        <f t="shared" si="1801"/>
        <v>16092.65</v>
      </c>
      <c r="I7724" s="7">
        <v>0</v>
      </c>
      <c r="J7724" s="6">
        <f t="shared" si="1802"/>
        <v>0</v>
      </c>
      <c r="K7724" s="20"/>
      <c r="L7724" s="6">
        <f t="shared" si="1803"/>
        <v>40000</v>
      </c>
      <c r="M7724" s="11">
        <f t="shared" si="1810"/>
        <v>0</v>
      </c>
      <c r="N7724" s="6">
        <f t="shared" si="1804"/>
        <v>853.59999999999854</v>
      </c>
      <c r="O7724" s="11">
        <f t="shared" si="1811"/>
        <v>15239.050000000001</v>
      </c>
      <c r="P7724" s="11">
        <f t="shared" si="1805"/>
        <v>0</v>
      </c>
      <c r="Q7724" s="11">
        <f t="shared" si="1812"/>
        <v>0</v>
      </c>
      <c r="R7724" s="11">
        <f t="shared" si="1813"/>
        <v>15239.050000000001</v>
      </c>
      <c r="S7724" s="6">
        <f t="shared" si="1806"/>
        <v>0</v>
      </c>
      <c r="T7724" s="11">
        <f t="shared" si="1807"/>
        <v>0</v>
      </c>
      <c r="U7724" s="11">
        <f t="shared" si="1808"/>
        <v>0</v>
      </c>
      <c r="V7724" s="11">
        <f t="shared" si="1814"/>
        <v>0</v>
      </c>
      <c r="W7724" s="20"/>
    </row>
    <row r="7725" spans="1:23" x14ac:dyDescent="0.25">
      <c r="A7725">
        <v>2022111802</v>
      </c>
      <c r="B7725">
        <v>6</v>
      </c>
      <c r="C7725" s="7">
        <v>0.50402999999999998</v>
      </c>
      <c r="D7725" s="6">
        <f t="shared" si="1800"/>
        <v>40322.400000000001</v>
      </c>
      <c r="E7725" s="62">
        <v>0</v>
      </c>
      <c r="F7725" s="6">
        <f t="shared" si="1809"/>
        <v>0</v>
      </c>
      <c r="G7725" s="7">
        <v>0.45609</v>
      </c>
      <c r="H7725" s="6">
        <f t="shared" si="1801"/>
        <v>15963.15</v>
      </c>
      <c r="I7725" s="7">
        <v>0</v>
      </c>
      <c r="J7725" s="6">
        <f t="shared" si="1802"/>
        <v>0</v>
      </c>
      <c r="K7725" s="20"/>
      <c r="L7725" s="6">
        <f t="shared" si="1803"/>
        <v>40000</v>
      </c>
      <c r="M7725" s="11">
        <f t="shared" si="1810"/>
        <v>0</v>
      </c>
      <c r="N7725" s="6">
        <f t="shared" si="1804"/>
        <v>322.40000000000146</v>
      </c>
      <c r="O7725" s="11">
        <f t="shared" si="1811"/>
        <v>15640.749999999998</v>
      </c>
      <c r="P7725" s="11">
        <f t="shared" si="1805"/>
        <v>0</v>
      </c>
      <c r="Q7725" s="11">
        <f t="shared" si="1812"/>
        <v>0</v>
      </c>
      <c r="R7725" s="11">
        <f t="shared" si="1813"/>
        <v>15640.749999999998</v>
      </c>
      <c r="S7725" s="6">
        <f t="shared" si="1806"/>
        <v>0</v>
      </c>
      <c r="T7725" s="11">
        <f t="shared" si="1807"/>
        <v>0</v>
      </c>
      <c r="U7725" s="11">
        <f t="shared" si="1808"/>
        <v>0</v>
      </c>
      <c r="V7725" s="11">
        <f t="shared" si="1814"/>
        <v>0</v>
      </c>
      <c r="W7725" s="20"/>
    </row>
    <row r="7726" spans="1:23" x14ac:dyDescent="0.25">
      <c r="A7726">
        <v>2022111803</v>
      </c>
      <c r="B7726">
        <v>6</v>
      </c>
      <c r="C7726" s="7">
        <v>0.50155000000000005</v>
      </c>
      <c r="D7726" s="6">
        <f t="shared" si="1800"/>
        <v>40124.000000000007</v>
      </c>
      <c r="E7726" s="62">
        <v>0</v>
      </c>
      <c r="F7726" s="6">
        <f t="shared" si="1809"/>
        <v>0</v>
      </c>
      <c r="G7726" s="7">
        <v>0.42298000000000002</v>
      </c>
      <c r="H7726" s="6">
        <f t="shared" si="1801"/>
        <v>14804.300000000001</v>
      </c>
      <c r="I7726" s="7">
        <v>0</v>
      </c>
      <c r="J7726" s="6">
        <f t="shared" si="1802"/>
        <v>0</v>
      </c>
      <c r="K7726" s="20"/>
      <c r="L7726" s="6">
        <f t="shared" si="1803"/>
        <v>40000</v>
      </c>
      <c r="M7726" s="11">
        <f t="shared" si="1810"/>
        <v>0</v>
      </c>
      <c r="N7726" s="6">
        <f t="shared" si="1804"/>
        <v>124.00000000000728</v>
      </c>
      <c r="O7726" s="11">
        <f t="shared" si="1811"/>
        <v>14680.299999999994</v>
      </c>
      <c r="P7726" s="11">
        <f t="shared" si="1805"/>
        <v>0</v>
      </c>
      <c r="Q7726" s="11">
        <f t="shared" si="1812"/>
        <v>0</v>
      </c>
      <c r="R7726" s="11">
        <f t="shared" si="1813"/>
        <v>14680.299999999994</v>
      </c>
      <c r="S7726" s="6">
        <f t="shared" si="1806"/>
        <v>0</v>
      </c>
      <c r="T7726" s="11">
        <f t="shared" si="1807"/>
        <v>0</v>
      </c>
      <c r="U7726" s="11">
        <f t="shared" si="1808"/>
        <v>0</v>
      </c>
      <c r="V7726" s="11">
        <f t="shared" si="1814"/>
        <v>0</v>
      </c>
      <c r="W7726" s="20"/>
    </row>
    <row r="7727" spans="1:23" x14ac:dyDescent="0.25">
      <c r="A7727">
        <v>2022111804</v>
      </c>
      <c r="B7727">
        <v>6</v>
      </c>
      <c r="C7727" s="7">
        <v>0.50544</v>
      </c>
      <c r="D7727" s="6">
        <f t="shared" si="1800"/>
        <v>40435.199999999997</v>
      </c>
      <c r="E7727" s="62">
        <v>0</v>
      </c>
      <c r="F7727" s="6">
        <f t="shared" si="1809"/>
        <v>0</v>
      </c>
      <c r="G7727" s="7">
        <v>0.39410000000000001</v>
      </c>
      <c r="H7727" s="6">
        <f t="shared" si="1801"/>
        <v>13793.5</v>
      </c>
      <c r="I7727" s="7">
        <v>0</v>
      </c>
      <c r="J7727" s="6">
        <f t="shared" si="1802"/>
        <v>0</v>
      </c>
      <c r="K7727" s="20"/>
      <c r="L7727" s="6">
        <f t="shared" si="1803"/>
        <v>40000</v>
      </c>
      <c r="M7727" s="11">
        <f t="shared" si="1810"/>
        <v>0</v>
      </c>
      <c r="N7727" s="6">
        <f t="shared" si="1804"/>
        <v>435.19999999999709</v>
      </c>
      <c r="O7727" s="11">
        <f t="shared" si="1811"/>
        <v>13358.300000000003</v>
      </c>
      <c r="P7727" s="11">
        <f t="shared" si="1805"/>
        <v>0</v>
      </c>
      <c r="Q7727" s="11">
        <f t="shared" si="1812"/>
        <v>0</v>
      </c>
      <c r="R7727" s="11">
        <f t="shared" si="1813"/>
        <v>13358.300000000003</v>
      </c>
      <c r="S7727" s="6">
        <f t="shared" si="1806"/>
        <v>0</v>
      </c>
      <c r="T7727" s="11">
        <f t="shared" si="1807"/>
        <v>0</v>
      </c>
      <c r="U7727" s="11">
        <f t="shared" si="1808"/>
        <v>0</v>
      </c>
      <c r="V7727" s="11">
        <f t="shared" si="1814"/>
        <v>0</v>
      </c>
      <c r="W7727" s="20"/>
    </row>
    <row r="7728" spans="1:23" x14ac:dyDescent="0.25">
      <c r="A7728">
        <v>2022111805</v>
      </c>
      <c r="B7728">
        <v>6</v>
      </c>
      <c r="C7728" s="7">
        <v>0.51976</v>
      </c>
      <c r="D7728" s="6">
        <f t="shared" si="1800"/>
        <v>41580.800000000003</v>
      </c>
      <c r="E7728" s="62">
        <v>0</v>
      </c>
      <c r="F7728" s="6">
        <f t="shared" si="1809"/>
        <v>0</v>
      </c>
      <c r="G7728" s="7">
        <v>0.38843</v>
      </c>
      <c r="H7728" s="6">
        <f t="shared" si="1801"/>
        <v>13595.05</v>
      </c>
      <c r="I7728" s="7">
        <v>0</v>
      </c>
      <c r="J7728" s="6">
        <f t="shared" si="1802"/>
        <v>0</v>
      </c>
      <c r="K7728" s="20"/>
      <c r="L7728" s="6">
        <f t="shared" si="1803"/>
        <v>40000</v>
      </c>
      <c r="M7728" s="11">
        <f t="shared" si="1810"/>
        <v>0</v>
      </c>
      <c r="N7728" s="6">
        <f t="shared" si="1804"/>
        <v>1580.8000000000029</v>
      </c>
      <c r="O7728" s="11">
        <f t="shared" si="1811"/>
        <v>12014.249999999996</v>
      </c>
      <c r="P7728" s="11">
        <f t="shared" si="1805"/>
        <v>0</v>
      </c>
      <c r="Q7728" s="11">
        <f t="shared" si="1812"/>
        <v>0</v>
      </c>
      <c r="R7728" s="11">
        <f t="shared" si="1813"/>
        <v>12014.249999999996</v>
      </c>
      <c r="S7728" s="6">
        <f t="shared" si="1806"/>
        <v>0</v>
      </c>
      <c r="T7728" s="11">
        <f t="shared" si="1807"/>
        <v>0</v>
      </c>
      <c r="U7728" s="11">
        <f t="shared" si="1808"/>
        <v>0</v>
      </c>
      <c r="V7728" s="11">
        <f t="shared" si="1814"/>
        <v>0</v>
      </c>
      <c r="W7728" s="20"/>
    </row>
    <row r="7729" spans="1:23" x14ac:dyDescent="0.25">
      <c r="A7729">
        <v>2022111806</v>
      </c>
      <c r="B7729">
        <v>6</v>
      </c>
      <c r="C7729" s="7">
        <v>0.55074999999999996</v>
      </c>
      <c r="D7729" s="6">
        <f t="shared" si="1800"/>
        <v>44060</v>
      </c>
      <c r="E7729" s="62">
        <v>0</v>
      </c>
      <c r="F7729" s="6">
        <f t="shared" si="1809"/>
        <v>0</v>
      </c>
      <c r="G7729" s="7">
        <v>0.3911</v>
      </c>
      <c r="H7729" s="6">
        <f t="shared" si="1801"/>
        <v>13688.5</v>
      </c>
      <c r="I7729" s="7">
        <v>0</v>
      </c>
      <c r="J7729" s="6">
        <f t="shared" si="1802"/>
        <v>0</v>
      </c>
      <c r="K7729" s="20"/>
      <c r="L7729" s="6">
        <f t="shared" si="1803"/>
        <v>40000</v>
      </c>
      <c r="M7729" s="11">
        <f t="shared" si="1810"/>
        <v>0</v>
      </c>
      <c r="N7729" s="6">
        <f t="shared" si="1804"/>
        <v>4060</v>
      </c>
      <c r="O7729" s="11">
        <f t="shared" si="1811"/>
        <v>9628.5</v>
      </c>
      <c r="P7729" s="11">
        <f t="shared" si="1805"/>
        <v>0</v>
      </c>
      <c r="Q7729" s="11">
        <f t="shared" si="1812"/>
        <v>0</v>
      </c>
      <c r="R7729" s="11">
        <f t="shared" si="1813"/>
        <v>9628.5</v>
      </c>
      <c r="S7729" s="6">
        <f t="shared" si="1806"/>
        <v>0</v>
      </c>
      <c r="T7729" s="11">
        <f t="shared" si="1807"/>
        <v>0</v>
      </c>
      <c r="U7729" s="11">
        <f t="shared" si="1808"/>
        <v>0</v>
      </c>
      <c r="V7729" s="11">
        <f t="shared" si="1814"/>
        <v>0</v>
      </c>
      <c r="W7729" s="20"/>
    </row>
    <row r="7730" spans="1:23" x14ac:dyDescent="0.25">
      <c r="A7730">
        <v>2022111807</v>
      </c>
      <c r="B7730">
        <v>6</v>
      </c>
      <c r="C7730" s="7">
        <v>0.59545999999999999</v>
      </c>
      <c r="D7730" s="6">
        <f t="shared" si="1800"/>
        <v>47636.799999999996</v>
      </c>
      <c r="E7730" s="62">
        <v>0</v>
      </c>
      <c r="F7730" s="6">
        <f t="shared" si="1809"/>
        <v>0</v>
      </c>
      <c r="G7730" s="7">
        <v>0.39355000000000001</v>
      </c>
      <c r="H7730" s="6">
        <f t="shared" si="1801"/>
        <v>13774.25</v>
      </c>
      <c r="I7730" s="7">
        <v>5.0000000000000002E-5</v>
      </c>
      <c r="J7730" s="6">
        <f t="shared" si="1802"/>
        <v>0.70000000000000007</v>
      </c>
      <c r="K7730" s="20"/>
      <c r="L7730" s="6">
        <f t="shared" si="1803"/>
        <v>40000</v>
      </c>
      <c r="M7730" s="11">
        <f t="shared" si="1810"/>
        <v>0</v>
      </c>
      <c r="N7730" s="6">
        <f t="shared" si="1804"/>
        <v>7636.7999999999956</v>
      </c>
      <c r="O7730" s="11">
        <f t="shared" si="1811"/>
        <v>6137.4500000000044</v>
      </c>
      <c r="P7730" s="11">
        <f t="shared" si="1805"/>
        <v>0</v>
      </c>
      <c r="Q7730" s="11">
        <f t="shared" si="1812"/>
        <v>0.70000000000000007</v>
      </c>
      <c r="R7730" s="11">
        <f t="shared" si="1813"/>
        <v>6138.1500000000042</v>
      </c>
      <c r="S7730" s="6">
        <f t="shared" si="1806"/>
        <v>0</v>
      </c>
      <c r="T7730" s="11">
        <f t="shared" si="1807"/>
        <v>0</v>
      </c>
      <c r="U7730" s="11">
        <f t="shared" si="1808"/>
        <v>0</v>
      </c>
      <c r="V7730" s="11">
        <f t="shared" si="1814"/>
        <v>0</v>
      </c>
      <c r="W7730" s="20"/>
    </row>
    <row r="7731" spans="1:23" x14ac:dyDescent="0.25">
      <c r="A7731">
        <v>2022111808</v>
      </c>
      <c r="B7731">
        <v>6</v>
      </c>
      <c r="C7731" s="7">
        <v>0.61202999999999996</v>
      </c>
      <c r="D7731" s="6">
        <f t="shared" si="1800"/>
        <v>48962.399999999994</v>
      </c>
      <c r="E7731" s="62">
        <v>0</v>
      </c>
      <c r="F7731" s="6">
        <f t="shared" si="1809"/>
        <v>0</v>
      </c>
      <c r="G7731" s="7">
        <v>0.37781999999999999</v>
      </c>
      <c r="H7731" s="6">
        <f t="shared" si="1801"/>
        <v>13223.699999999999</v>
      </c>
      <c r="I7731" s="7">
        <v>2.1250000000000002E-2</v>
      </c>
      <c r="J7731" s="6">
        <f t="shared" si="1802"/>
        <v>297.5</v>
      </c>
      <c r="K7731" s="20"/>
      <c r="L7731" s="6">
        <f t="shared" si="1803"/>
        <v>40000</v>
      </c>
      <c r="M7731" s="11">
        <f t="shared" si="1810"/>
        <v>0</v>
      </c>
      <c r="N7731" s="6">
        <f t="shared" si="1804"/>
        <v>8962.3999999999942</v>
      </c>
      <c r="O7731" s="11">
        <f t="shared" si="1811"/>
        <v>4261.3000000000047</v>
      </c>
      <c r="P7731" s="11">
        <f t="shared" si="1805"/>
        <v>0</v>
      </c>
      <c r="Q7731" s="11">
        <f t="shared" si="1812"/>
        <v>297.5</v>
      </c>
      <c r="R7731" s="11">
        <f t="shared" si="1813"/>
        <v>4558.8000000000047</v>
      </c>
      <c r="S7731" s="6">
        <f t="shared" si="1806"/>
        <v>0</v>
      </c>
      <c r="T7731" s="11">
        <f t="shared" si="1807"/>
        <v>0</v>
      </c>
      <c r="U7731" s="11">
        <f t="shared" si="1808"/>
        <v>0</v>
      </c>
      <c r="V7731" s="11">
        <f t="shared" si="1814"/>
        <v>0</v>
      </c>
      <c r="W7731" s="20"/>
    </row>
    <row r="7732" spans="1:23" x14ac:dyDescent="0.25">
      <c r="A7732">
        <v>2022111809</v>
      </c>
      <c r="B7732">
        <v>6</v>
      </c>
      <c r="C7732" s="7">
        <v>0.60948999999999998</v>
      </c>
      <c r="D7732" s="6">
        <f t="shared" si="1800"/>
        <v>48759.199999999997</v>
      </c>
      <c r="E7732" s="62">
        <v>0</v>
      </c>
      <c r="F7732" s="6">
        <f t="shared" si="1809"/>
        <v>0</v>
      </c>
      <c r="G7732" s="7">
        <v>0.3669</v>
      </c>
      <c r="H7732" s="6">
        <f t="shared" si="1801"/>
        <v>12841.5</v>
      </c>
      <c r="I7732" s="7">
        <v>0.16772999999999999</v>
      </c>
      <c r="J7732" s="6">
        <f t="shared" si="1802"/>
        <v>2348.2199999999998</v>
      </c>
      <c r="K7732" s="20"/>
      <c r="L7732" s="6">
        <f t="shared" si="1803"/>
        <v>40000</v>
      </c>
      <c r="M7732" s="11">
        <f t="shared" si="1810"/>
        <v>0</v>
      </c>
      <c r="N7732" s="6">
        <f t="shared" si="1804"/>
        <v>8759.1999999999971</v>
      </c>
      <c r="O7732" s="11">
        <f t="shared" si="1811"/>
        <v>4082.3000000000029</v>
      </c>
      <c r="P7732" s="11">
        <f t="shared" si="1805"/>
        <v>0</v>
      </c>
      <c r="Q7732" s="11">
        <f t="shared" si="1812"/>
        <v>2348.2199999999998</v>
      </c>
      <c r="R7732" s="11">
        <f t="shared" si="1813"/>
        <v>6430.5200000000023</v>
      </c>
      <c r="S7732" s="6">
        <f t="shared" si="1806"/>
        <v>0</v>
      </c>
      <c r="T7732" s="11">
        <f t="shared" si="1807"/>
        <v>0</v>
      </c>
      <c r="U7732" s="11">
        <f t="shared" si="1808"/>
        <v>0</v>
      </c>
      <c r="V7732" s="11">
        <f t="shared" si="1814"/>
        <v>0</v>
      </c>
      <c r="W7732" s="20"/>
    </row>
    <row r="7733" spans="1:23" x14ac:dyDescent="0.25">
      <c r="A7733">
        <v>2022111810</v>
      </c>
      <c r="B7733">
        <v>6</v>
      </c>
      <c r="C7733" s="7">
        <v>0.60241999999999996</v>
      </c>
      <c r="D7733" s="6">
        <f t="shared" si="1800"/>
        <v>48193.599999999999</v>
      </c>
      <c r="E7733" s="62">
        <v>0</v>
      </c>
      <c r="F7733" s="6">
        <f t="shared" si="1809"/>
        <v>0</v>
      </c>
      <c r="G7733" s="7">
        <v>0.37491000000000002</v>
      </c>
      <c r="H7733" s="6">
        <f t="shared" si="1801"/>
        <v>13121.85</v>
      </c>
      <c r="I7733" s="7">
        <v>0.29266999999999999</v>
      </c>
      <c r="J7733" s="6">
        <f t="shared" si="1802"/>
        <v>4097.38</v>
      </c>
      <c r="K7733" s="20"/>
      <c r="L7733" s="6">
        <f t="shared" si="1803"/>
        <v>40000</v>
      </c>
      <c r="M7733" s="11">
        <f t="shared" si="1810"/>
        <v>0</v>
      </c>
      <c r="N7733" s="6">
        <f t="shared" si="1804"/>
        <v>8193.5999999999985</v>
      </c>
      <c r="O7733" s="11">
        <f t="shared" si="1811"/>
        <v>4928.2500000000018</v>
      </c>
      <c r="P7733" s="11">
        <f t="shared" si="1805"/>
        <v>0</v>
      </c>
      <c r="Q7733" s="11">
        <f t="shared" si="1812"/>
        <v>4097.38</v>
      </c>
      <c r="R7733" s="11">
        <f t="shared" si="1813"/>
        <v>9025.630000000001</v>
      </c>
      <c r="S7733" s="6">
        <f t="shared" si="1806"/>
        <v>0</v>
      </c>
      <c r="T7733" s="11">
        <f t="shared" si="1807"/>
        <v>0</v>
      </c>
      <c r="U7733" s="11">
        <f t="shared" si="1808"/>
        <v>0</v>
      </c>
      <c r="V7733" s="11">
        <f t="shared" si="1814"/>
        <v>0</v>
      </c>
      <c r="W7733" s="20"/>
    </row>
    <row r="7734" spans="1:23" x14ac:dyDescent="0.25">
      <c r="A7734">
        <v>2022111811</v>
      </c>
      <c r="B7734">
        <v>6</v>
      </c>
      <c r="C7734" s="7">
        <v>0.58918999999999999</v>
      </c>
      <c r="D7734" s="6">
        <f t="shared" si="1800"/>
        <v>47135.199999999997</v>
      </c>
      <c r="E7734" s="62">
        <v>0</v>
      </c>
      <c r="F7734" s="6">
        <f t="shared" si="1809"/>
        <v>0</v>
      </c>
      <c r="G7734" s="7">
        <v>0.34876000000000001</v>
      </c>
      <c r="H7734" s="6">
        <f t="shared" si="1801"/>
        <v>12206.6</v>
      </c>
      <c r="I7734" s="7">
        <v>0.33111000000000002</v>
      </c>
      <c r="J7734" s="6">
        <f t="shared" si="1802"/>
        <v>4635.54</v>
      </c>
      <c r="K7734" s="20"/>
      <c r="L7734" s="6">
        <f t="shared" si="1803"/>
        <v>40000</v>
      </c>
      <c r="M7734" s="11">
        <f t="shared" si="1810"/>
        <v>0</v>
      </c>
      <c r="N7734" s="6">
        <f t="shared" si="1804"/>
        <v>7135.1999999999971</v>
      </c>
      <c r="O7734" s="11">
        <f t="shared" si="1811"/>
        <v>5071.4000000000033</v>
      </c>
      <c r="P7734" s="11">
        <f t="shared" si="1805"/>
        <v>0</v>
      </c>
      <c r="Q7734" s="11">
        <f t="shared" si="1812"/>
        <v>4635.54</v>
      </c>
      <c r="R7734" s="11">
        <f t="shared" si="1813"/>
        <v>9706.9400000000023</v>
      </c>
      <c r="S7734" s="6">
        <f t="shared" si="1806"/>
        <v>0</v>
      </c>
      <c r="T7734" s="11">
        <f t="shared" si="1807"/>
        <v>0</v>
      </c>
      <c r="U7734" s="11">
        <f t="shared" si="1808"/>
        <v>0</v>
      </c>
      <c r="V7734" s="11">
        <f t="shared" si="1814"/>
        <v>0</v>
      </c>
      <c r="W7734" s="20"/>
    </row>
    <row r="7735" spans="1:23" x14ac:dyDescent="0.25">
      <c r="A7735">
        <v>2022111812</v>
      </c>
      <c r="B7735">
        <v>6</v>
      </c>
      <c r="C7735" s="7">
        <v>0.57794999999999996</v>
      </c>
      <c r="D7735" s="6">
        <f t="shared" si="1800"/>
        <v>46236</v>
      </c>
      <c r="E7735" s="62">
        <v>0</v>
      </c>
      <c r="F7735" s="6">
        <f t="shared" si="1809"/>
        <v>0</v>
      </c>
      <c r="G7735" s="7">
        <v>0.31133</v>
      </c>
      <c r="H7735" s="6">
        <f t="shared" si="1801"/>
        <v>10896.55</v>
      </c>
      <c r="I7735" s="7">
        <v>0.37217</v>
      </c>
      <c r="J7735" s="6">
        <f t="shared" si="1802"/>
        <v>5210.38</v>
      </c>
      <c r="K7735" s="20"/>
      <c r="L7735" s="6">
        <f t="shared" si="1803"/>
        <v>40000</v>
      </c>
      <c r="M7735" s="11">
        <f t="shared" si="1810"/>
        <v>0</v>
      </c>
      <c r="N7735" s="6">
        <f t="shared" si="1804"/>
        <v>6236</v>
      </c>
      <c r="O7735" s="11">
        <f t="shared" si="1811"/>
        <v>4660.5499999999993</v>
      </c>
      <c r="P7735" s="11">
        <f t="shared" si="1805"/>
        <v>0</v>
      </c>
      <c r="Q7735" s="11">
        <f t="shared" si="1812"/>
        <v>5210.38</v>
      </c>
      <c r="R7735" s="11">
        <f t="shared" si="1813"/>
        <v>9870.93</v>
      </c>
      <c r="S7735" s="6">
        <f t="shared" si="1806"/>
        <v>0</v>
      </c>
      <c r="T7735" s="11">
        <f t="shared" si="1807"/>
        <v>0</v>
      </c>
      <c r="U7735" s="11">
        <f t="shared" si="1808"/>
        <v>0</v>
      </c>
      <c r="V7735" s="11">
        <f t="shared" si="1814"/>
        <v>0</v>
      </c>
      <c r="W7735" s="20"/>
    </row>
    <row r="7736" spans="1:23" x14ac:dyDescent="0.25">
      <c r="A7736">
        <v>2022111813</v>
      </c>
      <c r="B7736">
        <v>6</v>
      </c>
      <c r="C7736" s="7">
        <v>0.56567000000000001</v>
      </c>
      <c r="D7736" s="6">
        <f t="shared" si="1800"/>
        <v>45253.599999999999</v>
      </c>
      <c r="E7736" s="62">
        <v>0</v>
      </c>
      <c r="F7736" s="6">
        <f t="shared" si="1809"/>
        <v>0</v>
      </c>
      <c r="G7736" s="7">
        <v>0.28120000000000001</v>
      </c>
      <c r="H7736" s="6">
        <f t="shared" si="1801"/>
        <v>9842</v>
      </c>
      <c r="I7736" s="7">
        <v>0.38133</v>
      </c>
      <c r="J7736" s="6">
        <f t="shared" si="1802"/>
        <v>5338.62</v>
      </c>
      <c r="K7736" s="20"/>
      <c r="L7736" s="6">
        <f t="shared" si="1803"/>
        <v>40000</v>
      </c>
      <c r="M7736" s="11">
        <f t="shared" si="1810"/>
        <v>0</v>
      </c>
      <c r="N7736" s="6">
        <f t="shared" si="1804"/>
        <v>5253.5999999999985</v>
      </c>
      <c r="O7736" s="11">
        <f t="shared" si="1811"/>
        <v>4588.4000000000015</v>
      </c>
      <c r="P7736" s="11">
        <f t="shared" si="1805"/>
        <v>0</v>
      </c>
      <c r="Q7736" s="11">
        <f t="shared" si="1812"/>
        <v>5338.62</v>
      </c>
      <c r="R7736" s="11">
        <f t="shared" si="1813"/>
        <v>9927.02</v>
      </c>
      <c r="S7736" s="6">
        <f t="shared" si="1806"/>
        <v>0</v>
      </c>
      <c r="T7736" s="11">
        <f t="shared" si="1807"/>
        <v>0</v>
      </c>
      <c r="U7736" s="11">
        <f t="shared" si="1808"/>
        <v>0</v>
      </c>
      <c r="V7736" s="11">
        <f t="shared" si="1814"/>
        <v>0</v>
      </c>
      <c r="W7736" s="20"/>
    </row>
    <row r="7737" spans="1:23" x14ac:dyDescent="0.25">
      <c r="A7737">
        <v>2022111814</v>
      </c>
      <c r="B7737">
        <v>6</v>
      </c>
      <c r="C7737" s="7">
        <v>0.56194</v>
      </c>
      <c r="D7737" s="6">
        <f t="shared" si="1800"/>
        <v>44955.199999999997</v>
      </c>
      <c r="E7737" s="62">
        <v>0</v>
      </c>
      <c r="F7737" s="6">
        <f t="shared" si="1809"/>
        <v>0</v>
      </c>
      <c r="G7737" s="7">
        <v>0.25803999999999999</v>
      </c>
      <c r="H7737" s="6">
        <f t="shared" si="1801"/>
        <v>9031.4</v>
      </c>
      <c r="I7737" s="7">
        <v>0.34855999999999998</v>
      </c>
      <c r="J7737" s="6">
        <f t="shared" si="1802"/>
        <v>4879.84</v>
      </c>
      <c r="K7737" s="20"/>
      <c r="L7737" s="6">
        <f t="shared" si="1803"/>
        <v>40000</v>
      </c>
      <c r="M7737" s="11">
        <f t="shared" si="1810"/>
        <v>0</v>
      </c>
      <c r="N7737" s="6">
        <f t="shared" si="1804"/>
        <v>4955.1999999999971</v>
      </c>
      <c r="O7737" s="11">
        <f t="shared" si="1811"/>
        <v>4076.2000000000025</v>
      </c>
      <c r="P7737" s="11">
        <f t="shared" si="1805"/>
        <v>0</v>
      </c>
      <c r="Q7737" s="11">
        <f t="shared" si="1812"/>
        <v>4879.84</v>
      </c>
      <c r="R7737" s="11">
        <f t="shared" si="1813"/>
        <v>8956.0400000000027</v>
      </c>
      <c r="S7737" s="6">
        <f t="shared" si="1806"/>
        <v>0</v>
      </c>
      <c r="T7737" s="11">
        <f t="shared" si="1807"/>
        <v>0</v>
      </c>
      <c r="U7737" s="11">
        <f t="shared" si="1808"/>
        <v>0</v>
      </c>
      <c r="V7737" s="11">
        <f t="shared" si="1814"/>
        <v>0</v>
      </c>
      <c r="W7737" s="20"/>
    </row>
    <row r="7738" spans="1:23" x14ac:dyDescent="0.25">
      <c r="A7738">
        <v>2022111815</v>
      </c>
      <c r="B7738">
        <v>6</v>
      </c>
      <c r="C7738" s="7">
        <v>0.55954000000000004</v>
      </c>
      <c r="D7738" s="6">
        <f t="shared" si="1800"/>
        <v>44763.200000000004</v>
      </c>
      <c r="E7738" s="62">
        <v>0</v>
      </c>
      <c r="F7738" s="6">
        <f t="shared" si="1809"/>
        <v>0</v>
      </c>
      <c r="G7738" s="7">
        <v>0.27566000000000002</v>
      </c>
      <c r="H7738" s="6">
        <f t="shared" si="1801"/>
        <v>9648.1</v>
      </c>
      <c r="I7738" s="7">
        <v>0.30155999999999999</v>
      </c>
      <c r="J7738" s="6">
        <f t="shared" si="1802"/>
        <v>4221.84</v>
      </c>
      <c r="K7738" s="20"/>
      <c r="L7738" s="6">
        <f t="shared" si="1803"/>
        <v>40000</v>
      </c>
      <c r="M7738" s="11">
        <f t="shared" si="1810"/>
        <v>0</v>
      </c>
      <c r="N7738" s="6">
        <f t="shared" si="1804"/>
        <v>4763.2000000000044</v>
      </c>
      <c r="O7738" s="11">
        <f t="shared" si="1811"/>
        <v>4884.899999999996</v>
      </c>
      <c r="P7738" s="11">
        <f t="shared" si="1805"/>
        <v>0</v>
      </c>
      <c r="Q7738" s="11">
        <f t="shared" si="1812"/>
        <v>4221.84</v>
      </c>
      <c r="R7738" s="11">
        <f t="shared" si="1813"/>
        <v>9106.7399999999961</v>
      </c>
      <c r="S7738" s="6">
        <f t="shared" si="1806"/>
        <v>0</v>
      </c>
      <c r="T7738" s="11">
        <f t="shared" si="1807"/>
        <v>0</v>
      </c>
      <c r="U7738" s="11">
        <f t="shared" si="1808"/>
        <v>0</v>
      </c>
      <c r="V7738" s="11">
        <f t="shared" si="1814"/>
        <v>0</v>
      </c>
      <c r="W7738" s="20"/>
    </row>
    <row r="7739" spans="1:23" x14ac:dyDescent="0.25">
      <c r="A7739">
        <v>2022111816</v>
      </c>
      <c r="B7739">
        <v>6</v>
      </c>
      <c r="C7739" s="7">
        <v>0.56111999999999995</v>
      </c>
      <c r="D7739" s="6">
        <f t="shared" si="1800"/>
        <v>44889.599999999999</v>
      </c>
      <c r="E7739" s="62">
        <v>0</v>
      </c>
      <c r="F7739" s="6">
        <f t="shared" si="1809"/>
        <v>0</v>
      </c>
      <c r="G7739" s="7">
        <v>0.30387999999999998</v>
      </c>
      <c r="H7739" s="6">
        <f t="shared" si="1801"/>
        <v>10635.8</v>
      </c>
      <c r="I7739" s="7">
        <v>0.21764</v>
      </c>
      <c r="J7739" s="6">
        <f t="shared" si="1802"/>
        <v>3046.96</v>
      </c>
      <c r="K7739" s="20"/>
      <c r="L7739" s="6">
        <f t="shared" si="1803"/>
        <v>40000</v>
      </c>
      <c r="M7739" s="11">
        <f t="shared" si="1810"/>
        <v>0</v>
      </c>
      <c r="N7739" s="6">
        <f t="shared" si="1804"/>
        <v>4889.5999999999985</v>
      </c>
      <c r="O7739" s="11">
        <f t="shared" si="1811"/>
        <v>5746.2000000000007</v>
      </c>
      <c r="P7739" s="11">
        <f t="shared" si="1805"/>
        <v>0</v>
      </c>
      <c r="Q7739" s="11">
        <f t="shared" si="1812"/>
        <v>3046.96</v>
      </c>
      <c r="R7739" s="11">
        <f t="shared" si="1813"/>
        <v>8793.16</v>
      </c>
      <c r="S7739" s="6">
        <f t="shared" si="1806"/>
        <v>0</v>
      </c>
      <c r="T7739" s="11">
        <f t="shared" si="1807"/>
        <v>0</v>
      </c>
      <c r="U7739" s="11">
        <f t="shared" si="1808"/>
        <v>0</v>
      </c>
      <c r="V7739" s="11">
        <f t="shared" si="1814"/>
        <v>0</v>
      </c>
      <c r="W7739" s="20"/>
    </row>
    <row r="7740" spans="1:23" x14ac:dyDescent="0.25">
      <c r="A7740">
        <v>2022111817</v>
      </c>
      <c r="B7740">
        <v>6</v>
      </c>
      <c r="C7740" s="7">
        <v>0.57071000000000005</v>
      </c>
      <c r="D7740" s="6">
        <f t="shared" si="1800"/>
        <v>45656.800000000003</v>
      </c>
      <c r="E7740" s="62">
        <v>0</v>
      </c>
      <c r="F7740" s="6">
        <f t="shared" si="1809"/>
        <v>0</v>
      </c>
      <c r="G7740" s="7">
        <v>0.3241</v>
      </c>
      <c r="H7740" s="6">
        <f t="shared" si="1801"/>
        <v>11343.5</v>
      </c>
      <c r="I7740" s="7">
        <v>0.1242</v>
      </c>
      <c r="J7740" s="6">
        <f t="shared" si="1802"/>
        <v>1738.8</v>
      </c>
      <c r="K7740" s="20"/>
      <c r="L7740" s="6">
        <f t="shared" si="1803"/>
        <v>40000</v>
      </c>
      <c r="M7740" s="11">
        <f t="shared" si="1810"/>
        <v>0</v>
      </c>
      <c r="N7740" s="6">
        <f t="shared" si="1804"/>
        <v>5656.8000000000029</v>
      </c>
      <c r="O7740" s="11">
        <f t="shared" si="1811"/>
        <v>5686.6999999999971</v>
      </c>
      <c r="P7740" s="11">
        <f t="shared" si="1805"/>
        <v>0</v>
      </c>
      <c r="Q7740" s="11">
        <f t="shared" si="1812"/>
        <v>1738.8</v>
      </c>
      <c r="R7740" s="11">
        <f t="shared" si="1813"/>
        <v>7425.4999999999973</v>
      </c>
      <c r="S7740" s="6">
        <f t="shared" si="1806"/>
        <v>0</v>
      </c>
      <c r="T7740" s="11">
        <f t="shared" si="1807"/>
        <v>0</v>
      </c>
      <c r="U7740" s="11">
        <f t="shared" si="1808"/>
        <v>0</v>
      </c>
      <c r="V7740" s="11">
        <f t="shared" si="1814"/>
        <v>0</v>
      </c>
      <c r="W7740" s="20"/>
    </row>
    <row r="7741" spans="1:23" x14ac:dyDescent="0.25">
      <c r="A7741">
        <v>2022111818</v>
      </c>
      <c r="B7741">
        <v>6</v>
      </c>
      <c r="C7741" s="7">
        <v>0.59453</v>
      </c>
      <c r="D7741" s="6">
        <f t="shared" si="1800"/>
        <v>47562.400000000001</v>
      </c>
      <c r="E7741" s="62">
        <v>0</v>
      </c>
      <c r="F7741" s="6">
        <f t="shared" si="1809"/>
        <v>0</v>
      </c>
      <c r="G7741" s="7">
        <v>0.32722000000000001</v>
      </c>
      <c r="H7741" s="6">
        <f t="shared" si="1801"/>
        <v>11452.7</v>
      </c>
      <c r="I7741" s="7">
        <v>1.447E-2</v>
      </c>
      <c r="J7741" s="6">
        <f t="shared" si="1802"/>
        <v>202.58</v>
      </c>
      <c r="K7741" s="20"/>
      <c r="L7741" s="6">
        <f t="shared" si="1803"/>
        <v>40000</v>
      </c>
      <c r="M7741" s="11">
        <f t="shared" si="1810"/>
        <v>0</v>
      </c>
      <c r="N7741" s="6">
        <f t="shared" si="1804"/>
        <v>7562.4000000000015</v>
      </c>
      <c r="O7741" s="11">
        <f t="shared" si="1811"/>
        <v>3890.2999999999993</v>
      </c>
      <c r="P7741" s="11">
        <f t="shared" si="1805"/>
        <v>0</v>
      </c>
      <c r="Q7741" s="11">
        <f t="shared" si="1812"/>
        <v>202.58</v>
      </c>
      <c r="R7741" s="11">
        <f t="shared" si="1813"/>
        <v>4092.8799999999992</v>
      </c>
      <c r="S7741" s="6">
        <f t="shared" si="1806"/>
        <v>0</v>
      </c>
      <c r="T7741" s="11">
        <f t="shared" si="1807"/>
        <v>0</v>
      </c>
      <c r="U7741" s="11">
        <f t="shared" si="1808"/>
        <v>0</v>
      </c>
      <c r="V7741" s="11">
        <f t="shared" si="1814"/>
        <v>0</v>
      </c>
      <c r="W7741" s="20"/>
    </row>
    <row r="7742" spans="1:23" x14ac:dyDescent="0.25">
      <c r="A7742">
        <v>2022111819</v>
      </c>
      <c r="B7742">
        <v>6</v>
      </c>
      <c r="C7742" s="7">
        <v>0.60028999999999999</v>
      </c>
      <c r="D7742" s="6">
        <f t="shared" si="1800"/>
        <v>48023.199999999997</v>
      </c>
      <c r="E7742" s="62">
        <v>0</v>
      </c>
      <c r="F7742" s="6">
        <f t="shared" si="1809"/>
        <v>0</v>
      </c>
      <c r="G7742" s="7">
        <v>0.29863000000000001</v>
      </c>
      <c r="H7742" s="6">
        <f t="shared" si="1801"/>
        <v>10452.050000000001</v>
      </c>
      <c r="I7742" s="7">
        <v>5.0000000000000002E-5</v>
      </c>
      <c r="J7742" s="6">
        <f t="shared" si="1802"/>
        <v>0.70000000000000007</v>
      </c>
      <c r="K7742" s="20"/>
      <c r="L7742" s="6">
        <f t="shared" si="1803"/>
        <v>40000</v>
      </c>
      <c r="M7742" s="11">
        <f t="shared" si="1810"/>
        <v>0</v>
      </c>
      <c r="N7742" s="6">
        <f t="shared" si="1804"/>
        <v>8023.1999999999971</v>
      </c>
      <c r="O7742" s="11">
        <f t="shared" si="1811"/>
        <v>2428.850000000004</v>
      </c>
      <c r="P7742" s="11">
        <f t="shared" si="1805"/>
        <v>0</v>
      </c>
      <c r="Q7742" s="11">
        <f t="shared" si="1812"/>
        <v>0.70000000000000007</v>
      </c>
      <c r="R7742" s="11">
        <f t="shared" si="1813"/>
        <v>2429.5500000000038</v>
      </c>
      <c r="S7742" s="6">
        <f t="shared" si="1806"/>
        <v>0</v>
      </c>
      <c r="T7742" s="11">
        <f t="shared" si="1807"/>
        <v>0</v>
      </c>
      <c r="U7742" s="11">
        <f t="shared" si="1808"/>
        <v>0</v>
      </c>
      <c r="V7742" s="11">
        <f t="shared" si="1814"/>
        <v>0</v>
      </c>
      <c r="W7742" s="20"/>
    </row>
    <row r="7743" spans="1:23" x14ac:dyDescent="0.25">
      <c r="A7743">
        <v>2022111820</v>
      </c>
      <c r="B7743">
        <v>6</v>
      </c>
      <c r="C7743" s="7">
        <v>0.59699999999999998</v>
      </c>
      <c r="D7743" s="6">
        <f t="shared" si="1800"/>
        <v>47760</v>
      </c>
      <c r="E7743" s="62">
        <v>0</v>
      </c>
      <c r="F7743" s="6">
        <f t="shared" si="1809"/>
        <v>0</v>
      </c>
      <c r="G7743" s="7">
        <v>0.27200000000000002</v>
      </c>
      <c r="H7743" s="6">
        <f t="shared" si="1801"/>
        <v>9520</v>
      </c>
      <c r="I7743" s="7">
        <v>1.2E-4</v>
      </c>
      <c r="J7743" s="6">
        <f t="shared" si="1802"/>
        <v>1.68</v>
      </c>
      <c r="K7743" s="20"/>
      <c r="L7743" s="6">
        <f t="shared" si="1803"/>
        <v>40000</v>
      </c>
      <c r="M7743" s="11">
        <f t="shared" si="1810"/>
        <v>0</v>
      </c>
      <c r="N7743" s="6">
        <f t="shared" si="1804"/>
        <v>7760</v>
      </c>
      <c r="O7743" s="11">
        <f t="shared" si="1811"/>
        <v>1760</v>
      </c>
      <c r="P7743" s="11">
        <f t="shared" si="1805"/>
        <v>0</v>
      </c>
      <c r="Q7743" s="11">
        <f t="shared" si="1812"/>
        <v>1.68</v>
      </c>
      <c r="R7743" s="11">
        <f t="shared" si="1813"/>
        <v>1761.68</v>
      </c>
      <c r="S7743" s="6">
        <f t="shared" si="1806"/>
        <v>0</v>
      </c>
      <c r="T7743" s="11">
        <f t="shared" si="1807"/>
        <v>0</v>
      </c>
      <c r="U7743" s="11">
        <f t="shared" si="1808"/>
        <v>0</v>
      </c>
      <c r="V7743" s="11">
        <f t="shared" si="1814"/>
        <v>0</v>
      </c>
      <c r="W7743" s="20"/>
    </row>
    <row r="7744" spans="1:23" x14ac:dyDescent="0.25">
      <c r="A7744">
        <v>2022111821</v>
      </c>
      <c r="B7744">
        <v>6</v>
      </c>
      <c r="C7744" s="7">
        <v>0.59314999999999996</v>
      </c>
      <c r="D7744" s="6">
        <f t="shared" si="1800"/>
        <v>47452</v>
      </c>
      <c r="E7744" s="62">
        <v>0</v>
      </c>
      <c r="F7744" s="6">
        <f t="shared" si="1809"/>
        <v>0</v>
      </c>
      <c r="G7744" s="7">
        <v>0.25747999999999999</v>
      </c>
      <c r="H7744" s="6">
        <f t="shared" si="1801"/>
        <v>9011.7999999999993</v>
      </c>
      <c r="I7744" s="7">
        <v>6.0000000000000002E-5</v>
      </c>
      <c r="J7744" s="6">
        <f t="shared" si="1802"/>
        <v>0.84</v>
      </c>
      <c r="K7744" s="20"/>
      <c r="L7744" s="6">
        <f t="shared" si="1803"/>
        <v>40000</v>
      </c>
      <c r="M7744" s="11">
        <f t="shared" si="1810"/>
        <v>0</v>
      </c>
      <c r="N7744" s="6">
        <f t="shared" si="1804"/>
        <v>7452</v>
      </c>
      <c r="O7744" s="11">
        <f t="shared" si="1811"/>
        <v>1559.7999999999993</v>
      </c>
      <c r="P7744" s="11">
        <f t="shared" si="1805"/>
        <v>0</v>
      </c>
      <c r="Q7744" s="11">
        <f t="shared" si="1812"/>
        <v>0.84</v>
      </c>
      <c r="R7744" s="11">
        <f t="shared" si="1813"/>
        <v>1560.6399999999992</v>
      </c>
      <c r="S7744" s="6">
        <f t="shared" si="1806"/>
        <v>0</v>
      </c>
      <c r="T7744" s="11">
        <f t="shared" si="1807"/>
        <v>0</v>
      </c>
      <c r="U7744" s="11">
        <f t="shared" si="1808"/>
        <v>0</v>
      </c>
      <c r="V7744" s="11">
        <f t="shared" si="1814"/>
        <v>0</v>
      </c>
      <c r="W7744" s="20"/>
    </row>
    <row r="7745" spans="1:23" x14ac:dyDescent="0.25">
      <c r="A7745">
        <v>2022111822</v>
      </c>
      <c r="B7745">
        <v>6</v>
      </c>
      <c r="C7745" s="7">
        <v>0.58311000000000002</v>
      </c>
      <c r="D7745" s="6">
        <f t="shared" si="1800"/>
        <v>46648.800000000003</v>
      </c>
      <c r="E7745" s="62">
        <v>0</v>
      </c>
      <c r="F7745" s="6">
        <f t="shared" si="1809"/>
        <v>0</v>
      </c>
      <c r="G7745" s="7">
        <v>0.23602999999999999</v>
      </c>
      <c r="H7745" s="6">
        <f t="shared" si="1801"/>
        <v>8261.0499999999993</v>
      </c>
      <c r="I7745" s="7">
        <v>0</v>
      </c>
      <c r="J7745" s="6">
        <f t="shared" si="1802"/>
        <v>0</v>
      </c>
      <c r="K7745" s="20"/>
      <c r="L7745" s="6">
        <f t="shared" si="1803"/>
        <v>40000</v>
      </c>
      <c r="M7745" s="11">
        <f t="shared" si="1810"/>
        <v>0</v>
      </c>
      <c r="N7745" s="6">
        <f t="shared" si="1804"/>
        <v>6648.8000000000029</v>
      </c>
      <c r="O7745" s="11">
        <f t="shared" si="1811"/>
        <v>1612.2499999999964</v>
      </c>
      <c r="P7745" s="11">
        <f t="shared" si="1805"/>
        <v>0</v>
      </c>
      <c r="Q7745" s="11">
        <f t="shared" si="1812"/>
        <v>0</v>
      </c>
      <c r="R7745" s="11">
        <f t="shared" si="1813"/>
        <v>1612.2499999999964</v>
      </c>
      <c r="S7745" s="6">
        <f t="shared" si="1806"/>
        <v>0</v>
      </c>
      <c r="T7745" s="11">
        <f t="shared" si="1807"/>
        <v>0</v>
      </c>
      <c r="U7745" s="11">
        <f t="shared" si="1808"/>
        <v>0</v>
      </c>
      <c r="V7745" s="11">
        <f t="shared" si="1814"/>
        <v>0</v>
      </c>
      <c r="W7745" s="20"/>
    </row>
    <row r="7746" spans="1:23" x14ac:dyDescent="0.25">
      <c r="A7746">
        <v>2022111823</v>
      </c>
      <c r="B7746">
        <v>6</v>
      </c>
      <c r="C7746" s="7">
        <v>0.56547000000000003</v>
      </c>
      <c r="D7746" s="6">
        <f t="shared" si="1800"/>
        <v>45237.600000000006</v>
      </c>
      <c r="E7746" s="62">
        <v>0</v>
      </c>
      <c r="F7746" s="6">
        <f t="shared" si="1809"/>
        <v>0</v>
      </c>
      <c r="G7746" s="7">
        <v>0.22994000000000001</v>
      </c>
      <c r="H7746" s="6">
        <f t="shared" si="1801"/>
        <v>8047.9000000000005</v>
      </c>
      <c r="I7746" s="7">
        <v>0</v>
      </c>
      <c r="J7746" s="6">
        <f t="shared" si="1802"/>
        <v>0</v>
      </c>
      <c r="K7746" s="20"/>
      <c r="L7746" s="6">
        <f t="shared" si="1803"/>
        <v>40000</v>
      </c>
      <c r="M7746" s="11">
        <f t="shared" si="1810"/>
        <v>0</v>
      </c>
      <c r="N7746" s="6">
        <f t="shared" si="1804"/>
        <v>5237.6000000000058</v>
      </c>
      <c r="O7746" s="11">
        <f t="shared" si="1811"/>
        <v>2810.2999999999947</v>
      </c>
      <c r="P7746" s="11">
        <f t="shared" si="1805"/>
        <v>0</v>
      </c>
      <c r="Q7746" s="11">
        <f t="shared" si="1812"/>
        <v>0</v>
      </c>
      <c r="R7746" s="11">
        <f t="shared" si="1813"/>
        <v>2810.2999999999947</v>
      </c>
      <c r="S7746" s="6">
        <f t="shared" si="1806"/>
        <v>0</v>
      </c>
      <c r="T7746" s="11">
        <f t="shared" si="1807"/>
        <v>0</v>
      </c>
      <c r="U7746" s="11">
        <f t="shared" si="1808"/>
        <v>0</v>
      </c>
      <c r="V7746" s="11">
        <f t="shared" si="1814"/>
        <v>0</v>
      </c>
      <c r="W7746" s="20"/>
    </row>
    <row r="7747" spans="1:23" x14ac:dyDescent="0.25">
      <c r="A7747">
        <v>2022111824</v>
      </c>
      <c r="B7747">
        <v>6</v>
      </c>
      <c r="C7747" s="7">
        <v>0.54681999999999997</v>
      </c>
      <c r="D7747" s="6">
        <f t="shared" si="1800"/>
        <v>43745.599999999999</v>
      </c>
      <c r="E7747" s="62">
        <v>0</v>
      </c>
      <c r="F7747" s="6">
        <f t="shared" si="1809"/>
        <v>0</v>
      </c>
      <c r="G7747" s="7">
        <v>0.22609000000000001</v>
      </c>
      <c r="H7747" s="6">
        <f t="shared" si="1801"/>
        <v>7913.1500000000005</v>
      </c>
      <c r="I7747" s="7">
        <v>0</v>
      </c>
      <c r="J7747" s="6">
        <f t="shared" si="1802"/>
        <v>0</v>
      </c>
      <c r="K7747" s="20"/>
      <c r="L7747" s="6">
        <f t="shared" si="1803"/>
        <v>40000</v>
      </c>
      <c r="M7747" s="11">
        <f t="shared" si="1810"/>
        <v>0</v>
      </c>
      <c r="N7747" s="6">
        <f t="shared" si="1804"/>
        <v>3745.5999999999985</v>
      </c>
      <c r="O7747" s="11">
        <f t="shared" si="1811"/>
        <v>4167.550000000002</v>
      </c>
      <c r="P7747" s="11">
        <f t="shared" si="1805"/>
        <v>0</v>
      </c>
      <c r="Q7747" s="11">
        <f t="shared" si="1812"/>
        <v>0</v>
      </c>
      <c r="R7747" s="11">
        <f t="shared" si="1813"/>
        <v>4167.550000000002</v>
      </c>
      <c r="S7747" s="6">
        <f t="shared" si="1806"/>
        <v>0</v>
      </c>
      <c r="T7747" s="11">
        <f t="shared" si="1807"/>
        <v>0</v>
      </c>
      <c r="U7747" s="11">
        <f t="shared" si="1808"/>
        <v>0</v>
      </c>
      <c r="V7747" s="11">
        <f t="shared" si="1814"/>
        <v>0</v>
      </c>
      <c r="W7747" s="20"/>
    </row>
    <row r="7748" spans="1:23" x14ac:dyDescent="0.25">
      <c r="A7748">
        <v>2022111901</v>
      </c>
      <c r="B7748">
        <v>7</v>
      </c>
      <c r="C7748" s="7">
        <v>0.53310000000000002</v>
      </c>
      <c r="D7748" s="6">
        <f t="shared" si="1800"/>
        <v>42648</v>
      </c>
      <c r="E7748" s="62">
        <v>0</v>
      </c>
      <c r="F7748" s="6">
        <f t="shared" si="1809"/>
        <v>0</v>
      </c>
      <c r="G7748" s="7">
        <v>0.22774</v>
      </c>
      <c r="H7748" s="6">
        <f t="shared" si="1801"/>
        <v>7970.9</v>
      </c>
      <c r="I7748" s="7">
        <v>0</v>
      </c>
      <c r="J7748" s="6">
        <f t="shared" si="1802"/>
        <v>0</v>
      </c>
      <c r="K7748" s="20"/>
      <c r="L7748" s="6">
        <f t="shared" si="1803"/>
        <v>40000</v>
      </c>
      <c r="M7748" s="11">
        <f t="shared" si="1810"/>
        <v>0</v>
      </c>
      <c r="N7748" s="6">
        <f t="shared" si="1804"/>
        <v>2648</v>
      </c>
      <c r="O7748" s="11">
        <f t="shared" si="1811"/>
        <v>5322.9</v>
      </c>
      <c r="P7748" s="11">
        <f t="shared" si="1805"/>
        <v>0</v>
      </c>
      <c r="Q7748" s="11">
        <f t="shared" si="1812"/>
        <v>0</v>
      </c>
      <c r="R7748" s="11">
        <f t="shared" si="1813"/>
        <v>5322.9</v>
      </c>
      <c r="S7748" s="6">
        <f t="shared" si="1806"/>
        <v>0</v>
      </c>
      <c r="T7748" s="11">
        <f t="shared" si="1807"/>
        <v>0</v>
      </c>
      <c r="U7748" s="11">
        <f t="shared" si="1808"/>
        <v>0</v>
      </c>
      <c r="V7748" s="11">
        <f t="shared" si="1814"/>
        <v>0</v>
      </c>
      <c r="W7748" s="20"/>
    </row>
    <row r="7749" spans="1:23" x14ac:dyDescent="0.25">
      <c r="A7749">
        <v>2022111902</v>
      </c>
      <c r="B7749">
        <v>7</v>
      </c>
      <c r="C7749" s="7">
        <v>0.52653000000000005</v>
      </c>
      <c r="D7749" s="6">
        <f t="shared" ref="D7749:D7812" si="1815">D$18*C7749</f>
        <v>42122.400000000001</v>
      </c>
      <c r="E7749" s="62">
        <v>0</v>
      </c>
      <c r="F7749" s="6">
        <f t="shared" si="1809"/>
        <v>0</v>
      </c>
      <c r="G7749" s="7">
        <v>0.22917999999999999</v>
      </c>
      <c r="H7749" s="6">
        <f t="shared" ref="H7749:H7812" si="1816">H$18*G7749</f>
        <v>8021.3</v>
      </c>
      <c r="I7749" s="7">
        <v>0</v>
      </c>
      <c r="J7749" s="6">
        <f t="shared" ref="J7749:J7812" si="1817">I7749*J$18</f>
        <v>0</v>
      </c>
      <c r="K7749" s="20"/>
      <c r="L7749" s="6">
        <f t="shared" si="1803"/>
        <v>40000</v>
      </c>
      <c r="M7749" s="11">
        <f t="shared" si="1810"/>
        <v>0</v>
      </c>
      <c r="N7749" s="6">
        <f t="shared" si="1804"/>
        <v>2122.4000000000015</v>
      </c>
      <c r="O7749" s="11">
        <f t="shared" si="1811"/>
        <v>5898.8999999999987</v>
      </c>
      <c r="P7749" s="11">
        <f t="shared" si="1805"/>
        <v>0</v>
      </c>
      <c r="Q7749" s="11">
        <f t="shared" si="1812"/>
        <v>0</v>
      </c>
      <c r="R7749" s="11">
        <f t="shared" si="1813"/>
        <v>5898.8999999999987</v>
      </c>
      <c r="S7749" s="6">
        <f t="shared" si="1806"/>
        <v>0</v>
      </c>
      <c r="T7749" s="11">
        <f t="shared" si="1807"/>
        <v>0</v>
      </c>
      <c r="U7749" s="11">
        <f t="shared" si="1808"/>
        <v>0</v>
      </c>
      <c r="V7749" s="11">
        <f t="shared" si="1814"/>
        <v>0</v>
      </c>
      <c r="W7749" s="20"/>
    </row>
    <row r="7750" spans="1:23" x14ac:dyDescent="0.25">
      <c r="A7750">
        <v>2022111903</v>
      </c>
      <c r="B7750">
        <v>7</v>
      </c>
      <c r="C7750" s="7">
        <v>0.52693999999999996</v>
      </c>
      <c r="D7750" s="6">
        <f t="shared" si="1815"/>
        <v>42155.199999999997</v>
      </c>
      <c r="E7750" s="62">
        <v>0</v>
      </c>
      <c r="F7750" s="6">
        <f t="shared" si="1809"/>
        <v>0</v>
      </c>
      <c r="G7750" s="7">
        <v>0.22717999999999999</v>
      </c>
      <c r="H7750" s="6">
        <f t="shared" si="1816"/>
        <v>7951.3</v>
      </c>
      <c r="I7750" s="7">
        <v>0</v>
      </c>
      <c r="J7750" s="6">
        <f t="shared" si="1817"/>
        <v>0</v>
      </c>
      <c r="K7750" s="20"/>
      <c r="L7750" s="6">
        <f t="shared" si="1803"/>
        <v>40000</v>
      </c>
      <c r="M7750" s="11">
        <f t="shared" si="1810"/>
        <v>0</v>
      </c>
      <c r="N7750" s="6">
        <f t="shared" si="1804"/>
        <v>2155.1999999999971</v>
      </c>
      <c r="O7750" s="11">
        <f t="shared" si="1811"/>
        <v>5796.1000000000031</v>
      </c>
      <c r="P7750" s="11">
        <f t="shared" si="1805"/>
        <v>0</v>
      </c>
      <c r="Q7750" s="11">
        <f t="shared" si="1812"/>
        <v>0</v>
      </c>
      <c r="R7750" s="11">
        <f t="shared" si="1813"/>
        <v>5796.1000000000031</v>
      </c>
      <c r="S7750" s="6">
        <f t="shared" si="1806"/>
        <v>0</v>
      </c>
      <c r="T7750" s="11">
        <f t="shared" si="1807"/>
        <v>0</v>
      </c>
      <c r="U7750" s="11">
        <f t="shared" si="1808"/>
        <v>0</v>
      </c>
      <c r="V7750" s="11">
        <f t="shared" si="1814"/>
        <v>0</v>
      </c>
      <c r="W7750" s="20"/>
    </row>
    <row r="7751" spans="1:23" x14ac:dyDescent="0.25">
      <c r="A7751">
        <v>2022111904</v>
      </c>
      <c r="B7751">
        <v>7</v>
      </c>
      <c r="C7751" s="7">
        <v>0.53063000000000005</v>
      </c>
      <c r="D7751" s="6">
        <f t="shared" si="1815"/>
        <v>42450.400000000001</v>
      </c>
      <c r="E7751" s="62">
        <v>0</v>
      </c>
      <c r="F7751" s="6">
        <f t="shared" si="1809"/>
        <v>0</v>
      </c>
      <c r="G7751" s="7">
        <v>0.22259999999999999</v>
      </c>
      <c r="H7751" s="6">
        <f t="shared" si="1816"/>
        <v>7791</v>
      </c>
      <c r="I7751" s="7">
        <v>0</v>
      </c>
      <c r="J7751" s="6">
        <f t="shared" si="1817"/>
        <v>0</v>
      </c>
      <c r="K7751" s="20"/>
      <c r="L7751" s="6">
        <f t="shared" si="1803"/>
        <v>40000</v>
      </c>
      <c r="M7751" s="11">
        <f t="shared" si="1810"/>
        <v>0</v>
      </c>
      <c r="N7751" s="6">
        <f t="shared" si="1804"/>
        <v>2450.4000000000015</v>
      </c>
      <c r="O7751" s="11">
        <f t="shared" si="1811"/>
        <v>5340.5999999999985</v>
      </c>
      <c r="P7751" s="11">
        <f t="shared" si="1805"/>
        <v>0</v>
      </c>
      <c r="Q7751" s="11">
        <f t="shared" si="1812"/>
        <v>0</v>
      </c>
      <c r="R7751" s="11">
        <f t="shared" si="1813"/>
        <v>5340.5999999999985</v>
      </c>
      <c r="S7751" s="6">
        <f t="shared" si="1806"/>
        <v>0</v>
      </c>
      <c r="T7751" s="11">
        <f t="shared" si="1807"/>
        <v>0</v>
      </c>
      <c r="U7751" s="11">
        <f t="shared" si="1808"/>
        <v>0</v>
      </c>
      <c r="V7751" s="11">
        <f t="shared" si="1814"/>
        <v>0</v>
      </c>
      <c r="W7751" s="20"/>
    </row>
    <row r="7752" spans="1:23" x14ac:dyDescent="0.25">
      <c r="A7752">
        <v>2022111905</v>
      </c>
      <c r="B7752">
        <v>7</v>
      </c>
      <c r="C7752" s="7">
        <v>0.53920999999999997</v>
      </c>
      <c r="D7752" s="6">
        <f t="shared" si="1815"/>
        <v>43136.799999999996</v>
      </c>
      <c r="E7752" s="62">
        <v>0</v>
      </c>
      <c r="F7752" s="6">
        <f t="shared" si="1809"/>
        <v>0</v>
      </c>
      <c r="G7752" s="7">
        <v>0.22395000000000001</v>
      </c>
      <c r="H7752" s="6">
        <f t="shared" si="1816"/>
        <v>7838.25</v>
      </c>
      <c r="I7752" s="7">
        <v>0</v>
      </c>
      <c r="J7752" s="6">
        <f t="shared" si="1817"/>
        <v>0</v>
      </c>
      <c r="K7752" s="20"/>
      <c r="L7752" s="6">
        <f t="shared" si="1803"/>
        <v>40000</v>
      </c>
      <c r="M7752" s="11">
        <f t="shared" si="1810"/>
        <v>0</v>
      </c>
      <c r="N7752" s="6">
        <f t="shared" si="1804"/>
        <v>3136.7999999999956</v>
      </c>
      <c r="O7752" s="11">
        <f t="shared" si="1811"/>
        <v>4701.4500000000044</v>
      </c>
      <c r="P7752" s="11">
        <f t="shared" si="1805"/>
        <v>0</v>
      </c>
      <c r="Q7752" s="11">
        <f t="shared" si="1812"/>
        <v>0</v>
      </c>
      <c r="R7752" s="11">
        <f t="shared" si="1813"/>
        <v>4701.4500000000044</v>
      </c>
      <c r="S7752" s="6">
        <f t="shared" si="1806"/>
        <v>0</v>
      </c>
      <c r="T7752" s="11">
        <f t="shared" si="1807"/>
        <v>0</v>
      </c>
      <c r="U7752" s="11">
        <f t="shared" si="1808"/>
        <v>0</v>
      </c>
      <c r="V7752" s="11">
        <f t="shared" si="1814"/>
        <v>0</v>
      </c>
      <c r="W7752" s="20"/>
    </row>
    <row r="7753" spans="1:23" x14ac:dyDescent="0.25">
      <c r="A7753">
        <v>2022111906</v>
      </c>
      <c r="B7753">
        <v>7</v>
      </c>
      <c r="C7753" s="7">
        <v>0.55376000000000003</v>
      </c>
      <c r="D7753" s="6">
        <f t="shared" si="1815"/>
        <v>44300.800000000003</v>
      </c>
      <c r="E7753" s="62">
        <v>0</v>
      </c>
      <c r="F7753" s="6">
        <f t="shared" si="1809"/>
        <v>0</v>
      </c>
      <c r="G7753" s="7">
        <v>0.22309999999999999</v>
      </c>
      <c r="H7753" s="6">
        <f t="shared" si="1816"/>
        <v>7808.5</v>
      </c>
      <c r="I7753" s="7">
        <v>0</v>
      </c>
      <c r="J7753" s="6">
        <f t="shared" si="1817"/>
        <v>0</v>
      </c>
      <c r="K7753" s="20"/>
      <c r="L7753" s="6">
        <f t="shared" si="1803"/>
        <v>40000</v>
      </c>
      <c r="M7753" s="11">
        <f t="shared" si="1810"/>
        <v>0</v>
      </c>
      <c r="N7753" s="6">
        <f t="shared" si="1804"/>
        <v>4300.8000000000029</v>
      </c>
      <c r="O7753" s="11">
        <f t="shared" si="1811"/>
        <v>3507.6999999999971</v>
      </c>
      <c r="P7753" s="11">
        <f t="shared" si="1805"/>
        <v>0</v>
      </c>
      <c r="Q7753" s="11">
        <f t="shared" si="1812"/>
        <v>0</v>
      </c>
      <c r="R7753" s="11">
        <f t="shared" si="1813"/>
        <v>3507.6999999999971</v>
      </c>
      <c r="S7753" s="6">
        <f t="shared" si="1806"/>
        <v>0</v>
      </c>
      <c r="T7753" s="11">
        <f t="shared" si="1807"/>
        <v>0</v>
      </c>
      <c r="U7753" s="11">
        <f t="shared" si="1808"/>
        <v>0</v>
      </c>
      <c r="V7753" s="11">
        <f t="shared" si="1814"/>
        <v>0</v>
      </c>
      <c r="W7753" s="20"/>
    </row>
    <row r="7754" spans="1:23" x14ac:dyDescent="0.25">
      <c r="A7754">
        <v>2022111907</v>
      </c>
      <c r="B7754">
        <v>7</v>
      </c>
      <c r="C7754" s="7">
        <v>0.57220000000000004</v>
      </c>
      <c r="D7754" s="6">
        <f t="shared" si="1815"/>
        <v>45776</v>
      </c>
      <c r="E7754" s="62">
        <v>0</v>
      </c>
      <c r="F7754" s="6">
        <f t="shared" si="1809"/>
        <v>0</v>
      </c>
      <c r="G7754" s="7">
        <v>0.22645999999999999</v>
      </c>
      <c r="H7754" s="6">
        <f t="shared" si="1816"/>
        <v>7926.0999999999995</v>
      </c>
      <c r="I7754" s="7">
        <v>0</v>
      </c>
      <c r="J7754" s="6">
        <f t="shared" si="1817"/>
        <v>0</v>
      </c>
      <c r="K7754" s="20"/>
      <c r="L7754" s="6">
        <f t="shared" si="1803"/>
        <v>40000</v>
      </c>
      <c r="M7754" s="11">
        <f t="shared" si="1810"/>
        <v>0</v>
      </c>
      <c r="N7754" s="6">
        <f t="shared" si="1804"/>
        <v>5776</v>
      </c>
      <c r="O7754" s="11">
        <f t="shared" si="1811"/>
        <v>2150.0999999999995</v>
      </c>
      <c r="P7754" s="11">
        <f t="shared" si="1805"/>
        <v>0</v>
      </c>
      <c r="Q7754" s="11">
        <f t="shared" si="1812"/>
        <v>0</v>
      </c>
      <c r="R7754" s="11">
        <f t="shared" si="1813"/>
        <v>2150.0999999999995</v>
      </c>
      <c r="S7754" s="6">
        <f t="shared" si="1806"/>
        <v>0</v>
      </c>
      <c r="T7754" s="11">
        <f t="shared" si="1807"/>
        <v>0</v>
      </c>
      <c r="U7754" s="11">
        <f t="shared" si="1808"/>
        <v>0</v>
      </c>
      <c r="V7754" s="11">
        <f t="shared" si="1814"/>
        <v>0</v>
      </c>
      <c r="W7754" s="20"/>
    </row>
    <row r="7755" spans="1:23" x14ac:dyDescent="0.25">
      <c r="A7755">
        <v>2022111908</v>
      </c>
      <c r="B7755">
        <v>7</v>
      </c>
      <c r="C7755" s="7">
        <v>0.59574000000000005</v>
      </c>
      <c r="D7755" s="6">
        <f t="shared" si="1815"/>
        <v>47659.200000000004</v>
      </c>
      <c r="E7755" s="62">
        <v>0</v>
      </c>
      <c r="F7755" s="6">
        <f t="shared" si="1809"/>
        <v>0</v>
      </c>
      <c r="G7755" s="7">
        <v>0.22814000000000001</v>
      </c>
      <c r="H7755" s="6">
        <f t="shared" si="1816"/>
        <v>7984.9000000000005</v>
      </c>
      <c r="I7755" s="7">
        <v>4.4900000000000001E-3</v>
      </c>
      <c r="J7755" s="6">
        <f t="shared" si="1817"/>
        <v>62.86</v>
      </c>
      <c r="K7755" s="20"/>
      <c r="L7755" s="6">
        <f t="shared" si="1803"/>
        <v>40000</v>
      </c>
      <c r="M7755" s="11">
        <f t="shared" si="1810"/>
        <v>0</v>
      </c>
      <c r="N7755" s="6">
        <f t="shared" si="1804"/>
        <v>7659.2000000000044</v>
      </c>
      <c r="O7755" s="11">
        <f t="shared" si="1811"/>
        <v>325.69999999999618</v>
      </c>
      <c r="P7755" s="11">
        <f t="shared" si="1805"/>
        <v>0</v>
      </c>
      <c r="Q7755" s="11">
        <f t="shared" si="1812"/>
        <v>62.86</v>
      </c>
      <c r="R7755" s="11">
        <f t="shared" si="1813"/>
        <v>388.55999999999619</v>
      </c>
      <c r="S7755" s="6">
        <f t="shared" si="1806"/>
        <v>0</v>
      </c>
      <c r="T7755" s="11">
        <f t="shared" si="1807"/>
        <v>0</v>
      </c>
      <c r="U7755" s="11">
        <f t="shared" si="1808"/>
        <v>0</v>
      </c>
      <c r="V7755" s="11">
        <f t="shared" si="1814"/>
        <v>0</v>
      </c>
      <c r="W7755" s="20"/>
    </row>
    <row r="7756" spans="1:23" x14ac:dyDescent="0.25">
      <c r="A7756">
        <v>2022111909</v>
      </c>
      <c r="B7756">
        <v>7</v>
      </c>
      <c r="C7756" s="7">
        <v>0.61948999999999999</v>
      </c>
      <c r="D7756" s="6">
        <f t="shared" si="1815"/>
        <v>49559.199999999997</v>
      </c>
      <c r="E7756" s="62">
        <v>0</v>
      </c>
      <c r="F7756" s="6">
        <f t="shared" si="1809"/>
        <v>0</v>
      </c>
      <c r="G7756" s="7">
        <v>0.21956999999999999</v>
      </c>
      <c r="H7756" s="6">
        <f t="shared" si="1816"/>
        <v>7684.95</v>
      </c>
      <c r="I7756" s="7">
        <v>3.066E-2</v>
      </c>
      <c r="J7756" s="6">
        <f t="shared" si="1817"/>
        <v>429.24</v>
      </c>
      <c r="K7756" s="20"/>
      <c r="L7756" s="6">
        <f t="shared" si="1803"/>
        <v>40000</v>
      </c>
      <c r="M7756" s="11">
        <f t="shared" si="1810"/>
        <v>0</v>
      </c>
      <c r="N7756" s="6">
        <f t="shared" si="1804"/>
        <v>7684.95</v>
      </c>
      <c r="O7756" s="11">
        <f t="shared" si="1811"/>
        <v>0</v>
      </c>
      <c r="P7756" s="11">
        <f t="shared" si="1805"/>
        <v>429.24</v>
      </c>
      <c r="Q7756" s="11">
        <f t="shared" si="1812"/>
        <v>0</v>
      </c>
      <c r="R7756" s="11">
        <f t="shared" si="1813"/>
        <v>0</v>
      </c>
      <c r="S7756" s="6">
        <f t="shared" si="1806"/>
        <v>1445.0099999999973</v>
      </c>
      <c r="T7756" s="11">
        <f t="shared" si="1807"/>
        <v>0</v>
      </c>
      <c r="U7756" s="11">
        <f t="shared" si="1808"/>
        <v>0</v>
      </c>
      <c r="V7756" s="11">
        <f t="shared" si="1814"/>
        <v>1445.0099999999973</v>
      </c>
      <c r="W7756" s="20"/>
    </row>
    <row r="7757" spans="1:23" x14ac:dyDescent="0.25">
      <c r="A7757">
        <v>2022111910</v>
      </c>
      <c r="B7757">
        <v>7</v>
      </c>
      <c r="C7757" s="7">
        <v>0.63822000000000001</v>
      </c>
      <c r="D7757" s="6">
        <f t="shared" si="1815"/>
        <v>51057.599999999999</v>
      </c>
      <c r="E7757" s="62">
        <v>0</v>
      </c>
      <c r="F7757" s="6">
        <f t="shared" si="1809"/>
        <v>0</v>
      </c>
      <c r="G7757" s="7">
        <v>0.23799000000000001</v>
      </c>
      <c r="H7757" s="6">
        <f t="shared" si="1816"/>
        <v>8329.65</v>
      </c>
      <c r="I7757" s="7">
        <v>5.9110000000000003E-2</v>
      </c>
      <c r="J7757" s="6">
        <f t="shared" si="1817"/>
        <v>827.54000000000008</v>
      </c>
      <c r="K7757" s="20"/>
      <c r="L7757" s="6">
        <f t="shared" si="1803"/>
        <v>40000</v>
      </c>
      <c r="M7757" s="11">
        <f t="shared" si="1810"/>
        <v>0</v>
      </c>
      <c r="N7757" s="6">
        <f t="shared" si="1804"/>
        <v>8329.65</v>
      </c>
      <c r="O7757" s="11">
        <f t="shared" si="1811"/>
        <v>0</v>
      </c>
      <c r="P7757" s="11">
        <f t="shared" si="1805"/>
        <v>827.54000000000008</v>
      </c>
      <c r="Q7757" s="11">
        <f t="shared" si="1812"/>
        <v>0</v>
      </c>
      <c r="R7757" s="11">
        <f t="shared" si="1813"/>
        <v>0</v>
      </c>
      <c r="S7757" s="6">
        <f t="shared" si="1806"/>
        <v>1900.4099999999989</v>
      </c>
      <c r="T7757" s="11">
        <f t="shared" si="1807"/>
        <v>0</v>
      </c>
      <c r="U7757" s="11">
        <f t="shared" si="1808"/>
        <v>0</v>
      </c>
      <c r="V7757" s="11">
        <f t="shared" si="1814"/>
        <v>1900.4099999999989</v>
      </c>
      <c r="W7757" s="20"/>
    </row>
    <row r="7758" spans="1:23" x14ac:dyDescent="0.25">
      <c r="A7758">
        <v>2022111911</v>
      </c>
      <c r="B7758">
        <v>7</v>
      </c>
      <c r="C7758" s="7">
        <v>0.64624999999999999</v>
      </c>
      <c r="D7758" s="6">
        <f t="shared" si="1815"/>
        <v>51700</v>
      </c>
      <c r="E7758" s="62">
        <v>0</v>
      </c>
      <c r="F7758" s="6">
        <f t="shared" si="1809"/>
        <v>0</v>
      </c>
      <c r="G7758" s="7">
        <v>0.25225999999999998</v>
      </c>
      <c r="H7758" s="6">
        <f t="shared" si="1816"/>
        <v>8829.0999999999985</v>
      </c>
      <c r="I7758" s="7">
        <v>9.7699999999999995E-2</v>
      </c>
      <c r="J7758" s="6">
        <f t="shared" si="1817"/>
        <v>1367.8</v>
      </c>
      <c r="K7758" s="20"/>
      <c r="L7758" s="6">
        <f t="shared" si="1803"/>
        <v>40000</v>
      </c>
      <c r="M7758" s="11">
        <f t="shared" si="1810"/>
        <v>0</v>
      </c>
      <c r="N7758" s="6">
        <f t="shared" si="1804"/>
        <v>8829.0999999999985</v>
      </c>
      <c r="O7758" s="11">
        <f t="shared" si="1811"/>
        <v>0</v>
      </c>
      <c r="P7758" s="11">
        <f t="shared" si="1805"/>
        <v>1367.8</v>
      </c>
      <c r="Q7758" s="11">
        <f t="shared" si="1812"/>
        <v>0</v>
      </c>
      <c r="R7758" s="11">
        <f t="shared" si="1813"/>
        <v>0</v>
      </c>
      <c r="S7758" s="6">
        <f t="shared" si="1806"/>
        <v>1503.1000000000015</v>
      </c>
      <c r="T7758" s="11">
        <f t="shared" si="1807"/>
        <v>0</v>
      </c>
      <c r="U7758" s="11">
        <f t="shared" si="1808"/>
        <v>0</v>
      </c>
      <c r="V7758" s="11">
        <f t="shared" si="1814"/>
        <v>1503.1000000000015</v>
      </c>
      <c r="W7758" s="20"/>
    </row>
    <row r="7759" spans="1:23" x14ac:dyDescent="0.25">
      <c r="A7759">
        <v>2022111912</v>
      </c>
      <c r="B7759">
        <v>7</v>
      </c>
      <c r="C7759" s="7">
        <v>0.64746999999999999</v>
      </c>
      <c r="D7759" s="6">
        <f t="shared" si="1815"/>
        <v>51797.599999999999</v>
      </c>
      <c r="E7759" s="62">
        <v>0</v>
      </c>
      <c r="F7759" s="6">
        <f t="shared" si="1809"/>
        <v>0</v>
      </c>
      <c r="G7759" s="7">
        <v>0.26068000000000002</v>
      </c>
      <c r="H7759" s="6">
        <f t="shared" si="1816"/>
        <v>9123.8000000000011</v>
      </c>
      <c r="I7759" s="7">
        <v>0.14016000000000001</v>
      </c>
      <c r="J7759" s="6">
        <f t="shared" si="1817"/>
        <v>1962.24</v>
      </c>
      <c r="K7759" s="20"/>
      <c r="L7759" s="6">
        <f t="shared" si="1803"/>
        <v>40000</v>
      </c>
      <c r="M7759" s="11">
        <f t="shared" si="1810"/>
        <v>0</v>
      </c>
      <c r="N7759" s="6">
        <f t="shared" si="1804"/>
        <v>9123.8000000000011</v>
      </c>
      <c r="O7759" s="11">
        <f t="shared" si="1811"/>
        <v>0</v>
      </c>
      <c r="P7759" s="11">
        <f t="shared" si="1805"/>
        <v>1962.24</v>
      </c>
      <c r="Q7759" s="11">
        <f t="shared" si="1812"/>
        <v>0</v>
      </c>
      <c r="R7759" s="11">
        <f t="shared" si="1813"/>
        <v>0</v>
      </c>
      <c r="S7759" s="6">
        <f t="shared" si="1806"/>
        <v>711.55999999999744</v>
      </c>
      <c r="T7759" s="11">
        <f t="shared" si="1807"/>
        <v>0</v>
      </c>
      <c r="U7759" s="11">
        <f t="shared" si="1808"/>
        <v>0</v>
      </c>
      <c r="V7759" s="11">
        <f t="shared" si="1814"/>
        <v>711.55999999999744</v>
      </c>
      <c r="W7759" s="20"/>
    </row>
    <row r="7760" spans="1:23" x14ac:dyDescent="0.25">
      <c r="A7760">
        <v>2022111913</v>
      </c>
      <c r="B7760">
        <v>7</v>
      </c>
      <c r="C7760" s="7">
        <v>0.64219000000000004</v>
      </c>
      <c r="D7760" s="6">
        <f t="shared" si="1815"/>
        <v>51375.200000000004</v>
      </c>
      <c r="E7760" s="62">
        <v>0</v>
      </c>
      <c r="F7760" s="6">
        <f t="shared" si="1809"/>
        <v>0</v>
      </c>
      <c r="G7760" s="7">
        <v>0.27433000000000002</v>
      </c>
      <c r="H7760" s="6">
        <f t="shared" si="1816"/>
        <v>9601.5500000000011</v>
      </c>
      <c r="I7760" s="7">
        <v>0.16900999999999999</v>
      </c>
      <c r="J7760" s="6">
        <f t="shared" si="1817"/>
        <v>2366.14</v>
      </c>
      <c r="K7760" s="20"/>
      <c r="L7760" s="6">
        <f t="shared" si="1803"/>
        <v>40000</v>
      </c>
      <c r="M7760" s="11">
        <f t="shared" si="1810"/>
        <v>0</v>
      </c>
      <c r="N7760" s="6">
        <f t="shared" si="1804"/>
        <v>9601.5500000000011</v>
      </c>
      <c r="O7760" s="11">
        <f t="shared" si="1811"/>
        <v>0</v>
      </c>
      <c r="P7760" s="11">
        <f t="shared" si="1805"/>
        <v>1773.6500000000033</v>
      </c>
      <c r="Q7760" s="11">
        <f t="shared" si="1812"/>
        <v>592.4899999999966</v>
      </c>
      <c r="R7760" s="11">
        <f t="shared" si="1813"/>
        <v>592.4899999999966</v>
      </c>
      <c r="S7760" s="6">
        <f t="shared" si="1806"/>
        <v>0</v>
      </c>
      <c r="T7760" s="11">
        <f t="shared" si="1807"/>
        <v>0</v>
      </c>
      <c r="U7760" s="11">
        <f t="shared" si="1808"/>
        <v>0</v>
      </c>
      <c r="V7760" s="11">
        <f t="shared" si="1814"/>
        <v>0</v>
      </c>
      <c r="W7760" s="20"/>
    </row>
    <row r="7761" spans="1:23" x14ac:dyDescent="0.25">
      <c r="A7761">
        <v>2022111914</v>
      </c>
      <c r="B7761">
        <v>7</v>
      </c>
      <c r="C7761" s="7">
        <v>0.63344</v>
      </c>
      <c r="D7761" s="6">
        <f t="shared" si="1815"/>
        <v>50675.199999999997</v>
      </c>
      <c r="E7761" s="62">
        <v>0</v>
      </c>
      <c r="F7761" s="6">
        <f t="shared" si="1809"/>
        <v>0</v>
      </c>
      <c r="G7761" s="7">
        <v>0.25461</v>
      </c>
      <c r="H7761" s="6">
        <f t="shared" si="1816"/>
        <v>8911.35</v>
      </c>
      <c r="I7761" s="7">
        <v>0.19191</v>
      </c>
      <c r="J7761" s="6">
        <f t="shared" si="1817"/>
        <v>2686.74</v>
      </c>
      <c r="K7761" s="20"/>
      <c r="L7761" s="6">
        <f t="shared" si="1803"/>
        <v>40000</v>
      </c>
      <c r="M7761" s="11">
        <f t="shared" si="1810"/>
        <v>0</v>
      </c>
      <c r="N7761" s="6">
        <f t="shared" si="1804"/>
        <v>8911.35</v>
      </c>
      <c r="O7761" s="11">
        <f t="shared" si="1811"/>
        <v>0</v>
      </c>
      <c r="P7761" s="11">
        <f t="shared" si="1805"/>
        <v>1763.8499999999967</v>
      </c>
      <c r="Q7761" s="11">
        <f t="shared" si="1812"/>
        <v>922.89000000000306</v>
      </c>
      <c r="R7761" s="11">
        <f t="shared" si="1813"/>
        <v>922.89000000000306</v>
      </c>
      <c r="S7761" s="6">
        <f t="shared" si="1806"/>
        <v>0</v>
      </c>
      <c r="T7761" s="11">
        <f t="shared" si="1807"/>
        <v>0</v>
      </c>
      <c r="U7761" s="11">
        <f t="shared" si="1808"/>
        <v>0</v>
      </c>
      <c r="V7761" s="11">
        <f t="shared" si="1814"/>
        <v>0</v>
      </c>
      <c r="W7761" s="20"/>
    </row>
    <row r="7762" spans="1:23" x14ac:dyDescent="0.25">
      <c r="A7762">
        <v>2022111915</v>
      </c>
      <c r="B7762">
        <v>7</v>
      </c>
      <c r="C7762" s="7">
        <v>0.62234</v>
      </c>
      <c r="D7762" s="6">
        <f t="shared" si="1815"/>
        <v>49787.199999999997</v>
      </c>
      <c r="E7762" s="62">
        <v>0</v>
      </c>
      <c r="F7762" s="6">
        <f t="shared" si="1809"/>
        <v>0</v>
      </c>
      <c r="G7762" s="7">
        <v>0.23896999999999999</v>
      </c>
      <c r="H7762" s="6">
        <f t="shared" si="1816"/>
        <v>8363.9499999999989</v>
      </c>
      <c r="I7762" s="7">
        <v>0.20180999999999999</v>
      </c>
      <c r="J7762" s="6">
        <f t="shared" si="1817"/>
        <v>2825.3399999999997</v>
      </c>
      <c r="K7762" s="20"/>
      <c r="L7762" s="6">
        <f t="shared" si="1803"/>
        <v>40000</v>
      </c>
      <c r="M7762" s="11">
        <f t="shared" si="1810"/>
        <v>0</v>
      </c>
      <c r="N7762" s="6">
        <f t="shared" si="1804"/>
        <v>8363.9499999999989</v>
      </c>
      <c r="O7762" s="11">
        <f t="shared" si="1811"/>
        <v>0</v>
      </c>
      <c r="P7762" s="11">
        <f t="shared" si="1805"/>
        <v>1423.2499999999982</v>
      </c>
      <c r="Q7762" s="11">
        <f t="shared" si="1812"/>
        <v>1402.0900000000015</v>
      </c>
      <c r="R7762" s="11">
        <f t="shared" si="1813"/>
        <v>1402.0900000000015</v>
      </c>
      <c r="S7762" s="6">
        <f t="shared" si="1806"/>
        <v>0</v>
      </c>
      <c r="T7762" s="11">
        <f t="shared" si="1807"/>
        <v>0</v>
      </c>
      <c r="U7762" s="11">
        <f t="shared" si="1808"/>
        <v>0</v>
      </c>
      <c r="V7762" s="11">
        <f t="shared" si="1814"/>
        <v>0</v>
      </c>
      <c r="W7762" s="20"/>
    </row>
    <row r="7763" spans="1:23" x14ac:dyDescent="0.25">
      <c r="A7763">
        <v>2022111916</v>
      </c>
      <c r="B7763">
        <v>7</v>
      </c>
      <c r="C7763" s="7">
        <v>0.61831000000000003</v>
      </c>
      <c r="D7763" s="6">
        <f t="shared" si="1815"/>
        <v>49464.800000000003</v>
      </c>
      <c r="E7763" s="62">
        <v>0</v>
      </c>
      <c r="F7763" s="6">
        <f t="shared" si="1809"/>
        <v>0</v>
      </c>
      <c r="G7763" s="7">
        <v>0.21848999999999999</v>
      </c>
      <c r="H7763" s="6">
        <f t="shared" si="1816"/>
        <v>7647.15</v>
      </c>
      <c r="I7763" s="7">
        <v>0.15884999999999999</v>
      </c>
      <c r="J7763" s="6">
        <f t="shared" si="1817"/>
        <v>2223.9</v>
      </c>
      <c r="K7763" s="20"/>
      <c r="L7763" s="6">
        <f t="shared" si="1803"/>
        <v>40000</v>
      </c>
      <c r="M7763" s="11">
        <f t="shared" si="1810"/>
        <v>0</v>
      </c>
      <c r="N7763" s="6">
        <f t="shared" si="1804"/>
        <v>7647.15</v>
      </c>
      <c r="O7763" s="11">
        <f t="shared" si="1811"/>
        <v>0</v>
      </c>
      <c r="P7763" s="11">
        <f t="shared" si="1805"/>
        <v>1817.6500000000033</v>
      </c>
      <c r="Q7763" s="11">
        <f t="shared" si="1812"/>
        <v>406.24999999999682</v>
      </c>
      <c r="R7763" s="11">
        <f t="shared" si="1813"/>
        <v>406.24999999999682</v>
      </c>
      <c r="S7763" s="6">
        <f t="shared" si="1806"/>
        <v>0</v>
      </c>
      <c r="T7763" s="11">
        <f t="shared" si="1807"/>
        <v>0</v>
      </c>
      <c r="U7763" s="11">
        <f t="shared" si="1808"/>
        <v>0</v>
      </c>
      <c r="V7763" s="11">
        <f t="shared" si="1814"/>
        <v>0</v>
      </c>
      <c r="W7763" s="20"/>
    </row>
    <row r="7764" spans="1:23" x14ac:dyDescent="0.25">
      <c r="A7764">
        <v>2022111917</v>
      </c>
      <c r="B7764">
        <v>7</v>
      </c>
      <c r="C7764" s="7">
        <v>0.62212000000000001</v>
      </c>
      <c r="D7764" s="6">
        <f t="shared" si="1815"/>
        <v>49769.599999999999</v>
      </c>
      <c r="E7764" s="62">
        <v>0</v>
      </c>
      <c r="F7764" s="6">
        <f t="shared" si="1809"/>
        <v>0</v>
      </c>
      <c r="G7764" s="7">
        <v>0.19155</v>
      </c>
      <c r="H7764" s="6">
        <f t="shared" si="1816"/>
        <v>6704.25</v>
      </c>
      <c r="I7764" s="7">
        <v>7.5240000000000001E-2</v>
      </c>
      <c r="J7764" s="6">
        <f t="shared" si="1817"/>
        <v>1053.3600000000001</v>
      </c>
      <c r="K7764" s="20"/>
      <c r="L7764" s="6">
        <f t="shared" ref="L7764:L7827" si="1818">IF(D7764-F7764&gt;C$17,C$17,D7764-F7764)</f>
        <v>40000</v>
      </c>
      <c r="M7764" s="11">
        <f t="shared" si="1810"/>
        <v>0</v>
      </c>
      <c r="N7764" s="6">
        <f t="shared" ref="N7764:N7827" si="1819">IF(D7764-F7764-L7764&gt;H7764,H7764,D7764-F7764-L7764)</f>
        <v>6704.25</v>
      </c>
      <c r="O7764" s="11">
        <f t="shared" si="1811"/>
        <v>0</v>
      </c>
      <c r="P7764" s="11">
        <f t="shared" ref="P7764:P7827" si="1820">IF(D7764-F7764-L7764-N7764&gt;J7764,J7764,D7764-F7764-L7764-N7764)</f>
        <v>1053.3600000000001</v>
      </c>
      <c r="Q7764" s="11">
        <f t="shared" si="1812"/>
        <v>0</v>
      </c>
      <c r="R7764" s="11">
        <f t="shared" si="1813"/>
        <v>0</v>
      </c>
      <c r="S7764" s="6">
        <f t="shared" ref="S7764:S7827" si="1821">D7764-F7764-L7764-N7764-P7764</f>
        <v>2011.9899999999984</v>
      </c>
      <c r="T7764" s="11">
        <f t="shared" ref="T7764:T7827" si="1822">IF(T7763-AD$23+AD$24*R7764-S7764&gt;T$19,T$19,IF(T7763-AD$23+AD$24*R7764-S7764&lt;0,0,T7763-AD$23+AD$24*R7764-S7764))</f>
        <v>0</v>
      </c>
      <c r="U7764" s="11">
        <f t="shared" ref="U7764:U7827" si="1823">IF(T7763-AD$23-T7764&gt;0,T7763-AD$23-T7764,0)</f>
        <v>0</v>
      </c>
      <c r="V7764" s="11">
        <f t="shared" si="1814"/>
        <v>2011.9899999999984</v>
      </c>
      <c r="W7764" s="20"/>
    </row>
    <row r="7765" spans="1:23" x14ac:dyDescent="0.25">
      <c r="A7765">
        <v>2022111918</v>
      </c>
      <c r="B7765">
        <v>7</v>
      </c>
      <c r="C7765" s="7">
        <v>0.64298999999999995</v>
      </c>
      <c r="D7765" s="6">
        <f t="shared" si="1815"/>
        <v>51439.199999999997</v>
      </c>
      <c r="E7765" s="62">
        <v>0</v>
      </c>
      <c r="F7765" s="6">
        <f t="shared" ref="F7765:F7828" si="1824">F$18*E7765</f>
        <v>0</v>
      </c>
      <c r="G7765" s="7">
        <v>0.16936000000000001</v>
      </c>
      <c r="H7765" s="6">
        <f t="shared" si="1816"/>
        <v>5927.6</v>
      </c>
      <c r="I7765" s="7">
        <v>6.4000000000000003E-3</v>
      </c>
      <c r="J7765" s="6">
        <f t="shared" si="1817"/>
        <v>89.600000000000009</v>
      </c>
      <c r="K7765" s="20"/>
      <c r="L7765" s="6">
        <f t="shared" si="1818"/>
        <v>40000</v>
      </c>
      <c r="M7765" s="11">
        <f t="shared" ref="M7765:M7828" si="1825">C$17-L7765</f>
        <v>0</v>
      </c>
      <c r="N7765" s="6">
        <f t="shared" si="1819"/>
        <v>5927.6</v>
      </c>
      <c r="O7765" s="11">
        <f t="shared" ref="O7765:O7828" si="1826">H7765-N7765</f>
        <v>0</v>
      </c>
      <c r="P7765" s="11">
        <f t="shared" si="1820"/>
        <v>89.600000000000009</v>
      </c>
      <c r="Q7765" s="11">
        <f t="shared" ref="Q7765:Q7828" si="1827">J7765-P7765</f>
        <v>0</v>
      </c>
      <c r="R7765" s="11">
        <f t="shared" ref="R7765:R7828" si="1828">M7765+O7765+Q7765</f>
        <v>0</v>
      </c>
      <c r="S7765" s="6">
        <f t="shared" si="1821"/>
        <v>5421.9999999999964</v>
      </c>
      <c r="T7765" s="11">
        <f t="shared" si="1822"/>
        <v>0</v>
      </c>
      <c r="U7765" s="11">
        <f t="shared" si="1823"/>
        <v>0</v>
      </c>
      <c r="V7765" s="11">
        <f t="shared" ref="V7765:V7828" si="1829">D7765-F7765-L7765-N7765-P7765-U7765</f>
        <v>5421.9999999999964</v>
      </c>
      <c r="W7765" s="20"/>
    </row>
    <row r="7766" spans="1:23" x14ac:dyDescent="0.25">
      <c r="A7766">
        <v>2022111919</v>
      </c>
      <c r="B7766">
        <v>7</v>
      </c>
      <c r="C7766" s="7">
        <v>0.65275000000000005</v>
      </c>
      <c r="D7766" s="6">
        <f t="shared" si="1815"/>
        <v>52220.000000000007</v>
      </c>
      <c r="E7766" s="62">
        <v>0</v>
      </c>
      <c r="F7766" s="6">
        <f t="shared" si="1824"/>
        <v>0</v>
      </c>
      <c r="G7766" s="7">
        <v>0.16200999999999999</v>
      </c>
      <c r="H7766" s="6">
        <f t="shared" si="1816"/>
        <v>5670.3499999999995</v>
      </c>
      <c r="I7766" s="7">
        <v>0</v>
      </c>
      <c r="J7766" s="6">
        <f t="shared" si="1817"/>
        <v>0</v>
      </c>
      <c r="K7766" s="20"/>
      <c r="L7766" s="6">
        <f t="shared" si="1818"/>
        <v>40000</v>
      </c>
      <c r="M7766" s="11">
        <f t="shared" si="1825"/>
        <v>0</v>
      </c>
      <c r="N7766" s="6">
        <f t="shared" si="1819"/>
        <v>5670.3499999999995</v>
      </c>
      <c r="O7766" s="11">
        <f t="shared" si="1826"/>
        <v>0</v>
      </c>
      <c r="P7766" s="11">
        <f t="shared" si="1820"/>
        <v>0</v>
      </c>
      <c r="Q7766" s="11">
        <f t="shared" si="1827"/>
        <v>0</v>
      </c>
      <c r="R7766" s="11">
        <f t="shared" si="1828"/>
        <v>0</v>
      </c>
      <c r="S7766" s="6">
        <f t="shared" si="1821"/>
        <v>6549.6500000000078</v>
      </c>
      <c r="T7766" s="11">
        <f t="shared" si="1822"/>
        <v>0</v>
      </c>
      <c r="U7766" s="11">
        <f t="shared" si="1823"/>
        <v>0</v>
      </c>
      <c r="V7766" s="11">
        <f t="shared" si="1829"/>
        <v>6549.6500000000078</v>
      </c>
      <c r="W7766" s="20"/>
    </row>
    <row r="7767" spans="1:23" x14ac:dyDescent="0.25">
      <c r="A7767">
        <v>2022111920</v>
      </c>
      <c r="B7767">
        <v>7</v>
      </c>
      <c r="C7767" s="7">
        <v>0.65032999999999996</v>
      </c>
      <c r="D7767" s="6">
        <f t="shared" si="1815"/>
        <v>52026.399999999994</v>
      </c>
      <c r="E7767" s="62">
        <v>0</v>
      </c>
      <c r="F7767" s="6">
        <f t="shared" si="1824"/>
        <v>0</v>
      </c>
      <c r="G7767" s="7">
        <v>0.15998999999999999</v>
      </c>
      <c r="H7767" s="6">
        <f t="shared" si="1816"/>
        <v>5599.65</v>
      </c>
      <c r="I7767" s="7">
        <v>0</v>
      </c>
      <c r="J7767" s="6">
        <f t="shared" si="1817"/>
        <v>0</v>
      </c>
      <c r="K7767" s="20"/>
      <c r="L7767" s="6">
        <f t="shared" si="1818"/>
        <v>40000</v>
      </c>
      <c r="M7767" s="11">
        <f t="shared" si="1825"/>
        <v>0</v>
      </c>
      <c r="N7767" s="6">
        <f t="shared" si="1819"/>
        <v>5599.65</v>
      </c>
      <c r="O7767" s="11">
        <f t="shared" si="1826"/>
        <v>0</v>
      </c>
      <c r="P7767" s="11">
        <f t="shared" si="1820"/>
        <v>0</v>
      </c>
      <c r="Q7767" s="11">
        <f t="shared" si="1827"/>
        <v>0</v>
      </c>
      <c r="R7767" s="11">
        <f t="shared" si="1828"/>
        <v>0</v>
      </c>
      <c r="S7767" s="6">
        <f t="shared" si="1821"/>
        <v>6426.7499999999945</v>
      </c>
      <c r="T7767" s="11">
        <f t="shared" si="1822"/>
        <v>0</v>
      </c>
      <c r="U7767" s="11">
        <f t="shared" si="1823"/>
        <v>0</v>
      </c>
      <c r="V7767" s="11">
        <f t="shared" si="1829"/>
        <v>6426.7499999999945</v>
      </c>
      <c r="W7767" s="20"/>
    </row>
    <row r="7768" spans="1:23" x14ac:dyDescent="0.25">
      <c r="A7768">
        <v>2022111921</v>
      </c>
      <c r="B7768">
        <v>7</v>
      </c>
      <c r="C7768" s="7">
        <v>0.64503999999999995</v>
      </c>
      <c r="D7768" s="6">
        <f t="shared" si="1815"/>
        <v>51603.199999999997</v>
      </c>
      <c r="E7768" s="62">
        <v>0</v>
      </c>
      <c r="F7768" s="6">
        <f t="shared" si="1824"/>
        <v>0</v>
      </c>
      <c r="G7768" s="7">
        <v>0.16097</v>
      </c>
      <c r="H7768" s="6">
        <f t="shared" si="1816"/>
        <v>5633.95</v>
      </c>
      <c r="I7768" s="7">
        <v>0</v>
      </c>
      <c r="J7768" s="6">
        <f t="shared" si="1817"/>
        <v>0</v>
      </c>
      <c r="K7768" s="20"/>
      <c r="L7768" s="6">
        <f t="shared" si="1818"/>
        <v>40000</v>
      </c>
      <c r="M7768" s="11">
        <f t="shared" si="1825"/>
        <v>0</v>
      </c>
      <c r="N7768" s="6">
        <f t="shared" si="1819"/>
        <v>5633.95</v>
      </c>
      <c r="O7768" s="11">
        <f t="shared" si="1826"/>
        <v>0</v>
      </c>
      <c r="P7768" s="11">
        <f t="shared" si="1820"/>
        <v>0</v>
      </c>
      <c r="Q7768" s="11">
        <f t="shared" si="1827"/>
        <v>0</v>
      </c>
      <c r="R7768" s="11">
        <f t="shared" si="1828"/>
        <v>0</v>
      </c>
      <c r="S7768" s="6">
        <f t="shared" si="1821"/>
        <v>5969.2499999999973</v>
      </c>
      <c r="T7768" s="11">
        <f t="shared" si="1822"/>
        <v>0</v>
      </c>
      <c r="U7768" s="11">
        <f t="shared" si="1823"/>
        <v>0</v>
      </c>
      <c r="V7768" s="11">
        <f t="shared" si="1829"/>
        <v>5969.2499999999973</v>
      </c>
      <c r="W7768" s="20"/>
    </row>
    <row r="7769" spans="1:23" x14ac:dyDescent="0.25">
      <c r="A7769">
        <v>2022111922</v>
      </c>
      <c r="B7769">
        <v>7</v>
      </c>
      <c r="C7769" s="7">
        <v>0.63427</v>
      </c>
      <c r="D7769" s="6">
        <f t="shared" si="1815"/>
        <v>50741.599999999999</v>
      </c>
      <c r="E7769" s="62">
        <v>0</v>
      </c>
      <c r="F7769" s="6">
        <f t="shared" si="1824"/>
        <v>0</v>
      </c>
      <c r="G7769" s="7">
        <v>0.15890000000000001</v>
      </c>
      <c r="H7769" s="6">
        <f t="shared" si="1816"/>
        <v>5561.5000000000009</v>
      </c>
      <c r="I7769" s="7">
        <v>4.0000000000000003E-5</v>
      </c>
      <c r="J7769" s="6">
        <f t="shared" si="1817"/>
        <v>0.56000000000000005</v>
      </c>
      <c r="K7769" s="20"/>
      <c r="L7769" s="6">
        <f t="shared" si="1818"/>
        <v>40000</v>
      </c>
      <c r="M7769" s="11">
        <f t="shared" si="1825"/>
        <v>0</v>
      </c>
      <c r="N7769" s="6">
        <f t="shared" si="1819"/>
        <v>5561.5000000000009</v>
      </c>
      <c r="O7769" s="11">
        <f t="shared" si="1826"/>
        <v>0</v>
      </c>
      <c r="P7769" s="11">
        <f t="shared" si="1820"/>
        <v>0.56000000000000005</v>
      </c>
      <c r="Q7769" s="11">
        <f t="shared" si="1827"/>
        <v>0</v>
      </c>
      <c r="R7769" s="11">
        <f t="shared" si="1828"/>
        <v>0</v>
      </c>
      <c r="S7769" s="6">
        <f t="shared" si="1821"/>
        <v>5179.5399999999972</v>
      </c>
      <c r="T7769" s="11">
        <f t="shared" si="1822"/>
        <v>0</v>
      </c>
      <c r="U7769" s="11">
        <f t="shared" si="1823"/>
        <v>0</v>
      </c>
      <c r="V7769" s="11">
        <f t="shared" si="1829"/>
        <v>5179.5399999999972</v>
      </c>
      <c r="W7769" s="20"/>
    </row>
    <row r="7770" spans="1:23" x14ac:dyDescent="0.25">
      <c r="A7770">
        <v>2022111923</v>
      </c>
      <c r="B7770">
        <v>7</v>
      </c>
      <c r="C7770" s="7">
        <v>0.61846000000000001</v>
      </c>
      <c r="D7770" s="6">
        <f t="shared" si="1815"/>
        <v>49476.800000000003</v>
      </c>
      <c r="E7770" s="62">
        <v>0</v>
      </c>
      <c r="F7770" s="6">
        <f t="shared" si="1824"/>
        <v>0</v>
      </c>
      <c r="G7770" s="7">
        <v>0.15564</v>
      </c>
      <c r="H7770" s="6">
        <f t="shared" si="1816"/>
        <v>5447.4</v>
      </c>
      <c r="I7770" s="7">
        <v>0</v>
      </c>
      <c r="J7770" s="6">
        <f t="shared" si="1817"/>
        <v>0</v>
      </c>
      <c r="K7770" s="20"/>
      <c r="L7770" s="6">
        <f t="shared" si="1818"/>
        <v>40000</v>
      </c>
      <c r="M7770" s="11">
        <f t="shared" si="1825"/>
        <v>0</v>
      </c>
      <c r="N7770" s="6">
        <f t="shared" si="1819"/>
        <v>5447.4</v>
      </c>
      <c r="O7770" s="11">
        <f t="shared" si="1826"/>
        <v>0</v>
      </c>
      <c r="P7770" s="11">
        <f t="shared" si="1820"/>
        <v>0</v>
      </c>
      <c r="Q7770" s="11">
        <f t="shared" si="1827"/>
        <v>0</v>
      </c>
      <c r="R7770" s="11">
        <f t="shared" si="1828"/>
        <v>0</v>
      </c>
      <c r="S7770" s="6">
        <f t="shared" si="1821"/>
        <v>4029.4000000000033</v>
      </c>
      <c r="T7770" s="11">
        <f t="shared" si="1822"/>
        <v>0</v>
      </c>
      <c r="U7770" s="11">
        <f t="shared" si="1823"/>
        <v>0</v>
      </c>
      <c r="V7770" s="11">
        <f t="shared" si="1829"/>
        <v>4029.4000000000033</v>
      </c>
      <c r="W7770" s="20"/>
    </row>
    <row r="7771" spans="1:23" x14ac:dyDescent="0.25">
      <c r="A7771">
        <v>2022111924</v>
      </c>
      <c r="B7771">
        <v>7</v>
      </c>
      <c r="C7771" s="7">
        <v>0.60135000000000005</v>
      </c>
      <c r="D7771" s="6">
        <f t="shared" si="1815"/>
        <v>48108.000000000007</v>
      </c>
      <c r="E7771" s="62">
        <v>0</v>
      </c>
      <c r="F7771" s="6">
        <f t="shared" si="1824"/>
        <v>0</v>
      </c>
      <c r="G7771" s="7">
        <v>0.16088</v>
      </c>
      <c r="H7771" s="6">
        <f t="shared" si="1816"/>
        <v>5630.8</v>
      </c>
      <c r="I7771" s="7">
        <v>0</v>
      </c>
      <c r="J7771" s="6">
        <f t="shared" si="1817"/>
        <v>0</v>
      </c>
      <c r="K7771" s="20"/>
      <c r="L7771" s="6">
        <f t="shared" si="1818"/>
        <v>40000</v>
      </c>
      <c r="M7771" s="11">
        <f t="shared" si="1825"/>
        <v>0</v>
      </c>
      <c r="N7771" s="6">
        <f t="shared" si="1819"/>
        <v>5630.8</v>
      </c>
      <c r="O7771" s="11">
        <f t="shared" si="1826"/>
        <v>0</v>
      </c>
      <c r="P7771" s="11">
        <f t="shared" si="1820"/>
        <v>0</v>
      </c>
      <c r="Q7771" s="11">
        <f t="shared" si="1827"/>
        <v>0</v>
      </c>
      <c r="R7771" s="11">
        <f t="shared" si="1828"/>
        <v>0</v>
      </c>
      <c r="S7771" s="6">
        <f t="shared" si="1821"/>
        <v>2477.2000000000071</v>
      </c>
      <c r="T7771" s="11">
        <f t="shared" si="1822"/>
        <v>0</v>
      </c>
      <c r="U7771" s="11">
        <f t="shared" si="1823"/>
        <v>0</v>
      </c>
      <c r="V7771" s="11">
        <f t="shared" si="1829"/>
        <v>2477.2000000000071</v>
      </c>
      <c r="W7771" s="20"/>
    </row>
    <row r="7772" spans="1:23" x14ac:dyDescent="0.25">
      <c r="A7772">
        <v>2022112001</v>
      </c>
      <c r="B7772">
        <v>1</v>
      </c>
      <c r="C7772" s="7">
        <v>0.58797999999999995</v>
      </c>
      <c r="D7772" s="6">
        <f t="shared" si="1815"/>
        <v>47038.399999999994</v>
      </c>
      <c r="E7772" s="62">
        <v>0</v>
      </c>
      <c r="F7772" s="6">
        <f t="shared" si="1824"/>
        <v>0</v>
      </c>
      <c r="G7772" s="7">
        <v>0.15922</v>
      </c>
      <c r="H7772" s="6">
        <f t="shared" si="1816"/>
        <v>5572.7</v>
      </c>
      <c r="I7772" s="7">
        <v>0</v>
      </c>
      <c r="J7772" s="6">
        <f t="shared" si="1817"/>
        <v>0</v>
      </c>
      <c r="K7772" s="20"/>
      <c r="L7772" s="6">
        <f t="shared" si="1818"/>
        <v>40000</v>
      </c>
      <c r="M7772" s="11">
        <f t="shared" si="1825"/>
        <v>0</v>
      </c>
      <c r="N7772" s="6">
        <f t="shared" si="1819"/>
        <v>5572.7</v>
      </c>
      <c r="O7772" s="11">
        <f t="shared" si="1826"/>
        <v>0</v>
      </c>
      <c r="P7772" s="11">
        <f t="shared" si="1820"/>
        <v>0</v>
      </c>
      <c r="Q7772" s="11">
        <f t="shared" si="1827"/>
        <v>0</v>
      </c>
      <c r="R7772" s="11">
        <f t="shared" si="1828"/>
        <v>0</v>
      </c>
      <c r="S7772" s="6">
        <f t="shared" si="1821"/>
        <v>1465.6999999999944</v>
      </c>
      <c r="T7772" s="11">
        <f t="shared" si="1822"/>
        <v>0</v>
      </c>
      <c r="U7772" s="11">
        <f t="shared" si="1823"/>
        <v>0</v>
      </c>
      <c r="V7772" s="11">
        <f t="shared" si="1829"/>
        <v>1465.6999999999944</v>
      </c>
      <c r="W7772" s="20"/>
    </row>
    <row r="7773" spans="1:23" x14ac:dyDescent="0.25">
      <c r="A7773">
        <v>2022112002</v>
      </c>
      <c r="B7773">
        <v>1</v>
      </c>
      <c r="C7773" s="7">
        <v>0.58323000000000003</v>
      </c>
      <c r="D7773" s="6">
        <f t="shared" si="1815"/>
        <v>46658.400000000001</v>
      </c>
      <c r="E7773" s="62">
        <v>0</v>
      </c>
      <c r="F7773" s="6">
        <f t="shared" si="1824"/>
        <v>0</v>
      </c>
      <c r="G7773" s="7">
        <v>0.16561000000000001</v>
      </c>
      <c r="H7773" s="6">
        <f t="shared" si="1816"/>
        <v>5796.35</v>
      </c>
      <c r="I7773" s="7">
        <v>0</v>
      </c>
      <c r="J7773" s="6">
        <f t="shared" si="1817"/>
        <v>0</v>
      </c>
      <c r="K7773" s="20"/>
      <c r="L7773" s="6">
        <f t="shared" si="1818"/>
        <v>40000</v>
      </c>
      <c r="M7773" s="11">
        <f t="shared" si="1825"/>
        <v>0</v>
      </c>
      <c r="N7773" s="6">
        <f t="shared" si="1819"/>
        <v>5796.35</v>
      </c>
      <c r="O7773" s="11">
        <f t="shared" si="1826"/>
        <v>0</v>
      </c>
      <c r="P7773" s="11">
        <f t="shared" si="1820"/>
        <v>0</v>
      </c>
      <c r="Q7773" s="11">
        <f t="shared" si="1827"/>
        <v>0</v>
      </c>
      <c r="R7773" s="11">
        <f t="shared" si="1828"/>
        <v>0</v>
      </c>
      <c r="S7773" s="6">
        <f t="shared" si="1821"/>
        <v>862.05000000000109</v>
      </c>
      <c r="T7773" s="11">
        <f t="shared" si="1822"/>
        <v>0</v>
      </c>
      <c r="U7773" s="11">
        <f t="shared" si="1823"/>
        <v>0</v>
      </c>
      <c r="V7773" s="11">
        <f t="shared" si="1829"/>
        <v>862.05000000000109</v>
      </c>
      <c r="W7773" s="20"/>
    </row>
    <row r="7774" spans="1:23" x14ac:dyDescent="0.25">
      <c r="A7774">
        <v>2022112003</v>
      </c>
      <c r="B7774">
        <v>1</v>
      </c>
      <c r="C7774" s="7">
        <v>0.57982999999999996</v>
      </c>
      <c r="D7774" s="6">
        <f t="shared" si="1815"/>
        <v>46386.399999999994</v>
      </c>
      <c r="E7774" s="62">
        <v>0</v>
      </c>
      <c r="F7774" s="6">
        <f t="shared" si="1824"/>
        <v>0</v>
      </c>
      <c r="G7774" s="7">
        <v>0.17127000000000001</v>
      </c>
      <c r="H7774" s="6">
        <f t="shared" si="1816"/>
        <v>5994.45</v>
      </c>
      <c r="I7774" s="7">
        <v>0</v>
      </c>
      <c r="J7774" s="6">
        <f t="shared" si="1817"/>
        <v>0</v>
      </c>
      <c r="K7774" s="20"/>
      <c r="L7774" s="6">
        <f t="shared" si="1818"/>
        <v>40000</v>
      </c>
      <c r="M7774" s="11">
        <f t="shared" si="1825"/>
        <v>0</v>
      </c>
      <c r="N7774" s="6">
        <f t="shared" si="1819"/>
        <v>5994.45</v>
      </c>
      <c r="O7774" s="11">
        <f t="shared" si="1826"/>
        <v>0</v>
      </c>
      <c r="P7774" s="11">
        <f t="shared" si="1820"/>
        <v>0</v>
      </c>
      <c r="Q7774" s="11">
        <f t="shared" si="1827"/>
        <v>0</v>
      </c>
      <c r="R7774" s="11">
        <f t="shared" si="1828"/>
        <v>0</v>
      </c>
      <c r="S7774" s="6">
        <f t="shared" si="1821"/>
        <v>391.94999999999436</v>
      </c>
      <c r="T7774" s="11">
        <f t="shared" si="1822"/>
        <v>0</v>
      </c>
      <c r="U7774" s="11">
        <f t="shared" si="1823"/>
        <v>0</v>
      </c>
      <c r="V7774" s="11">
        <f t="shared" si="1829"/>
        <v>391.94999999999436</v>
      </c>
      <c r="W7774" s="20"/>
    </row>
    <row r="7775" spans="1:23" x14ac:dyDescent="0.25">
      <c r="A7775">
        <v>2022112004</v>
      </c>
      <c r="B7775">
        <v>1</v>
      </c>
      <c r="C7775" s="7">
        <v>0.58172000000000001</v>
      </c>
      <c r="D7775" s="6">
        <f t="shared" si="1815"/>
        <v>46537.599999999999</v>
      </c>
      <c r="E7775" s="62">
        <v>0</v>
      </c>
      <c r="F7775" s="6">
        <f t="shared" si="1824"/>
        <v>0</v>
      </c>
      <c r="G7775" s="7">
        <v>0.16736999999999999</v>
      </c>
      <c r="H7775" s="6">
        <f t="shared" si="1816"/>
        <v>5857.95</v>
      </c>
      <c r="I7775" s="7">
        <v>0</v>
      </c>
      <c r="J7775" s="6">
        <f t="shared" si="1817"/>
        <v>0</v>
      </c>
      <c r="K7775" s="20"/>
      <c r="L7775" s="6">
        <f t="shared" si="1818"/>
        <v>40000</v>
      </c>
      <c r="M7775" s="11">
        <f t="shared" si="1825"/>
        <v>0</v>
      </c>
      <c r="N7775" s="6">
        <f t="shared" si="1819"/>
        <v>5857.95</v>
      </c>
      <c r="O7775" s="11">
        <f t="shared" si="1826"/>
        <v>0</v>
      </c>
      <c r="P7775" s="11">
        <f t="shared" si="1820"/>
        <v>0</v>
      </c>
      <c r="Q7775" s="11">
        <f t="shared" si="1827"/>
        <v>0</v>
      </c>
      <c r="R7775" s="11">
        <f t="shared" si="1828"/>
        <v>0</v>
      </c>
      <c r="S7775" s="6">
        <f t="shared" si="1821"/>
        <v>679.64999999999873</v>
      </c>
      <c r="T7775" s="11">
        <f t="shared" si="1822"/>
        <v>0</v>
      </c>
      <c r="U7775" s="11">
        <f t="shared" si="1823"/>
        <v>0</v>
      </c>
      <c r="V7775" s="11">
        <f t="shared" si="1829"/>
        <v>679.64999999999873</v>
      </c>
      <c r="W7775" s="20"/>
    </row>
    <row r="7776" spans="1:23" x14ac:dyDescent="0.25">
      <c r="A7776">
        <v>2022112005</v>
      </c>
      <c r="B7776">
        <v>1</v>
      </c>
      <c r="C7776" s="7">
        <v>0.58836999999999995</v>
      </c>
      <c r="D7776" s="6">
        <f t="shared" si="1815"/>
        <v>47069.599999999999</v>
      </c>
      <c r="E7776" s="62">
        <v>0</v>
      </c>
      <c r="F7776" s="6">
        <f t="shared" si="1824"/>
        <v>0</v>
      </c>
      <c r="G7776" s="7">
        <v>0.16603000000000001</v>
      </c>
      <c r="H7776" s="6">
        <f t="shared" si="1816"/>
        <v>5811.05</v>
      </c>
      <c r="I7776" s="7">
        <v>4.0000000000000003E-5</v>
      </c>
      <c r="J7776" s="6">
        <f t="shared" si="1817"/>
        <v>0.56000000000000005</v>
      </c>
      <c r="K7776" s="20"/>
      <c r="L7776" s="6">
        <f t="shared" si="1818"/>
        <v>40000</v>
      </c>
      <c r="M7776" s="11">
        <f t="shared" si="1825"/>
        <v>0</v>
      </c>
      <c r="N7776" s="6">
        <f t="shared" si="1819"/>
        <v>5811.05</v>
      </c>
      <c r="O7776" s="11">
        <f t="shared" si="1826"/>
        <v>0</v>
      </c>
      <c r="P7776" s="11">
        <f t="shared" si="1820"/>
        <v>0.56000000000000005</v>
      </c>
      <c r="Q7776" s="11">
        <f t="shared" si="1827"/>
        <v>0</v>
      </c>
      <c r="R7776" s="11">
        <f t="shared" si="1828"/>
        <v>0</v>
      </c>
      <c r="S7776" s="6">
        <f t="shared" si="1821"/>
        <v>1257.9899999999984</v>
      </c>
      <c r="T7776" s="11">
        <f t="shared" si="1822"/>
        <v>0</v>
      </c>
      <c r="U7776" s="11">
        <f t="shared" si="1823"/>
        <v>0</v>
      </c>
      <c r="V7776" s="11">
        <f t="shared" si="1829"/>
        <v>1257.9899999999984</v>
      </c>
      <c r="W7776" s="20"/>
    </row>
    <row r="7777" spans="1:23" x14ac:dyDescent="0.25">
      <c r="A7777">
        <v>2022112006</v>
      </c>
      <c r="B7777">
        <v>1</v>
      </c>
      <c r="C7777" s="7">
        <v>0.60414999999999996</v>
      </c>
      <c r="D7777" s="6">
        <f t="shared" si="1815"/>
        <v>48332</v>
      </c>
      <c r="E7777" s="62">
        <v>0</v>
      </c>
      <c r="F7777" s="6">
        <f t="shared" si="1824"/>
        <v>0</v>
      </c>
      <c r="G7777" s="7">
        <v>0.15648000000000001</v>
      </c>
      <c r="H7777" s="6">
        <f t="shared" si="1816"/>
        <v>5476.8</v>
      </c>
      <c r="I7777" s="7">
        <v>0</v>
      </c>
      <c r="J7777" s="6">
        <f t="shared" si="1817"/>
        <v>0</v>
      </c>
      <c r="K7777" s="20"/>
      <c r="L7777" s="6">
        <f t="shared" si="1818"/>
        <v>40000</v>
      </c>
      <c r="M7777" s="11">
        <f t="shared" si="1825"/>
        <v>0</v>
      </c>
      <c r="N7777" s="6">
        <f t="shared" si="1819"/>
        <v>5476.8</v>
      </c>
      <c r="O7777" s="11">
        <f t="shared" si="1826"/>
        <v>0</v>
      </c>
      <c r="P7777" s="11">
        <f t="shared" si="1820"/>
        <v>0</v>
      </c>
      <c r="Q7777" s="11">
        <f t="shared" si="1827"/>
        <v>0</v>
      </c>
      <c r="R7777" s="11">
        <f t="shared" si="1828"/>
        <v>0</v>
      </c>
      <c r="S7777" s="6">
        <f t="shared" si="1821"/>
        <v>2855.2</v>
      </c>
      <c r="T7777" s="11">
        <f t="shared" si="1822"/>
        <v>0</v>
      </c>
      <c r="U7777" s="11">
        <f t="shared" si="1823"/>
        <v>0</v>
      </c>
      <c r="V7777" s="11">
        <f t="shared" si="1829"/>
        <v>2855.2</v>
      </c>
      <c r="W7777" s="20"/>
    </row>
    <row r="7778" spans="1:23" x14ac:dyDescent="0.25">
      <c r="A7778">
        <v>2022112007</v>
      </c>
      <c r="B7778">
        <v>1</v>
      </c>
      <c r="C7778" s="7">
        <v>0.62234999999999996</v>
      </c>
      <c r="D7778" s="6">
        <f t="shared" si="1815"/>
        <v>49788</v>
      </c>
      <c r="E7778" s="62">
        <v>0</v>
      </c>
      <c r="F7778" s="6">
        <f t="shared" si="1824"/>
        <v>0</v>
      </c>
      <c r="G7778" s="7">
        <v>0.15059</v>
      </c>
      <c r="H7778" s="6">
        <f t="shared" si="1816"/>
        <v>5270.65</v>
      </c>
      <c r="I7778" s="7">
        <v>6.0000000000000002E-5</v>
      </c>
      <c r="J7778" s="6">
        <f t="shared" si="1817"/>
        <v>0.84</v>
      </c>
      <c r="K7778" s="20"/>
      <c r="L7778" s="6">
        <f t="shared" si="1818"/>
        <v>40000</v>
      </c>
      <c r="M7778" s="11">
        <f t="shared" si="1825"/>
        <v>0</v>
      </c>
      <c r="N7778" s="6">
        <f t="shared" si="1819"/>
        <v>5270.65</v>
      </c>
      <c r="O7778" s="11">
        <f t="shared" si="1826"/>
        <v>0</v>
      </c>
      <c r="P7778" s="11">
        <f t="shared" si="1820"/>
        <v>0.84</v>
      </c>
      <c r="Q7778" s="11">
        <f t="shared" si="1827"/>
        <v>0</v>
      </c>
      <c r="R7778" s="11">
        <f t="shared" si="1828"/>
        <v>0</v>
      </c>
      <c r="S7778" s="6">
        <f t="shared" si="1821"/>
        <v>4516.51</v>
      </c>
      <c r="T7778" s="11">
        <f t="shared" si="1822"/>
        <v>0</v>
      </c>
      <c r="U7778" s="11">
        <f t="shared" si="1823"/>
        <v>0</v>
      </c>
      <c r="V7778" s="11">
        <f t="shared" si="1829"/>
        <v>4516.51</v>
      </c>
      <c r="W7778" s="20"/>
    </row>
    <row r="7779" spans="1:23" x14ac:dyDescent="0.25">
      <c r="A7779">
        <v>2022112008</v>
      </c>
      <c r="B7779">
        <v>1</v>
      </c>
      <c r="C7779" s="7">
        <v>0.63690000000000002</v>
      </c>
      <c r="D7779" s="6">
        <f t="shared" si="1815"/>
        <v>50952</v>
      </c>
      <c r="E7779" s="62">
        <v>0</v>
      </c>
      <c r="F7779" s="6">
        <f t="shared" si="1824"/>
        <v>0</v>
      </c>
      <c r="G7779" s="7">
        <v>0.15492</v>
      </c>
      <c r="H7779" s="6">
        <f t="shared" si="1816"/>
        <v>5422.2</v>
      </c>
      <c r="I7779" s="7">
        <v>3.1600000000000003E-2</v>
      </c>
      <c r="J7779" s="6">
        <f t="shared" si="1817"/>
        <v>442.40000000000003</v>
      </c>
      <c r="K7779" s="20"/>
      <c r="L7779" s="6">
        <f t="shared" si="1818"/>
        <v>40000</v>
      </c>
      <c r="M7779" s="11">
        <f t="shared" si="1825"/>
        <v>0</v>
      </c>
      <c r="N7779" s="6">
        <f t="shared" si="1819"/>
        <v>5422.2</v>
      </c>
      <c r="O7779" s="11">
        <f t="shared" si="1826"/>
        <v>0</v>
      </c>
      <c r="P7779" s="11">
        <f t="shared" si="1820"/>
        <v>442.40000000000003</v>
      </c>
      <c r="Q7779" s="11">
        <f t="shared" si="1827"/>
        <v>0</v>
      </c>
      <c r="R7779" s="11">
        <f t="shared" si="1828"/>
        <v>0</v>
      </c>
      <c r="S7779" s="6">
        <f t="shared" si="1821"/>
        <v>5087.4000000000005</v>
      </c>
      <c r="T7779" s="11">
        <f t="shared" si="1822"/>
        <v>0</v>
      </c>
      <c r="U7779" s="11">
        <f t="shared" si="1823"/>
        <v>0</v>
      </c>
      <c r="V7779" s="11">
        <f t="shared" si="1829"/>
        <v>5087.4000000000005</v>
      </c>
      <c r="W7779" s="20"/>
    </row>
    <row r="7780" spans="1:23" x14ac:dyDescent="0.25">
      <c r="A7780">
        <v>2022112009</v>
      </c>
      <c r="B7780">
        <v>1</v>
      </c>
      <c r="C7780" s="7">
        <v>0.63812999999999998</v>
      </c>
      <c r="D7780" s="6">
        <f t="shared" si="1815"/>
        <v>51050.400000000001</v>
      </c>
      <c r="E7780" s="62">
        <v>0</v>
      </c>
      <c r="F7780" s="6">
        <f t="shared" si="1824"/>
        <v>0</v>
      </c>
      <c r="G7780" s="7">
        <v>0.15411</v>
      </c>
      <c r="H7780" s="6">
        <f t="shared" si="1816"/>
        <v>5393.8499999999995</v>
      </c>
      <c r="I7780" s="7">
        <v>0.16833000000000001</v>
      </c>
      <c r="J7780" s="6">
        <f t="shared" si="1817"/>
        <v>2356.62</v>
      </c>
      <c r="K7780" s="20"/>
      <c r="L7780" s="6">
        <f t="shared" si="1818"/>
        <v>40000</v>
      </c>
      <c r="M7780" s="11">
        <f t="shared" si="1825"/>
        <v>0</v>
      </c>
      <c r="N7780" s="6">
        <f t="shared" si="1819"/>
        <v>5393.8499999999995</v>
      </c>
      <c r="O7780" s="11">
        <f t="shared" si="1826"/>
        <v>0</v>
      </c>
      <c r="P7780" s="11">
        <f t="shared" si="1820"/>
        <v>2356.62</v>
      </c>
      <c r="Q7780" s="11">
        <f t="shared" si="1827"/>
        <v>0</v>
      </c>
      <c r="R7780" s="11">
        <f t="shared" si="1828"/>
        <v>0</v>
      </c>
      <c r="S7780" s="6">
        <f t="shared" si="1821"/>
        <v>3299.9300000000021</v>
      </c>
      <c r="T7780" s="11">
        <f t="shared" si="1822"/>
        <v>0</v>
      </c>
      <c r="U7780" s="11">
        <f t="shared" si="1823"/>
        <v>0</v>
      </c>
      <c r="V7780" s="11">
        <f t="shared" si="1829"/>
        <v>3299.9300000000021</v>
      </c>
      <c r="W7780" s="20"/>
    </row>
    <row r="7781" spans="1:23" x14ac:dyDescent="0.25">
      <c r="A7781">
        <v>2022112010</v>
      </c>
      <c r="B7781">
        <v>1</v>
      </c>
      <c r="C7781" s="7">
        <v>0.62944999999999995</v>
      </c>
      <c r="D7781" s="6">
        <f t="shared" si="1815"/>
        <v>50355.999999999993</v>
      </c>
      <c r="E7781" s="62">
        <v>0</v>
      </c>
      <c r="F7781" s="6">
        <f t="shared" si="1824"/>
        <v>0</v>
      </c>
      <c r="G7781" s="7">
        <v>0.14191999999999999</v>
      </c>
      <c r="H7781" s="6">
        <f t="shared" si="1816"/>
        <v>4967.2</v>
      </c>
      <c r="I7781" s="7">
        <v>0.26227</v>
      </c>
      <c r="J7781" s="6">
        <f t="shared" si="1817"/>
        <v>3671.78</v>
      </c>
      <c r="K7781" s="20"/>
      <c r="L7781" s="6">
        <f t="shared" si="1818"/>
        <v>40000</v>
      </c>
      <c r="M7781" s="11">
        <f t="shared" si="1825"/>
        <v>0</v>
      </c>
      <c r="N7781" s="6">
        <f t="shared" si="1819"/>
        <v>4967.2</v>
      </c>
      <c r="O7781" s="11">
        <f t="shared" si="1826"/>
        <v>0</v>
      </c>
      <c r="P7781" s="11">
        <f t="shared" si="1820"/>
        <v>3671.78</v>
      </c>
      <c r="Q7781" s="11">
        <f t="shared" si="1827"/>
        <v>0</v>
      </c>
      <c r="R7781" s="11">
        <f t="shared" si="1828"/>
        <v>0</v>
      </c>
      <c r="S7781" s="6">
        <f t="shared" si="1821"/>
        <v>1717.0199999999927</v>
      </c>
      <c r="T7781" s="11">
        <f t="shared" si="1822"/>
        <v>0</v>
      </c>
      <c r="U7781" s="11">
        <f t="shared" si="1823"/>
        <v>0</v>
      </c>
      <c r="V7781" s="11">
        <f t="shared" si="1829"/>
        <v>1717.0199999999927</v>
      </c>
      <c r="W7781" s="20"/>
    </row>
    <row r="7782" spans="1:23" x14ac:dyDescent="0.25">
      <c r="A7782">
        <v>2022112011</v>
      </c>
      <c r="B7782">
        <v>1</v>
      </c>
      <c r="C7782" s="7">
        <v>0.61133999999999999</v>
      </c>
      <c r="D7782" s="6">
        <f t="shared" si="1815"/>
        <v>48907.199999999997</v>
      </c>
      <c r="E7782" s="62">
        <v>0</v>
      </c>
      <c r="F7782" s="6">
        <f t="shared" si="1824"/>
        <v>0</v>
      </c>
      <c r="G7782" s="7">
        <v>0.16735</v>
      </c>
      <c r="H7782" s="6">
        <f t="shared" si="1816"/>
        <v>5857.25</v>
      </c>
      <c r="I7782" s="7">
        <v>0.27256999999999998</v>
      </c>
      <c r="J7782" s="6">
        <f t="shared" si="1817"/>
        <v>3815.9799999999996</v>
      </c>
      <c r="K7782" s="20"/>
      <c r="L7782" s="6">
        <f t="shared" si="1818"/>
        <v>40000</v>
      </c>
      <c r="M7782" s="11">
        <f t="shared" si="1825"/>
        <v>0</v>
      </c>
      <c r="N7782" s="6">
        <f t="shared" si="1819"/>
        <v>5857.25</v>
      </c>
      <c r="O7782" s="11">
        <f t="shared" si="1826"/>
        <v>0</v>
      </c>
      <c r="P7782" s="11">
        <f t="shared" si="1820"/>
        <v>3049.9499999999971</v>
      </c>
      <c r="Q7782" s="11">
        <f t="shared" si="1827"/>
        <v>766.03000000000247</v>
      </c>
      <c r="R7782" s="11">
        <f t="shared" si="1828"/>
        <v>766.03000000000247</v>
      </c>
      <c r="S7782" s="6">
        <f t="shared" si="1821"/>
        <v>0</v>
      </c>
      <c r="T7782" s="11">
        <f t="shared" si="1822"/>
        <v>0</v>
      </c>
      <c r="U7782" s="11">
        <f t="shared" si="1823"/>
        <v>0</v>
      </c>
      <c r="V7782" s="11">
        <f t="shared" si="1829"/>
        <v>0</v>
      </c>
      <c r="W7782" s="20"/>
    </row>
    <row r="7783" spans="1:23" x14ac:dyDescent="0.25">
      <c r="A7783">
        <v>2022112012</v>
      </c>
      <c r="B7783">
        <v>1</v>
      </c>
      <c r="C7783" s="7">
        <v>0.59348000000000001</v>
      </c>
      <c r="D7783" s="6">
        <f t="shared" si="1815"/>
        <v>47478.400000000001</v>
      </c>
      <c r="E7783" s="62">
        <v>0</v>
      </c>
      <c r="F7783" s="6">
        <f t="shared" si="1824"/>
        <v>0</v>
      </c>
      <c r="G7783" s="7">
        <v>0.18326999999999999</v>
      </c>
      <c r="H7783" s="6">
        <f t="shared" si="1816"/>
        <v>6414.45</v>
      </c>
      <c r="I7783" s="7">
        <v>0.28372999999999998</v>
      </c>
      <c r="J7783" s="6">
        <f t="shared" si="1817"/>
        <v>3972.22</v>
      </c>
      <c r="K7783" s="20"/>
      <c r="L7783" s="6">
        <f t="shared" si="1818"/>
        <v>40000</v>
      </c>
      <c r="M7783" s="11">
        <f t="shared" si="1825"/>
        <v>0</v>
      </c>
      <c r="N7783" s="6">
        <f t="shared" si="1819"/>
        <v>6414.45</v>
      </c>
      <c r="O7783" s="11">
        <f t="shared" si="1826"/>
        <v>0</v>
      </c>
      <c r="P7783" s="11">
        <f t="shared" si="1820"/>
        <v>1063.9500000000016</v>
      </c>
      <c r="Q7783" s="11">
        <f t="shared" si="1827"/>
        <v>2908.2699999999982</v>
      </c>
      <c r="R7783" s="11">
        <f t="shared" si="1828"/>
        <v>2908.2699999999982</v>
      </c>
      <c r="S7783" s="6">
        <f t="shared" si="1821"/>
        <v>0</v>
      </c>
      <c r="T7783" s="11">
        <f t="shared" si="1822"/>
        <v>0</v>
      </c>
      <c r="U7783" s="11">
        <f t="shared" si="1823"/>
        <v>0</v>
      </c>
      <c r="V7783" s="11">
        <f t="shared" si="1829"/>
        <v>0</v>
      </c>
      <c r="W7783" s="20"/>
    </row>
    <row r="7784" spans="1:23" x14ac:dyDescent="0.25">
      <c r="A7784">
        <v>2022112013</v>
      </c>
      <c r="B7784">
        <v>1</v>
      </c>
      <c r="C7784" s="7">
        <v>0.58038999999999996</v>
      </c>
      <c r="D7784" s="6">
        <f t="shared" si="1815"/>
        <v>46431.199999999997</v>
      </c>
      <c r="E7784" s="62">
        <v>0</v>
      </c>
      <c r="F7784" s="6">
        <f t="shared" si="1824"/>
        <v>0</v>
      </c>
      <c r="G7784" s="7">
        <v>0.16533999999999999</v>
      </c>
      <c r="H7784" s="6">
        <f t="shared" si="1816"/>
        <v>5786.9</v>
      </c>
      <c r="I7784" s="7">
        <v>0.29569000000000001</v>
      </c>
      <c r="J7784" s="6">
        <f t="shared" si="1817"/>
        <v>4139.66</v>
      </c>
      <c r="K7784" s="20"/>
      <c r="L7784" s="6">
        <f t="shared" si="1818"/>
        <v>40000</v>
      </c>
      <c r="M7784" s="11">
        <f t="shared" si="1825"/>
        <v>0</v>
      </c>
      <c r="N7784" s="6">
        <f t="shared" si="1819"/>
        <v>5786.9</v>
      </c>
      <c r="O7784" s="11">
        <f t="shared" si="1826"/>
        <v>0</v>
      </c>
      <c r="P7784" s="11">
        <f t="shared" si="1820"/>
        <v>644.29999999999745</v>
      </c>
      <c r="Q7784" s="11">
        <f t="shared" si="1827"/>
        <v>3495.3600000000024</v>
      </c>
      <c r="R7784" s="11">
        <f t="shared" si="1828"/>
        <v>3495.3600000000024</v>
      </c>
      <c r="S7784" s="6">
        <f t="shared" si="1821"/>
        <v>0</v>
      </c>
      <c r="T7784" s="11">
        <f t="shared" si="1822"/>
        <v>0</v>
      </c>
      <c r="U7784" s="11">
        <f t="shared" si="1823"/>
        <v>0</v>
      </c>
      <c r="V7784" s="11">
        <f t="shared" si="1829"/>
        <v>0</v>
      </c>
      <c r="W7784" s="20"/>
    </row>
    <row r="7785" spans="1:23" x14ac:dyDescent="0.25">
      <c r="A7785">
        <v>2022112014</v>
      </c>
      <c r="B7785">
        <v>1</v>
      </c>
      <c r="C7785" s="7">
        <v>0.57255</v>
      </c>
      <c r="D7785" s="6">
        <f t="shared" si="1815"/>
        <v>45804</v>
      </c>
      <c r="E7785" s="62">
        <v>0</v>
      </c>
      <c r="F7785" s="6">
        <f t="shared" si="1824"/>
        <v>0</v>
      </c>
      <c r="G7785" s="7">
        <v>0.16002</v>
      </c>
      <c r="H7785" s="6">
        <f t="shared" si="1816"/>
        <v>5600.7</v>
      </c>
      <c r="I7785" s="7">
        <v>0.25894</v>
      </c>
      <c r="J7785" s="6">
        <f t="shared" si="1817"/>
        <v>3625.16</v>
      </c>
      <c r="K7785" s="20"/>
      <c r="L7785" s="6">
        <f t="shared" si="1818"/>
        <v>40000</v>
      </c>
      <c r="M7785" s="11">
        <f t="shared" si="1825"/>
        <v>0</v>
      </c>
      <c r="N7785" s="6">
        <f t="shared" si="1819"/>
        <v>5600.7</v>
      </c>
      <c r="O7785" s="11">
        <f t="shared" si="1826"/>
        <v>0</v>
      </c>
      <c r="P7785" s="11">
        <f t="shared" si="1820"/>
        <v>203.30000000000018</v>
      </c>
      <c r="Q7785" s="11">
        <f t="shared" si="1827"/>
        <v>3421.8599999999997</v>
      </c>
      <c r="R7785" s="11">
        <f t="shared" si="1828"/>
        <v>3421.8599999999997</v>
      </c>
      <c r="S7785" s="6">
        <f t="shared" si="1821"/>
        <v>0</v>
      </c>
      <c r="T7785" s="11">
        <f t="shared" si="1822"/>
        <v>0</v>
      </c>
      <c r="U7785" s="11">
        <f t="shared" si="1823"/>
        <v>0</v>
      </c>
      <c r="V7785" s="11">
        <f t="shared" si="1829"/>
        <v>0</v>
      </c>
      <c r="W7785" s="20"/>
    </row>
    <row r="7786" spans="1:23" x14ac:dyDescent="0.25">
      <c r="A7786">
        <v>2022112015</v>
      </c>
      <c r="B7786">
        <v>1</v>
      </c>
      <c r="C7786" s="7">
        <v>0.57094999999999996</v>
      </c>
      <c r="D7786" s="6">
        <f t="shared" si="1815"/>
        <v>45676</v>
      </c>
      <c r="E7786" s="62">
        <v>0</v>
      </c>
      <c r="F7786" s="6">
        <f t="shared" si="1824"/>
        <v>0</v>
      </c>
      <c r="G7786" s="7">
        <v>0.15361</v>
      </c>
      <c r="H7786" s="6">
        <f t="shared" si="1816"/>
        <v>5376.3499999999995</v>
      </c>
      <c r="I7786" s="7">
        <v>0.21864</v>
      </c>
      <c r="J7786" s="6">
        <f t="shared" si="1817"/>
        <v>3060.96</v>
      </c>
      <c r="K7786" s="20"/>
      <c r="L7786" s="6">
        <f t="shared" si="1818"/>
        <v>40000</v>
      </c>
      <c r="M7786" s="11">
        <f t="shared" si="1825"/>
        <v>0</v>
      </c>
      <c r="N7786" s="6">
        <f t="shared" si="1819"/>
        <v>5376.3499999999995</v>
      </c>
      <c r="O7786" s="11">
        <f t="shared" si="1826"/>
        <v>0</v>
      </c>
      <c r="P7786" s="11">
        <f t="shared" si="1820"/>
        <v>299.65000000000055</v>
      </c>
      <c r="Q7786" s="11">
        <f t="shared" si="1827"/>
        <v>2761.3099999999995</v>
      </c>
      <c r="R7786" s="11">
        <f t="shared" si="1828"/>
        <v>2761.3099999999995</v>
      </c>
      <c r="S7786" s="6">
        <f t="shared" si="1821"/>
        <v>0</v>
      </c>
      <c r="T7786" s="11">
        <f t="shared" si="1822"/>
        <v>0</v>
      </c>
      <c r="U7786" s="11">
        <f t="shared" si="1823"/>
        <v>0</v>
      </c>
      <c r="V7786" s="11">
        <f t="shared" si="1829"/>
        <v>0</v>
      </c>
      <c r="W7786" s="20"/>
    </row>
    <row r="7787" spans="1:23" x14ac:dyDescent="0.25">
      <c r="A7787">
        <v>2022112016</v>
      </c>
      <c r="B7787">
        <v>1</v>
      </c>
      <c r="C7787" s="7">
        <v>0.57099</v>
      </c>
      <c r="D7787" s="6">
        <f t="shared" si="1815"/>
        <v>45679.199999999997</v>
      </c>
      <c r="E7787" s="62">
        <v>0</v>
      </c>
      <c r="F7787" s="6">
        <f t="shared" si="1824"/>
        <v>0</v>
      </c>
      <c r="G7787" s="7">
        <v>0.15295</v>
      </c>
      <c r="H7787" s="6">
        <f t="shared" si="1816"/>
        <v>5353.25</v>
      </c>
      <c r="I7787" s="7">
        <v>0.15332000000000001</v>
      </c>
      <c r="J7787" s="6">
        <f t="shared" si="1817"/>
        <v>2146.48</v>
      </c>
      <c r="K7787" s="20"/>
      <c r="L7787" s="6">
        <f t="shared" si="1818"/>
        <v>40000</v>
      </c>
      <c r="M7787" s="11">
        <f t="shared" si="1825"/>
        <v>0</v>
      </c>
      <c r="N7787" s="6">
        <f t="shared" si="1819"/>
        <v>5353.25</v>
      </c>
      <c r="O7787" s="11">
        <f t="shared" si="1826"/>
        <v>0</v>
      </c>
      <c r="P7787" s="11">
        <f t="shared" si="1820"/>
        <v>325.94999999999709</v>
      </c>
      <c r="Q7787" s="11">
        <f t="shared" si="1827"/>
        <v>1820.5300000000029</v>
      </c>
      <c r="R7787" s="11">
        <f t="shared" si="1828"/>
        <v>1820.5300000000029</v>
      </c>
      <c r="S7787" s="6">
        <f t="shared" si="1821"/>
        <v>0</v>
      </c>
      <c r="T7787" s="11">
        <f t="shared" si="1822"/>
        <v>0</v>
      </c>
      <c r="U7787" s="11">
        <f t="shared" si="1823"/>
        <v>0</v>
      </c>
      <c r="V7787" s="11">
        <f t="shared" si="1829"/>
        <v>0</v>
      </c>
      <c r="W7787" s="20"/>
    </row>
    <row r="7788" spans="1:23" x14ac:dyDescent="0.25">
      <c r="A7788">
        <v>2022112017</v>
      </c>
      <c r="B7788">
        <v>1</v>
      </c>
      <c r="C7788" s="7">
        <v>0.58025000000000004</v>
      </c>
      <c r="D7788" s="6">
        <f t="shared" si="1815"/>
        <v>46420</v>
      </c>
      <c r="E7788" s="62">
        <v>0</v>
      </c>
      <c r="F7788" s="6">
        <f t="shared" si="1824"/>
        <v>0</v>
      </c>
      <c r="G7788" s="7">
        <v>0.15458</v>
      </c>
      <c r="H7788" s="6">
        <f t="shared" si="1816"/>
        <v>5410.3</v>
      </c>
      <c r="I7788" s="7">
        <v>7.4770000000000003E-2</v>
      </c>
      <c r="J7788" s="6">
        <f t="shared" si="1817"/>
        <v>1046.78</v>
      </c>
      <c r="K7788" s="20"/>
      <c r="L7788" s="6">
        <f t="shared" si="1818"/>
        <v>40000</v>
      </c>
      <c r="M7788" s="11">
        <f t="shared" si="1825"/>
        <v>0</v>
      </c>
      <c r="N7788" s="6">
        <f t="shared" si="1819"/>
        <v>5410.3</v>
      </c>
      <c r="O7788" s="11">
        <f t="shared" si="1826"/>
        <v>0</v>
      </c>
      <c r="P7788" s="11">
        <f t="shared" si="1820"/>
        <v>1009.6999999999998</v>
      </c>
      <c r="Q7788" s="11">
        <f t="shared" si="1827"/>
        <v>37.080000000000155</v>
      </c>
      <c r="R7788" s="11">
        <f t="shared" si="1828"/>
        <v>37.080000000000155</v>
      </c>
      <c r="S7788" s="6">
        <f t="shared" si="1821"/>
        <v>0</v>
      </c>
      <c r="T7788" s="11">
        <f t="shared" si="1822"/>
        <v>0</v>
      </c>
      <c r="U7788" s="11">
        <f t="shared" si="1823"/>
        <v>0</v>
      </c>
      <c r="V7788" s="11">
        <f t="shared" si="1829"/>
        <v>0</v>
      </c>
      <c r="W7788" s="20"/>
    </row>
    <row r="7789" spans="1:23" x14ac:dyDescent="0.25">
      <c r="A7789">
        <v>2022112018</v>
      </c>
      <c r="B7789">
        <v>1</v>
      </c>
      <c r="C7789" s="7">
        <v>0.59867000000000004</v>
      </c>
      <c r="D7789" s="6">
        <f t="shared" si="1815"/>
        <v>47893.600000000006</v>
      </c>
      <c r="E7789" s="62">
        <v>0</v>
      </c>
      <c r="F7789" s="6">
        <f t="shared" si="1824"/>
        <v>0</v>
      </c>
      <c r="G7789" s="7">
        <v>0.16417999999999999</v>
      </c>
      <c r="H7789" s="6">
        <f t="shared" si="1816"/>
        <v>5746.3</v>
      </c>
      <c r="I7789" s="7">
        <v>8.4700000000000001E-3</v>
      </c>
      <c r="J7789" s="6">
        <f t="shared" si="1817"/>
        <v>118.58</v>
      </c>
      <c r="K7789" s="20"/>
      <c r="L7789" s="6">
        <f t="shared" si="1818"/>
        <v>40000</v>
      </c>
      <c r="M7789" s="11">
        <f t="shared" si="1825"/>
        <v>0</v>
      </c>
      <c r="N7789" s="6">
        <f t="shared" si="1819"/>
        <v>5746.3</v>
      </c>
      <c r="O7789" s="11">
        <f t="shared" si="1826"/>
        <v>0</v>
      </c>
      <c r="P7789" s="11">
        <f t="shared" si="1820"/>
        <v>118.58</v>
      </c>
      <c r="Q7789" s="11">
        <f t="shared" si="1827"/>
        <v>0</v>
      </c>
      <c r="R7789" s="11">
        <f t="shared" si="1828"/>
        <v>0</v>
      </c>
      <c r="S7789" s="6">
        <f t="shared" si="1821"/>
        <v>2028.7200000000057</v>
      </c>
      <c r="T7789" s="11">
        <f t="shared" si="1822"/>
        <v>0</v>
      </c>
      <c r="U7789" s="11">
        <f t="shared" si="1823"/>
        <v>0</v>
      </c>
      <c r="V7789" s="11">
        <f t="shared" si="1829"/>
        <v>2028.7200000000057</v>
      </c>
      <c r="W7789" s="20"/>
    </row>
    <row r="7790" spans="1:23" x14ac:dyDescent="0.25">
      <c r="A7790">
        <v>2022112019</v>
      </c>
      <c r="B7790">
        <v>1</v>
      </c>
      <c r="C7790" s="7">
        <v>0.61173999999999995</v>
      </c>
      <c r="D7790" s="6">
        <f t="shared" si="1815"/>
        <v>48939.199999999997</v>
      </c>
      <c r="E7790" s="62">
        <v>0</v>
      </c>
      <c r="F7790" s="6">
        <f t="shared" si="1824"/>
        <v>0</v>
      </c>
      <c r="G7790" s="7">
        <v>0.20674999999999999</v>
      </c>
      <c r="H7790" s="6">
        <f t="shared" si="1816"/>
        <v>7236.25</v>
      </c>
      <c r="I7790" s="7">
        <v>0</v>
      </c>
      <c r="J7790" s="6">
        <f t="shared" si="1817"/>
        <v>0</v>
      </c>
      <c r="K7790" s="20"/>
      <c r="L7790" s="6">
        <f t="shared" si="1818"/>
        <v>40000</v>
      </c>
      <c r="M7790" s="11">
        <f t="shared" si="1825"/>
        <v>0</v>
      </c>
      <c r="N7790" s="6">
        <f t="shared" si="1819"/>
        <v>7236.25</v>
      </c>
      <c r="O7790" s="11">
        <f t="shared" si="1826"/>
        <v>0</v>
      </c>
      <c r="P7790" s="11">
        <f t="shared" si="1820"/>
        <v>0</v>
      </c>
      <c r="Q7790" s="11">
        <f t="shared" si="1827"/>
        <v>0</v>
      </c>
      <c r="R7790" s="11">
        <f t="shared" si="1828"/>
        <v>0</v>
      </c>
      <c r="S7790" s="6">
        <f t="shared" si="1821"/>
        <v>1702.9499999999971</v>
      </c>
      <c r="T7790" s="11">
        <f t="shared" si="1822"/>
        <v>0</v>
      </c>
      <c r="U7790" s="11">
        <f t="shared" si="1823"/>
        <v>0</v>
      </c>
      <c r="V7790" s="11">
        <f t="shared" si="1829"/>
        <v>1702.9499999999971</v>
      </c>
      <c r="W7790" s="20"/>
    </row>
    <row r="7791" spans="1:23" x14ac:dyDescent="0.25">
      <c r="A7791">
        <v>2022112020</v>
      </c>
      <c r="B7791">
        <v>1</v>
      </c>
      <c r="C7791" s="7">
        <v>0.61141000000000001</v>
      </c>
      <c r="D7791" s="6">
        <f t="shared" si="1815"/>
        <v>48912.800000000003</v>
      </c>
      <c r="E7791" s="62">
        <v>0</v>
      </c>
      <c r="F7791" s="6">
        <f t="shared" si="1824"/>
        <v>0</v>
      </c>
      <c r="G7791" s="7">
        <v>0.24826000000000001</v>
      </c>
      <c r="H7791" s="6">
        <f t="shared" si="1816"/>
        <v>8689.1</v>
      </c>
      <c r="I7791" s="7">
        <v>0</v>
      </c>
      <c r="J7791" s="6">
        <f t="shared" si="1817"/>
        <v>0</v>
      </c>
      <c r="K7791" s="20"/>
      <c r="L7791" s="6">
        <f t="shared" si="1818"/>
        <v>40000</v>
      </c>
      <c r="M7791" s="11">
        <f t="shared" si="1825"/>
        <v>0</v>
      </c>
      <c r="N7791" s="6">
        <f t="shared" si="1819"/>
        <v>8689.1</v>
      </c>
      <c r="O7791" s="11">
        <f t="shared" si="1826"/>
        <v>0</v>
      </c>
      <c r="P7791" s="11">
        <f t="shared" si="1820"/>
        <v>0</v>
      </c>
      <c r="Q7791" s="11">
        <f t="shared" si="1827"/>
        <v>0</v>
      </c>
      <c r="R7791" s="11">
        <f t="shared" si="1828"/>
        <v>0</v>
      </c>
      <c r="S7791" s="6">
        <f t="shared" si="1821"/>
        <v>223.70000000000255</v>
      </c>
      <c r="T7791" s="11">
        <f t="shared" si="1822"/>
        <v>0</v>
      </c>
      <c r="U7791" s="11">
        <f t="shared" si="1823"/>
        <v>0</v>
      </c>
      <c r="V7791" s="11">
        <f t="shared" si="1829"/>
        <v>223.70000000000255</v>
      </c>
      <c r="W7791" s="20"/>
    </row>
    <row r="7792" spans="1:23" x14ac:dyDescent="0.25">
      <c r="A7792">
        <v>2022112021</v>
      </c>
      <c r="B7792">
        <v>1</v>
      </c>
      <c r="C7792" s="7">
        <v>0.60599000000000003</v>
      </c>
      <c r="D7792" s="6">
        <f t="shared" si="1815"/>
        <v>48479.200000000004</v>
      </c>
      <c r="E7792" s="62">
        <v>0</v>
      </c>
      <c r="F7792" s="6">
        <f t="shared" si="1824"/>
        <v>0</v>
      </c>
      <c r="G7792" s="7">
        <v>0.25546000000000002</v>
      </c>
      <c r="H7792" s="6">
        <f t="shared" si="1816"/>
        <v>8941.1</v>
      </c>
      <c r="I7792" s="7">
        <v>4.0000000000000003E-5</v>
      </c>
      <c r="J7792" s="6">
        <f t="shared" si="1817"/>
        <v>0.56000000000000005</v>
      </c>
      <c r="K7792" s="20"/>
      <c r="L7792" s="6">
        <f t="shared" si="1818"/>
        <v>40000</v>
      </c>
      <c r="M7792" s="11">
        <f t="shared" si="1825"/>
        <v>0</v>
      </c>
      <c r="N7792" s="6">
        <f t="shared" si="1819"/>
        <v>8479.2000000000044</v>
      </c>
      <c r="O7792" s="11">
        <f t="shared" si="1826"/>
        <v>461.899999999996</v>
      </c>
      <c r="P7792" s="11">
        <f t="shared" si="1820"/>
        <v>0</v>
      </c>
      <c r="Q7792" s="11">
        <f t="shared" si="1827"/>
        <v>0.56000000000000005</v>
      </c>
      <c r="R7792" s="11">
        <f t="shared" si="1828"/>
        <v>462.459999999996</v>
      </c>
      <c r="S7792" s="6">
        <f t="shared" si="1821"/>
        <v>0</v>
      </c>
      <c r="T7792" s="11">
        <f t="shared" si="1822"/>
        <v>0</v>
      </c>
      <c r="U7792" s="11">
        <f t="shared" si="1823"/>
        <v>0</v>
      </c>
      <c r="V7792" s="11">
        <f t="shared" si="1829"/>
        <v>0</v>
      </c>
      <c r="W7792" s="20"/>
    </row>
    <row r="7793" spans="1:23" x14ac:dyDescent="0.25">
      <c r="A7793">
        <v>2022112022</v>
      </c>
      <c r="B7793">
        <v>1</v>
      </c>
      <c r="C7793" s="7">
        <v>0.59280999999999995</v>
      </c>
      <c r="D7793" s="6">
        <f t="shared" si="1815"/>
        <v>47424.799999999996</v>
      </c>
      <c r="E7793" s="62">
        <v>0</v>
      </c>
      <c r="F7793" s="6">
        <f t="shared" si="1824"/>
        <v>0</v>
      </c>
      <c r="G7793" s="7">
        <v>0.25796000000000002</v>
      </c>
      <c r="H7793" s="6">
        <f t="shared" si="1816"/>
        <v>9028.6</v>
      </c>
      <c r="I7793" s="7">
        <v>0</v>
      </c>
      <c r="J7793" s="6">
        <f t="shared" si="1817"/>
        <v>0</v>
      </c>
      <c r="K7793" s="20"/>
      <c r="L7793" s="6">
        <f t="shared" si="1818"/>
        <v>40000</v>
      </c>
      <c r="M7793" s="11">
        <f t="shared" si="1825"/>
        <v>0</v>
      </c>
      <c r="N7793" s="6">
        <f t="shared" si="1819"/>
        <v>7424.7999999999956</v>
      </c>
      <c r="O7793" s="11">
        <f t="shared" si="1826"/>
        <v>1603.8000000000047</v>
      </c>
      <c r="P7793" s="11">
        <f t="shared" si="1820"/>
        <v>0</v>
      </c>
      <c r="Q7793" s="11">
        <f t="shared" si="1827"/>
        <v>0</v>
      </c>
      <c r="R7793" s="11">
        <f t="shared" si="1828"/>
        <v>1603.8000000000047</v>
      </c>
      <c r="S7793" s="6">
        <f t="shared" si="1821"/>
        <v>0</v>
      </c>
      <c r="T7793" s="11">
        <f t="shared" si="1822"/>
        <v>0</v>
      </c>
      <c r="U7793" s="11">
        <f t="shared" si="1823"/>
        <v>0</v>
      </c>
      <c r="V7793" s="11">
        <f t="shared" si="1829"/>
        <v>0</v>
      </c>
      <c r="W7793" s="20"/>
    </row>
    <row r="7794" spans="1:23" x14ac:dyDescent="0.25">
      <c r="A7794">
        <v>2022112023</v>
      </c>
      <c r="B7794">
        <v>1</v>
      </c>
      <c r="C7794" s="7">
        <v>0.57287999999999994</v>
      </c>
      <c r="D7794" s="6">
        <f t="shared" si="1815"/>
        <v>45830.399999999994</v>
      </c>
      <c r="E7794" s="62">
        <v>0</v>
      </c>
      <c r="F7794" s="6">
        <f t="shared" si="1824"/>
        <v>0</v>
      </c>
      <c r="G7794" s="7">
        <v>0.26583000000000001</v>
      </c>
      <c r="H7794" s="6">
        <f t="shared" si="1816"/>
        <v>9304.0500000000011</v>
      </c>
      <c r="I7794" s="7">
        <v>0</v>
      </c>
      <c r="J7794" s="6">
        <f t="shared" si="1817"/>
        <v>0</v>
      </c>
      <c r="K7794" s="20"/>
      <c r="L7794" s="6">
        <f t="shared" si="1818"/>
        <v>40000</v>
      </c>
      <c r="M7794" s="11">
        <f t="shared" si="1825"/>
        <v>0</v>
      </c>
      <c r="N7794" s="6">
        <f t="shared" si="1819"/>
        <v>5830.3999999999942</v>
      </c>
      <c r="O7794" s="11">
        <f t="shared" si="1826"/>
        <v>3473.6500000000069</v>
      </c>
      <c r="P7794" s="11">
        <f t="shared" si="1820"/>
        <v>0</v>
      </c>
      <c r="Q7794" s="11">
        <f t="shared" si="1827"/>
        <v>0</v>
      </c>
      <c r="R7794" s="11">
        <f t="shared" si="1828"/>
        <v>3473.6500000000069</v>
      </c>
      <c r="S7794" s="6">
        <f t="shared" si="1821"/>
        <v>0</v>
      </c>
      <c r="T7794" s="11">
        <f t="shared" si="1822"/>
        <v>0</v>
      </c>
      <c r="U7794" s="11">
        <f t="shared" si="1823"/>
        <v>0</v>
      </c>
      <c r="V7794" s="11">
        <f t="shared" si="1829"/>
        <v>0</v>
      </c>
      <c r="W7794" s="20"/>
    </row>
    <row r="7795" spans="1:23" x14ac:dyDescent="0.25">
      <c r="A7795">
        <v>2022112024</v>
      </c>
      <c r="B7795">
        <v>1</v>
      </c>
      <c r="C7795" s="7">
        <v>0.55257000000000001</v>
      </c>
      <c r="D7795" s="6">
        <f t="shared" si="1815"/>
        <v>44205.599999999999</v>
      </c>
      <c r="E7795" s="62">
        <v>0</v>
      </c>
      <c r="F7795" s="6">
        <f t="shared" si="1824"/>
        <v>0</v>
      </c>
      <c r="G7795" s="7">
        <v>0.28021000000000001</v>
      </c>
      <c r="H7795" s="6">
        <f t="shared" si="1816"/>
        <v>9807.35</v>
      </c>
      <c r="I7795" s="7">
        <v>0</v>
      </c>
      <c r="J7795" s="6">
        <f t="shared" si="1817"/>
        <v>0</v>
      </c>
      <c r="K7795" s="20"/>
      <c r="L7795" s="6">
        <f t="shared" si="1818"/>
        <v>40000</v>
      </c>
      <c r="M7795" s="11">
        <f t="shared" si="1825"/>
        <v>0</v>
      </c>
      <c r="N7795" s="6">
        <f t="shared" si="1819"/>
        <v>4205.5999999999985</v>
      </c>
      <c r="O7795" s="11">
        <f t="shared" si="1826"/>
        <v>5601.7500000000018</v>
      </c>
      <c r="P7795" s="11">
        <f t="shared" si="1820"/>
        <v>0</v>
      </c>
      <c r="Q7795" s="11">
        <f t="shared" si="1827"/>
        <v>0</v>
      </c>
      <c r="R7795" s="11">
        <f t="shared" si="1828"/>
        <v>5601.7500000000018</v>
      </c>
      <c r="S7795" s="6">
        <f t="shared" si="1821"/>
        <v>0</v>
      </c>
      <c r="T7795" s="11">
        <f t="shared" si="1822"/>
        <v>0</v>
      </c>
      <c r="U7795" s="11">
        <f t="shared" si="1823"/>
        <v>0</v>
      </c>
      <c r="V7795" s="11">
        <f t="shared" si="1829"/>
        <v>0</v>
      </c>
      <c r="W7795" s="20"/>
    </row>
    <row r="7796" spans="1:23" x14ac:dyDescent="0.25">
      <c r="A7796">
        <v>2022112101</v>
      </c>
      <c r="B7796">
        <v>2</v>
      </c>
      <c r="C7796" s="7">
        <v>0.53837999999999997</v>
      </c>
      <c r="D7796" s="6">
        <f t="shared" si="1815"/>
        <v>43070.399999999994</v>
      </c>
      <c r="E7796" s="62">
        <v>0</v>
      </c>
      <c r="F7796" s="6">
        <f t="shared" si="1824"/>
        <v>0</v>
      </c>
      <c r="G7796" s="7">
        <v>0.27845999999999999</v>
      </c>
      <c r="H7796" s="6">
        <f t="shared" si="1816"/>
        <v>9746.1</v>
      </c>
      <c r="I7796" s="7">
        <v>0</v>
      </c>
      <c r="J7796" s="6">
        <f t="shared" si="1817"/>
        <v>0</v>
      </c>
      <c r="K7796" s="20"/>
      <c r="L7796" s="6">
        <f t="shared" si="1818"/>
        <v>40000</v>
      </c>
      <c r="M7796" s="11">
        <f t="shared" si="1825"/>
        <v>0</v>
      </c>
      <c r="N7796" s="6">
        <f t="shared" si="1819"/>
        <v>3070.3999999999942</v>
      </c>
      <c r="O7796" s="11">
        <f t="shared" si="1826"/>
        <v>6675.7000000000062</v>
      </c>
      <c r="P7796" s="11">
        <f t="shared" si="1820"/>
        <v>0</v>
      </c>
      <c r="Q7796" s="11">
        <f t="shared" si="1827"/>
        <v>0</v>
      </c>
      <c r="R7796" s="11">
        <f t="shared" si="1828"/>
        <v>6675.7000000000062</v>
      </c>
      <c r="S7796" s="6">
        <f t="shared" si="1821"/>
        <v>0</v>
      </c>
      <c r="T7796" s="11">
        <f t="shared" si="1822"/>
        <v>0</v>
      </c>
      <c r="U7796" s="11">
        <f t="shared" si="1823"/>
        <v>0</v>
      </c>
      <c r="V7796" s="11">
        <f t="shared" si="1829"/>
        <v>0</v>
      </c>
      <c r="W7796" s="20"/>
    </row>
    <row r="7797" spans="1:23" x14ac:dyDescent="0.25">
      <c r="A7797">
        <v>2022112102</v>
      </c>
      <c r="B7797">
        <v>2</v>
      </c>
      <c r="C7797" s="7">
        <v>0.53364</v>
      </c>
      <c r="D7797" s="6">
        <f t="shared" si="1815"/>
        <v>42691.199999999997</v>
      </c>
      <c r="E7797" s="62">
        <v>0</v>
      </c>
      <c r="F7797" s="6">
        <f t="shared" si="1824"/>
        <v>0</v>
      </c>
      <c r="G7797" s="7">
        <v>0.28034999999999999</v>
      </c>
      <c r="H7797" s="6">
        <f t="shared" si="1816"/>
        <v>9812.25</v>
      </c>
      <c r="I7797" s="7">
        <v>0</v>
      </c>
      <c r="J7797" s="6">
        <f t="shared" si="1817"/>
        <v>0</v>
      </c>
      <c r="K7797" s="20"/>
      <c r="L7797" s="6">
        <f t="shared" si="1818"/>
        <v>40000</v>
      </c>
      <c r="M7797" s="11">
        <f t="shared" si="1825"/>
        <v>0</v>
      </c>
      <c r="N7797" s="6">
        <f t="shared" si="1819"/>
        <v>2691.1999999999971</v>
      </c>
      <c r="O7797" s="11">
        <f t="shared" si="1826"/>
        <v>7121.0500000000029</v>
      </c>
      <c r="P7797" s="11">
        <f t="shared" si="1820"/>
        <v>0</v>
      </c>
      <c r="Q7797" s="11">
        <f t="shared" si="1827"/>
        <v>0</v>
      </c>
      <c r="R7797" s="11">
        <f t="shared" si="1828"/>
        <v>7121.0500000000029</v>
      </c>
      <c r="S7797" s="6">
        <f t="shared" si="1821"/>
        <v>0</v>
      </c>
      <c r="T7797" s="11">
        <f t="shared" si="1822"/>
        <v>0</v>
      </c>
      <c r="U7797" s="11">
        <f t="shared" si="1823"/>
        <v>0</v>
      </c>
      <c r="V7797" s="11">
        <f t="shared" si="1829"/>
        <v>0</v>
      </c>
      <c r="W7797" s="20"/>
    </row>
    <row r="7798" spans="1:23" x14ac:dyDescent="0.25">
      <c r="A7798">
        <v>2022112103</v>
      </c>
      <c r="B7798">
        <v>2</v>
      </c>
      <c r="C7798" s="7">
        <v>0.52917999999999998</v>
      </c>
      <c r="D7798" s="6">
        <f t="shared" si="1815"/>
        <v>42334.400000000001</v>
      </c>
      <c r="E7798" s="62">
        <v>0</v>
      </c>
      <c r="F7798" s="6">
        <f t="shared" si="1824"/>
        <v>0</v>
      </c>
      <c r="G7798" s="7">
        <v>0.26335999999999998</v>
      </c>
      <c r="H7798" s="6">
        <f t="shared" si="1816"/>
        <v>9217.5999999999985</v>
      </c>
      <c r="I7798" s="7">
        <v>0</v>
      </c>
      <c r="J7798" s="6">
        <f t="shared" si="1817"/>
        <v>0</v>
      </c>
      <c r="K7798" s="20"/>
      <c r="L7798" s="6">
        <f t="shared" si="1818"/>
        <v>40000</v>
      </c>
      <c r="M7798" s="11">
        <f t="shared" si="1825"/>
        <v>0</v>
      </c>
      <c r="N7798" s="6">
        <f t="shared" si="1819"/>
        <v>2334.4000000000015</v>
      </c>
      <c r="O7798" s="11">
        <f t="shared" si="1826"/>
        <v>6883.1999999999971</v>
      </c>
      <c r="P7798" s="11">
        <f t="shared" si="1820"/>
        <v>0</v>
      </c>
      <c r="Q7798" s="11">
        <f t="shared" si="1827"/>
        <v>0</v>
      </c>
      <c r="R7798" s="11">
        <f t="shared" si="1828"/>
        <v>6883.1999999999971</v>
      </c>
      <c r="S7798" s="6">
        <f t="shared" si="1821"/>
        <v>0</v>
      </c>
      <c r="T7798" s="11">
        <f t="shared" si="1822"/>
        <v>0</v>
      </c>
      <c r="U7798" s="11">
        <f t="shared" si="1823"/>
        <v>0</v>
      </c>
      <c r="V7798" s="11">
        <f t="shared" si="1829"/>
        <v>0</v>
      </c>
      <c r="W7798" s="20"/>
    </row>
    <row r="7799" spans="1:23" x14ac:dyDescent="0.25">
      <c r="A7799">
        <v>2022112104</v>
      </c>
      <c r="B7799">
        <v>2</v>
      </c>
      <c r="C7799" s="7">
        <v>0.53191999999999995</v>
      </c>
      <c r="D7799" s="6">
        <f t="shared" si="1815"/>
        <v>42553.599999999999</v>
      </c>
      <c r="E7799" s="62">
        <v>0</v>
      </c>
      <c r="F7799" s="6">
        <f t="shared" si="1824"/>
        <v>0</v>
      </c>
      <c r="G7799" s="7">
        <v>0.23866999999999999</v>
      </c>
      <c r="H7799" s="6">
        <f t="shared" si="1816"/>
        <v>8353.4499999999989</v>
      </c>
      <c r="I7799" s="7">
        <v>0</v>
      </c>
      <c r="J7799" s="6">
        <f t="shared" si="1817"/>
        <v>0</v>
      </c>
      <c r="K7799" s="20"/>
      <c r="L7799" s="6">
        <f t="shared" si="1818"/>
        <v>40000</v>
      </c>
      <c r="M7799" s="11">
        <f t="shared" si="1825"/>
        <v>0</v>
      </c>
      <c r="N7799" s="6">
        <f t="shared" si="1819"/>
        <v>2553.5999999999985</v>
      </c>
      <c r="O7799" s="11">
        <f t="shared" si="1826"/>
        <v>5799.85</v>
      </c>
      <c r="P7799" s="11">
        <f t="shared" si="1820"/>
        <v>0</v>
      </c>
      <c r="Q7799" s="11">
        <f t="shared" si="1827"/>
        <v>0</v>
      </c>
      <c r="R7799" s="11">
        <f t="shared" si="1828"/>
        <v>5799.85</v>
      </c>
      <c r="S7799" s="6">
        <f t="shared" si="1821"/>
        <v>0</v>
      </c>
      <c r="T7799" s="11">
        <f t="shared" si="1822"/>
        <v>0</v>
      </c>
      <c r="U7799" s="11">
        <f t="shared" si="1823"/>
        <v>0</v>
      </c>
      <c r="V7799" s="11">
        <f t="shared" si="1829"/>
        <v>0</v>
      </c>
      <c r="W7799" s="20"/>
    </row>
    <row r="7800" spans="1:23" x14ac:dyDescent="0.25">
      <c r="A7800">
        <v>2022112105</v>
      </c>
      <c r="B7800">
        <v>2</v>
      </c>
      <c r="C7800" s="7">
        <v>0.54449000000000003</v>
      </c>
      <c r="D7800" s="6">
        <f t="shared" si="1815"/>
        <v>43559.200000000004</v>
      </c>
      <c r="E7800" s="62">
        <v>0</v>
      </c>
      <c r="F7800" s="6">
        <f t="shared" si="1824"/>
        <v>0</v>
      </c>
      <c r="G7800" s="7">
        <v>0.22166</v>
      </c>
      <c r="H7800" s="6">
        <f t="shared" si="1816"/>
        <v>7758.0999999999995</v>
      </c>
      <c r="I7800" s="7">
        <v>0</v>
      </c>
      <c r="J7800" s="6">
        <f t="shared" si="1817"/>
        <v>0</v>
      </c>
      <c r="K7800" s="20"/>
      <c r="L7800" s="6">
        <f t="shared" si="1818"/>
        <v>40000</v>
      </c>
      <c r="M7800" s="11">
        <f t="shared" si="1825"/>
        <v>0</v>
      </c>
      <c r="N7800" s="6">
        <f t="shared" si="1819"/>
        <v>3559.2000000000044</v>
      </c>
      <c r="O7800" s="11">
        <f t="shared" si="1826"/>
        <v>4198.8999999999951</v>
      </c>
      <c r="P7800" s="11">
        <f t="shared" si="1820"/>
        <v>0</v>
      </c>
      <c r="Q7800" s="11">
        <f t="shared" si="1827"/>
        <v>0</v>
      </c>
      <c r="R7800" s="11">
        <f t="shared" si="1828"/>
        <v>4198.8999999999951</v>
      </c>
      <c r="S7800" s="6">
        <f t="shared" si="1821"/>
        <v>0</v>
      </c>
      <c r="T7800" s="11">
        <f t="shared" si="1822"/>
        <v>0</v>
      </c>
      <c r="U7800" s="11">
        <f t="shared" si="1823"/>
        <v>0</v>
      </c>
      <c r="V7800" s="11">
        <f t="shared" si="1829"/>
        <v>0</v>
      </c>
      <c r="W7800" s="20"/>
    </row>
    <row r="7801" spans="1:23" x14ac:dyDescent="0.25">
      <c r="A7801">
        <v>2022112106</v>
      </c>
      <c r="B7801">
        <v>2</v>
      </c>
      <c r="C7801" s="7">
        <v>0.56816999999999995</v>
      </c>
      <c r="D7801" s="6">
        <f t="shared" si="1815"/>
        <v>45453.599999999999</v>
      </c>
      <c r="E7801" s="62">
        <v>0</v>
      </c>
      <c r="F7801" s="6">
        <f t="shared" si="1824"/>
        <v>0</v>
      </c>
      <c r="G7801" s="7">
        <v>0.20573</v>
      </c>
      <c r="H7801" s="6">
        <f t="shared" si="1816"/>
        <v>7200.55</v>
      </c>
      <c r="I7801" s="7">
        <v>0</v>
      </c>
      <c r="J7801" s="6">
        <f t="shared" si="1817"/>
        <v>0</v>
      </c>
      <c r="K7801" s="20"/>
      <c r="L7801" s="6">
        <f t="shared" si="1818"/>
        <v>40000</v>
      </c>
      <c r="M7801" s="11">
        <f t="shared" si="1825"/>
        <v>0</v>
      </c>
      <c r="N7801" s="6">
        <f t="shared" si="1819"/>
        <v>5453.5999999999985</v>
      </c>
      <c r="O7801" s="11">
        <f t="shared" si="1826"/>
        <v>1746.9500000000016</v>
      </c>
      <c r="P7801" s="11">
        <f t="shared" si="1820"/>
        <v>0</v>
      </c>
      <c r="Q7801" s="11">
        <f t="shared" si="1827"/>
        <v>0</v>
      </c>
      <c r="R7801" s="11">
        <f t="shared" si="1828"/>
        <v>1746.9500000000016</v>
      </c>
      <c r="S7801" s="6">
        <f t="shared" si="1821"/>
        <v>0</v>
      </c>
      <c r="T7801" s="11">
        <f t="shared" si="1822"/>
        <v>0</v>
      </c>
      <c r="U7801" s="11">
        <f t="shared" si="1823"/>
        <v>0</v>
      </c>
      <c r="V7801" s="11">
        <f t="shared" si="1829"/>
        <v>0</v>
      </c>
      <c r="W7801" s="20"/>
    </row>
    <row r="7802" spans="1:23" x14ac:dyDescent="0.25">
      <c r="A7802">
        <v>2022112107</v>
      </c>
      <c r="B7802">
        <v>2</v>
      </c>
      <c r="C7802" s="7">
        <v>0.60029999999999994</v>
      </c>
      <c r="D7802" s="6">
        <f t="shared" si="1815"/>
        <v>48023.999999999993</v>
      </c>
      <c r="E7802" s="62">
        <v>0</v>
      </c>
      <c r="F7802" s="6">
        <f t="shared" si="1824"/>
        <v>0</v>
      </c>
      <c r="G7802" s="7">
        <v>0.18575</v>
      </c>
      <c r="H7802" s="6">
        <f t="shared" si="1816"/>
        <v>6501.25</v>
      </c>
      <c r="I7802" s="7">
        <v>0</v>
      </c>
      <c r="J7802" s="6">
        <f t="shared" si="1817"/>
        <v>0</v>
      </c>
      <c r="K7802" s="20"/>
      <c r="L7802" s="6">
        <f t="shared" si="1818"/>
        <v>40000</v>
      </c>
      <c r="M7802" s="11">
        <f t="shared" si="1825"/>
        <v>0</v>
      </c>
      <c r="N7802" s="6">
        <f t="shared" si="1819"/>
        <v>6501.25</v>
      </c>
      <c r="O7802" s="11">
        <f t="shared" si="1826"/>
        <v>0</v>
      </c>
      <c r="P7802" s="11">
        <f t="shared" si="1820"/>
        <v>0</v>
      </c>
      <c r="Q7802" s="11">
        <f t="shared" si="1827"/>
        <v>0</v>
      </c>
      <c r="R7802" s="11">
        <f t="shared" si="1828"/>
        <v>0</v>
      </c>
      <c r="S7802" s="6">
        <f t="shared" si="1821"/>
        <v>1522.7499999999927</v>
      </c>
      <c r="T7802" s="11">
        <f t="shared" si="1822"/>
        <v>0</v>
      </c>
      <c r="U7802" s="11">
        <f t="shared" si="1823"/>
        <v>0</v>
      </c>
      <c r="V7802" s="11">
        <f t="shared" si="1829"/>
        <v>1522.7499999999927</v>
      </c>
      <c r="W7802" s="20"/>
    </row>
    <row r="7803" spans="1:23" x14ac:dyDescent="0.25">
      <c r="A7803">
        <v>2022112108</v>
      </c>
      <c r="B7803">
        <v>2</v>
      </c>
      <c r="C7803" s="7">
        <v>0.62488999999999995</v>
      </c>
      <c r="D7803" s="6">
        <f t="shared" si="1815"/>
        <v>49991.199999999997</v>
      </c>
      <c r="E7803" s="62">
        <v>0</v>
      </c>
      <c r="F7803" s="6">
        <f t="shared" si="1824"/>
        <v>0</v>
      </c>
      <c r="G7803" s="7">
        <v>0.16792000000000001</v>
      </c>
      <c r="H7803" s="6">
        <f t="shared" si="1816"/>
        <v>5877.2000000000007</v>
      </c>
      <c r="I7803" s="7">
        <v>9.4299999999999991E-3</v>
      </c>
      <c r="J7803" s="6">
        <f t="shared" si="1817"/>
        <v>132.01999999999998</v>
      </c>
      <c r="K7803" s="20"/>
      <c r="L7803" s="6">
        <f t="shared" si="1818"/>
        <v>40000</v>
      </c>
      <c r="M7803" s="11">
        <f t="shared" si="1825"/>
        <v>0</v>
      </c>
      <c r="N7803" s="6">
        <f t="shared" si="1819"/>
        <v>5877.2000000000007</v>
      </c>
      <c r="O7803" s="11">
        <f t="shared" si="1826"/>
        <v>0</v>
      </c>
      <c r="P7803" s="11">
        <f t="shared" si="1820"/>
        <v>132.01999999999998</v>
      </c>
      <c r="Q7803" s="11">
        <f t="shared" si="1827"/>
        <v>0</v>
      </c>
      <c r="R7803" s="11">
        <f t="shared" si="1828"/>
        <v>0</v>
      </c>
      <c r="S7803" s="6">
        <f t="shared" si="1821"/>
        <v>3981.9799999999964</v>
      </c>
      <c r="T7803" s="11">
        <f t="shared" si="1822"/>
        <v>0</v>
      </c>
      <c r="U7803" s="11">
        <f t="shared" si="1823"/>
        <v>0</v>
      </c>
      <c r="V7803" s="11">
        <f t="shared" si="1829"/>
        <v>3981.9799999999964</v>
      </c>
      <c r="W7803" s="20"/>
    </row>
    <row r="7804" spans="1:23" x14ac:dyDescent="0.25">
      <c r="A7804">
        <v>2022112109</v>
      </c>
      <c r="B7804">
        <v>2</v>
      </c>
      <c r="C7804" s="7">
        <v>0.63507999999999998</v>
      </c>
      <c r="D7804" s="6">
        <f t="shared" si="1815"/>
        <v>50806.400000000001</v>
      </c>
      <c r="E7804" s="62">
        <v>0</v>
      </c>
      <c r="F7804" s="6">
        <f t="shared" si="1824"/>
        <v>0</v>
      </c>
      <c r="G7804" s="7">
        <v>0.15384</v>
      </c>
      <c r="H7804" s="6">
        <f t="shared" si="1816"/>
        <v>5384.4000000000005</v>
      </c>
      <c r="I7804" s="7">
        <v>0.12033000000000001</v>
      </c>
      <c r="J7804" s="6">
        <f t="shared" si="1817"/>
        <v>1684.6200000000001</v>
      </c>
      <c r="K7804" s="20"/>
      <c r="L7804" s="6">
        <f t="shared" si="1818"/>
        <v>40000</v>
      </c>
      <c r="M7804" s="11">
        <f t="shared" si="1825"/>
        <v>0</v>
      </c>
      <c r="N7804" s="6">
        <f t="shared" si="1819"/>
        <v>5384.4000000000005</v>
      </c>
      <c r="O7804" s="11">
        <f t="shared" si="1826"/>
        <v>0</v>
      </c>
      <c r="P7804" s="11">
        <f t="shared" si="1820"/>
        <v>1684.6200000000001</v>
      </c>
      <c r="Q7804" s="11">
        <f t="shared" si="1827"/>
        <v>0</v>
      </c>
      <c r="R7804" s="11">
        <f t="shared" si="1828"/>
        <v>0</v>
      </c>
      <c r="S7804" s="6">
        <f t="shared" si="1821"/>
        <v>3737.380000000001</v>
      </c>
      <c r="T7804" s="11">
        <f t="shared" si="1822"/>
        <v>0</v>
      </c>
      <c r="U7804" s="11">
        <f t="shared" si="1823"/>
        <v>0</v>
      </c>
      <c r="V7804" s="11">
        <f t="shared" si="1829"/>
        <v>3737.380000000001</v>
      </c>
      <c r="W7804" s="20"/>
    </row>
    <row r="7805" spans="1:23" x14ac:dyDescent="0.25">
      <c r="A7805">
        <v>2022112110</v>
      </c>
      <c r="B7805">
        <v>2</v>
      </c>
      <c r="C7805" s="7">
        <v>0.64097999999999999</v>
      </c>
      <c r="D7805" s="6">
        <f t="shared" si="1815"/>
        <v>51278.400000000001</v>
      </c>
      <c r="E7805" s="62">
        <v>0</v>
      </c>
      <c r="F7805" s="6">
        <f t="shared" si="1824"/>
        <v>0</v>
      </c>
      <c r="G7805" s="7">
        <v>0.12981000000000001</v>
      </c>
      <c r="H7805" s="6">
        <f t="shared" si="1816"/>
        <v>4543.3500000000004</v>
      </c>
      <c r="I7805" s="7">
        <v>0.23271</v>
      </c>
      <c r="J7805" s="6">
        <f t="shared" si="1817"/>
        <v>3257.94</v>
      </c>
      <c r="K7805" s="20"/>
      <c r="L7805" s="6">
        <f t="shared" si="1818"/>
        <v>40000</v>
      </c>
      <c r="M7805" s="11">
        <f t="shared" si="1825"/>
        <v>0</v>
      </c>
      <c r="N7805" s="6">
        <f t="shared" si="1819"/>
        <v>4543.3500000000004</v>
      </c>
      <c r="O7805" s="11">
        <f t="shared" si="1826"/>
        <v>0</v>
      </c>
      <c r="P7805" s="11">
        <f t="shared" si="1820"/>
        <v>3257.94</v>
      </c>
      <c r="Q7805" s="11">
        <f t="shared" si="1827"/>
        <v>0</v>
      </c>
      <c r="R7805" s="11">
        <f t="shared" si="1828"/>
        <v>0</v>
      </c>
      <c r="S7805" s="6">
        <f t="shared" si="1821"/>
        <v>3477.110000000001</v>
      </c>
      <c r="T7805" s="11">
        <f t="shared" si="1822"/>
        <v>0</v>
      </c>
      <c r="U7805" s="11">
        <f t="shared" si="1823"/>
        <v>0</v>
      </c>
      <c r="V7805" s="11">
        <f t="shared" si="1829"/>
        <v>3477.110000000001</v>
      </c>
      <c r="W7805" s="20"/>
    </row>
    <row r="7806" spans="1:23" x14ac:dyDescent="0.25">
      <c r="A7806">
        <v>2022112111</v>
      </c>
      <c r="B7806">
        <v>2</v>
      </c>
      <c r="C7806" s="7">
        <v>0.64141999999999999</v>
      </c>
      <c r="D7806" s="6">
        <f t="shared" si="1815"/>
        <v>51313.599999999999</v>
      </c>
      <c r="E7806" s="62">
        <v>0</v>
      </c>
      <c r="F7806" s="6">
        <f t="shared" si="1824"/>
        <v>0</v>
      </c>
      <c r="G7806" s="7">
        <v>0.11233</v>
      </c>
      <c r="H7806" s="6">
        <f t="shared" si="1816"/>
        <v>3931.55</v>
      </c>
      <c r="I7806" s="7">
        <v>0.34665000000000001</v>
      </c>
      <c r="J7806" s="6">
        <f t="shared" si="1817"/>
        <v>4853.1000000000004</v>
      </c>
      <c r="K7806" s="20"/>
      <c r="L7806" s="6">
        <f t="shared" si="1818"/>
        <v>40000</v>
      </c>
      <c r="M7806" s="11">
        <f t="shared" si="1825"/>
        <v>0</v>
      </c>
      <c r="N7806" s="6">
        <f t="shared" si="1819"/>
        <v>3931.55</v>
      </c>
      <c r="O7806" s="11">
        <f t="shared" si="1826"/>
        <v>0</v>
      </c>
      <c r="P7806" s="11">
        <f t="shared" si="1820"/>
        <v>4853.1000000000004</v>
      </c>
      <c r="Q7806" s="11">
        <f t="shared" si="1827"/>
        <v>0</v>
      </c>
      <c r="R7806" s="11">
        <f t="shared" si="1828"/>
        <v>0</v>
      </c>
      <c r="S7806" s="6">
        <f t="shared" si="1821"/>
        <v>2528.949999999998</v>
      </c>
      <c r="T7806" s="11">
        <f t="shared" si="1822"/>
        <v>0</v>
      </c>
      <c r="U7806" s="11">
        <f t="shared" si="1823"/>
        <v>0</v>
      </c>
      <c r="V7806" s="11">
        <f t="shared" si="1829"/>
        <v>2528.949999999998</v>
      </c>
      <c r="W7806" s="20"/>
    </row>
    <row r="7807" spans="1:23" x14ac:dyDescent="0.25">
      <c r="A7807">
        <v>2022112112</v>
      </c>
      <c r="B7807">
        <v>2</v>
      </c>
      <c r="C7807" s="7">
        <v>0.63737999999999995</v>
      </c>
      <c r="D7807" s="6">
        <f t="shared" si="1815"/>
        <v>50990.399999999994</v>
      </c>
      <c r="E7807" s="62">
        <v>0</v>
      </c>
      <c r="F7807" s="6">
        <f t="shared" si="1824"/>
        <v>0</v>
      </c>
      <c r="G7807" s="7">
        <v>0.10961</v>
      </c>
      <c r="H7807" s="6">
        <f t="shared" si="1816"/>
        <v>3836.35</v>
      </c>
      <c r="I7807" s="7">
        <v>0.40517999999999998</v>
      </c>
      <c r="J7807" s="6">
        <f t="shared" si="1817"/>
        <v>5672.5199999999995</v>
      </c>
      <c r="K7807" s="20"/>
      <c r="L7807" s="6">
        <f t="shared" si="1818"/>
        <v>40000</v>
      </c>
      <c r="M7807" s="11">
        <f t="shared" si="1825"/>
        <v>0</v>
      </c>
      <c r="N7807" s="6">
        <f t="shared" si="1819"/>
        <v>3836.35</v>
      </c>
      <c r="O7807" s="11">
        <f t="shared" si="1826"/>
        <v>0</v>
      </c>
      <c r="P7807" s="11">
        <f t="shared" si="1820"/>
        <v>5672.5199999999995</v>
      </c>
      <c r="Q7807" s="11">
        <f t="shared" si="1827"/>
        <v>0</v>
      </c>
      <c r="R7807" s="11">
        <f t="shared" si="1828"/>
        <v>0</v>
      </c>
      <c r="S7807" s="6">
        <f t="shared" si="1821"/>
        <v>1481.5299999999943</v>
      </c>
      <c r="T7807" s="11">
        <f t="shared" si="1822"/>
        <v>0</v>
      </c>
      <c r="U7807" s="11">
        <f t="shared" si="1823"/>
        <v>0</v>
      </c>
      <c r="V7807" s="11">
        <f t="shared" si="1829"/>
        <v>1481.5299999999943</v>
      </c>
      <c r="W7807" s="20"/>
    </row>
    <row r="7808" spans="1:23" x14ac:dyDescent="0.25">
      <c r="A7808">
        <v>2022112113</v>
      </c>
      <c r="B7808">
        <v>2</v>
      </c>
      <c r="C7808" s="7">
        <v>0.62802000000000002</v>
      </c>
      <c r="D7808" s="6">
        <f t="shared" si="1815"/>
        <v>50241.599999999999</v>
      </c>
      <c r="E7808" s="62">
        <v>0</v>
      </c>
      <c r="F7808" s="6">
        <f t="shared" si="1824"/>
        <v>0</v>
      </c>
      <c r="G7808" s="7">
        <v>0.12002</v>
      </c>
      <c r="H7808" s="6">
        <f t="shared" si="1816"/>
        <v>4200.7</v>
      </c>
      <c r="I7808" s="7">
        <v>0.42809999999999998</v>
      </c>
      <c r="J7808" s="6">
        <f t="shared" si="1817"/>
        <v>5993.4</v>
      </c>
      <c r="K7808" s="20"/>
      <c r="L7808" s="6">
        <f t="shared" si="1818"/>
        <v>40000</v>
      </c>
      <c r="M7808" s="11">
        <f t="shared" si="1825"/>
        <v>0</v>
      </c>
      <c r="N7808" s="6">
        <f t="shared" si="1819"/>
        <v>4200.7</v>
      </c>
      <c r="O7808" s="11">
        <f t="shared" si="1826"/>
        <v>0</v>
      </c>
      <c r="P7808" s="11">
        <f t="shared" si="1820"/>
        <v>5993.4</v>
      </c>
      <c r="Q7808" s="11">
        <f t="shared" si="1827"/>
        <v>0</v>
      </c>
      <c r="R7808" s="11">
        <f t="shared" si="1828"/>
        <v>0</v>
      </c>
      <c r="S7808" s="6">
        <f t="shared" si="1821"/>
        <v>47.499999999999091</v>
      </c>
      <c r="T7808" s="11">
        <f t="shared" si="1822"/>
        <v>0</v>
      </c>
      <c r="U7808" s="11">
        <f t="shared" si="1823"/>
        <v>0</v>
      </c>
      <c r="V7808" s="11">
        <f t="shared" si="1829"/>
        <v>47.499999999999091</v>
      </c>
      <c r="W7808" s="20"/>
    </row>
    <row r="7809" spans="1:23" x14ac:dyDescent="0.25">
      <c r="A7809">
        <v>2022112114</v>
      </c>
      <c r="B7809">
        <v>2</v>
      </c>
      <c r="C7809" s="7">
        <v>0.62161</v>
      </c>
      <c r="D7809" s="6">
        <f t="shared" si="1815"/>
        <v>49728.800000000003</v>
      </c>
      <c r="E7809" s="62">
        <v>0</v>
      </c>
      <c r="F7809" s="6">
        <f t="shared" si="1824"/>
        <v>0</v>
      </c>
      <c r="G7809" s="7">
        <v>0.12812000000000001</v>
      </c>
      <c r="H7809" s="6">
        <f t="shared" si="1816"/>
        <v>4484.2000000000007</v>
      </c>
      <c r="I7809" s="7">
        <v>0.41921999999999998</v>
      </c>
      <c r="J7809" s="6">
        <f t="shared" si="1817"/>
        <v>5869.08</v>
      </c>
      <c r="K7809" s="20"/>
      <c r="L7809" s="6">
        <f t="shared" si="1818"/>
        <v>40000</v>
      </c>
      <c r="M7809" s="11">
        <f t="shared" si="1825"/>
        <v>0</v>
      </c>
      <c r="N7809" s="6">
        <f t="shared" si="1819"/>
        <v>4484.2000000000007</v>
      </c>
      <c r="O7809" s="11">
        <f t="shared" si="1826"/>
        <v>0</v>
      </c>
      <c r="P7809" s="11">
        <f t="shared" si="1820"/>
        <v>5244.6000000000022</v>
      </c>
      <c r="Q7809" s="11">
        <f t="shared" si="1827"/>
        <v>624.47999999999774</v>
      </c>
      <c r="R7809" s="11">
        <f t="shared" si="1828"/>
        <v>624.47999999999774</v>
      </c>
      <c r="S7809" s="6">
        <f t="shared" si="1821"/>
        <v>0</v>
      </c>
      <c r="T7809" s="11">
        <f t="shared" si="1822"/>
        <v>0</v>
      </c>
      <c r="U7809" s="11">
        <f t="shared" si="1823"/>
        <v>0</v>
      </c>
      <c r="V7809" s="11">
        <f t="shared" si="1829"/>
        <v>0</v>
      </c>
      <c r="W7809" s="20"/>
    </row>
    <row r="7810" spans="1:23" x14ac:dyDescent="0.25">
      <c r="A7810">
        <v>2022112115</v>
      </c>
      <c r="B7810">
        <v>2</v>
      </c>
      <c r="C7810" s="7">
        <v>0.61617</v>
      </c>
      <c r="D7810" s="6">
        <f t="shared" si="1815"/>
        <v>49293.599999999999</v>
      </c>
      <c r="E7810" s="62">
        <v>0</v>
      </c>
      <c r="F7810" s="6">
        <f t="shared" si="1824"/>
        <v>0</v>
      </c>
      <c r="G7810" s="7">
        <v>0.13173000000000001</v>
      </c>
      <c r="H7810" s="6">
        <f t="shared" si="1816"/>
        <v>4610.55</v>
      </c>
      <c r="I7810" s="7">
        <v>0.41406999999999999</v>
      </c>
      <c r="J7810" s="6">
        <f t="shared" si="1817"/>
        <v>5796.98</v>
      </c>
      <c r="K7810" s="20"/>
      <c r="L7810" s="6">
        <f t="shared" si="1818"/>
        <v>40000</v>
      </c>
      <c r="M7810" s="11">
        <f t="shared" si="1825"/>
        <v>0</v>
      </c>
      <c r="N7810" s="6">
        <f t="shared" si="1819"/>
        <v>4610.55</v>
      </c>
      <c r="O7810" s="11">
        <f t="shared" si="1826"/>
        <v>0</v>
      </c>
      <c r="P7810" s="11">
        <f t="shared" si="1820"/>
        <v>4683.0499999999984</v>
      </c>
      <c r="Q7810" s="11">
        <f t="shared" si="1827"/>
        <v>1113.9300000000012</v>
      </c>
      <c r="R7810" s="11">
        <f t="shared" si="1828"/>
        <v>1113.9300000000012</v>
      </c>
      <c r="S7810" s="6">
        <f t="shared" si="1821"/>
        <v>0</v>
      </c>
      <c r="T7810" s="11">
        <f t="shared" si="1822"/>
        <v>0</v>
      </c>
      <c r="U7810" s="11">
        <f t="shared" si="1823"/>
        <v>0</v>
      </c>
      <c r="V7810" s="11">
        <f t="shared" si="1829"/>
        <v>0</v>
      </c>
      <c r="W7810" s="20"/>
    </row>
    <row r="7811" spans="1:23" x14ac:dyDescent="0.25">
      <c r="A7811">
        <v>2022112116</v>
      </c>
      <c r="B7811">
        <v>2</v>
      </c>
      <c r="C7811" s="7">
        <v>0.61194000000000004</v>
      </c>
      <c r="D7811" s="6">
        <f t="shared" si="1815"/>
        <v>48955.200000000004</v>
      </c>
      <c r="E7811" s="62">
        <v>0</v>
      </c>
      <c r="F7811" s="6">
        <f t="shared" si="1824"/>
        <v>0</v>
      </c>
      <c r="G7811" s="7">
        <v>0.13070000000000001</v>
      </c>
      <c r="H7811" s="6">
        <f t="shared" si="1816"/>
        <v>4574.5</v>
      </c>
      <c r="I7811" s="7">
        <v>0.39651999999999998</v>
      </c>
      <c r="J7811" s="6">
        <f t="shared" si="1817"/>
        <v>5551.28</v>
      </c>
      <c r="K7811" s="20"/>
      <c r="L7811" s="6">
        <f t="shared" si="1818"/>
        <v>40000</v>
      </c>
      <c r="M7811" s="11">
        <f t="shared" si="1825"/>
        <v>0</v>
      </c>
      <c r="N7811" s="6">
        <f t="shared" si="1819"/>
        <v>4574.5</v>
      </c>
      <c r="O7811" s="11">
        <f t="shared" si="1826"/>
        <v>0</v>
      </c>
      <c r="P7811" s="11">
        <f t="shared" si="1820"/>
        <v>4380.7000000000044</v>
      </c>
      <c r="Q7811" s="11">
        <f t="shared" si="1827"/>
        <v>1170.5799999999954</v>
      </c>
      <c r="R7811" s="11">
        <f t="shared" si="1828"/>
        <v>1170.5799999999954</v>
      </c>
      <c r="S7811" s="6">
        <f t="shared" si="1821"/>
        <v>0</v>
      </c>
      <c r="T7811" s="11">
        <f t="shared" si="1822"/>
        <v>0</v>
      </c>
      <c r="U7811" s="11">
        <f t="shared" si="1823"/>
        <v>0</v>
      </c>
      <c r="V7811" s="11">
        <f t="shared" si="1829"/>
        <v>0</v>
      </c>
      <c r="W7811" s="20"/>
    </row>
    <row r="7812" spans="1:23" x14ac:dyDescent="0.25">
      <c r="A7812">
        <v>2022112117</v>
      </c>
      <c r="B7812">
        <v>2</v>
      </c>
      <c r="C7812" s="7">
        <v>0.6149</v>
      </c>
      <c r="D7812" s="6">
        <f t="shared" si="1815"/>
        <v>49192</v>
      </c>
      <c r="E7812" s="62">
        <v>0</v>
      </c>
      <c r="F7812" s="6">
        <f t="shared" si="1824"/>
        <v>0</v>
      </c>
      <c r="G7812" s="7">
        <v>0.13095000000000001</v>
      </c>
      <c r="H7812" s="6">
        <f t="shared" si="1816"/>
        <v>4583.25</v>
      </c>
      <c r="I7812" s="7">
        <v>0.27126</v>
      </c>
      <c r="J7812" s="6">
        <f t="shared" si="1817"/>
        <v>3797.64</v>
      </c>
      <c r="K7812" s="20"/>
      <c r="L7812" s="6">
        <f t="shared" si="1818"/>
        <v>40000</v>
      </c>
      <c r="M7812" s="11">
        <f t="shared" si="1825"/>
        <v>0</v>
      </c>
      <c r="N7812" s="6">
        <f t="shared" si="1819"/>
        <v>4583.25</v>
      </c>
      <c r="O7812" s="11">
        <f t="shared" si="1826"/>
        <v>0</v>
      </c>
      <c r="P7812" s="11">
        <f t="shared" si="1820"/>
        <v>3797.64</v>
      </c>
      <c r="Q7812" s="11">
        <f t="shared" si="1827"/>
        <v>0</v>
      </c>
      <c r="R7812" s="11">
        <f t="shared" si="1828"/>
        <v>0</v>
      </c>
      <c r="S7812" s="6">
        <f t="shared" si="1821"/>
        <v>811.11000000000013</v>
      </c>
      <c r="T7812" s="11">
        <f t="shared" si="1822"/>
        <v>0</v>
      </c>
      <c r="U7812" s="11">
        <f t="shared" si="1823"/>
        <v>0</v>
      </c>
      <c r="V7812" s="11">
        <f t="shared" si="1829"/>
        <v>811.11000000000013</v>
      </c>
      <c r="W7812" s="20"/>
    </row>
    <row r="7813" spans="1:23" x14ac:dyDescent="0.25">
      <c r="A7813">
        <v>2022112118</v>
      </c>
      <c r="B7813">
        <v>2</v>
      </c>
      <c r="C7813" s="7">
        <v>0.63253999999999999</v>
      </c>
      <c r="D7813" s="6">
        <f t="shared" ref="D7813:D7876" si="1830">D$18*C7813</f>
        <v>50603.199999999997</v>
      </c>
      <c r="E7813" s="62">
        <v>0</v>
      </c>
      <c r="F7813" s="6">
        <f t="shared" si="1824"/>
        <v>0</v>
      </c>
      <c r="G7813" s="7">
        <v>0.15812000000000001</v>
      </c>
      <c r="H7813" s="6">
        <f t="shared" ref="H7813:H7876" si="1831">H$18*G7813</f>
        <v>5534.2000000000007</v>
      </c>
      <c r="I7813" s="7">
        <v>3.499E-2</v>
      </c>
      <c r="J7813" s="6">
        <f t="shared" ref="J7813:J7876" si="1832">I7813*J$18</f>
        <v>489.86</v>
      </c>
      <c r="K7813" s="20"/>
      <c r="L7813" s="6">
        <f t="shared" si="1818"/>
        <v>40000</v>
      </c>
      <c r="M7813" s="11">
        <f t="shared" si="1825"/>
        <v>0</v>
      </c>
      <c r="N7813" s="6">
        <f t="shared" si="1819"/>
        <v>5534.2000000000007</v>
      </c>
      <c r="O7813" s="11">
        <f t="shared" si="1826"/>
        <v>0</v>
      </c>
      <c r="P7813" s="11">
        <f t="shared" si="1820"/>
        <v>489.86</v>
      </c>
      <c r="Q7813" s="11">
        <f t="shared" si="1827"/>
        <v>0</v>
      </c>
      <c r="R7813" s="11">
        <f t="shared" si="1828"/>
        <v>0</v>
      </c>
      <c r="S7813" s="6">
        <f t="shared" si="1821"/>
        <v>4579.1399999999967</v>
      </c>
      <c r="T7813" s="11">
        <f t="shared" si="1822"/>
        <v>0</v>
      </c>
      <c r="U7813" s="11">
        <f t="shared" si="1823"/>
        <v>0</v>
      </c>
      <c r="V7813" s="11">
        <f t="shared" si="1829"/>
        <v>4579.1399999999967</v>
      </c>
      <c r="W7813" s="20"/>
    </row>
    <row r="7814" spans="1:23" x14ac:dyDescent="0.25">
      <c r="A7814">
        <v>2022112119</v>
      </c>
      <c r="B7814">
        <v>2</v>
      </c>
      <c r="C7814" s="7">
        <v>0.64190999999999998</v>
      </c>
      <c r="D7814" s="6">
        <f t="shared" si="1830"/>
        <v>51352.799999999996</v>
      </c>
      <c r="E7814" s="62">
        <v>0</v>
      </c>
      <c r="F7814" s="6">
        <f t="shared" si="1824"/>
        <v>0</v>
      </c>
      <c r="G7814" s="7">
        <v>0.20937</v>
      </c>
      <c r="H7814" s="6">
        <f t="shared" si="1831"/>
        <v>7327.95</v>
      </c>
      <c r="I7814" s="7">
        <v>0</v>
      </c>
      <c r="J7814" s="6">
        <f t="shared" si="1832"/>
        <v>0</v>
      </c>
      <c r="K7814" s="20"/>
      <c r="L7814" s="6">
        <f t="shared" si="1818"/>
        <v>40000</v>
      </c>
      <c r="M7814" s="11">
        <f t="shared" si="1825"/>
        <v>0</v>
      </c>
      <c r="N7814" s="6">
        <f t="shared" si="1819"/>
        <v>7327.95</v>
      </c>
      <c r="O7814" s="11">
        <f t="shared" si="1826"/>
        <v>0</v>
      </c>
      <c r="P7814" s="11">
        <f t="shared" si="1820"/>
        <v>0</v>
      </c>
      <c r="Q7814" s="11">
        <f t="shared" si="1827"/>
        <v>0</v>
      </c>
      <c r="R7814" s="11">
        <f t="shared" si="1828"/>
        <v>0</v>
      </c>
      <c r="S7814" s="6">
        <f t="shared" si="1821"/>
        <v>4024.8499999999958</v>
      </c>
      <c r="T7814" s="11">
        <f t="shared" si="1822"/>
        <v>0</v>
      </c>
      <c r="U7814" s="11">
        <f t="shared" si="1823"/>
        <v>0</v>
      </c>
      <c r="V7814" s="11">
        <f t="shared" si="1829"/>
        <v>4024.8499999999958</v>
      </c>
      <c r="W7814" s="20"/>
    </row>
    <row r="7815" spans="1:23" x14ac:dyDescent="0.25">
      <c r="A7815">
        <v>2022112120</v>
      </c>
      <c r="B7815">
        <v>2</v>
      </c>
      <c r="C7815" s="7">
        <v>0.63512999999999997</v>
      </c>
      <c r="D7815" s="6">
        <f t="shared" si="1830"/>
        <v>50810.399999999994</v>
      </c>
      <c r="E7815" s="62">
        <v>0</v>
      </c>
      <c r="F7815" s="6">
        <f t="shared" si="1824"/>
        <v>0</v>
      </c>
      <c r="G7815" s="7">
        <v>0.26618999999999998</v>
      </c>
      <c r="H7815" s="6">
        <f t="shared" si="1831"/>
        <v>9316.65</v>
      </c>
      <c r="I7815" s="7">
        <v>4.0000000000000003E-5</v>
      </c>
      <c r="J7815" s="6">
        <f t="shared" si="1832"/>
        <v>0.56000000000000005</v>
      </c>
      <c r="K7815" s="20"/>
      <c r="L7815" s="6">
        <f t="shared" si="1818"/>
        <v>40000</v>
      </c>
      <c r="M7815" s="11">
        <f t="shared" si="1825"/>
        <v>0</v>
      </c>
      <c r="N7815" s="6">
        <f t="shared" si="1819"/>
        <v>9316.65</v>
      </c>
      <c r="O7815" s="11">
        <f t="shared" si="1826"/>
        <v>0</v>
      </c>
      <c r="P7815" s="11">
        <f t="shared" si="1820"/>
        <v>0.56000000000000005</v>
      </c>
      <c r="Q7815" s="11">
        <f t="shared" si="1827"/>
        <v>0</v>
      </c>
      <c r="R7815" s="11">
        <f t="shared" si="1828"/>
        <v>0</v>
      </c>
      <c r="S7815" s="6">
        <f t="shared" si="1821"/>
        <v>1493.1899999999946</v>
      </c>
      <c r="T7815" s="11">
        <f t="shared" si="1822"/>
        <v>0</v>
      </c>
      <c r="U7815" s="11">
        <f t="shared" si="1823"/>
        <v>0</v>
      </c>
      <c r="V7815" s="11">
        <f t="shared" si="1829"/>
        <v>1493.1899999999946</v>
      </c>
      <c r="W7815" s="20"/>
    </row>
    <row r="7816" spans="1:23" x14ac:dyDescent="0.25">
      <c r="A7816">
        <v>2022112121</v>
      </c>
      <c r="B7816">
        <v>2</v>
      </c>
      <c r="C7816" s="7">
        <v>0.62985000000000002</v>
      </c>
      <c r="D7816" s="6">
        <f t="shared" si="1830"/>
        <v>50388</v>
      </c>
      <c r="E7816" s="62">
        <v>0</v>
      </c>
      <c r="F7816" s="6">
        <f t="shared" si="1824"/>
        <v>0</v>
      </c>
      <c r="G7816" s="7">
        <v>0.30102000000000001</v>
      </c>
      <c r="H7816" s="6">
        <f t="shared" si="1831"/>
        <v>10535.7</v>
      </c>
      <c r="I7816" s="7">
        <v>4.0000000000000003E-5</v>
      </c>
      <c r="J7816" s="6">
        <f t="shared" si="1832"/>
        <v>0.56000000000000005</v>
      </c>
      <c r="K7816" s="20"/>
      <c r="L7816" s="6">
        <f t="shared" si="1818"/>
        <v>40000</v>
      </c>
      <c r="M7816" s="11">
        <f t="shared" si="1825"/>
        <v>0</v>
      </c>
      <c r="N7816" s="6">
        <f t="shared" si="1819"/>
        <v>10388</v>
      </c>
      <c r="O7816" s="11">
        <f t="shared" si="1826"/>
        <v>147.70000000000073</v>
      </c>
      <c r="P7816" s="11">
        <f t="shared" si="1820"/>
        <v>0</v>
      </c>
      <c r="Q7816" s="11">
        <f t="shared" si="1827"/>
        <v>0.56000000000000005</v>
      </c>
      <c r="R7816" s="11">
        <f t="shared" si="1828"/>
        <v>148.26000000000073</v>
      </c>
      <c r="S7816" s="6">
        <f t="shared" si="1821"/>
        <v>0</v>
      </c>
      <c r="T7816" s="11">
        <f t="shared" si="1822"/>
        <v>0</v>
      </c>
      <c r="U7816" s="11">
        <f t="shared" si="1823"/>
        <v>0</v>
      </c>
      <c r="V7816" s="11">
        <f t="shared" si="1829"/>
        <v>0</v>
      </c>
      <c r="W7816" s="20"/>
    </row>
    <row r="7817" spans="1:23" x14ac:dyDescent="0.25">
      <c r="A7817">
        <v>2022112122</v>
      </c>
      <c r="B7817">
        <v>2</v>
      </c>
      <c r="C7817" s="7">
        <v>0.61473</v>
      </c>
      <c r="D7817" s="6">
        <f t="shared" si="1830"/>
        <v>49178.400000000001</v>
      </c>
      <c r="E7817" s="62">
        <v>0</v>
      </c>
      <c r="F7817" s="6">
        <f t="shared" si="1824"/>
        <v>0</v>
      </c>
      <c r="G7817" s="7">
        <v>0.33146999999999999</v>
      </c>
      <c r="H7817" s="6">
        <f t="shared" si="1831"/>
        <v>11601.449999999999</v>
      </c>
      <c r="I7817" s="7">
        <v>4.0000000000000003E-5</v>
      </c>
      <c r="J7817" s="6">
        <f t="shared" si="1832"/>
        <v>0.56000000000000005</v>
      </c>
      <c r="K7817" s="20"/>
      <c r="L7817" s="6">
        <f t="shared" si="1818"/>
        <v>40000</v>
      </c>
      <c r="M7817" s="11">
        <f t="shared" si="1825"/>
        <v>0</v>
      </c>
      <c r="N7817" s="6">
        <f t="shared" si="1819"/>
        <v>9178.4000000000015</v>
      </c>
      <c r="O7817" s="11">
        <f t="shared" si="1826"/>
        <v>2423.0499999999975</v>
      </c>
      <c r="P7817" s="11">
        <f t="shared" si="1820"/>
        <v>0</v>
      </c>
      <c r="Q7817" s="11">
        <f t="shared" si="1827"/>
        <v>0.56000000000000005</v>
      </c>
      <c r="R7817" s="11">
        <f t="shared" si="1828"/>
        <v>2423.6099999999974</v>
      </c>
      <c r="S7817" s="6">
        <f t="shared" si="1821"/>
        <v>0</v>
      </c>
      <c r="T7817" s="11">
        <f t="shared" si="1822"/>
        <v>0</v>
      </c>
      <c r="U7817" s="11">
        <f t="shared" si="1823"/>
        <v>0</v>
      </c>
      <c r="V7817" s="11">
        <f t="shared" si="1829"/>
        <v>0</v>
      </c>
      <c r="W7817" s="20"/>
    </row>
    <row r="7818" spans="1:23" x14ac:dyDescent="0.25">
      <c r="A7818">
        <v>2022112123</v>
      </c>
      <c r="B7818">
        <v>2</v>
      </c>
      <c r="C7818" s="7">
        <v>0.58718999999999999</v>
      </c>
      <c r="D7818" s="6">
        <f t="shared" si="1830"/>
        <v>46975.199999999997</v>
      </c>
      <c r="E7818" s="62">
        <v>0</v>
      </c>
      <c r="F7818" s="6">
        <f t="shared" si="1824"/>
        <v>0</v>
      </c>
      <c r="G7818" s="7">
        <v>0.33856999999999998</v>
      </c>
      <c r="H7818" s="6">
        <f t="shared" si="1831"/>
        <v>11849.949999999999</v>
      </c>
      <c r="I7818" s="7">
        <v>4.0000000000000003E-5</v>
      </c>
      <c r="J7818" s="6">
        <f t="shared" si="1832"/>
        <v>0.56000000000000005</v>
      </c>
      <c r="K7818" s="20"/>
      <c r="L7818" s="6">
        <f t="shared" si="1818"/>
        <v>40000</v>
      </c>
      <c r="M7818" s="11">
        <f t="shared" si="1825"/>
        <v>0</v>
      </c>
      <c r="N7818" s="6">
        <f t="shared" si="1819"/>
        <v>6975.1999999999971</v>
      </c>
      <c r="O7818" s="11">
        <f t="shared" si="1826"/>
        <v>4874.7500000000018</v>
      </c>
      <c r="P7818" s="11">
        <f t="shared" si="1820"/>
        <v>0</v>
      </c>
      <c r="Q7818" s="11">
        <f t="shared" si="1827"/>
        <v>0.56000000000000005</v>
      </c>
      <c r="R7818" s="11">
        <f t="shared" si="1828"/>
        <v>4875.3100000000022</v>
      </c>
      <c r="S7818" s="6">
        <f t="shared" si="1821"/>
        <v>0</v>
      </c>
      <c r="T7818" s="11">
        <f t="shared" si="1822"/>
        <v>0</v>
      </c>
      <c r="U7818" s="11">
        <f t="shared" si="1823"/>
        <v>0</v>
      </c>
      <c r="V7818" s="11">
        <f t="shared" si="1829"/>
        <v>0</v>
      </c>
      <c r="W7818" s="20"/>
    </row>
    <row r="7819" spans="1:23" x14ac:dyDescent="0.25">
      <c r="A7819">
        <v>2022112124</v>
      </c>
      <c r="B7819">
        <v>2</v>
      </c>
      <c r="C7819" s="7">
        <v>0.56213000000000002</v>
      </c>
      <c r="D7819" s="6">
        <f t="shared" si="1830"/>
        <v>44970.400000000001</v>
      </c>
      <c r="E7819" s="62">
        <v>0</v>
      </c>
      <c r="F7819" s="6">
        <f t="shared" si="1824"/>
        <v>0</v>
      </c>
      <c r="G7819" s="7">
        <v>0.32822000000000001</v>
      </c>
      <c r="H7819" s="6">
        <f t="shared" si="1831"/>
        <v>11487.7</v>
      </c>
      <c r="I7819" s="7">
        <v>0</v>
      </c>
      <c r="J7819" s="6">
        <f t="shared" si="1832"/>
        <v>0</v>
      </c>
      <c r="K7819" s="20"/>
      <c r="L7819" s="6">
        <f t="shared" si="1818"/>
        <v>40000</v>
      </c>
      <c r="M7819" s="11">
        <f t="shared" si="1825"/>
        <v>0</v>
      </c>
      <c r="N7819" s="6">
        <f t="shared" si="1819"/>
        <v>4970.4000000000015</v>
      </c>
      <c r="O7819" s="11">
        <f t="shared" si="1826"/>
        <v>6517.2999999999993</v>
      </c>
      <c r="P7819" s="11">
        <f t="shared" si="1820"/>
        <v>0</v>
      </c>
      <c r="Q7819" s="11">
        <f t="shared" si="1827"/>
        <v>0</v>
      </c>
      <c r="R7819" s="11">
        <f t="shared" si="1828"/>
        <v>6517.2999999999993</v>
      </c>
      <c r="S7819" s="6">
        <f t="shared" si="1821"/>
        <v>0</v>
      </c>
      <c r="T7819" s="11">
        <f t="shared" si="1822"/>
        <v>0</v>
      </c>
      <c r="U7819" s="11">
        <f t="shared" si="1823"/>
        <v>0</v>
      </c>
      <c r="V7819" s="11">
        <f t="shared" si="1829"/>
        <v>0</v>
      </c>
      <c r="W7819" s="20"/>
    </row>
    <row r="7820" spans="1:23" x14ac:dyDescent="0.25">
      <c r="A7820">
        <v>2022112201</v>
      </c>
      <c r="B7820">
        <v>3</v>
      </c>
      <c r="C7820" s="7">
        <v>0.54620999999999997</v>
      </c>
      <c r="D7820" s="6">
        <f t="shared" si="1830"/>
        <v>43696.799999999996</v>
      </c>
      <c r="E7820" s="62">
        <v>0</v>
      </c>
      <c r="F7820" s="6">
        <f t="shared" si="1824"/>
        <v>0</v>
      </c>
      <c r="G7820" s="7">
        <v>0.31491000000000002</v>
      </c>
      <c r="H7820" s="6">
        <f t="shared" si="1831"/>
        <v>11021.85</v>
      </c>
      <c r="I7820" s="7">
        <v>0</v>
      </c>
      <c r="J7820" s="6">
        <f t="shared" si="1832"/>
        <v>0</v>
      </c>
      <c r="K7820" s="20"/>
      <c r="L7820" s="6">
        <f t="shared" si="1818"/>
        <v>40000</v>
      </c>
      <c r="M7820" s="11">
        <f t="shared" si="1825"/>
        <v>0</v>
      </c>
      <c r="N7820" s="6">
        <f t="shared" si="1819"/>
        <v>3696.7999999999956</v>
      </c>
      <c r="O7820" s="11">
        <f t="shared" si="1826"/>
        <v>7325.0500000000047</v>
      </c>
      <c r="P7820" s="11">
        <f t="shared" si="1820"/>
        <v>0</v>
      </c>
      <c r="Q7820" s="11">
        <f t="shared" si="1827"/>
        <v>0</v>
      </c>
      <c r="R7820" s="11">
        <f t="shared" si="1828"/>
        <v>7325.0500000000047</v>
      </c>
      <c r="S7820" s="6">
        <f t="shared" si="1821"/>
        <v>0</v>
      </c>
      <c r="T7820" s="11">
        <f t="shared" si="1822"/>
        <v>0</v>
      </c>
      <c r="U7820" s="11">
        <f t="shared" si="1823"/>
        <v>0</v>
      </c>
      <c r="V7820" s="11">
        <f t="shared" si="1829"/>
        <v>0</v>
      </c>
      <c r="W7820" s="20"/>
    </row>
    <row r="7821" spans="1:23" x14ac:dyDescent="0.25">
      <c r="A7821">
        <v>2022112202</v>
      </c>
      <c r="B7821">
        <v>3</v>
      </c>
      <c r="C7821" s="7">
        <v>0.5363</v>
      </c>
      <c r="D7821" s="6">
        <f t="shared" si="1830"/>
        <v>42904</v>
      </c>
      <c r="E7821" s="62">
        <v>0</v>
      </c>
      <c r="F7821" s="6">
        <f t="shared" si="1824"/>
        <v>0</v>
      </c>
      <c r="G7821" s="7">
        <v>0.28155999999999998</v>
      </c>
      <c r="H7821" s="6">
        <f t="shared" si="1831"/>
        <v>9854.5999999999985</v>
      </c>
      <c r="I7821" s="7">
        <v>0</v>
      </c>
      <c r="J7821" s="6">
        <f t="shared" si="1832"/>
        <v>0</v>
      </c>
      <c r="K7821" s="20"/>
      <c r="L7821" s="6">
        <f t="shared" si="1818"/>
        <v>40000</v>
      </c>
      <c r="M7821" s="11">
        <f t="shared" si="1825"/>
        <v>0</v>
      </c>
      <c r="N7821" s="6">
        <f t="shared" si="1819"/>
        <v>2904</v>
      </c>
      <c r="O7821" s="11">
        <f t="shared" si="1826"/>
        <v>6950.5999999999985</v>
      </c>
      <c r="P7821" s="11">
        <f t="shared" si="1820"/>
        <v>0</v>
      </c>
      <c r="Q7821" s="11">
        <f t="shared" si="1827"/>
        <v>0</v>
      </c>
      <c r="R7821" s="11">
        <f t="shared" si="1828"/>
        <v>6950.5999999999985</v>
      </c>
      <c r="S7821" s="6">
        <f t="shared" si="1821"/>
        <v>0</v>
      </c>
      <c r="T7821" s="11">
        <f t="shared" si="1822"/>
        <v>0</v>
      </c>
      <c r="U7821" s="11">
        <f t="shared" si="1823"/>
        <v>0</v>
      </c>
      <c r="V7821" s="11">
        <f t="shared" si="1829"/>
        <v>0</v>
      </c>
      <c r="W7821" s="20"/>
    </row>
    <row r="7822" spans="1:23" x14ac:dyDescent="0.25">
      <c r="A7822">
        <v>2022112203</v>
      </c>
      <c r="B7822">
        <v>3</v>
      </c>
      <c r="C7822" s="7">
        <v>0.53095999999999999</v>
      </c>
      <c r="D7822" s="6">
        <f t="shared" si="1830"/>
        <v>42476.799999999996</v>
      </c>
      <c r="E7822" s="62">
        <v>0</v>
      </c>
      <c r="F7822" s="6">
        <f t="shared" si="1824"/>
        <v>0</v>
      </c>
      <c r="G7822" s="7">
        <v>0.26578000000000002</v>
      </c>
      <c r="H7822" s="6">
        <f t="shared" si="1831"/>
        <v>9302.3000000000011</v>
      </c>
      <c r="I7822" s="7">
        <v>0</v>
      </c>
      <c r="J7822" s="6">
        <f t="shared" si="1832"/>
        <v>0</v>
      </c>
      <c r="K7822" s="20"/>
      <c r="L7822" s="6">
        <f t="shared" si="1818"/>
        <v>40000</v>
      </c>
      <c r="M7822" s="11">
        <f t="shared" si="1825"/>
        <v>0</v>
      </c>
      <c r="N7822" s="6">
        <f t="shared" si="1819"/>
        <v>2476.7999999999956</v>
      </c>
      <c r="O7822" s="11">
        <f t="shared" si="1826"/>
        <v>6825.5000000000055</v>
      </c>
      <c r="P7822" s="11">
        <f t="shared" si="1820"/>
        <v>0</v>
      </c>
      <c r="Q7822" s="11">
        <f t="shared" si="1827"/>
        <v>0</v>
      </c>
      <c r="R7822" s="11">
        <f t="shared" si="1828"/>
        <v>6825.5000000000055</v>
      </c>
      <c r="S7822" s="6">
        <f t="shared" si="1821"/>
        <v>0</v>
      </c>
      <c r="T7822" s="11">
        <f t="shared" si="1822"/>
        <v>0</v>
      </c>
      <c r="U7822" s="11">
        <f t="shared" si="1823"/>
        <v>0</v>
      </c>
      <c r="V7822" s="11">
        <f t="shared" si="1829"/>
        <v>0</v>
      </c>
      <c r="W7822" s="20"/>
    </row>
    <row r="7823" spans="1:23" x14ac:dyDescent="0.25">
      <c r="A7823">
        <v>2022112204</v>
      </c>
      <c r="B7823">
        <v>3</v>
      </c>
      <c r="C7823" s="7">
        <v>0.52751999999999999</v>
      </c>
      <c r="D7823" s="6">
        <f t="shared" si="1830"/>
        <v>42201.599999999999</v>
      </c>
      <c r="E7823" s="62">
        <v>0</v>
      </c>
      <c r="F7823" s="6">
        <f t="shared" si="1824"/>
        <v>0</v>
      </c>
      <c r="G7823" s="7">
        <v>0.25590000000000002</v>
      </c>
      <c r="H7823" s="6">
        <f t="shared" si="1831"/>
        <v>8956.5</v>
      </c>
      <c r="I7823" s="7">
        <v>0</v>
      </c>
      <c r="J7823" s="6">
        <f t="shared" si="1832"/>
        <v>0</v>
      </c>
      <c r="K7823" s="20"/>
      <c r="L7823" s="6">
        <f t="shared" si="1818"/>
        <v>40000</v>
      </c>
      <c r="M7823" s="11">
        <f t="shared" si="1825"/>
        <v>0</v>
      </c>
      <c r="N7823" s="6">
        <f t="shared" si="1819"/>
        <v>2201.5999999999985</v>
      </c>
      <c r="O7823" s="11">
        <f t="shared" si="1826"/>
        <v>6754.9000000000015</v>
      </c>
      <c r="P7823" s="11">
        <f t="shared" si="1820"/>
        <v>0</v>
      </c>
      <c r="Q7823" s="11">
        <f t="shared" si="1827"/>
        <v>0</v>
      </c>
      <c r="R7823" s="11">
        <f t="shared" si="1828"/>
        <v>6754.9000000000015</v>
      </c>
      <c r="S7823" s="6">
        <f t="shared" si="1821"/>
        <v>0</v>
      </c>
      <c r="T7823" s="11">
        <f t="shared" si="1822"/>
        <v>0</v>
      </c>
      <c r="U7823" s="11">
        <f t="shared" si="1823"/>
        <v>0</v>
      </c>
      <c r="V7823" s="11">
        <f t="shared" si="1829"/>
        <v>0</v>
      </c>
      <c r="W7823" s="20"/>
    </row>
    <row r="7824" spans="1:23" x14ac:dyDescent="0.25">
      <c r="A7824">
        <v>2022112205</v>
      </c>
      <c r="B7824">
        <v>3</v>
      </c>
      <c r="C7824" s="7">
        <v>0.53656000000000004</v>
      </c>
      <c r="D7824" s="6">
        <f t="shared" si="1830"/>
        <v>42924.800000000003</v>
      </c>
      <c r="E7824" s="62">
        <v>0</v>
      </c>
      <c r="F7824" s="6">
        <f t="shared" si="1824"/>
        <v>0</v>
      </c>
      <c r="G7824" s="7">
        <v>0.24145</v>
      </c>
      <c r="H7824" s="6">
        <f t="shared" si="1831"/>
        <v>8450.75</v>
      </c>
      <c r="I7824" s="7">
        <v>0</v>
      </c>
      <c r="J7824" s="6">
        <f t="shared" si="1832"/>
        <v>0</v>
      </c>
      <c r="K7824" s="20"/>
      <c r="L7824" s="6">
        <f t="shared" si="1818"/>
        <v>40000</v>
      </c>
      <c r="M7824" s="11">
        <f t="shared" si="1825"/>
        <v>0</v>
      </c>
      <c r="N7824" s="6">
        <f t="shared" si="1819"/>
        <v>2924.8000000000029</v>
      </c>
      <c r="O7824" s="11">
        <f t="shared" si="1826"/>
        <v>5525.9499999999971</v>
      </c>
      <c r="P7824" s="11">
        <f t="shared" si="1820"/>
        <v>0</v>
      </c>
      <c r="Q7824" s="11">
        <f t="shared" si="1827"/>
        <v>0</v>
      </c>
      <c r="R7824" s="11">
        <f t="shared" si="1828"/>
        <v>5525.9499999999971</v>
      </c>
      <c r="S7824" s="6">
        <f t="shared" si="1821"/>
        <v>0</v>
      </c>
      <c r="T7824" s="11">
        <f t="shared" si="1822"/>
        <v>0</v>
      </c>
      <c r="U7824" s="11">
        <f t="shared" si="1823"/>
        <v>0</v>
      </c>
      <c r="V7824" s="11">
        <f t="shared" si="1829"/>
        <v>0</v>
      </c>
      <c r="W7824" s="20"/>
    </row>
    <row r="7825" spans="1:23" x14ac:dyDescent="0.25">
      <c r="A7825">
        <v>2022112206</v>
      </c>
      <c r="B7825">
        <v>3</v>
      </c>
      <c r="C7825" s="7">
        <v>0.55662</v>
      </c>
      <c r="D7825" s="6">
        <f t="shared" si="1830"/>
        <v>44529.599999999999</v>
      </c>
      <c r="E7825" s="62">
        <v>0</v>
      </c>
      <c r="F7825" s="6">
        <f t="shared" si="1824"/>
        <v>0</v>
      </c>
      <c r="G7825" s="7">
        <v>0.23624000000000001</v>
      </c>
      <c r="H7825" s="6">
        <f t="shared" si="1831"/>
        <v>8268.4</v>
      </c>
      <c r="I7825" s="7">
        <v>4.0000000000000003E-5</v>
      </c>
      <c r="J7825" s="6">
        <f t="shared" si="1832"/>
        <v>0.56000000000000005</v>
      </c>
      <c r="K7825" s="20"/>
      <c r="L7825" s="6">
        <f t="shared" si="1818"/>
        <v>40000</v>
      </c>
      <c r="M7825" s="11">
        <f t="shared" si="1825"/>
        <v>0</v>
      </c>
      <c r="N7825" s="6">
        <f t="shared" si="1819"/>
        <v>4529.5999999999985</v>
      </c>
      <c r="O7825" s="11">
        <f t="shared" si="1826"/>
        <v>3738.8000000000011</v>
      </c>
      <c r="P7825" s="11">
        <f t="shared" si="1820"/>
        <v>0</v>
      </c>
      <c r="Q7825" s="11">
        <f t="shared" si="1827"/>
        <v>0.56000000000000005</v>
      </c>
      <c r="R7825" s="11">
        <f t="shared" si="1828"/>
        <v>3739.360000000001</v>
      </c>
      <c r="S7825" s="6">
        <f t="shared" si="1821"/>
        <v>0</v>
      </c>
      <c r="T7825" s="11">
        <f t="shared" si="1822"/>
        <v>0</v>
      </c>
      <c r="U7825" s="11">
        <f t="shared" si="1823"/>
        <v>0</v>
      </c>
      <c r="V7825" s="11">
        <f t="shared" si="1829"/>
        <v>0</v>
      </c>
      <c r="W7825" s="20"/>
    </row>
    <row r="7826" spans="1:23" x14ac:dyDescent="0.25">
      <c r="A7826">
        <v>2022112207</v>
      </c>
      <c r="B7826">
        <v>3</v>
      </c>
      <c r="C7826" s="7">
        <v>0.58679999999999999</v>
      </c>
      <c r="D7826" s="6">
        <f t="shared" si="1830"/>
        <v>46944</v>
      </c>
      <c r="E7826" s="62">
        <v>0</v>
      </c>
      <c r="F7826" s="6">
        <f t="shared" si="1824"/>
        <v>0</v>
      </c>
      <c r="G7826" s="7">
        <v>0.21912999999999999</v>
      </c>
      <c r="H7826" s="6">
        <f t="shared" si="1831"/>
        <v>7669.5499999999993</v>
      </c>
      <c r="I7826" s="7">
        <v>0</v>
      </c>
      <c r="J7826" s="6">
        <f t="shared" si="1832"/>
        <v>0</v>
      </c>
      <c r="K7826" s="20"/>
      <c r="L7826" s="6">
        <f t="shared" si="1818"/>
        <v>40000</v>
      </c>
      <c r="M7826" s="11">
        <f t="shared" si="1825"/>
        <v>0</v>
      </c>
      <c r="N7826" s="6">
        <f t="shared" si="1819"/>
        <v>6944</v>
      </c>
      <c r="O7826" s="11">
        <f t="shared" si="1826"/>
        <v>725.54999999999927</v>
      </c>
      <c r="P7826" s="11">
        <f t="shared" si="1820"/>
        <v>0</v>
      </c>
      <c r="Q7826" s="11">
        <f t="shared" si="1827"/>
        <v>0</v>
      </c>
      <c r="R7826" s="11">
        <f t="shared" si="1828"/>
        <v>725.54999999999927</v>
      </c>
      <c r="S7826" s="6">
        <f t="shared" si="1821"/>
        <v>0</v>
      </c>
      <c r="T7826" s="11">
        <f t="shared" si="1822"/>
        <v>0</v>
      </c>
      <c r="U7826" s="11">
        <f t="shared" si="1823"/>
        <v>0</v>
      </c>
      <c r="V7826" s="11">
        <f t="shared" si="1829"/>
        <v>0</v>
      </c>
      <c r="W7826" s="20"/>
    </row>
    <row r="7827" spans="1:23" x14ac:dyDescent="0.25">
      <c r="A7827">
        <v>2022112208</v>
      </c>
      <c r="B7827">
        <v>3</v>
      </c>
      <c r="C7827" s="7">
        <v>0.60682999999999998</v>
      </c>
      <c r="D7827" s="6">
        <f t="shared" si="1830"/>
        <v>48546.400000000001</v>
      </c>
      <c r="E7827" s="62">
        <v>0</v>
      </c>
      <c r="F7827" s="6">
        <f t="shared" si="1824"/>
        <v>0</v>
      </c>
      <c r="G7827" s="7">
        <v>0.22359999999999999</v>
      </c>
      <c r="H7827" s="6">
        <f t="shared" si="1831"/>
        <v>7826</v>
      </c>
      <c r="I7827" s="7">
        <v>1.6279999999999999E-2</v>
      </c>
      <c r="J7827" s="6">
        <f t="shared" si="1832"/>
        <v>227.92</v>
      </c>
      <c r="K7827" s="20"/>
      <c r="L7827" s="6">
        <f t="shared" si="1818"/>
        <v>40000</v>
      </c>
      <c r="M7827" s="11">
        <f t="shared" si="1825"/>
        <v>0</v>
      </c>
      <c r="N7827" s="6">
        <f t="shared" si="1819"/>
        <v>7826</v>
      </c>
      <c r="O7827" s="11">
        <f t="shared" si="1826"/>
        <v>0</v>
      </c>
      <c r="P7827" s="11">
        <f t="shared" si="1820"/>
        <v>227.92</v>
      </c>
      <c r="Q7827" s="11">
        <f t="shared" si="1827"/>
        <v>0</v>
      </c>
      <c r="R7827" s="11">
        <f t="shared" si="1828"/>
        <v>0</v>
      </c>
      <c r="S7827" s="6">
        <f t="shared" si="1821"/>
        <v>492.4800000000015</v>
      </c>
      <c r="T7827" s="11">
        <f t="shared" si="1822"/>
        <v>0</v>
      </c>
      <c r="U7827" s="11">
        <f t="shared" si="1823"/>
        <v>0</v>
      </c>
      <c r="V7827" s="11">
        <f t="shared" si="1829"/>
        <v>492.4800000000015</v>
      </c>
      <c r="W7827" s="20"/>
    </row>
    <row r="7828" spans="1:23" x14ac:dyDescent="0.25">
      <c r="A7828">
        <v>2022112209</v>
      </c>
      <c r="B7828">
        <v>3</v>
      </c>
      <c r="C7828" s="7">
        <v>0.61185</v>
      </c>
      <c r="D7828" s="6">
        <f t="shared" si="1830"/>
        <v>48948</v>
      </c>
      <c r="E7828" s="62">
        <v>0</v>
      </c>
      <c r="F7828" s="6">
        <f t="shared" si="1824"/>
        <v>0</v>
      </c>
      <c r="G7828" s="7">
        <v>0.21057999999999999</v>
      </c>
      <c r="H7828" s="6">
        <f t="shared" si="1831"/>
        <v>7370.2999999999993</v>
      </c>
      <c r="I7828" s="7">
        <v>0.21758</v>
      </c>
      <c r="J7828" s="6">
        <f t="shared" si="1832"/>
        <v>3046.12</v>
      </c>
      <c r="K7828" s="20"/>
      <c r="L7828" s="6">
        <f t="shared" ref="L7828:L7891" si="1833">IF(D7828-F7828&gt;C$17,C$17,D7828-F7828)</f>
        <v>40000</v>
      </c>
      <c r="M7828" s="11">
        <f t="shared" si="1825"/>
        <v>0</v>
      </c>
      <c r="N7828" s="6">
        <f t="shared" ref="N7828:N7891" si="1834">IF(D7828-F7828-L7828&gt;H7828,H7828,D7828-F7828-L7828)</f>
        <v>7370.2999999999993</v>
      </c>
      <c r="O7828" s="11">
        <f t="shared" si="1826"/>
        <v>0</v>
      </c>
      <c r="P7828" s="11">
        <f t="shared" ref="P7828:P7891" si="1835">IF(D7828-F7828-L7828-N7828&gt;J7828,J7828,D7828-F7828-L7828-N7828)</f>
        <v>1577.7000000000007</v>
      </c>
      <c r="Q7828" s="11">
        <f t="shared" si="1827"/>
        <v>1468.4199999999992</v>
      </c>
      <c r="R7828" s="11">
        <f t="shared" si="1828"/>
        <v>1468.4199999999992</v>
      </c>
      <c r="S7828" s="6">
        <f t="shared" ref="S7828:S7891" si="1836">D7828-F7828-L7828-N7828-P7828</f>
        <v>0</v>
      </c>
      <c r="T7828" s="11">
        <f t="shared" ref="T7828:T7891" si="1837">IF(T7827-AD$23+AD$24*R7828-S7828&gt;T$19,T$19,IF(T7827-AD$23+AD$24*R7828-S7828&lt;0,0,T7827-AD$23+AD$24*R7828-S7828))</f>
        <v>0</v>
      </c>
      <c r="U7828" s="11">
        <f t="shared" ref="U7828:U7891" si="1838">IF(T7827-AD$23-T7828&gt;0,T7827-AD$23-T7828,0)</f>
        <v>0</v>
      </c>
      <c r="V7828" s="11">
        <f t="shared" si="1829"/>
        <v>0</v>
      </c>
      <c r="W7828" s="20"/>
    </row>
    <row r="7829" spans="1:23" x14ac:dyDescent="0.25">
      <c r="A7829">
        <v>2022112210</v>
      </c>
      <c r="B7829">
        <v>3</v>
      </c>
      <c r="C7829" s="7">
        <v>0.60899000000000003</v>
      </c>
      <c r="D7829" s="6">
        <f t="shared" si="1830"/>
        <v>48719.200000000004</v>
      </c>
      <c r="E7829" s="62">
        <v>0</v>
      </c>
      <c r="F7829" s="6">
        <f t="shared" ref="F7829:F7892" si="1839">F$18*E7829</f>
        <v>0</v>
      </c>
      <c r="G7829" s="7">
        <v>0.14438000000000001</v>
      </c>
      <c r="H7829" s="6">
        <f t="shared" si="1831"/>
        <v>5053.3</v>
      </c>
      <c r="I7829" s="7">
        <v>0.39069999999999999</v>
      </c>
      <c r="J7829" s="6">
        <f t="shared" si="1832"/>
        <v>5469.8</v>
      </c>
      <c r="K7829" s="20"/>
      <c r="L7829" s="6">
        <f t="shared" si="1833"/>
        <v>40000</v>
      </c>
      <c r="M7829" s="11">
        <f t="shared" ref="M7829:M7892" si="1840">C$17-L7829</f>
        <v>0</v>
      </c>
      <c r="N7829" s="6">
        <f t="shared" si="1834"/>
        <v>5053.3</v>
      </c>
      <c r="O7829" s="11">
        <f t="shared" ref="O7829:O7892" si="1841">H7829-N7829</f>
        <v>0</v>
      </c>
      <c r="P7829" s="11">
        <f t="shared" si="1835"/>
        <v>3665.9000000000042</v>
      </c>
      <c r="Q7829" s="11">
        <f t="shared" ref="Q7829:Q7892" si="1842">J7829-P7829</f>
        <v>1803.899999999996</v>
      </c>
      <c r="R7829" s="11">
        <f t="shared" ref="R7829:R7892" si="1843">M7829+O7829+Q7829</f>
        <v>1803.899999999996</v>
      </c>
      <c r="S7829" s="6">
        <f t="shared" si="1836"/>
        <v>0</v>
      </c>
      <c r="T7829" s="11">
        <f t="shared" si="1837"/>
        <v>0</v>
      </c>
      <c r="U7829" s="11">
        <f t="shared" si="1838"/>
        <v>0</v>
      </c>
      <c r="V7829" s="11">
        <f t="shared" ref="V7829:V7892" si="1844">D7829-F7829-L7829-N7829-P7829-U7829</f>
        <v>0</v>
      </c>
      <c r="W7829" s="20"/>
    </row>
    <row r="7830" spans="1:23" x14ac:dyDescent="0.25">
      <c r="A7830">
        <v>2022112211</v>
      </c>
      <c r="B7830">
        <v>3</v>
      </c>
      <c r="C7830" s="7">
        <v>0.59970000000000001</v>
      </c>
      <c r="D7830" s="6">
        <f t="shared" si="1830"/>
        <v>47976</v>
      </c>
      <c r="E7830" s="62">
        <v>0</v>
      </c>
      <c r="F7830" s="6">
        <f t="shared" si="1839"/>
        <v>0</v>
      </c>
      <c r="G7830" s="7">
        <v>0.12418</v>
      </c>
      <c r="H7830" s="6">
        <f t="shared" si="1831"/>
        <v>4346.3</v>
      </c>
      <c r="I7830" s="7">
        <v>0.44792999999999999</v>
      </c>
      <c r="J7830" s="6">
        <f t="shared" si="1832"/>
        <v>6271.0199999999995</v>
      </c>
      <c r="K7830" s="20"/>
      <c r="L7830" s="6">
        <f t="shared" si="1833"/>
        <v>40000</v>
      </c>
      <c r="M7830" s="11">
        <f t="shared" si="1840"/>
        <v>0</v>
      </c>
      <c r="N7830" s="6">
        <f t="shared" si="1834"/>
        <v>4346.3</v>
      </c>
      <c r="O7830" s="11">
        <f t="shared" si="1841"/>
        <v>0</v>
      </c>
      <c r="P7830" s="11">
        <f t="shared" si="1835"/>
        <v>3629.7</v>
      </c>
      <c r="Q7830" s="11">
        <f t="shared" si="1842"/>
        <v>2641.3199999999997</v>
      </c>
      <c r="R7830" s="11">
        <f t="shared" si="1843"/>
        <v>2641.3199999999997</v>
      </c>
      <c r="S7830" s="6">
        <f t="shared" si="1836"/>
        <v>0</v>
      </c>
      <c r="T7830" s="11">
        <f t="shared" si="1837"/>
        <v>0</v>
      </c>
      <c r="U7830" s="11">
        <f t="shared" si="1838"/>
        <v>0</v>
      </c>
      <c r="V7830" s="11">
        <f t="shared" si="1844"/>
        <v>0</v>
      </c>
      <c r="W7830" s="20"/>
    </row>
    <row r="7831" spans="1:23" x14ac:dyDescent="0.25">
      <c r="A7831">
        <v>2022112212</v>
      </c>
      <c r="B7831">
        <v>3</v>
      </c>
      <c r="C7831" s="7">
        <v>0.58396999999999999</v>
      </c>
      <c r="D7831" s="6">
        <f t="shared" si="1830"/>
        <v>46717.599999999999</v>
      </c>
      <c r="E7831" s="62">
        <v>0</v>
      </c>
      <c r="F7831" s="6">
        <f t="shared" si="1839"/>
        <v>0</v>
      </c>
      <c r="G7831" s="7">
        <v>0.14088999999999999</v>
      </c>
      <c r="H7831" s="6">
        <f t="shared" si="1831"/>
        <v>4931.1499999999996</v>
      </c>
      <c r="I7831" s="7">
        <v>0.48248000000000002</v>
      </c>
      <c r="J7831" s="6">
        <f t="shared" si="1832"/>
        <v>6754.72</v>
      </c>
      <c r="K7831" s="20"/>
      <c r="L7831" s="6">
        <f t="shared" si="1833"/>
        <v>40000</v>
      </c>
      <c r="M7831" s="11">
        <f t="shared" si="1840"/>
        <v>0</v>
      </c>
      <c r="N7831" s="6">
        <f t="shared" si="1834"/>
        <v>4931.1499999999996</v>
      </c>
      <c r="O7831" s="11">
        <f t="shared" si="1841"/>
        <v>0</v>
      </c>
      <c r="P7831" s="11">
        <f t="shared" si="1835"/>
        <v>1786.4499999999989</v>
      </c>
      <c r="Q7831" s="11">
        <f t="shared" si="1842"/>
        <v>4968.2700000000013</v>
      </c>
      <c r="R7831" s="11">
        <f t="shared" si="1843"/>
        <v>4968.2700000000013</v>
      </c>
      <c r="S7831" s="6">
        <f t="shared" si="1836"/>
        <v>0</v>
      </c>
      <c r="T7831" s="11">
        <f t="shared" si="1837"/>
        <v>0</v>
      </c>
      <c r="U7831" s="11">
        <f t="shared" si="1838"/>
        <v>0</v>
      </c>
      <c r="V7831" s="11">
        <f t="shared" si="1844"/>
        <v>0</v>
      </c>
      <c r="W7831" s="20"/>
    </row>
    <row r="7832" spans="1:23" x14ac:dyDescent="0.25">
      <c r="A7832">
        <v>2022112213</v>
      </c>
      <c r="B7832">
        <v>3</v>
      </c>
      <c r="C7832" s="7">
        <v>0.56945000000000001</v>
      </c>
      <c r="D7832" s="6">
        <f t="shared" si="1830"/>
        <v>45556</v>
      </c>
      <c r="E7832" s="62">
        <v>0</v>
      </c>
      <c r="F7832" s="6">
        <f t="shared" si="1839"/>
        <v>0</v>
      </c>
      <c r="G7832" s="7">
        <v>0.154</v>
      </c>
      <c r="H7832" s="6">
        <f t="shared" si="1831"/>
        <v>5390</v>
      </c>
      <c r="I7832" s="7">
        <v>0.50134999999999996</v>
      </c>
      <c r="J7832" s="6">
        <f t="shared" si="1832"/>
        <v>7018.9</v>
      </c>
      <c r="K7832" s="20"/>
      <c r="L7832" s="6">
        <f t="shared" si="1833"/>
        <v>40000</v>
      </c>
      <c r="M7832" s="11">
        <f t="shared" si="1840"/>
        <v>0</v>
      </c>
      <c r="N7832" s="6">
        <f t="shared" si="1834"/>
        <v>5390</v>
      </c>
      <c r="O7832" s="11">
        <f t="shared" si="1841"/>
        <v>0</v>
      </c>
      <c r="P7832" s="11">
        <f t="shared" si="1835"/>
        <v>166</v>
      </c>
      <c r="Q7832" s="11">
        <f t="shared" si="1842"/>
        <v>6852.9</v>
      </c>
      <c r="R7832" s="11">
        <f t="shared" si="1843"/>
        <v>6852.9</v>
      </c>
      <c r="S7832" s="6">
        <f t="shared" si="1836"/>
        <v>0</v>
      </c>
      <c r="T7832" s="11">
        <f t="shared" si="1837"/>
        <v>0</v>
      </c>
      <c r="U7832" s="11">
        <f t="shared" si="1838"/>
        <v>0</v>
      </c>
      <c r="V7832" s="11">
        <f t="shared" si="1844"/>
        <v>0</v>
      </c>
      <c r="W7832" s="20"/>
    </row>
    <row r="7833" spans="1:23" x14ac:dyDescent="0.25">
      <c r="A7833">
        <v>2022112214</v>
      </c>
      <c r="B7833">
        <v>3</v>
      </c>
      <c r="C7833" s="7">
        <v>0.56027000000000005</v>
      </c>
      <c r="D7833" s="6">
        <f t="shared" si="1830"/>
        <v>44821.600000000006</v>
      </c>
      <c r="E7833" s="62">
        <v>0</v>
      </c>
      <c r="F7833" s="6">
        <f t="shared" si="1839"/>
        <v>0</v>
      </c>
      <c r="G7833" s="7">
        <v>0.1565</v>
      </c>
      <c r="H7833" s="6">
        <f t="shared" si="1831"/>
        <v>5477.5</v>
      </c>
      <c r="I7833" s="7">
        <v>0.49652000000000002</v>
      </c>
      <c r="J7833" s="6">
        <f t="shared" si="1832"/>
        <v>6951.2800000000007</v>
      </c>
      <c r="K7833" s="20"/>
      <c r="L7833" s="6">
        <f t="shared" si="1833"/>
        <v>40000</v>
      </c>
      <c r="M7833" s="11">
        <f t="shared" si="1840"/>
        <v>0</v>
      </c>
      <c r="N7833" s="6">
        <f t="shared" si="1834"/>
        <v>4821.6000000000058</v>
      </c>
      <c r="O7833" s="11">
        <f t="shared" si="1841"/>
        <v>655.89999999999418</v>
      </c>
      <c r="P7833" s="11">
        <f t="shared" si="1835"/>
        <v>0</v>
      </c>
      <c r="Q7833" s="11">
        <f t="shared" si="1842"/>
        <v>6951.2800000000007</v>
      </c>
      <c r="R7833" s="11">
        <f t="shared" si="1843"/>
        <v>7607.1799999999948</v>
      </c>
      <c r="S7833" s="6">
        <f t="shared" si="1836"/>
        <v>0</v>
      </c>
      <c r="T7833" s="11">
        <f t="shared" si="1837"/>
        <v>0</v>
      </c>
      <c r="U7833" s="11">
        <f t="shared" si="1838"/>
        <v>0</v>
      </c>
      <c r="V7833" s="11">
        <f t="shared" si="1844"/>
        <v>0</v>
      </c>
      <c r="W7833" s="20"/>
    </row>
    <row r="7834" spans="1:23" x14ac:dyDescent="0.25">
      <c r="A7834">
        <v>2022112215</v>
      </c>
      <c r="B7834">
        <v>3</v>
      </c>
      <c r="C7834" s="7">
        <v>0.55350999999999995</v>
      </c>
      <c r="D7834" s="6">
        <f t="shared" si="1830"/>
        <v>44280.799999999996</v>
      </c>
      <c r="E7834" s="62">
        <v>0</v>
      </c>
      <c r="F7834" s="6">
        <f t="shared" si="1839"/>
        <v>0</v>
      </c>
      <c r="G7834" s="7">
        <v>0.17229</v>
      </c>
      <c r="H7834" s="6">
        <f t="shared" si="1831"/>
        <v>6030.15</v>
      </c>
      <c r="I7834" s="7">
        <v>0.49611</v>
      </c>
      <c r="J7834" s="6">
        <f t="shared" si="1832"/>
        <v>6945.54</v>
      </c>
      <c r="K7834" s="20"/>
      <c r="L7834" s="6">
        <f t="shared" si="1833"/>
        <v>40000</v>
      </c>
      <c r="M7834" s="11">
        <f t="shared" si="1840"/>
        <v>0</v>
      </c>
      <c r="N7834" s="6">
        <f t="shared" si="1834"/>
        <v>4280.7999999999956</v>
      </c>
      <c r="O7834" s="11">
        <f t="shared" si="1841"/>
        <v>1749.350000000004</v>
      </c>
      <c r="P7834" s="11">
        <f t="shared" si="1835"/>
        <v>0</v>
      </c>
      <c r="Q7834" s="11">
        <f t="shared" si="1842"/>
        <v>6945.54</v>
      </c>
      <c r="R7834" s="11">
        <f t="shared" si="1843"/>
        <v>8694.8900000000031</v>
      </c>
      <c r="S7834" s="6">
        <f t="shared" si="1836"/>
        <v>0</v>
      </c>
      <c r="T7834" s="11">
        <f t="shared" si="1837"/>
        <v>0</v>
      </c>
      <c r="U7834" s="11">
        <f t="shared" si="1838"/>
        <v>0</v>
      </c>
      <c r="V7834" s="11">
        <f t="shared" si="1844"/>
        <v>0</v>
      </c>
      <c r="W7834" s="20"/>
    </row>
    <row r="7835" spans="1:23" x14ac:dyDescent="0.25">
      <c r="A7835">
        <v>2022112216</v>
      </c>
      <c r="B7835">
        <v>3</v>
      </c>
      <c r="C7835" s="7">
        <v>0.54867999999999995</v>
      </c>
      <c r="D7835" s="6">
        <f t="shared" si="1830"/>
        <v>43894.399999999994</v>
      </c>
      <c r="E7835" s="62">
        <v>0</v>
      </c>
      <c r="F7835" s="6">
        <f t="shared" si="1839"/>
        <v>0</v>
      </c>
      <c r="G7835" s="7">
        <v>0.18157999999999999</v>
      </c>
      <c r="H7835" s="6">
        <f t="shared" si="1831"/>
        <v>6355.2999999999993</v>
      </c>
      <c r="I7835" s="7">
        <v>0.43132999999999999</v>
      </c>
      <c r="J7835" s="6">
        <f t="shared" si="1832"/>
        <v>6038.62</v>
      </c>
      <c r="K7835" s="20"/>
      <c r="L7835" s="6">
        <f t="shared" si="1833"/>
        <v>40000</v>
      </c>
      <c r="M7835" s="11">
        <f t="shared" si="1840"/>
        <v>0</v>
      </c>
      <c r="N7835" s="6">
        <f t="shared" si="1834"/>
        <v>3894.3999999999942</v>
      </c>
      <c r="O7835" s="11">
        <f t="shared" si="1841"/>
        <v>2460.9000000000051</v>
      </c>
      <c r="P7835" s="11">
        <f t="shared" si="1835"/>
        <v>0</v>
      </c>
      <c r="Q7835" s="11">
        <f t="shared" si="1842"/>
        <v>6038.62</v>
      </c>
      <c r="R7835" s="11">
        <f t="shared" si="1843"/>
        <v>8499.5200000000041</v>
      </c>
      <c r="S7835" s="6">
        <f t="shared" si="1836"/>
        <v>0</v>
      </c>
      <c r="T7835" s="11">
        <f t="shared" si="1837"/>
        <v>0</v>
      </c>
      <c r="U7835" s="11">
        <f t="shared" si="1838"/>
        <v>0</v>
      </c>
      <c r="V7835" s="11">
        <f t="shared" si="1844"/>
        <v>0</v>
      </c>
      <c r="W7835" s="20"/>
    </row>
    <row r="7836" spans="1:23" x14ac:dyDescent="0.25">
      <c r="A7836">
        <v>2022112217</v>
      </c>
      <c r="B7836">
        <v>3</v>
      </c>
      <c r="C7836" s="7">
        <v>0.54844999999999999</v>
      </c>
      <c r="D7836" s="6">
        <f t="shared" si="1830"/>
        <v>43876</v>
      </c>
      <c r="E7836" s="62">
        <v>0</v>
      </c>
      <c r="F7836" s="6">
        <f t="shared" si="1839"/>
        <v>0</v>
      </c>
      <c r="G7836" s="7">
        <v>0.18278</v>
      </c>
      <c r="H7836" s="6">
        <f t="shared" si="1831"/>
        <v>6397.3</v>
      </c>
      <c r="I7836" s="7">
        <v>0.24357000000000001</v>
      </c>
      <c r="J7836" s="6">
        <f t="shared" si="1832"/>
        <v>3409.98</v>
      </c>
      <c r="K7836" s="20"/>
      <c r="L7836" s="6">
        <f t="shared" si="1833"/>
        <v>40000</v>
      </c>
      <c r="M7836" s="11">
        <f t="shared" si="1840"/>
        <v>0</v>
      </c>
      <c r="N7836" s="6">
        <f t="shared" si="1834"/>
        <v>3876</v>
      </c>
      <c r="O7836" s="11">
        <f t="shared" si="1841"/>
        <v>2521.3000000000002</v>
      </c>
      <c r="P7836" s="11">
        <f t="shared" si="1835"/>
        <v>0</v>
      </c>
      <c r="Q7836" s="11">
        <f t="shared" si="1842"/>
        <v>3409.98</v>
      </c>
      <c r="R7836" s="11">
        <f t="shared" si="1843"/>
        <v>5931.2800000000007</v>
      </c>
      <c r="S7836" s="6">
        <f t="shared" si="1836"/>
        <v>0</v>
      </c>
      <c r="T7836" s="11">
        <f t="shared" si="1837"/>
        <v>0</v>
      </c>
      <c r="U7836" s="11">
        <f t="shared" si="1838"/>
        <v>0</v>
      </c>
      <c r="V7836" s="11">
        <f t="shared" si="1844"/>
        <v>0</v>
      </c>
      <c r="W7836" s="20"/>
    </row>
    <row r="7837" spans="1:23" x14ac:dyDescent="0.25">
      <c r="A7837">
        <v>2022112218</v>
      </c>
      <c r="B7837">
        <v>3</v>
      </c>
      <c r="C7837" s="7">
        <v>0.56560999999999995</v>
      </c>
      <c r="D7837" s="6">
        <f t="shared" si="1830"/>
        <v>45248.799999999996</v>
      </c>
      <c r="E7837" s="62">
        <v>0</v>
      </c>
      <c r="F7837" s="6">
        <f t="shared" si="1839"/>
        <v>0</v>
      </c>
      <c r="G7837" s="7">
        <v>0.19488</v>
      </c>
      <c r="H7837" s="6">
        <f t="shared" si="1831"/>
        <v>6820.8</v>
      </c>
      <c r="I7837" s="7">
        <v>2.9610000000000001E-2</v>
      </c>
      <c r="J7837" s="6">
        <f t="shared" si="1832"/>
        <v>414.54</v>
      </c>
      <c r="K7837" s="20"/>
      <c r="L7837" s="6">
        <f t="shared" si="1833"/>
        <v>40000</v>
      </c>
      <c r="M7837" s="11">
        <f t="shared" si="1840"/>
        <v>0</v>
      </c>
      <c r="N7837" s="6">
        <f t="shared" si="1834"/>
        <v>5248.7999999999956</v>
      </c>
      <c r="O7837" s="11">
        <f t="shared" si="1841"/>
        <v>1572.0000000000045</v>
      </c>
      <c r="P7837" s="11">
        <f t="shared" si="1835"/>
        <v>0</v>
      </c>
      <c r="Q7837" s="11">
        <f t="shared" si="1842"/>
        <v>414.54</v>
      </c>
      <c r="R7837" s="11">
        <f t="shared" si="1843"/>
        <v>1986.5400000000045</v>
      </c>
      <c r="S7837" s="6">
        <f t="shared" si="1836"/>
        <v>0</v>
      </c>
      <c r="T7837" s="11">
        <f t="shared" si="1837"/>
        <v>0</v>
      </c>
      <c r="U7837" s="11">
        <f t="shared" si="1838"/>
        <v>0</v>
      </c>
      <c r="V7837" s="11">
        <f t="shared" si="1844"/>
        <v>0</v>
      </c>
      <c r="W7837" s="20"/>
    </row>
    <row r="7838" spans="1:23" x14ac:dyDescent="0.25">
      <c r="A7838">
        <v>2022112219</v>
      </c>
      <c r="B7838">
        <v>3</v>
      </c>
      <c r="C7838" s="7">
        <v>0.57726999999999995</v>
      </c>
      <c r="D7838" s="6">
        <f t="shared" si="1830"/>
        <v>46181.599999999999</v>
      </c>
      <c r="E7838" s="62">
        <v>0</v>
      </c>
      <c r="F7838" s="6">
        <f t="shared" si="1839"/>
        <v>0</v>
      </c>
      <c r="G7838" s="7">
        <v>0.25377</v>
      </c>
      <c r="H7838" s="6">
        <f t="shared" si="1831"/>
        <v>8881.9500000000007</v>
      </c>
      <c r="I7838" s="7">
        <v>0</v>
      </c>
      <c r="J7838" s="6">
        <f t="shared" si="1832"/>
        <v>0</v>
      </c>
      <c r="K7838" s="20"/>
      <c r="L7838" s="6">
        <f t="shared" si="1833"/>
        <v>40000</v>
      </c>
      <c r="M7838" s="11">
        <f t="shared" si="1840"/>
        <v>0</v>
      </c>
      <c r="N7838" s="6">
        <f t="shared" si="1834"/>
        <v>6181.5999999999985</v>
      </c>
      <c r="O7838" s="11">
        <f t="shared" si="1841"/>
        <v>2700.3500000000022</v>
      </c>
      <c r="P7838" s="11">
        <f t="shared" si="1835"/>
        <v>0</v>
      </c>
      <c r="Q7838" s="11">
        <f t="shared" si="1842"/>
        <v>0</v>
      </c>
      <c r="R7838" s="11">
        <f t="shared" si="1843"/>
        <v>2700.3500000000022</v>
      </c>
      <c r="S7838" s="6">
        <f t="shared" si="1836"/>
        <v>0</v>
      </c>
      <c r="T7838" s="11">
        <f t="shared" si="1837"/>
        <v>0</v>
      </c>
      <c r="U7838" s="11">
        <f t="shared" si="1838"/>
        <v>0</v>
      </c>
      <c r="V7838" s="11">
        <f t="shared" si="1844"/>
        <v>0</v>
      </c>
      <c r="W7838" s="20"/>
    </row>
    <row r="7839" spans="1:23" x14ac:dyDescent="0.25">
      <c r="A7839">
        <v>2022112220</v>
      </c>
      <c r="B7839">
        <v>3</v>
      </c>
      <c r="C7839" s="7">
        <v>0.57662999999999998</v>
      </c>
      <c r="D7839" s="6">
        <f t="shared" si="1830"/>
        <v>46130.400000000001</v>
      </c>
      <c r="E7839" s="62">
        <v>0</v>
      </c>
      <c r="F7839" s="6">
        <f t="shared" si="1839"/>
        <v>0</v>
      </c>
      <c r="G7839" s="7">
        <v>0.32151999999999997</v>
      </c>
      <c r="H7839" s="6">
        <f t="shared" si="1831"/>
        <v>11253.199999999999</v>
      </c>
      <c r="I7839" s="7">
        <v>0</v>
      </c>
      <c r="J7839" s="6">
        <f t="shared" si="1832"/>
        <v>0</v>
      </c>
      <c r="K7839" s="20"/>
      <c r="L7839" s="6">
        <f t="shared" si="1833"/>
        <v>40000</v>
      </c>
      <c r="M7839" s="11">
        <f t="shared" si="1840"/>
        <v>0</v>
      </c>
      <c r="N7839" s="6">
        <f t="shared" si="1834"/>
        <v>6130.4000000000015</v>
      </c>
      <c r="O7839" s="11">
        <f t="shared" si="1841"/>
        <v>5122.7999999999975</v>
      </c>
      <c r="P7839" s="11">
        <f t="shared" si="1835"/>
        <v>0</v>
      </c>
      <c r="Q7839" s="11">
        <f t="shared" si="1842"/>
        <v>0</v>
      </c>
      <c r="R7839" s="11">
        <f t="shared" si="1843"/>
        <v>5122.7999999999975</v>
      </c>
      <c r="S7839" s="6">
        <f t="shared" si="1836"/>
        <v>0</v>
      </c>
      <c r="T7839" s="11">
        <f t="shared" si="1837"/>
        <v>0</v>
      </c>
      <c r="U7839" s="11">
        <f t="shared" si="1838"/>
        <v>0</v>
      </c>
      <c r="V7839" s="11">
        <f t="shared" si="1844"/>
        <v>0</v>
      </c>
      <c r="W7839" s="20"/>
    </row>
    <row r="7840" spans="1:23" x14ac:dyDescent="0.25">
      <c r="A7840">
        <v>2022112221</v>
      </c>
      <c r="B7840">
        <v>3</v>
      </c>
      <c r="C7840" s="7">
        <v>0.57213000000000003</v>
      </c>
      <c r="D7840" s="6">
        <f t="shared" si="1830"/>
        <v>45770.400000000001</v>
      </c>
      <c r="E7840" s="62">
        <v>0</v>
      </c>
      <c r="F7840" s="6">
        <f t="shared" si="1839"/>
        <v>0</v>
      </c>
      <c r="G7840" s="7">
        <v>0.35563</v>
      </c>
      <c r="H7840" s="6">
        <f t="shared" si="1831"/>
        <v>12447.05</v>
      </c>
      <c r="I7840" s="7">
        <v>0</v>
      </c>
      <c r="J7840" s="6">
        <f t="shared" si="1832"/>
        <v>0</v>
      </c>
      <c r="K7840" s="20"/>
      <c r="L7840" s="6">
        <f t="shared" si="1833"/>
        <v>40000</v>
      </c>
      <c r="M7840" s="11">
        <f t="shared" si="1840"/>
        <v>0</v>
      </c>
      <c r="N7840" s="6">
        <f t="shared" si="1834"/>
        <v>5770.4000000000015</v>
      </c>
      <c r="O7840" s="11">
        <f t="shared" si="1841"/>
        <v>6676.6499999999978</v>
      </c>
      <c r="P7840" s="11">
        <f t="shared" si="1835"/>
        <v>0</v>
      </c>
      <c r="Q7840" s="11">
        <f t="shared" si="1842"/>
        <v>0</v>
      </c>
      <c r="R7840" s="11">
        <f t="shared" si="1843"/>
        <v>6676.6499999999978</v>
      </c>
      <c r="S7840" s="6">
        <f t="shared" si="1836"/>
        <v>0</v>
      </c>
      <c r="T7840" s="11">
        <f t="shared" si="1837"/>
        <v>0</v>
      </c>
      <c r="U7840" s="11">
        <f t="shared" si="1838"/>
        <v>0</v>
      </c>
      <c r="V7840" s="11">
        <f t="shared" si="1844"/>
        <v>0</v>
      </c>
      <c r="W7840" s="20"/>
    </row>
    <row r="7841" spans="1:23" x14ac:dyDescent="0.25">
      <c r="A7841">
        <v>2022112222</v>
      </c>
      <c r="B7841">
        <v>3</v>
      </c>
      <c r="C7841" s="7">
        <v>0.56025000000000003</v>
      </c>
      <c r="D7841" s="6">
        <f t="shared" si="1830"/>
        <v>44820</v>
      </c>
      <c r="E7841" s="62">
        <v>0</v>
      </c>
      <c r="F7841" s="6">
        <f t="shared" si="1839"/>
        <v>0</v>
      </c>
      <c r="G7841" s="7">
        <v>0.36481999999999998</v>
      </c>
      <c r="H7841" s="6">
        <f t="shared" si="1831"/>
        <v>12768.699999999999</v>
      </c>
      <c r="I7841" s="7">
        <v>0</v>
      </c>
      <c r="J7841" s="6">
        <f t="shared" si="1832"/>
        <v>0</v>
      </c>
      <c r="K7841" s="20"/>
      <c r="L7841" s="6">
        <f t="shared" si="1833"/>
        <v>40000</v>
      </c>
      <c r="M7841" s="11">
        <f t="shared" si="1840"/>
        <v>0</v>
      </c>
      <c r="N7841" s="6">
        <f t="shared" si="1834"/>
        <v>4820</v>
      </c>
      <c r="O7841" s="11">
        <f t="shared" si="1841"/>
        <v>7948.6999999999989</v>
      </c>
      <c r="P7841" s="11">
        <f t="shared" si="1835"/>
        <v>0</v>
      </c>
      <c r="Q7841" s="11">
        <f t="shared" si="1842"/>
        <v>0</v>
      </c>
      <c r="R7841" s="11">
        <f t="shared" si="1843"/>
        <v>7948.6999999999989</v>
      </c>
      <c r="S7841" s="6">
        <f t="shared" si="1836"/>
        <v>0</v>
      </c>
      <c r="T7841" s="11">
        <f t="shared" si="1837"/>
        <v>0</v>
      </c>
      <c r="U7841" s="11">
        <f t="shared" si="1838"/>
        <v>0</v>
      </c>
      <c r="V7841" s="11">
        <f t="shared" si="1844"/>
        <v>0</v>
      </c>
      <c r="W7841" s="20"/>
    </row>
    <row r="7842" spans="1:23" x14ac:dyDescent="0.25">
      <c r="A7842">
        <v>2022112223</v>
      </c>
      <c r="B7842">
        <v>3</v>
      </c>
      <c r="C7842" s="7">
        <v>0.53929000000000005</v>
      </c>
      <c r="D7842" s="6">
        <f t="shared" si="1830"/>
        <v>43143.200000000004</v>
      </c>
      <c r="E7842" s="62">
        <v>0</v>
      </c>
      <c r="F7842" s="6">
        <f t="shared" si="1839"/>
        <v>0</v>
      </c>
      <c r="G7842" s="7">
        <v>0.34850999999999999</v>
      </c>
      <c r="H7842" s="6">
        <f t="shared" si="1831"/>
        <v>12197.85</v>
      </c>
      <c r="I7842" s="7">
        <v>0</v>
      </c>
      <c r="J7842" s="6">
        <f t="shared" si="1832"/>
        <v>0</v>
      </c>
      <c r="K7842" s="20"/>
      <c r="L7842" s="6">
        <f t="shared" si="1833"/>
        <v>40000</v>
      </c>
      <c r="M7842" s="11">
        <f t="shared" si="1840"/>
        <v>0</v>
      </c>
      <c r="N7842" s="6">
        <f t="shared" si="1834"/>
        <v>3143.2000000000044</v>
      </c>
      <c r="O7842" s="11">
        <f t="shared" si="1841"/>
        <v>9054.649999999996</v>
      </c>
      <c r="P7842" s="11">
        <f t="shared" si="1835"/>
        <v>0</v>
      </c>
      <c r="Q7842" s="11">
        <f t="shared" si="1842"/>
        <v>0</v>
      </c>
      <c r="R7842" s="11">
        <f t="shared" si="1843"/>
        <v>9054.649999999996</v>
      </c>
      <c r="S7842" s="6">
        <f t="shared" si="1836"/>
        <v>0</v>
      </c>
      <c r="T7842" s="11">
        <f t="shared" si="1837"/>
        <v>0</v>
      </c>
      <c r="U7842" s="11">
        <f t="shared" si="1838"/>
        <v>0</v>
      </c>
      <c r="V7842" s="11">
        <f t="shared" si="1844"/>
        <v>0</v>
      </c>
      <c r="W7842" s="20"/>
    </row>
    <row r="7843" spans="1:23" x14ac:dyDescent="0.25">
      <c r="A7843">
        <v>2022112224</v>
      </c>
      <c r="B7843">
        <v>3</v>
      </c>
      <c r="C7843" s="7">
        <v>0.51836000000000004</v>
      </c>
      <c r="D7843" s="6">
        <f t="shared" si="1830"/>
        <v>41468.800000000003</v>
      </c>
      <c r="E7843" s="62">
        <v>0</v>
      </c>
      <c r="F7843" s="6">
        <f t="shared" si="1839"/>
        <v>0</v>
      </c>
      <c r="G7843" s="7">
        <v>0.32213999999999998</v>
      </c>
      <c r="H7843" s="6">
        <f t="shared" si="1831"/>
        <v>11274.9</v>
      </c>
      <c r="I7843" s="7">
        <v>0</v>
      </c>
      <c r="J7843" s="6">
        <f t="shared" si="1832"/>
        <v>0</v>
      </c>
      <c r="K7843" s="20"/>
      <c r="L7843" s="6">
        <f t="shared" si="1833"/>
        <v>40000</v>
      </c>
      <c r="M7843" s="11">
        <f t="shared" si="1840"/>
        <v>0</v>
      </c>
      <c r="N7843" s="6">
        <f t="shared" si="1834"/>
        <v>1468.8000000000029</v>
      </c>
      <c r="O7843" s="11">
        <f t="shared" si="1841"/>
        <v>9806.0999999999967</v>
      </c>
      <c r="P7843" s="11">
        <f t="shared" si="1835"/>
        <v>0</v>
      </c>
      <c r="Q7843" s="11">
        <f t="shared" si="1842"/>
        <v>0</v>
      </c>
      <c r="R7843" s="11">
        <f t="shared" si="1843"/>
        <v>9806.0999999999967</v>
      </c>
      <c r="S7843" s="6">
        <f t="shared" si="1836"/>
        <v>0</v>
      </c>
      <c r="T7843" s="11">
        <f t="shared" si="1837"/>
        <v>0</v>
      </c>
      <c r="U7843" s="11">
        <f t="shared" si="1838"/>
        <v>0</v>
      </c>
      <c r="V7843" s="11">
        <f t="shared" si="1844"/>
        <v>0</v>
      </c>
      <c r="W7843" s="20"/>
    </row>
    <row r="7844" spans="1:23" x14ac:dyDescent="0.25">
      <c r="A7844">
        <v>2022112301</v>
      </c>
      <c r="B7844">
        <v>4</v>
      </c>
      <c r="C7844" s="7">
        <v>0.49892999999999998</v>
      </c>
      <c r="D7844" s="6">
        <f t="shared" si="1830"/>
        <v>39914.400000000001</v>
      </c>
      <c r="E7844" s="62">
        <v>0</v>
      </c>
      <c r="F7844" s="6">
        <f t="shared" si="1839"/>
        <v>0</v>
      </c>
      <c r="G7844" s="7">
        <v>0.31809999999999999</v>
      </c>
      <c r="H7844" s="6">
        <f t="shared" si="1831"/>
        <v>11133.5</v>
      </c>
      <c r="I7844" s="7">
        <v>0</v>
      </c>
      <c r="J7844" s="6">
        <f t="shared" si="1832"/>
        <v>0</v>
      </c>
      <c r="K7844" s="20"/>
      <c r="L7844" s="6">
        <f t="shared" si="1833"/>
        <v>39914.400000000001</v>
      </c>
      <c r="M7844" s="11">
        <f t="shared" si="1840"/>
        <v>85.599999999998545</v>
      </c>
      <c r="N7844" s="6">
        <f t="shared" si="1834"/>
        <v>0</v>
      </c>
      <c r="O7844" s="11">
        <f t="shared" si="1841"/>
        <v>11133.5</v>
      </c>
      <c r="P7844" s="11">
        <f t="shared" si="1835"/>
        <v>0</v>
      </c>
      <c r="Q7844" s="11">
        <f t="shared" si="1842"/>
        <v>0</v>
      </c>
      <c r="R7844" s="11">
        <f t="shared" si="1843"/>
        <v>11219.099999999999</v>
      </c>
      <c r="S7844" s="6">
        <f t="shared" si="1836"/>
        <v>0</v>
      </c>
      <c r="T7844" s="11">
        <f t="shared" si="1837"/>
        <v>0</v>
      </c>
      <c r="U7844" s="11">
        <f t="shared" si="1838"/>
        <v>0</v>
      </c>
      <c r="V7844" s="11">
        <f t="shared" si="1844"/>
        <v>0</v>
      </c>
      <c r="W7844" s="20"/>
    </row>
    <row r="7845" spans="1:23" x14ac:dyDescent="0.25">
      <c r="A7845">
        <v>2022112302</v>
      </c>
      <c r="B7845">
        <v>4</v>
      </c>
      <c r="C7845" s="7">
        <v>0.48752000000000001</v>
      </c>
      <c r="D7845" s="6">
        <f t="shared" si="1830"/>
        <v>39001.599999999999</v>
      </c>
      <c r="E7845" s="62">
        <v>0</v>
      </c>
      <c r="F7845" s="6">
        <f t="shared" si="1839"/>
        <v>0</v>
      </c>
      <c r="G7845" s="7">
        <v>0.29327999999999999</v>
      </c>
      <c r="H7845" s="6">
        <f t="shared" si="1831"/>
        <v>10264.799999999999</v>
      </c>
      <c r="I7845" s="7">
        <v>0</v>
      </c>
      <c r="J7845" s="6">
        <f t="shared" si="1832"/>
        <v>0</v>
      </c>
      <c r="K7845" s="20"/>
      <c r="L7845" s="6">
        <f t="shared" si="1833"/>
        <v>39001.599999999999</v>
      </c>
      <c r="M7845" s="11">
        <f t="shared" si="1840"/>
        <v>998.40000000000146</v>
      </c>
      <c r="N7845" s="6">
        <f t="shared" si="1834"/>
        <v>0</v>
      </c>
      <c r="O7845" s="11">
        <f t="shared" si="1841"/>
        <v>10264.799999999999</v>
      </c>
      <c r="P7845" s="11">
        <f t="shared" si="1835"/>
        <v>0</v>
      </c>
      <c r="Q7845" s="11">
        <f t="shared" si="1842"/>
        <v>0</v>
      </c>
      <c r="R7845" s="11">
        <f t="shared" si="1843"/>
        <v>11263.2</v>
      </c>
      <c r="S7845" s="6">
        <f t="shared" si="1836"/>
        <v>0</v>
      </c>
      <c r="T7845" s="11">
        <f t="shared" si="1837"/>
        <v>0</v>
      </c>
      <c r="U7845" s="11">
        <f t="shared" si="1838"/>
        <v>0</v>
      </c>
      <c r="V7845" s="11">
        <f t="shared" si="1844"/>
        <v>0</v>
      </c>
      <c r="W7845" s="20"/>
    </row>
    <row r="7846" spans="1:23" x14ac:dyDescent="0.25">
      <c r="A7846">
        <v>2022112303</v>
      </c>
      <c r="B7846">
        <v>4</v>
      </c>
      <c r="C7846" s="7">
        <v>0.47931000000000001</v>
      </c>
      <c r="D7846" s="6">
        <f t="shared" si="1830"/>
        <v>38344.800000000003</v>
      </c>
      <c r="E7846" s="62">
        <v>0</v>
      </c>
      <c r="F7846" s="6">
        <f t="shared" si="1839"/>
        <v>0</v>
      </c>
      <c r="G7846" s="7">
        <v>0.24804000000000001</v>
      </c>
      <c r="H7846" s="6">
        <f t="shared" si="1831"/>
        <v>8681.4</v>
      </c>
      <c r="I7846" s="7">
        <v>0</v>
      </c>
      <c r="J7846" s="6">
        <f t="shared" si="1832"/>
        <v>0</v>
      </c>
      <c r="K7846" s="20"/>
      <c r="L7846" s="6">
        <f t="shared" si="1833"/>
        <v>38344.800000000003</v>
      </c>
      <c r="M7846" s="11">
        <f t="shared" si="1840"/>
        <v>1655.1999999999971</v>
      </c>
      <c r="N7846" s="6">
        <f t="shared" si="1834"/>
        <v>0</v>
      </c>
      <c r="O7846" s="11">
        <f t="shared" si="1841"/>
        <v>8681.4</v>
      </c>
      <c r="P7846" s="11">
        <f t="shared" si="1835"/>
        <v>0</v>
      </c>
      <c r="Q7846" s="11">
        <f t="shared" si="1842"/>
        <v>0</v>
      </c>
      <c r="R7846" s="11">
        <f t="shared" si="1843"/>
        <v>10336.599999999997</v>
      </c>
      <c r="S7846" s="6">
        <f t="shared" si="1836"/>
        <v>0</v>
      </c>
      <c r="T7846" s="11">
        <f t="shared" si="1837"/>
        <v>0</v>
      </c>
      <c r="U7846" s="11">
        <f t="shared" si="1838"/>
        <v>0</v>
      </c>
      <c r="V7846" s="11">
        <f t="shared" si="1844"/>
        <v>0</v>
      </c>
      <c r="W7846" s="20"/>
    </row>
    <row r="7847" spans="1:23" x14ac:dyDescent="0.25">
      <c r="A7847">
        <v>2022112304</v>
      </c>
      <c r="B7847">
        <v>4</v>
      </c>
      <c r="C7847" s="7">
        <v>0.47665999999999997</v>
      </c>
      <c r="D7847" s="6">
        <f t="shared" si="1830"/>
        <v>38132.799999999996</v>
      </c>
      <c r="E7847" s="62">
        <v>0</v>
      </c>
      <c r="F7847" s="6">
        <f t="shared" si="1839"/>
        <v>0</v>
      </c>
      <c r="G7847" s="7">
        <v>0.21512999999999999</v>
      </c>
      <c r="H7847" s="6">
        <f t="shared" si="1831"/>
        <v>7529.5499999999993</v>
      </c>
      <c r="I7847" s="7">
        <v>0</v>
      </c>
      <c r="J7847" s="6">
        <f t="shared" si="1832"/>
        <v>0</v>
      </c>
      <c r="K7847" s="20"/>
      <c r="L7847" s="6">
        <f t="shared" si="1833"/>
        <v>38132.799999999996</v>
      </c>
      <c r="M7847" s="11">
        <f t="shared" si="1840"/>
        <v>1867.2000000000044</v>
      </c>
      <c r="N7847" s="6">
        <f t="shared" si="1834"/>
        <v>0</v>
      </c>
      <c r="O7847" s="11">
        <f t="shared" si="1841"/>
        <v>7529.5499999999993</v>
      </c>
      <c r="P7847" s="11">
        <f t="shared" si="1835"/>
        <v>0</v>
      </c>
      <c r="Q7847" s="11">
        <f t="shared" si="1842"/>
        <v>0</v>
      </c>
      <c r="R7847" s="11">
        <f t="shared" si="1843"/>
        <v>9396.7500000000036</v>
      </c>
      <c r="S7847" s="6">
        <f t="shared" si="1836"/>
        <v>0</v>
      </c>
      <c r="T7847" s="11">
        <f t="shared" si="1837"/>
        <v>0</v>
      </c>
      <c r="U7847" s="11">
        <f t="shared" si="1838"/>
        <v>0</v>
      </c>
      <c r="V7847" s="11">
        <f t="shared" si="1844"/>
        <v>0</v>
      </c>
      <c r="W7847" s="20"/>
    </row>
    <row r="7848" spans="1:23" x14ac:dyDescent="0.25">
      <c r="A7848">
        <v>2022112305</v>
      </c>
      <c r="B7848">
        <v>4</v>
      </c>
      <c r="C7848" s="7">
        <v>0.48568</v>
      </c>
      <c r="D7848" s="6">
        <f t="shared" si="1830"/>
        <v>38854.400000000001</v>
      </c>
      <c r="E7848" s="62">
        <v>0</v>
      </c>
      <c r="F7848" s="6">
        <f t="shared" si="1839"/>
        <v>0</v>
      </c>
      <c r="G7848" s="7">
        <v>0.20451</v>
      </c>
      <c r="H7848" s="6">
        <f t="shared" si="1831"/>
        <v>7157.8499999999995</v>
      </c>
      <c r="I7848" s="7">
        <v>0</v>
      </c>
      <c r="J7848" s="6">
        <f t="shared" si="1832"/>
        <v>0</v>
      </c>
      <c r="K7848" s="20"/>
      <c r="L7848" s="6">
        <f t="shared" si="1833"/>
        <v>38854.400000000001</v>
      </c>
      <c r="M7848" s="11">
        <f t="shared" si="1840"/>
        <v>1145.5999999999985</v>
      </c>
      <c r="N7848" s="6">
        <f t="shared" si="1834"/>
        <v>0</v>
      </c>
      <c r="O7848" s="11">
        <f t="shared" si="1841"/>
        <v>7157.8499999999995</v>
      </c>
      <c r="P7848" s="11">
        <f t="shared" si="1835"/>
        <v>0</v>
      </c>
      <c r="Q7848" s="11">
        <f t="shared" si="1842"/>
        <v>0</v>
      </c>
      <c r="R7848" s="11">
        <f t="shared" si="1843"/>
        <v>8303.4499999999971</v>
      </c>
      <c r="S7848" s="6">
        <f t="shared" si="1836"/>
        <v>0</v>
      </c>
      <c r="T7848" s="11">
        <f t="shared" si="1837"/>
        <v>0</v>
      </c>
      <c r="U7848" s="11">
        <f t="shared" si="1838"/>
        <v>0</v>
      </c>
      <c r="V7848" s="11">
        <f t="shared" si="1844"/>
        <v>0</v>
      </c>
      <c r="W7848" s="20"/>
    </row>
    <row r="7849" spans="1:23" x14ac:dyDescent="0.25">
      <c r="A7849">
        <v>2022112306</v>
      </c>
      <c r="B7849">
        <v>4</v>
      </c>
      <c r="C7849" s="7">
        <v>0.50455000000000005</v>
      </c>
      <c r="D7849" s="6">
        <f t="shared" si="1830"/>
        <v>40364.000000000007</v>
      </c>
      <c r="E7849" s="62">
        <v>0</v>
      </c>
      <c r="F7849" s="6">
        <f t="shared" si="1839"/>
        <v>0</v>
      </c>
      <c r="G7849" s="7">
        <v>0.21603</v>
      </c>
      <c r="H7849" s="6">
        <f t="shared" si="1831"/>
        <v>7561.05</v>
      </c>
      <c r="I7849" s="7">
        <v>0</v>
      </c>
      <c r="J7849" s="6">
        <f t="shared" si="1832"/>
        <v>0</v>
      </c>
      <c r="K7849" s="20"/>
      <c r="L7849" s="6">
        <f t="shared" si="1833"/>
        <v>40000</v>
      </c>
      <c r="M7849" s="11">
        <f t="shared" si="1840"/>
        <v>0</v>
      </c>
      <c r="N7849" s="6">
        <f t="shared" si="1834"/>
        <v>364.00000000000728</v>
      </c>
      <c r="O7849" s="11">
        <f t="shared" si="1841"/>
        <v>7197.0499999999929</v>
      </c>
      <c r="P7849" s="11">
        <f t="shared" si="1835"/>
        <v>0</v>
      </c>
      <c r="Q7849" s="11">
        <f t="shared" si="1842"/>
        <v>0</v>
      </c>
      <c r="R7849" s="11">
        <f t="shared" si="1843"/>
        <v>7197.0499999999929</v>
      </c>
      <c r="S7849" s="6">
        <f t="shared" si="1836"/>
        <v>0</v>
      </c>
      <c r="T7849" s="11">
        <f t="shared" si="1837"/>
        <v>0</v>
      </c>
      <c r="U7849" s="11">
        <f t="shared" si="1838"/>
        <v>0</v>
      </c>
      <c r="V7849" s="11">
        <f t="shared" si="1844"/>
        <v>0</v>
      </c>
      <c r="W7849" s="20"/>
    </row>
    <row r="7850" spans="1:23" x14ac:dyDescent="0.25">
      <c r="A7850">
        <v>2022112307</v>
      </c>
      <c r="B7850">
        <v>4</v>
      </c>
      <c r="C7850" s="7">
        <v>0.53086</v>
      </c>
      <c r="D7850" s="6">
        <f t="shared" si="1830"/>
        <v>42468.800000000003</v>
      </c>
      <c r="E7850" s="62">
        <v>0</v>
      </c>
      <c r="F7850" s="6">
        <f t="shared" si="1839"/>
        <v>0</v>
      </c>
      <c r="G7850" s="7">
        <v>0.21825</v>
      </c>
      <c r="H7850" s="6">
        <f t="shared" si="1831"/>
        <v>7638.75</v>
      </c>
      <c r="I7850" s="7">
        <v>4.0000000000000003E-5</v>
      </c>
      <c r="J7850" s="6">
        <f t="shared" si="1832"/>
        <v>0.56000000000000005</v>
      </c>
      <c r="K7850" s="20"/>
      <c r="L7850" s="6">
        <f t="shared" si="1833"/>
        <v>40000</v>
      </c>
      <c r="M7850" s="11">
        <f t="shared" si="1840"/>
        <v>0</v>
      </c>
      <c r="N7850" s="6">
        <f t="shared" si="1834"/>
        <v>2468.8000000000029</v>
      </c>
      <c r="O7850" s="11">
        <f t="shared" si="1841"/>
        <v>5169.9499999999971</v>
      </c>
      <c r="P7850" s="11">
        <f t="shared" si="1835"/>
        <v>0</v>
      </c>
      <c r="Q7850" s="11">
        <f t="shared" si="1842"/>
        <v>0.56000000000000005</v>
      </c>
      <c r="R7850" s="11">
        <f t="shared" si="1843"/>
        <v>5170.5099999999975</v>
      </c>
      <c r="S7850" s="6">
        <f t="shared" si="1836"/>
        <v>0</v>
      </c>
      <c r="T7850" s="11">
        <f t="shared" si="1837"/>
        <v>0</v>
      </c>
      <c r="U7850" s="11">
        <f t="shared" si="1838"/>
        <v>0</v>
      </c>
      <c r="V7850" s="11">
        <f t="shared" si="1844"/>
        <v>0</v>
      </c>
      <c r="W7850" s="20"/>
    </row>
    <row r="7851" spans="1:23" x14ac:dyDescent="0.25">
      <c r="A7851">
        <v>2022112308</v>
      </c>
      <c r="B7851">
        <v>4</v>
      </c>
      <c r="C7851" s="7">
        <v>0.54503000000000001</v>
      </c>
      <c r="D7851" s="6">
        <f t="shared" si="1830"/>
        <v>43602.400000000001</v>
      </c>
      <c r="E7851" s="62">
        <v>0</v>
      </c>
      <c r="F7851" s="6">
        <f t="shared" si="1839"/>
        <v>0</v>
      </c>
      <c r="G7851" s="7">
        <v>0.21706</v>
      </c>
      <c r="H7851" s="6">
        <f t="shared" si="1831"/>
        <v>7597.1</v>
      </c>
      <c r="I7851" s="7">
        <v>2.206E-2</v>
      </c>
      <c r="J7851" s="6">
        <f t="shared" si="1832"/>
        <v>308.83999999999997</v>
      </c>
      <c r="K7851" s="20"/>
      <c r="L7851" s="6">
        <f t="shared" si="1833"/>
        <v>40000</v>
      </c>
      <c r="M7851" s="11">
        <f t="shared" si="1840"/>
        <v>0</v>
      </c>
      <c r="N7851" s="6">
        <f t="shared" si="1834"/>
        <v>3602.4000000000015</v>
      </c>
      <c r="O7851" s="11">
        <f t="shared" si="1841"/>
        <v>3994.6999999999989</v>
      </c>
      <c r="P7851" s="11">
        <f t="shared" si="1835"/>
        <v>0</v>
      </c>
      <c r="Q7851" s="11">
        <f t="shared" si="1842"/>
        <v>308.83999999999997</v>
      </c>
      <c r="R7851" s="11">
        <f t="shared" si="1843"/>
        <v>4303.5399999999991</v>
      </c>
      <c r="S7851" s="6">
        <f t="shared" si="1836"/>
        <v>0</v>
      </c>
      <c r="T7851" s="11">
        <f t="shared" si="1837"/>
        <v>0</v>
      </c>
      <c r="U7851" s="11">
        <f t="shared" si="1838"/>
        <v>0</v>
      </c>
      <c r="V7851" s="11">
        <f t="shared" si="1844"/>
        <v>0</v>
      </c>
      <c r="W7851" s="20"/>
    </row>
    <row r="7852" spans="1:23" x14ac:dyDescent="0.25">
      <c r="A7852">
        <v>2022112309</v>
      </c>
      <c r="B7852">
        <v>4</v>
      </c>
      <c r="C7852" s="7">
        <v>0.55105999999999999</v>
      </c>
      <c r="D7852" s="6">
        <f t="shared" si="1830"/>
        <v>44084.800000000003</v>
      </c>
      <c r="E7852" s="62">
        <v>0</v>
      </c>
      <c r="F7852" s="6">
        <f t="shared" si="1839"/>
        <v>0</v>
      </c>
      <c r="G7852" s="7">
        <v>0.20877000000000001</v>
      </c>
      <c r="H7852" s="6">
        <f t="shared" si="1831"/>
        <v>7306.9500000000007</v>
      </c>
      <c r="I7852" s="7">
        <v>0.10627</v>
      </c>
      <c r="J7852" s="6">
        <f t="shared" si="1832"/>
        <v>1487.78</v>
      </c>
      <c r="K7852" s="20"/>
      <c r="L7852" s="6">
        <f t="shared" si="1833"/>
        <v>40000</v>
      </c>
      <c r="M7852" s="11">
        <f t="shared" si="1840"/>
        <v>0</v>
      </c>
      <c r="N7852" s="6">
        <f t="shared" si="1834"/>
        <v>4084.8000000000029</v>
      </c>
      <c r="O7852" s="11">
        <f t="shared" si="1841"/>
        <v>3222.1499999999978</v>
      </c>
      <c r="P7852" s="11">
        <f t="shared" si="1835"/>
        <v>0</v>
      </c>
      <c r="Q7852" s="11">
        <f t="shared" si="1842"/>
        <v>1487.78</v>
      </c>
      <c r="R7852" s="11">
        <f t="shared" si="1843"/>
        <v>4709.9299999999976</v>
      </c>
      <c r="S7852" s="6">
        <f t="shared" si="1836"/>
        <v>0</v>
      </c>
      <c r="T7852" s="11">
        <f t="shared" si="1837"/>
        <v>0</v>
      </c>
      <c r="U7852" s="11">
        <f t="shared" si="1838"/>
        <v>0</v>
      </c>
      <c r="V7852" s="11">
        <f t="shared" si="1844"/>
        <v>0</v>
      </c>
      <c r="W7852" s="20"/>
    </row>
    <row r="7853" spans="1:23" x14ac:dyDescent="0.25">
      <c r="A7853">
        <v>2022112310</v>
      </c>
      <c r="B7853">
        <v>4</v>
      </c>
      <c r="C7853" s="7">
        <v>0.55593000000000004</v>
      </c>
      <c r="D7853" s="6">
        <f t="shared" si="1830"/>
        <v>44474.400000000001</v>
      </c>
      <c r="E7853" s="62">
        <v>0</v>
      </c>
      <c r="F7853" s="6">
        <f t="shared" si="1839"/>
        <v>0</v>
      </c>
      <c r="G7853" s="7">
        <v>0.19882</v>
      </c>
      <c r="H7853" s="6">
        <f t="shared" si="1831"/>
        <v>6958.7</v>
      </c>
      <c r="I7853" s="7">
        <v>0.17147999999999999</v>
      </c>
      <c r="J7853" s="6">
        <f t="shared" si="1832"/>
        <v>2400.7199999999998</v>
      </c>
      <c r="K7853" s="20"/>
      <c r="L7853" s="6">
        <f t="shared" si="1833"/>
        <v>40000</v>
      </c>
      <c r="M7853" s="11">
        <f t="shared" si="1840"/>
        <v>0</v>
      </c>
      <c r="N7853" s="6">
        <f t="shared" si="1834"/>
        <v>4474.4000000000015</v>
      </c>
      <c r="O7853" s="11">
        <f t="shared" si="1841"/>
        <v>2484.2999999999984</v>
      </c>
      <c r="P7853" s="11">
        <f t="shared" si="1835"/>
        <v>0</v>
      </c>
      <c r="Q7853" s="11">
        <f t="shared" si="1842"/>
        <v>2400.7199999999998</v>
      </c>
      <c r="R7853" s="11">
        <f t="shared" si="1843"/>
        <v>4885.0199999999986</v>
      </c>
      <c r="S7853" s="6">
        <f t="shared" si="1836"/>
        <v>0</v>
      </c>
      <c r="T7853" s="11">
        <f t="shared" si="1837"/>
        <v>0</v>
      </c>
      <c r="U7853" s="11">
        <f t="shared" si="1838"/>
        <v>0</v>
      </c>
      <c r="V7853" s="11">
        <f t="shared" si="1844"/>
        <v>0</v>
      </c>
      <c r="W7853" s="20"/>
    </row>
    <row r="7854" spans="1:23" x14ac:dyDescent="0.25">
      <c r="A7854">
        <v>2022112311</v>
      </c>
      <c r="B7854">
        <v>4</v>
      </c>
      <c r="C7854" s="7">
        <v>0.55503999999999998</v>
      </c>
      <c r="D7854" s="6">
        <f t="shared" si="1830"/>
        <v>44403.199999999997</v>
      </c>
      <c r="E7854" s="62">
        <v>0</v>
      </c>
      <c r="F7854" s="6">
        <f t="shared" si="1839"/>
        <v>0</v>
      </c>
      <c r="G7854" s="7">
        <v>0.21454999999999999</v>
      </c>
      <c r="H7854" s="6">
        <f t="shared" si="1831"/>
        <v>7509.25</v>
      </c>
      <c r="I7854" s="7">
        <v>0.23716999999999999</v>
      </c>
      <c r="J7854" s="6">
        <f t="shared" si="1832"/>
        <v>3320.38</v>
      </c>
      <c r="K7854" s="20"/>
      <c r="L7854" s="6">
        <f t="shared" si="1833"/>
        <v>40000</v>
      </c>
      <c r="M7854" s="11">
        <f t="shared" si="1840"/>
        <v>0</v>
      </c>
      <c r="N7854" s="6">
        <f t="shared" si="1834"/>
        <v>4403.1999999999971</v>
      </c>
      <c r="O7854" s="11">
        <f t="shared" si="1841"/>
        <v>3106.0500000000029</v>
      </c>
      <c r="P7854" s="11">
        <f t="shared" si="1835"/>
        <v>0</v>
      </c>
      <c r="Q7854" s="11">
        <f t="shared" si="1842"/>
        <v>3320.38</v>
      </c>
      <c r="R7854" s="11">
        <f t="shared" si="1843"/>
        <v>6426.430000000003</v>
      </c>
      <c r="S7854" s="6">
        <f t="shared" si="1836"/>
        <v>0</v>
      </c>
      <c r="T7854" s="11">
        <f t="shared" si="1837"/>
        <v>0</v>
      </c>
      <c r="U7854" s="11">
        <f t="shared" si="1838"/>
        <v>0</v>
      </c>
      <c r="V7854" s="11">
        <f t="shared" si="1844"/>
        <v>0</v>
      </c>
      <c r="W7854" s="20"/>
    </row>
    <row r="7855" spans="1:23" x14ac:dyDescent="0.25">
      <c r="A7855">
        <v>2022112312</v>
      </c>
      <c r="B7855">
        <v>4</v>
      </c>
      <c r="C7855" s="7">
        <v>0.55381999999999998</v>
      </c>
      <c r="D7855" s="6">
        <f t="shared" si="1830"/>
        <v>44305.599999999999</v>
      </c>
      <c r="E7855" s="62">
        <v>0</v>
      </c>
      <c r="F7855" s="6">
        <f t="shared" si="1839"/>
        <v>0</v>
      </c>
      <c r="G7855" s="7">
        <v>0.25369999999999998</v>
      </c>
      <c r="H7855" s="6">
        <f t="shared" si="1831"/>
        <v>8879.5</v>
      </c>
      <c r="I7855" s="7">
        <v>0.31195000000000001</v>
      </c>
      <c r="J7855" s="6">
        <f t="shared" si="1832"/>
        <v>4367.3</v>
      </c>
      <c r="K7855" s="20"/>
      <c r="L7855" s="6">
        <f t="shared" si="1833"/>
        <v>40000</v>
      </c>
      <c r="M7855" s="11">
        <f t="shared" si="1840"/>
        <v>0</v>
      </c>
      <c r="N7855" s="6">
        <f t="shared" si="1834"/>
        <v>4305.5999999999985</v>
      </c>
      <c r="O7855" s="11">
        <f t="shared" si="1841"/>
        <v>4573.9000000000015</v>
      </c>
      <c r="P7855" s="11">
        <f t="shared" si="1835"/>
        <v>0</v>
      </c>
      <c r="Q7855" s="11">
        <f t="shared" si="1842"/>
        <v>4367.3</v>
      </c>
      <c r="R7855" s="11">
        <f t="shared" si="1843"/>
        <v>8941.2000000000007</v>
      </c>
      <c r="S7855" s="6">
        <f t="shared" si="1836"/>
        <v>0</v>
      </c>
      <c r="T7855" s="11">
        <f t="shared" si="1837"/>
        <v>0</v>
      </c>
      <c r="U7855" s="11">
        <f t="shared" si="1838"/>
        <v>0</v>
      </c>
      <c r="V7855" s="11">
        <f t="shared" si="1844"/>
        <v>0</v>
      </c>
      <c r="W7855" s="20"/>
    </row>
    <row r="7856" spans="1:23" x14ac:dyDescent="0.25">
      <c r="A7856">
        <v>2022112313</v>
      </c>
      <c r="B7856">
        <v>4</v>
      </c>
      <c r="C7856" s="7">
        <v>0.54786999999999997</v>
      </c>
      <c r="D7856" s="6">
        <f t="shared" si="1830"/>
        <v>43829.599999999999</v>
      </c>
      <c r="E7856" s="62">
        <v>0</v>
      </c>
      <c r="F7856" s="6">
        <f t="shared" si="1839"/>
        <v>0</v>
      </c>
      <c r="G7856" s="7">
        <v>0.27614</v>
      </c>
      <c r="H7856" s="6">
        <f t="shared" si="1831"/>
        <v>9664.9</v>
      </c>
      <c r="I7856" s="7">
        <v>0.35574</v>
      </c>
      <c r="J7856" s="6">
        <f t="shared" si="1832"/>
        <v>4980.3599999999997</v>
      </c>
      <c r="K7856" s="20"/>
      <c r="L7856" s="6">
        <f t="shared" si="1833"/>
        <v>40000</v>
      </c>
      <c r="M7856" s="11">
        <f t="shared" si="1840"/>
        <v>0</v>
      </c>
      <c r="N7856" s="6">
        <f t="shared" si="1834"/>
        <v>3829.5999999999985</v>
      </c>
      <c r="O7856" s="11">
        <f t="shared" si="1841"/>
        <v>5835.3000000000011</v>
      </c>
      <c r="P7856" s="11">
        <f t="shared" si="1835"/>
        <v>0</v>
      </c>
      <c r="Q7856" s="11">
        <f t="shared" si="1842"/>
        <v>4980.3599999999997</v>
      </c>
      <c r="R7856" s="11">
        <f t="shared" si="1843"/>
        <v>10815.66</v>
      </c>
      <c r="S7856" s="6">
        <f t="shared" si="1836"/>
        <v>0</v>
      </c>
      <c r="T7856" s="11">
        <f t="shared" si="1837"/>
        <v>0</v>
      </c>
      <c r="U7856" s="11">
        <f t="shared" si="1838"/>
        <v>0</v>
      </c>
      <c r="V7856" s="11">
        <f t="shared" si="1844"/>
        <v>0</v>
      </c>
      <c r="W7856" s="20"/>
    </row>
    <row r="7857" spans="1:23" x14ac:dyDescent="0.25">
      <c r="A7857">
        <v>2022112314</v>
      </c>
      <c r="B7857">
        <v>4</v>
      </c>
      <c r="C7857" s="7">
        <v>0.54376999999999998</v>
      </c>
      <c r="D7857" s="6">
        <f t="shared" si="1830"/>
        <v>43501.599999999999</v>
      </c>
      <c r="E7857" s="62">
        <v>0</v>
      </c>
      <c r="F7857" s="6">
        <f t="shared" si="1839"/>
        <v>0</v>
      </c>
      <c r="G7857" s="7">
        <v>0.28614000000000001</v>
      </c>
      <c r="H7857" s="6">
        <f t="shared" si="1831"/>
        <v>10014.9</v>
      </c>
      <c r="I7857" s="7">
        <v>0.35288999999999998</v>
      </c>
      <c r="J7857" s="6">
        <f t="shared" si="1832"/>
        <v>4940.46</v>
      </c>
      <c r="K7857" s="20"/>
      <c r="L7857" s="6">
        <f t="shared" si="1833"/>
        <v>40000</v>
      </c>
      <c r="M7857" s="11">
        <f t="shared" si="1840"/>
        <v>0</v>
      </c>
      <c r="N7857" s="6">
        <f t="shared" si="1834"/>
        <v>3501.5999999999985</v>
      </c>
      <c r="O7857" s="11">
        <f t="shared" si="1841"/>
        <v>6513.3000000000011</v>
      </c>
      <c r="P7857" s="11">
        <f t="shared" si="1835"/>
        <v>0</v>
      </c>
      <c r="Q7857" s="11">
        <f t="shared" si="1842"/>
        <v>4940.46</v>
      </c>
      <c r="R7857" s="11">
        <f t="shared" si="1843"/>
        <v>11453.760000000002</v>
      </c>
      <c r="S7857" s="6">
        <f t="shared" si="1836"/>
        <v>0</v>
      </c>
      <c r="T7857" s="11">
        <f t="shared" si="1837"/>
        <v>0</v>
      </c>
      <c r="U7857" s="11">
        <f t="shared" si="1838"/>
        <v>0</v>
      </c>
      <c r="V7857" s="11">
        <f t="shared" si="1844"/>
        <v>0</v>
      </c>
      <c r="W7857" s="20"/>
    </row>
    <row r="7858" spans="1:23" x14ac:dyDescent="0.25">
      <c r="A7858">
        <v>2022112315</v>
      </c>
      <c r="B7858">
        <v>4</v>
      </c>
      <c r="C7858" s="7">
        <v>0.54174999999999995</v>
      </c>
      <c r="D7858" s="6">
        <f t="shared" si="1830"/>
        <v>43339.999999999993</v>
      </c>
      <c r="E7858" s="62">
        <v>0</v>
      </c>
      <c r="F7858" s="6">
        <f t="shared" si="1839"/>
        <v>0</v>
      </c>
      <c r="G7858" s="7">
        <v>0.29358000000000001</v>
      </c>
      <c r="H7858" s="6">
        <f t="shared" si="1831"/>
        <v>10275.300000000001</v>
      </c>
      <c r="I7858" s="7">
        <v>0.35078999999999999</v>
      </c>
      <c r="J7858" s="6">
        <f t="shared" si="1832"/>
        <v>4911.0599999999995</v>
      </c>
      <c r="K7858" s="20"/>
      <c r="L7858" s="6">
        <f t="shared" si="1833"/>
        <v>40000</v>
      </c>
      <c r="M7858" s="11">
        <f t="shared" si="1840"/>
        <v>0</v>
      </c>
      <c r="N7858" s="6">
        <f t="shared" si="1834"/>
        <v>3339.9999999999927</v>
      </c>
      <c r="O7858" s="11">
        <f t="shared" si="1841"/>
        <v>6935.3000000000084</v>
      </c>
      <c r="P7858" s="11">
        <f t="shared" si="1835"/>
        <v>0</v>
      </c>
      <c r="Q7858" s="11">
        <f t="shared" si="1842"/>
        <v>4911.0599999999995</v>
      </c>
      <c r="R7858" s="11">
        <f t="shared" si="1843"/>
        <v>11846.360000000008</v>
      </c>
      <c r="S7858" s="6">
        <f t="shared" si="1836"/>
        <v>0</v>
      </c>
      <c r="T7858" s="11">
        <f t="shared" si="1837"/>
        <v>0</v>
      </c>
      <c r="U7858" s="11">
        <f t="shared" si="1838"/>
        <v>0</v>
      </c>
      <c r="V7858" s="11">
        <f t="shared" si="1844"/>
        <v>0</v>
      </c>
      <c r="W7858" s="20"/>
    </row>
    <row r="7859" spans="1:23" x14ac:dyDescent="0.25">
      <c r="A7859">
        <v>2022112316</v>
      </c>
      <c r="B7859">
        <v>4</v>
      </c>
      <c r="C7859" s="7">
        <v>0.53820999999999997</v>
      </c>
      <c r="D7859" s="6">
        <f t="shared" si="1830"/>
        <v>43056.799999999996</v>
      </c>
      <c r="E7859" s="62">
        <v>0</v>
      </c>
      <c r="F7859" s="6">
        <f t="shared" si="1839"/>
        <v>0</v>
      </c>
      <c r="G7859" s="7">
        <v>0.30348999999999998</v>
      </c>
      <c r="H7859" s="6">
        <f t="shared" si="1831"/>
        <v>10622.15</v>
      </c>
      <c r="I7859" s="7">
        <v>0.34456999999999999</v>
      </c>
      <c r="J7859" s="6">
        <f t="shared" si="1832"/>
        <v>4823.9799999999996</v>
      </c>
      <c r="K7859" s="20"/>
      <c r="L7859" s="6">
        <f t="shared" si="1833"/>
        <v>40000</v>
      </c>
      <c r="M7859" s="11">
        <f t="shared" si="1840"/>
        <v>0</v>
      </c>
      <c r="N7859" s="6">
        <f t="shared" si="1834"/>
        <v>3056.7999999999956</v>
      </c>
      <c r="O7859" s="11">
        <f t="shared" si="1841"/>
        <v>7565.350000000004</v>
      </c>
      <c r="P7859" s="11">
        <f t="shared" si="1835"/>
        <v>0</v>
      </c>
      <c r="Q7859" s="11">
        <f t="shared" si="1842"/>
        <v>4823.9799999999996</v>
      </c>
      <c r="R7859" s="11">
        <f t="shared" si="1843"/>
        <v>12389.330000000004</v>
      </c>
      <c r="S7859" s="6">
        <f t="shared" si="1836"/>
        <v>0</v>
      </c>
      <c r="T7859" s="11">
        <f t="shared" si="1837"/>
        <v>0</v>
      </c>
      <c r="U7859" s="11">
        <f t="shared" si="1838"/>
        <v>0</v>
      </c>
      <c r="V7859" s="11">
        <f t="shared" si="1844"/>
        <v>0</v>
      </c>
      <c r="W7859" s="20"/>
    </row>
    <row r="7860" spans="1:23" x14ac:dyDescent="0.25">
      <c r="A7860">
        <v>2022112317</v>
      </c>
      <c r="B7860">
        <v>4</v>
      </c>
      <c r="C7860" s="7">
        <v>0.54017999999999999</v>
      </c>
      <c r="D7860" s="6">
        <f t="shared" si="1830"/>
        <v>43214.400000000001</v>
      </c>
      <c r="E7860" s="62">
        <v>0</v>
      </c>
      <c r="F7860" s="6">
        <f t="shared" si="1839"/>
        <v>0</v>
      </c>
      <c r="G7860" s="7">
        <v>0.32218000000000002</v>
      </c>
      <c r="H7860" s="6">
        <f t="shared" si="1831"/>
        <v>11276.300000000001</v>
      </c>
      <c r="I7860" s="7">
        <v>0.20086000000000001</v>
      </c>
      <c r="J7860" s="6">
        <f t="shared" si="1832"/>
        <v>2812.04</v>
      </c>
      <c r="K7860" s="20"/>
      <c r="L7860" s="6">
        <f t="shared" si="1833"/>
        <v>40000</v>
      </c>
      <c r="M7860" s="11">
        <f t="shared" si="1840"/>
        <v>0</v>
      </c>
      <c r="N7860" s="6">
        <f t="shared" si="1834"/>
        <v>3214.4000000000015</v>
      </c>
      <c r="O7860" s="11">
        <f t="shared" si="1841"/>
        <v>8061.9</v>
      </c>
      <c r="P7860" s="11">
        <f t="shared" si="1835"/>
        <v>0</v>
      </c>
      <c r="Q7860" s="11">
        <f t="shared" si="1842"/>
        <v>2812.04</v>
      </c>
      <c r="R7860" s="11">
        <f t="shared" si="1843"/>
        <v>10873.939999999999</v>
      </c>
      <c r="S7860" s="6">
        <f t="shared" si="1836"/>
        <v>0</v>
      </c>
      <c r="T7860" s="11">
        <f t="shared" si="1837"/>
        <v>0</v>
      </c>
      <c r="U7860" s="11">
        <f t="shared" si="1838"/>
        <v>0</v>
      </c>
      <c r="V7860" s="11">
        <f t="shared" si="1844"/>
        <v>0</v>
      </c>
      <c r="W7860" s="20"/>
    </row>
    <row r="7861" spans="1:23" x14ac:dyDescent="0.25">
      <c r="A7861">
        <v>2022112318</v>
      </c>
      <c r="B7861">
        <v>4</v>
      </c>
      <c r="C7861" s="7">
        <v>0.54976999999999998</v>
      </c>
      <c r="D7861" s="6">
        <f t="shared" si="1830"/>
        <v>43981.599999999999</v>
      </c>
      <c r="E7861" s="62">
        <v>0</v>
      </c>
      <c r="F7861" s="6">
        <f t="shared" si="1839"/>
        <v>0</v>
      </c>
      <c r="G7861" s="7">
        <v>0.34784999999999999</v>
      </c>
      <c r="H7861" s="6">
        <f t="shared" si="1831"/>
        <v>12174.75</v>
      </c>
      <c r="I7861" s="7">
        <v>2.971E-2</v>
      </c>
      <c r="J7861" s="6">
        <f t="shared" si="1832"/>
        <v>415.94</v>
      </c>
      <c r="K7861" s="20"/>
      <c r="L7861" s="6">
        <f t="shared" si="1833"/>
        <v>40000</v>
      </c>
      <c r="M7861" s="11">
        <f t="shared" si="1840"/>
        <v>0</v>
      </c>
      <c r="N7861" s="6">
        <f t="shared" si="1834"/>
        <v>3981.5999999999985</v>
      </c>
      <c r="O7861" s="11">
        <f t="shared" si="1841"/>
        <v>8193.1500000000015</v>
      </c>
      <c r="P7861" s="11">
        <f t="shared" si="1835"/>
        <v>0</v>
      </c>
      <c r="Q7861" s="11">
        <f t="shared" si="1842"/>
        <v>415.94</v>
      </c>
      <c r="R7861" s="11">
        <f t="shared" si="1843"/>
        <v>8609.090000000002</v>
      </c>
      <c r="S7861" s="6">
        <f t="shared" si="1836"/>
        <v>0</v>
      </c>
      <c r="T7861" s="11">
        <f t="shared" si="1837"/>
        <v>0</v>
      </c>
      <c r="U7861" s="11">
        <f t="shared" si="1838"/>
        <v>0</v>
      </c>
      <c r="V7861" s="11">
        <f t="shared" si="1844"/>
        <v>0</v>
      </c>
      <c r="W7861" s="20"/>
    </row>
    <row r="7862" spans="1:23" x14ac:dyDescent="0.25">
      <c r="A7862">
        <v>2022112319</v>
      </c>
      <c r="B7862">
        <v>4</v>
      </c>
      <c r="C7862" s="7">
        <v>0.55539000000000005</v>
      </c>
      <c r="D7862" s="6">
        <f t="shared" si="1830"/>
        <v>44431.200000000004</v>
      </c>
      <c r="E7862" s="62">
        <v>0</v>
      </c>
      <c r="F7862" s="6">
        <f t="shared" si="1839"/>
        <v>0</v>
      </c>
      <c r="G7862" s="7">
        <v>0.39677000000000001</v>
      </c>
      <c r="H7862" s="6">
        <f t="shared" si="1831"/>
        <v>13886.95</v>
      </c>
      <c r="I7862" s="7">
        <v>0</v>
      </c>
      <c r="J7862" s="6">
        <f t="shared" si="1832"/>
        <v>0</v>
      </c>
      <c r="K7862" s="20"/>
      <c r="L7862" s="6">
        <f t="shared" si="1833"/>
        <v>40000</v>
      </c>
      <c r="M7862" s="11">
        <f t="shared" si="1840"/>
        <v>0</v>
      </c>
      <c r="N7862" s="6">
        <f t="shared" si="1834"/>
        <v>4431.2000000000044</v>
      </c>
      <c r="O7862" s="11">
        <f t="shared" si="1841"/>
        <v>9455.7499999999964</v>
      </c>
      <c r="P7862" s="11">
        <f t="shared" si="1835"/>
        <v>0</v>
      </c>
      <c r="Q7862" s="11">
        <f t="shared" si="1842"/>
        <v>0</v>
      </c>
      <c r="R7862" s="11">
        <f t="shared" si="1843"/>
        <v>9455.7499999999964</v>
      </c>
      <c r="S7862" s="6">
        <f t="shared" si="1836"/>
        <v>0</v>
      </c>
      <c r="T7862" s="11">
        <f t="shared" si="1837"/>
        <v>0</v>
      </c>
      <c r="U7862" s="11">
        <f t="shared" si="1838"/>
        <v>0</v>
      </c>
      <c r="V7862" s="11">
        <f t="shared" si="1844"/>
        <v>0</v>
      </c>
      <c r="W7862" s="20"/>
    </row>
    <row r="7863" spans="1:23" x14ac:dyDescent="0.25">
      <c r="A7863">
        <v>2022112320</v>
      </c>
      <c r="B7863">
        <v>4</v>
      </c>
      <c r="C7863" s="7">
        <v>0.55042000000000002</v>
      </c>
      <c r="D7863" s="6">
        <f t="shared" si="1830"/>
        <v>44033.599999999999</v>
      </c>
      <c r="E7863" s="62">
        <v>0</v>
      </c>
      <c r="F7863" s="6">
        <f t="shared" si="1839"/>
        <v>0</v>
      </c>
      <c r="G7863" s="7">
        <v>0.44318999999999997</v>
      </c>
      <c r="H7863" s="6">
        <f t="shared" si="1831"/>
        <v>15511.65</v>
      </c>
      <c r="I7863" s="7">
        <v>0</v>
      </c>
      <c r="J7863" s="6">
        <f t="shared" si="1832"/>
        <v>0</v>
      </c>
      <c r="K7863" s="20"/>
      <c r="L7863" s="6">
        <f t="shared" si="1833"/>
        <v>40000</v>
      </c>
      <c r="M7863" s="11">
        <f t="shared" si="1840"/>
        <v>0</v>
      </c>
      <c r="N7863" s="6">
        <f t="shared" si="1834"/>
        <v>4033.5999999999985</v>
      </c>
      <c r="O7863" s="11">
        <f t="shared" si="1841"/>
        <v>11478.050000000001</v>
      </c>
      <c r="P7863" s="11">
        <f t="shared" si="1835"/>
        <v>0</v>
      </c>
      <c r="Q7863" s="11">
        <f t="shared" si="1842"/>
        <v>0</v>
      </c>
      <c r="R7863" s="11">
        <f t="shared" si="1843"/>
        <v>11478.050000000001</v>
      </c>
      <c r="S7863" s="6">
        <f t="shared" si="1836"/>
        <v>0</v>
      </c>
      <c r="T7863" s="11">
        <f t="shared" si="1837"/>
        <v>0</v>
      </c>
      <c r="U7863" s="11">
        <f t="shared" si="1838"/>
        <v>0</v>
      </c>
      <c r="V7863" s="11">
        <f t="shared" si="1844"/>
        <v>0</v>
      </c>
      <c r="W7863" s="20"/>
    </row>
    <row r="7864" spans="1:23" x14ac:dyDescent="0.25">
      <c r="A7864">
        <v>2022112321</v>
      </c>
      <c r="B7864">
        <v>4</v>
      </c>
      <c r="C7864" s="7">
        <v>0.54303999999999997</v>
      </c>
      <c r="D7864" s="6">
        <f t="shared" si="1830"/>
        <v>43443.199999999997</v>
      </c>
      <c r="E7864" s="62">
        <v>0</v>
      </c>
      <c r="F7864" s="6">
        <f t="shared" si="1839"/>
        <v>0</v>
      </c>
      <c r="G7864" s="7">
        <v>0.48250999999999999</v>
      </c>
      <c r="H7864" s="6">
        <f t="shared" si="1831"/>
        <v>16887.849999999999</v>
      </c>
      <c r="I7864" s="7">
        <v>0</v>
      </c>
      <c r="J7864" s="6">
        <f t="shared" si="1832"/>
        <v>0</v>
      </c>
      <c r="K7864" s="20"/>
      <c r="L7864" s="6">
        <f t="shared" si="1833"/>
        <v>40000</v>
      </c>
      <c r="M7864" s="11">
        <f t="shared" si="1840"/>
        <v>0</v>
      </c>
      <c r="N7864" s="6">
        <f t="shared" si="1834"/>
        <v>3443.1999999999971</v>
      </c>
      <c r="O7864" s="11">
        <f t="shared" si="1841"/>
        <v>13444.650000000001</v>
      </c>
      <c r="P7864" s="11">
        <f t="shared" si="1835"/>
        <v>0</v>
      </c>
      <c r="Q7864" s="11">
        <f t="shared" si="1842"/>
        <v>0</v>
      </c>
      <c r="R7864" s="11">
        <f t="shared" si="1843"/>
        <v>13444.650000000001</v>
      </c>
      <c r="S7864" s="6">
        <f t="shared" si="1836"/>
        <v>0</v>
      </c>
      <c r="T7864" s="11">
        <f t="shared" si="1837"/>
        <v>0</v>
      </c>
      <c r="U7864" s="11">
        <f t="shared" si="1838"/>
        <v>0</v>
      </c>
      <c r="V7864" s="11">
        <f t="shared" si="1844"/>
        <v>0</v>
      </c>
      <c r="W7864" s="20"/>
    </row>
    <row r="7865" spans="1:23" x14ac:dyDescent="0.25">
      <c r="A7865">
        <v>2022112322</v>
      </c>
      <c r="B7865">
        <v>4</v>
      </c>
      <c r="C7865" s="7">
        <v>0.53273000000000004</v>
      </c>
      <c r="D7865" s="6">
        <f t="shared" si="1830"/>
        <v>42618.400000000001</v>
      </c>
      <c r="E7865" s="62">
        <v>0</v>
      </c>
      <c r="F7865" s="6">
        <f t="shared" si="1839"/>
        <v>0</v>
      </c>
      <c r="G7865" s="7">
        <v>0.48680000000000001</v>
      </c>
      <c r="H7865" s="6">
        <f t="shared" si="1831"/>
        <v>17038</v>
      </c>
      <c r="I7865" s="7">
        <v>0</v>
      </c>
      <c r="J7865" s="6">
        <f t="shared" si="1832"/>
        <v>0</v>
      </c>
      <c r="K7865" s="20"/>
      <c r="L7865" s="6">
        <f t="shared" si="1833"/>
        <v>40000</v>
      </c>
      <c r="M7865" s="11">
        <f t="shared" si="1840"/>
        <v>0</v>
      </c>
      <c r="N7865" s="6">
        <f t="shared" si="1834"/>
        <v>2618.4000000000015</v>
      </c>
      <c r="O7865" s="11">
        <f t="shared" si="1841"/>
        <v>14419.599999999999</v>
      </c>
      <c r="P7865" s="11">
        <f t="shared" si="1835"/>
        <v>0</v>
      </c>
      <c r="Q7865" s="11">
        <f t="shared" si="1842"/>
        <v>0</v>
      </c>
      <c r="R7865" s="11">
        <f t="shared" si="1843"/>
        <v>14419.599999999999</v>
      </c>
      <c r="S7865" s="6">
        <f t="shared" si="1836"/>
        <v>0</v>
      </c>
      <c r="T7865" s="11">
        <f t="shared" si="1837"/>
        <v>0</v>
      </c>
      <c r="U7865" s="11">
        <f t="shared" si="1838"/>
        <v>0</v>
      </c>
      <c r="V7865" s="11">
        <f t="shared" si="1844"/>
        <v>0</v>
      </c>
      <c r="W7865" s="20"/>
    </row>
    <row r="7866" spans="1:23" x14ac:dyDescent="0.25">
      <c r="A7866">
        <v>2022112323</v>
      </c>
      <c r="B7866">
        <v>4</v>
      </c>
      <c r="C7866" s="7">
        <v>0.51122000000000001</v>
      </c>
      <c r="D7866" s="6">
        <f t="shared" si="1830"/>
        <v>40897.599999999999</v>
      </c>
      <c r="E7866" s="62">
        <v>0</v>
      </c>
      <c r="F7866" s="6">
        <f t="shared" si="1839"/>
        <v>0</v>
      </c>
      <c r="G7866" s="7">
        <v>0.46622000000000002</v>
      </c>
      <c r="H7866" s="6">
        <f t="shared" si="1831"/>
        <v>16317.7</v>
      </c>
      <c r="I7866" s="7">
        <v>0</v>
      </c>
      <c r="J7866" s="6">
        <f t="shared" si="1832"/>
        <v>0</v>
      </c>
      <c r="K7866" s="20"/>
      <c r="L7866" s="6">
        <f t="shared" si="1833"/>
        <v>40000</v>
      </c>
      <c r="M7866" s="11">
        <f t="shared" si="1840"/>
        <v>0</v>
      </c>
      <c r="N7866" s="6">
        <f t="shared" si="1834"/>
        <v>897.59999999999854</v>
      </c>
      <c r="O7866" s="11">
        <f t="shared" si="1841"/>
        <v>15420.100000000002</v>
      </c>
      <c r="P7866" s="11">
        <f t="shared" si="1835"/>
        <v>0</v>
      </c>
      <c r="Q7866" s="11">
        <f t="shared" si="1842"/>
        <v>0</v>
      </c>
      <c r="R7866" s="11">
        <f t="shared" si="1843"/>
        <v>15420.100000000002</v>
      </c>
      <c r="S7866" s="6">
        <f t="shared" si="1836"/>
        <v>0</v>
      </c>
      <c r="T7866" s="11">
        <f t="shared" si="1837"/>
        <v>0</v>
      </c>
      <c r="U7866" s="11">
        <f t="shared" si="1838"/>
        <v>0</v>
      </c>
      <c r="V7866" s="11">
        <f t="shared" si="1844"/>
        <v>0</v>
      </c>
      <c r="W7866" s="20"/>
    </row>
    <row r="7867" spans="1:23" x14ac:dyDescent="0.25">
      <c r="A7867">
        <v>2022112324</v>
      </c>
      <c r="B7867">
        <v>4</v>
      </c>
      <c r="C7867" s="7">
        <v>0.48720000000000002</v>
      </c>
      <c r="D7867" s="6">
        <f t="shared" si="1830"/>
        <v>38976</v>
      </c>
      <c r="E7867" s="62">
        <v>0</v>
      </c>
      <c r="F7867" s="6">
        <f t="shared" si="1839"/>
        <v>0</v>
      </c>
      <c r="G7867" s="7">
        <v>0.43242000000000003</v>
      </c>
      <c r="H7867" s="6">
        <f t="shared" si="1831"/>
        <v>15134.7</v>
      </c>
      <c r="I7867" s="7">
        <v>0</v>
      </c>
      <c r="J7867" s="6">
        <f t="shared" si="1832"/>
        <v>0</v>
      </c>
      <c r="K7867" s="20"/>
      <c r="L7867" s="6">
        <f t="shared" si="1833"/>
        <v>38976</v>
      </c>
      <c r="M7867" s="11">
        <f t="shared" si="1840"/>
        <v>1024</v>
      </c>
      <c r="N7867" s="6">
        <f t="shared" si="1834"/>
        <v>0</v>
      </c>
      <c r="O7867" s="11">
        <f t="shared" si="1841"/>
        <v>15134.7</v>
      </c>
      <c r="P7867" s="11">
        <f t="shared" si="1835"/>
        <v>0</v>
      </c>
      <c r="Q7867" s="11">
        <f t="shared" si="1842"/>
        <v>0</v>
      </c>
      <c r="R7867" s="11">
        <f t="shared" si="1843"/>
        <v>16158.7</v>
      </c>
      <c r="S7867" s="6">
        <f t="shared" si="1836"/>
        <v>0</v>
      </c>
      <c r="T7867" s="11">
        <f t="shared" si="1837"/>
        <v>0</v>
      </c>
      <c r="U7867" s="11">
        <f t="shared" si="1838"/>
        <v>0</v>
      </c>
      <c r="V7867" s="11">
        <f t="shared" si="1844"/>
        <v>0</v>
      </c>
      <c r="W7867" s="20"/>
    </row>
    <row r="7868" spans="1:23" x14ac:dyDescent="0.25">
      <c r="A7868">
        <v>2022112401</v>
      </c>
      <c r="B7868">
        <v>5</v>
      </c>
      <c r="C7868" s="7">
        <v>0.46368999999999999</v>
      </c>
      <c r="D7868" s="6">
        <f t="shared" si="1830"/>
        <v>37095.199999999997</v>
      </c>
      <c r="E7868" s="62">
        <v>0</v>
      </c>
      <c r="F7868" s="6">
        <f t="shared" si="1839"/>
        <v>0</v>
      </c>
      <c r="G7868" s="7">
        <v>0.3921</v>
      </c>
      <c r="H7868" s="6">
        <f t="shared" si="1831"/>
        <v>13723.5</v>
      </c>
      <c r="I7868" s="7">
        <v>0</v>
      </c>
      <c r="J7868" s="6">
        <f t="shared" si="1832"/>
        <v>0</v>
      </c>
      <c r="K7868" s="20"/>
      <c r="L7868" s="6">
        <f t="shared" si="1833"/>
        <v>37095.199999999997</v>
      </c>
      <c r="M7868" s="11">
        <f t="shared" si="1840"/>
        <v>2904.8000000000029</v>
      </c>
      <c r="N7868" s="6">
        <f t="shared" si="1834"/>
        <v>0</v>
      </c>
      <c r="O7868" s="11">
        <f t="shared" si="1841"/>
        <v>13723.5</v>
      </c>
      <c r="P7868" s="11">
        <f t="shared" si="1835"/>
        <v>0</v>
      </c>
      <c r="Q7868" s="11">
        <f t="shared" si="1842"/>
        <v>0</v>
      </c>
      <c r="R7868" s="11">
        <f t="shared" si="1843"/>
        <v>16628.300000000003</v>
      </c>
      <c r="S7868" s="6">
        <f t="shared" si="1836"/>
        <v>0</v>
      </c>
      <c r="T7868" s="11">
        <f t="shared" si="1837"/>
        <v>0</v>
      </c>
      <c r="U7868" s="11">
        <f t="shared" si="1838"/>
        <v>0</v>
      </c>
      <c r="V7868" s="11">
        <f t="shared" si="1844"/>
        <v>0</v>
      </c>
      <c r="W7868" s="20"/>
    </row>
    <row r="7869" spans="1:23" x14ac:dyDescent="0.25">
      <c r="A7869">
        <v>2022112402</v>
      </c>
      <c r="B7869">
        <v>5</v>
      </c>
      <c r="C7869" s="7">
        <v>0.44982</v>
      </c>
      <c r="D7869" s="6">
        <f t="shared" si="1830"/>
        <v>35985.599999999999</v>
      </c>
      <c r="E7869" s="62">
        <v>0</v>
      </c>
      <c r="F7869" s="6">
        <f t="shared" si="1839"/>
        <v>0</v>
      </c>
      <c r="G7869" s="7">
        <v>0.34517999999999999</v>
      </c>
      <c r="H7869" s="6">
        <f t="shared" si="1831"/>
        <v>12081.3</v>
      </c>
      <c r="I7869" s="7">
        <v>0</v>
      </c>
      <c r="J7869" s="6">
        <f t="shared" si="1832"/>
        <v>0</v>
      </c>
      <c r="K7869" s="20"/>
      <c r="L7869" s="6">
        <f t="shared" si="1833"/>
        <v>35985.599999999999</v>
      </c>
      <c r="M7869" s="11">
        <f t="shared" si="1840"/>
        <v>4014.4000000000015</v>
      </c>
      <c r="N7869" s="6">
        <f t="shared" si="1834"/>
        <v>0</v>
      </c>
      <c r="O7869" s="11">
        <f t="shared" si="1841"/>
        <v>12081.3</v>
      </c>
      <c r="P7869" s="11">
        <f t="shared" si="1835"/>
        <v>0</v>
      </c>
      <c r="Q7869" s="11">
        <f t="shared" si="1842"/>
        <v>0</v>
      </c>
      <c r="R7869" s="11">
        <f t="shared" si="1843"/>
        <v>16095.7</v>
      </c>
      <c r="S7869" s="6">
        <f t="shared" si="1836"/>
        <v>0</v>
      </c>
      <c r="T7869" s="11">
        <f t="shared" si="1837"/>
        <v>0</v>
      </c>
      <c r="U7869" s="11">
        <f t="shared" si="1838"/>
        <v>0</v>
      </c>
      <c r="V7869" s="11">
        <f t="shared" si="1844"/>
        <v>0</v>
      </c>
      <c r="W7869" s="20"/>
    </row>
    <row r="7870" spans="1:23" x14ac:dyDescent="0.25">
      <c r="A7870">
        <v>2022112403</v>
      </c>
      <c r="B7870">
        <v>5</v>
      </c>
      <c r="C7870" s="7">
        <v>0.43870999999999999</v>
      </c>
      <c r="D7870" s="6">
        <f t="shared" si="1830"/>
        <v>35096.799999999996</v>
      </c>
      <c r="E7870" s="62">
        <v>0</v>
      </c>
      <c r="F7870" s="6">
        <f t="shared" si="1839"/>
        <v>0</v>
      </c>
      <c r="G7870" s="7">
        <v>0.32313999999999998</v>
      </c>
      <c r="H7870" s="6">
        <f t="shared" si="1831"/>
        <v>11309.9</v>
      </c>
      <c r="I7870" s="7">
        <v>0</v>
      </c>
      <c r="J7870" s="6">
        <f t="shared" si="1832"/>
        <v>0</v>
      </c>
      <c r="K7870" s="20"/>
      <c r="L7870" s="6">
        <f t="shared" si="1833"/>
        <v>35096.799999999996</v>
      </c>
      <c r="M7870" s="11">
        <f t="shared" si="1840"/>
        <v>4903.2000000000044</v>
      </c>
      <c r="N7870" s="6">
        <f t="shared" si="1834"/>
        <v>0</v>
      </c>
      <c r="O7870" s="11">
        <f t="shared" si="1841"/>
        <v>11309.9</v>
      </c>
      <c r="P7870" s="11">
        <f t="shared" si="1835"/>
        <v>0</v>
      </c>
      <c r="Q7870" s="11">
        <f t="shared" si="1842"/>
        <v>0</v>
      </c>
      <c r="R7870" s="11">
        <f t="shared" si="1843"/>
        <v>16213.100000000004</v>
      </c>
      <c r="S7870" s="6">
        <f t="shared" si="1836"/>
        <v>0</v>
      </c>
      <c r="T7870" s="11">
        <f t="shared" si="1837"/>
        <v>0</v>
      </c>
      <c r="U7870" s="11">
        <f t="shared" si="1838"/>
        <v>0</v>
      </c>
      <c r="V7870" s="11">
        <f t="shared" si="1844"/>
        <v>0</v>
      </c>
      <c r="W7870" s="20"/>
    </row>
    <row r="7871" spans="1:23" x14ac:dyDescent="0.25">
      <c r="A7871">
        <v>2022112404</v>
      </c>
      <c r="B7871">
        <v>5</v>
      </c>
      <c r="C7871" s="7">
        <v>0.42997000000000002</v>
      </c>
      <c r="D7871" s="6">
        <f t="shared" si="1830"/>
        <v>34397.599999999999</v>
      </c>
      <c r="E7871" s="62">
        <v>0</v>
      </c>
      <c r="F7871" s="6">
        <f t="shared" si="1839"/>
        <v>0</v>
      </c>
      <c r="G7871" s="7">
        <v>0.29298999999999997</v>
      </c>
      <c r="H7871" s="6">
        <f t="shared" si="1831"/>
        <v>10254.65</v>
      </c>
      <c r="I7871" s="7">
        <v>0</v>
      </c>
      <c r="J7871" s="6">
        <f t="shared" si="1832"/>
        <v>0</v>
      </c>
      <c r="K7871" s="20"/>
      <c r="L7871" s="6">
        <f t="shared" si="1833"/>
        <v>34397.599999999999</v>
      </c>
      <c r="M7871" s="11">
        <f t="shared" si="1840"/>
        <v>5602.4000000000015</v>
      </c>
      <c r="N7871" s="6">
        <f t="shared" si="1834"/>
        <v>0</v>
      </c>
      <c r="O7871" s="11">
        <f t="shared" si="1841"/>
        <v>10254.65</v>
      </c>
      <c r="P7871" s="11">
        <f t="shared" si="1835"/>
        <v>0</v>
      </c>
      <c r="Q7871" s="11">
        <f t="shared" si="1842"/>
        <v>0</v>
      </c>
      <c r="R7871" s="11">
        <f t="shared" si="1843"/>
        <v>15857.050000000001</v>
      </c>
      <c r="S7871" s="6">
        <f t="shared" si="1836"/>
        <v>0</v>
      </c>
      <c r="T7871" s="11">
        <f t="shared" si="1837"/>
        <v>0</v>
      </c>
      <c r="U7871" s="11">
        <f t="shared" si="1838"/>
        <v>0</v>
      </c>
      <c r="V7871" s="11">
        <f t="shared" si="1844"/>
        <v>0</v>
      </c>
      <c r="W7871" s="20"/>
    </row>
    <row r="7872" spans="1:23" x14ac:dyDescent="0.25">
      <c r="A7872">
        <v>2022112405</v>
      </c>
      <c r="B7872">
        <v>5</v>
      </c>
      <c r="C7872" s="7">
        <v>0.43049999999999999</v>
      </c>
      <c r="D7872" s="6">
        <f t="shared" si="1830"/>
        <v>34440</v>
      </c>
      <c r="E7872" s="62">
        <v>0</v>
      </c>
      <c r="F7872" s="6">
        <f t="shared" si="1839"/>
        <v>0</v>
      </c>
      <c r="G7872" s="7">
        <v>0.26235999999999998</v>
      </c>
      <c r="H7872" s="6">
        <f t="shared" si="1831"/>
        <v>9182.5999999999985</v>
      </c>
      <c r="I7872" s="7">
        <v>0</v>
      </c>
      <c r="J7872" s="6">
        <f t="shared" si="1832"/>
        <v>0</v>
      </c>
      <c r="K7872" s="20"/>
      <c r="L7872" s="6">
        <f t="shared" si="1833"/>
        <v>34440</v>
      </c>
      <c r="M7872" s="11">
        <f t="shared" si="1840"/>
        <v>5560</v>
      </c>
      <c r="N7872" s="6">
        <f t="shared" si="1834"/>
        <v>0</v>
      </c>
      <c r="O7872" s="11">
        <f t="shared" si="1841"/>
        <v>9182.5999999999985</v>
      </c>
      <c r="P7872" s="11">
        <f t="shared" si="1835"/>
        <v>0</v>
      </c>
      <c r="Q7872" s="11">
        <f t="shared" si="1842"/>
        <v>0</v>
      </c>
      <c r="R7872" s="11">
        <f t="shared" si="1843"/>
        <v>14742.599999999999</v>
      </c>
      <c r="S7872" s="6">
        <f t="shared" si="1836"/>
        <v>0</v>
      </c>
      <c r="T7872" s="11">
        <f t="shared" si="1837"/>
        <v>0</v>
      </c>
      <c r="U7872" s="11">
        <f t="shared" si="1838"/>
        <v>0</v>
      </c>
      <c r="V7872" s="11">
        <f t="shared" si="1844"/>
        <v>0</v>
      </c>
      <c r="W7872" s="20"/>
    </row>
    <row r="7873" spans="1:23" x14ac:dyDescent="0.25">
      <c r="A7873">
        <v>2022112406</v>
      </c>
      <c r="B7873">
        <v>5</v>
      </c>
      <c r="C7873" s="7">
        <v>0.43958000000000003</v>
      </c>
      <c r="D7873" s="6">
        <f t="shared" si="1830"/>
        <v>35166.400000000001</v>
      </c>
      <c r="E7873" s="62">
        <v>0</v>
      </c>
      <c r="F7873" s="6">
        <f t="shared" si="1839"/>
        <v>0</v>
      </c>
      <c r="G7873" s="7">
        <v>0.23421</v>
      </c>
      <c r="H7873" s="6">
        <f t="shared" si="1831"/>
        <v>8197.35</v>
      </c>
      <c r="I7873" s="7">
        <v>0</v>
      </c>
      <c r="J7873" s="6">
        <f t="shared" si="1832"/>
        <v>0</v>
      </c>
      <c r="K7873" s="20"/>
      <c r="L7873" s="6">
        <f t="shared" si="1833"/>
        <v>35166.400000000001</v>
      </c>
      <c r="M7873" s="11">
        <f t="shared" si="1840"/>
        <v>4833.5999999999985</v>
      </c>
      <c r="N7873" s="6">
        <f t="shared" si="1834"/>
        <v>0</v>
      </c>
      <c r="O7873" s="11">
        <f t="shared" si="1841"/>
        <v>8197.35</v>
      </c>
      <c r="P7873" s="11">
        <f t="shared" si="1835"/>
        <v>0</v>
      </c>
      <c r="Q7873" s="11">
        <f t="shared" si="1842"/>
        <v>0</v>
      </c>
      <c r="R7873" s="11">
        <f t="shared" si="1843"/>
        <v>13030.949999999999</v>
      </c>
      <c r="S7873" s="6">
        <f t="shared" si="1836"/>
        <v>0</v>
      </c>
      <c r="T7873" s="11">
        <f t="shared" si="1837"/>
        <v>0</v>
      </c>
      <c r="U7873" s="11">
        <f t="shared" si="1838"/>
        <v>0</v>
      </c>
      <c r="V7873" s="11">
        <f t="shared" si="1844"/>
        <v>0</v>
      </c>
      <c r="W7873" s="20"/>
    </row>
    <row r="7874" spans="1:23" x14ac:dyDescent="0.25">
      <c r="A7874">
        <v>2022112407</v>
      </c>
      <c r="B7874">
        <v>5</v>
      </c>
      <c r="C7874" s="7">
        <v>0.45450000000000002</v>
      </c>
      <c r="D7874" s="6">
        <f t="shared" si="1830"/>
        <v>36360</v>
      </c>
      <c r="E7874" s="62">
        <v>0</v>
      </c>
      <c r="F7874" s="6">
        <f t="shared" si="1839"/>
        <v>0</v>
      </c>
      <c r="G7874" s="7">
        <v>0.20998</v>
      </c>
      <c r="H7874" s="6">
        <f t="shared" si="1831"/>
        <v>7349.3</v>
      </c>
      <c r="I7874" s="7">
        <v>0</v>
      </c>
      <c r="J7874" s="6">
        <f t="shared" si="1832"/>
        <v>0</v>
      </c>
      <c r="K7874" s="20"/>
      <c r="L7874" s="6">
        <f t="shared" si="1833"/>
        <v>36360</v>
      </c>
      <c r="M7874" s="11">
        <f t="shared" si="1840"/>
        <v>3640</v>
      </c>
      <c r="N7874" s="6">
        <f t="shared" si="1834"/>
        <v>0</v>
      </c>
      <c r="O7874" s="11">
        <f t="shared" si="1841"/>
        <v>7349.3</v>
      </c>
      <c r="P7874" s="11">
        <f t="shared" si="1835"/>
        <v>0</v>
      </c>
      <c r="Q7874" s="11">
        <f t="shared" si="1842"/>
        <v>0</v>
      </c>
      <c r="R7874" s="11">
        <f t="shared" si="1843"/>
        <v>10989.3</v>
      </c>
      <c r="S7874" s="6">
        <f t="shared" si="1836"/>
        <v>0</v>
      </c>
      <c r="T7874" s="11">
        <f t="shared" si="1837"/>
        <v>0</v>
      </c>
      <c r="U7874" s="11">
        <f t="shared" si="1838"/>
        <v>0</v>
      </c>
      <c r="V7874" s="11">
        <f t="shared" si="1844"/>
        <v>0</v>
      </c>
      <c r="W7874" s="20"/>
    </row>
    <row r="7875" spans="1:23" x14ac:dyDescent="0.25">
      <c r="A7875">
        <v>2022112408</v>
      </c>
      <c r="B7875">
        <v>5</v>
      </c>
      <c r="C7875" s="7">
        <v>0.46553</v>
      </c>
      <c r="D7875" s="6">
        <f t="shared" si="1830"/>
        <v>37242.400000000001</v>
      </c>
      <c r="E7875" s="62">
        <v>0</v>
      </c>
      <c r="F7875" s="6">
        <f t="shared" si="1839"/>
        <v>0</v>
      </c>
      <c r="G7875" s="7">
        <v>0.17960000000000001</v>
      </c>
      <c r="H7875" s="6">
        <f t="shared" si="1831"/>
        <v>6286</v>
      </c>
      <c r="I7875" s="7">
        <v>7.0000000000000001E-3</v>
      </c>
      <c r="J7875" s="6">
        <f t="shared" si="1832"/>
        <v>98</v>
      </c>
      <c r="K7875" s="20"/>
      <c r="L7875" s="6">
        <f t="shared" si="1833"/>
        <v>37242.400000000001</v>
      </c>
      <c r="M7875" s="11">
        <f t="shared" si="1840"/>
        <v>2757.5999999999985</v>
      </c>
      <c r="N7875" s="6">
        <f t="shared" si="1834"/>
        <v>0</v>
      </c>
      <c r="O7875" s="11">
        <f t="shared" si="1841"/>
        <v>6286</v>
      </c>
      <c r="P7875" s="11">
        <f t="shared" si="1835"/>
        <v>0</v>
      </c>
      <c r="Q7875" s="11">
        <f t="shared" si="1842"/>
        <v>98</v>
      </c>
      <c r="R7875" s="11">
        <f t="shared" si="1843"/>
        <v>9141.5999999999985</v>
      </c>
      <c r="S7875" s="6">
        <f t="shared" si="1836"/>
        <v>0</v>
      </c>
      <c r="T7875" s="11">
        <f t="shared" si="1837"/>
        <v>0</v>
      </c>
      <c r="U7875" s="11">
        <f t="shared" si="1838"/>
        <v>0</v>
      </c>
      <c r="V7875" s="11">
        <f t="shared" si="1844"/>
        <v>0</v>
      </c>
      <c r="W7875" s="20"/>
    </row>
    <row r="7876" spans="1:23" x14ac:dyDescent="0.25">
      <c r="A7876">
        <v>2022112409</v>
      </c>
      <c r="B7876">
        <v>5</v>
      </c>
      <c r="C7876" s="7">
        <v>0.48649999999999999</v>
      </c>
      <c r="D7876" s="6">
        <f t="shared" si="1830"/>
        <v>38920</v>
      </c>
      <c r="E7876" s="62">
        <v>0</v>
      </c>
      <c r="F7876" s="6">
        <f t="shared" si="1839"/>
        <v>0</v>
      </c>
      <c r="G7876" s="7">
        <v>0.16547000000000001</v>
      </c>
      <c r="H7876" s="6">
        <f t="shared" si="1831"/>
        <v>5791.45</v>
      </c>
      <c r="I7876" s="7">
        <v>0.12496</v>
      </c>
      <c r="J7876" s="6">
        <f t="shared" si="1832"/>
        <v>1749.44</v>
      </c>
      <c r="K7876" s="20"/>
      <c r="L7876" s="6">
        <f t="shared" si="1833"/>
        <v>38920</v>
      </c>
      <c r="M7876" s="11">
        <f t="shared" si="1840"/>
        <v>1080</v>
      </c>
      <c r="N7876" s="6">
        <f t="shared" si="1834"/>
        <v>0</v>
      </c>
      <c r="O7876" s="11">
        <f t="shared" si="1841"/>
        <v>5791.45</v>
      </c>
      <c r="P7876" s="11">
        <f t="shared" si="1835"/>
        <v>0</v>
      </c>
      <c r="Q7876" s="11">
        <f t="shared" si="1842"/>
        <v>1749.44</v>
      </c>
      <c r="R7876" s="11">
        <f t="shared" si="1843"/>
        <v>8620.89</v>
      </c>
      <c r="S7876" s="6">
        <f t="shared" si="1836"/>
        <v>0</v>
      </c>
      <c r="T7876" s="11">
        <f t="shared" si="1837"/>
        <v>0</v>
      </c>
      <c r="U7876" s="11">
        <f t="shared" si="1838"/>
        <v>0</v>
      </c>
      <c r="V7876" s="11">
        <f t="shared" si="1844"/>
        <v>0</v>
      </c>
      <c r="W7876" s="20"/>
    </row>
    <row r="7877" spans="1:23" x14ac:dyDescent="0.25">
      <c r="A7877">
        <v>2022112410</v>
      </c>
      <c r="B7877">
        <v>5</v>
      </c>
      <c r="C7877" s="7">
        <v>0.51261999999999996</v>
      </c>
      <c r="D7877" s="6">
        <f t="shared" ref="D7877:D7940" si="1845">D$18*C7877</f>
        <v>41009.599999999999</v>
      </c>
      <c r="E7877" s="62">
        <v>0</v>
      </c>
      <c r="F7877" s="6">
        <f t="shared" si="1839"/>
        <v>0</v>
      </c>
      <c r="G7877" s="7">
        <v>0.16461999999999999</v>
      </c>
      <c r="H7877" s="6">
        <f t="shared" ref="H7877:H7940" si="1846">H$18*G7877</f>
        <v>5761.7</v>
      </c>
      <c r="I7877" s="7">
        <v>0.20982999999999999</v>
      </c>
      <c r="J7877" s="6">
        <f t="shared" ref="J7877:J7940" si="1847">I7877*J$18</f>
        <v>2937.62</v>
      </c>
      <c r="K7877" s="20"/>
      <c r="L7877" s="6">
        <f t="shared" si="1833"/>
        <v>40000</v>
      </c>
      <c r="M7877" s="11">
        <f t="shared" si="1840"/>
        <v>0</v>
      </c>
      <c r="N7877" s="6">
        <f t="shared" si="1834"/>
        <v>1009.5999999999985</v>
      </c>
      <c r="O7877" s="11">
        <f t="shared" si="1841"/>
        <v>4752.1000000000013</v>
      </c>
      <c r="P7877" s="11">
        <f t="shared" si="1835"/>
        <v>0</v>
      </c>
      <c r="Q7877" s="11">
        <f t="shared" si="1842"/>
        <v>2937.62</v>
      </c>
      <c r="R7877" s="11">
        <f t="shared" si="1843"/>
        <v>7689.7200000000012</v>
      </c>
      <c r="S7877" s="6">
        <f t="shared" si="1836"/>
        <v>0</v>
      </c>
      <c r="T7877" s="11">
        <f t="shared" si="1837"/>
        <v>0</v>
      </c>
      <c r="U7877" s="11">
        <f t="shared" si="1838"/>
        <v>0</v>
      </c>
      <c r="V7877" s="11">
        <f t="shared" si="1844"/>
        <v>0</v>
      </c>
      <c r="W7877" s="20"/>
    </row>
    <row r="7878" spans="1:23" x14ac:dyDescent="0.25">
      <c r="A7878">
        <v>2022112411</v>
      </c>
      <c r="B7878">
        <v>5</v>
      </c>
      <c r="C7878" s="7">
        <v>0.52946000000000004</v>
      </c>
      <c r="D7878" s="6">
        <f t="shared" si="1845"/>
        <v>42356.800000000003</v>
      </c>
      <c r="E7878" s="62">
        <v>0</v>
      </c>
      <c r="F7878" s="6">
        <f t="shared" si="1839"/>
        <v>0</v>
      </c>
      <c r="G7878" s="7">
        <v>0.18089</v>
      </c>
      <c r="H7878" s="6">
        <f t="shared" si="1846"/>
        <v>6331.15</v>
      </c>
      <c r="I7878" s="7">
        <v>0.25347999999999998</v>
      </c>
      <c r="J7878" s="6">
        <f t="shared" si="1847"/>
        <v>3548.72</v>
      </c>
      <c r="K7878" s="20"/>
      <c r="L7878" s="6">
        <f t="shared" si="1833"/>
        <v>40000</v>
      </c>
      <c r="M7878" s="11">
        <f t="shared" si="1840"/>
        <v>0</v>
      </c>
      <c r="N7878" s="6">
        <f t="shared" si="1834"/>
        <v>2356.8000000000029</v>
      </c>
      <c r="O7878" s="11">
        <f t="shared" si="1841"/>
        <v>3974.3499999999967</v>
      </c>
      <c r="P7878" s="11">
        <f t="shared" si="1835"/>
        <v>0</v>
      </c>
      <c r="Q7878" s="11">
        <f t="shared" si="1842"/>
        <v>3548.72</v>
      </c>
      <c r="R7878" s="11">
        <f t="shared" si="1843"/>
        <v>7523.0699999999961</v>
      </c>
      <c r="S7878" s="6">
        <f t="shared" si="1836"/>
        <v>0</v>
      </c>
      <c r="T7878" s="11">
        <f t="shared" si="1837"/>
        <v>0</v>
      </c>
      <c r="U7878" s="11">
        <f t="shared" si="1838"/>
        <v>0</v>
      </c>
      <c r="V7878" s="11">
        <f t="shared" si="1844"/>
        <v>0</v>
      </c>
      <c r="W7878" s="20"/>
    </row>
    <row r="7879" spans="1:23" x14ac:dyDescent="0.25">
      <c r="A7879">
        <v>2022112412</v>
      </c>
      <c r="B7879">
        <v>5</v>
      </c>
      <c r="C7879" s="7">
        <v>0.54025000000000001</v>
      </c>
      <c r="D7879" s="6">
        <f t="shared" si="1845"/>
        <v>43220</v>
      </c>
      <c r="E7879" s="62">
        <v>0</v>
      </c>
      <c r="F7879" s="6">
        <f t="shared" si="1839"/>
        <v>0</v>
      </c>
      <c r="G7879" s="7">
        <v>0.22599</v>
      </c>
      <c r="H7879" s="6">
        <f t="shared" si="1846"/>
        <v>7909.65</v>
      </c>
      <c r="I7879" s="7">
        <v>0.26395000000000002</v>
      </c>
      <c r="J7879" s="6">
        <f t="shared" si="1847"/>
        <v>3695.3</v>
      </c>
      <c r="K7879" s="20"/>
      <c r="L7879" s="6">
        <f t="shared" si="1833"/>
        <v>40000</v>
      </c>
      <c r="M7879" s="11">
        <f t="shared" si="1840"/>
        <v>0</v>
      </c>
      <c r="N7879" s="6">
        <f t="shared" si="1834"/>
        <v>3220</v>
      </c>
      <c r="O7879" s="11">
        <f t="shared" si="1841"/>
        <v>4689.6499999999996</v>
      </c>
      <c r="P7879" s="11">
        <f t="shared" si="1835"/>
        <v>0</v>
      </c>
      <c r="Q7879" s="11">
        <f t="shared" si="1842"/>
        <v>3695.3</v>
      </c>
      <c r="R7879" s="11">
        <f t="shared" si="1843"/>
        <v>8384.9500000000007</v>
      </c>
      <c r="S7879" s="6">
        <f t="shared" si="1836"/>
        <v>0</v>
      </c>
      <c r="T7879" s="11">
        <f t="shared" si="1837"/>
        <v>0</v>
      </c>
      <c r="U7879" s="11">
        <f t="shared" si="1838"/>
        <v>0</v>
      </c>
      <c r="V7879" s="11">
        <f t="shared" si="1844"/>
        <v>0</v>
      </c>
      <c r="W7879" s="20"/>
    </row>
    <row r="7880" spans="1:23" x14ac:dyDescent="0.25">
      <c r="A7880">
        <v>2022112413</v>
      </c>
      <c r="B7880">
        <v>5</v>
      </c>
      <c r="C7880" s="7">
        <v>0.54135</v>
      </c>
      <c r="D7880" s="6">
        <f t="shared" si="1845"/>
        <v>43308</v>
      </c>
      <c r="E7880" s="62">
        <v>0</v>
      </c>
      <c r="F7880" s="6">
        <f t="shared" si="1839"/>
        <v>0</v>
      </c>
      <c r="G7880" s="7">
        <v>0.29610999999999998</v>
      </c>
      <c r="H7880" s="6">
        <f t="shared" si="1846"/>
        <v>10363.849999999999</v>
      </c>
      <c r="I7880" s="7">
        <v>0.25305</v>
      </c>
      <c r="J7880" s="6">
        <f t="shared" si="1847"/>
        <v>3542.7</v>
      </c>
      <c r="K7880" s="20"/>
      <c r="L7880" s="6">
        <f t="shared" si="1833"/>
        <v>40000</v>
      </c>
      <c r="M7880" s="11">
        <f t="shared" si="1840"/>
        <v>0</v>
      </c>
      <c r="N7880" s="6">
        <f t="shared" si="1834"/>
        <v>3308</v>
      </c>
      <c r="O7880" s="11">
        <f t="shared" si="1841"/>
        <v>7055.8499999999985</v>
      </c>
      <c r="P7880" s="11">
        <f t="shared" si="1835"/>
        <v>0</v>
      </c>
      <c r="Q7880" s="11">
        <f t="shared" si="1842"/>
        <v>3542.7</v>
      </c>
      <c r="R7880" s="11">
        <f t="shared" si="1843"/>
        <v>10598.55</v>
      </c>
      <c r="S7880" s="6">
        <f t="shared" si="1836"/>
        <v>0</v>
      </c>
      <c r="T7880" s="11">
        <f t="shared" si="1837"/>
        <v>0</v>
      </c>
      <c r="U7880" s="11">
        <f t="shared" si="1838"/>
        <v>0</v>
      </c>
      <c r="V7880" s="11">
        <f t="shared" si="1844"/>
        <v>0</v>
      </c>
      <c r="W7880" s="20"/>
    </row>
    <row r="7881" spans="1:23" x14ac:dyDescent="0.25">
      <c r="A7881">
        <v>2022112414</v>
      </c>
      <c r="B7881">
        <v>5</v>
      </c>
      <c r="C7881" s="7">
        <v>0.53322000000000003</v>
      </c>
      <c r="D7881" s="6">
        <f t="shared" si="1845"/>
        <v>42657.600000000006</v>
      </c>
      <c r="E7881" s="62">
        <v>0</v>
      </c>
      <c r="F7881" s="6">
        <f t="shared" si="1839"/>
        <v>0</v>
      </c>
      <c r="G7881" s="7">
        <v>0.35693000000000003</v>
      </c>
      <c r="H7881" s="6">
        <f t="shared" si="1846"/>
        <v>12492.550000000001</v>
      </c>
      <c r="I7881" s="7">
        <v>0.25367000000000001</v>
      </c>
      <c r="J7881" s="6">
        <f t="shared" si="1847"/>
        <v>3551.38</v>
      </c>
      <c r="K7881" s="20"/>
      <c r="L7881" s="6">
        <f t="shared" si="1833"/>
        <v>40000</v>
      </c>
      <c r="M7881" s="11">
        <f t="shared" si="1840"/>
        <v>0</v>
      </c>
      <c r="N7881" s="6">
        <f t="shared" si="1834"/>
        <v>2657.6000000000058</v>
      </c>
      <c r="O7881" s="11">
        <f t="shared" si="1841"/>
        <v>9834.9499999999953</v>
      </c>
      <c r="P7881" s="11">
        <f t="shared" si="1835"/>
        <v>0</v>
      </c>
      <c r="Q7881" s="11">
        <f t="shared" si="1842"/>
        <v>3551.38</v>
      </c>
      <c r="R7881" s="11">
        <f t="shared" si="1843"/>
        <v>13386.329999999994</v>
      </c>
      <c r="S7881" s="6">
        <f t="shared" si="1836"/>
        <v>0</v>
      </c>
      <c r="T7881" s="11">
        <f t="shared" si="1837"/>
        <v>0</v>
      </c>
      <c r="U7881" s="11">
        <f t="shared" si="1838"/>
        <v>0</v>
      </c>
      <c r="V7881" s="11">
        <f t="shared" si="1844"/>
        <v>0</v>
      </c>
      <c r="W7881" s="20"/>
    </row>
    <row r="7882" spans="1:23" x14ac:dyDescent="0.25">
      <c r="A7882">
        <v>2022112415</v>
      </c>
      <c r="B7882">
        <v>5</v>
      </c>
      <c r="C7882" s="7">
        <v>0.52305000000000001</v>
      </c>
      <c r="D7882" s="6">
        <f t="shared" si="1845"/>
        <v>41844</v>
      </c>
      <c r="E7882" s="62">
        <v>0</v>
      </c>
      <c r="F7882" s="6">
        <f t="shared" si="1839"/>
        <v>0</v>
      </c>
      <c r="G7882" s="7">
        <v>0.40260000000000001</v>
      </c>
      <c r="H7882" s="6">
        <f t="shared" si="1846"/>
        <v>14091</v>
      </c>
      <c r="I7882" s="7">
        <v>0.22101999999999999</v>
      </c>
      <c r="J7882" s="6">
        <f t="shared" si="1847"/>
        <v>3094.2799999999997</v>
      </c>
      <c r="K7882" s="20"/>
      <c r="L7882" s="6">
        <f t="shared" si="1833"/>
        <v>40000</v>
      </c>
      <c r="M7882" s="11">
        <f t="shared" si="1840"/>
        <v>0</v>
      </c>
      <c r="N7882" s="6">
        <f t="shared" si="1834"/>
        <v>1844</v>
      </c>
      <c r="O7882" s="11">
        <f t="shared" si="1841"/>
        <v>12247</v>
      </c>
      <c r="P7882" s="11">
        <f t="shared" si="1835"/>
        <v>0</v>
      </c>
      <c r="Q7882" s="11">
        <f t="shared" si="1842"/>
        <v>3094.2799999999997</v>
      </c>
      <c r="R7882" s="11">
        <f t="shared" si="1843"/>
        <v>15341.279999999999</v>
      </c>
      <c r="S7882" s="6">
        <f t="shared" si="1836"/>
        <v>0</v>
      </c>
      <c r="T7882" s="11">
        <f t="shared" si="1837"/>
        <v>0</v>
      </c>
      <c r="U7882" s="11">
        <f t="shared" si="1838"/>
        <v>0</v>
      </c>
      <c r="V7882" s="11">
        <f t="shared" si="1844"/>
        <v>0</v>
      </c>
      <c r="W7882" s="20"/>
    </row>
    <row r="7883" spans="1:23" x14ac:dyDescent="0.25">
      <c r="A7883">
        <v>2022112416</v>
      </c>
      <c r="B7883">
        <v>5</v>
      </c>
      <c r="C7883" s="7">
        <v>0.51068999999999998</v>
      </c>
      <c r="D7883" s="6">
        <f t="shared" si="1845"/>
        <v>40855.199999999997</v>
      </c>
      <c r="E7883" s="62">
        <v>0</v>
      </c>
      <c r="F7883" s="6">
        <f t="shared" si="1839"/>
        <v>0</v>
      </c>
      <c r="G7883" s="7">
        <v>0.42801</v>
      </c>
      <c r="H7883" s="6">
        <f t="shared" si="1846"/>
        <v>14980.35</v>
      </c>
      <c r="I7883" s="7">
        <v>0.15764</v>
      </c>
      <c r="J7883" s="6">
        <f t="shared" si="1847"/>
        <v>2206.96</v>
      </c>
      <c r="K7883" s="20"/>
      <c r="L7883" s="6">
        <f t="shared" si="1833"/>
        <v>40000</v>
      </c>
      <c r="M7883" s="11">
        <f t="shared" si="1840"/>
        <v>0</v>
      </c>
      <c r="N7883" s="6">
        <f t="shared" si="1834"/>
        <v>855.19999999999709</v>
      </c>
      <c r="O7883" s="11">
        <f t="shared" si="1841"/>
        <v>14125.150000000003</v>
      </c>
      <c r="P7883" s="11">
        <f t="shared" si="1835"/>
        <v>0</v>
      </c>
      <c r="Q7883" s="11">
        <f t="shared" si="1842"/>
        <v>2206.96</v>
      </c>
      <c r="R7883" s="11">
        <f t="shared" si="1843"/>
        <v>16332.110000000004</v>
      </c>
      <c r="S7883" s="6">
        <f t="shared" si="1836"/>
        <v>0</v>
      </c>
      <c r="T7883" s="11">
        <f t="shared" si="1837"/>
        <v>0</v>
      </c>
      <c r="U7883" s="11">
        <f t="shared" si="1838"/>
        <v>0</v>
      </c>
      <c r="V7883" s="11">
        <f t="shared" si="1844"/>
        <v>0</v>
      </c>
      <c r="W7883" s="20"/>
    </row>
    <row r="7884" spans="1:23" x14ac:dyDescent="0.25">
      <c r="A7884">
        <v>2022112417</v>
      </c>
      <c r="B7884">
        <v>5</v>
      </c>
      <c r="C7884" s="7">
        <v>0.50144999999999995</v>
      </c>
      <c r="D7884" s="6">
        <f t="shared" si="1845"/>
        <v>40115.999999999993</v>
      </c>
      <c r="E7884" s="62">
        <v>0</v>
      </c>
      <c r="F7884" s="6">
        <f t="shared" si="1839"/>
        <v>0</v>
      </c>
      <c r="G7884" s="7">
        <v>0.45397999999999999</v>
      </c>
      <c r="H7884" s="6">
        <f t="shared" si="1846"/>
        <v>15889.3</v>
      </c>
      <c r="I7884" s="7">
        <v>8.9429999999999996E-2</v>
      </c>
      <c r="J7884" s="6">
        <f t="shared" si="1847"/>
        <v>1252.02</v>
      </c>
      <c r="K7884" s="20"/>
      <c r="L7884" s="6">
        <f t="shared" si="1833"/>
        <v>40000</v>
      </c>
      <c r="M7884" s="11">
        <f t="shared" si="1840"/>
        <v>0</v>
      </c>
      <c r="N7884" s="6">
        <f t="shared" si="1834"/>
        <v>115.99999999999272</v>
      </c>
      <c r="O7884" s="11">
        <f t="shared" si="1841"/>
        <v>15773.300000000007</v>
      </c>
      <c r="P7884" s="11">
        <f t="shared" si="1835"/>
        <v>0</v>
      </c>
      <c r="Q7884" s="11">
        <f t="shared" si="1842"/>
        <v>1252.02</v>
      </c>
      <c r="R7884" s="11">
        <f t="shared" si="1843"/>
        <v>17025.320000000007</v>
      </c>
      <c r="S7884" s="6">
        <f t="shared" si="1836"/>
        <v>0</v>
      </c>
      <c r="T7884" s="11">
        <f t="shared" si="1837"/>
        <v>0</v>
      </c>
      <c r="U7884" s="11">
        <f t="shared" si="1838"/>
        <v>0</v>
      </c>
      <c r="V7884" s="11">
        <f t="shared" si="1844"/>
        <v>0</v>
      </c>
      <c r="W7884" s="20"/>
    </row>
    <row r="7885" spans="1:23" x14ac:dyDescent="0.25">
      <c r="A7885">
        <v>2022112418</v>
      </c>
      <c r="B7885">
        <v>5</v>
      </c>
      <c r="C7885" s="7">
        <v>0.50417999999999996</v>
      </c>
      <c r="D7885" s="6">
        <f t="shared" si="1845"/>
        <v>40334.399999999994</v>
      </c>
      <c r="E7885" s="62">
        <v>0</v>
      </c>
      <c r="F7885" s="6">
        <f t="shared" si="1839"/>
        <v>0</v>
      </c>
      <c r="G7885" s="7">
        <v>0.43691999999999998</v>
      </c>
      <c r="H7885" s="6">
        <f t="shared" si="1846"/>
        <v>15292.199999999999</v>
      </c>
      <c r="I7885" s="7">
        <v>1.502E-2</v>
      </c>
      <c r="J7885" s="6">
        <f t="shared" si="1847"/>
        <v>210.28</v>
      </c>
      <c r="K7885" s="20"/>
      <c r="L7885" s="6">
        <f t="shared" si="1833"/>
        <v>40000</v>
      </c>
      <c r="M7885" s="11">
        <f t="shared" si="1840"/>
        <v>0</v>
      </c>
      <c r="N7885" s="6">
        <f t="shared" si="1834"/>
        <v>334.39999999999418</v>
      </c>
      <c r="O7885" s="11">
        <f t="shared" si="1841"/>
        <v>14957.800000000005</v>
      </c>
      <c r="P7885" s="11">
        <f t="shared" si="1835"/>
        <v>0</v>
      </c>
      <c r="Q7885" s="11">
        <f t="shared" si="1842"/>
        <v>210.28</v>
      </c>
      <c r="R7885" s="11">
        <f t="shared" si="1843"/>
        <v>15168.080000000005</v>
      </c>
      <c r="S7885" s="6">
        <f t="shared" si="1836"/>
        <v>0</v>
      </c>
      <c r="T7885" s="11">
        <f t="shared" si="1837"/>
        <v>0</v>
      </c>
      <c r="U7885" s="11">
        <f t="shared" si="1838"/>
        <v>0</v>
      </c>
      <c r="V7885" s="11">
        <f t="shared" si="1844"/>
        <v>0</v>
      </c>
      <c r="W7885" s="20"/>
    </row>
    <row r="7886" spans="1:23" x14ac:dyDescent="0.25">
      <c r="A7886">
        <v>2022112419</v>
      </c>
      <c r="B7886">
        <v>5</v>
      </c>
      <c r="C7886" s="7">
        <v>0.50287999999999999</v>
      </c>
      <c r="D7886" s="6">
        <f t="shared" si="1845"/>
        <v>40230.400000000001</v>
      </c>
      <c r="E7886" s="62">
        <v>0</v>
      </c>
      <c r="F7886" s="6">
        <f t="shared" si="1839"/>
        <v>0</v>
      </c>
      <c r="G7886" s="7">
        <v>0.46312999999999999</v>
      </c>
      <c r="H7886" s="6">
        <f t="shared" si="1846"/>
        <v>16209.55</v>
      </c>
      <c r="I7886" s="7">
        <v>0</v>
      </c>
      <c r="J7886" s="6">
        <f t="shared" si="1847"/>
        <v>0</v>
      </c>
      <c r="K7886" s="20"/>
      <c r="L7886" s="6">
        <f t="shared" si="1833"/>
        <v>40000</v>
      </c>
      <c r="M7886" s="11">
        <f t="shared" si="1840"/>
        <v>0</v>
      </c>
      <c r="N7886" s="6">
        <f t="shared" si="1834"/>
        <v>230.40000000000146</v>
      </c>
      <c r="O7886" s="11">
        <f t="shared" si="1841"/>
        <v>15979.149999999998</v>
      </c>
      <c r="P7886" s="11">
        <f t="shared" si="1835"/>
        <v>0</v>
      </c>
      <c r="Q7886" s="11">
        <f t="shared" si="1842"/>
        <v>0</v>
      </c>
      <c r="R7886" s="11">
        <f t="shared" si="1843"/>
        <v>15979.149999999998</v>
      </c>
      <c r="S7886" s="6">
        <f t="shared" si="1836"/>
        <v>0</v>
      </c>
      <c r="T7886" s="11">
        <f t="shared" si="1837"/>
        <v>0</v>
      </c>
      <c r="U7886" s="11">
        <f t="shared" si="1838"/>
        <v>0</v>
      </c>
      <c r="V7886" s="11">
        <f t="shared" si="1844"/>
        <v>0</v>
      </c>
      <c r="W7886" s="20"/>
    </row>
    <row r="7887" spans="1:23" x14ac:dyDescent="0.25">
      <c r="A7887">
        <v>2022112420</v>
      </c>
      <c r="B7887">
        <v>5</v>
      </c>
      <c r="C7887" s="7">
        <v>0.49675999999999998</v>
      </c>
      <c r="D7887" s="6">
        <f t="shared" si="1845"/>
        <v>39740.799999999996</v>
      </c>
      <c r="E7887" s="62">
        <v>0</v>
      </c>
      <c r="F7887" s="6">
        <f t="shared" si="1839"/>
        <v>0</v>
      </c>
      <c r="G7887" s="7">
        <v>0.48662</v>
      </c>
      <c r="H7887" s="6">
        <f t="shared" si="1846"/>
        <v>17031.7</v>
      </c>
      <c r="I7887" s="7">
        <v>0</v>
      </c>
      <c r="J7887" s="6">
        <f t="shared" si="1847"/>
        <v>0</v>
      </c>
      <c r="K7887" s="20"/>
      <c r="L7887" s="6">
        <f t="shared" si="1833"/>
        <v>39740.799999999996</v>
      </c>
      <c r="M7887" s="11">
        <f t="shared" si="1840"/>
        <v>259.20000000000437</v>
      </c>
      <c r="N7887" s="6">
        <f t="shared" si="1834"/>
        <v>0</v>
      </c>
      <c r="O7887" s="11">
        <f t="shared" si="1841"/>
        <v>17031.7</v>
      </c>
      <c r="P7887" s="11">
        <f t="shared" si="1835"/>
        <v>0</v>
      </c>
      <c r="Q7887" s="11">
        <f t="shared" si="1842"/>
        <v>0</v>
      </c>
      <c r="R7887" s="11">
        <f t="shared" si="1843"/>
        <v>17290.900000000005</v>
      </c>
      <c r="S7887" s="6">
        <f t="shared" si="1836"/>
        <v>0</v>
      </c>
      <c r="T7887" s="11">
        <f t="shared" si="1837"/>
        <v>0</v>
      </c>
      <c r="U7887" s="11">
        <f t="shared" si="1838"/>
        <v>0</v>
      </c>
      <c r="V7887" s="11">
        <f t="shared" si="1844"/>
        <v>0</v>
      </c>
      <c r="W7887" s="20"/>
    </row>
    <row r="7888" spans="1:23" x14ac:dyDescent="0.25">
      <c r="A7888">
        <v>2022112421</v>
      </c>
      <c r="B7888">
        <v>5</v>
      </c>
      <c r="C7888" s="7">
        <v>0.49162</v>
      </c>
      <c r="D7888" s="6">
        <f t="shared" si="1845"/>
        <v>39329.599999999999</v>
      </c>
      <c r="E7888" s="62">
        <v>0</v>
      </c>
      <c r="F7888" s="6">
        <f t="shared" si="1839"/>
        <v>0</v>
      </c>
      <c r="G7888" s="7">
        <v>0.50172000000000005</v>
      </c>
      <c r="H7888" s="6">
        <f t="shared" si="1846"/>
        <v>17560.2</v>
      </c>
      <c r="I7888" s="7">
        <v>0</v>
      </c>
      <c r="J7888" s="6">
        <f t="shared" si="1847"/>
        <v>0</v>
      </c>
      <c r="K7888" s="20"/>
      <c r="L7888" s="6">
        <f t="shared" si="1833"/>
        <v>39329.599999999999</v>
      </c>
      <c r="M7888" s="11">
        <f t="shared" si="1840"/>
        <v>670.40000000000146</v>
      </c>
      <c r="N7888" s="6">
        <f t="shared" si="1834"/>
        <v>0</v>
      </c>
      <c r="O7888" s="11">
        <f t="shared" si="1841"/>
        <v>17560.2</v>
      </c>
      <c r="P7888" s="11">
        <f t="shared" si="1835"/>
        <v>0</v>
      </c>
      <c r="Q7888" s="11">
        <f t="shared" si="1842"/>
        <v>0</v>
      </c>
      <c r="R7888" s="11">
        <f t="shared" si="1843"/>
        <v>18230.600000000002</v>
      </c>
      <c r="S7888" s="6">
        <f t="shared" si="1836"/>
        <v>0</v>
      </c>
      <c r="T7888" s="11">
        <f t="shared" si="1837"/>
        <v>0</v>
      </c>
      <c r="U7888" s="11">
        <f t="shared" si="1838"/>
        <v>0</v>
      </c>
      <c r="V7888" s="11">
        <f t="shared" si="1844"/>
        <v>0</v>
      </c>
      <c r="W7888" s="20"/>
    </row>
    <row r="7889" spans="1:23" x14ac:dyDescent="0.25">
      <c r="A7889">
        <v>2022112422</v>
      </c>
      <c r="B7889">
        <v>5</v>
      </c>
      <c r="C7889" s="7">
        <v>0.48426999999999998</v>
      </c>
      <c r="D7889" s="6">
        <f t="shared" si="1845"/>
        <v>38741.599999999999</v>
      </c>
      <c r="E7889" s="62">
        <v>0</v>
      </c>
      <c r="F7889" s="6">
        <f t="shared" si="1839"/>
        <v>0</v>
      </c>
      <c r="G7889" s="7">
        <v>0.52076</v>
      </c>
      <c r="H7889" s="6">
        <f t="shared" si="1846"/>
        <v>18226.599999999999</v>
      </c>
      <c r="I7889" s="7">
        <v>0</v>
      </c>
      <c r="J7889" s="6">
        <f t="shared" si="1847"/>
        <v>0</v>
      </c>
      <c r="K7889" s="20"/>
      <c r="L7889" s="6">
        <f t="shared" si="1833"/>
        <v>38741.599999999999</v>
      </c>
      <c r="M7889" s="11">
        <f t="shared" si="1840"/>
        <v>1258.4000000000015</v>
      </c>
      <c r="N7889" s="6">
        <f t="shared" si="1834"/>
        <v>0</v>
      </c>
      <c r="O7889" s="11">
        <f t="shared" si="1841"/>
        <v>18226.599999999999</v>
      </c>
      <c r="P7889" s="11">
        <f t="shared" si="1835"/>
        <v>0</v>
      </c>
      <c r="Q7889" s="11">
        <f t="shared" si="1842"/>
        <v>0</v>
      </c>
      <c r="R7889" s="11">
        <f t="shared" si="1843"/>
        <v>19485</v>
      </c>
      <c r="S7889" s="6">
        <f t="shared" si="1836"/>
        <v>0</v>
      </c>
      <c r="T7889" s="11">
        <f t="shared" si="1837"/>
        <v>0</v>
      </c>
      <c r="U7889" s="11">
        <f t="shared" si="1838"/>
        <v>0</v>
      </c>
      <c r="V7889" s="11">
        <f t="shared" si="1844"/>
        <v>0</v>
      </c>
      <c r="W7889" s="20"/>
    </row>
    <row r="7890" spans="1:23" x14ac:dyDescent="0.25">
      <c r="A7890">
        <v>2022112423</v>
      </c>
      <c r="B7890">
        <v>5</v>
      </c>
      <c r="C7890" s="7">
        <v>0.47126000000000001</v>
      </c>
      <c r="D7890" s="6">
        <f t="shared" si="1845"/>
        <v>37700.800000000003</v>
      </c>
      <c r="E7890" s="62">
        <v>0</v>
      </c>
      <c r="F7890" s="6">
        <f t="shared" si="1839"/>
        <v>0</v>
      </c>
      <c r="G7890" s="7">
        <v>0.53496999999999995</v>
      </c>
      <c r="H7890" s="6">
        <f t="shared" si="1846"/>
        <v>18723.949999999997</v>
      </c>
      <c r="I7890" s="7">
        <v>0</v>
      </c>
      <c r="J7890" s="6">
        <f t="shared" si="1847"/>
        <v>0</v>
      </c>
      <c r="K7890" s="20"/>
      <c r="L7890" s="6">
        <f t="shared" si="1833"/>
        <v>37700.800000000003</v>
      </c>
      <c r="M7890" s="11">
        <f t="shared" si="1840"/>
        <v>2299.1999999999971</v>
      </c>
      <c r="N7890" s="6">
        <f t="shared" si="1834"/>
        <v>0</v>
      </c>
      <c r="O7890" s="11">
        <f t="shared" si="1841"/>
        <v>18723.949999999997</v>
      </c>
      <c r="P7890" s="11">
        <f t="shared" si="1835"/>
        <v>0</v>
      </c>
      <c r="Q7890" s="11">
        <f t="shared" si="1842"/>
        <v>0</v>
      </c>
      <c r="R7890" s="11">
        <f t="shared" si="1843"/>
        <v>21023.149999999994</v>
      </c>
      <c r="S7890" s="6">
        <f t="shared" si="1836"/>
        <v>0</v>
      </c>
      <c r="T7890" s="11">
        <f t="shared" si="1837"/>
        <v>0</v>
      </c>
      <c r="U7890" s="11">
        <f t="shared" si="1838"/>
        <v>0</v>
      </c>
      <c r="V7890" s="11">
        <f t="shared" si="1844"/>
        <v>0</v>
      </c>
      <c r="W7890" s="20"/>
    </row>
    <row r="7891" spans="1:23" x14ac:dyDescent="0.25">
      <c r="A7891">
        <v>2022112424</v>
      </c>
      <c r="B7891">
        <v>5</v>
      </c>
      <c r="C7891" s="7">
        <v>0.45649000000000001</v>
      </c>
      <c r="D7891" s="6">
        <f t="shared" si="1845"/>
        <v>36519.199999999997</v>
      </c>
      <c r="E7891" s="62">
        <v>0</v>
      </c>
      <c r="F7891" s="6">
        <f t="shared" si="1839"/>
        <v>0</v>
      </c>
      <c r="G7891" s="7">
        <v>0.53495000000000004</v>
      </c>
      <c r="H7891" s="6">
        <f t="shared" si="1846"/>
        <v>18723.25</v>
      </c>
      <c r="I7891" s="7">
        <v>0</v>
      </c>
      <c r="J7891" s="6">
        <f t="shared" si="1847"/>
        <v>0</v>
      </c>
      <c r="K7891" s="20"/>
      <c r="L7891" s="6">
        <f t="shared" si="1833"/>
        <v>36519.199999999997</v>
      </c>
      <c r="M7891" s="11">
        <f t="shared" si="1840"/>
        <v>3480.8000000000029</v>
      </c>
      <c r="N7891" s="6">
        <f t="shared" si="1834"/>
        <v>0</v>
      </c>
      <c r="O7891" s="11">
        <f t="shared" si="1841"/>
        <v>18723.25</v>
      </c>
      <c r="P7891" s="11">
        <f t="shared" si="1835"/>
        <v>0</v>
      </c>
      <c r="Q7891" s="11">
        <f t="shared" si="1842"/>
        <v>0</v>
      </c>
      <c r="R7891" s="11">
        <f t="shared" si="1843"/>
        <v>22204.050000000003</v>
      </c>
      <c r="S7891" s="6">
        <f t="shared" si="1836"/>
        <v>0</v>
      </c>
      <c r="T7891" s="11">
        <f t="shared" si="1837"/>
        <v>0</v>
      </c>
      <c r="U7891" s="11">
        <f t="shared" si="1838"/>
        <v>0</v>
      </c>
      <c r="V7891" s="11">
        <f t="shared" si="1844"/>
        <v>0</v>
      </c>
      <c r="W7891" s="20"/>
    </row>
    <row r="7892" spans="1:23" x14ac:dyDescent="0.25">
      <c r="A7892">
        <v>2022112501</v>
      </c>
      <c r="B7892">
        <v>6</v>
      </c>
      <c r="C7892" s="7">
        <v>0.44228000000000001</v>
      </c>
      <c r="D7892" s="6">
        <f t="shared" si="1845"/>
        <v>35382.400000000001</v>
      </c>
      <c r="E7892" s="62">
        <v>0</v>
      </c>
      <c r="F7892" s="6">
        <f t="shared" si="1839"/>
        <v>0</v>
      </c>
      <c r="G7892" s="7">
        <v>0.53358000000000005</v>
      </c>
      <c r="H7892" s="6">
        <f t="shared" si="1846"/>
        <v>18675.300000000003</v>
      </c>
      <c r="I7892" s="7">
        <v>0</v>
      </c>
      <c r="J7892" s="6">
        <f t="shared" si="1847"/>
        <v>0</v>
      </c>
      <c r="K7892" s="20"/>
      <c r="L7892" s="6">
        <f t="shared" ref="L7892:L7955" si="1848">IF(D7892-F7892&gt;C$17,C$17,D7892-F7892)</f>
        <v>35382.400000000001</v>
      </c>
      <c r="M7892" s="11">
        <f t="shared" si="1840"/>
        <v>4617.5999999999985</v>
      </c>
      <c r="N7892" s="6">
        <f t="shared" ref="N7892:N7955" si="1849">IF(D7892-F7892-L7892&gt;H7892,H7892,D7892-F7892-L7892)</f>
        <v>0</v>
      </c>
      <c r="O7892" s="11">
        <f t="shared" si="1841"/>
        <v>18675.300000000003</v>
      </c>
      <c r="P7892" s="11">
        <f t="shared" ref="P7892:P7955" si="1850">IF(D7892-F7892-L7892-N7892&gt;J7892,J7892,D7892-F7892-L7892-N7892)</f>
        <v>0</v>
      </c>
      <c r="Q7892" s="11">
        <f t="shared" si="1842"/>
        <v>0</v>
      </c>
      <c r="R7892" s="11">
        <f t="shared" si="1843"/>
        <v>23292.9</v>
      </c>
      <c r="S7892" s="6">
        <f t="shared" ref="S7892:S7955" si="1851">D7892-F7892-L7892-N7892-P7892</f>
        <v>0</v>
      </c>
      <c r="T7892" s="11">
        <f t="shared" ref="T7892:T7955" si="1852">IF(T7891-AD$23+AD$24*R7892-S7892&gt;T$19,T$19,IF(T7891-AD$23+AD$24*R7892-S7892&lt;0,0,T7891-AD$23+AD$24*R7892-S7892))</f>
        <v>0</v>
      </c>
      <c r="U7892" s="11">
        <f t="shared" ref="U7892:U7955" si="1853">IF(T7891-AD$23-T7892&gt;0,T7891-AD$23-T7892,0)</f>
        <v>0</v>
      </c>
      <c r="V7892" s="11">
        <f t="shared" si="1844"/>
        <v>0</v>
      </c>
      <c r="W7892" s="20"/>
    </row>
    <row r="7893" spans="1:23" x14ac:dyDescent="0.25">
      <c r="A7893">
        <v>2022112502</v>
      </c>
      <c r="B7893">
        <v>6</v>
      </c>
      <c r="C7893" s="7">
        <v>0.43304999999999999</v>
      </c>
      <c r="D7893" s="6">
        <f t="shared" si="1845"/>
        <v>34644</v>
      </c>
      <c r="E7893" s="62">
        <v>0</v>
      </c>
      <c r="F7893" s="6">
        <f t="shared" ref="F7893:F7956" si="1854">F$18*E7893</f>
        <v>0</v>
      </c>
      <c r="G7893" s="7">
        <v>0.54688999999999999</v>
      </c>
      <c r="H7893" s="6">
        <f t="shared" si="1846"/>
        <v>19141.149999999998</v>
      </c>
      <c r="I7893" s="7">
        <v>0</v>
      </c>
      <c r="J7893" s="6">
        <f t="shared" si="1847"/>
        <v>0</v>
      </c>
      <c r="K7893" s="20"/>
      <c r="L7893" s="6">
        <f t="shared" si="1848"/>
        <v>34644</v>
      </c>
      <c r="M7893" s="11">
        <f t="shared" ref="M7893:M7956" si="1855">C$17-L7893</f>
        <v>5356</v>
      </c>
      <c r="N7893" s="6">
        <f t="shared" si="1849"/>
        <v>0</v>
      </c>
      <c r="O7893" s="11">
        <f t="shared" ref="O7893:O7956" si="1856">H7893-N7893</f>
        <v>19141.149999999998</v>
      </c>
      <c r="P7893" s="11">
        <f t="shared" si="1850"/>
        <v>0</v>
      </c>
      <c r="Q7893" s="11">
        <f t="shared" ref="Q7893:Q7956" si="1857">J7893-P7893</f>
        <v>0</v>
      </c>
      <c r="R7893" s="11">
        <f t="shared" ref="R7893:R7956" si="1858">M7893+O7893+Q7893</f>
        <v>24497.149999999998</v>
      </c>
      <c r="S7893" s="6">
        <f t="shared" si="1851"/>
        <v>0</v>
      </c>
      <c r="T7893" s="11">
        <f t="shared" si="1852"/>
        <v>0</v>
      </c>
      <c r="U7893" s="11">
        <f t="shared" si="1853"/>
        <v>0</v>
      </c>
      <c r="V7893" s="11">
        <f t="shared" ref="V7893:V7956" si="1859">D7893-F7893-L7893-N7893-P7893-U7893</f>
        <v>0</v>
      </c>
      <c r="W7893" s="20"/>
    </row>
    <row r="7894" spans="1:23" x14ac:dyDescent="0.25">
      <c r="A7894">
        <v>2022112503</v>
      </c>
      <c r="B7894">
        <v>6</v>
      </c>
      <c r="C7894" s="7">
        <v>0.42691000000000001</v>
      </c>
      <c r="D7894" s="6">
        <f t="shared" si="1845"/>
        <v>34152.800000000003</v>
      </c>
      <c r="E7894" s="62">
        <v>0</v>
      </c>
      <c r="F7894" s="6">
        <f t="shared" si="1854"/>
        <v>0</v>
      </c>
      <c r="G7894" s="7">
        <v>0.53729000000000005</v>
      </c>
      <c r="H7894" s="6">
        <f t="shared" si="1846"/>
        <v>18805.150000000001</v>
      </c>
      <c r="I7894" s="7">
        <v>0</v>
      </c>
      <c r="J7894" s="6">
        <f t="shared" si="1847"/>
        <v>0</v>
      </c>
      <c r="K7894" s="20"/>
      <c r="L7894" s="6">
        <f t="shared" si="1848"/>
        <v>34152.800000000003</v>
      </c>
      <c r="M7894" s="11">
        <f t="shared" si="1855"/>
        <v>5847.1999999999971</v>
      </c>
      <c r="N7894" s="6">
        <f t="shared" si="1849"/>
        <v>0</v>
      </c>
      <c r="O7894" s="11">
        <f t="shared" si="1856"/>
        <v>18805.150000000001</v>
      </c>
      <c r="P7894" s="11">
        <f t="shared" si="1850"/>
        <v>0</v>
      </c>
      <c r="Q7894" s="11">
        <f t="shared" si="1857"/>
        <v>0</v>
      </c>
      <c r="R7894" s="11">
        <f t="shared" si="1858"/>
        <v>24652.35</v>
      </c>
      <c r="S7894" s="6">
        <f t="shared" si="1851"/>
        <v>0</v>
      </c>
      <c r="T7894" s="11">
        <f t="shared" si="1852"/>
        <v>0</v>
      </c>
      <c r="U7894" s="11">
        <f t="shared" si="1853"/>
        <v>0</v>
      </c>
      <c r="V7894" s="11">
        <f t="shared" si="1859"/>
        <v>0</v>
      </c>
      <c r="W7894" s="20"/>
    </row>
    <row r="7895" spans="1:23" x14ac:dyDescent="0.25">
      <c r="A7895">
        <v>2022112504</v>
      </c>
      <c r="B7895">
        <v>6</v>
      </c>
      <c r="C7895" s="7">
        <v>0.42613000000000001</v>
      </c>
      <c r="D7895" s="6">
        <f t="shared" si="1845"/>
        <v>34090.400000000001</v>
      </c>
      <c r="E7895" s="62">
        <v>0</v>
      </c>
      <c r="F7895" s="6">
        <f t="shared" si="1854"/>
        <v>0</v>
      </c>
      <c r="G7895" s="7">
        <v>0.53522000000000003</v>
      </c>
      <c r="H7895" s="6">
        <f t="shared" si="1846"/>
        <v>18732.7</v>
      </c>
      <c r="I7895" s="7">
        <v>0</v>
      </c>
      <c r="J7895" s="6">
        <f t="shared" si="1847"/>
        <v>0</v>
      </c>
      <c r="K7895" s="20"/>
      <c r="L7895" s="6">
        <f t="shared" si="1848"/>
        <v>34090.400000000001</v>
      </c>
      <c r="M7895" s="11">
        <f t="shared" si="1855"/>
        <v>5909.5999999999985</v>
      </c>
      <c r="N7895" s="6">
        <f t="shared" si="1849"/>
        <v>0</v>
      </c>
      <c r="O7895" s="11">
        <f t="shared" si="1856"/>
        <v>18732.7</v>
      </c>
      <c r="P7895" s="11">
        <f t="shared" si="1850"/>
        <v>0</v>
      </c>
      <c r="Q7895" s="11">
        <f t="shared" si="1857"/>
        <v>0</v>
      </c>
      <c r="R7895" s="11">
        <f t="shared" si="1858"/>
        <v>24642.3</v>
      </c>
      <c r="S7895" s="6">
        <f t="shared" si="1851"/>
        <v>0</v>
      </c>
      <c r="T7895" s="11">
        <f t="shared" si="1852"/>
        <v>0</v>
      </c>
      <c r="U7895" s="11">
        <f t="shared" si="1853"/>
        <v>0</v>
      </c>
      <c r="V7895" s="11">
        <f t="shared" si="1859"/>
        <v>0</v>
      </c>
      <c r="W7895" s="20"/>
    </row>
    <row r="7896" spans="1:23" x14ac:dyDescent="0.25">
      <c r="A7896">
        <v>2022112505</v>
      </c>
      <c r="B7896">
        <v>6</v>
      </c>
      <c r="C7896" s="7">
        <v>0.43006</v>
      </c>
      <c r="D7896" s="6">
        <f t="shared" si="1845"/>
        <v>34404.800000000003</v>
      </c>
      <c r="E7896" s="62">
        <v>0</v>
      </c>
      <c r="F7896" s="6">
        <f t="shared" si="1854"/>
        <v>0</v>
      </c>
      <c r="G7896" s="7">
        <v>0.52669999999999995</v>
      </c>
      <c r="H7896" s="6">
        <f t="shared" si="1846"/>
        <v>18434.499999999996</v>
      </c>
      <c r="I7896" s="7">
        <v>0</v>
      </c>
      <c r="J7896" s="6">
        <f t="shared" si="1847"/>
        <v>0</v>
      </c>
      <c r="K7896" s="20"/>
      <c r="L7896" s="6">
        <f t="shared" si="1848"/>
        <v>34404.800000000003</v>
      </c>
      <c r="M7896" s="11">
        <f t="shared" si="1855"/>
        <v>5595.1999999999971</v>
      </c>
      <c r="N7896" s="6">
        <f t="shared" si="1849"/>
        <v>0</v>
      </c>
      <c r="O7896" s="11">
        <f t="shared" si="1856"/>
        <v>18434.499999999996</v>
      </c>
      <c r="P7896" s="11">
        <f t="shared" si="1850"/>
        <v>0</v>
      </c>
      <c r="Q7896" s="11">
        <f t="shared" si="1857"/>
        <v>0</v>
      </c>
      <c r="R7896" s="11">
        <f t="shared" si="1858"/>
        <v>24029.699999999993</v>
      </c>
      <c r="S7896" s="6">
        <f t="shared" si="1851"/>
        <v>0</v>
      </c>
      <c r="T7896" s="11">
        <f t="shared" si="1852"/>
        <v>0</v>
      </c>
      <c r="U7896" s="11">
        <f t="shared" si="1853"/>
        <v>0</v>
      </c>
      <c r="V7896" s="11">
        <f t="shared" si="1859"/>
        <v>0</v>
      </c>
      <c r="W7896" s="20"/>
    </row>
    <row r="7897" spans="1:23" x14ac:dyDescent="0.25">
      <c r="A7897">
        <v>2022112506</v>
      </c>
      <c r="B7897">
        <v>6</v>
      </c>
      <c r="C7897" s="7">
        <v>0.44130999999999998</v>
      </c>
      <c r="D7897" s="6">
        <f t="shared" si="1845"/>
        <v>35304.799999999996</v>
      </c>
      <c r="E7897" s="62">
        <v>0</v>
      </c>
      <c r="F7897" s="6">
        <f t="shared" si="1854"/>
        <v>0</v>
      </c>
      <c r="G7897" s="7">
        <v>0.53408</v>
      </c>
      <c r="H7897" s="6">
        <f t="shared" si="1846"/>
        <v>18692.8</v>
      </c>
      <c r="I7897" s="7">
        <v>0</v>
      </c>
      <c r="J7897" s="6">
        <f t="shared" si="1847"/>
        <v>0</v>
      </c>
      <c r="K7897" s="20"/>
      <c r="L7897" s="6">
        <f t="shared" si="1848"/>
        <v>35304.799999999996</v>
      </c>
      <c r="M7897" s="11">
        <f t="shared" si="1855"/>
        <v>4695.2000000000044</v>
      </c>
      <c r="N7897" s="6">
        <f t="shared" si="1849"/>
        <v>0</v>
      </c>
      <c r="O7897" s="11">
        <f t="shared" si="1856"/>
        <v>18692.8</v>
      </c>
      <c r="P7897" s="11">
        <f t="shared" si="1850"/>
        <v>0</v>
      </c>
      <c r="Q7897" s="11">
        <f t="shared" si="1857"/>
        <v>0</v>
      </c>
      <c r="R7897" s="11">
        <f t="shared" si="1858"/>
        <v>23388.000000000004</v>
      </c>
      <c r="S7897" s="6">
        <f t="shared" si="1851"/>
        <v>0</v>
      </c>
      <c r="T7897" s="11">
        <f t="shared" si="1852"/>
        <v>0</v>
      </c>
      <c r="U7897" s="11">
        <f t="shared" si="1853"/>
        <v>0</v>
      </c>
      <c r="V7897" s="11">
        <f t="shared" si="1859"/>
        <v>0</v>
      </c>
      <c r="W7897" s="20"/>
    </row>
    <row r="7898" spans="1:23" x14ac:dyDescent="0.25">
      <c r="A7898">
        <v>2022112507</v>
      </c>
      <c r="B7898">
        <v>6</v>
      </c>
      <c r="C7898" s="7">
        <v>0.45652999999999999</v>
      </c>
      <c r="D7898" s="6">
        <f t="shared" si="1845"/>
        <v>36522.400000000001</v>
      </c>
      <c r="E7898" s="62">
        <v>0</v>
      </c>
      <c r="F7898" s="6">
        <f t="shared" si="1854"/>
        <v>0</v>
      </c>
      <c r="G7898" s="7">
        <v>0.52498999999999996</v>
      </c>
      <c r="H7898" s="6">
        <f t="shared" si="1846"/>
        <v>18374.649999999998</v>
      </c>
      <c r="I7898" s="7">
        <v>0</v>
      </c>
      <c r="J7898" s="6">
        <f t="shared" si="1847"/>
        <v>0</v>
      </c>
      <c r="K7898" s="20"/>
      <c r="L7898" s="6">
        <f t="shared" si="1848"/>
        <v>36522.400000000001</v>
      </c>
      <c r="M7898" s="11">
        <f t="shared" si="1855"/>
        <v>3477.5999999999985</v>
      </c>
      <c r="N7898" s="6">
        <f t="shared" si="1849"/>
        <v>0</v>
      </c>
      <c r="O7898" s="11">
        <f t="shared" si="1856"/>
        <v>18374.649999999998</v>
      </c>
      <c r="P7898" s="11">
        <f t="shared" si="1850"/>
        <v>0</v>
      </c>
      <c r="Q7898" s="11">
        <f t="shared" si="1857"/>
        <v>0</v>
      </c>
      <c r="R7898" s="11">
        <f t="shared" si="1858"/>
        <v>21852.249999999996</v>
      </c>
      <c r="S7898" s="6">
        <f t="shared" si="1851"/>
        <v>0</v>
      </c>
      <c r="T7898" s="11">
        <f t="shared" si="1852"/>
        <v>0</v>
      </c>
      <c r="U7898" s="11">
        <f t="shared" si="1853"/>
        <v>0</v>
      </c>
      <c r="V7898" s="11">
        <f t="shared" si="1859"/>
        <v>0</v>
      </c>
      <c r="W7898" s="20"/>
    </row>
    <row r="7899" spans="1:23" x14ac:dyDescent="0.25">
      <c r="A7899">
        <v>2022112508</v>
      </c>
      <c r="B7899">
        <v>6</v>
      </c>
      <c r="C7899" s="7">
        <v>0.47049000000000002</v>
      </c>
      <c r="D7899" s="6">
        <f t="shared" si="1845"/>
        <v>37639.200000000004</v>
      </c>
      <c r="E7899" s="62">
        <v>0</v>
      </c>
      <c r="F7899" s="6">
        <f t="shared" si="1854"/>
        <v>0</v>
      </c>
      <c r="G7899" s="7">
        <v>0.51837</v>
      </c>
      <c r="H7899" s="6">
        <f t="shared" si="1846"/>
        <v>18142.95</v>
      </c>
      <c r="I7899" s="7">
        <v>2.5100000000000001E-3</v>
      </c>
      <c r="J7899" s="6">
        <f t="shared" si="1847"/>
        <v>35.14</v>
      </c>
      <c r="K7899" s="20"/>
      <c r="L7899" s="6">
        <f t="shared" si="1848"/>
        <v>37639.200000000004</v>
      </c>
      <c r="M7899" s="11">
        <f t="shared" si="1855"/>
        <v>2360.7999999999956</v>
      </c>
      <c r="N7899" s="6">
        <f t="shared" si="1849"/>
        <v>0</v>
      </c>
      <c r="O7899" s="11">
        <f t="shared" si="1856"/>
        <v>18142.95</v>
      </c>
      <c r="P7899" s="11">
        <f t="shared" si="1850"/>
        <v>0</v>
      </c>
      <c r="Q7899" s="11">
        <f t="shared" si="1857"/>
        <v>35.14</v>
      </c>
      <c r="R7899" s="11">
        <f t="shared" si="1858"/>
        <v>20538.889999999996</v>
      </c>
      <c r="S7899" s="6">
        <f t="shared" si="1851"/>
        <v>0</v>
      </c>
      <c r="T7899" s="11">
        <f t="shared" si="1852"/>
        <v>0</v>
      </c>
      <c r="U7899" s="11">
        <f t="shared" si="1853"/>
        <v>0</v>
      </c>
      <c r="V7899" s="11">
        <f t="shared" si="1859"/>
        <v>0</v>
      </c>
      <c r="W7899" s="20"/>
    </row>
    <row r="7900" spans="1:23" x14ac:dyDescent="0.25">
      <c r="A7900">
        <v>2022112509</v>
      </c>
      <c r="B7900">
        <v>6</v>
      </c>
      <c r="C7900" s="7">
        <v>0.48798999999999998</v>
      </c>
      <c r="D7900" s="6">
        <f t="shared" si="1845"/>
        <v>39039.199999999997</v>
      </c>
      <c r="E7900" s="62">
        <v>0</v>
      </c>
      <c r="F7900" s="6">
        <f t="shared" si="1854"/>
        <v>0</v>
      </c>
      <c r="G7900" s="7">
        <v>0.52253000000000005</v>
      </c>
      <c r="H7900" s="6">
        <f t="shared" si="1846"/>
        <v>18288.550000000003</v>
      </c>
      <c r="I7900" s="7">
        <v>1.7510000000000001E-2</v>
      </c>
      <c r="J7900" s="6">
        <f t="shared" si="1847"/>
        <v>245.14000000000001</v>
      </c>
      <c r="K7900" s="20"/>
      <c r="L7900" s="6">
        <f t="shared" si="1848"/>
        <v>39039.199999999997</v>
      </c>
      <c r="M7900" s="11">
        <f t="shared" si="1855"/>
        <v>960.80000000000291</v>
      </c>
      <c r="N7900" s="6">
        <f t="shared" si="1849"/>
        <v>0</v>
      </c>
      <c r="O7900" s="11">
        <f t="shared" si="1856"/>
        <v>18288.550000000003</v>
      </c>
      <c r="P7900" s="11">
        <f t="shared" si="1850"/>
        <v>0</v>
      </c>
      <c r="Q7900" s="11">
        <f t="shared" si="1857"/>
        <v>245.14000000000001</v>
      </c>
      <c r="R7900" s="11">
        <f t="shared" si="1858"/>
        <v>19494.490000000005</v>
      </c>
      <c r="S7900" s="6">
        <f t="shared" si="1851"/>
        <v>0</v>
      </c>
      <c r="T7900" s="11">
        <f t="shared" si="1852"/>
        <v>0</v>
      </c>
      <c r="U7900" s="11">
        <f t="shared" si="1853"/>
        <v>0</v>
      </c>
      <c r="V7900" s="11">
        <f t="shared" si="1859"/>
        <v>0</v>
      </c>
      <c r="W7900" s="20"/>
    </row>
    <row r="7901" spans="1:23" x14ac:dyDescent="0.25">
      <c r="A7901">
        <v>2022112510</v>
      </c>
      <c r="B7901">
        <v>6</v>
      </c>
      <c r="C7901" s="7">
        <v>0.50527</v>
      </c>
      <c r="D7901" s="6">
        <f t="shared" si="1845"/>
        <v>40421.599999999999</v>
      </c>
      <c r="E7901" s="62">
        <v>0</v>
      </c>
      <c r="F7901" s="6">
        <f t="shared" si="1854"/>
        <v>0</v>
      </c>
      <c r="G7901" s="7">
        <v>0.49236999999999997</v>
      </c>
      <c r="H7901" s="6">
        <f t="shared" si="1846"/>
        <v>17232.95</v>
      </c>
      <c r="I7901" s="7">
        <v>4.1869999999999997E-2</v>
      </c>
      <c r="J7901" s="6">
        <f t="shared" si="1847"/>
        <v>586.17999999999995</v>
      </c>
      <c r="K7901" s="20"/>
      <c r="L7901" s="6">
        <f t="shared" si="1848"/>
        <v>40000</v>
      </c>
      <c r="M7901" s="11">
        <f t="shared" si="1855"/>
        <v>0</v>
      </c>
      <c r="N7901" s="6">
        <f t="shared" si="1849"/>
        <v>421.59999999999854</v>
      </c>
      <c r="O7901" s="11">
        <f t="shared" si="1856"/>
        <v>16811.350000000002</v>
      </c>
      <c r="P7901" s="11">
        <f t="shared" si="1850"/>
        <v>0</v>
      </c>
      <c r="Q7901" s="11">
        <f t="shared" si="1857"/>
        <v>586.17999999999995</v>
      </c>
      <c r="R7901" s="11">
        <f t="shared" si="1858"/>
        <v>17397.530000000002</v>
      </c>
      <c r="S7901" s="6">
        <f t="shared" si="1851"/>
        <v>0</v>
      </c>
      <c r="T7901" s="11">
        <f t="shared" si="1852"/>
        <v>0</v>
      </c>
      <c r="U7901" s="11">
        <f t="shared" si="1853"/>
        <v>0</v>
      </c>
      <c r="V7901" s="11">
        <f t="shared" si="1859"/>
        <v>0</v>
      </c>
      <c r="W7901" s="20"/>
    </row>
    <row r="7902" spans="1:23" x14ac:dyDescent="0.25">
      <c r="A7902">
        <v>2022112511</v>
      </c>
      <c r="B7902">
        <v>6</v>
      </c>
      <c r="C7902" s="7">
        <v>0.51819999999999999</v>
      </c>
      <c r="D7902" s="6">
        <f t="shared" si="1845"/>
        <v>41456</v>
      </c>
      <c r="E7902" s="62">
        <v>0</v>
      </c>
      <c r="F7902" s="6">
        <f t="shared" si="1854"/>
        <v>0</v>
      </c>
      <c r="G7902" s="7">
        <v>0.49918000000000001</v>
      </c>
      <c r="H7902" s="6">
        <f t="shared" si="1846"/>
        <v>17471.3</v>
      </c>
      <c r="I7902" s="7">
        <v>6.5119999999999997E-2</v>
      </c>
      <c r="J7902" s="6">
        <f t="shared" si="1847"/>
        <v>911.68</v>
      </c>
      <c r="K7902" s="20"/>
      <c r="L7902" s="6">
        <f t="shared" si="1848"/>
        <v>40000</v>
      </c>
      <c r="M7902" s="11">
        <f t="shared" si="1855"/>
        <v>0</v>
      </c>
      <c r="N7902" s="6">
        <f t="shared" si="1849"/>
        <v>1456</v>
      </c>
      <c r="O7902" s="11">
        <f t="shared" si="1856"/>
        <v>16015.3</v>
      </c>
      <c r="P7902" s="11">
        <f t="shared" si="1850"/>
        <v>0</v>
      </c>
      <c r="Q7902" s="11">
        <f t="shared" si="1857"/>
        <v>911.68</v>
      </c>
      <c r="R7902" s="11">
        <f t="shared" si="1858"/>
        <v>16926.98</v>
      </c>
      <c r="S7902" s="6">
        <f t="shared" si="1851"/>
        <v>0</v>
      </c>
      <c r="T7902" s="11">
        <f t="shared" si="1852"/>
        <v>0</v>
      </c>
      <c r="U7902" s="11">
        <f t="shared" si="1853"/>
        <v>0</v>
      </c>
      <c r="V7902" s="11">
        <f t="shared" si="1859"/>
        <v>0</v>
      </c>
      <c r="W7902" s="20"/>
    </row>
    <row r="7903" spans="1:23" x14ac:dyDescent="0.25">
      <c r="A7903">
        <v>2022112512</v>
      </c>
      <c r="B7903">
        <v>6</v>
      </c>
      <c r="C7903" s="7">
        <v>0.52356999999999998</v>
      </c>
      <c r="D7903" s="6">
        <f t="shared" si="1845"/>
        <v>41885.599999999999</v>
      </c>
      <c r="E7903" s="62">
        <v>0</v>
      </c>
      <c r="F7903" s="6">
        <f t="shared" si="1854"/>
        <v>0</v>
      </c>
      <c r="G7903" s="7">
        <v>0.52554000000000001</v>
      </c>
      <c r="H7903" s="6">
        <f t="shared" si="1846"/>
        <v>18393.900000000001</v>
      </c>
      <c r="I7903" s="7">
        <v>8.6059999999999998E-2</v>
      </c>
      <c r="J7903" s="6">
        <f t="shared" si="1847"/>
        <v>1204.8399999999999</v>
      </c>
      <c r="K7903" s="20"/>
      <c r="L7903" s="6">
        <f t="shared" si="1848"/>
        <v>40000</v>
      </c>
      <c r="M7903" s="11">
        <f t="shared" si="1855"/>
        <v>0</v>
      </c>
      <c r="N7903" s="6">
        <f t="shared" si="1849"/>
        <v>1885.5999999999985</v>
      </c>
      <c r="O7903" s="11">
        <f t="shared" si="1856"/>
        <v>16508.300000000003</v>
      </c>
      <c r="P7903" s="11">
        <f t="shared" si="1850"/>
        <v>0</v>
      </c>
      <c r="Q7903" s="11">
        <f t="shared" si="1857"/>
        <v>1204.8399999999999</v>
      </c>
      <c r="R7903" s="11">
        <f t="shared" si="1858"/>
        <v>17713.140000000003</v>
      </c>
      <c r="S7903" s="6">
        <f t="shared" si="1851"/>
        <v>0</v>
      </c>
      <c r="T7903" s="11">
        <f t="shared" si="1852"/>
        <v>0</v>
      </c>
      <c r="U7903" s="11">
        <f t="shared" si="1853"/>
        <v>0</v>
      </c>
      <c r="V7903" s="11">
        <f t="shared" si="1859"/>
        <v>0</v>
      </c>
      <c r="W7903" s="20"/>
    </row>
    <row r="7904" spans="1:23" x14ac:dyDescent="0.25">
      <c r="A7904">
        <v>2022112513</v>
      </c>
      <c r="B7904">
        <v>6</v>
      </c>
      <c r="C7904" s="7">
        <v>0.52302000000000004</v>
      </c>
      <c r="D7904" s="6">
        <f t="shared" si="1845"/>
        <v>41841.600000000006</v>
      </c>
      <c r="E7904" s="62">
        <v>0</v>
      </c>
      <c r="F7904" s="6">
        <f t="shared" si="1854"/>
        <v>0</v>
      </c>
      <c r="G7904" s="7">
        <v>0.51458000000000004</v>
      </c>
      <c r="H7904" s="6">
        <f t="shared" si="1846"/>
        <v>18010.300000000003</v>
      </c>
      <c r="I7904" s="7">
        <v>9.7640000000000005E-2</v>
      </c>
      <c r="J7904" s="6">
        <f t="shared" si="1847"/>
        <v>1366.96</v>
      </c>
      <c r="K7904" s="20"/>
      <c r="L7904" s="6">
        <f t="shared" si="1848"/>
        <v>40000</v>
      </c>
      <c r="M7904" s="11">
        <f t="shared" si="1855"/>
        <v>0</v>
      </c>
      <c r="N7904" s="6">
        <f t="shared" si="1849"/>
        <v>1841.6000000000058</v>
      </c>
      <c r="O7904" s="11">
        <f t="shared" si="1856"/>
        <v>16168.699999999997</v>
      </c>
      <c r="P7904" s="11">
        <f t="shared" si="1850"/>
        <v>0</v>
      </c>
      <c r="Q7904" s="11">
        <f t="shared" si="1857"/>
        <v>1366.96</v>
      </c>
      <c r="R7904" s="11">
        <f t="shared" si="1858"/>
        <v>17535.659999999996</v>
      </c>
      <c r="S7904" s="6">
        <f t="shared" si="1851"/>
        <v>0</v>
      </c>
      <c r="T7904" s="11">
        <f t="shared" si="1852"/>
        <v>0</v>
      </c>
      <c r="U7904" s="11">
        <f t="shared" si="1853"/>
        <v>0</v>
      </c>
      <c r="V7904" s="11">
        <f t="shared" si="1859"/>
        <v>0</v>
      </c>
      <c r="W7904" s="20"/>
    </row>
    <row r="7905" spans="1:23" x14ac:dyDescent="0.25">
      <c r="A7905">
        <v>2022112514</v>
      </c>
      <c r="B7905">
        <v>6</v>
      </c>
      <c r="C7905" s="7">
        <v>0.51831000000000005</v>
      </c>
      <c r="D7905" s="6">
        <f t="shared" si="1845"/>
        <v>41464.800000000003</v>
      </c>
      <c r="E7905" s="62">
        <v>0</v>
      </c>
      <c r="F7905" s="6">
        <f t="shared" si="1854"/>
        <v>0</v>
      </c>
      <c r="G7905" s="7">
        <v>0.51244999999999996</v>
      </c>
      <c r="H7905" s="6">
        <f t="shared" si="1846"/>
        <v>17935.75</v>
      </c>
      <c r="I7905" s="7">
        <v>8.7459999999999996E-2</v>
      </c>
      <c r="J7905" s="6">
        <f t="shared" si="1847"/>
        <v>1224.44</v>
      </c>
      <c r="K7905" s="20"/>
      <c r="L7905" s="6">
        <f t="shared" si="1848"/>
        <v>40000</v>
      </c>
      <c r="M7905" s="11">
        <f t="shared" si="1855"/>
        <v>0</v>
      </c>
      <c r="N7905" s="6">
        <f t="shared" si="1849"/>
        <v>1464.8000000000029</v>
      </c>
      <c r="O7905" s="11">
        <f t="shared" si="1856"/>
        <v>16470.949999999997</v>
      </c>
      <c r="P7905" s="11">
        <f t="shared" si="1850"/>
        <v>0</v>
      </c>
      <c r="Q7905" s="11">
        <f t="shared" si="1857"/>
        <v>1224.44</v>
      </c>
      <c r="R7905" s="11">
        <f t="shared" si="1858"/>
        <v>17695.389999999996</v>
      </c>
      <c r="S7905" s="6">
        <f t="shared" si="1851"/>
        <v>0</v>
      </c>
      <c r="T7905" s="11">
        <f t="shared" si="1852"/>
        <v>0</v>
      </c>
      <c r="U7905" s="11">
        <f t="shared" si="1853"/>
        <v>0</v>
      </c>
      <c r="V7905" s="11">
        <f t="shared" si="1859"/>
        <v>0</v>
      </c>
      <c r="W7905" s="20"/>
    </row>
    <row r="7906" spans="1:23" x14ac:dyDescent="0.25">
      <c r="A7906">
        <v>2022112515</v>
      </c>
      <c r="B7906">
        <v>6</v>
      </c>
      <c r="C7906" s="7">
        <v>0.51241999999999999</v>
      </c>
      <c r="D7906" s="6">
        <f t="shared" si="1845"/>
        <v>40993.599999999999</v>
      </c>
      <c r="E7906" s="62">
        <v>0</v>
      </c>
      <c r="F7906" s="6">
        <f t="shared" si="1854"/>
        <v>0</v>
      </c>
      <c r="G7906" s="7">
        <v>0.49297000000000002</v>
      </c>
      <c r="H7906" s="6">
        <f t="shared" si="1846"/>
        <v>17253.95</v>
      </c>
      <c r="I7906" s="7">
        <v>6.4199999999999993E-2</v>
      </c>
      <c r="J7906" s="6">
        <f t="shared" si="1847"/>
        <v>898.8</v>
      </c>
      <c r="K7906" s="20"/>
      <c r="L7906" s="6">
        <f t="shared" si="1848"/>
        <v>40000</v>
      </c>
      <c r="M7906" s="11">
        <f t="shared" si="1855"/>
        <v>0</v>
      </c>
      <c r="N7906" s="6">
        <f t="shared" si="1849"/>
        <v>993.59999999999854</v>
      </c>
      <c r="O7906" s="11">
        <f t="shared" si="1856"/>
        <v>16260.350000000002</v>
      </c>
      <c r="P7906" s="11">
        <f t="shared" si="1850"/>
        <v>0</v>
      </c>
      <c r="Q7906" s="11">
        <f t="shared" si="1857"/>
        <v>898.8</v>
      </c>
      <c r="R7906" s="11">
        <f t="shared" si="1858"/>
        <v>17159.150000000001</v>
      </c>
      <c r="S7906" s="6">
        <f t="shared" si="1851"/>
        <v>0</v>
      </c>
      <c r="T7906" s="11">
        <f t="shared" si="1852"/>
        <v>0</v>
      </c>
      <c r="U7906" s="11">
        <f t="shared" si="1853"/>
        <v>0</v>
      </c>
      <c r="V7906" s="11">
        <f t="shared" si="1859"/>
        <v>0</v>
      </c>
      <c r="W7906" s="20"/>
    </row>
    <row r="7907" spans="1:23" x14ac:dyDescent="0.25">
      <c r="A7907">
        <v>2022112516</v>
      </c>
      <c r="B7907">
        <v>6</v>
      </c>
      <c r="C7907" s="7">
        <v>0.51234000000000002</v>
      </c>
      <c r="D7907" s="6">
        <f t="shared" si="1845"/>
        <v>40987.200000000004</v>
      </c>
      <c r="E7907" s="62">
        <v>0</v>
      </c>
      <c r="F7907" s="6">
        <f t="shared" si="1854"/>
        <v>0</v>
      </c>
      <c r="G7907" s="7">
        <v>0.47236</v>
      </c>
      <c r="H7907" s="6">
        <f t="shared" si="1846"/>
        <v>16532.599999999999</v>
      </c>
      <c r="I7907" s="7">
        <v>3.1269999999999999E-2</v>
      </c>
      <c r="J7907" s="6">
        <f t="shared" si="1847"/>
        <v>437.78</v>
      </c>
      <c r="K7907" s="20"/>
      <c r="L7907" s="6">
        <f t="shared" si="1848"/>
        <v>40000</v>
      </c>
      <c r="M7907" s="11">
        <f t="shared" si="1855"/>
        <v>0</v>
      </c>
      <c r="N7907" s="6">
        <f t="shared" si="1849"/>
        <v>987.20000000000437</v>
      </c>
      <c r="O7907" s="11">
        <f t="shared" si="1856"/>
        <v>15545.399999999994</v>
      </c>
      <c r="P7907" s="11">
        <f t="shared" si="1850"/>
        <v>0</v>
      </c>
      <c r="Q7907" s="11">
        <f t="shared" si="1857"/>
        <v>437.78</v>
      </c>
      <c r="R7907" s="11">
        <f t="shared" si="1858"/>
        <v>15983.179999999995</v>
      </c>
      <c r="S7907" s="6">
        <f t="shared" si="1851"/>
        <v>0</v>
      </c>
      <c r="T7907" s="11">
        <f t="shared" si="1852"/>
        <v>0</v>
      </c>
      <c r="U7907" s="11">
        <f t="shared" si="1853"/>
        <v>0</v>
      </c>
      <c r="V7907" s="11">
        <f t="shared" si="1859"/>
        <v>0</v>
      </c>
      <c r="W7907" s="20"/>
    </row>
    <row r="7908" spans="1:23" x14ac:dyDescent="0.25">
      <c r="A7908">
        <v>2022112517</v>
      </c>
      <c r="B7908">
        <v>6</v>
      </c>
      <c r="C7908" s="7">
        <v>0.51890000000000003</v>
      </c>
      <c r="D7908" s="6">
        <f t="shared" si="1845"/>
        <v>41512</v>
      </c>
      <c r="E7908" s="62">
        <v>0</v>
      </c>
      <c r="F7908" s="6">
        <f t="shared" si="1854"/>
        <v>0</v>
      </c>
      <c r="G7908" s="7">
        <v>0.42065999999999998</v>
      </c>
      <c r="H7908" s="6">
        <f t="shared" si="1846"/>
        <v>14723.099999999999</v>
      </c>
      <c r="I7908" s="7">
        <v>1.04E-2</v>
      </c>
      <c r="J7908" s="6">
        <f t="shared" si="1847"/>
        <v>145.6</v>
      </c>
      <c r="K7908" s="20"/>
      <c r="L7908" s="6">
        <f t="shared" si="1848"/>
        <v>40000</v>
      </c>
      <c r="M7908" s="11">
        <f t="shared" si="1855"/>
        <v>0</v>
      </c>
      <c r="N7908" s="6">
        <f t="shared" si="1849"/>
        <v>1512</v>
      </c>
      <c r="O7908" s="11">
        <f t="shared" si="1856"/>
        <v>13211.099999999999</v>
      </c>
      <c r="P7908" s="11">
        <f t="shared" si="1850"/>
        <v>0</v>
      </c>
      <c r="Q7908" s="11">
        <f t="shared" si="1857"/>
        <v>145.6</v>
      </c>
      <c r="R7908" s="11">
        <f t="shared" si="1858"/>
        <v>13356.699999999999</v>
      </c>
      <c r="S7908" s="6">
        <f t="shared" si="1851"/>
        <v>0</v>
      </c>
      <c r="T7908" s="11">
        <f t="shared" si="1852"/>
        <v>0</v>
      </c>
      <c r="U7908" s="11">
        <f t="shared" si="1853"/>
        <v>0</v>
      </c>
      <c r="V7908" s="11">
        <f t="shared" si="1859"/>
        <v>0</v>
      </c>
      <c r="W7908" s="20"/>
    </row>
    <row r="7909" spans="1:23" x14ac:dyDescent="0.25">
      <c r="A7909">
        <v>2022112518</v>
      </c>
      <c r="B7909">
        <v>6</v>
      </c>
      <c r="C7909" s="7">
        <v>0.53376000000000001</v>
      </c>
      <c r="D7909" s="6">
        <f t="shared" si="1845"/>
        <v>42700.800000000003</v>
      </c>
      <c r="E7909" s="62">
        <v>0</v>
      </c>
      <c r="F7909" s="6">
        <f t="shared" si="1854"/>
        <v>0</v>
      </c>
      <c r="G7909" s="7">
        <v>0.39480999999999999</v>
      </c>
      <c r="H7909" s="6">
        <f t="shared" si="1846"/>
        <v>13818.35</v>
      </c>
      <c r="I7909" s="7">
        <v>2.5000000000000001E-4</v>
      </c>
      <c r="J7909" s="6">
        <f t="shared" si="1847"/>
        <v>3.5</v>
      </c>
      <c r="K7909" s="20"/>
      <c r="L7909" s="6">
        <f t="shared" si="1848"/>
        <v>40000</v>
      </c>
      <c r="M7909" s="11">
        <f t="shared" si="1855"/>
        <v>0</v>
      </c>
      <c r="N7909" s="6">
        <f t="shared" si="1849"/>
        <v>2700.8000000000029</v>
      </c>
      <c r="O7909" s="11">
        <f t="shared" si="1856"/>
        <v>11117.549999999997</v>
      </c>
      <c r="P7909" s="11">
        <f t="shared" si="1850"/>
        <v>0</v>
      </c>
      <c r="Q7909" s="11">
        <f t="shared" si="1857"/>
        <v>3.5</v>
      </c>
      <c r="R7909" s="11">
        <f t="shared" si="1858"/>
        <v>11121.049999999997</v>
      </c>
      <c r="S7909" s="6">
        <f t="shared" si="1851"/>
        <v>0</v>
      </c>
      <c r="T7909" s="11">
        <f t="shared" si="1852"/>
        <v>0</v>
      </c>
      <c r="U7909" s="11">
        <f t="shared" si="1853"/>
        <v>0</v>
      </c>
      <c r="V7909" s="11">
        <f t="shared" si="1859"/>
        <v>0</v>
      </c>
      <c r="W7909" s="20"/>
    </row>
    <row r="7910" spans="1:23" x14ac:dyDescent="0.25">
      <c r="A7910">
        <v>2022112519</v>
      </c>
      <c r="B7910">
        <v>6</v>
      </c>
      <c r="C7910" s="7">
        <v>0.53505000000000003</v>
      </c>
      <c r="D7910" s="6">
        <f t="shared" si="1845"/>
        <v>42804</v>
      </c>
      <c r="E7910" s="62">
        <v>0</v>
      </c>
      <c r="F7910" s="6">
        <f t="shared" si="1854"/>
        <v>0</v>
      </c>
      <c r="G7910" s="7">
        <v>0.37370999999999999</v>
      </c>
      <c r="H7910" s="6">
        <f t="shared" si="1846"/>
        <v>13079.85</v>
      </c>
      <c r="I7910" s="7">
        <v>0</v>
      </c>
      <c r="J7910" s="6">
        <f t="shared" si="1847"/>
        <v>0</v>
      </c>
      <c r="K7910" s="20"/>
      <c r="L7910" s="6">
        <f t="shared" si="1848"/>
        <v>40000</v>
      </c>
      <c r="M7910" s="11">
        <f t="shared" si="1855"/>
        <v>0</v>
      </c>
      <c r="N7910" s="6">
        <f t="shared" si="1849"/>
        <v>2804</v>
      </c>
      <c r="O7910" s="11">
        <f t="shared" si="1856"/>
        <v>10275.85</v>
      </c>
      <c r="P7910" s="11">
        <f t="shared" si="1850"/>
        <v>0</v>
      </c>
      <c r="Q7910" s="11">
        <f t="shared" si="1857"/>
        <v>0</v>
      </c>
      <c r="R7910" s="11">
        <f t="shared" si="1858"/>
        <v>10275.85</v>
      </c>
      <c r="S7910" s="6">
        <f t="shared" si="1851"/>
        <v>0</v>
      </c>
      <c r="T7910" s="11">
        <f t="shared" si="1852"/>
        <v>0</v>
      </c>
      <c r="U7910" s="11">
        <f t="shared" si="1853"/>
        <v>0</v>
      </c>
      <c r="V7910" s="11">
        <f t="shared" si="1859"/>
        <v>0</v>
      </c>
      <c r="W7910" s="20"/>
    </row>
    <row r="7911" spans="1:23" x14ac:dyDescent="0.25">
      <c r="A7911">
        <v>2022112520</v>
      </c>
      <c r="B7911">
        <v>6</v>
      </c>
      <c r="C7911" s="7">
        <v>0.52812000000000003</v>
      </c>
      <c r="D7911" s="6">
        <f t="shared" si="1845"/>
        <v>42249.600000000006</v>
      </c>
      <c r="E7911" s="62">
        <v>0</v>
      </c>
      <c r="F7911" s="6">
        <f t="shared" si="1854"/>
        <v>0</v>
      </c>
      <c r="G7911" s="7">
        <v>0.30192999999999998</v>
      </c>
      <c r="H7911" s="6">
        <f t="shared" si="1846"/>
        <v>10567.55</v>
      </c>
      <c r="I7911" s="7">
        <v>0</v>
      </c>
      <c r="J7911" s="6">
        <f t="shared" si="1847"/>
        <v>0</v>
      </c>
      <c r="K7911" s="20"/>
      <c r="L7911" s="6">
        <f t="shared" si="1848"/>
        <v>40000</v>
      </c>
      <c r="M7911" s="11">
        <f t="shared" si="1855"/>
        <v>0</v>
      </c>
      <c r="N7911" s="6">
        <f t="shared" si="1849"/>
        <v>2249.6000000000058</v>
      </c>
      <c r="O7911" s="11">
        <f t="shared" si="1856"/>
        <v>8317.9499999999935</v>
      </c>
      <c r="P7911" s="11">
        <f t="shared" si="1850"/>
        <v>0</v>
      </c>
      <c r="Q7911" s="11">
        <f t="shared" si="1857"/>
        <v>0</v>
      </c>
      <c r="R7911" s="11">
        <f t="shared" si="1858"/>
        <v>8317.9499999999935</v>
      </c>
      <c r="S7911" s="6">
        <f t="shared" si="1851"/>
        <v>0</v>
      </c>
      <c r="T7911" s="11">
        <f t="shared" si="1852"/>
        <v>0</v>
      </c>
      <c r="U7911" s="11">
        <f t="shared" si="1853"/>
        <v>0</v>
      </c>
      <c r="V7911" s="11">
        <f t="shared" si="1859"/>
        <v>0</v>
      </c>
      <c r="W7911" s="20"/>
    </row>
    <row r="7912" spans="1:23" x14ac:dyDescent="0.25">
      <c r="A7912">
        <v>2022112521</v>
      </c>
      <c r="B7912">
        <v>6</v>
      </c>
      <c r="C7912" s="7">
        <v>0.51939999999999997</v>
      </c>
      <c r="D7912" s="6">
        <f t="shared" si="1845"/>
        <v>41552</v>
      </c>
      <c r="E7912" s="62">
        <v>0</v>
      </c>
      <c r="F7912" s="6">
        <f t="shared" si="1854"/>
        <v>0</v>
      </c>
      <c r="G7912" s="7">
        <v>0.27245999999999998</v>
      </c>
      <c r="H7912" s="6">
        <f t="shared" si="1846"/>
        <v>9536.0999999999985</v>
      </c>
      <c r="I7912" s="7">
        <v>0</v>
      </c>
      <c r="J7912" s="6">
        <f t="shared" si="1847"/>
        <v>0</v>
      </c>
      <c r="K7912" s="20"/>
      <c r="L7912" s="6">
        <f t="shared" si="1848"/>
        <v>40000</v>
      </c>
      <c r="M7912" s="11">
        <f t="shared" si="1855"/>
        <v>0</v>
      </c>
      <c r="N7912" s="6">
        <f t="shared" si="1849"/>
        <v>1552</v>
      </c>
      <c r="O7912" s="11">
        <f t="shared" si="1856"/>
        <v>7984.0999999999985</v>
      </c>
      <c r="P7912" s="11">
        <f t="shared" si="1850"/>
        <v>0</v>
      </c>
      <c r="Q7912" s="11">
        <f t="shared" si="1857"/>
        <v>0</v>
      </c>
      <c r="R7912" s="11">
        <f t="shared" si="1858"/>
        <v>7984.0999999999985</v>
      </c>
      <c r="S7912" s="6">
        <f t="shared" si="1851"/>
        <v>0</v>
      </c>
      <c r="T7912" s="11">
        <f t="shared" si="1852"/>
        <v>0</v>
      </c>
      <c r="U7912" s="11">
        <f t="shared" si="1853"/>
        <v>0</v>
      </c>
      <c r="V7912" s="11">
        <f t="shared" si="1859"/>
        <v>0</v>
      </c>
      <c r="W7912" s="20"/>
    </row>
    <row r="7913" spans="1:23" x14ac:dyDescent="0.25">
      <c r="A7913">
        <v>2022112522</v>
      </c>
      <c r="B7913">
        <v>6</v>
      </c>
      <c r="C7913" s="7">
        <v>0.51054999999999995</v>
      </c>
      <c r="D7913" s="6">
        <f t="shared" si="1845"/>
        <v>40843.999999999993</v>
      </c>
      <c r="E7913" s="62">
        <v>0</v>
      </c>
      <c r="F7913" s="6">
        <f t="shared" si="1854"/>
        <v>0</v>
      </c>
      <c r="G7913" s="7">
        <v>0.24138000000000001</v>
      </c>
      <c r="H7913" s="6">
        <f t="shared" si="1846"/>
        <v>8448.3000000000011</v>
      </c>
      <c r="I7913" s="7">
        <v>0</v>
      </c>
      <c r="J7913" s="6">
        <f t="shared" si="1847"/>
        <v>0</v>
      </c>
      <c r="K7913" s="20"/>
      <c r="L7913" s="6">
        <f t="shared" si="1848"/>
        <v>40000</v>
      </c>
      <c r="M7913" s="11">
        <f t="shared" si="1855"/>
        <v>0</v>
      </c>
      <c r="N7913" s="6">
        <f t="shared" si="1849"/>
        <v>843.99999999999272</v>
      </c>
      <c r="O7913" s="11">
        <f t="shared" si="1856"/>
        <v>7604.3000000000084</v>
      </c>
      <c r="P7913" s="11">
        <f t="shared" si="1850"/>
        <v>0</v>
      </c>
      <c r="Q7913" s="11">
        <f t="shared" si="1857"/>
        <v>0</v>
      </c>
      <c r="R7913" s="11">
        <f t="shared" si="1858"/>
        <v>7604.3000000000084</v>
      </c>
      <c r="S7913" s="6">
        <f t="shared" si="1851"/>
        <v>0</v>
      </c>
      <c r="T7913" s="11">
        <f t="shared" si="1852"/>
        <v>0</v>
      </c>
      <c r="U7913" s="11">
        <f t="shared" si="1853"/>
        <v>0</v>
      </c>
      <c r="V7913" s="11">
        <f t="shared" si="1859"/>
        <v>0</v>
      </c>
      <c r="W7913" s="20"/>
    </row>
    <row r="7914" spans="1:23" x14ac:dyDescent="0.25">
      <c r="A7914">
        <v>2022112523</v>
      </c>
      <c r="B7914">
        <v>6</v>
      </c>
      <c r="C7914" s="7">
        <v>0.49490000000000001</v>
      </c>
      <c r="D7914" s="6">
        <f t="shared" si="1845"/>
        <v>39592</v>
      </c>
      <c r="E7914" s="62">
        <v>0</v>
      </c>
      <c r="F7914" s="6">
        <f t="shared" si="1854"/>
        <v>0</v>
      </c>
      <c r="G7914" s="7">
        <v>0.27847</v>
      </c>
      <c r="H7914" s="6">
        <f t="shared" si="1846"/>
        <v>9746.4500000000007</v>
      </c>
      <c r="I7914" s="7">
        <v>0</v>
      </c>
      <c r="J7914" s="6">
        <f t="shared" si="1847"/>
        <v>0</v>
      </c>
      <c r="K7914" s="20"/>
      <c r="L7914" s="6">
        <f t="shared" si="1848"/>
        <v>39592</v>
      </c>
      <c r="M7914" s="11">
        <f t="shared" si="1855"/>
        <v>408</v>
      </c>
      <c r="N7914" s="6">
        <f t="shared" si="1849"/>
        <v>0</v>
      </c>
      <c r="O7914" s="11">
        <f t="shared" si="1856"/>
        <v>9746.4500000000007</v>
      </c>
      <c r="P7914" s="11">
        <f t="shared" si="1850"/>
        <v>0</v>
      </c>
      <c r="Q7914" s="11">
        <f t="shared" si="1857"/>
        <v>0</v>
      </c>
      <c r="R7914" s="11">
        <f t="shared" si="1858"/>
        <v>10154.450000000001</v>
      </c>
      <c r="S7914" s="6">
        <f t="shared" si="1851"/>
        <v>0</v>
      </c>
      <c r="T7914" s="11">
        <f t="shared" si="1852"/>
        <v>0</v>
      </c>
      <c r="U7914" s="11">
        <f t="shared" si="1853"/>
        <v>0</v>
      </c>
      <c r="V7914" s="11">
        <f t="shared" si="1859"/>
        <v>0</v>
      </c>
      <c r="W7914" s="20"/>
    </row>
    <row r="7915" spans="1:23" x14ac:dyDescent="0.25">
      <c r="A7915">
        <v>2022112524</v>
      </c>
      <c r="B7915">
        <v>6</v>
      </c>
      <c r="C7915" s="7">
        <v>0.47982000000000002</v>
      </c>
      <c r="D7915" s="6">
        <f t="shared" si="1845"/>
        <v>38385.599999999999</v>
      </c>
      <c r="E7915" s="62">
        <v>0</v>
      </c>
      <c r="F7915" s="6">
        <f t="shared" si="1854"/>
        <v>0</v>
      </c>
      <c r="G7915" s="7">
        <v>0.31412000000000001</v>
      </c>
      <c r="H7915" s="6">
        <f t="shared" si="1846"/>
        <v>10994.2</v>
      </c>
      <c r="I7915" s="7">
        <v>0</v>
      </c>
      <c r="J7915" s="6">
        <f t="shared" si="1847"/>
        <v>0</v>
      </c>
      <c r="K7915" s="20"/>
      <c r="L7915" s="6">
        <f t="shared" si="1848"/>
        <v>38385.599999999999</v>
      </c>
      <c r="M7915" s="11">
        <f t="shared" si="1855"/>
        <v>1614.4000000000015</v>
      </c>
      <c r="N7915" s="6">
        <f t="shared" si="1849"/>
        <v>0</v>
      </c>
      <c r="O7915" s="11">
        <f t="shared" si="1856"/>
        <v>10994.2</v>
      </c>
      <c r="P7915" s="11">
        <f t="shared" si="1850"/>
        <v>0</v>
      </c>
      <c r="Q7915" s="11">
        <f t="shared" si="1857"/>
        <v>0</v>
      </c>
      <c r="R7915" s="11">
        <f t="shared" si="1858"/>
        <v>12608.600000000002</v>
      </c>
      <c r="S7915" s="6">
        <f t="shared" si="1851"/>
        <v>0</v>
      </c>
      <c r="T7915" s="11">
        <f t="shared" si="1852"/>
        <v>0</v>
      </c>
      <c r="U7915" s="11">
        <f t="shared" si="1853"/>
        <v>0</v>
      </c>
      <c r="V7915" s="11">
        <f t="shared" si="1859"/>
        <v>0</v>
      </c>
      <c r="W7915" s="20"/>
    </row>
    <row r="7916" spans="1:23" x14ac:dyDescent="0.25">
      <c r="A7916">
        <v>2022112601</v>
      </c>
      <c r="B7916">
        <v>7</v>
      </c>
      <c r="C7916" s="7">
        <v>0.46472999999999998</v>
      </c>
      <c r="D7916" s="6">
        <f t="shared" si="1845"/>
        <v>37178.400000000001</v>
      </c>
      <c r="E7916" s="62">
        <v>0</v>
      </c>
      <c r="F7916" s="6">
        <f t="shared" si="1854"/>
        <v>0</v>
      </c>
      <c r="G7916" s="7">
        <v>0.30764999999999998</v>
      </c>
      <c r="H7916" s="6">
        <f t="shared" si="1846"/>
        <v>10767.75</v>
      </c>
      <c r="I7916" s="7">
        <v>0</v>
      </c>
      <c r="J7916" s="6">
        <f t="shared" si="1847"/>
        <v>0</v>
      </c>
      <c r="K7916" s="20"/>
      <c r="L7916" s="6">
        <f t="shared" si="1848"/>
        <v>37178.400000000001</v>
      </c>
      <c r="M7916" s="11">
        <f t="shared" si="1855"/>
        <v>2821.5999999999985</v>
      </c>
      <c r="N7916" s="6">
        <f t="shared" si="1849"/>
        <v>0</v>
      </c>
      <c r="O7916" s="11">
        <f t="shared" si="1856"/>
        <v>10767.75</v>
      </c>
      <c r="P7916" s="11">
        <f t="shared" si="1850"/>
        <v>0</v>
      </c>
      <c r="Q7916" s="11">
        <f t="shared" si="1857"/>
        <v>0</v>
      </c>
      <c r="R7916" s="11">
        <f t="shared" si="1858"/>
        <v>13589.349999999999</v>
      </c>
      <c r="S7916" s="6">
        <f t="shared" si="1851"/>
        <v>0</v>
      </c>
      <c r="T7916" s="11">
        <f t="shared" si="1852"/>
        <v>0</v>
      </c>
      <c r="U7916" s="11">
        <f t="shared" si="1853"/>
        <v>0</v>
      </c>
      <c r="V7916" s="11">
        <f t="shared" si="1859"/>
        <v>0</v>
      </c>
      <c r="W7916" s="20"/>
    </row>
    <row r="7917" spans="1:23" x14ac:dyDescent="0.25">
      <c r="A7917">
        <v>2022112602</v>
      </c>
      <c r="B7917">
        <v>7</v>
      </c>
      <c r="C7917" s="7">
        <v>0.45115</v>
      </c>
      <c r="D7917" s="6">
        <f t="shared" si="1845"/>
        <v>36092</v>
      </c>
      <c r="E7917" s="62">
        <v>0</v>
      </c>
      <c r="F7917" s="6">
        <f t="shared" si="1854"/>
        <v>0</v>
      </c>
      <c r="G7917" s="7">
        <v>0.25539000000000001</v>
      </c>
      <c r="H7917" s="6">
        <f t="shared" si="1846"/>
        <v>8938.65</v>
      </c>
      <c r="I7917" s="7">
        <v>0</v>
      </c>
      <c r="J7917" s="6">
        <f t="shared" si="1847"/>
        <v>0</v>
      </c>
      <c r="K7917" s="20"/>
      <c r="L7917" s="6">
        <f t="shared" si="1848"/>
        <v>36092</v>
      </c>
      <c r="M7917" s="11">
        <f t="shared" si="1855"/>
        <v>3908</v>
      </c>
      <c r="N7917" s="6">
        <f t="shared" si="1849"/>
        <v>0</v>
      </c>
      <c r="O7917" s="11">
        <f t="shared" si="1856"/>
        <v>8938.65</v>
      </c>
      <c r="P7917" s="11">
        <f t="shared" si="1850"/>
        <v>0</v>
      </c>
      <c r="Q7917" s="11">
        <f t="shared" si="1857"/>
        <v>0</v>
      </c>
      <c r="R7917" s="11">
        <f t="shared" si="1858"/>
        <v>12846.65</v>
      </c>
      <c r="S7917" s="6">
        <f t="shared" si="1851"/>
        <v>0</v>
      </c>
      <c r="T7917" s="11">
        <f t="shared" si="1852"/>
        <v>0</v>
      </c>
      <c r="U7917" s="11">
        <f t="shared" si="1853"/>
        <v>0</v>
      </c>
      <c r="V7917" s="11">
        <f t="shared" si="1859"/>
        <v>0</v>
      </c>
      <c r="W7917" s="20"/>
    </row>
    <row r="7918" spans="1:23" x14ac:dyDescent="0.25">
      <c r="A7918">
        <v>2022112603</v>
      </c>
      <c r="B7918">
        <v>7</v>
      </c>
      <c r="C7918" s="7">
        <v>0.44207000000000002</v>
      </c>
      <c r="D7918" s="6">
        <f t="shared" si="1845"/>
        <v>35365.599999999999</v>
      </c>
      <c r="E7918" s="62">
        <v>0</v>
      </c>
      <c r="F7918" s="6">
        <f t="shared" si="1854"/>
        <v>0</v>
      </c>
      <c r="G7918" s="7">
        <v>0.20707999999999999</v>
      </c>
      <c r="H7918" s="6">
        <f t="shared" si="1846"/>
        <v>7247.7999999999993</v>
      </c>
      <c r="I7918" s="7">
        <v>0</v>
      </c>
      <c r="J7918" s="6">
        <f t="shared" si="1847"/>
        <v>0</v>
      </c>
      <c r="K7918" s="20"/>
      <c r="L7918" s="6">
        <f t="shared" si="1848"/>
        <v>35365.599999999999</v>
      </c>
      <c r="M7918" s="11">
        <f t="shared" si="1855"/>
        <v>4634.4000000000015</v>
      </c>
      <c r="N7918" s="6">
        <f t="shared" si="1849"/>
        <v>0</v>
      </c>
      <c r="O7918" s="11">
        <f t="shared" si="1856"/>
        <v>7247.7999999999993</v>
      </c>
      <c r="P7918" s="11">
        <f t="shared" si="1850"/>
        <v>0</v>
      </c>
      <c r="Q7918" s="11">
        <f t="shared" si="1857"/>
        <v>0</v>
      </c>
      <c r="R7918" s="11">
        <f t="shared" si="1858"/>
        <v>11882.2</v>
      </c>
      <c r="S7918" s="6">
        <f t="shared" si="1851"/>
        <v>0</v>
      </c>
      <c r="T7918" s="11">
        <f t="shared" si="1852"/>
        <v>0</v>
      </c>
      <c r="U7918" s="11">
        <f t="shared" si="1853"/>
        <v>0</v>
      </c>
      <c r="V7918" s="11">
        <f t="shared" si="1859"/>
        <v>0</v>
      </c>
      <c r="W7918" s="20"/>
    </row>
    <row r="7919" spans="1:23" x14ac:dyDescent="0.25">
      <c r="A7919">
        <v>2022112604</v>
      </c>
      <c r="B7919">
        <v>7</v>
      </c>
      <c r="C7919" s="7">
        <v>0.44024999999999997</v>
      </c>
      <c r="D7919" s="6">
        <f t="shared" si="1845"/>
        <v>35220</v>
      </c>
      <c r="E7919" s="62">
        <v>0</v>
      </c>
      <c r="F7919" s="6">
        <f t="shared" si="1854"/>
        <v>0</v>
      </c>
      <c r="G7919" s="7">
        <v>0.19983999999999999</v>
      </c>
      <c r="H7919" s="6">
        <f t="shared" si="1846"/>
        <v>6994.4</v>
      </c>
      <c r="I7919" s="7">
        <v>0</v>
      </c>
      <c r="J7919" s="6">
        <f t="shared" si="1847"/>
        <v>0</v>
      </c>
      <c r="K7919" s="20"/>
      <c r="L7919" s="6">
        <f t="shared" si="1848"/>
        <v>35220</v>
      </c>
      <c r="M7919" s="11">
        <f t="shared" si="1855"/>
        <v>4780</v>
      </c>
      <c r="N7919" s="6">
        <f t="shared" si="1849"/>
        <v>0</v>
      </c>
      <c r="O7919" s="11">
        <f t="shared" si="1856"/>
        <v>6994.4</v>
      </c>
      <c r="P7919" s="11">
        <f t="shared" si="1850"/>
        <v>0</v>
      </c>
      <c r="Q7919" s="11">
        <f t="shared" si="1857"/>
        <v>0</v>
      </c>
      <c r="R7919" s="11">
        <f t="shared" si="1858"/>
        <v>11774.4</v>
      </c>
      <c r="S7919" s="6">
        <f t="shared" si="1851"/>
        <v>0</v>
      </c>
      <c r="T7919" s="11">
        <f t="shared" si="1852"/>
        <v>0</v>
      </c>
      <c r="U7919" s="11">
        <f t="shared" si="1853"/>
        <v>0</v>
      </c>
      <c r="V7919" s="11">
        <f t="shared" si="1859"/>
        <v>0</v>
      </c>
      <c r="W7919" s="20"/>
    </row>
    <row r="7920" spans="1:23" x14ac:dyDescent="0.25">
      <c r="A7920">
        <v>2022112605</v>
      </c>
      <c r="B7920">
        <v>7</v>
      </c>
      <c r="C7920" s="7">
        <v>0.44338</v>
      </c>
      <c r="D7920" s="6">
        <f t="shared" si="1845"/>
        <v>35470.400000000001</v>
      </c>
      <c r="E7920" s="62">
        <v>0</v>
      </c>
      <c r="F7920" s="6">
        <f t="shared" si="1854"/>
        <v>0</v>
      </c>
      <c r="G7920" s="7">
        <v>0.2051</v>
      </c>
      <c r="H7920" s="6">
        <f t="shared" si="1846"/>
        <v>7178.5</v>
      </c>
      <c r="I7920" s="7">
        <v>0</v>
      </c>
      <c r="J7920" s="6">
        <f t="shared" si="1847"/>
        <v>0</v>
      </c>
      <c r="K7920" s="20"/>
      <c r="L7920" s="6">
        <f t="shared" si="1848"/>
        <v>35470.400000000001</v>
      </c>
      <c r="M7920" s="11">
        <f t="shared" si="1855"/>
        <v>4529.5999999999985</v>
      </c>
      <c r="N7920" s="6">
        <f t="shared" si="1849"/>
        <v>0</v>
      </c>
      <c r="O7920" s="11">
        <f t="shared" si="1856"/>
        <v>7178.5</v>
      </c>
      <c r="P7920" s="11">
        <f t="shared" si="1850"/>
        <v>0</v>
      </c>
      <c r="Q7920" s="11">
        <f t="shared" si="1857"/>
        <v>0</v>
      </c>
      <c r="R7920" s="11">
        <f t="shared" si="1858"/>
        <v>11708.099999999999</v>
      </c>
      <c r="S7920" s="6">
        <f t="shared" si="1851"/>
        <v>0</v>
      </c>
      <c r="T7920" s="11">
        <f t="shared" si="1852"/>
        <v>0</v>
      </c>
      <c r="U7920" s="11">
        <f t="shared" si="1853"/>
        <v>0</v>
      </c>
      <c r="V7920" s="11">
        <f t="shared" si="1859"/>
        <v>0</v>
      </c>
      <c r="W7920" s="20"/>
    </row>
    <row r="7921" spans="1:23" x14ac:dyDescent="0.25">
      <c r="A7921">
        <v>2022112606</v>
      </c>
      <c r="B7921">
        <v>7</v>
      </c>
      <c r="C7921" s="7">
        <v>0.44997999999999999</v>
      </c>
      <c r="D7921" s="6">
        <f t="shared" si="1845"/>
        <v>35998.400000000001</v>
      </c>
      <c r="E7921" s="62">
        <v>0</v>
      </c>
      <c r="F7921" s="6">
        <f t="shared" si="1854"/>
        <v>0</v>
      </c>
      <c r="G7921" s="7">
        <v>0.20075999999999999</v>
      </c>
      <c r="H7921" s="6">
        <f t="shared" si="1846"/>
        <v>7026.5999999999995</v>
      </c>
      <c r="I7921" s="7">
        <v>0</v>
      </c>
      <c r="J7921" s="6">
        <f t="shared" si="1847"/>
        <v>0</v>
      </c>
      <c r="K7921" s="20"/>
      <c r="L7921" s="6">
        <f t="shared" si="1848"/>
        <v>35998.400000000001</v>
      </c>
      <c r="M7921" s="11">
        <f t="shared" si="1855"/>
        <v>4001.5999999999985</v>
      </c>
      <c r="N7921" s="6">
        <f t="shared" si="1849"/>
        <v>0</v>
      </c>
      <c r="O7921" s="11">
        <f t="shared" si="1856"/>
        <v>7026.5999999999995</v>
      </c>
      <c r="P7921" s="11">
        <f t="shared" si="1850"/>
        <v>0</v>
      </c>
      <c r="Q7921" s="11">
        <f t="shared" si="1857"/>
        <v>0</v>
      </c>
      <c r="R7921" s="11">
        <f t="shared" si="1858"/>
        <v>11028.199999999997</v>
      </c>
      <c r="S7921" s="6">
        <f t="shared" si="1851"/>
        <v>0</v>
      </c>
      <c r="T7921" s="11">
        <f t="shared" si="1852"/>
        <v>0</v>
      </c>
      <c r="U7921" s="11">
        <f t="shared" si="1853"/>
        <v>0</v>
      </c>
      <c r="V7921" s="11">
        <f t="shared" si="1859"/>
        <v>0</v>
      </c>
      <c r="W7921" s="20"/>
    </row>
    <row r="7922" spans="1:23" x14ac:dyDescent="0.25">
      <c r="A7922">
        <v>2022112607</v>
      </c>
      <c r="B7922">
        <v>7</v>
      </c>
      <c r="C7922" s="7">
        <v>0.46438000000000001</v>
      </c>
      <c r="D7922" s="6">
        <f t="shared" si="1845"/>
        <v>37150.400000000001</v>
      </c>
      <c r="E7922" s="62">
        <v>0</v>
      </c>
      <c r="F7922" s="6">
        <f t="shared" si="1854"/>
        <v>0</v>
      </c>
      <c r="G7922" s="7">
        <v>0.19022</v>
      </c>
      <c r="H7922" s="6">
        <f t="shared" si="1846"/>
        <v>6657.7</v>
      </c>
      <c r="I7922" s="7">
        <v>0</v>
      </c>
      <c r="J7922" s="6">
        <f t="shared" si="1847"/>
        <v>0</v>
      </c>
      <c r="K7922" s="20"/>
      <c r="L7922" s="6">
        <f t="shared" si="1848"/>
        <v>37150.400000000001</v>
      </c>
      <c r="M7922" s="11">
        <f t="shared" si="1855"/>
        <v>2849.5999999999985</v>
      </c>
      <c r="N7922" s="6">
        <f t="shared" si="1849"/>
        <v>0</v>
      </c>
      <c r="O7922" s="11">
        <f t="shared" si="1856"/>
        <v>6657.7</v>
      </c>
      <c r="P7922" s="11">
        <f t="shared" si="1850"/>
        <v>0</v>
      </c>
      <c r="Q7922" s="11">
        <f t="shared" si="1857"/>
        <v>0</v>
      </c>
      <c r="R7922" s="11">
        <f t="shared" si="1858"/>
        <v>9507.2999999999993</v>
      </c>
      <c r="S7922" s="6">
        <f t="shared" si="1851"/>
        <v>0</v>
      </c>
      <c r="T7922" s="11">
        <f t="shared" si="1852"/>
        <v>0</v>
      </c>
      <c r="U7922" s="11">
        <f t="shared" si="1853"/>
        <v>0</v>
      </c>
      <c r="V7922" s="11">
        <f t="shared" si="1859"/>
        <v>0</v>
      </c>
      <c r="W7922" s="20"/>
    </row>
    <row r="7923" spans="1:23" x14ac:dyDescent="0.25">
      <c r="A7923">
        <v>2022112608</v>
      </c>
      <c r="B7923">
        <v>7</v>
      </c>
      <c r="C7923" s="7">
        <v>0.48144999999999999</v>
      </c>
      <c r="D7923" s="6">
        <f t="shared" si="1845"/>
        <v>38516</v>
      </c>
      <c r="E7923" s="62">
        <v>0</v>
      </c>
      <c r="F7923" s="6">
        <f t="shared" si="1854"/>
        <v>0</v>
      </c>
      <c r="G7923" s="7">
        <v>0.21826000000000001</v>
      </c>
      <c r="H7923" s="6">
        <f t="shared" si="1846"/>
        <v>7639.1</v>
      </c>
      <c r="I7923" s="7">
        <v>7.77E-3</v>
      </c>
      <c r="J7923" s="6">
        <f t="shared" si="1847"/>
        <v>108.78</v>
      </c>
      <c r="K7923" s="20"/>
      <c r="L7923" s="6">
        <f t="shared" si="1848"/>
        <v>38516</v>
      </c>
      <c r="M7923" s="11">
        <f t="shared" si="1855"/>
        <v>1484</v>
      </c>
      <c r="N7923" s="6">
        <f t="shared" si="1849"/>
        <v>0</v>
      </c>
      <c r="O7923" s="11">
        <f t="shared" si="1856"/>
        <v>7639.1</v>
      </c>
      <c r="P7923" s="11">
        <f t="shared" si="1850"/>
        <v>0</v>
      </c>
      <c r="Q7923" s="11">
        <f t="shared" si="1857"/>
        <v>108.78</v>
      </c>
      <c r="R7923" s="11">
        <f t="shared" si="1858"/>
        <v>9231.880000000001</v>
      </c>
      <c r="S7923" s="6">
        <f t="shared" si="1851"/>
        <v>0</v>
      </c>
      <c r="T7923" s="11">
        <f t="shared" si="1852"/>
        <v>0</v>
      </c>
      <c r="U7923" s="11">
        <f t="shared" si="1853"/>
        <v>0</v>
      </c>
      <c r="V7923" s="11">
        <f t="shared" si="1859"/>
        <v>0</v>
      </c>
      <c r="W7923" s="20"/>
    </row>
    <row r="7924" spans="1:23" x14ac:dyDescent="0.25">
      <c r="A7924">
        <v>2022112609</v>
      </c>
      <c r="B7924">
        <v>7</v>
      </c>
      <c r="C7924" s="7">
        <v>0.49681999999999998</v>
      </c>
      <c r="D7924" s="6">
        <f t="shared" si="1845"/>
        <v>39745.599999999999</v>
      </c>
      <c r="E7924" s="62">
        <v>0</v>
      </c>
      <c r="F7924" s="6">
        <f t="shared" si="1854"/>
        <v>0</v>
      </c>
      <c r="G7924" s="7">
        <v>0.24135000000000001</v>
      </c>
      <c r="H7924" s="6">
        <f t="shared" si="1846"/>
        <v>8447.25</v>
      </c>
      <c r="I7924" s="7">
        <v>8.6010000000000003E-2</v>
      </c>
      <c r="J7924" s="6">
        <f t="shared" si="1847"/>
        <v>1204.1400000000001</v>
      </c>
      <c r="K7924" s="20"/>
      <c r="L7924" s="6">
        <f t="shared" si="1848"/>
        <v>39745.599999999999</v>
      </c>
      <c r="M7924" s="11">
        <f t="shared" si="1855"/>
        <v>254.40000000000146</v>
      </c>
      <c r="N7924" s="6">
        <f t="shared" si="1849"/>
        <v>0</v>
      </c>
      <c r="O7924" s="11">
        <f t="shared" si="1856"/>
        <v>8447.25</v>
      </c>
      <c r="P7924" s="11">
        <f t="shared" si="1850"/>
        <v>0</v>
      </c>
      <c r="Q7924" s="11">
        <f t="shared" si="1857"/>
        <v>1204.1400000000001</v>
      </c>
      <c r="R7924" s="11">
        <f t="shared" si="1858"/>
        <v>9905.7900000000009</v>
      </c>
      <c r="S7924" s="6">
        <f t="shared" si="1851"/>
        <v>0</v>
      </c>
      <c r="T7924" s="11">
        <f t="shared" si="1852"/>
        <v>0</v>
      </c>
      <c r="U7924" s="11">
        <f t="shared" si="1853"/>
        <v>0</v>
      </c>
      <c r="V7924" s="11">
        <f t="shared" si="1859"/>
        <v>0</v>
      </c>
      <c r="W7924" s="20"/>
    </row>
    <row r="7925" spans="1:23" x14ac:dyDescent="0.25">
      <c r="A7925">
        <v>2022112610</v>
      </c>
      <c r="B7925">
        <v>7</v>
      </c>
      <c r="C7925" s="7">
        <v>0.50888999999999995</v>
      </c>
      <c r="D7925" s="6">
        <f t="shared" si="1845"/>
        <v>40711.199999999997</v>
      </c>
      <c r="E7925" s="62">
        <v>0</v>
      </c>
      <c r="F7925" s="6">
        <f t="shared" si="1854"/>
        <v>0</v>
      </c>
      <c r="G7925" s="7">
        <v>0.27211000000000002</v>
      </c>
      <c r="H7925" s="6">
        <f t="shared" si="1846"/>
        <v>9523.85</v>
      </c>
      <c r="I7925" s="7">
        <v>0.22078</v>
      </c>
      <c r="J7925" s="6">
        <f t="shared" si="1847"/>
        <v>3090.92</v>
      </c>
      <c r="K7925" s="20"/>
      <c r="L7925" s="6">
        <f t="shared" si="1848"/>
        <v>40000</v>
      </c>
      <c r="M7925" s="11">
        <f t="shared" si="1855"/>
        <v>0</v>
      </c>
      <c r="N7925" s="6">
        <f t="shared" si="1849"/>
        <v>711.19999999999709</v>
      </c>
      <c r="O7925" s="11">
        <f t="shared" si="1856"/>
        <v>8812.6500000000033</v>
      </c>
      <c r="P7925" s="11">
        <f t="shared" si="1850"/>
        <v>0</v>
      </c>
      <c r="Q7925" s="11">
        <f t="shared" si="1857"/>
        <v>3090.92</v>
      </c>
      <c r="R7925" s="11">
        <f t="shared" si="1858"/>
        <v>11903.570000000003</v>
      </c>
      <c r="S7925" s="6">
        <f t="shared" si="1851"/>
        <v>0</v>
      </c>
      <c r="T7925" s="11">
        <f t="shared" si="1852"/>
        <v>0</v>
      </c>
      <c r="U7925" s="11">
        <f t="shared" si="1853"/>
        <v>0</v>
      </c>
      <c r="V7925" s="11">
        <f t="shared" si="1859"/>
        <v>0</v>
      </c>
      <c r="W7925" s="20"/>
    </row>
    <row r="7926" spans="1:23" x14ac:dyDescent="0.25">
      <c r="A7926">
        <v>2022112611</v>
      </c>
      <c r="B7926">
        <v>7</v>
      </c>
      <c r="C7926" s="7">
        <v>0.51056000000000001</v>
      </c>
      <c r="D7926" s="6">
        <f t="shared" si="1845"/>
        <v>40844.800000000003</v>
      </c>
      <c r="E7926" s="62">
        <v>0</v>
      </c>
      <c r="F7926" s="6">
        <f t="shared" si="1854"/>
        <v>0</v>
      </c>
      <c r="G7926" s="7">
        <v>0.29842000000000002</v>
      </c>
      <c r="H7926" s="6">
        <f t="shared" si="1846"/>
        <v>10444.700000000001</v>
      </c>
      <c r="I7926" s="7">
        <v>0.34059</v>
      </c>
      <c r="J7926" s="6">
        <f t="shared" si="1847"/>
        <v>4768.26</v>
      </c>
      <c r="K7926" s="20"/>
      <c r="L7926" s="6">
        <f t="shared" si="1848"/>
        <v>40000</v>
      </c>
      <c r="M7926" s="11">
        <f t="shared" si="1855"/>
        <v>0</v>
      </c>
      <c r="N7926" s="6">
        <f t="shared" si="1849"/>
        <v>844.80000000000291</v>
      </c>
      <c r="O7926" s="11">
        <f t="shared" si="1856"/>
        <v>9599.8999999999978</v>
      </c>
      <c r="P7926" s="11">
        <f t="shared" si="1850"/>
        <v>0</v>
      </c>
      <c r="Q7926" s="11">
        <f t="shared" si="1857"/>
        <v>4768.26</v>
      </c>
      <c r="R7926" s="11">
        <f t="shared" si="1858"/>
        <v>14368.159999999998</v>
      </c>
      <c r="S7926" s="6">
        <f t="shared" si="1851"/>
        <v>0</v>
      </c>
      <c r="T7926" s="11">
        <f t="shared" si="1852"/>
        <v>0</v>
      </c>
      <c r="U7926" s="11">
        <f t="shared" si="1853"/>
        <v>0</v>
      </c>
      <c r="V7926" s="11">
        <f t="shared" si="1859"/>
        <v>0</v>
      </c>
      <c r="W7926" s="20"/>
    </row>
    <row r="7927" spans="1:23" x14ac:dyDescent="0.25">
      <c r="A7927">
        <v>2022112612</v>
      </c>
      <c r="B7927">
        <v>7</v>
      </c>
      <c r="C7927" s="7">
        <v>0.51061999999999996</v>
      </c>
      <c r="D7927" s="6">
        <f t="shared" si="1845"/>
        <v>40849.599999999999</v>
      </c>
      <c r="E7927" s="62">
        <v>0</v>
      </c>
      <c r="F7927" s="6">
        <f t="shared" si="1854"/>
        <v>0</v>
      </c>
      <c r="G7927" s="7">
        <v>0.34804000000000002</v>
      </c>
      <c r="H7927" s="6">
        <f t="shared" si="1846"/>
        <v>12181.400000000001</v>
      </c>
      <c r="I7927" s="7">
        <v>0.39478000000000002</v>
      </c>
      <c r="J7927" s="6">
        <f t="shared" si="1847"/>
        <v>5526.92</v>
      </c>
      <c r="K7927" s="20"/>
      <c r="L7927" s="6">
        <f t="shared" si="1848"/>
        <v>40000</v>
      </c>
      <c r="M7927" s="11">
        <f t="shared" si="1855"/>
        <v>0</v>
      </c>
      <c r="N7927" s="6">
        <f t="shared" si="1849"/>
        <v>849.59999999999854</v>
      </c>
      <c r="O7927" s="11">
        <f t="shared" si="1856"/>
        <v>11331.800000000003</v>
      </c>
      <c r="P7927" s="11">
        <f t="shared" si="1850"/>
        <v>0</v>
      </c>
      <c r="Q7927" s="11">
        <f t="shared" si="1857"/>
        <v>5526.92</v>
      </c>
      <c r="R7927" s="11">
        <f t="shared" si="1858"/>
        <v>16858.72</v>
      </c>
      <c r="S7927" s="6">
        <f t="shared" si="1851"/>
        <v>0</v>
      </c>
      <c r="T7927" s="11">
        <f t="shared" si="1852"/>
        <v>0</v>
      </c>
      <c r="U7927" s="11">
        <f t="shared" si="1853"/>
        <v>0</v>
      </c>
      <c r="V7927" s="11">
        <f t="shared" si="1859"/>
        <v>0</v>
      </c>
      <c r="W7927" s="20"/>
    </row>
    <row r="7928" spans="1:23" x14ac:dyDescent="0.25">
      <c r="A7928">
        <v>2022112613</v>
      </c>
      <c r="B7928">
        <v>7</v>
      </c>
      <c r="C7928" s="7">
        <v>0.51239999999999997</v>
      </c>
      <c r="D7928" s="6">
        <f t="shared" si="1845"/>
        <v>40992</v>
      </c>
      <c r="E7928" s="62">
        <v>0</v>
      </c>
      <c r="F7928" s="6">
        <f t="shared" si="1854"/>
        <v>0</v>
      </c>
      <c r="G7928" s="7">
        <v>0.40038000000000001</v>
      </c>
      <c r="H7928" s="6">
        <f t="shared" si="1846"/>
        <v>14013.300000000001</v>
      </c>
      <c r="I7928" s="7">
        <v>0.40825</v>
      </c>
      <c r="J7928" s="6">
        <f t="shared" si="1847"/>
        <v>5715.5</v>
      </c>
      <c r="K7928" s="20"/>
      <c r="L7928" s="6">
        <f t="shared" si="1848"/>
        <v>40000</v>
      </c>
      <c r="M7928" s="11">
        <f t="shared" si="1855"/>
        <v>0</v>
      </c>
      <c r="N7928" s="6">
        <f t="shared" si="1849"/>
        <v>992</v>
      </c>
      <c r="O7928" s="11">
        <f t="shared" si="1856"/>
        <v>13021.300000000001</v>
      </c>
      <c r="P7928" s="11">
        <f t="shared" si="1850"/>
        <v>0</v>
      </c>
      <c r="Q7928" s="11">
        <f t="shared" si="1857"/>
        <v>5715.5</v>
      </c>
      <c r="R7928" s="11">
        <f t="shared" si="1858"/>
        <v>18736.800000000003</v>
      </c>
      <c r="S7928" s="6">
        <f t="shared" si="1851"/>
        <v>0</v>
      </c>
      <c r="T7928" s="11">
        <f t="shared" si="1852"/>
        <v>0</v>
      </c>
      <c r="U7928" s="11">
        <f t="shared" si="1853"/>
        <v>0</v>
      </c>
      <c r="V7928" s="11">
        <f t="shared" si="1859"/>
        <v>0</v>
      </c>
      <c r="W7928" s="20"/>
    </row>
    <row r="7929" spans="1:23" x14ac:dyDescent="0.25">
      <c r="A7929">
        <v>2022112614</v>
      </c>
      <c r="B7929">
        <v>7</v>
      </c>
      <c r="C7929" s="7">
        <v>0.50746999999999998</v>
      </c>
      <c r="D7929" s="6">
        <f t="shared" si="1845"/>
        <v>40597.599999999999</v>
      </c>
      <c r="E7929" s="62">
        <v>0</v>
      </c>
      <c r="F7929" s="6">
        <f t="shared" si="1854"/>
        <v>0</v>
      </c>
      <c r="G7929" s="7">
        <v>0.42107</v>
      </c>
      <c r="H7929" s="6">
        <f t="shared" si="1846"/>
        <v>14737.45</v>
      </c>
      <c r="I7929" s="7">
        <v>0.40206999999999998</v>
      </c>
      <c r="J7929" s="6">
        <f t="shared" si="1847"/>
        <v>5628.98</v>
      </c>
      <c r="K7929" s="20"/>
      <c r="L7929" s="6">
        <f t="shared" si="1848"/>
        <v>40000</v>
      </c>
      <c r="M7929" s="11">
        <f t="shared" si="1855"/>
        <v>0</v>
      </c>
      <c r="N7929" s="6">
        <f t="shared" si="1849"/>
        <v>597.59999999999854</v>
      </c>
      <c r="O7929" s="11">
        <f t="shared" si="1856"/>
        <v>14139.850000000002</v>
      </c>
      <c r="P7929" s="11">
        <f t="shared" si="1850"/>
        <v>0</v>
      </c>
      <c r="Q7929" s="11">
        <f t="shared" si="1857"/>
        <v>5628.98</v>
      </c>
      <c r="R7929" s="11">
        <f t="shared" si="1858"/>
        <v>19768.830000000002</v>
      </c>
      <c r="S7929" s="6">
        <f t="shared" si="1851"/>
        <v>0</v>
      </c>
      <c r="T7929" s="11">
        <f t="shared" si="1852"/>
        <v>0</v>
      </c>
      <c r="U7929" s="11">
        <f t="shared" si="1853"/>
        <v>0</v>
      </c>
      <c r="V7929" s="11">
        <f t="shared" si="1859"/>
        <v>0</v>
      </c>
      <c r="W7929" s="20"/>
    </row>
    <row r="7930" spans="1:23" x14ac:dyDescent="0.25">
      <c r="A7930">
        <v>2022112615</v>
      </c>
      <c r="B7930">
        <v>7</v>
      </c>
      <c r="C7930" s="7">
        <v>0.50305999999999995</v>
      </c>
      <c r="D7930" s="6">
        <f t="shared" si="1845"/>
        <v>40244.799999999996</v>
      </c>
      <c r="E7930" s="62">
        <v>0</v>
      </c>
      <c r="F7930" s="6">
        <f t="shared" si="1854"/>
        <v>0</v>
      </c>
      <c r="G7930" s="7">
        <v>0.38586999999999999</v>
      </c>
      <c r="H7930" s="6">
        <f t="shared" si="1846"/>
        <v>13505.449999999999</v>
      </c>
      <c r="I7930" s="7">
        <v>0.43914999999999998</v>
      </c>
      <c r="J7930" s="6">
        <f t="shared" si="1847"/>
        <v>6148.0999999999995</v>
      </c>
      <c r="K7930" s="20"/>
      <c r="L7930" s="6">
        <f t="shared" si="1848"/>
        <v>40000</v>
      </c>
      <c r="M7930" s="11">
        <f t="shared" si="1855"/>
        <v>0</v>
      </c>
      <c r="N7930" s="6">
        <f t="shared" si="1849"/>
        <v>244.79999999999563</v>
      </c>
      <c r="O7930" s="11">
        <f t="shared" si="1856"/>
        <v>13260.650000000003</v>
      </c>
      <c r="P7930" s="11">
        <f t="shared" si="1850"/>
        <v>0</v>
      </c>
      <c r="Q7930" s="11">
        <f t="shared" si="1857"/>
        <v>6148.0999999999995</v>
      </c>
      <c r="R7930" s="11">
        <f t="shared" si="1858"/>
        <v>19408.750000000004</v>
      </c>
      <c r="S7930" s="6">
        <f t="shared" si="1851"/>
        <v>0</v>
      </c>
      <c r="T7930" s="11">
        <f t="shared" si="1852"/>
        <v>0</v>
      </c>
      <c r="U7930" s="11">
        <f t="shared" si="1853"/>
        <v>0</v>
      </c>
      <c r="V7930" s="11">
        <f t="shared" si="1859"/>
        <v>0</v>
      </c>
      <c r="W7930" s="20"/>
    </row>
    <row r="7931" spans="1:23" x14ac:dyDescent="0.25">
      <c r="A7931">
        <v>2022112616</v>
      </c>
      <c r="B7931">
        <v>7</v>
      </c>
      <c r="C7931" s="7">
        <v>0.50380000000000003</v>
      </c>
      <c r="D7931" s="6">
        <f t="shared" si="1845"/>
        <v>40304</v>
      </c>
      <c r="E7931" s="62">
        <v>0</v>
      </c>
      <c r="F7931" s="6">
        <f t="shared" si="1854"/>
        <v>0</v>
      </c>
      <c r="G7931" s="7">
        <v>0.32318000000000002</v>
      </c>
      <c r="H7931" s="6">
        <f t="shared" si="1846"/>
        <v>11311.300000000001</v>
      </c>
      <c r="I7931" s="7">
        <v>0.43868000000000001</v>
      </c>
      <c r="J7931" s="6">
        <f t="shared" si="1847"/>
        <v>6141.52</v>
      </c>
      <c r="K7931" s="20"/>
      <c r="L7931" s="6">
        <f t="shared" si="1848"/>
        <v>40000</v>
      </c>
      <c r="M7931" s="11">
        <f t="shared" si="1855"/>
        <v>0</v>
      </c>
      <c r="N7931" s="6">
        <f t="shared" si="1849"/>
        <v>304</v>
      </c>
      <c r="O7931" s="11">
        <f t="shared" si="1856"/>
        <v>11007.300000000001</v>
      </c>
      <c r="P7931" s="11">
        <f t="shared" si="1850"/>
        <v>0</v>
      </c>
      <c r="Q7931" s="11">
        <f t="shared" si="1857"/>
        <v>6141.52</v>
      </c>
      <c r="R7931" s="11">
        <f t="shared" si="1858"/>
        <v>17148.82</v>
      </c>
      <c r="S7931" s="6">
        <f t="shared" si="1851"/>
        <v>0</v>
      </c>
      <c r="T7931" s="11">
        <f t="shared" si="1852"/>
        <v>0</v>
      </c>
      <c r="U7931" s="11">
        <f t="shared" si="1853"/>
        <v>0</v>
      </c>
      <c r="V7931" s="11">
        <f t="shared" si="1859"/>
        <v>0</v>
      </c>
      <c r="W7931" s="20"/>
    </row>
    <row r="7932" spans="1:23" x14ac:dyDescent="0.25">
      <c r="A7932">
        <v>2022112617</v>
      </c>
      <c r="B7932">
        <v>7</v>
      </c>
      <c r="C7932" s="7">
        <v>0.50522999999999996</v>
      </c>
      <c r="D7932" s="6">
        <f t="shared" si="1845"/>
        <v>40418.399999999994</v>
      </c>
      <c r="E7932" s="62">
        <v>0</v>
      </c>
      <c r="F7932" s="6">
        <f t="shared" si="1854"/>
        <v>0</v>
      </c>
      <c r="G7932" s="7">
        <v>0.26652999999999999</v>
      </c>
      <c r="H7932" s="6">
        <f t="shared" si="1846"/>
        <v>9328.5499999999993</v>
      </c>
      <c r="I7932" s="7">
        <v>0.31739000000000001</v>
      </c>
      <c r="J7932" s="6">
        <f t="shared" si="1847"/>
        <v>4443.46</v>
      </c>
      <c r="K7932" s="20"/>
      <c r="L7932" s="6">
        <f t="shared" si="1848"/>
        <v>40000</v>
      </c>
      <c r="M7932" s="11">
        <f t="shared" si="1855"/>
        <v>0</v>
      </c>
      <c r="N7932" s="6">
        <f t="shared" si="1849"/>
        <v>418.39999999999418</v>
      </c>
      <c r="O7932" s="11">
        <f t="shared" si="1856"/>
        <v>8910.1500000000051</v>
      </c>
      <c r="P7932" s="11">
        <f t="shared" si="1850"/>
        <v>0</v>
      </c>
      <c r="Q7932" s="11">
        <f t="shared" si="1857"/>
        <v>4443.46</v>
      </c>
      <c r="R7932" s="11">
        <f t="shared" si="1858"/>
        <v>13353.610000000004</v>
      </c>
      <c r="S7932" s="6">
        <f t="shared" si="1851"/>
        <v>0</v>
      </c>
      <c r="T7932" s="11">
        <f t="shared" si="1852"/>
        <v>0</v>
      </c>
      <c r="U7932" s="11">
        <f t="shared" si="1853"/>
        <v>0</v>
      </c>
      <c r="V7932" s="11">
        <f t="shared" si="1859"/>
        <v>0</v>
      </c>
      <c r="W7932" s="20"/>
    </row>
    <row r="7933" spans="1:23" x14ac:dyDescent="0.25">
      <c r="A7933">
        <v>2022112618</v>
      </c>
      <c r="B7933">
        <v>7</v>
      </c>
      <c r="C7933" s="7">
        <v>0.51956999999999998</v>
      </c>
      <c r="D7933" s="6">
        <f t="shared" si="1845"/>
        <v>41565.599999999999</v>
      </c>
      <c r="E7933" s="62">
        <v>0</v>
      </c>
      <c r="F7933" s="6">
        <f t="shared" si="1854"/>
        <v>0</v>
      </c>
      <c r="G7933" s="7">
        <v>0.19091</v>
      </c>
      <c r="H7933" s="6">
        <f t="shared" si="1846"/>
        <v>6681.8499999999995</v>
      </c>
      <c r="I7933" s="7">
        <v>3.388E-2</v>
      </c>
      <c r="J7933" s="6">
        <f t="shared" si="1847"/>
        <v>474.32</v>
      </c>
      <c r="K7933" s="20"/>
      <c r="L7933" s="6">
        <f t="shared" si="1848"/>
        <v>40000</v>
      </c>
      <c r="M7933" s="11">
        <f t="shared" si="1855"/>
        <v>0</v>
      </c>
      <c r="N7933" s="6">
        <f t="shared" si="1849"/>
        <v>1565.5999999999985</v>
      </c>
      <c r="O7933" s="11">
        <f t="shared" si="1856"/>
        <v>5116.2500000000009</v>
      </c>
      <c r="P7933" s="11">
        <f t="shared" si="1850"/>
        <v>0</v>
      </c>
      <c r="Q7933" s="11">
        <f t="shared" si="1857"/>
        <v>474.32</v>
      </c>
      <c r="R7933" s="11">
        <f t="shared" si="1858"/>
        <v>5590.5700000000006</v>
      </c>
      <c r="S7933" s="6">
        <f t="shared" si="1851"/>
        <v>0</v>
      </c>
      <c r="T7933" s="11">
        <f t="shared" si="1852"/>
        <v>0</v>
      </c>
      <c r="U7933" s="11">
        <f t="shared" si="1853"/>
        <v>0</v>
      </c>
      <c r="V7933" s="11">
        <f t="shared" si="1859"/>
        <v>0</v>
      </c>
      <c r="W7933" s="20"/>
    </row>
    <row r="7934" spans="1:23" x14ac:dyDescent="0.25">
      <c r="A7934">
        <v>2022112619</v>
      </c>
      <c r="B7934">
        <v>7</v>
      </c>
      <c r="C7934" s="7">
        <v>0.53222000000000003</v>
      </c>
      <c r="D7934" s="6">
        <f t="shared" si="1845"/>
        <v>42577.599999999999</v>
      </c>
      <c r="E7934" s="62">
        <v>0</v>
      </c>
      <c r="F7934" s="6">
        <f t="shared" si="1854"/>
        <v>0</v>
      </c>
      <c r="G7934" s="7">
        <v>0.22164</v>
      </c>
      <c r="H7934" s="6">
        <f t="shared" si="1846"/>
        <v>7757.4000000000005</v>
      </c>
      <c r="I7934" s="7">
        <v>0</v>
      </c>
      <c r="J7934" s="6">
        <f t="shared" si="1847"/>
        <v>0</v>
      </c>
      <c r="K7934" s="20"/>
      <c r="L7934" s="6">
        <f t="shared" si="1848"/>
        <v>40000</v>
      </c>
      <c r="M7934" s="11">
        <f t="shared" si="1855"/>
        <v>0</v>
      </c>
      <c r="N7934" s="6">
        <f t="shared" si="1849"/>
        <v>2577.5999999999985</v>
      </c>
      <c r="O7934" s="11">
        <f t="shared" si="1856"/>
        <v>5179.800000000002</v>
      </c>
      <c r="P7934" s="11">
        <f t="shared" si="1850"/>
        <v>0</v>
      </c>
      <c r="Q7934" s="11">
        <f t="shared" si="1857"/>
        <v>0</v>
      </c>
      <c r="R7934" s="11">
        <f t="shared" si="1858"/>
        <v>5179.800000000002</v>
      </c>
      <c r="S7934" s="6">
        <f t="shared" si="1851"/>
        <v>0</v>
      </c>
      <c r="T7934" s="11">
        <f t="shared" si="1852"/>
        <v>0</v>
      </c>
      <c r="U7934" s="11">
        <f t="shared" si="1853"/>
        <v>0</v>
      </c>
      <c r="V7934" s="11">
        <f t="shared" si="1859"/>
        <v>0</v>
      </c>
      <c r="W7934" s="20"/>
    </row>
    <row r="7935" spans="1:23" x14ac:dyDescent="0.25">
      <c r="A7935">
        <v>2022112620</v>
      </c>
      <c r="B7935">
        <v>7</v>
      </c>
      <c r="C7935" s="7">
        <v>0.53369</v>
      </c>
      <c r="D7935" s="6">
        <f t="shared" si="1845"/>
        <v>42695.199999999997</v>
      </c>
      <c r="E7935" s="62">
        <v>0</v>
      </c>
      <c r="F7935" s="6">
        <f t="shared" si="1854"/>
        <v>0</v>
      </c>
      <c r="G7935" s="7">
        <v>0.29786000000000001</v>
      </c>
      <c r="H7935" s="6">
        <f t="shared" si="1846"/>
        <v>10425.1</v>
      </c>
      <c r="I7935" s="7">
        <v>0</v>
      </c>
      <c r="J7935" s="6">
        <f t="shared" si="1847"/>
        <v>0</v>
      </c>
      <c r="K7935" s="20"/>
      <c r="L7935" s="6">
        <f t="shared" si="1848"/>
        <v>40000</v>
      </c>
      <c r="M7935" s="11">
        <f t="shared" si="1855"/>
        <v>0</v>
      </c>
      <c r="N7935" s="6">
        <f t="shared" si="1849"/>
        <v>2695.1999999999971</v>
      </c>
      <c r="O7935" s="11">
        <f t="shared" si="1856"/>
        <v>7729.9000000000033</v>
      </c>
      <c r="P7935" s="11">
        <f t="shared" si="1850"/>
        <v>0</v>
      </c>
      <c r="Q7935" s="11">
        <f t="shared" si="1857"/>
        <v>0</v>
      </c>
      <c r="R7935" s="11">
        <f t="shared" si="1858"/>
        <v>7729.9000000000033</v>
      </c>
      <c r="S7935" s="6">
        <f t="shared" si="1851"/>
        <v>0</v>
      </c>
      <c r="T7935" s="11">
        <f t="shared" si="1852"/>
        <v>0</v>
      </c>
      <c r="U7935" s="11">
        <f t="shared" si="1853"/>
        <v>0</v>
      </c>
      <c r="V7935" s="11">
        <f t="shared" si="1859"/>
        <v>0</v>
      </c>
      <c r="W7935" s="20"/>
    </row>
    <row r="7936" spans="1:23" x14ac:dyDescent="0.25">
      <c r="A7936">
        <v>2022112621</v>
      </c>
      <c r="B7936">
        <v>7</v>
      </c>
      <c r="C7936" s="7">
        <v>0.53451000000000004</v>
      </c>
      <c r="D7936" s="6">
        <f t="shared" si="1845"/>
        <v>42760.800000000003</v>
      </c>
      <c r="E7936" s="62">
        <v>0</v>
      </c>
      <c r="F7936" s="6">
        <f t="shared" si="1854"/>
        <v>0</v>
      </c>
      <c r="G7936" s="7">
        <v>0.37708000000000003</v>
      </c>
      <c r="H7936" s="6">
        <f t="shared" si="1846"/>
        <v>13197.800000000001</v>
      </c>
      <c r="I7936" s="7">
        <v>0</v>
      </c>
      <c r="J7936" s="6">
        <f t="shared" si="1847"/>
        <v>0</v>
      </c>
      <c r="K7936" s="20"/>
      <c r="L7936" s="6">
        <f t="shared" si="1848"/>
        <v>40000</v>
      </c>
      <c r="M7936" s="11">
        <f t="shared" si="1855"/>
        <v>0</v>
      </c>
      <c r="N7936" s="6">
        <f t="shared" si="1849"/>
        <v>2760.8000000000029</v>
      </c>
      <c r="O7936" s="11">
        <f t="shared" si="1856"/>
        <v>10436.999999999998</v>
      </c>
      <c r="P7936" s="11">
        <f t="shared" si="1850"/>
        <v>0</v>
      </c>
      <c r="Q7936" s="11">
        <f t="shared" si="1857"/>
        <v>0</v>
      </c>
      <c r="R7936" s="11">
        <f t="shared" si="1858"/>
        <v>10436.999999999998</v>
      </c>
      <c r="S7936" s="6">
        <f t="shared" si="1851"/>
        <v>0</v>
      </c>
      <c r="T7936" s="11">
        <f t="shared" si="1852"/>
        <v>0</v>
      </c>
      <c r="U7936" s="11">
        <f t="shared" si="1853"/>
        <v>0</v>
      </c>
      <c r="V7936" s="11">
        <f t="shared" si="1859"/>
        <v>0</v>
      </c>
      <c r="W7936" s="20"/>
    </row>
    <row r="7937" spans="1:23" x14ac:dyDescent="0.25">
      <c r="A7937">
        <v>2022112622</v>
      </c>
      <c r="B7937">
        <v>7</v>
      </c>
      <c r="C7937" s="7">
        <v>0.52961999999999998</v>
      </c>
      <c r="D7937" s="6">
        <f t="shared" si="1845"/>
        <v>42369.599999999999</v>
      </c>
      <c r="E7937" s="62">
        <v>0</v>
      </c>
      <c r="F7937" s="6">
        <f t="shared" si="1854"/>
        <v>0</v>
      </c>
      <c r="G7937" s="7">
        <v>0.4168</v>
      </c>
      <c r="H7937" s="6">
        <f t="shared" si="1846"/>
        <v>14588</v>
      </c>
      <c r="I7937" s="7">
        <v>0</v>
      </c>
      <c r="J7937" s="6">
        <f t="shared" si="1847"/>
        <v>0</v>
      </c>
      <c r="K7937" s="20"/>
      <c r="L7937" s="6">
        <f t="shared" si="1848"/>
        <v>40000</v>
      </c>
      <c r="M7937" s="11">
        <f t="shared" si="1855"/>
        <v>0</v>
      </c>
      <c r="N7937" s="6">
        <f t="shared" si="1849"/>
        <v>2369.5999999999985</v>
      </c>
      <c r="O7937" s="11">
        <f t="shared" si="1856"/>
        <v>12218.400000000001</v>
      </c>
      <c r="P7937" s="11">
        <f t="shared" si="1850"/>
        <v>0</v>
      </c>
      <c r="Q7937" s="11">
        <f t="shared" si="1857"/>
        <v>0</v>
      </c>
      <c r="R7937" s="11">
        <f t="shared" si="1858"/>
        <v>12218.400000000001</v>
      </c>
      <c r="S7937" s="6">
        <f t="shared" si="1851"/>
        <v>0</v>
      </c>
      <c r="T7937" s="11">
        <f t="shared" si="1852"/>
        <v>0</v>
      </c>
      <c r="U7937" s="11">
        <f t="shared" si="1853"/>
        <v>0</v>
      </c>
      <c r="V7937" s="11">
        <f t="shared" si="1859"/>
        <v>0</v>
      </c>
      <c r="W7937" s="20"/>
    </row>
    <row r="7938" spans="1:23" x14ac:dyDescent="0.25">
      <c r="A7938">
        <v>2022112623</v>
      </c>
      <c r="B7938">
        <v>7</v>
      </c>
      <c r="C7938" s="7">
        <v>0.52046999999999999</v>
      </c>
      <c r="D7938" s="6">
        <f t="shared" si="1845"/>
        <v>41637.599999999999</v>
      </c>
      <c r="E7938" s="62">
        <v>0</v>
      </c>
      <c r="F7938" s="6">
        <f t="shared" si="1854"/>
        <v>0</v>
      </c>
      <c r="G7938" s="7">
        <v>0.45673999999999998</v>
      </c>
      <c r="H7938" s="6">
        <f t="shared" si="1846"/>
        <v>15985.9</v>
      </c>
      <c r="I7938" s="7">
        <v>0</v>
      </c>
      <c r="J7938" s="6">
        <f t="shared" si="1847"/>
        <v>0</v>
      </c>
      <c r="K7938" s="20"/>
      <c r="L7938" s="6">
        <f t="shared" si="1848"/>
        <v>40000</v>
      </c>
      <c r="M7938" s="11">
        <f t="shared" si="1855"/>
        <v>0</v>
      </c>
      <c r="N7938" s="6">
        <f t="shared" si="1849"/>
        <v>1637.5999999999985</v>
      </c>
      <c r="O7938" s="11">
        <f t="shared" si="1856"/>
        <v>14348.300000000001</v>
      </c>
      <c r="P7938" s="11">
        <f t="shared" si="1850"/>
        <v>0</v>
      </c>
      <c r="Q7938" s="11">
        <f t="shared" si="1857"/>
        <v>0</v>
      </c>
      <c r="R7938" s="11">
        <f t="shared" si="1858"/>
        <v>14348.300000000001</v>
      </c>
      <c r="S7938" s="6">
        <f t="shared" si="1851"/>
        <v>0</v>
      </c>
      <c r="T7938" s="11">
        <f t="shared" si="1852"/>
        <v>0</v>
      </c>
      <c r="U7938" s="11">
        <f t="shared" si="1853"/>
        <v>0</v>
      </c>
      <c r="V7938" s="11">
        <f t="shared" si="1859"/>
        <v>0</v>
      </c>
      <c r="W7938" s="20"/>
    </row>
    <row r="7939" spans="1:23" x14ac:dyDescent="0.25">
      <c r="A7939">
        <v>2022112624</v>
      </c>
      <c r="B7939">
        <v>7</v>
      </c>
      <c r="C7939" s="7">
        <v>0.50649</v>
      </c>
      <c r="D7939" s="6">
        <f t="shared" si="1845"/>
        <v>40519.199999999997</v>
      </c>
      <c r="E7939" s="62">
        <v>0</v>
      </c>
      <c r="F7939" s="6">
        <f t="shared" si="1854"/>
        <v>0</v>
      </c>
      <c r="G7939" s="7">
        <v>0.47663</v>
      </c>
      <c r="H7939" s="6">
        <f t="shared" si="1846"/>
        <v>16682.05</v>
      </c>
      <c r="I7939" s="7">
        <v>0</v>
      </c>
      <c r="J7939" s="6">
        <f t="shared" si="1847"/>
        <v>0</v>
      </c>
      <c r="K7939" s="20"/>
      <c r="L7939" s="6">
        <f t="shared" si="1848"/>
        <v>40000</v>
      </c>
      <c r="M7939" s="11">
        <f t="shared" si="1855"/>
        <v>0</v>
      </c>
      <c r="N7939" s="6">
        <f t="shared" si="1849"/>
        <v>519.19999999999709</v>
      </c>
      <c r="O7939" s="11">
        <f t="shared" si="1856"/>
        <v>16162.850000000002</v>
      </c>
      <c r="P7939" s="11">
        <f t="shared" si="1850"/>
        <v>0</v>
      </c>
      <c r="Q7939" s="11">
        <f t="shared" si="1857"/>
        <v>0</v>
      </c>
      <c r="R7939" s="11">
        <f t="shared" si="1858"/>
        <v>16162.850000000002</v>
      </c>
      <c r="S7939" s="6">
        <f t="shared" si="1851"/>
        <v>0</v>
      </c>
      <c r="T7939" s="11">
        <f t="shared" si="1852"/>
        <v>0</v>
      </c>
      <c r="U7939" s="11">
        <f t="shared" si="1853"/>
        <v>0</v>
      </c>
      <c r="V7939" s="11">
        <f t="shared" si="1859"/>
        <v>0</v>
      </c>
      <c r="W7939" s="20"/>
    </row>
    <row r="7940" spans="1:23" x14ac:dyDescent="0.25">
      <c r="A7940">
        <v>2022112701</v>
      </c>
      <c r="B7940">
        <v>1</v>
      </c>
      <c r="C7940" s="7">
        <v>0.49457000000000001</v>
      </c>
      <c r="D7940" s="6">
        <f t="shared" si="1845"/>
        <v>39565.599999999999</v>
      </c>
      <c r="E7940" s="62">
        <v>0</v>
      </c>
      <c r="F7940" s="6">
        <f t="shared" si="1854"/>
        <v>0</v>
      </c>
      <c r="G7940" s="7">
        <v>0.48443000000000003</v>
      </c>
      <c r="H7940" s="6">
        <f t="shared" si="1846"/>
        <v>16955.05</v>
      </c>
      <c r="I7940" s="7">
        <v>0</v>
      </c>
      <c r="J7940" s="6">
        <f t="shared" si="1847"/>
        <v>0</v>
      </c>
      <c r="K7940" s="20"/>
      <c r="L7940" s="6">
        <f t="shared" si="1848"/>
        <v>39565.599999999999</v>
      </c>
      <c r="M7940" s="11">
        <f t="shared" si="1855"/>
        <v>434.40000000000146</v>
      </c>
      <c r="N7940" s="6">
        <f t="shared" si="1849"/>
        <v>0</v>
      </c>
      <c r="O7940" s="11">
        <f t="shared" si="1856"/>
        <v>16955.05</v>
      </c>
      <c r="P7940" s="11">
        <f t="shared" si="1850"/>
        <v>0</v>
      </c>
      <c r="Q7940" s="11">
        <f t="shared" si="1857"/>
        <v>0</v>
      </c>
      <c r="R7940" s="11">
        <f t="shared" si="1858"/>
        <v>17389.45</v>
      </c>
      <c r="S7940" s="6">
        <f t="shared" si="1851"/>
        <v>0</v>
      </c>
      <c r="T7940" s="11">
        <f t="shared" si="1852"/>
        <v>0</v>
      </c>
      <c r="U7940" s="11">
        <f t="shared" si="1853"/>
        <v>0</v>
      </c>
      <c r="V7940" s="11">
        <f t="shared" si="1859"/>
        <v>0</v>
      </c>
      <c r="W7940" s="20"/>
    </row>
    <row r="7941" spans="1:23" x14ac:dyDescent="0.25">
      <c r="A7941">
        <v>2022112702</v>
      </c>
      <c r="B7941">
        <v>1</v>
      </c>
      <c r="C7941" s="7">
        <v>0.48565999999999998</v>
      </c>
      <c r="D7941" s="6">
        <f t="shared" ref="D7941:D8004" si="1860">D$18*C7941</f>
        <v>38852.799999999996</v>
      </c>
      <c r="E7941" s="62">
        <v>0</v>
      </c>
      <c r="F7941" s="6">
        <f t="shared" si="1854"/>
        <v>0</v>
      </c>
      <c r="G7941" s="7">
        <v>0.48260999999999998</v>
      </c>
      <c r="H7941" s="6">
        <f t="shared" ref="H7941:H8004" si="1861">H$18*G7941</f>
        <v>16891.349999999999</v>
      </c>
      <c r="I7941" s="7">
        <v>0</v>
      </c>
      <c r="J7941" s="6">
        <f t="shared" ref="J7941:J8004" si="1862">I7941*J$18</f>
        <v>0</v>
      </c>
      <c r="K7941" s="20"/>
      <c r="L7941" s="6">
        <f t="shared" si="1848"/>
        <v>38852.799999999996</v>
      </c>
      <c r="M7941" s="11">
        <f t="shared" si="1855"/>
        <v>1147.2000000000044</v>
      </c>
      <c r="N7941" s="6">
        <f t="shared" si="1849"/>
        <v>0</v>
      </c>
      <c r="O7941" s="11">
        <f t="shared" si="1856"/>
        <v>16891.349999999999</v>
      </c>
      <c r="P7941" s="11">
        <f t="shared" si="1850"/>
        <v>0</v>
      </c>
      <c r="Q7941" s="11">
        <f t="shared" si="1857"/>
        <v>0</v>
      </c>
      <c r="R7941" s="11">
        <f t="shared" si="1858"/>
        <v>18038.550000000003</v>
      </c>
      <c r="S7941" s="6">
        <f t="shared" si="1851"/>
        <v>0</v>
      </c>
      <c r="T7941" s="11">
        <f t="shared" si="1852"/>
        <v>0</v>
      </c>
      <c r="U7941" s="11">
        <f t="shared" si="1853"/>
        <v>0</v>
      </c>
      <c r="V7941" s="11">
        <f t="shared" si="1859"/>
        <v>0</v>
      </c>
      <c r="W7941" s="20"/>
    </row>
    <row r="7942" spans="1:23" x14ac:dyDescent="0.25">
      <c r="A7942">
        <v>2022112703</v>
      </c>
      <c r="B7942">
        <v>1</v>
      </c>
      <c r="C7942" s="7">
        <v>0.47989999999999999</v>
      </c>
      <c r="D7942" s="6">
        <f t="shared" si="1860"/>
        <v>38392</v>
      </c>
      <c r="E7942" s="62">
        <v>0</v>
      </c>
      <c r="F7942" s="6">
        <f t="shared" si="1854"/>
        <v>0</v>
      </c>
      <c r="G7942" s="7">
        <v>0.46379999999999999</v>
      </c>
      <c r="H7942" s="6">
        <f t="shared" si="1861"/>
        <v>16233</v>
      </c>
      <c r="I7942" s="7">
        <v>0</v>
      </c>
      <c r="J7942" s="6">
        <f t="shared" si="1862"/>
        <v>0</v>
      </c>
      <c r="K7942" s="20"/>
      <c r="L7942" s="6">
        <f t="shared" si="1848"/>
        <v>38392</v>
      </c>
      <c r="M7942" s="11">
        <f t="shared" si="1855"/>
        <v>1608</v>
      </c>
      <c r="N7942" s="6">
        <f t="shared" si="1849"/>
        <v>0</v>
      </c>
      <c r="O7942" s="11">
        <f t="shared" si="1856"/>
        <v>16233</v>
      </c>
      <c r="P7942" s="11">
        <f t="shared" si="1850"/>
        <v>0</v>
      </c>
      <c r="Q7942" s="11">
        <f t="shared" si="1857"/>
        <v>0</v>
      </c>
      <c r="R7942" s="11">
        <f t="shared" si="1858"/>
        <v>17841</v>
      </c>
      <c r="S7942" s="6">
        <f t="shared" si="1851"/>
        <v>0</v>
      </c>
      <c r="T7942" s="11">
        <f t="shared" si="1852"/>
        <v>0</v>
      </c>
      <c r="U7942" s="11">
        <f t="shared" si="1853"/>
        <v>0</v>
      </c>
      <c r="V7942" s="11">
        <f t="shared" si="1859"/>
        <v>0</v>
      </c>
      <c r="W7942" s="20"/>
    </row>
    <row r="7943" spans="1:23" x14ac:dyDescent="0.25">
      <c r="A7943">
        <v>2022112704</v>
      </c>
      <c r="B7943">
        <v>1</v>
      </c>
      <c r="C7943" s="7">
        <v>0.47605999999999998</v>
      </c>
      <c r="D7943" s="6">
        <f t="shared" si="1860"/>
        <v>38084.799999999996</v>
      </c>
      <c r="E7943" s="62">
        <v>0</v>
      </c>
      <c r="F7943" s="6">
        <f t="shared" si="1854"/>
        <v>0</v>
      </c>
      <c r="G7943" s="7">
        <v>0.44455</v>
      </c>
      <c r="H7943" s="6">
        <f t="shared" si="1861"/>
        <v>15559.25</v>
      </c>
      <c r="I7943" s="7">
        <v>0</v>
      </c>
      <c r="J7943" s="6">
        <f t="shared" si="1862"/>
        <v>0</v>
      </c>
      <c r="K7943" s="20"/>
      <c r="L7943" s="6">
        <f t="shared" si="1848"/>
        <v>38084.799999999996</v>
      </c>
      <c r="M7943" s="11">
        <f t="shared" si="1855"/>
        <v>1915.2000000000044</v>
      </c>
      <c r="N7943" s="6">
        <f t="shared" si="1849"/>
        <v>0</v>
      </c>
      <c r="O7943" s="11">
        <f t="shared" si="1856"/>
        <v>15559.25</v>
      </c>
      <c r="P7943" s="11">
        <f t="shared" si="1850"/>
        <v>0</v>
      </c>
      <c r="Q7943" s="11">
        <f t="shared" si="1857"/>
        <v>0</v>
      </c>
      <c r="R7943" s="11">
        <f t="shared" si="1858"/>
        <v>17474.450000000004</v>
      </c>
      <c r="S7943" s="6">
        <f t="shared" si="1851"/>
        <v>0</v>
      </c>
      <c r="T7943" s="11">
        <f t="shared" si="1852"/>
        <v>0</v>
      </c>
      <c r="U7943" s="11">
        <f t="shared" si="1853"/>
        <v>0</v>
      </c>
      <c r="V7943" s="11">
        <f t="shared" si="1859"/>
        <v>0</v>
      </c>
      <c r="W7943" s="20"/>
    </row>
    <row r="7944" spans="1:23" x14ac:dyDescent="0.25">
      <c r="A7944">
        <v>2022112705</v>
      </c>
      <c r="B7944">
        <v>1</v>
      </c>
      <c r="C7944" s="7">
        <v>0.47908000000000001</v>
      </c>
      <c r="D7944" s="6">
        <f t="shared" si="1860"/>
        <v>38326.400000000001</v>
      </c>
      <c r="E7944" s="62">
        <v>0</v>
      </c>
      <c r="F7944" s="6">
        <f t="shared" si="1854"/>
        <v>0</v>
      </c>
      <c r="G7944" s="7">
        <v>0.43069000000000002</v>
      </c>
      <c r="H7944" s="6">
        <f t="shared" si="1861"/>
        <v>15074.150000000001</v>
      </c>
      <c r="I7944" s="7">
        <v>0</v>
      </c>
      <c r="J7944" s="6">
        <f t="shared" si="1862"/>
        <v>0</v>
      </c>
      <c r="K7944" s="20"/>
      <c r="L7944" s="6">
        <f t="shared" si="1848"/>
        <v>38326.400000000001</v>
      </c>
      <c r="M7944" s="11">
        <f t="shared" si="1855"/>
        <v>1673.5999999999985</v>
      </c>
      <c r="N7944" s="6">
        <f t="shared" si="1849"/>
        <v>0</v>
      </c>
      <c r="O7944" s="11">
        <f t="shared" si="1856"/>
        <v>15074.150000000001</v>
      </c>
      <c r="P7944" s="11">
        <f t="shared" si="1850"/>
        <v>0</v>
      </c>
      <c r="Q7944" s="11">
        <f t="shared" si="1857"/>
        <v>0</v>
      </c>
      <c r="R7944" s="11">
        <f t="shared" si="1858"/>
        <v>16747.75</v>
      </c>
      <c r="S7944" s="6">
        <f t="shared" si="1851"/>
        <v>0</v>
      </c>
      <c r="T7944" s="11">
        <f t="shared" si="1852"/>
        <v>0</v>
      </c>
      <c r="U7944" s="11">
        <f t="shared" si="1853"/>
        <v>0</v>
      </c>
      <c r="V7944" s="11">
        <f t="shared" si="1859"/>
        <v>0</v>
      </c>
      <c r="W7944" s="20"/>
    </row>
    <row r="7945" spans="1:23" x14ac:dyDescent="0.25">
      <c r="A7945">
        <v>2022112706</v>
      </c>
      <c r="B7945">
        <v>1</v>
      </c>
      <c r="C7945" s="7">
        <v>0.48664000000000002</v>
      </c>
      <c r="D7945" s="6">
        <f t="shared" si="1860"/>
        <v>38931.200000000004</v>
      </c>
      <c r="E7945" s="62">
        <v>0</v>
      </c>
      <c r="F7945" s="6">
        <f t="shared" si="1854"/>
        <v>0</v>
      </c>
      <c r="G7945" s="7">
        <v>0.38374000000000003</v>
      </c>
      <c r="H7945" s="6">
        <f t="shared" si="1861"/>
        <v>13430.900000000001</v>
      </c>
      <c r="I7945" s="7">
        <v>0</v>
      </c>
      <c r="J7945" s="6">
        <f t="shared" si="1862"/>
        <v>0</v>
      </c>
      <c r="K7945" s="20"/>
      <c r="L7945" s="6">
        <f t="shared" si="1848"/>
        <v>38931.200000000004</v>
      </c>
      <c r="M7945" s="11">
        <f t="shared" si="1855"/>
        <v>1068.7999999999956</v>
      </c>
      <c r="N7945" s="6">
        <f t="shared" si="1849"/>
        <v>0</v>
      </c>
      <c r="O7945" s="11">
        <f t="shared" si="1856"/>
        <v>13430.900000000001</v>
      </c>
      <c r="P7945" s="11">
        <f t="shared" si="1850"/>
        <v>0</v>
      </c>
      <c r="Q7945" s="11">
        <f t="shared" si="1857"/>
        <v>0</v>
      </c>
      <c r="R7945" s="11">
        <f t="shared" si="1858"/>
        <v>14499.699999999997</v>
      </c>
      <c r="S7945" s="6">
        <f t="shared" si="1851"/>
        <v>0</v>
      </c>
      <c r="T7945" s="11">
        <f t="shared" si="1852"/>
        <v>0</v>
      </c>
      <c r="U7945" s="11">
        <f t="shared" si="1853"/>
        <v>0</v>
      </c>
      <c r="V7945" s="11">
        <f t="shared" si="1859"/>
        <v>0</v>
      </c>
      <c r="W7945" s="20"/>
    </row>
    <row r="7946" spans="1:23" x14ac:dyDescent="0.25">
      <c r="A7946">
        <v>2022112707</v>
      </c>
      <c r="B7946">
        <v>1</v>
      </c>
      <c r="C7946" s="7">
        <v>0.50148999999999999</v>
      </c>
      <c r="D7946" s="6">
        <f t="shared" si="1860"/>
        <v>40119.199999999997</v>
      </c>
      <c r="E7946" s="62">
        <v>0</v>
      </c>
      <c r="F7946" s="6">
        <f t="shared" si="1854"/>
        <v>0</v>
      </c>
      <c r="G7946" s="7">
        <v>0.33868999999999999</v>
      </c>
      <c r="H7946" s="6">
        <f t="shared" si="1861"/>
        <v>11854.15</v>
      </c>
      <c r="I7946" s="7">
        <v>0</v>
      </c>
      <c r="J7946" s="6">
        <f t="shared" si="1862"/>
        <v>0</v>
      </c>
      <c r="K7946" s="20"/>
      <c r="L7946" s="6">
        <f t="shared" si="1848"/>
        <v>40000</v>
      </c>
      <c r="M7946" s="11">
        <f t="shared" si="1855"/>
        <v>0</v>
      </c>
      <c r="N7946" s="6">
        <f t="shared" si="1849"/>
        <v>119.19999999999709</v>
      </c>
      <c r="O7946" s="11">
        <f t="shared" si="1856"/>
        <v>11734.950000000003</v>
      </c>
      <c r="P7946" s="11">
        <f t="shared" si="1850"/>
        <v>0</v>
      </c>
      <c r="Q7946" s="11">
        <f t="shared" si="1857"/>
        <v>0</v>
      </c>
      <c r="R7946" s="11">
        <f t="shared" si="1858"/>
        <v>11734.950000000003</v>
      </c>
      <c r="S7946" s="6">
        <f t="shared" si="1851"/>
        <v>0</v>
      </c>
      <c r="T7946" s="11">
        <f t="shared" si="1852"/>
        <v>0</v>
      </c>
      <c r="U7946" s="11">
        <f t="shared" si="1853"/>
        <v>0</v>
      </c>
      <c r="V7946" s="11">
        <f t="shared" si="1859"/>
        <v>0</v>
      </c>
      <c r="W7946" s="20"/>
    </row>
    <row r="7947" spans="1:23" x14ac:dyDescent="0.25">
      <c r="A7947">
        <v>2022112708</v>
      </c>
      <c r="B7947">
        <v>1</v>
      </c>
      <c r="C7947" s="7">
        <v>0.50983000000000001</v>
      </c>
      <c r="D7947" s="6">
        <f t="shared" si="1860"/>
        <v>40786.400000000001</v>
      </c>
      <c r="E7947" s="62">
        <v>0</v>
      </c>
      <c r="F7947" s="6">
        <f t="shared" si="1854"/>
        <v>0</v>
      </c>
      <c r="G7947" s="7">
        <v>0.29454000000000002</v>
      </c>
      <c r="H7947" s="6">
        <f t="shared" si="1861"/>
        <v>10308.900000000001</v>
      </c>
      <c r="I7947" s="7">
        <v>4.4630000000000003E-2</v>
      </c>
      <c r="J7947" s="6">
        <f t="shared" si="1862"/>
        <v>624.82000000000005</v>
      </c>
      <c r="K7947" s="20"/>
      <c r="L7947" s="6">
        <f t="shared" si="1848"/>
        <v>40000</v>
      </c>
      <c r="M7947" s="11">
        <f t="shared" si="1855"/>
        <v>0</v>
      </c>
      <c r="N7947" s="6">
        <f t="shared" si="1849"/>
        <v>786.40000000000146</v>
      </c>
      <c r="O7947" s="11">
        <f t="shared" si="1856"/>
        <v>9522.5</v>
      </c>
      <c r="P7947" s="11">
        <f t="shared" si="1850"/>
        <v>0</v>
      </c>
      <c r="Q7947" s="11">
        <f t="shared" si="1857"/>
        <v>624.82000000000005</v>
      </c>
      <c r="R7947" s="11">
        <f t="shared" si="1858"/>
        <v>10147.32</v>
      </c>
      <c r="S7947" s="6">
        <f t="shared" si="1851"/>
        <v>0</v>
      </c>
      <c r="T7947" s="11">
        <f t="shared" si="1852"/>
        <v>0</v>
      </c>
      <c r="U7947" s="11">
        <f t="shared" si="1853"/>
        <v>0</v>
      </c>
      <c r="V7947" s="11">
        <f t="shared" si="1859"/>
        <v>0</v>
      </c>
      <c r="W7947" s="20"/>
    </row>
    <row r="7948" spans="1:23" x14ac:dyDescent="0.25">
      <c r="A7948">
        <v>2022112709</v>
      </c>
      <c r="B7948">
        <v>1</v>
      </c>
      <c r="C7948" s="7">
        <v>0.51473000000000002</v>
      </c>
      <c r="D7948" s="6">
        <f t="shared" si="1860"/>
        <v>41178.400000000001</v>
      </c>
      <c r="E7948" s="62">
        <v>0</v>
      </c>
      <c r="F7948" s="6">
        <f t="shared" si="1854"/>
        <v>0</v>
      </c>
      <c r="G7948" s="7">
        <v>0.21467</v>
      </c>
      <c r="H7948" s="6">
        <f t="shared" si="1861"/>
        <v>7513.45</v>
      </c>
      <c r="I7948" s="7">
        <v>0.38181999999999999</v>
      </c>
      <c r="J7948" s="6">
        <f t="shared" si="1862"/>
        <v>5345.48</v>
      </c>
      <c r="K7948" s="20"/>
      <c r="L7948" s="6">
        <f t="shared" si="1848"/>
        <v>40000</v>
      </c>
      <c r="M7948" s="11">
        <f t="shared" si="1855"/>
        <v>0</v>
      </c>
      <c r="N7948" s="6">
        <f t="shared" si="1849"/>
        <v>1178.4000000000015</v>
      </c>
      <c r="O7948" s="11">
        <f t="shared" si="1856"/>
        <v>6335.0499999999984</v>
      </c>
      <c r="P7948" s="11">
        <f t="shared" si="1850"/>
        <v>0</v>
      </c>
      <c r="Q7948" s="11">
        <f t="shared" si="1857"/>
        <v>5345.48</v>
      </c>
      <c r="R7948" s="11">
        <f t="shared" si="1858"/>
        <v>11680.529999999999</v>
      </c>
      <c r="S7948" s="6">
        <f t="shared" si="1851"/>
        <v>0</v>
      </c>
      <c r="T7948" s="11">
        <f t="shared" si="1852"/>
        <v>0</v>
      </c>
      <c r="U7948" s="11">
        <f t="shared" si="1853"/>
        <v>0</v>
      </c>
      <c r="V7948" s="11">
        <f t="shared" si="1859"/>
        <v>0</v>
      </c>
      <c r="W7948" s="20"/>
    </row>
    <row r="7949" spans="1:23" x14ac:dyDescent="0.25">
      <c r="A7949">
        <v>2022112710</v>
      </c>
      <c r="B7949">
        <v>1</v>
      </c>
      <c r="C7949" s="7">
        <v>0.50993999999999995</v>
      </c>
      <c r="D7949" s="6">
        <f t="shared" si="1860"/>
        <v>40795.199999999997</v>
      </c>
      <c r="E7949" s="62">
        <v>0</v>
      </c>
      <c r="F7949" s="6">
        <f t="shared" si="1854"/>
        <v>0</v>
      </c>
      <c r="G7949" s="7">
        <v>0.14380999999999999</v>
      </c>
      <c r="H7949" s="6">
        <f t="shared" si="1861"/>
        <v>5033.3499999999995</v>
      </c>
      <c r="I7949" s="7">
        <v>0.60463999999999996</v>
      </c>
      <c r="J7949" s="6">
        <f t="shared" si="1862"/>
        <v>8464.9599999999991</v>
      </c>
      <c r="K7949" s="20"/>
      <c r="L7949" s="6">
        <f t="shared" si="1848"/>
        <v>40000</v>
      </c>
      <c r="M7949" s="11">
        <f t="shared" si="1855"/>
        <v>0</v>
      </c>
      <c r="N7949" s="6">
        <f t="shared" si="1849"/>
        <v>795.19999999999709</v>
      </c>
      <c r="O7949" s="11">
        <f t="shared" si="1856"/>
        <v>4238.1500000000024</v>
      </c>
      <c r="P7949" s="11">
        <f t="shared" si="1850"/>
        <v>0</v>
      </c>
      <c r="Q7949" s="11">
        <f t="shared" si="1857"/>
        <v>8464.9599999999991</v>
      </c>
      <c r="R7949" s="11">
        <f t="shared" si="1858"/>
        <v>12703.11</v>
      </c>
      <c r="S7949" s="6">
        <f t="shared" si="1851"/>
        <v>0</v>
      </c>
      <c r="T7949" s="11">
        <f t="shared" si="1852"/>
        <v>0</v>
      </c>
      <c r="U7949" s="11">
        <f t="shared" si="1853"/>
        <v>0</v>
      </c>
      <c r="V7949" s="11">
        <f t="shared" si="1859"/>
        <v>0</v>
      </c>
      <c r="W7949" s="20"/>
    </row>
    <row r="7950" spans="1:23" x14ac:dyDescent="0.25">
      <c r="A7950">
        <v>2022112711</v>
      </c>
      <c r="B7950">
        <v>1</v>
      </c>
      <c r="C7950" s="7">
        <v>0.49913999999999997</v>
      </c>
      <c r="D7950" s="6">
        <f t="shared" si="1860"/>
        <v>39931.199999999997</v>
      </c>
      <c r="E7950" s="62">
        <v>0</v>
      </c>
      <c r="F7950" s="6">
        <f t="shared" si="1854"/>
        <v>0</v>
      </c>
      <c r="G7950" s="7">
        <v>0.13594000000000001</v>
      </c>
      <c r="H7950" s="6">
        <f t="shared" si="1861"/>
        <v>4757.9000000000005</v>
      </c>
      <c r="I7950" s="7">
        <v>0.62163999999999997</v>
      </c>
      <c r="J7950" s="6">
        <f t="shared" si="1862"/>
        <v>8702.9599999999991</v>
      </c>
      <c r="K7950" s="20"/>
      <c r="L7950" s="6">
        <f t="shared" si="1848"/>
        <v>39931.199999999997</v>
      </c>
      <c r="M7950" s="11">
        <f t="shared" si="1855"/>
        <v>68.80000000000291</v>
      </c>
      <c r="N7950" s="6">
        <f t="shared" si="1849"/>
        <v>0</v>
      </c>
      <c r="O7950" s="11">
        <f t="shared" si="1856"/>
        <v>4757.9000000000005</v>
      </c>
      <c r="P7950" s="11">
        <f t="shared" si="1850"/>
        <v>0</v>
      </c>
      <c r="Q7950" s="11">
        <f t="shared" si="1857"/>
        <v>8702.9599999999991</v>
      </c>
      <c r="R7950" s="11">
        <f t="shared" si="1858"/>
        <v>13529.660000000003</v>
      </c>
      <c r="S7950" s="6">
        <f t="shared" si="1851"/>
        <v>0</v>
      </c>
      <c r="T7950" s="11">
        <f t="shared" si="1852"/>
        <v>0</v>
      </c>
      <c r="U7950" s="11">
        <f t="shared" si="1853"/>
        <v>0</v>
      </c>
      <c r="V7950" s="11">
        <f t="shared" si="1859"/>
        <v>0</v>
      </c>
      <c r="W7950" s="20"/>
    </row>
    <row r="7951" spans="1:23" x14ac:dyDescent="0.25">
      <c r="A7951">
        <v>2022112712</v>
      </c>
      <c r="B7951">
        <v>1</v>
      </c>
      <c r="C7951" s="7">
        <v>0.48798000000000002</v>
      </c>
      <c r="D7951" s="6">
        <f t="shared" si="1860"/>
        <v>39038.400000000001</v>
      </c>
      <c r="E7951" s="62">
        <v>0</v>
      </c>
      <c r="F7951" s="6">
        <f t="shared" si="1854"/>
        <v>0</v>
      </c>
      <c r="G7951" s="7">
        <v>0.1137</v>
      </c>
      <c r="H7951" s="6">
        <f t="shared" si="1861"/>
        <v>3979.5</v>
      </c>
      <c r="I7951" s="7">
        <v>0.60202</v>
      </c>
      <c r="J7951" s="6">
        <f t="shared" si="1862"/>
        <v>8428.2800000000007</v>
      </c>
      <c r="K7951" s="20"/>
      <c r="L7951" s="6">
        <f t="shared" si="1848"/>
        <v>39038.400000000001</v>
      </c>
      <c r="M7951" s="11">
        <f t="shared" si="1855"/>
        <v>961.59999999999854</v>
      </c>
      <c r="N7951" s="6">
        <f t="shared" si="1849"/>
        <v>0</v>
      </c>
      <c r="O7951" s="11">
        <f t="shared" si="1856"/>
        <v>3979.5</v>
      </c>
      <c r="P7951" s="11">
        <f t="shared" si="1850"/>
        <v>0</v>
      </c>
      <c r="Q7951" s="11">
        <f t="shared" si="1857"/>
        <v>8428.2800000000007</v>
      </c>
      <c r="R7951" s="11">
        <f t="shared" si="1858"/>
        <v>13369.38</v>
      </c>
      <c r="S7951" s="6">
        <f t="shared" si="1851"/>
        <v>0</v>
      </c>
      <c r="T7951" s="11">
        <f t="shared" si="1852"/>
        <v>0</v>
      </c>
      <c r="U7951" s="11">
        <f t="shared" si="1853"/>
        <v>0</v>
      </c>
      <c r="V7951" s="11">
        <f t="shared" si="1859"/>
        <v>0</v>
      </c>
      <c r="W7951" s="20"/>
    </row>
    <row r="7952" spans="1:23" x14ac:dyDescent="0.25">
      <c r="A7952">
        <v>2022112713</v>
      </c>
      <c r="B7952">
        <v>1</v>
      </c>
      <c r="C7952" s="7">
        <v>0.48570999999999998</v>
      </c>
      <c r="D7952" s="6">
        <f t="shared" si="1860"/>
        <v>38856.799999999996</v>
      </c>
      <c r="E7952" s="62">
        <v>0</v>
      </c>
      <c r="F7952" s="6">
        <f t="shared" si="1854"/>
        <v>0</v>
      </c>
      <c r="G7952" s="7">
        <v>0.10717</v>
      </c>
      <c r="H7952" s="6">
        <f t="shared" si="1861"/>
        <v>3750.9500000000003</v>
      </c>
      <c r="I7952" s="7">
        <v>0.59584000000000004</v>
      </c>
      <c r="J7952" s="6">
        <f t="shared" si="1862"/>
        <v>8341.76</v>
      </c>
      <c r="K7952" s="20"/>
      <c r="L7952" s="6">
        <f t="shared" si="1848"/>
        <v>38856.799999999996</v>
      </c>
      <c r="M7952" s="11">
        <f t="shared" si="1855"/>
        <v>1143.2000000000044</v>
      </c>
      <c r="N7952" s="6">
        <f t="shared" si="1849"/>
        <v>0</v>
      </c>
      <c r="O7952" s="11">
        <f t="shared" si="1856"/>
        <v>3750.9500000000003</v>
      </c>
      <c r="P7952" s="11">
        <f t="shared" si="1850"/>
        <v>0</v>
      </c>
      <c r="Q7952" s="11">
        <f t="shared" si="1857"/>
        <v>8341.76</v>
      </c>
      <c r="R7952" s="11">
        <f t="shared" si="1858"/>
        <v>13235.910000000005</v>
      </c>
      <c r="S7952" s="6">
        <f t="shared" si="1851"/>
        <v>0</v>
      </c>
      <c r="T7952" s="11">
        <f t="shared" si="1852"/>
        <v>0</v>
      </c>
      <c r="U7952" s="11">
        <f t="shared" si="1853"/>
        <v>0</v>
      </c>
      <c r="V7952" s="11">
        <f t="shared" si="1859"/>
        <v>0</v>
      </c>
      <c r="W7952" s="20"/>
    </row>
    <row r="7953" spans="1:23" x14ac:dyDescent="0.25">
      <c r="A7953">
        <v>2022112714</v>
      </c>
      <c r="B7953">
        <v>1</v>
      </c>
      <c r="C7953" s="7">
        <v>0.48609000000000002</v>
      </c>
      <c r="D7953" s="6">
        <f t="shared" si="1860"/>
        <v>38887.200000000004</v>
      </c>
      <c r="E7953" s="62">
        <v>0</v>
      </c>
      <c r="F7953" s="6">
        <f t="shared" si="1854"/>
        <v>0</v>
      </c>
      <c r="G7953" s="7">
        <v>9.962E-2</v>
      </c>
      <c r="H7953" s="6">
        <f t="shared" si="1861"/>
        <v>3486.7</v>
      </c>
      <c r="I7953" s="7">
        <v>0.60946</v>
      </c>
      <c r="J7953" s="6">
        <f t="shared" si="1862"/>
        <v>8532.44</v>
      </c>
      <c r="K7953" s="20"/>
      <c r="L7953" s="6">
        <f t="shared" si="1848"/>
        <v>38887.200000000004</v>
      </c>
      <c r="M7953" s="11">
        <f t="shared" si="1855"/>
        <v>1112.7999999999956</v>
      </c>
      <c r="N7953" s="6">
        <f t="shared" si="1849"/>
        <v>0</v>
      </c>
      <c r="O7953" s="11">
        <f t="shared" si="1856"/>
        <v>3486.7</v>
      </c>
      <c r="P7953" s="11">
        <f t="shared" si="1850"/>
        <v>0</v>
      </c>
      <c r="Q7953" s="11">
        <f t="shared" si="1857"/>
        <v>8532.44</v>
      </c>
      <c r="R7953" s="11">
        <f t="shared" si="1858"/>
        <v>13131.939999999995</v>
      </c>
      <c r="S7953" s="6">
        <f t="shared" si="1851"/>
        <v>0</v>
      </c>
      <c r="T7953" s="11">
        <f t="shared" si="1852"/>
        <v>0</v>
      </c>
      <c r="U7953" s="11">
        <f t="shared" si="1853"/>
        <v>0</v>
      </c>
      <c r="V7953" s="11">
        <f t="shared" si="1859"/>
        <v>0</v>
      </c>
      <c r="W7953" s="20"/>
    </row>
    <row r="7954" spans="1:23" x14ac:dyDescent="0.25">
      <c r="A7954">
        <v>2022112715</v>
      </c>
      <c r="B7954">
        <v>1</v>
      </c>
      <c r="C7954" s="7">
        <v>0.49042999999999998</v>
      </c>
      <c r="D7954" s="6">
        <f t="shared" si="1860"/>
        <v>39234.400000000001</v>
      </c>
      <c r="E7954" s="62">
        <v>0</v>
      </c>
      <c r="F7954" s="6">
        <f t="shared" si="1854"/>
        <v>0</v>
      </c>
      <c r="G7954" s="7">
        <v>8.3549999999999999E-2</v>
      </c>
      <c r="H7954" s="6">
        <f t="shared" si="1861"/>
        <v>2924.25</v>
      </c>
      <c r="I7954" s="7">
        <v>0.62960000000000005</v>
      </c>
      <c r="J7954" s="6">
        <f t="shared" si="1862"/>
        <v>8814.4000000000015</v>
      </c>
      <c r="K7954" s="20"/>
      <c r="L7954" s="6">
        <f t="shared" si="1848"/>
        <v>39234.400000000001</v>
      </c>
      <c r="M7954" s="11">
        <f t="shared" si="1855"/>
        <v>765.59999999999854</v>
      </c>
      <c r="N7954" s="6">
        <f t="shared" si="1849"/>
        <v>0</v>
      </c>
      <c r="O7954" s="11">
        <f t="shared" si="1856"/>
        <v>2924.25</v>
      </c>
      <c r="P7954" s="11">
        <f t="shared" si="1850"/>
        <v>0</v>
      </c>
      <c r="Q7954" s="11">
        <f t="shared" si="1857"/>
        <v>8814.4000000000015</v>
      </c>
      <c r="R7954" s="11">
        <f t="shared" si="1858"/>
        <v>12504.25</v>
      </c>
      <c r="S7954" s="6">
        <f t="shared" si="1851"/>
        <v>0</v>
      </c>
      <c r="T7954" s="11">
        <f t="shared" si="1852"/>
        <v>0</v>
      </c>
      <c r="U7954" s="11">
        <f t="shared" si="1853"/>
        <v>0</v>
      </c>
      <c r="V7954" s="11">
        <f t="shared" si="1859"/>
        <v>0</v>
      </c>
      <c r="W7954" s="20"/>
    </row>
    <row r="7955" spans="1:23" x14ac:dyDescent="0.25">
      <c r="A7955">
        <v>2022112716</v>
      </c>
      <c r="B7955">
        <v>1</v>
      </c>
      <c r="C7955" s="7">
        <v>0.49275999999999998</v>
      </c>
      <c r="D7955" s="6">
        <f t="shared" si="1860"/>
        <v>39420.799999999996</v>
      </c>
      <c r="E7955" s="62">
        <v>0</v>
      </c>
      <c r="F7955" s="6">
        <f t="shared" si="1854"/>
        <v>0</v>
      </c>
      <c r="G7955" s="7">
        <v>7.5969999999999996E-2</v>
      </c>
      <c r="H7955" s="6">
        <f t="shared" si="1861"/>
        <v>2658.95</v>
      </c>
      <c r="I7955" s="7">
        <v>0.6159</v>
      </c>
      <c r="J7955" s="6">
        <f t="shared" si="1862"/>
        <v>8622.6</v>
      </c>
      <c r="K7955" s="20"/>
      <c r="L7955" s="6">
        <f t="shared" si="1848"/>
        <v>39420.799999999996</v>
      </c>
      <c r="M7955" s="11">
        <f t="shared" si="1855"/>
        <v>579.20000000000437</v>
      </c>
      <c r="N7955" s="6">
        <f t="shared" si="1849"/>
        <v>0</v>
      </c>
      <c r="O7955" s="11">
        <f t="shared" si="1856"/>
        <v>2658.95</v>
      </c>
      <c r="P7955" s="11">
        <f t="shared" si="1850"/>
        <v>0</v>
      </c>
      <c r="Q7955" s="11">
        <f t="shared" si="1857"/>
        <v>8622.6</v>
      </c>
      <c r="R7955" s="11">
        <f t="shared" si="1858"/>
        <v>11860.750000000004</v>
      </c>
      <c r="S7955" s="6">
        <f t="shared" si="1851"/>
        <v>0</v>
      </c>
      <c r="T7955" s="11">
        <f t="shared" si="1852"/>
        <v>0</v>
      </c>
      <c r="U7955" s="11">
        <f t="shared" si="1853"/>
        <v>0</v>
      </c>
      <c r="V7955" s="11">
        <f t="shared" si="1859"/>
        <v>0</v>
      </c>
      <c r="W7955" s="20"/>
    </row>
    <row r="7956" spans="1:23" x14ac:dyDescent="0.25">
      <c r="A7956">
        <v>2022112717</v>
      </c>
      <c r="B7956">
        <v>1</v>
      </c>
      <c r="C7956" s="7">
        <v>0.50070000000000003</v>
      </c>
      <c r="D7956" s="6">
        <f t="shared" si="1860"/>
        <v>40056</v>
      </c>
      <c r="E7956" s="62">
        <v>0</v>
      </c>
      <c r="F7956" s="6">
        <f t="shared" si="1854"/>
        <v>0</v>
      </c>
      <c r="G7956" s="7">
        <v>6.5439999999999998E-2</v>
      </c>
      <c r="H7956" s="6">
        <f t="shared" si="1861"/>
        <v>2290.4</v>
      </c>
      <c r="I7956" s="7">
        <v>0.36725000000000002</v>
      </c>
      <c r="J7956" s="6">
        <f t="shared" si="1862"/>
        <v>5141.5</v>
      </c>
      <c r="K7956" s="20"/>
      <c r="L7956" s="6">
        <f t="shared" ref="L7956:L8019" si="1863">IF(D7956-F7956&gt;C$17,C$17,D7956-F7956)</f>
        <v>40000</v>
      </c>
      <c r="M7956" s="11">
        <f t="shared" si="1855"/>
        <v>0</v>
      </c>
      <c r="N7956" s="6">
        <f t="shared" ref="N7956:N8019" si="1864">IF(D7956-F7956-L7956&gt;H7956,H7956,D7956-F7956-L7956)</f>
        <v>56</v>
      </c>
      <c r="O7956" s="11">
        <f t="shared" si="1856"/>
        <v>2234.4</v>
      </c>
      <c r="P7956" s="11">
        <f t="shared" ref="P7956:P8019" si="1865">IF(D7956-F7956-L7956-N7956&gt;J7956,J7956,D7956-F7956-L7956-N7956)</f>
        <v>0</v>
      </c>
      <c r="Q7956" s="11">
        <f t="shared" si="1857"/>
        <v>5141.5</v>
      </c>
      <c r="R7956" s="11">
        <f t="shared" si="1858"/>
        <v>7375.9</v>
      </c>
      <c r="S7956" s="6">
        <f t="shared" ref="S7956:S8019" si="1866">D7956-F7956-L7956-N7956-P7956</f>
        <v>0</v>
      </c>
      <c r="T7956" s="11">
        <f t="shared" ref="T7956:T8019" si="1867">IF(T7955-AD$23+AD$24*R7956-S7956&gt;T$19,T$19,IF(T7955-AD$23+AD$24*R7956-S7956&lt;0,0,T7955-AD$23+AD$24*R7956-S7956))</f>
        <v>0</v>
      </c>
      <c r="U7956" s="11">
        <f t="shared" ref="U7956:U8019" si="1868">IF(T7955-AD$23-T7956&gt;0,T7955-AD$23-T7956,0)</f>
        <v>0</v>
      </c>
      <c r="V7956" s="11">
        <f t="shared" si="1859"/>
        <v>0</v>
      </c>
      <c r="W7956" s="20"/>
    </row>
    <row r="7957" spans="1:23" x14ac:dyDescent="0.25">
      <c r="A7957">
        <v>2022112718</v>
      </c>
      <c r="B7957">
        <v>1</v>
      </c>
      <c r="C7957" s="7">
        <v>0.51966999999999997</v>
      </c>
      <c r="D7957" s="6">
        <f t="shared" si="1860"/>
        <v>41573.599999999999</v>
      </c>
      <c r="E7957" s="62">
        <v>0</v>
      </c>
      <c r="F7957" s="6">
        <f t="shared" ref="F7957:F8020" si="1869">F$18*E7957</f>
        <v>0</v>
      </c>
      <c r="G7957" s="7">
        <v>7.0720000000000005E-2</v>
      </c>
      <c r="H7957" s="6">
        <f t="shared" si="1861"/>
        <v>2475.2000000000003</v>
      </c>
      <c r="I7957" s="7">
        <v>3.6400000000000002E-2</v>
      </c>
      <c r="J7957" s="6">
        <f t="shared" si="1862"/>
        <v>509.6</v>
      </c>
      <c r="K7957" s="20"/>
      <c r="L7957" s="6">
        <f t="shared" si="1863"/>
        <v>40000</v>
      </c>
      <c r="M7957" s="11">
        <f t="shared" ref="M7957:M8020" si="1870">C$17-L7957</f>
        <v>0</v>
      </c>
      <c r="N7957" s="6">
        <f t="shared" si="1864"/>
        <v>1573.5999999999985</v>
      </c>
      <c r="O7957" s="11">
        <f t="shared" ref="O7957:O8020" si="1871">H7957-N7957</f>
        <v>901.60000000000173</v>
      </c>
      <c r="P7957" s="11">
        <f t="shared" si="1865"/>
        <v>0</v>
      </c>
      <c r="Q7957" s="11">
        <f t="shared" ref="Q7957:Q8020" si="1872">J7957-P7957</f>
        <v>509.6</v>
      </c>
      <c r="R7957" s="11">
        <f t="shared" ref="R7957:R8020" si="1873">M7957+O7957+Q7957</f>
        <v>1411.2000000000016</v>
      </c>
      <c r="S7957" s="6">
        <f t="shared" si="1866"/>
        <v>0</v>
      </c>
      <c r="T7957" s="11">
        <f t="shared" si="1867"/>
        <v>0</v>
      </c>
      <c r="U7957" s="11">
        <f t="shared" si="1868"/>
        <v>0</v>
      </c>
      <c r="V7957" s="11">
        <f t="shared" ref="V7957:V8020" si="1874">D7957-F7957-L7957-N7957-P7957-U7957</f>
        <v>0</v>
      </c>
      <c r="W7957" s="20"/>
    </row>
    <row r="7958" spans="1:23" x14ac:dyDescent="0.25">
      <c r="A7958">
        <v>2022112719</v>
      </c>
      <c r="B7958">
        <v>1</v>
      </c>
      <c r="C7958" s="7">
        <v>0.53776999999999997</v>
      </c>
      <c r="D7958" s="6">
        <f t="shared" si="1860"/>
        <v>43021.599999999999</v>
      </c>
      <c r="E7958" s="62">
        <v>0</v>
      </c>
      <c r="F7958" s="6">
        <f t="shared" si="1869"/>
        <v>0</v>
      </c>
      <c r="G7958" s="7">
        <v>6.7769999999999997E-2</v>
      </c>
      <c r="H7958" s="6">
        <f t="shared" si="1861"/>
        <v>2371.9499999999998</v>
      </c>
      <c r="I7958" s="7">
        <v>0</v>
      </c>
      <c r="J7958" s="6">
        <f t="shared" si="1862"/>
        <v>0</v>
      </c>
      <c r="K7958" s="20"/>
      <c r="L7958" s="6">
        <f t="shared" si="1863"/>
        <v>40000</v>
      </c>
      <c r="M7958" s="11">
        <f t="shared" si="1870"/>
        <v>0</v>
      </c>
      <c r="N7958" s="6">
        <f t="shared" si="1864"/>
        <v>2371.9499999999998</v>
      </c>
      <c r="O7958" s="11">
        <f t="shared" si="1871"/>
        <v>0</v>
      </c>
      <c r="P7958" s="11">
        <f t="shared" si="1865"/>
        <v>0</v>
      </c>
      <c r="Q7958" s="11">
        <f t="shared" si="1872"/>
        <v>0</v>
      </c>
      <c r="R7958" s="11">
        <f t="shared" si="1873"/>
        <v>0</v>
      </c>
      <c r="S7958" s="6">
        <f t="shared" si="1866"/>
        <v>649.64999999999873</v>
      </c>
      <c r="T7958" s="11">
        <f t="shared" si="1867"/>
        <v>0</v>
      </c>
      <c r="U7958" s="11">
        <f t="shared" si="1868"/>
        <v>0</v>
      </c>
      <c r="V7958" s="11">
        <f t="shared" si="1874"/>
        <v>649.64999999999873</v>
      </c>
      <c r="W7958" s="20"/>
    </row>
    <row r="7959" spans="1:23" x14ac:dyDescent="0.25">
      <c r="A7959">
        <v>2022112720</v>
      </c>
      <c r="B7959">
        <v>1</v>
      </c>
      <c r="C7959" s="7">
        <v>0.53685000000000005</v>
      </c>
      <c r="D7959" s="6">
        <f t="shared" si="1860"/>
        <v>42948.000000000007</v>
      </c>
      <c r="E7959" s="62">
        <v>0</v>
      </c>
      <c r="F7959" s="6">
        <f t="shared" si="1869"/>
        <v>0</v>
      </c>
      <c r="G7959" s="7">
        <v>7.7439999999999995E-2</v>
      </c>
      <c r="H7959" s="6">
        <f t="shared" si="1861"/>
        <v>2710.3999999999996</v>
      </c>
      <c r="I7959" s="7">
        <v>0</v>
      </c>
      <c r="J7959" s="6">
        <f t="shared" si="1862"/>
        <v>0</v>
      </c>
      <c r="K7959" s="20"/>
      <c r="L7959" s="6">
        <f t="shared" si="1863"/>
        <v>40000</v>
      </c>
      <c r="M7959" s="11">
        <f t="shared" si="1870"/>
        <v>0</v>
      </c>
      <c r="N7959" s="6">
        <f t="shared" si="1864"/>
        <v>2710.3999999999996</v>
      </c>
      <c r="O7959" s="11">
        <f t="shared" si="1871"/>
        <v>0</v>
      </c>
      <c r="P7959" s="11">
        <f t="shared" si="1865"/>
        <v>0</v>
      </c>
      <c r="Q7959" s="11">
        <f t="shared" si="1872"/>
        <v>0</v>
      </c>
      <c r="R7959" s="11">
        <f t="shared" si="1873"/>
        <v>0</v>
      </c>
      <c r="S7959" s="6">
        <f t="shared" si="1866"/>
        <v>237.60000000000764</v>
      </c>
      <c r="T7959" s="11">
        <f t="shared" si="1867"/>
        <v>0</v>
      </c>
      <c r="U7959" s="11">
        <f t="shared" si="1868"/>
        <v>0</v>
      </c>
      <c r="V7959" s="11">
        <f t="shared" si="1874"/>
        <v>237.60000000000764</v>
      </c>
      <c r="W7959" s="20"/>
    </row>
    <row r="7960" spans="1:23" x14ac:dyDescent="0.25">
      <c r="A7960">
        <v>2022112721</v>
      </c>
      <c r="B7960">
        <v>1</v>
      </c>
      <c r="C7960" s="7">
        <v>0.53230999999999995</v>
      </c>
      <c r="D7960" s="6">
        <f t="shared" si="1860"/>
        <v>42584.799999999996</v>
      </c>
      <c r="E7960" s="62">
        <v>0</v>
      </c>
      <c r="F7960" s="6">
        <f t="shared" si="1869"/>
        <v>0</v>
      </c>
      <c r="G7960" s="7">
        <v>8.5849999999999996E-2</v>
      </c>
      <c r="H7960" s="6">
        <f t="shared" si="1861"/>
        <v>3004.75</v>
      </c>
      <c r="I7960" s="7">
        <v>0</v>
      </c>
      <c r="J7960" s="6">
        <f t="shared" si="1862"/>
        <v>0</v>
      </c>
      <c r="K7960" s="20"/>
      <c r="L7960" s="6">
        <f t="shared" si="1863"/>
        <v>40000</v>
      </c>
      <c r="M7960" s="11">
        <f t="shared" si="1870"/>
        <v>0</v>
      </c>
      <c r="N7960" s="6">
        <f t="shared" si="1864"/>
        <v>2584.7999999999956</v>
      </c>
      <c r="O7960" s="11">
        <f t="shared" si="1871"/>
        <v>419.95000000000437</v>
      </c>
      <c r="P7960" s="11">
        <f t="shared" si="1865"/>
        <v>0</v>
      </c>
      <c r="Q7960" s="11">
        <f t="shared" si="1872"/>
        <v>0</v>
      </c>
      <c r="R7960" s="11">
        <f t="shared" si="1873"/>
        <v>419.95000000000437</v>
      </c>
      <c r="S7960" s="6">
        <f t="shared" si="1866"/>
        <v>0</v>
      </c>
      <c r="T7960" s="11">
        <f t="shared" si="1867"/>
        <v>0</v>
      </c>
      <c r="U7960" s="11">
        <f t="shared" si="1868"/>
        <v>0</v>
      </c>
      <c r="V7960" s="11">
        <f t="shared" si="1874"/>
        <v>0</v>
      </c>
      <c r="W7960" s="20"/>
    </row>
    <row r="7961" spans="1:23" x14ac:dyDescent="0.25">
      <c r="A7961">
        <v>2022112722</v>
      </c>
      <c r="B7961">
        <v>1</v>
      </c>
      <c r="C7961" s="7">
        <v>0.52122000000000002</v>
      </c>
      <c r="D7961" s="6">
        <f t="shared" si="1860"/>
        <v>41697.599999999999</v>
      </c>
      <c r="E7961" s="62">
        <v>0</v>
      </c>
      <c r="F7961" s="6">
        <f t="shared" si="1869"/>
        <v>0</v>
      </c>
      <c r="G7961" s="7">
        <v>9.6089999999999995E-2</v>
      </c>
      <c r="H7961" s="6">
        <f t="shared" si="1861"/>
        <v>3363.1499999999996</v>
      </c>
      <c r="I7961" s="7">
        <v>0</v>
      </c>
      <c r="J7961" s="6">
        <f t="shared" si="1862"/>
        <v>0</v>
      </c>
      <c r="K7961" s="20"/>
      <c r="L7961" s="6">
        <f t="shared" si="1863"/>
        <v>40000</v>
      </c>
      <c r="M7961" s="11">
        <f t="shared" si="1870"/>
        <v>0</v>
      </c>
      <c r="N7961" s="6">
        <f t="shared" si="1864"/>
        <v>1697.5999999999985</v>
      </c>
      <c r="O7961" s="11">
        <f t="shared" si="1871"/>
        <v>1665.5500000000011</v>
      </c>
      <c r="P7961" s="11">
        <f t="shared" si="1865"/>
        <v>0</v>
      </c>
      <c r="Q7961" s="11">
        <f t="shared" si="1872"/>
        <v>0</v>
      </c>
      <c r="R7961" s="11">
        <f t="shared" si="1873"/>
        <v>1665.5500000000011</v>
      </c>
      <c r="S7961" s="6">
        <f t="shared" si="1866"/>
        <v>0</v>
      </c>
      <c r="T7961" s="11">
        <f t="shared" si="1867"/>
        <v>0</v>
      </c>
      <c r="U7961" s="11">
        <f t="shared" si="1868"/>
        <v>0</v>
      </c>
      <c r="V7961" s="11">
        <f t="shared" si="1874"/>
        <v>0</v>
      </c>
      <c r="W7961" s="20"/>
    </row>
    <row r="7962" spans="1:23" x14ac:dyDescent="0.25">
      <c r="A7962">
        <v>2022112723</v>
      </c>
      <c r="B7962">
        <v>1</v>
      </c>
      <c r="C7962" s="7">
        <v>0.49913999999999997</v>
      </c>
      <c r="D7962" s="6">
        <f t="shared" si="1860"/>
        <v>39931.199999999997</v>
      </c>
      <c r="E7962" s="62">
        <v>0</v>
      </c>
      <c r="F7962" s="6">
        <f t="shared" si="1869"/>
        <v>0</v>
      </c>
      <c r="G7962" s="7">
        <v>0.11663</v>
      </c>
      <c r="H7962" s="6">
        <f t="shared" si="1861"/>
        <v>4082.0499999999997</v>
      </c>
      <c r="I7962" s="7">
        <v>0</v>
      </c>
      <c r="J7962" s="6">
        <f t="shared" si="1862"/>
        <v>0</v>
      </c>
      <c r="K7962" s="20"/>
      <c r="L7962" s="6">
        <f t="shared" si="1863"/>
        <v>39931.199999999997</v>
      </c>
      <c r="M7962" s="11">
        <f t="shared" si="1870"/>
        <v>68.80000000000291</v>
      </c>
      <c r="N7962" s="6">
        <f t="shared" si="1864"/>
        <v>0</v>
      </c>
      <c r="O7962" s="11">
        <f t="shared" si="1871"/>
        <v>4082.0499999999997</v>
      </c>
      <c r="P7962" s="11">
        <f t="shared" si="1865"/>
        <v>0</v>
      </c>
      <c r="Q7962" s="11">
        <f t="shared" si="1872"/>
        <v>0</v>
      </c>
      <c r="R7962" s="11">
        <f t="shared" si="1873"/>
        <v>4150.8500000000022</v>
      </c>
      <c r="S7962" s="6">
        <f t="shared" si="1866"/>
        <v>0</v>
      </c>
      <c r="T7962" s="11">
        <f t="shared" si="1867"/>
        <v>0</v>
      </c>
      <c r="U7962" s="11">
        <f t="shared" si="1868"/>
        <v>0</v>
      </c>
      <c r="V7962" s="11">
        <f t="shared" si="1874"/>
        <v>0</v>
      </c>
      <c r="W7962" s="20"/>
    </row>
    <row r="7963" spans="1:23" x14ac:dyDescent="0.25">
      <c r="A7963">
        <v>2022112724</v>
      </c>
      <c r="B7963">
        <v>1</v>
      </c>
      <c r="C7963" s="7">
        <v>0.47666999999999998</v>
      </c>
      <c r="D7963" s="6">
        <f t="shared" si="1860"/>
        <v>38133.599999999999</v>
      </c>
      <c r="E7963" s="62">
        <v>0</v>
      </c>
      <c r="F7963" s="6">
        <f t="shared" si="1869"/>
        <v>0</v>
      </c>
      <c r="G7963" s="7">
        <v>0.14802999999999999</v>
      </c>
      <c r="H7963" s="6">
        <f t="shared" si="1861"/>
        <v>5181.05</v>
      </c>
      <c r="I7963" s="7">
        <v>0</v>
      </c>
      <c r="J7963" s="6">
        <f t="shared" si="1862"/>
        <v>0</v>
      </c>
      <c r="K7963" s="20"/>
      <c r="L7963" s="6">
        <f t="shared" si="1863"/>
        <v>38133.599999999999</v>
      </c>
      <c r="M7963" s="11">
        <f t="shared" si="1870"/>
        <v>1866.4000000000015</v>
      </c>
      <c r="N7963" s="6">
        <f t="shared" si="1864"/>
        <v>0</v>
      </c>
      <c r="O7963" s="11">
        <f t="shared" si="1871"/>
        <v>5181.05</v>
      </c>
      <c r="P7963" s="11">
        <f t="shared" si="1865"/>
        <v>0</v>
      </c>
      <c r="Q7963" s="11">
        <f t="shared" si="1872"/>
        <v>0</v>
      </c>
      <c r="R7963" s="11">
        <f t="shared" si="1873"/>
        <v>7047.4500000000016</v>
      </c>
      <c r="S7963" s="6">
        <f t="shared" si="1866"/>
        <v>0</v>
      </c>
      <c r="T7963" s="11">
        <f t="shared" si="1867"/>
        <v>0</v>
      </c>
      <c r="U7963" s="11">
        <f t="shared" si="1868"/>
        <v>0</v>
      </c>
      <c r="V7963" s="11">
        <f t="shared" si="1874"/>
        <v>0</v>
      </c>
      <c r="W7963" s="20"/>
    </row>
    <row r="7964" spans="1:23" x14ac:dyDescent="0.25">
      <c r="A7964">
        <v>2022112801</v>
      </c>
      <c r="B7964">
        <v>2</v>
      </c>
      <c r="C7964" s="7">
        <v>0.46192</v>
      </c>
      <c r="D7964" s="6">
        <f t="shared" si="1860"/>
        <v>36953.599999999999</v>
      </c>
      <c r="E7964" s="62">
        <v>0</v>
      </c>
      <c r="F7964" s="6">
        <f t="shared" si="1869"/>
        <v>0</v>
      </c>
      <c r="G7964" s="7">
        <v>0.18299000000000001</v>
      </c>
      <c r="H7964" s="6">
        <f t="shared" si="1861"/>
        <v>6404.6500000000005</v>
      </c>
      <c r="I7964" s="7">
        <v>0</v>
      </c>
      <c r="J7964" s="6">
        <f t="shared" si="1862"/>
        <v>0</v>
      </c>
      <c r="K7964" s="20"/>
      <c r="L7964" s="6">
        <f t="shared" si="1863"/>
        <v>36953.599999999999</v>
      </c>
      <c r="M7964" s="11">
        <f t="shared" si="1870"/>
        <v>3046.4000000000015</v>
      </c>
      <c r="N7964" s="6">
        <f t="shared" si="1864"/>
        <v>0</v>
      </c>
      <c r="O7964" s="11">
        <f t="shared" si="1871"/>
        <v>6404.6500000000005</v>
      </c>
      <c r="P7964" s="11">
        <f t="shared" si="1865"/>
        <v>0</v>
      </c>
      <c r="Q7964" s="11">
        <f t="shared" si="1872"/>
        <v>0</v>
      </c>
      <c r="R7964" s="11">
        <f t="shared" si="1873"/>
        <v>9451.0500000000029</v>
      </c>
      <c r="S7964" s="6">
        <f t="shared" si="1866"/>
        <v>0</v>
      </c>
      <c r="T7964" s="11">
        <f t="shared" si="1867"/>
        <v>0</v>
      </c>
      <c r="U7964" s="11">
        <f t="shared" si="1868"/>
        <v>0</v>
      </c>
      <c r="V7964" s="11">
        <f t="shared" si="1874"/>
        <v>0</v>
      </c>
      <c r="W7964" s="20"/>
    </row>
    <row r="7965" spans="1:23" x14ac:dyDescent="0.25">
      <c r="A7965">
        <v>2022112802</v>
      </c>
      <c r="B7965">
        <v>2</v>
      </c>
      <c r="C7965" s="7">
        <v>0.45968999999999999</v>
      </c>
      <c r="D7965" s="6">
        <f t="shared" si="1860"/>
        <v>36775.199999999997</v>
      </c>
      <c r="E7965" s="62">
        <v>0</v>
      </c>
      <c r="F7965" s="6">
        <f t="shared" si="1869"/>
        <v>0</v>
      </c>
      <c r="G7965" s="7">
        <v>0.24229000000000001</v>
      </c>
      <c r="H7965" s="6">
        <f t="shared" si="1861"/>
        <v>8480.15</v>
      </c>
      <c r="I7965" s="7">
        <v>0</v>
      </c>
      <c r="J7965" s="6">
        <f t="shared" si="1862"/>
        <v>0</v>
      </c>
      <c r="K7965" s="20"/>
      <c r="L7965" s="6">
        <f t="shared" si="1863"/>
        <v>36775.199999999997</v>
      </c>
      <c r="M7965" s="11">
        <f t="shared" si="1870"/>
        <v>3224.8000000000029</v>
      </c>
      <c r="N7965" s="6">
        <f t="shared" si="1864"/>
        <v>0</v>
      </c>
      <c r="O7965" s="11">
        <f t="shared" si="1871"/>
        <v>8480.15</v>
      </c>
      <c r="P7965" s="11">
        <f t="shared" si="1865"/>
        <v>0</v>
      </c>
      <c r="Q7965" s="11">
        <f t="shared" si="1872"/>
        <v>0</v>
      </c>
      <c r="R7965" s="11">
        <f t="shared" si="1873"/>
        <v>11704.950000000003</v>
      </c>
      <c r="S7965" s="6">
        <f t="shared" si="1866"/>
        <v>0</v>
      </c>
      <c r="T7965" s="11">
        <f t="shared" si="1867"/>
        <v>0</v>
      </c>
      <c r="U7965" s="11">
        <f t="shared" si="1868"/>
        <v>0</v>
      </c>
      <c r="V7965" s="11">
        <f t="shared" si="1874"/>
        <v>0</v>
      </c>
      <c r="W7965" s="20"/>
    </row>
    <row r="7966" spans="1:23" x14ac:dyDescent="0.25">
      <c r="A7966">
        <v>2022112803</v>
      </c>
      <c r="B7966">
        <v>2</v>
      </c>
      <c r="C7966" s="7">
        <v>0.46644000000000002</v>
      </c>
      <c r="D7966" s="6">
        <f t="shared" si="1860"/>
        <v>37315.200000000004</v>
      </c>
      <c r="E7966" s="62">
        <v>0</v>
      </c>
      <c r="F7966" s="6">
        <f t="shared" si="1869"/>
        <v>0</v>
      </c>
      <c r="G7966" s="7">
        <v>0.30646000000000001</v>
      </c>
      <c r="H7966" s="6">
        <f t="shared" si="1861"/>
        <v>10726.1</v>
      </c>
      <c r="I7966" s="7">
        <v>0</v>
      </c>
      <c r="J7966" s="6">
        <f t="shared" si="1862"/>
        <v>0</v>
      </c>
      <c r="K7966" s="20"/>
      <c r="L7966" s="6">
        <f t="shared" si="1863"/>
        <v>37315.200000000004</v>
      </c>
      <c r="M7966" s="11">
        <f t="shared" si="1870"/>
        <v>2684.7999999999956</v>
      </c>
      <c r="N7966" s="6">
        <f t="shared" si="1864"/>
        <v>0</v>
      </c>
      <c r="O7966" s="11">
        <f t="shared" si="1871"/>
        <v>10726.1</v>
      </c>
      <c r="P7966" s="11">
        <f t="shared" si="1865"/>
        <v>0</v>
      </c>
      <c r="Q7966" s="11">
        <f t="shared" si="1872"/>
        <v>0</v>
      </c>
      <c r="R7966" s="11">
        <f t="shared" si="1873"/>
        <v>13410.899999999996</v>
      </c>
      <c r="S7966" s="6">
        <f t="shared" si="1866"/>
        <v>0</v>
      </c>
      <c r="T7966" s="11">
        <f t="shared" si="1867"/>
        <v>0</v>
      </c>
      <c r="U7966" s="11">
        <f t="shared" si="1868"/>
        <v>0</v>
      </c>
      <c r="V7966" s="11">
        <f t="shared" si="1874"/>
        <v>0</v>
      </c>
      <c r="W7966" s="20"/>
    </row>
    <row r="7967" spans="1:23" x14ac:dyDescent="0.25">
      <c r="A7967">
        <v>2022112804</v>
      </c>
      <c r="B7967">
        <v>2</v>
      </c>
      <c r="C7967" s="7">
        <v>0.47599000000000002</v>
      </c>
      <c r="D7967" s="6">
        <f t="shared" si="1860"/>
        <v>38079.200000000004</v>
      </c>
      <c r="E7967" s="62">
        <v>0</v>
      </c>
      <c r="F7967" s="6">
        <f t="shared" si="1869"/>
        <v>0</v>
      </c>
      <c r="G7967" s="7">
        <v>0.36953999999999998</v>
      </c>
      <c r="H7967" s="6">
        <f t="shared" si="1861"/>
        <v>12933.9</v>
      </c>
      <c r="I7967" s="7">
        <v>0</v>
      </c>
      <c r="J7967" s="6">
        <f t="shared" si="1862"/>
        <v>0</v>
      </c>
      <c r="K7967" s="20"/>
      <c r="L7967" s="6">
        <f t="shared" si="1863"/>
        <v>38079.200000000004</v>
      </c>
      <c r="M7967" s="11">
        <f t="shared" si="1870"/>
        <v>1920.7999999999956</v>
      </c>
      <c r="N7967" s="6">
        <f t="shared" si="1864"/>
        <v>0</v>
      </c>
      <c r="O7967" s="11">
        <f t="shared" si="1871"/>
        <v>12933.9</v>
      </c>
      <c r="P7967" s="11">
        <f t="shared" si="1865"/>
        <v>0</v>
      </c>
      <c r="Q7967" s="11">
        <f t="shared" si="1872"/>
        <v>0</v>
      </c>
      <c r="R7967" s="11">
        <f t="shared" si="1873"/>
        <v>14854.699999999995</v>
      </c>
      <c r="S7967" s="6">
        <f t="shared" si="1866"/>
        <v>0</v>
      </c>
      <c r="T7967" s="11">
        <f t="shared" si="1867"/>
        <v>0</v>
      </c>
      <c r="U7967" s="11">
        <f t="shared" si="1868"/>
        <v>0</v>
      </c>
      <c r="V7967" s="11">
        <f t="shared" si="1874"/>
        <v>0</v>
      </c>
      <c r="W7967" s="20"/>
    </row>
    <row r="7968" spans="1:23" x14ac:dyDescent="0.25">
      <c r="A7968">
        <v>2022112805</v>
      </c>
      <c r="B7968">
        <v>2</v>
      </c>
      <c r="C7968" s="7">
        <v>0.49298999999999998</v>
      </c>
      <c r="D7968" s="6">
        <f t="shared" si="1860"/>
        <v>39439.199999999997</v>
      </c>
      <c r="E7968" s="62">
        <v>0</v>
      </c>
      <c r="F7968" s="6">
        <f t="shared" si="1869"/>
        <v>0</v>
      </c>
      <c r="G7968" s="7">
        <v>0.42292999999999997</v>
      </c>
      <c r="H7968" s="6">
        <f t="shared" si="1861"/>
        <v>14802.55</v>
      </c>
      <c r="I7968" s="7">
        <v>0</v>
      </c>
      <c r="J7968" s="6">
        <f t="shared" si="1862"/>
        <v>0</v>
      </c>
      <c r="K7968" s="20"/>
      <c r="L7968" s="6">
        <f t="shared" si="1863"/>
        <v>39439.199999999997</v>
      </c>
      <c r="M7968" s="11">
        <f t="shared" si="1870"/>
        <v>560.80000000000291</v>
      </c>
      <c r="N7968" s="6">
        <f t="shared" si="1864"/>
        <v>0</v>
      </c>
      <c r="O7968" s="11">
        <f t="shared" si="1871"/>
        <v>14802.55</v>
      </c>
      <c r="P7968" s="11">
        <f t="shared" si="1865"/>
        <v>0</v>
      </c>
      <c r="Q7968" s="11">
        <f t="shared" si="1872"/>
        <v>0</v>
      </c>
      <c r="R7968" s="11">
        <f t="shared" si="1873"/>
        <v>15363.350000000002</v>
      </c>
      <c r="S7968" s="6">
        <f t="shared" si="1866"/>
        <v>0</v>
      </c>
      <c r="T7968" s="11">
        <f t="shared" si="1867"/>
        <v>0</v>
      </c>
      <c r="U7968" s="11">
        <f t="shared" si="1868"/>
        <v>0</v>
      </c>
      <c r="V7968" s="11">
        <f t="shared" si="1874"/>
        <v>0</v>
      </c>
      <c r="W7968" s="20"/>
    </row>
    <row r="7969" spans="1:23" x14ac:dyDescent="0.25">
      <c r="A7969">
        <v>2022112806</v>
      </c>
      <c r="B7969">
        <v>2</v>
      </c>
      <c r="C7969" s="7">
        <v>0.52768000000000004</v>
      </c>
      <c r="D7969" s="6">
        <f t="shared" si="1860"/>
        <v>42214.400000000001</v>
      </c>
      <c r="E7969" s="62">
        <v>0</v>
      </c>
      <c r="F7969" s="6">
        <f t="shared" si="1869"/>
        <v>0</v>
      </c>
      <c r="G7969" s="7">
        <v>0.47302</v>
      </c>
      <c r="H7969" s="6">
        <f t="shared" si="1861"/>
        <v>16555.7</v>
      </c>
      <c r="I7969" s="7">
        <v>0</v>
      </c>
      <c r="J7969" s="6">
        <f t="shared" si="1862"/>
        <v>0</v>
      </c>
      <c r="K7969" s="20"/>
      <c r="L7969" s="6">
        <f t="shared" si="1863"/>
        <v>40000</v>
      </c>
      <c r="M7969" s="11">
        <f t="shared" si="1870"/>
        <v>0</v>
      </c>
      <c r="N7969" s="6">
        <f t="shared" si="1864"/>
        <v>2214.4000000000015</v>
      </c>
      <c r="O7969" s="11">
        <f t="shared" si="1871"/>
        <v>14341.3</v>
      </c>
      <c r="P7969" s="11">
        <f t="shared" si="1865"/>
        <v>0</v>
      </c>
      <c r="Q7969" s="11">
        <f t="shared" si="1872"/>
        <v>0</v>
      </c>
      <c r="R7969" s="11">
        <f t="shared" si="1873"/>
        <v>14341.3</v>
      </c>
      <c r="S7969" s="6">
        <f t="shared" si="1866"/>
        <v>0</v>
      </c>
      <c r="T7969" s="11">
        <f t="shared" si="1867"/>
        <v>0</v>
      </c>
      <c r="U7969" s="11">
        <f t="shared" si="1868"/>
        <v>0</v>
      </c>
      <c r="V7969" s="11">
        <f t="shared" si="1874"/>
        <v>0</v>
      </c>
      <c r="W7969" s="20"/>
    </row>
    <row r="7970" spans="1:23" x14ac:dyDescent="0.25">
      <c r="A7970">
        <v>2022112807</v>
      </c>
      <c r="B7970">
        <v>2</v>
      </c>
      <c r="C7970" s="7">
        <v>0.57659000000000005</v>
      </c>
      <c r="D7970" s="6">
        <f t="shared" si="1860"/>
        <v>46127.200000000004</v>
      </c>
      <c r="E7970" s="62">
        <v>0</v>
      </c>
      <c r="F7970" s="6">
        <f t="shared" si="1869"/>
        <v>0</v>
      </c>
      <c r="G7970" s="7">
        <v>0.49625000000000002</v>
      </c>
      <c r="H7970" s="6">
        <f t="shared" si="1861"/>
        <v>17368.75</v>
      </c>
      <c r="I7970" s="7">
        <v>0</v>
      </c>
      <c r="J7970" s="6">
        <f t="shared" si="1862"/>
        <v>0</v>
      </c>
      <c r="K7970" s="20"/>
      <c r="L7970" s="6">
        <f t="shared" si="1863"/>
        <v>40000</v>
      </c>
      <c r="M7970" s="11">
        <f t="shared" si="1870"/>
        <v>0</v>
      </c>
      <c r="N7970" s="6">
        <f t="shared" si="1864"/>
        <v>6127.2000000000044</v>
      </c>
      <c r="O7970" s="11">
        <f t="shared" si="1871"/>
        <v>11241.549999999996</v>
      </c>
      <c r="P7970" s="11">
        <f t="shared" si="1865"/>
        <v>0</v>
      </c>
      <c r="Q7970" s="11">
        <f t="shared" si="1872"/>
        <v>0</v>
      </c>
      <c r="R7970" s="11">
        <f t="shared" si="1873"/>
        <v>11241.549999999996</v>
      </c>
      <c r="S7970" s="6">
        <f t="shared" si="1866"/>
        <v>0</v>
      </c>
      <c r="T7970" s="11">
        <f t="shared" si="1867"/>
        <v>0</v>
      </c>
      <c r="U7970" s="11">
        <f t="shared" si="1868"/>
        <v>0</v>
      </c>
      <c r="V7970" s="11">
        <f t="shared" si="1874"/>
        <v>0</v>
      </c>
      <c r="W7970" s="20"/>
    </row>
    <row r="7971" spans="1:23" x14ac:dyDescent="0.25">
      <c r="A7971">
        <v>2022112808</v>
      </c>
      <c r="B7971">
        <v>2</v>
      </c>
      <c r="C7971" s="7">
        <v>0.59753000000000001</v>
      </c>
      <c r="D7971" s="6">
        <f t="shared" si="1860"/>
        <v>47802.400000000001</v>
      </c>
      <c r="E7971" s="62">
        <v>0</v>
      </c>
      <c r="F7971" s="6">
        <f t="shared" si="1869"/>
        <v>0</v>
      </c>
      <c r="G7971" s="7">
        <v>0.50056</v>
      </c>
      <c r="H7971" s="6">
        <f t="shared" si="1861"/>
        <v>17519.599999999999</v>
      </c>
      <c r="I7971" s="7">
        <v>3.7420000000000002E-2</v>
      </c>
      <c r="J7971" s="6">
        <f t="shared" si="1862"/>
        <v>523.88</v>
      </c>
      <c r="K7971" s="20"/>
      <c r="L7971" s="6">
        <f t="shared" si="1863"/>
        <v>40000</v>
      </c>
      <c r="M7971" s="11">
        <f t="shared" si="1870"/>
        <v>0</v>
      </c>
      <c r="N7971" s="6">
        <f t="shared" si="1864"/>
        <v>7802.4000000000015</v>
      </c>
      <c r="O7971" s="11">
        <f t="shared" si="1871"/>
        <v>9717.1999999999971</v>
      </c>
      <c r="P7971" s="11">
        <f t="shared" si="1865"/>
        <v>0</v>
      </c>
      <c r="Q7971" s="11">
        <f t="shared" si="1872"/>
        <v>523.88</v>
      </c>
      <c r="R7971" s="11">
        <f t="shared" si="1873"/>
        <v>10241.079999999996</v>
      </c>
      <c r="S7971" s="6">
        <f t="shared" si="1866"/>
        <v>0</v>
      </c>
      <c r="T7971" s="11">
        <f t="shared" si="1867"/>
        <v>0</v>
      </c>
      <c r="U7971" s="11">
        <f t="shared" si="1868"/>
        <v>0</v>
      </c>
      <c r="V7971" s="11">
        <f t="shared" si="1874"/>
        <v>0</v>
      </c>
      <c r="W7971" s="20"/>
    </row>
    <row r="7972" spans="1:23" x14ac:dyDescent="0.25">
      <c r="A7972">
        <v>2022112809</v>
      </c>
      <c r="B7972">
        <v>2</v>
      </c>
      <c r="C7972" s="7">
        <v>0.58430000000000004</v>
      </c>
      <c r="D7972" s="6">
        <f t="shared" si="1860"/>
        <v>46744</v>
      </c>
      <c r="E7972" s="62">
        <v>0</v>
      </c>
      <c r="F7972" s="6">
        <f t="shared" si="1869"/>
        <v>0</v>
      </c>
      <c r="G7972" s="7">
        <v>0.47548000000000001</v>
      </c>
      <c r="H7972" s="6">
        <f t="shared" si="1861"/>
        <v>16641.8</v>
      </c>
      <c r="I7972" s="7">
        <v>0.26718999999999998</v>
      </c>
      <c r="J7972" s="6">
        <f t="shared" si="1862"/>
        <v>3740.66</v>
      </c>
      <c r="K7972" s="20"/>
      <c r="L7972" s="6">
        <f t="shared" si="1863"/>
        <v>40000</v>
      </c>
      <c r="M7972" s="11">
        <f t="shared" si="1870"/>
        <v>0</v>
      </c>
      <c r="N7972" s="6">
        <f t="shared" si="1864"/>
        <v>6744</v>
      </c>
      <c r="O7972" s="11">
        <f t="shared" si="1871"/>
        <v>9897.7999999999993</v>
      </c>
      <c r="P7972" s="11">
        <f t="shared" si="1865"/>
        <v>0</v>
      </c>
      <c r="Q7972" s="11">
        <f t="shared" si="1872"/>
        <v>3740.66</v>
      </c>
      <c r="R7972" s="11">
        <f t="shared" si="1873"/>
        <v>13638.46</v>
      </c>
      <c r="S7972" s="6">
        <f t="shared" si="1866"/>
        <v>0</v>
      </c>
      <c r="T7972" s="11">
        <f t="shared" si="1867"/>
        <v>0</v>
      </c>
      <c r="U7972" s="11">
        <f t="shared" si="1868"/>
        <v>0</v>
      </c>
      <c r="V7972" s="11">
        <f t="shared" si="1874"/>
        <v>0</v>
      </c>
      <c r="W7972" s="20"/>
    </row>
    <row r="7973" spans="1:23" x14ac:dyDescent="0.25">
      <c r="A7973">
        <v>2022112810</v>
      </c>
      <c r="B7973">
        <v>2</v>
      </c>
      <c r="C7973" s="7">
        <v>0.56659000000000004</v>
      </c>
      <c r="D7973" s="6">
        <f t="shared" si="1860"/>
        <v>45327.200000000004</v>
      </c>
      <c r="E7973" s="62">
        <v>0</v>
      </c>
      <c r="F7973" s="6">
        <f t="shared" si="1869"/>
        <v>0</v>
      </c>
      <c r="G7973" s="7">
        <v>0.4199</v>
      </c>
      <c r="H7973" s="6">
        <f t="shared" si="1861"/>
        <v>14696.5</v>
      </c>
      <c r="I7973" s="7">
        <v>0.46826000000000001</v>
      </c>
      <c r="J7973" s="6">
        <f t="shared" si="1862"/>
        <v>6555.64</v>
      </c>
      <c r="K7973" s="20"/>
      <c r="L7973" s="6">
        <f t="shared" si="1863"/>
        <v>40000</v>
      </c>
      <c r="M7973" s="11">
        <f t="shared" si="1870"/>
        <v>0</v>
      </c>
      <c r="N7973" s="6">
        <f t="shared" si="1864"/>
        <v>5327.2000000000044</v>
      </c>
      <c r="O7973" s="11">
        <f t="shared" si="1871"/>
        <v>9369.2999999999956</v>
      </c>
      <c r="P7973" s="11">
        <f t="shared" si="1865"/>
        <v>0</v>
      </c>
      <c r="Q7973" s="11">
        <f t="shared" si="1872"/>
        <v>6555.64</v>
      </c>
      <c r="R7973" s="11">
        <f t="shared" si="1873"/>
        <v>15924.939999999995</v>
      </c>
      <c r="S7973" s="6">
        <f t="shared" si="1866"/>
        <v>0</v>
      </c>
      <c r="T7973" s="11">
        <f t="shared" si="1867"/>
        <v>0</v>
      </c>
      <c r="U7973" s="11">
        <f t="shared" si="1868"/>
        <v>0</v>
      </c>
      <c r="V7973" s="11">
        <f t="shared" si="1874"/>
        <v>0</v>
      </c>
      <c r="W7973" s="20"/>
    </row>
    <row r="7974" spans="1:23" x14ac:dyDescent="0.25">
      <c r="A7974">
        <v>2022112811</v>
      </c>
      <c r="B7974">
        <v>2</v>
      </c>
      <c r="C7974" s="7">
        <v>0.55018999999999996</v>
      </c>
      <c r="D7974" s="6">
        <f t="shared" si="1860"/>
        <v>44015.199999999997</v>
      </c>
      <c r="E7974" s="62">
        <v>0</v>
      </c>
      <c r="F7974" s="6">
        <f t="shared" si="1869"/>
        <v>0</v>
      </c>
      <c r="G7974" s="7">
        <v>0.37985999999999998</v>
      </c>
      <c r="H7974" s="6">
        <f t="shared" si="1861"/>
        <v>13295.099999999999</v>
      </c>
      <c r="I7974" s="7">
        <v>0.54959999999999998</v>
      </c>
      <c r="J7974" s="6">
        <f t="shared" si="1862"/>
        <v>7694.4</v>
      </c>
      <c r="K7974" s="20"/>
      <c r="L7974" s="6">
        <f t="shared" si="1863"/>
        <v>40000</v>
      </c>
      <c r="M7974" s="11">
        <f t="shared" si="1870"/>
        <v>0</v>
      </c>
      <c r="N7974" s="6">
        <f t="shared" si="1864"/>
        <v>4015.1999999999971</v>
      </c>
      <c r="O7974" s="11">
        <f t="shared" si="1871"/>
        <v>9279.9000000000015</v>
      </c>
      <c r="P7974" s="11">
        <f t="shared" si="1865"/>
        <v>0</v>
      </c>
      <c r="Q7974" s="11">
        <f t="shared" si="1872"/>
        <v>7694.4</v>
      </c>
      <c r="R7974" s="11">
        <f t="shared" si="1873"/>
        <v>16974.300000000003</v>
      </c>
      <c r="S7974" s="6">
        <f t="shared" si="1866"/>
        <v>0</v>
      </c>
      <c r="T7974" s="11">
        <f t="shared" si="1867"/>
        <v>0</v>
      </c>
      <c r="U7974" s="11">
        <f t="shared" si="1868"/>
        <v>0</v>
      </c>
      <c r="V7974" s="11">
        <f t="shared" si="1874"/>
        <v>0</v>
      </c>
      <c r="W7974" s="20"/>
    </row>
    <row r="7975" spans="1:23" x14ac:dyDescent="0.25">
      <c r="A7975">
        <v>2022112812</v>
      </c>
      <c r="B7975">
        <v>2</v>
      </c>
      <c r="C7975" s="7">
        <v>0.53925000000000001</v>
      </c>
      <c r="D7975" s="6">
        <f t="shared" si="1860"/>
        <v>43140</v>
      </c>
      <c r="E7975" s="62">
        <v>0</v>
      </c>
      <c r="F7975" s="6">
        <f t="shared" si="1869"/>
        <v>0</v>
      </c>
      <c r="G7975" s="7">
        <v>0.39654</v>
      </c>
      <c r="H7975" s="6">
        <f t="shared" si="1861"/>
        <v>13878.9</v>
      </c>
      <c r="I7975" s="7">
        <v>0.51890999999999998</v>
      </c>
      <c r="J7975" s="6">
        <f t="shared" si="1862"/>
        <v>7264.74</v>
      </c>
      <c r="K7975" s="20"/>
      <c r="L7975" s="6">
        <f t="shared" si="1863"/>
        <v>40000</v>
      </c>
      <c r="M7975" s="11">
        <f t="shared" si="1870"/>
        <v>0</v>
      </c>
      <c r="N7975" s="6">
        <f t="shared" si="1864"/>
        <v>3140</v>
      </c>
      <c r="O7975" s="11">
        <f t="shared" si="1871"/>
        <v>10738.9</v>
      </c>
      <c r="P7975" s="11">
        <f t="shared" si="1865"/>
        <v>0</v>
      </c>
      <c r="Q7975" s="11">
        <f t="shared" si="1872"/>
        <v>7264.74</v>
      </c>
      <c r="R7975" s="11">
        <f t="shared" si="1873"/>
        <v>18003.64</v>
      </c>
      <c r="S7975" s="6">
        <f t="shared" si="1866"/>
        <v>0</v>
      </c>
      <c r="T7975" s="11">
        <f t="shared" si="1867"/>
        <v>0</v>
      </c>
      <c r="U7975" s="11">
        <f t="shared" si="1868"/>
        <v>0</v>
      </c>
      <c r="V7975" s="11">
        <f t="shared" si="1874"/>
        <v>0</v>
      </c>
      <c r="W7975" s="20"/>
    </row>
    <row r="7976" spans="1:23" x14ac:dyDescent="0.25">
      <c r="A7976">
        <v>2022112813</v>
      </c>
      <c r="B7976">
        <v>2</v>
      </c>
      <c r="C7976" s="7">
        <v>0.53313999999999995</v>
      </c>
      <c r="D7976" s="6">
        <f t="shared" si="1860"/>
        <v>42651.199999999997</v>
      </c>
      <c r="E7976" s="62">
        <v>0</v>
      </c>
      <c r="F7976" s="6">
        <f t="shared" si="1869"/>
        <v>0</v>
      </c>
      <c r="G7976" s="7">
        <v>0.44855</v>
      </c>
      <c r="H7976" s="6">
        <f t="shared" si="1861"/>
        <v>15699.25</v>
      </c>
      <c r="I7976" s="7">
        <v>0.39676</v>
      </c>
      <c r="J7976" s="6">
        <f t="shared" si="1862"/>
        <v>5554.64</v>
      </c>
      <c r="K7976" s="20"/>
      <c r="L7976" s="6">
        <f t="shared" si="1863"/>
        <v>40000</v>
      </c>
      <c r="M7976" s="11">
        <f t="shared" si="1870"/>
        <v>0</v>
      </c>
      <c r="N7976" s="6">
        <f t="shared" si="1864"/>
        <v>2651.1999999999971</v>
      </c>
      <c r="O7976" s="11">
        <f t="shared" si="1871"/>
        <v>13048.050000000003</v>
      </c>
      <c r="P7976" s="11">
        <f t="shared" si="1865"/>
        <v>0</v>
      </c>
      <c r="Q7976" s="11">
        <f t="shared" si="1872"/>
        <v>5554.64</v>
      </c>
      <c r="R7976" s="11">
        <f t="shared" si="1873"/>
        <v>18602.690000000002</v>
      </c>
      <c r="S7976" s="6">
        <f t="shared" si="1866"/>
        <v>0</v>
      </c>
      <c r="T7976" s="11">
        <f t="shared" si="1867"/>
        <v>0</v>
      </c>
      <c r="U7976" s="11">
        <f t="shared" si="1868"/>
        <v>0</v>
      </c>
      <c r="V7976" s="11">
        <f t="shared" si="1874"/>
        <v>0</v>
      </c>
      <c r="W7976" s="20"/>
    </row>
    <row r="7977" spans="1:23" x14ac:dyDescent="0.25">
      <c r="A7977">
        <v>2022112814</v>
      </c>
      <c r="B7977">
        <v>2</v>
      </c>
      <c r="C7977" s="7">
        <v>0.53364</v>
      </c>
      <c r="D7977" s="6">
        <f t="shared" si="1860"/>
        <v>42691.199999999997</v>
      </c>
      <c r="E7977" s="62">
        <v>0</v>
      </c>
      <c r="F7977" s="6">
        <f t="shared" si="1869"/>
        <v>0</v>
      </c>
      <c r="G7977" s="7">
        <v>0.47397</v>
      </c>
      <c r="H7977" s="6">
        <f t="shared" si="1861"/>
        <v>16588.95</v>
      </c>
      <c r="I7977" s="7">
        <v>0.34416999999999998</v>
      </c>
      <c r="J7977" s="6">
        <f t="shared" si="1862"/>
        <v>4818.38</v>
      </c>
      <c r="K7977" s="20"/>
      <c r="L7977" s="6">
        <f t="shared" si="1863"/>
        <v>40000</v>
      </c>
      <c r="M7977" s="11">
        <f t="shared" si="1870"/>
        <v>0</v>
      </c>
      <c r="N7977" s="6">
        <f t="shared" si="1864"/>
        <v>2691.1999999999971</v>
      </c>
      <c r="O7977" s="11">
        <f t="shared" si="1871"/>
        <v>13897.750000000004</v>
      </c>
      <c r="P7977" s="11">
        <f t="shared" si="1865"/>
        <v>0</v>
      </c>
      <c r="Q7977" s="11">
        <f t="shared" si="1872"/>
        <v>4818.38</v>
      </c>
      <c r="R7977" s="11">
        <f t="shared" si="1873"/>
        <v>18716.130000000005</v>
      </c>
      <c r="S7977" s="6">
        <f t="shared" si="1866"/>
        <v>0</v>
      </c>
      <c r="T7977" s="11">
        <f t="shared" si="1867"/>
        <v>0</v>
      </c>
      <c r="U7977" s="11">
        <f t="shared" si="1868"/>
        <v>0</v>
      </c>
      <c r="V7977" s="11">
        <f t="shared" si="1874"/>
        <v>0</v>
      </c>
      <c r="W7977" s="20"/>
    </row>
    <row r="7978" spans="1:23" x14ac:dyDescent="0.25">
      <c r="A7978">
        <v>2022112815</v>
      </c>
      <c r="B7978">
        <v>2</v>
      </c>
      <c r="C7978" s="7">
        <v>0.53473000000000004</v>
      </c>
      <c r="D7978" s="6">
        <f t="shared" si="1860"/>
        <v>42778.400000000001</v>
      </c>
      <c r="E7978" s="62">
        <v>0</v>
      </c>
      <c r="F7978" s="6">
        <f t="shared" si="1869"/>
        <v>0</v>
      </c>
      <c r="G7978" s="7">
        <v>0.48198000000000002</v>
      </c>
      <c r="H7978" s="6">
        <f t="shared" si="1861"/>
        <v>16869.3</v>
      </c>
      <c r="I7978" s="7">
        <v>0.34361000000000003</v>
      </c>
      <c r="J7978" s="6">
        <f t="shared" si="1862"/>
        <v>4810.54</v>
      </c>
      <c r="K7978" s="20"/>
      <c r="L7978" s="6">
        <f t="shared" si="1863"/>
        <v>40000</v>
      </c>
      <c r="M7978" s="11">
        <f t="shared" si="1870"/>
        <v>0</v>
      </c>
      <c r="N7978" s="6">
        <f t="shared" si="1864"/>
        <v>2778.4000000000015</v>
      </c>
      <c r="O7978" s="11">
        <f t="shared" si="1871"/>
        <v>14090.899999999998</v>
      </c>
      <c r="P7978" s="11">
        <f t="shared" si="1865"/>
        <v>0</v>
      </c>
      <c r="Q7978" s="11">
        <f t="shared" si="1872"/>
        <v>4810.54</v>
      </c>
      <c r="R7978" s="11">
        <f t="shared" si="1873"/>
        <v>18901.439999999999</v>
      </c>
      <c r="S7978" s="6">
        <f t="shared" si="1866"/>
        <v>0</v>
      </c>
      <c r="T7978" s="11">
        <f t="shared" si="1867"/>
        <v>0</v>
      </c>
      <c r="U7978" s="11">
        <f t="shared" si="1868"/>
        <v>0</v>
      </c>
      <c r="V7978" s="11">
        <f t="shared" si="1874"/>
        <v>0</v>
      </c>
      <c r="W7978" s="20"/>
    </row>
    <row r="7979" spans="1:23" x14ac:dyDescent="0.25">
      <c r="A7979">
        <v>2022112816</v>
      </c>
      <c r="B7979">
        <v>2</v>
      </c>
      <c r="C7979" s="7">
        <v>0.53613</v>
      </c>
      <c r="D7979" s="6">
        <f t="shared" si="1860"/>
        <v>42890.400000000001</v>
      </c>
      <c r="E7979" s="62">
        <v>0</v>
      </c>
      <c r="F7979" s="6">
        <f t="shared" si="1869"/>
        <v>0</v>
      </c>
      <c r="G7979" s="7">
        <v>0.48637999999999998</v>
      </c>
      <c r="H7979" s="6">
        <f t="shared" si="1861"/>
        <v>17023.3</v>
      </c>
      <c r="I7979" s="7">
        <v>0.34200999999999998</v>
      </c>
      <c r="J7979" s="6">
        <f t="shared" si="1862"/>
        <v>4788.1399999999994</v>
      </c>
      <c r="K7979" s="20"/>
      <c r="L7979" s="6">
        <f t="shared" si="1863"/>
        <v>40000</v>
      </c>
      <c r="M7979" s="11">
        <f t="shared" si="1870"/>
        <v>0</v>
      </c>
      <c r="N7979" s="6">
        <f t="shared" si="1864"/>
        <v>2890.4000000000015</v>
      </c>
      <c r="O7979" s="11">
        <f t="shared" si="1871"/>
        <v>14132.899999999998</v>
      </c>
      <c r="P7979" s="11">
        <f t="shared" si="1865"/>
        <v>0</v>
      </c>
      <c r="Q7979" s="11">
        <f t="shared" si="1872"/>
        <v>4788.1399999999994</v>
      </c>
      <c r="R7979" s="11">
        <f t="shared" si="1873"/>
        <v>18921.039999999997</v>
      </c>
      <c r="S7979" s="6">
        <f t="shared" si="1866"/>
        <v>0</v>
      </c>
      <c r="T7979" s="11">
        <f t="shared" si="1867"/>
        <v>0</v>
      </c>
      <c r="U7979" s="11">
        <f t="shared" si="1868"/>
        <v>0</v>
      </c>
      <c r="V7979" s="11">
        <f t="shared" si="1874"/>
        <v>0</v>
      </c>
      <c r="W7979" s="20"/>
    </row>
    <row r="7980" spans="1:23" x14ac:dyDescent="0.25">
      <c r="A7980">
        <v>2022112817</v>
      </c>
      <c r="B7980">
        <v>2</v>
      </c>
      <c r="C7980" s="7">
        <v>0.53857999999999995</v>
      </c>
      <c r="D7980" s="6">
        <f t="shared" si="1860"/>
        <v>43086.399999999994</v>
      </c>
      <c r="E7980" s="62">
        <v>0</v>
      </c>
      <c r="F7980" s="6">
        <f t="shared" si="1869"/>
        <v>0</v>
      </c>
      <c r="G7980" s="7">
        <v>0.47605999999999998</v>
      </c>
      <c r="H7980" s="6">
        <f t="shared" si="1861"/>
        <v>16662.099999999999</v>
      </c>
      <c r="I7980" s="7">
        <v>0.23607</v>
      </c>
      <c r="J7980" s="6">
        <f t="shared" si="1862"/>
        <v>3304.98</v>
      </c>
      <c r="K7980" s="20"/>
      <c r="L7980" s="6">
        <f t="shared" si="1863"/>
        <v>40000</v>
      </c>
      <c r="M7980" s="11">
        <f t="shared" si="1870"/>
        <v>0</v>
      </c>
      <c r="N7980" s="6">
        <f t="shared" si="1864"/>
        <v>3086.3999999999942</v>
      </c>
      <c r="O7980" s="11">
        <f t="shared" si="1871"/>
        <v>13575.700000000004</v>
      </c>
      <c r="P7980" s="11">
        <f t="shared" si="1865"/>
        <v>0</v>
      </c>
      <c r="Q7980" s="11">
        <f t="shared" si="1872"/>
        <v>3304.98</v>
      </c>
      <c r="R7980" s="11">
        <f t="shared" si="1873"/>
        <v>16880.680000000004</v>
      </c>
      <c r="S7980" s="6">
        <f t="shared" si="1866"/>
        <v>0</v>
      </c>
      <c r="T7980" s="11">
        <f t="shared" si="1867"/>
        <v>0</v>
      </c>
      <c r="U7980" s="11">
        <f t="shared" si="1868"/>
        <v>0</v>
      </c>
      <c r="V7980" s="11">
        <f t="shared" si="1874"/>
        <v>0</v>
      </c>
      <c r="W7980" s="20"/>
    </row>
    <row r="7981" spans="1:23" x14ac:dyDescent="0.25">
      <c r="A7981">
        <v>2022112818</v>
      </c>
      <c r="B7981">
        <v>2</v>
      </c>
      <c r="C7981" s="7">
        <v>0.55093000000000003</v>
      </c>
      <c r="D7981" s="6">
        <f t="shared" si="1860"/>
        <v>44074.400000000001</v>
      </c>
      <c r="E7981" s="62">
        <v>0</v>
      </c>
      <c r="F7981" s="6">
        <f t="shared" si="1869"/>
        <v>0</v>
      </c>
      <c r="G7981" s="7">
        <v>0.48715999999999998</v>
      </c>
      <c r="H7981" s="6">
        <f t="shared" si="1861"/>
        <v>17050.599999999999</v>
      </c>
      <c r="I7981" s="7">
        <v>3.3210000000000003E-2</v>
      </c>
      <c r="J7981" s="6">
        <f t="shared" si="1862"/>
        <v>464.94000000000005</v>
      </c>
      <c r="K7981" s="20"/>
      <c r="L7981" s="6">
        <f t="shared" si="1863"/>
        <v>40000</v>
      </c>
      <c r="M7981" s="11">
        <f t="shared" si="1870"/>
        <v>0</v>
      </c>
      <c r="N7981" s="6">
        <f t="shared" si="1864"/>
        <v>4074.4000000000015</v>
      </c>
      <c r="O7981" s="11">
        <f t="shared" si="1871"/>
        <v>12976.199999999997</v>
      </c>
      <c r="P7981" s="11">
        <f t="shared" si="1865"/>
        <v>0</v>
      </c>
      <c r="Q7981" s="11">
        <f t="shared" si="1872"/>
        <v>464.94000000000005</v>
      </c>
      <c r="R7981" s="11">
        <f t="shared" si="1873"/>
        <v>13441.139999999998</v>
      </c>
      <c r="S7981" s="6">
        <f t="shared" si="1866"/>
        <v>0</v>
      </c>
      <c r="T7981" s="11">
        <f t="shared" si="1867"/>
        <v>0</v>
      </c>
      <c r="U7981" s="11">
        <f t="shared" si="1868"/>
        <v>0</v>
      </c>
      <c r="V7981" s="11">
        <f t="shared" si="1874"/>
        <v>0</v>
      </c>
      <c r="W7981" s="20"/>
    </row>
    <row r="7982" spans="1:23" x14ac:dyDescent="0.25">
      <c r="A7982">
        <v>2022112819</v>
      </c>
      <c r="B7982">
        <v>2</v>
      </c>
      <c r="C7982" s="7">
        <v>0.56813999999999998</v>
      </c>
      <c r="D7982" s="6">
        <f t="shared" si="1860"/>
        <v>45451.199999999997</v>
      </c>
      <c r="E7982" s="62">
        <v>0</v>
      </c>
      <c r="F7982" s="6">
        <f t="shared" si="1869"/>
        <v>0</v>
      </c>
      <c r="G7982" s="7">
        <v>0.56057000000000001</v>
      </c>
      <c r="H7982" s="6">
        <f t="shared" si="1861"/>
        <v>19619.95</v>
      </c>
      <c r="I7982" s="7">
        <v>0</v>
      </c>
      <c r="J7982" s="6">
        <f t="shared" si="1862"/>
        <v>0</v>
      </c>
      <c r="K7982" s="20"/>
      <c r="L7982" s="6">
        <f t="shared" si="1863"/>
        <v>40000</v>
      </c>
      <c r="M7982" s="11">
        <f t="shared" si="1870"/>
        <v>0</v>
      </c>
      <c r="N7982" s="6">
        <f t="shared" si="1864"/>
        <v>5451.1999999999971</v>
      </c>
      <c r="O7982" s="11">
        <f t="shared" si="1871"/>
        <v>14168.750000000004</v>
      </c>
      <c r="P7982" s="11">
        <f t="shared" si="1865"/>
        <v>0</v>
      </c>
      <c r="Q7982" s="11">
        <f t="shared" si="1872"/>
        <v>0</v>
      </c>
      <c r="R7982" s="11">
        <f t="shared" si="1873"/>
        <v>14168.750000000004</v>
      </c>
      <c r="S7982" s="6">
        <f t="shared" si="1866"/>
        <v>0</v>
      </c>
      <c r="T7982" s="11">
        <f t="shared" si="1867"/>
        <v>0</v>
      </c>
      <c r="U7982" s="11">
        <f t="shared" si="1868"/>
        <v>0</v>
      </c>
      <c r="V7982" s="11">
        <f t="shared" si="1874"/>
        <v>0</v>
      </c>
      <c r="W7982" s="20"/>
    </row>
    <row r="7983" spans="1:23" x14ac:dyDescent="0.25">
      <c r="A7983">
        <v>2022112820</v>
      </c>
      <c r="B7983">
        <v>2</v>
      </c>
      <c r="C7983" s="7">
        <v>0.56415000000000004</v>
      </c>
      <c r="D7983" s="6">
        <f t="shared" si="1860"/>
        <v>45132</v>
      </c>
      <c r="E7983" s="62">
        <v>0</v>
      </c>
      <c r="F7983" s="6">
        <f t="shared" si="1869"/>
        <v>0</v>
      </c>
      <c r="G7983" s="7">
        <v>0.59484999999999999</v>
      </c>
      <c r="H7983" s="6">
        <f t="shared" si="1861"/>
        <v>20819.75</v>
      </c>
      <c r="I7983" s="7">
        <v>0</v>
      </c>
      <c r="J7983" s="6">
        <f t="shared" si="1862"/>
        <v>0</v>
      </c>
      <c r="K7983" s="20"/>
      <c r="L7983" s="6">
        <f t="shared" si="1863"/>
        <v>40000</v>
      </c>
      <c r="M7983" s="11">
        <f t="shared" si="1870"/>
        <v>0</v>
      </c>
      <c r="N7983" s="6">
        <f t="shared" si="1864"/>
        <v>5132</v>
      </c>
      <c r="O7983" s="11">
        <f t="shared" si="1871"/>
        <v>15687.75</v>
      </c>
      <c r="P7983" s="11">
        <f t="shared" si="1865"/>
        <v>0</v>
      </c>
      <c r="Q7983" s="11">
        <f t="shared" si="1872"/>
        <v>0</v>
      </c>
      <c r="R7983" s="11">
        <f t="shared" si="1873"/>
        <v>15687.75</v>
      </c>
      <c r="S7983" s="6">
        <f t="shared" si="1866"/>
        <v>0</v>
      </c>
      <c r="T7983" s="11">
        <f t="shared" si="1867"/>
        <v>0</v>
      </c>
      <c r="U7983" s="11">
        <f t="shared" si="1868"/>
        <v>0</v>
      </c>
      <c r="V7983" s="11">
        <f t="shared" si="1874"/>
        <v>0</v>
      </c>
      <c r="W7983" s="20"/>
    </row>
    <row r="7984" spans="1:23" x14ac:dyDescent="0.25">
      <c r="A7984">
        <v>2022112821</v>
      </c>
      <c r="B7984">
        <v>2</v>
      </c>
      <c r="C7984" s="7">
        <v>0.55388999999999999</v>
      </c>
      <c r="D7984" s="6">
        <f t="shared" si="1860"/>
        <v>44311.199999999997</v>
      </c>
      <c r="E7984" s="62">
        <v>0</v>
      </c>
      <c r="F7984" s="6">
        <f t="shared" si="1869"/>
        <v>0</v>
      </c>
      <c r="G7984" s="7">
        <v>0.59794000000000003</v>
      </c>
      <c r="H7984" s="6">
        <f t="shared" si="1861"/>
        <v>20927.900000000001</v>
      </c>
      <c r="I7984" s="7">
        <v>0</v>
      </c>
      <c r="J7984" s="6">
        <f t="shared" si="1862"/>
        <v>0</v>
      </c>
      <c r="K7984" s="20"/>
      <c r="L7984" s="6">
        <f t="shared" si="1863"/>
        <v>40000</v>
      </c>
      <c r="M7984" s="11">
        <f t="shared" si="1870"/>
        <v>0</v>
      </c>
      <c r="N7984" s="6">
        <f t="shared" si="1864"/>
        <v>4311.1999999999971</v>
      </c>
      <c r="O7984" s="11">
        <f t="shared" si="1871"/>
        <v>16616.700000000004</v>
      </c>
      <c r="P7984" s="11">
        <f t="shared" si="1865"/>
        <v>0</v>
      </c>
      <c r="Q7984" s="11">
        <f t="shared" si="1872"/>
        <v>0</v>
      </c>
      <c r="R7984" s="11">
        <f t="shared" si="1873"/>
        <v>16616.700000000004</v>
      </c>
      <c r="S7984" s="6">
        <f t="shared" si="1866"/>
        <v>0</v>
      </c>
      <c r="T7984" s="11">
        <f t="shared" si="1867"/>
        <v>0</v>
      </c>
      <c r="U7984" s="11">
        <f t="shared" si="1868"/>
        <v>0</v>
      </c>
      <c r="V7984" s="11">
        <f t="shared" si="1874"/>
        <v>0</v>
      </c>
      <c r="W7984" s="20"/>
    </row>
    <row r="7985" spans="1:23" x14ac:dyDescent="0.25">
      <c r="A7985">
        <v>2022112822</v>
      </c>
      <c r="B7985">
        <v>2</v>
      </c>
      <c r="C7985" s="7">
        <v>0.53824000000000005</v>
      </c>
      <c r="D7985" s="6">
        <f t="shared" si="1860"/>
        <v>43059.200000000004</v>
      </c>
      <c r="E7985" s="62">
        <v>0</v>
      </c>
      <c r="F7985" s="6">
        <f t="shared" si="1869"/>
        <v>0</v>
      </c>
      <c r="G7985" s="7">
        <v>0.60968999999999995</v>
      </c>
      <c r="H7985" s="6">
        <f t="shared" si="1861"/>
        <v>21339.149999999998</v>
      </c>
      <c r="I7985" s="7">
        <v>0</v>
      </c>
      <c r="J7985" s="6">
        <f t="shared" si="1862"/>
        <v>0</v>
      </c>
      <c r="K7985" s="20"/>
      <c r="L7985" s="6">
        <f t="shared" si="1863"/>
        <v>40000</v>
      </c>
      <c r="M7985" s="11">
        <f t="shared" si="1870"/>
        <v>0</v>
      </c>
      <c r="N7985" s="6">
        <f t="shared" si="1864"/>
        <v>3059.2000000000044</v>
      </c>
      <c r="O7985" s="11">
        <f t="shared" si="1871"/>
        <v>18279.949999999993</v>
      </c>
      <c r="P7985" s="11">
        <f t="shared" si="1865"/>
        <v>0</v>
      </c>
      <c r="Q7985" s="11">
        <f t="shared" si="1872"/>
        <v>0</v>
      </c>
      <c r="R7985" s="11">
        <f t="shared" si="1873"/>
        <v>18279.949999999993</v>
      </c>
      <c r="S7985" s="6">
        <f t="shared" si="1866"/>
        <v>0</v>
      </c>
      <c r="T7985" s="11">
        <f t="shared" si="1867"/>
        <v>0</v>
      </c>
      <c r="U7985" s="11">
        <f t="shared" si="1868"/>
        <v>0</v>
      </c>
      <c r="V7985" s="11">
        <f t="shared" si="1874"/>
        <v>0</v>
      </c>
      <c r="W7985" s="20"/>
    </row>
    <row r="7986" spans="1:23" x14ac:dyDescent="0.25">
      <c r="A7986">
        <v>2022112823</v>
      </c>
      <c r="B7986">
        <v>2</v>
      </c>
      <c r="C7986" s="7">
        <v>0.51297000000000004</v>
      </c>
      <c r="D7986" s="6">
        <f t="shared" si="1860"/>
        <v>41037.600000000006</v>
      </c>
      <c r="E7986" s="62">
        <v>0</v>
      </c>
      <c r="F7986" s="6">
        <f t="shared" si="1869"/>
        <v>0</v>
      </c>
      <c r="G7986" s="7">
        <v>0.62265999999999999</v>
      </c>
      <c r="H7986" s="6">
        <f t="shared" si="1861"/>
        <v>21793.1</v>
      </c>
      <c r="I7986" s="7">
        <v>0</v>
      </c>
      <c r="J7986" s="6">
        <f t="shared" si="1862"/>
        <v>0</v>
      </c>
      <c r="K7986" s="20"/>
      <c r="L7986" s="6">
        <f t="shared" si="1863"/>
        <v>40000</v>
      </c>
      <c r="M7986" s="11">
        <f t="shared" si="1870"/>
        <v>0</v>
      </c>
      <c r="N7986" s="6">
        <f t="shared" si="1864"/>
        <v>1037.6000000000058</v>
      </c>
      <c r="O7986" s="11">
        <f t="shared" si="1871"/>
        <v>20755.499999999993</v>
      </c>
      <c r="P7986" s="11">
        <f t="shared" si="1865"/>
        <v>0</v>
      </c>
      <c r="Q7986" s="11">
        <f t="shared" si="1872"/>
        <v>0</v>
      </c>
      <c r="R7986" s="11">
        <f t="shared" si="1873"/>
        <v>20755.499999999993</v>
      </c>
      <c r="S7986" s="6">
        <f t="shared" si="1866"/>
        <v>0</v>
      </c>
      <c r="T7986" s="11">
        <f t="shared" si="1867"/>
        <v>0</v>
      </c>
      <c r="U7986" s="11">
        <f t="shared" si="1868"/>
        <v>0</v>
      </c>
      <c r="V7986" s="11">
        <f t="shared" si="1874"/>
        <v>0</v>
      </c>
      <c r="W7986" s="20"/>
    </row>
    <row r="7987" spans="1:23" x14ac:dyDescent="0.25">
      <c r="A7987">
        <v>2022112824</v>
      </c>
      <c r="B7987">
        <v>2</v>
      </c>
      <c r="C7987" s="7">
        <v>0.48631999999999997</v>
      </c>
      <c r="D7987" s="6">
        <f t="shared" si="1860"/>
        <v>38905.599999999999</v>
      </c>
      <c r="E7987" s="62">
        <v>0</v>
      </c>
      <c r="F7987" s="6">
        <f t="shared" si="1869"/>
        <v>0</v>
      </c>
      <c r="G7987" s="7">
        <v>0.64137</v>
      </c>
      <c r="H7987" s="6">
        <f t="shared" si="1861"/>
        <v>22447.95</v>
      </c>
      <c r="I7987" s="7">
        <v>0</v>
      </c>
      <c r="J7987" s="6">
        <f t="shared" si="1862"/>
        <v>0</v>
      </c>
      <c r="K7987" s="20"/>
      <c r="L7987" s="6">
        <f t="shared" si="1863"/>
        <v>38905.599999999999</v>
      </c>
      <c r="M7987" s="11">
        <f t="shared" si="1870"/>
        <v>1094.4000000000015</v>
      </c>
      <c r="N7987" s="6">
        <f t="shared" si="1864"/>
        <v>0</v>
      </c>
      <c r="O7987" s="11">
        <f t="shared" si="1871"/>
        <v>22447.95</v>
      </c>
      <c r="P7987" s="11">
        <f t="shared" si="1865"/>
        <v>0</v>
      </c>
      <c r="Q7987" s="11">
        <f t="shared" si="1872"/>
        <v>0</v>
      </c>
      <c r="R7987" s="11">
        <f t="shared" si="1873"/>
        <v>23542.350000000002</v>
      </c>
      <c r="S7987" s="6">
        <f t="shared" si="1866"/>
        <v>0</v>
      </c>
      <c r="T7987" s="11">
        <f t="shared" si="1867"/>
        <v>0</v>
      </c>
      <c r="U7987" s="11">
        <f t="shared" si="1868"/>
        <v>0</v>
      </c>
      <c r="V7987" s="11">
        <f t="shared" si="1874"/>
        <v>0</v>
      </c>
      <c r="W7987" s="20"/>
    </row>
    <row r="7988" spans="1:23" x14ac:dyDescent="0.25">
      <c r="A7988">
        <v>2022112901</v>
      </c>
      <c r="B7988">
        <v>3</v>
      </c>
      <c r="C7988" s="7">
        <v>0.46626000000000001</v>
      </c>
      <c r="D7988" s="6">
        <f t="shared" si="1860"/>
        <v>37300.800000000003</v>
      </c>
      <c r="E7988" s="62">
        <v>0</v>
      </c>
      <c r="F7988" s="6">
        <f t="shared" si="1869"/>
        <v>0</v>
      </c>
      <c r="G7988" s="7">
        <v>0.6421</v>
      </c>
      <c r="H7988" s="6">
        <f t="shared" si="1861"/>
        <v>22473.5</v>
      </c>
      <c r="I7988" s="7">
        <v>0</v>
      </c>
      <c r="J7988" s="6">
        <f t="shared" si="1862"/>
        <v>0</v>
      </c>
      <c r="K7988" s="20"/>
      <c r="L7988" s="6">
        <f t="shared" si="1863"/>
        <v>37300.800000000003</v>
      </c>
      <c r="M7988" s="11">
        <f t="shared" si="1870"/>
        <v>2699.1999999999971</v>
      </c>
      <c r="N7988" s="6">
        <f t="shared" si="1864"/>
        <v>0</v>
      </c>
      <c r="O7988" s="11">
        <f t="shared" si="1871"/>
        <v>22473.5</v>
      </c>
      <c r="P7988" s="11">
        <f t="shared" si="1865"/>
        <v>0</v>
      </c>
      <c r="Q7988" s="11">
        <f t="shared" si="1872"/>
        <v>0</v>
      </c>
      <c r="R7988" s="11">
        <f t="shared" si="1873"/>
        <v>25172.699999999997</v>
      </c>
      <c r="S7988" s="6">
        <f t="shared" si="1866"/>
        <v>0</v>
      </c>
      <c r="T7988" s="11">
        <f t="shared" si="1867"/>
        <v>0</v>
      </c>
      <c r="U7988" s="11">
        <f t="shared" si="1868"/>
        <v>0</v>
      </c>
      <c r="V7988" s="11">
        <f t="shared" si="1874"/>
        <v>0</v>
      </c>
      <c r="W7988" s="20"/>
    </row>
    <row r="7989" spans="1:23" x14ac:dyDescent="0.25">
      <c r="A7989">
        <v>2022112902</v>
      </c>
      <c r="B7989">
        <v>3</v>
      </c>
      <c r="C7989" s="7">
        <v>0.45395000000000002</v>
      </c>
      <c r="D7989" s="6">
        <f t="shared" si="1860"/>
        <v>36316</v>
      </c>
      <c r="E7989" s="62">
        <v>0</v>
      </c>
      <c r="F7989" s="6">
        <f t="shared" si="1869"/>
        <v>0</v>
      </c>
      <c r="G7989" s="7">
        <v>0.62961</v>
      </c>
      <c r="H7989" s="6">
        <f t="shared" si="1861"/>
        <v>22036.35</v>
      </c>
      <c r="I7989" s="7">
        <v>0</v>
      </c>
      <c r="J7989" s="6">
        <f t="shared" si="1862"/>
        <v>0</v>
      </c>
      <c r="K7989" s="20"/>
      <c r="L7989" s="6">
        <f t="shared" si="1863"/>
        <v>36316</v>
      </c>
      <c r="M7989" s="11">
        <f t="shared" si="1870"/>
        <v>3684</v>
      </c>
      <c r="N7989" s="6">
        <f t="shared" si="1864"/>
        <v>0</v>
      </c>
      <c r="O7989" s="11">
        <f t="shared" si="1871"/>
        <v>22036.35</v>
      </c>
      <c r="P7989" s="11">
        <f t="shared" si="1865"/>
        <v>0</v>
      </c>
      <c r="Q7989" s="11">
        <f t="shared" si="1872"/>
        <v>0</v>
      </c>
      <c r="R7989" s="11">
        <f t="shared" si="1873"/>
        <v>25720.35</v>
      </c>
      <c r="S7989" s="6">
        <f t="shared" si="1866"/>
        <v>0</v>
      </c>
      <c r="T7989" s="11">
        <f t="shared" si="1867"/>
        <v>0</v>
      </c>
      <c r="U7989" s="11">
        <f t="shared" si="1868"/>
        <v>0</v>
      </c>
      <c r="V7989" s="11">
        <f t="shared" si="1874"/>
        <v>0</v>
      </c>
      <c r="W7989" s="20"/>
    </row>
    <row r="7990" spans="1:23" x14ac:dyDescent="0.25">
      <c r="A7990">
        <v>2022112903</v>
      </c>
      <c r="B7990">
        <v>3</v>
      </c>
      <c r="C7990" s="7">
        <v>0.44599</v>
      </c>
      <c r="D7990" s="6">
        <f t="shared" si="1860"/>
        <v>35679.199999999997</v>
      </c>
      <c r="E7990" s="62">
        <v>0</v>
      </c>
      <c r="F7990" s="6">
        <f t="shared" si="1869"/>
        <v>0</v>
      </c>
      <c r="G7990" s="7">
        <v>0.62253000000000003</v>
      </c>
      <c r="H7990" s="6">
        <f t="shared" si="1861"/>
        <v>21788.55</v>
      </c>
      <c r="I7990" s="7">
        <v>0</v>
      </c>
      <c r="J7990" s="6">
        <f t="shared" si="1862"/>
        <v>0</v>
      </c>
      <c r="K7990" s="20"/>
      <c r="L7990" s="6">
        <f t="shared" si="1863"/>
        <v>35679.199999999997</v>
      </c>
      <c r="M7990" s="11">
        <f t="shared" si="1870"/>
        <v>4320.8000000000029</v>
      </c>
      <c r="N7990" s="6">
        <f t="shared" si="1864"/>
        <v>0</v>
      </c>
      <c r="O7990" s="11">
        <f t="shared" si="1871"/>
        <v>21788.55</v>
      </c>
      <c r="P7990" s="11">
        <f t="shared" si="1865"/>
        <v>0</v>
      </c>
      <c r="Q7990" s="11">
        <f t="shared" si="1872"/>
        <v>0</v>
      </c>
      <c r="R7990" s="11">
        <f t="shared" si="1873"/>
        <v>26109.350000000002</v>
      </c>
      <c r="S7990" s="6">
        <f t="shared" si="1866"/>
        <v>0</v>
      </c>
      <c r="T7990" s="11">
        <f t="shared" si="1867"/>
        <v>0</v>
      </c>
      <c r="U7990" s="11">
        <f t="shared" si="1868"/>
        <v>0</v>
      </c>
      <c r="V7990" s="11">
        <f t="shared" si="1874"/>
        <v>0</v>
      </c>
      <c r="W7990" s="20"/>
    </row>
    <row r="7991" spans="1:23" x14ac:dyDescent="0.25">
      <c r="A7991">
        <v>2022112904</v>
      </c>
      <c r="B7991">
        <v>3</v>
      </c>
      <c r="C7991" s="7">
        <v>0.44512000000000002</v>
      </c>
      <c r="D7991" s="6">
        <f t="shared" si="1860"/>
        <v>35609.599999999999</v>
      </c>
      <c r="E7991" s="62">
        <v>0</v>
      </c>
      <c r="F7991" s="6">
        <f t="shared" si="1869"/>
        <v>0</v>
      </c>
      <c r="G7991" s="7">
        <v>0.62043999999999999</v>
      </c>
      <c r="H7991" s="6">
        <f t="shared" si="1861"/>
        <v>21715.4</v>
      </c>
      <c r="I7991" s="7">
        <v>0</v>
      </c>
      <c r="J7991" s="6">
        <f t="shared" si="1862"/>
        <v>0</v>
      </c>
      <c r="K7991" s="20"/>
      <c r="L7991" s="6">
        <f t="shared" si="1863"/>
        <v>35609.599999999999</v>
      </c>
      <c r="M7991" s="11">
        <f t="shared" si="1870"/>
        <v>4390.4000000000015</v>
      </c>
      <c r="N7991" s="6">
        <f t="shared" si="1864"/>
        <v>0</v>
      </c>
      <c r="O7991" s="11">
        <f t="shared" si="1871"/>
        <v>21715.4</v>
      </c>
      <c r="P7991" s="11">
        <f t="shared" si="1865"/>
        <v>0</v>
      </c>
      <c r="Q7991" s="11">
        <f t="shared" si="1872"/>
        <v>0</v>
      </c>
      <c r="R7991" s="11">
        <f t="shared" si="1873"/>
        <v>26105.800000000003</v>
      </c>
      <c r="S7991" s="6">
        <f t="shared" si="1866"/>
        <v>0</v>
      </c>
      <c r="T7991" s="11">
        <f t="shared" si="1867"/>
        <v>0</v>
      </c>
      <c r="U7991" s="11">
        <f t="shared" si="1868"/>
        <v>0</v>
      </c>
      <c r="V7991" s="11">
        <f t="shared" si="1874"/>
        <v>0</v>
      </c>
      <c r="W7991" s="20"/>
    </row>
    <row r="7992" spans="1:23" x14ac:dyDescent="0.25">
      <c r="A7992">
        <v>2022112905</v>
      </c>
      <c r="B7992">
        <v>3</v>
      </c>
      <c r="C7992" s="7">
        <v>0.45321</v>
      </c>
      <c r="D7992" s="6">
        <f t="shared" si="1860"/>
        <v>36256.800000000003</v>
      </c>
      <c r="E7992" s="62">
        <v>0</v>
      </c>
      <c r="F7992" s="6">
        <f t="shared" si="1869"/>
        <v>0</v>
      </c>
      <c r="G7992" s="7">
        <v>0.61685999999999996</v>
      </c>
      <c r="H7992" s="6">
        <f t="shared" si="1861"/>
        <v>21590.1</v>
      </c>
      <c r="I7992" s="7">
        <v>0</v>
      </c>
      <c r="J7992" s="6">
        <f t="shared" si="1862"/>
        <v>0</v>
      </c>
      <c r="K7992" s="20"/>
      <c r="L7992" s="6">
        <f t="shared" si="1863"/>
        <v>36256.800000000003</v>
      </c>
      <c r="M7992" s="11">
        <f t="shared" si="1870"/>
        <v>3743.1999999999971</v>
      </c>
      <c r="N7992" s="6">
        <f t="shared" si="1864"/>
        <v>0</v>
      </c>
      <c r="O7992" s="11">
        <f t="shared" si="1871"/>
        <v>21590.1</v>
      </c>
      <c r="P7992" s="11">
        <f t="shared" si="1865"/>
        <v>0</v>
      </c>
      <c r="Q7992" s="11">
        <f t="shared" si="1872"/>
        <v>0</v>
      </c>
      <c r="R7992" s="11">
        <f t="shared" si="1873"/>
        <v>25333.299999999996</v>
      </c>
      <c r="S7992" s="6">
        <f t="shared" si="1866"/>
        <v>0</v>
      </c>
      <c r="T7992" s="11">
        <f t="shared" si="1867"/>
        <v>0</v>
      </c>
      <c r="U7992" s="11">
        <f t="shared" si="1868"/>
        <v>0</v>
      </c>
      <c r="V7992" s="11">
        <f t="shared" si="1874"/>
        <v>0</v>
      </c>
      <c r="W7992" s="20"/>
    </row>
    <row r="7993" spans="1:23" x14ac:dyDescent="0.25">
      <c r="A7993">
        <v>2022112906</v>
      </c>
      <c r="B7993">
        <v>3</v>
      </c>
      <c r="C7993" s="7">
        <v>0.47454000000000002</v>
      </c>
      <c r="D7993" s="6">
        <f t="shared" si="1860"/>
        <v>37963.200000000004</v>
      </c>
      <c r="E7993" s="62">
        <v>0</v>
      </c>
      <c r="F7993" s="6">
        <f t="shared" si="1869"/>
        <v>0</v>
      </c>
      <c r="G7993" s="7">
        <v>0.60797000000000001</v>
      </c>
      <c r="H7993" s="6">
        <f t="shared" si="1861"/>
        <v>21278.95</v>
      </c>
      <c r="I7993" s="7">
        <v>0</v>
      </c>
      <c r="J7993" s="6">
        <f t="shared" si="1862"/>
        <v>0</v>
      </c>
      <c r="K7993" s="20"/>
      <c r="L7993" s="6">
        <f t="shared" si="1863"/>
        <v>37963.200000000004</v>
      </c>
      <c r="M7993" s="11">
        <f t="shared" si="1870"/>
        <v>2036.7999999999956</v>
      </c>
      <c r="N7993" s="6">
        <f t="shared" si="1864"/>
        <v>0</v>
      </c>
      <c r="O7993" s="11">
        <f t="shared" si="1871"/>
        <v>21278.95</v>
      </c>
      <c r="P7993" s="11">
        <f t="shared" si="1865"/>
        <v>0</v>
      </c>
      <c r="Q7993" s="11">
        <f t="shared" si="1872"/>
        <v>0</v>
      </c>
      <c r="R7993" s="11">
        <f t="shared" si="1873"/>
        <v>23315.749999999996</v>
      </c>
      <c r="S7993" s="6">
        <f t="shared" si="1866"/>
        <v>0</v>
      </c>
      <c r="T7993" s="11">
        <f t="shared" si="1867"/>
        <v>0</v>
      </c>
      <c r="U7993" s="11">
        <f t="shared" si="1868"/>
        <v>0</v>
      </c>
      <c r="V7993" s="11">
        <f t="shared" si="1874"/>
        <v>0</v>
      </c>
      <c r="W7993" s="20"/>
    </row>
    <row r="7994" spans="1:23" x14ac:dyDescent="0.25">
      <c r="A7994">
        <v>2022112907</v>
      </c>
      <c r="B7994">
        <v>3</v>
      </c>
      <c r="C7994" s="7">
        <v>0.51083000000000001</v>
      </c>
      <c r="D7994" s="6">
        <f t="shared" si="1860"/>
        <v>40866.400000000001</v>
      </c>
      <c r="E7994" s="62">
        <v>0</v>
      </c>
      <c r="F7994" s="6">
        <f t="shared" si="1869"/>
        <v>0</v>
      </c>
      <c r="G7994" s="7">
        <v>0.60980000000000001</v>
      </c>
      <c r="H7994" s="6">
        <f t="shared" si="1861"/>
        <v>21343</v>
      </c>
      <c r="I7994" s="7">
        <v>0</v>
      </c>
      <c r="J7994" s="6">
        <f t="shared" si="1862"/>
        <v>0</v>
      </c>
      <c r="K7994" s="20"/>
      <c r="L7994" s="6">
        <f t="shared" si="1863"/>
        <v>40000</v>
      </c>
      <c r="M7994" s="11">
        <f t="shared" si="1870"/>
        <v>0</v>
      </c>
      <c r="N7994" s="6">
        <f t="shared" si="1864"/>
        <v>866.40000000000146</v>
      </c>
      <c r="O7994" s="11">
        <f t="shared" si="1871"/>
        <v>20476.599999999999</v>
      </c>
      <c r="P7994" s="11">
        <f t="shared" si="1865"/>
        <v>0</v>
      </c>
      <c r="Q7994" s="11">
        <f t="shared" si="1872"/>
        <v>0</v>
      </c>
      <c r="R7994" s="11">
        <f t="shared" si="1873"/>
        <v>20476.599999999999</v>
      </c>
      <c r="S7994" s="6">
        <f t="shared" si="1866"/>
        <v>0</v>
      </c>
      <c r="T7994" s="11">
        <f t="shared" si="1867"/>
        <v>0</v>
      </c>
      <c r="U7994" s="11">
        <f t="shared" si="1868"/>
        <v>0</v>
      </c>
      <c r="V7994" s="11">
        <f t="shared" si="1874"/>
        <v>0</v>
      </c>
      <c r="W7994" s="20"/>
    </row>
    <row r="7995" spans="1:23" x14ac:dyDescent="0.25">
      <c r="A7995">
        <v>2022112908</v>
      </c>
      <c r="B7995">
        <v>3</v>
      </c>
      <c r="C7995" s="7">
        <v>0.52895000000000003</v>
      </c>
      <c r="D7995" s="6">
        <f t="shared" si="1860"/>
        <v>42316</v>
      </c>
      <c r="E7995" s="62">
        <v>0</v>
      </c>
      <c r="F7995" s="6">
        <f t="shared" si="1869"/>
        <v>0</v>
      </c>
      <c r="G7995" s="7">
        <v>0.60116999999999998</v>
      </c>
      <c r="H7995" s="6">
        <f t="shared" si="1861"/>
        <v>21040.95</v>
      </c>
      <c r="I7995" s="7">
        <v>1.299E-2</v>
      </c>
      <c r="J7995" s="6">
        <f t="shared" si="1862"/>
        <v>181.85999999999999</v>
      </c>
      <c r="K7995" s="20"/>
      <c r="L7995" s="6">
        <f t="shared" si="1863"/>
        <v>40000</v>
      </c>
      <c r="M7995" s="11">
        <f t="shared" si="1870"/>
        <v>0</v>
      </c>
      <c r="N7995" s="6">
        <f t="shared" si="1864"/>
        <v>2316</v>
      </c>
      <c r="O7995" s="11">
        <f t="shared" si="1871"/>
        <v>18724.95</v>
      </c>
      <c r="P7995" s="11">
        <f t="shared" si="1865"/>
        <v>0</v>
      </c>
      <c r="Q7995" s="11">
        <f t="shared" si="1872"/>
        <v>181.85999999999999</v>
      </c>
      <c r="R7995" s="11">
        <f t="shared" si="1873"/>
        <v>18906.810000000001</v>
      </c>
      <c r="S7995" s="6">
        <f t="shared" si="1866"/>
        <v>0</v>
      </c>
      <c r="T7995" s="11">
        <f t="shared" si="1867"/>
        <v>0</v>
      </c>
      <c r="U7995" s="11">
        <f t="shared" si="1868"/>
        <v>0</v>
      </c>
      <c r="V7995" s="11">
        <f t="shared" si="1874"/>
        <v>0</v>
      </c>
      <c r="W7995" s="20"/>
    </row>
    <row r="7996" spans="1:23" x14ac:dyDescent="0.25">
      <c r="A7996">
        <v>2022112909</v>
      </c>
      <c r="B7996">
        <v>3</v>
      </c>
      <c r="C7996" s="7">
        <v>0.53295999999999999</v>
      </c>
      <c r="D7996" s="6">
        <f t="shared" si="1860"/>
        <v>42636.799999999996</v>
      </c>
      <c r="E7996" s="62">
        <v>0</v>
      </c>
      <c r="F7996" s="6">
        <f t="shared" si="1869"/>
        <v>0</v>
      </c>
      <c r="G7996" s="7">
        <v>0.55025000000000002</v>
      </c>
      <c r="H7996" s="6">
        <f t="shared" si="1861"/>
        <v>19258.75</v>
      </c>
      <c r="I7996" s="7">
        <v>0.18412000000000001</v>
      </c>
      <c r="J7996" s="6">
        <f t="shared" si="1862"/>
        <v>2577.6800000000003</v>
      </c>
      <c r="K7996" s="20"/>
      <c r="L7996" s="6">
        <f t="shared" si="1863"/>
        <v>40000</v>
      </c>
      <c r="M7996" s="11">
        <f t="shared" si="1870"/>
        <v>0</v>
      </c>
      <c r="N7996" s="6">
        <f t="shared" si="1864"/>
        <v>2636.7999999999956</v>
      </c>
      <c r="O7996" s="11">
        <f t="shared" si="1871"/>
        <v>16621.950000000004</v>
      </c>
      <c r="P7996" s="11">
        <f t="shared" si="1865"/>
        <v>0</v>
      </c>
      <c r="Q7996" s="11">
        <f t="shared" si="1872"/>
        <v>2577.6800000000003</v>
      </c>
      <c r="R7996" s="11">
        <f t="shared" si="1873"/>
        <v>19199.630000000005</v>
      </c>
      <c r="S7996" s="6">
        <f t="shared" si="1866"/>
        <v>0</v>
      </c>
      <c r="T7996" s="11">
        <f t="shared" si="1867"/>
        <v>0</v>
      </c>
      <c r="U7996" s="11">
        <f t="shared" si="1868"/>
        <v>0</v>
      </c>
      <c r="V7996" s="11">
        <f t="shared" si="1874"/>
        <v>0</v>
      </c>
      <c r="W7996" s="20"/>
    </row>
    <row r="7997" spans="1:23" x14ac:dyDescent="0.25">
      <c r="A7997">
        <v>2022112910</v>
      </c>
      <c r="B7997">
        <v>3</v>
      </c>
      <c r="C7997" s="7">
        <v>0.54213999999999996</v>
      </c>
      <c r="D7997" s="6">
        <f t="shared" si="1860"/>
        <v>43371.199999999997</v>
      </c>
      <c r="E7997" s="62">
        <v>0</v>
      </c>
      <c r="F7997" s="6">
        <f t="shared" si="1869"/>
        <v>0</v>
      </c>
      <c r="G7997" s="7">
        <v>0.49056</v>
      </c>
      <c r="H7997" s="6">
        <f t="shared" si="1861"/>
        <v>17169.599999999999</v>
      </c>
      <c r="I7997" s="7">
        <v>0.35159000000000001</v>
      </c>
      <c r="J7997" s="6">
        <f t="shared" si="1862"/>
        <v>4922.26</v>
      </c>
      <c r="K7997" s="20"/>
      <c r="L7997" s="6">
        <f t="shared" si="1863"/>
        <v>40000</v>
      </c>
      <c r="M7997" s="11">
        <f t="shared" si="1870"/>
        <v>0</v>
      </c>
      <c r="N7997" s="6">
        <f t="shared" si="1864"/>
        <v>3371.1999999999971</v>
      </c>
      <c r="O7997" s="11">
        <f t="shared" si="1871"/>
        <v>13798.400000000001</v>
      </c>
      <c r="P7997" s="11">
        <f t="shared" si="1865"/>
        <v>0</v>
      </c>
      <c r="Q7997" s="11">
        <f t="shared" si="1872"/>
        <v>4922.26</v>
      </c>
      <c r="R7997" s="11">
        <f t="shared" si="1873"/>
        <v>18720.660000000003</v>
      </c>
      <c r="S7997" s="6">
        <f t="shared" si="1866"/>
        <v>0</v>
      </c>
      <c r="T7997" s="11">
        <f t="shared" si="1867"/>
        <v>0</v>
      </c>
      <c r="U7997" s="11">
        <f t="shared" si="1868"/>
        <v>0</v>
      </c>
      <c r="V7997" s="11">
        <f t="shared" si="1874"/>
        <v>0</v>
      </c>
      <c r="W7997" s="20"/>
    </row>
    <row r="7998" spans="1:23" x14ac:dyDescent="0.25">
      <c r="A7998">
        <v>2022112911</v>
      </c>
      <c r="B7998">
        <v>3</v>
      </c>
      <c r="C7998" s="7">
        <v>0.55084</v>
      </c>
      <c r="D7998" s="6">
        <f t="shared" si="1860"/>
        <v>44067.199999999997</v>
      </c>
      <c r="E7998" s="62">
        <v>0</v>
      </c>
      <c r="F7998" s="6">
        <f t="shared" si="1869"/>
        <v>0</v>
      </c>
      <c r="G7998" s="7">
        <v>0.46506999999999998</v>
      </c>
      <c r="H7998" s="6">
        <f t="shared" si="1861"/>
        <v>16277.449999999999</v>
      </c>
      <c r="I7998" s="7">
        <v>0.47664000000000001</v>
      </c>
      <c r="J7998" s="6">
        <f t="shared" si="1862"/>
        <v>6672.96</v>
      </c>
      <c r="K7998" s="20"/>
      <c r="L7998" s="6">
        <f t="shared" si="1863"/>
        <v>40000</v>
      </c>
      <c r="M7998" s="11">
        <f t="shared" si="1870"/>
        <v>0</v>
      </c>
      <c r="N7998" s="6">
        <f t="shared" si="1864"/>
        <v>4067.1999999999971</v>
      </c>
      <c r="O7998" s="11">
        <f t="shared" si="1871"/>
        <v>12210.250000000002</v>
      </c>
      <c r="P7998" s="11">
        <f t="shared" si="1865"/>
        <v>0</v>
      </c>
      <c r="Q7998" s="11">
        <f t="shared" si="1872"/>
        <v>6672.96</v>
      </c>
      <c r="R7998" s="11">
        <f t="shared" si="1873"/>
        <v>18883.210000000003</v>
      </c>
      <c r="S7998" s="6">
        <f t="shared" si="1866"/>
        <v>0</v>
      </c>
      <c r="T7998" s="11">
        <f t="shared" si="1867"/>
        <v>0</v>
      </c>
      <c r="U7998" s="11">
        <f t="shared" si="1868"/>
        <v>0</v>
      </c>
      <c r="V7998" s="11">
        <f t="shared" si="1874"/>
        <v>0</v>
      </c>
      <c r="W7998" s="20"/>
    </row>
    <row r="7999" spans="1:23" x14ac:dyDescent="0.25">
      <c r="A7999">
        <v>2022112912</v>
      </c>
      <c r="B7999">
        <v>3</v>
      </c>
      <c r="C7999" s="7">
        <v>0.56108999999999998</v>
      </c>
      <c r="D7999" s="6">
        <f t="shared" si="1860"/>
        <v>44887.199999999997</v>
      </c>
      <c r="E7999" s="62">
        <v>0</v>
      </c>
      <c r="F7999" s="6">
        <f t="shared" si="1869"/>
        <v>0</v>
      </c>
      <c r="G7999" s="7">
        <v>0.47120000000000001</v>
      </c>
      <c r="H7999" s="6">
        <f t="shared" si="1861"/>
        <v>16492</v>
      </c>
      <c r="I7999" s="7">
        <v>0.47843000000000002</v>
      </c>
      <c r="J7999" s="6">
        <f t="shared" si="1862"/>
        <v>6698.02</v>
      </c>
      <c r="K7999" s="20"/>
      <c r="L7999" s="6">
        <f t="shared" si="1863"/>
        <v>40000</v>
      </c>
      <c r="M7999" s="11">
        <f t="shared" si="1870"/>
        <v>0</v>
      </c>
      <c r="N7999" s="6">
        <f t="shared" si="1864"/>
        <v>4887.1999999999971</v>
      </c>
      <c r="O7999" s="11">
        <f t="shared" si="1871"/>
        <v>11604.800000000003</v>
      </c>
      <c r="P7999" s="11">
        <f t="shared" si="1865"/>
        <v>0</v>
      </c>
      <c r="Q7999" s="11">
        <f t="shared" si="1872"/>
        <v>6698.02</v>
      </c>
      <c r="R7999" s="11">
        <f t="shared" si="1873"/>
        <v>18302.820000000003</v>
      </c>
      <c r="S7999" s="6">
        <f t="shared" si="1866"/>
        <v>0</v>
      </c>
      <c r="T7999" s="11">
        <f t="shared" si="1867"/>
        <v>0</v>
      </c>
      <c r="U7999" s="11">
        <f t="shared" si="1868"/>
        <v>0</v>
      </c>
      <c r="V7999" s="11">
        <f t="shared" si="1874"/>
        <v>0</v>
      </c>
      <c r="W7999" s="20"/>
    </row>
    <row r="8000" spans="1:23" x14ac:dyDescent="0.25">
      <c r="A8000">
        <v>2022112913</v>
      </c>
      <c r="B8000">
        <v>3</v>
      </c>
      <c r="C8000" s="7">
        <v>0.56843999999999995</v>
      </c>
      <c r="D8000" s="6">
        <f t="shared" si="1860"/>
        <v>45475.199999999997</v>
      </c>
      <c r="E8000" s="62">
        <v>0</v>
      </c>
      <c r="F8000" s="6">
        <f t="shared" si="1869"/>
        <v>0</v>
      </c>
      <c r="G8000" s="7">
        <v>0.50299000000000005</v>
      </c>
      <c r="H8000" s="6">
        <f t="shared" si="1861"/>
        <v>17604.650000000001</v>
      </c>
      <c r="I8000" s="7">
        <v>0.39179000000000003</v>
      </c>
      <c r="J8000" s="6">
        <f t="shared" si="1862"/>
        <v>5485.06</v>
      </c>
      <c r="K8000" s="20"/>
      <c r="L8000" s="6">
        <f t="shared" si="1863"/>
        <v>40000</v>
      </c>
      <c r="M8000" s="11">
        <f t="shared" si="1870"/>
        <v>0</v>
      </c>
      <c r="N8000" s="6">
        <f t="shared" si="1864"/>
        <v>5475.1999999999971</v>
      </c>
      <c r="O8000" s="11">
        <f t="shared" si="1871"/>
        <v>12129.450000000004</v>
      </c>
      <c r="P8000" s="11">
        <f t="shared" si="1865"/>
        <v>0</v>
      </c>
      <c r="Q8000" s="11">
        <f t="shared" si="1872"/>
        <v>5485.06</v>
      </c>
      <c r="R8000" s="11">
        <f t="shared" si="1873"/>
        <v>17614.510000000006</v>
      </c>
      <c r="S8000" s="6">
        <f t="shared" si="1866"/>
        <v>0</v>
      </c>
      <c r="T8000" s="11">
        <f t="shared" si="1867"/>
        <v>0</v>
      </c>
      <c r="U8000" s="11">
        <f t="shared" si="1868"/>
        <v>0</v>
      </c>
      <c r="V8000" s="11">
        <f t="shared" si="1874"/>
        <v>0</v>
      </c>
      <c r="W8000" s="20"/>
    </row>
    <row r="8001" spans="1:23" x14ac:dyDescent="0.25">
      <c r="A8001">
        <v>2022112914</v>
      </c>
      <c r="B8001">
        <v>3</v>
      </c>
      <c r="C8001" s="7">
        <v>0.57616999999999996</v>
      </c>
      <c r="D8001" s="6">
        <f t="shared" si="1860"/>
        <v>46093.599999999999</v>
      </c>
      <c r="E8001" s="62">
        <v>0</v>
      </c>
      <c r="F8001" s="6">
        <f t="shared" si="1869"/>
        <v>0</v>
      </c>
      <c r="G8001" s="7">
        <v>0.51205999999999996</v>
      </c>
      <c r="H8001" s="6">
        <f t="shared" si="1861"/>
        <v>17922.099999999999</v>
      </c>
      <c r="I8001" s="7">
        <v>0.32246000000000002</v>
      </c>
      <c r="J8001" s="6">
        <f t="shared" si="1862"/>
        <v>4514.4400000000005</v>
      </c>
      <c r="K8001" s="20"/>
      <c r="L8001" s="6">
        <f t="shared" si="1863"/>
        <v>40000</v>
      </c>
      <c r="M8001" s="11">
        <f t="shared" si="1870"/>
        <v>0</v>
      </c>
      <c r="N8001" s="6">
        <f t="shared" si="1864"/>
        <v>6093.5999999999985</v>
      </c>
      <c r="O8001" s="11">
        <f t="shared" si="1871"/>
        <v>11828.5</v>
      </c>
      <c r="P8001" s="11">
        <f t="shared" si="1865"/>
        <v>0</v>
      </c>
      <c r="Q8001" s="11">
        <f t="shared" si="1872"/>
        <v>4514.4400000000005</v>
      </c>
      <c r="R8001" s="11">
        <f t="shared" si="1873"/>
        <v>16342.94</v>
      </c>
      <c r="S8001" s="6">
        <f t="shared" si="1866"/>
        <v>0</v>
      </c>
      <c r="T8001" s="11">
        <f t="shared" si="1867"/>
        <v>0</v>
      </c>
      <c r="U8001" s="11">
        <f t="shared" si="1868"/>
        <v>0</v>
      </c>
      <c r="V8001" s="11">
        <f t="shared" si="1874"/>
        <v>0</v>
      </c>
      <c r="W8001" s="20"/>
    </row>
    <row r="8002" spans="1:23" x14ac:dyDescent="0.25">
      <c r="A8002">
        <v>2022112915</v>
      </c>
      <c r="B8002">
        <v>3</v>
      </c>
      <c r="C8002" s="7">
        <v>0.58394000000000001</v>
      </c>
      <c r="D8002" s="6">
        <f t="shared" si="1860"/>
        <v>46715.200000000004</v>
      </c>
      <c r="E8002" s="62">
        <v>0</v>
      </c>
      <c r="F8002" s="6">
        <f t="shared" si="1869"/>
        <v>0</v>
      </c>
      <c r="G8002" s="7">
        <v>0.49597999999999998</v>
      </c>
      <c r="H8002" s="6">
        <f t="shared" si="1861"/>
        <v>17359.3</v>
      </c>
      <c r="I8002" s="7">
        <v>0.30519000000000002</v>
      </c>
      <c r="J8002" s="6">
        <f t="shared" si="1862"/>
        <v>4272.66</v>
      </c>
      <c r="K8002" s="20"/>
      <c r="L8002" s="6">
        <f t="shared" si="1863"/>
        <v>40000</v>
      </c>
      <c r="M8002" s="11">
        <f t="shared" si="1870"/>
        <v>0</v>
      </c>
      <c r="N8002" s="6">
        <f t="shared" si="1864"/>
        <v>6715.2000000000044</v>
      </c>
      <c r="O8002" s="11">
        <f t="shared" si="1871"/>
        <v>10644.099999999995</v>
      </c>
      <c r="P8002" s="11">
        <f t="shared" si="1865"/>
        <v>0</v>
      </c>
      <c r="Q8002" s="11">
        <f t="shared" si="1872"/>
        <v>4272.66</v>
      </c>
      <c r="R8002" s="11">
        <f t="shared" si="1873"/>
        <v>14916.759999999995</v>
      </c>
      <c r="S8002" s="6">
        <f t="shared" si="1866"/>
        <v>0</v>
      </c>
      <c r="T8002" s="11">
        <f t="shared" si="1867"/>
        <v>0</v>
      </c>
      <c r="U8002" s="11">
        <f t="shared" si="1868"/>
        <v>0</v>
      </c>
      <c r="V8002" s="11">
        <f t="shared" si="1874"/>
        <v>0</v>
      </c>
      <c r="W8002" s="20"/>
    </row>
    <row r="8003" spans="1:23" x14ac:dyDescent="0.25">
      <c r="A8003">
        <v>2022112916</v>
      </c>
      <c r="B8003">
        <v>3</v>
      </c>
      <c r="C8003" s="7">
        <v>0.58994000000000002</v>
      </c>
      <c r="D8003" s="6">
        <f t="shared" si="1860"/>
        <v>47195.200000000004</v>
      </c>
      <c r="E8003" s="62">
        <v>0</v>
      </c>
      <c r="F8003" s="6">
        <f t="shared" si="1869"/>
        <v>0</v>
      </c>
      <c r="G8003" s="7">
        <v>0.48085</v>
      </c>
      <c r="H8003" s="6">
        <f t="shared" si="1861"/>
        <v>16829.75</v>
      </c>
      <c r="I8003" s="7">
        <v>0.27279999999999999</v>
      </c>
      <c r="J8003" s="6">
        <f t="shared" si="1862"/>
        <v>3819.2</v>
      </c>
      <c r="K8003" s="20"/>
      <c r="L8003" s="6">
        <f t="shared" si="1863"/>
        <v>40000</v>
      </c>
      <c r="M8003" s="11">
        <f t="shared" si="1870"/>
        <v>0</v>
      </c>
      <c r="N8003" s="6">
        <f t="shared" si="1864"/>
        <v>7195.2000000000044</v>
      </c>
      <c r="O8003" s="11">
        <f t="shared" si="1871"/>
        <v>9634.5499999999956</v>
      </c>
      <c r="P8003" s="11">
        <f t="shared" si="1865"/>
        <v>0</v>
      </c>
      <c r="Q8003" s="11">
        <f t="shared" si="1872"/>
        <v>3819.2</v>
      </c>
      <c r="R8003" s="11">
        <f t="shared" si="1873"/>
        <v>13453.749999999996</v>
      </c>
      <c r="S8003" s="6">
        <f t="shared" si="1866"/>
        <v>0</v>
      </c>
      <c r="T8003" s="11">
        <f t="shared" si="1867"/>
        <v>0</v>
      </c>
      <c r="U8003" s="11">
        <f t="shared" si="1868"/>
        <v>0</v>
      </c>
      <c r="V8003" s="11">
        <f t="shared" si="1874"/>
        <v>0</v>
      </c>
      <c r="W8003" s="20"/>
    </row>
    <row r="8004" spans="1:23" x14ac:dyDescent="0.25">
      <c r="A8004">
        <v>2022112917</v>
      </c>
      <c r="B8004">
        <v>3</v>
      </c>
      <c r="C8004" s="7">
        <v>0.59197</v>
      </c>
      <c r="D8004" s="6">
        <f t="shared" si="1860"/>
        <v>47357.599999999999</v>
      </c>
      <c r="E8004" s="62">
        <v>0</v>
      </c>
      <c r="F8004" s="6">
        <f t="shared" si="1869"/>
        <v>0</v>
      </c>
      <c r="G8004" s="7">
        <v>0.42631999999999998</v>
      </c>
      <c r="H8004" s="6">
        <f t="shared" si="1861"/>
        <v>14921.199999999999</v>
      </c>
      <c r="I8004" s="7">
        <v>0.20771000000000001</v>
      </c>
      <c r="J8004" s="6">
        <f t="shared" si="1862"/>
        <v>2907.94</v>
      </c>
      <c r="K8004" s="20"/>
      <c r="L8004" s="6">
        <f t="shared" si="1863"/>
        <v>40000</v>
      </c>
      <c r="M8004" s="11">
        <f t="shared" si="1870"/>
        <v>0</v>
      </c>
      <c r="N8004" s="6">
        <f t="shared" si="1864"/>
        <v>7357.5999999999985</v>
      </c>
      <c r="O8004" s="11">
        <f t="shared" si="1871"/>
        <v>7563.6</v>
      </c>
      <c r="P8004" s="11">
        <f t="shared" si="1865"/>
        <v>0</v>
      </c>
      <c r="Q8004" s="11">
        <f t="shared" si="1872"/>
        <v>2907.94</v>
      </c>
      <c r="R8004" s="11">
        <f t="shared" si="1873"/>
        <v>10471.540000000001</v>
      </c>
      <c r="S8004" s="6">
        <f t="shared" si="1866"/>
        <v>0</v>
      </c>
      <c r="T8004" s="11">
        <f t="shared" si="1867"/>
        <v>0</v>
      </c>
      <c r="U8004" s="11">
        <f t="shared" si="1868"/>
        <v>0</v>
      </c>
      <c r="V8004" s="11">
        <f t="shared" si="1874"/>
        <v>0</v>
      </c>
      <c r="W8004" s="20"/>
    </row>
    <row r="8005" spans="1:23" x14ac:dyDescent="0.25">
      <c r="A8005">
        <v>2022112918</v>
      </c>
      <c r="B8005">
        <v>3</v>
      </c>
      <c r="C8005" s="7">
        <v>0.59896000000000005</v>
      </c>
      <c r="D8005" s="6">
        <f t="shared" ref="D8005:D8068" si="1875">D$18*C8005</f>
        <v>47916.800000000003</v>
      </c>
      <c r="E8005" s="62">
        <v>0</v>
      </c>
      <c r="F8005" s="6">
        <f t="shared" si="1869"/>
        <v>0</v>
      </c>
      <c r="G8005" s="7">
        <v>0.38976</v>
      </c>
      <c r="H8005" s="6">
        <f t="shared" ref="H8005:H8068" si="1876">H$18*G8005</f>
        <v>13641.6</v>
      </c>
      <c r="I8005" s="7">
        <v>3.499E-2</v>
      </c>
      <c r="J8005" s="6">
        <f t="shared" ref="J8005:J8068" si="1877">I8005*J$18</f>
        <v>489.86</v>
      </c>
      <c r="K8005" s="20"/>
      <c r="L8005" s="6">
        <f t="shared" si="1863"/>
        <v>40000</v>
      </c>
      <c r="M8005" s="11">
        <f t="shared" si="1870"/>
        <v>0</v>
      </c>
      <c r="N8005" s="6">
        <f t="shared" si="1864"/>
        <v>7916.8000000000029</v>
      </c>
      <c r="O8005" s="11">
        <f t="shared" si="1871"/>
        <v>5724.7999999999975</v>
      </c>
      <c r="P8005" s="11">
        <f t="shared" si="1865"/>
        <v>0</v>
      </c>
      <c r="Q8005" s="11">
        <f t="shared" si="1872"/>
        <v>489.86</v>
      </c>
      <c r="R8005" s="11">
        <f t="shared" si="1873"/>
        <v>6214.6599999999971</v>
      </c>
      <c r="S8005" s="6">
        <f t="shared" si="1866"/>
        <v>0</v>
      </c>
      <c r="T8005" s="11">
        <f t="shared" si="1867"/>
        <v>0</v>
      </c>
      <c r="U8005" s="11">
        <f t="shared" si="1868"/>
        <v>0</v>
      </c>
      <c r="V8005" s="11">
        <f t="shared" si="1874"/>
        <v>0</v>
      </c>
      <c r="W8005" s="20"/>
    </row>
    <row r="8006" spans="1:23" x14ac:dyDescent="0.25">
      <c r="A8006">
        <v>2022112919</v>
      </c>
      <c r="B8006">
        <v>3</v>
      </c>
      <c r="C8006" s="7">
        <v>0.60368999999999995</v>
      </c>
      <c r="D8006" s="6">
        <f t="shared" si="1875"/>
        <v>48295.199999999997</v>
      </c>
      <c r="E8006" s="62">
        <v>0</v>
      </c>
      <c r="F8006" s="6">
        <f t="shared" si="1869"/>
        <v>0</v>
      </c>
      <c r="G8006" s="7">
        <v>0.40284999999999999</v>
      </c>
      <c r="H8006" s="6">
        <f t="shared" si="1876"/>
        <v>14099.75</v>
      </c>
      <c r="I8006" s="7">
        <v>4.3E-3</v>
      </c>
      <c r="J8006" s="6">
        <f t="shared" si="1877"/>
        <v>60.2</v>
      </c>
      <c r="K8006" s="20"/>
      <c r="L8006" s="6">
        <f t="shared" si="1863"/>
        <v>40000</v>
      </c>
      <c r="M8006" s="11">
        <f t="shared" si="1870"/>
        <v>0</v>
      </c>
      <c r="N8006" s="6">
        <f t="shared" si="1864"/>
        <v>8295.1999999999971</v>
      </c>
      <c r="O8006" s="11">
        <f t="shared" si="1871"/>
        <v>5804.5500000000029</v>
      </c>
      <c r="P8006" s="11">
        <f t="shared" si="1865"/>
        <v>0</v>
      </c>
      <c r="Q8006" s="11">
        <f t="shared" si="1872"/>
        <v>60.2</v>
      </c>
      <c r="R8006" s="11">
        <f t="shared" si="1873"/>
        <v>5864.7500000000027</v>
      </c>
      <c r="S8006" s="6">
        <f t="shared" si="1866"/>
        <v>0</v>
      </c>
      <c r="T8006" s="11">
        <f t="shared" si="1867"/>
        <v>0</v>
      </c>
      <c r="U8006" s="11">
        <f t="shared" si="1868"/>
        <v>0</v>
      </c>
      <c r="V8006" s="11">
        <f t="shared" si="1874"/>
        <v>0</v>
      </c>
      <c r="W8006" s="20"/>
    </row>
    <row r="8007" spans="1:23" x14ac:dyDescent="0.25">
      <c r="A8007">
        <v>2022112920</v>
      </c>
      <c r="B8007">
        <v>3</v>
      </c>
      <c r="C8007" s="7">
        <v>0.59074000000000004</v>
      </c>
      <c r="D8007" s="6">
        <f t="shared" si="1875"/>
        <v>47259.200000000004</v>
      </c>
      <c r="E8007" s="62">
        <v>0</v>
      </c>
      <c r="F8007" s="6">
        <f t="shared" si="1869"/>
        <v>0</v>
      </c>
      <c r="G8007" s="7">
        <v>0.47739999999999999</v>
      </c>
      <c r="H8007" s="6">
        <f t="shared" si="1876"/>
        <v>16709</v>
      </c>
      <c r="I8007" s="7">
        <v>4.3099999999999996E-3</v>
      </c>
      <c r="J8007" s="6">
        <f t="shared" si="1877"/>
        <v>60.339999999999996</v>
      </c>
      <c r="K8007" s="20"/>
      <c r="L8007" s="6">
        <f t="shared" si="1863"/>
        <v>40000</v>
      </c>
      <c r="M8007" s="11">
        <f t="shared" si="1870"/>
        <v>0</v>
      </c>
      <c r="N8007" s="6">
        <f t="shared" si="1864"/>
        <v>7259.2000000000044</v>
      </c>
      <c r="O8007" s="11">
        <f t="shared" si="1871"/>
        <v>9449.7999999999956</v>
      </c>
      <c r="P8007" s="11">
        <f t="shared" si="1865"/>
        <v>0</v>
      </c>
      <c r="Q8007" s="11">
        <f t="shared" si="1872"/>
        <v>60.339999999999996</v>
      </c>
      <c r="R8007" s="11">
        <f t="shared" si="1873"/>
        <v>9510.1399999999958</v>
      </c>
      <c r="S8007" s="6">
        <f t="shared" si="1866"/>
        <v>0</v>
      </c>
      <c r="T8007" s="11">
        <f t="shared" si="1867"/>
        <v>0</v>
      </c>
      <c r="U8007" s="11">
        <f t="shared" si="1868"/>
        <v>0</v>
      </c>
      <c r="V8007" s="11">
        <f t="shared" si="1874"/>
        <v>0</v>
      </c>
      <c r="W8007" s="20"/>
    </row>
    <row r="8008" spans="1:23" x14ac:dyDescent="0.25">
      <c r="A8008">
        <v>2022112921</v>
      </c>
      <c r="B8008">
        <v>3</v>
      </c>
      <c r="C8008" s="7">
        <v>0.57799999999999996</v>
      </c>
      <c r="D8008" s="6">
        <f t="shared" si="1875"/>
        <v>46240</v>
      </c>
      <c r="E8008" s="62">
        <v>0</v>
      </c>
      <c r="F8008" s="6">
        <f t="shared" si="1869"/>
        <v>0</v>
      </c>
      <c r="G8008" s="7">
        <v>0.54081999999999997</v>
      </c>
      <c r="H8008" s="6">
        <f t="shared" si="1876"/>
        <v>18928.699999999997</v>
      </c>
      <c r="I8008" s="7">
        <v>4.3099999999999996E-3</v>
      </c>
      <c r="J8008" s="6">
        <f t="shared" si="1877"/>
        <v>60.339999999999996</v>
      </c>
      <c r="K8008" s="20"/>
      <c r="L8008" s="6">
        <f t="shared" si="1863"/>
        <v>40000</v>
      </c>
      <c r="M8008" s="11">
        <f t="shared" si="1870"/>
        <v>0</v>
      </c>
      <c r="N8008" s="6">
        <f t="shared" si="1864"/>
        <v>6240</v>
      </c>
      <c r="O8008" s="11">
        <f t="shared" si="1871"/>
        <v>12688.699999999997</v>
      </c>
      <c r="P8008" s="11">
        <f t="shared" si="1865"/>
        <v>0</v>
      </c>
      <c r="Q8008" s="11">
        <f t="shared" si="1872"/>
        <v>60.339999999999996</v>
      </c>
      <c r="R8008" s="11">
        <f t="shared" si="1873"/>
        <v>12749.039999999997</v>
      </c>
      <c r="S8008" s="6">
        <f t="shared" si="1866"/>
        <v>0</v>
      </c>
      <c r="T8008" s="11">
        <f t="shared" si="1867"/>
        <v>0</v>
      </c>
      <c r="U8008" s="11">
        <f t="shared" si="1868"/>
        <v>0</v>
      </c>
      <c r="V8008" s="11">
        <f t="shared" si="1874"/>
        <v>0</v>
      </c>
      <c r="W8008" s="20"/>
    </row>
    <row r="8009" spans="1:23" x14ac:dyDescent="0.25">
      <c r="A8009">
        <v>2022112922</v>
      </c>
      <c r="B8009">
        <v>3</v>
      </c>
      <c r="C8009" s="7">
        <v>0.55769000000000002</v>
      </c>
      <c r="D8009" s="6">
        <f t="shared" si="1875"/>
        <v>44615.200000000004</v>
      </c>
      <c r="E8009" s="62">
        <v>0</v>
      </c>
      <c r="F8009" s="6">
        <f t="shared" si="1869"/>
        <v>0</v>
      </c>
      <c r="G8009" s="7">
        <v>0.55418999999999996</v>
      </c>
      <c r="H8009" s="6">
        <f t="shared" si="1876"/>
        <v>19396.649999999998</v>
      </c>
      <c r="I8009" s="7">
        <v>4.3099999999999996E-3</v>
      </c>
      <c r="J8009" s="6">
        <f t="shared" si="1877"/>
        <v>60.339999999999996</v>
      </c>
      <c r="K8009" s="20"/>
      <c r="L8009" s="6">
        <f t="shared" si="1863"/>
        <v>40000</v>
      </c>
      <c r="M8009" s="11">
        <f t="shared" si="1870"/>
        <v>0</v>
      </c>
      <c r="N8009" s="6">
        <f t="shared" si="1864"/>
        <v>4615.2000000000044</v>
      </c>
      <c r="O8009" s="11">
        <f t="shared" si="1871"/>
        <v>14781.449999999993</v>
      </c>
      <c r="P8009" s="11">
        <f t="shared" si="1865"/>
        <v>0</v>
      </c>
      <c r="Q8009" s="11">
        <f t="shared" si="1872"/>
        <v>60.339999999999996</v>
      </c>
      <c r="R8009" s="11">
        <f t="shared" si="1873"/>
        <v>14841.789999999994</v>
      </c>
      <c r="S8009" s="6">
        <f t="shared" si="1866"/>
        <v>0</v>
      </c>
      <c r="T8009" s="11">
        <f t="shared" si="1867"/>
        <v>0</v>
      </c>
      <c r="U8009" s="11">
        <f t="shared" si="1868"/>
        <v>0</v>
      </c>
      <c r="V8009" s="11">
        <f t="shared" si="1874"/>
        <v>0</v>
      </c>
      <c r="W8009" s="20"/>
    </row>
    <row r="8010" spans="1:23" x14ac:dyDescent="0.25">
      <c r="A8010">
        <v>2022112923</v>
      </c>
      <c r="B8010">
        <v>3</v>
      </c>
      <c r="C8010" s="7">
        <v>0.53012999999999999</v>
      </c>
      <c r="D8010" s="6">
        <f t="shared" si="1875"/>
        <v>42410.400000000001</v>
      </c>
      <c r="E8010" s="62">
        <v>0</v>
      </c>
      <c r="F8010" s="6">
        <f t="shared" si="1869"/>
        <v>0</v>
      </c>
      <c r="G8010" s="7">
        <v>0.54549999999999998</v>
      </c>
      <c r="H8010" s="6">
        <f t="shared" si="1876"/>
        <v>19092.5</v>
      </c>
      <c r="I8010" s="7">
        <v>4.3099999999999996E-3</v>
      </c>
      <c r="J8010" s="6">
        <f t="shared" si="1877"/>
        <v>60.339999999999996</v>
      </c>
      <c r="K8010" s="20"/>
      <c r="L8010" s="6">
        <f t="shared" si="1863"/>
        <v>40000</v>
      </c>
      <c r="M8010" s="11">
        <f t="shared" si="1870"/>
        <v>0</v>
      </c>
      <c r="N8010" s="6">
        <f t="shared" si="1864"/>
        <v>2410.4000000000015</v>
      </c>
      <c r="O8010" s="11">
        <f t="shared" si="1871"/>
        <v>16682.099999999999</v>
      </c>
      <c r="P8010" s="11">
        <f t="shared" si="1865"/>
        <v>0</v>
      </c>
      <c r="Q8010" s="11">
        <f t="shared" si="1872"/>
        <v>60.339999999999996</v>
      </c>
      <c r="R8010" s="11">
        <f t="shared" si="1873"/>
        <v>16742.439999999999</v>
      </c>
      <c r="S8010" s="6">
        <f t="shared" si="1866"/>
        <v>0</v>
      </c>
      <c r="T8010" s="11">
        <f t="shared" si="1867"/>
        <v>0</v>
      </c>
      <c r="U8010" s="11">
        <f t="shared" si="1868"/>
        <v>0</v>
      </c>
      <c r="V8010" s="11">
        <f t="shared" si="1874"/>
        <v>0</v>
      </c>
      <c r="W8010" s="20"/>
    </row>
    <row r="8011" spans="1:23" x14ac:dyDescent="0.25">
      <c r="A8011">
        <v>2022112924</v>
      </c>
      <c r="B8011">
        <v>3</v>
      </c>
      <c r="C8011" s="7">
        <v>0.50280999999999998</v>
      </c>
      <c r="D8011" s="6">
        <f t="shared" si="1875"/>
        <v>40224.799999999996</v>
      </c>
      <c r="E8011" s="62">
        <v>0</v>
      </c>
      <c r="F8011" s="6">
        <f t="shared" si="1869"/>
        <v>0</v>
      </c>
      <c r="G8011" s="7">
        <v>0.52988000000000002</v>
      </c>
      <c r="H8011" s="6">
        <f t="shared" si="1876"/>
        <v>18545.8</v>
      </c>
      <c r="I8011" s="7">
        <v>3.9300000000000003E-3</v>
      </c>
      <c r="J8011" s="6">
        <f t="shared" si="1877"/>
        <v>55.02</v>
      </c>
      <c r="K8011" s="20"/>
      <c r="L8011" s="6">
        <f t="shared" si="1863"/>
        <v>40000</v>
      </c>
      <c r="M8011" s="11">
        <f t="shared" si="1870"/>
        <v>0</v>
      </c>
      <c r="N8011" s="6">
        <f t="shared" si="1864"/>
        <v>224.79999999999563</v>
      </c>
      <c r="O8011" s="11">
        <f t="shared" si="1871"/>
        <v>18321.000000000004</v>
      </c>
      <c r="P8011" s="11">
        <f t="shared" si="1865"/>
        <v>0</v>
      </c>
      <c r="Q8011" s="11">
        <f t="shared" si="1872"/>
        <v>55.02</v>
      </c>
      <c r="R8011" s="11">
        <f t="shared" si="1873"/>
        <v>18376.020000000004</v>
      </c>
      <c r="S8011" s="6">
        <f t="shared" si="1866"/>
        <v>0</v>
      </c>
      <c r="T8011" s="11">
        <f t="shared" si="1867"/>
        <v>0</v>
      </c>
      <c r="U8011" s="11">
        <f t="shared" si="1868"/>
        <v>0</v>
      </c>
      <c r="V8011" s="11">
        <f t="shared" si="1874"/>
        <v>0</v>
      </c>
      <c r="W8011" s="20"/>
    </row>
    <row r="8012" spans="1:23" x14ac:dyDescent="0.25">
      <c r="A8012">
        <v>2022113001</v>
      </c>
      <c r="B8012">
        <v>4</v>
      </c>
      <c r="C8012" s="7">
        <v>0.48004000000000002</v>
      </c>
      <c r="D8012" s="6">
        <f t="shared" si="1875"/>
        <v>38403.200000000004</v>
      </c>
      <c r="E8012" s="62">
        <v>0</v>
      </c>
      <c r="F8012" s="6">
        <f t="shared" si="1869"/>
        <v>0</v>
      </c>
      <c r="G8012" s="7">
        <v>0.49109000000000003</v>
      </c>
      <c r="H8012" s="6">
        <f t="shared" si="1876"/>
        <v>17188.150000000001</v>
      </c>
      <c r="I8012" s="7">
        <v>0</v>
      </c>
      <c r="J8012" s="6">
        <f t="shared" si="1877"/>
        <v>0</v>
      </c>
      <c r="K8012" s="20"/>
      <c r="L8012" s="6">
        <f t="shared" si="1863"/>
        <v>38403.200000000004</v>
      </c>
      <c r="M8012" s="11">
        <f t="shared" si="1870"/>
        <v>1596.7999999999956</v>
      </c>
      <c r="N8012" s="6">
        <f t="shared" si="1864"/>
        <v>0</v>
      </c>
      <c r="O8012" s="11">
        <f t="shared" si="1871"/>
        <v>17188.150000000001</v>
      </c>
      <c r="P8012" s="11">
        <f t="shared" si="1865"/>
        <v>0</v>
      </c>
      <c r="Q8012" s="11">
        <f t="shared" si="1872"/>
        <v>0</v>
      </c>
      <c r="R8012" s="11">
        <f t="shared" si="1873"/>
        <v>18784.949999999997</v>
      </c>
      <c r="S8012" s="6">
        <f t="shared" si="1866"/>
        <v>0</v>
      </c>
      <c r="T8012" s="11">
        <f t="shared" si="1867"/>
        <v>0</v>
      </c>
      <c r="U8012" s="11">
        <f t="shared" si="1868"/>
        <v>0</v>
      </c>
      <c r="V8012" s="11">
        <f t="shared" si="1874"/>
        <v>0</v>
      </c>
      <c r="W8012" s="20"/>
    </row>
    <row r="8013" spans="1:23" x14ac:dyDescent="0.25">
      <c r="A8013">
        <v>2022113002</v>
      </c>
      <c r="B8013">
        <v>4</v>
      </c>
      <c r="C8013" s="7">
        <v>0.47116000000000002</v>
      </c>
      <c r="D8013" s="6">
        <f t="shared" si="1875"/>
        <v>37692.800000000003</v>
      </c>
      <c r="E8013" s="62">
        <v>0</v>
      </c>
      <c r="F8013" s="6">
        <f t="shared" si="1869"/>
        <v>0</v>
      </c>
      <c r="G8013" s="7">
        <v>0.44441000000000003</v>
      </c>
      <c r="H8013" s="6">
        <f t="shared" si="1876"/>
        <v>15554.35</v>
      </c>
      <c r="I8013" s="7">
        <v>0</v>
      </c>
      <c r="J8013" s="6">
        <f t="shared" si="1877"/>
        <v>0</v>
      </c>
      <c r="K8013" s="20"/>
      <c r="L8013" s="6">
        <f t="shared" si="1863"/>
        <v>37692.800000000003</v>
      </c>
      <c r="M8013" s="11">
        <f t="shared" si="1870"/>
        <v>2307.1999999999971</v>
      </c>
      <c r="N8013" s="6">
        <f t="shared" si="1864"/>
        <v>0</v>
      </c>
      <c r="O8013" s="11">
        <f t="shared" si="1871"/>
        <v>15554.35</v>
      </c>
      <c r="P8013" s="11">
        <f t="shared" si="1865"/>
        <v>0</v>
      </c>
      <c r="Q8013" s="11">
        <f t="shared" si="1872"/>
        <v>0</v>
      </c>
      <c r="R8013" s="11">
        <f t="shared" si="1873"/>
        <v>17861.549999999996</v>
      </c>
      <c r="S8013" s="6">
        <f t="shared" si="1866"/>
        <v>0</v>
      </c>
      <c r="T8013" s="11">
        <f t="shared" si="1867"/>
        <v>0</v>
      </c>
      <c r="U8013" s="11">
        <f t="shared" si="1868"/>
        <v>0</v>
      </c>
      <c r="V8013" s="11">
        <f t="shared" si="1874"/>
        <v>0</v>
      </c>
      <c r="W8013" s="20"/>
    </row>
    <row r="8014" spans="1:23" x14ac:dyDescent="0.25">
      <c r="A8014">
        <v>2022113003</v>
      </c>
      <c r="B8014">
        <v>4</v>
      </c>
      <c r="C8014" s="7">
        <v>0.46893000000000001</v>
      </c>
      <c r="D8014" s="6">
        <f t="shared" si="1875"/>
        <v>37514.400000000001</v>
      </c>
      <c r="E8014" s="62">
        <v>0</v>
      </c>
      <c r="F8014" s="6">
        <f t="shared" si="1869"/>
        <v>0</v>
      </c>
      <c r="G8014" s="7">
        <v>0.38601000000000002</v>
      </c>
      <c r="H8014" s="6">
        <f t="shared" si="1876"/>
        <v>13510.35</v>
      </c>
      <c r="I8014" s="7">
        <v>0</v>
      </c>
      <c r="J8014" s="6">
        <f t="shared" si="1877"/>
        <v>0</v>
      </c>
      <c r="K8014" s="20"/>
      <c r="L8014" s="6">
        <f t="shared" si="1863"/>
        <v>37514.400000000001</v>
      </c>
      <c r="M8014" s="11">
        <f t="shared" si="1870"/>
        <v>2485.5999999999985</v>
      </c>
      <c r="N8014" s="6">
        <f t="shared" si="1864"/>
        <v>0</v>
      </c>
      <c r="O8014" s="11">
        <f t="shared" si="1871"/>
        <v>13510.35</v>
      </c>
      <c r="P8014" s="11">
        <f t="shared" si="1865"/>
        <v>0</v>
      </c>
      <c r="Q8014" s="11">
        <f t="shared" si="1872"/>
        <v>0</v>
      </c>
      <c r="R8014" s="11">
        <f t="shared" si="1873"/>
        <v>15995.949999999999</v>
      </c>
      <c r="S8014" s="6">
        <f t="shared" si="1866"/>
        <v>0</v>
      </c>
      <c r="T8014" s="11">
        <f t="shared" si="1867"/>
        <v>0</v>
      </c>
      <c r="U8014" s="11">
        <f t="shared" si="1868"/>
        <v>0</v>
      </c>
      <c r="V8014" s="11">
        <f t="shared" si="1874"/>
        <v>0</v>
      </c>
      <c r="W8014" s="20"/>
    </row>
    <row r="8015" spans="1:23" x14ac:dyDescent="0.25">
      <c r="A8015">
        <v>2022113004</v>
      </c>
      <c r="B8015">
        <v>4</v>
      </c>
      <c r="C8015" s="7">
        <v>0.46919</v>
      </c>
      <c r="D8015" s="6">
        <f t="shared" si="1875"/>
        <v>37535.199999999997</v>
      </c>
      <c r="E8015" s="62">
        <v>0</v>
      </c>
      <c r="F8015" s="6">
        <f t="shared" si="1869"/>
        <v>0</v>
      </c>
      <c r="G8015" s="7">
        <v>0.34358</v>
      </c>
      <c r="H8015" s="6">
        <f t="shared" si="1876"/>
        <v>12025.3</v>
      </c>
      <c r="I8015" s="7">
        <v>0</v>
      </c>
      <c r="J8015" s="6">
        <f t="shared" si="1877"/>
        <v>0</v>
      </c>
      <c r="K8015" s="20"/>
      <c r="L8015" s="6">
        <f t="shared" si="1863"/>
        <v>37535.199999999997</v>
      </c>
      <c r="M8015" s="11">
        <f t="shared" si="1870"/>
        <v>2464.8000000000029</v>
      </c>
      <c r="N8015" s="6">
        <f t="shared" si="1864"/>
        <v>0</v>
      </c>
      <c r="O8015" s="11">
        <f t="shared" si="1871"/>
        <v>12025.3</v>
      </c>
      <c r="P8015" s="11">
        <f t="shared" si="1865"/>
        <v>0</v>
      </c>
      <c r="Q8015" s="11">
        <f t="shared" si="1872"/>
        <v>0</v>
      </c>
      <c r="R8015" s="11">
        <f t="shared" si="1873"/>
        <v>14490.100000000002</v>
      </c>
      <c r="S8015" s="6">
        <f t="shared" si="1866"/>
        <v>0</v>
      </c>
      <c r="T8015" s="11">
        <f t="shared" si="1867"/>
        <v>0</v>
      </c>
      <c r="U8015" s="11">
        <f t="shared" si="1868"/>
        <v>0</v>
      </c>
      <c r="V8015" s="11">
        <f t="shared" si="1874"/>
        <v>0</v>
      </c>
      <c r="W8015" s="20"/>
    </row>
    <row r="8016" spans="1:23" x14ac:dyDescent="0.25">
      <c r="A8016">
        <v>2022113005</v>
      </c>
      <c r="B8016">
        <v>4</v>
      </c>
      <c r="C8016" s="7">
        <v>0.48197000000000001</v>
      </c>
      <c r="D8016" s="6">
        <f t="shared" si="1875"/>
        <v>38557.599999999999</v>
      </c>
      <c r="E8016" s="62">
        <v>0</v>
      </c>
      <c r="F8016" s="6">
        <f t="shared" si="1869"/>
        <v>0</v>
      </c>
      <c r="G8016" s="7">
        <v>0.33390999999999998</v>
      </c>
      <c r="H8016" s="6">
        <f t="shared" si="1876"/>
        <v>11686.85</v>
      </c>
      <c r="I8016" s="7">
        <v>0</v>
      </c>
      <c r="J8016" s="6">
        <f t="shared" si="1877"/>
        <v>0</v>
      </c>
      <c r="K8016" s="20"/>
      <c r="L8016" s="6">
        <f t="shared" si="1863"/>
        <v>38557.599999999999</v>
      </c>
      <c r="M8016" s="11">
        <f t="shared" si="1870"/>
        <v>1442.4000000000015</v>
      </c>
      <c r="N8016" s="6">
        <f t="shared" si="1864"/>
        <v>0</v>
      </c>
      <c r="O8016" s="11">
        <f t="shared" si="1871"/>
        <v>11686.85</v>
      </c>
      <c r="P8016" s="11">
        <f t="shared" si="1865"/>
        <v>0</v>
      </c>
      <c r="Q8016" s="11">
        <f t="shared" si="1872"/>
        <v>0</v>
      </c>
      <c r="R8016" s="11">
        <f t="shared" si="1873"/>
        <v>13129.250000000002</v>
      </c>
      <c r="S8016" s="6">
        <f t="shared" si="1866"/>
        <v>0</v>
      </c>
      <c r="T8016" s="11">
        <f t="shared" si="1867"/>
        <v>0</v>
      </c>
      <c r="U8016" s="11">
        <f t="shared" si="1868"/>
        <v>0</v>
      </c>
      <c r="V8016" s="11">
        <f t="shared" si="1874"/>
        <v>0</v>
      </c>
      <c r="W8016" s="20"/>
    </row>
    <row r="8017" spans="1:23" x14ac:dyDescent="0.25">
      <c r="A8017">
        <v>2022113006</v>
      </c>
      <c r="B8017">
        <v>4</v>
      </c>
      <c r="C8017" s="7">
        <v>0.51346000000000003</v>
      </c>
      <c r="D8017" s="6">
        <f t="shared" si="1875"/>
        <v>41076.800000000003</v>
      </c>
      <c r="E8017" s="62">
        <v>0</v>
      </c>
      <c r="F8017" s="6">
        <f t="shared" si="1869"/>
        <v>0</v>
      </c>
      <c r="G8017" s="7">
        <v>0.34438999999999997</v>
      </c>
      <c r="H8017" s="6">
        <f t="shared" si="1876"/>
        <v>12053.65</v>
      </c>
      <c r="I8017" s="7">
        <v>0</v>
      </c>
      <c r="J8017" s="6">
        <f t="shared" si="1877"/>
        <v>0</v>
      </c>
      <c r="K8017" s="20"/>
      <c r="L8017" s="6">
        <f t="shared" si="1863"/>
        <v>40000</v>
      </c>
      <c r="M8017" s="11">
        <f t="shared" si="1870"/>
        <v>0</v>
      </c>
      <c r="N8017" s="6">
        <f t="shared" si="1864"/>
        <v>1076.8000000000029</v>
      </c>
      <c r="O8017" s="11">
        <f t="shared" si="1871"/>
        <v>10976.849999999997</v>
      </c>
      <c r="P8017" s="11">
        <f t="shared" si="1865"/>
        <v>0</v>
      </c>
      <c r="Q8017" s="11">
        <f t="shared" si="1872"/>
        <v>0</v>
      </c>
      <c r="R8017" s="11">
        <f t="shared" si="1873"/>
        <v>10976.849999999997</v>
      </c>
      <c r="S8017" s="6">
        <f t="shared" si="1866"/>
        <v>0</v>
      </c>
      <c r="T8017" s="11">
        <f t="shared" si="1867"/>
        <v>0</v>
      </c>
      <c r="U8017" s="11">
        <f t="shared" si="1868"/>
        <v>0</v>
      </c>
      <c r="V8017" s="11">
        <f t="shared" si="1874"/>
        <v>0</v>
      </c>
      <c r="W8017" s="20"/>
    </row>
    <row r="8018" spans="1:23" x14ac:dyDescent="0.25">
      <c r="A8018">
        <v>2022113007</v>
      </c>
      <c r="B8018">
        <v>4</v>
      </c>
      <c r="C8018" s="7">
        <v>0.56483000000000005</v>
      </c>
      <c r="D8018" s="6">
        <f t="shared" si="1875"/>
        <v>45186.400000000001</v>
      </c>
      <c r="E8018" s="62">
        <v>0</v>
      </c>
      <c r="F8018" s="6">
        <f t="shared" si="1869"/>
        <v>0</v>
      </c>
      <c r="G8018" s="7">
        <v>0.30542000000000002</v>
      </c>
      <c r="H8018" s="6">
        <f t="shared" si="1876"/>
        <v>10689.7</v>
      </c>
      <c r="I8018" s="7">
        <v>0</v>
      </c>
      <c r="J8018" s="6">
        <f t="shared" si="1877"/>
        <v>0</v>
      </c>
      <c r="K8018" s="20"/>
      <c r="L8018" s="6">
        <f t="shared" si="1863"/>
        <v>40000</v>
      </c>
      <c r="M8018" s="11">
        <f t="shared" si="1870"/>
        <v>0</v>
      </c>
      <c r="N8018" s="6">
        <f t="shared" si="1864"/>
        <v>5186.4000000000015</v>
      </c>
      <c r="O8018" s="11">
        <f t="shared" si="1871"/>
        <v>5503.2999999999993</v>
      </c>
      <c r="P8018" s="11">
        <f t="shared" si="1865"/>
        <v>0</v>
      </c>
      <c r="Q8018" s="11">
        <f t="shared" si="1872"/>
        <v>0</v>
      </c>
      <c r="R8018" s="11">
        <f t="shared" si="1873"/>
        <v>5503.2999999999993</v>
      </c>
      <c r="S8018" s="6">
        <f t="shared" si="1866"/>
        <v>0</v>
      </c>
      <c r="T8018" s="11">
        <f t="shared" si="1867"/>
        <v>0</v>
      </c>
      <c r="U8018" s="11">
        <f t="shared" si="1868"/>
        <v>0</v>
      </c>
      <c r="V8018" s="11">
        <f t="shared" si="1874"/>
        <v>0</v>
      </c>
      <c r="W8018" s="20"/>
    </row>
    <row r="8019" spans="1:23" x14ac:dyDescent="0.25">
      <c r="A8019">
        <v>2022113008</v>
      </c>
      <c r="B8019">
        <v>4</v>
      </c>
      <c r="C8019" s="7">
        <v>0.59179000000000004</v>
      </c>
      <c r="D8019" s="6">
        <f t="shared" si="1875"/>
        <v>47343.200000000004</v>
      </c>
      <c r="E8019" s="62">
        <v>0</v>
      </c>
      <c r="F8019" s="6">
        <f t="shared" si="1869"/>
        <v>0</v>
      </c>
      <c r="G8019" s="7">
        <v>0.28578999999999999</v>
      </c>
      <c r="H8019" s="6">
        <f t="shared" si="1876"/>
        <v>10002.65</v>
      </c>
      <c r="I8019" s="7">
        <v>3.6260000000000001E-2</v>
      </c>
      <c r="J8019" s="6">
        <f t="shared" si="1877"/>
        <v>507.64</v>
      </c>
      <c r="K8019" s="20"/>
      <c r="L8019" s="6">
        <f t="shared" si="1863"/>
        <v>40000</v>
      </c>
      <c r="M8019" s="11">
        <f t="shared" si="1870"/>
        <v>0</v>
      </c>
      <c r="N8019" s="6">
        <f t="shared" si="1864"/>
        <v>7343.2000000000044</v>
      </c>
      <c r="O8019" s="11">
        <f t="shared" si="1871"/>
        <v>2659.4499999999953</v>
      </c>
      <c r="P8019" s="11">
        <f t="shared" si="1865"/>
        <v>0</v>
      </c>
      <c r="Q8019" s="11">
        <f t="shared" si="1872"/>
        <v>507.64</v>
      </c>
      <c r="R8019" s="11">
        <f t="shared" si="1873"/>
        <v>3167.0899999999951</v>
      </c>
      <c r="S8019" s="6">
        <f t="shared" si="1866"/>
        <v>0</v>
      </c>
      <c r="T8019" s="11">
        <f t="shared" si="1867"/>
        <v>0</v>
      </c>
      <c r="U8019" s="11">
        <f t="shared" si="1868"/>
        <v>0</v>
      </c>
      <c r="V8019" s="11">
        <f t="shared" si="1874"/>
        <v>0</v>
      </c>
      <c r="W8019" s="20"/>
    </row>
    <row r="8020" spans="1:23" x14ac:dyDescent="0.25">
      <c r="A8020">
        <v>2022113009</v>
      </c>
      <c r="B8020">
        <v>4</v>
      </c>
      <c r="C8020" s="7">
        <v>0.59216999999999997</v>
      </c>
      <c r="D8020" s="6">
        <f t="shared" si="1875"/>
        <v>47373.599999999999</v>
      </c>
      <c r="E8020" s="62">
        <v>0</v>
      </c>
      <c r="F8020" s="6">
        <f t="shared" si="1869"/>
        <v>0</v>
      </c>
      <c r="G8020" s="7">
        <v>0.25328000000000001</v>
      </c>
      <c r="H8020" s="6">
        <f t="shared" si="1876"/>
        <v>8864.7999999999993</v>
      </c>
      <c r="I8020" s="7">
        <v>0.35754000000000002</v>
      </c>
      <c r="J8020" s="6">
        <f t="shared" si="1877"/>
        <v>5005.5600000000004</v>
      </c>
      <c r="K8020" s="20"/>
      <c r="L8020" s="6">
        <f t="shared" ref="L8020:L8083" si="1878">IF(D8020-F8020&gt;C$17,C$17,D8020-F8020)</f>
        <v>40000</v>
      </c>
      <c r="M8020" s="11">
        <f t="shared" si="1870"/>
        <v>0</v>
      </c>
      <c r="N8020" s="6">
        <f t="shared" ref="N8020:N8083" si="1879">IF(D8020-F8020-L8020&gt;H8020,H8020,D8020-F8020-L8020)</f>
        <v>7373.5999999999985</v>
      </c>
      <c r="O8020" s="11">
        <f t="shared" si="1871"/>
        <v>1491.2000000000007</v>
      </c>
      <c r="P8020" s="11">
        <f t="shared" ref="P8020:P8083" si="1880">IF(D8020-F8020-L8020-N8020&gt;J8020,J8020,D8020-F8020-L8020-N8020)</f>
        <v>0</v>
      </c>
      <c r="Q8020" s="11">
        <f t="shared" si="1872"/>
        <v>5005.5600000000004</v>
      </c>
      <c r="R8020" s="11">
        <f t="shared" si="1873"/>
        <v>6496.7600000000011</v>
      </c>
      <c r="S8020" s="6">
        <f t="shared" ref="S8020:S8083" si="1881">D8020-F8020-L8020-N8020-P8020</f>
        <v>0</v>
      </c>
      <c r="T8020" s="11">
        <f t="shared" ref="T8020:T8083" si="1882">IF(T8019-AD$23+AD$24*R8020-S8020&gt;T$19,T$19,IF(T8019-AD$23+AD$24*R8020-S8020&lt;0,0,T8019-AD$23+AD$24*R8020-S8020))</f>
        <v>0</v>
      </c>
      <c r="U8020" s="11">
        <f t="shared" ref="U8020:U8083" si="1883">IF(T8019-AD$23-T8020&gt;0,T8019-AD$23-T8020,0)</f>
        <v>0</v>
      </c>
      <c r="V8020" s="11">
        <f t="shared" si="1874"/>
        <v>0</v>
      </c>
      <c r="W8020" s="20"/>
    </row>
    <row r="8021" spans="1:23" x14ac:dyDescent="0.25">
      <c r="A8021">
        <v>2022113010</v>
      </c>
      <c r="B8021">
        <v>4</v>
      </c>
      <c r="C8021" s="7">
        <v>0.58533000000000002</v>
      </c>
      <c r="D8021" s="6">
        <f t="shared" si="1875"/>
        <v>46826.400000000001</v>
      </c>
      <c r="E8021" s="62">
        <v>0</v>
      </c>
      <c r="F8021" s="6">
        <f t="shared" ref="F8021:F8084" si="1884">F$18*E8021</f>
        <v>0</v>
      </c>
      <c r="G8021" s="7">
        <v>0.23665</v>
      </c>
      <c r="H8021" s="6">
        <f t="shared" si="1876"/>
        <v>8282.75</v>
      </c>
      <c r="I8021" s="7">
        <v>0.58489000000000002</v>
      </c>
      <c r="J8021" s="6">
        <f t="shared" si="1877"/>
        <v>8188.46</v>
      </c>
      <c r="K8021" s="20"/>
      <c r="L8021" s="6">
        <f t="shared" si="1878"/>
        <v>40000</v>
      </c>
      <c r="M8021" s="11">
        <f t="shared" ref="M8021:M8084" si="1885">C$17-L8021</f>
        <v>0</v>
      </c>
      <c r="N8021" s="6">
        <f t="shared" si="1879"/>
        <v>6826.4000000000015</v>
      </c>
      <c r="O8021" s="11">
        <f t="shared" ref="O8021:O8084" si="1886">H8021-N8021</f>
        <v>1456.3499999999985</v>
      </c>
      <c r="P8021" s="11">
        <f t="shared" si="1880"/>
        <v>0</v>
      </c>
      <c r="Q8021" s="11">
        <f t="shared" ref="Q8021:Q8084" si="1887">J8021-P8021</f>
        <v>8188.46</v>
      </c>
      <c r="R8021" s="11">
        <f t="shared" ref="R8021:R8084" si="1888">M8021+O8021+Q8021</f>
        <v>9644.8099999999977</v>
      </c>
      <c r="S8021" s="6">
        <f t="shared" si="1881"/>
        <v>0</v>
      </c>
      <c r="T8021" s="11">
        <f t="shared" si="1882"/>
        <v>0</v>
      </c>
      <c r="U8021" s="11">
        <f t="shared" si="1883"/>
        <v>0</v>
      </c>
      <c r="V8021" s="11">
        <f t="shared" ref="V8021:V8084" si="1889">D8021-F8021-L8021-N8021-P8021-U8021</f>
        <v>0</v>
      </c>
      <c r="W8021" s="20"/>
    </row>
    <row r="8022" spans="1:23" x14ac:dyDescent="0.25">
      <c r="A8022">
        <v>2022113011</v>
      </c>
      <c r="B8022">
        <v>4</v>
      </c>
      <c r="C8022" s="7">
        <v>0.57342000000000004</v>
      </c>
      <c r="D8022" s="6">
        <f t="shared" si="1875"/>
        <v>45873.600000000006</v>
      </c>
      <c r="E8022" s="62">
        <v>0</v>
      </c>
      <c r="F8022" s="6">
        <f t="shared" si="1884"/>
        <v>0</v>
      </c>
      <c r="G8022" s="7">
        <v>0.21456</v>
      </c>
      <c r="H8022" s="6">
        <f t="shared" si="1876"/>
        <v>7509.6</v>
      </c>
      <c r="I8022" s="7">
        <v>0.59343000000000001</v>
      </c>
      <c r="J8022" s="6">
        <f t="shared" si="1877"/>
        <v>8308.02</v>
      </c>
      <c r="K8022" s="20"/>
      <c r="L8022" s="6">
        <f t="shared" si="1878"/>
        <v>40000</v>
      </c>
      <c r="M8022" s="11">
        <f t="shared" si="1885"/>
        <v>0</v>
      </c>
      <c r="N8022" s="6">
        <f t="shared" si="1879"/>
        <v>5873.6000000000058</v>
      </c>
      <c r="O8022" s="11">
        <f t="shared" si="1886"/>
        <v>1635.9999999999945</v>
      </c>
      <c r="P8022" s="11">
        <f t="shared" si="1880"/>
        <v>0</v>
      </c>
      <c r="Q8022" s="11">
        <f t="shared" si="1887"/>
        <v>8308.02</v>
      </c>
      <c r="R8022" s="11">
        <f t="shared" si="1888"/>
        <v>9944.019999999995</v>
      </c>
      <c r="S8022" s="6">
        <f t="shared" si="1881"/>
        <v>0</v>
      </c>
      <c r="T8022" s="11">
        <f t="shared" si="1882"/>
        <v>0</v>
      </c>
      <c r="U8022" s="11">
        <f t="shared" si="1883"/>
        <v>0</v>
      </c>
      <c r="V8022" s="11">
        <f t="shared" si="1889"/>
        <v>0</v>
      </c>
      <c r="W8022" s="20"/>
    </row>
    <row r="8023" spans="1:23" x14ac:dyDescent="0.25">
      <c r="A8023">
        <v>2022113012</v>
      </c>
      <c r="B8023">
        <v>4</v>
      </c>
      <c r="C8023" s="7">
        <v>0.56240000000000001</v>
      </c>
      <c r="D8023" s="6">
        <f t="shared" si="1875"/>
        <v>44992</v>
      </c>
      <c r="E8023" s="62">
        <v>0</v>
      </c>
      <c r="F8023" s="6">
        <f t="shared" si="1884"/>
        <v>0</v>
      </c>
      <c r="G8023" s="7">
        <v>0.19392999999999999</v>
      </c>
      <c r="H8023" s="6">
        <f t="shared" si="1876"/>
        <v>6787.5499999999993</v>
      </c>
      <c r="I8023" s="7">
        <v>0.58701999999999999</v>
      </c>
      <c r="J8023" s="6">
        <f t="shared" si="1877"/>
        <v>8218.2800000000007</v>
      </c>
      <c r="K8023" s="20"/>
      <c r="L8023" s="6">
        <f t="shared" si="1878"/>
        <v>40000</v>
      </c>
      <c r="M8023" s="11">
        <f t="shared" si="1885"/>
        <v>0</v>
      </c>
      <c r="N8023" s="6">
        <f t="shared" si="1879"/>
        <v>4992</v>
      </c>
      <c r="O8023" s="11">
        <f t="shared" si="1886"/>
        <v>1795.5499999999993</v>
      </c>
      <c r="P8023" s="11">
        <f t="shared" si="1880"/>
        <v>0</v>
      </c>
      <c r="Q8023" s="11">
        <f t="shared" si="1887"/>
        <v>8218.2800000000007</v>
      </c>
      <c r="R8023" s="11">
        <f t="shared" si="1888"/>
        <v>10013.83</v>
      </c>
      <c r="S8023" s="6">
        <f t="shared" si="1881"/>
        <v>0</v>
      </c>
      <c r="T8023" s="11">
        <f t="shared" si="1882"/>
        <v>0</v>
      </c>
      <c r="U8023" s="11">
        <f t="shared" si="1883"/>
        <v>0</v>
      </c>
      <c r="V8023" s="11">
        <f t="shared" si="1889"/>
        <v>0</v>
      </c>
      <c r="W8023" s="20"/>
    </row>
    <row r="8024" spans="1:23" x14ac:dyDescent="0.25">
      <c r="A8024">
        <v>2022113013</v>
      </c>
      <c r="B8024">
        <v>4</v>
      </c>
      <c r="C8024" s="7">
        <v>0.55044999999999999</v>
      </c>
      <c r="D8024" s="6">
        <f t="shared" si="1875"/>
        <v>44036</v>
      </c>
      <c r="E8024" s="62">
        <v>0</v>
      </c>
      <c r="F8024" s="6">
        <f t="shared" si="1884"/>
        <v>0</v>
      </c>
      <c r="G8024" s="7">
        <v>0.18679999999999999</v>
      </c>
      <c r="H8024" s="6">
        <f t="shared" si="1876"/>
        <v>6538</v>
      </c>
      <c r="I8024" s="7">
        <v>0.58087</v>
      </c>
      <c r="J8024" s="6">
        <f t="shared" si="1877"/>
        <v>8132.18</v>
      </c>
      <c r="K8024" s="20"/>
      <c r="L8024" s="6">
        <f t="shared" si="1878"/>
        <v>40000</v>
      </c>
      <c r="M8024" s="11">
        <f t="shared" si="1885"/>
        <v>0</v>
      </c>
      <c r="N8024" s="6">
        <f t="shared" si="1879"/>
        <v>4036</v>
      </c>
      <c r="O8024" s="11">
        <f t="shared" si="1886"/>
        <v>2502</v>
      </c>
      <c r="P8024" s="11">
        <f t="shared" si="1880"/>
        <v>0</v>
      </c>
      <c r="Q8024" s="11">
        <f t="shared" si="1887"/>
        <v>8132.18</v>
      </c>
      <c r="R8024" s="11">
        <f t="shared" si="1888"/>
        <v>10634.18</v>
      </c>
      <c r="S8024" s="6">
        <f t="shared" si="1881"/>
        <v>0</v>
      </c>
      <c r="T8024" s="11">
        <f t="shared" si="1882"/>
        <v>0</v>
      </c>
      <c r="U8024" s="11">
        <f t="shared" si="1883"/>
        <v>0</v>
      </c>
      <c r="V8024" s="11">
        <f t="shared" si="1889"/>
        <v>0</v>
      </c>
      <c r="W8024" s="20"/>
    </row>
    <row r="8025" spans="1:23" x14ac:dyDescent="0.25">
      <c r="A8025">
        <v>2022113014</v>
      </c>
      <c r="B8025">
        <v>4</v>
      </c>
      <c r="C8025" s="7">
        <v>0.53949999999999998</v>
      </c>
      <c r="D8025" s="6">
        <f t="shared" si="1875"/>
        <v>43160</v>
      </c>
      <c r="E8025" s="62">
        <v>0</v>
      </c>
      <c r="F8025" s="6">
        <f t="shared" si="1884"/>
        <v>0</v>
      </c>
      <c r="G8025" s="7">
        <v>0.18583</v>
      </c>
      <c r="H8025" s="6">
        <f t="shared" si="1876"/>
        <v>6504.05</v>
      </c>
      <c r="I8025" s="7">
        <v>0.58796999999999999</v>
      </c>
      <c r="J8025" s="6">
        <f t="shared" si="1877"/>
        <v>8231.58</v>
      </c>
      <c r="K8025" s="20"/>
      <c r="L8025" s="6">
        <f t="shared" si="1878"/>
        <v>40000</v>
      </c>
      <c r="M8025" s="11">
        <f t="shared" si="1885"/>
        <v>0</v>
      </c>
      <c r="N8025" s="6">
        <f t="shared" si="1879"/>
        <v>3160</v>
      </c>
      <c r="O8025" s="11">
        <f t="shared" si="1886"/>
        <v>3344.05</v>
      </c>
      <c r="P8025" s="11">
        <f t="shared" si="1880"/>
        <v>0</v>
      </c>
      <c r="Q8025" s="11">
        <f t="shared" si="1887"/>
        <v>8231.58</v>
      </c>
      <c r="R8025" s="11">
        <f t="shared" si="1888"/>
        <v>11575.630000000001</v>
      </c>
      <c r="S8025" s="6">
        <f t="shared" si="1881"/>
        <v>0</v>
      </c>
      <c r="T8025" s="11">
        <f t="shared" si="1882"/>
        <v>0</v>
      </c>
      <c r="U8025" s="11">
        <f t="shared" si="1883"/>
        <v>0</v>
      </c>
      <c r="V8025" s="11">
        <f t="shared" si="1889"/>
        <v>0</v>
      </c>
      <c r="W8025" s="20"/>
    </row>
    <row r="8026" spans="1:23" x14ac:dyDescent="0.25">
      <c r="A8026">
        <v>2022113015</v>
      </c>
      <c r="B8026">
        <v>4</v>
      </c>
      <c r="C8026" s="7">
        <v>0.53312999999999999</v>
      </c>
      <c r="D8026" s="6">
        <f t="shared" si="1875"/>
        <v>42650.400000000001</v>
      </c>
      <c r="E8026" s="62">
        <v>0</v>
      </c>
      <c r="F8026" s="6">
        <f t="shared" si="1884"/>
        <v>0</v>
      </c>
      <c r="G8026" s="7">
        <v>0.19991</v>
      </c>
      <c r="H8026" s="6">
        <f t="shared" si="1876"/>
        <v>6996.85</v>
      </c>
      <c r="I8026" s="7">
        <v>0.59613000000000005</v>
      </c>
      <c r="J8026" s="6">
        <f t="shared" si="1877"/>
        <v>8345.8200000000015</v>
      </c>
      <c r="K8026" s="20"/>
      <c r="L8026" s="6">
        <f t="shared" si="1878"/>
        <v>40000</v>
      </c>
      <c r="M8026" s="11">
        <f t="shared" si="1885"/>
        <v>0</v>
      </c>
      <c r="N8026" s="6">
        <f t="shared" si="1879"/>
        <v>2650.4000000000015</v>
      </c>
      <c r="O8026" s="11">
        <f t="shared" si="1886"/>
        <v>4346.4499999999989</v>
      </c>
      <c r="P8026" s="11">
        <f t="shared" si="1880"/>
        <v>0</v>
      </c>
      <c r="Q8026" s="11">
        <f t="shared" si="1887"/>
        <v>8345.8200000000015</v>
      </c>
      <c r="R8026" s="11">
        <f t="shared" si="1888"/>
        <v>12692.27</v>
      </c>
      <c r="S8026" s="6">
        <f t="shared" si="1881"/>
        <v>0</v>
      </c>
      <c r="T8026" s="11">
        <f t="shared" si="1882"/>
        <v>0</v>
      </c>
      <c r="U8026" s="11">
        <f t="shared" si="1883"/>
        <v>0</v>
      </c>
      <c r="V8026" s="11">
        <f t="shared" si="1889"/>
        <v>0</v>
      </c>
      <c r="W8026" s="20"/>
    </row>
    <row r="8027" spans="1:23" x14ac:dyDescent="0.25">
      <c r="A8027">
        <v>2022113016</v>
      </c>
      <c r="B8027">
        <v>4</v>
      </c>
      <c r="C8027" s="7">
        <v>0.53173999999999999</v>
      </c>
      <c r="D8027" s="6">
        <f t="shared" si="1875"/>
        <v>42539.199999999997</v>
      </c>
      <c r="E8027" s="62">
        <v>0</v>
      </c>
      <c r="F8027" s="6">
        <f t="shared" si="1884"/>
        <v>0</v>
      </c>
      <c r="G8027" s="7">
        <v>0.22005</v>
      </c>
      <c r="H8027" s="6">
        <f t="shared" si="1876"/>
        <v>7701.75</v>
      </c>
      <c r="I8027" s="7">
        <v>0.55281999999999998</v>
      </c>
      <c r="J8027" s="6">
        <f t="shared" si="1877"/>
        <v>7739.48</v>
      </c>
      <c r="K8027" s="20"/>
      <c r="L8027" s="6">
        <f t="shared" si="1878"/>
        <v>40000</v>
      </c>
      <c r="M8027" s="11">
        <f t="shared" si="1885"/>
        <v>0</v>
      </c>
      <c r="N8027" s="6">
        <f t="shared" si="1879"/>
        <v>2539.1999999999971</v>
      </c>
      <c r="O8027" s="11">
        <f t="shared" si="1886"/>
        <v>5162.5500000000029</v>
      </c>
      <c r="P8027" s="11">
        <f t="shared" si="1880"/>
        <v>0</v>
      </c>
      <c r="Q8027" s="11">
        <f t="shared" si="1887"/>
        <v>7739.48</v>
      </c>
      <c r="R8027" s="11">
        <f t="shared" si="1888"/>
        <v>12902.030000000002</v>
      </c>
      <c r="S8027" s="6">
        <f t="shared" si="1881"/>
        <v>0</v>
      </c>
      <c r="T8027" s="11">
        <f t="shared" si="1882"/>
        <v>0</v>
      </c>
      <c r="U8027" s="11">
        <f t="shared" si="1883"/>
        <v>0</v>
      </c>
      <c r="V8027" s="11">
        <f t="shared" si="1889"/>
        <v>0</v>
      </c>
      <c r="W8027" s="20"/>
    </row>
    <row r="8028" spans="1:23" x14ac:dyDescent="0.25">
      <c r="A8028">
        <v>2022113017</v>
      </c>
      <c r="B8028">
        <v>4</v>
      </c>
      <c r="C8028" s="7">
        <v>0.54262999999999995</v>
      </c>
      <c r="D8028" s="6">
        <f t="shared" si="1875"/>
        <v>43410.399999999994</v>
      </c>
      <c r="E8028" s="62">
        <v>0</v>
      </c>
      <c r="F8028" s="6">
        <f t="shared" si="1884"/>
        <v>0</v>
      </c>
      <c r="G8028" s="7">
        <v>0.23741999999999999</v>
      </c>
      <c r="H8028" s="6">
        <f t="shared" si="1876"/>
        <v>8309.6999999999989</v>
      </c>
      <c r="I8028" s="7">
        <v>0.28491</v>
      </c>
      <c r="J8028" s="6">
        <f t="shared" si="1877"/>
        <v>3988.74</v>
      </c>
      <c r="K8028" s="20"/>
      <c r="L8028" s="6">
        <f t="shared" si="1878"/>
        <v>40000</v>
      </c>
      <c r="M8028" s="11">
        <f t="shared" si="1885"/>
        <v>0</v>
      </c>
      <c r="N8028" s="6">
        <f t="shared" si="1879"/>
        <v>3410.3999999999942</v>
      </c>
      <c r="O8028" s="11">
        <f t="shared" si="1886"/>
        <v>4899.3000000000047</v>
      </c>
      <c r="P8028" s="11">
        <f t="shared" si="1880"/>
        <v>0</v>
      </c>
      <c r="Q8028" s="11">
        <f t="shared" si="1887"/>
        <v>3988.74</v>
      </c>
      <c r="R8028" s="11">
        <f t="shared" si="1888"/>
        <v>8888.0400000000045</v>
      </c>
      <c r="S8028" s="6">
        <f t="shared" si="1881"/>
        <v>0</v>
      </c>
      <c r="T8028" s="11">
        <f t="shared" si="1882"/>
        <v>0</v>
      </c>
      <c r="U8028" s="11">
        <f t="shared" si="1883"/>
        <v>0</v>
      </c>
      <c r="V8028" s="11">
        <f t="shared" si="1889"/>
        <v>0</v>
      </c>
      <c r="W8028" s="20"/>
    </row>
    <row r="8029" spans="1:23" x14ac:dyDescent="0.25">
      <c r="A8029">
        <v>2022113018</v>
      </c>
      <c r="B8029">
        <v>4</v>
      </c>
      <c r="C8029" s="7">
        <v>0.57221</v>
      </c>
      <c r="D8029" s="6">
        <f t="shared" si="1875"/>
        <v>45776.800000000003</v>
      </c>
      <c r="E8029" s="62">
        <v>0</v>
      </c>
      <c r="F8029" s="6">
        <f t="shared" si="1884"/>
        <v>0</v>
      </c>
      <c r="G8029" s="7">
        <v>0.23369999999999999</v>
      </c>
      <c r="H8029" s="6">
        <f t="shared" si="1876"/>
        <v>8179.5</v>
      </c>
      <c r="I8029" s="7">
        <v>2.486E-2</v>
      </c>
      <c r="J8029" s="6">
        <f t="shared" si="1877"/>
        <v>348.04</v>
      </c>
      <c r="K8029" s="20"/>
      <c r="L8029" s="6">
        <f t="shared" si="1878"/>
        <v>40000</v>
      </c>
      <c r="M8029" s="11">
        <f t="shared" si="1885"/>
        <v>0</v>
      </c>
      <c r="N8029" s="6">
        <f t="shared" si="1879"/>
        <v>5776.8000000000029</v>
      </c>
      <c r="O8029" s="11">
        <f t="shared" si="1886"/>
        <v>2402.6999999999971</v>
      </c>
      <c r="P8029" s="11">
        <f t="shared" si="1880"/>
        <v>0</v>
      </c>
      <c r="Q8029" s="11">
        <f t="shared" si="1887"/>
        <v>348.04</v>
      </c>
      <c r="R8029" s="11">
        <f t="shared" si="1888"/>
        <v>2750.7399999999971</v>
      </c>
      <c r="S8029" s="6">
        <f t="shared" si="1881"/>
        <v>0</v>
      </c>
      <c r="T8029" s="11">
        <f t="shared" si="1882"/>
        <v>0</v>
      </c>
      <c r="U8029" s="11">
        <f t="shared" si="1883"/>
        <v>0</v>
      </c>
      <c r="V8029" s="11">
        <f t="shared" si="1889"/>
        <v>0</v>
      </c>
      <c r="W8029" s="20"/>
    </row>
    <row r="8030" spans="1:23" x14ac:dyDescent="0.25">
      <c r="A8030">
        <v>2022113019</v>
      </c>
      <c r="B8030">
        <v>4</v>
      </c>
      <c r="C8030" s="7">
        <v>0.59569000000000005</v>
      </c>
      <c r="D8030" s="6">
        <f t="shared" si="1875"/>
        <v>47655.200000000004</v>
      </c>
      <c r="E8030" s="62">
        <v>0</v>
      </c>
      <c r="F8030" s="6">
        <f t="shared" si="1884"/>
        <v>0</v>
      </c>
      <c r="G8030" s="7">
        <v>0.26356000000000002</v>
      </c>
      <c r="H8030" s="6">
        <f t="shared" si="1876"/>
        <v>9224.6</v>
      </c>
      <c r="I8030" s="7">
        <v>0</v>
      </c>
      <c r="J8030" s="6">
        <f t="shared" si="1877"/>
        <v>0</v>
      </c>
      <c r="K8030" s="20"/>
      <c r="L8030" s="6">
        <f t="shared" si="1878"/>
        <v>40000</v>
      </c>
      <c r="M8030" s="11">
        <f t="shared" si="1885"/>
        <v>0</v>
      </c>
      <c r="N8030" s="6">
        <f t="shared" si="1879"/>
        <v>7655.2000000000044</v>
      </c>
      <c r="O8030" s="11">
        <f t="shared" si="1886"/>
        <v>1569.399999999996</v>
      </c>
      <c r="P8030" s="11">
        <f t="shared" si="1880"/>
        <v>0</v>
      </c>
      <c r="Q8030" s="11">
        <f t="shared" si="1887"/>
        <v>0</v>
      </c>
      <c r="R8030" s="11">
        <f t="shared" si="1888"/>
        <v>1569.399999999996</v>
      </c>
      <c r="S8030" s="6">
        <f t="shared" si="1881"/>
        <v>0</v>
      </c>
      <c r="T8030" s="11">
        <f t="shared" si="1882"/>
        <v>0</v>
      </c>
      <c r="U8030" s="11">
        <f t="shared" si="1883"/>
        <v>0</v>
      </c>
      <c r="V8030" s="11">
        <f t="shared" si="1889"/>
        <v>0</v>
      </c>
      <c r="W8030" s="20"/>
    </row>
    <row r="8031" spans="1:23" x14ac:dyDescent="0.25">
      <c r="A8031">
        <v>2022113020</v>
      </c>
      <c r="B8031">
        <v>4</v>
      </c>
      <c r="C8031" s="7">
        <v>0.60143000000000002</v>
      </c>
      <c r="D8031" s="6">
        <f t="shared" si="1875"/>
        <v>48114.400000000001</v>
      </c>
      <c r="E8031" s="62">
        <v>0</v>
      </c>
      <c r="F8031" s="6">
        <f t="shared" si="1884"/>
        <v>0</v>
      </c>
      <c r="G8031" s="7">
        <v>0.29792000000000002</v>
      </c>
      <c r="H8031" s="6">
        <f t="shared" si="1876"/>
        <v>10427.200000000001</v>
      </c>
      <c r="I8031" s="7">
        <v>0</v>
      </c>
      <c r="J8031" s="6">
        <f t="shared" si="1877"/>
        <v>0</v>
      </c>
      <c r="K8031" s="20"/>
      <c r="L8031" s="6">
        <f t="shared" si="1878"/>
        <v>40000</v>
      </c>
      <c r="M8031" s="11">
        <f t="shared" si="1885"/>
        <v>0</v>
      </c>
      <c r="N8031" s="6">
        <f t="shared" si="1879"/>
        <v>8114.4000000000015</v>
      </c>
      <c r="O8031" s="11">
        <f t="shared" si="1886"/>
        <v>2312.7999999999993</v>
      </c>
      <c r="P8031" s="11">
        <f t="shared" si="1880"/>
        <v>0</v>
      </c>
      <c r="Q8031" s="11">
        <f t="shared" si="1887"/>
        <v>0</v>
      </c>
      <c r="R8031" s="11">
        <f t="shared" si="1888"/>
        <v>2312.7999999999993</v>
      </c>
      <c r="S8031" s="6">
        <f t="shared" si="1881"/>
        <v>0</v>
      </c>
      <c r="T8031" s="11">
        <f t="shared" si="1882"/>
        <v>0</v>
      </c>
      <c r="U8031" s="11">
        <f t="shared" si="1883"/>
        <v>0</v>
      </c>
      <c r="V8031" s="11">
        <f t="shared" si="1889"/>
        <v>0</v>
      </c>
      <c r="W8031" s="20"/>
    </row>
    <row r="8032" spans="1:23" x14ac:dyDescent="0.25">
      <c r="A8032">
        <v>2022113021</v>
      </c>
      <c r="B8032">
        <v>4</v>
      </c>
      <c r="C8032" s="7">
        <v>0.60363</v>
      </c>
      <c r="D8032" s="6">
        <f t="shared" si="1875"/>
        <v>48290.400000000001</v>
      </c>
      <c r="E8032" s="62">
        <v>0</v>
      </c>
      <c r="F8032" s="6">
        <f t="shared" si="1884"/>
        <v>0</v>
      </c>
      <c r="G8032" s="7">
        <v>0.33926000000000001</v>
      </c>
      <c r="H8032" s="6">
        <f t="shared" si="1876"/>
        <v>11874.1</v>
      </c>
      <c r="I8032" s="7">
        <v>0</v>
      </c>
      <c r="J8032" s="6">
        <f t="shared" si="1877"/>
        <v>0</v>
      </c>
      <c r="K8032" s="20"/>
      <c r="L8032" s="6">
        <f t="shared" si="1878"/>
        <v>40000</v>
      </c>
      <c r="M8032" s="11">
        <f t="shared" si="1885"/>
        <v>0</v>
      </c>
      <c r="N8032" s="6">
        <f t="shared" si="1879"/>
        <v>8290.4000000000015</v>
      </c>
      <c r="O8032" s="11">
        <f t="shared" si="1886"/>
        <v>3583.6999999999989</v>
      </c>
      <c r="P8032" s="11">
        <f t="shared" si="1880"/>
        <v>0</v>
      </c>
      <c r="Q8032" s="11">
        <f t="shared" si="1887"/>
        <v>0</v>
      </c>
      <c r="R8032" s="11">
        <f t="shared" si="1888"/>
        <v>3583.6999999999989</v>
      </c>
      <c r="S8032" s="6">
        <f t="shared" si="1881"/>
        <v>0</v>
      </c>
      <c r="T8032" s="11">
        <f t="shared" si="1882"/>
        <v>0</v>
      </c>
      <c r="U8032" s="11">
        <f t="shared" si="1883"/>
        <v>0</v>
      </c>
      <c r="V8032" s="11">
        <f t="shared" si="1889"/>
        <v>0</v>
      </c>
      <c r="W8032" s="20"/>
    </row>
    <row r="8033" spans="1:23" x14ac:dyDescent="0.25">
      <c r="A8033">
        <v>2022113022</v>
      </c>
      <c r="B8033">
        <v>4</v>
      </c>
      <c r="C8033" s="7">
        <v>0.59369000000000005</v>
      </c>
      <c r="D8033" s="6">
        <f t="shared" si="1875"/>
        <v>47495.200000000004</v>
      </c>
      <c r="E8033" s="62">
        <v>0</v>
      </c>
      <c r="F8033" s="6">
        <f t="shared" si="1884"/>
        <v>0</v>
      </c>
      <c r="G8033" s="7">
        <v>0.35665000000000002</v>
      </c>
      <c r="H8033" s="6">
        <f t="shared" si="1876"/>
        <v>12482.75</v>
      </c>
      <c r="I8033" s="7">
        <v>0</v>
      </c>
      <c r="J8033" s="6">
        <f t="shared" si="1877"/>
        <v>0</v>
      </c>
      <c r="K8033" s="20"/>
      <c r="L8033" s="6">
        <f t="shared" si="1878"/>
        <v>40000</v>
      </c>
      <c r="M8033" s="11">
        <f t="shared" si="1885"/>
        <v>0</v>
      </c>
      <c r="N8033" s="6">
        <f t="shared" si="1879"/>
        <v>7495.2000000000044</v>
      </c>
      <c r="O8033" s="11">
        <f t="shared" si="1886"/>
        <v>4987.5499999999956</v>
      </c>
      <c r="P8033" s="11">
        <f t="shared" si="1880"/>
        <v>0</v>
      </c>
      <c r="Q8033" s="11">
        <f t="shared" si="1887"/>
        <v>0</v>
      </c>
      <c r="R8033" s="11">
        <f t="shared" si="1888"/>
        <v>4987.5499999999956</v>
      </c>
      <c r="S8033" s="6">
        <f t="shared" si="1881"/>
        <v>0</v>
      </c>
      <c r="T8033" s="11">
        <f t="shared" si="1882"/>
        <v>0</v>
      </c>
      <c r="U8033" s="11">
        <f t="shared" si="1883"/>
        <v>0</v>
      </c>
      <c r="V8033" s="11">
        <f t="shared" si="1889"/>
        <v>0</v>
      </c>
      <c r="W8033" s="20"/>
    </row>
    <row r="8034" spans="1:23" x14ac:dyDescent="0.25">
      <c r="A8034">
        <v>2022113023</v>
      </c>
      <c r="B8034">
        <v>4</v>
      </c>
      <c r="C8034" s="7">
        <v>0.57145999999999997</v>
      </c>
      <c r="D8034" s="6">
        <f t="shared" si="1875"/>
        <v>45716.799999999996</v>
      </c>
      <c r="E8034" s="62">
        <v>0</v>
      </c>
      <c r="F8034" s="6">
        <f t="shared" si="1884"/>
        <v>0</v>
      </c>
      <c r="G8034" s="7">
        <v>0.36125000000000002</v>
      </c>
      <c r="H8034" s="6">
        <f t="shared" si="1876"/>
        <v>12643.75</v>
      </c>
      <c r="I8034" s="7">
        <v>0</v>
      </c>
      <c r="J8034" s="6">
        <f t="shared" si="1877"/>
        <v>0</v>
      </c>
      <c r="K8034" s="20"/>
      <c r="L8034" s="6">
        <f t="shared" si="1878"/>
        <v>40000</v>
      </c>
      <c r="M8034" s="11">
        <f t="shared" si="1885"/>
        <v>0</v>
      </c>
      <c r="N8034" s="6">
        <f t="shared" si="1879"/>
        <v>5716.7999999999956</v>
      </c>
      <c r="O8034" s="11">
        <f t="shared" si="1886"/>
        <v>6926.9500000000044</v>
      </c>
      <c r="P8034" s="11">
        <f t="shared" si="1880"/>
        <v>0</v>
      </c>
      <c r="Q8034" s="11">
        <f t="shared" si="1887"/>
        <v>0</v>
      </c>
      <c r="R8034" s="11">
        <f t="shared" si="1888"/>
        <v>6926.9500000000044</v>
      </c>
      <c r="S8034" s="6">
        <f t="shared" si="1881"/>
        <v>0</v>
      </c>
      <c r="T8034" s="11">
        <f t="shared" si="1882"/>
        <v>0</v>
      </c>
      <c r="U8034" s="11">
        <f t="shared" si="1883"/>
        <v>0</v>
      </c>
      <c r="V8034" s="11">
        <f t="shared" si="1889"/>
        <v>0</v>
      </c>
      <c r="W8034" s="20"/>
    </row>
    <row r="8035" spans="1:23" x14ac:dyDescent="0.25">
      <c r="A8035">
        <v>2022113024</v>
      </c>
      <c r="B8035">
        <v>4</v>
      </c>
      <c r="C8035" s="7">
        <v>0.54661000000000004</v>
      </c>
      <c r="D8035" s="6">
        <f t="shared" si="1875"/>
        <v>43728.800000000003</v>
      </c>
      <c r="E8035" s="62">
        <v>0</v>
      </c>
      <c r="F8035" s="6">
        <f t="shared" si="1884"/>
        <v>0</v>
      </c>
      <c r="G8035" s="7">
        <v>0.35660999999999998</v>
      </c>
      <c r="H8035" s="6">
        <f t="shared" si="1876"/>
        <v>12481.349999999999</v>
      </c>
      <c r="I8035" s="7">
        <v>0</v>
      </c>
      <c r="J8035" s="6">
        <f t="shared" si="1877"/>
        <v>0</v>
      </c>
      <c r="K8035" s="20"/>
      <c r="L8035" s="6">
        <f t="shared" si="1878"/>
        <v>40000</v>
      </c>
      <c r="M8035" s="11">
        <f t="shared" si="1885"/>
        <v>0</v>
      </c>
      <c r="N8035" s="6">
        <f t="shared" si="1879"/>
        <v>3728.8000000000029</v>
      </c>
      <c r="O8035" s="11">
        <f t="shared" si="1886"/>
        <v>8752.5499999999956</v>
      </c>
      <c r="P8035" s="11">
        <f t="shared" si="1880"/>
        <v>0</v>
      </c>
      <c r="Q8035" s="11">
        <f t="shared" si="1887"/>
        <v>0</v>
      </c>
      <c r="R8035" s="11">
        <f t="shared" si="1888"/>
        <v>8752.5499999999956</v>
      </c>
      <c r="S8035" s="6">
        <f t="shared" si="1881"/>
        <v>0</v>
      </c>
      <c r="T8035" s="11">
        <f t="shared" si="1882"/>
        <v>0</v>
      </c>
      <c r="U8035" s="11">
        <f t="shared" si="1883"/>
        <v>0</v>
      </c>
      <c r="V8035" s="11">
        <f t="shared" si="1889"/>
        <v>0</v>
      </c>
      <c r="W8035" s="20"/>
    </row>
    <row r="8036" spans="1:23" x14ac:dyDescent="0.25">
      <c r="A8036">
        <v>2022120101</v>
      </c>
      <c r="B8036">
        <v>5</v>
      </c>
      <c r="C8036" s="7">
        <v>0.53325999999999996</v>
      </c>
      <c r="D8036" s="6">
        <f t="shared" si="1875"/>
        <v>42660.799999999996</v>
      </c>
      <c r="E8036" s="62">
        <v>0</v>
      </c>
      <c r="F8036" s="6">
        <f t="shared" si="1884"/>
        <v>0</v>
      </c>
      <c r="G8036" s="7">
        <v>0.33468999999999999</v>
      </c>
      <c r="H8036" s="6">
        <f t="shared" si="1876"/>
        <v>11714.15</v>
      </c>
      <c r="I8036" s="7">
        <v>0</v>
      </c>
      <c r="J8036" s="6">
        <f t="shared" si="1877"/>
        <v>0</v>
      </c>
      <c r="K8036" s="20"/>
      <c r="L8036" s="6">
        <f t="shared" si="1878"/>
        <v>40000</v>
      </c>
      <c r="M8036" s="11">
        <f t="shared" si="1885"/>
        <v>0</v>
      </c>
      <c r="N8036" s="6">
        <f t="shared" si="1879"/>
        <v>2660.7999999999956</v>
      </c>
      <c r="O8036" s="11">
        <f t="shared" si="1886"/>
        <v>9053.350000000004</v>
      </c>
      <c r="P8036" s="11">
        <f t="shared" si="1880"/>
        <v>0</v>
      </c>
      <c r="Q8036" s="11">
        <f t="shared" si="1887"/>
        <v>0</v>
      </c>
      <c r="R8036" s="11">
        <f t="shared" si="1888"/>
        <v>9053.350000000004</v>
      </c>
      <c r="S8036" s="6">
        <f t="shared" si="1881"/>
        <v>0</v>
      </c>
      <c r="T8036" s="11">
        <f t="shared" si="1882"/>
        <v>0</v>
      </c>
      <c r="U8036" s="11">
        <f t="shared" si="1883"/>
        <v>0</v>
      </c>
      <c r="V8036" s="11">
        <f t="shared" si="1889"/>
        <v>0</v>
      </c>
      <c r="W8036" s="20"/>
    </row>
    <row r="8037" spans="1:23" x14ac:dyDescent="0.25">
      <c r="A8037">
        <v>2022120102</v>
      </c>
      <c r="B8037">
        <v>5</v>
      </c>
      <c r="C8037" s="7">
        <v>0.52668000000000004</v>
      </c>
      <c r="D8037" s="6">
        <f t="shared" si="1875"/>
        <v>42134.400000000001</v>
      </c>
      <c r="E8037" s="62">
        <v>0</v>
      </c>
      <c r="F8037" s="6">
        <f t="shared" si="1884"/>
        <v>0</v>
      </c>
      <c r="G8037" s="7">
        <v>0.32473000000000002</v>
      </c>
      <c r="H8037" s="6">
        <f t="shared" si="1876"/>
        <v>11365.550000000001</v>
      </c>
      <c r="I8037" s="7">
        <v>0</v>
      </c>
      <c r="J8037" s="6">
        <f t="shared" si="1877"/>
        <v>0</v>
      </c>
      <c r="K8037" s="20"/>
      <c r="L8037" s="6">
        <f t="shared" si="1878"/>
        <v>40000</v>
      </c>
      <c r="M8037" s="11">
        <f t="shared" si="1885"/>
        <v>0</v>
      </c>
      <c r="N8037" s="6">
        <f t="shared" si="1879"/>
        <v>2134.4000000000015</v>
      </c>
      <c r="O8037" s="11">
        <f t="shared" si="1886"/>
        <v>9231.15</v>
      </c>
      <c r="P8037" s="11">
        <f t="shared" si="1880"/>
        <v>0</v>
      </c>
      <c r="Q8037" s="11">
        <f t="shared" si="1887"/>
        <v>0</v>
      </c>
      <c r="R8037" s="11">
        <f t="shared" si="1888"/>
        <v>9231.15</v>
      </c>
      <c r="S8037" s="6">
        <f t="shared" si="1881"/>
        <v>0</v>
      </c>
      <c r="T8037" s="11">
        <f t="shared" si="1882"/>
        <v>0</v>
      </c>
      <c r="U8037" s="11">
        <f t="shared" si="1883"/>
        <v>0</v>
      </c>
      <c r="V8037" s="11">
        <f t="shared" si="1889"/>
        <v>0</v>
      </c>
      <c r="W8037" s="20"/>
    </row>
    <row r="8038" spans="1:23" x14ac:dyDescent="0.25">
      <c r="A8038">
        <v>2022120103</v>
      </c>
      <c r="B8038">
        <v>5</v>
      </c>
      <c r="C8038" s="7">
        <v>0.52668000000000004</v>
      </c>
      <c r="D8038" s="6">
        <f t="shared" si="1875"/>
        <v>42134.400000000001</v>
      </c>
      <c r="E8038" s="62">
        <v>0</v>
      </c>
      <c r="F8038" s="6">
        <f t="shared" si="1884"/>
        <v>0</v>
      </c>
      <c r="G8038" s="7">
        <v>0.33328000000000002</v>
      </c>
      <c r="H8038" s="6">
        <f t="shared" si="1876"/>
        <v>11664.800000000001</v>
      </c>
      <c r="I8038" s="7">
        <v>0</v>
      </c>
      <c r="J8038" s="6">
        <f t="shared" si="1877"/>
        <v>0</v>
      </c>
      <c r="K8038" s="20"/>
      <c r="L8038" s="6">
        <f t="shared" si="1878"/>
        <v>40000</v>
      </c>
      <c r="M8038" s="11">
        <f t="shared" si="1885"/>
        <v>0</v>
      </c>
      <c r="N8038" s="6">
        <f t="shared" si="1879"/>
        <v>2134.4000000000015</v>
      </c>
      <c r="O8038" s="11">
        <f t="shared" si="1886"/>
        <v>9530.4</v>
      </c>
      <c r="P8038" s="11">
        <f t="shared" si="1880"/>
        <v>0</v>
      </c>
      <c r="Q8038" s="11">
        <f t="shared" si="1887"/>
        <v>0</v>
      </c>
      <c r="R8038" s="11">
        <f t="shared" si="1888"/>
        <v>9530.4</v>
      </c>
      <c r="S8038" s="6">
        <f t="shared" si="1881"/>
        <v>0</v>
      </c>
      <c r="T8038" s="11">
        <f t="shared" si="1882"/>
        <v>0</v>
      </c>
      <c r="U8038" s="11">
        <f t="shared" si="1883"/>
        <v>0</v>
      </c>
      <c r="V8038" s="11">
        <f t="shared" si="1889"/>
        <v>0</v>
      </c>
      <c r="W8038" s="20"/>
    </row>
    <row r="8039" spans="1:23" x14ac:dyDescent="0.25">
      <c r="A8039">
        <v>2022120104</v>
      </c>
      <c r="B8039">
        <v>5</v>
      </c>
      <c r="C8039" s="7">
        <v>0.53095000000000003</v>
      </c>
      <c r="D8039" s="6">
        <f t="shared" si="1875"/>
        <v>42476</v>
      </c>
      <c r="E8039" s="62">
        <v>0</v>
      </c>
      <c r="F8039" s="6">
        <f t="shared" si="1884"/>
        <v>0</v>
      </c>
      <c r="G8039" s="7">
        <v>0.33243</v>
      </c>
      <c r="H8039" s="6">
        <f t="shared" si="1876"/>
        <v>11635.05</v>
      </c>
      <c r="I8039" s="7">
        <v>0</v>
      </c>
      <c r="J8039" s="6">
        <f t="shared" si="1877"/>
        <v>0</v>
      </c>
      <c r="K8039" s="20"/>
      <c r="L8039" s="6">
        <f t="shared" si="1878"/>
        <v>40000</v>
      </c>
      <c r="M8039" s="11">
        <f t="shared" si="1885"/>
        <v>0</v>
      </c>
      <c r="N8039" s="6">
        <f t="shared" si="1879"/>
        <v>2476</v>
      </c>
      <c r="O8039" s="11">
        <f t="shared" si="1886"/>
        <v>9159.0499999999993</v>
      </c>
      <c r="P8039" s="11">
        <f t="shared" si="1880"/>
        <v>0</v>
      </c>
      <c r="Q8039" s="11">
        <f t="shared" si="1887"/>
        <v>0</v>
      </c>
      <c r="R8039" s="11">
        <f t="shared" si="1888"/>
        <v>9159.0499999999993</v>
      </c>
      <c r="S8039" s="6">
        <f t="shared" si="1881"/>
        <v>0</v>
      </c>
      <c r="T8039" s="11">
        <f t="shared" si="1882"/>
        <v>0</v>
      </c>
      <c r="U8039" s="11">
        <f t="shared" si="1883"/>
        <v>0</v>
      </c>
      <c r="V8039" s="11">
        <f t="shared" si="1889"/>
        <v>0</v>
      </c>
      <c r="W8039" s="20"/>
    </row>
    <row r="8040" spans="1:23" x14ac:dyDescent="0.25">
      <c r="A8040">
        <v>2022120105</v>
      </c>
      <c r="B8040">
        <v>5</v>
      </c>
      <c r="C8040" s="7">
        <v>0.54796</v>
      </c>
      <c r="D8040" s="6">
        <f t="shared" si="1875"/>
        <v>43836.800000000003</v>
      </c>
      <c r="E8040" s="62">
        <v>0</v>
      </c>
      <c r="F8040" s="6">
        <f t="shared" si="1884"/>
        <v>0</v>
      </c>
      <c r="G8040" s="7">
        <v>0.32686999999999999</v>
      </c>
      <c r="H8040" s="6">
        <f t="shared" si="1876"/>
        <v>11440.449999999999</v>
      </c>
      <c r="I8040" s="7">
        <v>0</v>
      </c>
      <c r="J8040" s="6">
        <f t="shared" si="1877"/>
        <v>0</v>
      </c>
      <c r="K8040" s="20"/>
      <c r="L8040" s="6">
        <f t="shared" si="1878"/>
        <v>40000</v>
      </c>
      <c r="M8040" s="11">
        <f t="shared" si="1885"/>
        <v>0</v>
      </c>
      <c r="N8040" s="6">
        <f t="shared" si="1879"/>
        <v>3836.8000000000029</v>
      </c>
      <c r="O8040" s="11">
        <f t="shared" si="1886"/>
        <v>7603.649999999996</v>
      </c>
      <c r="P8040" s="11">
        <f t="shared" si="1880"/>
        <v>0</v>
      </c>
      <c r="Q8040" s="11">
        <f t="shared" si="1887"/>
        <v>0</v>
      </c>
      <c r="R8040" s="11">
        <f t="shared" si="1888"/>
        <v>7603.649999999996</v>
      </c>
      <c r="S8040" s="6">
        <f t="shared" si="1881"/>
        <v>0</v>
      </c>
      <c r="T8040" s="11">
        <f t="shared" si="1882"/>
        <v>0</v>
      </c>
      <c r="U8040" s="11">
        <f t="shared" si="1883"/>
        <v>0</v>
      </c>
      <c r="V8040" s="11">
        <f t="shared" si="1889"/>
        <v>0</v>
      </c>
      <c r="W8040" s="20"/>
    </row>
    <row r="8041" spans="1:23" x14ac:dyDescent="0.25">
      <c r="A8041">
        <v>2022120106</v>
      </c>
      <c r="B8041">
        <v>5</v>
      </c>
      <c r="C8041" s="7">
        <v>0.57862000000000002</v>
      </c>
      <c r="D8041" s="6">
        <f t="shared" si="1875"/>
        <v>46289.599999999999</v>
      </c>
      <c r="E8041" s="62">
        <v>0</v>
      </c>
      <c r="F8041" s="6">
        <f t="shared" si="1884"/>
        <v>0</v>
      </c>
      <c r="G8041" s="7">
        <v>0.31591999999999998</v>
      </c>
      <c r="H8041" s="6">
        <f t="shared" si="1876"/>
        <v>11057.199999999999</v>
      </c>
      <c r="I8041" s="7">
        <v>0</v>
      </c>
      <c r="J8041" s="6">
        <f t="shared" si="1877"/>
        <v>0</v>
      </c>
      <c r="K8041" s="20"/>
      <c r="L8041" s="6">
        <f t="shared" si="1878"/>
        <v>40000</v>
      </c>
      <c r="M8041" s="11">
        <f t="shared" si="1885"/>
        <v>0</v>
      </c>
      <c r="N8041" s="6">
        <f t="shared" si="1879"/>
        <v>6289.5999999999985</v>
      </c>
      <c r="O8041" s="11">
        <f t="shared" si="1886"/>
        <v>4767.6000000000004</v>
      </c>
      <c r="P8041" s="11">
        <f t="shared" si="1880"/>
        <v>0</v>
      </c>
      <c r="Q8041" s="11">
        <f t="shared" si="1887"/>
        <v>0</v>
      </c>
      <c r="R8041" s="11">
        <f t="shared" si="1888"/>
        <v>4767.6000000000004</v>
      </c>
      <c r="S8041" s="6">
        <f t="shared" si="1881"/>
        <v>0</v>
      </c>
      <c r="T8041" s="11">
        <f t="shared" si="1882"/>
        <v>0</v>
      </c>
      <c r="U8041" s="11">
        <f t="shared" si="1883"/>
        <v>0</v>
      </c>
      <c r="V8041" s="11">
        <f t="shared" si="1889"/>
        <v>0</v>
      </c>
      <c r="W8041" s="20"/>
    </row>
    <row r="8042" spans="1:23" x14ac:dyDescent="0.25">
      <c r="A8042">
        <v>2022120107</v>
      </c>
      <c r="B8042">
        <v>5</v>
      </c>
      <c r="C8042" s="7">
        <v>0.62258999999999998</v>
      </c>
      <c r="D8042" s="6">
        <f t="shared" si="1875"/>
        <v>49807.199999999997</v>
      </c>
      <c r="E8042" s="62">
        <v>0</v>
      </c>
      <c r="F8042" s="6">
        <f t="shared" si="1884"/>
        <v>0</v>
      </c>
      <c r="G8042" s="7">
        <v>0.31997999999999999</v>
      </c>
      <c r="H8042" s="6">
        <f t="shared" si="1876"/>
        <v>11199.3</v>
      </c>
      <c r="I8042" s="7">
        <v>0</v>
      </c>
      <c r="J8042" s="6">
        <f t="shared" si="1877"/>
        <v>0</v>
      </c>
      <c r="K8042" s="20"/>
      <c r="L8042" s="6">
        <f t="shared" si="1878"/>
        <v>40000</v>
      </c>
      <c r="M8042" s="11">
        <f t="shared" si="1885"/>
        <v>0</v>
      </c>
      <c r="N8042" s="6">
        <f t="shared" si="1879"/>
        <v>9807.1999999999971</v>
      </c>
      <c r="O8042" s="11">
        <f t="shared" si="1886"/>
        <v>1392.1000000000022</v>
      </c>
      <c r="P8042" s="11">
        <f t="shared" si="1880"/>
        <v>0</v>
      </c>
      <c r="Q8042" s="11">
        <f t="shared" si="1887"/>
        <v>0</v>
      </c>
      <c r="R8042" s="11">
        <f t="shared" si="1888"/>
        <v>1392.1000000000022</v>
      </c>
      <c r="S8042" s="6">
        <f t="shared" si="1881"/>
        <v>0</v>
      </c>
      <c r="T8042" s="11">
        <f t="shared" si="1882"/>
        <v>0</v>
      </c>
      <c r="U8042" s="11">
        <f t="shared" si="1883"/>
        <v>0</v>
      </c>
      <c r="V8042" s="11">
        <f t="shared" si="1889"/>
        <v>0</v>
      </c>
      <c r="W8042" s="20"/>
    </row>
    <row r="8043" spans="1:23" x14ac:dyDescent="0.25">
      <c r="A8043">
        <v>2022120108</v>
      </c>
      <c r="B8043">
        <v>5</v>
      </c>
      <c r="C8043" s="7">
        <v>0.63968999999999998</v>
      </c>
      <c r="D8043" s="6">
        <f t="shared" si="1875"/>
        <v>51175.199999999997</v>
      </c>
      <c r="E8043" s="62">
        <v>0</v>
      </c>
      <c r="F8043" s="6">
        <f t="shared" si="1884"/>
        <v>0</v>
      </c>
      <c r="G8043" s="7">
        <v>0.34838999999999998</v>
      </c>
      <c r="H8043" s="6">
        <f t="shared" si="1876"/>
        <v>12193.65</v>
      </c>
      <c r="I8043" s="7">
        <v>2.477E-2</v>
      </c>
      <c r="J8043" s="6">
        <f t="shared" si="1877"/>
        <v>346.78000000000003</v>
      </c>
      <c r="K8043" s="20"/>
      <c r="L8043" s="6">
        <f t="shared" si="1878"/>
        <v>40000</v>
      </c>
      <c r="M8043" s="11">
        <f t="shared" si="1885"/>
        <v>0</v>
      </c>
      <c r="N8043" s="6">
        <f t="shared" si="1879"/>
        <v>11175.199999999997</v>
      </c>
      <c r="O8043" s="11">
        <f t="shared" si="1886"/>
        <v>1018.4500000000025</v>
      </c>
      <c r="P8043" s="11">
        <f t="shared" si="1880"/>
        <v>0</v>
      </c>
      <c r="Q8043" s="11">
        <f t="shared" si="1887"/>
        <v>346.78000000000003</v>
      </c>
      <c r="R8043" s="11">
        <f t="shared" si="1888"/>
        <v>1365.2300000000025</v>
      </c>
      <c r="S8043" s="6">
        <f t="shared" si="1881"/>
        <v>0</v>
      </c>
      <c r="T8043" s="11">
        <f t="shared" si="1882"/>
        <v>0</v>
      </c>
      <c r="U8043" s="11">
        <f t="shared" si="1883"/>
        <v>0</v>
      </c>
      <c r="V8043" s="11">
        <f t="shared" si="1889"/>
        <v>0</v>
      </c>
      <c r="W8043" s="20"/>
    </row>
    <row r="8044" spans="1:23" x14ac:dyDescent="0.25">
      <c r="A8044">
        <v>2022120109</v>
      </c>
      <c r="B8044">
        <v>5</v>
      </c>
      <c r="C8044" s="7">
        <v>0.63154999999999994</v>
      </c>
      <c r="D8044" s="6">
        <f t="shared" si="1875"/>
        <v>50523.999999999993</v>
      </c>
      <c r="E8044" s="62">
        <v>0</v>
      </c>
      <c r="F8044" s="6">
        <f t="shared" si="1884"/>
        <v>0</v>
      </c>
      <c r="G8044" s="7">
        <v>0.33853</v>
      </c>
      <c r="H8044" s="6">
        <f t="shared" si="1876"/>
        <v>11848.55</v>
      </c>
      <c r="I8044" s="7">
        <v>0.20838000000000001</v>
      </c>
      <c r="J8044" s="6">
        <f t="shared" si="1877"/>
        <v>2917.32</v>
      </c>
      <c r="K8044" s="20"/>
      <c r="L8044" s="6">
        <f t="shared" si="1878"/>
        <v>40000</v>
      </c>
      <c r="M8044" s="11">
        <f t="shared" si="1885"/>
        <v>0</v>
      </c>
      <c r="N8044" s="6">
        <f t="shared" si="1879"/>
        <v>10523.999999999993</v>
      </c>
      <c r="O8044" s="11">
        <f t="shared" si="1886"/>
        <v>1324.5500000000065</v>
      </c>
      <c r="P8044" s="11">
        <f t="shared" si="1880"/>
        <v>0</v>
      </c>
      <c r="Q8044" s="11">
        <f t="shared" si="1887"/>
        <v>2917.32</v>
      </c>
      <c r="R8044" s="11">
        <f t="shared" si="1888"/>
        <v>4241.8700000000063</v>
      </c>
      <c r="S8044" s="6">
        <f t="shared" si="1881"/>
        <v>0</v>
      </c>
      <c r="T8044" s="11">
        <f t="shared" si="1882"/>
        <v>0</v>
      </c>
      <c r="U8044" s="11">
        <f t="shared" si="1883"/>
        <v>0</v>
      </c>
      <c r="V8044" s="11">
        <f t="shared" si="1889"/>
        <v>0</v>
      </c>
      <c r="W8044" s="20"/>
    </row>
    <row r="8045" spans="1:23" x14ac:dyDescent="0.25">
      <c r="A8045">
        <v>2022120110</v>
      </c>
      <c r="B8045">
        <v>5</v>
      </c>
      <c r="C8045" s="7">
        <v>0.61765000000000003</v>
      </c>
      <c r="D8045" s="6">
        <f t="shared" si="1875"/>
        <v>49412</v>
      </c>
      <c r="E8045" s="62">
        <v>0</v>
      </c>
      <c r="F8045" s="6">
        <f t="shared" si="1884"/>
        <v>0</v>
      </c>
      <c r="G8045" s="7">
        <v>0.35589999999999999</v>
      </c>
      <c r="H8045" s="6">
        <f t="shared" si="1876"/>
        <v>12456.5</v>
      </c>
      <c r="I8045" s="7">
        <v>0.36308000000000001</v>
      </c>
      <c r="J8045" s="6">
        <f t="shared" si="1877"/>
        <v>5083.12</v>
      </c>
      <c r="K8045" s="20"/>
      <c r="L8045" s="6">
        <f t="shared" si="1878"/>
        <v>40000</v>
      </c>
      <c r="M8045" s="11">
        <f t="shared" si="1885"/>
        <v>0</v>
      </c>
      <c r="N8045" s="6">
        <f t="shared" si="1879"/>
        <v>9412</v>
      </c>
      <c r="O8045" s="11">
        <f t="shared" si="1886"/>
        <v>3044.5</v>
      </c>
      <c r="P8045" s="11">
        <f t="shared" si="1880"/>
        <v>0</v>
      </c>
      <c r="Q8045" s="11">
        <f t="shared" si="1887"/>
        <v>5083.12</v>
      </c>
      <c r="R8045" s="11">
        <f t="shared" si="1888"/>
        <v>8127.62</v>
      </c>
      <c r="S8045" s="6">
        <f t="shared" si="1881"/>
        <v>0</v>
      </c>
      <c r="T8045" s="11">
        <f t="shared" si="1882"/>
        <v>0</v>
      </c>
      <c r="U8045" s="11">
        <f t="shared" si="1883"/>
        <v>0</v>
      </c>
      <c r="V8045" s="11">
        <f t="shared" si="1889"/>
        <v>0</v>
      </c>
      <c r="W8045" s="20"/>
    </row>
    <row r="8046" spans="1:23" x14ac:dyDescent="0.25">
      <c r="A8046">
        <v>2022120111</v>
      </c>
      <c r="B8046">
        <v>5</v>
      </c>
      <c r="C8046" s="7">
        <v>0.60089000000000004</v>
      </c>
      <c r="D8046" s="6">
        <f t="shared" si="1875"/>
        <v>48071.200000000004</v>
      </c>
      <c r="E8046" s="62">
        <v>0</v>
      </c>
      <c r="F8046" s="6">
        <f t="shared" si="1884"/>
        <v>0</v>
      </c>
      <c r="G8046" s="7">
        <v>0.35236000000000001</v>
      </c>
      <c r="H8046" s="6">
        <f t="shared" si="1876"/>
        <v>12332.6</v>
      </c>
      <c r="I8046" s="7">
        <v>0.36828</v>
      </c>
      <c r="J8046" s="6">
        <f t="shared" si="1877"/>
        <v>5155.92</v>
      </c>
      <c r="K8046" s="20"/>
      <c r="L8046" s="6">
        <f t="shared" si="1878"/>
        <v>40000</v>
      </c>
      <c r="M8046" s="11">
        <f t="shared" si="1885"/>
        <v>0</v>
      </c>
      <c r="N8046" s="6">
        <f t="shared" si="1879"/>
        <v>8071.2000000000044</v>
      </c>
      <c r="O8046" s="11">
        <f t="shared" si="1886"/>
        <v>4261.399999999996</v>
      </c>
      <c r="P8046" s="11">
        <f t="shared" si="1880"/>
        <v>0</v>
      </c>
      <c r="Q8046" s="11">
        <f t="shared" si="1887"/>
        <v>5155.92</v>
      </c>
      <c r="R8046" s="11">
        <f t="shared" si="1888"/>
        <v>9417.3199999999961</v>
      </c>
      <c r="S8046" s="6">
        <f t="shared" si="1881"/>
        <v>0</v>
      </c>
      <c r="T8046" s="11">
        <f t="shared" si="1882"/>
        <v>0</v>
      </c>
      <c r="U8046" s="11">
        <f t="shared" si="1883"/>
        <v>0</v>
      </c>
      <c r="V8046" s="11">
        <f t="shared" si="1889"/>
        <v>0</v>
      </c>
      <c r="W8046" s="20"/>
    </row>
    <row r="8047" spans="1:23" x14ac:dyDescent="0.25">
      <c r="A8047">
        <v>2022120112</v>
      </c>
      <c r="B8047">
        <v>5</v>
      </c>
      <c r="C8047" s="7">
        <v>0.58789999999999998</v>
      </c>
      <c r="D8047" s="6">
        <f t="shared" si="1875"/>
        <v>47032</v>
      </c>
      <c r="E8047" s="62">
        <v>0</v>
      </c>
      <c r="F8047" s="6">
        <f t="shared" si="1884"/>
        <v>0</v>
      </c>
      <c r="G8047" s="7">
        <v>0.34138000000000002</v>
      </c>
      <c r="H8047" s="6">
        <f t="shared" si="1876"/>
        <v>11948.300000000001</v>
      </c>
      <c r="I8047" s="7">
        <v>0.40023999999999998</v>
      </c>
      <c r="J8047" s="6">
        <f t="shared" si="1877"/>
        <v>5603.36</v>
      </c>
      <c r="K8047" s="20"/>
      <c r="L8047" s="6">
        <f t="shared" si="1878"/>
        <v>40000</v>
      </c>
      <c r="M8047" s="11">
        <f t="shared" si="1885"/>
        <v>0</v>
      </c>
      <c r="N8047" s="6">
        <f t="shared" si="1879"/>
        <v>7032</v>
      </c>
      <c r="O8047" s="11">
        <f t="shared" si="1886"/>
        <v>4916.3000000000011</v>
      </c>
      <c r="P8047" s="11">
        <f t="shared" si="1880"/>
        <v>0</v>
      </c>
      <c r="Q8047" s="11">
        <f t="shared" si="1887"/>
        <v>5603.36</v>
      </c>
      <c r="R8047" s="11">
        <f t="shared" si="1888"/>
        <v>10519.66</v>
      </c>
      <c r="S8047" s="6">
        <f t="shared" si="1881"/>
        <v>0</v>
      </c>
      <c r="T8047" s="11">
        <f t="shared" si="1882"/>
        <v>0</v>
      </c>
      <c r="U8047" s="11">
        <f t="shared" si="1883"/>
        <v>0</v>
      </c>
      <c r="V8047" s="11">
        <f t="shared" si="1889"/>
        <v>0</v>
      </c>
      <c r="W8047" s="20"/>
    </row>
    <row r="8048" spans="1:23" x14ac:dyDescent="0.25">
      <c r="A8048">
        <v>2022120113</v>
      </c>
      <c r="B8048">
        <v>5</v>
      </c>
      <c r="C8048" s="7">
        <v>0.57828000000000002</v>
      </c>
      <c r="D8048" s="6">
        <f t="shared" si="1875"/>
        <v>46262.400000000001</v>
      </c>
      <c r="E8048" s="62">
        <v>0</v>
      </c>
      <c r="F8048" s="6">
        <f t="shared" si="1884"/>
        <v>0</v>
      </c>
      <c r="G8048" s="7">
        <v>0.30652000000000001</v>
      </c>
      <c r="H8048" s="6">
        <f t="shared" si="1876"/>
        <v>10728.2</v>
      </c>
      <c r="I8048" s="7">
        <v>0.39872000000000002</v>
      </c>
      <c r="J8048" s="6">
        <f t="shared" si="1877"/>
        <v>5582.08</v>
      </c>
      <c r="K8048" s="20"/>
      <c r="L8048" s="6">
        <f t="shared" si="1878"/>
        <v>40000</v>
      </c>
      <c r="M8048" s="11">
        <f t="shared" si="1885"/>
        <v>0</v>
      </c>
      <c r="N8048" s="6">
        <f t="shared" si="1879"/>
        <v>6262.4000000000015</v>
      </c>
      <c r="O8048" s="11">
        <f t="shared" si="1886"/>
        <v>4465.7999999999993</v>
      </c>
      <c r="P8048" s="11">
        <f t="shared" si="1880"/>
        <v>0</v>
      </c>
      <c r="Q8048" s="11">
        <f t="shared" si="1887"/>
        <v>5582.08</v>
      </c>
      <c r="R8048" s="11">
        <f t="shared" si="1888"/>
        <v>10047.879999999999</v>
      </c>
      <c r="S8048" s="6">
        <f t="shared" si="1881"/>
        <v>0</v>
      </c>
      <c r="T8048" s="11">
        <f t="shared" si="1882"/>
        <v>0</v>
      </c>
      <c r="U8048" s="11">
        <f t="shared" si="1883"/>
        <v>0</v>
      </c>
      <c r="V8048" s="11">
        <f t="shared" si="1889"/>
        <v>0</v>
      </c>
      <c r="W8048" s="20"/>
    </row>
    <row r="8049" spans="1:23" x14ac:dyDescent="0.25">
      <c r="A8049">
        <v>2022120114</v>
      </c>
      <c r="B8049">
        <v>5</v>
      </c>
      <c r="C8049" s="7">
        <v>0.57296999999999998</v>
      </c>
      <c r="D8049" s="6">
        <f t="shared" si="1875"/>
        <v>45837.599999999999</v>
      </c>
      <c r="E8049" s="62">
        <v>0</v>
      </c>
      <c r="F8049" s="6">
        <f t="shared" si="1884"/>
        <v>0</v>
      </c>
      <c r="G8049" s="7">
        <v>0.29616999999999999</v>
      </c>
      <c r="H8049" s="6">
        <f t="shared" si="1876"/>
        <v>10365.949999999999</v>
      </c>
      <c r="I8049" s="7">
        <v>0.38008999999999998</v>
      </c>
      <c r="J8049" s="6">
        <f t="shared" si="1877"/>
        <v>5321.26</v>
      </c>
      <c r="K8049" s="20"/>
      <c r="L8049" s="6">
        <f t="shared" si="1878"/>
        <v>40000</v>
      </c>
      <c r="M8049" s="11">
        <f t="shared" si="1885"/>
        <v>0</v>
      </c>
      <c r="N8049" s="6">
        <f t="shared" si="1879"/>
        <v>5837.5999999999985</v>
      </c>
      <c r="O8049" s="11">
        <f t="shared" si="1886"/>
        <v>4528.3500000000004</v>
      </c>
      <c r="P8049" s="11">
        <f t="shared" si="1880"/>
        <v>0</v>
      </c>
      <c r="Q8049" s="11">
        <f t="shared" si="1887"/>
        <v>5321.26</v>
      </c>
      <c r="R8049" s="11">
        <f t="shared" si="1888"/>
        <v>9849.61</v>
      </c>
      <c r="S8049" s="6">
        <f t="shared" si="1881"/>
        <v>0</v>
      </c>
      <c r="T8049" s="11">
        <f t="shared" si="1882"/>
        <v>0</v>
      </c>
      <c r="U8049" s="11">
        <f t="shared" si="1883"/>
        <v>0</v>
      </c>
      <c r="V8049" s="11">
        <f t="shared" si="1889"/>
        <v>0</v>
      </c>
      <c r="W8049" s="20"/>
    </row>
    <row r="8050" spans="1:23" x14ac:dyDescent="0.25">
      <c r="A8050">
        <v>2022120115</v>
      </c>
      <c r="B8050">
        <v>5</v>
      </c>
      <c r="C8050" s="7">
        <v>0.57120000000000004</v>
      </c>
      <c r="D8050" s="6">
        <f t="shared" si="1875"/>
        <v>45696</v>
      </c>
      <c r="E8050" s="62">
        <v>0</v>
      </c>
      <c r="F8050" s="6">
        <f t="shared" si="1884"/>
        <v>0</v>
      </c>
      <c r="G8050" s="7">
        <v>0.32768999999999998</v>
      </c>
      <c r="H8050" s="6">
        <f t="shared" si="1876"/>
        <v>11469.15</v>
      </c>
      <c r="I8050" s="7">
        <v>0.39606000000000002</v>
      </c>
      <c r="J8050" s="6">
        <f t="shared" si="1877"/>
        <v>5544.84</v>
      </c>
      <c r="K8050" s="20"/>
      <c r="L8050" s="6">
        <f t="shared" si="1878"/>
        <v>40000</v>
      </c>
      <c r="M8050" s="11">
        <f t="shared" si="1885"/>
        <v>0</v>
      </c>
      <c r="N8050" s="6">
        <f t="shared" si="1879"/>
        <v>5696</v>
      </c>
      <c r="O8050" s="11">
        <f t="shared" si="1886"/>
        <v>5773.15</v>
      </c>
      <c r="P8050" s="11">
        <f t="shared" si="1880"/>
        <v>0</v>
      </c>
      <c r="Q8050" s="11">
        <f t="shared" si="1887"/>
        <v>5544.84</v>
      </c>
      <c r="R8050" s="11">
        <f t="shared" si="1888"/>
        <v>11317.99</v>
      </c>
      <c r="S8050" s="6">
        <f t="shared" si="1881"/>
        <v>0</v>
      </c>
      <c r="T8050" s="11">
        <f t="shared" si="1882"/>
        <v>0</v>
      </c>
      <c r="U8050" s="11">
        <f t="shared" si="1883"/>
        <v>0</v>
      </c>
      <c r="V8050" s="11">
        <f t="shared" si="1889"/>
        <v>0</v>
      </c>
      <c r="W8050" s="20"/>
    </row>
    <row r="8051" spans="1:23" x14ac:dyDescent="0.25">
      <c r="A8051">
        <v>2022120116</v>
      </c>
      <c r="B8051">
        <v>5</v>
      </c>
      <c r="C8051" s="7">
        <v>0.57081000000000004</v>
      </c>
      <c r="D8051" s="6">
        <f t="shared" si="1875"/>
        <v>45664.800000000003</v>
      </c>
      <c r="E8051" s="62">
        <v>0</v>
      </c>
      <c r="F8051" s="6">
        <f t="shared" si="1884"/>
        <v>0</v>
      </c>
      <c r="G8051" s="7">
        <v>0.35579</v>
      </c>
      <c r="H8051" s="6">
        <f t="shared" si="1876"/>
        <v>12452.65</v>
      </c>
      <c r="I8051" s="7">
        <v>0.35533999999999999</v>
      </c>
      <c r="J8051" s="6">
        <f t="shared" si="1877"/>
        <v>4974.76</v>
      </c>
      <c r="K8051" s="20"/>
      <c r="L8051" s="6">
        <f t="shared" si="1878"/>
        <v>40000</v>
      </c>
      <c r="M8051" s="11">
        <f t="shared" si="1885"/>
        <v>0</v>
      </c>
      <c r="N8051" s="6">
        <f t="shared" si="1879"/>
        <v>5664.8000000000029</v>
      </c>
      <c r="O8051" s="11">
        <f t="shared" si="1886"/>
        <v>6787.8499999999967</v>
      </c>
      <c r="P8051" s="11">
        <f t="shared" si="1880"/>
        <v>0</v>
      </c>
      <c r="Q8051" s="11">
        <f t="shared" si="1887"/>
        <v>4974.76</v>
      </c>
      <c r="R8051" s="11">
        <f t="shared" si="1888"/>
        <v>11762.609999999997</v>
      </c>
      <c r="S8051" s="6">
        <f t="shared" si="1881"/>
        <v>0</v>
      </c>
      <c r="T8051" s="11">
        <f t="shared" si="1882"/>
        <v>0</v>
      </c>
      <c r="U8051" s="11">
        <f t="shared" si="1883"/>
        <v>0</v>
      </c>
      <c r="V8051" s="11">
        <f t="shared" si="1889"/>
        <v>0</v>
      </c>
      <c r="W8051" s="20"/>
    </row>
    <row r="8052" spans="1:23" x14ac:dyDescent="0.25">
      <c r="A8052">
        <v>2022120117</v>
      </c>
      <c r="B8052">
        <v>5</v>
      </c>
      <c r="C8052" s="7">
        <v>0.57565999999999995</v>
      </c>
      <c r="D8052" s="6">
        <f t="shared" si="1875"/>
        <v>46052.799999999996</v>
      </c>
      <c r="E8052" s="62">
        <v>0</v>
      </c>
      <c r="F8052" s="6">
        <f t="shared" si="1884"/>
        <v>0</v>
      </c>
      <c r="G8052" s="7">
        <v>0.36042999999999997</v>
      </c>
      <c r="H8052" s="6">
        <f t="shared" si="1876"/>
        <v>12615.05</v>
      </c>
      <c r="I8052" s="7">
        <v>0.22036</v>
      </c>
      <c r="J8052" s="6">
        <f t="shared" si="1877"/>
        <v>3085.04</v>
      </c>
      <c r="K8052" s="20"/>
      <c r="L8052" s="6">
        <f t="shared" si="1878"/>
        <v>40000</v>
      </c>
      <c r="M8052" s="11">
        <f t="shared" si="1885"/>
        <v>0</v>
      </c>
      <c r="N8052" s="6">
        <f t="shared" si="1879"/>
        <v>6052.7999999999956</v>
      </c>
      <c r="O8052" s="11">
        <f t="shared" si="1886"/>
        <v>6562.2500000000036</v>
      </c>
      <c r="P8052" s="11">
        <f t="shared" si="1880"/>
        <v>0</v>
      </c>
      <c r="Q8052" s="11">
        <f t="shared" si="1887"/>
        <v>3085.04</v>
      </c>
      <c r="R8052" s="11">
        <f t="shared" si="1888"/>
        <v>9647.2900000000045</v>
      </c>
      <c r="S8052" s="6">
        <f t="shared" si="1881"/>
        <v>0</v>
      </c>
      <c r="T8052" s="11">
        <f t="shared" si="1882"/>
        <v>0</v>
      </c>
      <c r="U8052" s="11">
        <f t="shared" si="1883"/>
        <v>0</v>
      </c>
      <c r="V8052" s="11">
        <f t="shared" si="1889"/>
        <v>0</v>
      </c>
      <c r="W8052" s="20"/>
    </row>
    <row r="8053" spans="1:23" x14ac:dyDescent="0.25">
      <c r="A8053">
        <v>2022120118</v>
      </c>
      <c r="B8053">
        <v>5</v>
      </c>
      <c r="C8053" s="7">
        <v>0.58943999999999996</v>
      </c>
      <c r="D8053" s="6">
        <f t="shared" si="1875"/>
        <v>47155.199999999997</v>
      </c>
      <c r="E8053" s="62">
        <v>0</v>
      </c>
      <c r="F8053" s="6">
        <f t="shared" si="1884"/>
        <v>0</v>
      </c>
      <c r="G8053" s="7">
        <v>0.36234</v>
      </c>
      <c r="H8053" s="6">
        <f t="shared" si="1876"/>
        <v>12681.9</v>
      </c>
      <c r="I8053" s="7">
        <v>2.5940000000000001E-2</v>
      </c>
      <c r="J8053" s="6">
        <f t="shared" si="1877"/>
        <v>363.16</v>
      </c>
      <c r="K8053" s="20"/>
      <c r="L8053" s="6">
        <f t="shared" si="1878"/>
        <v>40000</v>
      </c>
      <c r="M8053" s="11">
        <f t="shared" si="1885"/>
        <v>0</v>
      </c>
      <c r="N8053" s="6">
        <f t="shared" si="1879"/>
        <v>7155.1999999999971</v>
      </c>
      <c r="O8053" s="11">
        <f t="shared" si="1886"/>
        <v>5526.7000000000025</v>
      </c>
      <c r="P8053" s="11">
        <f t="shared" si="1880"/>
        <v>0</v>
      </c>
      <c r="Q8053" s="11">
        <f t="shared" si="1887"/>
        <v>363.16</v>
      </c>
      <c r="R8053" s="11">
        <f t="shared" si="1888"/>
        <v>5889.8600000000024</v>
      </c>
      <c r="S8053" s="6">
        <f t="shared" si="1881"/>
        <v>0</v>
      </c>
      <c r="T8053" s="11">
        <f t="shared" si="1882"/>
        <v>0</v>
      </c>
      <c r="U8053" s="11">
        <f t="shared" si="1883"/>
        <v>0</v>
      </c>
      <c r="V8053" s="11">
        <f t="shared" si="1889"/>
        <v>0</v>
      </c>
      <c r="W8053" s="20"/>
    </row>
    <row r="8054" spans="1:23" x14ac:dyDescent="0.25">
      <c r="A8054">
        <v>2022120119</v>
      </c>
      <c r="B8054">
        <v>5</v>
      </c>
      <c r="C8054" s="7">
        <v>0.6048</v>
      </c>
      <c r="D8054" s="6">
        <f t="shared" si="1875"/>
        <v>48384</v>
      </c>
      <c r="E8054" s="62">
        <v>0</v>
      </c>
      <c r="F8054" s="6">
        <f t="shared" si="1884"/>
        <v>0</v>
      </c>
      <c r="G8054" s="7">
        <v>0.44135000000000002</v>
      </c>
      <c r="H8054" s="6">
        <f t="shared" si="1876"/>
        <v>15447.25</v>
      </c>
      <c r="I8054" s="7">
        <v>1.3699999999999999E-3</v>
      </c>
      <c r="J8054" s="6">
        <f t="shared" si="1877"/>
        <v>19.18</v>
      </c>
      <c r="K8054" s="20"/>
      <c r="L8054" s="6">
        <f t="shared" si="1878"/>
        <v>40000</v>
      </c>
      <c r="M8054" s="11">
        <f t="shared" si="1885"/>
        <v>0</v>
      </c>
      <c r="N8054" s="6">
        <f t="shared" si="1879"/>
        <v>8384</v>
      </c>
      <c r="O8054" s="11">
        <f t="shared" si="1886"/>
        <v>7063.25</v>
      </c>
      <c r="P8054" s="11">
        <f t="shared" si="1880"/>
        <v>0</v>
      </c>
      <c r="Q8054" s="11">
        <f t="shared" si="1887"/>
        <v>19.18</v>
      </c>
      <c r="R8054" s="11">
        <f t="shared" si="1888"/>
        <v>7082.43</v>
      </c>
      <c r="S8054" s="6">
        <f t="shared" si="1881"/>
        <v>0</v>
      </c>
      <c r="T8054" s="11">
        <f t="shared" si="1882"/>
        <v>0</v>
      </c>
      <c r="U8054" s="11">
        <f t="shared" si="1883"/>
        <v>0</v>
      </c>
      <c r="V8054" s="11">
        <f t="shared" si="1889"/>
        <v>0</v>
      </c>
      <c r="W8054" s="20"/>
    </row>
    <row r="8055" spans="1:23" x14ac:dyDescent="0.25">
      <c r="A8055">
        <v>2022120120</v>
      </c>
      <c r="B8055">
        <v>5</v>
      </c>
      <c r="C8055" s="7">
        <v>0.60502999999999996</v>
      </c>
      <c r="D8055" s="6">
        <f t="shared" si="1875"/>
        <v>48402.399999999994</v>
      </c>
      <c r="E8055" s="62">
        <v>0</v>
      </c>
      <c r="F8055" s="6">
        <f t="shared" si="1884"/>
        <v>0</v>
      </c>
      <c r="G8055" s="7">
        <v>0.50405</v>
      </c>
      <c r="H8055" s="6">
        <f t="shared" si="1876"/>
        <v>17641.75</v>
      </c>
      <c r="I8055" s="7">
        <v>4.6000000000000001E-4</v>
      </c>
      <c r="J8055" s="6">
        <f t="shared" si="1877"/>
        <v>6.44</v>
      </c>
      <c r="K8055" s="20"/>
      <c r="L8055" s="6">
        <f t="shared" si="1878"/>
        <v>40000</v>
      </c>
      <c r="M8055" s="11">
        <f t="shared" si="1885"/>
        <v>0</v>
      </c>
      <c r="N8055" s="6">
        <f t="shared" si="1879"/>
        <v>8402.3999999999942</v>
      </c>
      <c r="O8055" s="11">
        <f t="shared" si="1886"/>
        <v>9239.3500000000058</v>
      </c>
      <c r="P8055" s="11">
        <f t="shared" si="1880"/>
        <v>0</v>
      </c>
      <c r="Q8055" s="11">
        <f t="shared" si="1887"/>
        <v>6.44</v>
      </c>
      <c r="R8055" s="11">
        <f t="shared" si="1888"/>
        <v>9245.7900000000063</v>
      </c>
      <c r="S8055" s="6">
        <f t="shared" si="1881"/>
        <v>0</v>
      </c>
      <c r="T8055" s="11">
        <f t="shared" si="1882"/>
        <v>0</v>
      </c>
      <c r="U8055" s="11">
        <f t="shared" si="1883"/>
        <v>0</v>
      </c>
      <c r="V8055" s="11">
        <f t="shared" si="1889"/>
        <v>0</v>
      </c>
      <c r="W8055" s="20"/>
    </row>
    <row r="8056" spans="1:23" x14ac:dyDescent="0.25">
      <c r="A8056">
        <v>2022120121</v>
      </c>
      <c r="B8056">
        <v>5</v>
      </c>
      <c r="C8056" s="7">
        <v>0.59804999999999997</v>
      </c>
      <c r="D8056" s="6">
        <f t="shared" si="1875"/>
        <v>47844</v>
      </c>
      <c r="E8056" s="62">
        <v>0</v>
      </c>
      <c r="F8056" s="6">
        <f t="shared" si="1884"/>
        <v>0</v>
      </c>
      <c r="G8056" s="7">
        <v>0.51371999999999995</v>
      </c>
      <c r="H8056" s="6">
        <f t="shared" si="1876"/>
        <v>17980.199999999997</v>
      </c>
      <c r="I8056" s="7">
        <v>0</v>
      </c>
      <c r="J8056" s="6">
        <f t="shared" si="1877"/>
        <v>0</v>
      </c>
      <c r="K8056" s="20"/>
      <c r="L8056" s="6">
        <f t="shared" si="1878"/>
        <v>40000</v>
      </c>
      <c r="M8056" s="11">
        <f t="shared" si="1885"/>
        <v>0</v>
      </c>
      <c r="N8056" s="6">
        <f t="shared" si="1879"/>
        <v>7844</v>
      </c>
      <c r="O8056" s="11">
        <f t="shared" si="1886"/>
        <v>10136.199999999997</v>
      </c>
      <c r="P8056" s="11">
        <f t="shared" si="1880"/>
        <v>0</v>
      </c>
      <c r="Q8056" s="11">
        <f t="shared" si="1887"/>
        <v>0</v>
      </c>
      <c r="R8056" s="11">
        <f t="shared" si="1888"/>
        <v>10136.199999999997</v>
      </c>
      <c r="S8056" s="6">
        <f t="shared" si="1881"/>
        <v>0</v>
      </c>
      <c r="T8056" s="11">
        <f t="shared" si="1882"/>
        <v>0</v>
      </c>
      <c r="U8056" s="11">
        <f t="shared" si="1883"/>
        <v>0</v>
      </c>
      <c r="V8056" s="11">
        <f t="shared" si="1889"/>
        <v>0</v>
      </c>
      <c r="W8056" s="20"/>
    </row>
    <row r="8057" spans="1:23" x14ac:dyDescent="0.25">
      <c r="A8057">
        <v>2022120122</v>
      </c>
      <c r="B8057">
        <v>5</v>
      </c>
      <c r="C8057" s="7">
        <v>0.57979000000000003</v>
      </c>
      <c r="D8057" s="6">
        <f t="shared" si="1875"/>
        <v>46383.200000000004</v>
      </c>
      <c r="E8057" s="62">
        <v>0</v>
      </c>
      <c r="F8057" s="6">
        <f t="shared" si="1884"/>
        <v>0</v>
      </c>
      <c r="G8057" s="7">
        <v>0.51083000000000001</v>
      </c>
      <c r="H8057" s="6">
        <f t="shared" si="1876"/>
        <v>17879.05</v>
      </c>
      <c r="I8057" s="7">
        <v>0</v>
      </c>
      <c r="J8057" s="6">
        <f t="shared" si="1877"/>
        <v>0</v>
      </c>
      <c r="K8057" s="20"/>
      <c r="L8057" s="6">
        <f t="shared" si="1878"/>
        <v>40000</v>
      </c>
      <c r="M8057" s="11">
        <f t="shared" si="1885"/>
        <v>0</v>
      </c>
      <c r="N8057" s="6">
        <f t="shared" si="1879"/>
        <v>6383.2000000000044</v>
      </c>
      <c r="O8057" s="11">
        <f t="shared" si="1886"/>
        <v>11495.849999999995</v>
      </c>
      <c r="P8057" s="11">
        <f t="shared" si="1880"/>
        <v>0</v>
      </c>
      <c r="Q8057" s="11">
        <f t="shared" si="1887"/>
        <v>0</v>
      </c>
      <c r="R8057" s="11">
        <f t="shared" si="1888"/>
        <v>11495.849999999995</v>
      </c>
      <c r="S8057" s="6">
        <f t="shared" si="1881"/>
        <v>0</v>
      </c>
      <c r="T8057" s="11">
        <f t="shared" si="1882"/>
        <v>0</v>
      </c>
      <c r="U8057" s="11">
        <f t="shared" si="1883"/>
        <v>0</v>
      </c>
      <c r="V8057" s="11">
        <f t="shared" si="1889"/>
        <v>0</v>
      </c>
      <c r="W8057" s="20"/>
    </row>
    <row r="8058" spans="1:23" x14ac:dyDescent="0.25">
      <c r="A8058">
        <v>2022120123</v>
      </c>
      <c r="B8058">
        <v>5</v>
      </c>
      <c r="C8058" s="7">
        <v>0.55142999999999998</v>
      </c>
      <c r="D8058" s="6">
        <f t="shared" si="1875"/>
        <v>44114.400000000001</v>
      </c>
      <c r="E8058" s="62">
        <v>0</v>
      </c>
      <c r="F8058" s="6">
        <f t="shared" si="1884"/>
        <v>0</v>
      </c>
      <c r="G8058" s="7">
        <v>0.52337999999999996</v>
      </c>
      <c r="H8058" s="6">
        <f t="shared" si="1876"/>
        <v>18318.3</v>
      </c>
      <c r="I8058" s="7">
        <v>0</v>
      </c>
      <c r="J8058" s="6">
        <f t="shared" si="1877"/>
        <v>0</v>
      </c>
      <c r="K8058" s="20"/>
      <c r="L8058" s="6">
        <f t="shared" si="1878"/>
        <v>40000</v>
      </c>
      <c r="M8058" s="11">
        <f t="shared" si="1885"/>
        <v>0</v>
      </c>
      <c r="N8058" s="6">
        <f t="shared" si="1879"/>
        <v>4114.4000000000015</v>
      </c>
      <c r="O8058" s="11">
        <f t="shared" si="1886"/>
        <v>14203.899999999998</v>
      </c>
      <c r="P8058" s="11">
        <f t="shared" si="1880"/>
        <v>0</v>
      </c>
      <c r="Q8058" s="11">
        <f t="shared" si="1887"/>
        <v>0</v>
      </c>
      <c r="R8058" s="11">
        <f t="shared" si="1888"/>
        <v>14203.899999999998</v>
      </c>
      <c r="S8058" s="6">
        <f t="shared" si="1881"/>
        <v>0</v>
      </c>
      <c r="T8058" s="11">
        <f t="shared" si="1882"/>
        <v>0</v>
      </c>
      <c r="U8058" s="11">
        <f t="shared" si="1883"/>
        <v>0</v>
      </c>
      <c r="V8058" s="11">
        <f t="shared" si="1889"/>
        <v>0</v>
      </c>
      <c r="W8058" s="20"/>
    </row>
    <row r="8059" spans="1:23" x14ac:dyDescent="0.25">
      <c r="A8059">
        <v>2022120124</v>
      </c>
      <c r="B8059">
        <v>5</v>
      </c>
      <c r="C8059" s="7">
        <v>0.52268999999999999</v>
      </c>
      <c r="D8059" s="6">
        <f t="shared" si="1875"/>
        <v>41815.199999999997</v>
      </c>
      <c r="E8059" s="62">
        <v>0</v>
      </c>
      <c r="F8059" s="6">
        <f t="shared" si="1884"/>
        <v>0</v>
      </c>
      <c r="G8059" s="7">
        <v>0.52688000000000001</v>
      </c>
      <c r="H8059" s="6">
        <f t="shared" si="1876"/>
        <v>18440.8</v>
      </c>
      <c r="I8059" s="7">
        <v>4.0000000000000003E-5</v>
      </c>
      <c r="J8059" s="6">
        <f t="shared" si="1877"/>
        <v>0.56000000000000005</v>
      </c>
      <c r="K8059" s="20"/>
      <c r="L8059" s="6">
        <f t="shared" si="1878"/>
        <v>40000</v>
      </c>
      <c r="M8059" s="11">
        <f t="shared" si="1885"/>
        <v>0</v>
      </c>
      <c r="N8059" s="6">
        <f t="shared" si="1879"/>
        <v>1815.1999999999971</v>
      </c>
      <c r="O8059" s="11">
        <f t="shared" si="1886"/>
        <v>16625.600000000002</v>
      </c>
      <c r="P8059" s="11">
        <f t="shared" si="1880"/>
        <v>0</v>
      </c>
      <c r="Q8059" s="11">
        <f t="shared" si="1887"/>
        <v>0.56000000000000005</v>
      </c>
      <c r="R8059" s="11">
        <f t="shared" si="1888"/>
        <v>16626.160000000003</v>
      </c>
      <c r="S8059" s="6">
        <f t="shared" si="1881"/>
        <v>0</v>
      </c>
      <c r="T8059" s="11">
        <f t="shared" si="1882"/>
        <v>0</v>
      </c>
      <c r="U8059" s="11">
        <f t="shared" si="1883"/>
        <v>0</v>
      </c>
      <c r="V8059" s="11">
        <f t="shared" si="1889"/>
        <v>0</v>
      </c>
      <c r="W8059" s="20"/>
    </row>
    <row r="8060" spans="1:23" x14ac:dyDescent="0.25">
      <c r="A8060">
        <v>2022120201</v>
      </c>
      <c r="B8060">
        <v>6</v>
      </c>
      <c r="C8060" s="7">
        <v>0.50061</v>
      </c>
      <c r="D8060" s="6">
        <f t="shared" si="1875"/>
        <v>40048.800000000003</v>
      </c>
      <c r="E8060" s="62">
        <v>0</v>
      </c>
      <c r="F8060" s="6">
        <f t="shared" si="1884"/>
        <v>0</v>
      </c>
      <c r="G8060" s="7">
        <v>0.51522000000000001</v>
      </c>
      <c r="H8060" s="6">
        <f t="shared" si="1876"/>
        <v>18032.7</v>
      </c>
      <c r="I8060" s="7">
        <v>4.0000000000000003E-5</v>
      </c>
      <c r="J8060" s="6">
        <f t="shared" si="1877"/>
        <v>0.56000000000000005</v>
      </c>
      <c r="K8060" s="20"/>
      <c r="L8060" s="6">
        <f t="shared" si="1878"/>
        <v>40000</v>
      </c>
      <c r="M8060" s="11">
        <f t="shared" si="1885"/>
        <v>0</v>
      </c>
      <c r="N8060" s="6">
        <f t="shared" si="1879"/>
        <v>48.80000000000291</v>
      </c>
      <c r="O8060" s="11">
        <f t="shared" si="1886"/>
        <v>17983.899999999998</v>
      </c>
      <c r="P8060" s="11">
        <f t="shared" si="1880"/>
        <v>0</v>
      </c>
      <c r="Q8060" s="11">
        <f t="shared" si="1887"/>
        <v>0.56000000000000005</v>
      </c>
      <c r="R8060" s="11">
        <f t="shared" si="1888"/>
        <v>17984.46</v>
      </c>
      <c r="S8060" s="6">
        <f t="shared" si="1881"/>
        <v>0</v>
      </c>
      <c r="T8060" s="11">
        <f t="shared" si="1882"/>
        <v>0</v>
      </c>
      <c r="U8060" s="11">
        <f t="shared" si="1883"/>
        <v>0</v>
      </c>
      <c r="V8060" s="11">
        <f t="shared" si="1889"/>
        <v>0</v>
      </c>
      <c r="W8060" s="20"/>
    </row>
    <row r="8061" spans="1:23" x14ac:dyDescent="0.25">
      <c r="A8061">
        <v>2022120202</v>
      </c>
      <c r="B8061">
        <v>6</v>
      </c>
      <c r="C8061" s="7">
        <v>0.48919000000000001</v>
      </c>
      <c r="D8061" s="6">
        <f t="shared" si="1875"/>
        <v>39135.200000000004</v>
      </c>
      <c r="E8061" s="62">
        <v>0</v>
      </c>
      <c r="F8061" s="6">
        <f t="shared" si="1884"/>
        <v>0</v>
      </c>
      <c r="G8061" s="7">
        <v>0.51849000000000001</v>
      </c>
      <c r="H8061" s="6">
        <f t="shared" si="1876"/>
        <v>18147.150000000001</v>
      </c>
      <c r="I8061" s="7">
        <v>0</v>
      </c>
      <c r="J8061" s="6">
        <f t="shared" si="1877"/>
        <v>0</v>
      </c>
      <c r="K8061" s="20"/>
      <c r="L8061" s="6">
        <f t="shared" si="1878"/>
        <v>39135.200000000004</v>
      </c>
      <c r="M8061" s="11">
        <f t="shared" si="1885"/>
        <v>864.79999999999563</v>
      </c>
      <c r="N8061" s="6">
        <f t="shared" si="1879"/>
        <v>0</v>
      </c>
      <c r="O8061" s="11">
        <f t="shared" si="1886"/>
        <v>18147.150000000001</v>
      </c>
      <c r="P8061" s="11">
        <f t="shared" si="1880"/>
        <v>0</v>
      </c>
      <c r="Q8061" s="11">
        <f t="shared" si="1887"/>
        <v>0</v>
      </c>
      <c r="R8061" s="11">
        <f t="shared" si="1888"/>
        <v>19011.949999999997</v>
      </c>
      <c r="S8061" s="6">
        <f t="shared" si="1881"/>
        <v>0</v>
      </c>
      <c r="T8061" s="11">
        <f t="shared" si="1882"/>
        <v>0</v>
      </c>
      <c r="U8061" s="11">
        <f t="shared" si="1883"/>
        <v>0</v>
      </c>
      <c r="V8061" s="11">
        <f t="shared" si="1889"/>
        <v>0</v>
      </c>
      <c r="W8061" s="20"/>
    </row>
    <row r="8062" spans="1:23" x14ac:dyDescent="0.25">
      <c r="A8062">
        <v>2022120203</v>
      </c>
      <c r="B8062">
        <v>6</v>
      </c>
      <c r="C8062" s="7">
        <v>0.48209000000000002</v>
      </c>
      <c r="D8062" s="6">
        <f t="shared" si="1875"/>
        <v>38567.200000000004</v>
      </c>
      <c r="E8062" s="62">
        <v>0</v>
      </c>
      <c r="F8062" s="6">
        <f t="shared" si="1884"/>
        <v>0</v>
      </c>
      <c r="G8062" s="7">
        <v>0.51336999999999999</v>
      </c>
      <c r="H8062" s="6">
        <f t="shared" si="1876"/>
        <v>17967.95</v>
      </c>
      <c r="I8062" s="7">
        <v>0</v>
      </c>
      <c r="J8062" s="6">
        <f t="shared" si="1877"/>
        <v>0</v>
      </c>
      <c r="K8062" s="20"/>
      <c r="L8062" s="6">
        <f t="shared" si="1878"/>
        <v>38567.200000000004</v>
      </c>
      <c r="M8062" s="11">
        <f t="shared" si="1885"/>
        <v>1432.7999999999956</v>
      </c>
      <c r="N8062" s="6">
        <f t="shared" si="1879"/>
        <v>0</v>
      </c>
      <c r="O8062" s="11">
        <f t="shared" si="1886"/>
        <v>17967.95</v>
      </c>
      <c r="P8062" s="11">
        <f t="shared" si="1880"/>
        <v>0</v>
      </c>
      <c r="Q8062" s="11">
        <f t="shared" si="1887"/>
        <v>0</v>
      </c>
      <c r="R8062" s="11">
        <f t="shared" si="1888"/>
        <v>19400.749999999996</v>
      </c>
      <c r="S8062" s="6">
        <f t="shared" si="1881"/>
        <v>0</v>
      </c>
      <c r="T8062" s="11">
        <f t="shared" si="1882"/>
        <v>0</v>
      </c>
      <c r="U8062" s="11">
        <f t="shared" si="1883"/>
        <v>0</v>
      </c>
      <c r="V8062" s="11">
        <f t="shared" si="1889"/>
        <v>0</v>
      </c>
      <c r="W8062" s="20"/>
    </row>
    <row r="8063" spans="1:23" x14ac:dyDescent="0.25">
      <c r="A8063">
        <v>2022120204</v>
      </c>
      <c r="B8063">
        <v>6</v>
      </c>
      <c r="C8063" s="7">
        <v>0.48225000000000001</v>
      </c>
      <c r="D8063" s="6">
        <f t="shared" si="1875"/>
        <v>38580</v>
      </c>
      <c r="E8063" s="62">
        <v>0</v>
      </c>
      <c r="F8063" s="6">
        <f t="shared" si="1884"/>
        <v>0</v>
      </c>
      <c r="G8063" s="7">
        <v>0.51265000000000005</v>
      </c>
      <c r="H8063" s="6">
        <f t="shared" si="1876"/>
        <v>17942.75</v>
      </c>
      <c r="I8063" s="7">
        <v>4.0000000000000003E-5</v>
      </c>
      <c r="J8063" s="6">
        <f t="shared" si="1877"/>
        <v>0.56000000000000005</v>
      </c>
      <c r="K8063" s="20"/>
      <c r="L8063" s="6">
        <f t="shared" si="1878"/>
        <v>38580</v>
      </c>
      <c r="M8063" s="11">
        <f t="shared" si="1885"/>
        <v>1420</v>
      </c>
      <c r="N8063" s="6">
        <f t="shared" si="1879"/>
        <v>0</v>
      </c>
      <c r="O8063" s="11">
        <f t="shared" si="1886"/>
        <v>17942.75</v>
      </c>
      <c r="P8063" s="11">
        <f t="shared" si="1880"/>
        <v>0</v>
      </c>
      <c r="Q8063" s="11">
        <f t="shared" si="1887"/>
        <v>0.56000000000000005</v>
      </c>
      <c r="R8063" s="11">
        <f t="shared" si="1888"/>
        <v>19363.310000000001</v>
      </c>
      <c r="S8063" s="6">
        <f t="shared" si="1881"/>
        <v>0</v>
      </c>
      <c r="T8063" s="11">
        <f t="shared" si="1882"/>
        <v>0</v>
      </c>
      <c r="U8063" s="11">
        <f t="shared" si="1883"/>
        <v>0</v>
      </c>
      <c r="V8063" s="11">
        <f t="shared" si="1889"/>
        <v>0</v>
      </c>
      <c r="W8063" s="20"/>
    </row>
    <row r="8064" spans="1:23" x14ac:dyDescent="0.25">
      <c r="A8064">
        <v>2022120205</v>
      </c>
      <c r="B8064">
        <v>6</v>
      </c>
      <c r="C8064" s="7">
        <v>0.49013000000000001</v>
      </c>
      <c r="D8064" s="6">
        <f t="shared" si="1875"/>
        <v>39210.400000000001</v>
      </c>
      <c r="E8064" s="62">
        <v>0</v>
      </c>
      <c r="F8064" s="6">
        <f t="shared" si="1884"/>
        <v>0</v>
      </c>
      <c r="G8064" s="7">
        <v>0.51485000000000003</v>
      </c>
      <c r="H8064" s="6">
        <f t="shared" si="1876"/>
        <v>18019.75</v>
      </c>
      <c r="I8064" s="7">
        <v>4.0000000000000003E-5</v>
      </c>
      <c r="J8064" s="6">
        <f t="shared" si="1877"/>
        <v>0.56000000000000005</v>
      </c>
      <c r="K8064" s="20"/>
      <c r="L8064" s="6">
        <f t="shared" si="1878"/>
        <v>39210.400000000001</v>
      </c>
      <c r="M8064" s="11">
        <f t="shared" si="1885"/>
        <v>789.59999999999854</v>
      </c>
      <c r="N8064" s="6">
        <f t="shared" si="1879"/>
        <v>0</v>
      </c>
      <c r="O8064" s="11">
        <f t="shared" si="1886"/>
        <v>18019.75</v>
      </c>
      <c r="P8064" s="11">
        <f t="shared" si="1880"/>
        <v>0</v>
      </c>
      <c r="Q8064" s="11">
        <f t="shared" si="1887"/>
        <v>0.56000000000000005</v>
      </c>
      <c r="R8064" s="11">
        <f t="shared" si="1888"/>
        <v>18809.91</v>
      </c>
      <c r="S8064" s="6">
        <f t="shared" si="1881"/>
        <v>0</v>
      </c>
      <c r="T8064" s="11">
        <f t="shared" si="1882"/>
        <v>0</v>
      </c>
      <c r="U8064" s="11">
        <f t="shared" si="1883"/>
        <v>0</v>
      </c>
      <c r="V8064" s="11">
        <f t="shared" si="1889"/>
        <v>0</v>
      </c>
      <c r="W8064" s="20"/>
    </row>
    <row r="8065" spans="1:23" x14ac:dyDescent="0.25">
      <c r="A8065">
        <v>2022120206</v>
      </c>
      <c r="B8065">
        <v>6</v>
      </c>
      <c r="C8065" s="7">
        <v>0.51390000000000002</v>
      </c>
      <c r="D8065" s="6">
        <f t="shared" si="1875"/>
        <v>41112</v>
      </c>
      <c r="E8065" s="62">
        <v>0</v>
      </c>
      <c r="F8065" s="6">
        <f t="shared" si="1884"/>
        <v>0</v>
      </c>
      <c r="G8065" s="7">
        <v>0.52093999999999996</v>
      </c>
      <c r="H8065" s="6">
        <f t="shared" si="1876"/>
        <v>18232.899999999998</v>
      </c>
      <c r="I8065" s="7">
        <v>4.0000000000000003E-5</v>
      </c>
      <c r="J8065" s="6">
        <f t="shared" si="1877"/>
        <v>0.56000000000000005</v>
      </c>
      <c r="K8065" s="20"/>
      <c r="L8065" s="6">
        <f t="shared" si="1878"/>
        <v>40000</v>
      </c>
      <c r="M8065" s="11">
        <f t="shared" si="1885"/>
        <v>0</v>
      </c>
      <c r="N8065" s="6">
        <f t="shared" si="1879"/>
        <v>1112</v>
      </c>
      <c r="O8065" s="11">
        <f t="shared" si="1886"/>
        <v>17120.899999999998</v>
      </c>
      <c r="P8065" s="11">
        <f t="shared" si="1880"/>
        <v>0</v>
      </c>
      <c r="Q8065" s="11">
        <f t="shared" si="1887"/>
        <v>0.56000000000000005</v>
      </c>
      <c r="R8065" s="11">
        <f t="shared" si="1888"/>
        <v>17121.46</v>
      </c>
      <c r="S8065" s="6">
        <f t="shared" si="1881"/>
        <v>0</v>
      </c>
      <c r="T8065" s="11">
        <f t="shared" si="1882"/>
        <v>0</v>
      </c>
      <c r="U8065" s="11">
        <f t="shared" si="1883"/>
        <v>0</v>
      </c>
      <c r="V8065" s="11">
        <f t="shared" si="1889"/>
        <v>0</v>
      </c>
      <c r="W8065" s="20"/>
    </row>
    <row r="8066" spans="1:23" x14ac:dyDescent="0.25">
      <c r="A8066">
        <v>2022120207</v>
      </c>
      <c r="B8066">
        <v>6</v>
      </c>
      <c r="C8066" s="7">
        <v>0.54954999999999998</v>
      </c>
      <c r="D8066" s="6">
        <f t="shared" si="1875"/>
        <v>43964</v>
      </c>
      <c r="E8066" s="62">
        <v>0</v>
      </c>
      <c r="F8066" s="6">
        <f t="shared" si="1884"/>
        <v>0</v>
      </c>
      <c r="G8066" s="7">
        <v>0.51207999999999998</v>
      </c>
      <c r="H8066" s="6">
        <f t="shared" si="1876"/>
        <v>17922.8</v>
      </c>
      <c r="I8066" s="7">
        <v>4.0000000000000003E-5</v>
      </c>
      <c r="J8066" s="6">
        <f t="shared" si="1877"/>
        <v>0.56000000000000005</v>
      </c>
      <c r="K8066" s="20"/>
      <c r="L8066" s="6">
        <f t="shared" si="1878"/>
        <v>40000</v>
      </c>
      <c r="M8066" s="11">
        <f t="shared" si="1885"/>
        <v>0</v>
      </c>
      <c r="N8066" s="6">
        <f t="shared" si="1879"/>
        <v>3964</v>
      </c>
      <c r="O8066" s="11">
        <f t="shared" si="1886"/>
        <v>13958.8</v>
      </c>
      <c r="P8066" s="11">
        <f t="shared" si="1880"/>
        <v>0</v>
      </c>
      <c r="Q8066" s="11">
        <f t="shared" si="1887"/>
        <v>0.56000000000000005</v>
      </c>
      <c r="R8066" s="11">
        <f t="shared" si="1888"/>
        <v>13959.359999999999</v>
      </c>
      <c r="S8066" s="6">
        <f t="shared" si="1881"/>
        <v>0</v>
      </c>
      <c r="T8066" s="11">
        <f t="shared" si="1882"/>
        <v>0</v>
      </c>
      <c r="U8066" s="11">
        <f t="shared" si="1883"/>
        <v>0</v>
      </c>
      <c r="V8066" s="11">
        <f t="shared" si="1889"/>
        <v>0</v>
      </c>
      <c r="W8066" s="20"/>
    </row>
    <row r="8067" spans="1:23" x14ac:dyDescent="0.25">
      <c r="A8067">
        <v>2022120208</v>
      </c>
      <c r="B8067">
        <v>6</v>
      </c>
      <c r="C8067" s="7">
        <v>0.56618999999999997</v>
      </c>
      <c r="D8067" s="6">
        <f t="shared" si="1875"/>
        <v>45295.199999999997</v>
      </c>
      <c r="E8067" s="62">
        <v>0</v>
      </c>
      <c r="F8067" s="6">
        <f t="shared" si="1884"/>
        <v>0</v>
      </c>
      <c r="G8067" s="7">
        <v>0.50436000000000003</v>
      </c>
      <c r="H8067" s="6">
        <f t="shared" si="1876"/>
        <v>17652.600000000002</v>
      </c>
      <c r="I8067" s="7">
        <v>6.6499999999999997E-3</v>
      </c>
      <c r="J8067" s="6">
        <f t="shared" si="1877"/>
        <v>93.1</v>
      </c>
      <c r="K8067" s="20"/>
      <c r="L8067" s="6">
        <f t="shared" si="1878"/>
        <v>40000</v>
      </c>
      <c r="M8067" s="11">
        <f t="shared" si="1885"/>
        <v>0</v>
      </c>
      <c r="N8067" s="6">
        <f t="shared" si="1879"/>
        <v>5295.1999999999971</v>
      </c>
      <c r="O8067" s="11">
        <f t="shared" si="1886"/>
        <v>12357.400000000005</v>
      </c>
      <c r="P8067" s="11">
        <f t="shared" si="1880"/>
        <v>0</v>
      </c>
      <c r="Q8067" s="11">
        <f t="shared" si="1887"/>
        <v>93.1</v>
      </c>
      <c r="R8067" s="11">
        <f t="shared" si="1888"/>
        <v>12450.500000000005</v>
      </c>
      <c r="S8067" s="6">
        <f t="shared" si="1881"/>
        <v>0</v>
      </c>
      <c r="T8067" s="11">
        <f t="shared" si="1882"/>
        <v>0</v>
      </c>
      <c r="U8067" s="11">
        <f t="shared" si="1883"/>
        <v>0</v>
      </c>
      <c r="V8067" s="11">
        <f t="shared" si="1889"/>
        <v>0</v>
      </c>
      <c r="W8067" s="20"/>
    </row>
    <row r="8068" spans="1:23" x14ac:dyDescent="0.25">
      <c r="A8068">
        <v>2022120209</v>
      </c>
      <c r="B8068">
        <v>6</v>
      </c>
      <c r="C8068" s="7">
        <v>0.56689999999999996</v>
      </c>
      <c r="D8068" s="6">
        <f t="shared" si="1875"/>
        <v>45352</v>
      </c>
      <c r="E8068" s="62">
        <v>0</v>
      </c>
      <c r="F8068" s="6">
        <f t="shared" si="1884"/>
        <v>0</v>
      </c>
      <c r="G8068" s="7">
        <v>0.48476999999999998</v>
      </c>
      <c r="H8068" s="6">
        <f t="shared" si="1876"/>
        <v>16966.95</v>
      </c>
      <c r="I8068" s="7">
        <v>8.5769999999999999E-2</v>
      </c>
      <c r="J8068" s="6">
        <f t="shared" si="1877"/>
        <v>1200.78</v>
      </c>
      <c r="K8068" s="20"/>
      <c r="L8068" s="6">
        <f t="shared" si="1878"/>
        <v>40000</v>
      </c>
      <c r="M8068" s="11">
        <f t="shared" si="1885"/>
        <v>0</v>
      </c>
      <c r="N8068" s="6">
        <f t="shared" si="1879"/>
        <v>5352</v>
      </c>
      <c r="O8068" s="11">
        <f t="shared" si="1886"/>
        <v>11614.95</v>
      </c>
      <c r="P8068" s="11">
        <f t="shared" si="1880"/>
        <v>0</v>
      </c>
      <c r="Q8068" s="11">
        <f t="shared" si="1887"/>
        <v>1200.78</v>
      </c>
      <c r="R8068" s="11">
        <f t="shared" si="1888"/>
        <v>12815.730000000001</v>
      </c>
      <c r="S8068" s="6">
        <f t="shared" si="1881"/>
        <v>0</v>
      </c>
      <c r="T8068" s="11">
        <f t="shared" si="1882"/>
        <v>0</v>
      </c>
      <c r="U8068" s="11">
        <f t="shared" si="1883"/>
        <v>0</v>
      </c>
      <c r="V8068" s="11">
        <f t="shared" si="1889"/>
        <v>0</v>
      </c>
      <c r="W8068" s="20"/>
    </row>
    <row r="8069" spans="1:23" x14ac:dyDescent="0.25">
      <c r="A8069">
        <v>2022120210</v>
      </c>
      <c r="B8069">
        <v>6</v>
      </c>
      <c r="C8069" s="7">
        <v>0.56916</v>
      </c>
      <c r="D8069" s="6">
        <f t="shared" ref="D8069:D8132" si="1890">D$18*C8069</f>
        <v>45532.800000000003</v>
      </c>
      <c r="E8069" s="62">
        <v>0</v>
      </c>
      <c r="F8069" s="6">
        <f t="shared" si="1884"/>
        <v>0</v>
      </c>
      <c r="G8069" s="7">
        <v>0.45326</v>
      </c>
      <c r="H8069" s="6">
        <f t="shared" ref="H8069:H8132" si="1891">H$18*G8069</f>
        <v>15864.1</v>
      </c>
      <c r="I8069" s="7">
        <v>0.18046000000000001</v>
      </c>
      <c r="J8069" s="6">
        <f t="shared" ref="J8069:J8132" si="1892">I8069*J$18</f>
        <v>2526.44</v>
      </c>
      <c r="K8069" s="20"/>
      <c r="L8069" s="6">
        <f t="shared" si="1878"/>
        <v>40000</v>
      </c>
      <c r="M8069" s="11">
        <f t="shared" si="1885"/>
        <v>0</v>
      </c>
      <c r="N8069" s="6">
        <f t="shared" si="1879"/>
        <v>5532.8000000000029</v>
      </c>
      <c r="O8069" s="11">
        <f t="shared" si="1886"/>
        <v>10331.299999999997</v>
      </c>
      <c r="P8069" s="11">
        <f t="shared" si="1880"/>
        <v>0</v>
      </c>
      <c r="Q8069" s="11">
        <f t="shared" si="1887"/>
        <v>2526.44</v>
      </c>
      <c r="R8069" s="11">
        <f t="shared" si="1888"/>
        <v>12857.739999999998</v>
      </c>
      <c r="S8069" s="6">
        <f t="shared" si="1881"/>
        <v>0</v>
      </c>
      <c r="T8069" s="11">
        <f t="shared" si="1882"/>
        <v>0</v>
      </c>
      <c r="U8069" s="11">
        <f t="shared" si="1883"/>
        <v>0</v>
      </c>
      <c r="V8069" s="11">
        <f t="shared" si="1889"/>
        <v>0</v>
      </c>
      <c r="W8069" s="20"/>
    </row>
    <row r="8070" spans="1:23" x14ac:dyDescent="0.25">
      <c r="A8070">
        <v>2022120211</v>
      </c>
      <c r="B8070">
        <v>6</v>
      </c>
      <c r="C8070" s="7">
        <v>0.56598999999999999</v>
      </c>
      <c r="D8070" s="6">
        <f t="shared" si="1890"/>
        <v>45279.199999999997</v>
      </c>
      <c r="E8070" s="62">
        <v>0</v>
      </c>
      <c r="F8070" s="6">
        <f t="shared" si="1884"/>
        <v>0</v>
      </c>
      <c r="G8070" s="7">
        <v>0.41821000000000003</v>
      </c>
      <c r="H8070" s="6">
        <f t="shared" si="1891"/>
        <v>14637.35</v>
      </c>
      <c r="I8070" s="7">
        <v>0.28852</v>
      </c>
      <c r="J8070" s="6">
        <f t="shared" si="1892"/>
        <v>4039.28</v>
      </c>
      <c r="K8070" s="20"/>
      <c r="L8070" s="6">
        <f t="shared" si="1878"/>
        <v>40000</v>
      </c>
      <c r="M8070" s="11">
        <f t="shared" si="1885"/>
        <v>0</v>
      </c>
      <c r="N8070" s="6">
        <f t="shared" si="1879"/>
        <v>5279.1999999999971</v>
      </c>
      <c r="O8070" s="11">
        <f t="shared" si="1886"/>
        <v>9358.1500000000033</v>
      </c>
      <c r="P8070" s="11">
        <f t="shared" si="1880"/>
        <v>0</v>
      </c>
      <c r="Q8070" s="11">
        <f t="shared" si="1887"/>
        <v>4039.28</v>
      </c>
      <c r="R8070" s="11">
        <f t="shared" si="1888"/>
        <v>13397.430000000004</v>
      </c>
      <c r="S8070" s="6">
        <f t="shared" si="1881"/>
        <v>0</v>
      </c>
      <c r="T8070" s="11">
        <f t="shared" si="1882"/>
        <v>0</v>
      </c>
      <c r="U8070" s="11">
        <f t="shared" si="1883"/>
        <v>0</v>
      </c>
      <c r="V8070" s="11">
        <f t="shared" si="1889"/>
        <v>0</v>
      </c>
      <c r="W8070" s="20"/>
    </row>
    <row r="8071" spans="1:23" x14ac:dyDescent="0.25">
      <c r="A8071">
        <v>2022120212</v>
      </c>
      <c r="B8071">
        <v>6</v>
      </c>
      <c r="C8071" s="7">
        <v>0.56266000000000005</v>
      </c>
      <c r="D8071" s="6">
        <f t="shared" si="1890"/>
        <v>45012.800000000003</v>
      </c>
      <c r="E8071" s="62">
        <v>0</v>
      </c>
      <c r="F8071" s="6">
        <f t="shared" si="1884"/>
        <v>0</v>
      </c>
      <c r="G8071" s="7">
        <v>0.40037</v>
      </c>
      <c r="H8071" s="6">
        <f t="shared" si="1891"/>
        <v>14012.95</v>
      </c>
      <c r="I8071" s="7">
        <v>0.35715999999999998</v>
      </c>
      <c r="J8071" s="6">
        <f t="shared" si="1892"/>
        <v>5000.24</v>
      </c>
      <c r="K8071" s="20"/>
      <c r="L8071" s="6">
        <f t="shared" si="1878"/>
        <v>40000</v>
      </c>
      <c r="M8071" s="11">
        <f t="shared" si="1885"/>
        <v>0</v>
      </c>
      <c r="N8071" s="6">
        <f t="shared" si="1879"/>
        <v>5012.8000000000029</v>
      </c>
      <c r="O8071" s="11">
        <f t="shared" si="1886"/>
        <v>9000.1499999999978</v>
      </c>
      <c r="P8071" s="11">
        <f t="shared" si="1880"/>
        <v>0</v>
      </c>
      <c r="Q8071" s="11">
        <f t="shared" si="1887"/>
        <v>5000.24</v>
      </c>
      <c r="R8071" s="11">
        <f t="shared" si="1888"/>
        <v>14000.389999999998</v>
      </c>
      <c r="S8071" s="6">
        <f t="shared" si="1881"/>
        <v>0</v>
      </c>
      <c r="T8071" s="11">
        <f t="shared" si="1882"/>
        <v>0</v>
      </c>
      <c r="U8071" s="11">
        <f t="shared" si="1883"/>
        <v>0</v>
      </c>
      <c r="V8071" s="11">
        <f t="shared" si="1889"/>
        <v>0</v>
      </c>
      <c r="W8071" s="20"/>
    </row>
    <row r="8072" spans="1:23" x14ac:dyDescent="0.25">
      <c r="A8072">
        <v>2022120213</v>
      </c>
      <c r="B8072">
        <v>6</v>
      </c>
      <c r="C8072" s="7">
        <v>0.55833999999999995</v>
      </c>
      <c r="D8072" s="6">
        <f t="shared" si="1890"/>
        <v>44667.199999999997</v>
      </c>
      <c r="E8072" s="62">
        <v>0</v>
      </c>
      <c r="F8072" s="6">
        <f t="shared" si="1884"/>
        <v>0</v>
      </c>
      <c r="G8072" s="7">
        <v>0.40711000000000003</v>
      </c>
      <c r="H8072" s="6">
        <f t="shared" si="1891"/>
        <v>14248.85</v>
      </c>
      <c r="I8072" s="7">
        <v>0.34150999999999998</v>
      </c>
      <c r="J8072" s="6">
        <f t="shared" si="1892"/>
        <v>4781.1399999999994</v>
      </c>
      <c r="K8072" s="20"/>
      <c r="L8072" s="6">
        <f t="shared" si="1878"/>
        <v>40000</v>
      </c>
      <c r="M8072" s="11">
        <f t="shared" si="1885"/>
        <v>0</v>
      </c>
      <c r="N8072" s="6">
        <f t="shared" si="1879"/>
        <v>4667.1999999999971</v>
      </c>
      <c r="O8072" s="11">
        <f t="shared" si="1886"/>
        <v>9581.6500000000033</v>
      </c>
      <c r="P8072" s="11">
        <f t="shared" si="1880"/>
        <v>0</v>
      </c>
      <c r="Q8072" s="11">
        <f t="shared" si="1887"/>
        <v>4781.1399999999994</v>
      </c>
      <c r="R8072" s="11">
        <f t="shared" si="1888"/>
        <v>14362.790000000003</v>
      </c>
      <c r="S8072" s="6">
        <f t="shared" si="1881"/>
        <v>0</v>
      </c>
      <c r="T8072" s="11">
        <f t="shared" si="1882"/>
        <v>0</v>
      </c>
      <c r="U8072" s="11">
        <f t="shared" si="1883"/>
        <v>0</v>
      </c>
      <c r="V8072" s="11">
        <f t="shared" si="1889"/>
        <v>0</v>
      </c>
      <c r="W8072" s="20"/>
    </row>
    <row r="8073" spans="1:23" x14ac:dyDescent="0.25">
      <c r="A8073">
        <v>2022120214</v>
      </c>
      <c r="B8073">
        <v>6</v>
      </c>
      <c r="C8073" s="7">
        <v>0.55362999999999996</v>
      </c>
      <c r="D8073" s="6">
        <f t="shared" si="1890"/>
        <v>44290.399999999994</v>
      </c>
      <c r="E8073" s="62">
        <v>0</v>
      </c>
      <c r="F8073" s="6">
        <f t="shared" si="1884"/>
        <v>0</v>
      </c>
      <c r="G8073" s="7">
        <v>0.43580999999999998</v>
      </c>
      <c r="H8073" s="6">
        <f t="shared" si="1891"/>
        <v>15253.349999999999</v>
      </c>
      <c r="I8073" s="7">
        <v>0.29104000000000002</v>
      </c>
      <c r="J8073" s="6">
        <f t="shared" si="1892"/>
        <v>4074.5600000000004</v>
      </c>
      <c r="K8073" s="20"/>
      <c r="L8073" s="6">
        <f t="shared" si="1878"/>
        <v>40000</v>
      </c>
      <c r="M8073" s="11">
        <f t="shared" si="1885"/>
        <v>0</v>
      </c>
      <c r="N8073" s="6">
        <f t="shared" si="1879"/>
        <v>4290.3999999999942</v>
      </c>
      <c r="O8073" s="11">
        <f t="shared" si="1886"/>
        <v>10962.950000000004</v>
      </c>
      <c r="P8073" s="11">
        <f t="shared" si="1880"/>
        <v>0</v>
      </c>
      <c r="Q8073" s="11">
        <f t="shared" si="1887"/>
        <v>4074.5600000000004</v>
      </c>
      <c r="R8073" s="11">
        <f t="shared" si="1888"/>
        <v>15037.510000000006</v>
      </c>
      <c r="S8073" s="6">
        <f t="shared" si="1881"/>
        <v>0</v>
      </c>
      <c r="T8073" s="11">
        <f t="shared" si="1882"/>
        <v>0</v>
      </c>
      <c r="U8073" s="11">
        <f t="shared" si="1883"/>
        <v>0</v>
      </c>
      <c r="V8073" s="11">
        <f t="shared" si="1889"/>
        <v>0</v>
      </c>
      <c r="W8073" s="20"/>
    </row>
    <row r="8074" spans="1:23" x14ac:dyDescent="0.25">
      <c r="A8074">
        <v>2022120215</v>
      </c>
      <c r="B8074">
        <v>6</v>
      </c>
      <c r="C8074" s="7">
        <v>0.54905999999999999</v>
      </c>
      <c r="D8074" s="6">
        <f t="shared" si="1890"/>
        <v>43924.800000000003</v>
      </c>
      <c r="E8074" s="62">
        <v>0</v>
      </c>
      <c r="F8074" s="6">
        <f t="shared" si="1884"/>
        <v>0</v>
      </c>
      <c r="G8074" s="7">
        <v>0.45096000000000003</v>
      </c>
      <c r="H8074" s="6">
        <f t="shared" si="1891"/>
        <v>15783.6</v>
      </c>
      <c r="I8074" s="7">
        <v>0.23618</v>
      </c>
      <c r="J8074" s="6">
        <f t="shared" si="1892"/>
        <v>3306.52</v>
      </c>
      <c r="K8074" s="20"/>
      <c r="L8074" s="6">
        <f t="shared" si="1878"/>
        <v>40000</v>
      </c>
      <c r="M8074" s="11">
        <f t="shared" si="1885"/>
        <v>0</v>
      </c>
      <c r="N8074" s="6">
        <f t="shared" si="1879"/>
        <v>3924.8000000000029</v>
      </c>
      <c r="O8074" s="11">
        <f t="shared" si="1886"/>
        <v>11858.799999999997</v>
      </c>
      <c r="P8074" s="11">
        <f t="shared" si="1880"/>
        <v>0</v>
      </c>
      <c r="Q8074" s="11">
        <f t="shared" si="1887"/>
        <v>3306.52</v>
      </c>
      <c r="R8074" s="11">
        <f t="shared" si="1888"/>
        <v>15165.319999999998</v>
      </c>
      <c r="S8074" s="6">
        <f t="shared" si="1881"/>
        <v>0</v>
      </c>
      <c r="T8074" s="11">
        <f t="shared" si="1882"/>
        <v>0</v>
      </c>
      <c r="U8074" s="11">
        <f t="shared" si="1883"/>
        <v>0</v>
      </c>
      <c r="V8074" s="11">
        <f t="shared" si="1889"/>
        <v>0</v>
      </c>
      <c r="W8074" s="20"/>
    </row>
    <row r="8075" spans="1:23" x14ac:dyDescent="0.25">
      <c r="A8075">
        <v>2022120216</v>
      </c>
      <c r="B8075">
        <v>6</v>
      </c>
      <c r="C8075" s="7">
        <v>0.54596999999999996</v>
      </c>
      <c r="D8075" s="6">
        <f t="shared" si="1890"/>
        <v>43677.599999999999</v>
      </c>
      <c r="E8075" s="62">
        <v>0</v>
      </c>
      <c r="F8075" s="6">
        <f t="shared" si="1884"/>
        <v>0</v>
      </c>
      <c r="G8075" s="7">
        <v>0.44691999999999998</v>
      </c>
      <c r="H8075" s="6">
        <f t="shared" si="1891"/>
        <v>15642.199999999999</v>
      </c>
      <c r="I8075" s="7">
        <v>0.22191</v>
      </c>
      <c r="J8075" s="6">
        <f t="shared" si="1892"/>
        <v>3106.74</v>
      </c>
      <c r="K8075" s="20"/>
      <c r="L8075" s="6">
        <f t="shared" si="1878"/>
        <v>40000</v>
      </c>
      <c r="M8075" s="11">
        <f t="shared" si="1885"/>
        <v>0</v>
      </c>
      <c r="N8075" s="6">
        <f t="shared" si="1879"/>
        <v>3677.5999999999985</v>
      </c>
      <c r="O8075" s="11">
        <f t="shared" si="1886"/>
        <v>11964.6</v>
      </c>
      <c r="P8075" s="11">
        <f t="shared" si="1880"/>
        <v>0</v>
      </c>
      <c r="Q8075" s="11">
        <f t="shared" si="1887"/>
        <v>3106.74</v>
      </c>
      <c r="R8075" s="11">
        <f t="shared" si="1888"/>
        <v>15071.34</v>
      </c>
      <c r="S8075" s="6">
        <f t="shared" si="1881"/>
        <v>0</v>
      </c>
      <c r="T8075" s="11">
        <f t="shared" si="1882"/>
        <v>0</v>
      </c>
      <c r="U8075" s="11">
        <f t="shared" si="1883"/>
        <v>0</v>
      </c>
      <c r="V8075" s="11">
        <f t="shared" si="1889"/>
        <v>0</v>
      </c>
      <c r="W8075" s="20"/>
    </row>
    <row r="8076" spans="1:23" x14ac:dyDescent="0.25">
      <c r="A8076">
        <v>2022120217</v>
      </c>
      <c r="B8076">
        <v>6</v>
      </c>
      <c r="C8076" s="7">
        <v>0.54271999999999998</v>
      </c>
      <c r="D8076" s="6">
        <f t="shared" si="1890"/>
        <v>43417.599999999999</v>
      </c>
      <c r="E8076" s="62">
        <v>0</v>
      </c>
      <c r="F8076" s="6">
        <f t="shared" si="1884"/>
        <v>0</v>
      </c>
      <c r="G8076" s="7">
        <v>0.40755999999999998</v>
      </c>
      <c r="H8076" s="6">
        <f t="shared" si="1891"/>
        <v>14264.599999999999</v>
      </c>
      <c r="I8076" s="7">
        <v>0.16986000000000001</v>
      </c>
      <c r="J8076" s="6">
        <f t="shared" si="1892"/>
        <v>2378.04</v>
      </c>
      <c r="K8076" s="20"/>
      <c r="L8076" s="6">
        <f t="shared" si="1878"/>
        <v>40000</v>
      </c>
      <c r="M8076" s="11">
        <f t="shared" si="1885"/>
        <v>0</v>
      </c>
      <c r="N8076" s="6">
        <f t="shared" si="1879"/>
        <v>3417.5999999999985</v>
      </c>
      <c r="O8076" s="11">
        <f t="shared" si="1886"/>
        <v>10847</v>
      </c>
      <c r="P8076" s="11">
        <f t="shared" si="1880"/>
        <v>0</v>
      </c>
      <c r="Q8076" s="11">
        <f t="shared" si="1887"/>
        <v>2378.04</v>
      </c>
      <c r="R8076" s="11">
        <f t="shared" si="1888"/>
        <v>13225.04</v>
      </c>
      <c r="S8076" s="6">
        <f t="shared" si="1881"/>
        <v>0</v>
      </c>
      <c r="T8076" s="11">
        <f t="shared" si="1882"/>
        <v>0</v>
      </c>
      <c r="U8076" s="11">
        <f t="shared" si="1883"/>
        <v>0</v>
      </c>
      <c r="V8076" s="11">
        <f t="shared" si="1889"/>
        <v>0</v>
      </c>
      <c r="W8076" s="20"/>
    </row>
    <row r="8077" spans="1:23" x14ac:dyDescent="0.25">
      <c r="A8077">
        <v>2022120218</v>
      </c>
      <c r="B8077">
        <v>6</v>
      </c>
      <c r="C8077" s="7">
        <v>0.54644999999999999</v>
      </c>
      <c r="D8077" s="6">
        <f t="shared" si="1890"/>
        <v>43716</v>
      </c>
      <c r="E8077" s="62">
        <v>0</v>
      </c>
      <c r="F8077" s="6">
        <f t="shared" si="1884"/>
        <v>0</v>
      </c>
      <c r="G8077" s="7">
        <v>0.36126999999999998</v>
      </c>
      <c r="H8077" s="6">
        <f t="shared" si="1891"/>
        <v>12644.449999999999</v>
      </c>
      <c r="I8077" s="7">
        <v>2.1160000000000002E-2</v>
      </c>
      <c r="J8077" s="6">
        <f t="shared" si="1892"/>
        <v>296.24</v>
      </c>
      <c r="K8077" s="20"/>
      <c r="L8077" s="6">
        <f t="shared" si="1878"/>
        <v>40000</v>
      </c>
      <c r="M8077" s="11">
        <f t="shared" si="1885"/>
        <v>0</v>
      </c>
      <c r="N8077" s="6">
        <f t="shared" si="1879"/>
        <v>3716</v>
      </c>
      <c r="O8077" s="11">
        <f t="shared" si="1886"/>
        <v>8928.4499999999989</v>
      </c>
      <c r="P8077" s="11">
        <f t="shared" si="1880"/>
        <v>0</v>
      </c>
      <c r="Q8077" s="11">
        <f t="shared" si="1887"/>
        <v>296.24</v>
      </c>
      <c r="R8077" s="11">
        <f t="shared" si="1888"/>
        <v>9224.6899999999987</v>
      </c>
      <c r="S8077" s="6">
        <f t="shared" si="1881"/>
        <v>0</v>
      </c>
      <c r="T8077" s="11">
        <f t="shared" si="1882"/>
        <v>0</v>
      </c>
      <c r="U8077" s="11">
        <f t="shared" si="1883"/>
        <v>0</v>
      </c>
      <c r="V8077" s="11">
        <f t="shared" si="1889"/>
        <v>0</v>
      </c>
      <c r="W8077" s="20"/>
    </row>
    <row r="8078" spans="1:23" x14ac:dyDescent="0.25">
      <c r="A8078">
        <v>2022120219</v>
      </c>
      <c r="B8078">
        <v>6</v>
      </c>
      <c r="C8078" s="7">
        <v>0.55345</v>
      </c>
      <c r="D8078" s="6">
        <f t="shared" si="1890"/>
        <v>44276</v>
      </c>
      <c r="E8078" s="62">
        <v>0</v>
      </c>
      <c r="F8078" s="6">
        <f t="shared" si="1884"/>
        <v>0</v>
      </c>
      <c r="G8078" s="7">
        <v>0.36077999999999999</v>
      </c>
      <c r="H8078" s="6">
        <f t="shared" si="1891"/>
        <v>12627.3</v>
      </c>
      <c r="I8078" s="7">
        <v>0</v>
      </c>
      <c r="J8078" s="6">
        <f t="shared" si="1892"/>
        <v>0</v>
      </c>
      <c r="K8078" s="20"/>
      <c r="L8078" s="6">
        <f t="shared" si="1878"/>
        <v>40000</v>
      </c>
      <c r="M8078" s="11">
        <f t="shared" si="1885"/>
        <v>0</v>
      </c>
      <c r="N8078" s="6">
        <f t="shared" si="1879"/>
        <v>4276</v>
      </c>
      <c r="O8078" s="11">
        <f t="shared" si="1886"/>
        <v>8351.2999999999993</v>
      </c>
      <c r="P8078" s="11">
        <f t="shared" si="1880"/>
        <v>0</v>
      </c>
      <c r="Q8078" s="11">
        <f t="shared" si="1887"/>
        <v>0</v>
      </c>
      <c r="R8078" s="11">
        <f t="shared" si="1888"/>
        <v>8351.2999999999993</v>
      </c>
      <c r="S8078" s="6">
        <f t="shared" si="1881"/>
        <v>0</v>
      </c>
      <c r="T8078" s="11">
        <f t="shared" si="1882"/>
        <v>0</v>
      </c>
      <c r="U8078" s="11">
        <f t="shared" si="1883"/>
        <v>0</v>
      </c>
      <c r="V8078" s="11">
        <f t="shared" si="1889"/>
        <v>0</v>
      </c>
      <c r="W8078" s="20"/>
    </row>
    <row r="8079" spans="1:23" x14ac:dyDescent="0.25">
      <c r="A8079">
        <v>2022120220</v>
      </c>
      <c r="B8079">
        <v>6</v>
      </c>
      <c r="C8079" s="7">
        <v>0.54745999999999995</v>
      </c>
      <c r="D8079" s="6">
        <f t="shared" si="1890"/>
        <v>43796.799999999996</v>
      </c>
      <c r="E8079" s="62">
        <v>0</v>
      </c>
      <c r="F8079" s="6">
        <f t="shared" si="1884"/>
        <v>0</v>
      </c>
      <c r="G8079" s="7">
        <v>0.36891000000000002</v>
      </c>
      <c r="H8079" s="6">
        <f t="shared" si="1891"/>
        <v>12911.85</v>
      </c>
      <c r="I8079" s="7">
        <v>0</v>
      </c>
      <c r="J8079" s="6">
        <f t="shared" si="1892"/>
        <v>0</v>
      </c>
      <c r="K8079" s="20"/>
      <c r="L8079" s="6">
        <f t="shared" si="1878"/>
        <v>40000</v>
      </c>
      <c r="M8079" s="11">
        <f t="shared" si="1885"/>
        <v>0</v>
      </c>
      <c r="N8079" s="6">
        <f t="shared" si="1879"/>
        <v>3796.7999999999956</v>
      </c>
      <c r="O8079" s="11">
        <f t="shared" si="1886"/>
        <v>9115.0500000000047</v>
      </c>
      <c r="P8079" s="11">
        <f t="shared" si="1880"/>
        <v>0</v>
      </c>
      <c r="Q8079" s="11">
        <f t="shared" si="1887"/>
        <v>0</v>
      </c>
      <c r="R8079" s="11">
        <f t="shared" si="1888"/>
        <v>9115.0500000000047</v>
      </c>
      <c r="S8079" s="6">
        <f t="shared" si="1881"/>
        <v>0</v>
      </c>
      <c r="T8079" s="11">
        <f t="shared" si="1882"/>
        <v>0</v>
      </c>
      <c r="U8079" s="11">
        <f t="shared" si="1883"/>
        <v>0</v>
      </c>
      <c r="V8079" s="11">
        <f t="shared" si="1889"/>
        <v>0</v>
      </c>
      <c r="W8079" s="20"/>
    </row>
    <row r="8080" spans="1:23" x14ac:dyDescent="0.25">
      <c r="A8080">
        <v>2022120221</v>
      </c>
      <c r="B8080">
        <v>6</v>
      </c>
      <c r="C8080" s="7">
        <v>0.53764000000000001</v>
      </c>
      <c r="D8080" s="6">
        <f t="shared" si="1890"/>
        <v>43011.199999999997</v>
      </c>
      <c r="E8080" s="62">
        <v>0</v>
      </c>
      <c r="F8080" s="6">
        <f t="shared" si="1884"/>
        <v>0</v>
      </c>
      <c r="G8080" s="7">
        <v>0.34299000000000002</v>
      </c>
      <c r="H8080" s="6">
        <f t="shared" si="1891"/>
        <v>12004.650000000001</v>
      </c>
      <c r="I8080" s="7">
        <v>0</v>
      </c>
      <c r="J8080" s="6">
        <f t="shared" si="1892"/>
        <v>0</v>
      </c>
      <c r="K8080" s="20"/>
      <c r="L8080" s="6">
        <f t="shared" si="1878"/>
        <v>40000</v>
      </c>
      <c r="M8080" s="11">
        <f t="shared" si="1885"/>
        <v>0</v>
      </c>
      <c r="N8080" s="6">
        <f t="shared" si="1879"/>
        <v>3011.1999999999971</v>
      </c>
      <c r="O8080" s="11">
        <f t="shared" si="1886"/>
        <v>8993.4500000000044</v>
      </c>
      <c r="P8080" s="11">
        <f t="shared" si="1880"/>
        <v>0</v>
      </c>
      <c r="Q8080" s="11">
        <f t="shared" si="1887"/>
        <v>0</v>
      </c>
      <c r="R8080" s="11">
        <f t="shared" si="1888"/>
        <v>8993.4500000000044</v>
      </c>
      <c r="S8080" s="6">
        <f t="shared" si="1881"/>
        <v>0</v>
      </c>
      <c r="T8080" s="11">
        <f t="shared" si="1882"/>
        <v>0</v>
      </c>
      <c r="U8080" s="11">
        <f t="shared" si="1883"/>
        <v>0</v>
      </c>
      <c r="V8080" s="11">
        <f t="shared" si="1889"/>
        <v>0</v>
      </c>
      <c r="W8080" s="20"/>
    </row>
    <row r="8081" spans="1:23" x14ac:dyDescent="0.25">
      <c r="A8081">
        <v>2022120222</v>
      </c>
      <c r="B8081">
        <v>6</v>
      </c>
      <c r="C8081" s="7">
        <v>0.52293000000000001</v>
      </c>
      <c r="D8081" s="6">
        <f t="shared" si="1890"/>
        <v>41834.400000000001</v>
      </c>
      <c r="E8081" s="62">
        <v>0</v>
      </c>
      <c r="F8081" s="6">
        <f t="shared" si="1884"/>
        <v>0</v>
      </c>
      <c r="G8081" s="7">
        <v>0.31351000000000001</v>
      </c>
      <c r="H8081" s="6">
        <f t="shared" si="1891"/>
        <v>10972.85</v>
      </c>
      <c r="I8081" s="7">
        <v>0</v>
      </c>
      <c r="J8081" s="6">
        <f t="shared" si="1892"/>
        <v>0</v>
      </c>
      <c r="K8081" s="20"/>
      <c r="L8081" s="6">
        <f t="shared" si="1878"/>
        <v>40000</v>
      </c>
      <c r="M8081" s="11">
        <f t="shared" si="1885"/>
        <v>0</v>
      </c>
      <c r="N8081" s="6">
        <f t="shared" si="1879"/>
        <v>1834.4000000000015</v>
      </c>
      <c r="O8081" s="11">
        <f t="shared" si="1886"/>
        <v>9138.4499999999989</v>
      </c>
      <c r="P8081" s="11">
        <f t="shared" si="1880"/>
        <v>0</v>
      </c>
      <c r="Q8081" s="11">
        <f t="shared" si="1887"/>
        <v>0</v>
      </c>
      <c r="R8081" s="11">
        <f t="shared" si="1888"/>
        <v>9138.4499999999989</v>
      </c>
      <c r="S8081" s="6">
        <f t="shared" si="1881"/>
        <v>0</v>
      </c>
      <c r="T8081" s="11">
        <f t="shared" si="1882"/>
        <v>0</v>
      </c>
      <c r="U8081" s="11">
        <f t="shared" si="1883"/>
        <v>0</v>
      </c>
      <c r="V8081" s="11">
        <f t="shared" si="1889"/>
        <v>0</v>
      </c>
      <c r="W8081" s="20"/>
    </row>
    <row r="8082" spans="1:23" x14ac:dyDescent="0.25">
      <c r="A8082">
        <v>2022120223</v>
      </c>
      <c r="B8082">
        <v>6</v>
      </c>
      <c r="C8082" s="7">
        <v>0.50502999999999998</v>
      </c>
      <c r="D8082" s="6">
        <f t="shared" si="1890"/>
        <v>40402.400000000001</v>
      </c>
      <c r="E8082" s="62">
        <v>0</v>
      </c>
      <c r="F8082" s="6">
        <f t="shared" si="1884"/>
        <v>0</v>
      </c>
      <c r="G8082" s="7">
        <v>0.29006999999999999</v>
      </c>
      <c r="H8082" s="6">
        <f t="shared" si="1891"/>
        <v>10152.449999999999</v>
      </c>
      <c r="I8082" s="7">
        <v>0</v>
      </c>
      <c r="J8082" s="6">
        <f t="shared" si="1892"/>
        <v>0</v>
      </c>
      <c r="K8082" s="20"/>
      <c r="L8082" s="6">
        <f t="shared" si="1878"/>
        <v>40000</v>
      </c>
      <c r="M8082" s="11">
        <f t="shared" si="1885"/>
        <v>0</v>
      </c>
      <c r="N8082" s="6">
        <f t="shared" si="1879"/>
        <v>402.40000000000146</v>
      </c>
      <c r="O8082" s="11">
        <f t="shared" si="1886"/>
        <v>9750.0499999999975</v>
      </c>
      <c r="P8082" s="11">
        <f t="shared" si="1880"/>
        <v>0</v>
      </c>
      <c r="Q8082" s="11">
        <f t="shared" si="1887"/>
        <v>0</v>
      </c>
      <c r="R8082" s="11">
        <f t="shared" si="1888"/>
        <v>9750.0499999999975</v>
      </c>
      <c r="S8082" s="6">
        <f t="shared" si="1881"/>
        <v>0</v>
      </c>
      <c r="T8082" s="11">
        <f t="shared" si="1882"/>
        <v>0</v>
      </c>
      <c r="U8082" s="11">
        <f t="shared" si="1883"/>
        <v>0</v>
      </c>
      <c r="V8082" s="11">
        <f t="shared" si="1889"/>
        <v>0</v>
      </c>
      <c r="W8082" s="20"/>
    </row>
    <row r="8083" spans="1:23" x14ac:dyDescent="0.25">
      <c r="A8083">
        <v>2022120224</v>
      </c>
      <c r="B8083">
        <v>6</v>
      </c>
      <c r="C8083" s="7">
        <v>0.48305999999999999</v>
      </c>
      <c r="D8083" s="6">
        <f t="shared" si="1890"/>
        <v>38644.799999999996</v>
      </c>
      <c r="E8083" s="62">
        <v>0</v>
      </c>
      <c r="F8083" s="6">
        <f t="shared" si="1884"/>
        <v>0</v>
      </c>
      <c r="G8083" s="7">
        <v>0.26757999999999998</v>
      </c>
      <c r="H8083" s="6">
        <f t="shared" si="1891"/>
        <v>9365.2999999999993</v>
      </c>
      <c r="I8083" s="7">
        <v>0</v>
      </c>
      <c r="J8083" s="6">
        <f t="shared" si="1892"/>
        <v>0</v>
      </c>
      <c r="K8083" s="20"/>
      <c r="L8083" s="6">
        <f t="shared" si="1878"/>
        <v>38644.799999999996</v>
      </c>
      <c r="M8083" s="11">
        <f t="shared" si="1885"/>
        <v>1355.2000000000044</v>
      </c>
      <c r="N8083" s="6">
        <f t="shared" si="1879"/>
        <v>0</v>
      </c>
      <c r="O8083" s="11">
        <f t="shared" si="1886"/>
        <v>9365.2999999999993</v>
      </c>
      <c r="P8083" s="11">
        <f t="shared" si="1880"/>
        <v>0</v>
      </c>
      <c r="Q8083" s="11">
        <f t="shared" si="1887"/>
        <v>0</v>
      </c>
      <c r="R8083" s="11">
        <f t="shared" si="1888"/>
        <v>10720.500000000004</v>
      </c>
      <c r="S8083" s="6">
        <f t="shared" si="1881"/>
        <v>0</v>
      </c>
      <c r="T8083" s="11">
        <f t="shared" si="1882"/>
        <v>0</v>
      </c>
      <c r="U8083" s="11">
        <f t="shared" si="1883"/>
        <v>0</v>
      </c>
      <c r="V8083" s="11">
        <f t="shared" si="1889"/>
        <v>0</v>
      </c>
      <c r="W8083" s="20"/>
    </row>
    <row r="8084" spans="1:23" x14ac:dyDescent="0.25">
      <c r="A8084">
        <v>2022120301</v>
      </c>
      <c r="B8084">
        <v>7</v>
      </c>
      <c r="C8084" s="7">
        <v>0.46411000000000002</v>
      </c>
      <c r="D8084" s="6">
        <f t="shared" si="1890"/>
        <v>37128.800000000003</v>
      </c>
      <c r="E8084" s="62">
        <v>0</v>
      </c>
      <c r="F8084" s="6">
        <f t="shared" si="1884"/>
        <v>0</v>
      </c>
      <c r="G8084" s="7">
        <v>0.26788000000000001</v>
      </c>
      <c r="H8084" s="6">
        <f t="shared" si="1891"/>
        <v>9375.8000000000011</v>
      </c>
      <c r="I8084" s="7">
        <v>0</v>
      </c>
      <c r="J8084" s="6">
        <f t="shared" si="1892"/>
        <v>0</v>
      </c>
      <c r="K8084" s="20"/>
      <c r="L8084" s="6">
        <f t="shared" ref="L8084:L8147" si="1893">IF(D8084-F8084&gt;C$17,C$17,D8084-F8084)</f>
        <v>37128.800000000003</v>
      </c>
      <c r="M8084" s="11">
        <f t="shared" si="1885"/>
        <v>2871.1999999999971</v>
      </c>
      <c r="N8084" s="6">
        <f t="shared" ref="N8084:N8147" si="1894">IF(D8084-F8084-L8084&gt;H8084,H8084,D8084-F8084-L8084)</f>
        <v>0</v>
      </c>
      <c r="O8084" s="11">
        <f t="shared" si="1886"/>
        <v>9375.8000000000011</v>
      </c>
      <c r="P8084" s="11">
        <f t="shared" ref="P8084:P8147" si="1895">IF(D8084-F8084-L8084-N8084&gt;J8084,J8084,D8084-F8084-L8084-N8084)</f>
        <v>0</v>
      </c>
      <c r="Q8084" s="11">
        <f t="shared" si="1887"/>
        <v>0</v>
      </c>
      <c r="R8084" s="11">
        <f t="shared" si="1888"/>
        <v>12246.999999999998</v>
      </c>
      <c r="S8084" s="6">
        <f t="shared" ref="S8084:S8147" si="1896">D8084-F8084-L8084-N8084-P8084</f>
        <v>0</v>
      </c>
      <c r="T8084" s="11">
        <f t="shared" ref="T8084:T8147" si="1897">IF(T8083-AD$23+AD$24*R8084-S8084&gt;T$19,T$19,IF(T8083-AD$23+AD$24*R8084-S8084&lt;0,0,T8083-AD$23+AD$24*R8084-S8084))</f>
        <v>0</v>
      </c>
      <c r="U8084" s="11">
        <f t="shared" ref="U8084:U8147" si="1898">IF(T8083-AD$23-T8084&gt;0,T8083-AD$23-T8084,0)</f>
        <v>0</v>
      </c>
      <c r="V8084" s="11">
        <f t="shared" si="1889"/>
        <v>0</v>
      </c>
      <c r="W8084" s="20"/>
    </row>
    <row r="8085" spans="1:23" x14ac:dyDescent="0.25">
      <c r="A8085">
        <v>2022120302</v>
      </c>
      <c r="B8085">
        <v>7</v>
      </c>
      <c r="C8085" s="7">
        <v>0.44995000000000002</v>
      </c>
      <c r="D8085" s="6">
        <f t="shared" si="1890"/>
        <v>35996</v>
      </c>
      <c r="E8085" s="62">
        <v>0</v>
      </c>
      <c r="F8085" s="6">
        <f t="shared" ref="F8085:F8148" si="1899">F$18*E8085</f>
        <v>0</v>
      </c>
      <c r="G8085" s="7">
        <v>0.32078000000000001</v>
      </c>
      <c r="H8085" s="6">
        <f t="shared" si="1891"/>
        <v>11227.300000000001</v>
      </c>
      <c r="I8085" s="7">
        <v>0</v>
      </c>
      <c r="J8085" s="6">
        <f t="shared" si="1892"/>
        <v>0</v>
      </c>
      <c r="K8085" s="20"/>
      <c r="L8085" s="6">
        <f t="shared" si="1893"/>
        <v>35996</v>
      </c>
      <c r="M8085" s="11">
        <f t="shared" ref="M8085:M8148" si="1900">C$17-L8085</f>
        <v>4004</v>
      </c>
      <c r="N8085" s="6">
        <f t="shared" si="1894"/>
        <v>0</v>
      </c>
      <c r="O8085" s="11">
        <f t="shared" ref="O8085:O8148" si="1901">H8085-N8085</f>
        <v>11227.300000000001</v>
      </c>
      <c r="P8085" s="11">
        <f t="shared" si="1895"/>
        <v>0</v>
      </c>
      <c r="Q8085" s="11">
        <f t="shared" ref="Q8085:Q8148" si="1902">J8085-P8085</f>
        <v>0</v>
      </c>
      <c r="R8085" s="11">
        <f t="shared" ref="R8085:R8148" si="1903">M8085+O8085+Q8085</f>
        <v>15231.300000000001</v>
      </c>
      <c r="S8085" s="6">
        <f t="shared" si="1896"/>
        <v>0</v>
      </c>
      <c r="T8085" s="11">
        <f t="shared" si="1897"/>
        <v>0</v>
      </c>
      <c r="U8085" s="11">
        <f t="shared" si="1898"/>
        <v>0</v>
      </c>
      <c r="V8085" s="11">
        <f t="shared" ref="V8085:V8148" si="1904">D8085-F8085-L8085-N8085-P8085-U8085</f>
        <v>0</v>
      </c>
      <c r="W8085" s="20"/>
    </row>
    <row r="8086" spans="1:23" x14ac:dyDescent="0.25">
      <c r="A8086">
        <v>2022120303</v>
      </c>
      <c r="B8086">
        <v>7</v>
      </c>
      <c r="C8086" s="7">
        <v>0.44205</v>
      </c>
      <c r="D8086" s="6">
        <f t="shared" si="1890"/>
        <v>35364</v>
      </c>
      <c r="E8086" s="62">
        <v>0</v>
      </c>
      <c r="F8086" s="6">
        <f t="shared" si="1899"/>
        <v>0</v>
      </c>
      <c r="G8086" s="7">
        <v>0.38113999999999998</v>
      </c>
      <c r="H8086" s="6">
        <f t="shared" si="1891"/>
        <v>13339.9</v>
      </c>
      <c r="I8086" s="7">
        <v>0</v>
      </c>
      <c r="J8086" s="6">
        <f t="shared" si="1892"/>
        <v>0</v>
      </c>
      <c r="K8086" s="20"/>
      <c r="L8086" s="6">
        <f t="shared" si="1893"/>
        <v>35364</v>
      </c>
      <c r="M8086" s="11">
        <f t="shared" si="1900"/>
        <v>4636</v>
      </c>
      <c r="N8086" s="6">
        <f t="shared" si="1894"/>
        <v>0</v>
      </c>
      <c r="O8086" s="11">
        <f t="shared" si="1901"/>
        <v>13339.9</v>
      </c>
      <c r="P8086" s="11">
        <f t="shared" si="1895"/>
        <v>0</v>
      </c>
      <c r="Q8086" s="11">
        <f t="shared" si="1902"/>
        <v>0</v>
      </c>
      <c r="R8086" s="11">
        <f t="shared" si="1903"/>
        <v>17975.900000000001</v>
      </c>
      <c r="S8086" s="6">
        <f t="shared" si="1896"/>
        <v>0</v>
      </c>
      <c r="T8086" s="11">
        <f t="shared" si="1897"/>
        <v>0</v>
      </c>
      <c r="U8086" s="11">
        <f t="shared" si="1898"/>
        <v>0</v>
      </c>
      <c r="V8086" s="11">
        <f t="shared" si="1904"/>
        <v>0</v>
      </c>
      <c r="W8086" s="20"/>
    </row>
    <row r="8087" spans="1:23" x14ac:dyDescent="0.25">
      <c r="A8087">
        <v>2022120304</v>
      </c>
      <c r="B8087">
        <v>7</v>
      </c>
      <c r="C8087" s="7">
        <v>0.44234000000000001</v>
      </c>
      <c r="D8087" s="6">
        <f t="shared" si="1890"/>
        <v>35387.200000000004</v>
      </c>
      <c r="E8087" s="62">
        <v>0</v>
      </c>
      <c r="F8087" s="6">
        <f t="shared" si="1899"/>
        <v>0</v>
      </c>
      <c r="G8087" s="7">
        <v>0.43974000000000002</v>
      </c>
      <c r="H8087" s="6">
        <f t="shared" si="1891"/>
        <v>15390.900000000001</v>
      </c>
      <c r="I8087" s="7">
        <v>0</v>
      </c>
      <c r="J8087" s="6">
        <f t="shared" si="1892"/>
        <v>0</v>
      </c>
      <c r="K8087" s="20"/>
      <c r="L8087" s="6">
        <f t="shared" si="1893"/>
        <v>35387.200000000004</v>
      </c>
      <c r="M8087" s="11">
        <f t="shared" si="1900"/>
        <v>4612.7999999999956</v>
      </c>
      <c r="N8087" s="6">
        <f t="shared" si="1894"/>
        <v>0</v>
      </c>
      <c r="O8087" s="11">
        <f t="shared" si="1901"/>
        <v>15390.900000000001</v>
      </c>
      <c r="P8087" s="11">
        <f t="shared" si="1895"/>
        <v>0</v>
      </c>
      <c r="Q8087" s="11">
        <f t="shared" si="1902"/>
        <v>0</v>
      </c>
      <c r="R8087" s="11">
        <f t="shared" si="1903"/>
        <v>20003.699999999997</v>
      </c>
      <c r="S8087" s="6">
        <f t="shared" si="1896"/>
        <v>0</v>
      </c>
      <c r="T8087" s="11">
        <f t="shared" si="1897"/>
        <v>0</v>
      </c>
      <c r="U8087" s="11">
        <f t="shared" si="1898"/>
        <v>0</v>
      </c>
      <c r="V8087" s="11">
        <f t="shared" si="1904"/>
        <v>0</v>
      </c>
      <c r="W8087" s="20"/>
    </row>
    <row r="8088" spans="1:23" x14ac:dyDescent="0.25">
      <c r="A8088">
        <v>2022120305</v>
      </c>
      <c r="B8088">
        <v>7</v>
      </c>
      <c r="C8088" s="7">
        <v>0.44946999999999998</v>
      </c>
      <c r="D8088" s="6">
        <f t="shared" si="1890"/>
        <v>35957.599999999999</v>
      </c>
      <c r="E8088" s="62">
        <v>0</v>
      </c>
      <c r="F8088" s="6">
        <f t="shared" si="1899"/>
        <v>0</v>
      </c>
      <c r="G8088" s="7">
        <v>0.46267000000000003</v>
      </c>
      <c r="H8088" s="6">
        <f t="shared" si="1891"/>
        <v>16193.45</v>
      </c>
      <c r="I8088" s="7">
        <v>0</v>
      </c>
      <c r="J8088" s="6">
        <f t="shared" si="1892"/>
        <v>0</v>
      </c>
      <c r="K8088" s="20"/>
      <c r="L8088" s="6">
        <f t="shared" si="1893"/>
        <v>35957.599999999999</v>
      </c>
      <c r="M8088" s="11">
        <f t="shared" si="1900"/>
        <v>4042.4000000000015</v>
      </c>
      <c r="N8088" s="6">
        <f t="shared" si="1894"/>
        <v>0</v>
      </c>
      <c r="O8088" s="11">
        <f t="shared" si="1901"/>
        <v>16193.45</v>
      </c>
      <c r="P8088" s="11">
        <f t="shared" si="1895"/>
        <v>0</v>
      </c>
      <c r="Q8088" s="11">
        <f t="shared" si="1902"/>
        <v>0</v>
      </c>
      <c r="R8088" s="11">
        <f t="shared" si="1903"/>
        <v>20235.850000000002</v>
      </c>
      <c r="S8088" s="6">
        <f t="shared" si="1896"/>
        <v>0</v>
      </c>
      <c r="T8088" s="11">
        <f t="shared" si="1897"/>
        <v>0</v>
      </c>
      <c r="U8088" s="11">
        <f t="shared" si="1898"/>
        <v>0</v>
      </c>
      <c r="V8088" s="11">
        <f t="shared" si="1904"/>
        <v>0</v>
      </c>
      <c r="W8088" s="20"/>
    </row>
    <row r="8089" spans="1:23" x14ac:dyDescent="0.25">
      <c r="A8089">
        <v>2022120306</v>
      </c>
      <c r="B8089">
        <v>7</v>
      </c>
      <c r="C8089" s="7">
        <v>0.46115</v>
      </c>
      <c r="D8089" s="6">
        <f t="shared" si="1890"/>
        <v>36892</v>
      </c>
      <c r="E8089" s="62">
        <v>0</v>
      </c>
      <c r="F8089" s="6">
        <f t="shared" si="1899"/>
        <v>0</v>
      </c>
      <c r="G8089" s="7">
        <v>0.47033999999999998</v>
      </c>
      <c r="H8089" s="6">
        <f t="shared" si="1891"/>
        <v>16461.899999999998</v>
      </c>
      <c r="I8089" s="7">
        <v>0</v>
      </c>
      <c r="J8089" s="6">
        <f t="shared" si="1892"/>
        <v>0</v>
      </c>
      <c r="K8089" s="20"/>
      <c r="L8089" s="6">
        <f t="shared" si="1893"/>
        <v>36892</v>
      </c>
      <c r="M8089" s="11">
        <f t="shared" si="1900"/>
        <v>3108</v>
      </c>
      <c r="N8089" s="6">
        <f t="shared" si="1894"/>
        <v>0</v>
      </c>
      <c r="O8089" s="11">
        <f t="shared" si="1901"/>
        <v>16461.899999999998</v>
      </c>
      <c r="P8089" s="11">
        <f t="shared" si="1895"/>
        <v>0</v>
      </c>
      <c r="Q8089" s="11">
        <f t="shared" si="1902"/>
        <v>0</v>
      </c>
      <c r="R8089" s="11">
        <f t="shared" si="1903"/>
        <v>19569.899999999998</v>
      </c>
      <c r="S8089" s="6">
        <f t="shared" si="1896"/>
        <v>0</v>
      </c>
      <c r="T8089" s="11">
        <f t="shared" si="1897"/>
        <v>0</v>
      </c>
      <c r="U8089" s="11">
        <f t="shared" si="1898"/>
        <v>0</v>
      </c>
      <c r="V8089" s="11">
        <f t="shared" si="1904"/>
        <v>0</v>
      </c>
      <c r="W8089" s="20"/>
    </row>
    <row r="8090" spans="1:23" x14ac:dyDescent="0.25">
      <c r="A8090">
        <v>2022120307</v>
      </c>
      <c r="B8090">
        <v>7</v>
      </c>
      <c r="C8090" s="7">
        <v>0.47938999999999998</v>
      </c>
      <c r="D8090" s="6">
        <f t="shared" si="1890"/>
        <v>38351.199999999997</v>
      </c>
      <c r="E8090" s="62">
        <v>0</v>
      </c>
      <c r="F8090" s="6">
        <f t="shared" si="1899"/>
        <v>0</v>
      </c>
      <c r="G8090" s="7">
        <v>0.46027000000000001</v>
      </c>
      <c r="H8090" s="6">
        <f t="shared" si="1891"/>
        <v>16109.45</v>
      </c>
      <c r="I8090" s="7">
        <v>0</v>
      </c>
      <c r="J8090" s="6">
        <f t="shared" si="1892"/>
        <v>0</v>
      </c>
      <c r="K8090" s="20"/>
      <c r="L8090" s="6">
        <f t="shared" si="1893"/>
        <v>38351.199999999997</v>
      </c>
      <c r="M8090" s="11">
        <f t="shared" si="1900"/>
        <v>1648.8000000000029</v>
      </c>
      <c r="N8090" s="6">
        <f t="shared" si="1894"/>
        <v>0</v>
      </c>
      <c r="O8090" s="11">
        <f t="shared" si="1901"/>
        <v>16109.45</v>
      </c>
      <c r="P8090" s="11">
        <f t="shared" si="1895"/>
        <v>0</v>
      </c>
      <c r="Q8090" s="11">
        <f t="shared" si="1902"/>
        <v>0</v>
      </c>
      <c r="R8090" s="11">
        <f t="shared" si="1903"/>
        <v>17758.250000000004</v>
      </c>
      <c r="S8090" s="6">
        <f t="shared" si="1896"/>
        <v>0</v>
      </c>
      <c r="T8090" s="11">
        <f t="shared" si="1897"/>
        <v>0</v>
      </c>
      <c r="U8090" s="11">
        <f t="shared" si="1898"/>
        <v>0</v>
      </c>
      <c r="V8090" s="11">
        <f t="shared" si="1904"/>
        <v>0</v>
      </c>
      <c r="W8090" s="20"/>
    </row>
    <row r="8091" spans="1:23" x14ac:dyDescent="0.25">
      <c r="A8091">
        <v>2022120308</v>
      </c>
      <c r="B8091">
        <v>7</v>
      </c>
      <c r="C8091" s="7">
        <v>0.49919999999999998</v>
      </c>
      <c r="D8091" s="6">
        <f t="shared" si="1890"/>
        <v>39936</v>
      </c>
      <c r="E8091" s="62">
        <v>0</v>
      </c>
      <c r="F8091" s="6">
        <f t="shared" si="1899"/>
        <v>0</v>
      </c>
      <c r="G8091" s="7">
        <v>0.45175999999999999</v>
      </c>
      <c r="H8091" s="6">
        <f t="shared" si="1891"/>
        <v>15811.6</v>
      </c>
      <c r="I8091" s="7">
        <v>1.0959999999999999E-2</v>
      </c>
      <c r="J8091" s="6">
        <f t="shared" si="1892"/>
        <v>153.44</v>
      </c>
      <c r="K8091" s="20"/>
      <c r="L8091" s="6">
        <f t="shared" si="1893"/>
        <v>39936</v>
      </c>
      <c r="M8091" s="11">
        <f t="shared" si="1900"/>
        <v>64</v>
      </c>
      <c r="N8091" s="6">
        <f t="shared" si="1894"/>
        <v>0</v>
      </c>
      <c r="O8091" s="11">
        <f t="shared" si="1901"/>
        <v>15811.6</v>
      </c>
      <c r="P8091" s="11">
        <f t="shared" si="1895"/>
        <v>0</v>
      </c>
      <c r="Q8091" s="11">
        <f t="shared" si="1902"/>
        <v>153.44</v>
      </c>
      <c r="R8091" s="11">
        <f t="shared" si="1903"/>
        <v>16029.04</v>
      </c>
      <c r="S8091" s="6">
        <f t="shared" si="1896"/>
        <v>0</v>
      </c>
      <c r="T8091" s="11">
        <f t="shared" si="1897"/>
        <v>0</v>
      </c>
      <c r="U8091" s="11">
        <f t="shared" si="1898"/>
        <v>0</v>
      </c>
      <c r="V8091" s="11">
        <f t="shared" si="1904"/>
        <v>0</v>
      </c>
      <c r="W8091" s="20"/>
    </row>
    <row r="8092" spans="1:23" x14ac:dyDescent="0.25">
      <c r="A8092">
        <v>2022120309</v>
      </c>
      <c r="B8092">
        <v>7</v>
      </c>
      <c r="C8092" s="7">
        <v>0.52354000000000001</v>
      </c>
      <c r="D8092" s="6">
        <f t="shared" si="1890"/>
        <v>41883.199999999997</v>
      </c>
      <c r="E8092" s="62">
        <v>0</v>
      </c>
      <c r="F8092" s="6">
        <f t="shared" si="1899"/>
        <v>0</v>
      </c>
      <c r="G8092" s="7">
        <v>0.41392000000000001</v>
      </c>
      <c r="H8092" s="6">
        <f t="shared" si="1891"/>
        <v>14487.2</v>
      </c>
      <c r="I8092" s="7">
        <v>0.17046</v>
      </c>
      <c r="J8092" s="6">
        <f t="shared" si="1892"/>
        <v>2386.44</v>
      </c>
      <c r="K8092" s="20"/>
      <c r="L8092" s="6">
        <f t="shared" si="1893"/>
        <v>40000</v>
      </c>
      <c r="M8092" s="11">
        <f t="shared" si="1900"/>
        <v>0</v>
      </c>
      <c r="N8092" s="6">
        <f t="shared" si="1894"/>
        <v>1883.1999999999971</v>
      </c>
      <c r="O8092" s="11">
        <f t="shared" si="1901"/>
        <v>12604.000000000004</v>
      </c>
      <c r="P8092" s="11">
        <f t="shared" si="1895"/>
        <v>0</v>
      </c>
      <c r="Q8092" s="11">
        <f t="shared" si="1902"/>
        <v>2386.44</v>
      </c>
      <c r="R8092" s="11">
        <f t="shared" si="1903"/>
        <v>14990.440000000004</v>
      </c>
      <c r="S8092" s="6">
        <f t="shared" si="1896"/>
        <v>0</v>
      </c>
      <c r="T8092" s="11">
        <f t="shared" si="1897"/>
        <v>0</v>
      </c>
      <c r="U8092" s="11">
        <f t="shared" si="1898"/>
        <v>0</v>
      </c>
      <c r="V8092" s="11">
        <f t="shared" si="1904"/>
        <v>0</v>
      </c>
      <c r="W8092" s="20"/>
    </row>
    <row r="8093" spans="1:23" x14ac:dyDescent="0.25">
      <c r="A8093">
        <v>2022120310</v>
      </c>
      <c r="B8093">
        <v>7</v>
      </c>
      <c r="C8093" s="7">
        <v>0.53783999999999998</v>
      </c>
      <c r="D8093" s="6">
        <f t="shared" si="1890"/>
        <v>43027.199999999997</v>
      </c>
      <c r="E8093" s="62">
        <v>0</v>
      </c>
      <c r="F8093" s="6">
        <f t="shared" si="1899"/>
        <v>0</v>
      </c>
      <c r="G8093" s="7">
        <v>0.3881</v>
      </c>
      <c r="H8093" s="6">
        <f t="shared" si="1891"/>
        <v>13583.5</v>
      </c>
      <c r="I8093" s="7">
        <v>0.28295999999999999</v>
      </c>
      <c r="J8093" s="6">
        <f t="shared" si="1892"/>
        <v>3961.44</v>
      </c>
      <c r="K8093" s="20"/>
      <c r="L8093" s="6">
        <f t="shared" si="1893"/>
        <v>40000</v>
      </c>
      <c r="M8093" s="11">
        <f t="shared" si="1900"/>
        <v>0</v>
      </c>
      <c r="N8093" s="6">
        <f t="shared" si="1894"/>
        <v>3027.1999999999971</v>
      </c>
      <c r="O8093" s="11">
        <f t="shared" si="1901"/>
        <v>10556.300000000003</v>
      </c>
      <c r="P8093" s="11">
        <f t="shared" si="1895"/>
        <v>0</v>
      </c>
      <c r="Q8093" s="11">
        <f t="shared" si="1902"/>
        <v>3961.44</v>
      </c>
      <c r="R8093" s="11">
        <f t="shared" si="1903"/>
        <v>14517.740000000003</v>
      </c>
      <c r="S8093" s="6">
        <f t="shared" si="1896"/>
        <v>0</v>
      </c>
      <c r="T8093" s="11">
        <f t="shared" si="1897"/>
        <v>0</v>
      </c>
      <c r="U8093" s="11">
        <f t="shared" si="1898"/>
        <v>0</v>
      </c>
      <c r="V8093" s="11">
        <f t="shared" si="1904"/>
        <v>0</v>
      </c>
      <c r="W8093" s="20"/>
    </row>
    <row r="8094" spans="1:23" x14ac:dyDescent="0.25">
      <c r="A8094">
        <v>2022120311</v>
      </c>
      <c r="B8094">
        <v>7</v>
      </c>
      <c r="C8094" s="7">
        <v>0.54446000000000006</v>
      </c>
      <c r="D8094" s="6">
        <f t="shared" si="1890"/>
        <v>43556.800000000003</v>
      </c>
      <c r="E8094" s="62">
        <v>0</v>
      </c>
      <c r="F8094" s="6">
        <f t="shared" si="1899"/>
        <v>0</v>
      </c>
      <c r="G8094" s="7">
        <v>0.32719999999999999</v>
      </c>
      <c r="H8094" s="6">
        <f t="shared" si="1891"/>
        <v>11452</v>
      </c>
      <c r="I8094" s="7">
        <v>0.39448</v>
      </c>
      <c r="J8094" s="6">
        <f t="shared" si="1892"/>
        <v>5522.72</v>
      </c>
      <c r="K8094" s="20"/>
      <c r="L8094" s="6">
        <f t="shared" si="1893"/>
        <v>40000</v>
      </c>
      <c r="M8094" s="11">
        <f t="shared" si="1900"/>
        <v>0</v>
      </c>
      <c r="N8094" s="6">
        <f t="shared" si="1894"/>
        <v>3556.8000000000029</v>
      </c>
      <c r="O8094" s="11">
        <f t="shared" si="1901"/>
        <v>7895.1999999999971</v>
      </c>
      <c r="P8094" s="11">
        <f t="shared" si="1895"/>
        <v>0</v>
      </c>
      <c r="Q8094" s="11">
        <f t="shared" si="1902"/>
        <v>5522.72</v>
      </c>
      <c r="R8094" s="11">
        <f t="shared" si="1903"/>
        <v>13417.919999999998</v>
      </c>
      <c r="S8094" s="6">
        <f t="shared" si="1896"/>
        <v>0</v>
      </c>
      <c r="T8094" s="11">
        <f t="shared" si="1897"/>
        <v>0</v>
      </c>
      <c r="U8094" s="11">
        <f t="shared" si="1898"/>
        <v>0</v>
      </c>
      <c r="V8094" s="11">
        <f t="shared" si="1904"/>
        <v>0</v>
      </c>
      <c r="W8094" s="20"/>
    </row>
    <row r="8095" spans="1:23" x14ac:dyDescent="0.25">
      <c r="A8095">
        <v>2022120312</v>
      </c>
      <c r="B8095">
        <v>7</v>
      </c>
      <c r="C8095" s="7">
        <v>0.54254999999999998</v>
      </c>
      <c r="D8095" s="6">
        <f t="shared" si="1890"/>
        <v>43404</v>
      </c>
      <c r="E8095" s="62">
        <v>0</v>
      </c>
      <c r="F8095" s="6">
        <f t="shared" si="1899"/>
        <v>0</v>
      </c>
      <c r="G8095" s="7">
        <v>0.23571</v>
      </c>
      <c r="H8095" s="6">
        <f t="shared" si="1891"/>
        <v>8249.85</v>
      </c>
      <c r="I8095" s="7">
        <v>0.46426000000000001</v>
      </c>
      <c r="J8095" s="6">
        <f t="shared" si="1892"/>
        <v>6499.64</v>
      </c>
      <c r="K8095" s="20"/>
      <c r="L8095" s="6">
        <f t="shared" si="1893"/>
        <v>40000</v>
      </c>
      <c r="M8095" s="11">
        <f t="shared" si="1900"/>
        <v>0</v>
      </c>
      <c r="N8095" s="6">
        <f t="shared" si="1894"/>
        <v>3404</v>
      </c>
      <c r="O8095" s="11">
        <f t="shared" si="1901"/>
        <v>4845.8500000000004</v>
      </c>
      <c r="P8095" s="11">
        <f t="shared" si="1895"/>
        <v>0</v>
      </c>
      <c r="Q8095" s="11">
        <f t="shared" si="1902"/>
        <v>6499.64</v>
      </c>
      <c r="R8095" s="11">
        <f t="shared" si="1903"/>
        <v>11345.490000000002</v>
      </c>
      <c r="S8095" s="6">
        <f t="shared" si="1896"/>
        <v>0</v>
      </c>
      <c r="T8095" s="11">
        <f t="shared" si="1897"/>
        <v>0</v>
      </c>
      <c r="U8095" s="11">
        <f t="shared" si="1898"/>
        <v>0</v>
      </c>
      <c r="V8095" s="11">
        <f t="shared" si="1904"/>
        <v>0</v>
      </c>
      <c r="W8095" s="20"/>
    </row>
    <row r="8096" spans="1:23" x14ac:dyDescent="0.25">
      <c r="A8096">
        <v>2022120313</v>
      </c>
      <c r="B8096">
        <v>7</v>
      </c>
      <c r="C8096" s="7">
        <v>0.53868000000000005</v>
      </c>
      <c r="D8096" s="6">
        <f t="shared" si="1890"/>
        <v>43094.400000000001</v>
      </c>
      <c r="E8096" s="62">
        <v>0</v>
      </c>
      <c r="F8096" s="6">
        <f t="shared" si="1899"/>
        <v>0</v>
      </c>
      <c r="G8096" s="7">
        <v>0.17205000000000001</v>
      </c>
      <c r="H8096" s="6">
        <f t="shared" si="1891"/>
        <v>6021.75</v>
      </c>
      <c r="I8096" s="7">
        <v>0.48287000000000002</v>
      </c>
      <c r="J8096" s="6">
        <f t="shared" si="1892"/>
        <v>6760.18</v>
      </c>
      <c r="K8096" s="20"/>
      <c r="L8096" s="6">
        <f t="shared" si="1893"/>
        <v>40000</v>
      </c>
      <c r="M8096" s="11">
        <f t="shared" si="1900"/>
        <v>0</v>
      </c>
      <c r="N8096" s="6">
        <f t="shared" si="1894"/>
        <v>3094.4000000000015</v>
      </c>
      <c r="O8096" s="11">
        <f t="shared" si="1901"/>
        <v>2927.3499999999985</v>
      </c>
      <c r="P8096" s="11">
        <f t="shared" si="1895"/>
        <v>0</v>
      </c>
      <c r="Q8096" s="11">
        <f t="shared" si="1902"/>
        <v>6760.18</v>
      </c>
      <c r="R8096" s="11">
        <f t="shared" si="1903"/>
        <v>9687.5299999999988</v>
      </c>
      <c r="S8096" s="6">
        <f t="shared" si="1896"/>
        <v>0</v>
      </c>
      <c r="T8096" s="11">
        <f t="shared" si="1897"/>
        <v>0</v>
      </c>
      <c r="U8096" s="11">
        <f t="shared" si="1898"/>
        <v>0</v>
      </c>
      <c r="V8096" s="11">
        <f t="shared" si="1904"/>
        <v>0</v>
      </c>
      <c r="W8096" s="20"/>
    </row>
    <row r="8097" spans="1:23" x14ac:dyDescent="0.25">
      <c r="A8097">
        <v>2022120314</v>
      </c>
      <c r="B8097">
        <v>7</v>
      </c>
      <c r="C8097" s="7">
        <v>0.53398999999999996</v>
      </c>
      <c r="D8097" s="6">
        <f t="shared" si="1890"/>
        <v>42719.199999999997</v>
      </c>
      <c r="E8097" s="62">
        <v>0</v>
      </c>
      <c r="F8097" s="6">
        <f t="shared" si="1899"/>
        <v>0</v>
      </c>
      <c r="G8097" s="7">
        <v>0.14665</v>
      </c>
      <c r="H8097" s="6">
        <f t="shared" si="1891"/>
        <v>5132.75</v>
      </c>
      <c r="I8097" s="7">
        <v>0.47378999999999999</v>
      </c>
      <c r="J8097" s="6">
        <f t="shared" si="1892"/>
        <v>6633.0599999999995</v>
      </c>
      <c r="K8097" s="20"/>
      <c r="L8097" s="6">
        <f t="shared" si="1893"/>
        <v>40000</v>
      </c>
      <c r="M8097" s="11">
        <f t="shared" si="1900"/>
        <v>0</v>
      </c>
      <c r="N8097" s="6">
        <f t="shared" si="1894"/>
        <v>2719.1999999999971</v>
      </c>
      <c r="O8097" s="11">
        <f t="shared" si="1901"/>
        <v>2413.5500000000029</v>
      </c>
      <c r="P8097" s="11">
        <f t="shared" si="1895"/>
        <v>0</v>
      </c>
      <c r="Q8097" s="11">
        <f t="shared" si="1902"/>
        <v>6633.0599999999995</v>
      </c>
      <c r="R8097" s="11">
        <f t="shared" si="1903"/>
        <v>9046.6100000000024</v>
      </c>
      <c r="S8097" s="6">
        <f t="shared" si="1896"/>
        <v>0</v>
      </c>
      <c r="T8097" s="11">
        <f t="shared" si="1897"/>
        <v>0</v>
      </c>
      <c r="U8097" s="11">
        <f t="shared" si="1898"/>
        <v>0</v>
      </c>
      <c r="V8097" s="11">
        <f t="shared" si="1904"/>
        <v>0</v>
      </c>
      <c r="W8097" s="20"/>
    </row>
    <row r="8098" spans="1:23" x14ac:dyDescent="0.25">
      <c r="A8098">
        <v>2022120315</v>
      </c>
      <c r="B8098">
        <v>7</v>
      </c>
      <c r="C8098" s="7">
        <v>0.53181</v>
      </c>
      <c r="D8098" s="6">
        <f t="shared" si="1890"/>
        <v>42544.800000000003</v>
      </c>
      <c r="E8098" s="62">
        <v>0</v>
      </c>
      <c r="F8098" s="6">
        <f t="shared" si="1899"/>
        <v>0</v>
      </c>
      <c r="G8098" s="7">
        <v>0.14410000000000001</v>
      </c>
      <c r="H8098" s="6">
        <f t="shared" si="1891"/>
        <v>5043.5</v>
      </c>
      <c r="I8098" s="7">
        <v>0.46545999999999998</v>
      </c>
      <c r="J8098" s="6">
        <f t="shared" si="1892"/>
        <v>6516.44</v>
      </c>
      <c r="K8098" s="20"/>
      <c r="L8098" s="6">
        <f t="shared" si="1893"/>
        <v>40000</v>
      </c>
      <c r="M8098" s="11">
        <f t="shared" si="1900"/>
        <v>0</v>
      </c>
      <c r="N8098" s="6">
        <f t="shared" si="1894"/>
        <v>2544.8000000000029</v>
      </c>
      <c r="O8098" s="11">
        <f t="shared" si="1901"/>
        <v>2498.6999999999971</v>
      </c>
      <c r="P8098" s="11">
        <f t="shared" si="1895"/>
        <v>0</v>
      </c>
      <c r="Q8098" s="11">
        <f t="shared" si="1902"/>
        <v>6516.44</v>
      </c>
      <c r="R8098" s="11">
        <f t="shared" si="1903"/>
        <v>9015.1399999999958</v>
      </c>
      <c r="S8098" s="6">
        <f t="shared" si="1896"/>
        <v>0</v>
      </c>
      <c r="T8098" s="11">
        <f t="shared" si="1897"/>
        <v>0</v>
      </c>
      <c r="U8098" s="11">
        <f t="shared" si="1898"/>
        <v>0</v>
      </c>
      <c r="V8098" s="11">
        <f t="shared" si="1904"/>
        <v>0</v>
      </c>
      <c r="W8098" s="20"/>
    </row>
    <row r="8099" spans="1:23" x14ac:dyDescent="0.25">
      <c r="A8099">
        <v>2022120316</v>
      </c>
      <c r="B8099">
        <v>7</v>
      </c>
      <c r="C8099" s="7">
        <v>0.53180000000000005</v>
      </c>
      <c r="D8099" s="6">
        <f t="shared" si="1890"/>
        <v>42544.000000000007</v>
      </c>
      <c r="E8099" s="62">
        <v>0</v>
      </c>
      <c r="F8099" s="6">
        <f t="shared" si="1899"/>
        <v>0</v>
      </c>
      <c r="G8099" s="7">
        <v>0.13772999999999999</v>
      </c>
      <c r="H8099" s="6">
        <f t="shared" si="1891"/>
        <v>4820.5499999999993</v>
      </c>
      <c r="I8099" s="7">
        <v>0.43895000000000001</v>
      </c>
      <c r="J8099" s="6">
        <f t="shared" si="1892"/>
        <v>6145.3</v>
      </c>
      <c r="K8099" s="20"/>
      <c r="L8099" s="6">
        <f t="shared" si="1893"/>
        <v>40000</v>
      </c>
      <c r="M8099" s="11">
        <f t="shared" si="1900"/>
        <v>0</v>
      </c>
      <c r="N8099" s="6">
        <f t="shared" si="1894"/>
        <v>2544.0000000000073</v>
      </c>
      <c r="O8099" s="11">
        <f t="shared" si="1901"/>
        <v>2276.549999999992</v>
      </c>
      <c r="P8099" s="11">
        <f t="shared" si="1895"/>
        <v>0</v>
      </c>
      <c r="Q8099" s="11">
        <f t="shared" si="1902"/>
        <v>6145.3</v>
      </c>
      <c r="R8099" s="11">
        <f t="shared" si="1903"/>
        <v>8421.8499999999913</v>
      </c>
      <c r="S8099" s="6">
        <f t="shared" si="1896"/>
        <v>0</v>
      </c>
      <c r="T8099" s="11">
        <f t="shared" si="1897"/>
        <v>0</v>
      </c>
      <c r="U8099" s="11">
        <f t="shared" si="1898"/>
        <v>0</v>
      </c>
      <c r="V8099" s="11">
        <f t="shared" si="1904"/>
        <v>0</v>
      </c>
      <c r="W8099" s="20"/>
    </row>
    <row r="8100" spans="1:23" x14ac:dyDescent="0.25">
      <c r="A8100">
        <v>2022120317</v>
      </c>
      <c r="B8100">
        <v>7</v>
      </c>
      <c r="C8100" s="7">
        <v>0.53396999999999994</v>
      </c>
      <c r="D8100" s="6">
        <f t="shared" si="1890"/>
        <v>42717.599999999999</v>
      </c>
      <c r="E8100" s="62">
        <v>0</v>
      </c>
      <c r="F8100" s="6">
        <f t="shared" si="1899"/>
        <v>0</v>
      </c>
      <c r="G8100" s="7">
        <v>0.12923000000000001</v>
      </c>
      <c r="H8100" s="6">
        <f t="shared" si="1891"/>
        <v>4523.05</v>
      </c>
      <c r="I8100" s="7">
        <v>0.24833</v>
      </c>
      <c r="J8100" s="6">
        <f t="shared" si="1892"/>
        <v>3476.62</v>
      </c>
      <c r="K8100" s="20"/>
      <c r="L8100" s="6">
        <f t="shared" si="1893"/>
        <v>40000</v>
      </c>
      <c r="M8100" s="11">
        <f t="shared" si="1900"/>
        <v>0</v>
      </c>
      <c r="N8100" s="6">
        <f t="shared" si="1894"/>
        <v>2717.5999999999985</v>
      </c>
      <c r="O8100" s="11">
        <f t="shared" si="1901"/>
        <v>1805.4500000000016</v>
      </c>
      <c r="P8100" s="11">
        <f t="shared" si="1895"/>
        <v>0</v>
      </c>
      <c r="Q8100" s="11">
        <f t="shared" si="1902"/>
        <v>3476.62</v>
      </c>
      <c r="R8100" s="11">
        <f t="shared" si="1903"/>
        <v>5282.0700000000015</v>
      </c>
      <c r="S8100" s="6">
        <f t="shared" si="1896"/>
        <v>0</v>
      </c>
      <c r="T8100" s="11">
        <f t="shared" si="1897"/>
        <v>0</v>
      </c>
      <c r="U8100" s="11">
        <f t="shared" si="1898"/>
        <v>0</v>
      </c>
      <c r="V8100" s="11">
        <f t="shared" si="1904"/>
        <v>0</v>
      </c>
      <c r="W8100" s="20"/>
    </row>
    <row r="8101" spans="1:23" x14ac:dyDescent="0.25">
      <c r="A8101">
        <v>2022120318</v>
      </c>
      <c r="B8101">
        <v>7</v>
      </c>
      <c r="C8101" s="7">
        <v>0.54920999999999998</v>
      </c>
      <c r="D8101" s="6">
        <f t="shared" si="1890"/>
        <v>43936.799999999996</v>
      </c>
      <c r="E8101" s="62">
        <v>0</v>
      </c>
      <c r="F8101" s="6">
        <f t="shared" si="1899"/>
        <v>0</v>
      </c>
      <c r="G8101" s="7">
        <v>0.11677</v>
      </c>
      <c r="H8101" s="6">
        <f t="shared" si="1891"/>
        <v>4086.95</v>
      </c>
      <c r="I8101" s="7">
        <v>1.9650000000000001E-2</v>
      </c>
      <c r="J8101" s="6">
        <f t="shared" si="1892"/>
        <v>275.10000000000002</v>
      </c>
      <c r="K8101" s="20"/>
      <c r="L8101" s="6">
        <f t="shared" si="1893"/>
        <v>40000</v>
      </c>
      <c r="M8101" s="11">
        <f t="shared" si="1900"/>
        <v>0</v>
      </c>
      <c r="N8101" s="6">
        <f t="shared" si="1894"/>
        <v>3936.7999999999956</v>
      </c>
      <c r="O8101" s="11">
        <f t="shared" si="1901"/>
        <v>150.15000000000418</v>
      </c>
      <c r="P8101" s="11">
        <f t="shared" si="1895"/>
        <v>0</v>
      </c>
      <c r="Q8101" s="11">
        <f t="shared" si="1902"/>
        <v>275.10000000000002</v>
      </c>
      <c r="R8101" s="11">
        <f t="shared" si="1903"/>
        <v>425.25000000000421</v>
      </c>
      <c r="S8101" s="6">
        <f t="shared" si="1896"/>
        <v>0</v>
      </c>
      <c r="T8101" s="11">
        <f t="shared" si="1897"/>
        <v>0</v>
      </c>
      <c r="U8101" s="11">
        <f t="shared" si="1898"/>
        <v>0</v>
      </c>
      <c r="V8101" s="11">
        <f t="shared" si="1904"/>
        <v>0</v>
      </c>
      <c r="W8101" s="20"/>
    </row>
    <row r="8102" spans="1:23" x14ac:dyDescent="0.25">
      <c r="A8102">
        <v>2022120319</v>
      </c>
      <c r="B8102">
        <v>7</v>
      </c>
      <c r="C8102" s="7">
        <v>0.55613999999999997</v>
      </c>
      <c r="D8102" s="6">
        <f t="shared" si="1890"/>
        <v>44491.199999999997</v>
      </c>
      <c r="E8102" s="62">
        <v>0</v>
      </c>
      <c r="F8102" s="6">
        <f t="shared" si="1899"/>
        <v>0</v>
      </c>
      <c r="G8102" s="7">
        <v>0.12542</v>
      </c>
      <c r="H8102" s="6">
        <f t="shared" si="1891"/>
        <v>4389.7</v>
      </c>
      <c r="I8102" s="7">
        <v>0</v>
      </c>
      <c r="J8102" s="6">
        <f t="shared" si="1892"/>
        <v>0</v>
      </c>
      <c r="K8102" s="20"/>
      <c r="L8102" s="6">
        <f t="shared" si="1893"/>
        <v>40000</v>
      </c>
      <c r="M8102" s="11">
        <f t="shared" si="1900"/>
        <v>0</v>
      </c>
      <c r="N8102" s="6">
        <f t="shared" si="1894"/>
        <v>4389.7</v>
      </c>
      <c r="O8102" s="11">
        <f t="shared" si="1901"/>
        <v>0</v>
      </c>
      <c r="P8102" s="11">
        <f t="shared" si="1895"/>
        <v>0</v>
      </c>
      <c r="Q8102" s="11">
        <f t="shared" si="1902"/>
        <v>0</v>
      </c>
      <c r="R8102" s="11">
        <f t="shared" si="1903"/>
        <v>0</v>
      </c>
      <c r="S8102" s="6">
        <f t="shared" si="1896"/>
        <v>101.49999999999727</v>
      </c>
      <c r="T8102" s="11">
        <f t="shared" si="1897"/>
        <v>0</v>
      </c>
      <c r="U8102" s="11">
        <f t="shared" si="1898"/>
        <v>0</v>
      </c>
      <c r="V8102" s="11">
        <f t="shared" si="1904"/>
        <v>101.49999999999727</v>
      </c>
      <c r="W8102" s="20"/>
    </row>
    <row r="8103" spans="1:23" x14ac:dyDescent="0.25">
      <c r="A8103">
        <v>2022120320</v>
      </c>
      <c r="B8103">
        <v>7</v>
      </c>
      <c r="C8103" s="7">
        <v>0.55339000000000005</v>
      </c>
      <c r="D8103" s="6">
        <f t="shared" si="1890"/>
        <v>44271.200000000004</v>
      </c>
      <c r="E8103" s="62">
        <v>0</v>
      </c>
      <c r="F8103" s="6">
        <f t="shared" si="1899"/>
        <v>0</v>
      </c>
      <c r="G8103" s="7">
        <v>0.11567</v>
      </c>
      <c r="H8103" s="6">
        <f t="shared" si="1891"/>
        <v>4048.45</v>
      </c>
      <c r="I8103" s="7">
        <v>0</v>
      </c>
      <c r="J8103" s="6">
        <f t="shared" si="1892"/>
        <v>0</v>
      </c>
      <c r="K8103" s="20"/>
      <c r="L8103" s="6">
        <f t="shared" si="1893"/>
        <v>40000</v>
      </c>
      <c r="M8103" s="11">
        <f t="shared" si="1900"/>
        <v>0</v>
      </c>
      <c r="N8103" s="6">
        <f t="shared" si="1894"/>
        <v>4048.45</v>
      </c>
      <c r="O8103" s="11">
        <f t="shared" si="1901"/>
        <v>0</v>
      </c>
      <c r="P8103" s="11">
        <f t="shared" si="1895"/>
        <v>0</v>
      </c>
      <c r="Q8103" s="11">
        <f t="shared" si="1902"/>
        <v>0</v>
      </c>
      <c r="R8103" s="11">
        <f t="shared" si="1903"/>
        <v>0</v>
      </c>
      <c r="S8103" s="6">
        <f t="shared" si="1896"/>
        <v>222.75000000000455</v>
      </c>
      <c r="T8103" s="11">
        <f t="shared" si="1897"/>
        <v>0</v>
      </c>
      <c r="U8103" s="11">
        <f t="shared" si="1898"/>
        <v>0</v>
      </c>
      <c r="V8103" s="11">
        <f t="shared" si="1904"/>
        <v>222.75000000000455</v>
      </c>
      <c r="W8103" s="20"/>
    </row>
    <row r="8104" spans="1:23" x14ac:dyDescent="0.25">
      <c r="A8104">
        <v>2022120321</v>
      </c>
      <c r="B8104">
        <v>7</v>
      </c>
      <c r="C8104" s="7">
        <v>0.54754999999999998</v>
      </c>
      <c r="D8104" s="6">
        <f t="shared" si="1890"/>
        <v>43804</v>
      </c>
      <c r="E8104" s="62">
        <v>0</v>
      </c>
      <c r="F8104" s="6">
        <f t="shared" si="1899"/>
        <v>0</v>
      </c>
      <c r="G8104" s="7">
        <v>0.11419</v>
      </c>
      <c r="H8104" s="6">
        <f t="shared" si="1891"/>
        <v>3996.65</v>
      </c>
      <c r="I8104" s="7">
        <v>0</v>
      </c>
      <c r="J8104" s="6">
        <f t="shared" si="1892"/>
        <v>0</v>
      </c>
      <c r="K8104" s="20"/>
      <c r="L8104" s="6">
        <f t="shared" si="1893"/>
        <v>40000</v>
      </c>
      <c r="M8104" s="11">
        <f t="shared" si="1900"/>
        <v>0</v>
      </c>
      <c r="N8104" s="6">
        <f t="shared" si="1894"/>
        <v>3804</v>
      </c>
      <c r="O8104" s="11">
        <f t="shared" si="1901"/>
        <v>192.65000000000009</v>
      </c>
      <c r="P8104" s="11">
        <f t="shared" si="1895"/>
        <v>0</v>
      </c>
      <c r="Q8104" s="11">
        <f t="shared" si="1902"/>
        <v>0</v>
      </c>
      <c r="R8104" s="11">
        <f t="shared" si="1903"/>
        <v>192.65000000000009</v>
      </c>
      <c r="S8104" s="6">
        <f t="shared" si="1896"/>
        <v>0</v>
      </c>
      <c r="T8104" s="11">
        <f t="shared" si="1897"/>
        <v>0</v>
      </c>
      <c r="U8104" s="11">
        <f t="shared" si="1898"/>
        <v>0</v>
      </c>
      <c r="V8104" s="11">
        <f t="shared" si="1904"/>
        <v>0</v>
      </c>
      <c r="W8104" s="20"/>
    </row>
    <row r="8105" spans="1:23" x14ac:dyDescent="0.25">
      <c r="A8105">
        <v>2022120322</v>
      </c>
      <c r="B8105">
        <v>7</v>
      </c>
      <c r="C8105" s="7">
        <v>0.53744000000000003</v>
      </c>
      <c r="D8105" s="6">
        <f t="shared" si="1890"/>
        <v>42995.200000000004</v>
      </c>
      <c r="E8105" s="62">
        <v>0</v>
      </c>
      <c r="F8105" s="6">
        <f t="shared" si="1899"/>
        <v>0</v>
      </c>
      <c r="G8105" s="7">
        <v>0.10685</v>
      </c>
      <c r="H8105" s="6">
        <f t="shared" si="1891"/>
        <v>3739.75</v>
      </c>
      <c r="I8105" s="7">
        <v>0</v>
      </c>
      <c r="J8105" s="6">
        <f t="shared" si="1892"/>
        <v>0</v>
      </c>
      <c r="K8105" s="20"/>
      <c r="L8105" s="6">
        <f t="shared" si="1893"/>
        <v>40000</v>
      </c>
      <c r="M8105" s="11">
        <f t="shared" si="1900"/>
        <v>0</v>
      </c>
      <c r="N8105" s="6">
        <f t="shared" si="1894"/>
        <v>2995.2000000000044</v>
      </c>
      <c r="O8105" s="11">
        <f t="shared" si="1901"/>
        <v>744.54999999999563</v>
      </c>
      <c r="P8105" s="11">
        <f t="shared" si="1895"/>
        <v>0</v>
      </c>
      <c r="Q8105" s="11">
        <f t="shared" si="1902"/>
        <v>0</v>
      </c>
      <c r="R8105" s="11">
        <f t="shared" si="1903"/>
        <v>744.54999999999563</v>
      </c>
      <c r="S8105" s="6">
        <f t="shared" si="1896"/>
        <v>0</v>
      </c>
      <c r="T8105" s="11">
        <f t="shared" si="1897"/>
        <v>0</v>
      </c>
      <c r="U8105" s="11">
        <f t="shared" si="1898"/>
        <v>0</v>
      </c>
      <c r="V8105" s="11">
        <f t="shared" si="1904"/>
        <v>0</v>
      </c>
      <c r="W8105" s="20"/>
    </row>
    <row r="8106" spans="1:23" x14ac:dyDescent="0.25">
      <c r="A8106">
        <v>2022120323</v>
      </c>
      <c r="B8106">
        <v>7</v>
      </c>
      <c r="C8106" s="7">
        <v>0.51842999999999995</v>
      </c>
      <c r="D8106" s="6">
        <f t="shared" si="1890"/>
        <v>41474.399999999994</v>
      </c>
      <c r="E8106" s="62">
        <v>0</v>
      </c>
      <c r="F8106" s="6">
        <f t="shared" si="1899"/>
        <v>0</v>
      </c>
      <c r="G8106" s="7">
        <v>9.1020000000000004E-2</v>
      </c>
      <c r="H8106" s="6">
        <f t="shared" si="1891"/>
        <v>3185.7000000000003</v>
      </c>
      <c r="I8106" s="7">
        <v>0</v>
      </c>
      <c r="J8106" s="6">
        <f t="shared" si="1892"/>
        <v>0</v>
      </c>
      <c r="K8106" s="20"/>
      <c r="L8106" s="6">
        <f t="shared" si="1893"/>
        <v>40000</v>
      </c>
      <c r="M8106" s="11">
        <f t="shared" si="1900"/>
        <v>0</v>
      </c>
      <c r="N8106" s="6">
        <f t="shared" si="1894"/>
        <v>1474.3999999999942</v>
      </c>
      <c r="O8106" s="11">
        <f t="shared" si="1901"/>
        <v>1711.3000000000061</v>
      </c>
      <c r="P8106" s="11">
        <f t="shared" si="1895"/>
        <v>0</v>
      </c>
      <c r="Q8106" s="11">
        <f t="shared" si="1902"/>
        <v>0</v>
      </c>
      <c r="R8106" s="11">
        <f t="shared" si="1903"/>
        <v>1711.3000000000061</v>
      </c>
      <c r="S8106" s="6">
        <f t="shared" si="1896"/>
        <v>0</v>
      </c>
      <c r="T8106" s="11">
        <f t="shared" si="1897"/>
        <v>0</v>
      </c>
      <c r="U8106" s="11">
        <f t="shared" si="1898"/>
        <v>0</v>
      </c>
      <c r="V8106" s="11">
        <f t="shared" si="1904"/>
        <v>0</v>
      </c>
      <c r="W8106" s="20"/>
    </row>
    <row r="8107" spans="1:23" x14ac:dyDescent="0.25">
      <c r="A8107">
        <v>2022120324</v>
      </c>
      <c r="B8107">
        <v>7</v>
      </c>
      <c r="C8107" s="7">
        <v>0.49839</v>
      </c>
      <c r="D8107" s="6">
        <f t="shared" si="1890"/>
        <v>39871.199999999997</v>
      </c>
      <c r="E8107" s="62">
        <v>0</v>
      </c>
      <c r="F8107" s="6">
        <f t="shared" si="1899"/>
        <v>0</v>
      </c>
      <c r="G8107" s="7">
        <v>9.3729999999999994E-2</v>
      </c>
      <c r="H8107" s="6">
        <f t="shared" si="1891"/>
        <v>3280.5499999999997</v>
      </c>
      <c r="I8107" s="7">
        <v>0</v>
      </c>
      <c r="J8107" s="6">
        <f t="shared" si="1892"/>
        <v>0</v>
      </c>
      <c r="K8107" s="20"/>
      <c r="L8107" s="6">
        <f t="shared" si="1893"/>
        <v>39871.199999999997</v>
      </c>
      <c r="M8107" s="11">
        <f t="shared" si="1900"/>
        <v>128.80000000000291</v>
      </c>
      <c r="N8107" s="6">
        <f t="shared" si="1894"/>
        <v>0</v>
      </c>
      <c r="O8107" s="11">
        <f t="shared" si="1901"/>
        <v>3280.5499999999997</v>
      </c>
      <c r="P8107" s="11">
        <f t="shared" si="1895"/>
        <v>0</v>
      </c>
      <c r="Q8107" s="11">
        <f t="shared" si="1902"/>
        <v>0</v>
      </c>
      <c r="R8107" s="11">
        <f t="shared" si="1903"/>
        <v>3409.3500000000026</v>
      </c>
      <c r="S8107" s="6">
        <f t="shared" si="1896"/>
        <v>0</v>
      </c>
      <c r="T8107" s="11">
        <f t="shared" si="1897"/>
        <v>0</v>
      </c>
      <c r="U8107" s="11">
        <f t="shared" si="1898"/>
        <v>0</v>
      </c>
      <c r="V8107" s="11">
        <f t="shared" si="1904"/>
        <v>0</v>
      </c>
      <c r="W8107" s="20"/>
    </row>
    <row r="8108" spans="1:23" x14ac:dyDescent="0.25">
      <c r="A8108">
        <v>2022120401</v>
      </c>
      <c r="B8108">
        <v>1</v>
      </c>
      <c r="C8108" s="7">
        <v>0.47892000000000001</v>
      </c>
      <c r="D8108" s="6">
        <f t="shared" si="1890"/>
        <v>38313.599999999999</v>
      </c>
      <c r="E8108" s="62">
        <v>0</v>
      </c>
      <c r="F8108" s="6">
        <f t="shared" si="1899"/>
        <v>0</v>
      </c>
      <c r="G8108" s="7">
        <v>8.9010000000000006E-2</v>
      </c>
      <c r="H8108" s="6">
        <f t="shared" si="1891"/>
        <v>3115.3500000000004</v>
      </c>
      <c r="I8108" s="7">
        <v>0</v>
      </c>
      <c r="J8108" s="6">
        <f t="shared" si="1892"/>
        <v>0</v>
      </c>
      <c r="K8108" s="20"/>
      <c r="L8108" s="6">
        <f t="shared" si="1893"/>
        <v>38313.599999999999</v>
      </c>
      <c r="M8108" s="11">
        <f t="shared" si="1900"/>
        <v>1686.4000000000015</v>
      </c>
      <c r="N8108" s="6">
        <f t="shared" si="1894"/>
        <v>0</v>
      </c>
      <c r="O8108" s="11">
        <f t="shared" si="1901"/>
        <v>3115.3500000000004</v>
      </c>
      <c r="P8108" s="11">
        <f t="shared" si="1895"/>
        <v>0</v>
      </c>
      <c r="Q8108" s="11">
        <f t="shared" si="1902"/>
        <v>0</v>
      </c>
      <c r="R8108" s="11">
        <f t="shared" si="1903"/>
        <v>4801.7500000000018</v>
      </c>
      <c r="S8108" s="6">
        <f t="shared" si="1896"/>
        <v>0</v>
      </c>
      <c r="T8108" s="11">
        <f t="shared" si="1897"/>
        <v>0</v>
      </c>
      <c r="U8108" s="11">
        <f t="shared" si="1898"/>
        <v>0</v>
      </c>
      <c r="V8108" s="11">
        <f t="shared" si="1904"/>
        <v>0</v>
      </c>
      <c r="W8108" s="20"/>
    </row>
    <row r="8109" spans="1:23" x14ac:dyDescent="0.25">
      <c r="A8109">
        <v>2022120402</v>
      </c>
      <c r="B8109">
        <v>1</v>
      </c>
      <c r="C8109" s="7">
        <v>0.46389999999999998</v>
      </c>
      <c r="D8109" s="6">
        <f t="shared" si="1890"/>
        <v>37112</v>
      </c>
      <c r="E8109" s="62">
        <v>0</v>
      </c>
      <c r="F8109" s="6">
        <f t="shared" si="1899"/>
        <v>0</v>
      </c>
      <c r="G8109" s="7">
        <v>9.4700000000000006E-2</v>
      </c>
      <c r="H8109" s="6">
        <f t="shared" si="1891"/>
        <v>3314.5</v>
      </c>
      <c r="I8109" s="7">
        <v>0</v>
      </c>
      <c r="J8109" s="6">
        <f t="shared" si="1892"/>
        <v>0</v>
      </c>
      <c r="K8109" s="20"/>
      <c r="L8109" s="6">
        <f t="shared" si="1893"/>
        <v>37112</v>
      </c>
      <c r="M8109" s="11">
        <f t="shared" si="1900"/>
        <v>2888</v>
      </c>
      <c r="N8109" s="6">
        <f t="shared" si="1894"/>
        <v>0</v>
      </c>
      <c r="O8109" s="11">
        <f t="shared" si="1901"/>
        <v>3314.5</v>
      </c>
      <c r="P8109" s="11">
        <f t="shared" si="1895"/>
        <v>0</v>
      </c>
      <c r="Q8109" s="11">
        <f t="shared" si="1902"/>
        <v>0</v>
      </c>
      <c r="R8109" s="11">
        <f t="shared" si="1903"/>
        <v>6202.5</v>
      </c>
      <c r="S8109" s="6">
        <f t="shared" si="1896"/>
        <v>0</v>
      </c>
      <c r="T8109" s="11">
        <f t="shared" si="1897"/>
        <v>0</v>
      </c>
      <c r="U8109" s="11">
        <f t="shared" si="1898"/>
        <v>0</v>
      </c>
      <c r="V8109" s="11">
        <f t="shared" si="1904"/>
        <v>0</v>
      </c>
      <c r="W8109" s="20"/>
    </row>
    <row r="8110" spans="1:23" x14ac:dyDescent="0.25">
      <c r="A8110">
        <v>2022120403</v>
      </c>
      <c r="B8110">
        <v>1</v>
      </c>
      <c r="C8110" s="7">
        <v>0.45427000000000001</v>
      </c>
      <c r="D8110" s="6">
        <f t="shared" si="1890"/>
        <v>36341.599999999999</v>
      </c>
      <c r="E8110" s="62">
        <v>0</v>
      </c>
      <c r="F8110" s="6">
        <f t="shared" si="1899"/>
        <v>0</v>
      </c>
      <c r="G8110" s="7">
        <v>0.10484</v>
      </c>
      <c r="H8110" s="6">
        <f t="shared" si="1891"/>
        <v>3669.4</v>
      </c>
      <c r="I8110" s="7">
        <v>0</v>
      </c>
      <c r="J8110" s="6">
        <f t="shared" si="1892"/>
        <v>0</v>
      </c>
      <c r="K8110" s="20"/>
      <c r="L8110" s="6">
        <f t="shared" si="1893"/>
        <v>36341.599999999999</v>
      </c>
      <c r="M8110" s="11">
        <f t="shared" si="1900"/>
        <v>3658.4000000000015</v>
      </c>
      <c r="N8110" s="6">
        <f t="shared" si="1894"/>
        <v>0</v>
      </c>
      <c r="O8110" s="11">
        <f t="shared" si="1901"/>
        <v>3669.4</v>
      </c>
      <c r="P8110" s="11">
        <f t="shared" si="1895"/>
        <v>0</v>
      </c>
      <c r="Q8110" s="11">
        <f t="shared" si="1902"/>
        <v>0</v>
      </c>
      <c r="R8110" s="11">
        <f t="shared" si="1903"/>
        <v>7327.8000000000011</v>
      </c>
      <c r="S8110" s="6">
        <f t="shared" si="1896"/>
        <v>0</v>
      </c>
      <c r="T8110" s="11">
        <f t="shared" si="1897"/>
        <v>0</v>
      </c>
      <c r="U8110" s="11">
        <f t="shared" si="1898"/>
        <v>0</v>
      </c>
      <c r="V8110" s="11">
        <f t="shared" si="1904"/>
        <v>0</v>
      </c>
      <c r="W8110" s="20"/>
    </row>
    <row r="8111" spans="1:23" x14ac:dyDescent="0.25">
      <c r="A8111">
        <v>2022120404</v>
      </c>
      <c r="B8111">
        <v>1</v>
      </c>
      <c r="C8111" s="7">
        <v>0.45145999999999997</v>
      </c>
      <c r="D8111" s="6">
        <f t="shared" si="1890"/>
        <v>36116.799999999996</v>
      </c>
      <c r="E8111" s="62">
        <v>0</v>
      </c>
      <c r="F8111" s="6">
        <f t="shared" si="1899"/>
        <v>0</v>
      </c>
      <c r="G8111" s="7">
        <v>0.11393</v>
      </c>
      <c r="H8111" s="6">
        <f t="shared" si="1891"/>
        <v>3987.55</v>
      </c>
      <c r="I8111" s="7">
        <v>0</v>
      </c>
      <c r="J8111" s="6">
        <f t="shared" si="1892"/>
        <v>0</v>
      </c>
      <c r="K8111" s="20"/>
      <c r="L8111" s="6">
        <f t="shared" si="1893"/>
        <v>36116.799999999996</v>
      </c>
      <c r="M8111" s="11">
        <f t="shared" si="1900"/>
        <v>3883.2000000000044</v>
      </c>
      <c r="N8111" s="6">
        <f t="shared" si="1894"/>
        <v>0</v>
      </c>
      <c r="O8111" s="11">
        <f t="shared" si="1901"/>
        <v>3987.55</v>
      </c>
      <c r="P8111" s="11">
        <f t="shared" si="1895"/>
        <v>0</v>
      </c>
      <c r="Q8111" s="11">
        <f t="shared" si="1902"/>
        <v>0</v>
      </c>
      <c r="R8111" s="11">
        <f t="shared" si="1903"/>
        <v>7870.7500000000045</v>
      </c>
      <c r="S8111" s="6">
        <f t="shared" si="1896"/>
        <v>0</v>
      </c>
      <c r="T8111" s="11">
        <f t="shared" si="1897"/>
        <v>0</v>
      </c>
      <c r="U8111" s="11">
        <f t="shared" si="1898"/>
        <v>0</v>
      </c>
      <c r="V8111" s="11">
        <f t="shared" si="1904"/>
        <v>0</v>
      </c>
      <c r="W8111" s="20"/>
    </row>
    <row r="8112" spans="1:23" x14ac:dyDescent="0.25">
      <c r="A8112">
        <v>2022120405</v>
      </c>
      <c r="B8112">
        <v>1</v>
      </c>
      <c r="C8112" s="7">
        <v>0.45328000000000002</v>
      </c>
      <c r="D8112" s="6">
        <f t="shared" si="1890"/>
        <v>36262.400000000001</v>
      </c>
      <c r="E8112" s="62">
        <v>0</v>
      </c>
      <c r="F8112" s="6">
        <f t="shared" si="1899"/>
        <v>0</v>
      </c>
      <c r="G8112" s="7">
        <v>0.11316</v>
      </c>
      <c r="H8112" s="6">
        <f t="shared" si="1891"/>
        <v>3960.6</v>
      </c>
      <c r="I8112" s="7">
        <v>0</v>
      </c>
      <c r="J8112" s="6">
        <f t="shared" si="1892"/>
        <v>0</v>
      </c>
      <c r="K8112" s="20"/>
      <c r="L8112" s="6">
        <f t="shared" si="1893"/>
        <v>36262.400000000001</v>
      </c>
      <c r="M8112" s="11">
        <f t="shared" si="1900"/>
        <v>3737.5999999999985</v>
      </c>
      <c r="N8112" s="6">
        <f t="shared" si="1894"/>
        <v>0</v>
      </c>
      <c r="O8112" s="11">
        <f t="shared" si="1901"/>
        <v>3960.6</v>
      </c>
      <c r="P8112" s="11">
        <f t="shared" si="1895"/>
        <v>0</v>
      </c>
      <c r="Q8112" s="11">
        <f t="shared" si="1902"/>
        <v>0</v>
      </c>
      <c r="R8112" s="11">
        <f t="shared" si="1903"/>
        <v>7698.1999999999989</v>
      </c>
      <c r="S8112" s="6">
        <f t="shared" si="1896"/>
        <v>0</v>
      </c>
      <c r="T8112" s="11">
        <f t="shared" si="1897"/>
        <v>0</v>
      </c>
      <c r="U8112" s="11">
        <f t="shared" si="1898"/>
        <v>0</v>
      </c>
      <c r="V8112" s="11">
        <f t="shared" si="1904"/>
        <v>0</v>
      </c>
      <c r="W8112" s="20"/>
    </row>
    <row r="8113" spans="1:23" x14ac:dyDescent="0.25">
      <c r="A8113">
        <v>2022120406</v>
      </c>
      <c r="B8113">
        <v>1</v>
      </c>
      <c r="C8113" s="7">
        <v>0.45834999999999998</v>
      </c>
      <c r="D8113" s="6">
        <f t="shared" si="1890"/>
        <v>36668</v>
      </c>
      <c r="E8113" s="62">
        <v>0</v>
      </c>
      <c r="F8113" s="6">
        <f t="shared" si="1899"/>
        <v>0</v>
      </c>
      <c r="G8113" s="7">
        <v>0.13394</v>
      </c>
      <c r="H8113" s="6">
        <f t="shared" si="1891"/>
        <v>4687.9000000000005</v>
      </c>
      <c r="I8113" s="7">
        <v>0</v>
      </c>
      <c r="J8113" s="6">
        <f t="shared" si="1892"/>
        <v>0</v>
      </c>
      <c r="K8113" s="20"/>
      <c r="L8113" s="6">
        <f t="shared" si="1893"/>
        <v>36668</v>
      </c>
      <c r="M8113" s="11">
        <f t="shared" si="1900"/>
        <v>3332</v>
      </c>
      <c r="N8113" s="6">
        <f t="shared" si="1894"/>
        <v>0</v>
      </c>
      <c r="O8113" s="11">
        <f t="shared" si="1901"/>
        <v>4687.9000000000005</v>
      </c>
      <c r="P8113" s="11">
        <f t="shared" si="1895"/>
        <v>0</v>
      </c>
      <c r="Q8113" s="11">
        <f t="shared" si="1902"/>
        <v>0</v>
      </c>
      <c r="R8113" s="11">
        <f t="shared" si="1903"/>
        <v>8019.9000000000005</v>
      </c>
      <c r="S8113" s="6">
        <f t="shared" si="1896"/>
        <v>0</v>
      </c>
      <c r="T8113" s="11">
        <f t="shared" si="1897"/>
        <v>0</v>
      </c>
      <c r="U8113" s="11">
        <f t="shared" si="1898"/>
        <v>0</v>
      </c>
      <c r="V8113" s="11">
        <f t="shared" si="1904"/>
        <v>0</v>
      </c>
      <c r="W8113" s="20"/>
    </row>
    <row r="8114" spans="1:23" x14ac:dyDescent="0.25">
      <c r="A8114">
        <v>2022120407</v>
      </c>
      <c r="B8114">
        <v>1</v>
      </c>
      <c r="C8114" s="7">
        <v>0.47088999999999998</v>
      </c>
      <c r="D8114" s="6">
        <f t="shared" si="1890"/>
        <v>37671.199999999997</v>
      </c>
      <c r="E8114" s="62">
        <v>0</v>
      </c>
      <c r="F8114" s="6">
        <f t="shared" si="1899"/>
        <v>0</v>
      </c>
      <c r="G8114" s="7">
        <v>0.15204000000000001</v>
      </c>
      <c r="H8114" s="6">
        <f t="shared" si="1891"/>
        <v>5321.4000000000005</v>
      </c>
      <c r="I8114" s="7">
        <v>0</v>
      </c>
      <c r="J8114" s="6">
        <f t="shared" si="1892"/>
        <v>0</v>
      </c>
      <c r="K8114" s="20"/>
      <c r="L8114" s="6">
        <f t="shared" si="1893"/>
        <v>37671.199999999997</v>
      </c>
      <c r="M8114" s="11">
        <f t="shared" si="1900"/>
        <v>2328.8000000000029</v>
      </c>
      <c r="N8114" s="6">
        <f t="shared" si="1894"/>
        <v>0</v>
      </c>
      <c r="O8114" s="11">
        <f t="shared" si="1901"/>
        <v>5321.4000000000005</v>
      </c>
      <c r="P8114" s="11">
        <f t="shared" si="1895"/>
        <v>0</v>
      </c>
      <c r="Q8114" s="11">
        <f t="shared" si="1902"/>
        <v>0</v>
      </c>
      <c r="R8114" s="11">
        <f t="shared" si="1903"/>
        <v>7650.2000000000035</v>
      </c>
      <c r="S8114" s="6">
        <f t="shared" si="1896"/>
        <v>0</v>
      </c>
      <c r="T8114" s="11">
        <f t="shared" si="1897"/>
        <v>0</v>
      </c>
      <c r="U8114" s="11">
        <f t="shared" si="1898"/>
        <v>0</v>
      </c>
      <c r="V8114" s="11">
        <f t="shared" si="1904"/>
        <v>0</v>
      </c>
      <c r="W8114" s="20"/>
    </row>
    <row r="8115" spans="1:23" x14ac:dyDescent="0.25">
      <c r="A8115">
        <v>2022120408</v>
      </c>
      <c r="B8115">
        <v>1</v>
      </c>
      <c r="C8115" s="7">
        <v>0.48432999999999998</v>
      </c>
      <c r="D8115" s="6">
        <f t="shared" si="1890"/>
        <v>38746.400000000001</v>
      </c>
      <c r="E8115" s="62">
        <v>0</v>
      </c>
      <c r="F8115" s="6">
        <f t="shared" si="1899"/>
        <v>0</v>
      </c>
      <c r="G8115" s="7">
        <v>0.17801</v>
      </c>
      <c r="H8115" s="6">
        <f t="shared" si="1891"/>
        <v>6230.35</v>
      </c>
      <c r="I8115" s="7">
        <v>6.9499999999999996E-3</v>
      </c>
      <c r="J8115" s="6">
        <f t="shared" si="1892"/>
        <v>97.3</v>
      </c>
      <c r="K8115" s="20"/>
      <c r="L8115" s="6">
        <f t="shared" si="1893"/>
        <v>38746.400000000001</v>
      </c>
      <c r="M8115" s="11">
        <f t="shared" si="1900"/>
        <v>1253.5999999999985</v>
      </c>
      <c r="N8115" s="6">
        <f t="shared" si="1894"/>
        <v>0</v>
      </c>
      <c r="O8115" s="11">
        <f t="shared" si="1901"/>
        <v>6230.35</v>
      </c>
      <c r="P8115" s="11">
        <f t="shared" si="1895"/>
        <v>0</v>
      </c>
      <c r="Q8115" s="11">
        <f t="shared" si="1902"/>
        <v>97.3</v>
      </c>
      <c r="R8115" s="11">
        <f t="shared" si="1903"/>
        <v>7581.2499999999991</v>
      </c>
      <c r="S8115" s="6">
        <f t="shared" si="1896"/>
        <v>0</v>
      </c>
      <c r="T8115" s="11">
        <f t="shared" si="1897"/>
        <v>0</v>
      </c>
      <c r="U8115" s="11">
        <f t="shared" si="1898"/>
        <v>0</v>
      </c>
      <c r="V8115" s="11">
        <f t="shared" si="1904"/>
        <v>0</v>
      </c>
      <c r="W8115" s="20"/>
    </row>
    <row r="8116" spans="1:23" x14ac:dyDescent="0.25">
      <c r="A8116">
        <v>2022120409</v>
      </c>
      <c r="B8116">
        <v>1</v>
      </c>
      <c r="C8116" s="7">
        <v>0.50200999999999996</v>
      </c>
      <c r="D8116" s="6">
        <f t="shared" si="1890"/>
        <v>40160.799999999996</v>
      </c>
      <c r="E8116" s="62">
        <v>0</v>
      </c>
      <c r="F8116" s="6">
        <f t="shared" si="1899"/>
        <v>0</v>
      </c>
      <c r="G8116" s="7">
        <v>0.15759999999999999</v>
      </c>
      <c r="H8116" s="6">
        <f t="shared" si="1891"/>
        <v>5516</v>
      </c>
      <c r="I8116" s="7">
        <v>0.10545</v>
      </c>
      <c r="J8116" s="6">
        <f t="shared" si="1892"/>
        <v>1476.3</v>
      </c>
      <c r="K8116" s="20"/>
      <c r="L8116" s="6">
        <f t="shared" si="1893"/>
        <v>40000</v>
      </c>
      <c r="M8116" s="11">
        <f t="shared" si="1900"/>
        <v>0</v>
      </c>
      <c r="N8116" s="6">
        <f t="shared" si="1894"/>
        <v>160.79999999999563</v>
      </c>
      <c r="O8116" s="11">
        <f t="shared" si="1901"/>
        <v>5355.2000000000044</v>
      </c>
      <c r="P8116" s="11">
        <f t="shared" si="1895"/>
        <v>0</v>
      </c>
      <c r="Q8116" s="11">
        <f t="shared" si="1902"/>
        <v>1476.3</v>
      </c>
      <c r="R8116" s="11">
        <f t="shared" si="1903"/>
        <v>6831.5000000000045</v>
      </c>
      <c r="S8116" s="6">
        <f t="shared" si="1896"/>
        <v>0</v>
      </c>
      <c r="T8116" s="11">
        <f t="shared" si="1897"/>
        <v>0</v>
      </c>
      <c r="U8116" s="11">
        <f t="shared" si="1898"/>
        <v>0</v>
      </c>
      <c r="V8116" s="11">
        <f t="shared" si="1904"/>
        <v>0</v>
      </c>
      <c r="W8116" s="20"/>
    </row>
    <row r="8117" spans="1:23" x14ac:dyDescent="0.25">
      <c r="A8117">
        <v>2022120410</v>
      </c>
      <c r="B8117">
        <v>1</v>
      </c>
      <c r="C8117" s="7">
        <v>0.51556999999999997</v>
      </c>
      <c r="D8117" s="6">
        <f t="shared" si="1890"/>
        <v>41245.599999999999</v>
      </c>
      <c r="E8117" s="62">
        <v>0</v>
      </c>
      <c r="F8117" s="6">
        <f t="shared" si="1899"/>
        <v>0</v>
      </c>
      <c r="G8117" s="7">
        <v>0.13217000000000001</v>
      </c>
      <c r="H8117" s="6">
        <f t="shared" si="1891"/>
        <v>4625.9500000000007</v>
      </c>
      <c r="I8117" s="7">
        <v>0.29096</v>
      </c>
      <c r="J8117" s="6">
        <f t="shared" si="1892"/>
        <v>4073.44</v>
      </c>
      <c r="K8117" s="20"/>
      <c r="L8117" s="6">
        <f t="shared" si="1893"/>
        <v>40000</v>
      </c>
      <c r="M8117" s="11">
        <f t="shared" si="1900"/>
        <v>0</v>
      </c>
      <c r="N8117" s="6">
        <f t="shared" si="1894"/>
        <v>1245.5999999999985</v>
      </c>
      <c r="O8117" s="11">
        <f t="shared" si="1901"/>
        <v>3380.3500000000022</v>
      </c>
      <c r="P8117" s="11">
        <f t="shared" si="1895"/>
        <v>0</v>
      </c>
      <c r="Q8117" s="11">
        <f t="shared" si="1902"/>
        <v>4073.44</v>
      </c>
      <c r="R8117" s="11">
        <f t="shared" si="1903"/>
        <v>7453.7900000000027</v>
      </c>
      <c r="S8117" s="6">
        <f t="shared" si="1896"/>
        <v>0</v>
      </c>
      <c r="T8117" s="11">
        <f t="shared" si="1897"/>
        <v>0</v>
      </c>
      <c r="U8117" s="11">
        <f t="shared" si="1898"/>
        <v>0</v>
      </c>
      <c r="V8117" s="11">
        <f t="shared" si="1904"/>
        <v>0</v>
      </c>
      <c r="W8117" s="20"/>
    </row>
    <row r="8118" spans="1:23" x14ac:dyDescent="0.25">
      <c r="A8118">
        <v>2022120411</v>
      </c>
      <c r="B8118">
        <v>1</v>
      </c>
      <c r="C8118" s="7">
        <v>0.52180000000000004</v>
      </c>
      <c r="D8118" s="6">
        <f t="shared" si="1890"/>
        <v>41744</v>
      </c>
      <c r="E8118" s="62">
        <v>0</v>
      </c>
      <c r="F8118" s="6">
        <f t="shared" si="1899"/>
        <v>0</v>
      </c>
      <c r="G8118" s="7">
        <v>0.13150999999999999</v>
      </c>
      <c r="H8118" s="6">
        <f t="shared" si="1891"/>
        <v>4602.8499999999995</v>
      </c>
      <c r="I8118" s="7">
        <v>0.37285000000000001</v>
      </c>
      <c r="J8118" s="6">
        <f t="shared" si="1892"/>
        <v>5219.9000000000005</v>
      </c>
      <c r="K8118" s="20"/>
      <c r="L8118" s="6">
        <f t="shared" si="1893"/>
        <v>40000</v>
      </c>
      <c r="M8118" s="11">
        <f t="shared" si="1900"/>
        <v>0</v>
      </c>
      <c r="N8118" s="6">
        <f t="shared" si="1894"/>
        <v>1744</v>
      </c>
      <c r="O8118" s="11">
        <f t="shared" si="1901"/>
        <v>2858.8499999999995</v>
      </c>
      <c r="P8118" s="11">
        <f t="shared" si="1895"/>
        <v>0</v>
      </c>
      <c r="Q8118" s="11">
        <f t="shared" si="1902"/>
        <v>5219.9000000000005</v>
      </c>
      <c r="R8118" s="11">
        <f t="shared" si="1903"/>
        <v>8078.75</v>
      </c>
      <c r="S8118" s="6">
        <f t="shared" si="1896"/>
        <v>0</v>
      </c>
      <c r="T8118" s="11">
        <f t="shared" si="1897"/>
        <v>0</v>
      </c>
      <c r="U8118" s="11">
        <f t="shared" si="1898"/>
        <v>0</v>
      </c>
      <c r="V8118" s="11">
        <f t="shared" si="1904"/>
        <v>0</v>
      </c>
      <c r="W8118" s="20"/>
    </row>
    <row r="8119" spans="1:23" x14ac:dyDescent="0.25">
      <c r="A8119">
        <v>2022120412</v>
      </c>
      <c r="B8119">
        <v>1</v>
      </c>
      <c r="C8119" s="7">
        <v>0.52151999999999998</v>
      </c>
      <c r="D8119" s="6">
        <f t="shared" si="1890"/>
        <v>41721.599999999999</v>
      </c>
      <c r="E8119" s="62">
        <v>0</v>
      </c>
      <c r="F8119" s="6">
        <f t="shared" si="1899"/>
        <v>0</v>
      </c>
      <c r="G8119" s="7">
        <v>0.13464000000000001</v>
      </c>
      <c r="H8119" s="6">
        <f t="shared" si="1891"/>
        <v>4712.4000000000005</v>
      </c>
      <c r="I8119" s="7">
        <v>0.42230000000000001</v>
      </c>
      <c r="J8119" s="6">
        <f t="shared" si="1892"/>
        <v>5912.2</v>
      </c>
      <c r="K8119" s="20"/>
      <c r="L8119" s="6">
        <f t="shared" si="1893"/>
        <v>40000</v>
      </c>
      <c r="M8119" s="11">
        <f t="shared" si="1900"/>
        <v>0</v>
      </c>
      <c r="N8119" s="6">
        <f t="shared" si="1894"/>
        <v>1721.5999999999985</v>
      </c>
      <c r="O8119" s="11">
        <f t="shared" si="1901"/>
        <v>2990.800000000002</v>
      </c>
      <c r="P8119" s="11">
        <f t="shared" si="1895"/>
        <v>0</v>
      </c>
      <c r="Q8119" s="11">
        <f t="shared" si="1902"/>
        <v>5912.2</v>
      </c>
      <c r="R8119" s="11">
        <f t="shared" si="1903"/>
        <v>8903.0000000000018</v>
      </c>
      <c r="S8119" s="6">
        <f t="shared" si="1896"/>
        <v>0</v>
      </c>
      <c r="T8119" s="11">
        <f t="shared" si="1897"/>
        <v>0</v>
      </c>
      <c r="U8119" s="11">
        <f t="shared" si="1898"/>
        <v>0</v>
      </c>
      <c r="V8119" s="11">
        <f t="shared" si="1904"/>
        <v>0</v>
      </c>
      <c r="W8119" s="20"/>
    </row>
    <row r="8120" spans="1:23" x14ac:dyDescent="0.25">
      <c r="A8120">
        <v>2022120413</v>
      </c>
      <c r="B8120">
        <v>1</v>
      </c>
      <c r="C8120" s="7">
        <v>0.51895999999999998</v>
      </c>
      <c r="D8120" s="6">
        <f t="shared" si="1890"/>
        <v>41516.799999999996</v>
      </c>
      <c r="E8120" s="62">
        <v>0</v>
      </c>
      <c r="F8120" s="6">
        <f t="shared" si="1899"/>
        <v>0</v>
      </c>
      <c r="G8120" s="7">
        <v>0.16309000000000001</v>
      </c>
      <c r="H8120" s="6">
        <f t="shared" si="1891"/>
        <v>5708.1500000000005</v>
      </c>
      <c r="I8120" s="7">
        <v>0.43395</v>
      </c>
      <c r="J8120" s="6">
        <f t="shared" si="1892"/>
        <v>6075.3</v>
      </c>
      <c r="K8120" s="20"/>
      <c r="L8120" s="6">
        <f t="shared" si="1893"/>
        <v>40000</v>
      </c>
      <c r="M8120" s="11">
        <f t="shared" si="1900"/>
        <v>0</v>
      </c>
      <c r="N8120" s="6">
        <f t="shared" si="1894"/>
        <v>1516.7999999999956</v>
      </c>
      <c r="O8120" s="11">
        <f t="shared" si="1901"/>
        <v>4191.3500000000049</v>
      </c>
      <c r="P8120" s="11">
        <f t="shared" si="1895"/>
        <v>0</v>
      </c>
      <c r="Q8120" s="11">
        <f t="shared" si="1902"/>
        <v>6075.3</v>
      </c>
      <c r="R8120" s="11">
        <f t="shared" si="1903"/>
        <v>10266.650000000005</v>
      </c>
      <c r="S8120" s="6">
        <f t="shared" si="1896"/>
        <v>0</v>
      </c>
      <c r="T8120" s="11">
        <f t="shared" si="1897"/>
        <v>0</v>
      </c>
      <c r="U8120" s="11">
        <f t="shared" si="1898"/>
        <v>0</v>
      </c>
      <c r="V8120" s="11">
        <f t="shared" si="1904"/>
        <v>0</v>
      </c>
      <c r="W8120" s="20"/>
    </row>
    <row r="8121" spans="1:23" x14ac:dyDescent="0.25">
      <c r="A8121">
        <v>2022120414</v>
      </c>
      <c r="B8121">
        <v>1</v>
      </c>
      <c r="C8121" s="7">
        <v>0.51609000000000005</v>
      </c>
      <c r="D8121" s="6">
        <f t="shared" si="1890"/>
        <v>41287.200000000004</v>
      </c>
      <c r="E8121" s="62">
        <v>0</v>
      </c>
      <c r="F8121" s="6">
        <f t="shared" si="1899"/>
        <v>0</v>
      </c>
      <c r="G8121" s="7">
        <v>0.17294000000000001</v>
      </c>
      <c r="H8121" s="6">
        <f t="shared" si="1891"/>
        <v>6052.9000000000005</v>
      </c>
      <c r="I8121" s="7">
        <v>0.41110999999999998</v>
      </c>
      <c r="J8121" s="6">
        <f t="shared" si="1892"/>
        <v>5755.54</v>
      </c>
      <c r="K8121" s="20"/>
      <c r="L8121" s="6">
        <f t="shared" si="1893"/>
        <v>40000</v>
      </c>
      <c r="M8121" s="11">
        <f t="shared" si="1900"/>
        <v>0</v>
      </c>
      <c r="N8121" s="6">
        <f t="shared" si="1894"/>
        <v>1287.2000000000044</v>
      </c>
      <c r="O8121" s="11">
        <f t="shared" si="1901"/>
        <v>4765.6999999999962</v>
      </c>
      <c r="P8121" s="11">
        <f t="shared" si="1895"/>
        <v>0</v>
      </c>
      <c r="Q8121" s="11">
        <f t="shared" si="1902"/>
        <v>5755.54</v>
      </c>
      <c r="R8121" s="11">
        <f t="shared" si="1903"/>
        <v>10521.239999999996</v>
      </c>
      <c r="S8121" s="6">
        <f t="shared" si="1896"/>
        <v>0</v>
      </c>
      <c r="T8121" s="11">
        <f t="shared" si="1897"/>
        <v>0</v>
      </c>
      <c r="U8121" s="11">
        <f t="shared" si="1898"/>
        <v>0</v>
      </c>
      <c r="V8121" s="11">
        <f t="shared" si="1904"/>
        <v>0</v>
      </c>
      <c r="W8121" s="20"/>
    </row>
    <row r="8122" spans="1:23" x14ac:dyDescent="0.25">
      <c r="A8122">
        <v>2022120415</v>
      </c>
      <c r="B8122">
        <v>1</v>
      </c>
      <c r="C8122" s="7">
        <v>0.51741000000000004</v>
      </c>
      <c r="D8122" s="6">
        <f t="shared" si="1890"/>
        <v>41392.800000000003</v>
      </c>
      <c r="E8122" s="62">
        <v>0</v>
      </c>
      <c r="F8122" s="6">
        <f t="shared" si="1899"/>
        <v>0</v>
      </c>
      <c r="G8122" s="7">
        <v>0.14344999999999999</v>
      </c>
      <c r="H8122" s="6">
        <f t="shared" si="1891"/>
        <v>5020.75</v>
      </c>
      <c r="I8122" s="7">
        <v>0.37269999999999998</v>
      </c>
      <c r="J8122" s="6">
        <f t="shared" si="1892"/>
        <v>5217.7999999999993</v>
      </c>
      <c r="K8122" s="20"/>
      <c r="L8122" s="6">
        <f t="shared" si="1893"/>
        <v>40000</v>
      </c>
      <c r="M8122" s="11">
        <f t="shared" si="1900"/>
        <v>0</v>
      </c>
      <c r="N8122" s="6">
        <f t="shared" si="1894"/>
        <v>1392.8000000000029</v>
      </c>
      <c r="O8122" s="11">
        <f t="shared" si="1901"/>
        <v>3627.9499999999971</v>
      </c>
      <c r="P8122" s="11">
        <f t="shared" si="1895"/>
        <v>0</v>
      </c>
      <c r="Q8122" s="11">
        <f t="shared" si="1902"/>
        <v>5217.7999999999993</v>
      </c>
      <c r="R8122" s="11">
        <f t="shared" si="1903"/>
        <v>8845.7499999999964</v>
      </c>
      <c r="S8122" s="6">
        <f t="shared" si="1896"/>
        <v>0</v>
      </c>
      <c r="T8122" s="11">
        <f t="shared" si="1897"/>
        <v>0</v>
      </c>
      <c r="U8122" s="11">
        <f t="shared" si="1898"/>
        <v>0</v>
      </c>
      <c r="V8122" s="11">
        <f t="shared" si="1904"/>
        <v>0</v>
      </c>
      <c r="W8122" s="20"/>
    </row>
    <row r="8123" spans="1:23" x14ac:dyDescent="0.25">
      <c r="A8123">
        <v>2022120416</v>
      </c>
      <c r="B8123">
        <v>1</v>
      </c>
      <c r="C8123" s="7">
        <v>0.52024999999999999</v>
      </c>
      <c r="D8123" s="6">
        <f t="shared" si="1890"/>
        <v>41620</v>
      </c>
      <c r="E8123" s="62">
        <v>0</v>
      </c>
      <c r="F8123" s="6">
        <f t="shared" si="1899"/>
        <v>0</v>
      </c>
      <c r="G8123" s="7">
        <v>0.13111</v>
      </c>
      <c r="H8123" s="6">
        <f t="shared" si="1891"/>
        <v>4588.8500000000004</v>
      </c>
      <c r="I8123" s="7">
        <v>0.31537999999999999</v>
      </c>
      <c r="J8123" s="6">
        <f t="shared" si="1892"/>
        <v>4415.32</v>
      </c>
      <c r="K8123" s="20"/>
      <c r="L8123" s="6">
        <f t="shared" si="1893"/>
        <v>40000</v>
      </c>
      <c r="M8123" s="11">
        <f t="shared" si="1900"/>
        <v>0</v>
      </c>
      <c r="N8123" s="6">
        <f t="shared" si="1894"/>
        <v>1620</v>
      </c>
      <c r="O8123" s="11">
        <f t="shared" si="1901"/>
        <v>2968.8500000000004</v>
      </c>
      <c r="P8123" s="11">
        <f t="shared" si="1895"/>
        <v>0</v>
      </c>
      <c r="Q8123" s="11">
        <f t="shared" si="1902"/>
        <v>4415.32</v>
      </c>
      <c r="R8123" s="11">
        <f t="shared" si="1903"/>
        <v>7384.17</v>
      </c>
      <c r="S8123" s="6">
        <f t="shared" si="1896"/>
        <v>0</v>
      </c>
      <c r="T8123" s="11">
        <f t="shared" si="1897"/>
        <v>0</v>
      </c>
      <c r="U8123" s="11">
        <f t="shared" si="1898"/>
        <v>0</v>
      </c>
      <c r="V8123" s="11">
        <f t="shared" si="1904"/>
        <v>0</v>
      </c>
      <c r="W8123" s="20"/>
    </row>
    <row r="8124" spans="1:23" x14ac:dyDescent="0.25">
      <c r="A8124">
        <v>2022120417</v>
      </c>
      <c r="B8124">
        <v>1</v>
      </c>
      <c r="C8124" s="7">
        <v>0.52654000000000001</v>
      </c>
      <c r="D8124" s="6">
        <f t="shared" si="1890"/>
        <v>42123.199999999997</v>
      </c>
      <c r="E8124" s="62">
        <v>0</v>
      </c>
      <c r="F8124" s="6">
        <f t="shared" si="1899"/>
        <v>0</v>
      </c>
      <c r="G8124" s="7">
        <v>0.12046</v>
      </c>
      <c r="H8124" s="6">
        <f t="shared" si="1891"/>
        <v>4216.1000000000004</v>
      </c>
      <c r="I8124" s="7">
        <v>0.15952</v>
      </c>
      <c r="J8124" s="6">
        <f t="shared" si="1892"/>
        <v>2233.2799999999997</v>
      </c>
      <c r="K8124" s="20"/>
      <c r="L8124" s="6">
        <f t="shared" si="1893"/>
        <v>40000</v>
      </c>
      <c r="M8124" s="11">
        <f t="shared" si="1900"/>
        <v>0</v>
      </c>
      <c r="N8124" s="6">
        <f t="shared" si="1894"/>
        <v>2123.1999999999971</v>
      </c>
      <c r="O8124" s="11">
        <f t="shared" si="1901"/>
        <v>2092.9000000000033</v>
      </c>
      <c r="P8124" s="11">
        <f t="shared" si="1895"/>
        <v>0</v>
      </c>
      <c r="Q8124" s="11">
        <f t="shared" si="1902"/>
        <v>2233.2799999999997</v>
      </c>
      <c r="R8124" s="11">
        <f t="shared" si="1903"/>
        <v>4326.180000000003</v>
      </c>
      <c r="S8124" s="6">
        <f t="shared" si="1896"/>
        <v>0</v>
      </c>
      <c r="T8124" s="11">
        <f t="shared" si="1897"/>
        <v>0</v>
      </c>
      <c r="U8124" s="11">
        <f t="shared" si="1898"/>
        <v>0</v>
      </c>
      <c r="V8124" s="11">
        <f t="shared" si="1904"/>
        <v>0</v>
      </c>
      <c r="W8124" s="20"/>
    </row>
    <row r="8125" spans="1:23" x14ac:dyDescent="0.25">
      <c r="A8125">
        <v>2022120418</v>
      </c>
      <c r="B8125">
        <v>1</v>
      </c>
      <c r="C8125" s="7">
        <v>0.54879999999999995</v>
      </c>
      <c r="D8125" s="6">
        <f t="shared" si="1890"/>
        <v>43904</v>
      </c>
      <c r="E8125" s="62">
        <v>0</v>
      </c>
      <c r="F8125" s="6">
        <f t="shared" si="1899"/>
        <v>0</v>
      </c>
      <c r="G8125" s="7">
        <v>0.14924999999999999</v>
      </c>
      <c r="H8125" s="6">
        <f t="shared" si="1891"/>
        <v>5223.75</v>
      </c>
      <c r="I8125" s="7">
        <v>1.048E-2</v>
      </c>
      <c r="J8125" s="6">
        <f t="shared" si="1892"/>
        <v>146.72</v>
      </c>
      <c r="K8125" s="20"/>
      <c r="L8125" s="6">
        <f t="shared" si="1893"/>
        <v>40000</v>
      </c>
      <c r="M8125" s="11">
        <f t="shared" si="1900"/>
        <v>0</v>
      </c>
      <c r="N8125" s="6">
        <f t="shared" si="1894"/>
        <v>3904</v>
      </c>
      <c r="O8125" s="11">
        <f t="shared" si="1901"/>
        <v>1319.75</v>
      </c>
      <c r="P8125" s="11">
        <f t="shared" si="1895"/>
        <v>0</v>
      </c>
      <c r="Q8125" s="11">
        <f t="shared" si="1902"/>
        <v>146.72</v>
      </c>
      <c r="R8125" s="11">
        <f t="shared" si="1903"/>
        <v>1466.47</v>
      </c>
      <c r="S8125" s="6">
        <f t="shared" si="1896"/>
        <v>0</v>
      </c>
      <c r="T8125" s="11">
        <f t="shared" si="1897"/>
        <v>0</v>
      </c>
      <c r="U8125" s="11">
        <f t="shared" si="1898"/>
        <v>0</v>
      </c>
      <c r="V8125" s="11">
        <f t="shared" si="1904"/>
        <v>0</v>
      </c>
      <c r="W8125" s="20"/>
    </row>
    <row r="8126" spans="1:23" x14ac:dyDescent="0.25">
      <c r="A8126">
        <v>2022120419</v>
      </c>
      <c r="B8126">
        <v>1</v>
      </c>
      <c r="C8126" s="7">
        <v>0.56337999999999999</v>
      </c>
      <c r="D8126" s="6">
        <f t="shared" si="1890"/>
        <v>45070.400000000001</v>
      </c>
      <c r="E8126" s="62">
        <v>0</v>
      </c>
      <c r="F8126" s="6">
        <f t="shared" si="1899"/>
        <v>0</v>
      </c>
      <c r="G8126" s="7">
        <v>0.21148</v>
      </c>
      <c r="H8126" s="6">
        <f t="shared" si="1891"/>
        <v>7401.8</v>
      </c>
      <c r="I8126" s="7">
        <v>0</v>
      </c>
      <c r="J8126" s="6">
        <f t="shared" si="1892"/>
        <v>0</v>
      </c>
      <c r="K8126" s="20"/>
      <c r="L8126" s="6">
        <f t="shared" si="1893"/>
        <v>40000</v>
      </c>
      <c r="M8126" s="11">
        <f t="shared" si="1900"/>
        <v>0</v>
      </c>
      <c r="N8126" s="6">
        <f t="shared" si="1894"/>
        <v>5070.4000000000015</v>
      </c>
      <c r="O8126" s="11">
        <f t="shared" si="1901"/>
        <v>2331.3999999999987</v>
      </c>
      <c r="P8126" s="11">
        <f t="shared" si="1895"/>
        <v>0</v>
      </c>
      <c r="Q8126" s="11">
        <f t="shared" si="1902"/>
        <v>0</v>
      </c>
      <c r="R8126" s="11">
        <f t="shared" si="1903"/>
        <v>2331.3999999999987</v>
      </c>
      <c r="S8126" s="6">
        <f t="shared" si="1896"/>
        <v>0</v>
      </c>
      <c r="T8126" s="11">
        <f t="shared" si="1897"/>
        <v>0</v>
      </c>
      <c r="U8126" s="11">
        <f t="shared" si="1898"/>
        <v>0</v>
      </c>
      <c r="V8126" s="11">
        <f t="shared" si="1904"/>
        <v>0</v>
      </c>
      <c r="W8126" s="20"/>
    </row>
    <row r="8127" spans="1:23" x14ac:dyDescent="0.25">
      <c r="A8127">
        <v>2022120420</v>
      </c>
      <c r="B8127">
        <v>1</v>
      </c>
      <c r="C8127" s="7">
        <v>0.56093999999999999</v>
      </c>
      <c r="D8127" s="6">
        <f t="shared" si="1890"/>
        <v>44875.199999999997</v>
      </c>
      <c r="E8127" s="62">
        <v>0</v>
      </c>
      <c r="F8127" s="6">
        <f t="shared" si="1899"/>
        <v>0</v>
      </c>
      <c r="G8127" s="7">
        <v>0.27384999999999998</v>
      </c>
      <c r="H8127" s="6">
        <f t="shared" si="1891"/>
        <v>9584.75</v>
      </c>
      <c r="I8127" s="7">
        <v>0</v>
      </c>
      <c r="J8127" s="6">
        <f t="shared" si="1892"/>
        <v>0</v>
      </c>
      <c r="K8127" s="20"/>
      <c r="L8127" s="6">
        <f t="shared" si="1893"/>
        <v>40000</v>
      </c>
      <c r="M8127" s="11">
        <f t="shared" si="1900"/>
        <v>0</v>
      </c>
      <c r="N8127" s="6">
        <f t="shared" si="1894"/>
        <v>4875.1999999999971</v>
      </c>
      <c r="O8127" s="11">
        <f t="shared" si="1901"/>
        <v>4709.5500000000029</v>
      </c>
      <c r="P8127" s="11">
        <f t="shared" si="1895"/>
        <v>0</v>
      </c>
      <c r="Q8127" s="11">
        <f t="shared" si="1902"/>
        <v>0</v>
      </c>
      <c r="R8127" s="11">
        <f t="shared" si="1903"/>
        <v>4709.5500000000029</v>
      </c>
      <c r="S8127" s="6">
        <f t="shared" si="1896"/>
        <v>0</v>
      </c>
      <c r="T8127" s="11">
        <f t="shared" si="1897"/>
        <v>0</v>
      </c>
      <c r="U8127" s="11">
        <f t="shared" si="1898"/>
        <v>0</v>
      </c>
      <c r="V8127" s="11">
        <f t="shared" si="1904"/>
        <v>0</v>
      </c>
      <c r="W8127" s="20"/>
    </row>
    <row r="8128" spans="1:23" x14ac:dyDescent="0.25">
      <c r="A8128">
        <v>2022120421</v>
      </c>
      <c r="B8128">
        <v>1</v>
      </c>
      <c r="C8128" s="7">
        <v>0.55447000000000002</v>
      </c>
      <c r="D8128" s="6">
        <f t="shared" si="1890"/>
        <v>44357.599999999999</v>
      </c>
      <c r="E8128" s="62">
        <v>0</v>
      </c>
      <c r="F8128" s="6">
        <f t="shared" si="1899"/>
        <v>0</v>
      </c>
      <c r="G8128" s="7">
        <v>0.34504000000000001</v>
      </c>
      <c r="H8128" s="6">
        <f t="shared" si="1891"/>
        <v>12076.4</v>
      </c>
      <c r="I8128" s="7">
        <v>0</v>
      </c>
      <c r="J8128" s="6">
        <f t="shared" si="1892"/>
        <v>0</v>
      </c>
      <c r="K8128" s="20"/>
      <c r="L8128" s="6">
        <f t="shared" si="1893"/>
        <v>40000</v>
      </c>
      <c r="M8128" s="11">
        <f t="shared" si="1900"/>
        <v>0</v>
      </c>
      <c r="N8128" s="6">
        <f t="shared" si="1894"/>
        <v>4357.5999999999985</v>
      </c>
      <c r="O8128" s="11">
        <f t="shared" si="1901"/>
        <v>7718.8000000000011</v>
      </c>
      <c r="P8128" s="11">
        <f t="shared" si="1895"/>
        <v>0</v>
      </c>
      <c r="Q8128" s="11">
        <f t="shared" si="1902"/>
        <v>0</v>
      </c>
      <c r="R8128" s="11">
        <f t="shared" si="1903"/>
        <v>7718.8000000000011</v>
      </c>
      <c r="S8128" s="6">
        <f t="shared" si="1896"/>
        <v>0</v>
      </c>
      <c r="T8128" s="11">
        <f t="shared" si="1897"/>
        <v>0</v>
      </c>
      <c r="U8128" s="11">
        <f t="shared" si="1898"/>
        <v>0</v>
      </c>
      <c r="V8128" s="11">
        <f t="shared" si="1904"/>
        <v>0</v>
      </c>
      <c r="W8128" s="20"/>
    </row>
    <row r="8129" spans="1:23" x14ac:dyDescent="0.25">
      <c r="A8129">
        <v>2022120422</v>
      </c>
      <c r="B8129">
        <v>1</v>
      </c>
      <c r="C8129" s="7">
        <v>0.54310000000000003</v>
      </c>
      <c r="D8129" s="6">
        <f t="shared" si="1890"/>
        <v>43448</v>
      </c>
      <c r="E8129" s="62">
        <v>0</v>
      </c>
      <c r="F8129" s="6">
        <f t="shared" si="1899"/>
        <v>0</v>
      </c>
      <c r="G8129" s="7">
        <v>0.39918999999999999</v>
      </c>
      <c r="H8129" s="6">
        <f t="shared" si="1891"/>
        <v>13971.65</v>
      </c>
      <c r="I8129" s="7">
        <v>0</v>
      </c>
      <c r="J8129" s="6">
        <f t="shared" si="1892"/>
        <v>0</v>
      </c>
      <c r="K8129" s="20"/>
      <c r="L8129" s="6">
        <f t="shared" si="1893"/>
        <v>40000</v>
      </c>
      <c r="M8129" s="11">
        <f t="shared" si="1900"/>
        <v>0</v>
      </c>
      <c r="N8129" s="6">
        <f t="shared" si="1894"/>
        <v>3448</v>
      </c>
      <c r="O8129" s="11">
        <f t="shared" si="1901"/>
        <v>10523.65</v>
      </c>
      <c r="P8129" s="11">
        <f t="shared" si="1895"/>
        <v>0</v>
      </c>
      <c r="Q8129" s="11">
        <f t="shared" si="1902"/>
        <v>0</v>
      </c>
      <c r="R8129" s="11">
        <f t="shared" si="1903"/>
        <v>10523.65</v>
      </c>
      <c r="S8129" s="6">
        <f t="shared" si="1896"/>
        <v>0</v>
      </c>
      <c r="T8129" s="11">
        <f t="shared" si="1897"/>
        <v>0</v>
      </c>
      <c r="U8129" s="11">
        <f t="shared" si="1898"/>
        <v>0</v>
      </c>
      <c r="V8129" s="11">
        <f t="shared" si="1904"/>
        <v>0</v>
      </c>
      <c r="W8129" s="20"/>
    </row>
    <row r="8130" spans="1:23" x14ac:dyDescent="0.25">
      <c r="A8130">
        <v>2022120423</v>
      </c>
      <c r="B8130">
        <v>1</v>
      </c>
      <c r="C8130" s="7">
        <v>0.52146999999999999</v>
      </c>
      <c r="D8130" s="6">
        <f t="shared" si="1890"/>
        <v>41717.599999999999</v>
      </c>
      <c r="E8130" s="62">
        <v>0</v>
      </c>
      <c r="F8130" s="6">
        <f t="shared" si="1899"/>
        <v>0</v>
      </c>
      <c r="G8130" s="7">
        <v>0.44196999999999997</v>
      </c>
      <c r="H8130" s="6">
        <f t="shared" si="1891"/>
        <v>15468.949999999999</v>
      </c>
      <c r="I8130" s="7">
        <v>0</v>
      </c>
      <c r="J8130" s="6">
        <f t="shared" si="1892"/>
        <v>0</v>
      </c>
      <c r="K8130" s="20"/>
      <c r="L8130" s="6">
        <f t="shared" si="1893"/>
        <v>40000</v>
      </c>
      <c r="M8130" s="11">
        <f t="shared" si="1900"/>
        <v>0</v>
      </c>
      <c r="N8130" s="6">
        <f t="shared" si="1894"/>
        <v>1717.5999999999985</v>
      </c>
      <c r="O8130" s="11">
        <f t="shared" si="1901"/>
        <v>13751.35</v>
      </c>
      <c r="P8130" s="11">
        <f t="shared" si="1895"/>
        <v>0</v>
      </c>
      <c r="Q8130" s="11">
        <f t="shared" si="1902"/>
        <v>0</v>
      </c>
      <c r="R8130" s="11">
        <f t="shared" si="1903"/>
        <v>13751.35</v>
      </c>
      <c r="S8130" s="6">
        <f t="shared" si="1896"/>
        <v>0</v>
      </c>
      <c r="T8130" s="11">
        <f t="shared" si="1897"/>
        <v>0</v>
      </c>
      <c r="U8130" s="11">
        <f t="shared" si="1898"/>
        <v>0</v>
      </c>
      <c r="V8130" s="11">
        <f t="shared" si="1904"/>
        <v>0</v>
      </c>
      <c r="W8130" s="20"/>
    </row>
    <row r="8131" spans="1:23" x14ac:dyDescent="0.25">
      <c r="A8131">
        <v>2022120424</v>
      </c>
      <c r="B8131">
        <v>1</v>
      </c>
      <c r="C8131" s="7">
        <v>0.49425999999999998</v>
      </c>
      <c r="D8131" s="6">
        <f t="shared" si="1890"/>
        <v>39540.799999999996</v>
      </c>
      <c r="E8131" s="62">
        <v>0</v>
      </c>
      <c r="F8131" s="6">
        <f t="shared" si="1899"/>
        <v>0</v>
      </c>
      <c r="G8131" s="7">
        <v>0.47050999999999998</v>
      </c>
      <c r="H8131" s="6">
        <f t="shared" si="1891"/>
        <v>16467.849999999999</v>
      </c>
      <c r="I8131" s="7">
        <v>0</v>
      </c>
      <c r="J8131" s="6">
        <f t="shared" si="1892"/>
        <v>0</v>
      </c>
      <c r="K8131" s="20"/>
      <c r="L8131" s="6">
        <f t="shared" si="1893"/>
        <v>39540.799999999996</v>
      </c>
      <c r="M8131" s="11">
        <f t="shared" si="1900"/>
        <v>459.20000000000437</v>
      </c>
      <c r="N8131" s="6">
        <f t="shared" si="1894"/>
        <v>0</v>
      </c>
      <c r="O8131" s="11">
        <f t="shared" si="1901"/>
        <v>16467.849999999999</v>
      </c>
      <c r="P8131" s="11">
        <f t="shared" si="1895"/>
        <v>0</v>
      </c>
      <c r="Q8131" s="11">
        <f t="shared" si="1902"/>
        <v>0</v>
      </c>
      <c r="R8131" s="11">
        <f t="shared" si="1903"/>
        <v>16927.050000000003</v>
      </c>
      <c r="S8131" s="6">
        <f t="shared" si="1896"/>
        <v>0</v>
      </c>
      <c r="T8131" s="11">
        <f t="shared" si="1897"/>
        <v>0</v>
      </c>
      <c r="U8131" s="11">
        <f t="shared" si="1898"/>
        <v>0</v>
      </c>
      <c r="V8131" s="11">
        <f t="shared" si="1904"/>
        <v>0</v>
      </c>
      <c r="W8131" s="20"/>
    </row>
    <row r="8132" spans="1:23" x14ac:dyDescent="0.25">
      <c r="A8132">
        <v>2022120501</v>
      </c>
      <c r="B8132">
        <v>2</v>
      </c>
      <c r="C8132" s="7">
        <v>0.47045999999999999</v>
      </c>
      <c r="D8132" s="6">
        <f t="shared" si="1890"/>
        <v>37636.799999999996</v>
      </c>
      <c r="E8132" s="62">
        <v>0</v>
      </c>
      <c r="F8132" s="6">
        <f t="shared" si="1899"/>
        <v>0</v>
      </c>
      <c r="G8132" s="7">
        <v>0.49445</v>
      </c>
      <c r="H8132" s="6">
        <f t="shared" si="1891"/>
        <v>17305.75</v>
      </c>
      <c r="I8132" s="7">
        <v>0</v>
      </c>
      <c r="J8132" s="6">
        <f t="shared" si="1892"/>
        <v>0</v>
      </c>
      <c r="K8132" s="20"/>
      <c r="L8132" s="6">
        <f t="shared" si="1893"/>
        <v>37636.799999999996</v>
      </c>
      <c r="M8132" s="11">
        <f t="shared" si="1900"/>
        <v>2363.2000000000044</v>
      </c>
      <c r="N8132" s="6">
        <f t="shared" si="1894"/>
        <v>0</v>
      </c>
      <c r="O8132" s="11">
        <f t="shared" si="1901"/>
        <v>17305.75</v>
      </c>
      <c r="P8132" s="11">
        <f t="shared" si="1895"/>
        <v>0</v>
      </c>
      <c r="Q8132" s="11">
        <f t="shared" si="1902"/>
        <v>0</v>
      </c>
      <c r="R8132" s="11">
        <f t="shared" si="1903"/>
        <v>19668.950000000004</v>
      </c>
      <c r="S8132" s="6">
        <f t="shared" si="1896"/>
        <v>0</v>
      </c>
      <c r="T8132" s="11">
        <f t="shared" si="1897"/>
        <v>0</v>
      </c>
      <c r="U8132" s="11">
        <f t="shared" si="1898"/>
        <v>0</v>
      </c>
      <c r="V8132" s="11">
        <f t="shared" si="1904"/>
        <v>0</v>
      </c>
      <c r="W8132" s="20"/>
    </row>
    <row r="8133" spans="1:23" x14ac:dyDescent="0.25">
      <c r="A8133">
        <v>2022120502</v>
      </c>
      <c r="B8133">
        <v>2</v>
      </c>
      <c r="C8133" s="7">
        <v>0.45419999999999999</v>
      </c>
      <c r="D8133" s="6">
        <f t="shared" ref="D8133:D8196" si="1905">D$18*C8133</f>
        <v>36336</v>
      </c>
      <c r="E8133" s="62">
        <v>0</v>
      </c>
      <c r="F8133" s="6">
        <f t="shared" si="1899"/>
        <v>0</v>
      </c>
      <c r="G8133" s="7">
        <v>0.49886999999999998</v>
      </c>
      <c r="H8133" s="6">
        <f t="shared" ref="H8133:H8196" si="1906">H$18*G8133</f>
        <v>17460.45</v>
      </c>
      <c r="I8133" s="7">
        <v>0</v>
      </c>
      <c r="J8133" s="6">
        <f t="shared" ref="J8133:J8196" si="1907">I8133*J$18</f>
        <v>0</v>
      </c>
      <c r="K8133" s="20"/>
      <c r="L8133" s="6">
        <f t="shared" si="1893"/>
        <v>36336</v>
      </c>
      <c r="M8133" s="11">
        <f t="shared" si="1900"/>
        <v>3664</v>
      </c>
      <c r="N8133" s="6">
        <f t="shared" si="1894"/>
        <v>0</v>
      </c>
      <c r="O8133" s="11">
        <f t="shared" si="1901"/>
        <v>17460.45</v>
      </c>
      <c r="P8133" s="11">
        <f t="shared" si="1895"/>
        <v>0</v>
      </c>
      <c r="Q8133" s="11">
        <f t="shared" si="1902"/>
        <v>0</v>
      </c>
      <c r="R8133" s="11">
        <f t="shared" si="1903"/>
        <v>21124.45</v>
      </c>
      <c r="S8133" s="6">
        <f t="shared" si="1896"/>
        <v>0</v>
      </c>
      <c r="T8133" s="11">
        <f t="shared" si="1897"/>
        <v>0</v>
      </c>
      <c r="U8133" s="11">
        <f t="shared" si="1898"/>
        <v>0</v>
      </c>
      <c r="V8133" s="11">
        <f t="shared" si="1904"/>
        <v>0</v>
      </c>
      <c r="W8133" s="20"/>
    </row>
    <row r="8134" spans="1:23" x14ac:dyDescent="0.25">
      <c r="A8134">
        <v>2022120503</v>
      </c>
      <c r="B8134">
        <v>2</v>
      </c>
      <c r="C8134" s="7">
        <v>0.44853999999999999</v>
      </c>
      <c r="D8134" s="6">
        <f t="shared" si="1905"/>
        <v>35883.199999999997</v>
      </c>
      <c r="E8134" s="62">
        <v>0</v>
      </c>
      <c r="F8134" s="6">
        <f t="shared" si="1899"/>
        <v>0</v>
      </c>
      <c r="G8134" s="7">
        <v>0.49920999999999999</v>
      </c>
      <c r="H8134" s="6">
        <f t="shared" si="1906"/>
        <v>17472.349999999999</v>
      </c>
      <c r="I8134" s="7">
        <v>0</v>
      </c>
      <c r="J8134" s="6">
        <f t="shared" si="1907"/>
        <v>0</v>
      </c>
      <c r="K8134" s="20"/>
      <c r="L8134" s="6">
        <f t="shared" si="1893"/>
        <v>35883.199999999997</v>
      </c>
      <c r="M8134" s="11">
        <f t="shared" si="1900"/>
        <v>4116.8000000000029</v>
      </c>
      <c r="N8134" s="6">
        <f t="shared" si="1894"/>
        <v>0</v>
      </c>
      <c r="O8134" s="11">
        <f t="shared" si="1901"/>
        <v>17472.349999999999</v>
      </c>
      <c r="P8134" s="11">
        <f t="shared" si="1895"/>
        <v>0</v>
      </c>
      <c r="Q8134" s="11">
        <f t="shared" si="1902"/>
        <v>0</v>
      </c>
      <c r="R8134" s="11">
        <f t="shared" si="1903"/>
        <v>21589.15</v>
      </c>
      <c r="S8134" s="6">
        <f t="shared" si="1896"/>
        <v>0</v>
      </c>
      <c r="T8134" s="11">
        <f t="shared" si="1897"/>
        <v>0</v>
      </c>
      <c r="U8134" s="11">
        <f t="shared" si="1898"/>
        <v>0</v>
      </c>
      <c r="V8134" s="11">
        <f t="shared" si="1904"/>
        <v>0</v>
      </c>
      <c r="W8134" s="20"/>
    </row>
    <row r="8135" spans="1:23" x14ac:dyDescent="0.25">
      <c r="A8135">
        <v>2022120504</v>
      </c>
      <c r="B8135">
        <v>2</v>
      </c>
      <c r="C8135" s="7">
        <v>0.44550000000000001</v>
      </c>
      <c r="D8135" s="6">
        <f t="shared" si="1905"/>
        <v>35640</v>
      </c>
      <c r="E8135" s="62">
        <v>0</v>
      </c>
      <c r="F8135" s="6">
        <f t="shared" si="1899"/>
        <v>0</v>
      </c>
      <c r="G8135" s="7">
        <v>0.48912</v>
      </c>
      <c r="H8135" s="6">
        <f t="shared" si="1906"/>
        <v>17119.2</v>
      </c>
      <c r="I8135" s="7">
        <v>0</v>
      </c>
      <c r="J8135" s="6">
        <f t="shared" si="1907"/>
        <v>0</v>
      </c>
      <c r="K8135" s="20"/>
      <c r="L8135" s="6">
        <f t="shared" si="1893"/>
        <v>35640</v>
      </c>
      <c r="M8135" s="11">
        <f t="shared" si="1900"/>
        <v>4360</v>
      </c>
      <c r="N8135" s="6">
        <f t="shared" si="1894"/>
        <v>0</v>
      </c>
      <c r="O8135" s="11">
        <f t="shared" si="1901"/>
        <v>17119.2</v>
      </c>
      <c r="P8135" s="11">
        <f t="shared" si="1895"/>
        <v>0</v>
      </c>
      <c r="Q8135" s="11">
        <f t="shared" si="1902"/>
        <v>0</v>
      </c>
      <c r="R8135" s="11">
        <f t="shared" si="1903"/>
        <v>21479.200000000001</v>
      </c>
      <c r="S8135" s="6">
        <f t="shared" si="1896"/>
        <v>0</v>
      </c>
      <c r="T8135" s="11">
        <f t="shared" si="1897"/>
        <v>0</v>
      </c>
      <c r="U8135" s="11">
        <f t="shared" si="1898"/>
        <v>0</v>
      </c>
      <c r="V8135" s="11">
        <f t="shared" si="1904"/>
        <v>0</v>
      </c>
      <c r="W8135" s="20"/>
    </row>
    <row r="8136" spans="1:23" x14ac:dyDescent="0.25">
      <c r="A8136">
        <v>2022120505</v>
      </c>
      <c r="B8136">
        <v>2</v>
      </c>
      <c r="C8136" s="7">
        <v>0.45407999999999998</v>
      </c>
      <c r="D8136" s="6">
        <f t="shared" si="1905"/>
        <v>36326.400000000001</v>
      </c>
      <c r="E8136" s="62">
        <v>0</v>
      </c>
      <c r="F8136" s="6">
        <f t="shared" si="1899"/>
        <v>0</v>
      </c>
      <c r="G8136" s="7">
        <v>0.48342000000000002</v>
      </c>
      <c r="H8136" s="6">
        <f t="shared" si="1906"/>
        <v>16919.7</v>
      </c>
      <c r="I8136" s="7">
        <v>0</v>
      </c>
      <c r="J8136" s="6">
        <f t="shared" si="1907"/>
        <v>0</v>
      </c>
      <c r="K8136" s="20"/>
      <c r="L8136" s="6">
        <f t="shared" si="1893"/>
        <v>36326.400000000001</v>
      </c>
      <c r="M8136" s="11">
        <f t="shared" si="1900"/>
        <v>3673.5999999999985</v>
      </c>
      <c r="N8136" s="6">
        <f t="shared" si="1894"/>
        <v>0</v>
      </c>
      <c r="O8136" s="11">
        <f t="shared" si="1901"/>
        <v>16919.7</v>
      </c>
      <c r="P8136" s="11">
        <f t="shared" si="1895"/>
        <v>0</v>
      </c>
      <c r="Q8136" s="11">
        <f t="shared" si="1902"/>
        <v>0</v>
      </c>
      <c r="R8136" s="11">
        <f t="shared" si="1903"/>
        <v>20593.3</v>
      </c>
      <c r="S8136" s="6">
        <f t="shared" si="1896"/>
        <v>0</v>
      </c>
      <c r="T8136" s="11">
        <f t="shared" si="1897"/>
        <v>0</v>
      </c>
      <c r="U8136" s="11">
        <f t="shared" si="1898"/>
        <v>0</v>
      </c>
      <c r="V8136" s="11">
        <f t="shared" si="1904"/>
        <v>0</v>
      </c>
      <c r="W8136" s="20"/>
    </row>
    <row r="8137" spans="1:23" x14ac:dyDescent="0.25">
      <c r="A8137">
        <v>2022120506</v>
      </c>
      <c r="B8137">
        <v>2</v>
      </c>
      <c r="C8137" s="7">
        <v>0.47636000000000001</v>
      </c>
      <c r="D8137" s="6">
        <f t="shared" si="1905"/>
        <v>38108.800000000003</v>
      </c>
      <c r="E8137" s="62">
        <v>0</v>
      </c>
      <c r="F8137" s="6">
        <f t="shared" si="1899"/>
        <v>0</v>
      </c>
      <c r="G8137" s="7">
        <v>0.46701999999999999</v>
      </c>
      <c r="H8137" s="6">
        <f t="shared" si="1906"/>
        <v>16345.699999999999</v>
      </c>
      <c r="I8137" s="7">
        <v>0</v>
      </c>
      <c r="J8137" s="6">
        <f t="shared" si="1907"/>
        <v>0</v>
      </c>
      <c r="K8137" s="20"/>
      <c r="L8137" s="6">
        <f t="shared" si="1893"/>
        <v>38108.800000000003</v>
      </c>
      <c r="M8137" s="11">
        <f t="shared" si="1900"/>
        <v>1891.1999999999971</v>
      </c>
      <c r="N8137" s="6">
        <f t="shared" si="1894"/>
        <v>0</v>
      </c>
      <c r="O8137" s="11">
        <f t="shared" si="1901"/>
        <v>16345.699999999999</v>
      </c>
      <c r="P8137" s="11">
        <f t="shared" si="1895"/>
        <v>0</v>
      </c>
      <c r="Q8137" s="11">
        <f t="shared" si="1902"/>
        <v>0</v>
      </c>
      <c r="R8137" s="11">
        <f t="shared" si="1903"/>
        <v>18236.899999999994</v>
      </c>
      <c r="S8137" s="6">
        <f t="shared" si="1896"/>
        <v>0</v>
      </c>
      <c r="T8137" s="11">
        <f t="shared" si="1897"/>
        <v>0</v>
      </c>
      <c r="U8137" s="11">
        <f t="shared" si="1898"/>
        <v>0</v>
      </c>
      <c r="V8137" s="11">
        <f t="shared" si="1904"/>
        <v>0</v>
      </c>
      <c r="W8137" s="20"/>
    </row>
    <row r="8138" spans="1:23" x14ac:dyDescent="0.25">
      <c r="A8138">
        <v>2022120507</v>
      </c>
      <c r="B8138">
        <v>2</v>
      </c>
      <c r="C8138" s="7">
        <v>0.51285999999999998</v>
      </c>
      <c r="D8138" s="6">
        <f t="shared" si="1905"/>
        <v>41028.799999999996</v>
      </c>
      <c r="E8138" s="62">
        <v>0</v>
      </c>
      <c r="F8138" s="6">
        <f t="shared" si="1899"/>
        <v>0</v>
      </c>
      <c r="G8138" s="7">
        <v>0.46046999999999999</v>
      </c>
      <c r="H8138" s="6">
        <f t="shared" si="1906"/>
        <v>16116.449999999999</v>
      </c>
      <c r="I8138" s="7">
        <v>0</v>
      </c>
      <c r="J8138" s="6">
        <f t="shared" si="1907"/>
        <v>0</v>
      </c>
      <c r="K8138" s="20"/>
      <c r="L8138" s="6">
        <f t="shared" si="1893"/>
        <v>40000</v>
      </c>
      <c r="M8138" s="11">
        <f t="shared" si="1900"/>
        <v>0</v>
      </c>
      <c r="N8138" s="6">
        <f t="shared" si="1894"/>
        <v>1028.7999999999956</v>
      </c>
      <c r="O8138" s="11">
        <f t="shared" si="1901"/>
        <v>15087.650000000003</v>
      </c>
      <c r="P8138" s="11">
        <f t="shared" si="1895"/>
        <v>0</v>
      </c>
      <c r="Q8138" s="11">
        <f t="shared" si="1902"/>
        <v>0</v>
      </c>
      <c r="R8138" s="11">
        <f t="shared" si="1903"/>
        <v>15087.650000000003</v>
      </c>
      <c r="S8138" s="6">
        <f t="shared" si="1896"/>
        <v>0</v>
      </c>
      <c r="T8138" s="11">
        <f t="shared" si="1897"/>
        <v>0</v>
      </c>
      <c r="U8138" s="11">
        <f t="shared" si="1898"/>
        <v>0</v>
      </c>
      <c r="V8138" s="11">
        <f t="shared" si="1904"/>
        <v>0</v>
      </c>
      <c r="W8138" s="20"/>
    </row>
    <row r="8139" spans="1:23" x14ac:dyDescent="0.25">
      <c r="A8139">
        <v>2022120508</v>
      </c>
      <c r="B8139">
        <v>2</v>
      </c>
      <c r="C8139" s="7">
        <v>0.52839000000000003</v>
      </c>
      <c r="D8139" s="6">
        <f t="shared" si="1905"/>
        <v>42271.200000000004</v>
      </c>
      <c r="E8139" s="62">
        <v>0</v>
      </c>
      <c r="F8139" s="6">
        <f t="shared" si="1899"/>
        <v>0</v>
      </c>
      <c r="G8139" s="7">
        <v>0.44669999999999999</v>
      </c>
      <c r="H8139" s="6">
        <f t="shared" si="1906"/>
        <v>15634.5</v>
      </c>
      <c r="I8139" s="7">
        <v>4.9800000000000001E-3</v>
      </c>
      <c r="J8139" s="6">
        <f t="shared" si="1907"/>
        <v>69.72</v>
      </c>
      <c r="K8139" s="20"/>
      <c r="L8139" s="6">
        <f t="shared" si="1893"/>
        <v>40000</v>
      </c>
      <c r="M8139" s="11">
        <f t="shared" si="1900"/>
        <v>0</v>
      </c>
      <c r="N8139" s="6">
        <f t="shared" si="1894"/>
        <v>2271.2000000000044</v>
      </c>
      <c r="O8139" s="11">
        <f t="shared" si="1901"/>
        <v>13363.299999999996</v>
      </c>
      <c r="P8139" s="11">
        <f t="shared" si="1895"/>
        <v>0</v>
      </c>
      <c r="Q8139" s="11">
        <f t="shared" si="1902"/>
        <v>69.72</v>
      </c>
      <c r="R8139" s="11">
        <f t="shared" si="1903"/>
        <v>13433.019999999995</v>
      </c>
      <c r="S8139" s="6">
        <f t="shared" si="1896"/>
        <v>0</v>
      </c>
      <c r="T8139" s="11">
        <f t="shared" si="1897"/>
        <v>0</v>
      </c>
      <c r="U8139" s="11">
        <f t="shared" si="1898"/>
        <v>0</v>
      </c>
      <c r="V8139" s="11">
        <f t="shared" si="1904"/>
        <v>0</v>
      </c>
      <c r="W8139" s="20"/>
    </row>
    <row r="8140" spans="1:23" x14ac:dyDescent="0.25">
      <c r="A8140">
        <v>2022120509</v>
      </c>
      <c r="B8140">
        <v>2</v>
      </c>
      <c r="C8140" s="7">
        <v>0.53630999999999995</v>
      </c>
      <c r="D8140" s="6">
        <f t="shared" si="1905"/>
        <v>42904.799999999996</v>
      </c>
      <c r="E8140" s="62">
        <v>0</v>
      </c>
      <c r="F8140" s="6">
        <f t="shared" si="1899"/>
        <v>0</v>
      </c>
      <c r="G8140" s="7">
        <v>0.44012000000000001</v>
      </c>
      <c r="H8140" s="6">
        <f t="shared" si="1906"/>
        <v>15404.2</v>
      </c>
      <c r="I8140" s="7">
        <v>0.10256999999999999</v>
      </c>
      <c r="J8140" s="6">
        <f t="shared" si="1907"/>
        <v>1435.98</v>
      </c>
      <c r="K8140" s="20"/>
      <c r="L8140" s="6">
        <f t="shared" si="1893"/>
        <v>40000</v>
      </c>
      <c r="M8140" s="11">
        <f t="shared" si="1900"/>
        <v>0</v>
      </c>
      <c r="N8140" s="6">
        <f t="shared" si="1894"/>
        <v>2904.7999999999956</v>
      </c>
      <c r="O8140" s="11">
        <f t="shared" si="1901"/>
        <v>12499.400000000005</v>
      </c>
      <c r="P8140" s="11">
        <f t="shared" si="1895"/>
        <v>0</v>
      </c>
      <c r="Q8140" s="11">
        <f t="shared" si="1902"/>
        <v>1435.98</v>
      </c>
      <c r="R8140" s="11">
        <f t="shared" si="1903"/>
        <v>13935.380000000005</v>
      </c>
      <c r="S8140" s="6">
        <f t="shared" si="1896"/>
        <v>0</v>
      </c>
      <c r="T8140" s="11">
        <f t="shared" si="1897"/>
        <v>0</v>
      </c>
      <c r="U8140" s="11">
        <f t="shared" si="1898"/>
        <v>0</v>
      </c>
      <c r="V8140" s="11">
        <f t="shared" si="1904"/>
        <v>0</v>
      </c>
      <c r="W8140" s="20"/>
    </row>
    <row r="8141" spans="1:23" x14ac:dyDescent="0.25">
      <c r="A8141">
        <v>2022120510</v>
      </c>
      <c r="B8141">
        <v>2</v>
      </c>
      <c r="C8141" s="7">
        <v>0.54535999999999996</v>
      </c>
      <c r="D8141" s="6">
        <f t="shared" si="1905"/>
        <v>43628.799999999996</v>
      </c>
      <c r="E8141" s="62">
        <v>0</v>
      </c>
      <c r="F8141" s="6">
        <f t="shared" si="1899"/>
        <v>0</v>
      </c>
      <c r="G8141" s="7">
        <v>0.40927999999999998</v>
      </c>
      <c r="H8141" s="6">
        <f t="shared" si="1906"/>
        <v>14324.8</v>
      </c>
      <c r="I8141" s="7">
        <v>0.25847999999999999</v>
      </c>
      <c r="J8141" s="6">
        <f t="shared" si="1907"/>
        <v>3618.72</v>
      </c>
      <c r="K8141" s="20"/>
      <c r="L8141" s="6">
        <f t="shared" si="1893"/>
        <v>40000</v>
      </c>
      <c r="M8141" s="11">
        <f t="shared" si="1900"/>
        <v>0</v>
      </c>
      <c r="N8141" s="6">
        <f t="shared" si="1894"/>
        <v>3628.7999999999956</v>
      </c>
      <c r="O8141" s="11">
        <f t="shared" si="1901"/>
        <v>10696.000000000004</v>
      </c>
      <c r="P8141" s="11">
        <f t="shared" si="1895"/>
        <v>0</v>
      </c>
      <c r="Q8141" s="11">
        <f t="shared" si="1902"/>
        <v>3618.72</v>
      </c>
      <c r="R8141" s="11">
        <f t="shared" si="1903"/>
        <v>14314.720000000003</v>
      </c>
      <c r="S8141" s="6">
        <f t="shared" si="1896"/>
        <v>0</v>
      </c>
      <c r="T8141" s="11">
        <f t="shared" si="1897"/>
        <v>0</v>
      </c>
      <c r="U8141" s="11">
        <f t="shared" si="1898"/>
        <v>0</v>
      </c>
      <c r="V8141" s="11">
        <f t="shared" si="1904"/>
        <v>0</v>
      </c>
      <c r="W8141" s="20"/>
    </row>
    <row r="8142" spans="1:23" x14ac:dyDescent="0.25">
      <c r="A8142">
        <v>2022120511</v>
      </c>
      <c r="B8142">
        <v>2</v>
      </c>
      <c r="C8142" s="7">
        <v>0.55047000000000001</v>
      </c>
      <c r="D8142" s="6">
        <f t="shared" si="1905"/>
        <v>44037.599999999999</v>
      </c>
      <c r="E8142" s="62">
        <v>0</v>
      </c>
      <c r="F8142" s="6">
        <f t="shared" si="1899"/>
        <v>0</v>
      </c>
      <c r="G8142" s="7">
        <v>0.42780000000000001</v>
      </c>
      <c r="H8142" s="6">
        <f t="shared" si="1906"/>
        <v>14973</v>
      </c>
      <c r="I8142" s="7">
        <v>0.33502999999999999</v>
      </c>
      <c r="J8142" s="6">
        <f t="shared" si="1907"/>
        <v>4690.42</v>
      </c>
      <c r="K8142" s="20"/>
      <c r="L8142" s="6">
        <f t="shared" si="1893"/>
        <v>40000</v>
      </c>
      <c r="M8142" s="11">
        <f t="shared" si="1900"/>
        <v>0</v>
      </c>
      <c r="N8142" s="6">
        <f t="shared" si="1894"/>
        <v>4037.5999999999985</v>
      </c>
      <c r="O8142" s="11">
        <f t="shared" si="1901"/>
        <v>10935.400000000001</v>
      </c>
      <c r="P8142" s="11">
        <f t="shared" si="1895"/>
        <v>0</v>
      </c>
      <c r="Q8142" s="11">
        <f t="shared" si="1902"/>
        <v>4690.42</v>
      </c>
      <c r="R8142" s="11">
        <f t="shared" si="1903"/>
        <v>15625.820000000002</v>
      </c>
      <c r="S8142" s="6">
        <f t="shared" si="1896"/>
        <v>0</v>
      </c>
      <c r="T8142" s="11">
        <f t="shared" si="1897"/>
        <v>0</v>
      </c>
      <c r="U8142" s="11">
        <f t="shared" si="1898"/>
        <v>0</v>
      </c>
      <c r="V8142" s="11">
        <f t="shared" si="1904"/>
        <v>0</v>
      </c>
      <c r="W8142" s="20"/>
    </row>
    <row r="8143" spans="1:23" x14ac:dyDescent="0.25">
      <c r="A8143">
        <v>2022120512</v>
      </c>
      <c r="B8143">
        <v>2</v>
      </c>
      <c r="C8143" s="7">
        <v>0.55474000000000001</v>
      </c>
      <c r="D8143" s="6">
        <f t="shared" si="1905"/>
        <v>44379.200000000004</v>
      </c>
      <c r="E8143" s="62">
        <v>0</v>
      </c>
      <c r="F8143" s="6">
        <f t="shared" si="1899"/>
        <v>0</v>
      </c>
      <c r="G8143" s="7">
        <v>0.42342000000000002</v>
      </c>
      <c r="H8143" s="6">
        <f t="shared" si="1906"/>
        <v>14819.7</v>
      </c>
      <c r="I8143" s="7">
        <v>0.37013000000000001</v>
      </c>
      <c r="J8143" s="6">
        <f t="shared" si="1907"/>
        <v>5181.8200000000006</v>
      </c>
      <c r="K8143" s="20"/>
      <c r="L8143" s="6">
        <f t="shared" si="1893"/>
        <v>40000</v>
      </c>
      <c r="M8143" s="11">
        <f t="shared" si="1900"/>
        <v>0</v>
      </c>
      <c r="N8143" s="6">
        <f t="shared" si="1894"/>
        <v>4379.2000000000044</v>
      </c>
      <c r="O8143" s="11">
        <f t="shared" si="1901"/>
        <v>10440.499999999996</v>
      </c>
      <c r="P8143" s="11">
        <f t="shared" si="1895"/>
        <v>0</v>
      </c>
      <c r="Q8143" s="11">
        <f t="shared" si="1902"/>
        <v>5181.8200000000006</v>
      </c>
      <c r="R8143" s="11">
        <f t="shared" si="1903"/>
        <v>15622.319999999996</v>
      </c>
      <c r="S8143" s="6">
        <f t="shared" si="1896"/>
        <v>0</v>
      </c>
      <c r="T8143" s="11">
        <f t="shared" si="1897"/>
        <v>0</v>
      </c>
      <c r="U8143" s="11">
        <f t="shared" si="1898"/>
        <v>0</v>
      </c>
      <c r="V8143" s="11">
        <f t="shared" si="1904"/>
        <v>0</v>
      </c>
      <c r="W8143" s="20"/>
    </row>
    <row r="8144" spans="1:23" x14ac:dyDescent="0.25">
      <c r="A8144">
        <v>2022120513</v>
      </c>
      <c r="B8144">
        <v>2</v>
      </c>
      <c r="C8144" s="7">
        <v>0.55818000000000001</v>
      </c>
      <c r="D8144" s="6">
        <f t="shared" si="1905"/>
        <v>44654.400000000001</v>
      </c>
      <c r="E8144" s="62">
        <v>0</v>
      </c>
      <c r="F8144" s="6">
        <f t="shared" si="1899"/>
        <v>0</v>
      </c>
      <c r="G8144" s="7">
        <v>0.42914000000000002</v>
      </c>
      <c r="H8144" s="6">
        <f t="shared" si="1906"/>
        <v>15019.900000000001</v>
      </c>
      <c r="I8144" s="7">
        <v>0.35724</v>
      </c>
      <c r="J8144" s="6">
        <f t="shared" si="1907"/>
        <v>5001.3599999999997</v>
      </c>
      <c r="K8144" s="20"/>
      <c r="L8144" s="6">
        <f t="shared" si="1893"/>
        <v>40000</v>
      </c>
      <c r="M8144" s="11">
        <f t="shared" si="1900"/>
        <v>0</v>
      </c>
      <c r="N8144" s="6">
        <f t="shared" si="1894"/>
        <v>4654.4000000000015</v>
      </c>
      <c r="O8144" s="11">
        <f t="shared" si="1901"/>
        <v>10365.5</v>
      </c>
      <c r="P8144" s="11">
        <f t="shared" si="1895"/>
        <v>0</v>
      </c>
      <c r="Q8144" s="11">
        <f t="shared" si="1902"/>
        <v>5001.3599999999997</v>
      </c>
      <c r="R8144" s="11">
        <f t="shared" si="1903"/>
        <v>15366.86</v>
      </c>
      <c r="S8144" s="6">
        <f t="shared" si="1896"/>
        <v>0</v>
      </c>
      <c r="T8144" s="11">
        <f t="shared" si="1897"/>
        <v>0</v>
      </c>
      <c r="U8144" s="11">
        <f t="shared" si="1898"/>
        <v>0</v>
      </c>
      <c r="V8144" s="11">
        <f t="shared" si="1904"/>
        <v>0</v>
      </c>
      <c r="W8144" s="20"/>
    </row>
    <row r="8145" spans="1:23" x14ac:dyDescent="0.25">
      <c r="A8145">
        <v>2022120514</v>
      </c>
      <c r="B8145">
        <v>2</v>
      </c>
      <c r="C8145" s="7">
        <v>0.56374999999999997</v>
      </c>
      <c r="D8145" s="6">
        <f t="shared" si="1905"/>
        <v>45100</v>
      </c>
      <c r="E8145" s="62">
        <v>0</v>
      </c>
      <c r="F8145" s="6">
        <f t="shared" si="1899"/>
        <v>0</v>
      </c>
      <c r="G8145" s="7">
        <v>0.42748999999999998</v>
      </c>
      <c r="H8145" s="6">
        <f t="shared" si="1906"/>
        <v>14962.15</v>
      </c>
      <c r="I8145" s="7">
        <v>0.36788999999999999</v>
      </c>
      <c r="J8145" s="6">
        <f t="shared" si="1907"/>
        <v>5150.46</v>
      </c>
      <c r="K8145" s="20"/>
      <c r="L8145" s="6">
        <f t="shared" si="1893"/>
        <v>40000</v>
      </c>
      <c r="M8145" s="11">
        <f t="shared" si="1900"/>
        <v>0</v>
      </c>
      <c r="N8145" s="6">
        <f t="shared" si="1894"/>
        <v>5100</v>
      </c>
      <c r="O8145" s="11">
        <f t="shared" si="1901"/>
        <v>9862.15</v>
      </c>
      <c r="P8145" s="11">
        <f t="shared" si="1895"/>
        <v>0</v>
      </c>
      <c r="Q8145" s="11">
        <f t="shared" si="1902"/>
        <v>5150.46</v>
      </c>
      <c r="R8145" s="11">
        <f t="shared" si="1903"/>
        <v>15012.61</v>
      </c>
      <c r="S8145" s="6">
        <f t="shared" si="1896"/>
        <v>0</v>
      </c>
      <c r="T8145" s="11">
        <f t="shared" si="1897"/>
        <v>0</v>
      </c>
      <c r="U8145" s="11">
        <f t="shared" si="1898"/>
        <v>0</v>
      </c>
      <c r="V8145" s="11">
        <f t="shared" si="1904"/>
        <v>0</v>
      </c>
      <c r="W8145" s="20"/>
    </row>
    <row r="8146" spans="1:23" x14ac:dyDescent="0.25">
      <c r="A8146">
        <v>2022120515</v>
      </c>
      <c r="B8146">
        <v>2</v>
      </c>
      <c r="C8146" s="7">
        <v>0.57057000000000002</v>
      </c>
      <c r="D8146" s="6">
        <f t="shared" si="1905"/>
        <v>45645.599999999999</v>
      </c>
      <c r="E8146" s="62">
        <v>0</v>
      </c>
      <c r="F8146" s="6">
        <f t="shared" si="1899"/>
        <v>0</v>
      </c>
      <c r="G8146" s="7">
        <v>0.43733</v>
      </c>
      <c r="H8146" s="6">
        <f t="shared" si="1906"/>
        <v>15306.55</v>
      </c>
      <c r="I8146" s="7">
        <v>0.33749000000000001</v>
      </c>
      <c r="J8146" s="6">
        <f t="shared" si="1907"/>
        <v>4724.8600000000006</v>
      </c>
      <c r="K8146" s="20"/>
      <c r="L8146" s="6">
        <f t="shared" si="1893"/>
        <v>40000</v>
      </c>
      <c r="M8146" s="11">
        <f t="shared" si="1900"/>
        <v>0</v>
      </c>
      <c r="N8146" s="6">
        <f t="shared" si="1894"/>
        <v>5645.5999999999985</v>
      </c>
      <c r="O8146" s="11">
        <f t="shared" si="1901"/>
        <v>9660.9500000000007</v>
      </c>
      <c r="P8146" s="11">
        <f t="shared" si="1895"/>
        <v>0</v>
      </c>
      <c r="Q8146" s="11">
        <f t="shared" si="1902"/>
        <v>4724.8600000000006</v>
      </c>
      <c r="R8146" s="11">
        <f t="shared" si="1903"/>
        <v>14385.810000000001</v>
      </c>
      <c r="S8146" s="6">
        <f t="shared" si="1896"/>
        <v>0</v>
      </c>
      <c r="T8146" s="11">
        <f t="shared" si="1897"/>
        <v>0</v>
      </c>
      <c r="U8146" s="11">
        <f t="shared" si="1898"/>
        <v>0</v>
      </c>
      <c r="V8146" s="11">
        <f t="shared" si="1904"/>
        <v>0</v>
      </c>
      <c r="W8146" s="20"/>
    </row>
    <row r="8147" spans="1:23" x14ac:dyDescent="0.25">
      <c r="A8147">
        <v>2022120516</v>
      </c>
      <c r="B8147">
        <v>2</v>
      </c>
      <c r="C8147" s="7">
        <v>0.57355</v>
      </c>
      <c r="D8147" s="6">
        <f t="shared" si="1905"/>
        <v>45884</v>
      </c>
      <c r="E8147" s="62">
        <v>0</v>
      </c>
      <c r="F8147" s="6">
        <f t="shared" si="1899"/>
        <v>0</v>
      </c>
      <c r="G8147" s="7">
        <v>0.44816</v>
      </c>
      <c r="H8147" s="6">
        <f t="shared" si="1906"/>
        <v>15685.6</v>
      </c>
      <c r="I8147" s="7">
        <v>0.29954999999999998</v>
      </c>
      <c r="J8147" s="6">
        <f t="shared" si="1907"/>
        <v>4193.7</v>
      </c>
      <c r="K8147" s="20"/>
      <c r="L8147" s="6">
        <f t="shared" si="1893"/>
        <v>40000</v>
      </c>
      <c r="M8147" s="11">
        <f t="shared" si="1900"/>
        <v>0</v>
      </c>
      <c r="N8147" s="6">
        <f t="shared" si="1894"/>
        <v>5884</v>
      </c>
      <c r="O8147" s="11">
        <f t="shared" si="1901"/>
        <v>9801.6</v>
      </c>
      <c r="P8147" s="11">
        <f t="shared" si="1895"/>
        <v>0</v>
      </c>
      <c r="Q8147" s="11">
        <f t="shared" si="1902"/>
        <v>4193.7</v>
      </c>
      <c r="R8147" s="11">
        <f t="shared" si="1903"/>
        <v>13995.3</v>
      </c>
      <c r="S8147" s="6">
        <f t="shared" si="1896"/>
        <v>0</v>
      </c>
      <c r="T8147" s="11">
        <f t="shared" si="1897"/>
        <v>0</v>
      </c>
      <c r="U8147" s="11">
        <f t="shared" si="1898"/>
        <v>0</v>
      </c>
      <c r="V8147" s="11">
        <f t="shared" si="1904"/>
        <v>0</v>
      </c>
      <c r="W8147" s="20"/>
    </row>
    <row r="8148" spans="1:23" x14ac:dyDescent="0.25">
      <c r="A8148">
        <v>2022120517</v>
      </c>
      <c r="B8148">
        <v>2</v>
      </c>
      <c r="C8148" s="7">
        <v>0.57604</v>
      </c>
      <c r="D8148" s="6">
        <f t="shared" si="1905"/>
        <v>46083.199999999997</v>
      </c>
      <c r="E8148" s="62">
        <v>0</v>
      </c>
      <c r="F8148" s="6">
        <f t="shared" si="1899"/>
        <v>0</v>
      </c>
      <c r="G8148" s="7">
        <v>0.44727</v>
      </c>
      <c r="H8148" s="6">
        <f t="shared" si="1906"/>
        <v>15654.45</v>
      </c>
      <c r="I8148" s="7">
        <v>0.18239</v>
      </c>
      <c r="J8148" s="6">
        <f t="shared" si="1907"/>
        <v>2553.46</v>
      </c>
      <c r="K8148" s="20"/>
      <c r="L8148" s="6">
        <f t="shared" ref="L8148:L8211" si="1908">IF(D8148-F8148&gt;C$17,C$17,D8148-F8148)</f>
        <v>40000</v>
      </c>
      <c r="M8148" s="11">
        <f t="shared" si="1900"/>
        <v>0</v>
      </c>
      <c r="N8148" s="6">
        <f t="shared" ref="N8148:N8211" si="1909">IF(D8148-F8148-L8148&gt;H8148,H8148,D8148-F8148-L8148)</f>
        <v>6083.1999999999971</v>
      </c>
      <c r="O8148" s="11">
        <f t="shared" si="1901"/>
        <v>9571.2500000000036</v>
      </c>
      <c r="P8148" s="11">
        <f t="shared" ref="P8148:P8211" si="1910">IF(D8148-F8148-L8148-N8148&gt;J8148,J8148,D8148-F8148-L8148-N8148)</f>
        <v>0</v>
      </c>
      <c r="Q8148" s="11">
        <f t="shared" si="1902"/>
        <v>2553.46</v>
      </c>
      <c r="R8148" s="11">
        <f t="shared" si="1903"/>
        <v>12124.710000000003</v>
      </c>
      <c r="S8148" s="6">
        <f t="shared" ref="S8148:S8211" si="1911">D8148-F8148-L8148-N8148-P8148</f>
        <v>0</v>
      </c>
      <c r="T8148" s="11">
        <f t="shared" ref="T8148:T8211" si="1912">IF(T8147-AD$23+AD$24*R8148-S8148&gt;T$19,T$19,IF(T8147-AD$23+AD$24*R8148-S8148&lt;0,0,T8147-AD$23+AD$24*R8148-S8148))</f>
        <v>0</v>
      </c>
      <c r="U8148" s="11">
        <f t="shared" ref="U8148:U8211" si="1913">IF(T8147-AD$23-T8148&gt;0,T8147-AD$23-T8148,0)</f>
        <v>0</v>
      </c>
      <c r="V8148" s="11">
        <f t="shared" si="1904"/>
        <v>0</v>
      </c>
      <c r="W8148" s="20"/>
    </row>
    <row r="8149" spans="1:23" x14ac:dyDescent="0.25">
      <c r="A8149">
        <v>2022120518</v>
      </c>
      <c r="B8149">
        <v>2</v>
      </c>
      <c r="C8149" s="7">
        <v>0.58803000000000005</v>
      </c>
      <c r="D8149" s="6">
        <f t="shared" si="1905"/>
        <v>47042.400000000001</v>
      </c>
      <c r="E8149" s="62">
        <v>0</v>
      </c>
      <c r="F8149" s="6">
        <f t="shared" ref="F8149:F8212" si="1914">F$18*E8149</f>
        <v>0</v>
      </c>
      <c r="G8149" s="7">
        <v>0.44742999999999999</v>
      </c>
      <c r="H8149" s="6">
        <f t="shared" si="1906"/>
        <v>15660.05</v>
      </c>
      <c r="I8149" s="7">
        <v>1.0290000000000001E-2</v>
      </c>
      <c r="J8149" s="6">
        <f t="shared" si="1907"/>
        <v>144.06</v>
      </c>
      <c r="K8149" s="20"/>
      <c r="L8149" s="6">
        <f t="shared" si="1908"/>
        <v>40000</v>
      </c>
      <c r="M8149" s="11">
        <f t="shared" ref="M8149:M8212" si="1915">C$17-L8149</f>
        <v>0</v>
      </c>
      <c r="N8149" s="6">
        <f t="shared" si="1909"/>
        <v>7042.4000000000015</v>
      </c>
      <c r="O8149" s="11">
        <f t="shared" ref="O8149:O8212" si="1916">H8149-N8149</f>
        <v>8617.6499999999978</v>
      </c>
      <c r="P8149" s="11">
        <f t="shared" si="1910"/>
        <v>0</v>
      </c>
      <c r="Q8149" s="11">
        <f t="shared" ref="Q8149:Q8212" si="1917">J8149-P8149</f>
        <v>144.06</v>
      </c>
      <c r="R8149" s="11">
        <f t="shared" ref="R8149:R8212" si="1918">M8149+O8149+Q8149</f>
        <v>8761.7099999999973</v>
      </c>
      <c r="S8149" s="6">
        <f t="shared" si="1911"/>
        <v>0</v>
      </c>
      <c r="T8149" s="11">
        <f t="shared" si="1912"/>
        <v>0</v>
      </c>
      <c r="U8149" s="11">
        <f t="shared" si="1913"/>
        <v>0</v>
      </c>
      <c r="V8149" s="11">
        <f t="shared" ref="V8149:V8212" si="1919">D8149-F8149-L8149-N8149-P8149-U8149</f>
        <v>0</v>
      </c>
      <c r="W8149" s="20"/>
    </row>
    <row r="8150" spans="1:23" x14ac:dyDescent="0.25">
      <c r="A8150">
        <v>2022120519</v>
      </c>
      <c r="B8150">
        <v>2</v>
      </c>
      <c r="C8150" s="7">
        <v>0.59853999999999996</v>
      </c>
      <c r="D8150" s="6">
        <f t="shared" si="1905"/>
        <v>47883.199999999997</v>
      </c>
      <c r="E8150" s="62">
        <v>0</v>
      </c>
      <c r="F8150" s="6">
        <f t="shared" si="1914"/>
        <v>0</v>
      </c>
      <c r="G8150" s="7">
        <v>0.4945</v>
      </c>
      <c r="H8150" s="6">
        <f t="shared" si="1906"/>
        <v>17307.5</v>
      </c>
      <c r="I8150" s="7">
        <v>0</v>
      </c>
      <c r="J8150" s="6">
        <f t="shared" si="1907"/>
        <v>0</v>
      </c>
      <c r="K8150" s="20"/>
      <c r="L8150" s="6">
        <f t="shared" si="1908"/>
        <v>40000</v>
      </c>
      <c r="M8150" s="11">
        <f t="shared" si="1915"/>
        <v>0</v>
      </c>
      <c r="N8150" s="6">
        <f t="shared" si="1909"/>
        <v>7883.1999999999971</v>
      </c>
      <c r="O8150" s="11">
        <f t="shared" si="1916"/>
        <v>9424.3000000000029</v>
      </c>
      <c r="P8150" s="11">
        <f t="shared" si="1910"/>
        <v>0</v>
      </c>
      <c r="Q8150" s="11">
        <f t="shared" si="1917"/>
        <v>0</v>
      </c>
      <c r="R8150" s="11">
        <f t="shared" si="1918"/>
        <v>9424.3000000000029</v>
      </c>
      <c r="S8150" s="6">
        <f t="shared" si="1911"/>
        <v>0</v>
      </c>
      <c r="T8150" s="11">
        <f t="shared" si="1912"/>
        <v>0</v>
      </c>
      <c r="U8150" s="11">
        <f t="shared" si="1913"/>
        <v>0</v>
      </c>
      <c r="V8150" s="11">
        <f t="shared" si="1919"/>
        <v>0</v>
      </c>
      <c r="W8150" s="20"/>
    </row>
    <row r="8151" spans="1:23" x14ac:dyDescent="0.25">
      <c r="A8151">
        <v>2022120520</v>
      </c>
      <c r="B8151">
        <v>2</v>
      </c>
      <c r="C8151" s="7">
        <v>0.59248000000000001</v>
      </c>
      <c r="D8151" s="6">
        <f t="shared" si="1905"/>
        <v>47398.400000000001</v>
      </c>
      <c r="E8151" s="62">
        <v>0</v>
      </c>
      <c r="F8151" s="6">
        <f t="shared" si="1914"/>
        <v>0</v>
      </c>
      <c r="G8151" s="7">
        <v>0.52105999999999997</v>
      </c>
      <c r="H8151" s="6">
        <f t="shared" si="1906"/>
        <v>18237.099999999999</v>
      </c>
      <c r="I8151" s="7">
        <v>0</v>
      </c>
      <c r="J8151" s="6">
        <f t="shared" si="1907"/>
        <v>0</v>
      </c>
      <c r="K8151" s="20"/>
      <c r="L8151" s="6">
        <f t="shared" si="1908"/>
        <v>40000</v>
      </c>
      <c r="M8151" s="11">
        <f t="shared" si="1915"/>
        <v>0</v>
      </c>
      <c r="N8151" s="6">
        <f t="shared" si="1909"/>
        <v>7398.4000000000015</v>
      </c>
      <c r="O8151" s="11">
        <f t="shared" si="1916"/>
        <v>10838.699999999997</v>
      </c>
      <c r="P8151" s="11">
        <f t="shared" si="1910"/>
        <v>0</v>
      </c>
      <c r="Q8151" s="11">
        <f t="shared" si="1917"/>
        <v>0</v>
      </c>
      <c r="R8151" s="11">
        <f t="shared" si="1918"/>
        <v>10838.699999999997</v>
      </c>
      <c r="S8151" s="6">
        <f t="shared" si="1911"/>
        <v>0</v>
      </c>
      <c r="T8151" s="11">
        <f t="shared" si="1912"/>
        <v>0</v>
      </c>
      <c r="U8151" s="11">
        <f t="shared" si="1913"/>
        <v>0</v>
      </c>
      <c r="V8151" s="11">
        <f t="shared" si="1919"/>
        <v>0</v>
      </c>
      <c r="W8151" s="20"/>
    </row>
    <row r="8152" spans="1:23" x14ac:dyDescent="0.25">
      <c r="A8152">
        <v>2022120521</v>
      </c>
      <c r="B8152">
        <v>2</v>
      </c>
      <c r="C8152" s="7">
        <v>0.57974000000000003</v>
      </c>
      <c r="D8152" s="6">
        <f t="shared" si="1905"/>
        <v>46379.200000000004</v>
      </c>
      <c r="E8152" s="62">
        <v>0</v>
      </c>
      <c r="F8152" s="6">
        <f t="shared" si="1914"/>
        <v>0</v>
      </c>
      <c r="G8152" s="7">
        <v>0.54015000000000002</v>
      </c>
      <c r="H8152" s="6">
        <f t="shared" si="1906"/>
        <v>18905.25</v>
      </c>
      <c r="I8152" s="7">
        <v>0</v>
      </c>
      <c r="J8152" s="6">
        <f t="shared" si="1907"/>
        <v>0</v>
      </c>
      <c r="K8152" s="20"/>
      <c r="L8152" s="6">
        <f t="shared" si="1908"/>
        <v>40000</v>
      </c>
      <c r="M8152" s="11">
        <f t="shared" si="1915"/>
        <v>0</v>
      </c>
      <c r="N8152" s="6">
        <f t="shared" si="1909"/>
        <v>6379.2000000000044</v>
      </c>
      <c r="O8152" s="11">
        <f t="shared" si="1916"/>
        <v>12526.049999999996</v>
      </c>
      <c r="P8152" s="11">
        <f t="shared" si="1910"/>
        <v>0</v>
      </c>
      <c r="Q8152" s="11">
        <f t="shared" si="1917"/>
        <v>0</v>
      </c>
      <c r="R8152" s="11">
        <f t="shared" si="1918"/>
        <v>12526.049999999996</v>
      </c>
      <c r="S8152" s="6">
        <f t="shared" si="1911"/>
        <v>0</v>
      </c>
      <c r="T8152" s="11">
        <f t="shared" si="1912"/>
        <v>0</v>
      </c>
      <c r="U8152" s="11">
        <f t="shared" si="1913"/>
        <v>0</v>
      </c>
      <c r="V8152" s="11">
        <f t="shared" si="1919"/>
        <v>0</v>
      </c>
      <c r="W8152" s="20"/>
    </row>
    <row r="8153" spans="1:23" x14ac:dyDescent="0.25">
      <c r="A8153">
        <v>2022120522</v>
      </c>
      <c r="B8153">
        <v>2</v>
      </c>
      <c r="C8153" s="7">
        <v>0.56106</v>
      </c>
      <c r="D8153" s="6">
        <f t="shared" si="1905"/>
        <v>44884.800000000003</v>
      </c>
      <c r="E8153" s="62">
        <v>0</v>
      </c>
      <c r="F8153" s="6">
        <f t="shared" si="1914"/>
        <v>0</v>
      </c>
      <c r="G8153" s="7">
        <v>0.53757999999999995</v>
      </c>
      <c r="H8153" s="6">
        <f t="shared" si="1906"/>
        <v>18815.3</v>
      </c>
      <c r="I8153" s="7">
        <v>0</v>
      </c>
      <c r="J8153" s="6">
        <f t="shared" si="1907"/>
        <v>0</v>
      </c>
      <c r="K8153" s="20"/>
      <c r="L8153" s="6">
        <f t="shared" si="1908"/>
        <v>40000</v>
      </c>
      <c r="M8153" s="11">
        <f t="shared" si="1915"/>
        <v>0</v>
      </c>
      <c r="N8153" s="6">
        <f t="shared" si="1909"/>
        <v>4884.8000000000029</v>
      </c>
      <c r="O8153" s="11">
        <f t="shared" si="1916"/>
        <v>13930.499999999996</v>
      </c>
      <c r="P8153" s="11">
        <f t="shared" si="1910"/>
        <v>0</v>
      </c>
      <c r="Q8153" s="11">
        <f t="shared" si="1917"/>
        <v>0</v>
      </c>
      <c r="R8153" s="11">
        <f t="shared" si="1918"/>
        <v>13930.499999999996</v>
      </c>
      <c r="S8153" s="6">
        <f t="shared" si="1911"/>
        <v>0</v>
      </c>
      <c r="T8153" s="11">
        <f t="shared" si="1912"/>
        <v>0</v>
      </c>
      <c r="U8153" s="11">
        <f t="shared" si="1913"/>
        <v>0</v>
      </c>
      <c r="V8153" s="11">
        <f t="shared" si="1919"/>
        <v>0</v>
      </c>
      <c r="W8153" s="20"/>
    </row>
    <row r="8154" spans="1:23" x14ac:dyDescent="0.25">
      <c r="A8154">
        <v>2022120523</v>
      </c>
      <c r="B8154">
        <v>2</v>
      </c>
      <c r="C8154" s="7">
        <v>0.52878999999999998</v>
      </c>
      <c r="D8154" s="6">
        <f t="shared" si="1905"/>
        <v>42303.199999999997</v>
      </c>
      <c r="E8154" s="62">
        <v>0</v>
      </c>
      <c r="F8154" s="6">
        <f t="shared" si="1914"/>
        <v>0</v>
      </c>
      <c r="G8154" s="7">
        <v>0.51114000000000004</v>
      </c>
      <c r="H8154" s="6">
        <f t="shared" si="1906"/>
        <v>17889.900000000001</v>
      </c>
      <c r="I8154" s="7">
        <v>0</v>
      </c>
      <c r="J8154" s="6">
        <f t="shared" si="1907"/>
        <v>0</v>
      </c>
      <c r="K8154" s="20"/>
      <c r="L8154" s="6">
        <f t="shared" si="1908"/>
        <v>40000</v>
      </c>
      <c r="M8154" s="11">
        <f t="shared" si="1915"/>
        <v>0</v>
      </c>
      <c r="N8154" s="6">
        <f t="shared" si="1909"/>
        <v>2303.1999999999971</v>
      </c>
      <c r="O8154" s="11">
        <f t="shared" si="1916"/>
        <v>15586.700000000004</v>
      </c>
      <c r="P8154" s="11">
        <f t="shared" si="1910"/>
        <v>0</v>
      </c>
      <c r="Q8154" s="11">
        <f t="shared" si="1917"/>
        <v>0</v>
      </c>
      <c r="R8154" s="11">
        <f t="shared" si="1918"/>
        <v>15586.700000000004</v>
      </c>
      <c r="S8154" s="6">
        <f t="shared" si="1911"/>
        <v>0</v>
      </c>
      <c r="T8154" s="11">
        <f t="shared" si="1912"/>
        <v>0</v>
      </c>
      <c r="U8154" s="11">
        <f t="shared" si="1913"/>
        <v>0</v>
      </c>
      <c r="V8154" s="11">
        <f t="shared" si="1919"/>
        <v>0</v>
      </c>
      <c r="W8154" s="20"/>
    </row>
    <row r="8155" spans="1:23" x14ac:dyDescent="0.25">
      <c r="A8155">
        <v>2022120524</v>
      </c>
      <c r="B8155">
        <v>2</v>
      </c>
      <c r="C8155" s="7">
        <v>0.49229000000000001</v>
      </c>
      <c r="D8155" s="6">
        <f t="shared" si="1905"/>
        <v>39383.199999999997</v>
      </c>
      <c r="E8155" s="62">
        <v>0</v>
      </c>
      <c r="F8155" s="6">
        <f t="shared" si="1914"/>
        <v>0</v>
      </c>
      <c r="G8155" s="7">
        <v>0.48644999999999999</v>
      </c>
      <c r="H8155" s="6">
        <f t="shared" si="1906"/>
        <v>17025.75</v>
      </c>
      <c r="I8155" s="7">
        <v>0</v>
      </c>
      <c r="J8155" s="6">
        <f t="shared" si="1907"/>
        <v>0</v>
      </c>
      <c r="K8155" s="20"/>
      <c r="L8155" s="6">
        <f t="shared" si="1908"/>
        <v>39383.199999999997</v>
      </c>
      <c r="M8155" s="11">
        <f t="shared" si="1915"/>
        <v>616.80000000000291</v>
      </c>
      <c r="N8155" s="6">
        <f t="shared" si="1909"/>
        <v>0</v>
      </c>
      <c r="O8155" s="11">
        <f t="shared" si="1916"/>
        <v>17025.75</v>
      </c>
      <c r="P8155" s="11">
        <f t="shared" si="1910"/>
        <v>0</v>
      </c>
      <c r="Q8155" s="11">
        <f t="shared" si="1917"/>
        <v>0</v>
      </c>
      <c r="R8155" s="11">
        <f t="shared" si="1918"/>
        <v>17642.550000000003</v>
      </c>
      <c r="S8155" s="6">
        <f t="shared" si="1911"/>
        <v>0</v>
      </c>
      <c r="T8155" s="11">
        <f t="shared" si="1912"/>
        <v>0</v>
      </c>
      <c r="U8155" s="11">
        <f t="shared" si="1913"/>
        <v>0</v>
      </c>
      <c r="V8155" s="11">
        <f t="shared" si="1919"/>
        <v>0</v>
      </c>
      <c r="W8155" s="20"/>
    </row>
    <row r="8156" spans="1:23" x14ac:dyDescent="0.25">
      <c r="A8156">
        <v>2022120601</v>
      </c>
      <c r="B8156">
        <v>3</v>
      </c>
      <c r="C8156" s="7">
        <v>0.46883000000000002</v>
      </c>
      <c r="D8156" s="6">
        <f t="shared" si="1905"/>
        <v>37506.400000000001</v>
      </c>
      <c r="E8156" s="62">
        <v>0</v>
      </c>
      <c r="F8156" s="6">
        <f t="shared" si="1914"/>
        <v>0</v>
      </c>
      <c r="G8156" s="7">
        <v>0.45626</v>
      </c>
      <c r="H8156" s="6">
        <f t="shared" si="1906"/>
        <v>15969.1</v>
      </c>
      <c r="I8156" s="7">
        <v>0</v>
      </c>
      <c r="J8156" s="6">
        <f t="shared" si="1907"/>
        <v>0</v>
      </c>
      <c r="K8156" s="20"/>
      <c r="L8156" s="6">
        <f t="shared" si="1908"/>
        <v>37506.400000000001</v>
      </c>
      <c r="M8156" s="11">
        <f t="shared" si="1915"/>
        <v>2493.5999999999985</v>
      </c>
      <c r="N8156" s="6">
        <f t="shared" si="1909"/>
        <v>0</v>
      </c>
      <c r="O8156" s="11">
        <f t="shared" si="1916"/>
        <v>15969.1</v>
      </c>
      <c r="P8156" s="11">
        <f t="shared" si="1910"/>
        <v>0</v>
      </c>
      <c r="Q8156" s="11">
        <f t="shared" si="1917"/>
        <v>0</v>
      </c>
      <c r="R8156" s="11">
        <f t="shared" si="1918"/>
        <v>18462.699999999997</v>
      </c>
      <c r="S8156" s="6">
        <f t="shared" si="1911"/>
        <v>0</v>
      </c>
      <c r="T8156" s="11">
        <f t="shared" si="1912"/>
        <v>0</v>
      </c>
      <c r="U8156" s="11">
        <f t="shared" si="1913"/>
        <v>0</v>
      </c>
      <c r="V8156" s="11">
        <f t="shared" si="1919"/>
        <v>0</v>
      </c>
      <c r="W8156" s="20"/>
    </row>
    <row r="8157" spans="1:23" x14ac:dyDescent="0.25">
      <c r="A8157">
        <v>2022120602</v>
      </c>
      <c r="B8157">
        <v>3</v>
      </c>
      <c r="C8157" s="7">
        <v>0.45027</v>
      </c>
      <c r="D8157" s="6">
        <f t="shared" si="1905"/>
        <v>36021.599999999999</v>
      </c>
      <c r="E8157" s="62">
        <v>0</v>
      </c>
      <c r="F8157" s="6">
        <f t="shared" si="1914"/>
        <v>0</v>
      </c>
      <c r="G8157" s="7">
        <v>0.43340000000000001</v>
      </c>
      <c r="H8157" s="6">
        <f t="shared" si="1906"/>
        <v>15169</v>
      </c>
      <c r="I8157" s="7">
        <v>0</v>
      </c>
      <c r="J8157" s="6">
        <f t="shared" si="1907"/>
        <v>0</v>
      </c>
      <c r="K8157" s="20"/>
      <c r="L8157" s="6">
        <f t="shared" si="1908"/>
        <v>36021.599999999999</v>
      </c>
      <c r="M8157" s="11">
        <f t="shared" si="1915"/>
        <v>3978.4000000000015</v>
      </c>
      <c r="N8157" s="6">
        <f t="shared" si="1909"/>
        <v>0</v>
      </c>
      <c r="O8157" s="11">
        <f t="shared" si="1916"/>
        <v>15169</v>
      </c>
      <c r="P8157" s="11">
        <f t="shared" si="1910"/>
        <v>0</v>
      </c>
      <c r="Q8157" s="11">
        <f t="shared" si="1917"/>
        <v>0</v>
      </c>
      <c r="R8157" s="11">
        <f t="shared" si="1918"/>
        <v>19147.400000000001</v>
      </c>
      <c r="S8157" s="6">
        <f t="shared" si="1911"/>
        <v>0</v>
      </c>
      <c r="T8157" s="11">
        <f t="shared" si="1912"/>
        <v>0</v>
      </c>
      <c r="U8157" s="11">
        <f t="shared" si="1913"/>
        <v>0</v>
      </c>
      <c r="V8157" s="11">
        <f t="shared" si="1919"/>
        <v>0</v>
      </c>
      <c r="W8157" s="20"/>
    </row>
    <row r="8158" spans="1:23" x14ac:dyDescent="0.25">
      <c r="A8158">
        <v>2022120603</v>
      </c>
      <c r="B8158">
        <v>3</v>
      </c>
      <c r="C8158" s="7">
        <v>0.44041000000000002</v>
      </c>
      <c r="D8158" s="6">
        <f t="shared" si="1905"/>
        <v>35232.800000000003</v>
      </c>
      <c r="E8158" s="62">
        <v>0</v>
      </c>
      <c r="F8158" s="6">
        <f t="shared" si="1914"/>
        <v>0</v>
      </c>
      <c r="G8158" s="7">
        <v>0.41313</v>
      </c>
      <c r="H8158" s="6">
        <f t="shared" si="1906"/>
        <v>14459.55</v>
      </c>
      <c r="I8158" s="7">
        <v>0</v>
      </c>
      <c r="J8158" s="6">
        <f t="shared" si="1907"/>
        <v>0</v>
      </c>
      <c r="K8158" s="20"/>
      <c r="L8158" s="6">
        <f t="shared" si="1908"/>
        <v>35232.800000000003</v>
      </c>
      <c r="M8158" s="11">
        <f t="shared" si="1915"/>
        <v>4767.1999999999971</v>
      </c>
      <c r="N8158" s="6">
        <f t="shared" si="1909"/>
        <v>0</v>
      </c>
      <c r="O8158" s="11">
        <f t="shared" si="1916"/>
        <v>14459.55</v>
      </c>
      <c r="P8158" s="11">
        <f t="shared" si="1910"/>
        <v>0</v>
      </c>
      <c r="Q8158" s="11">
        <f t="shared" si="1917"/>
        <v>0</v>
      </c>
      <c r="R8158" s="11">
        <f t="shared" si="1918"/>
        <v>19226.749999999996</v>
      </c>
      <c r="S8158" s="6">
        <f t="shared" si="1911"/>
        <v>0</v>
      </c>
      <c r="T8158" s="11">
        <f t="shared" si="1912"/>
        <v>0</v>
      </c>
      <c r="U8158" s="11">
        <f t="shared" si="1913"/>
        <v>0</v>
      </c>
      <c r="V8158" s="11">
        <f t="shared" si="1919"/>
        <v>0</v>
      </c>
      <c r="W8158" s="20"/>
    </row>
    <row r="8159" spans="1:23" x14ac:dyDescent="0.25">
      <c r="A8159">
        <v>2022120604</v>
      </c>
      <c r="B8159">
        <v>3</v>
      </c>
      <c r="C8159" s="7">
        <v>0.43789</v>
      </c>
      <c r="D8159" s="6">
        <f t="shared" si="1905"/>
        <v>35031.199999999997</v>
      </c>
      <c r="E8159" s="62">
        <v>0</v>
      </c>
      <c r="F8159" s="6">
        <f t="shared" si="1914"/>
        <v>0</v>
      </c>
      <c r="G8159" s="7">
        <v>0.38780999999999999</v>
      </c>
      <c r="H8159" s="6">
        <f t="shared" si="1906"/>
        <v>13573.35</v>
      </c>
      <c r="I8159" s="7">
        <v>0</v>
      </c>
      <c r="J8159" s="6">
        <f t="shared" si="1907"/>
        <v>0</v>
      </c>
      <c r="K8159" s="20"/>
      <c r="L8159" s="6">
        <f t="shared" si="1908"/>
        <v>35031.199999999997</v>
      </c>
      <c r="M8159" s="11">
        <f t="shared" si="1915"/>
        <v>4968.8000000000029</v>
      </c>
      <c r="N8159" s="6">
        <f t="shared" si="1909"/>
        <v>0</v>
      </c>
      <c r="O8159" s="11">
        <f t="shared" si="1916"/>
        <v>13573.35</v>
      </c>
      <c r="P8159" s="11">
        <f t="shared" si="1910"/>
        <v>0</v>
      </c>
      <c r="Q8159" s="11">
        <f t="shared" si="1917"/>
        <v>0</v>
      </c>
      <c r="R8159" s="11">
        <f t="shared" si="1918"/>
        <v>18542.150000000001</v>
      </c>
      <c r="S8159" s="6">
        <f t="shared" si="1911"/>
        <v>0</v>
      </c>
      <c r="T8159" s="11">
        <f t="shared" si="1912"/>
        <v>0</v>
      </c>
      <c r="U8159" s="11">
        <f t="shared" si="1913"/>
        <v>0</v>
      </c>
      <c r="V8159" s="11">
        <f t="shared" si="1919"/>
        <v>0</v>
      </c>
      <c r="W8159" s="20"/>
    </row>
    <row r="8160" spans="1:23" x14ac:dyDescent="0.25">
      <c r="A8160">
        <v>2022120605</v>
      </c>
      <c r="B8160">
        <v>3</v>
      </c>
      <c r="C8160" s="7">
        <v>0.44272</v>
      </c>
      <c r="D8160" s="6">
        <f t="shared" si="1905"/>
        <v>35417.599999999999</v>
      </c>
      <c r="E8160" s="62">
        <v>0</v>
      </c>
      <c r="F8160" s="6">
        <f t="shared" si="1914"/>
        <v>0</v>
      </c>
      <c r="G8160" s="7">
        <v>0.37315999999999999</v>
      </c>
      <c r="H8160" s="6">
        <f t="shared" si="1906"/>
        <v>13060.6</v>
      </c>
      <c r="I8160" s="7">
        <v>0</v>
      </c>
      <c r="J8160" s="6">
        <f t="shared" si="1907"/>
        <v>0</v>
      </c>
      <c r="K8160" s="20"/>
      <c r="L8160" s="6">
        <f t="shared" si="1908"/>
        <v>35417.599999999999</v>
      </c>
      <c r="M8160" s="11">
        <f t="shared" si="1915"/>
        <v>4582.4000000000015</v>
      </c>
      <c r="N8160" s="6">
        <f t="shared" si="1909"/>
        <v>0</v>
      </c>
      <c r="O8160" s="11">
        <f t="shared" si="1916"/>
        <v>13060.6</v>
      </c>
      <c r="P8160" s="11">
        <f t="shared" si="1910"/>
        <v>0</v>
      </c>
      <c r="Q8160" s="11">
        <f t="shared" si="1917"/>
        <v>0</v>
      </c>
      <c r="R8160" s="11">
        <f t="shared" si="1918"/>
        <v>17643</v>
      </c>
      <c r="S8160" s="6">
        <f t="shared" si="1911"/>
        <v>0</v>
      </c>
      <c r="T8160" s="11">
        <f t="shared" si="1912"/>
        <v>0</v>
      </c>
      <c r="U8160" s="11">
        <f t="shared" si="1913"/>
        <v>0</v>
      </c>
      <c r="V8160" s="11">
        <f t="shared" si="1919"/>
        <v>0</v>
      </c>
      <c r="W8160" s="20"/>
    </row>
    <row r="8161" spans="1:23" x14ac:dyDescent="0.25">
      <c r="A8161">
        <v>2022120606</v>
      </c>
      <c r="B8161">
        <v>3</v>
      </c>
      <c r="C8161" s="7">
        <v>0.46349000000000001</v>
      </c>
      <c r="D8161" s="6">
        <f t="shared" si="1905"/>
        <v>37079.200000000004</v>
      </c>
      <c r="E8161" s="62">
        <v>0</v>
      </c>
      <c r="F8161" s="6">
        <f t="shared" si="1914"/>
        <v>0</v>
      </c>
      <c r="G8161" s="7">
        <v>0.34377999999999997</v>
      </c>
      <c r="H8161" s="6">
        <f t="shared" si="1906"/>
        <v>12032.3</v>
      </c>
      <c r="I8161" s="7">
        <v>0</v>
      </c>
      <c r="J8161" s="6">
        <f t="shared" si="1907"/>
        <v>0</v>
      </c>
      <c r="K8161" s="20"/>
      <c r="L8161" s="6">
        <f t="shared" si="1908"/>
        <v>37079.200000000004</v>
      </c>
      <c r="M8161" s="11">
        <f t="shared" si="1915"/>
        <v>2920.7999999999956</v>
      </c>
      <c r="N8161" s="6">
        <f t="shared" si="1909"/>
        <v>0</v>
      </c>
      <c r="O8161" s="11">
        <f t="shared" si="1916"/>
        <v>12032.3</v>
      </c>
      <c r="P8161" s="11">
        <f t="shared" si="1910"/>
        <v>0</v>
      </c>
      <c r="Q8161" s="11">
        <f t="shared" si="1917"/>
        <v>0</v>
      </c>
      <c r="R8161" s="11">
        <f t="shared" si="1918"/>
        <v>14953.099999999995</v>
      </c>
      <c r="S8161" s="6">
        <f t="shared" si="1911"/>
        <v>0</v>
      </c>
      <c r="T8161" s="11">
        <f t="shared" si="1912"/>
        <v>0</v>
      </c>
      <c r="U8161" s="11">
        <f t="shared" si="1913"/>
        <v>0</v>
      </c>
      <c r="V8161" s="11">
        <f t="shared" si="1919"/>
        <v>0</v>
      </c>
      <c r="W8161" s="20"/>
    </row>
    <row r="8162" spans="1:23" x14ac:dyDescent="0.25">
      <c r="A8162">
        <v>2022120607</v>
      </c>
      <c r="B8162">
        <v>3</v>
      </c>
      <c r="C8162" s="7">
        <v>0.50238000000000005</v>
      </c>
      <c r="D8162" s="6">
        <f t="shared" si="1905"/>
        <v>40190.400000000001</v>
      </c>
      <c r="E8162" s="62">
        <v>0</v>
      </c>
      <c r="F8162" s="6">
        <f t="shared" si="1914"/>
        <v>0</v>
      </c>
      <c r="G8162" s="7">
        <v>0.31351000000000001</v>
      </c>
      <c r="H8162" s="6">
        <f t="shared" si="1906"/>
        <v>10972.85</v>
      </c>
      <c r="I8162" s="7">
        <v>0</v>
      </c>
      <c r="J8162" s="6">
        <f t="shared" si="1907"/>
        <v>0</v>
      </c>
      <c r="K8162" s="20"/>
      <c r="L8162" s="6">
        <f t="shared" si="1908"/>
        <v>40000</v>
      </c>
      <c r="M8162" s="11">
        <f t="shared" si="1915"/>
        <v>0</v>
      </c>
      <c r="N8162" s="6">
        <f t="shared" si="1909"/>
        <v>190.40000000000146</v>
      </c>
      <c r="O8162" s="11">
        <f t="shared" si="1916"/>
        <v>10782.449999999999</v>
      </c>
      <c r="P8162" s="11">
        <f t="shared" si="1910"/>
        <v>0</v>
      </c>
      <c r="Q8162" s="11">
        <f t="shared" si="1917"/>
        <v>0</v>
      </c>
      <c r="R8162" s="11">
        <f t="shared" si="1918"/>
        <v>10782.449999999999</v>
      </c>
      <c r="S8162" s="6">
        <f t="shared" si="1911"/>
        <v>0</v>
      </c>
      <c r="T8162" s="11">
        <f t="shared" si="1912"/>
        <v>0</v>
      </c>
      <c r="U8162" s="11">
        <f t="shared" si="1913"/>
        <v>0</v>
      </c>
      <c r="V8162" s="11">
        <f t="shared" si="1919"/>
        <v>0</v>
      </c>
      <c r="W8162" s="20"/>
    </row>
    <row r="8163" spans="1:23" x14ac:dyDescent="0.25">
      <c r="A8163">
        <v>2022120608</v>
      </c>
      <c r="B8163">
        <v>3</v>
      </c>
      <c r="C8163" s="7">
        <v>0.51861000000000002</v>
      </c>
      <c r="D8163" s="6">
        <f t="shared" si="1905"/>
        <v>41488.800000000003</v>
      </c>
      <c r="E8163" s="62">
        <v>0</v>
      </c>
      <c r="F8163" s="6">
        <f t="shared" si="1914"/>
        <v>0</v>
      </c>
      <c r="G8163" s="7">
        <v>0.28111000000000003</v>
      </c>
      <c r="H8163" s="6">
        <f t="shared" si="1906"/>
        <v>9838.85</v>
      </c>
      <c r="I8163" s="7">
        <v>9.2399999999999999E-3</v>
      </c>
      <c r="J8163" s="6">
        <f t="shared" si="1907"/>
        <v>129.35999999999999</v>
      </c>
      <c r="K8163" s="20"/>
      <c r="L8163" s="6">
        <f t="shared" si="1908"/>
        <v>40000</v>
      </c>
      <c r="M8163" s="11">
        <f t="shared" si="1915"/>
        <v>0</v>
      </c>
      <c r="N8163" s="6">
        <f t="shared" si="1909"/>
        <v>1488.8000000000029</v>
      </c>
      <c r="O8163" s="11">
        <f t="shared" si="1916"/>
        <v>8350.0499999999975</v>
      </c>
      <c r="P8163" s="11">
        <f t="shared" si="1910"/>
        <v>0</v>
      </c>
      <c r="Q8163" s="11">
        <f t="shared" si="1917"/>
        <v>129.35999999999999</v>
      </c>
      <c r="R8163" s="11">
        <f t="shared" si="1918"/>
        <v>8479.409999999998</v>
      </c>
      <c r="S8163" s="6">
        <f t="shared" si="1911"/>
        <v>0</v>
      </c>
      <c r="T8163" s="11">
        <f t="shared" si="1912"/>
        <v>0</v>
      </c>
      <c r="U8163" s="11">
        <f t="shared" si="1913"/>
        <v>0</v>
      </c>
      <c r="V8163" s="11">
        <f t="shared" si="1919"/>
        <v>0</v>
      </c>
      <c r="W8163" s="20"/>
    </row>
    <row r="8164" spans="1:23" x14ac:dyDescent="0.25">
      <c r="A8164">
        <v>2022120609</v>
      </c>
      <c r="B8164">
        <v>3</v>
      </c>
      <c r="C8164" s="7">
        <v>0.52292000000000005</v>
      </c>
      <c r="D8164" s="6">
        <f t="shared" si="1905"/>
        <v>41833.600000000006</v>
      </c>
      <c r="E8164" s="62">
        <v>0</v>
      </c>
      <c r="F8164" s="6">
        <f t="shared" si="1914"/>
        <v>0</v>
      </c>
      <c r="G8164" s="7">
        <v>0.23411000000000001</v>
      </c>
      <c r="H8164" s="6">
        <f t="shared" si="1906"/>
        <v>8193.85</v>
      </c>
      <c r="I8164" s="7">
        <v>7.3700000000000002E-2</v>
      </c>
      <c r="J8164" s="6">
        <f t="shared" si="1907"/>
        <v>1031.8</v>
      </c>
      <c r="K8164" s="20"/>
      <c r="L8164" s="6">
        <f t="shared" si="1908"/>
        <v>40000</v>
      </c>
      <c r="M8164" s="11">
        <f t="shared" si="1915"/>
        <v>0</v>
      </c>
      <c r="N8164" s="6">
        <f t="shared" si="1909"/>
        <v>1833.6000000000058</v>
      </c>
      <c r="O8164" s="11">
        <f t="shared" si="1916"/>
        <v>6360.2499999999945</v>
      </c>
      <c r="P8164" s="11">
        <f t="shared" si="1910"/>
        <v>0</v>
      </c>
      <c r="Q8164" s="11">
        <f t="shared" si="1917"/>
        <v>1031.8</v>
      </c>
      <c r="R8164" s="11">
        <f t="shared" si="1918"/>
        <v>7392.0499999999947</v>
      </c>
      <c r="S8164" s="6">
        <f t="shared" si="1911"/>
        <v>0</v>
      </c>
      <c r="T8164" s="11">
        <f t="shared" si="1912"/>
        <v>0</v>
      </c>
      <c r="U8164" s="11">
        <f t="shared" si="1913"/>
        <v>0</v>
      </c>
      <c r="V8164" s="11">
        <f t="shared" si="1919"/>
        <v>0</v>
      </c>
      <c r="W8164" s="20"/>
    </row>
    <row r="8165" spans="1:23" x14ac:dyDescent="0.25">
      <c r="A8165">
        <v>2022120610</v>
      </c>
      <c r="B8165">
        <v>3</v>
      </c>
      <c r="C8165" s="7">
        <v>0.53234999999999999</v>
      </c>
      <c r="D8165" s="6">
        <f t="shared" si="1905"/>
        <v>42588</v>
      </c>
      <c r="E8165" s="62">
        <v>0</v>
      </c>
      <c r="F8165" s="6">
        <f t="shared" si="1914"/>
        <v>0</v>
      </c>
      <c r="G8165" s="7">
        <v>0.20852999999999999</v>
      </c>
      <c r="H8165" s="6">
        <f t="shared" si="1906"/>
        <v>7298.55</v>
      </c>
      <c r="I8165" s="7">
        <v>0.13763</v>
      </c>
      <c r="J8165" s="6">
        <f t="shared" si="1907"/>
        <v>1926.82</v>
      </c>
      <c r="K8165" s="20"/>
      <c r="L8165" s="6">
        <f t="shared" si="1908"/>
        <v>40000</v>
      </c>
      <c r="M8165" s="11">
        <f t="shared" si="1915"/>
        <v>0</v>
      </c>
      <c r="N8165" s="6">
        <f t="shared" si="1909"/>
        <v>2588</v>
      </c>
      <c r="O8165" s="11">
        <f t="shared" si="1916"/>
        <v>4710.55</v>
      </c>
      <c r="P8165" s="11">
        <f t="shared" si="1910"/>
        <v>0</v>
      </c>
      <c r="Q8165" s="11">
        <f t="shared" si="1917"/>
        <v>1926.82</v>
      </c>
      <c r="R8165" s="11">
        <f t="shared" si="1918"/>
        <v>6637.37</v>
      </c>
      <c r="S8165" s="6">
        <f t="shared" si="1911"/>
        <v>0</v>
      </c>
      <c r="T8165" s="11">
        <f t="shared" si="1912"/>
        <v>0</v>
      </c>
      <c r="U8165" s="11">
        <f t="shared" si="1913"/>
        <v>0</v>
      </c>
      <c r="V8165" s="11">
        <f t="shared" si="1919"/>
        <v>0</v>
      </c>
      <c r="W8165" s="20"/>
    </row>
    <row r="8166" spans="1:23" x14ac:dyDescent="0.25">
      <c r="A8166">
        <v>2022120611</v>
      </c>
      <c r="B8166">
        <v>3</v>
      </c>
      <c r="C8166" s="7">
        <v>0.54627000000000003</v>
      </c>
      <c r="D8166" s="6">
        <f t="shared" si="1905"/>
        <v>43701.600000000006</v>
      </c>
      <c r="E8166" s="62">
        <v>0</v>
      </c>
      <c r="F8166" s="6">
        <f t="shared" si="1914"/>
        <v>0</v>
      </c>
      <c r="G8166" s="7">
        <v>0.20327000000000001</v>
      </c>
      <c r="H8166" s="6">
        <f t="shared" si="1906"/>
        <v>7114.45</v>
      </c>
      <c r="I8166" s="7">
        <v>0.20727999999999999</v>
      </c>
      <c r="J8166" s="6">
        <f t="shared" si="1907"/>
        <v>2901.92</v>
      </c>
      <c r="K8166" s="20"/>
      <c r="L8166" s="6">
        <f t="shared" si="1908"/>
        <v>40000</v>
      </c>
      <c r="M8166" s="11">
        <f t="shared" si="1915"/>
        <v>0</v>
      </c>
      <c r="N8166" s="6">
        <f t="shared" si="1909"/>
        <v>3701.6000000000058</v>
      </c>
      <c r="O8166" s="11">
        <f t="shared" si="1916"/>
        <v>3412.849999999994</v>
      </c>
      <c r="P8166" s="11">
        <f t="shared" si="1910"/>
        <v>0</v>
      </c>
      <c r="Q8166" s="11">
        <f t="shared" si="1917"/>
        <v>2901.92</v>
      </c>
      <c r="R8166" s="11">
        <f t="shared" si="1918"/>
        <v>6314.7699999999941</v>
      </c>
      <c r="S8166" s="6">
        <f t="shared" si="1911"/>
        <v>0</v>
      </c>
      <c r="T8166" s="11">
        <f t="shared" si="1912"/>
        <v>0</v>
      </c>
      <c r="U8166" s="11">
        <f t="shared" si="1913"/>
        <v>0</v>
      </c>
      <c r="V8166" s="11">
        <f t="shared" si="1919"/>
        <v>0</v>
      </c>
      <c r="W8166" s="20"/>
    </row>
    <row r="8167" spans="1:23" x14ac:dyDescent="0.25">
      <c r="A8167">
        <v>2022120612</v>
      </c>
      <c r="B8167">
        <v>3</v>
      </c>
      <c r="C8167" s="7">
        <v>0.55508999999999997</v>
      </c>
      <c r="D8167" s="6">
        <f t="shared" si="1905"/>
        <v>44407.199999999997</v>
      </c>
      <c r="E8167" s="62">
        <v>0</v>
      </c>
      <c r="F8167" s="6">
        <f t="shared" si="1914"/>
        <v>0</v>
      </c>
      <c r="G8167" s="7">
        <v>0.18986</v>
      </c>
      <c r="H8167" s="6">
        <f t="shared" si="1906"/>
        <v>6645.1</v>
      </c>
      <c r="I8167" s="7">
        <v>0.26162000000000002</v>
      </c>
      <c r="J8167" s="6">
        <f t="shared" si="1907"/>
        <v>3662.6800000000003</v>
      </c>
      <c r="K8167" s="20"/>
      <c r="L8167" s="6">
        <f t="shared" si="1908"/>
        <v>40000</v>
      </c>
      <c r="M8167" s="11">
        <f t="shared" si="1915"/>
        <v>0</v>
      </c>
      <c r="N8167" s="6">
        <f t="shared" si="1909"/>
        <v>4407.1999999999971</v>
      </c>
      <c r="O8167" s="11">
        <f t="shared" si="1916"/>
        <v>2237.9000000000033</v>
      </c>
      <c r="P8167" s="11">
        <f t="shared" si="1910"/>
        <v>0</v>
      </c>
      <c r="Q8167" s="11">
        <f t="shared" si="1917"/>
        <v>3662.6800000000003</v>
      </c>
      <c r="R8167" s="11">
        <f t="shared" si="1918"/>
        <v>5900.5800000000036</v>
      </c>
      <c r="S8167" s="6">
        <f t="shared" si="1911"/>
        <v>0</v>
      </c>
      <c r="T8167" s="11">
        <f t="shared" si="1912"/>
        <v>0</v>
      </c>
      <c r="U8167" s="11">
        <f t="shared" si="1913"/>
        <v>0</v>
      </c>
      <c r="V8167" s="11">
        <f t="shared" si="1919"/>
        <v>0</v>
      </c>
      <c r="W8167" s="20"/>
    </row>
    <row r="8168" spans="1:23" x14ac:dyDescent="0.25">
      <c r="A8168">
        <v>2022120613</v>
      </c>
      <c r="B8168">
        <v>3</v>
      </c>
      <c r="C8168" s="7">
        <v>0.56484999999999996</v>
      </c>
      <c r="D8168" s="6">
        <f t="shared" si="1905"/>
        <v>45188</v>
      </c>
      <c r="E8168" s="62">
        <v>0</v>
      </c>
      <c r="F8168" s="6">
        <f t="shared" si="1914"/>
        <v>0</v>
      </c>
      <c r="G8168" s="7">
        <v>0.19189000000000001</v>
      </c>
      <c r="H8168" s="6">
        <f t="shared" si="1906"/>
        <v>6716.1500000000005</v>
      </c>
      <c r="I8168" s="7">
        <v>0.30453000000000002</v>
      </c>
      <c r="J8168" s="6">
        <f t="shared" si="1907"/>
        <v>4263.42</v>
      </c>
      <c r="K8168" s="20"/>
      <c r="L8168" s="6">
        <f t="shared" si="1908"/>
        <v>40000</v>
      </c>
      <c r="M8168" s="11">
        <f t="shared" si="1915"/>
        <v>0</v>
      </c>
      <c r="N8168" s="6">
        <f t="shared" si="1909"/>
        <v>5188</v>
      </c>
      <c r="O8168" s="11">
        <f t="shared" si="1916"/>
        <v>1528.1500000000005</v>
      </c>
      <c r="P8168" s="11">
        <f t="shared" si="1910"/>
        <v>0</v>
      </c>
      <c r="Q8168" s="11">
        <f t="shared" si="1917"/>
        <v>4263.42</v>
      </c>
      <c r="R8168" s="11">
        <f t="shared" si="1918"/>
        <v>5791.5700000000006</v>
      </c>
      <c r="S8168" s="6">
        <f t="shared" si="1911"/>
        <v>0</v>
      </c>
      <c r="T8168" s="11">
        <f t="shared" si="1912"/>
        <v>0</v>
      </c>
      <c r="U8168" s="11">
        <f t="shared" si="1913"/>
        <v>0</v>
      </c>
      <c r="V8168" s="11">
        <f t="shared" si="1919"/>
        <v>0</v>
      </c>
      <c r="W8168" s="20"/>
    </row>
    <row r="8169" spans="1:23" x14ac:dyDescent="0.25">
      <c r="A8169">
        <v>2022120614</v>
      </c>
      <c r="B8169">
        <v>3</v>
      </c>
      <c r="C8169" s="7">
        <v>0.57760999999999996</v>
      </c>
      <c r="D8169" s="6">
        <f t="shared" si="1905"/>
        <v>46208.799999999996</v>
      </c>
      <c r="E8169" s="62">
        <v>0</v>
      </c>
      <c r="F8169" s="6">
        <f t="shared" si="1914"/>
        <v>0</v>
      </c>
      <c r="G8169" s="7">
        <v>0.20447000000000001</v>
      </c>
      <c r="H8169" s="6">
        <f t="shared" si="1906"/>
        <v>7156.4500000000007</v>
      </c>
      <c r="I8169" s="7">
        <v>0.30712</v>
      </c>
      <c r="J8169" s="6">
        <f t="shared" si="1907"/>
        <v>4299.68</v>
      </c>
      <c r="K8169" s="20"/>
      <c r="L8169" s="6">
        <f t="shared" si="1908"/>
        <v>40000</v>
      </c>
      <c r="M8169" s="11">
        <f t="shared" si="1915"/>
        <v>0</v>
      </c>
      <c r="N8169" s="6">
        <f t="shared" si="1909"/>
        <v>6208.7999999999956</v>
      </c>
      <c r="O8169" s="11">
        <f t="shared" si="1916"/>
        <v>947.65000000000509</v>
      </c>
      <c r="P8169" s="11">
        <f t="shared" si="1910"/>
        <v>0</v>
      </c>
      <c r="Q8169" s="11">
        <f t="shared" si="1917"/>
        <v>4299.68</v>
      </c>
      <c r="R8169" s="11">
        <f t="shared" si="1918"/>
        <v>5247.3300000000054</v>
      </c>
      <c r="S8169" s="6">
        <f t="shared" si="1911"/>
        <v>0</v>
      </c>
      <c r="T8169" s="11">
        <f t="shared" si="1912"/>
        <v>0</v>
      </c>
      <c r="U8169" s="11">
        <f t="shared" si="1913"/>
        <v>0</v>
      </c>
      <c r="V8169" s="11">
        <f t="shared" si="1919"/>
        <v>0</v>
      </c>
      <c r="W8169" s="20"/>
    </row>
    <row r="8170" spans="1:23" x14ac:dyDescent="0.25">
      <c r="A8170">
        <v>2022120615</v>
      </c>
      <c r="B8170">
        <v>3</v>
      </c>
      <c r="C8170" s="7">
        <v>0.58391000000000004</v>
      </c>
      <c r="D8170" s="6">
        <f t="shared" si="1905"/>
        <v>46712.800000000003</v>
      </c>
      <c r="E8170" s="62">
        <v>0</v>
      </c>
      <c r="F8170" s="6">
        <f t="shared" si="1914"/>
        <v>0</v>
      </c>
      <c r="G8170" s="7">
        <v>0.21490000000000001</v>
      </c>
      <c r="H8170" s="6">
        <f t="shared" si="1906"/>
        <v>7521.5</v>
      </c>
      <c r="I8170" s="7">
        <v>0.26013999999999998</v>
      </c>
      <c r="J8170" s="6">
        <f t="shared" si="1907"/>
        <v>3641.9599999999996</v>
      </c>
      <c r="K8170" s="20"/>
      <c r="L8170" s="6">
        <f t="shared" si="1908"/>
        <v>40000</v>
      </c>
      <c r="M8170" s="11">
        <f t="shared" si="1915"/>
        <v>0</v>
      </c>
      <c r="N8170" s="6">
        <f t="shared" si="1909"/>
        <v>6712.8000000000029</v>
      </c>
      <c r="O8170" s="11">
        <f t="shared" si="1916"/>
        <v>808.69999999999709</v>
      </c>
      <c r="P8170" s="11">
        <f t="shared" si="1910"/>
        <v>0</v>
      </c>
      <c r="Q8170" s="11">
        <f t="shared" si="1917"/>
        <v>3641.9599999999996</v>
      </c>
      <c r="R8170" s="11">
        <f t="shared" si="1918"/>
        <v>4450.6599999999962</v>
      </c>
      <c r="S8170" s="6">
        <f t="shared" si="1911"/>
        <v>0</v>
      </c>
      <c r="T8170" s="11">
        <f t="shared" si="1912"/>
        <v>0</v>
      </c>
      <c r="U8170" s="11">
        <f t="shared" si="1913"/>
        <v>0</v>
      </c>
      <c r="V8170" s="11">
        <f t="shared" si="1919"/>
        <v>0</v>
      </c>
      <c r="W8170" s="20"/>
    </row>
    <row r="8171" spans="1:23" x14ac:dyDescent="0.25">
      <c r="A8171">
        <v>2022120616</v>
      </c>
      <c r="B8171">
        <v>3</v>
      </c>
      <c r="C8171" s="7">
        <v>0.58599999999999997</v>
      </c>
      <c r="D8171" s="6">
        <f t="shared" si="1905"/>
        <v>46880</v>
      </c>
      <c r="E8171" s="62">
        <v>0</v>
      </c>
      <c r="F8171" s="6">
        <f t="shared" si="1914"/>
        <v>0</v>
      </c>
      <c r="G8171" s="7">
        <v>0.21392</v>
      </c>
      <c r="H8171" s="6">
        <f t="shared" si="1906"/>
        <v>7487.2</v>
      </c>
      <c r="I8171" s="7">
        <v>0.16163</v>
      </c>
      <c r="J8171" s="6">
        <f t="shared" si="1907"/>
        <v>2262.8200000000002</v>
      </c>
      <c r="K8171" s="20"/>
      <c r="L8171" s="6">
        <f t="shared" si="1908"/>
        <v>40000</v>
      </c>
      <c r="M8171" s="11">
        <f t="shared" si="1915"/>
        <v>0</v>
      </c>
      <c r="N8171" s="6">
        <f t="shared" si="1909"/>
        <v>6880</v>
      </c>
      <c r="O8171" s="11">
        <f t="shared" si="1916"/>
        <v>607.19999999999982</v>
      </c>
      <c r="P8171" s="11">
        <f t="shared" si="1910"/>
        <v>0</v>
      </c>
      <c r="Q8171" s="11">
        <f t="shared" si="1917"/>
        <v>2262.8200000000002</v>
      </c>
      <c r="R8171" s="11">
        <f t="shared" si="1918"/>
        <v>2870.02</v>
      </c>
      <c r="S8171" s="6">
        <f t="shared" si="1911"/>
        <v>0</v>
      </c>
      <c r="T8171" s="11">
        <f t="shared" si="1912"/>
        <v>0</v>
      </c>
      <c r="U8171" s="11">
        <f t="shared" si="1913"/>
        <v>0</v>
      </c>
      <c r="V8171" s="11">
        <f t="shared" si="1919"/>
        <v>0</v>
      </c>
      <c r="W8171" s="20"/>
    </row>
    <row r="8172" spans="1:23" x14ac:dyDescent="0.25">
      <c r="A8172">
        <v>2022120617</v>
      </c>
      <c r="B8172">
        <v>3</v>
      </c>
      <c r="C8172" s="7">
        <v>0.58226999999999995</v>
      </c>
      <c r="D8172" s="6">
        <f t="shared" si="1905"/>
        <v>46581.599999999999</v>
      </c>
      <c r="E8172" s="62">
        <v>0</v>
      </c>
      <c r="F8172" s="6">
        <f t="shared" si="1914"/>
        <v>0</v>
      </c>
      <c r="G8172" s="7">
        <v>0.21303</v>
      </c>
      <c r="H8172" s="6">
        <f t="shared" si="1906"/>
        <v>7456.05</v>
      </c>
      <c r="I8172" s="7">
        <v>6.1100000000000002E-2</v>
      </c>
      <c r="J8172" s="6">
        <f t="shared" si="1907"/>
        <v>855.4</v>
      </c>
      <c r="K8172" s="20"/>
      <c r="L8172" s="6">
        <f t="shared" si="1908"/>
        <v>40000</v>
      </c>
      <c r="M8172" s="11">
        <f t="shared" si="1915"/>
        <v>0</v>
      </c>
      <c r="N8172" s="6">
        <f t="shared" si="1909"/>
        <v>6581.5999999999985</v>
      </c>
      <c r="O8172" s="11">
        <f t="shared" si="1916"/>
        <v>874.45000000000164</v>
      </c>
      <c r="P8172" s="11">
        <f t="shared" si="1910"/>
        <v>0</v>
      </c>
      <c r="Q8172" s="11">
        <f t="shared" si="1917"/>
        <v>855.4</v>
      </c>
      <c r="R8172" s="11">
        <f t="shared" si="1918"/>
        <v>1729.8500000000017</v>
      </c>
      <c r="S8172" s="6">
        <f t="shared" si="1911"/>
        <v>0</v>
      </c>
      <c r="T8172" s="11">
        <f t="shared" si="1912"/>
        <v>0</v>
      </c>
      <c r="U8172" s="11">
        <f t="shared" si="1913"/>
        <v>0</v>
      </c>
      <c r="V8172" s="11">
        <f t="shared" si="1919"/>
        <v>0</v>
      </c>
      <c r="W8172" s="20"/>
    </row>
    <row r="8173" spans="1:23" x14ac:dyDescent="0.25">
      <c r="A8173">
        <v>2022120618</v>
      </c>
      <c r="B8173">
        <v>3</v>
      </c>
      <c r="C8173" s="7">
        <v>0.59062999999999999</v>
      </c>
      <c r="D8173" s="6">
        <f t="shared" si="1905"/>
        <v>47250.400000000001</v>
      </c>
      <c r="E8173" s="62">
        <v>0</v>
      </c>
      <c r="F8173" s="6">
        <f t="shared" si="1914"/>
        <v>0</v>
      </c>
      <c r="G8173" s="7">
        <v>0.2218</v>
      </c>
      <c r="H8173" s="6">
        <f t="shared" si="1906"/>
        <v>7763</v>
      </c>
      <c r="I8173" s="7">
        <v>5.1799999999999997E-3</v>
      </c>
      <c r="J8173" s="6">
        <f t="shared" si="1907"/>
        <v>72.52</v>
      </c>
      <c r="K8173" s="20"/>
      <c r="L8173" s="6">
        <f t="shared" si="1908"/>
        <v>40000</v>
      </c>
      <c r="M8173" s="11">
        <f t="shared" si="1915"/>
        <v>0</v>
      </c>
      <c r="N8173" s="6">
        <f t="shared" si="1909"/>
        <v>7250.4000000000015</v>
      </c>
      <c r="O8173" s="11">
        <f t="shared" si="1916"/>
        <v>512.59999999999854</v>
      </c>
      <c r="P8173" s="11">
        <f t="shared" si="1910"/>
        <v>0</v>
      </c>
      <c r="Q8173" s="11">
        <f t="shared" si="1917"/>
        <v>72.52</v>
      </c>
      <c r="R8173" s="11">
        <f t="shared" si="1918"/>
        <v>585.11999999999853</v>
      </c>
      <c r="S8173" s="6">
        <f t="shared" si="1911"/>
        <v>0</v>
      </c>
      <c r="T8173" s="11">
        <f t="shared" si="1912"/>
        <v>0</v>
      </c>
      <c r="U8173" s="11">
        <f t="shared" si="1913"/>
        <v>0</v>
      </c>
      <c r="V8173" s="11">
        <f t="shared" si="1919"/>
        <v>0</v>
      </c>
      <c r="W8173" s="20"/>
    </row>
    <row r="8174" spans="1:23" x14ac:dyDescent="0.25">
      <c r="A8174">
        <v>2022120619</v>
      </c>
      <c r="B8174">
        <v>3</v>
      </c>
      <c r="C8174" s="7">
        <v>0.59963999999999995</v>
      </c>
      <c r="D8174" s="6">
        <f t="shared" si="1905"/>
        <v>47971.199999999997</v>
      </c>
      <c r="E8174" s="62">
        <v>0</v>
      </c>
      <c r="F8174" s="6">
        <f t="shared" si="1914"/>
        <v>0</v>
      </c>
      <c r="G8174" s="7">
        <v>0.25647999999999999</v>
      </c>
      <c r="H8174" s="6">
        <f t="shared" si="1906"/>
        <v>8976.7999999999993</v>
      </c>
      <c r="I8174" s="7">
        <v>0</v>
      </c>
      <c r="J8174" s="6">
        <f t="shared" si="1907"/>
        <v>0</v>
      </c>
      <c r="K8174" s="20"/>
      <c r="L8174" s="6">
        <f t="shared" si="1908"/>
        <v>40000</v>
      </c>
      <c r="M8174" s="11">
        <f t="shared" si="1915"/>
        <v>0</v>
      </c>
      <c r="N8174" s="6">
        <f t="shared" si="1909"/>
        <v>7971.1999999999971</v>
      </c>
      <c r="O8174" s="11">
        <f t="shared" si="1916"/>
        <v>1005.6000000000022</v>
      </c>
      <c r="P8174" s="11">
        <f t="shared" si="1910"/>
        <v>0</v>
      </c>
      <c r="Q8174" s="11">
        <f t="shared" si="1917"/>
        <v>0</v>
      </c>
      <c r="R8174" s="11">
        <f t="shared" si="1918"/>
        <v>1005.6000000000022</v>
      </c>
      <c r="S8174" s="6">
        <f t="shared" si="1911"/>
        <v>0</v>
      </c>
      <c r="T8174" s="11">
        <f t="shared" si="1912"/>
        <v>0</v>
      </c>
      <c r="U8174" s="11">
        <f t="shared" si="1913"/>
        <v>0</v>
      </c>
      <c r="V8174" s="11">
        <f t="shared" si="1919"/>
        <v>0</v>
      </c>
      <c r="W8174" s="20"/>
    </row>
    <row r="8175" spans="1:23" x14ac:dyDescent="0.25">
      <c r="A8175">
        <v>2022120620</v>
      </c>
      <c r="B8175">
        <v>3</v>
      </c>
      <c r="C8175" s="7">
        <v>0.59494999999999998</v>
      </c>
      <c r="D8175" s="6">
        <f t="shared" si="1905"/>
        <v>47596</v>
      </c>
      <c r="E8175" s="62">
        <v>0</v>
      </c>
      <c r="F8175" s="6">
        <f t="shared" si="1914"/>
        <v>0</v>
      </c>
      <c r="G8175" s="7">
        <v>0.29754000000000003</v>
      </c>
      <c r="H8175" s="6">
        <f t="shared" si="1906"/>
        <v>10413.900000000001</v>
      </c>
      <c r="I8175" s="7">
        <v>0</v>
      </c>
      <c r="J8175" s="6">
        <f t="shared" si="1907"/>
        <v>0</v>
      </c>
      <c r="K8175" s="20"/>
      <c r="L8175" s="6">
        <f t="shared" si="1908"/>
        <v>40000</v>
      </c>
      <c r="M8175" s="11">
        <f t="shared" si="1915"/>
        <v>0</v>
      </c>
      <c r="N8175" s="6">
        <f t="shared" si="1909"/>
        <v>7596</v>
      </c>
      <c r="O8175" s="11">
        <f t="shared" si="1916"/>
        <v>2817.9000000000015</v>
      </c>
      <c r="P8175" s="11">
        <f t="shared" si="1910"/>
        <v>0</v>
      </c>
      <c r="Q8175" s="11">
        <f t="shared" si="1917"/>
        <v>0</v>
      </c>
      <c r="R8175" s="11">
        <f t="shared" si="1918"/>
        <v>2817.9000000000015</v>
      </c>
      <c r="S8175" s="6">
        <f t="shared" si="1911"/>
        <v>0</v>
      </c>
      <c r="T8175" s="11">
        <f t="shared" si="1912"/>
        <v>0</v>
      </c>
      <c r="U8175" s="11">
        <f t="shared" si="1913"/>
        <v>0</v>
      </c>
      <c r="V8175" s="11">
        <f t="shared" si="1919"/>
        <v>0</v>
      </c>
      <c r="W8175" s="20"/>
    </row>
    <row r="8176" spans="1:23" x14ac:dyDescent="0.25">
      <c r="A8176">
        <v>2022120621</v>
      </c>
      <c r="B8176">
        <v>3</v>
      </c>
      <c r="C8176" s="7">
        <v>0.58318000000000003</v>
      </c>
      <c r="D8176" s="6">
        <f t="shared" si="1905"/>
        <v>46654.400000000001</v>
      </c>
      <c r="E8176" s="62">
        <v>0</v>
      </c>
      <c r="F8176" s="6">
        <f t="shared" si="1914"/>
        <v>0</v>
      </c>
      <c r="G8176" s="7">
        <v>0.32546000000000003</v>
      </c>
      <c r="H8176" s="6">
        <f t="shared" si="1906"/>
        <v>11391.1</v>
      </c>
      <c r="I8176" s="7">
        <v>0</v>
      </c>
      <c r="J8176" s="6">
        <f t="shared" si="1907"/>
        <v>0</v>
      </c>
      <c r="K8176" s="20"/>
      <c r="L8176" s="6">
        <f t="shared" si="1908"/>
        <v>40000</v>
      </c>
      <c r="M8176" s="11">
        <f t="shared" si="1915"/>
        <v>0</v>
      </c>
      <c r="N8176" s="6">
        <f t="shared" si="1909"/>
        <v>6654.4000000000015</v>
      </c>
      <c r="O8176" s="11">
        <f t="shared" si="1916"/>
        <v>4736.6999999999989</v>
      </c>
      <c r="P8176" s="11">
        <f t="shared" si="1910"/>
        <v>0</v>
      </c>
      <c r="Q8176" s="11">
        <f t="shared" si="1917"/>
        <v>0</v>
      </c>
      <c r="R8176" s="11">
        <f t="shared" si="1918"/>
        <v>4736.6999999999989</v>
      </c>
      <c r="S8176" s="6">
        <f t="shared" si="1911"/>
        <v>0</v>
      </c>
      <c r="T8176" s="11">
        <f t="shared" si="1912"/>
        <v>0</v>
      </c>
      <c r="U8176" s="11">
        <f t="shared" si="1913"/>
        <v>0</v>
      </c>
      <c r="V8176" s="11">
        <f t="shared" si="1919"/>
        <v>0</v>
      </c>
      <c r="W8176" s="20"/>
    </row>
    <row r="8177" spans="1:23" x14ac:dyDescent="0.25">
      <c r="A8177">
        <v>2022120622</v>
      </c>
      <c r="B8177">
        <v>3</v>
      </c>
      <c r="C8177" s="7">
        <v>0.56920999999999999</v>
      </c>
      <c r="D8177" s="6">
        <f t="shared" si="1905"/>
        <v>45536.800000000003</v>
      </c>
      <c r="E8177" s="62">
        <v>0</v>
      </c>
      <c r="F8177" s="6">
        <f t="shared" si="1914"/>
        <v>0</v>
      </c>
      <c r="G8177" s="7">
        <v>0.36936999999999998</v>
      </c>
      <c r="H8177" s="6">
        <f t="shared" si="1906"/>
        <v>12927.949999999999</v>
      </c>
      <c r="I8177" s="7">
        <v>0</v>
      </c>
      <c r="J8177" s="6">
        <f t="shared" si="1907"/>
        <v>0</v>
      </c>
      <c r="K8177" s="20"/>
      <c r="L8177" s="6">
        <f t="shared" si="1908"/>
        <v>40000</v>
      </c>
      <c r="M8177" s="11">
        <f t="shared" si="1915"/>
        <v>0</v>
      </c>
      <c r="N8177" s="6">
        <f t="shared" si="1909"/>
        <v>5536.8000000000029</v>
      </c>
      <c r="O8177" s="11">
        <f t="shared" si="1916"/>
        <v>7391.149999999996</v>
      </c>
      <c r="P8177" s="11">
        <f t="shared" si="1910"/>
        <v>0</v>
      </c>
      <c r="Q8177" s="11">
        <f t="shared" si="1917"/>
        <v>0</v>
      </c>
      <c r="R8177" s="11">
        <f t="shared" si="1918"/>
        <v>7391.149999999996</v>
      </c>
      <c r="S8177" s="6">
        <f t="shared" si="1911"/>
        <v>0</v>
      </c>
      <c r="T8177" s="11">
        <f t="shared" si="1912"/>
        <v>0</v>
      </c>
      <c r="U8177" s="11">
        <f t="shared" si="1913"/>
        <v>0</v>
      </c>
      <c r="V8177" s="11">
        <f t="shared" si="1919"/>
        <v>0</v>
      </c>
      <c r="W8177" s="20"/>
    </row>
    <row r="8178" spans="1:23" x14ac:dyDescent="0.25">
      <c r="A8178">
        <v>2022120623</v>
      </c>
      <c r="B8178">
        <v>3</v>
      </c>
      <c r="C8178" s="7">
        <v>0.53800999999999999</v>
      </c>
      <c r="D8178" s="6">
        <f t="shared" si="1905"/>
        <v>43040.799999999996</v>
      </c>
      <c r="E8178" s="62">
        <v>0</v>
      </c>
      <c r="F8178" s="6">
        <f t="shared" si="1914"/>
        <v>0</v>
      </c>
      <c r="G8178" s="7">
        <v>0.39713999999999999</v>
      </c>
      <c r="H8178" s="6">
        <f t="shared" si="1906"/>
        <v>13899.9</v>
      </c>
      <c r="I8178" s="7">
        <v>0</v>
      </c>
      <c r="J8178" s="6">
        <f t="shared" si="1907"/>
        <v>0</v>
      </c>
      <c r="K8178" s="20"/>
      <c r="L8178" s="6">
        <f t="shared" si="1908"/>
        <v>40000</v>
      </c>
      <c r="M8178" s="11">
        <f t="shared" si="1915"/>
        <v>0</v>
      </c>
      <c r="N8178" s="6">
        <f t="shared" si="1909"/>
        <v>3040.7999999999956</v>
      </c>
      <c r="O8178" s="11">
        <f t="shared" si="1916"/>
        <v>10859.100000000004</v>
      </c>
      <c r="P8178" s="11">
        <f t="shared" si="1910"/>
        <v>0</v>
      </c>
      <c r="Q8178" s="11">
        <f t="shared" si="1917"/>
        <v>0</v>
      </c>
      <c r="R8178" s="11">
        <f t="shared" si="1918"/>
        <v>10859.100000000004</v>
      </c>
      <c r="S8178" s="6">
        <f t="shared" si="1911"/>
        <v>0</v>
      </c>
      <c r="T8178" s="11">
        <f t="shared" si="1912"/>
        <v>0</v>
      </c>
      <c r="U8178" s="11">
        <f t="shared" si="1913"/>
        <v>0</v>
      </c>
      <c r="V8178" s="11">
        <f t="shared" si="1919"/>
        <v>0</v>
      </c>
      <c r="W8178" s="20"/>
    </row>
    <row r="8179" spans="1:23" x14ac:dyDescent="0.25">
      <c r="A8179">
        <v>2022120624</v>
      </c>
      <c r="B8179">
        <v>3</v>
      </c>
      <c r="C8179" s="7">
        <v>0.50090999999999997</v>
      </c>
      <c r="D8179" s="6">
        <f t="shared" si="1905"/>
        <v>40072.799999999996</v>
      </c>
      <c r="E8179" s="62">
        <v>0</v>
      </c>
      <c r="F8179" s="6">
        <f t="shared" si="1914"/>
        <v>0</v>
      </c>
      <c r="G8179" s="7">
        <v>0.38340000000000002</v>
      </c>
      <c r="H8179" s="6">
        <f t="shared" si="1906"/>
        <v>13419</v>
      </c>
      <c r="I8179" s="7">
        <v>0</v>
      </c>
      <c r="J8179" s="6">
        <f t="shared" si="1907"/>
        <v>0</v>
      </c>
      <c r="K8179" s="20"/>
      <c r="L8179" s="6">
        <f t="shared" si="1908"/>
        <v>40000</v>
      </c>
      <c r="M8179" s="11">
        <f t="shared" si="1915"/>
        <v>0</v>
      </c>
      <c r="N8179" s="6">
        <f t="shared" si="1909"/>
        <v>72.799999999995634</v>
      </c>
      <c r="O8179" s="11">
        <f t="shared" si="1916"/>
        <v>13346.200000000004</v>
      </c>
      <c r="P8179" s="11">
        <f t="shared" si="1910"/>
        <v>0</v>
      </c>
      <c r="Q8179" s="11">
        <f t="shared" si="1917"/>
        <v>0</v>
      </c>
      <c r="R8179" s="11">
        <f t="shared" si="1918"/>
        <v>13346.200000000004</v>
      </c>
      <c r="S8179" s="6">
        <f t="shared" si="1911"/>
        <v>0</v>
      </c>
      <c r="T8179" s="11">
        <f t="shared" si="1912"/>
        <v>0</v>
      </c>
      <c r="U8179" s="11">
        <f t="shared" si="1913"/>
        <v>0</v>
      </c>
      <c r="V8179" s="11">
        <f t="shared" si="1919"/>
        <v>0</v>
      </c>
      <c r="W8179" s="20"/>
    </row>
    <row r="8180" spans="1:23" x14ac:dyDescent="0.25">
      <c r="A8180">
        <v>2022120701</v>
      </c>
      <c r="B8180">
        <v>4</v>
      </c>
      <c r="C8180" s="7">
        <v>0.47309000000000001</v>
      </c>
      <c r="D8180" s="6">
        <f t="shared" si="1905"/>
        <v>37847.200000000004</v>
      </c>
      <c r="E8180" s="62">
        <v>0</v>
      </c>
      <c r="F8180" s="6">
        <f t="shared" si="1914"/>
        <v>0</v>
      </c>
      <c r="G8180" s="7">
        <v>0.35518</v>
      </c>
      <c r="H8180" s="6">
        <f t="shared" si="1906"/>
        <v>12431.3</v>
      </c>
      <c r="I8180" s="7">
        <v>0</v>
      </c>
      <c r="J8180" s="6">
        <f t="shared" si="1907"/>
        <v>0</v>
      </c>
      <c r="K8180" s="20"/>
      <c r="L8180" s="6">
        <f t="shared" si="1908"/>
        <v>37847.200000000004</v>
      </c>
      <c r="M8180" s="11">
        <f t="shared" si="1915"/>
        <v>2152.7999999999956</v>
      </c>
      <c r="N8180" s="6">
        <f t="shared" si="1909"/>
        <v>0</v>
      </c>
      <c r="O8180" s="11">
        <f t="shared" si="1916"/>
        <v>12431.3</v>
      </c>
      <c r="P8180" s="11">
        <f t="shared" si="1910"/>
        <v>0</v>
      </c>
      <c r="Q8180" s="11">
        <f t="shared" si="1917"/>
        <v>0</v>
      </c>
      <c r="R8180" s="11">
        <f t="shared" si="1918"/>
        <v>14584.099999999995</v>
      </c>
      <c r="S8180" s="6">
        <f t="shared" si="1911"/>
        <v>0</v>
      </c>
      <c r="T8180" s="11">
        <f t="shared" si="1912"/>
        <v>0</v>
      </c>
      <c r="U8180" s="11">
        <f t="shared" si="1913"/>
        <v>0</v>
      </c>
      <c r="V8180" s="11">
        <f t="shared" si="1919"/>
        <v>0</v>
      </c>
      <c r="W8180" s="20"/>
    </row>
    <row r="8181" spans="1:23" x14ac:dyDescent="0.25">
      <c r="A8181">
        <v>2022120702</v>
      </c>
      <c r="B8181">
        <v>4</v>
      </c>
      <c r="C8181" s="7">
        <v>0.45690999999999998</v>
      </c>
      <c r="D8181" s="6">
        <f t="shared" si="1905"/>
        <v>36552.799999999996</v>
      </c>
      <c r="E8181" s="62">
        <v>0</v>
      </c>
      <c r="F8181" s="6">
        <f t="shared" si="1914"/>
        <v>0</v>
      </c>
      <c r="G8181" s="7">
        <v>0.32524999999999998</v>
      </c>
      <c r="H8181" s="6">
        <f t="shared" si="1906"/>
        <v>11383.75</v>
      </c>
      <c r="I8181" s="7">
        <v>0</v>
      </c>
      <c r="J8181" s="6">
        <f t="shared" si="1907"/>
        <v>0</v>
      </c>
      <c r="K8181" s="20"/>
      <c r="L8181" s="6">
        <f t="shared" si="1908"/>
        <v>36552.799999999996</v>
      </c>
      <c r="M8181" s="11">
        <f t="shared" si="1915"/>
        <v>3447.2000000000044</v>
      </c>
      <c r="N8181" s="6">
        <f t="shared" si="1909"/>
        <v>0</v>
      </c>
      <c r="O8181" s="11">
        <f t="shared" si="1916"/>
        <v>11383.75</v>
      </c>
      <c r="P8181" s="11">
        <f t="shared" si="1910"/>
        <v>0</v>
      </c>
      <c r="Q8181" s="11">
        <f t="shared" si="1917"/>
        <v>0</v>
      </c>
      <c r="R8181" s="11">
        <f t="shared" si="1918"/>
        <v>14830.950000000004</v>
      </c>
      <c r="S8181" s="6">
        <f t="shared" si="1911"/>
        <v>0</v>
      </c>
      <c r="T8181" s="11">
        <f t="shared" si="1912"/>
        <v>0</v>
      </c>
      <c r="U8181" s="11">
        <f t="shared" si="1913"/>
        <v>0</v>
      </c>
      <c r="V8181" s="11">
        <f t="shared" si="1919"/>
        <v>0</v>
      </c>
      <c r="W8181" s="20"/>
    </row>
    <row r="8182" spans="1:23" x14ac:dyDescent="0.25">
      <c r="A8182">
        <v>2022120703</v>
      </c>
      <c r="B8182">
        <v>4</v>
      </c>
      <c r="C8182" s="7">
        <v>0.44786999999999999</v>
      </c>
      <c r="D8182" s="6">
        <f t="shared" si="1905"/>
        <v>35829.599999999999</v>
      </c>
      <c r="E8182" s="62">
        <v>0</v>
      </c>
      <c r="F8182" s="6">
        <f t="shared" si="1914"/>
        <v>0</v>
      </c>
      <c r="G8182" s="7">
        <v>0.28772999999999999</v>
      </c>
      <c r="H8182" s="6">
        <f t="shared" si="1906"/>
        <v>10070.549999999999</v>
      </c>
      <c r="I8182" s="7">
        <v>0</v>
      </c>
      <c r="J8182" s="6">
        <f t="shared" si="1907"/>
        <v>0</v>
      </c>
      <c r="K8182" s="20"/>
      <c r="L8182" s="6">
        <f t="shared" si="1908"/>
        <v>35829.599999999999</v>
      </c>
      <c r="M8182" s="11">
        <f t="shared" si="1915"/>
        <v>4170.4000000000015</v>
      </c>
      <c r="N8182" s="6">
        <f t="shared" si="1909"/>
        <v>0</v>
      </c>
      <c r="O8182" s="11">
        <f t="shared" si="1916"/>
        <v>10070.549999999999</v>
      </c>
      <c r="P8182" s="11">
        <f t="shared" si="1910"/>
        <v>0</v>
      </c>
      <c r="Q8182" s="11">
        <f t="shared" si="1917"/>
        <v>0</v>
      </c>
      <c r="R8182" s="11">
        <f t="shared" si="1918"/>
        <v>14240.95</v>
      </c>
      <c r="S8182" s="6">
        <f t="shared" si="1911"/>
        <v>0</v>
      </c>
      <c r="T8182" s="11">
        <f t="shared" si="1912"/>
        <v>0</v>
      </c>
      <c r="U8182" s="11">
        <f t="shared" si="1913"/>
        <v>0</v>
      </c>
      <c r="V8182" s="11">
        <f t="shared" si="1919"/>
        <v>0</v>
      </c>
      <c r="W8182" s="20"/>
    </row>
    <row r="8183" spans="1:23" x14ac:dyDescent="0.25">
      <c r="A8183">
        <v>2022120704</v>
      </c>
      <c r="B8183">
        <v>4</v>
      </c>
      <c r="C8183" s="7">
        <v>0.44124000000000002</v>
      </c>
      <c r="D8183" s="6">
        <f t="shared" si="1905"/>
        <v>35299.200000000004</v>
      </c>
      <c r="E8183" s="62">
        <v>0</v>
      </c>
      <c r="F8183" s="6">
        <f t="shared" si="1914"/>
        <v>0</v>
      </c>
      <c r="G8183" s="7">
        <v>0.24198</v>
      </c>
      <c r="H8183" s="6">
        <f t="shared" si="1906"/>
        <v>8469.2999999999993</v>
      </c>
      <c r="I8183" s="7">
        <v>0</v>
      </c>
      <c r="J8183" s="6">
        <f t="shared" si="1907"/>
        <v>0</v>
      </c>
      <c r="K8183" s="20"/>
      <c r="L8183" s="6">
        <f t="shared" si="1908"/>
        <v>35299.200000000004</v>
      </c>
      <c r="M8183" s="11">
        <f t="shared" si="1915"/>
        <v>4700.7999999999956</v>
      </c>
      <c r="N8183" s="6">
        <f t="shared" si="1909"/>
        <v>0</v>
      </c>
      <c r="O8183" s="11">
        <f t="shared" si="1916"/>
        <v>8469.2999999999993</v>
      </c>
      <c r="P8183" s="11">
        <f t="shared" si="1910"/>
        <v>0</v>
      </c>
      <c r="Q8183" s="11">
        <f t="shared" si="1917"/>
        <v>0</v>
      </c>
      <c r="R8183" s="11">
        <f t="shared" si="1918"/>
        <v>13170.099999999995</v>
      </c>
      <c r="S8183" s="6">
        <f t="shared" si="1911"/>
        <v>0</v>
      </c>
      <c r="T8183" s="11">
        <f t="shared" si="1912"/>
        <v>0</v>
      </c>
      <c r="U8183" s="11">
        <f t="shared" si="1913"/>
        <v>0</v>
      </c>
      <c r="V8183" s="11">
        <f t="shared" si="1919"/>
        <v>0</v>
      </c>
      <c r="W8183" s="20"/>
    </row>
    <row r="8184" spans="1:23" x14ac:dyDescent="0.25">
      <c r="A8184">
        <v>2022120705</v>
      </c>
      <c r="B8184">
        <v>4</v>
      </c>
      <c r="C8184" s="7">
        <v>0.43120000000000003</v>
      </c>
      <c r="D8184" s="6">
        <f t="shared" si="1905"/>
        <v>34496</v>
      </c>
      <c r="E8184" s="62">
        <v>0</v>
      </c>
      <c r="F8184" s="6">
        <f t="shared" si="1914"/>
        <v>0</v>
      </c>
      <c r="G8184" s="7">
        <v>0.21887000000000001</v>
      </c>
      <c r="H8184" s="6">
        <f t="shared" si="1906"/>
        <v>7660.4500000000007</v>
      </c>
      <c r="I8184" s="7">
        <v>0</v>
      </c>
      <c r="J8184" s="6">
        <f t="shared" si="1907"/>
        <v>0</v>
      </c>
      <c r="K8184" s="20"/>
      <c r="L8184" s="6">
        <f t="shared" si="1908"/>
        <v>34496</v>
      </c>
      <c r="M8184" s="11">
        <f t="shared" si="1915"/>
        <v>5504</v>
      </c>
      <c r="N8184" s="6">
        <f t="shared" si="1909"/>
        <v>0</v>
      </c>
      <c r="O8184" s="11">
        <f t="shared" si="1916"/>
        <v>7660.4500000000007</v>
      </c>
      <c r="P8184" s="11">
        <f t="shared" si="1910"/>
        <v>0</v>
      </c>
      <c r="Q8184" s="11">
        <f t="shared" si="1917"/>
        <v>0</v>
      </c>
      <c r="R8184" s="11">
        <f t="shared" si="1918"/>
        <v>13164.45</v>
      </c>
      <c r="S8184" s="6">
        <f t="shared" si="1911"/>
        <v>0</v>
      </c>
      <c r="T8184" s="11">
        <f t="shared" si="1912"/>
        <v>0</v>
      </c>
      <c r="U8184" s="11">
        <f t="shared" si="1913"/>
        <v>0</v>
      </c>
      <c r="V8184" s="11">
        <f t="shared" si="1919"/>
        <v>0</v>
      </c>
      <c r="W8184" s="20"/>
    </row>
    <row r="8185" spans="1:23" x14ac:dyDescent="0.25">
      <c r="A8185">
        <v>2022120706</v>
      </c>
      <c r="B8185">
        <v>4</v>
      </c>
      <c r="C8185" s="7">
        <v>0.45885999999999999</v>
      </c>
      <c r="D8185" s="6">
        <f t="shared" si="1905"/>
        <v>36708.799999999996</v>
      </c>
      <c r="E8185" s="62">
        <v>0</v>
      </c>
      <c r="F8185" s="6">
        <f t="shared" si="1914"/>
        <v>0</v>
      </c>
      <c r="G8185" s="7">
        <v>0.18787000000000001</v>
      </c>
      <c r="H8185" s="6">
        <f t="shared" si="1906"/>
        <v>6575.4500000000007</v>
      </c>
      <c r="I8185" s="7">
        <v>0</v>
      </c>
      <c r="J8185" s="6">
        <f t="shared" si="1907"/>
        <v>0</v>
      </c>
      <c r="K8185" s="20"/>
      <c r="L8185" s="6">
        <f t="shared" si="1908"/>
        <v>36708.799999999996</v>
      </c>
      <c r="M8185" s="11">
        <f t="shared" si="1915"/>
        <v>3291.2000000000044</v>
      </c>
      <c r="N8185" s="6">
        <f t="shared" si="1909"/>
        <v>0</v>
      </c>
      <c r="O8185" s="11">
        <f t="shared" si="1916"/>
        <v>6575.4500000000007</v>
      </c>
      <c r="P8185" s="11">
        <f t="shared" si="1910"/>
        <v>0</v>
      </c>
      <c r="Q8185" s="11">
        <f t="shared" si="1917"/>
        <v>0</v>
      </c>
      <c r="R8185" s="11">
        <f t="shared" si="1918"/>
        <v>9866.6500000000051</v>
      </c>
      <c r="S8185" s="6">
        <f t="shared" si="1911"/>
        <v>0</v>
      </c>
      <c r="T8185" s="11">
        <f t="shared" si="1912"/>
        <v>0</v>
      </c>
      <c r="U8185" s="11">
        <f t="shared" si="1913"/>
        <v>0</v>
      </c>
      <c r="V8185" s="11">
        <f t="shared" si="1919"/>
        <v>0</v>
      </c>
      <c r="W8185" s="20"/>
    </row>
    <row r="8186" spans="1:23" x14ac:dyDescent="0.25">
      <c r="A8186">
        <v>2022120707</v>
      </c>
      <c r="B8186">
        <v>4</v>
      </c>
      <c r="C8186" s="7">
        <v>0.49969999999999998</v>
      </c>
      <c r="D8186" s="6">
        <f t="shared" si="1905"/>
        <v>39976</v>
      </c>
      <c r="E8186" s="62">
        <v>0</v>
      </c>
      <c r="F8186" s="6">
        <f t="shared" si="1914"/>
        <v>0</v>
      </c>
      <c r="G8186" s="7">
        <v>0.17027999999999999</v>
      </c>
      <c r="H8186" s="6">
        <f t="shared" si="1906"/>
        <v>5959.7999999999993</v>
      </c>
      <c r="I8186" s="7">
        <v>0</v>
      </c>
      <c r="J8186" s="6">
        <f t="shared" si="1907"/>
        <v>0</v>
      </c>
      <c r="K8186" s="20"/>
      <c r="L8186" s="6">
        <f t="shared" si="1908"/>
        <v>39976</v>
      </c>
      <c r="M8186" s="11">
        <f t="shared" si="1915"/>
        <v>24</v>
      </c>
      <c r="N8186" s="6">
        <f t="shared" si="1909"/>
        <v>0</v>
      </c>
      <c r="O8186" s="11">
        <f t="shared" si="1916"/>
        <v>5959.7999999999993</v>
      </c>
      <c r="P8186" s="11">
        <f t="shared" si="1910"/>
        <v>0</v>
      </c>
      <c r="Q8186" s="11">
        <f t="shared" si="1917"/>
        <v>0</v>
      </c>
      <c r="R8186" s="11">
        <f t="shared" si="1918"/>
        <v>5983.7999999999993</v>
      </c>
      <c r="S8186" s="6">
        <f t="shared" si="1911"/>
        <v>0</v>
      </c>
      <c r="T8186" s="11">
        <f t="shared" si="1912"/>
        <v>0</v>
      </c>
      <c r="U8186" s="11">
        <f t="shared" si="1913"/>
        <v>0</v>
      </c>
      <c r="V8186" s="11">
        <f t="shared" si="1919"/>
        <v>0</v>
      </c>
      <c r="W8186" s="20"/>
    </row>
    <row r="8187" spans="1:23" x14ac:dyDescent="0.25">
      <c r="A8187">
        <v>2022120708</v>
      </c>
      <c r="B8187">
        <v>4</v>
      </c>
      <c r="C8187" s="7">
        <v>0.51819000000000004</v>
      </c>
      <c r="D8187" s="6">
        <f t="shared" si="1905"/>
        <v>41455.200000000004</v>
      </c>
      <c r="E8187" s="62">
        <v>0</v>
      </c>
      <c r="F8187" s="6">
        <f t="shared" si="1914"/>
        <v>0</v>
      </c>
      <c r="G8187" s="7">
        <v>0.16431999999999999</v>
      </c>
      <c r="H8187" s="6">
        <f t="shared" si="1906"/>
        <v>5751.2</v>
      </c>
      <c r="I8187" s="7">
        <v>4.6800000000000001E-3</v>
      </c>
      <c r="J8187" s="6">
        <f t="shared" si="1907"/>
        <v>65.52</v>
      </c>
      <c r="K8187" s="20"/>
      <c r="L8187" s="6">
        <f t="shared" si="1908"/>
        <v>40000</v>
      </c>
      <c r="M8187" s="11">
        <f t="shared" si="1915"/>
        <v>0</v>
      </c>
      <c r="N8187" s="6">
        <f t="shared" si="1909"/>
        <v>1455.2000000000044</v>
      </c>
      <c r="O8187" s="11">
        <f t="shared" si="1916"/>
        <v>4295.9999999999955</v>
      </c>
      <c r="P8187" s="11">
        <f t="shared" si="1910"/>
        <v>0</v>
      </c>
      <c r="Q8187" s="11">
        <f t="shared" si="1917"/>
        <v>65.52</v>
      </c>
      <c r="R8187" s="11">
        <f t="shared" si="1918"/>
        <v>4361.5199999999959</v>
      </c>
      <c r="S8187" s="6">
        <f t="shared" si="1911"/>
        <v>0</v>
      </c>
      <c r="T8187" s="11">
        <f t="shared" si="1912"/>
        <v>0</v>
      </c>
      <c r="U8187" s="11">
        <f t="shared" si="1913"/>
        <v>0</v>
      </c>
      <c r="V8187" s="11">
        <f t="shared" si="1919"/>
        <v>0</v>
      </c>
      <c r="W8187" s="20"/>
    </row>
    <row r="8188" spans="1:23" x14ac:dyDescent="0.25">
      <c r="A8188">
        <v>2022120709</v>
      </c>
      <c r="B8188">
        <v>4</v>
      </c>
      <c r="C8188" s="7">
        <v>0.52722000000000002</v>
      </c>
      <c r="D8188" s="6">
        <f t="shared" si="1905"/>
        <v>42177.599999999999</v>
      </c>
      <c r="E8188" s="62">
        <v>0</v>
      </c>
      <c r="F8188" s="6">
        <f t="shared" si="1914"/>
        <v>0</v>
      </c>
      <c r="G8188" s="7">
        <v>0.16255</v>
      </c>
      <c r="H8188" s="6">
        <f t="shared" si="1906"/>
        <v>5689.25</v>
      </c>
      <c r="I8188" s="7">
        <v>5.3690000000000002E-2</v>
      </c>
      <c r="J8188" s="6">
        <f t="shared" si="1907"/>
        <v>751.66</v>
      </c>
      <c r="K8188" s="20"/>
      <c r="L8188" s="6">
        <f t="shared" si="1908"/>
        <v>40000</v>
      </c>
      <c r="M8188" s="11">
        <f t="shared" si="1915"/>
        <v>0</v>
      </c>
      <c r="N8188" s="6">
        <f t="shared" si="1909"/>
        <v>2177.5999999999985</v>
      </c>
      <c r="O8188" s="11">
        <f t="shared" si="1916"/>
        <v>3511.6500000000015</v>
      </c>
      <c r="P8188" s="11">
        <f t="shared" si="1910"/>
        <v>0</v>
      </c>
      <c r="Q8188" s="11">
        <f t="shared" si="1917"/>
        <v>751.66</v>
      </c>
      <c r="R8188" s="11">
        <f t="shared" si="1918"/>
        <v>4263.3100000000013</v>
      </c>
      <c r="S8188" s="6">
        <f t="shared" si="1911"/>
        <v>0</v>
      </c>
      <c r="T8188" s="11">
        <f t="shared" si="1912"/>
        <v>0</v>
      </c>
      <c r="U8188" s="11">
        <f t="shared" si="1913"/>
        <v>0</v>
      </c>
      <c r="V8188" s="11">
        <f t="shared" si="1919"/>
        <v>0</v>
      </c>
      <c r="W8188" s="20"/>
    </row>
    <row r="8189" spans="1:23" x14ac:dyDescent="0.25">
      <c r="A8189">
        <v>2022120710</v>
      </c>
      <c r="B8189">
        <v>4</v>
      </c>
      <c r="C8189" s="7">
        <v>0.54188999999999998</v>
      </c>
      <c r="D8189" s="6">
        <f t="shared" si="1905"/>
        <v>43351.199999999997</v>
      </c>
      <c r="E8189" s="62">
        <v>0</v>
      </c>
      <c r="F8189" s="6">
        <f t="shared" si="1914"/>
        <v>0</v>
      </c>
      <c r="G8189" s="7">
        <v>0.16653999999999999</v>
      </c>
      <c r="H8189" s="6">
        <f t="shared" si="1906"/>
        <v>5828.9</v>
      </c>
      <c r="I8189" s="7">
        <v>0.17207</v>
      </c>
      <c r="J8189" s="6">
        <f t="shared" si="1907"/>
        <v>2408.98</v>
      </c>
      <c r="K8189" s="20"/>
      <c r="L8189" s="6">
        <f t="shared" si="1908"/>
        <v>40000</v>
      </c>
      <c r="M8189" s="11">
        <f t="shared" si="1915"/>
        <v>0</v>
      </c>
      <c r="N8189" s="6">
        <f t="shared" si="1909"/>
        <v>3351.1999999999971</v>
      </c>
      <c r="O8189" s="11">
        <f t="shared" si="1916"/>
        <v>2477.7000000000025</v>
      </c>
      <c r="P8189" s="11">
        <f t="shared" si="1910"/>
        <v>0</v>
      </c>
      <c r="Q8189" s="11">
        <f t="shared" si="1917"/>
        <v>2408.98</v>
      </c>
      <c r="R8189" s="11">
        <f t="shared" si="1918"/>
        <v>4886.6800000000021</v>
      </c>
      <c r="S8189" s="6">
        <f t="shared" si="1911"/>
        <v>0</v>
      </c>
      <c r="T8189" s="11">
        <f t="shared" si="1912"/>
        <v>0</v>
      </c>
      <c r="U8189" s="11">
        <f t="shared" si="1913"/>
        <v>0</v>
      </c>
      <c r="V8189" s="11">
        <f t="shared" si="1919"/>
        <v>0</v>
      </c>
      <c r="W8189" s="20"/>
    </row>
    <row r="8190" spans="1:23" x14ac:dyDescent="0.25">
      <c r="A8190">
        <v>2022120711</v>
      </c>
      <c r="B8190">
        <v>4</v>
      </c>
      <c r="C8190" s="7">
        <v>0.55611999999999995</v>
      </c>
      <c r="D8190" s="6">
        <f t="shared" si="1905"/>
        <v>44489.599999999999</v>
      </c>
      <c r="E8190" s="62">
        <v>0</v>
      </c>
      <c r="F8190" s="6">
        <f t="shared" si="1914"/>
        <v>0</v>
      </c>
      <c r="G8190" s="7">
        <v>0.1983</v>
      </c>
      <c r="H8190" s="6">
        <f t="shared" si="1906"/>
        <v>6940.5</v>
      </c>
      <c r="I8190" s="7">
        <v>0.27205000000000001</v>
      </c>
      <c r="J8190" s="6">
        <f t="shared" si="1907"/>
        <v>3808.7000000000003</v>
      </c>
      <c r="K8190" s="20"/>
      <c r="L8190" s="6">
        <f t="shared" si="1908"/>
        <v>40000</v>
      </c>
      <c r="M8190" s="11">
        <f t="shared" si="1915"/>
        <v>0</v>
      </c>
      <c r="N8190" s="6">
        <f t="shared" si="1909"/>
        <v>4489.5999999999985</v>
      </c>
      <c r="O8190" s="11">
        <f t="shared" si="1916"/>
        <v>2450.9000000000015</v>
      </c>
      <c r="P8190" s="11">
        <f t="shared" si="1910"/>
        <v>0</v>
      </c>
      <c r="Q8190" s="11">
        <f t="shared" si="1917"/>
        <v>3808.7000000000003</v>
      </c>
      <c r="R8190" s="11">
        <f t="shared" si="1918"/>
        <v>6259.6000000000022</v>
      </c>
      <c r="S8190" s="6">
        <f t="shared" si="1911"/>
        <v>0</v>
      </c>
      <c r="T8190" s="11">
        <f t="shared" si="1912"/>
        <v>0</v>
      </c>
      <c r="U8190" s="11">
        <f t="shared" si="1913"/>
        <v>0</v>
      </c>
      <c r="V8190" s="11">
        <f t="shared" si="1919"/>
        <v>0</v>
      </c>
      <c r="W8190" s="20"/>
    </row>
    <row r="8191" spans="1:23" x14ac:dyDescent="0.25">
      <c r="A8191">
        <v>2022120712</v>
      </c>
      <c r="B8191">
        <v>4</v>
      </c>
      <c r="C8191" s="7">
        <v>0.56986999999999999</v>
      </c>
      <c r="D8191" s="6">
        <f t="shared" si="1905"/>
        <v>45589.599999999999</v>
      </c>
      <c r="E8191" s="62">
        <v>0</v>
      </c>
      <c r="F8191" s="6">
        <f t="shared" si="1914"/>
        <v>0</v>
      </c>
      <c r="G8191" s="7">
        <v>0.20805000000000001</v>
      </c>
      <c r="H8191" s="6">
        <f t="shared" si="1906"/>
        <v>7281.75</v>
      </c>
      <c r="I8191" s="7">
        <v>0.30641000000000002</v>
      </c>
      <c r="J8191" s="6">
        <f t="shared" si="1907"/>
        <v>4289.74</v>
      </c>
      <c r="K8191" s="20"/>
      <c r="L8191" s="6">
        <f t="shared" si="1908"/>
        <v>40000</v>
      </c>
      <c r="M8191" s="11">
        <f t="shared" si="1915"/>
        <v>0</v>
      </c>
      <c r="N8191" s="6">
        <f t="shared" si="1909"/>
        <v>5589.5999999999985</v>
      </c>
      <c r="O8191" s="11">
        <f t="shared" si="1916"/>
        <v>1692.1500000000015</v>
      </c>
      <c r="P8191" s="11">
        <f t="shared" si="1910"/>
        <v>0</v>
      </c>
      <c r="Q8191" s="11">
        <f t="shared" si="1917"/>
        <v>4289.74</v>
      </c>
      <c r="R8191" s="11">
        <f t="shared" si="1918"/>
        <v>5981.8900000000012</v>
      </c>
      <c r="S8191" s="6">
        <f t="shared" si="1911"/>
        <v>0</v>
      </c>
      <c r="T8191" s="11">
        <f t="shared" si="1912"/>
        <v>0</v>
      </c>
      <c r="U8191" s="11">
        <f t="shared" si="1913"/>
        <v>0</v>
      </c>
      <c r="V8191" s="11">
        <f t="shared" si="1919"/>
        <v>0</v>
      </c>
      <c r="W8191" s="20"/>
    </row>
    <row r="8192" spans="1:23" x14ac:dyDescent="0.25">
      <c r="A8192">
        <v>2022120713</v>
      </c>
      <c r="B8192">
        <v>4</v>
      </c>
      <c r="C8192" s="7">
        <v>0.58189999999999997</v>
      </c>
      <c r="D8192" s="6">
        <f t="shared" si="1905"/>
        <v>46552</v>
      </c>
      <c r="E8192" s="62">
        <v>0</v>
      </c>
      <c r="F8192" s="6">
        <f t="shared" si="1914"/>
        <v>0</v>
      </c>
      <c r="G8192" s="7">
        <v>0.20233000000000001</v>
      </c>
      <c r="H8192" s="6">
        <f t="shared" si="1906"/>
        <v>7081.55</v>
      </c>
      <c r="I8192" s="7">
        <v>0.31844</v>
      </c>
      <c r="J8192" s="6">
        <f t="shared" si="1907"/>
        <v>4458.16</v>
      </c>
      <c r="K8192" s="20"/>
      <c r="L8192" s="6">
        <f t="shared" si="1908"/>
        <v>40000</v>
      </c>
      <c r="M8192" s="11">
        <f t="shared" si="1915"/>
        <v>0</v>
      </c>
      <c r="N8192" s="6">
        <f t="shared" si="1909"/>
        <v>6552</v>
      </c>
      <c r="O8192" s="11">
        <f t="shared" si="1916"/>
        <v>529.55000000000018</v>
      </c>
      <c r="P8192" s="11">
        <f t="shared" si="1910"/>
        <v>0</v>
      </c>
      <c r="Q8192" s="11">
        <f t="shared" si="1917"/>
        <v>4458.16</v>
      </c>
      <c r="R8192" s="11">
        <f t="shared" si="1918"/>
        <v>4987.71</v>
      </c>
      <c r="S8192" s="6">
        <f t="shared" si="1911"/>
        <v>0</v>
      </c>
      <c r="T8192" s="11">
        <f t="shared" si="1912"/>
        <v>0</v>
      </c>
      <c r="U8192" s="11">
        <f t="shared" si="1913"/>
        <v>0</v>
      </c>
      <c r="V8192" s="11">
        <f t="shared" si="1919"/>
        <v>0</v>
      </c>
      <c r="W8192" s="20"/>
    </row>
    <row r="8193" spans="1:23" x14ac:dyDescent="0.25">
      <c r="A8193">
        <v>2022120714</v>
      </c>
      <c r="B8193">
        <v>4</v>
      </c>
      <c r="C8193" s="7">
        <v>0.58813000000000004</v>
      </c>
      <c r="D8193" s="6">
        <f t="shared" si="1905"/>
        <v>47050.400000000001</v>
      </c>
      <c r="E8193" s="62">
        <v>0</v>
      </c>
      <c r="F8193" s="6">
        <f t="shared" si="1914"/>
        <v>0</v>
      </c>
      <c r="G8193" s="7">
        <v>0.2024</v>
      </c>
      <c r="H8193" s="6">
        <f t="shared" si="1906"/>
        <v>7084</v>
      </c>
      <c r="I8193" s="7">
        <v>0.30726999999999999</v>
      </c>
      <c r="J8193" s="6">
        <f t="shared" si="1907"/>
        <v>4301.78</v>
      </c>
      <c r="K8193" s="20"/>
      <c r="L8193" s="6">
        <f t="shared" si="1908"/>
        <v>40000</v>
      </c>
      <c r="M8193" s="11">
        <f t="shared" si="1915"/>
        <v>0</v>
      </c>
      <c r="N8193" s="6">
        <f t="shared" si="1909"/>
        <v>7050.4000000000015</v>
      </c>
      <c r="O8193" s="11">
        <f t="shared" si="1916"/>
        <v>33.599999999998545</v>
      </c>
      <c r="P8193" s="11">
        <f t="shared" si="1910"/>
        <v>0</v>
      </c>
      <c r="Q8193" s="11">
        <f t="shared" si="1917"/>
        <v>4301.78</v>
      </c>
      <c r="R8193" s="11">
        <f t="shared" si="1918"/>
        <v>4335.3799999999983</v>
      </c>
      <c r="S8193" s="6">
        <f t="shared" si="1911"/>
        <v>0</v>
      </c>
      <c r="T8193" s="11">
        <f t="shared" si="1912"/>
        <v>0</v>
      </c>
      <c r="U8193" s="11">
        <f t="shared" si="1913"/>
        <v>0</v>
      </c>
      <c r="V8193" s="11">
        <f t="shared" si="1919"/>
        <v>0</v>
      </c>
      <c r="W8193" s="20"/>
    </row>
    <row r="8194" spans="1:23" x14ac:dyDescent="0.25">
      <c r="A8194">
        <v>2022120715</v>
      </c>
      <c r="B8194">
        <v>4</v>
      </c>
      <c r="C8194" s="7">
        <v>0.58940999999999999</v>
      </c>
      <c r="D8194" s="6">
        <f t="shared" si="1905"/>
        <v>47152.799999999996</v>
      </c>
      <c r="E8194" s="62">
        <v>0</v>
      </c>
      <c r="F8194" s="6">
        <f t="shared" si="1914"/>
        <v>0</v>
      </c>
      <c r="G8194" s="7">
        <v>0.19933999999999999</v>
      </c>
      <c r="H8194" s="6">
        <f t="shared" si="1906"/>
        <v>6976.9</v>
      </c>
      <c r="I8194" s="7">
        <v>0.22103</v>
      </c>
      <c r="J8194" s="6">
        <f t="shared" si="1907"/>
        <v>3094.42</v>
      </c>
      <c r="K8194" s="20"/>
      <c r="L8194" s="6">
        <f t="shared" si="1908"/>
        <v>40000</v>
      </c>
      <c r="M8194" s="11">
        <f t="shared" si="1915"/>
        <v>0</v>
      </c>
      <c r="N8194" s="6">
        <f t="shared" si="1909"/>
        <v>6976.9</v>
      </c>
      <c r="O8194" s="11">
        <f t="shared" si="1916"/>
        <v>0</v>
      </c>
      <c r="P8194" s="11">
        <f t="shared" si="1910"/>
        <v>175.899999999996</v>
      </c>
      <c r="Q8194" s="11">
        <f t="shared" si="1917"/>
        <v>2918.5200000000041</v>
      </c>
      <c r="R8194" s="11">
        <f t="shared" si="1918"/>
        <v>2918.5200000000041</v>
      </c>
      <c r="S8194" s="6">
        <f t="shared" si="1911"/>
        <v>0</v>
      </c>
      <c r="T8194" s="11">
        <f t="shared" si="1912"/>
        <v>0</v>
      </c>
      <c r="U8194" s="11">
        <f t="shared" si="1913"/>
        <v>0</v>
      </c>
      <c r="V8194" s="11">
        <f t="shared" si="1919"/>
        <v>0</v>
      </c>
      <c r="W8194" s="20"/>
    </row>
    <row r="8195" spans="1:23" x14ac:dyDescent="0.25">
      <c r="A8195">
        <v>2022120716</v>
      </c>
      <c r="B8195">
        <v>4</v>
      </c>
      <c r="C8195" s="7">
        <v>0.58933999999999997</v>
      </c>
      <c r="D8195" s="6">
        <f t="shared" si="1905"/>
        <v>47147.199999999997</v>
      </c>
      <c r="E8195" s="62">
        <v>0</v>
      </c>
      <c r="F8195" s="6">
        <f t="shared" si="1914"/>
        <v>0</v>
      </c>
      <c r="G8195" s="7">
        <v>0.20115</v>
      </c>
      <c r="H8195" s="6">
        <f t="shared" si="1906"/>
        <v>7040.25</v>
      </c>
      <c r="I8195" s="7">
        <v>0.17669000000000001</v>
      </c>
      <c r="J8195" s="6">
        <f t="shared" si="1907"/>
        <v>2473.6600000000003</v>
      </c>
      <c r="K8195" s="20"/>
      <c r="L8195" s="6">
        <f t="shared" si="1908"/>
        <v>40000</v>
      </c>
      <c r="M8195" s="11">
        <f t="shared" si="1915"/>
        <v>0</v>
      </c>
      <c r="N8195" s="6">
        <f t="shared" si="1909"/>
        <v>7040.25</v>
      </c>
      <c r="O8195" s="11">
        <f t="shared" si="1916"/>
        <v>0</v>
      </c>
      <c r="P8195" s="11">
        <f t="shared" si="1910"/>
        <v>106.94999999999709</v>
      </c>
      <c r="Q8195" s="11">
        <f t="shared" si="1917"/>
        <v>2366.7100000000032</v>
      </c>
      <c r="R8195" s="11">
        <f t="shared" si="1918"/>
        <v>2366.7100000000032</v>
      </c>
      <c r="S8195" s="6">
        <f t="shared" si="1911"/>
        <v>0</v>
      </c>
      <c r="T8195" s="11">
        <f t="shared" si="1912"/>
        <v>0</v>
      </c>
      <c r="U8195" s="11">
        <f t="shared" si="1913"/>
        <v>0</v>
      </c>
      <c r="V8195" s="11">
        <f t="shared" si="1919"/>
        <v>0</v>
      </c>
      <c r="W8195" s="20"/>
    </row>
    <row r="8196" spans="1:23" x14ac:dyDescent="0.25">
      <c r="A8196">
        <v>2022120717</v>
      </c>
      <c r="B8196">
        <v>4</v>
      </c>
      <c r="C8196" s="7">
        <v>0.58997999999999995</v>
      </c>
      <c r="D8196" s="6">
        <f t="shared" si="1905"/>
        <v>47198.399999999994</v>
      </c>
      <c r="E8196" s="62">
        <v>0</v>
      </c>
      <c r="F8196" s="6">
        <f t="shared" si="1914"/>
        <v>0</v>
      </c>
      <c r="G8196" s="7">
        <v>0.2029</v>
      </c>
      <c r="H8196" s="6">
        <f t="shared" si="1906"/>
        <v>7101.5</v>
      </c>
      <c r="I8196" s="7">
        <v>8.3210000000000006E-2</v>
      </c>
      <c r="J8196" s="6">
        <f t="shared" si="1907"/>
        <v>1164.94</v>
      </c>
      <c r="K8196" s="20"/>
      <c r="L8196" s="6">
        <f t="shared" si="1908"/>
        <v>40000</v>
      </c>
      <c r="M8196" s="11">
        <f t="shared" si="1915"/>
        <v>0</v>
      </c>
      <c r="N8196" s="6">
        <f t="shared" si="1909"/>
        <v>7101.5</v>
      </c>
      <c r="O8196" s="11">
        <f t="shared" si="1916"/>
        <v>0</v>
      </c>
      <c r="P8196" s="11">
        <f t="shared" si="1910"/>
        <v>96.899999999994179</v>
      </c>
      <c r="Q8196" s="11">
        <f t="shared" si="1917"/>
        <v>1068.0400000000059</v>
      </c>
      <c r="R8196" s="11">
        <f t="shared" si="1918"/>
        <v>1068.0400000000059</v>
      </c>
      <c r="S8196" s="6">
        <f t="shared" si="1911"/>
        <v>0</v>
      </c>
      <c r="T8196" s="11">
        <f t="shared" si="1912"/>
        <v>0</v>
      </c>
      <c r="U8196" s="11">
        <f t="shared" si="1913"/>
        <v>0</v>
      </c>
      <c r="V8196" s="11">
        <f t="shared" si="1919"/>
        <v>0</v>
      </c>
      <c r="W8196" s="20"/>
    </row>
    <row r="8197" spans="1:23" x14ac:dyDescent="0.25">
      <c r="A8197">
        <v>2022120718</v>
      </c>
      <c r="B8197">
        <v>4</v>
      </c>
      <c r="C8197" s="7">
        <v>0.59641</v>
      </c>
      <c r="D8197" s="6">
        <f t="shared" ref="D8197:D8260" si="1920">D$18*C8197</f>
        <v>47712.800000000003</v>
      </c>
      <c r="E8197" s="62">
        <v>0</v>
      </c>
      <c r="F8197" s="6">
        <f t="shared" si="1914"/>
        <v>0</v>
      </c>
      <c r="G8197" s="7">
        <v>0.20419999999999999</v>
      </c>
      <c r="H8197" s="6">
        <f t="shared" ref="H8197:H8260" si="1921">H$18*G8197</f>
        <v>7147</v>
      </c>
      <c r="I8197" s="7">
        <v>7.6E-3</v>
      </c>
      <c r="J8197" s="6">
        <f t="shared" ref="J8197:J8260" si="1922">I8197*J$18</f>
        <v>106.4</v>
      </c>
      <c r="K8197" s="20"/>
      <c r="L8197" s="6">
        <f t="shared" si="1908"/>
        <v>40000</v>
      </c>
      <c r="M8197" s="11">
        <f t="shared" si="1915"/>
        <v>0</v>
      </c>
      <c r="N8197" s="6">
        <f t="shared" si="1909"/>
        <v>7147</v>
      </c>
      <c r="O8197" s="11">
        <f t="shared" si="1916"/>
        <v>0</v>
      </c>
      <c r="P8197" s="11">
        <f t="shared" si="1910"/>
        <v>106.4</v>
      </c>
      <c r="Q8197" s="11">
        <f t="shared" si="1917"/>
        <v>0</v>
      </c>
      <c r="R8197" s="11">
        <f t="shared" si="1918"/>
        <v>0</v>
      </c>
      <c r="S8197" s="6">
        <f t="shared" si="1911"/>
        <v>459.40000000000293</v>
      </c>
      <c r="T8197" s="11">
        <f t="shared" si="1912"/>
        <v>0</v>
      </c>
      <c r="U8197" s="11">
        <f t="shared" si="1913"/>
        <v>0</v>
      </c>
      <c r="V8197" s="11">
        <f t="shared" si="1919"/>
        <v>459.40000000000293</v>
      </c>
      <c r="W8197" s="20"/>
    </row>
    <row r="8198" spans="1:23" x14ac:dyDescent="0.25">
      <c r="A8198">
        <v>2022120719</v>
      </c>
      <c r="B8198">
        <v>4</v>
      </c>
      <c r="C8198" s="7">
        <v>0.60099000000000002</v>
      </c>
      <c r="D8198" s="6">
        <f t="shared" si="1920"/>
        <v>48079.200000000004</v>
      </c>
      <c r="E8198" s="62">
        <v>0</v>
      </c>
      <c r="F8198" s="6">
        <f t="shared" si="1914"/>
        <v>0</v>
      </c>
      <c r="G8198" s="7">
        <v>0.22009999999999999</v>
      </c>
      <c r="H8198" s="6">
        <f t="shared" si="1921"/>
        <v>7703.5</v>
      </c>
      <c r="I8198" s="7">
        <v>0</v>
      </c>
      <c r="J8198" s="6">
        <f t="shared" si="1922"/>
        <v>0</v>
      </c>
      <c r="K8198" s="20"/>
      <c r="L8198" s="6">
        <f t="shared" si="1908"/>
        <v>40000</v>
      </c>
      <c r="M8198" s="11">
        <f t="shared" si="1915"/>
        <v>0</v>
      </c>
      <c r="N8198" s="6">
        <f t="shared" si="1909"/>
        <v>7703.5</v>
      </c>
      <c r="O8198" s="11">
        <f t="shared" si="1916"/>
        <v>0</v>
      </c>
      <c r="P8198" s="11">
        <f t="shared" si="1910"/>
        <v>0</v>
      </c>
      <c r="Q8198" s="11">
        <f t="shared" si="1917"/>
        <v>0</v>
      </c>
      <c r="R8198" s="11">
        <f t="shared" si="1918"/>
        <v>0</v>
      </c>
      <c r="S8198" s="6">
        <f t="shared" si="1911"/>
        <v>375.70000000000437</v>
      </c>
      <c r="T8198" s="11">
        <f t="shared" si="1912"/>
        <v>0</v>
      </c>
      <c r="U8198" s="11">
        <f t="shared" si="1913"/>
        <v>0</v>
      </c>
      <c r="V8198" s="11">
        <f t="shared" si="1919"/>
        <v>375.70000000000437</v>
      </c>
      <c r="W8198" s="20"/>
    </row>
    <row r="8199" spans="1:23" x14ac:dyDescent="0.25">
      <c r="A8199">
        <v>2022120720</v>
      </c>
      <c r="B8199">
        <v>4</v>
      </c>
      <c r="C8199" s="7">
        <v>0.59372999999999998</v>
      </c>
      <c r="D8199" s="6">
        <f t="shared" si="1920"/>
        <v>47498.400000000001</v>
      </c>
      <c r="E8199" s="62">
        <v>0</v>
      </c>
      <c r="F8199" s="6">
        <f t="shared" si="1914"/>
        <v>0</v>
      </c>
      <c r="G8199" s="7">
        <v>0.23003000000000001</v>
      </c>
      <c r="H8199" s="6">
        <f t="shared" si="1921"/>
        <v>8051.05</v>
      </c>
      <c r="I8199" s="7">
        <v>0</v>
      </c>
      <c r="J8199" s="6">
        <f t="shared" si="1922"/>
        <v>0</v>
      </c>
      <c r="K8199" s="20"/>
      <c r="L8199" s="6">
        <f t="shared" si="1908"/>
        <v>40000</v>
      </c>
      <c r="M8199" s="11">
        <f t="shared" si="1915"/>
        <v>0</v>
      </c>
      <c r="N8199" s="6">
        <f t="shared" si="1909"/>
        <v>7498.4000000000015</v>
      </c>
      <c r="O8199" s="11">
        <f t="shared" si="1916"/>
        <v>552.64999999999873</v>
      </c>
      <c r="P8199" s="11">
        <f t="shared" si="1910"/>
        <v>0</v>
      </c>
      <c r="Q8199" s="11">
        <f t="shared" si="1917"/>
        <v>0</v>
      </c>
      <c r="R8199" s="11">
        <f t="shared" si="1918"/>
        <v>552.64999999999873</v>
      </c>
      <c r="S8199" s="6">
        <f t="shared" si="1911"/>
        <v>0</v>
      </c>
      <c r="T8199" s="11">
        <f t="shared" si="1912"/>
        <v>0</v>
      </c>
      <c r="U8199" s="11">
        <f t="shared" si="1913"/>
        <v>0</v>
      </c>
      <c r="V8199" s="11">
        <f t="shared" si="1919"/>
        <v>0</v>
      </c>
      <c r="W8199" s="20"/>
    </row>
    <row r="8200" spans="1:23" x14ac:dyDescent="0.25">
      <c r="A8200">
        <v>2022120721</v>
      </c>
      <c r="B8200">
        <v>4</v>
      </c>
      <c r="C8200" s="7">
        <v>0.58221999999999996</v>
      </c>
      <c r="D8200" s="6">
        <f t="shared" si="1920"/>
        <v>46577.599999999999</v>
      </c>
      <c r="E8200" s="62">
        <v>0</v>
      </c>
      <c r="F8200" s="6">
        <f t="shared" si="1914"/>
        <v>0</v>
      </c>
      <c r="G8200" s="7">
        <v>0.23943999999999999</v>
      </c>
      <c r="H8200" s="6">
        <f t="shared" si="1921"/>
        <v>8380.4</v>
      </c>
      <c r="I8200" s="7">
        <v>0</v>
      </c>
      <c r="J8200" s="6">
        <f t="shared" si="1922"/>
        <v>0</v>
      </c>
      <c r="K8200" s="20"/>
      <c r="L8200" s="6">
        <f t="shared" si="1908"/>
        <v>40000</v>
      </c>
      <c r="M8200" s="11">
        <f t="shared" si="1915"/>
        <v>0</v>
      </c>
      <c r="N8200" s="6">
        <f t="shared" si="1909"/>
        <v>6577.5999999999985</v>
      </c>
      <c r="O8200" s="11">
        <f t="shared" si="1916"/>
        <v>1802.8000000000011</v>
      </c>
      <c r="P8200" s="11">
        <f t="shared" si="1910"/>
        <v>0</v>
      </c>
      <c r="Q8200" s="11">
        <f t="shared" si="1917"/>
        <v>0</v>
      </c>
      <c r="R8200" s="11">
        <f t="shared" si="1918"/>
        <v>1802.8000000000011</v>
      </c>
      <c r="S8200" s="6">
        <f t="shared" si="1911"/>
        <v>0</v>
      </c>
      <c r="T8200" s="11">
        <f t="shared" si="1912"/>
        <v>0</v>
      </c>
      <c r="U8200" s="11">
        <f t="shared" si="1913"/>
        <v>0</v>
      </c>
      <c r="V8200" s="11">
        <f t="shared" si="1919"/>
        <v>0</v>
      </c>
      <c r="W8200" s="20"/>
    </row>
    <row r="8201" spans="1:23" x14ac:dyDescent="0.25">
      <c r="A8201">
        <v>2022120722</v>
      </c>
      <c r="B8201">
        <v>4</v>
      </c>
      <c r="C8201" s="7">
        <v>0.56501000000000001</v>
      </c>
      <c r="D8201" s="6">
        <f t="shared" si="1920"/>
        <v>45200.800000000003</v>
      </c>
      <c r="E8201" s="62">
        <v>0</v>
      </c>
      <c r="F8201" s="6">
        <f t="shared" si="1914"/>
        <v>0</v>
      </c>
      <c r="G8201" s="7">
        <v>0.25475999999999999</v>
      </c>
      <c r="H8201" s="6">
        <f t="shared" si="1921"/>
        <v>8916.6</v>
      </c>
      <c r="I8201" s="7">
        <v>0</v>
      </c>
      <c r="J8201" s="6">
        <f t="shared" si="1922"/>
        <v>0</v>
      </c>
      <c r="K8201" s="20"/>
      <c r="L8201" s="6">
        <f t="shared" si="1908"/>
        <v>40000</v>
      </c>
      <c r="M8201" s="11">
        <f t="shared" si="1915"/>
        <v>0</v>
      </c>
      <c r="N8201" s="6">
        <f t="shared" si="1909"/>
        <v>5200.8000000000029</v>
      </c>
      <c r="O8201" s="11">
        <f t="shared" si="1916"/>
        <v>3715.7999999999975</v>
      </c>
      <c r="P8201" s="11">
        <f t="shared" si="1910"/>
        <v>0</v>
      </c>
      <c r="Q8201" s="11">
        <f t="shared" si="1917"/>
        <v>0</v>
      </c>
      <c r="R8201" s="11">
        <f t="shared" si="1918"/>
        <v>3715.7999999999975</v>
      </c>
      <c r="S8201" s="6">
        <f t="shared" si="1911"/>
        <v>0</v>
      </c>
      <c r="T8201" s="11">
        <f t="shared" si="1912"/>
        <v>0</v>
      </c>
      <c r="U8201" s="11">
        <f t="shared" si="1913"/>
        <v>0</v>
      </c>
      <c r="V8201" s="11">
        <f t="shared" si="1919"/>
        <v>0</v>
      </c>
      <c r="W8201" s="20"/>
    </row>
    <row r="8202" spans="1:23" x14ac:dyDescent="0.25">
      <c r="A8202">
        <v>2022120723</v>
      </c>
      <c r="B8202">
        <v>4</v>
      </c>
      <c r="C8202" s="7">
        <v>0.53791999999999995</v>
      </c>
      <c r="D8202" s="6">
        <f t="shared" si="1920"/>
        <v>43033.599999999999</v>
      </c>
      <c r="E8202" s="62">
        <v>0</v>
      </c>
      <c r="F8202" s="6">
        <f t="shared" si="1914"/>
        <v>0</v>
      </c>
      <c r="G8202" s="7">
        <v>0.25669999999999998</v>
      </c>
      <c r="H8202" s="6">
        <f t="shared" si="1921"/>
        <v>8984.5</v>
      </c>
      <c r="I8202" s="7">
        <v>0</v>
      </c>
      <c r="J8202" s="6">
        <f t="shared" si="1922"/>
        <v>0</v>
      </c>
      <c r="K8202" s="20"/>
      <c r="L8202" s="6">
        <f t="shared" si="1908"/>
        <v>40000</v>
      </c>
      <c r="M8202" s="11">
        <f t="shared" si="1915"/>
        <v>0</v>
      </c>
      <c r="N8202" s="6">
        <f t="shared" si="1909"/>
        <v>3033.5999999999985</v>
      </c>
      <c r="O8202" s="11">
        <f t="shared" si="1916"/>
        <v>5950.9000000000015</v>
      </c>
      <c r="P8202" s="11">
        <f t="shared" si="1910"/>
        <v>0</v>
      </c>
      <c r="Q8202" s="11">
        <f t="shared" si="1917"/>
        <v>0</v>
      </c>
      <c r="R8202" s="11">
        <f t="shared" si="1918"/>
        <v>5950.9000000000015</v>
      </c>
      <c r="S8202" s="6">
        <f t="shared" si="1911"/>
        <v>0</v>
      </c>
      <c r="T8202" s="11">
        <f t="shared" si="1912"/>
        <v>0</v>
      </c>
      <c r="U8202" s="11">
        <f t="shared" si="1913"/>
        <v>0</v>
      </c>
      <c r="V8202" s="11">
        <f t="shared" si="1919"/>
        <v>0</v>
      </c>
      <c r="W8202" s="20"/>
    </row>
    <row r="8203" spans="1:23" x14ac:dyDescent="0.25">
      <c r="A8203">
        <v>2022120724</v>
      </c>
      <c r="B8203">
        <v>4</v>
      </c>
      <c r="C8203" s="7">
        <v>0.50795999999999997</v>
      </c>
      <c r="D8203" s="6">
        <f t="shared" si="1920"/>
        <v>40636.799999999996</v>
      </c>
      <c r="E8203" s="62">
        <v>0</v>
      </c>
      <c r="F8203" s="6">
        <f t="shared" si="1914"/>
        <v>0</v>
      </c>
      <c r="G8203" s="7">
        <v>0.25892999999999999</v>
      </c>
      <c r="H8203" s="6">
        <f t="shared" si="1921"/>
        <v>9062.5499999999993</v>
      </c>
      <c r="I8203" s="7">
        <v>0</v>
      </c>
      <c r="J8203" s="6">
        <f t="shared" si="1922"/>
        <v>0</v>
      </c>
      <c r="K8203" s="20"/>
      <c r="L8203" s="6">
        <f t="shared" si="1908"/>
        <v>40000</v>
      </c>
      <c r="M8203" s="11">
        <f t="shared" si="1915"/>
        <v>0</v>
      </c>
      <c r="N8203" s="6">
        <f t="shared" si="1909"/>
        <v>636.79999999999563</v>
      </c>
      <c r="O8203" s="11">
        <f t="shared" si="1916"/>
        <v>8425.7500000000036</v>
      </c>
      <c r="P8203" s="11">
        <f t="shared" si="1910"/>
        <v>0</v>
      </c>
      <c r="Q8203" s="11">
        <f t="shared" si="1917"/>
        <v>0</v>
      </c>
      <c r="R8203" s="11">
        <f t="shared" si="1918"/>
        <v>8425.7500000000036</v>
      </c>
      <c r="S8203" s="6">
        <f t="shared" si="1911"/>
        <v>0</v>
      </c>
      <c r="T8203" s="11">
        <f t="shared" si="1912"/>
        <v>0</v>
      </c>
      <c r="U8203" s="11">
        <f t="shared" si="1913"/>
        <v>0</v>
      </c>
      <c r="V8203" s="11">
        <f t="shared" si="1919"/>
        <v>0</v>
      </c>
      <c r="W8203" s="20"/>
    </row>
    <row r="8204" spans="1:23" x14ac:dyDescent="0.25">
      <c r="A8204">
        <v>2022120801</v>
      </c>
      <c r="B8204">
        <v>5</v>
      </c>
      <c r="C8204" s="7">
        <v>0.48321999999999998</v>
      </c>
      <c r="D8204" s="6">
        <f t="shared" si="1920"/>
        <v>38657.599999999999</v>
      </c>
      <c r="E8204" s="62">
        <v>0</v>
      </c>
      <c r="F8204" s="6">
        <f t="shared" si="1914"/>
        <v>0</v>
      </c>
      <c r="G8204" s="7">
        <v>0.26967999999999998</v>
      </c>
      <c r="H8204" s="6">
        <f t="shared" si="1921"/>
        <v>9438.7999999999993</v>
      </c>
      <c r="I8204" s="7">
        <v>0</v>
      </c>
      <c r="J8204" s="6">
        <f t="shared" si="1922"/>
        <v>0</v>
      </c>
      <c r="K8204" s="20"/>
      <c r="L8204" s="6">
        <f t="shared" si="1908"/>
        <v>38657.599999999999</v>
      </c>
      <c r="M8204" s="11">
        <f t="shared" si="1915"/>
        <v>1342.4000000000015</v>
      </c>
      <c r="N8204" s="6">
        <f t="shared" si="1909"/>
        <v>0</v>
      </c>
      <c r="O8204" s="11">
        <f t="shared" si="1916"/>
        <v>9438.7999999999993</v>
      </c>
      <c r="P8204" s="11">
        <f t="shared" si="1910"/>
        <v>0</v>
      </c>
      <c r="Q8204" s="11">
        <f t="shared" si="1917"/>
        <v>0</v>
      </c>
      <c r="R8204" s="11">
        <f t="shared" si="1918"/>
        <v>10781.2</v>
      </c>
      <c r="S8204" s="6">
        <f t="shared" si="1911"/>
        <v>0</v>
      </c>
      <c r="T8204" s="11">
        <f t="shared" si="1912"/>
        <v>0</v>
      </c>
      <c r="U8204" s="11">
        <f t="shared" si="1913"/>
        <v>0</v>
      </c>
      <c r="V8204" s="11">
        <f t="shared" si="1919"/>
        <v>0</v>
      </c>
      <c r="W8204" s="20"/>
    </row>
    <row r="8205" spans="1:23" x14ac:dyDescent="0.25">
      <c r="A8205">
        <v>2022120802</v>
      </c>
      <c r="B8205">
        <v>5</v>
      </c>
      <c r="C8205" s="7">
        <v>0.46748000000000001</v>
      </c>
      <c r="D8205" s="6">
        <f t="shared" si="1920"/>
        <v>37398.400000000001</v>
      </c>
      <c r="E8205" s="62">
        <v>0</v>
      </c>
      <c r="F8205" s="6">
        <f t="shared" si="1914"/>
        <v>0</v>
      </c>
      <c r="G8205" s="7">
        <v>0.26444000000000001</v>
      </c>
      <c r="H8205" s="6">
        <f t="shared" si="1921"/>
        <v>9255.4</v>
      </c>
      <c r="I8205" s="7">
        <v>0</v>
      </c>
      <c r="J8205" s="6">
        <f t="shared" si="1922"/>
        <v>0</v>
      </c>
      <c r="K8205" s="20"/>
      <c r="L8205" s="6">
        <f t="shared" si="1908"/>
        <v>37398.400000000001</v>
      </c>
      <c r="M8205" s="11">
        <f t="shared" si="1915"/>
        <v>2601.5999999999985</v>
      </c>
      <c r="N8205" s="6">
        <f t="shared" si="1909"/>
        <v>0</v>
      </c>
      <c r="O8205" s="11">
        <f t="shared" si="1916"/>
        <v>9255.4</v>
      </c>
      <c r="P8205" s="11">
        <f t="shared" si="1910"/>
        <v>0</v>
      </c>
      <c r="Q8205" s="11">
        <f t="shared" si="1917"/>
        <v>0</v>
      </c>
      <c r="R8205" s="11">
        <f t="shared" si="1918"/>
        <v>11856.999999999998</v>
      </c>
      <c r="S8205" s="6">
        <f t="shared" si="1911"/>
        <v>0</v>
      </c>
      <c r="T8205" s="11">
        <f t="shared" si="1912"/>
        <v>0</v>
      </c>
      <c r="U8205" s="11">
        <f t="shared" si="1913"/>
        <v>0</v>
      </c>
      <c r="V8205" s="11">
        <f t="shared" si="1919"/>
        <v>0</v>
      </c>
      <c r="W8205" s="20"/>
    </row>
    <row r="8206" spans="1:23" x14ac:dyDescent="0.25">
      <c r="A8206">
        <v>2022120803</v>
      </c>
      <c r="B8206">
        <v>5</v>
      </c>
      <c r="C8206" s="7">
        <v>0.45855000000000001</v>
      </c>
      <c r="D8206" s="6">
        <f t="shared" si="1920"/>
        <v>36684</v>
      </c>
      <c r="E8206" s="62">
        <v>0</v>
      </c>
      <c r="F8206" s="6">
        <f t="shared" si="1914"/>
        <v>0</v>
      </c>
      <c r="G8206" s="7">
        <v>0.24288999999999999</v>
      </c>
      <c r="H8206" s="6">
        <f t="shared" si="1921"/>
        <v>8501.15</v>
      </c>
      <c r="I8206" s="7">
        <v>0</v>
      </c>
      <c r="J8206" s="6">
        <f t="shared" si="1922"/>
        <v>0</v>
      </c>
      <c r="K8206" s="20"/>
      <c r="L8206" s="6">
        <f t="shared" si="1908"/>
        <v>36684</v>
      </c>
      <c r="M8206" s="11">
        <f t="shared" si="1915"/>
        <v>3316</v>
      </c>
      <c r="N8206" s="6">
        <f t="shared" si="1909"/>
        <v>0</v>
      </c>
      <c r="O8206" s="11">
        <f t="shared" si="1916"/>
        <v>8501.15</v>
      </c>
      <c r="P8206" s="11">
        <f t="shared" si="1910"/>
        <v>0</v>
      </c>
      <c r="Q8206" s="11">
        <f t="shared" si="1917"/>
        <v>0</v>
      </c>
      <c r="R8206" s="11">
        <f t="shared" si="1918"/>
        <v>11817.15</v>
      </c>
      <c r="S8206" s="6">
        <f t="shared" si="1911"/>
        <v>0</v>
      </c>
      <c r="T8206" s="11">
        <f t="shared" si="1912"/>
        <v>0</v>
      </c>
      <c r="U8206" s="11">
        <f t="shared" si="1913"/>
        <v>0</v>
      </c>
      <c r="V8206" s="11">
        <f t="shared" si="1919"/>
        <v>0</v>
      </c>
      <c r="W8206" s="20"/>
    </row>
    <row r="8207" spans="1:23" x14ac:dyDescent="0.25">
      <c r="A8207">
        <v>2022120804</v>
      </c>
      <c r="B8207">
        <v>5</v>
      </c>
      <c r="C8207" s="7">
        <v>0.45361000000000001</v>
      </c>
      <c r="D8207" s="6">
        <f t="shared" si="1920"/>
        <v>36288.800000000003</v>
      </c>
      <c r="E8207" s="62">
        <v>0</v>
      </c>
      <c r="F8207" s="6">
        <f t="shared" si="1914"/>
        <v>0</v>
      </c>
      <c r="G8207" s="7">
        <v>0.23777000000000001</v>
      </c>
      <c r="H8207" s="6">
        <f t="shared" si="1921"/>
        <v>8321.9500000000007</v>
      </c>
      <c r="I8207" s="7">
        <v>0</v>
      </c>
      <c r="J8207" s="6">
        <f t="shared" si="1922"/>
        <v>0</v>
      </c>
      <c r="K8207" s="20"/>
      <c r="L8207" s="6">
        <f t="shared" si="1908"/>
        <v>36288.800000000003</v>
      </c>
      <c r="M8207" s="11">
        <f t="shared" si="1915"/>
        <v>3711.1999999999971</v>
      </c>
      <c r="N8207" s="6">
        <f t="shared" si="1909"/>
        <v>0</v>
      </c>
      <c r="O8207" s="11">
        <f t="shared" si="1916"/>
        <v>8321.9500000000007</v>
      </c>
      <c r="P8207" s="11">
        <f t="shared" si="1910"/>
        <v>0</v>
      </c>
      <c r="Q8207" s="11">
        <f t="shared" si="1917"/>
        <v>0</v>
      </c>
      <c r="R8207" s="11">
        <f t="shared" si="1918"/>
        <v>12033.149999999998</v>
      </c>
      <c r="S8207" s="6">
        <f t="shared" si="1911"/>
        <v>0</v>
      </c>
      <c r="T8207" s="11">
        <f t="shared" si="1912"/>
        <v>0</v>
      </c>
      <c r="U8207" s="11">
        <f t="shared" si="1913"/>
        <v>0</v>
      </c>
      <c r="V8207" s="11">
        <f t="shared" si="1919"/>
        <v>0</v>
      </c>
      <c r="W8207" s="20"/>
    </row>
    <row r="8208" spans="1:23" x14ac:dyDescent="0.25">
      <c r="A8208">
        <v>2022120805</v>
      </c>
      <c r="B8208">
        <v>5</v>
      </c>
      <c r="C8208" s="7">
        <v>0.45693</v>
      </c>
      <c r="D8208" s="6">
        <f t="shared" si="1920"/>
        <v>36554.400000000001</v>
      </c>
      <c r="E8208" s="62">
        <v>0</v>
      </c>
      <c r="F8208" s="6">
        <f t="shared" si="1914"/>
        <v>0</v>
      </c>
      <c r="G8208" s="7">
        <v>0.25355</v>
      </c>
      <c r="H8208" s="6">
        <f t="shared" si="1921"/>
        <v>8874.25</v>
      </c>
      <c r="I8208" s="7">
        <v>0</v>
      </c>
      <c r="J8208" s="6">
        <f t="shared" si="1922"/>
        <v>0</v>
      </c>
      <c r="K8208" s="20"/>
      <c r="L8208" s="6">
        <f t="shared" si="1908"/>
        <v>36554.400000000001</v>
      </c>
      <c r="M8208" s="11">
        <f t="shared" si="1915"/>
        <v>3445.5999999999985</v>
      </c>
      <c r="N8208" s="6">
        <f t="shared" si="1909"/>
        <v>0</v>
      </c>
      <c r="O8208" s="11">
        <f t="shared" si="1916"/>
        <v>8874.25</v>
      </c>
      <c r="P8208" s="11">
        <f t="shared" si="1910"/>
        <v>0</v>
      </c>
      <c r="Q8208" s="11">
        <f t="shared" si="1917"/>
        <v>0</v>
      </c>
      <c r="R8208" s="11">
        <f t="shared" si="1918"/>
        <v>12319.849999999999</v>
      </c>
      <c r="S8208" s="6">
        <f t="shared" si="1911"/>
        <v>0</v>
      </c>
      <c r="T8208" s="11">
        <f t="shared" si="1912"/>
        <v>0</v>
      </c>
      <c r="U8208" s="11">
        <f t="shared" si="1913"/>
        <v>0</v>
      </c>
      <c r="V8208" s="11">
        <f t="shared" si="1919"/>
        <v>0</v>
      </c>
      <c r="W8208" s="20"/>
    </row>
    <row r="8209" spans="1:23" x14ac:dyDescent="0.25">
      <c r="A8209">
        <v>2022120806</v>
      </c>
      <c r="B8209">
        <v>5</v>
      </c>
      <c r="C8209" s="7">
        <v>0.47746</v>
      </c>
      <c r="D8209" s="6">
        <f t="shared" si="1920"/>
        <v>38196.800000000003</v>
      </c>
      <c r="E8209" s="62">
        <v>0</v>
      </c>
      <c r="F8209" s="6">
        <f t="shared" si="1914"/>
        <v>0</v>
      </c>
      <c r="G8209" s="7">
        <v>0.26001999999999997</v>
      </c>
      <c r="H8209" s="6">
        <f t="shared" si="1921"/>
        <v>9100.6999999999989</v>
      </c>
      <c r="I8209" s="7">
        <v>0</v>
      </c>
      <c r="J8209" s="6">
        <f t="shared" si="1922"/>
        <v>0</v>
      </c>
      <c r="K8209" s="20"/>
      <c r="L8209" s="6">
        <f t="shared" si="1908"/>
        <v>38196.800000000003</v>
      </c>
      <c r="M8209" s="11">
        <f t="shared" si="1915"/>
        <v>1803.1999999999971</v>
      </c>
      <c r="N8209" s="6">
        <f t="shared" si="1909"/>
        <v>0</v>
      </c>
      <c r="O8209" s="11">
        <f t="shared" si="1916"/>
        <v>9100.6999999999989</v>
      </c>
      <c r="P8209" s="11">
        <f t="shared" si="1910"/>
        <v>0</v>
      </c>
      <c r="Q8209" s="11">
        <f t="shared" si="1917"/>
        <v>0</v>
      </c>
      <c r="R8209" s="11">
        <f t="shared" si="1918"/>
        <v>10903.899999999996</v>
      </c>
      <c r="S8209" s="6">
        <f t="shared" si="1911"/>
        <v>0</v>
      </c>
      <c r="T8209" s="11">
        <f t="shared" si="1912"/>
        <v>0</v>
      </c>
      <c r="U8209" s="11">
        <f t="shared" si="1913"/>
        <v>0</v>
      </c>
      <c r="V8209" s="11">
        <f t="shared" si="1919"/>
        <v>0</v>
      </c>
      <c r="W8209" s="20"/>
    </row>
    <row r="8210" spans="1:23" x14ac:dyDescent="0.25">
      <c r="A8210">
        <v>2022120807</v>
      </c>
      <c r="B8210">
        <v>5</v>
      </c>
      <c r="C8210" s="7">
        <v>0.51561999999999997</v>
      </c>
      <c r="D8210" s="6">
        <f t="shared" si="1920"/>
        <v>41249.599999999999</v>
      </c>
      <c r="E8210" s="62">
        <v>0</v>
      </c>
      <c r="F8210" s="6">
        <f t="shared" si="1914"/>
        <v>0</v>
      </c>
      <c r="G8210" s="7">
        <v>0.24862000000000001</v>
      </c>
      <c r="H8210" s="6">
        <f t="shared" si="1921"/>
        <v>8701.7000000000007</v>
      </c>
      <c r="I8210" s="7">
        <v>0</v>
      </c>
      <c r="J8210" s="6">
        <f t="shared" si="1922"/>
        <v>0</v>
      </c>
      <c r="K8210" s="20"/>
      <c r="L8210" s="6">
        <f t="shared" si="1908"/>
        <v>40000</v>
      </c>
      <c r="M8210" s="11">
        <f t="shared" si="1915"/>
        <v>0</v>
      </c>
      <c r="N8210" s="6">
        <f t="shared" si="1909"/>
        <v>1249.5999999999985</v>
      </c>
      <c r="O8210" s="11">
        <f t="shared" si="1916"/>
        <v>7452.1000000000022</v>
      </c>
      <c r="P8210" s="11">
        <f t="shared" si="1910"/>
        <v>0</v>
      </c>
      <c r="Q8210" s="11">
        <f t="shared" si="1917"/>
        <v>0</v>
      </c>
      <c r="R8210" s="11">
        <f t="shared" si="1918"/>
        <v>7452.1000000000022</v>
      </c>
      <c r="S8210" s="6">
        <f t="shared" si="1911"/>
        <v>0</v>
      </c>
      <c r="T8210" s="11">
        <f t="shared" si="1912"/>
        <v>0</v>
      </c>
      <c r="U8210" s="11">
        <f t="shared" si="1913"/>
        <v>0</v>
      </c>
      <c r="V8210" s="11">
        <f t="shared" si="1919"/>
        <v>0</v>
      </c>
      <c r="W8210" s="20"/>
    </row>
    <row r="8211" spans="1:23" x14ac:dyDescent="0.25">
      <c r="A8211">
        <v>2022120808</v>
      </c>
      <c r="B8211">
        <v>5</v>
      </c>
      <c r="C8211" s="7">
        <v>0.53161999999999998</v>
      </c>
      <c r="D8211" s="6">
        <f t="shared" si="1920"/>
        <v>42529.599999999999</v>
      </c>
      <c r="E8211" s="62">
        <v>0</v>
      </c>
      <c r="F8211" s="6">
        <f t="shared" si="1914"/>
        <v>0</v>
      </c>
      <c r="G8211" s="7">
        <v>0.24962999999999999</v>
      </c>
      <c r="H8211" s="6">
        <f t="shared" si="1921"/>
        <v>8737.0499999999993</v>
      </c>
      <c r="I8211" s="7">
        <v>5.0000000000000001E-3</v>
      </c>
      <c r="J8211" s="6">
        <f t="shared" si="1922"/>
        <v>70</v>
      </c>
      <c r="K8211" s="20"/>
      <c r="L8211" s="6">
        <f t="shared" si="1908"/>
        <v>40000</v>
      </c>
      <c r="M8211" s="11">
        <f t="shared" si="1915"/>
        <v>0</v>
      </c>
      <c r="N8211" s="6">
        <f t="shared" si="1909"/>
        <v>2529.5999999999985</v>
      </c>
      <c r="O8211" s="11">
        <f t="shared" si="1916"/>
        <v>6207.4500000000007</v>
      </c>
      <c r="P8211" s="11">
        <f t="shared" si="1910"/>
        <v>0</v>
      </c>
      <c r="Q8211" s="11">
        <f t="shared" si="1917"/>
        <v>70</v>
      </c>
      <c r="R8211" s="11">
        <f t="shared" si="1918"/>
        <v>6277.4500000000007</v>
      </c>
      <c r="S8211" s="6">
        <f t="shared" si="1911"/>
        <v>0</v>
      </c>
      <c r="T8211" s="11">
        <f t="shared" si="1912"/>
        <v>0</v>
      </c>
      <c r="U8211" s="11">
        <f t="shared" si="1913"/>
        <v>0</v>
      </c>
      <c r="V8211" s="11">
        <f t="shared" si="1919"/>
        <v>0</v>
      </c>
      <c r="W8211" s="20"/>
    </row>
    <row r="8212" spans="1:23" x14ac:dyDescent="0.25">
      <c r="A8212">
        <v>2022120809</v>
      </c>
      <c r="B8212">
        <v>5</v>
      </c>
      <c r="C8212" s="7">
        <v>0.53608</v>
      </c>
      <c r="D8212" s="6">
        <f t="shared" si="1920"/>
        <v>42886.400000000001</v>
      </c>
      <c r="E8212" s="62">
        <v>0</v>
      </c>
      <c r="F8212" s="6">
        <f t="shared" si="1914"/>
        <v>0</v>
      </c>
      <c r="G8212" s="7">
        <v>0.22586000000000001</v>
      </c>
      <c r="H8212" s="6">
        <f t="shared" si="1921"/>
        <v>7905.1</v>
      </c>
      <c r="I8212" s="7">
        <v>0.11815000000000001</v>
      </c>
      <c r="J8212" s="6">
        <f t="shared" si="1922"/>
        <v>1654.1000000000001</v>
      </c>
      <c r="K8212" s="20"/>
      <c r="L8212" s="6">
        <f t="shared" ref="L8212:L8275" si="1923">IF(D8212-F8212&gt;C$17,C$17,D8212-F8212)</f>
        <v>40000</v>
      </c>
      <c r="M8212" s="11">
        <f t="shared" si="1915"/>
        <v>0</v>
      </c>
      <c r="N8212" s="6">
        <f t="shared" ref="N8212:N8275" si="1924">IF(D8212-F8212-L8212&gt;H8212,H8212,D8212-F8212-L8212)</f>
        <v>2886.4000000000015</v>
      </c>
      <c r="O8212" s="11">
        <f t="shared" si="1916"/>
        <v>5018.6999999999989</v>
      </c>
      <c r="P8212" s="11">
        <f t="shared" ref="P8212:P8275" si="1925">IF(D8212-F8212-L8212-N8212&gt;J8212,J8212,D8212-F8212-L8212-N8212)</f>
        <v>0</v>
      </c>
      <c r="Q8212" s="11">
        <f t="shared" si="1917"/>
        <v>1654.1000000000001</v>
      </c>
      <c r="R8212" s="11">
        <f t="shared" si="1918"/>
        <v>6672.7999999999993</v>
      </c>
      <c r="S8212" s="6">
        <f t="shared" ref="S8212:S8275" si="1926">D8212-F8212-L8212-N8212-P8212</f>
        <v>0</v>
      </c>
      <c r="T8212" s="11">
        <f t="shared" ref="T8212:T8275" si="1927">IF(T8211-AD$23+AD$24*R8212-S8212&gt;T$19,T$19,IF(T8211-AD$23+AD$24*R8212-S8212&lt;0,0,T8211-AD$23+AD$24*R8212-S8212))</f>
        <v>0</v>
      </c>
      <c r="U8212" s="11">
        <f t="shared" ref="U8212:U8275" si="1928">IF(T8211-AD$23-T8212&gt;0,T8211-AD$23-T8212,0)</f>
        <v>0</v>
      </c>
      <c r="V8212" s="11">
        <f t="shared" si="1919"/>
        <v>0</v>
      </c>
      <c r="W8212" s="20"/>
    </row>
    <row r="8213" spans="1:23" x14ac:dyDescent="0.25">
      <c r="A8213">
        <v>2022120810</v>
      </c>
      <c r="B8213">
        <v>5</v>
      </c>
      <c r="C8213" s="7">
        <v>0.54996</v>
      </c>
      <c r="D8213" s="6">
        <f t="shared" si="1920"/>
        <v>43996.800000000003</v>
      </c>
      <c r="E8213" s="62">
        <v>0</v>
      </c>
      <c r="F8213" s="6">
        <f t="shared" ref="F8213:F8276" si="1929">F$18*E8213</f>
        <v>0</v>
      </c>
      <c r="G8213" s="7">
        <v>0.22489000000000001</v>
      </c>
      <c r="H8213" s="6">
        <f t="shared" si="1921"/>
        <v>7871.1500000000005</v>
      </c>
      <c r="I8213" s="7">
        <v>0.30103000000000002</v>
      </c>
      <c r="J8213" s="6">
        <f t="shared" si="1922"/>
        <v>4214.42</v>
      </c>
      <c r="K8213" s="20"/>
      <c r="L8213" s="6">
        <f t="shared" si="1923"/>
        <v>40000</v>
      </c>
      <c r="M8213" s="11">
        <f t="shared" ref="M8213:M8276" si="1930">C$17-L8213</f>
        <v>0</v>
      </c>
      <c r="N8213" s="6">
        <f t="shared" si="1924"/>
        <v>3996.8000000000029</v>
      </c>
      <c r="O8213" s="11">
        <f t="shared" ref="O8213:O8276" si="1931">H8213-N8213</f>
        <v>3874.3499999999976</v>
      </c>
      <c r="P8213" s="11">
        <f t="shared" si="1925"/>
        <v>0</v>
      </c>
      <c r="Q8213" s="11">
        <f t="shared" ref="Q8213:Q8276" si="1932">J8213-P8213</f>
        <v>4214.42</v>
      </c>
      <c r="R8213" s="11">
        <f t="shared" ref="R8213:R8276" si="1933">M8213+O8213+Q8213</f>
        <v>8088.7699999999977</v>
      </c>
      <c r="S8213" s="6">
        <f t="shared" si="1926"/>
        <v>0</v>
      </c>
      <c r="T8213" s="11">
        <f t="shared" si="1927"/>
        <v>0</v>
      </c>
      <c r="U8213" s="11">
        <f t="shared" si="1928"/>
        <v>0</v>
      </c>
      <c r="V8213" s="11">
        <f t="shared" ref="V8213:V8276" si="1934">D8213-F8213-L8213-N8213-P8213-U8213</f>
        <v>0</v>
      </c>
      <c r="W8213" s="20"/>
    </row>
    <row r="8214" spans="1:23" x14ac:dyDescent="0.25">
      <c r="A8214">
        <v>2022120811</v>
      </c>
      <c r="B8214">
        <v>5</v>
      </c>
      <c r="C8214" s="7">
        <v>0.56364999999999998</v>
      </c>
      <c r="D8214" s="6">
        <f t="shared" si="1920"/>
        <v>45092</v>
      </c>
      <c r="E8214" s="62">
        <v>0</v>
      </c>
      <c r="F8214" s="6">
        <f t="shared" si="1929"/>
        <v>0</v>
      </c>
      <c r="G8214" s="7">
        <v>0.23938999999999999</v>
      </c>
      <c r="H8214" s="6">
        <f t="shared" si="1921"/>
        <v>8378.65</v>
      </c>
      <c r="I8214" s="7">
        <v>0.39290000000000003</v>
      </c>
      <c r="J8214" s="6">
        <f t="shared" si="1922"/>
        <v>5500.6</v>
      </c>
      <c r="K8214" s="20"/>
      <c r="L8214" s="6">
        <f t="shared" si="1923"/>
        <v>40000</v>
      </c>
      <c r="M8214" s="11">
        <f t="shared" si="1930"/>
        <v>0</v>
      </c>
      <c r="N8214" s="6">
        <f t="shared" si="1924"/>
        <v>5092</v>
      </c>
      <c r="O8214" s="11">
        <f t="shared" si="1931"/>
        <v>3286.6499999999996</v>
      </c>
      <c r="P8214" s="11">
        <f t="shared" si="1925"/>
        <v>0</v>
      </c>
      <c r="Q8214" s="11">
        <f t="shared" si="1932"/>
        <v>5500.6</v>
      </c>
      <c r="R8214" s="11">
        <f t="shared" si="1933"/>
        <v>8787.25</v>
      </c>
      <c r="S8214" s="6">
        <f t="shared" si="1926"/>
        <v>0</v>
      </c>
      <c r="T8214" s="11">
        <f t="shared" si="1927"/>
        <v>0</v>
      </c>
      <c r="U8214" s="11">
        <f t="shared" si="1928"/>
        <v>0</v>
      </c>
      <c r="V8214" s="11">
        <f t="shared" si="1934"/>
        <v>0</v>
      </c>
      <c r="W8214" s="20"/>
    </row>
    <row r="8215" spans="1:23" x14ac:dyDescent="0.25">
      <c r="A8215">
        <v>2022120812</v>
      </c>
      <c r="B8215">
        <v>5</v>
      </c>
      <c r="C8215" s="7">
        <v>0.57537000000000005</v>
      </c>
      <c r="D8215" s="6">
        <f t="shared" si="1920"/>
        <v>46029.600000000006</v>
      </c>
      <c r="E8215" s="62">
        <v>0</v>
      </c>
      <c r="F8215" s="6">
        <f t="shared" si="1929"/>
        <v>0</v>
      </c>
      <c r="G8215" s="7">
        <v>0.23385</v>
      </c>
      <c r="H8215" s="6">
        <f t="shared" si="1921"/>
        <v>8184.75</v>
      </c>
      <c r="I8215" s="7">
        <v>0.41569</v>
      </c>
      <c r="J8215" s="6">
        <f t="shared" si="1922"/>
        <v>5819.66</v>
      </c>
      <c r="K8215" s="20"/>
      <c r="L8215" s="6">
        <f t="shared" si="1923"/>
        <v>40000</v>
      </c>
      <c r="M8215" s="11">
        <f t="shared" si="1930"/>
        <v>0</v>
      </c>
      <c r="N8215" s="6">
        <f t="shared" si="1924"/>
        <v>6029.6000000000058</v>
      </c>
      <c r="O8215" s="11">
        <f t="shared" si="1931"/>
        <v>2155.1499999999942</v>
      </c>
      <c r="P8215" s="11">
        <f t="shared" si="1925"/>
        <v>0</v>
      </c>
      <c r="Q8215" s="11">
        <f t="shared" si="1932"/>
        <v>5819.66</v>
      </c>
      <c r="R8215" s="11">
        <f t="shared" si="1933"/>
        <v>7974.809999999994</v>
      </c>
      <c r="S8215" s="6">
        <f t="shared" si="1926"/>
        <v>0</v>
      </c>
      <c r="T8215" s="11">
        <f t="shared" si="1927"/>
        <v>0</v>
      </c>
      <c r="U8215" s="11">
        <f t="shared" si="1928"/>
        <v>0</v>
      </c>
      <c r="V8215" s="11">
        <f t="shared" si="1934"/>
        <v>0</v>
      </c>
      <c r="W8215" s="20"/>
    </row>
    <row r="8216" spans="1:23" x14ac:dyDescent="0.25">
      <c r="A8216">
        <v>2022120813</v>
      </c>
      <c r="B8216">
        <v>5</v>
      </c>
      <c r="C8216" s="7">
        <v>0.58594999999999997</v>
      </c>
      <c r="D8216" s="6">
        <f t="shared" si="1920"/>
        <v>46876</v>
      </c>
      <c r="E8216" s="62">
        <v>0</v>
      </c>
      <c r="F8216" s="6">
        <f t="shared" si="1929"/>
        <v>0</v>
      </c>
      <c r="G8216" s="7">
        <v>0.21268999999999999</v>
      </c>
      <c r="H8216" s="6">
        <f t="shared" si="1921"/>
        <v>7444.15</v>
      </c>
      <c r="I8216" s="7">
        <v>0.42107</v>
      </c>
      <c r="J8216" s="6">
        <f t="shared" si="1922"/>
        <v>5894.98</v>
      </c>
      <c r="K8216" s="20"/>
      <c r="L8216" s="6">
        <f t="shared" si="1923"/>
        <v>40000</v>
      </c>
      <c r="M8216" s="11">
        <f t="shared" si="1930"/>
        <v>0</v>
      </c>
      <c r="N8216" s="6">
        <f t="shared" si="1924"/>
        <v>6876</v>
      </c>
      <c r="O8216" s="11">
        <f t="shared" si="1931"/>
        <v>568.14999999999964</v>
      </c>
      <c r="P8216" s="11">
        <f t="shared" si="1925"/>
        <v>0</v>
      </c>
      <c r="Q8216" s="11">
        <f t="shared" si="1932"/>
        <v>5894.98</v>
      </c>
      <c r="R8216" s="11">
        <f t="shared" si="1933"/>
        <v>6463.1299999999992</v>
      </c>
      <c r="S8216" s="6">
        <f t="shared" si="1926"/>
        <v>0</v>
      </c>
      <c r="T8216" s="11">
        <f t="shared" si="1927"/>
        <v>0</v>
      </c>
      <c r="U8216" s="11">
        <f t="shared" si="1928"/>
        <v>0</v>
      </c>
      <c r="V8216" s="11">
        <f t="shared" si="1934"/>
        <v>0</v>
      </c>
      <c r="W8216" s="20"/>
    </row>
    <row r="8217" spans="1:23" x14ac:dyDescent="0.25">
      <c r="A8217">
        <v>2022120814</v>
      </c>
      <c r="B8217">
        <v>5</v>
      </c>
      <c r="C8217" s="7">
        <v>0.59748999999999997</v>
      </c>
      <c r="D8217" s="6">
        <f t="shared" si="1920"/>
        <v>47799.199999999997</v>
      </c>
      <c r="E8217" s="62">
        <v>0</v>
      </c>
      <c r="F8217" s="6">
        <f t="shared" si="1929"/>
        <v>0</v>
      </c>
      <c r="G8217" s="7">
        <v>0.19586999999999999</v>
      </c>
      <c r="H8217" s="6">
        <f t="shared" si="1921"/>
        <v>6855.45</v>
      </c>
      <c r="I8217" s="7">
        <v>0.42357</v>
      </c>
      <c r="J8217" s="6">
        <f t="shared" si="1922"/>
        <v>5929.9800000000005</v>
      </c>
      <c r="K8217" s="20"/>
      <c r="L8217" s="6">
        <f t="shared" si="1923"/>
        <v>40000</v>
      </c>
      <c r="M8217" s="11">
        <f t="shared" si="1930"/>
        <v>0</v>
      </c>
      <c r="N8217" s="6">
        <f t="shared" si="1924"/>
        <v>6855.45</v>
      </c>
      <c r="O8217" s="11">
        <f t="shared" si="1931"/>
        <v>0</v>
      </c>
      <c r="P8217" s="11">
        <f t="shared" si="1925"/>
        <v>943.74999999999727</v>
      </c>
      <c r="Q8217" s="11">
        <f t="shared" si="1932"/>
        <v>4986.2300000000032</v>
      </c>
      <c r="R8217" s="11">
        <f t="shared" si="1933"/>
        <v>4986.2300000000032</v>
      </c>
      <c r="S8217" s="6">
        <f t="shared" si="1926"/>
        <v>0</v>
      </c>
      <c r="T8217" s="11">
        <f t="shared" si="1927"/>
        <v>0</v>
      </c>
      <c r="U8217" s="11">
        <f t="shared" si="1928"/>
        <v>0</v>
      </c>
      <c r="V8217" s="11">
        <f t="shared" si="1934"/>
        <v>0</v>
      </c>
      <c r="W8217" s="20"/>
    </row>
    <row r="8218" spans="1:23" x14ac:dyDescent="0.25">
      <c r="A8218">
        <v>2022120815</v>
      </c>
      <c r="B8218">
        <v>5</v>
      </c>
      <c r="C8218" s="7">
        <v>0.60163999999999995</v>
      </c>
      <c r="D8218" s="6">
        <f t="shared" si="1920"/>
        <v>48131.199999999997</v>
      </c>
      <c r="E8218" s="62">
        <v>0</v>
      </c>
      <c r="F8218" s="6">
        <f t="shared" si="1929"/>
        <v>0</v>
      </c>
      <c r="G8218" s="7">
        <v>0.18478</v>
      </c>
      <c r="H8218" s="6">
        <f t="shared" si="1921"/>
        <v>6467.3</v>
      </c>
      <c r="I8218" s="7">
        <v>0.41321000000000002</v>
      </c>
      <c r="J8218" s="6">
        <f t="shared" si="1922"/>
        <v>5784.9400000000005</v>
      </c>
      <c r="K8218" s="20"/>
      <c r="L8218" s="6">
        <f t="shared" si="1923"/>
        <v>40000</v>
      </c>
      <c r="M8218" s="11">
        <f t="shared" si="1930"/>
        <v>0</v>
      </c>
      <c r="N8218" s="6">
        <f t="shared" si="1924"/>
        <v>6467.3</v>
      </c>
      <c r="O8218" s="11">
        <f t="shared" si="1931"/>
        <v>0</v>
      </c>
      <c r="P8218" s="11">
        <f t="shared" si="1925"/>
        <v>1663.8999999999969</v>
      </c>
      <c r="Q8218" s="11">
        <f t="shared" si="1932"/>
        <v>4121.0400000000036</v>
      </c>
      <c r="R8218" s="11">
        <f t="shared" si="1933"/>
        <v>4121.0400000000036</v>
      </c>
      <c r="S8218" s="6">
        <f t="shared" si="1926"/>
        <v>0</v>
      </c>
      <c r="T8218" s="11">
        <f t="shared" si="1927"/>
        <v>0</v>
      </c>
      <c r="U8218" s="11">
        <f t="shared" si="1928"/>
        <v>0</v>
      </c>
      <c r="V8218" s="11">
        <f t="shared" si="1934"/>
        <v>0</v>
      </c>
      <c r="W8218" s="20"/>
    </row>
    <row r="8219" spans="1:23" x14ac:dyDescent="0.25">
      <c r="A8219">
        <v>2022120816</v>
      </c>
      <c r="B8219">
        <v>5</v>
      </c>
      <c r="C8219" s="7">
        <v>0.60268999999999995</v>
      </c>
      <c r="D8219" s="6">
        <f t="shared" si="1920"/>
        <v>48215.199999999997</v>
      </c>
      <c r="E8219" s="62">
        <v>0</v>
      </c>
      <c r="F8219" s="6">
        <f t="shared" si="1929"/>
        <v>0</v>
      </c>
      <c r="G8219" s="7">
        <v>0.17865</v>
      </c>
      <c r="H8219" s="6">
        <f t="shared" si="1921"/>
        <v>6252.75</v>
      </c>
      <c r="I8219" s="7">
        <v>0.41482999999999998</v>
      </c>
      <c r="J8219" s="6">
        <f t="shared" si="1922"/>
        <v>5807.62</v>
      </c>
      <c r="K8219" s="20"/>
      <c r="L8219" s="6">
        <f t="shared" si="1923"/>
        <v>40000</v>
      </c>
      <c r="M8219" s="11">
        <f t="shared" si="1930"/>
        <v>0</v>
      </c>
      <c r="N8219" s="6">
        <f t="shared" si="1924"/>
        <v>6252.75</v>
      </c>
      <c r="O8219" s="11">
        <f t="shared" si="1931"/>
        <v>0</v>
      </c>
      <c r="P8219" s="11">
        <f t="shared" si="1925"/>
        <v>1962.4499999999971</v>
      </c>
      <c r="Q8219" s="11">
        <f t="shared" si="1932"/>
        <v>3845.1700000000028</v>
      </c>
      <c r="R8219" s="11">
        <f t="shared" si="1933"/>
        <v>3845.1700000000028</v>
      </c>
      <c r="S8219" s="6">
        <f t="shared" si="1926"/>
        <v>0</v>
      </c>
      <c r="T8219" s="11">
        <f t="shared" si="1927"/>
        <v>0</v>
      </c>
      <c r="U8219" s="11">
        <f t="shared" si="1928"/>
        <v>0</v>
      </c>
      <c r="V8219" s="11">
        <f t="shared" si="1934"/>
        <v>0</v>
      </c>
      <c r="W8219" s="20"/>
    </row>
    <row r="8220" spans="1:23" x14ac:dyDescent="0.25">
      <c r="A8220">
        <v>2022120817</v>
      </c>
      <c r="B8220">
        <v>5</v>
      </c>
      <c r="C8220" s="7">
        <v>0.60199000000000003</v>
      </c>
      <c r="D8220" s="6">
        <f t="shared" si="1920"/>
        <v>48159.200000000004</v>
      </c>
      <c r="E8220" s="62">
        <v>0</v>
      </c>
      <c r="F8220" s="6">
        <f t="shared" si="1929"/>
        <v>0</v>
      </c>
      <c r="G8220" s="7">
        <v>0.14890999999999999</v>
      </c>
      <c r="H8220" s="6">
        <f t="shared" si="1921"/>
        <v>5211.8499999999995</v>
      </c>
      <c r="I8220" s="7">
        <v>0.25888</v>
      </c>
      <c r="J8220" s="6">
        <f t="shared" si="1922"/>
        <v>3624.32</v>
      </c>
      <c r="K8220" s="20"/>
      <c r="L8220" s="6">
        <f t="shared" si="1923"/>
        <v>40000</v>
      </c>
      <c r="M8220" s="11">
        <f t="shared" si="1930"/>
        <v>0</v>
      </c>
      <c r="N8220" s="6">
        <f t="shared" si="1924"/>
        <v>5211.8499999999995</v>
      </c>
      <c r="O8220" s="11">
        <f t="shared" si="1931"/>
        <v>0</v>
      </c>
      <c r="P8220" s="11">
        <f t="shared" si="1925"/>
        <v>2947.3500000000049</v>
      </c>
      <c r="Q8220" s="11">
        <f t="shared" si="1932"/>
        <v>676.96999999999525</v>
      </c>
      <c r="R8220" s="11">
        <f t="shared" si="1933"/>
        <v>676.96999999999525</v>
      </c>
      <c r="S8220" s="6">
        <f t="shared" si="1926"/>
        <v>0</v>
      </c>
      <c r="T8220" s="11">
        <f t="shared" si="1927"/>
        <v>0</v>
      </c>
      <c r="U8220" s="11">
        <f t="shared" si="1928"/>
        <v>0</v>
      </c>
      <c r="V8220" s="11">
        <f t="shared" si="1934"/>
        <v>0</v>
      </c>
      <c r="W8220" s="20"/>
    </row>
    <row r="8221" spans="1:23" x14ac:dyDescent="0.25">
      <c r="A8221">
        <v>2022120818</v>
      </c>
      <c r="B8221">
        <v>5</v>
      </c>
      <c r="C8221" s="7">
        <v>0.60304000000000002</v>
      </c>
      <c r="D8221" s="6">
        <f t="shared" si="1920"/>
        <v>48243.200000000004</v>
      </c>
      <c r="E8221" s="62">
        <v>0</v>
      </c>
      <c r="F8221" s="6">
        <f t="shared" si="1929"/>
        <v>0</v>
      </c>
      <c r="G8221" s="7">
        <v>0.13089999999999999</v>
      </c>
      <c r="H8221" s="6">
        <f t="shared" si="1921"/>
        <v>4581.5</v>
      </c>
      <c r="I8221" s="7">
        <v>2.6009999999999998E-2</v>
      </c>
      <c r="J8221" s="6">
        <f t="shared" si="1922"/>
        <v>364.14</v>
      </c>
      <c r="K8221" s="20"/>
      <c r="L8221" s="6">
        <f t="shared" si="1923"/>
        <v>40000</v>
      </c>
      <c r="M8221" s="11">
        <f t="shared" si="1930"/>
        <v>0</v>
      </c>
      <c r="N8221" s="6">
        <f t="shared" si="1924"/>
        <v>4581.5</v>
      </c>
      <c r="O8221" s="11">
        <f t="shared" si="1931"/>
        <v>0</v>
      </c>
      <c r="P8221" s="11">
        <f t="shared" si="1925"/>
        <v>364.14</v>
      </c>
      <c r="Q8221" s="11">
        <f t="shared" si="1932"/>
        <v>0</v>
      </c>
      <c r="R8221" s="11">
        <f t="shared" si="1933"/>
        <v>0</v>
      </c>
      <c r="S8221" s="6">
        <f t="shared" si="1926"/>
        <v>3297.5600000000045</v>
      </c>
      <c r="T8221" s="11">
        <f t="shared" si="1927"/>
        <v>0</v>
      </c>
      <c r="U8221" s="11">
        <f t="shared" si="1928"/>
        <v>0</v>
      </c>
      <c r="V8221" s="11">
        <f t="shared" si="1934"/>
        <v>3297.5600000000045</v>
      </c>
      <c r="W8221" s="20"/>
    </row>
    <row r="8222" spans="1:23" x14ac:dyDescent="0.25">
      <c r="A8222">
        <v>2022120819</v>
      </c>
      <c r="B8222">
        <v>5</v>
      </c>
      <c r="C8222" s="7">
        <v>0.60646</v>
      </c>
      <c r="D8222" s="6">
        <f t="shared" si="1920"/>
        <v>48516.800000000003</v>
      </c>
      <c r="E8222" s="62">
        <v>0</v>
      </c>
      <c r="F8222" s="6">
        <f t="shared" si="1929"/>
        <v>0</v>
      </c>
      <c r="G8222" s="7">
        <v>0.14055000000000001</v>
      </c>
      <c r="H8222" s="6">
        <f t="shared" si="1921"/>
        <v>4919.25</v>
      </c>
      <c r="I8222" s="7">
        <v>1.7099999999999999E-3</v>
      </c>
      <c r="J8222" s="6">
        <f t="shared" si="1922"/>
        <v>23.939999999999998</v>
      </c>
      <c r="K8222" s="20"/>
      <c r="L8222" s="6">
        <f t="shared" si="1923"/>
        <v>40000</v>
      </c>
      <c r="M8222" s="11">
        <f t="shared" si="1930"/>
        <v>0</v>
      </c>
      <c r="N8222" s="6">
        <f t="shared" si="1924"/>
        <v>4919.25</v>
      </c>
      <c r="O8222" s="11">
        <f t="shared" si="1931"/>
        <v>0</v>
      </c>
      <c r="P8222" s="11">
        <f t="shared" si="1925"/>
        <v>23.939999999999998</v>
      </c>
      <c r="Q8222" s="11">
        <f t="shared" si="1932"/>
        <v>0</v>
      </c>
      <c r="R8222" s="11">
        <f t="shared" si="1933"/>
        <v>0</v>
      </c>
      <c r="S8222" s="6">
        <f t="shared" si="1926"/>
        <v>3573.6100000000029</v>
      </c>
      <c r="T8222" s="11">
        <f t="shared" si="1927"/>
        <v>0</v>
      </c>
      <c r="U8222" s="11">
        <f t="shared" si="1928"/>
        <v>0</v>
      </c>
      <c r="V8222" s="11">
        <f t="shared" si="1934"/>
        <v>3573.6100000000029</v>
      </c>
      <c r="W8222" s="20"/>
    </row>
    <row r="8223" spans="1:23" x14ac:dyDescent="0.25">
      <c r="A8223">
        <v>2022120820</v>
      </c>
      <c r="B8223">
        <v>5</v>
      </c>
      <c r="C8223" s="7">
        <v>0.59479000000000004</v>
      </c>
      <c r="D8223" s="6">
        <f t="shared" si="1920"/>
        <v>47583.200000000004</v>
      </c>
      <c r="E8223" s="62">
        <v>0</v>
      </c>
      <c r="F8223" s="6">
        <f t="shared" si="1929"/>
        <v>0</v>
      </c>
      <c r="G8223" s="7">
        <v>0.14188999999999999</v>
      </c>
      <c r="H8223" s="6">
        <f t="shared" si="1921"/>
        <v>4966.1499999999996</v>
      </c>
      <c r="I8223" s="7">
        <v>8.9999999999999998E-4</v>
      </c>
      <c r="J8223" s="6">
        <f t="shared" si="1922"/>
        <v>12.6</v>
      </c>
      <c r="K8223" s="20"/>
      <c r="L8223" s="6">
        <f t="shared" si="1923"/>
        <v>40000</v>
      </c>
      <c r="M8223" s="11">
        <f t="shared" si="1930"/>
        <v>0</v>
      </c>
      <c r="N8223" s="6">
        <f t="shared" si="1924"/>
        <v>4966.1499999999996</v>
      </c>
      <c r="O8223" s="11">
        <f t="shared" si="1931"/>
        <v>0</v>
      </c>
      <c r="P8223" s="11">
        <f t="shared" si="1925"/>
        <v>12.6</v>
      </c>
      <c r="Q8223" s="11">
        <f t="shared" si="1932"/>
        <v>0</v>
      </c>
      <c r="R8223" s="11">
        <f t="shared" si="1933"/>
        <v>0</v>
      </c>
      <c r="S8223" s="6">
        <f t="shared" si="1926"/>
        <v>2604.4500000000048</v>
      </c>
      <c r="T8223" s="11">
        <f t="shared" si="1927"/>
        <v>0</v>
      </c>
      <c r="U8223" s="11">
        <f t="shared" si="1928"/>
        <v>0</v>
      </c>
      <c r="V8223" s="11">
        <f t="shared" si="1934"/>
        <v>2604.4500000000048</v>
      </c>
      <c r="W8223" s="20"/>
    </row>
    <row r="8224" spans="1:23" x14ac:dyDescent="0.25">
      <c r="A8224">
        <v>2022120821</v>
      </c>
      <c r="B8224">
        <v>5</v>
      </c>
      <c r="C8224" s="7">
        <v>0.58648</v>
      </c>
      <c r="D8224" s="6">
        <f t="shared" si="1920"/>
        <v>46918.400000000001</v>
      </c>
      <c r="E8224" s="62">
        <v>0</v>
      </c>
      <c r="F8224" s="6">
        <f t="shared" si="1929"/>
        <v>0</v>
      </c>
      <c r="G8224" s="7">
        <v>0.14773</v>
      </c>
      <c r="H8224" s="6">
        <f t="shared" si="1921"/>
        <v>5170.55</v>
      </c>
      <c r="I8224" s="7">
        <v>0</v>
      </c>
      <c r="J8224" s="6">
        <f t="shared" si="1922"/>
        <v>0</v>
      </c>
      <c r="K8224" s="20"/>
      <c r="L8224" s="6">
        <f t="shared" si="1923"/>
        <v>40000</v>
      </c>
      <c r="M8224" s="11">
        <f t="shared" si="1930"/>
        <v>0</v>
      </c>
      <c r="N8224" s="6">
        <f t="shared" si="1924"/>
        <v>5170.55</v>
      </c>
      <c r="O8224" s="11">
        <f t="shared" si="1931"/>
        <v>0</v>
      </c>
      <c r="P8224" s="11">
        <f t="shared" si="1925"/>
        <v>0</v>
      </c>
      <c r="Q8224" s="11">
        <f t="shared" si="1932"/>
        <v>0</v>
      </c>
      <c r="R8224" s="11">
        <f t="shared" si="1933"/>
        <v>0</v>
      </c>
      <c r="S8224" s="6">
        <f t="shared" si="1926"/>
        <v>1747.8500000000013</v>
      </c>
      <c r="T8224" s="11">
        <f t="shared" si="1927"/>
        <v>0</v>
      </c>
      <c r="U8224" s="11">
        <f t="shared" si="1928"/>
        <v>0</v>
      </c>
      <c r="V8224" s="11">
        <f t="shared" si="1934"/>
        <v>1747.8500000000013</v>
      </c>
      <c r="W8224" s="20"/>
    </row>
    <row r="8225" spans="1:23" x14ac:dyDescent="0.25">
      <c r="A8225">
        <v>2022120822</v>
      </c>
      <c r="B8225">
        <v>5</v>
      </c>
      <c r="C8225" s="7">
        <v>0.56932000000000005</v>
      </c>
      <c r="D8225" s="6">
        <f t="shared" si="1920"/>
        <v>45545.600000000006</v>
      </c>
      <c r="E8225" s="62">
        <v>0</v>
      </c>
      <c r="F8225" s="6">
        <f t="shared" si="1929"/>
        <v>0</v>
      </c>
      <c r="G8225" s="7">
        <v>0.15409999999999999</v>
      </c>
      <c r="H8225" s="6">
        <f t="shared" si="1921"/>
        <v>5393.4999999999991</v>
      </c>
      <c r="I8225" s="7">
        <v>0</v>
      </c>
      <c r="J8225" s="6">
        <f t="shared" si="1922"/>
        <v>0</v>
      </c>
      <c r="K8225" s="20"/>
      <c r="L8225" s="6">
        <f t="shared" si="1923"/>
        <v>40000</v>
      </c>
      <c r="M8225" s="11">
        <f t="shared" si="1930"/>
        <v>0</v>
      </c>
      <c r="N8225" s="6">
        <f t="shared" si="1924"/>
        <v>5393.4999999999991</v>
      </c>
      <c r="O8225" s="11">
        <f t="shared" si="1931"/>
        <v>0</v>
      </c>
      <c r="P8225" s="11">
        <f t="shared" si="1925"/>
        <v>0</v>
      </c>
      <c r="Q8225" s="11">
        <f t="shared" si="1932"/>
        <v>0</v>
      </c>
      <c r="R8225" s="11">
        <f t="shared" si="1933"/>
        <v>0</v>
      </c>
      <c r="S8225" s="6">
        <f t="shared" si="1926"/>
        <v>152.10000000000673</v>
      </c>
      <c r="T8225" s="11">
        <f t="shared" si="1927"/>
        <v>0</v>
      </c>
      <c r="U8225" s="11">
        <f t="shared" si="1928"/>
        <v>0</v>
      </c>
      <c r="V8225" s="11">
        <f t="shared" si="1934"/>
        <v>152.10000000000673</v>
      </c>
      <c r="W8225" s="20"/>
    </row>
    <row r="8226" spans="1:23" x14ac:dyDescent="0.25">
      <c r="A8226">
        <v>2022120823</v>
      </c>
      <c r="B8226">
        <v>5</v>
      </c>
      <c r="C8226" s="7">
        <v>0.53983000000000003</v>
      </c>
      <c r="D8226" s="6">
        <f t="shared" si="1920"/>
        <v>43186.400000000001</v>
      </c>
      <c r="E8226" s="62">
        <v>0</v>
      </c>
      <c r="F8226" s="6">
        <f t="shared" si="1929"/>
        <v>0</v>
      </c>
      <c r="G8226" s="7">
        <v>0.16012999999999999</v>
      </c>
      <c r="H8226" s="6">
        <f t="shared" si="1921"/>
        <v>5604.55</v>
      </c>
      <c r="I8226" s="7">
        <v>0</v>
      </c>
      <c r="J8226" s="6">
        <f t="shared" si="1922"/>
        <v>0</v>
      </c>
      <c r="K8226" s="20"/>
      <c r="L8226" s="6">
        <f t="shared" si="1923"/>
        <v>40000</v>
      </c>
      <c r="M8226" s="11">
        <f t="shared" si="1930"/>
        <v>0</v>
      </c>
      <c r="N8226" s="6">
        <f t="shared" si="1924"/>
        <v>3186.4000000000015</v>
      </c>
      <c r="O8226" s="11">
        <f t="shared" si="1931"/>
        <v>2418.1499999999987</v>
      </c>
      <c r="P8226" s="11">
        <f t="shared" si="1925"/>
        <v>0</v>
      </c>
      <c r="Q8226" s="11">
        <f t="shared" si="1932"/>
        <v>0</v>
      </c>
      <c r="R8226" s="11">
        <f t="shared" si="1933"/>
        <v>2418.1499999999987</v>
      </c>
      <c r="S8226" s="6">
        <f t="shared" si="1926"/>
        <v>0</v>
      </c>
      <c r="T8226" s="11">
        <f t="shared" si="1927"/>
        <v>0</v>
      </c>
      <c r="U8226" s="11">
        <f t="shared" si="1928"/>
        <v>0</v>
      </c>
      <c r="V8226" s="11">
        <f t="shared" si="1934"/>
        <v>0</v>
      </c>
      <c r="W8226" s="20"/>
    </row>
    <row r="8227" spans="1:23" x14ac:dyDescent="0.25">
      <c r="A8227">
        <v>2022120824</v>
      </c>
      <c r="B8227">
        <v>5</v>
      </c>
      <c r="C8227" s="7">
        <v>0.50890000000000002</v>
      </c>
      <c r="D8227" s="6">
        <f t="shared" si="1920"/>
        <v>40712</v>
      </c>
      <c r="E8227" s="62">
        <v>0</v>
      </c>
      <c r="F8227" s="6">
        <f t="shared" si="1929"/>
        <v>0</v>
      </c>
      <c r="G8227" s="7">
        <v>0.15797</v>
      </c>
      <c r="H8227" s="6">
        <f t="shared" si="1921"/>
        <v>5528.95</v>
      </c>
      <c r="I8227" s="7">
        <v>0</v>
      </c>
      <c r="J8227" s="6">
        <f t="shared" si="1922"/>
        <v>0</v>
      </c>
      <c r="K8227" s="20"/>
      <c r="L8227" s="6">
        <f t="shared" si="1923"/>
        <v>40000</v>
      </c>
      <c r="M8227" s="11">
        <f t="shared" si="1930"/>
        <v>0</v>
      </c>
      <c r="N8227" s="6">
        <f t="shared" si="1924"/>
        <v>712</v>
      </c>
      <c r="O8227" s="11">
        <f t="shared" si="1931"/>
        <v>4816.95</v>
      </c>
      <c r="P8227" s="11">
        <f t="shared" si="1925"/>
        <v>0</v>
      </c>
      <c r="Q8227" s="11">
        <f t="shared" si="1932"/>
        <v>0</v>
      </c>
      <c r="R8227" s="11">
        <f t="shared" si="1933"/>
        <v>4816.95</v>
      </c>
      <c r="S8227" s="6">
        <f t="shared" si="1926"/>
        <v>0</v>
      </c>
      <c r="T8227" s="11">
        <f t="shared" si="1927"/>
        <v>0</v>
      </c>
      <c r="U8227" s="11">
        <f t="shared" si="1928"/>
        <v>0</v>
      </c>
      <c r="V8227" s="11">
        <f t="shared" si="1934"/>
        <v>0</v>
      </c>
      <c r="W8227" s="20"/>
    </row>
    <row r="8228" spans="1:23" x14ac:dyDescent="0.25">
      <c r="A8228">
        <v>2022120901</v>
      </c>
      <c r="B8228">
        <v>6</v>
      </c>
      <c r="C8228" s="7">
        <v>0.48222999999999999</v>
      </c>
      <c r="D8228" s="6">
        <f t="shared" si="1920"/>
        <v>38578.400000000001</v>
      </c>
      <c r="E8228" s="62">
        <v>0</v>
      </c>
      <c r="F8228" s="6">
        <f t="shared" si="1929"/>
        <v>0</v>
      </c>
      <c r="G8228" s="7">
        <v>0.14421999999999999</v>
      </c>
      <c r="H8228" s="6">
        <f t="shared" si="1921"/>
        <v>5047.7</v>
      </c>
      <c r="I8228" s="7">
        <v>0</v>
      </c>
      <c r="J8228" s="6">
        <f t="shared" si="1922"/>
        <v>0</v>
      </c>
      <c r="K8228" s="20"/>
      <c r="L8228" s="6">
        <f t="shared" si="1923"/>
        <v>38578.400000000001</v>
      </c>
      <c r="M8228" s="11">
        <f t="shared" si="1930"/>
        <v>1421.5999999999985</v>
      </c>
      <c r="N8228" s="6">
        <f t="shared" si="1924"/>
        <v>0</v>
      </c>
      <c r="O8228" s="11">
        <f t="shared" si="1931"/>
        <v>5047.7</v>
      </c>
      <c r="P8228" s="11">
        <f t="shared" si="1925"/>
        <v>0</v>
      </c>
      <c r="Q8228" s="11">
        <f t="shared" si="1932"/>
        <v>0</v>
      </c>
      <c r="R8228" s="11">
        <f t="shared" si="1933"/>
        <v>6469.2999999999984</v>
      </c>
      <c r="S8228" s="6">
        <f t="shared" si="1926"/>
        <v>0</v>
      </c>
      <c r="T8228" s="11">
        <f t="shared" si="1927"/>
        <v>0</v>
      </c>
      <c r="U8228" s="11">
        <f t="shared" si="1928"/>
        <v>0</v>
      </c>
      <c r="V8228" s="11">
        <f t="shared" si="1934"/>
        <v>0</v>
      </c>
      <c r="W8228" s="20"/>
    </row>
    <row r="8229" spans="1:23" x14ac:dyDescent="0.25">
      <c r="A8229">
        <v>2022120902</v>
      </c>
      <c r="B8229">
        <v>6</v>
      </c>
      <c r="C8229" s="7">
        <v>0.46594999999999998</v>
      </c>
      <c r="D8229" s="6">
        <f t="shared" si="1920"/>
        <v>37276</v>
      </c>
      <c r="E8229" s="62">
        <v>0</v>
      </c>
      <c r="F8229" s="6">
        <f t="shared" si="1929"/>
        <v>0</v>
      </c>
      <c r="G8229" s="7">
        <v>0.13261999999999999</v>
      </c>
      <c r="H8229" s="6">
        <f t="shared" si="1921"/>
        <v>4641.7</v>
      </c>
      <c r="I8229" s="7">
        <v>0</v>
      </c>
      <c r="J8229" s="6">
        <f t="shared" si="1922"/>
        <v>0</v>
      </c>
      <c r="K8229" s="20"/>
      <c r="L8229" s="6">
        <f t="shared" si="1923"/>
        <v>37276</v>
      </c>
      <c r="M8229" s="11">
        <f t="shared" si="1930"/>
        <v>2724</v>
      </c>
      <c r="N8229" s="6">
        <f t="shared" si="1924"/>
        <v>0</v>
      </c>
      <c r="O8229" s="11">
        <f t="shared" si="1931"/>
        <v>4641.7</v>
      </c>
      <c r="P8229" s="11">
        <f t="shared" si="1925"/>
        <v>0</v>
      </c>
      <c r="Q8229" s="11">
        <f t="shared" si="1932"/>
        <v>0</v>
      </c>
      <c r="R8229" s="11">
        <f t="shared" si="1933"/>
        <v>7365.7</v>
      </c>
      <c r="S8229" s="6">
        <f t="shared" si="1926"/>
        <v>0</v>
      </c>
      <c r="T8229" s="11">
        <f t="shared" si="1927"/>
        <v>0</v>
      </c>
      <c r="U8229" s="11">
        <f t="shared" si="1928"/>
        <v>0</v>
      </c>
      <c r="V8229" s="11">
        <f t="shared" si="1934"/>
        <v>0</v>
      </c>
      <c r="W8229" s="20"/>
    </row>
    <row r="8230" spans="1:23" x14ac:dyDescent="0.25">
      <c r="A8230">
        <v>2022120903</v>
      </c>
      <c r="B8230">
        <v>6</v>
      </c>
      <c r="C8230" s="7">
        <v>0.45333000000000001</v>
      </c>
      <c r="D8230" s="6">
        <f t="shared" si="1920"/>
        <v>36266.400000000001</v>
      </c>
      <c r="E8230" s="62">
        <v>0</v>
      </c>
      <c r="F8230" s="6">
        <f t="shared" si="1929"/>
        <v>0</v>
      </c>
      <c r="G8230" s="7">
        <v>0.12223000000000001</v>
      </c>
      <c r="H8230" s="6">
        <f t="shared" si="1921"/>
        <v>4278.05</v>
      </c>
      <c r="I8230" s="7">
        <v>0</v>
      </c>
      <c r="J8230" s="6">
        <f t="shared" si="1922"/>
        <v>0</v>
      </c>
      <c r="K8230" s="20"/>
      <c r="L8230" s="6">
        <f t="shared" si="1923"/>
        <v>36266.400000000001</v>
      </c>
      <c r="M8230" s="11">
        <f t="shared" si="1930"/>
        <v>3733.5999999999985</v>
      </c>
      <c r="N8230" s="6">
        <f t="shared" si="1924"/>
        <v>0</v>
      </c>
      <c r="O8230" s="11">
        <f t="shared" si="1931"/>
        <v>4278.05</v>
      </c>
      <c r="P8230" s="11">
        <f t="shared" si="1925"/>
        <v>0</v>
      </c>
      <c r="Q8230" s="11">
        <f t="shared" si="1932"/>
        <v>0</v>
      </c>
      <c r="R8230" s="11">
        <f t="shared" si="1933"/>
        <v>8011.6499999999987</v>
      </c>
      <c r="S8230" s="6">
        <f t="shared" si="1926"/>
        <v>0</v>
      </c>
      <c r="T8230" s="11">
        <f t="shared" si="1927"/>
        <v>0</v>
      </c>
      <c r="U8230" s="11">
        <f t="shared" si="1928"/>
        <v>0</v>
      </c>
      <c r="V8230" s="11">
        <f t="shared" si="1934"/>
        <v>0</v>
      </c>
      <c r="W8230" s="20"/>
    </row>
    <row r="8231" spans="1:23" x14ac:dyDescent="0.25">
      <c r="A8231">
        <v>2022120904</v>
      </c>
      <c r="B8231">
        <v>6</v>
      </c>
      <c r="C8231" s="7">
        <v>0.44858999999999999</v>
      </c>
      <c r="D8231" s="6">
        <f t="shared" si="1920"/>
        <v>35887.199999999997</v>
      </c>
      <c r="E8231" s="62">
        <v>0</v>
      </c>
      <c r="F8231" s="6">
        <f t="shared" si="1929"/>
        <v>0</v>
      </c>
      <c r="G8231" s="7">
        <v>0.11298</v>
      </c>
      <c r="H8231" s="6">
        <f t="shared" si="1921"/>
        <v>3954.2999999999997</v>
      </c>
      <c r="I8231" s="7">
        <v>0</v>
      </c>
      <c r="J8231" s="6">
        <f t="shared" si="1922"/>
        <v>0</v>
      </c>
      <c r="K8231" s="20"/>
      <c r="L8231" s="6">
        <f t="shared" si="1923"/>
        <v>35887.199999999997</v>
      </c>
      <c r="M8231" s="11">
        <f t="shared" si="1930"/>
        <v>4112.8000000000029</v>
      </c>
      <c r="N8231" s="6">
        <f t="shared" si="1924"/>
        <v>0</v>
      </c>
      <c r="O8231" s="11">
        <f t="shared" si="1931"/>
        <v>3954.2999999999997</v>
      </c>
      <c r="P8231" s="11">
        <f t="shared" si="1925"/>
        <v>0</v>
      </c>
      <c r="Q8231" s="11">
        <f t="shared" si="1932"/>
        <v>0</v>
      </c>
      <c r="R8231" s="11">
        <f t="shared" si="1933"/>
        <v>8067.1000000000022</v>
      </c>
      <c r="S8231" s="6">
        <f t="shared" si="1926"/>
        <v>0</v>
      </c>
      <c r="T8231" s="11">
        <f t="shared" si="1927"/>
        <v>0</v>
      </c>
      <c r="U8231" s="11">
        <f t="shared" si="1928"/>
        <v>0</v>
      </c>
      <c r="V8231" s="11">
        <f t="shared" si="1934"/>
        <v>0</v>
      </c>
      <c r="W8231" s="20"/>
    </row>
    <row r="8232" spans="1:23" x14ac:dyDescent="0.25">
      <c r="A8232">
        <v>2022120905</v>
      </c>
      <c r="B8232">
        <v>6</v>
      </c>
      <c r="C8232" s="7">
        <v>0.45496999999999999</v>
      </c>
      <c r="D8232" s="6">
        <f t="shared" si="1920"/>
        <v>36397.599999999999</v>
      </c>
      <c r="E8232" s="62">
        <v>0</v>
      </c>
      <c r="F8232" s="6">
        <f t="shared" si="1929"/>
        <v>0</v>
      </c>
      <c r="G8232" s="7">
        <v>0.10475</v>
      </c>
      <c r="H8232" s="6">
        <f t="shared" si="1921"/>
        <v>3666.25</v>
      </c>
      <c r="I8232" s="7">
        <v>0</v>
      </c>
      <c r="J8232" s="6">
        <f t="shared" si="1922"/>
        <v>0</v>
      </c>
      <c r="K8232" s="20"/>
      <c r="L8232" s="6">
        <f t="shared" si="1923"/>
        <v>36397.599999999999</v>
      </c>
      <c r="M8232" s="11">
        <f t="shared" si="1930"/>
        <v>3602.4000000000015</v>
      </c>
      <c r="N8232" s="6">
        <f t="shared" si="1924"/>
        <v>0</v>
      </c>
      <c r="O8232" s="11">
        <f t="shared" si="1931"/>
        <v>3666.25</v>
      </c>
      <c r="P8232" s="11">
        <f t="shared" si="1925"/>
        <v>0</v>
      </c>
      <c r="Q8232" s="11">
        <f t="shared" si="1932"/>
        <v>0</v>
      </c>
      <c r="R8232" s="11">
        <f t="shared" si="1933"/>
        <v>7268.6500000000015</v>
      </c>
      <c r="S8232" s="6">
        <f t="shared" si="1926"/>
        <v>0</v>
      </c>
      <c r="T8232" s="11">
        <f t="shared" si="1927"/>
        <v>0</v>
      </c>
      <c r="U8232" s="11">
        <f t="shared" si="1928"/>
        <v>0</v>
      </c>
      <c r="V8232" s="11">
        <f t="shared" si="1934"/>
        <v>0</v>
      </c>
      <c r="W8232" s="20"/>
    </row>
    <row r="8233" spans="1:23" x14ac:dyDescent="0.25">
      <c r="A8233">
        <v>2022120906</v>
      </c>
      <c r="B8233">
        <v>6</v>
      </c>
      <c r="C8233" s="7">
        <v>0.47141</v>
      </c>
      <c r="D8233" s="6">
        <f t="shared" si="1920"/>
        <v>37712.800000000003</v>
      </c>
      <c r="E8233" s="62">
        <v>0</v>
      </c>
      <c r="F8233" s="6">
        <f t="shared" si="1929"/>
        <v>0</v>
      </c>
      <c r="G8233" s="7">
        <v>0.11276</v>
      </c>
      <c r="H8233" s="6">
        <f t="shared" si="1921"/>
        <v>3946.6</v>
      </c>
      <c r="I8233" s="7">
        <v>0</v>
      </c>
      <c r="J8233" s="6">
        <f t="shared" si="1922"/>
        <v>0</v>
      </c>
      <c r="K8233" s="20"/>
      <c r="L8233" s="6">
        <f t="shared" si="1923"/>
        <v>37712.800000000003</v>
      </c>
      <c r="M8233" s="11">
        <f t="shared" si="1930"/>
        <v>2287.1999999999971</v>
      </c>
      <c r="N8233" s="6">
        <f t="shared" si="1924"/>
        <v>0</v>
      </c>
      <c r="O8233" s="11">
        <f t="shared" si="1931"/>
        <v>3946.6</v>
      </c>
      <c r="P8233" s="11">
        <f t="shared" si="1925"/>
        <v>0</v>
      </c>
      <c r="Q8233" s="11">
        <f t="shared" si="1932"/>
        <v>0</v>
      </c>
      <c r="R8233" s="11">
        <f t="shared" si="1933"/>
        <v>6233.7999999999975</v>
      </c>
      <c r="S8233" s="6">
        <f t="shared" si="1926"/>
        <v>0</v>
      </c>
      <c r="T8233" s="11">
        <f t="shared" si="1927"/>
        <v>0</v>
      </c>
      <c r="U8233" s="11">
        <f t="shared" si="1928"/>
        <v>0</v>
      </c>
      <c r="V8233" s="11">
        <f t="shared" si="1934"/>
        <v>0</v>
      </c>
      <c r="W8233" s="20"/>
    </row>
    <row r="8234" spans="1:23" x14ac:dyDescent="0.25">
      <c r="A8234">
        <v>2022120907</v>
      </c>
      <c r="B8234">
        <v>6</v>
      </c>
      <c r="C8234" s="7">
        <v>0.50849999999999995</v>
      </c>
      <c r="D8234" s="6">
        <f t="shared" si="1920"/>
        <v>40679.999999999993</v>
      </c>
      <c r="E8234" s="62">
        <v>0</v>
      </c>
      <c r="F8234" s="6">
        <f t="shared" si="1929"/>
        <v>0</v>
      </c>
      <c r="G8234" s="7">
        <v>0.11786000000000001</v>
      </c>
      <c r="H8234" s="6">
        <f t="shared" si="1921"/>
        <v>4125.1000000000004</v>
      </c>
      <c r="I8234" s="7">
        <v>0</v>
      </c>
      <c r="J8234" s="6">
        <f t="shared" si="1922"/>
        <v>0</v>
      </c>
      <c r="K8234" s="20"/>
      <c r="L8234" s="6">
        <f t="shared" si="1923"/>
        <v>40000</v>
      </c>
      <c r="M8234" s="11">
        <f t="shared" si="1930"/>
        <v>0</v>
      </c>
      <c r="N8234" s="6">
        <f t="shared" si="1924"/>
        <v>679.99999999999272</v>
      </c>
      <c r="O8234" s="11">
        <f t="shared" si="1931"/>
        <v>3445.1000000000076</v>
      </c>
      <c r="P8234" s="11">
        <f t="shared" si="1925"/>
        <v>0</v>
      </c>
      <c r="Q8234" s="11">
        <f t="shared" si="1932"/>
        <v>0</v>
      </c>
      <c r="R8234" s="11">
        <f t="shared" si="1933"/>
        <v>3445.1000000000076</v>
      </c>
      <c r="S8234" s="6">
        <f t="shared" si="1926"/>
        <v>0</v>
      </c>
      <c r="T8234" s="11">
        <f t="shared" si="1927"/>
        <v>0</v>
      </c>
      <c r="U8234" s="11">
        <f t="shared" si="1928"/>
        <v>0</v>
      </c>
      <c r="V8234" s="11">
        <f t="shared" si="1934"/>
        <v>0</v>
      </c>
      <c r="W8234" s="20"/>
    </row>
    <row r="8235" spans="1:23" x14ac:dyDescent="0.25">
      <c r="A8235">
        <v>2022120908</v>
      </c>
      <c r="B8235">
        <v>6</v>
      </c>
      <c r="C8235" s="7">
        <v>0.52583999999999997</v>
      </c>
      <c r="D8235" s="6">
        <f t="shared" si="1920"/>
        <v>42067.199999999997</v>
      </c>
      <c r="E8235" s="62">
        <v>0</v>
      </c>
      <c r="F8235" s="6">
        <f t="shared" si="1929"/>
        <v>0</v>
      </c>
      <c r="G8235" s="7">
        <v>0.11024</v>
      </c>
      <c r="H8235" s="6">
        <f t="shared" si="1921"/>
        <v>3858.4</v>
      </c>
      <c r="I8235" s="7">
        <v>3.3300000000000001E-3</v>
      </c>
      <c r="J8235" s="6">
        <f t="shared" si="1922"/>
        <v>46.62</v>
      </c>
      <c r="K8235" s="20"/>
      <c r="L8235" s="6">
        <f t="shared" si="1923"/>
        <v>40000</v>
      </c>
      <c r="M8235" s="11">
        <f t="shared" si="1930"/>
        <v>0</v>
      </c>
      <c r="N8235" s="6">
        <f t="shared" si="1924"/>
        <v>2067.1999999999971</v>
      </c>
      <c r="O8235" s="11">
        <f t="shared" si="1931"/>
        <v>1791.200000000003</v>
      </c>
      <c r="P8235" s="11">
        <f t="shared" si="1925"/>
        <v>0</v>
      </c>
      <c r="Q8235" s="11">
        <f t="shared" si="1932"/>
        <v>46.62</v>
      </c>
      <c r="R8235" s="11">
        <f t="shared" si="1933"/>
        <v>1837.8200000000029</v>
      </c>
      <c r="S8235" s="6">
        <f t="shared" si="1926"/>
        <v>0</v>
      </c>
      <c r="T8235" s="11">
        <f t="shared" si="1927"/>
        <v>0</v>
      </c>
      <c r="U8235" s="11">
        <f t="shared" si="1928"/>
        <v>0</v>
      </c>
      <c r="V8235" s="11">
        <f t="shared" si="1934"/>
        <v>0</v>
      </c>
      <c r="W8235" s="20"/>
    </row>
    <row r="8236" spans="1:23" x14ac:dyDescent="0.25">
      <c r="A8236">
        <v>2022120909</v>
      </c>
      <c r="B8236">
        <v>6</v>
      </c>
      <c r="C8236" s="7">
        <v>0.53113999999999995</v>
      </c>
      <c r="D8236" s="6">
        <f t="shared" si="1920"/>
        <v>42491.199999999997</v>
      </c>
      <c r="E8236" s="62">
        <v>0</v>
      </c>
      <c r="F8236" s="6">
        <f t="shared" si="1929"/>
        <v>0</v>
      </c>
      <c r="G8236" s="7">
        <v>9.9640000000000006E-2</v>
      </c>
      <c r="H8236" s="6">
        <f t="shared" si="1921"/>
        <v>3487.4</v>
      </c>
      <c r="I8236" s="7">
        <v>4.0439999999999997E-2</v>
      </c>
      <c r="J8236" s="6">
        <f t="shared" si="1922"/>
        <v>566.16</v>
      </c>
      <c r="K8236" s="20"/>
      <c r="L8236" s="6">
        <f t="shared" si="1923"/>
        <v>40000</v>
      </c>
      <c r="M8236" s="11">
        <f t="shared" si="1930"/>
        <v>0</v>
      </c>
      <c r="N8236" s="6">
        <f t="shared" si="1924"/>
        <v>2491.1999999999971</v>
      </c>
      <c r="O8236" s="11">
        <f t="shared" si="1931"/>
        <v>996.200000000003</v>
      </c>
      <c r="P8236" s="11">
        <f t="shared" si="1925"/>
        <v>0</v>
      </c>
      <c r="Q8236" s="11">
        <f t="shared" si="1932"/>
        <v>566.16</v>
      </c>
      <c r="R8236" s="11">
        <f t="shared" si="1933"/>
        <v>1562.3600000000029</v>
      </c>
      <c r="S8236" s="6">
        <f t="shared" si="1926"/>
        <v>0</v>
      </c>
      <c r="T8236" s="11">
        <f t="shared" si="1927"/>
        <v>0</v>
      </c>
      <c r="U8236" s="11">
        <f t="shared" si="1928"/>
        <v>0</v>
      </c>
      <c r="V8236" s="11">
        <f t="shared" si="1934"/>
        <v>0</v>
      </c>
      <c r="W8236" s="20"/>
    </row>
    <row r="8237" spans="1:23" x14ac:dyDescent="0.25">
      <c r="A8237">
        <v>2022120910</v>
      </c>
      <c r="B8237">
        <v>6</v>
      </c>
      <c r="C8237" s="7">
        <v>0.54230999999999996</v>
      </c>
      <c r="D8237" s="6">
        <f t="shared" si="1920"/>
        <v>43384.799999999996</v>
      </c>
      <c r="E8237" s="62">
        <v>0</v>
      </c>
      <c r="F8237" s="6">
        <f t="shared" si="1929"/>
        <v>0</v>
      </c>
      <c r="G8237" s="7">
        <v>9.3420000000000003E-2</v>
      </c>
      <c r="H8237" s="6">
        <f t="shared" si="1921"/>
        <v>3269.7000000000003</v>
      </c>
      <c r="I8237" s="7">
        <v>0.11243</v>
      </c>
      <c r="J8237" s="6">
        <f t="shared" si="1922"/>
        <v>1574.02</v>
      </c>
      <c r="K8237" s="20"/>
      <c r="L8237" s="6">
        <f t="shared" si="1923"/>
        <v>40000</v>
      </c>
      <c r="M8237" s="11">
        <f t="shared" si="1930"/>
        <v>0</v>
      </c>
      <c r="N8237" s="6">
        <f t="shared" si="1924"/>
        <v>3269.7000000000003</v>
      </c>
      <c r="O8237" s="11">
        <f t="shared" si="1931"/>
        <v>0</v>
      </c>
      <c r="P8237" s="11">
        <f t="shared" si="1925"/>
        <v>115.09999999999536</v>
      </c>
      <c r="Q8237" s="11">
        <f t="shared" si="1932"/>
        <v>1458.9200000000046</v>
      </c>
      <c r="R8237" s="11">
        <f t="shared" si="1933"/>
        <v>1458.9200000000046</v>
      </c>
      <c r="S8237" s="6">
        <f t="shared" si="1926"/>
        <v>0</v>
      </c>
      <c r="T8237" s="11">
        <f t="shared" si="1927"/>
        <v>0</v>
      </c>
      <c r="U8237" s="11">
        <f t="shared" si="1928"/>
        <v>0</v>
      </c>
      <c r="V8237" s="11">
        <f t="shared" si="1934"/>
        <v>0</v>
      </c>
      <c r="W8237" s="20"/>
    </row>
    <row r="8238" spans="1:23" x14ac:dyDescent="0.25">
      <c r="A8238">
        <v>2022120911</v>
      </c>
      <c r="B8238">
        <v>6</v>
      </c>
      <c r="C8238" s="7">
        <v>0.55542999999999998</v>
      </c>
      <c r="D8238" s="6">
        <f t="shared" si="1920"/>
        <v>44434.400000000001</v>
      </c>
      <c r="E8238" s="62">
        <v>0</v>
      </c>
      <c r="F8238" s="6">
        <f t="shared" si="1929"/>
        <v>0</v>
      </c>
      <c r="G8238" s="7">
        <v>0.10485999999999999</v>
      </c>
      <c r="H8238" s="6">
        <f t="shared" si="1921"/>
        <v>3670.1</v>
      </c>
      <c r="I8238" s="7">
        <v>0.17283999999999999</v>
      </c>
      <c r="J8238" s="6">
        <f t="shared" si="1922"/>
        <v>2419.7599999999998</v>
      </c>
      <c r="K8238" s="20"/>
      <c r="L8238" s="6">
        <f t="shared" si="1923"/>
        <v>40000</v>
      </c>
      <c r="M8238" s="11">
        <f t="shared" si="1930"/>
        <v>0</v>
      </c>
      <c r="N8238" s="6">
        <f t="shared" si="1924"/>
        <v>3670.1</v>
      </c>
      <c r="O8238" s="11">
        <f t="shared" si="1931"/>
        <v>0</v>
      </c>
      <c r="P8238" s="11">
        <f t="shared" si="1925"/>
        <v>764.30000000000155</v>
      </c>
      <c r="Q8238" s="11">
        <f t="shared" si="1932"/>
        <v>1655.4599999999982</v>
      </c>
      <c r="R8238" s="11">
        <f t="shared" si="1933"/>
        <v>1655.4599999999982</v>
      </c>
      <c r="S8238" s="6">
        <f t="shared" si="1926"/>
        <v>0</v>
      </c>
      <c r="T8238" s="11">
        <f t="shared" si="1927"/>
        <v>0</v>
      </c>
      <c r="U8238" s="11">
        <f t="shared" si="1928"/>
        <v>0</v>
      </c>
      <c r="V8238" s="11">
        <f t="shared" si="1934"/>
        <v>0</v>
      </c>
      <c r="W8238" s="20"/>
    </row>
    <row r="8239" spans="1:23" x14ac:dyDescent="0.25">
      <c r="A8239">
        <v>2022120912</v>
      </c>
      <c r="B8239">
        <v>6</v>
      </c>
      <c r="C8239" s="7">
        <v>0.56566000000000005</v>
      </c>
      <c r="D8239" s="6">
        <f t="shared" si="1920"/>
        <v>45252.800000000003</v>
      </c>
      <c r="E8239" s="62">
        <v>0</v>
      </c>
      <c r="F8239" s="6">
        <f t="shared" si="1929"/>
        <v>0</v>
      </c>
      <c r="G8239" s="7">
        <v>0.12082</v>
      </c>
      <c r="H8239" s="6">
        <f t="shared" si="1921"/>
        <v>4228.7</v>
      </c>
      <c r="I8239" s="7">
        <v>0.21385000000000001</v>
      </c>
      <c r="J8239" s="6">
        <f t="shared" si="1922"/>
        <v>2993.9</v>
      </c>
      <c r="K8239" s="20"/>
      <c r="L8239" s="6">
        <f t="shared" si="1923"/>
        <v>40000</v>
      </c>
      <c r="M8239" s="11">
        <f t="shared" si="1930"/>
        <v>0</v>
      </c>
      <c r="N8239" s="6">
        <f t="shared" si="1924"/>
        <v>4228.7</v>
      </c>
      <c r="O8239" s="11">
        <f t="shared" si="1931"/>
        <v>0</v>
      </c>
      <c r="P8239" s="11">
        <f t="shared" si="1925"/>
        <v>1024.1000000000031</v>
      </c>
      <c r="Q8239" s="11">
        <f t="shared" si="1932"/>
        <v>1969.799999999997</v>
      </c>
      <c r="R8239" s="11">
        <f t="shared" si="1933"/>
        <v>1969.799999999997</v>
      </c>
      <c r="S8239" s="6">
        <f t="shared" si="1926"/>
        <v>0</v>
      </c>
      <c r="T8239" s="11">
        <f t="shared" si="1927"/>
        <v>0</v>
      </c>
      <c r="U8239" s="11">
        <f t="shared" si="1928"/>
        <v>0</v>
      </c>
      <c r="V8239" s="11">
        <f t="shared" si="1934"/>
        <v>0</v>
      </c>
      <c r="W8239" s="20"/>
    </row>
    <row r="8240" spans="1:23" x14ac:dyDescent="0.25">
      <c r="A8240">
        <v>2022120913</v>
      </c>
      <c r="B8240">
        <v>6</v>
      </c>
      <c r="C8240" s="7">
        <v>0.57750999999999997</v>
      </c>
      <c r="D8240" s="6">
        <f t="shared" si="1920"/>
        <v>46200.799999999996</v>
      </c>
      <c r="E8240" s="62">
        <v>0</v>
      </c>
      <c r="F8240" s="6">
        <f t="shared" si="1929"/>
        <v>0</v>
      </c>
      <c r="G8240" s="7">
        <v>0.13342999999999999</v>
      </c>
      <c r="H8240" s="6">
        <f t="shared" si="1921"/>
        <v>4670.05</v>
      </c>
      <c r="I8240" s="7">
        <v>0.24929000000000001</v>
      </c>
      <c r="J8240" s="6">
        <f t="shared" si="1922"/>
        <v>3490.06</v>
      </c>
      <c r="K8240" s="20"/>
      <c r="L8240" s="6">
        <f t="shared" si="1923"/>
        <v>40000</v>
      </c>
      <c r="M8240" s="11">
        <f t="shared" si="1930"/>
        <v>0</v>
      </c>
      <c r="N8240" s="6">
        <f t="shared" si="1924"/>
        <v>4670.05</v>
      </c>
      <c r="O8240" s="11">
        <f t="shared" si="1931"/>
        <v>0</v>
      </c>
      <c r="P8240" s="11">
        <f t="shared" si="1925"/>
        <v>1530.7499999999955</v>
      </c>
      <c r="Q8240" s="11">
        <f t="shared" si="1932"/>
        <v>1959.3100000000045</v>
      </c>
      <c r="R8240" s="11">
        <f t="shared" si="1933"/>
        <v>1959.3100000000045</v>
      </c>
      <c r="S8240" s="6">
        <f t="shared" si="1926"/>
        <v>0</v>
      </c>
      <c r="T8240" s="11">
        <f t="shared" si="1927"/>
        <v>0</v>
      </c>
      <c r="U8240" s="11">
        <f t="shared" si="1928"/>
        <v>0</v>
      </c>
      <c r="V8240" s="11">
        <f t="shared" si="1934"/>
        <v>0</v>
      </c>
      <c r="W8240" s="20"/>
    </row>
    <row r="8241" spans="1:23" x14ac:dyDescent="0.25">
      <c r="A8241">
        <v>2022120914</v>
      </c>
      <c r="B8241">
        <v>6</v>
      </c>
      <c r="C8241" s="7">
        <v>0.58726</v>
      </c>
      <c r="D8241" s="6">
        <f t="shared" si="1920"/>
        <v>46980.800000000003</v>
      </c>
      <c r="E8241" s="62">
        <v>0</v>
      </c>
      <c r="F8241" s="6">
        <f t="shared" si="1929"/>
        <v>0</v>
      </c>
      <c r="G8241" s="7">
        <v>0.14923</v>
      </c>
      <c r="H8241" s="6">
        <f t="shared" si="1921"/>
        <v>5223.05</v>
      </c>
      <c r="I8241" s="7">
        <v>0.26435999999999998</v>
      </c>
      <c r="J8241" s="6">
        <f t="shared" si="1922"/>
        <v>3701.04</v>
      </c>
      <c r="K8241" s="20"/>
      <c r="L8241" s="6">
        <f t="shared" si="1923"/>
        <v>40000</v>
      </c>
      <c r="M8241" s="11">
        <f t="shared" si="1930"/>
        <v>0</v>
      </c>
      <c r="N8241" s="6">
        <f t="shared" si="1924"/>
        <v>5223.05</v>
      </c>
      <c r="O8241" s="11">
        <f t="shared" si="1931"/>
        <v>0</v>
      </c>
      <c r="P8241" s="11">
        <f t="shared" si="1925"/>
        <v>1757.7500000000027</v>
      </c>
      <c r="Q8241" s="11">
        <f t="shared" si="1932"/>
        <v>1943.2899999999972</v>
      </c>
      <c r="R8241" s="11">
        <f t="shared" si="1933"/>
        <v>1943.2899999999972</v>
      </c>
      <c r="S8241" s="6">
        <f t="shared" si="1926"/>
        <v>0</v>
      </c>
      <c r="T8241" s="11">
        <f t="shared" si="1927"/>
        <v>0</v>
      </c>
      <c r="U8241" s="11">
        <f t="shared" si="1928"/>
        <v>0</v>
      </c>
      <c r="V8241" s="11">
        <f t="shared" si="1934"/>
        <v>0</v>
      </c>
      <c r="W8241" s="20"/>
    </row>
    <row r="8242" spans="1:23" x14ac:dyDescent="0.25">
      <c r="A8242">
        <v>2022120915</v>
      </c>
      <c r="B8242">
        <v>6</v>
      </c>
      <c r="C8242" s="7">
        <v>0.59479000000000004</v>
      </c>
      <c r="D8242" s="6">
        <f t="shared" si="1920"/>
        <v>47583.200000000004</v>
      </c>
      <c r="E8242" s="62">
        <v>0</v>
      </c>
      <c r="F8242" s="6">
        <f t="shared" si="1929"/>
        <v>0</v>
      </c>
      <c r="G8242" s="7">
        <v>0.17366999999999999</v>
      </c>
      <c r="H8242" s="6">
        <f t="shared" si="1921"/>
        <v>6078.45</v>
      </c>
      <c r="I8242" s="7">
        <v>0.24823000000000001</v>
      </c>
      <c r="J8242" s="6">
        <f t="shared" si="1922"/>
        <v>3475.2200000000003</v>
      </c>
      <c r="K8242" s="20"/>
      <c r="L8242" s="6">
        <f t="shared" si="1923"/>
        <v>40000</v>
      </c>
      <c r="M8242" s="11">
        <f t="shared" si="1930"/>
        <v>0</v>
      </c>
      <c r="N8242" s="6">
        <f t="shared" si="1924"/>
        <v>6078.45</v>
      </c>
      <c r="O8242" s="11">
        <f t="shared" si="1931"/>
        <v>0</v>
      </c>
      <c r="P8242" s="11">
        <f t="shared" si="1925"/>
        <v>1504.7500000000045</v>
      </c>
      <c r="Q8242" s="11">
        <f t="shared" si="1932"/>
        <v>1970.4699999999957</v>
      </c>
      <c r="R8242" s="11">
        <f t="shared" si="1933"/>
        <v>1970.4699999999957</v>
      </c>
      <c r="S8242" s="6">
        <f t="shared" si="1926"/>
        <v>0</v>
      </c>
      <c r="T8242" s="11">
        <f t="shared" si="1927"/>
        <v>0</v>
      </c>
      <c r="U8242" s="11">
        <f t="shared" si="1928"/>
        <v>0</v>
      </c>
      <c r="V8242" s="11">
        <f t="shared" si="1934"/>
        <v>0</v>
      </c>
      <c r="W8242" s="20"/>
    </row>
    <row r="8243" spans="1:23" x14ac:dyDescent="0.25">
      <c r="A8243">
        <v>2022120916</v>
      </c>
      <c r="B8243">
        <v>6</v>
      </c>
      <c r="C8243" s="7">
        <v>0.59491000000000005</v>
      </c>
      <c r="D8243" s="6">
        <f t="shared" si="1920"/>
        <v>47592.800000000003</v>
      </c>
      <c r="E8243" s="62">
        <v>0</v>
      </c>
      <c r="F8243" s="6">
        <f t="shared" si="1929"/>
        <v>0</v>
      </c>
      <c r="G8243" s="7">
        <v>0.19516</v>
      </c>
      <c r="H8243" s="6">
        <f t="shared" si="1921"/>
        <v>6830.6</v>
      </c>
      <c r="I8243" s="7">
        <v>0.22072</v>
      </c>
      <c r="J8243" s="6">
        <f t="shared" si="1922"/>
        <v>3090.08</v>
      </c>
      <c r="K8243" s="20"/>
      <c r="L8243" s="6">
        <f t="shared" si="1923"/>
        <v>40000</v>
      </c>
      <c r="M8243" s="11">
        <f t="shared" si="1930"/>
        <v>0</v>
      </c>
      <c r="N8243" s="6">
        <f t="shared" si="1924"/>
        <v>6830.6</v>
      </c>
      <c r="O8243" s="11">
        <f t="shared" si="1931"/>
        <v>0</v>
      </c>
      <c r="P8243" s="11">
        <f t="shared" si="1925"/>
        <v>762.20000000000255</v>
      </c>
      <c r="Q8243" s="11">
        <f t="shared" si="1932"/>
        <v>2327.8799999999974</v>
      </c>
      <c r="R8243" s="11">
        <f t="shared" si="1933"/>
        <v>2327.8799999999974</v>
      </c>
      <c r="S8243" s="6">
        <f t="shared" si="1926"/>
        <v>0</v>
      </c>
      <c r="T8243" s="11">
        <f t="shared" si="1927"/>
        <v>0</v>
      </c>
      <c r="U8243" s="11">
        <f t="shared" si="1928"/>
        <v>0</v>
      </c>
      <c r="V8243" s="11">
        <f t="shared" si="1934"/>
        <v>0</v>
      </c>
      <c r="W8243" s="20"/>
    </row>
    <row r="8244" spans="1:23" x14ac:dyDescent="0.25">
      <c r="A8244">
        <v>2022120917</v>
      </c>
      <c r="B8244">
        <v>6</v>
      </c>
      <c r="C8244" s="7">
        <v>0.58986000000000005</v>
      </c>
      <c r="D8244" s="6">
        <f t="shared" si="1920"/>
        <v>47188.800000000003</v>
      </c>
      <c r="E8244" s="62">
        <v>0</v>
      </c>
      <c r="F8244" s="6">
        <f t="shared" si="1929"/>
        <v>0</v>
      </c>
      <c r="G8244" s="7">
        <v>0.19647000000000001</v>
      </c>
      <c r="H8244" s="6">
        <f t="shared" si="1921"/>
        <v>6876.45</v>
      </c>
      <c r="I8244" s="7">
        <v>9.6240000000000006E-2</v>
      </c>
      <c r="J8244" s="6">
        <f t="shared" si="1922"/>
        <v>1347.3600000000001</v>
      </c>
      <c r="K8244" s="20"/>
      <c r="L8244" s="6">
        <f t="shared" si="1923"/>
        <v>40000</v>
      </c>
      <c r="M8244" s="11">
        <f t="shared" si="1930"/>
        <v>0</v>
      </c>
      <c r="N8244" s="6">
        <f t="shared" si="1924"/>
        <v>6876.45</v>
      </c>
      <c r="O8244" s="11">
        <f t="shared" si="1931"/>
        <v>0</v>
      </c>
      <c r="P8244" s="11">
        <f t="shared" si="1925"/>
        <v>312.35000000000309</v>
      </c>
      <c r="Q8244" s="11">
        <f t="shared" si="1932"/>
        <v>1035.009999999997</v>
      </c>
      <c r="R8244" s="11">
        <f t="shared" si="1933"/>
        <v>1035.009999999997</v>
      </c>
      <c r="S8244" s="6">
        <f t="shared" si="1926"/>
        <v>0</v>
      </c>
      <c r="T8244" s="11">
        <f t="shared" si="1927"/>
        <v>0</v>
      </c>
      <c r="U8244" s="11">
        <f t="shared" si="1928"/>
        <v>0</v>
      </c>
      <c r="V8244" s="11">
        <f t="shared" si="1934"/>
        <v>0</v>
      </c>
      <c r="W8244" s="20"/>
    </row>
    <row r="8245" spans="1:23" x14ac:dyDescent="0.25">
      <c r="A8245">
        <v>2022120918</v>
      </c>
      <c r="B8245">
        <v>6</v>
      </c>
      <c r="C8245" s="7">
        <v>0.59216999999999997</v>
      </c>
      <c r="D8245" s="6">
        <f t="shared" si="1920"/>
        <v>47373.599999999999</v>
      </c>
      <c r="E8245" s="62">
        <v>0</v>
      </c>
      <c r="F8245" s="6">
        <f t="shared" si="1929"/>
        <v>0</v>
      </c>
      <c r="G8245" s="7">
        <v>0.19594</v>
      </c>
      <c r="H8245" s="6">
        <f t="shared" si="1921"/>
        <v>6857.9000000000005</v>
      </c>
      <c r="I8245" s="7">
        <v>6.9699999999999996E-3</v>
      </c>
      <c r="J8245" s="6">
        <f t="shared" si="1922"/>
        <v>97.58</v>
      </c>
      <c r="K8245" s="20"/>
      <c r="L8245" s="6">
        <f t="shared" si="1923"/>
        <v>40000</v>
      </c>
      <c r="M8245" s="11">
        <f t="shared" si="1930"/>
        <v>0</v>
      </c>
      <c r="N8245" s="6">
        <f t="shared" si="1924"/>
        <v>6857.9000000000005</v>
      </c>
      <c r="O8245" s="11">
        <f t="shared" si="1931"/>
        <v>0</v>
      </c>
      <c r="P8245" s="11">
        <f t="shared" si="1925"/>
        <v>97.58</v>
      </c>
      <c r="Q8245" s="11">
        <f t="shared" si="1932"/>
        <v>0</v>
      </c>
      <c r="R8245" s="11">
        <f t="shared" si="1933"/>
        <v>0</v>
      </c>
      <c r="S8245" s="6">
        <f t="shared" si="1926"/>
        <v>418.11999999999802</v>
      </c>
      <c r="T8245" s="11">
        <f t="shared" si="1927"/>
        <v>0</v>
      </c>
      <c r="U8245" s="11">
        <f t="shared" si="1928"/>
        <v>0</v>
      </c>
      <c r="V8245" s="11">
        <f t="shared" si="1934"/>
        <v>418.11999999999802</v>
      </c>
      <c r="W8245" s="20"/>
    </row>
    <row r="8246" spans="1:23" x14ac:dyDescent="0.25">
      <c r="A8246">
        <v>2022120919</v>
      </c>
      <c r="B8246">
        <v>6</v>
      </c>
      <c r="C8246" s="7">
        <v>0.59167999999999998</v>
      </c>
      <c r="D8246" s="6">
        <f t="shared" si="1920"/>
        <v>47334.400000000001</v>
      </c>
      <c r="E8246" s="62">
        <v>0</v>
      </c>
      <c r="F8246" s="6">
        <f t="shared" si="1929"/>
        <v>0</v>
      </c>
      <c r="G8246" s="7">
        <v>0.20569999999999999</v>
      </c>
      <c r="H8246" s="6">
        <f t="shared" si="1921"/>
        <v>7199.5</v>
      </c>
      <c r="I8246" s="7">
        <v>0</v>
      </c>
      <c r="J8246" s="6">
        <f t="shared" si="1922"/>
        <v>0</v>
      </c>
      <c r="K8246" s="20"/>
      <c r="L8246" s="6">
        <f t="shared" si="1923"/>
        <v>40000</v>
      </c>
      <c r="M8246" s="11">
        <f t="shared" si="1930"/>
        <v>0</v>
      </c>
      <c r="N8246" s="6">
        <f t="shared" si="1924"/>
        <v>7199.5</v>
      </c>
      <c r="O8246" s="11">
        <f t="shared" si="1931"/>
        <v>0</v>
      </c>
      <c r="P8246" s="11">
        <f t="shared" si="1925"/>
        <v>0</v>
      </c>
      <c r="Q8246" s="11">
        <f t="shared" si="1932"/>
        <v>0</v>
      </c>
      <c r="R8246" s="11">
        <f t="shared" si="1933"/>
        <v>0</v>
      </c>
      <c r="S8246" s="6">
        <f t="shared" si="1926"/>
        <v>134.90000000000146</v>
      </c>
      <c r="T8246" s="11">
        <f t="shared" si="1927"/>
        <v>0</v>
      </c>
      <c r="U8246" s="11">
        <f t="shared" si="1928"/>
        <v>0</v>
      </c>
      <c r="V8246" s="11">
        <f t="shared" si="1934"/>
        <v>134.90000000000146</v>
      </c>
      <c r="W8246" s="20"/>
    </row>
    <row r="8247" spans="1:23" x14ac:dyDescent="0.25">
      <c r="A8247">
        <v>2022120920</v>
      </c>
      <c r="B8247">
        <v>6</v>
      </c>
      <c r="C8247" s="7">
        <v>0.57828000000000002</v>
      </c>
      <c r="D8247" s="6">
        <f t="shared" si="1920"/>
        <v>46262.400000000001</v>
      </c>
      <c r="E8247" s="62">
        <v>0</v>
      </c>
      <c r="F8247" s="6">
        <f t="shared" si="1929"/>
        <v>0</v>
      </c>
      <c r="G8247" s="7">
        <v>0.21454000000000001</v>
      </c>
      <c r="H8247" s="6">
        <f t="shared" si="1921"/>
        <v>7508.9000000000005</v>
      </c>
      <c r="I8247" s="7">
        <v>0</v>
      </c>
      <c r="J8247" s="6">
        <f t="shared" si="1922"/>
        <v>0</v>
      </c>
      <c r="K8247" s="20"/>
      <c r="L8247" s="6">
        <f t="shared" si="1923"/>
        <v>40000</v>
      </c>
      <c r="M8247" s="11">
        <f t="shared" si="1930"/>
        <v>0</v>
      </c>
      <c r="N8247" s="6">
        <f t="shared" si="1924"/>
        <v>6262.4000000000015</v>
      </c>
      <c r="O8247" s="11">
        <f t="shared" si="1931"/>
        <v>1246.4999999999991</v>
      </c>
      <c r="P8247" s="11">
        <f t="shared" si="1925"/>
        <v>0</v>
      </c>
      <c r="Q8247" s="11">
        <f t="shared" si="1932"/>
        <v>0</v>
      </c>
      <c r="R8247" s="11">
        <f t="shared" si="1933"/>
        <v>1246.4999999999991</v>
      </c>
      <c r="S8247" s="6">
        <f t="shared" si="1926"/>
        <v>0</v>
      </c>
      <c r="T8247" s="11">
        <f t="shared" si="1927"/>
        <v>0</v>
      </c>
      <c r="U8247" s="11">
        <f t="shared" si="1928"/>
        <v>0</v>
      </c>
      <c r="V8247" s="11">
        <f t="shared" si="1934"/>
        <v>0</v>
      </c>
      <c r="W8247" s="20"/>
    </row>
    <row r="8248" spans="1:23" x14ac:dyDescent="0.25">
      <c r="A8248">
        <v>2022120921</v>
      </c>
      <c r="B8248">
        <v>6</v>
      </c>
      <c r="C8248" s="7">
        <v>0.56386999999999998</v>
      </c>
      <c r="D8248" s="6">
        <f t="shared" si="1920"/>
        <v>45109.599999999999</v>
      </c>
      <c r="E8248" s="62">
        <v>0</v>
      </c>
      <c r="F8248" s="6">
        <f t="shared" si="1929"/>
        <v>0</v>
      </c>
      <c r="G8248" s="7">
        <v>0.21981999999999999</v>
      </c>
      <c r="H8248" s="6">
        <f t="shared" si="1921"/>
        <v>7693.7</v>
      </c>
      <c r="I8248" s="7">
        <v>0</v>
      </c>
      <c r="J8248" s="6">
        <f t="shared" si="1922"/>
        <v>0</v>
      </c>
      <c r="K8248" s="20"/>
      <c r="L8248" s="6">
        <f t="shared" si="1923"/>
        <v>40000</v>
      </c>
      <c r="M8248" s="11">
        <f t="shared" si="1930"/>
        <v>0</v>
      </c>
      <c r="N8248" s="6">
        <f t="shared" si="1924"/>
        <v>5109.5999999999985</v>
      </c>
      <c r="O8248" s="11">
        <f t="shared" si="1931"/>
        <v>2584.1000000000013</v>
      </c>
      <c r="P8248" s="11">
        <f t="shared" si="1925"/>
        <v>0</v>
      </c>
      <c r="Q8248" s="11">
        <f t="shared" si="1932"/>
        <v>0</v>
      </c>
      <c r="R8248" s="11">
        <f t="shared" si="1933"/>
        <v>2584.1000000000013</v>
      </c>
      <c r="S8248" s="6">
        <f t="shared" si="1926"/>
        <v>0</v>
      </c>
      <c r="T8248" s="11">
        <f t="shared" si="1927"/>
        <v>0</v>
      </c>
      <c r="U8248" s="11">
        <f t="shared" si="1928"/>
        <v>0</v>
      </c>
      <c r="V8248" s="11">
        <f t="shared" si="1934"/>
        <v>0</v>
      </c>
      <c r="W8248" s="20"/>
    </row>
    <row r="8249" spans="1:23" x14ac:dyDescent="0.25">
      <c r="A8249">
        <v>2022120922</v>
      </c>
      <c r="B8249">
        <v>6</v>
      </c>
      <c r="C8249" s="7">
        <v>0.55032999999999999</v>
      </c>
      <c r="D8249" s="6">
        <f t="shared" si="1920"/>
        <v>44026.400000000001</v>
      </c>
      <c r="E8249" s="62">
        <v>0</v>
      </c>
      <c r="F8249" s="6">
        <f t="shared" si="1929"/>
        <v>0</v>
      </c>
      <c r="G8249" s="7">
        <v>0.24329999999999999</v>
      </c>
      <c r="H8249" s="6">
        <f t="shared" si="1921"/>
        <v>8515.5</v>
      </c>
      <c r="I8249" s="7">
        <v>0</v>
      </c>
      <c r="J8249" s="6">
        <f t="shared" si="1922"/>
        <v>0</v>
      </c>
      <c r="K8249" s="20"/>
      <c r="L8249" s="6">
        <f t="shared" si="1923"/>
        <v>40000</v>
      </c>
      <c r="M8249" s="11">
        <f t="shared" si="1930"/>
        <v>0</v>
      </c>
      <c r="N8249" s="6">
        <f t="shared" si="1924"/>
        <v>4026.4000000000015</v>
      </c>
      <c r="O8249" s="11">
        <f t="shared" si="1931"/>
        <v>4489.0999999999985</v>
      </c>
      <c r="P8249" s="11">
        <f t="shared" si="1925"/>
        <v>0</v>
      </c>
      <c r="Q8249" s="11">
        <f t="shared" si="1932"/>
        <v>0</v>
      </c>
      <c r="R8249" s="11">
        <f t="shared" si="1933"/>
        <v>4489.0999999999985</v>
      </c>
      <c r="S8249" s="6">
        <f t="shared" si="1926"/>
        <v>0</v>
      </c>
      <c r="T8249" s="11">
        <f t="shared" si="1927"/>
        <v>0</v>
      </c>
      <c r="U8249" s="11">
        <f t="shared" si="1928"/>
        <v>0</v>
      </c>
      <c r="V8249" s="11">
        <f t="shared" si="1934"/>
        <v>0</v>
      </c>
      <c r="W8249" s="20"/>
    </row>
    <row r="8250" spans="1:23" x14ac:dyDescent="0.25">
      <c r="A8250">
        <v>2022120923</v>
      </c>
      <c r="B8250">
        <v>6</v>
      </c>
      <c r="C8250" s="7">
        <v>0.52875000000000005</v>
      </c>
      <c r="D8250" s="6">
        <f t="shared" si="1920"/>
        <v>42300.000000000007</v>
      </c>
      <c r="E8250" s="62">
        <v>0</v>
      </c>
      <c r="F8250" s="6">
        <f t="shared" si="1929"/>
        <v>0</v>
      </c>
      <c r="G8250" s="7">
        <v>0.29530000000000001</v>
      </c>
      <c r="H8250" s="6">
        <f t="shared" si="1921"/>
        <v>10335.5</v>
      </c>
      <c r="I8250" s="7">
        <v>0</v>
      </c>
      <c r="J8250" s="6">
        <f t="shared" si="1922"/>
        <v>0</v>
      </c>
      <c r="K8250" s="20"/>
      <c r="L8250" s="6">
        <f t="shared" si="1923"/>
        <v>40000</v>
      </c>
      <c r="M8250" s="11">
        <f t="shared" si="1930"/>
        <v>0</v>
      </c>
      <c r="N8250" s="6">
        <f t="shared" si="1924"/>
        <v>2300.0000000000073</v>
      </c>
      <c r="O8250" s="11">
        <f t="shared" si="1931"/>
        <v>8035.4999999999927</v>
      </c>
      <c r="P8250" s="11">
        <f t="shared" si="1925"/>
        <v>0</v>
      </c>
      <c r="Q8250" s="11">
        <f t="shared" si="1932"/>
        <v>0</v>
      </c>
      <c r="R8250" s="11">
        <f t="shared" si="1933"/>
        <v>8035.4999999999927</v>
      </c>
      <c r="S8250" s="6">
        <f t="shared" si="1926"/>
        <v>0</v>
      </c>
      <c r="T8250" s="11">
        <f t="shared" si="1927"/>
        <v>0</v>
      </c>
      <c r="U8250" s="11">
        <f t="shared" si="1928"/>
        <v>0</v>
      </c>
      <c r="V8250" s="11">
        <f t="shared" si="1934"/>
        <v>0</v>
      </c>
      <c r="W8250" s="20"/>
    </row>
    <row r="8251" spans="1:23" x14ac:dyDescent="0.25">
      <c r="A8251">
        <v>2022120924</v>
      </c>
      <c r="B8251">
        <v>6</v>
      </c>
      <c r="C8251" s="7">
        <v>0.49934000000000001</v>
      </c>
      <c r="D8251" s="6">
        <f t="shared" si="1920"/>
        <v>39947.199999999997</v>
      </c>
      <c r="E8251" s="62">
        <v>0</v>
      </c>
      <c r="F8251" s="6">
        <f t="shared" si="1929"/>
        <v>0</v>
      </c>
      <c r="G8251" s="7">
        <v>0.29454999999999998</v>
      </c>
      <c r="H8251" s="6">
        <f t="shared" si="1921"/>
        <v>10309.25</v>
      </c>
      <c r="I8251" s="7">
        <v>0</v>
      </c>
      <c r="J8251" s="6">
        <f t="shared" si="1922"/>
        <v>0</v>
      </c>
      <c r="K8251" s="20"/>
      <c r="L8251" s="6">
        <f t="shared" si="1923"/>
        <v>39947.199999999997</v>
      </c>
      <c r="M8251" s="11">
        <f t="shared" si="1930"/>
        <v>52.80000000000291</v>
      </c>
      <c r="N8251" s="6">
        <f t="shared" si="1924"/>
        <v>0</v>
      </c>
      <c r="O8251" s="11">
        <f t="shared" si="1931"/>
        <v>10309.25</v>
      </c>
      <c r="P8251" s="11">
        <f t="shared" si="1925"/>
        <v>0</v>
      </c>
      <c r="Q8251" s="11">
        <f t="shared" si="1932"/>
        <v>0</v>
      </c>
      <c r="R8251" s="11">
        <f t="shared" si="1933"/>
        <v>10362.050000000003</v>
      </c>
      <c r="S8251" s="6">
        <f t="shared" si="1926"/>
        <v>0</v>
      </c>
      <c r="T8251" s="11">
        <f t="shared" si="1927"/>
        <v>0</v>
      </c>
      <c r="U8251" s="11">
        <f t="shared" si="1928"/>
        <v>0</v>
      </c>
      <c r="V8251" s="11">
        <f t="shared" si="1934"/>
        <v>0</v>
      </c>
      <c r="W8251" s="20"/>
    </row>
    <row r="8252" spans="1:23" x14ac:dyDescent="0.25">
      <c r="A8252">
        <v>2022121001</v>
      </c>
      <c r="B8252">
        <v>7</v>
      </c>
      <c r="C8252" s="7">
        <v>0.47477999999999998</v>
      </c>
      <c r="D8252" s="6">
        <f t="shared" si="1920"/>
        <v>37982.400000000001</v>
      </c>
      <c r="E8252" s="62">
        <v>0</v>
      </c>
      <c r="F8252" s="6">
        <f t="shared" si="1929"/>
        <v>0</v>
      </c>
      <c r="G8252" s="7">
        <v>0.25821</v>
      </c>
      <c r="H8252" s="6">
        <f t="shared" si="1921"/>
        <v>9037.35</v>
      </c>
      <c r="I8252" s="7">
        <v>0</v>
      </c>
      <c r="J8252" s="6">
        <f t="shared" si="1922"/>
        <v>0</v>
      </c>
      <c r="K8252" s="20"/>
      <c r="L8252" s="6">
        <f t="shared" si="1923"/>
        <v>37982.400000000001</v>
      </c>
      <c r="M8252" s="11">
        <f t="shared" si="1930"/>
        <v>2017.5999999999985</v>
      </c>
      <c r="N8252" s="6">
        <f t="shared" si="1924"/>
        <v>0</v>
      </c>
      <c r="O8252" s="11">
        <f t="shared" si="1931"/>
        <v>9037.35</v>
      </c>
      <c r="P8252" s="11">
        <f t="shared" si="1925"/>
        <v>0</v>
      </c>
      <c r="Q8252" s="11">
        <f t="shared" si="1932"/>
        <v>0</v>
      </c>
      <c r="R8252" s="11">
        <f t="shared" si="1933"/>
        <v>11054.949999999999</v>
      </c>
      <c r="S8252" s="6">
        <f t="shared" si="1926"/>
        <v>0</v>
      </c>
      <c r="T8252" s="11">
        <f t="shared" si="1927"/>
        <v>0</v>
      </c>
      <c r="U8252" s="11">
        <f t="shared" si="1928"/>
        <v>0</v>
      </c>
      <c r="V8252" s="11">
        <f t="shared" si="1934"/>
        <v>0</v>
      </c>
      <c r="W8252" s="20"/>
    </row>
    <row r="8253" spans="1:23" x14ac:dyDescent="0.25">
      <c r="A8253">
        <v>2022121002</v>
      </c>
      <c r="B8253">
        <v>7</v>
      </c>
      <c r="C8253" s="7">
        <v>0.45999000000000001</v>
      </c>
      <c r="D8253" s="6">
        <f t="shared" si="1920"/>
        <v>36799.200000000004</v>
      </c>
      <c r="E8253" s="62">
        <v>0</v>
      </c>
      <c r="F8253" s="6">
        <f t="shared" si="1929"/>
        <v>0</v>
      </c>
      <c r="G8253" s="7">
        <v>0.24431</v>
      </c>
      <c r="H8253" s="6">
        <f t="shared" si="1921"/>
        <v>8550.85</v>
      </c>
      <c r="I8253" s="7">
        <v>0</v>
      </c>
      <c r="J8253" s="6">
        <f t="shared" si="1922"/>
        <v>0</v>
      </c>
      <c r="K8253" s="20"/>
      <c r="L8253" s="6">
        <f t="shared" si="1923"/>
        <v>36799.200000000004</v>
      </c>
      <c r="M8253" s="11">
        <f t="shared" si="1930"/>
        <v>3200.7999999999956</v>
      </c>
      <c r="N8253" s="6">
        <f t="shared" si="1924"/>
        <v>0</v>
      </c>
      <c r="O8253" s="11">
        <f t="shared" si="1931"/>
        <v>8550.85</v>
      </c>
      <c r="P8253" s="11">
        <f t="shared" si="1925"/>
        <v>0</v>
      </c>
      <c r="Q8253" s="11">
        <f t="shared" si="1932"/>
        <v>0</v>
      </c>
      <c r="R8253" s="11">
        <f t="shared" si="1933"/>
        <v>11751.649999999996</v>
      </c>
      <c r="S8253" s="6">
        <f t="shared" si="1926"/>
        <v>0</v>
      </c>
      <c r="T8253" s="11">
        <f t="shared" si="1927"/>
        <v>0</v>
      </c>
      <c r="U8253" s="11">
        <f t="shared" si="1928"/>
        <v>0</v>
      </c>
      <c r="V8253" s="11">
        <f t="shared" si="1934"/>
        <v>0</v>
      </c>
      <c r="W8253" s="20"/>
    </row>
    <row r="8254" spans="1:23" x14ac:dyDescent="0.25">
      <c r="A8254">
        <v>2022121003</v>
      </c>
      <c r="B8254">
        <v>7</v>
      </c>
      <c r="C8254" s="7">
        <v>0.45079999999999998</v>
      </c>
      <c r="D8254" s="6">
        <f t="shared" si="1920"/>
        <v>36064</v>
      </c>
      <c r="E8254" s="62">
        <v>0</v>
      </c>
      <c r="F8254" s="6">
        <f t="shared" si="1929"/>
        <v>0</v>
      </c>
      <c r="G8254" s="7">
        <v>0.22664999999999999</v>
      </c>
      <c r="H8254" s="6">
        <f t="shared" si="1921"/>
        <v>7932.75</v>
      </c>
      <c r="I8254" s="7">
        <v>0</v>
      </c>
      <c r="J8254" s="6">
        <f t="shared" si="1922"/>
        <v>0</v>
      </c>
      <c r="K8254" s="20"/>
      <c r="L8254" s="6">
        <f t="shared" si="1923"/>
        <v>36064</v>
      </c>
      <c r="M8254" s="11">
        <f t="shared" si="1930"/>
        <v>3936</v>
      </c>
      <c r="N8254" s="6">
        <f t="shared" si="1924"/>
        <v>0</v>
      </c>
      <c r="O8254" s="11">
        <f t="shared" si="1931"/>
        <v>7932.75</v>
      </c>
      <c r="P8254" s="11">
        <f t="shared" si="1925"/>
        <v>0</v>
      </c>
      <c r="Q8254" s="11">
        <f t="shared" si="1932"/>
        <v>0</v>
      </c>
      <c r="R8254" s="11">
        <f t="shared" si="1933"/>
        <v>11868.75</v>
      </c>
      <c r="S8254" s="6">
        <f t="shared" si="1926"/>
        <v>0</v>
      </c>
      <c r="T8254" s="11">
        <f t="shared" si="1927"/>
        <v>0</v>
      </c>
      <c r="U8254" s="11">
        <f t="shared" si="1928"/>
        <v>0</v>
      </c>
      <c r="V8254" s="11">
        <f t="shared" si="1934"/>
        <v>0</v>
      </c>
      <c r="W8254" s="20"/>
    </row>
    <row r="8255" spans="1:23" x14ac:dyDescent="0.25">
      <c r="A8255">
        <v>2022121004</v>
      </c>
      <c r="B8255">
        <v>7</v>
      </c>
      <c r="C8255" s="7">
        <v>0.44045000000000001</v>
      </c>
      <c r="D8255" s="6">
        <f t="shared" si="1920"/>
        <v>35236</v>
      </c>
      <c r="E8255" s="62">
        <v>0</v>
      </c>
      <c r="F8255" s="6">
        <f t="shared" si="1929"/>
        <v>0</v>
      </c>
      <c r="G8255" s="7">
        <v>0.19406000000000001</v>
      </c>
      <c r="H8255" s="6">
        <f t="shared" si="1921"/>
        <v>6792.1</v>
      </c>
      <c r="I8255" s="7">
        <v>0</v>
      </c>
      <c r="J8255" s="6">
        <f t="shared" si="1922"/>
        <v>0</v>
      </c>
      <c r="K8255" s="20"/>
      <c r="L8255" s="6">
        <f t="shared" si="1923"/>
        <v>35236</v>
      </c>
      <c r="M8255" s="11">
        <f t="shared" si="1930"/>
        <v>4764</v>
      </c>
      <c r="N8255" s="6">
        <f t="shared" si="1924"/>
        <v>0</v>
      </c>
      <c r="O8255" s="11">
        <f t="shared" si="1931"/>
        <v>6792.1</v>
      </c>
      <c r="P8255" s="11">
        <f t="shared" si="1925"/>
        <v>0</v>
      </c>
      <c r="Q8255" s="11">
        <f t="shared" si="1932"/>
        <v>0</v>
      </c>
      <c r="R8255" s="11">
        <f t="shared" si="1933"/>
        <v>11556.1</v>
      </c>
      <c r="S8255" s="6">
        <f t="shared" si="1926"/>
        <v>0</v>
      </c>
      <c r="T8255" s="11">
        <f t="shared" si="1927"/>
        <v>0</v>
      </c>
      <c r="U8255" s="11">
        <f t="shared" si="1928"/>
        <v>0</v>
      </c>
      <c r="V8255" s="11">
        <f t="shared" si="1934"/>
        <v>0</v>
      </c>
      <c r="W8255" s="20"/>
    </row>
    <row r="8256" spans="1:23" x14ac:dyDescent="0.25">
      <c r="A8256">
        <v>2022121005</v>
      </c>
      <c r="B8256">
        <v>7</v>
      </c>
      <c r="C8256" s="7">
        <v>0.43891000000000002</v>
      </c>
      <c r="D8256" s="6">
        <f t="shared" si="1920"/>
        <v>35112.800000000003</v>
      </c>
      <c r="E8256" s="62">
        <v>0</v>
      </c>
      <c r="F8256" s="6">
        <f t="shared" si="1929"/>
        <v>0</v>
      </c>
      <c r="G8256" s="7">
        <v>0.17337</v>
      </c>
      <c r="H8256" s="6">
        <f t="shared" si="1921"/>
        <v>6067.95</v>
      </c>
      <c r="I8256" s="7">
        <v>0</v>
      </c>
      <c r="J8256" s="6">
        <f t="shared" si="1922"/>
        <v>0</v>
      </c>
      <c r="K8256" s="20"/>
      <c r="L8256" s="6">
        <f t="shared" si="1923"/>
        <v>35112.800000000003</v>
      </c>
      <c r="M8256" s="11">
        <f t="shared" si="1930"/>
        <v>4887.1999999999971</v>
      </c>
      <c r="N8256" s="6">
        <f t="shared" si="1924"/>
        <v>0</v>
      </c>
      <c r="O8256" s="11">
        <f t="shared" si="1931"/>
        <v>6067.95</v>
      </c>
      <c r="P8256" s="11">
        <f t="shared" si="1925"/>
        <v>0</v>
      </c>
      <c r="Q8256" s="11">
        <f t="shared" si="1932"/>
        <v>0</v>
      </c>
      <c r="R8256" s="11">
        <f t="shared" si="1933"/>
        <v>10955.149999999998</v>
      </c>
      <c r="S8256" s="6">
        <f t="shared" si="1926"/>
        <v>0</v>
      </c>
      <c r="T8256" s="11">
        <f t="shared" si="1927"/>
        <v>0</v>
      </c>
      <c r="U8256" s="11">
        <f t="shared" si="1928"/>
        <v>0</v>
      </c>
      <c r="V8256" s="11">
        <f t="shared" si="1934"/>
        <v>0</v>
      </c>
      <c r="W8256" s="20"/>
    </row>
    <row r="8257" spans="1:23" x14ac:dyDescent="0.25">
      <c r="A8257">
        <v>2022121006</v>
      </c>
      <c r="B8257">
        <v>7</v>
      </c>
      <c r="C8257" s="7">
        <v>0.44328000000000001</v>
      </c>
      <c r="D8257" s="6">
        <f t="shared" si="1920"/>
        <v>35462.400000000001</v>
      </c>
      <c r="E8257" s="62">
        <v>0</v>
      </c>
      <c r="F8257" s="6">
        <f t="shared" si="1929"/>
        <v>0</v>
      </c>
      <c r="G8257" s="7">
        <v>0.16477</v>
      </c>
      <c r="H8257" s="6">
        <f t="shared" si="1921"/>
        <v>5766.95</v>
      </c>
      <c r="I8257" s="7">
        <v>0</v>
      </c>
      <c r="J8257" s="6">
        <f t="shared" si="1922"/>
        <v>0</v>
      </c>
      <c r="K8257" s="20"/>
      <c r="L8257" s="6">
        <f t="shared" si="1923"/>
        <v>35462.400000000001</v>
      </c>
      <c r="M8257" s="11">
        <f t="shared" si="1930"/>
        <v>4537.5999999999985</v>
      </c>
      <c r="N8257" s="6">
        <f t="shared" si="1924"/>
        <v>0</v>
      </c>
      <c r="O8257" s="11">
        <f t="shared" si="1931"/>
        <v>5766.95</v>
      </c>
      <c r="P8257" s="11">
        <f t="shared" si="1925"/>
        <v>0</v>
      </c>
      <c r="Q8257" s="11">
        <f t="shared" si="1932"/>
        <v>0</v>
      </c>
      <c r="R8257" s="11">
        <f t="shared" si="1933"/>
        <v>10304.549999999999</v>
      </c>
      <c r="S8257" s="6">
        <f t="shared" si="1926"/>
        <v>0</v>
      </c>
      <c r="T8257" s="11">
        <f t="shared" si="1927"/>
        <v>0</v>
      </c>
      <c r="U8257" s="11">
        <f t="shared" si="1928"/>
        <v>0</v>
      </c>
      <c r="V8257" s="11">
        <f t="shared" si="1934"/>
        <v>0</v>
      </c>
      <c r="W8257" s="20"/>
    </row>
    <row r="8258" spans="1:23" x14ac:dyDescent="0.25">
      <c r="A8258">
        <v>2022121007</v>
      </c>
      <c r="B8258">
        <v>7</v>
      </c>
      <c r="C8258" s="7">
        <v>0.45701999999999998</v>
      </c>
      <c r="D8258" s="6">
        <f t="shared" si="1920"/>
        <v>36561.599999999999</v>
      </c>
      <c r="E8258" s="62">
        <v>0</v>
      </c>
      <c r="F8258" s="6">
        <f t="shared" si="1929"/>
        <v>0</v>
      </c>
      <c r="G8258" s="7">
        <v>0.16002</v>
      </c>
      <c r="H8258" s="6">
        <f t="shared" si="1921"/>
        <v>5600.7</v>
      </c>
      <c r="I8258" s="7">
        <v>0</v>
      </c>
      <c r="J8258" s="6">
        <f t="shared" si="1922"/>
        <v>0</v>
      </c>
      <c r="K8258" s="20"/>
      <c r="L8258" s="6">
        <f t="shared" si="1923"/>
        <v>36561.599999999999</v>
      </c>
      <c r="M8258" s="11">
        <f t="shared" si="1930"/>
        <v>3438.4000000000015</v>
      </c>
      <c r="N8258" s="6">
        <f t="shared" si="1924"/>
        <v>0</v>
      </c>
      <c r="O8258" s="11">
        <f t="shared" si="1931"/>
        <v>5600.7</v>
      </c>
      <c r="P8258" s="11">
        <f t="shared" si="1925"/>
        <v>0</v>
      </c>
      <c r="Q8258" s="11">
        <f t="shared" si="1932"/>
        <v>0</v>
      </c>
      <c r="R8258" s="11">
        <f t="shared" si="1933"/>
        <v>9039.1000000000022</v>
      </c>
      <c r="S8258" s="6">
        <f t="shared" si="1926"/>
        <v>0</v>
      </c>
      <c r="T8258" s="11">
        <f t="shared" si="1927"/>
        <v>0</v>
      </c>
      <c r="U8258" s="11">
        <f t="shared" si="1928"/>
        <v>0</v>
      </c>
      <c r="V8258" s="11">
        <f t="shared" si="1934"/>
        <v>0</v>
      </c>
      <c r="W8258" s="20"/>
    </row>
    <row r="8259" spans="1:23" x14ac:dyDescent="0.25">
      <c r="A8259">
        <v>2022121008</v>
      </c>
      <c r="B8259">
        <v>7</v>
      </c>
      <c r="C8259" s="7">
        <v>0.47461999999999999</v>
      </c>
      <c r="D8259" s="6">
        <f t="shared" si="1920"/>
        <v>37969.599999999999</v>
      </c>
      <c r="E8259" s="62">
        <v>0</v>
      </c>
      <c r="F8259" s="6">
        <f t="shared" si="1929"/>
        <v>0</v>
      </c>
      <c r="G8259" s="7">
        <v>0.14721999999999999</v>
      </c>
      <c r="H8259" s="6">
        <f t="shared" si="1921"/>
        <v>5152.7</v>
      </c>
      <c r="I8259" s="7">
        <v>6.43E-3</v>
      </c>
      <c r="J8259" s="6">
        <f t="shared" si="1922"/>
        <v>90.02</v>
      </c>
      <c r="K8259" s="20"/>
      <c r="L8259" s="6">
        <f t="shared" si="1923"/>
        <v>37969.599999999999</v>
      </c>
      <c r="M8259" s="11">
        <f t="shared" si="1930"/>
        <v>2030.4000000000015</v>
      </c>
      <c r="N8259" s="6">
        <f t="shared" si="1924"/>
        <v>0</v>
      </c>
      <c r="O8259" s="11">
        <f t="shared" si="1931"/>
        <v>5152.7</v>
      </c>
      <c r="P8259" s="11">
        <f t="shared" si="1925"/>
        <v>0</v>
      </c>
      <c r="Q8259" s="11">
        <f t="shared" si="1932"/>
        <v>90.02</v>
      </c>
      <c r="R8259" s="11">
        <f t="shared" si="1933"/>
        <v>7273.1200000000017</v>
      </c>
      <c r="S8259" s="6">
        <f t="shared" si="1926"/>
        <v>0</v>
      </c>
      <c r="T8259" s="11">
        <f t="shared" si="1927"/>
        <v>0</v>
      </c>
      <c r="U8259" s="11">
        <f t="shared" si="1928"/>
        <v>0</v>
      </c>
      <c r="V8259" s="11">
        <f t="shared" si="1934"/>
        <v>0</v>
      </c>
      <c r="W8259" s="20"/>
    </row>
    <row r="8260" spans="1:23" x14ac:dyDescent="0.25">
      <c r="A8260">
        <v>2022121009</v>
      </c>
      <c r="B8260">
        <v>7</v>
      </c>
      <c r="C8260" s="7">
        <v>0.49437999999999999</v>
      </c>
      <c r="D8260" s="6">
        <f t="shared" si="1920"/>
        <v>39550.400000000001</v>
      </c>
      <c r="E8260" s="62">
        <v>0</v>
      </c>
      <c r="F8260" s="6">
        <f t="shared" si="1929"/>
        <v>0</v>
      </c>
      <c r="G8260" s="7">
        <v>0.13536999999999999</v>
      </c>
      <c r="H8260" s="6">
        <f t="shared" si="1921"/>
        <v>4737.95</v>
      </c>
      <c r="I8260" s="7">
        <v>6.318E-2</v>
      </c>
      <c r="J8260" s="6">
        <f t="shared" si="1922"/>
        <v>884.52</v>
      </c>
      <c r="K8260" s="20"/>
      <c r="L8260" s="6">
        <f t="shared" si="1923"/>
        <v>39550.400000000001</v>
      </c>
      <c r="M8260" s="11">
        <f t="shared" si="1930"/>
        <v>449.59999999999854</v>
      </c>
      <c r="N8260" s="6">
        <f t="shared" si="1924"/>
        <v>0</v>
      </c>
      <c r="O8260" s="11">
        <f t="shared" si="1931"/>
        <v>4737.95</v>
      </c>
      <c r="P8260" s="11">
        <f t="shared" si="1925"/>
        <v>0</v>
      </c>
      <c r="Q8260" s="11">
        <f t="shared" si="1932"/>
        <v>884.52</v>
      </c>
      <c r="R8260" s="11">
        <f t="shared" si="1933"/>
        <v>6072.0699999999979</v>
      </c>
      <c r="S8260" s="6">
        <f t="shared" si="1926"/>
        <v>0</v>
      </c>
      <c r="T8260" s="11">
        <f t="shared" si="1927"/>
        <v>0</v>
      </c>
      <c r="U8260" s="11">
        <f t="shared" si="1928"/>
        <v>0</v>
      </c>
      <c r="V8260" s="11">
        <f t="shared" si="1934"/>
        <v>0</v>
      </c>
      <c r="W8260" s="20"/>
    </row>
    <row r="8261" spans="1:23" x14ac:dyDescent="0.25">
      <c r="A8261">
        <v>2022121010</v>
      </c>
      <c r="B8261">
        <v>7</v>
      </c>
      <c r="C8261" s="7">
        <v>0.52049999999999996</v>
      </c>
      <c r="D8261" s="6">
        <f t="shared" ref="D8261:D8324" si="1935">D$18*C8261</f>
        <v>41640</v>
      </c>
      <c r="E8261" s="62">
        <v>0</v>
      </c>
      <c r="F8261" s="6">
        <f t="shared" si="1929"/>
        <v>0</v>
      </c>
      <c r="G8261" s="7">
        <v>0.13947999999999999</v>
      </c>
      <c r="H8261" s="6">
        <f t="shared" ref="H8261:H8324" si="1936">H$18*G8261</f>
        <v>4881.8</v>
      </c>
      <c r="I8261" s="7">
        <v>0.1326</v>
      </c>
      <c r="J8261" s="6">
        <f t="shared" ref="J8261:J8324" si="1937">I8261*J$18</f>
        <v>1856.3999999999999</v>
      </c>
      <c r="K8261" s="20"/>
      <c r="L8261" s="6">
        <f t="shared" si="1923"/>
        <v>40000</v>
      </c>
      <c r="M8261" s="11">
        <f t="shared" si="1930"/>
        <v>0</v>
      </c>
      <c r="N8261" s="6">
        <f t="shared" si="1924"/>
        <v>1640</v>
      </c>
      <c r="O8261" s="11">
        <f t="shared" si="1931"/>
        <v>3241.8</v>
      </c>
      <c r="P8261" s="11">
        <f t="shared" si="1925"/>
        <v>0</v>
      </c>
      <c r="Q8261" s="11">
        <f t="shared" si="1932"/>
        <v>1856.3999999999999</v>
      </c>
      <c r="R8261" s="11">
        <f t="shared" si="1933"/>
        <v>5098.2</v>
      </c>
      <c r="S8261" s="6">
        <f t="shared" si="1926"/>
        <v>0</v>
      </c>
      <c r="T8261" s="11">
        <f t="shared" si="1927"/>
        <v>0</v>
      </c>
      <c r="U8261" s="11">
        <f t="shared" si="1928"/>
        <v>0</v>
      </c>
      <c r="V8261" s="11">
        <f t="shared" si="1934"/>
        <v>0</v>
      </c>
      <c r="W8261" s="20"/>
    </row>
    <row r="8262" spans="1:23" x14ac:dyDescent="0.25">
      <c r="A8262">
        <v>2022121011</v>
      </c>
      <c r="B8262">
        <v>7</v>
      </c>
      <c r="C8262" s="7">
        <v>0.54242999999999997</v>
      </c>
      <c r="D8262" s="6">
        <f t="shared" si="1935"/>
        <v>43394.399999999994</v>
      </c>
      <c r="E8262" s="62">
        <v>0</v>
      </c>
      <c r="F8262" s="6">
        <f t="shared" si="1929"/>
        <v>0</v>
      </c>
      <c r="G8262" s="7">
        <v>0.18121000000000001</v>
      </c>
      <c r="H8262" s="6">
        <f t="shared" si="1936"/>
        <v>6342.35</v>
      </c>
      <c r="I8262" s="7">
        <v>0.16594999999999999</v>
      </c>
      <c r="J8262" s="6">
        <f t="shared" si="1937"/>
        <v>2323.2999999999997</v>
      </c>
      <c r="K8262" s="20"/>
      <c r="L8262" s="6">
        <f t="shared" si="1923"/>
        <v>40000</v>
      </c>
      <c r="M8262" s="11">
        <f t="shared" si="1930"/>
        <v>0</v>
      </c>
      <c r="N8262" s="6">
        <f t="shared" si="1924"/>
        <v>3394.3999999999942</v>
      </c>
      <c r="O8262" s="11">
        <f t="shared" si="1931"/>
        <v>2947.9500000000062</v>
      </c>
      <c r="P8262" s="11">
        <f t="shared" si="1925"/>
        <v>0</v>
      </c>
      <c r="Q8262" s="11">
        <f t="shared" si="1932"/>
        <v>2323.2999999999997</v>
      </c>
      <c r="R8262" s="11">
        <f t="shared" si="1933"/>
        <v>5271.2500000000055</v>
      </c>
      <c r="S8262" s="6">
        <f t="shared" si="1926"/>
        <v>0</v>
      </c>
      <c r="T8262" s="11">
        <f t="shared" si="1927"/>
        <v>0</v>
      </c>
      <c r="U8262" s="11">
        <f t="shared" si="1928"/>
        <v>0</v>
      </c>
      <c r="V8262" s="11">
        <f t="shared" si="1934"/>
        <v>0</v>
      </c>
      <c r="W8262" s="20"/>
    </row>
    <row r="8263" spans="1:23" x14ac:dyDescent="0.25">
      <c r="A8263">
        <v>2022121012</v>
      </c>
      <c r="B8263">
        <v>7</v>
      </c>
      <c r="C8263" s="7">
        <v>0.55593000000000004</v>
      </c>
      <c r="D8263" s="6">
        <f t="shared" si="1935"/>
        <v>44474.400000000001</v>
      </c>
      <c r="E8263" s="62">
        <v>0</v>
      </c>
      <c r="F8263" s="6">
        <f t="shared" si="1929"/>
        <v>0</v>
      </c>
      <c r="G8263" s="7">
        <v>0.22156999999999999</v>
      </c>
      <c r="H8263" s="6">
        <f t="shared" si="1936"/>
        <v>7754.95</v>
      </c>
      <c r="I8263" s="7">
        <v>0.18715999999999999</v>
      </c>
      <c r="J8263" s="6">
        <f t="shared" si="1937"/>
        <v>2620.2399999999998</v>
      </c>
      <c r="K8263" s="20"/>
      <c r="L8263" s="6">
        <f t="shared" si="1923"/>
        <v>40000</v>
      </c>
      <c r="M8263" s="11">
        <f t="shared" si="1930"/>
        <v>0</v>
      </c>
      <c r="N8263" s="6">
        <f t="shared" si="1924"/>
        <v>4474.4000000000015</v>
      </c>
      <c r="O8263" s="11">
        <f t="shared" si="1931"/>
        <v>3280.5499999999984</v>
      </c>
      <c r="P8263" s="11">
        <f t="shared" si="1925"/>
        <v>0</v>
      </c>
      <c r="Q8263" s="11">
        <f t="shared" si="1932"/>
        <v>2620.2399999999998</v>
      </c>
      <c r="R8263" s="11">
        <f t="shared" si="1933"/>
        <v>5900.7899999999981</v>
      </c>
      <c r="S8263" s="6">
        <f t="shared" si="1926"/>
        <v>0</v>
      </c>
      <c r="T8263" s="11">
        <f t="shared" si="1927"/>
        <v>0</v>
      </c>
      <c r="U8263" s="11">
        <f t="shared" si="1928"/>
        <v>0</v>
      </c>
      <c r="V8263" s="11">
        <f t="shared" si="1934"/>
        <v>0</v>
      </c>
      <c r="W8263" s="20"/>
    </row>
    <row r="8264" spans="1:23" x14ac:dyDescent="0.25">
      <c r="A8264">
        <v>2022121013</v>
      </c>
      <c r="B8264">
        <v>7</v>
      </c>
      <c r="C8264" s="7">
        <v>0.56328</v>
      </c>
      <c r="D8264" s="6">
        <f t="shared" si="1935"/>
        <v>45062.400000000001</v>
      </c>
      <c r="E8264" s="62">
        <v>0</v>
      </c>
      <c r="F8264" s="6">
        <f t="shared" si="1929"/>
        <v>0</v>
      </c>
      <c r="G8264" s="7">
        <v>0.23818</v>
      </c>
      <c r="H8264" s="6">
        <f t="shared" si="1936"/>
        <v>8336.2999999999993</v>
      </c>
      <c r="I8264" s="7">
        <v>0.19059000000000001</v>
      </c>
      <c r="J8264" s="6">
        <f t="shared" si="1937"/>
        <v>2668.26</v>
      </c>
      <c r="K8264" s="20"/>
      <c r="L8264" s="6">
        <f t="shared" si="1923"/>
        <v>40000</v>
      </c>
      <c r="M8264" s="11">
        <f t="shared" si="1930"/>
        <v>0</v>
      </c>
      <c r="N8264" s="6">
        <f t="shared" si="1924"/>
        <v>5062.4000000000015</v>
      </c>
      <c r="O8264" s="11">
        <f t="shared" si="1931"/>
        <v>3273.8999999999978</v>
      </c>
      <c r="P8264" s="11">
        <f t="shared" si="1925"/>
        <v>0</v>
      </c>
      <c r="Q8264" s="11">
        <f t="shared" si="1932"/>
        <v>2668.26</v>
      </c>
      <c r="R8264" s="11">
        <f t="shared" si="1933"/>
        <v>5942.159999999998</v>
      </c>
      <c r="S8264" s="6">
        <f t="shared" si="1926"/>
        <v>0</v>
      </c>
      <c r="T8264" s="11">
        <f t="shared" si="1927"/>
        <v>0</v>
      </c>
      <c r="U8264" s="11">
        <f t="shared" si="1928"/>
        <v>0</v>
      </c>
      <c r="V8264" s="11">
        <f t="shared" si="1934"/>
        <v>0</v>
      </c>
      <c r="W8264" s="20"/>
    </row>
    <row r="8265" spans="1:23" x14ac:dyDescent="0.25">
      <c r="A8265">
        <v>2022121014</v>
      </c>
      <c r="B8265">
        <v>7</v>
      </c>
      <c r="C8265" s="7">
        <v>0.56767000000000001</v>
      </c>
      <c r="D8265" s="6">
        <f t="shared" si="1935"/>
        <v>45413.599999999999</v>
      </c>
      <c r="E8265" s="62">
        <v>0</v>
      </c>
      <c r="F8265" s="6">
        <f t="shared" si="1929"/>
        <v>0</v>
      </c>
      <c r="G8265" s="7">
        <v>0.24529999999999999</v>
      </c>
      <c r="H8265" s="6">
        <f t="shared" si="1936"/>
        <v>8585.5</v>
      </c>
      <c r="I8265" s="7">
        <v>0.19683999999999999</v>
      </c>
      <c r="J8265" s="6">
        <f t="shared" si="1937"/>
        <v>2755.7599999999998</v>
      </c>
      <c r="K8265" s="20"/>
      <c r="L8265" s="6">
        <f t="shared" si="1923"/>
        <v>40000</v>
      </c>
      <c r="M8265" s="11">
        <f t="shared" si="1930"/>
        <v>0</v>
      </c>
      <c r="N8265" s="6">
        <f t="shared" si="1924"/>
        <v>5413.5999999999985</v>
      </c>
      <c r="O8265" s="11">
        <f t="shared" si="1931"/>
        <v>3171.9000000000015</v>
      </c>
      <c r="P8265" s="11">
        <f t="shared" si="1925"/>
        <v>0</v>
      </c>
      <c r="Q8265" s="11">
        <f t="shared" si="1932"/>
        <v>2755.7599999999998</v>
      </c>
      <c r="R8265" s="11">
        <f t="shared" si="1933"/>
        <v>5927.6600000000017</v>
      </c>
      <c r="S8265" s="6">
        <f t="shared" si="1926"/>
        <v>0</v>
      </c>
      <c r="T8265" s="11">
        <f t="shared" si="1927"/>
        <v>0</v>
      </c>
      <c r="U8265" s="11">
        <f t="shared" si="1928"/>
        <v>0</v>
      </c>
      <c r="V8265" s="11">
        <f t="shared" si="1934"/>
        <v>0</v>
      </c>
      <c r="W8265" s="20"/>
    </row>
    <row r="8266" spans="1:23" x14ac:dyDescent="0.25">
      <c r="A8266">
        <v>2022121015</v>
      </c>
      <c r="B8266">
        <v>7</v>
      </c>
      <c r="C8266" s="7">
        <v>0.56682999999999995</v>
      </c>
      <c r="D8266" s="6">
        <f t="shared" si="1935"/>
        <v>45346.399999999994</v>
      </c>
      <c r="E8266" s="62">
        <v>0</v>
      </c>
      <c r="F8266" s="6">
        <f t="shared" si="1929"/>
        <v>0</v>
      </c>
      <c r="G8266" s="7">
        <v>0.22781999999999999</v>
      </c>
      <c r="H8266" s="6">
        <f t="shared" si="1936"/>
        <v>7973.7</v>
      </c>
      <c r="I8266" s="7">
        <v>0.19588</v>
      </c>
      <c r="J8266" s="6">
        <f t="shared" si="1937"/>
        <v>2742.32</v>
      </c>
      <c r="K8266" s="20"/>
      <c r="L8266" s="6">
        <f t="shared" si="1923"/>
        <v>40000</v>
      </c>
      <c r="M8266" s="11">
        <f t="shared" si="1930"/>
        <v>0</v>
      </c>
      <c r="N8266" s="6">
        <f t="shared" si="1924"/>
        <v>5346.3999999999942</v>
      </c>
      <c r="O8266" s="11">
        <f t="shared" si="1931"/>
        <v>2627.3000000000056</v>
      </c>
      <c r="P8266" s="11">
        <f t="shared" si="1925"/>
        <v>0</v>
      </c>
      <c r="Q8266" s="11">
        <f t="shared" si="1932"/>
        <v>2742.32</v>
      </c>
      <c r="R8266" s="11">
        <f t="shared" si="1933"/>
        <v>5369.6200000000063</v>
      </c>
      <c r="S8266" s="6">
        <f t="shared" si="1926"/>
        <v>0</v>
      </c>
      <c r="T8266" s="11">
        <f t="shared" si="1927"/>
        <v>0</v>
      </c>
      <c r="U8266" s="11">
        <f t="shared" si="1928"/>
        <v>0</v>
      </c>
      <c r="V8266" s="11">
        <f t="shared" si="1934"/>
        <v>0</v>
      </c>
      <c r="W8266" s="20"/>
    </row>
    <row r="8267" spans="1:23" x14ac:dyDescent="0.25">
      <c r="A8267">
        <v>2022121016</v>
      </c>
      <c r="B8267">
        <v>7</v>
      </c>
      <c r="C8267" s="7">
        <v>0.56391999999999998</v>
      </c>
      <c r="D8267" s="6">
        <f t="shared" si="1935"/>
        <v>45113.599999999999</v>
      </c>
      <c r="E8267" s="62">
        <v>0</v>
      </c>
      <c r="F8267" s="6">
        <f t="shared" si="1929"/>
        <v>0</v>
      </c>
      <c r="G8267" s="7">
        <v>0.22613</v>
      </c>
      <c r="H8267" s="6">
        <f t="shared" si="1936"/>
        <v>7914.55</v>
      </c>
      <c r="I8267" s="7">
        <v>0.13675000000000001</v>
      </c>
      <c r="J8267" s="6">
        <f t="shared" si="1937"/>
        <v>1914.5000000000002</v>
      </c>
      <c r="K8267" s="20"/>
      <c r="L8267" s="6">
        <f t="shared" si="1923"/>
        <v>40000</v>
      </c>
      <c r="M8267" s="11">
        <f t="shared" si="1930"/>
        <v>0</v>
      </c>
      <c r="N8267" s="6">
        <f t="shared" si="1924"/>
        <v>5113.5999999999985</v>
      </c>
      <c r="O8267" s="11">
        <f t="shared" si="1931"/>
        <v>2800.9500000000016</v>
      </c>
      <c r="P8267" s="11">
        <f t="shared" si="1925"/>
        <v>0</v>
      </c>
      <c r="Q8267" s="11">
        <f t="shared" si="1932"/>
        <v>1914.5000000000002</v>
      </c>
      <c r="R8267" s="11">
        <f t="shared" si="1933"/>
        <v>4715.4500000000016</v>
      </c>
      <c r="S8267" s="6">
        <f t="shared" si="1926"/>
        <v>0</v>
      </c>
      <c r="T8267" s="11">
        <f t="shared" si="1927"/>
        <v>0</v>
      </c>
      <c r="U8267" s="11">
        <f t="shared" si="1928"/>
        <v>0</v>
      </c>
      <c r="V8267" s="11">
        <f t="shared" si="1934"/>
        <v>0</v>
      </c>
      <c r="W8267" s="20"/>
    </row>
    <row r="8268" spans="1:23" x14ac:dyDescent="0.25">
      <c r="A8268">
        <v>2022121017</v>
      </c>
      <c r="B8268">
        <v>7</v>
      </c>
      <c r="C8268" s="7">
        <v>0.56135000000000002</v>
      </c>
      <c r="D8268" s="6">
        <f t="shared" si="1935"/>
        <v>44908</v>
      </c>
      <c r="E8268" s="62">
        <v>0</v>
      </c>
      <c r="F8268" s="6">
        <f t="shared" si="1929"/>
        <v>0</v>
      </c>
      <c r="G8268" s="7">
        <v>0.22201000000000001</v>
      </c>
      <c r="H8268" s="6">
        <f t="shared" si="1936"/>
        <v>7770.35</v>
      </c>
      <c r="I8268" s="7">
        <v>9.9839999999999998E-2</v>
      </c>
      <c r="J8268" s="6">
        <f t="shared" si="1937"/>
        <v>1397.76</v>
      </c>
      <c r="K8268" s="20"/>
      <c r="L8268" s="6">
        <f t="shared" si="1923"/>
        <v>40000</v>
      </c>
      <c r="M8268" s="11">
        <f t="shared" si="1930"/>
        <v>0</v>
      </c>
      <c r="N8268" s="6">
        <f t="shared" si="1924"/>
        <v>4908</v>
      </c>
      <c r="O8268" s="11">
        <f t="shared" si="1931"/>
        <v>2862.3500000000004</v>
      </c>
      <c r="P8268" s="11">
        <f t="shared" si="1925"/>
        <v>0</v>
      </c>
      <c r="Q8268" s="11">
        <f t="shared" si="1932"/>
        <v>1397.76</v>
      </c>
      <c r="R8268" s="11">
        <f t="shared" si="1933"/>
        <v>4260.1100000000006</v>
      </c>
      <c r="S8268" s="6">
        <f t="shared" si="1926"/>
        <v>0</v>
      </c>
      <c r="T8268" s="11">
        <f t="shared" si="1927"/>
        <v>0</v>
      </c>
      <c r="U8268" s="11">
        <f t="shared" si="1928"/>
        <v>0</v>
      </c>
      <c r="V8268" s="11">
        <f t="shared" si="1934"/>
        <v>0</v>
      </c>
      <c r="W8268" s="20"/>
    </row>
    <row r="8269" spans="1:23" x14ac:dyDescent="0.25">
      <c r="A8269">
        <v>2022121018</v>
      </c>
      <c r="B8269">
        <v>7</v>
      </c>
      <c r="C8269" s="7">
        <v>0.56711999999999996</v>
      </c>
      <c r="D8269" s="6">
        <f t="shared" si="1935"/>
        <v>45369.599999999999</v>
      </c>
      <c r="E8269" s="62">
        <v>0</v>
      </c>
      <c r="F8269" s="6">
        <f t="shared" si="1929"/>
        <v>0</v>
      </c>
      <c r="G8269" s="7">
        <v>0.22295999999999999</v>
      </c>
      <c r="H8269" s="6">
        <f t="shared" si="1936"/>
        <v>7803.5999999999995</v>
      </c>
      <c r="I8269" s="7">
        <v>1.805E-2</v>
      </c>
      <c r="J8269" s="6">
        <f t="shared" si="1937"/>
        <v>252.7</v>
      </c>
      <c r="K8269" s="20"/>
      <c r="L8269" s="6">
        <f t="shared" si="1923"/>
        <v>40000</v>
      </c>
      <c r="M8269" s="11">
        <f t="shared" si="1930"/>
        <v>0</v>
      </c>
      <c r="N8269" s="6">
        <f t="shared" si="1924"/>
        <v>5369.5999999999985</v>
      </c>
      <c r="O8269" s="11">
        <f t="shared" si="1931"/>
        <v>2434.0000000000009</v>
      </c>
      <c r="P8269" s="11">
        <f t="shared" si="1925"/>
        <v>0</v>
      </c>
      <c r="Q8269" s="11">
        <f t="shared" si="1932"/>
        <v>252.7</v>
      </c>
      <c r="R8269" s="11">
        <f t="shared" si="1933"/>
        <v>2686.7000000000007</v>
      </c>
      <c r="S8269" s="6">
        <f t="shared" si="1926"/>
        <v>0</v>
      </c>
      <c r="T8269" s="11">
        <f t="shared" si="1927"/>
        <v>0</v>
      </c>
      <c r="U8269" s="11">
        <f t="shared" si="1928"/>
        <v>0</v>
      </c>
      <c r="V8269" s="11">
        <f t="shared" si="1934"/>
        <v>0</v>
      </c>
      <c r="W8269" s="20"/>
    </row>
    <row r="8270" spans="1:23" x14ac:dyDescent="0.25">
      <c r="A8270">
        <v>2022121019</v>
      </c>
      <c r="B8270">
        <v>7</v>
      </c>
      <c r="C8270" s="7">
        <v>0.56594</v>
      </c>
      <c r="D8270" s="6">
        <f t="shared" si="1935"/>
        <v>45275.199999999997</v>
      </c>
      <c r="E8270" s="62">
        <v>0</v>
      </c>
      <c r="F8270" s="6">
        <f t="shared" si="1929"/>
        <v>0</v>
      </c>
      <c r="G8270" s="7">
        <v>0.24035999999999999</v>
      </c>
      <c r="H8270" s="6">
        <f t="shared" si="1936"/>
        <v>8412.6</v>
      </c>
      <c r="I8270" s="7">
        <v>0</v>
      </c>
      <c r="J8270" s="6">
        <f t="shared" si="1937"/>
        <v>0</v>
      </c>
      <c r="K8270" s="20"/>
      <c r="L8270" s="6">
        <f t="shared" si="1923"/>
        <v>40000</v>
      </c>
      <c r="M8270" s="11">
        <f t="shared" si="1930"/>
        <v>0</v>
      </c>
      <c r="N8270" s="6">
        <f t="shared" si="1924"/>
        <v>5275.1999999999971</v>
      </c>
      <c r="O8270" s="11">
        <f t="shared" si="1931"/>
        <v>3137.4000000000033</v>
      </c>
      <c r="P8270" s="11">
        <f t="shared" si="1925"/>
        <v>0</v>
      </c>
      <c r="Q8270" s="11">
        <f t="shared" si="1932"/>
        <v>0</v>
      </c>
      <c r="R8270" s="11">
        <f t="shared" si="1933"/>
        <v>3137.4000000000033</v>
      </c>
      <c r="S8270" s="6">
        <f t="shared" si="1926"/>
        <v>0</v>
      </c>
      <c r="T8270" s="11">
        <f t="shared" si="1927"/>
        <v>0</v>
      </c>
      <c r="U8270" s="11">
        <f t="shared" si="1928"/>
        <v>0</v>
      </c>
      <c r="V8270" s="11">
        <f t="shared" si="1934"/>
        <v>0</v>
      </c>
      <c r="W8270" s="20"/>
    </row>
    <row r="8271" spans="1:23" x14ac:dyDescent="0.25">
      <c r="A8271">
        <v>2022121020</v>
      </c>
      <c r="B8271">
        <v>7</v>
      </c>
      <c r="C8271" s="7">
        <v>0.55723999999999996</v>
      </c>
      <c r="D8271" s="6">
        <f t="shared" si="1935"/>
        <v>44579.199999999997</v>
      </c>
      <c r="E8271" s="62">
        <v>0</v>
      </c>
      <c r="F8271" s="6">
        <f t="shared" si="1929"/>
        <v>0</v>
      </c>
      <c r="G8271" s="7">
        <v>0.23677000000000001</v>
      </c>
      <c r="H8271" s="6">
        <f t="shared" si="1936"/>
        <v>8286.9500000000007</v>
      </c>
      <c r="I8271" s="7">
        <v>0</v>
      </c>
      <c r="J8271" s="6">
        <f t="shared" si="1937"/>
        <v>0</v>
      </c>
      <c r="K8271" s="20"/>
      <c r="L8271" s="6">
        <f t="shared" si="1923"/>
        <v>40000</v>
      </c>
      <c r="M8271" s="11">
        <f t="shared" si="1930"/>
        <v>0</v>
      </c>
      <c r="N8271" s="6">
        <f t="shared" si="1924"/>
        <v>4579.1999999999971</v>
      </c>
      <c r="O8271" s="11">
        <f t="shared" si="1931"/>
        <v>3707.7500000000036</v>
      </c>
      <c r="P8271" s="11">
        <f t="shared" si="1925"/>
        <v>0</v>
      </c>
      <c r="Q8271" s="11">
        <f t="shared" si="1932"/>
        <v>0</v>
      </c>
      <c r="R8271" s="11">
        <f t="shared" si="1933"/>
        <v>3707.7500000000036</v>
      </c>
      <c r="S8271" s="6">
        <f t="shared" si="1926"/>
        <v>0</v>
      </c>
      <c r="T8271" s="11">
        <f t="shared" si="1927"/>
        <v>0</v>
      </c>
      <c r="U8271" s="11">
        <f t="shared" si="1928"/>
        <v>0</v>
      </c>
      <c r="V8271" s="11">
        <f t="shared" si="1934"/>
        <v>0</v>
      </c>
      <c r="W8271" s="20"/>
    </row>
    <row r="8272" spans="1:23" x14ac:dyDescent="0.25">
      <c r="A8272">
        <v>2022121021</v>
      </c>
      <c r="B8272">
        <v>7</v>
      </c>
      <c r="C8272" s="7">
        <v>0.54701999999999995</v>
      </c>
      <c r="D8272" s="6">
        <f t="shared" si="1935"/>
        <v>43761.599999999999</v>
      </c>
      <c r="E8272" s="62">
        <v>0</v>
      </c>
      <c r="F8272" s="6">
        <f t="shared" si="1929"/>
        <v>0</v>
      </c>
      <c r="G8272" s="7">
        <v>0.20846000000000001</v>
      </c>
      <c r="H8272" s="6">
        <f t="shared" si="1936"/>
        <v>7296.1</v>
      </c>
      <c r="I8272" s="7">
        <v>0</v>
      </c>
      <c r="J8272" s="6">
        <f t="shared" si="1937"/>
        <v>0</v>
      </c>
      <c r="K8272" s="20"/>
      <c r="L8272" s="6">
        <f t="shared" si="1923"/>
        <v>40000</v>
      </c>
      <c r="M8272" s="11">
        <f t="shared" si="1930"/>
        <v>0</v>
      </c>
      <c r="N8272" s="6">
        <f t="shared" si="1924"/>
        <v>3761.5999999999985</v>
      </c>
      <c r="O8272" s="11">
        <f t="shared" si="1931"/>
        <v>3534.5000000000018</v>
      </c>
      <c r="P8272" s="11">
        <f t="shared" si="1925"/>
        <v>0</v>
      </c>
      <c r="Q8272" s="11">
        <f t="shared" si="1932"/>
        <v>0</v>
      </c>
      <c r="R8272" s="11">
        <f t="shared" si="1933"/>
        <v>3534.5000000000018</v>
      </c>
      <c r="S8272" s="6">
        <f t="shared" si="1926"/>
        <v>0</v>
      </c>
      <c r="T8272" s="11">
        <f t="shared" si="1927"/>
        <v>0</v>
      </c>
      <c r="U8272" s="11">
        <f t="shared" si="1928"/>
        <v>0</v>
      </c>
      <c r="V8272" s="11">
        <f t="shared" si="1934"/>
        <v>0</v>
      </c>
      <c r="W8272" s="20"/>
    </row>
    <row r="8273" spans="1:23" x14ac:dyDescent="0.25">
      <c r="A8273">
        <v>2022121022</v>
      </c>
      <c r="B8273">
        <v>7</v>
      </c>
      <c r="C8273" s="7">
        <v>0.53586</v>
      </c>
      <c r="D8273" s="6">
        <f t="shared" si="1935"/>
        <v>42868.800000000003</v>
      </c>
      <c r="E8273" s="62">
        <v>0</v>
      </c>
      <c r="F8273" s="6">
        <f t="shared" si="1929"/>
        <v>0</v>
      </c>
      <c r="G8273" s="7">
        <v>0.17285</v>
      </c>
      <c r="H8273" s="6">
        <f t="shared" si="1936"/>
        <v>6049.75</v>
      </c>
      <c r="I8273" s="7">
        <v>0</v>
      </c>
      <c r="J8273" s="6">
        <f t="shared" si="1937"/>
        <v>0</v>
      </c>
      <c r="K8273" s="20"/>
      <c r="L8273" s="6">
        <f t="shared" si="1923"/>
        <v>40000</v>
      </c>
      <c r="M8273" s="11">
        <f t="shared" si="1930"/>
        <v>0</v>
      </c>
      <c r="N8273" s="6">
        <f t="shared" si="1924"/>
        <v>2868.8000000000029</v>
      </c>
      <c r="O8273" s="11">
        <f t="shared" si="1931"/>
        <v>3180.9499999999971</v>
      </c>
      <c r="P8273" s="11">
        <f t="shared" si="1925"/>
        <v>0</v>
      </c>
      <c r="Q8273" s="11">
        <f t="shared" si="1932"/>
        <v>0</v>
      </c>
      <c r="R8273" s="11">
        <f t="shared" si="1933"/>
        <v>3180.9499999999971</v>
      </c>
      <c r="S8273" s="6">
        <f t="shared" si="1926"/>
        <v>0</v>
      </c>
      <c r="T8273" s="11">
        <f t="shared" si="1927"/>
        <v>0</v>
      </c>
      <c r="U8273" s="11">
        <f t="shared" si="1928"/>
        <v>0</v>
      </c>
      <c r="V8273" s="11">
        <f t="shared" si="1934"/>
        <v>0</v>
      </c>
      <c r="W8273" s="20"/>
    </row>
    <row r="8274" spans="1:23" x14ac:dyDescent="0.25">
      <c r="A8274">
        <v>2022121023</v>
      </c>
      <c r="B8274">
        <v>7</v>
      </c>
      <c r="C8274" s="7">
        <v>0.51688999999999996</v>
      </c>
      <c r="D8274" s="6">
        <f t="shared" si="1935"/>
        <v>41351.199999999997</v>
      </c>
      <c r="E8274" s="62">
        <v>0</v>
      </c>
      <c r="F8274" s="6">
        <f t="shared" si="1929"/>
        <v>0</v>
      </c>
      <c r="G8274" s="7">
        <v>0.15179999999999999</v>
      </c>
      <c r="H8274" s="6">
        <f t="shared" si="1936"/>
        <v>5313</v>
      </c>
      <c r="I8274" s="7">
        <v>0</v>
      </c>
      <c r="J8274" s="6">
        <f t="shared" si="1937"/>
        <v>0</v>
      </c>
      <c r="K8274" s="20"/>
      <c r="L8274" s="6">
        <f t="shared" si="1923"/>
        <v>40000</v>
      </c>
      <c r="M8274" s="11">
        <f t="shared" si="1930"/>
        <v>0</v>
      </c>
      <c r="N8274" s="6">
        <f t="shared" si="1924"/>
        <v>1351.1999999999971</v>
      </c>
      <c r="O8274" s="11">
        <f t="shared" si="1931"/>
        <v>3961.8000000000029</v>
      </c>
      <c r="P8274" s="11">
        <f t="shared" si="1925"/>
        <v>0</v>
      </c>
      <c r="Q8274" s="11">
        <f t="shared" si="1932"/>
        <v>0</v>
      </c>
      <c r="R8274" s="11">
        <f t="shared" si="1933"/>
        <v>3961.8000000000029</v>
      </c>
      <c r="S8274" s="6">
        <f t="shared" si="1926"/>
        <v>0</v>
      </c>
      <c r="T8274" s="11">
        <f t="shared" si="1927"/>
        <v>0</v>
      </c>
      <c r="U8274" s="11">
        <f t="shared" si="1928"/>
        <v>0</v>
      </c>
      <c r="V8274" s="11">
        <f t="shared" si="1934"/>
        <v>0</v>
      </c>
      <c r="W8274" s="20"/>
    </row>
    <row r="8275" spans="1:23" x14ac:dyDescent="0.25">
      <c r="A8275">
        <v>2022121024</v>
      </c>
      <c r="B8275">
        <v>7</v>
      </c>
      <c r="C8275" s="7">
        <v>0.49689</v>
      </c>
      <c r="D8275" s="6">
        <f t="shared" si="1935"/>
        <v>39751.199999999997</v>
      </c>
      <c r="E8275" s="62">
        <v>0</v>
      </c>
      <c r="F8275" s="6">
        <f t="shared" si="1929"/>
        <v>0</v>
      </c>
      <c r="G8275" s="7">
        <v>0.12503</v>
      </c>
      <c r="H8275" s="6">
        <f t="shared" si="1936"/>
        <v>4376.05</v>
      </c>
      <c r="I8275" s="7">
        <v>0</v>
      </c>
      <c r="J8275" s="6">
        <f t="shared" si="1937"/>
        <v>0</v>
      </c>
      <c r="K8275" s="20"/>
      <c r="L8275" s="6">
        <f t="shared" si="1923"/>
        <v>39751.199999999997</v>
      </c>
      <c r="M8275" s="11">
        <f t="shared" si="1930"/>
        <v>248.80000000000291</v>
      </c>
      <c r="N8275" s="6">
        <f t="shared" si="1924"/>
        <v>0</v>
      </c>
      <c r="O8275" s="11">
        <f t="shared" si="1931"/>
        <v>4376.05</v>
      </c>
      <c r="P8275" s="11">
        <f t="shared" si="1925"/>
        <v>0</v>
      </c>
      <c r="Q8275" s="11">
        <f t="shared" si="1932"/>
        <v>0</v>
      </c>
      <c r="R8275" s="11">
        <f t="shared" si="1933"/>
        <v>4624.8500000000031</v>
      </c>
      <c r="S8275" s="6">
        <f t="shared" si="1926"/>
        <v>0</v>
      </c>
      <c r="T8275" s="11">
        <f t="shared" si="1927"/>
        <v>0</v>
      </c>
      <c r="U8275" s="11">
        <f t="shared" si="1928"/>
        <v>0</v>
      </c>
      <c r="V8275" s="11">
        <f t="shared" si="1934"/>
        <v>0</v>
      </c>
      <c r="W8275" s="20"/>
    </row>
    <row r="8276" spans="1:23" x14ac:dyDescent="0.25">
      <c r="A8276">
        <v>2022121101</v>
      </c>
      <c r="B8276">
        <v>1</v>
      </c>
      <c r="C8276" s="7">
        <v>0.47388000000000002</v>
      </c>
      <c r="D8276" s="6">
        <f t="shared" si="1935"/>
        <v>37910.400000000001</v>
      </c>
      <c r="E8276" s="62">
        <v>0</v>
      </c>
      <c r="F8276" s="6">
        <f t="shared" si="1929"/>
        <v>0</v>
      </c>
      <c r="G8276" s="7">
        <v>0.10113</v>
      </c>
      <c r="H8276" s="6">
        <f t="shared" si="1936"/>
        <v>3539.5499999999997</v>
      </c>
      <c r="I8276" s="7">
        <v>0</v>
      </c>
      <c r="J8276" s="6">
        <f t="shared" si="1937"/>
        <v>0</v>
      </c>
      <c r="K8276" s="20"/>
      <c r="L8276" s="6">
        <f t="shared" ref="L8276:L8339" si="1938">IF(D8276-F8276&gt;C$17,C$17,D8276-F8276)</f>
        <v>37910.400000000001</v>
      </c>
      <c r="M8276" s="11">
        <f t="shared" si="1930"/>
        <v>2089.5999999999985</v>
      </c>
      <c r="N8276" s="6">
        <f t="shared" ref="N8276:N8339" si="1939">IF(D8276-F8276-L8276&gt;H8276,H8276,D8276-F8276-L8276)</f>
        <v>0</v>
      </c>
      <c r="O8276" s="11">
        <f t="shared" si="1931"/>
        <v>3539.5499999999997</v>
      </c>
      <c r="P8276" s="11">
        <f t="shared" ref="P8276:P8339" si="1940">IF(D8276-F8276-L8276-N8276&gt;J8276,J8276,D8276-F8276-L8276-N8276)</f>
        <v>0</v>
      </c>
      <c r="Q8276" s="11">
        <f t="shared" si="1932"/>
        <v>0</v>
      </c>
      <c r="R8276" s="11">
        <f t="shared" si="1933"/>
        <v>5629.1499999999978</v>
      </c>
      <c r="S8276" s="6">
        <f t="shared" ref="S8276:S8339" si="1941">D8276-F8276-L8276-N8276-P8276</f>
        <v>0</v>
      </c>
      <c r="T8276" s="11">
        <f t="shared" ref="T8276:T8339" si="1942">IF(T8275-AD$23+AD$24*R8276-S8276&gt;T$19,T$19,IF(T8275-AD$23+AD$24*R8276-S8276&lt;0,0,T8275-AD$23+AD$24*R8276-S8276))</f>
        <v>0</v>
      </c>
      <c r="U8276" s="11">
        <f t="shared" ref="U8276:U8339" si="1943">IF(T8275-AD$23-T8276&gt;0,T8275-AD$23-T8276,0)</f>
        <v>0</v>
      </c>
      <c r="V8276" s="11">
        <f t="shared" si="1934"/>
        <v>0</v>
      </c>
      <c r="W8276" s="20"/>
    </row>
    <row r="8277" spans="1:23" x14ac:dyDescent="0.25">
      <c r="A8277">
        <v>2022121102</v>
      </c>
      <c r="B8277">
        <v>1</v>
      </c>
      <c r="C8277" s="7">
        <v>0.45606999999999998</v>
      </c>
      <c r="D8277" s="6">
        <f t="shared" si="1935"/>
        <v>36485.599999999999</v>
      </c>
      <c r="E8277" s="62">
        <v>0</v>
      </c>
      <c r="F8277" s="6">
        <f t="shared" ref="F8277:F8340" si="1944">F$18*E8277</f>
        <v>0</v>
      </c>
      <c r="G8277" s="7">
        <v>9.0939999999999993E-2</v>
      </c>
      <c r="H8277" s="6">
        <f t="shared" si="1936"/>
        <v>3182.8999999999996</v>
      </c>
      <c r="I8277" s="7">
        <v>0</v>
      </c>
      <c r="J8277" s="6">
        <f t="shared" si="1937"/>
        <v>0</v>
      </c>
      <c r="K8277" s="20"/>
      <c r="L8277" s="6">
        <f t="shared" si="1938"/>
        <v>36485.599999999999</v>
      </c>
      <c r="M8277" s="11">
        <f t="shared" ref="M8277:M8340" si="1945">C$17-L8277</f>
        <v>3514.4000000000015</v>
      </c>
      <c r="N8277" s="6">
        <f t="shared" si="1939"/>
        <v>0</v>
      </c>
      <c r="O8277" s="11">
        <f t="shared" ref="O8277:O8340" si="1946">H8277-N8277</f>
        <v>3182.8999999999996</v>
      </c>
      <c r="P8277" s="11">
        <f t="shared" si="1940"/>
        <v>0</v>
      </c>
      <c r="Q8277" s="11">
        <f t="shared" ref="Q8277:Q8340" si="1947">J8277-P8277</f>
        <v>0</v>
      </c>
      <c r="R8277" s="11">
        <f t="shared" ref="R8277:R8340" si="1948">M8277+O8277+Q8277</f>
        <v>6697.3000000000011</v>
      </c>
      <c r="S8277" s="6">
        <f t="shared" si="1941"/>
        <v>0</v>
      </c>
      <c r="T8277" s="11">
        <f t="shared" si="1942"/>
        <v>0</v>
      </c>
      <c r="U8277" s="11">
        <f t="shared" si="1943"/>
        <v>0</v>
      </c>
      <c r="V8277" s="11">
        <f t="shared" ref="V8277:V8340" si="1949">D8277-F8277-L8277-N8277-P8277-U8277</f>
        <v>0</v>
      </c>
      <c r="W8277" s="20"/>
    </row>
    <row r="8278" spans="1:23" x14ac:dyDescent="0.25">
      <c r="A8278">
        <v>2022121103</v>
      </c>
      <c r="B8278">
        <v>1</v>
      </c>
      <c r="C8278" s="7">
        <v>0.44499</v>
      </c>
      <c r="D8278" s="6">
        <f t="shared" si="1935"/>
        <v>35599.199999999997</v>
      </c>
      <c r="E8278" s="62">
        <v>0</v>
      </c>
      <c r="F8278" s="6">
        <f t="shared" si="1944"/>
        <v>0</v>
      </c>
      <c r="G8278" s="7">
        <v>8.5669999999999996E-2</v>
      </c>
      <c r="H8278" s="6">
        <f t="shared" si="1936"/>
        <v>2998.45</v>
      </c>
      <c r="I8278" s="7">
        <v>0</v>
      </c>
      <c r="J8278" s="6">
        <f t="shared" si="1937"/>
        <v>0</v>
      </c>
      <c r="K8278" s="20"/>
      <c r="L8278" s="6">
        <f t="shared" si="1938"/>
        <v>35599.199999999997</v>
      </c>
      <c r="M8278" s="11">
        <f t="shared" si="1945"/>
        <v>4400.8000000000029</v>
      </c>
      <c r="N8278" s="6">
        <f t="shared" si="1939"/>
        <v>0</v>
      </c>
      <c r="O8278" s="11">
        <f t="shared" si="1946"/>
        <v>2998.45</v>
      </c>
      <c r="P8278" s="11">
        <f t="shared" si="1940"/>
        <v>0</v>
      </c>
      <c r="Q8278" s="11">
        <f t="shared" si="1947"/>
        <v>0</v>
      </c>
      <c r="R8278" s="11">
        <f t="shared" si="1948"/>
        <v>7399.2500000000027</v>
      </c>
      <c r="S8278" s="6">
        <f t="shared" si="1941"/>
        <v>0</v>
      </c>
      <c r="T8278" s="11">
        <f t="shared" si="1942"/>
        <v>0</v>
      </c>
      <c r="U8278" s="11">
        <f t="shared" si="1943"/>
        <v>0</v>
      </c>
      <c r="V8278" s="11">
        <f t="shared" si="1949"/>
        <v>0</v>
      </c>
      <c r="W8278" s="20"/>
    </row>
    <row r="8279" spans="1:23" x14ac:dyDescent="0.25">
      <c r="A8279">
        <v>2022121104</v>
      </c>
      <c r="B8279">
        <v>1</v>
      </c>
      <c r="C8279" s="7">
        <v>0.43801000000000001</v>
      </c>
      <c r="D8279" s="6">
        <f t="shared" si="1935"/>
        <v>35040.800000000003</v>
      </c>
      <c r="E8279" s="62">
        <v>0</v>
      </c>
      <c r="F8279" s="6">
        <f t="shared" si="1944"/>
        <v>0</v>
      </c>
      <c r="G8279" s="7">
        <v>7.7310000000000004E-2</v>
      </c>
      <c r="H8279" s="6">
        <f t="shared" si="1936"/>
        <v>2705.85</v>
      </c>
      <c r="I8279" s="7">
        <v>0</v>
      </c>
      <c r="J8279" s="6">
        <f t="shared" si="1937"/>
        <v>0</v>
      </c>
      <c r="K8279" s="20"/>
      <c r="L8279" s="6">
        <f t="shared" si="1938"/>
        <v>35040.800000000003</v>
      </c>
      <c r="M8279" s="11">
        <f t="shared" si="1945"/>
        <v>4959.1999999999971</v>
      </c>
      <c r="N8279" s="6">
        <f t="shared" si="1939"/>
        <v>0</v>
      </c>
      <c r="O8279" s="11">
        <f t="shared" si="1946"/>
        <v>2705.85</v>
      </c>
      <c r="P8279" s="11">
        <f t="shared" si="1940"/>
        <v>0</v>
      </c>
      <c r="Q8279" s="11">
        <f t="shared" si="1947"/>
        <v>0</v>
      </c>
      <c r="R8279" s="11">
        <f t="shared" si="1948"/>
        <v>7665.0499999999975</v>
      </c>
      <c r="S8279" s="6">
        <f t="shared" si="1941"/>
        <v>0</v>
      </c>
      <c r="T8279" s="11">
        <f t="shared" si="1942"/>
        <v>0</v>
      </c>
      <c r="U8279" s="11">
        <f t="shared" si="1943"/>
        <v>0</v>
      </c>
      <c r="V8279" s="11">
        <f t="shared" si="1949"/>
        <v>0</v>
      </c>
      <c r="W8279" s="20"/>
    </row>
    <row r="8280" spans="1:23" x14ac:dyDescent="0.25">
      <c r="A8280">
        <v>2022121105</v>
      </c>
      <c r="B8280">
        <v>1</v>
      </c>
      <c r="C8280" s="7">
        <v>0.43314999999999998</v>
      </c>
      <c r="D8280" s="6">
        <f t="shared" si="1935"/>
        <v>34652</v>
      </c>
      <c r="E8280" s="62">
        <v>0</v>
      </c>
      <c r="F8280" s="6">
        <f t="shared" si="1944"/>
        <v>0</v>
      </c>
      <c r="G8280" s="7">
        <v>7.7030000000000001E-2</v>
      </c>
      <c r="H8280" s="6">
        <f t="shared" si="1936"/>
        <v>2696.05</v>
      </c>
      <c r="I8280" s="7">
        <v>0</v>
      </c>
      <c r="J8280" s="6">
        <f t="shared" si="1937"/>
        <v>0</v>
      </c>
      <c r="K8280" s="20"/>
      <c r="L8280" s="6">
        <f t="shared" si="1938"/>
        <v>34652</v>
      </c>
      <c r="M8280" s="11">
        <f t="shared" si="1945"/>
        <v>5348</v>
      </c>
      <c r="N8280" s="6">
        <f t="shared" si="1939"/>
        <v>0</v>
      </c>
      <c r="O8280" s="11">
        <f t="shared" si="1946"/>
        <v>2696.05</v>
      </c>
      <c r="P8280" s="11">
        <f t="shared" si="1940"/>
        <v>0</v>
      </c>
      <c r="Q8280" s="11">
        <f t="shared" si="1947"/>
        <v>0</v>
      </c>
      <c r="R8280" s="11">
        <f t="shared" si="1948"/>
        <v>8044.05</v>
      </c>
      <c r="S8280" s="6">
        <f t="shared" si="1941"/>
        <v>0</v>
      </c>
      <c r="T8280" s="11">
        <f t="shared" si="1942"/>
        <v>0</v>
      </c>
      <c r="U8280" s="11">
        <f t="shared" si="1943"/>
        <v>0</v>
      </c>
      <c r="V8280" s="11">
        <f t="shared" si="1949"/>
        <v>0</v>
      </c>
      <c r="W8280" s="20"/>
    </row>
    <row r="8281" spans="1:23" x14ac:dyDescent="0.25">
      <c r="A8281">
        <v>2022121106</v>
      </c>
      <c r="B8281">
        <v>1</v>
      </c>
      <c r="C8281" s="7">
        <v>0.43480999999999997</v>
      </c>
      <c r="D8281" s="6">
        <f t="shared" si="1935"/>
        <v>34784.799999999996</v>
      </c>
      <c r="E8281" s="62">
        <v>0</v>
      </c>
      <c r="F8281" s="6">
        <f t="shared" si="1944"/>
        <v>0</v>
      </c>
      <c r="G8281" s="7">
        <v>7.1749999999999994E-2</v>
      </c>
      <c r="H8281" s="6">
        <f t="shared" si="1936"/>
        <v>2511.25</v>
      </c>
      <c r="I8281" s="7">
        <v>0</v>
      </c>
      <c r="J8281" s="6">
        <f t="shared" si="1937"/>
        <v>0</v>
      </c>
      <c r="K8281" s="20"/>
      <c r="L8281" s="6">
        <f t="shared" si="1938"/>
        <v>34784.799999999996</v>
      </c>
      <c r="M8281" s="11">
        <f t="shared" si="1945"/>
        <v>5215.2000000000044</v>
      </c>
      <c r="N8281" s="6">
        <f t="shared" si="1939"/>
        <v>0</v>
      </c>
      <c r="O8281" s="11">
        <f t="shared" si="1946"/>
        <v>2511.25</v>
      </c>
      <c r="P8281" s="11">
        <f t="shared" si="1940"/>
        <v>0</v>
      </c>
      <c r="Q8281" s="11">
        <f t="shared" si="1947"/>
        <v>0</v>
      </c>
      <c r="R8281" s="11">
        <f t="shared" si="1948"/>
        <v>7726.4500000000044</v>
      </c>
      <c r="S8281" s="6">
        <f t="shared" si="1941"/>
        <v>0</v>
      </c>
      <c r="T8281" s="11">
        <f t="shared" si="1942"/>
        <v>0</v>
      </c>
      <c r="U8281" s="11">
        <f t="shared" si="1943"/>
        <v>0</v>
      </c>
      <c r="V8281" s="11">
        <f t="shared" si="1949"/>
        <v>0</v>
      </c>
      <c r="W8281" s="20"/>
    </row>
    <row r="8282" spans="1:23" x14ac:dyDescent="0.25">
      <c r="A8282">
        <v>2022121107</v>
      </c>
      <c r="B8282">
        <v>1</v>
      </c>
      <c r="C8282" s="7">
        <v>0.44057000000000002</v>
      </c>
      <c r="D8282" s="6">
        <f t="shared" si="1935"/>
        <v>35245.599999999999</v>
      </c>
      <c r="E8282" s="62">
        <v>0</v>
      </c>
      <c r="F8282" s="6">
        <f t="shared" si="1944"/>
        <v>0</v>
      </c>
      <c r="G8282" s="7">
        <v>6.3280000000000003E-2</v>
      </c>
      <c r="H8282" s="6">
        <f t="shared" si="1936"/>
        <v>2214.8000000000002</v>
      </c>
      <c r="I8282" s="7">
        <v>0</v>
      </c>
      <c r="J8282" s="6">
        <f t="shared" si="1937"/>
        <v>0</v>
      </c>
      <c r="K8282" s="20"/>
      <c r="L8282" s="6">
        <f t="shared" si="1938"/>
        <v>35245.599999999999</v>
      </c>
      <c r="M8282" s="11">
        <f t="shared" si="1945"/>
        <v>4754.4000000000015</v>
      </c>
      <c r="N8282" s="6">
        <f t="shared" si="1939"/>
        <v>0</v>
      </c>
      <c r="O8282" s="11">
        <f t="shared" si="1946"/>
        <v>2214.8000000000002</v>
      </c>
      <c r="P8282" s="11">
        <f t="shared" si="1940"/>
        <v>0</v>
      </c>
      <c r="Q8282" s="11">
        <f t="shared" si="1947"/>
        <v>0</v>
      </c>
      <c r="R8282" s="11">
        <f t="shared" si="1948"/>
        <v>6969.2000000000016</v>
      </c>
      <c r="S8282" s="6">
        <f t="shared" si="1941"/>
        <v>0</v>
      </c>
      <c r="T8282" s="11">
        <f t="shared" si="1942"/>
        <v>0</v>
      </c>
      <c r="U8282" s="11">
        <f t="shared" si="1943"/>
        <v>0</v>
      </c>
      <c r="V8282" s="11">
        <f t="shared" si="1949"/>
        <v>0</v>
      </c>
      <c r="W8282" s="20"/>
    </row>
    <row r="8283" spans="1:23" x14ac:dyDescent="0.25">
      <c r="A8283">
        <v>2022121108</v>
      </c>
      <c r="B8283">
        <v>1</v>
      </c>
      <c r="C8283" s="7">
        <v>0.45444000000000001</v>
      </c>
      <c r="D8283" s="6">
        <f t="shared" si="1935"/>
        <v>36355.200000000004</v>
      </c>
      <c r="E8283" s="62">
        <v>0</v>
      </c>
      <c r="F8283" s="6">
        <f t="shared" si="1944"/>
        <v>0</v>
      </c>
      <c r="G8283" s="7">
        <v>6.0159999999999998E-2</v>
      </c>
      <c r="H8283" s="6">
        <f t="shared" si="1936"/>
        <v>2105.6</v>
      </c>
      <c r="I8283" s="7">
        <v>1.5299999999999999E-3</v>
      </c>
      <c r="J8283" s="6">
        <f t="shared" si="1937"/>
        <v>21.419999999999998</v>
      </c>
      <c r="K8283" s="20"/>
      <c r="L8283" s="6">
        <f t="shared" si="1938"/>
        <v>36355.200000000004</v>
      </c>
      <c r="M8283" s="11">
        <f t="shared" si="1945"/>
        <v>3644.7999999999956</v>
      </c>
      <c r="N8283" s="6">
        <f t="shared" si="1939"/>
        <v>0</v>
      </c>
      <c r="O8283" s="11">
        <f t="shared" si="1946"/>
        <v>2105.6</v>
      </c>
      <c r="P8283" s="11">
        <f t="shared" si="1940"/>
        <v>0</v>
      </c>
      <c r="Q8283" s="11">
        <f t="shared" si="1947"/>
        <v>21.419999999999998</v>
      </c>
      <c r="R8283" s="11">
        <f t="shared" si="1948"/>
        <v>5771.8199999999961</v>
      </c>
      <c r="S8283" s="6">
        <f t="shared" si="1941"/>
        <v>0</v>
      </c>
      <c r="T8283" s="11">
        <f t="shared" si="1942"/>
        <v>0</v>
      </c>
      <c r="U8283" s="11">
        <f t="shared" si="1943"/>
        <v>0</v>
      </c>
      <c r="V8283" s="11">
        <f t="shared" si="1949"/>
        <v>0</v>
      </c>
      <c r="W8283" s="20"/>
    </row>
    <row r="8284" spans="1:23" x14ac:dyDescent="0.25">
      <c r="A8284">
        <v>2022121109</v>
      </c>
      <c r="B8284">
        <v>1</v>
      </c>
      <c r="C8284" s="7">
        <v>0.47295999999999999</v>
      </c>
      <c r="D8284" s="6">
        <f t="shared" si="1935"/>
        <v>37836.800000000003</v>
      </c>
      <c r="E8284" s="62">
        <v>0</v>
      </c>
      <c r="F8284" s="6">
        <f t="shared" si="1944"/>
        <v>0</v>
      </c>
      <c r="G8284" s="7">
        <v>6.5570000000000003E-2</v>
      </c>
      <c r="H8284" s="6">
        <f t="shared" si="1936"/>
        <v>2294.9500000000003</v>
      </c>
      <c r="I8284" s="7">
        <v>2.6020000000000001E-2</v>
      </c>
      <c r="J8284" s="6">
        <f t="shared" si="1937"/>
        <v>364.28000000000003</v>
      </c>
      <c r="K8284" s="20"/>
      <c r="L8284" s="6">
        <f t="shared" si="1938"/>
        <v>37836.800000000003</v>
      </c>
      <c r="M8284" s="11">
        <f t="shared" si="1945"/>
        <v>2163.1999999999971</v>
      </c>
      <c r="N8284" s="6">
        <f t="shared" si="1939"/>
        <v>0</v>
      </c>
      <c r="O8284" s="11">
        <f t="shared" si="1946"/>
        <v>2294.9500000000003</v>
      </c>
      <c r="P8284" s="11">
        <f t="shared" si="1940"/>
        <v>0</v>
      </c>
      <c r="Q8284" s="11">
        <f t="shared" si="1947"/>
        <v>364.28000000000003</v>
      </c>
      <c r="R8284" s="11">
        <f t="shared" si="1948"/>
        <v>4822.4299999999976</v>
      </c>
      <c r="S8284" s="6">
        <f t="shared" si="1941"/>
        <v>0</v>
      </c>
      <c r="T8284" s="11">
        <f t="shared" si="1942"/>
        <v>0</v>
      </c>
      <c r="U8284" s="11">
        <f t="shared" si="1943"/>
        <v>0</v>
      </c>
      <c r="V8284" s="11">
        <f t="shared" si="1949"/>
        <v>0</v>
      </c>
      <c r="W8284" s="20"/>
    </row>
    <row r="8285" spans="1:23" x14ac:dyDescent="0.25">
      <c r="A8285">
        <v>2022121110</v>
      </c>
      <c r="B8285">
        <v>1</v>
      </c>
      <c r="C8285" s="7">
        <v>0.49397000000000002</v>
      </c>
      <c r="D8285" s="6">
        <f t="shared" si="1935"/>
        <v>39517.599999999999</v>
      </c>
      <c r="E8285" s="62">
        <v>0</v>
      </c>
      <c r="F8285" s="6">
        <f t="shared" si="1944"/>
        <v>0</v>
      </c>
      <c r="G8285" s="7">
        <v>5.5649999999999998E-2</v>
      </c>
      <c r="H8285" s="6">
        <f t="shared" si="1936"/>
        <v>1947.75</v>
      </c>
      <c r="I8285" s="7">
        <v>7.7780000000000002E-2</v>
      </c>
      <c r="J8285" s="6">
        <f t="shared" si="1937"/>
        <v>1088.92</v>
      </c>
      <c r="K8285" s="20"/>
      <c r="L8285" s="6">
        <f t="shared" si="1938"/>
        <v>39517.599999999999</v>
      </c>
      <c r="M8285" s="11">
        <f t="shared" si="1945"/>
        <v>482.40000000000146</v>
      </c>
      <c r="N8285" s="6">
        <f t="shared" si="1939"/>
        <v>0</v>
      </c>
      <c r="O8285" s="11">
        <f t="shared" si="1946"/>
        <v>1947.75</v>
      </c>
      <c r="P8285" s="11">
        <f t="shared" si="1940"/>
        <v>0</v>
      </c>
      <c r="Q8285" s="11">
        <f t="shared" si="1947"/>
        <v>1088.92</v>
      </c>
      <c r="R8285" s="11">
        <f t="shared" si="1948"/>
        <v>3519.0700000000015</v>
      </c>
      <c r="S8285" s="6">
        <f t="shared" si="1941"/>
        <v>0</v>
      </c>
      <c r="T8285" s="11">
        <f t="shared" si="1942"/>
        <v>0</v>
      </c>
      <c r="U8285" s="11">
        <f t="shared" si="1943"/>
        <v>0</v>
      </c>
      <c r="V8285" s="11">
        <f t="shared" si="1949"/>
        <v>0</v>
      </c>
      <c r="W8285" s="20"/>
    </row>
    <row r="8286" spans="1:23" x14ac:dyDescent="0.25">
      <c r="A8286">
        <v>2022121111</v>
      </c>
      <c r="B8286">
        <v>1</v>
      </c>
      <c r="C8286" s="7">
        <v>0.50924000000000003</v>
      </c>
      <c r="D8286" s="6">
        <f t="shared" si="1935"/>
        <v>40739.200000000004</v>
      </c>
      <c r="E8286" s="62">
        <v>0</v>
      </c>
      <c r="F8286" s="6">
        <f t="shared" si="1944"/>
        <v>0</v>
      </c>
      <c r="G8286" s="7">
        <v>4.684E-2</v>
      </c>
      <c r="H8286" s="6">
        <f t="shared" si="1936"/>
        <v>1639.4</v>
      </c>
      <c r="I8286" s="7">
        <v>0.16738</v>
      </c>
      <c r="J8286" s="6">
        <f t="shared" si="1937"/>
        <v>2343.3200000000002</v>
      </c>
      <c r="K8286" s="20"/>
      <c r="L8286" s="6">
        <f t="shared" si="1938"/>
        <v>40000</v>
      </c>
      <c r="M8286" s="11">
        <f t="shared" si="1945"/>
        <v>0</v>
      </c>
      <c r="N8286" s="6">
        <f t="shared" si="1939"/>
        <v>739.20000000000437</v>
      </c>
      <c r="O8286" s="11">
        <f t="shared" si="1946"/>
        <v>900.19999999999573</v>
      </c>
      <c r="P8286" s="11">
        <f t="shared" si="1940"/>
        <v>0</v>
      </c>
      <c r="Q8286" s="11">
        <f t="shared" si="1947"/>
        <v>2343.3200000000002</v>
      </c>
      <c r="R8286" s="11">
        <f t="shared" si="1948"/>
        <v>3243.5199999999959</v>
      </c>
      <c r="S8286" s="6">
        <f t="shared" si="1941"/>
        <v>0</v>
      </c>
      <c r="T8286" s="11">
        <f t="shared" si="1942"/>
        <v>0</v>
      </c>
      <c r="U8286" s="11">
        <f t="shared" si="1943"/>
        <v>0</v>
      </c>
      <c r="V8286" s="11">
        <f t="shared" si="1949"/>
        <v>0</v>
      </c>
      <c r="W8286" s="20"/>
    </row>
    <row r="8287" spans="1:23" x14ac:dyDescent="0.25">
      <c r="A8287">
        <v>2022121112</v>
      </c>
      <c r="B8287">
        <v>1</v>
      </c>
      <c r="C8287" s="7">
        <v>0.52405000000000002</v>
      </c>
      <c r="D8287" s="6">
        <f t="shared" si="1935"/>
        <v>41924</v>
      </c>
      <c r="E8287" s="62">
        <v>0</v>
      </c>
      <c r="F8287" s="6">
        <f t="shared" si="1944"/>
        <v>0</v>
      </c>
      <c r="G8287" s="7">
        <v>5.6689999999999997E-2</v>
      </c>
      <c r="H8287" s="6">
        <f t="shared" si="1936"/>
        <v>1984.1499999999999</v>
      </c>
      <c r="I8287" s="7">
        <v>0.23780000000000001</v>
      </c>
      <c r="J8287" s="6">
        <f t="shared" si="1937"/>
        <v>3329.2000000000003</v>
      </c>
      <c r="K8287" s="20"/>
      <c r="L8287" s="6">
        <f t="shared" si="1938"/>
        <v>40000</v>
      </c>
      <c r="M8287" s="11">
        <f t="shared" si="1945"/>
        <v>0</v>
      </c>
      <c r="N8287" s="6">
        <f t="shared" si="1939"/>
        <v>1924</v>
      </c>
      <c r="O8287" s="11">
        <f t="shared" si="1946"/>
        <v>60.149999999999864</v>
      </c>
      <c r="P8287" s="11">
        <f t="shared" si="1940"/>
        <v>0</v>
      </c>
      <c r="Q8287" s="11">
        <f t="shared" si="1947"/>
        <v>3329.2000000000003</v>
      </c>
      <c r="R8287" s="11">
        <f t="shared" si="1948"/>
        <v>3389.3500000000004</v>
      </c>
      <c r="S8287" s="6">
        <f t="shared" si="1941"/>
        <v>0</v>
      </c>
      <c r="T8287" s="11">
        <f t="shared" si="1942"/>
        <v>0</v>
      </c>
      <c r="U8287" s="11">
        <f t="shared" si="1943"/>
        <v>0</v>
      </c>
      <c r="V8287" s="11">
        <f t="shared" si="1949"/>
        <v>0</v>
      </c>
      <c r="W8287" s="20"/>
    </row>
    <row r="8288" spans="1:23" x14ac:dyDescent="0.25">
      <c r="A8288">
        <v>2022121113</v>
      </c>
      <c r="B8288">
        <v>1</v>
      </c>
      <c r="C8288" s="7">
        <v>0.52993999999999997</v>
      </c>
      <c r="D8288" s="6">
        <f t="shared" si="1935"/>
        <v>42395.199999999997</v>
      </c>
      <c r="E8288" s="62">
        <v>0</v>
      </c>
      <c r="F8288" s="6">
        <f t="shared" si="1944"/>
        <v>0</v>
      </c>
      <c r="G8288" s="7">
        <v>6.1370000000000001E-2</v>
      </c>
      <c r="H8288" s="6">
        <f t="shared" si="1936"/>
        <v>2147.9499999999998</v>
      </c>
      <c r="I8288" s="7">
        <v>0.28917999999999999</v>
      </c>
      <c r="J8288" s="6">
        <f t="shared" si="1937"/>
        <v>4048.52</v>
      </c>
      <c r="K8288" s="20"/>
      <c r="L8288" s="6">
        <f t="shared" si="1938"/>
        <v>40000</v>
      </c>
      <c r="M8288" s="11">
        <f t="shared" si="1945"/>
        <v>0</v>
      </c>
      <c r="N8288" s="6">
        <f t="shared" si="1939"/>
        <v>2147.9499999999998</v>
      </c>
      <c r="O8288" s="11">
        <f t="shared" si="1946"/>
        <v>0</v>
      </c>
      <c r="P8288" s="11">
        <f t="shared" si="1940"/>
        <v>247.24999999999727</v>
      </c>
      <c r="Q8288" s="11">
        <f t="shared" si="1947"/>
        <v>3801.2700000000027</v>
      </c>
      <c r="R8288" s="11">
        <f t="shared" si="1948"/>
        <v>3801.2700000000027</v>
      </c>
      <c r="S8288" s="6">
        <f t="shared" si="1941"/>
        <v>0</v>
      </c>
      <c r="T8288" s="11">
        <f t="shared" si="1942"/>
        <v>0</v>
      </c>
      <c r="U8288" s="11">
        <f t="shared" si="1943"/>
        <v>0</v>
      </c>
      <c r="V8288" s="11">
        <f t="shared" si="1949"/>
        <v>0</v>
      </c>
      <c r="W8288" s="20"/>
    </row>
    <row r="8289" spans="1:23" x14ac:dyDescent="0.25">
      <c r="A8289">
        <v>2022121114</v>
      </c>
      <c r="B8289">
        <v>1</v>
      </c>
      <c r="C8289" s="7">
        <v>0.53236000000000006</v>
      </c>
      <c r="D8289" s="6">
        <f t="shared" si="1935"/>
        <v>42588.800000000003</v>
      </c>
      <c r="E8289" s="62">
        <v>0</v>
      </c>
      <c r="F8289" s="6">
        <f t="shared" si="1944"/>
        <v>0</v>
      </c>
      <c r="G8289" s="7">
        <v>7.3389999999999997E-2</v>
      </c>
      <c r="H8289" s="6">
        <f t="shared" si="1936"/>
        <v>2568.65</v>
      </c>
      <c r="I8289" s="7">
        <v>0.30227999999999999</v>
      </c>
      <c r="J8289" s="6">
        <f t="shared" si="1937"/>
        <v>4231.92</v>
      </c>
      <c r="K8289" s="20"/>
      <c r="L8289" s="6">
        <f t="shared" si="1938"/>
        <v>40000</v>
      </c>
      <c r="M8289" s="11">
        <f t="shared" si="1945"/>
        <v>0</v>
      </c>
      <c r="N8289" s="6">
        <f t="shared" si="1939"/>
        <v>2568.65</v>
      </c>
      <c r="O8289" s="11">
        <f t="shared" si="1946"/>
        <v>0</v>
      </c>
      <c r="P8289" s="11">
        <f t="shared" si="1940"/>
        <v>20.150000000002819</v>
      </c>
      <c r="Q8289" s="11">
        <f t="shared" si="1947"/>
        <v>4211.7699999999968</v>
      </c>
      <c r="R8289" s="11">
        <f t="shared" si="1948"/>
        <v>4211.7699999999968</v>
      </c>
      <c r="S8289" s="6">
        <f t="shared" si="1941"/>
        <v>0</v>
      </c>
      <c r="T8289" s="11">
        <f t="shared" si="1942"/>
        <v>0</v>
      </c>
      <c r="U8289" s="11">
        <f t="shared" si="1943"/>
        <v>0</v>
      </c>
      <c r="V8289" s="11">
        <f t="shared" si="1949"/>
        <v>0</v>
      </c>
      <c r="W8289" s="20"/>
    </row>
    <row r="8290" spans="1:23" x14ac:dyDescent="0.25">
      <c r="A8290">
        <v>2022121115</v>
      </c>
      <c r="B8290">
        <v>1</v>
      </c>
      <c r="C8290" s="7">
        <v>0.53139000000000003</v>
      </c>
      <c r="D8290" s="6">
        <f t="shared" si="1935"/>
        <v>42511.200000000004</v>
      </c>
      <c r="E8290" s="62">
        <v>0</v>
      </c>
      <c r="F8290" s="6">
        <f t="shared" si="1944"/>
        <v>0</v>
      </c>
      <c r="G8290" s="7">
        <v>9.1630000000000003E-2</v>
      </c>
      <c r="H8290" s="6">
        <f t="shared" si="1936"/>
        <v>3207.05</v>
      </c>
      <c r="I8290" s="7">
        <v>0.30974000000000002</v>
      </c>
      <c r="J8290" s="6">
        <f t="shared" si="1937"/>
        <v>4336.3600000000006</v>
      </c>
      <c r="K8290" s="20"/>
      <c r="L8290" s="6">
        <f t="shared" si="1938"/>
        <v>40000</v>
      </c>
      <c r="M8290" s="11">
        <f t="shared" si="1945"/>
        <v>0</v>
      </c>
      <c r="N8290" s="6">
        <f t="shared" si="1939"/>
        <v>2511.2000000000044</v>
      </c>
      <c r="O8290" s="11">
        <f t="shared" si="1946"/>
        <v>695.84999999999582</v>
      </c>
      <c r="P8290" s="11">
        <f t="shared" si="1940"/>
        <v>0</v>
      </c>
      <c r="Q8290" s="11">
        <f t="shared" si="1947"/>
        <v>4336.3600000000006</v>
      </c>
      <c r="R8290" s="11">
        <f t="shared" si="1948"/>
        <v>5032.2099999999964</v>
      </c>
      <c r="S8290" s="6">
        <f t="shared" si="1941"/>
        <v>0</v>
      </c>
      <c r="T8290" s="11">
        <f t="shared" si="1942"/>
        <v>0</v>
      </c>
      <c r="U8290" s="11">
        <f t="shared" si="1943"/>
        <v>0</v>
      </c>
      <c r="V8290" s="11">
        <f t="shared" si="1949"/>
        <v>0</v>
      </c>
      <c r="W8290" s="20"/>
    </row>
    <row r="8291" spans="1:23" x14ac:dyDescent="0.25">
      <c r="A8291">
        <v>2022121116</v>
      </c>
      <c r="B8291">
        <v>1</v>
      </c>
      <c r="C8291" s="7">
        <v>0.53125</v>
      </c>
      <c r="D8291" s="6">
        <f t="shared" si="1935"/>
        <v>42500</v>
      </c>
      <c r="E8291" s="62">
        <v>0</v>
      </c>
      <c r="F8291" s="6">
        <f t="shared" si="1944"/>
        <v>0</v>
      </c>
      <c r="G8291" s="7">
        <v>0.11655</v>
      </c>
      <c r="H8291" s="6">
        <f t="shared" si="1936"/>
        <v>4079.25</v>
      </c>
      <c r="I8291" s="7">
        <v>0.28693000000000002</v>
      </c>
      <c r="J8291" s="6">
        <f t="shared" si="1937"/>
        <v>4017.0200000000004</v>
      </c>
      <c r="K8291" s="20"/>
      <c r="L8291" s="6">
        <f t="shared" si="1938"/>
        <v>40000</v>
      </c>
      <c r="M8291" s="11">
        <f t="shared" si="1945"/>
        <v>0</v>
      </c>
      <c r="N8291" s="6">
        <f t="shared" si="1939"/>
        <v>2500</v>
      </c>
      <c r="O8291" s="11">
        <f t="shared" si="1946"/>
        <v>1579.25</v>
      </c>
      <c r="P8291" s="11">
        <f t="shared" si="1940"/>
        <v>0</v>
      </c>
      <c r="Q8291" s="11">
        <f t="shared" si="1947"/>
        <v>4017.0200000000004</v>
      </c>
      <c r="R8291" s="11">
        <f t="shared" si="1948"/>
        <v>5596.27</v>
      </c>
      <c r="S8291" s="6">
        <f t="shared" si="1941"/>
        <v>0</v>
      </c>
      <c r="T8291" s="11">
        <f t="shared" si="1942"/>
        <v>0</v>
      </c>
      <c r="U8291" s="11">
        <f t="shared" si="1943"/>
        <v>0</v>
      </c>
      <c r="V8291" s="11">
        <f t="shared" si="1949"/>
        <v>0</v>
      </c>
      <c r="W8291" s="20"/>
    </row>
    <row r="8292" spans="1:23" x14ac:dyDescent="0.25">
      <c r="A8292">
        <v>2022121117</v>
      </c>
      <c r="B8292">
        <v>1</v>
      </c>
      <c r="C8292" s="7">
        <v>0.53588999999999998</v>
      </c>
      <c r="D8292" s="6">
        <f t="shared" si="1935"/>
        <v>42871.199999999997</v>
      </c>
      <c r="E8292" s="62">
        <v>0</v>
      </c>
      <c r="F8292" s="6">
        <f t="shared" si="1944"/>
        <v>0</v>
      </c>
      <c r="G8292" s="7">
        <v>0.13457</v>
      </c>
      <c r="H8292" s="6">
        <f t="shared" si="1936"/>
        <v>4709.95</v>
      </c>
      <c r="I8292" s="7">
        <v>0.16411999999999999</v>
      </c>
      <c r="J8292" s="6">
        <f t="shared" si="1937"/>
        <v>2297.6799999999998</v>
      </c>
      <c r="K8292" s="20"/>
      <c r="L8292" s="6">
        <f t="shared" si="1938"/>
        <v>40000</v>
      </c>
      <c r="M8292" s="11">
        <f t="shared" si="1945"/>
        <v>0</v>
      </c>
      <c r="N8292" s="6">
        <f t="shared" si="1939"/>
        <v>2871.1999999999971</v>
      </c>
      <c r="O8292" s="11">
        <f t="shared" si="1946"/>
        <v>1838.7500000000027</v>
      </c>
      <c r="P8292" s="11">
        <f t="shared" si="1940"/>
        <v>0</v>
      </c>
      <c r="Q8292" s="11">
        <f t="shared" si="1947"/>
        <v>2297.6799999999998</v>
      </c>
      <c r="R8292" s="11">
        <f t="shared" si="1948"/>
        <v>4136.4300000000021</v>
      </c>
      <c r="S8292" s="6">
        <f t="shared" si="1941"/>
        <v>0</v>
      </c>
      <c r="T8292" s="11">
        <f t="shared" si="1942"/>
        <v>0</v>
      </c>
      <c r="U8292" s="11">
        <f t="shared" si="1943"/>
        <v>0</v>
      </c>
      <c r="V8292" s="11">
        <f t="shared" si="1949"/>
        <v>0</v>
      </c>
      <c r="W8292" s="20"/>
    </row>
    <row r="8293" spans="1:23" x14ac:dyDescent="0.25">
      <c r="A8293">
        <v>2022121118</v>
      </c>
      <c r="B8293">
        <v>1</v>
      </c>
      <c r="C8293" s="7">
        <v>0.54851000000000005</v>
      </c>
      <c r="D8293" s="6">
        <f t="shared" si="1935"/>
        <v>43880.800000000003</v>
      </c>
      <c r="E8293" s="62">
        <v>0</v>
      </c>
      <c r="F8293" s="6">
        <f t="shared" si="1944"/>
        <v>0</v>
      </c>
      <c r="G8293" s="7">
        <v>0.13678999999999999</v>
      </c>
      <c r="H8293" s="6">
        <f t="shared" si="1936"/>
        <v>4787.6499999999996</v>
      </c>
      <c r="I8293" s="7">
        <v>2.0250000000000001E-2</v>
      </c>
      <c r="J8293" s="6">
        <f t="shared" si="1937"/>
        <v>283.5</v>
      </c>
      <c r="K8293" s="20"/>
      <c r="L8293" s="6">
        <f t="shared" si="1938"/>
        <v>40000</v>
      </c>
      <c r="M8293" s="11">
        <f t="shared" si="1945"/>
        <v>0</v>
      </c>
      <c r="N8293" s="6">
        <f t="shared" si="1939"/>
        <v>3880.8000000000029</v>
      </c>
      <c r="O8293" s="11">
        <f t="shared" si="1946"/>
        <v>906.84999999999673</v>
      </c>
      <c r="P8293" s="11">
        <f t="shared" si="1940"/>
        <v>0</v>
      </c>
      <c r="Q8293" s="11">
        <f t="shared" si="1947"/>
        <v>283.5</v>
      </c>
      <c r="R8293" s="11">
        <f t="shared" si="1948"/>
        <v>1190.3499999999967</v>
      </c>
      <c r="S8293" s="6">
        <f t="shared" si="1941"/>
        <v>0</v>
      </c>
      <c r="T8293" s="11">
        <f t="shared" si="1942"/>
        <v>0</v>
      </c>
      <c r="U8293" s="11">
        <f t="shared" si="1943"/>
        <v>0</v>
      </c>
      <c r="V8293" s="11">
        <f t="shared" si="1949"/>
        <v>0</v>
      </c>
      <c r="W8293" s="20"/>
    </row>
    <row r="8294" spans="1:23" x14ac:dyDescent="0.25">
      <c r="A8294">
        <v>2022121119</v>
      </c>
      <c r="B8294">
        <v>1</v>
      </c>
      <c r="C8294" s="7">
        <v>0.55974000000000002</v>
      </c>
      <c r="D8294" s="6">
        <f t="shared" si="1935"/>
        <v>44779.200000000004</v>
      </c>
      <c r="E8294" s="62">
        <v>0</v>
      </c>
      <c r="F8294" s="6">
        <f t="shared" si="1944"/>
        <v>0</v>
      </c>
      <c r="G8294" s="7">
        <v>0.14921000000000001</v>
      </c>
      <c r="H8294" s="6">
        <f t="shared" si="1936"/>
        <v>5222.3500000000004</v>
      </c>
      <c r="I8294" s="7">
        <v>0</v>
      </c>
      <c r="J8294" s="6">
        <f t="shared" si="1937"/>
        <v>0</v>
      </c>
      <c r="K8294" s="20"/>
      <c r="L8294" s="6">
        <f t="shared" si="1938"/>
        <v>40000</v>
      </c>
      <c r="M8294" s="11">
        <f t="shared" si="1945"/>
        <v>0</v>
      </c>
      <c r="N8294" s="6">
        <f t="shared" si="1939"/>
        <v>4779.2000000000044</v>
      </c>
      <c r="O8294" s="11">
        <f t="shared" si="1946"/>
        <v>443.149999999996</v>
      </c>
      <c r="P8294" s="11">
        <f t="shared" si="1940"/>
        <v>0</v>
      </c>
      <c r="Q8294" s="11">
        <f t="shared" si="1947"/>
        <v>0</v>
      </c>
      <c r="R8294" s="11">
        <f t="shared" si="1948"/>
        <v>443.149999999996</v>
      </c>
      <c r="S8294" s="6">
        <f t="shared" si="1941"/>
        <v>0</v>
      </c>
      <c r="T8294" s="11">
        <f t="shared" si="1942"/>
        <v>0</v>
      </c>
      <c r="U8294" s="11">
        <f t="shared" si="1943"/>
        <v>0</v>
      </c>
      <c r="V8294" s="11">
        <f t="shared" si="1949"/>
        <v>0</v>
      </c>
      <c r="W8294" s="20"/>
    </row>
    <row r="8295" spans="1:23" x14ac:dyDescent="0.25">
      <c r="A8295">
        <v>2022121120</v>
      </c>
      <c r="B8295">
        <v>1</v>
      </c>
      <c r="C8295" s="7">
        <v>0.55571000000000004</v>
      </c>
      <c r="D8295" s="6">
        <f t="shared" si="1935"/>
        <v>44456.800000000003</v>
      </c>
      <c r="E8295" s="62">
        <v>0</v>
      </c>
      <c r="F8295" s="6">
        <f t="shared" si="1944"/>
        <v>0</v>
      </c>
      <c r="G8295" s="7">
        <v>0.17293</v>
      </c>
      <c r="H8295" s="6">
        <f t="shared" si="1936"/>
        <v>6052.55</v>
      </c>
      <c r="I8295" s="7">
        <v>0</v>
      </c>
      <c r="J8295" s="6">
        <f t="shared" si="1937"/>
        <v>0</v>
      </c>
      <c r="K8295" s="20"/>
      <c r="L8295" s="6">
        <f t="shared" si="1938"/>
        <v>40000</v>
      </c>
      <c r="M8295" s="11">
        <f t="shared" si="1945"/>
        <v>0</v>
      </c>
      <c r="N8295" s="6">
        <f t="shared" si="1939"/>
        <v>4456.8000000000029</v>
      </c>
      <c r="O8295" s="11">
        <f t="shared" si="1946"/>
        <v>1595.7499999999973</v>
      </c>
      <c r="P8295" s="11">
        <f t="shared" si="1940"/>
        <v>0</v>
      </c>
      <c r="Q8295" s="11">
        <f t="shared" si="1947"/>
        <v>0</v>
      </c>
      <c r="R8295" s="11">
        <f t="shared" si="1948"/>
        <v>1595.7499999999973</v>
      </c>
      <c r="S8295" s="6">
        <f t="shared" si="1941"/>
        <v>0</v>
      </c>
      <c r="T8295" s="11">
        <f t="shared" si="1942"/>
        <v>0</v>
      </c>
      <c r="U8295" s="11">
        <f t="shared" si="1943"/>
        <v>0</v>
      </c>
      <c r="V8295" s="11">
        <f t="shared" si="1949"/>
        <v>0</v>
      </c>
      <c r="W8295" s="20"/>
    </row>
    <row r="8296" spans="1:23" x14ac:dyDescent="0.25">
      <c r="A8296">
        <v>2022121121</v>
      </c>
      <c r="B8296">
        <v>1</v>
      </c>
      <c r="C8296" s="7">
        <v>0.54937999999999998</v>
      </c>
      <c r="D8296" s="6">
        <f t="shared" si="1935"/>
        <v>43950.400000000001</v>
      </c>
      <c r="E8296" s="62">
        <v>0</v>
      </c>
      <c r="F8296" s="6">
        <f t="shared" si="1944"/>
        <v>0</v>
      </c>
      <c r="G8296" s="7">
        <v>0.20960000000000001</v>
      </c>
      <c r="H8296" s="6">
        <f t="shared" si="1936"/>
        <v>7336</v>
      </c>
      <c r="I8296" s="7">
        <v>0</v>
      </c>
      <c r="J8296" s="6">
        <f t="shared" si="1937"/>
        <v>0</v>
      </c>
      <c r="K8296" s="20"/>
      <c r="L8296" s="6">
        <f t="shared" si="1938"/>
        <v>40000</v>
      </c>
      <c r="M8296" s="11">
        <f t="shared" si="1945"/>
        <v>0</v>
      </c>
      <c r="N8296" s="6">
        <f t="shared" si="1939"/>
        <v>3950.4000000000015</v>
      </c>
      <c r="O8296" s="11">
        <f t="shared" si="1946"/>
        <v>3385.5999999999985</v>
      </c>
      <c r="P8296" s="11">
        <f t="shared" si="1940"/>
        <v>0</v>
      </c>
      <c r="Q8296" s="11">
        <f t="shared" si="1947"/>
        <v>0</v>
      </c>
      <c r="R8296" s="11">
        <f t="shared" si="1948"/>
        <v>3385.5999999999985</v>
      </c>
      <c r="S8296" s="6">
        <f t="shared" si="1941"/>
        <v>0</v>
      </c>
      <c r="T8296" s="11">
        <f t="shared" si="1942"/>
        <v>0</v>
      </c>
      <c r="U8296" s="11">
        <f t="shared" si="1943"/>
        <v>0</v>
      </c>
      <c r="V8296" s="11">
        <f t="shared" si="1949"/>
        <v>0</v>
      </c>
      <c r="W8296" s="20"/>
    </row>
    <row r="8297" spans="1:23" x14ac:dyDescent="0.25">
      <c r="A8297">
        <v>2022121122</v>
      </c>
      <c r="B8297">
        <v>1</v>
      </c>
      <c r="C8297" s="7">
        <v>0.53678000000000003</v>
      </c>
      <c r="D8297" s="6">
        <f t="shared" si="1935"/>
        <v>42942.400000000001</v>
      </c>
      <c r="E8297" s="62">
        <v>0</v>
      </c>
      <c r="F8297" s="6">
        <f t="shared" si="1944"/>
        <v>0</v>
      </c>
      <c r="G8297" s="7">
        <v>0.24621000000000001</v>
      </c>
      <c r="H8297" s="6">
        <f t="shared" si="1936"/>
        <v>8617.35</v>
      </c>
      <c r="I8297" s="7">
        <v>0</v>
      </c>
      <c r="J8297" s="6">
        <f t="shared" si="1937"/>
        <v>0</v>
      </c>
      <c r="K8297" s="20"/>
      <c r="L8297" s="6">
        <f t="shared" si="1938"/>
        <v>40000</v>
      </c>
      <c r="M8297" s="11">
        <f t="shared" si="1945"/>
        <v>0</v>
      </c>
      <c r="N8297" s="6">
        <f t="shared" si="1939"/>
        <v>2942.4000000000015</v>
      </c>
      <c r="O8297" s="11">
        <f t="shared" si="1946"/>
        <v>5674.9499999999989</v>
      </c>
      <c r="P8297" s="11">
        <f t="shared" si="1940"/>
        <v>0</v>
      </c>
      <c r="Q8297" s="11">
        <f t="shared" si="1947"/>
        <v>0</v>
      </c>
      <c r="R8297" s="11">
        <f t="shared" si="1948"/>
        <v>5674.9499999999989</v>
      </c>
      <c r="S8297" s="6">
        <f t="shared" si="1941"/>
        <v>0</v>
      </c>
      <c r="T8297" s="11">
        <f t="shared" si="1942"/>
        <v>0</v>
      </c>
      <c r="U8297" s="11">
        <f t="shared" si="1943"/>
        <v>0</v>
      </c>
      <c r="V8297" s="11">
        <f t="shared" si="1949"/>
        <v>0</v>
      </c>
      <c r="W8297" s="20"/>
    </row>
    <row r="8298" spans="1:23" x14ac:dyDescent="0.25">
      <c r="A8298">
        <v>2022121123</v>
      </c>
      <c r="B8298">
        <v>1</v>
      </c>
      <c r="C8298" s="7">
        <v>0.51161000000000001</v>
      </c>
      <c r="D8298" s="6">
        <f t="shared" si="1935"/>
        <v>40928.800000000003</v>
      </c>
      <c r="E8298" s="62">
        <v>0</v>
      </c>
      <c r="F8298" s="6">
        <f t="shared" si="1944"/>
        <v>0</v>
      </c>
      <c r="G8298" s="7">
        <v>0.26895999999999998</v>
      </c>
      <c r="H8298" s="6">
        <f t="shared" si="1936"/>
        <v>9413.5999999999985</v>
      </c>
      <c r="I8298" s="7">
        <v>0</v>
      </c>
      <c r="J8298" s="6">
        <f t="shared" si="1937"/>
        <v>0</v>
      </c>
      <c r="K8298" s="20"/>
      <c r="L8298" s="6">
        <f t="shared" si="1938"/>
        <v>40000</v>
      </c>
      <c r="M8298" s="11">
        <f t="shared" si="1945"/>
        <v>0</v>
      </c>
      <c r="N8298" s="6">
        <f t="shared" si="1939"/>
        <v>928.80000000000291</v>
      </c>
      <c r="O8298" s="11">
        <f t="shared" si="1946"/>
        <v>8484.7999999999956</v>
      </c>
      <c r="P8298" s="11">
        <f t="shared" si="1940"/>
        <v>0</v>
      </c>
      <c r="Q8298" s="11">
        <f t="shared" si="1947"/>
        <v>0</v>
      </c>
      <c r="R8298" s="11">
        <f t="shared" si="1948"/>
        <v>8484.7999999999956</v>
      </c>
      <c r="S8298" s="6">
        <f t="shared" si="1941"/>
        <v>0</v>
      </c>
      <c r="T8298" s="11">
        <f t="shared" si="1942"/>
        <v>0</v>
      </c>
      <c r="U8298" s="11">
        <f t="shared" si="1943"/>
        <v>0</v>
      </c>
      <c r="V8298" s="11">
        <f t="shared" si="1949"/>
        <v>0</v>
      </c>
      <c r="W8298" s="20"/>
    </row>
    <row r="8299" spans="1:23" x14ac:dyDescent="0.25">
      <c r="A8299">
        <v>2022121124</v>
      </c>
      <c r="B8299">
        <v>1</v>
      </c>
      <c r="C8299" s="7">
        <v>0.48171000000000003</v>
      </c>
      <c r="D8299" s="6">
        <f t="shared" si="1935"/>
        <v>38536.800000000003</v>
      </c>
      <c r="E8299" s="62">
        <v>0</v>
      </c>
      <c r="F8299" s="6">
        <f t="shared" si="1944"/>
        <v>0</v>
      </c>
      <c r="G8299" s="7">
        <v>0.30871999999999999</v>
      </c>
      <c r="H8299" s="6">
        <f t="shared" si="1936"/>
        <v>10805.199999999999</v>
      </c>
      <c r="I8299" s="7">
        <v>0</v>
      </c>
      <c r="J8299" s="6">
        <f t="shared" si="1937"/>
        <v>0</v>
      </c>
      <c r="K8299" s="20"/>
      <c r="L8299" s="6">
        <f t="shared" si="1938"/>
        <v>38536.800000000003</v>
      </c>
      <c r="M8299" s="11">
        <f t="shared" si="1945"/>
        <v>1463.1999999999971</v>
      </c>
      <c r="N8299" s="6">
        <f t="shared" si="1939"/>
        <v>0</v>
      </c>
      <c r="O8299" s="11">
        <f t="shared" si="1946"/>
        <v>10805.199999999999</v>
      </c>
      <c r="P8299" s="11">
        <f t="shared" si="1940"/>
        <v>0</v>
      </c>
      <c r="Q8299" s="11">
        <f t="shared" si="1947"/>
        <v>0</v>
      </c>
      <c r="R8299" s="11">
        <f t="shared" si="1948"/>
        <v>12268.399999999996</v>
      </c>
      <c r="S8299" s="6">
        <f t="shared" si="1941"/>
        <v>0</v>
      </c>
      <c r="T8299" s="11">
        <f t="shared" si="1942"/>
        <v>0</v>
      </c>
      <c r="U8299" s="11">
        <f t="shared" si="1943"/>
        <v>0</v>
      </c>
      <c r="V8299" s="11">
        <f t="shared" si="1949"/>
        <v>0</v>
      </c>
      <c r="W8299" s="20"/>
    </row>
    <row r="8300" spans="1:23" x14ac:dyDescent="0.25">
      <c r="A8300">
        <v>2022121201</v>
      </c>
      <c r="B8300">
        <v>2</v>
      </c>
      <c r="C8300" s="7">
        <v>0.45844000000000001</v>
      </c>
      <c r="D8300" s="6">
        <f t="shared" si="1935"/>
        <v>36675.200000000004</v>
      </c>
      <c r="E8300" s="62">
        <v>0</v>
      </c>
      <c r="F8300" s="6">
        <f t="shared" si="1944"/>
        <v>0</v>
      </c>
      <c r="G8300" s="7">
        <v>0.33611999999999997</v>
      </c>
      <c r="H8300" s="6">
        <f t="shared" si="1936"/>
        <v>11764.199999999999</v>
      </c>
      <c r="I8300" s="7">
        <v>0</v>
      </c>
      <c r="J8300" s="6">
        <f t="shared" si="1937"/>
        <v>0</v>
      </c>
      <c r="K8300" s="20"/>
      <c r="L8300" s="6">
        <f t="shared" si="1938"/>
        <v>36675.200000000004</v>
      </c>
      <c r="M8300" s="11">
        <f t="shared" si="1945"/>
        <v>3324.7999999999956</v>
      </c>
      <c r="N8300" s="6">
        <f t="shared" si="1939"/>
        <v>0</v>
      </c>
      <c r="O8300" s="11">
        <f t="shared" si="1946"/>
        <v>11764.199999999999</v>
      </c>
      <c r="P8300" s="11">
        <f t="shared" si="1940"/>
        <v>0</v>
      </c>
      <c r="Q8300" s="11">
        <f t="shared" si="1947"/>
        <v>0</v>
      </c>
      <c r="R8300" s="11">
        <f t="shared" si="1948"/>
        <v>15088.999999999995</v>
      </c>
      <c r="S8300" s="6">
        <f t="shared" si="1941"/>
        <v>0</v>
      </c>
      <c r="T8300" s="11">
        <f t="shared" si="1942"/>
        <v>0</v>
      </c>
      <c r="U8300" s="11">
        <f t="shared" si="1943"/>
        <v>0</v>
      </c>
      <c r="V8300" s="11">
        <f t="shared" si="1949"/>
        <v>0</v>
      </c>
      <c r="W8300" s="20"/>
    </row>
    <row r="8301" spans="1:23" x14ac:dyDescent="0.25">
      <c r="A8301">
        <v>2022121202</v>
      </c>
      <c r="B8301">
        <v>2</v>
      </c>
      <c r="C8301" s="7">
        <v>0.44307999999999997</v>
      </c>
      <c r="D8301" s="6">
        <f t="shared" si="1935"/>
        <v>35446.400000000001</v>
      </c>
      <c r="E8301" s="62">
        <v>0</v>
      </c>
      <c r="F8301" s="6">
        <f t="shared" si="1944"/>
        <v>0</v>
      </c>
      <c r="G8301" s="7">
        <v>0.34531000000000001</v>
      </c>
      <c r="H8301" s="6">
        <f t="shared" si="1936"/>
        <v>12085.85</v>
      </c>
      <c r="I8301" s="7">
        <v>0</v>
      </c>
      <c r="J8301" s="6">
        <f t="shared" si="1937"/>
        <v>0</v>
      </c>
      <c r="K8301" s="20"/>
      <c r="L8301" s="6">
        <f t="shared" si="1938"/>
        <v>35446.400000000001</v>
      </c>
      <c r="M8301" s="11">
        <f t="shared" si="1945"/>
        <v>4553.5999999999985</v>
      </c>
      <c r="N8301" s="6">
        <f t="shared" si="1939"/>
        <v>0</v>
      </c>
      <c r="O8301" s="11">
        <f t="shared" si="1946"/>
        <v>12085.85</v>
      </c>
      <c r="P8301" s="11">
        <f t="shared" si="1940"/>
        <v>0</v>
      </c>
      <c r="Q8301" s="11">
        <f t="shared" si="1947"/>
        <v>0</v>
      </c>
      <c r="R8301" s="11">
        <f t="shared" si="1948"/>
        <v>16639.449999999997</v>
      </c>
      <c r="S8301" s="6">
        <f t="shared" si="1941"/>
        <v>0</v>
      </c>
      <c r="T8301" s="11">
        <f t="shared" si="1942"/>
        <v>0</v>
      </c>
      <c r="U8301" s="11">
        <f t="shared" si="1943"/>
        <v>0</v>
      </c>
      <c r="V8301" s="11">
        <f t="shared" si="1949"/>
        <v>0</v>
      </c>
      <c r="W8301" s="20"/>
    </row>
    <row r="8302" spans="1:23" x14ac:dyDescent="0.25">
      <c r="A8302">
        <v>2022121203</v>
      </c>
      <c r="B8302">
        <v>2</v>
      </c>
      <c r="C8302" s="7">
        <v>0.43578</v>
      </c>
      <c r="D8302" s="6">
        <f t="shared" si="1935"/>
        <v>34862.400000000001</v>
      </c>
      <c r="E8302" s="62">
        <v>0</v>
      </c>
      <c r="F8302" s="6">
        <f t="shared" si="1944"/>
        <v>0</v>
      </c>
      <c r="G8302" s="7">
        <v>0.35303000000000001</v>
      </c>
      <c r="H8302" s="6">
        <f t="shared" si="1936"/>
        <v>12356.050000000001</v>
      </c>
      <c r="I8302" s="7">
        <v>0</v>
      </c>
      <c r="J8302" s="6">
        <f t="shared" si="1937"/>
        <v>0</v>
      </c>
      <c r="K8302" s="20"/>
      <c r="L8302" s="6">
        <f t="shared" si="1938"/>
        <v>34862.400000000001</v>
      </c>
      <c r="M8302" s="11">
        <f t="shared" si="1945"/>
        <v>5137.5999999999985</v>
      </c>
      <c r="N8302" s="6">
        <f t="shared" si="1939"/>
        <v>0</v>
      </c>
      <c r="O8302" s="11">
        <f t="shared" si="1946"/>
        <v>12356.050000000001</v>
      </c>
      <c r="P8302" s="11">
        <f t="shared" si="1940"/>
        <v>0</v>
      </c>
      <c r="Q8302" s="11">
        <f t="shared" si="1947"/>
        <v>0</v>
      </c>
      <c r="R8302" s="11">
        <f t="shared" si="1948"/>
        <v>17493.650000000001</v>
      </c>
      <c r="S8302" s="6">
        <f t="shared" si="1941"/>
        <v>0</v>
      </c>
      <c r="T8302" s="11">
        <f t="shared" si="1942"/>
        <v>0</v>
      </c>
      <c r="U8302" s="11">
        <f t="shared" si="1943"/>
        <v>0</v>
      </c>
      <c r="V8302" s="11">
        <f t="shared" si="1949"/>
        <v>0</v>
      </c>
      <c r="W8302" s="20"/>
    </row>
    <row r="8303" spans="1:23" x14ac:dyDescent="0.25">
      <c r="A8303">
        <v>2022121204</v>
      </c>
      <c r="B8303">
        <v>2</v>
      </c>
      <c r="C8303" s="7">
        <v>0.43489</v>
      </c>
      <c r="D8303" s="6">
        <f t="shared" si="1935"/>
        <v>34791.199999999997</v>
      </c>
      <c r="E8303" s="62">
        <v>0</v>
      </c>
      <c r="F8303" s="6">
        <f t="shared" si="1944"/>
        <v>0</v>
      </c>
      <c r="G8303" s="7">
        <v>0.35897000000000001</v>
      </c>
      <c r="H8303" s="6">
        <f t="shared" si="1936"/>
        <v>12563.95</v>
      </c>
      <c r="I8303" s="7">
        <v>0</v>
      </c>
      <c r="J8303" s="6">
        <f t="shared" si="1937"/>
        <v>0</v>
      </c>
      <c r="K8303" s="20"/>
      <c r="L8303" s="6">
        <f t="shared" si="1938"/>
        <v>34791.199999999997</v>
      </c>
      <c r="M8303" s="11">
        <f t="shared" si="1945"/>
        <v>5208.8000000000029</v>
      </c>
      <c r="N8303" s="6">
        <f t="shared" si="1939"/>
        <v>0</v>
      </c>
      <c r="O8303" s="11">
        <f t="shared" si="1946"/>
        <v>12563.95</v>
      </c>
      <c r="P8303" s="11">
        <f t="shared" si="1940"/>
        <v>0</v>
      </c>
      <c r="Q8303" s="11">
        <f t="shared" si="1947"/>
        <v>0</v>
      </c>
      <c r="R8303" s="11">
        <f t="shared" si="1948"/>
        <v>17772.750000000004</v>
      </c>
      <c r="S8303" s="6">
        <f t="shared" si="1941"/>
        <v>0</v>
      </c>
      <c r="T8303" s="11">
        <f t="shared" si="1942"/>
        <v>0</v>
      </c>
      <c r="U8303" s="11">
        <f t="shared" si="1943"/>
        <v>0</v>
      </c>
      <c r="V8303" s="11">
        <f t="shared" si="1949"/>
        <v>0</v>
      </c>
      <c r="W8303" s="20"/>
    </row>
    <row r="8304" spans="1:23" x14ac:dyDescent="0.25">
      <c r="A8304">
        <v>2022121205</v>
      </c>
      <c r="B8304">
        <v>2</v>
      </c>
      <c r="C8304" s="7">
        <v>0.44463999999999998</v>
      </c>
      <c r="D8304" s="6">
        <f t="shared" si="1935"/>
        <v>35571.199999999997</v>
      </c>
      <c r="E8304" s="62">
        <v>0</v>
      </c>
      <c r="F8304" s="6">
        <f t="shared" si="1944"/>
        <v>0</v>
      </c>
      <c r="G8304" s="7">
        <v>0.37716</v>
      </c>
      <c r="H8304" s="6">
        <f t="shared" si="1936"/>
        <v>13200.6</v>
      </c>
      <c r="I8304" s="7">
        <v>0</v>
      </c>
      <c r="J8304" s="6">
        <f t="shared" si="1937"/>
        <v>0</v>
      </c>
      <c r="K8304" s="20"/>
      <c r="L8304" s="6">
        <f t="shared" si="1938"/>
        <v>35571.199999999997</v>
      </c>
      <c r="M8304" s="11">
        <f t="shared" si="1945"/>
        <v>4428.8000000000029</v>
      </c>
      <c r="N8304" s="6">
        <f t="shared" si="1939"/>
        <v>0</v>
      </c>
      <c r="O8304" s="11">
        <f t="shared" si="1946"/>
        <v>13200.6</v>
      </c>
      <c r="P8304" s="11">
        <f t="shared" si="1940"/>
        <v>0</v>
      </c>
      <c r="Q8304" s="11">
        <f t="shared" si="1947"/>
        <v>0</v>
      </c>
      <c r="R8304" s="11">
        <f t="shared" si="1948"/>
        <v>17629.400000000001</v>
      </c>
      <c r="S8304" s="6">
        <f t="shared" si="1941"/>
        <v>0</v>
      </c>
      <c r="T8304" s="11">
        <f t="shared" si="1942"/>
        <v>0</v>
      </c>
      <c r="U8304" s="11">
        <f t="shared" si="1943"/>
        <v>0</v>
      </c>
      <c r="V8304" s="11">
        <f t="shared" si="1949"/>
        <v>0</v>
      </c>
      <c r="W8304" s="20"/>
    </row>
    <row r="8305" spans="1:23" x14ac:dyDescent="0.25">
      <c r="A8305">
        <v>2022121206</v>
      </c>
      <c r="B8305">
        <v>2</v>
      </c>
      <c r="C8305" s="7">
        <v>0.46926000000000001</v>
      </c>
      <c r="D8305" s="6">
        <f t="shared" si="1935"/>
        <v>37540.800000000003</v>
      </c>
      <c r="E8305" s="62">
        <v>0</v>
      </c>
      <c r="F8305" s="6">
        <f t="shared" si="1944"/>
        <v>0</v>
      </c>
      <c r="G8305" s="7">
        <v>0.40573999999999999</v>
      </c>
      <c r="H8305" s="6">
        <f t="shared" si="1936"/>
        <v>14200.9</v>
      </c>
      <c r="I8305" s="7">
        <v>0</v>
      </c>
      <c r="J8305" s="6">
        <f t="shared" si="1937"/>
        <v>0</v>
      </c>
      <c r="K8305" s="20"/>
      <c r="L8305" s="6">
        <f t="shared" si="1938"/>
        <v>37540.800000000003</v>
      </c>
      <c r="M8305" s="11">
        <f t="shared" si="1945"/>
        <v>2459.1999999999971</v>
      </c>
      <c r="N8305" s="6">
        <f t="shared" si="1939"/>
        <v>0</v>
      </c>
      <c r="O8305" s="11">
        <f t="shared" si="1946"/>
        <v>14200.9</v>
      </c>
      <c r="P8305" s="11">
        <f t="shared" si="1940"/>
        <v>0</v>
      </c>
      <c r="Q8305" s="11">
        <f t="shared" si="1947"/>
        <v>0</v>
      </c>
      <c r="R8305" s="11">
        <f t="shared" si="1948"/>
        <v>16660.099999999999</v>
      </c>
      <c r="S8305" s="6">
        <f t="shared" si="1941"/>
        <v>0</v>
      </c>
      <c r="T8305" s="11">
        <f t="shared" si="1942"/>
        <v>0</v>
      </c>
      <c r="U8305" s="11">
        <f t="shared" si="1943"/>
        <v>0</v>
      </c>
      <c r="V8305" s="11">
        <f t="shared" si="1949"/>
        <v>0</v>
      </c>
      <c r="W8305" s="20"/>
    </row>
    <row r="8306" spans="1:23" x14ac:dyDescent="0.25">
      <c r="A8306">
        <v>2022121207</v>
      </c>
      <c r="B8306">
        <v>2</v>
      </c>
      <c r="C8306" s="7">
        <v>0.50876999999999994</v>
      </c>
      <c r="D8306" s="6">
        <f t="shared" si="1935"/>
        <v>40701.599999999999</v>
      </c>
      <c r="E8306" s="62">
        <v>0</v>
      </c>
      <c r="F8306" s="6">
        <f t="shared" si="1944"/>
        <v>0</v>
      </c>
      <c r="G8306" s="7">
        <v>0.43357000000000001</v>
      </c>
      <c r="H8306" s="6">
        <f t="shared" si="1936"/>
        <v>15174.95</v>
      </c>
      <c r="I8306" s="7">
        <v>0</v>
      </c>
      <c r="J8306" s="6">
        <f t="shared" si="1937"/>
        <v>0</v>
      </c>
      <c r="K8306" s="20"/>
      <c r="L8306" s="6">
        <f t="shared" si="1938"/>
        <v>40000</v>
      </c>
      <c r="M8306" s="11">
        <f t="shared" si="1945"/>
        <v>0</v>
      </c>
      <c r="N8306" s="6">
        <f t="shared" si="1939"/>
        <v>701.59999999999854</v>
      </c>
      <c r="O8306" s="11">
        <f t="shared" si="1946"/>
        <v>14473.350000000002</v>
      </c>
      <c r="P8306" s="11">
        <f t="shared" si="1940"/>
        <v>0</v>
      </c>
      <c r="Q8306" s="11">
        <f t="shared" si="1947"/>
        <v>0</v>
      </c>
      <c r="R8306" s="11">
        <f t="shared" si="1948"/>
        <v>14473.350000000002</v>
      </c>
      <c r="S8306" s="6">
        <f t="shared" si="1941"/>
        <v>0</v>
      </c>
      <c r="T8306" s="11">
        <f t="shared" si="1942"/>
        <v>0</v>
      </c>
      <c r="U8306" s="11">
        <f t="shared" si="1943"/>
        <v>0</v>
      </c>
      <c r="V8306" s="11">
        <f t="shared" si="1949"/>
        <v>0</v>
      </c>
      <c r="W8306" s="20"/>
    </row>
    <row r="8307" spans="1:23" x14ac:dyDescent="0.25">
      <c r="A8307">
        <v>2022121208</v>
      </c>
      <c r="B8307">
        <v>2</v>
      </c>
      <c r="C8307" s="7">
        <v>0.52964999999999995</v>
      </c>
      <c r="D8307" s="6">
        <f t="shared" si="1935"/>
        <v>42371.999999999993</v>
      </c>
      <c r="E8307" s="62">
        <v>0</v>
      </c>
      <c r="F8307" s="6">
        <f t="shared" si="1944"/>
        <v>0</v>
      </c>
      <c r="G8307" s="7">
        <v>0.45368000000000003</v>
      </c>
      <c r="H8307" s="6">
        <f t="shared" si="1936"/>
        <v>15878.800000000001</v>
      </c>
      <c r="I8307" s="7">
        <v>2.4399999999999999E-3</v>
      </c>
      <c r="J8307" s="6">
        <f t="shared" si="1937"/>
        <v>34.159999999999997</v>
      </c>
      <c r="K8307" s="20"/>
      <c r="L8307" s="6">
        <f t="shared" si="1938"/>
        <v>40000</v>
      </c>
      <c r="M8307" s="11">
        <f t="shared" si="1945"/>
        <v>0</v>
      </c>
      <c r="N8307" s="6">
        <f t="shared" si="1939"/>
        <v>2371.9999999999927</v>
      </c>
      <c r="O8307" s="11">
        <f t="shared" si="1946"/>
        <v>13506.800000000008</v>
      </c>
      <c r="P8307" s="11">
        <f t="shared" si="1940"/>
        <v>0</v>
      </c>
      <c r="Q8307" s="11">
        <f t="shared" si="1947"/>
        <v>34.159999999999997</v>
      </c>
      <c r="R8307" s="11">
        <f t="shared" si="1948"/>
        <v>13540.960000000008</v>
      </c>
      <c r="S8307" s="6">
        <f t="shared" si="1941"/>
        <v>0</v>
      </c>
      <c r="T8307" s="11">
        <f t="shared" si="1942"/>
        <v>0</v>
      </c>
      <c r="U8307" s="11">
        <f t="shared" si="1943"/>
        <v>0</v>
      </c>
      <c r="V8307" s="11">
        <f t="shared" si="1949"/>
        <v>0</v>
      </c>
      <c r="W8307" s="20"/>
    </row>
    <row r="8308" spans="1:23" x14ac:dyDescent="0.25">
      <c r="A8308">
        <v>2022121209</v>
      </c>
      <c r="B8308">
        <v>2</v>
      </c>
      <c r="C8308" s="7">
        <v>0.53800999999999999</v>
      </c>
      <c r="D8308" s="6">
        <f t="shared" si="1935"/>
        <v>43040.799999999996</v>
      </c>
      <c r="E8308" s="62">
        <v>0</v>
      </c>
      <c r="F8308" s="6">
        <f t="shared" si="1944"/>
        <v>0</v>
      </c>
      <c r="G8308" s="7">
        <v>0.45612000000000003</v>
      </c>
      <c r="H8308" s="6">
        <f t="shared" si="1936"/>
        <v>15964.2</v>
      </c>
      <c r="I8308" s="7">
        <v>6.3990000000000005E-2</v>
      </c>
      <c r="J8308" s="6">
        <f t="shared" si="1937"/>
        <v>895.86000000000013</v>
      </c>
      <c r="K8308" s="20"/>
      <c r="L8308" s="6">
        <f t="shared" si="1938"/>
        <v>40000</v>
      </c>
      <c r="M8308" s="11">
        <f t="shared" si="1945"/>
        <v>0</v>
      </c>
      <c r="N8308" s="6">
        <f t="shared" si="1939"/>
        <v>3040.7999999999956</v>
      </c>
      <c r="O8308" s="11">
        <f t="shared" si="1946"/>
        <v>12923.400000000005</v>
      </c>
      <c r="P8308" s="11">
        <f t="shared" si="1940"/>
        <v>0</v>
      </c>
      <c r="Q8308" s="11">
        <f t="shared" si="1947"/>
        <v>895.86000000000013</v>
      </c>
      <c r="R8308" s="11">
        <f t="shared" si="1948"/>
        <v>13819.260000000006</v>
      </c>
      <c r="S8308" s="6">
        <f t="shared" si="1941"/>
        <v>0</v>
      </c>
      <c r="T8308" s="11">
        <f t="shared" si="1942"/>
        <v>0</v>
      </c>
      <c r="U8308" s="11">
        <f t="shared" si="1943"/>
        <v>0</v>
      </c>
      <c r="V8308" s="11">
        <f t="shared" si="1949"/>
        <v>0</v>
      </c>
      <c r="W8308" s="20"/>
    </row>
    <row r="8309" spans="1:23" x14ac:dyDescent="0.25">
      <c r="A8309">
        <v>2022121210</v>
      </c>
      <c r="B8309">
        <v>2</v>
      </c>
      <c r="C8309" s="7">
        <v>0.55154999999999998</v>
      </c>
      <c r="D8309" s="6">
        <f t="shared" si="1935"/>
        <v>44124</v>
      </c>
      <c r="E8309" s="62">
        <v>0</v>
      </c>
      <c r="F8309" s="6">
        <f t="shared" si="1944"/>
        <v>0</v>
      </c>
      <c r="G8309" s="7">
        <v>0.46572999999999998</v>
      </c>
      <c r="H8309" s="6">
        <f t="shared" si="1936"/>
        <v>16300.55</v>
      </c>
      <c r="I8309" s="7">
        <v>0.17029</v>
      </c>
      <c r="J8309" s="6">
        <f t="shared" si="1937"/>
        <v>2384.06</v>
      </c>
      <c r="K8309" s="20"/>
      <c r="L8309" s="6">
        <f t="shared" si="1938"/>
        <v>40000</v>
      </c>
      <c r="M8309" s="11">
        <f t="shared" si="1945"/>
        <v>0</v>
      </c>
      <c r="N8309" s="6">
        <f t="shared" si="1939"/>
        <v>4124</v>
      </c>
      <c r="O8309" s="11">
        <f t="shared" si="1946"/>
        <v>12176.55</v>
      </c>
      <c r="P8309" s="11">
        <f t="shared" si="1940"/>
        <v>0</v>
      </c>
      <c r="Q8309" s="11">
        <f t="shared" si="1947"/>
        <v>2384.06</v>
      </c>
      <c r="R8309" s="11">
        <f t="shared" si="1948"/>
        <v>14560.609999999999</v>
      </c>
      <c r="S8309" s="6">
        <f t="shared" si="1941"/>
        <v>0</v>
      </c>
      <c r="T8309" s="11">
        <f t="shared" si="1942"/>
        <v>0</v>
      </c>
      <c r="U8309" s="11">
        <f t="shared" si="1943"/>
        <v>0</v>
      </c>
      <c r="V8309" s="11">
        <f t="shared" si="1949"/>
        <v>0</v>
      </c>
      <c r="W8309" s="20"/>
    </row>
    <row r="8310" spans="1:23" x14ac:dyDescent="0.25">
      <c r="A8310">
        <v>2022121211</v>
      </c>
      <c r="B8310">
        <v>2</v>
      </c>
      <c r="C8310" s="7">
        <v>0.55513000000000001</v>
      </c>
      <c r="D8310" s="6">
        <f t="shared" si="1935"/>
        <v>44410.400000000001</v>
      </c>
      <c r="E8310" s="62">
        <v>0</v>
      </c>
      <c r="F8310" s="6">
        <f t="shared" si="1944"/>
        <v>0</v>
      </c>
      <c r="G8310" s="7">
        <v>0.49526999999999999</v>
      </c>
      <c r="H8310" s="6">
        <f t="shared" si="1936"/>
        <v>17334.45</v>
      </c>
      <c r="I8310" s="7">
        <v>0.20427000000000001</v>
      </c>
      <c r="J8310" s="6">
        <f t="shared" si="1937"/>
        <v>2859.78</v>
      </c>
      <c r="K8310" s="20"/>
      <c r="L8310" s="6">
        <f t="shared" si="1938"/>
        <v>40000</v>
      </c>
      <c r="M8310" s="11">
        <f t="shared" si="1945"/>
        <v>0</v>
      </c>
      <c r="N8310" s="6">
        <f t="shared" si="1939"/>
        <v>4410.4000000000015</v>
      </c>
      <c r="O8310" s="11">
        <f t="shared" si="1946"/>
        <v>12924.05</v>
      </c>
      <c r="P8310" s="11">
        <f t="shared" si="1940"/>
        <v>0</v>
      </c>
      <c r="Q8310" s="11">
        <f t="shared" si="1947"/>
        <v>2859.78</v>
      </c>
      <c r="R8310" s="11">
        <f t="shared" si="1948"/>
        <v>15783.83</v>
      </c>
      <c r="S8310" s="6">
        <f t="shared" si="1941"/>
        <v>0</v>
      </c>
      <c r="T8310" s="11">
        <f t="shared" si="1942"/>
        <v>0</v>
      </c>
      <c r="U8310" s="11">
        <f t="shared" si="1943"/>
        <v>0</v>
      </c>
      <c r="V8310" s="11">
        <f t="shared" si="1949"/>
        <v>0</v>
      </c>
      <c r="W8310" s="20"/>
    </row>
    <row r="8311" spans="1:23" x14ac:dyDescent="0.25">
      <c r="A8311">
        <v>2022121212</v>
      </c>
      <c r="B8311">
        <v>2</v>
      </c>
      <c r="C8311" s="7">
        <v>0.56254999999999999</v>
      </c>
      <c r="D8311" s="6">
        <f t="shared" si="1935"/>
        <v>45004</v>
      </c>
      <c r="E8311" s="62">
        <v>0</v>
      </c>
      <c r="F8311" s="6">
        <f t="shared" si="1944"/>
        <v>0</v>
      </c>
      <c r="G8311" s="7">
        <v>0.53830999999999996</v>
      </c>
      <c r="H8311" s="6">
        <f t="shared" si="1936"/>
        <v>18840.849999999999</v>
      </c>
      <c r="I8311" s="7">
        <v>0.19047</v>
      </c>
      <c r="J8311" s="6">
        <f t="shared" si="1937"/>
        <v>2666.58</v>
      </c>
      <c r="K8311" s="20"/>
      <c r="L8311" s="6">
        <f t="shared" si="1938"/>
        <v>40000</v>
      </c>
      <c r="M8311" s="11">
        <f t="shared" si="1945"/>
        <v>0</v>
      </c>
      <c r="N8311" s="6">
        <f t="shared" si="1939"/>
        <v>5004</v>
      </c>
      <c r="O8311" s="11">
        <f t="shared" si="1946"/>
        <v>13836.849999999999</v>
      </c>
      <c r="P8311" s="11">
        <f t="shared" si="1940"/>
        <v>0</v>
      </c>
      <c r="Q8311" s="11">
        <f t="shared" si="1947"/>
        <v>2666.58</v>
      </c>
      <c r="R8311" s="11">
        <f t="shared" si="1948"/>
        <v>16503.43</v>
      </c>
      <c r="S8311" s="6">
        <f t="shared" si="1941"/>
        <v>0</v>
      </c>
      <c r="T8311" s="11">
        <f t="shared" si="1942"/>
        <v>0</v>
      </c>
      <c r="U8311" s="11">
        <f t="shared" si="1943"/>
        <v>0</v>
      </c>
      <c r="V8311" s="11">
        <f t="shared" si="1949"/>
        <v>0</v>
      </c>
      <c r="W8311" s="20"/>
    </row>
    <row r="8312" spans="1:23" x14ac:dyDescent="0.25">
      <c r="A8312">
        <v>2022121213</v>
      </c>
      <c r="B8312">
        <v>2</v>
      </c>
      <c r="C8312" s="7">
        <v>0.56232000000000004</v>
      </c>
      <c r="D8312" s="6">
        <f t="shared" si="1935"/>
        <v>44985.600000000006</v>
      </c>
      <c r="E8312" s="62">
        <v>0</v>
      </c>
      <c r="F8312" s="6">
        <f t="shared" si="1944"/>
        <v>0</v>
      </c>
      <c r="G8312" s="7">
        <v>0.55530000000000002</v>
      </c>
      <c r="H8312" s="6">
        <f t="shared" si="1936"/>
        <v>19435.5</v>
      </c>
      <c r="I8312" s="7">
        <v>0.14888000000000001</v>
      </c>
      <c r="J8312" s="6">
        <f t="shared" si="1937"/>
        <v>2084.3200000000002</v>
      </c>
      <c r="K8312" s="20"/>
      <c r="L8312" s="6">
        <f t="shared" si="1938"/>
        <v>40000</v>
      </c>
      <c r="M8312" s="11">
        <f t="shared" si="1945"/>
        <v>0</v>
      </c>
      <c r="N8312" s="6">
        <f t="shared" si="1939"/>
        <v>4985.6000000000058</v>
      </c>
      <c r="O8312" s="11">
        <f t="shared" si="1946"/>
        <v>14449.899999999994</v>
      </c>
      <c r="P8312" s="11">
        <f t="shared" si="1940"/>
        <v>0</v>
      </c>
      <c r="Q8312" s="11">
        <f t="shared" si="1947"/>
        <v>2084.3200000000002</v>
      </c>
      <c r="R8312" s="11">
        <f t="shared" si="1948"/>
        <v>16534.219999999994</v>
      </c>
      <c r="S8312" s="6">
        <f t="shared" si="1941"/>
        <v>0</v>
      </c>
      <c r="T8312" s="11">
        <f t="shared" si="1942"/>
        <v>0</v>
      </c>
      <c r="U8312" s="11">
        <f t="shared" si="1943"/>
        <v>0</v>
      </c>
      <c r="V8312" s="11">
        <f t="shared" si="1949"/>
        <v>0</v>
      </c>
      <c r="W8312" s="20"/>
    </row>
    <row r="8313" spans="1:23" x14ac:dyDescent="0.25">
      <c r="A8313">
        <v>2022121214</v>
      </c>
      <c r="B8313">
        <v>2</v>
      </c>
      <c r="C8313" s="7">
        <v>0.56286999999999998</v>
      </c>
      <c r="D8313" s="6">
        <f t="shared" si="1935"/>
        <v>45029.599999999999</v>
      </c>
      <c r="E8313" s="62">
        <v>0</v>
      </c>
      <c r="F8313" s="6">
        <f t="shared" si="1944"/>
        <v>0</v>
      </c>
      <c r="G8313" s="7">
        <v>0.55710000000000004</v>
      </c>
      <c r="H8313" s="6">
        <f t="shared" si="1936"/>
        <v>19498.5</v>
      </c>
      <c r="I8313" s="7">
        <v>0.12661</v>
      </c>
      <c r="J8313" s="6">
        <f t="shared" si="1937"/>
        <v>1772.54</v>
      </c>
      <c r="K8313" s="20"/>
      <c r="L8313" s="6">
        <f t="shared" si="1938"/>
        <v>40000</v>
      </c>
      <c r="M8313" s="11">
        <f t="shared" si="1945"/>
        <v>0</v>
      </c>
      <c r="N8313" s="6">
        <f t="shared" si="1939"/>
        <v>5029.5999999999985</v>
      </c>
      <c r="O8313" s="11">
        <f t="shared" si="1946"/>
        <v>14468.900000000001</v>
      </c>
      <c r="P8313" s="11">
        <f t="shared" si="1940"/>
        <v>0</v>
      </c>
      <c r="Q8313" s="11">
        <f t="shared" si="1947"/>
        <v>1772.54</v>
      </c>
      <c r="R8313" s="11">
        <f t="shared" si="1948"/>
        <v>16241.440000000002</v>
      </c>
      <c r="S8313" s="6">
        <f t="shared" si="1941"/>
        <v>0</v>
      </c>
      <c r="T8313" s="11">
        <f t="shared" si="1942"/>
        <v>0</v>
      </c>
      <c r="U8313" s="11">
        <f t="shared" si="1943"/>
        <v>0</v>
      </c>
      <c r="V8313" s="11">
        <f t="shared" si="1949"/>
        <v>0</v>
      </c>
      <c r="W8313" s="20"/>
    </row>
    <row r="8314" spans="1:23" x14ac:dyDescent="0.25">
      <c r="A8314">
        <v>2022121215</v>
      </c>
      <c r="B8314">
        <v>2</v>
      </c>
      <c r="C8314" s="7">
        <v>0.56084999999999996</v>
      </c>
      <c r="D8314" s="6">
        <f t="shared" si="1935"/>
        <v>44868</v>
      </c>
      <c r="E8314" s="62">
        <v>0</v>
      </c>
      <c r="F8314" s="6">
        <f t="shared" si="1944"/>
        <v>0</v>
      </c>
      <c r="G8314" s="7">
        <v>0.58104</v>
      </c>
      <c r="H8314" s="6">
        <f t="shared" si="1936"/>
        <v>20336.400000000001</v>
      </c>
      <c r="I8314" s="7">
        <v>0.1087</v>
      </c>
      <c r="J8314" s="6">
        <f t="shared" si="1937"/>
        <v>1521.8000000000002</v>
      </c>
      <c r="K8314" s="20"/>
      <c r="L8314" s="6">
        <f t="shared" si="1938"/>
        <v>40000</v>
      </c>
      <c r="M8314" s="11">
        <f t="shared" si="1945"/>
        <v>0</v>
      </c>
      <c r="N8314" s="6">
        <f t="shared" si="1939"/>
        <v>4868</v>
      </c>
      <c r="O8314" s="11">
        <f t="shared" si="1946"/>
        <v>15468.400000000001</v>
      </c>
      <c r="P8314" s="11">
        <f t="shared" si="1940"/>
        <v>0</v>
      </c>
      <c r="Q8314" s="11">
        <f t="shared" si="1947"/>
        <v>1521.8000000000002</v>
      </c>
      <c r="R8314" s="11">
        <f t="shared" si="1948"/>
        <v>16990.2</v>
      </c>
      <c r="S8314" s="6">
        <f t="shared" si="1941"/>
        <v>0</v>
      </c>
      <c r="T8314" s="11">
        <f t="shared" si="1942"/>
        <v>0</v>
      </c>
      <c r="U8314" s="11">
        <f t="shared" si="1943"/>
        <v>0</v>
      </c>
      <c r="V8314" s="11">
        <f t="shared" si="1949"/>
        <v>0</v>
      </c>
      <c r="W8314" s="20"/>
    </row>
    <row r="8315" spans="1:23" x14ac:dyDescent="0.25">
      <c r="A8315">
        <v>2022121216</v>
      </c>
      <c r="B8315">
        <v>2</v>
      </c>
      <c r="C8315" s="7">
        <v>0.56155999999999995</v>
      </c>
      <c r="D8315" s="6">
        <f t="shared" si="1935"/>
        <v>44924.799999999996</v>
      </c>
      <c r="E8315" s="62">
        <v>0</v>
      </c>
      <c r="F8315" s="6">
        <f t="shared" si="1944"/>
        <v>0</v>
      </c>
      <c r="G8315" s="7">
        <v>0.60089000000000004</v>
      </c>
      <c r="H8315" s="6">
        <f t="shared" si="1936"/>
        <v>21031.15</v>
      </c>
      <c r="I8315" s="7">
        <v>8.3479999999999999E-2</v>
      </c>
      <c r="J8315" s="6">
        <f t="shared" si="1937"/>
        <v>1168.72</v>
      </c>
      <c r="K8315" s="20"/>
      <c r="L8315" s="6">
        <f t="shared" si="1938"/>
        <v>40000</v>
      </c>
      <c r="M8315" s="11">
        <f t="shared" si="1945"/>
        <v>0</v>
      </c>
      <c r="N8315" s="6">
        <f t="shared" si="1939"/>
        <v>4924.7999999999956</v>
      </c>
      <c r="O8315" s="11">
        <f t="shared" si="1946"/>
        <v>16106.350000000006</v>
      </c>
      <c r="P8315" s="11">
        <f t="shared" si="1940"/>
        <v>0</v>
      </c>
      <c r="Q8315" s="11">
        <f t="shared" si="1947"/>
        <v>1168.72</v>
      </c>
      <c r="R8315" s="11">
        <f t="shared" si="1948"/>
        <v>17275.070000000007</v>
      </c>
      <c r="S8315" s="6">
        <f t="shared" si="1941"/>
        <v>0</v>
      </c>
      <c r="T8315" s="11">
        <f t="shared" si="1942"/>
        <v>0</v>
      </c>
      <c r="U8315" s="11">
        <f t="shared" si="1943"/>
        <v>0</v>
      </c>
      <c r="V8315" s="11">
        <f t="shared" si="1949"/>
        <v>0</v>
      </c>
      <c r="W8315" s="20"/>
    </row>
    <row r="8316" spans="1:23" x14ac:dyDescent="0.25">
      <c r="A8316">
        <v>2022121217</v>
      </c>
      <c r="B8316">
        <v>2</v>
      </c>
      <c r="C8316" s="7">
        <v>0.56832000000000005</v>
      </c>
      <c r="D8316" s="6">
        <f t="shared" si="1935"/>
        <v>45465.600000000006</v>
      </c>
      <c r="E8316" s="62">
        <v>0</v>
      </c>
      <c r="F8316" s="6">
        <f t="shared" si="1944"/>
        <v>0</v>
      </c>
      <c r="G8316" s="7">
        <v>0.60911000000000004</v>
      </c>
      <c r="H8316" s="6">
        <f t="shared" si="1936"/>
        <v>21318.850000000002</v>
      </c>
      <c r="I8316" s="7">
        <v>4.6730000000000001E-2</v>
      </c>
      <c r="J8316" s="6">
        <f t="shared" si="1937"/>
        <v>654.22</v>
      </c>
      <c r="K8316" s="20"/>
      <c r="L8316" s="6">
        <f t="shared" si="1938"/>
        <v>40000</v>
      </c>
      <c r="M8316" s="11">
        <f t="shared" si="1945"/>
        <v>0</v>
      </c>
      <c r="N8316" s="6">
        <f t="shared" si="1939"/>
        <v>5465.6000000000058</v>
      </c>
      <c r="O8316" s="11">
        <f t="shared" si="1946"/>
        <v>15853.249999999996</v>
      </c>
      <c r="P8316" s="11">
        <f t="shared" si="1940"/>
        <v>0</v>
      </c>
      <c r="Q8316" s="11">
        <f t="shared" si="1947"/>
        <v>654.22</v>
      </c>
      <c r="R8316" s="11">
        <f t="shared" si="1948"/>
        <v>16507.469999999998</v>
      </c>
      <c r="S8316" s="6">
        <f t="shared" si="1941"/>
        <v>0</v>
      </c>
      <c r="T8316" s="11">
        <f t="shared" si="1942"/>
        <v>0</v>
      </c>
      <c r="U8316" s="11">
        <f t="shared" si="1943"/>
        <v>0</v>
      </c>
      <c r="V8316" s="11">
        <f t="shared" si="1949"/>
        <v>0</v>
      </c>
      <c r="W8316" s="20"/>
    </row>
    <row r="8317" spans="1:23" x14ac:dyDescent="0.25">
      <c r="A8317">
        <v>2022121218</v>
      </c>
      <c r="B8317">
        <v>2</v>
      </c>
      <c r="C8317" s="7">
        <v>0.58365</v>
      </c>
      <c r="D8317" s="6">
        <f t="shared" si="1935"/>
        <v>46692</v>
      </c>
      <c r="E8317" s="62">
        <v>0</v>
      </c>
      <c r="F8317" s="6">
        <f t="shared" si="1944"/>
        <v>0</v>
      </c>
      <c r="G8317" s="7">
        <v>0.61545000000000005</v>
      </c>
      <c r="H8317" s="6">
        <f t="shared" si="1936"/>
        <v>21540.750000000004</v>
      </c>
      <c r="I8317" s="7">
        <v>1.052E-2</v>
      </c>
      <c r="J8317" s="6">
        <f t="shared" si="1937"/>
        <v>147.28</v>
      </c>
      <c r="K8317" s="20"/>
      <c r="L8317" s="6">
        <f t="shared" si="1938"/>
        <v>40000</v>
      </c>
      <c r="M8317" s="11">
        <f t="shared" si="1945"/>
        <v>0</v>
      </c>
      <c r="N8317" s="6">
        <f t="shared" si="1939"/>
        <v>6692</v>
      </c>
      <c r="O8317" s="11">
        <f t="shared" si="1946"/>
        <v>14848.750000000004</v>
      </c>
      <c r="P8317" s="11">
        <f t="shared" si="1940"/>
        <v>0</v>
      </c>
      <c r="Q8317" s="11">
        <f t="shared" si="1947"/>
        <v>147.28</v>
      </c>
      <c r="R8317" s="11">
        <f t="shared" si="1948"/>
        <v>14996.030000000004</v>
      </c>
      <c r="S8317" s="6">
        <f t="shared" si="1941"/>
        <v>0</v>
      </c>
      <c r="T8317" s="11">
        <f t="shared" si="1942"/>
        <v>0</v>
      </c>
      <c r="U8317" s="11">
        <f t="shared" si="1943"/>
        <v>0</v>
      </c>
      <c r="V8317" s="11">
        <f t="shared" si="1949"/>
        <v>0</v>
      </c>
      <c r="W8317" s="20"/>
    </row>
    <row r="8318" spans="1:23" x14ac:dyDescent="0.25">
      <c r="A8318">
        <v>2022121219</v>
      </c>
      <c r="B8318">
        <v>2</v>
      </c>
      <c r="C8318" s="7">
        <v>0.59424999999999994</v>
      </c>
      <c r="D8318" s="6">
        <f t="shared" si="1935"/>
        <v>47539.999999999993</v>
      </c>
      <c r="E8318" s="62">
        <v>0</v>
      </c>
      <c r="F8318" s="6">
        <f t="shared" si="1944"/>
        <v>0</v>
      </c>
      <c r="G8318" s="7">
        <v>0.63454999999999995</v>
      </c>
      <c r="H8318" s="6">
        <f t="shared" si="1936"/>
        <v>22209.249999999996</v>
      </c>
      <c r="I8318" s="7">
        <v>0</v>
      </c>
      <c r="J8318" s="6">
        <f t="shared" si="1937"/>
        <v>0</v>
      </c>
      <c r="K8318" s="20"/>
      <c r="L8318" s="6">
        <f t="shared" si="1938"/>
        <v>40000</v>
      </c>
      <c r="M8318" s="11">
        <f t="shared" si="1945"/>
        <v>0</v>
      </c>
      <c r="N8318" s="6">
        <f t="shared" si="1939"/>
        <v>7539.9999999999927</v>
      </c>
      <c r="O8318" s="11">
        <f t="shared" si="1946"/>
        <v>14669.250000000004</v>
      </c>
      <c r="P8318" s="11">
        <f t="shared" si="1940"/>
        <v>0</v>
      </c>
      <c r="Q8318" s="11">
        <f t="shared" si="1947"/>
        <v>0</v>
      </c>
      <c r="R8318" s="11">
        <f t="shared" si="1948"/>
        <v>14669.250000000004</v>
      </c>
      <c r="S8318" s="6">
        <f t="shared" si="1941"/>
        <v>0</v>
      </c>
      <c r="T8318" s="11">
        <f t="shared" si="1942"/>
        <v>0</v>
      </c>
      <c r="U8318" s="11">
        <f t="shared" si="1943"/>
        <v>0</v>
      </c>
      <c r="V8318" s="11">
        <f t="shared" si="1949"/>
        <v>0</v>
      </c>
      <c r="W8318" s="20"/>
    </row>
    <row r="8319" spans="1:23" x14ac:dyDescent="0.25">
      <c r="A8319">
        <v>2022121220</v>
      </c>
      <c r="B8319">
        <v>2</v>
      </c>
      <c r="C8319" s="7">
        <v>0.58562000000000003</v>
      </c>
      <c r="D8319" s="6">
        <f t="shared" si="1935"/>
        <v>46849.600000000006</v>
      </c>
      <c r="E8319" s="62">
        <v>0</v>
      </c>
      <c r="F8319" s="6">
        <f t="shared" si="1944"/>
        <v>0</v>
      </c>
      <c r="G8319" s="7">
        <v>0.65847</v>
      </c>
      <c r="H8319" s="6">
        <f t="shared" si="1936"/>
        <v>23046.45</v>
      </c>
      <c r="I8319" s="7">
        <v>0</v>
      </c>
      <c r="J8319" s="6">
        <f t="shared" si="1937"/>
        <v>0</v>
      </c>
      <c r="K8319" s="20"/>
      <c r="L8319" s="6">
        <f t="shared" si="1938"/>
        <v>40000</v>
      </c>
      <c r="M8319" s="11">
        <f t="shared" si="1945"/>
        <v>0</v>
      </c>
      <c r="N8319" s="6">
        <f t="shared" si="1939"/>
        <v>6849.6000000000058</v>
      </c>
      <c r="O8319" s="11">
        <f t="shared" si="1946"/>
        <v>16196.849999999995</v>
      </c>
      <c r="P8319" s="11">
        <f t="shared" si="1940"/>
        <v>0</v>
      </c>
      <c r="Q8319" s="11">
        <f t="shared" si="1947"/>
        <v>0</v>
      </c>
      <c r="R8319" s="11">
        <f t="shared" si="1948"/>
        <v>16196.849999999995</v>
      </c>
      <c r="S8319" s="6">
        <f t="shared" si="1941"/>
        <v>0</v>
      </c>
      <c r="T8319" s="11">
        <f t="shared" si="1942"/>
        <v>0</v>
      </c>
      <c r="U8319" s="11">
        <f t="shared" si="1943"/>
        <v>0</v>
      </c>
      <c r="V8319" s="11">
        <f t="shared" si="1949"/>
        <v>0</v>
      </c>
      <c r="W8319" s="20"/>
    </row>
    <row r="8320" spans="1:23" x14ac:dyDescent="0.25">
      <c r="A8320">
        <v>2022121221</v>
      </c>
      <c r="B8320">
        <v>2</v>
      </c>
      <c r="C8320" s="7">
        <v>0.57876000000000005</v>
      </c>
      <c r="D8320" s="6">
        <f t="shared" si="1935"/>
        <v>46300.800000000003</v>
      </c>
      <c r="E8320" s="62">
        <v>0</v>
      </c>
      <c r="F8320" s="6">
        <f t="shared" si="1944"/>
        <v>0</v>
      </c>
      <c r="G8320" s="7">
        <v>0.66620000000000001</v>
      </c>
      <c r="H8320" s="6">
        <f t="shared" si="1936"/>
        <v>23317</v>
      </c>
      <c r="I8320" s="7">
        <v>0</v>
      </c>
      <c r="J8320" s="6">
        <f t="shared" si="1937"/>
        <v>0</v>
      </c>
      <c r="K8320" s="20"/>
      <c r="L8320" s="6">
        <f t="shared" si="1938"/>
        <v>40000</v>
      </c>
      <c r="M8320" s="11">
        <f t="shared" si="1945"/>
        <v>0</v>
      </c>
      <c r="N8320" s="6">
        <f t="shared" si="1939"/>
        <v>6300.8000000000029</v>
      </c>
      <c r="O8320" s="11">
        <f t="shared" si="1946"/>
        <v>17016.199999999997</v>
      </c>
      <c r="P8320" s="11">
        <f t="shared" si="1940"/>
        <v>0</v>
      </c>
      <c r="Q8320" s="11">
        <f t="shared" si="1947"/>
        <v>0</v>
      </c>
      <c r="R8320" s="11">
        <f t="shared" si="1948"/>
        <v>17016.199999999997</v>
      </c>
      <c r="S8320" s="6">
        <f t="shared" si="1941"/>
        <v>0</v>
      </c>
      <c r="T8320" s="11">
        <f t="shared" si="1942"/>
        <v>0</v>
      </c>
      <c r="U8320" s="11">
        <f t="shared" si="1943"/>
        <v>0</v>
      </c>
      <c r="V8320" s="11">
        <f t="shared" si="1949"/>
        <v>0</v>
      </c>
      <c r="W8320" s="20"/>
    </row>
    <row r="8321" spans="1:23" x14ac:dyDescent="0.25">
      <c r="A8321">
        <v>2022121222</v>
      </c>
      <c r="B8321">
        <v>2</v>
      </c>
      <c r="C8321" s="7">
        <v>0.56306</v>
      </c>
      <c r="D8321" s="6">
        <f t="shared" si="1935"/>
        <v>45044.800000000003</v>
      </c>
      <c r="E8321" s="62">
        <v>0</v>
      </c>
      <c r="F8321" s="6">
        <f t="shared" si="1944"/>
        <v>0</v>
      </c>
      <c r="G8321" s="7">
        <v>0.66617999999999999</v>
      </c>
      <c r="H8321" s="6">
        <f t="shared" si="1936"/>
        <v>23316.3</v>
      </c>
      <c r="I8321" s="7">
        <v>0</v>
      </c>
      <c r="J8321" s="6">
        <f t="shared" si="1937"/>
        <v>0</v>
      </c>
      <c r="K8321" s="20"/>
      <c r="L8321" s="6">
        <f t="shared" si="1938"/>
        <v>40000</v>
      </c>
      <c r="M8321" s="11">
        <f t="shared" si="1945"/>
        <v>0</v>
      </c>
      <c r="N8321" s="6">
        <f t="shared" si="1939"/>
        <v>5044.8000000000029</v>
      </c>
      <c r="O8321" s="11">
        <f t="shared" si="1946"/>
        <v>18271.499999999996</v>
      </c>
      <c r="P8321" s="11">
        <f t="shared" si="1940"/>
        <v>0</v>
      </c>
      <c r="Q8321" s="11">
        <f t="shared" si="1947"/>
        <v>0</v>
      </c>
      <c r="R8321" s="11">
        <f t="shared" si="1948"/>
        <v>18271.499999999996</v>
      </c>
      <c r="S8321" s="6">
        <f t="shared" si="1941"/>
        <v>0</v>
      </c>
      <c r="T8321" s="11">
        <f t="shared" si="1942"/>
        <v>0</v>
      </c>
      <c r="U8321" s="11">
        <f t="shared" si="1943"/>
        <v>0</v>
      </c>
      <c r="V8321" s="11">
        <f t="shared" si="1949"/>
        <v>0</v>
      </c>
      <c r="W8321" s="20"/>
    </row>
    <row r="8322" spans="1:23" x14ac:dyDescent="0.25">
      <c r="A8322">
        <v>2022121223</v>
      </c>
      <c r="B8322">
        <v>2</v>
      </c>
      <c r="C8322" s="7">
        <v>0.53500999999999999</v>
      </c>
      <c r="D8322" s="6">
        <f t="shared" si="1935"/>
        <v>42800.799999999996</v>
      </c>
      <c r="E8322" s="62">
        <v>0</v>
      </c>
      <c r="F8322" s="6">
        <f t="shared" si="1944"/>
        <v>0</v>
      </c>
      <c r="G8322" s="7">
        <v>0.65681</v>
      </c>
      <c r="H8322" s="6">
        <f t="shared" si="1936"/>
        <v>22988.35</v>
      </c>
      <c r="I8322" s="7">
        <v>0</v>
      </c>
      <c r="J8322" s="6">
        <f t="shared" si="1937"/>
        <v>0</v>
      </c>
      <c r="K8322" s="20"/>
      <c r="L8322" s="6">
        <f t="shared" si="1938"/>
        <v>40000</v>
      </c>
      <c r="M8322" s="11">
        <f t="shared" si="1945"/>
        <v>0</v>
      </c>
      <c r="N8322" s="6">
        <f t="shared" si="1939"/>
        <v>2800.7999999999956</v>
      </c>
      <c r="O8322" s="11">
        <f t="shared" si="1946"/>
        <v>20187.550000000003</v>
      </c>
      <c r="P8322" s="11">
        <f t="shared" si="1940"/>
        <v>0</v>
      </c>
      <c r="Q8322" s="11">
        <f t="shared" si="1947"/>
        <v>0</v>
      </c>
      <c r="R8322" s="11">
        <f t="shared" si="1948"/>
        <v>20187.550000000003</v>
      </c>
      <c r="S8322" s="6">
        <f t="shared" si="1941"/>
        <v>0</v>
      </c>
      <c r="T8322" s="11">
        <f t="shared" si="1942"/>
        <v>0</v>
      </c>
      <c r="U8322" s="11">
        <f t="shared" si="1943"/>
        <v>0</v>
      </c>
      <c r="V8322" s="11">
        <f t="shared" si="1949"/>
        <v>0</v>
      </c>
      <c r="W8322" s="20"/>
    </row>
    <row r="8323" spans="1:23" x14ac:dyDescent="0.25">
      <c r="A8323">
        <v>2022121224</v>
      </c>
      <c r="B8323">
        <v>2</v>
      </c>
      <c r="C8323" s="7">
        <v>0.50582000000000005</v>
      </c>
      <c r="D8323" s="6">
        <f t="shared" si="1935"/>
        <v>40465.600000000006</v>
      </c>
      <c r="E8323" s="62">
        <v>0</v>
      </c>
      <c r="F8323" s="6">
        <f t="shared" si="1944"/>
        <v>0</v>
      </c>
      <c r="G8323" s="7">
        <v>0.65083000000000002</v>
      </c>
      <c r="H8323" s="6">
        <f t="shared" si="1936"/>
        <v>22779.05</v>
      </c>
      <c r="I8323" s="7">
        <v>0</v>
      </c>
      <c r="J8323" s="6">
        <f t="shared" si="1937"/>
        <v>0</v>
      </c>
      <c r="K8323" s="20"/>
      <c r="L8323" s="6">
        <f t="shared" si="1938"/>
        <v>40000</v>
      </c>
      <c r="M8323" s="11">
        <f t="shared" si="1945"/>
        <v>0</v>
      </c>
      <c r="N8323" s="6">
        <f t="shared" si="1939"/>
        <v>465.60000000000582</v>
      </c>
      <c r="O8323" s="11">
        <f t="shared" si="1946"/>
        <v>22313.449999999993</v>
      </c>
      <c r="P8323" s="11">
        <f t="shared" si="1940"/>
        <v>0</v>
      </c>
      <c r="Q8323" s="11">
        <f t="shared" si="1947"/>
        <v>0</v>
      </c>
      <c r="R8323" s="11">
        <f t="shared" si="1948"/>
        <v>22313.449999999993</v>
      </c>
      <c r="S8323" s="6">
        <f t="shared" si="1941"/>
        <v>0</v>
      </c>
      <c r="T8323" s="11">
        <f t="shared" si="1942"/>
        <v>0</v>
      </c>
      <c r="U8323" s="11">
        <f t="shared" si="1943"/>
        <v>0</v>
      </c>
      <c r="V8323" s="11">
        <f t="shared" si="1949"/>
        <v>0</v>
      </c>
      <c r="W8323" s="20"/>
    </row>
    <row r="8324" spans="1:23" x14ac:dyDescent="0.25">
      <c r="A8324">
        <v>2022121301</v>
      </c>
      <c r="B8324">
        <v>3</v>
      </c>
      <c r="C8324" s="7">
        <v>0.48163</v>
      </c>
      <c r="D8324" s="6">
        <f t="shared" si="1935"/>
        <v>38530.400000000001</v>
      </c>
      <c r="E8324" s="62">
        <v>0</v>
      </c>
      <c r="F8324" s="6">
        <f t="shared" si="1944"/>
        <v>0</v>
      </c>
      <c r="G8324" s="7">
        <v>0.63344999999999996</v>
      </c>
      <c r="H8324" s="6">
        <f t="shared" si="1936"/>
        <v>22170.75</v>
      </c>
      <c r="I8324" s="7">
        <v>0</v>
      </c>
      <c r="J8324" s="6">
        <f t="shared" si="1937"/>
        <v>0</v>
      </c>
      <c r="K8324" s="20"/>
      <c r="L8324" s="6">
        <f t="shared" si="1938"/>
        <v>38530.400000000001</v>
      </c>
      <c r="M8324" s="11">
        <f t="shared" si="1945"/>
        <v>1469.5999999999985</v>
      </c>
      <c r="N8324" s="6">
        <f t="shared" si="1939"/>
        <v>0</v>
      </c>
      <c r="O8324" s="11">
        <f t="shared" si="1946"/>
        <v>22170.75</v>
      </c>
      <c r="P8324" s="11">
        <f t="shared" si="1940"/>
        <v>0</v>
      </c>
      <c r="Q8324" s="11">
        <f t="shared" si="1947"/>
        <v>0</v>
      </c>
      <c r="R8324" s="11">
        <f t="shared" si="1948"/>
        <v>23640.35</v>
      </c>
      <c r="S8324" s="6">
        <f t="shared" si="1941"/>
        <v>0</v>
      </c>
      <c r="T8324" s="11">
        <f t="shared" si="1942"/>
        <v>0</v>
      </c>
      <c r="U8324" s="11">
        <f t="shared" si="1943"/>
        <v>0</v>
      </c>
      <c r="V8324" s="11">
        <f t="shared" si="1949"/>
        <v>0</v>
      </c>
      <c r="W8324" s="20"/>
    </row>
    <row r="8325" spans="1:23" x14ac:dyDescent="0.25">
      <c r="A8325">
        <v>2022121302</v>
      </c>
      <c r="B8325">
        <v>3</v>
      </c>
      <c r="C8325" s="7">
        <v>0.46572999999999998</v>
      </c>
      <c r="D8325" s="6">
        <f t="shared" ref="D8325:D8388" si="1950">D$18*C8325</f>
        <v>37258.400000000001</v>
      </c>
      <c r="E8325" s="62">
        <v>0</v>
      </c>
      <c r="F8325" s="6">
        <f t="shared" si="1944"/>
        <v>0</v>
      </c>
      <c r="G8325" s="7">
        <v>0.61456</v>
      </c>
      <c r="H8325" s="6">
        <f t="shared" ref="H8325:H8388" si="1951">H$18*G8325</f>
        <v>21509.599999999999</v>
      </c>
      <c r="I8325" s="7">
        <v>0</v>
      </c>
      <c r="J8325" s="6">
        <f t="shared" ref="J8325:J8388" si="1952">I8325*J$18</f>
        <v>0</v>
      </c>
      <c r="K8325" s="20"/>
      <c r="L8325" s="6">
        <f t="shared" si="1938"/>
        <v>37258.400000000001</v>
      </c>
      <c r="M8325" s="11">
        <f t="shared" si="1945"/>
        <v>2741.5999999999985</v>
      </c>
      <c r="N8325" s="6">
        <f t="shared" si="1939"/>
        <v>0</v>
      </c>
      <c r="O8325" s="11">
        <f t="shared" si="1946"/>
        <v>21509.599999999999</v>
      </c>
      <c r="P8325" s="11">
        <f t="shared" si="1940"/>
        <v>0</v>
      </c>
      <c r="Q8325" s="11">
        <f t="shared" si="1947"/>
        <v>0</v>
      </c>
      <c r="R8325" s="11">
        <f t="shared" si="1948"/>
        <v>24251.199999999997</v>
      </c>
      <c r="S8325" s="6">
        <f t="shared" si="1941"/>
        <v>0</v>
      </c>
      <c r="T8325" s="11">
        <f t="shared" si="1942"/>
        <v>0</v>
      </c>
      <c r="U8325" s="11">
        <f t="shared" si="1943"/>
        <v>0</v>
      </c>
      <c r="V8325" s="11">
        <f t="shared" si="1949"/>
        <v>0</v>
      </c>
      <c r="W8325" s="20"/>
    </row>
    <row r="8326" spans="1:23" x14ac:dyDescent="0.25">
      <c r="A8326">
        <v>2022121303</v>
      </c>
      <c r="B8326">
        <v>3</v>
      </c>
      <c r="C8326" s="7">
        <v>0.45626</v>
      </c>
      <c r="D8326" s="6">
        <f t="shared" si="1950"/>
        <v>36500.800000000003</v>
      </c>
      <c r="E8326" s="62">
        <v>0</v>
      </c>
      <c r="F8326" s="6">
        <f t="shared" si="1944"/>
        <v>0</v>
      </c>
      <c r="G8326" s="7">
        <v>0.60516000000000003</v>
      </c>
      <c r="H8326" s="6">
        <f t="shared" si="1951"/>
        <v>21180.600000000002</v>
      </c>
      <c r="I8326" s="7">
        <v>0</v>
      </c>
      <c r="J8326" s="6">
        <f t="shared" si="1952"/>
        <v>0</v>
      </c>
      <c r="K8326" s="20"/>
      <c r="L8326" s="6">
        <f t="shared" si="1938"/>
        <v>36500.800000000003</v>
      </c>
      <c r="M8326" s="11">
        <f t="shared" si="1945"/>
        <v>3499.1999999999971</v>
      </c>
      <c r="N8326" s="6">
        <f t="shared" si="1939"/>
        <v>0</v>
      </c>
      <c r="O8326" s="11">
        <f t="shared" si="1946"/>
        <v>21180.600000000002</v>
      </c>
      <c r="P8326" s="11">
        <f t="shared" si="1940"/>
        <v>0</v>
      </c>
      <c r="Q8326" s="11">
        <f t="shared" si="1947"/>
        <v>0</v>
      </c>
      <c r="R8326" s="11">
        <f t="shared" si="1948"/>
        <v>24679.8</v>
      </c>
      <c r="S8326" s="6">
        <f t="shared" si="1941"/>
        <v>0</v>
      </c>
      <c r="T8326" s="11">
        <f t="shared" si="1942"/>
        <v>0</v>
      </c>
      <c r="U8326" s="11">
        <f t="shared" si="1943"/>
        <v>0</v>
      </c>
      <c r="V8326" s="11">
        <f t="shared" si="1949"/>
        <v>0</v>
      </c>
      <c r="W8326" s="20"/>
    </row>
    <row r="8327" spans="1:23" x14ac:dyDescent="0.25">
      <c r="A8327">
        <v>2022121304</v>
      </c>
      <c r="B8327">
        <v>3</v>
      </c>
      <c r="C8327" s="7">
        <v>0.45294000000000001</v>
      </c>
      <c r="D8327" s="6">
        <f t="shared" si="1950"/>
        <v>36235.200000000004</v>
      </c>
      <c r="E8327" s="62">
        <v>0</v>
      </c>
      <c r="F8327" s="6">
        <f t="shared" si="1944"/>
        <v>0</v>
      </c>
      <c r="G8327" s="7">
        <v>0.58155000000000001</v>
      </c>
      <c r="H8327" s="6">
        <f t="shared" si="1951"/>
        <v>20354.25</v>
      </c>
      <c r="I8327" s="7">
        <v>0</v>
      </c>
      <c r="J8327" s="6">
        <f t="shared" si="1952"/>
        <v>0</v>
      </c>
      <c r="K8327" s="20"/>
      <c r="L8327" s="6">
        <f t="shared" si="1938"/>
        <v>36235.200000000004</v>
      </c>
      <c r="M8327" s="11">
        <f t="shared" si="1945"/>
        <v>3764.7999999999956</v>
      </c>
      <c r="N8327" s="6">
        <f t="shared" si="1939"/>
        <v>0</v>
      </c>
      <c r="O8327" s="11">
        <f t="shared" si="1946"/>
        <v>20354.25</v>
      </c>
      <c r="P8327" s="11">
        <f t="shared" si="1940"/>
        <v>0</v>
      </c>
      <c r="Q8327" s="11">
        <f t="shared" si="1947"/>
        <v>0</v>
      </c>
      <c r="R8327" s="11">
        <f t="shared" si="1948"/>
        <v>24119.049999999996</v>
      </c>
      <c r="S8327" s="6">
        <f t="shared" si="1941"/>
        <v>0</v>
      </c>
      <c r="T8327" s="11">
        <f t="shared" si="1942"/>
        <v>0</v>
      </c>
      <c r="U8327" s="11">
        <f t="shared" si="1943"/>
        <v>0</v>
      </c>
      <c r="V8327" s="11">
        <f t="shared" si="1949"/>
        <v>0</v>
      </c>
      <c r="W8327" s="20"/>
    </row>
    <row r="8328" spans="1:23" x14ac:dyDescent="0.25">
      <c r="A8328">
        <v>2022121305</v>
      </c>
      <c r="B8328">
        <v>3</v>
      </c>
      <c r="C8328" s="7">
        <v>0.45974999999999999</v>
      </c>
      <c r="D8328" s="6">
        <f t="shared" si="1950"/>
        <v>36780</v>
      </c>
      <c r="E8328" s="62">
        <v>0</v>
      </c>
      <c r="F8328" s="6">
        <f t="shared" si="1944"/>
        <v>0</v>
      </c>
      <c r="G8328" s="7">
        <v>0.54927999999999999</v>
      </c>
      <c r="H8328" s="6">
        <f t="shared" si="1951"/>
        <v>19224.8</v>
      </c>
      <c r="I8328" s="7">
        <v>0</v>
      </c>
      <c r="J8328" s="6">
        <f t="shared" si="1952"/>
        <v>0</v>
      </c>
      <c r="K8328" s="20"/>
      <c r="L8328" s="6">
        <f t="shared" si="1938"/>
        <v>36780</v>
      </c>
      <c r="M8328" s="11">
        <f t="shared" si="1945"/>
        <v>3220</v>
      </c>
      <c r="N8328" s="6">
        <f t="shared" si="1939"/>
        <v>0</v>
      </c>
      <c r="O8328" s="11">
        <f t="shared" si="1946"/>
        <v>19224.8</v>
      </c>
      <c r="P8328" s="11">
        <f t="shared" si="1940"/>
        <v>0</v>
      </c>
      <c r="Q8328" s="11">
        <f t="shared" si="1947"/>
        <v>0</v>
      </c>
      <c r="R8328" s="11">
        <f t="shared" si="1948"/>
        <v>22444.799999999999</v>
      </c>
      <c r="S8328" s="6">
        <f t="shared" si="1941"/>
        <v>0</v>
      </c>
      <c r="T8328" s="11">
        <f t="shared" si="1942"/>
        <v>0</v>
      </c>
      <c r="U8328" s="11">
        <f t="shared" si="1943"/>
        <v>0</v>
      </c>
      <c r="V8328" s="11">
        <f t="shared" si="1949"/>
        <v>0</v>
      </c>
      <c r="W8328" s="20"/>
    </row>
    <row r="8329" spans="1:23" x14ac:dyDescent="0.25">
      <c r="A8329">
        <v>2022121306</v>
      </c>
      <c r="B8329">
        <v>3</v>
      </c>
      <c r="C8329" s="7">
        <v>0.4798</v>
      </c>
      <c r="D8329" s="6">
        <f t="shared" si="1950"/>
        <v>38384</v>
      </c>
      <c r="E8329" s="62">
        <v>0</v>
      </c>
      <c r="F8329" s="6">
        <f t="shared" si="1944"/>
        <v>0</v>
      </c>
      <c r="G8329" s="7">
        <v>0.52737999999999996</v>
      </c>
      <c r="H8329" s="6">
        <f t="shared" si="1951"/>
        <v>18458.3</v>
      </c>
      <c r="I8329" s="7">
        <v>0</v>
      </c>
      <c r="J8329" s="6">
        <f t="shared" si="1952"/>
        <v>0</v>
      </c>
      <c r="K8329" s="20"/>
      <c r="L8329" s="6">
        <f t="shared" si="1938"/>
        <v>38384</v>
      </c>
      <c r="M8329" s="11">
        <f t="shared" si="1945"/>
        <v>1616</v>
      </c>
      <c r="N8329" s="6">
        <f t="shared" si="1939"/>
        <v>0</v>
      </c>
      <c r="O8329" s="11">
        <f t="shared" si="1946"/>
        <v>18458.3</v>
      </c>
      <c r="P8329" s="11">
        <f t="shared" si="1940"/>
        <v>0</v>
      </c>
      <c r="Q8329" s="11">
        <f t="shared" si="1947"/>
        <v>0</v>
      </c>
      <c r="R8329" s="11">
        <f t="shared" si="1948"/>
        <v>20074.3</v>
      </c>
      <c r="S8329" s="6">
        <f t="shared" si="1941"/>
        <v>0</v>
      </c>
      <c r="T8329" s="11">
        <f t="shared" si="1942"/>
        <v>0</v>
      </c>
      <c r="U8329" s="11">
        <f t="shared" si="1943"/>
        <v>0</v>
      </c>
      <c r="V8329" s="11">
        <f t="shared" si="1949"/>
        <v>0</v>
      </c>
      <c r="W8329" s="20"/>
    </row>
    <row r="8330" spans="1:23" x14ac:dyDescent="0.25">
      <c r="A8330">
        <v>2022121307</v>
      </c>
      <c r="B8330">
        <v>3</v>
      </c>
      <c r="C8330" s="7">
        <v>0.51498999999999995</v>
      </c>
      <c r="D8330" s="6">
        <f t="shared" si="1950"/>
        <v>41199.199999999997</v>
      </c>
      <c r="E8330" s="62">
        <v>0</v>
      </c>
      <c r="F8330" s="6">
        <f t="shared" si="1944"/>
        <v>0</v>
      </c>
      <c r="G8330" s="7">
        <v>0.50551000000000001</v>
      </c>
      <c r="H8330" s="6">
        <f t="shared" si="1951"/>
        <v>17692.850000000002</v>
      </c>
      <c r="I8330" s="7">
        <v>0</v>
      </c>
      <c r="J8330" s="6">
        <f t="shared" si="1952"/>
        <v>0</v>
      </c>
      <c r="K8330" s="20"/>
      <c r="L8330" s="6">
        <f t="shared" si="1938"/>
        <v>40000</v>
      </c>
      <c r="M8330" s="11">
        <f t="shared" si="1945"/>
        <v>0</v>
      </c>
      <c r="N8330" s="6">
        <f t="shared" si="1939"/>
        <v>1199.1999999999971</v>
      </c>
      <c r="O8330" s="11">
        <f t="shared" si="1946"/>
        <v>16493.650000000005</v>
      </c>
      <c r="P8330" s="11">
        <f t="shared" si="1940"/>
        <v>0</v>
      </c>
      <c r="Q8330" s="11">
        <f t="shared" si="1947"/>
        <v>0</v>
      </c>
      <c r="R8330" s="11">
        <f t="shared" si="1948"/>
        <v>16493.650000000005</v>
      </c>
      <c r="S8330" s="6">
        <f t="shared" si="1941"/>
        <v>0</v>
      </c>
      <c r="T8330" s="11">
        <f t="shared" si="1942"/>
        <v>0</v>
      </c>
      <c r="U8330" s="11">
        <f t="shared" si="1943"/>
        <v>0</v>
      </c>
      <c r="V8330" s="11">
        <f t="shared" si="1949"/>
        <v>0</v>
      </c>
      <c r="W8330" s="20"/>
    </row>
    <row r="8331" spans="1:23" x14ac:dyDescent="0.25">
      <c r="A8331">
        <v>2022121308</v>
      </c>
      <c r="B8331">
        <v>3</v>
      </c>
      <c r="C8331" s="7">
        <v>0.53502000000000005</v>
      </c>
      <c r="D8331" s="6">
        <f t="shared" si="1950"/>
        <v>42801.600000000006</v>
      </c>
      <c r="E8331" s="62">
        <v>0</v>
      </c>
      <c r="F8331" s="6">
        <f t="shared" si="1944"/>
        <v>0</v>
      </c>
      <c r="G8331" s="7">
        <v>0.51683000000000001</v>
      </c>
      <c r="H8331" s="6">
        <f t="shared" si="1951"/>
        <v>18089.05</v>
      </c>
      <c r="I8331" s="7">
        <v>6.45E-3</v>
      </c>
      <c r="J8331" s="6">
        <f t="shared" si="1952"/>
        <v>90.3</v>
      </c>
      <c r="K8331" s="20"/>
      <c r="L8331" s="6">
        <f t="shared" si="1938"/>
        <v>40000</v>
      </c>
      <c r="M8331" s="11">
        <f t="shared" si="1945"/>
        <v>0</v>
      </c>
      <c r="N8331" s="6">
        <f t="shared" si="1939"/>
        <v>2801.6000000000058</v>
      </c>
      <c r="O8331" s="11">
        <f t="shared" si="1946"/>
        <v>15287.449999999993</v>
      </c>
      <c r="P8331" s="11">
        <f t="shared" si="1940"/>
        <v>0</v>
      </c>
      <c r="Q8331" s="11">
        <f t="shared" si="1947"/>
        <v>90.3</v>
      </c>
      <c r="R8331" s="11">
        <f t="shared" si="1948"/>
        <v>15377.749999999993</v>
      </c>
      <c r="S8331" s="6">
        <f t="shared" si="1941"/>
        <v>0</v>
      </c>
      <c r="T8331" s="11">
        <f t="shared" si="1942"/>
        <v>0</v>
      </c>
      <c r="U8331" s="11">
        <f t="shared" si="1943"/>
        <v>0</v>
      </c>
      <c r="V8331" s="11">
        <f t="shared" si="1949"/>
        <v>0</v>
      </c>
      <c r="W8331" s="20"/>
    </row>
    <row r="8332" spans="1:23" x14ac:dyDescent="0.25">
      <c r="A8332">
        <v>2022121309</v>
      </c>
      <c r="B8332">
        <v>3</v>
      </c>
      <c r="C8332" s="7">
        <v>0.54591999999999996</v>
      </c>
      <c r="D8332" s="6">
        <f t="shared" si="1950"/>
        <v>43673.599999999999</v>
      </c>
      <c r="E8332" s="62">
        <v>0</v>
      </c>
      <c r="F8332" s="6">
        <f t="shared" si="1944"/>
        <v>0</v>
      </c>
      <c r="G8332" s="7">
        <v>0.47860000000000003</v>
      </c>
      <c r="H8332" s="6">
        <f t="shared" si="1951"/>
        <v>16751</v>
      </c>
      <c r="I8332" s="7">
        <v>0.16098999999999999</v>
      </c>
      <c r="J8332" s="6">
        <f t="shared" si="1952"/>
        <v>2253.86</v>
      </c>
      <c r="K8332" s="20"/>
      <c r="L8332" s="6">
        <f t="shared" si="1938"/>
        <v>40000</v>
      </c>
      <c r="M8332" s="11">
        <f t="shared" si="1945"/>
        <v>0</v>
      </c>
      <c r="N8332" s="6">
        <f t="shared" si="1939"/>
        <v>3673.5999999999985</v>
      </c>
      <c r="O8332" s="11">
        <f t="shared" si="1946"/>
        <v>13077.400000000001</v>
      </c>
      <c r="P8332" s="11">
        <f t="shared" si="1940"/>
        <v>0</v>
      </c>
      <c r="Q8332" s="11">
        <f t="shared" si="1947"/>
        <v>2253.86</v>
      </c>
      <c r="R8332" s="11">
        <f t="shared" si="1948"/>
        <v>15331.260000000002</v>
      </c>
      <c r="S8332" s="6">
        <f t="shared" si="1941"/>
        <v>0</v>
      </c>
      <c r="T8332" s="11">
        <f t="shared" si="1942"/>
        <v>0</v>
      </c>
      <c r="U8332" s="11">
        <f t="shared" si="1943"/>
        <v>0</v>
      </c>
      <c r="V8332" s="11">
        <f t="shared" si="1949"/>
        <v>0</v>
      </c>
      <c r="W8332" s="20"/>
    </row>
    <row r="8333" spans="1:23" x14ac:dyDescent="0.25">
      <c r="A8333">
        <v>2022121310</v>
      </c>
      <c r="B8333">
        <v>3</v>
      </c>
      <c r="C8333" s="7">
        <v>0.55623</v>
      </c>
      <c r="D8333" s="6">
        <f t="shared" si="1950"/>
        <v>44498.400000000001</v>
      </c>
      <c r="E8333" s="62">
        <v>0</v>
      </c>
      <c r="F8333" s="6">
        <f t="shared" si="1944"/>
        <v>0</v>
      </c>
      <c r="G8333" s="7">
        <v>0.41266000000000003</v>
      </c>
      <c r="H8333" s="6">
        <f t="shared" si="1951"/>
        <v>14443.1</v>
      </c>
      <c r="I8333" s="7">
        <v>0.38024000000000002</v>
      </c>
      <c r="J8333" s="6">
        <f t="shared" si="1952"/>
        <v>5323.3600000000006</v>
      </c>
      <c r="K8333" s="20"/>
      <c r="L8333" s="6">
        <f t="shared" si="1938"/>
        <v>40000</v>
      </c>
      <c r="M8333" s="11">
        <f t="shared" si="1945"/>
        <v>0</v>
      </c>
      <c r="N8333" s="6">
        <f t="shared" si="1939"/>
        <v>4498.4000000000015</v>
      </c>
      <c r="O8333" s="11">
        <f t="shared" si="1946"/>
        <v>9944.6999999999989</v>
      </c>
      <c r="P8333" s="11">
        <f t="shared" si="1940"/>
        <v>0</v>
      </c>
      <c r="Q8333" s="11">
        <f t="shared" si="1947"/>
        <v>5323.3600000000006</v>
      </c>
      <c r="R8333" s="11">
        <f t="shared" si="1948"/>
        <v>15268.06</v>
      </c>
      <c r="S8333" s="6">
        <f t="shared" si="1941"/>
        <v>0</v>
      </c>
      <c r="T8333" s="11">
        <f t="shared" si="1942"/>
        <v>0</v>
      </c>
      <c r="U8333" s="11">
        <f t="shared" si="1943"/>
        <v>0</v>
      </c>
      <c r="V8333" s="11">
        <f t="shared" si="1949"/>
        <v>0</v>
      </c>
      <c r="W8333" s="20"/>
    </row>
    <row r="8334" spans="1:23" x14ac:dyDescent="0.25">
      <c r="A8334">
        <v>2022121311</v>
      </c>
      <c r="B8334">
        <v>3</v>
      </c>
      <c r="C8334" s="7">
        <v>0.56552999999999998</v>
      </c>
      <c r="D8334" s="6">
        <f t="shared" si="1950"/>
        <v>45242.400000000001</v>
      </c>
      <c r="E8334" s="62">
        <v>0</v>
      </c>
      <c r="F8334" s="6">
        <f t="shared" si="1944"/>
        <v>0</v>
      </c>
      <c r="G8334" s="7">
        <v>0.42409000000000002</v>
      </c>
      <c r="H8334" s="6">
        <f t="shared" si="1951"/>
        <v>14843.150000000001</v>
      </c>
      <c r="I8334" s="7">
        <v>0.42192000000000002</v>
      </c>
      <c r="J8334" s="6">
        <f t="shared" si="1952"/>
        <v>5906.88</v>
      </c>
      <c r="K8334" s="20"/>
      <c r="L8334" s="6">
        <f t="shared" si="1938"/>
        <v>40000</v>
      </c>
      <c r="M8334" s="11">
        <f t="shared" si="1945"/>
        <v>0</v>
      </c>
      <c r="N8334" s="6">
        <f t="shared" si="1939"/>
        <v>5242.4000000000015</v>
      </c>
      <c r="O8334" s="11">
        <f t="shared" si="1946"/>
        <v>9600.75</v>
      </c>
      <c r="P8334" s="11">
        <f t="shared" si="1940"/>
        <v>0</v>
      </c>
      <c r="Q8334" s="11">
        <f t="shared" si="1947"/>
        <v>5906.88</v>
      </c>
      <c r="R8334" s="11">
        <f t="shared" si="1948"/>
        <v>15507.630000000001</v>
      </c>
      <c r="S8334" s="6">
        <f t="shared" si="1941"/>
        <v>0</v>
      </c>
      <c r="T8334" s="11">
        <f t="shared" si="1942"/>
        <v>0</v>
      </c>
      <c r="U8334" s="11">
        <f t="shared" si="1943"/>
        <v>0</v>
      </c>
      <c r="V8334" s="11">
        <f t="shared" si="1949"/>
        <v>0</v>
      </c>
      <c r="W8334" s="20"/>
    </row>
    <row r="8335" spans="1:23" x14ac:dyDescent="0.25">
      <c r="A8335">
        <v>2022121312</v>
      </c>
      <c r="B8335">
        <v>3</v>
      </c>
      <c r="C8335" s="7">
        <v>0.57355</v>
      </c>
      <c r="D8335" s="6">
        <f t="shared" si="1950"/>
        <v>45884</v>
      </c>
      <c r="E8335" s="62">
        <v>0</v>
      </c>
      <c r="F8335" s="6">
        <f t="shared" si="1944"/>
        <v>0</v>
      </c>
      <c r="G8335" s="7">
        <v>0.48463000000000001</v>
      </c>
      <c r="H8335" s="6">
        <f t="shared" si="1951"/>
        <v>16962.05</v>
      </c>
      <c r="I8335" s="7">
        <v>0.35304999999999997</v>
      </c>
      <c r="J8335" s="6">
        <f t="shared" si="1952"/>
        <v>4942.7</v>
      </c>
      <c r="K8335" s="20"/>
      <c r="L8335" s="6">
        <f t="shared" si="1938"/>
        <v>40000</v>
      </c>
      <c r="M8335" s="11">
        <f t="shared" si="1945"/>
        <v>0</v>
      </c>
      <c r="N8335" s="6">
        <f t="shared" si="1939"/>
        <v>5884</v>
      </c>
      <c r="O8335" s="11">
        <f t="shared" si="1946"/>
        <v>11078.05</v>
      </c>
      <c r="P8335" s="11">
        <f t="shared" si="1940"/>
        <v>0</v>
      </c>
      <c r="Q8335" s="11">
        <f t="shared" si="1947"/>
        <v>4942.7</v>
      </c>
      <c r="R8335" s="11">
        <f t="shared" si="1948"/>
        <v>16020.75</v>
      </c>
      <c r="S8335" s="6">
        <f t="shared" si="1941"/>
        <v>0</v>
      </c>
      <c r="T8335" s="11">
        <f t="shared" si="1942"/>
        <v>0</v>
      </c>
      <c r="U8335" s="11">
        <f t="shared" si="1943"/>
        <v>0</v>
      </c>
      <c r="V8335" s="11">
        <f t="shared" si="1949"/>
        <v>0</v>
      </c>
      <c r="W8335" s="20"/>
    </row>
    <row r="8336" spans="1:23" x14ac:dyDescent="0.25">
      <c r="A8336">
        <v>2022121313</v>
      </c>
      <c r="B8336">
        <v>3</v>
      </c>
      <c r="C8336" s="7">
        <v>0.57808999999999999</v>
      </c>
      <c r="D8336" s="6">
        <f t="shared" si="1950"/>
        <v>46247.199999999997</v>
      </c>
      <c r="E8336" s="62">
        <v>0</v>
      </c>
      <c r="F8336" s="6">
        <f t="shared" si="1944"/>
        <v>0</v>
      </c>
      <c r="G8336" s="7">
        <v>0.54285000000000005</v>
      </c>
      <c r="H8336" s="6">
        <f t="shared" si="1951"/>
        <v>18999.750000000004</v>
      </c>
      <c r="I8336" s="7">
        <v>0.24221999999999999</v>
      </c>
      <c r="J8336" s="6">
        <f t="shared" si="1952"/>
        <v>3391.08</v>
      </c>
      <c r="K8336" s="20"/>
      <c r="L8336" s="6">
        <f t="shared" si="1938"/>
        <v>40000</v>
      </c>
      <c r="M8336" s="11">
        <f t="shared" si="1945"/>
        <v>0</v>
      </c>
      <c r="N8336" s="6">
        <f t="shared" si="1939"/>
        <v>6247.1999999999971</v>
      </c>
      <c r="O8336" s="11">
        <f t="shared" si="1946"/>
        <v>12752.550000000007</v>
      </c>
      <c r="P8336" s="11">
        <f t="shared" si="1940"/>
        <v>0</v>
      </c>
      <c r="Q8336" s="11">
        <f t="shared" si="1947"/>
        <v>3391.08</v>
      </c>
      <c r="R8336" s="11">
        <f t="shared" si="1948"/>
        <v>16143.630000000006</v>
      </c>
      <c r="S8336" s="6">
        <f t="shared" si="1941"/>
        <v>0</v>
      </c>
      <c r="T8336" s="11">
        <f t="shared" si="1942"/>
        <v>0</v>
      </c>
      <c r="U8336" s="11">
        <f t="shared" si="1943"/>
        <v>0</v>
      </c>
      <c r="V8336" s="11">
        <f t="shared" si="1949"/>
        <v>0</v>
      </c>
      <c r="W8336" s="20"/>
    </row>
    <row r="8337" spans="1:23" x14ac:dyDescent="0.25">
      <c r="A8337">
        <v>2022121314</v>
      </c>
      <c r="B8337">
        <v>3</v>
      </c>
      <c r="C8337" s="7">
        <v>0.58521000000000001</v>
      </c>
      <c r="D8337" s="6">
        <f t="shared" si="1950"/>
        <v>46816.800000000003</v>
      </c>
      <c r="E8337" s="62">
        <v>0</v>
      </c>
      <c r="F8337" s="6">
        <f t="shared" si="1944"/>
        <v>0</v>
      </c>
      <c r="G8337" s="7">
        <v>0.54057999999999995</v>
      </c>
      <c r="H8337" s="6">
        <f t="shared" si="1951"/>
        <v>18920.3</v>
      </c>
      <c r="I8337" s="7">
        <v>0.18692</v>
      </c>
      <c r="J8337" s="6">
        <f t="shared" si="1952"/>
        <v>2616.88</v>
      </c>
      <c r="K8337" s="20"/>
      <c r="L8337" s="6">
        <f t="shared" si="1938"/>
        <v>40000</v>
      </c>
      <c r="M8337" s="11">
        <f t="shared" si="1945"/>
        <v>0</v>
      </c>
      <c r="N8337" s="6">
        <f t="shared" si="1939"/>
        <v>6816.8000000000029</v>
      </c>
      <c r="O8337" s="11">
        <f t="shared" si="1946"/>
        <v>12103.499999999996</v>
      </c>
      <c r="P8337" s="11">
        <f t="shared" si="1940"/>
        <v>0</v>
      </c>
      <c r="Q8337" s="11">
        <f t="shared" si="1947"/>
        <v>2616.88</v>
      </c>
      <c r="R8337" s="11">
        <f t="shared" si="1948"/>
        <v>14720.379999999997</v>
      </c>
      <c r="S8337" s="6">
        <f t="shared" si="1941"/>
        <v>0</v>
      </c>
      <c r="T8337" s="11">
        <f t="shared" si="1942"/>
        <v>0</v>
      </c>
      <c r="U8337" s="11">
        <f t="shared" si="1943"/>
        <v>0</v>
      </c>
      <c r="V8337" s="11">
        <f t="shared" si="1949"/>
        <v>0</v>
      </c>
      <c r="W8337" s="20"/>
    </row>
    <row r="8338" spans="1:23" x14ac:dyDescent="0.25">
      <c r="A8338">
        <v>2022121315</v>
      </c>
      <c r="B8338">
        <v>3</v>
      </c>
      <c r="C8338" s="7">
        <v>0.58413999999999999</v>
      </c>
      <c r="D8338" s="6">
        <f t="shared" si="1950"/>
        <v>46731.199999999997</v>
      </c>
      <c r="E8338" s="62">
        <v>0</v>
      </c>
      <c r="F8338" s="6">
        <f t="shared" si="1944"/>
        <v>0</v>
      </c>
      <c r="G8338" s="7">
        <v>0.52773999999999999</v>
      </c>
      <c r="H8338" s="6">
        <f t="shared" si="1951"/>
        <v>18470.899999999998</v>
      </c>
      <c r="I8338" s="7">
        <v>0.17827999999999999</v>
      </c>
      <c r="J8338" s="6">
        <f t="shared" si="1952"/>
        <v>2495.92</v>
      </c>
      <c r="K8338" s="20"/>
      <c r="L8338" s="6">
        <f t="shared" si="1938"/>
        <v>40000</v>
      </c>
      <c r="M8338" s="11">
        <f t="shared" si="1945"/>
        <v>0</v>
      </c>
      <c r="N8338" s="6">
        <f t="shared" si="1939"/>
        <v>6731.1999999999971</v>
      </c>
      <c r="O8338" s="11">
        <f t="shared" si="1946"/>
        <v>11739.7</v>
      </c>
      <c r="P8338" s="11">
        <f t="shared" si="1940"/>
        <v>0</v>
      </c>
      <c r="Q8338" s="11">
        <f t="shared" si="1947"/>
        <v>2495.92</v>
      </c>
      <c r="R8338" s="11">
        <f t="shared" si="1948"/>
        <v>14235.62</v>
      </c>
      <c r="S8338" s="6">
        <f t="shared" si="1941"/>
        <v>0</v>
      </c>
      <c r="T8338" s="11">
        <f t="shared" si="1942"/>
        <v>0</v>
      </c>
      <c r="U8338" s="11">
        <f t="shared" si="1943"/>
        <v>0</v>
      </c>
      <c r="V8338" s="11">
        <f t="shared" si="1949"/>
        <v>0</v>
      </c>
      <c r="W8338" s="20"/>
    </row>
    <row r="8339" spans="1:23" x14ac:dyDescent="0.25">
      <c r="A8339">
        <v>2022121316</v>
      </c>
      <c r="B8339">
        <v>3</v>
      </c>
      <c r="C8339" s="7">
        <v>0.58228000000000002</v>
      </c>
      <c r="D8339" s="6">
        <f t="shared" si="1950"/>
        <v>46582.400000000001</v>
      </c>
      <c r="E8339" s="62">
        <v>0</v>
      </c>
      <c r="F8339" s="6">
        <f t="shared" si="1944"/>
        <v>0</v>
      </c>
      <c r="G8339" s="7">
        <v>0.52937000000000001</v>
      </c>
      <c r="H8339" s="6">
        <f t="shared" si="1951"/>
        <v>18527.95</v>
      </c>
      <c r="I8339" s="7">
        <v>0.14008000000000001</v>
      </c>
      <c r="J8339" s="6">
        <f t="shared" si="1952"/>
        <v>1961.1200000000001</v>
      </c>
      <c r="K8339" s="20"/>
      <c r="L8339" s="6">
        <f t="shared" si="1938"/>
        <v>40000</v>
      </c>
      <c r="M8339" s="11">
        <f t="shared" si="1945"/>
        <v>0</v>
      </c>
      <c r="N8339" s="6">
        <f t="shared" si="1939"/>
        <v>6582.4000000000015</v>
      </c>
      <c r="O8339" s="11">
        <f t="shared" si="1946"/>
        <v>11945.55</v>
      </c>
      <c r="P8339" s="11">
        <f t="shared" si="1940"/>
        <v>0</v>
      </c>
      <c r="Q8339" s="11">
        <f t="shared" si="1947"/>
        <v>1961.1200000000001</v>
      </c>
      <c r="R8339" s="11">
        <f t="shared" si="1948"/>
        <v>13906.67</v>
      </c>
      <c r="S8339" s="6">
        <f t="shared" si="1941"/>
        <v>0</v>
      </c>
      <c r="T8339" s="11">
        <f t="shared" si="1942"/>
        <v>0</v>
      </c>
      <c r="U8339" s="11">
        <f t="shared" si="1943"/>
        <v>0</v>
      </c>
      <c r="V8339" s="11">
        <f t="shared" si="1949"/>
        <v>0</v>
      </c>
      <c r="W8339" s="20"/>
    </row>
    <row r="8340" spans="1:23" x14ac:dyDescent="0.25">
      <c r="A8340">
        <v>2022121317</v>
      </c>
      <c r="B8340">
        <v>3</v>
      </c>
      <c r="C8340" s="7">
        <v>0.58416999999999997</v>
      </c>
      <c r="D8340" s="6">
        <f t="shared" si="1950"/>
        <v>46733.599999999999</v>
      </c>
      <c r="E8340" s="62">
        <v>0</v>
      </c>
      <c r="F8340" s="6">
        <f t="shared" si="1944"/>
        <v>0</v>
      </c>
      <c r="G8340" s="7">
        <v>0.53952999999999995</v>
      </c>
      <c r="H8340" s="6">
        <f t="shared" si="1951"/>
        <v>18883.55</v>
      </c>
      <c r="I8340" s="7">
        <v>7.5219999999999995E-2</v>
      </c>
      <c r="J8340" s="6">
        <f t="shared" si="1952"/>
        <v>1053.08</v>
      </c>
      <c r="K8340" s="20"/>
      <c r="L8340" s="6">
        <f t="shared" ref="L8340:L8403" si="1953">IF(D8340-F8340&gt;C$17,C$17,D8340-F8340)</f>
        <v>40000</v>
      </c>
      <c r="M8340" s="11">
        <f t="shared" si="1945"/>
        <v>0</v>
      </c>
      <c r="N8340" s="6">
        <f t="shared" ref="N8340:N8403" si="1954">IF(D8340-F8340-L8340&gt;H8340,H8340,D8340-F8340-L8340)</f>
        <v>6733.5999999999985</v>
      </c>
      <c r="O8340" s="11">
        <f t="shared" si="1946"/>
        <v>12149.95</v>
      </c>
      <c r="P8340" s="11">
        <f t="shared" ref="P8340:P8403" si="1955">IF(D8340-F8340-L8340-N8340&gt;J8340,J8340,D8340-F8340-L8340-N8340)</f>
        <v>0</v>
      </c>
      <c r="Q8340" s="11">
        <f t="shared" si="1947"/>
        <v>1053.08</v>
      </c>
      <c r="R8340" s="11">
        <f t="shared" si="1948"/>
        <v>13203.03</v>
      </c>
      <c r="S8340" s="6">
        <f t="shared" ref="S8340:S8403" si="1956">D8340-F8340-L8340-N8340-P8340</f>
        <v>0</v>
      </c>
      <c r="T8340" s="11">
        <f t="shared" ref="T8340:T8403" si="1957">IF(T8339-AD$23+AD$24*R8340-S8340&gt;T$19,T$19,IF(T8339-AD$23+AD$24*R8340-S8340&lt;0,0,T8339-AD$23+AD$24*R8340-S8340))</f>
        <v>0</v>
      </c>
      <c r="U8340" s="11">
        <f t="shared" ref="U8340:U8403" si="1958">IF(T8339-AD$23-T8340&gt;0,T8339-AD$23-T8340,0)</f>
        <v>0</v>
      </c>
      <c r="V8340" s="11">
        <f t="shared" si="1949"/>
        <v>0</v>
      </c>
      <c r="W8340" s="20"/>
    </row>
    <row r="8341" spans="1:23" x14ac:dyDescent="0.25">
      <c r="A8341">
        <v>2022121318</v>
      </c>
      <c r="B8341">
        <v>3</v>
      </c>
      <c r="C8341" s="7">
        <v>0.59155999999999997</v>
      </c>
      <c r="D8341" s="6">
        <f t="shared" si="1950"/>
        <v>47324.799999999996</v>
      </c>
      <c r="E8341" s="62">
        <v>0</v>
      </c>
      <c r="F8341" s="6">
        <f t="shared" ref="F8341:F8404" si="1959">F$18*E8341</f>
        <v>0</v>
      </c>
      <c r="G8341" s="7">
        <v>0.48914000000000002</v>
      </c>
      <c r="H8341" s="6">
        <f t="shared" si="1951"/>
        <v>17119.900000000001</v>
      </c>
      <c r="I8341" s="7">
        <v>2.3689999999999999E-2</v>
      </c>
      <c r="J8341" s="6">
        <f t="shared" si="1952"/>
        <v>331.65999999999997</v>
      </c>
      <c r="K8341" s="20"/>
      <c r="L8341" s="6">
        <f t="shared" si="1953"/>
        <v>40000</v>
      </c>
      <c r="M8341" s="11">
        <f t="shared" ref="M8341:M8404" si="1960">C$17-L8341</f>
        <v>0</v>
      </c>
      <c r="N8341" s="6">
        <f t="shared" si="1954"/>
        <v>7324.7999999999956</v>
      </c>
      <c r="O8341" s="11">
        <f t="shared" ref="O8341:O8404" si="1961">H8341-N8341</f>
        <v>9795.1000000000058</v>
      </c>
      <c r="P8341" s="11">
        <f t="shared" si="1955"/>
        <v>0</v>
      </c>
      <c r="Q8341" s="11">
        <f t="shared" ref="Q8341:Q8404" si="1962">J8341-P8341</f>
        <v>331.65999999999997</v>
      </c>
      <c r="R8341" s="11">
        <f t="shared" ref="R8341:R8404" si="1963">M8341+O8341+Q8341</f>
        <v>10126.760000000006</v>
      </c>
      <c r="S8341" s="6">
        <f t="shared" si="1956"/>
        <v>0</v>
      </c>
      <c r="T8341" s="11">
        <f t="shared" si="1957"/>
        <v>0</v>
      </c>
      <c r="U8341" s="11">
        <f t="shared" si="1958"/>
        <v>0</v>
      </c>
      <c r="V8341" s="11">
        <f t="shared" ref="V8341:V8404" si="1964">D8341-F8341-L8341-N8341-P8341-U8341</f>
        <v>0</v>
      </c>
      <c r="W8341" s="20"/>
    </row>
    <row r="8342" spans="1:23" x14ac:dyDescent="0.25">
      <c r="A8342">
        <v>2022121319</v>
      </c>
      <c r="B8342">
        <v>3</v>
      </c>
      <c r="C8342" s="7">
        <v>0.59982000000000002</v>
      </c>
      <c r="D8342" s="6">
        <f t="shared" si="1950"/>
        <v>47985.599999999999</v>
      </c>
      <c r="E8342" s="62">
        <v>0</v>
      </c>
      <c r="F8342" s="6">
        <f t="shared" si="1959"/>
        <v>0</v>
      </c>
      <c r="G8342" s="7">
        <v>0.43225999999999998</v>
      </c>
      <c r="H8342" s="6">
        <f t="shared" si="1951"/>
        <v>15129.099999999999</v>
      </c>
      <c r="I8342" s="7">
        <v>0</v>
      </c>
      <c r="J8342" s="6">
        <f t="shared" si="1952"/>
        <v>0</v>
      </c>
      <c r="K8342" s="20"/>
      <c r="L8342" s="6">
        <f t="shared" si="1953"/>
        <v>40000</v>
      </c>
      <c r="M8342" s="11">
        <f t="shared" si="1960"/>
        <v>0</v>
      </c>
      <c r="N8342" s="6">
        <f t="shared" si="1954"/>
        <v>7985.5999999999985</v>
      </c>
      <c r="O8342" s="11">
        <f t="shared" si="1961"/>
        <v>7143.5</v>
      </c>
      <c r="P8342" s="11">
        <f t="shared" si="1955"/>
        <v>0</v>
      </c>
      <c r="Q8342" s="11">
        <f t="shared" si="1962"/>
        <v>0</v>
      </c>
      <c r="R8342" s="11">
        <f t="shared" si="1963"/>
        <v>7143.5</v>
      </c>
      <c r="S8342" s="6">
        <f t="shared" si="1956"/>
        <v>0</v>
      </c>
      <c r="T8342" s="11">
        <f t="shared" si="1957"/>
        <v>0</v>
      </c>
      <c r="U8342" s="11">
        <f t="shared" si="1958"/>
        <v>0</v>
      </c>
      <c r="V8342" s="11">
        <f t="shared" si="1964"/>
        <v>0</v>
      </c>
      <c r="W8342" s="20"/>
    </row>
    <row r="8343" spans="1:23" x14ac:dyDescent="0.25">
      <c r="A8343">
        <v>2022121320</v>
      </c>
      <c r="B8343">
        <v>3</v>
      </c>
      <c r="C8343" s="7">
        <v>0.58940999999999999</v>
      </c>
      <c r="D8343" s="6">
        <f t="shared" si="1950"/>
        <v>47152.799999999996</v>
      </c>
      <c r="E8343" s="62">
        <v>0</v>
      </c>
      <c r="F8343" s="6">
        <f t="shared" si="1959"/>
        <v>0</v>
      </c>
      <c r="G8343" s="7">
        <v>0.39451000000000003</v>
      </c>
      <c r="H8343" s="6">
        <f t="shared" si="1951"/>
        <v>13807.85</v>
      </c>
      <c r="I8343" s="7">
        <v>0</v>
      </c>
      <c r="J8343" s="6">
        <f t="shared" si="1952"/>
        <v>0</v>
      </c>
      <c r="K8343" s="20"/>
      <c r="L8343" s="6">
        <f t="shared" si="1953"/>
        <v>40000</v>
      </c>
      <c r="M8343" s="11">
        <f t="shared" si="1960"/>
        <v>0</v>
      </c>
      <c r="N8343" s="6">
        <f t="shared" si="1954"/>
        <v>7152.7999999999956</v>
      </c>
      <c r="O8343" s="11">
        <f t="shared" si="1961"/>
        <v>6655.0500000000047</v>
      </c>
      <c r="P8343" s="11">
        <f t="shared" si="1955"/>
        <v>0</v>
      </c>
      <c r="Q8343" s="11">
        <f t="shared" si="1962"/>
        <v>0</v>
      </c>
      <c r="R8343" s="11">
        <f t="shared" si="1963"/>
        <v>6655.0500000000047</v>
      </c>
      <c r="S8343" s="6">
        <f t="shared" si="1956"/>
        <v>0</v>
      </c>
      <c r="T8343" s="11">
        <f t="shared" si="1957"/>
        <v>0</v>
      </c>
      <c r="U8343" s="11">
        <f t="shared" si="1958"/>
        <v>0</v>
      </c>
      <c r="V8343" s="11">
        <f t="shared" si="1964"/>
        <v>0</v>
      </c>
      <c r="W8343" s="20"/>
    </row>
    <row r="8344" spans="1:23" x14ac:dyDescent="0.25">
      <c r="A8344">
        <v>2022121321</v>
      </c>
      <c r="B8344">
        <v>3</v>
      </c>
      <c r="C8344" s="7">
        <v>0.57608999999999999</v>
      </c>
      <c r="D8344" s="6">
        <f t="shared" si="1950"/>
        <v>46087.199999999997</v>
      </c>
      <c r="E8344" s="62">
        <v>0</v>
      </c>
      <c r="F8344" s="6">
        <f t="shared" si="1959"/>
        <v>0</v>
      </c>
      <c r="G8344" s="7">
        <v>0.38103999999999999</v>
      </c>
      <c r="H8344" s="6">
        <f t="shared" si="1951"/>
        <v>13336.4</v>
      </c>
      <c r="I8344" s="7">
        <v>0</v>
      </c>
      <c r="J8344" s="6">
        <f t="shared" si="1952"/>
        <v>0</v>
      </c>
      <c r="K8344" s="20"/>
      <c r="L8344" s="6">
        <f t="shared" si="1953"/>
        <v>40000</v>
      </c>
      <c r="M8344" s="11">
        <f t="shared" si="1960"/>
        <v>0</v>
      </c>
      <c r="N8344" s="6">
        <f t="shared" si="1954"/>
        <v>6087.1999999999971</v>
      </c>
      <c r="O8344" s="11">
        <f t="shared" si="1961"/>
        <v>7249.2000000000025</v>
      </c>
      <c r="P8344" s="11">
        <f t="shared" si="1955"/>
        <v>0</v>
      </c>
      <c r="Q8344" s="11">
        <f t="shared" si="1962"/>
        <v>0</v>
      </c>
      <c r="R8344" s="11">
        <f t="shared" si="1963"/>
        <v>7249.2000000000025</v>
      </c>
      <c r="S8344" s="6">
        <f t="shared" si="1956"/>
        <v>0</v>
      </c>
      <c r="T8344" s="11">
        <f t="shared" si="1957"/>
        <v>0</v>
      </c>
      <c r="U8344" s="11">
        <f t="shared" si="1958"/>
        <v>0</v>
      </c>
      <c r="V8344" s="11">
        <f t="shared" si="1964"/>
        <v>0</v>
      </c>
      <c r="W8344" s="20"/>
    </row>
    <row r="8345" spans="1:23" x14ac:dyDescent="0.25">
      <c r="A8345">
        <v>2022121322</v>
      </c>
      <c r="B8345">
        <v>3</v>
      </c>
      <c r="C8345" s="7">
        <v>0.56359999999999999</v>
      </c>
      <c r="D8345" s="6">
        <f t="shared" si="1950"/>
        <v>45088</v>
      </c>
      <c r="E8345" s="62">
        <v>0</v>
      </c>
      <c r="F8345" s="6">
        <f t="shared" si="1959"/>
        <v>0</v>
      </c>
      <c r="G8345" s="7">
        <v>0.39728000000000002</v>
      </c>
      <c r="H8345" s="6">
        <f t="shared" si="1951"/>
        <v>13904.800000000001</v>
      </c>
      <c r="I8345" s="7">
        <v>0</v>
      </c>
      <c r="J8345" s="6">
        <f t="shared" si="1952"/>
        <v>0</v>
      </c>
      <c r="K8345" s="20"/>
      <c r="L8345" s="6">
        <f t="shared" si="1953"/>
        <v>40000</v>
      </c>
      <c r="M8345" s="11">
        <f t="shared" si="1960"/>
        <v>0</v>
      </c>
      <c r="N8345" s="6">
        <f t="shared" si="1954"/>
        <v>5088</v>
      </c>
      <c r="O8345" s="11">
        <f t="shared" si="1961"/>
        <v>8816.8000000000011</v>
      </c>
      <c r="P8345" s="11">
        <f t="shared" si="1955"/>
        <v>0</v>
      </c>
      <c r="Q8345" s="11">
        <f t="shared" si="1962"/>
        <v>0</v>
      </c>
      <c r="R8345" s="11">
        <f t="shared" si="1963"/>
        <v>8816.8000000000011</v>
      </c>
      <c r="S8345" s="6">
        <f t="shared" si="1956"/>
        <v>0</v>
      </c>
      <c r="T8345" s="11">
        <f t="shared" si="1957"/>
        <v>0</v>
      </c>
      <c r="U8345" s="11">
        <f t="shared" si="1958"/>
        <v>0</v>
      </c>
      <c r="V8345" s="11">
        <f t="shared" si="1964"/>
        <v>0</v>
      </c>
      <c r="W8345" s="20"/>
    </row>
    <row r="8346" spans="1:23" x14ac:dyDescent="0.25">
      <c r="A8346">
        <v>2022121323</v>
      </c>
      <c r="B8346">
        <v>3</v>
      </c>
      <c r="C8346" s="7">
        <v>0.53352999999999995</v>
      </c>
      <c r="D8346" s="6">
        <f t="shared" si="1950"/>
        <v>42682.399999999994</v>
      </c>
      <c r="E8346" s="62">
        <v>0</v>
      </c>
      <c r="F8346" s="6">
        <f t="shared" si="1959"/>
        <v>0</v>
      </c>
      <c r="G8346" s="7">
        <v>0.39440999999999998</v>
      </c>
      <c r="H8346" s="6">
        <f t="shared" si="1951"/>
        <v>13804.349999999999</v>
      </c>
      <c r="I8346" s="7">
        <v>0</v>
      </c>
      <c r="J8346" s="6">
        <f t="shared" si="1952"/>
        <v>0</v>
      </c>
      <c r="K8346" s="20"/>
      <c r="L8346" s="6">
        <f t="shared" si="1953"/>
        <v>40000</v>
      </c>
      <c r="M8346" s="11">
        <f t="shared" si="1960"/>
        <v>0</v>
      </c>
      <c r="N8346" s="6">
        <f t="shared" si="1954"/>
        <v>2682.3999999999942</v>
      </c>
      <c r="O8346" s="11">
        <f t="shared" si="1961"/>
        <v>11121.950000000004</v>
      </c>
      <c r="P8346" s="11">
        <f t="shared" si="1955"/>
        <v>0</v>
      </c>
      <c r="Q8346" s="11">
        <f t="shared" si="1962"/>
        <v>0</v>
      </c>
      <c r="R8346" s="11">
        <f t="shared" si="1963"/>
        <v>11121.950000000004</v>
      </c>
      <c r="S8346" s="6">
        <f t="shared" si="1956"/>
        <v>0</v>
      </c>
      <c r="T8346" s="11">
        <f t="shared" si="1957"/>
        <v>0</v>
      </c>
      <c r="U8346" s="11">
        <f t="shared" si="1958"/>
        <v>0</v>
      </c>
      <c r="V8346" s="11">
        <f t="shared" si="1964"/>
        <v>0</v>
      </c>
      <c r="W8346" s="20"/>
    </row>
    <row r="8347" spans="1:23" x14ac:dyDescent="0.25">
      <c r="A8347">
        <v>2022121324</v>
      </c>
      <c r="B8347">
        <v>3</v>
      </c>
      <c r="C8347" s="7">
        <v>0.50466</v>
      </c>
      <c r="D8347" s="6">
        <f t="shared" si="1950"/>
        <v>40372.800000000003</v>
      </c>
      <c r="E8347" s="62">
        <v>0</v>
      </c>
      <c r="F8347" s="6">
        <f t="shared" si="1959"/>
        <v>0</v>
      </c>
      <c r="G8347" s="7">
        <v>0.39534000000000002</v>
      </c>
      <c r="H8347" s="6">
        <f t="shared" si="1951"/>
        <v>13836.900000000001</v>
      </c>
      <c r="I8347" s="7">
        <v>0</v>
      </c>
      <c r="J8347" s="6">
        <f t="shared" si="1952"/>
        <v>0</v>
      </c>
      <c r="K8347" s="20"/>
      <c r="L8347" s="6">
        <f t="shared" si="1953"/>
        <v>40000</v>
      </c>
      <c r="M8347" s="11">
        <f t="shared" si="1960"/>
        <v>0</v>
      </c>
      <c r="N8347" s="6">
        <f t="shared" si="1954"/>
        <v>372.80000000000291</v>
      </c>
      <c r="O8347" s="11">
        <f t="shared" si="1961"/>
        <v>13464.099999999999</v>
      </c>
      <c r="P8347" s="11">
        <f t="shared" si="1955"/>
        <v>0</v>
      </c>
      <c r="Q8347" s="11">
        <f t="shared" si="1962"/>
        <v>0</v>
      </c>
      <c r="R8347" s="11">
        <f t="shared" si="1963"/>
        <v>13464.099999999999</v>
      </c>
      <c r="S8347" s="6">
        <f t="shared" si="1956"/>
        <v>0</v>
      </c>
      <c r="T8347" s="11">
        <f t="shared" si="1957"/>
        <v>0</v>
      </c>
      <c r="U8347" s="11">
        <f t="shared" si="1958"/>
        <v>0</v>
      </c>
      <c r="V8347" s="11">
        <f t="shared" si="1964"/>
        <v>0</v>
      </c>
      <c r="W8347" s="20"/>
    </row>
    <row r="8348" spans="1:23" x14ac:dyDescent="0.25">
      <c r="A8348">
        <v>2022121401</v>
      </c>
      <c r="B8348">
        <v>4</v>
      </c>
      <c r="C8348" s="7">
        <v>0.47871999999999998</v>
      </c>
      <c r="D8348" s="6">
        <f t="shared" si="1950"/>
        <v>38297.599999999999</v>
      </c>
      <c r="E8348" s="62">
        <v>0</v>
      </c>
      <c r="F8348" s="6">
        <f t="shared" si="1959"/>
        <v>0</v>
      </c>
      <c r="G8348" s="7">
        <v>0.39634999999999998</v>
      </c>
      <c r="H8348" s="6">
        <f t="shared" si="1951"/>
        <v>13872.25</v>
      </c>
      <c r="I8348" s="7">
        <v>0</v>
      </c>
      <c r="J8348" s="6">
        <f t="shared" si="1952"/>
        <v>0</v>
      </c>
      <c r="K8348" s="20"/>
      <c r="L8348" s="6">
        <f t="shared" si="1953"/>
        <v>38297.599999999999</v>
      </c>
      <c r="M8348" s="11">
        <f t="shared" si="1960"/>
        <v>1702.4000000000015</v>
      </c>
      <c r="N8348" s="6">
        <f t="shared" si="1954"/>
        <v>0</v>
      </c>
      <c r="O8348" s="11">
        <f t="shared" si="1961"/>
        <v>13872.25</v>
      </c>
      <c r="P8348" s="11">
        <f t="shared" si="1955"/>
        <v>0</v>
      </c>
      <c r="Q8348" s="11">
        <f t="shared" si="1962"/>
        <v>0</v>
      </c>
      <c r="R8348" s="11">
        <f t="shared" si="1963"/>
        <v>15574.650000000001</v>
      </c>
      <c r="S8348" s="6">
        <f t="shared" si="1956"/>
        <v>0</v>
      </c>
      <c r="T8348" s="11">
        <f t="shared" si="1957"/>
        <v>0</v>
      </c>
      <c r="U8348" s="11">
        <f t="shared" si="1958"/>
        <v>0</v>
      </c>
      <c r="V8348" s="11">
        <f t="shared" si="1964"/>
        <v>0</v>
      </c>
      <c r="W8348" s="20"/>
    </row>
    <row r="8349" spans="1:23" x14ac:dyDescent="0.25">
      <c r="A8349">
        <v>2022121402</v>
      </c>
      <c r="B8349">
        <v>4</v>
      </c>
      <c r="C8349" s="7">
        <v>0.46176</v>
      </c>
      <c r="D8349" s="6">
        <f t="shared" si="1950"/>
        <v>36940.800000000003</v>
      </c>
      <c r="E8349" s="62">
        <v>0</v>
      </c>
      <c r="F8349" s="6">
        <f t="shared" si="1959"/>
        <v>0</v>
      </c>
      <c r="G8349" s="7">
        <v>0.37006</v>
      </c>
      <c r="H8349" s="6">
        <f t="shared" si="1951"/>
        <v>12952.1</v>
      </c>
      <c r="I8349" s="7">
        <v>0</v>
      </c>
      <c r="J8349" s="6">
        <f t="shared" si="1952"/>
        <v>0</v>
      </c>
      <c r="K8349" s="20"/>
      <c r="L8349" s="6">
        <f t="shared" si="1953"/>
        <v>36940.800000000003</v>
      </c>
      <c r="M8349" s="11">
        <f t="shared" si="1960"/>
        <v>3059.1999999999971</v>
      </c>
      <c r="N8349" s="6">
        <f t="shared" si="1954"/>
        <v>0</v>
      </c>
      <c r="O8349" s="11">
        <f t="shared" si="1961"/>
        <v>12952.1</v>
      </c>
      <c r="P8349" s="11">
        <f t="shared" si="1955"/>
        <v>0</v>
      </c>
      <c r="Q8349" s="11">
        <f t="shared" si="1962"/>
        <v>0</v>
      </c>
      <c r="R8349" s="11">
        <f t="shared" si="1963"/>
        <v>16011.299999999997</v>
      </c>
      <c r="S8349" s="6">
        <f t="shared" si="1956"/>
        <v>0</v>
      </c>
      <c r="T8349" s="11">
        <f t="shared" si="1957"/>
        <v>0</v>
      </c>
      <c r="U8349" s="11">
        <f t="shared" si="1958"/>
        <v>0</v>
      </c>
      <c r="V8349" s="11">
        <f t="shared" si="1964"/>
        <v>0</v>
      </c>
      <c r="W8349" s="20"/>
    </row>
    <row r="8350" spans="1:23" x14ac:dyDescent="0.25">
      <c r="A8350">
        <v>2022121403</v>
      </c>
      <c r="B8350">
        <v>4</v>
      </c>
      <c r="C8350" s="7">
        <v>0.45123999999999997</v>
      </c>
      <c r="D8350" s="6">
        <f t="shared" si="1950"/>
        <v>36099.199999999997</v>
      </c>
      <c r="E8350" s="62">
        <v>0</v>
      </c>
      <c r="F8350" s="6">
        <f t="shared" si="1959"/>
        <v>0</v>
      </c>
      <c r="G8350" s="7">
        <v>0.35282999999999998</v>
      </c>
      <c r="H8350" s="6">
        <f t="shared" si="1951"/>
        <v>12349.05</v>
      </c>
      <c r="I8350" s="7">
        <v>0</v>
      </c>
      <c r="J8350" s="6">
        <f t="shared" si="1952"/>
        <v>0</v>
      </c>
      <c r="K8350" s="20"/>
      <c r="L8350" s="6">
        <f t="shared" si="1953"/>
        <v>36099.199999999997</v>
      </c>
      <c r="M8350" s="11">
        <f t="shared" si="1960"/>
        <v>3900.8000000000029</v>
      </c>
      <c r="N8350" s="6">
        <f t="shared" si="1954"/>
        <v>0</v>
      </c>
      <c r="O8350" s="11">
        <f t="shared" si="1961"/>
        <v>12349.05</v>
      </c>
      <c r="P8350" s="11">
        <f t="shared" si="1955"/>
        <v>0</v>
      </c>
      <c r="Q8350" s="11">
        <f t="shared" si="1962"/>
        <v>0</v>
      </c>
      <c r="R8350" s="11">
        <f t="shared" si="1963"/>
        <v>16249.850000000002</v>
      </c>
      <c r="S8350" s="6">
        <f t="shared" si="1956"/>
        <v>0</v>
      </c>
      <c r="T8350" s="11">
        <f t="shared" si="1957"/>
        <v>0</v>
      </c>
      <c r="U8350" s="11">
        <f t="shared" si="1958"/>
        <v>0</v>
      </c>
      <c r="V8350" s="11">
        <f t="shared" si="1964"/>
        <v>0</v>
      </c>
      <c r="W8350" s="20"/>
    </row>
    <row r="8351" spans="1:23" x14ac:dyDescent="0.25">
      <c r="A8351">
        <v>2022121404</v>
      </c>
      <c r="B8351">
        <v>4</v>
      </c>
      <c r="C8351" s="7">
        <v>0.44684000000000001</v>
      </c>
      <c r="D8351" s="6">
        <f t="shared" si="1950"/>
        <v>35747.200000000004</v>
      </c>
      <c r="E8351" s="62">
        <v>0</v>
      </c>
      <c r="F8351" s="6">
        <f t="shared" si="1959"/>
        <v>0</v>
      </c>
      <c r="G8351" s="7">
        <v>0.36720000000000003</v>
      </c>
      <c r="H8351" s="6">
        <f t="shared" si="1951"/>
        <v>12852.000000000002</v>
      </c>
      <c r="I8351" s="7">
        <v>0</v>
      </c>
      <c r="J8351" s="6">
        <f t="shared" si="1952"/>
        <v>0</v>
      </c>
      <c r="K8351" s="20"/>
      <c r="L8351" s="6">
        <f t="shared" si="1953"/>
        <v>35747.200000000004</v>
      </c>
      <c r="M8351" s="11">
        <f t="shared" si="1960"/>
        <v>4252.7999999999956</v>
      </c>
      <c r="N8351" s="6">
        <f t="shared" si="1954"/>
        <v>0</v>
      </c>
      <c r="O8351" s="11">
        <f t="shared" si="1961"/>
        <v>12852.000000000002</v>
      </c>
      <c r="P8351" s="11">
        <f t="shared" si="1955"/>
        <v>0</v>
      </c>
      <c r="Q8351" s="11">
        <f t="shared" si="1962"/>
        <v>0</v>
      </c>
      <c r="R8351" s="11">
        <f t="shared" si="1963"/>
        <v>17104.799999999996</v>
      </c>
      <c r="S8351" s="6">
        <f t="shared" si="1956"/>
        <v>0</v>
      </c>
      <c r="T8351" s="11">
        <f t="shared" si="1957"/>
        <v>0</v>
      </c>
      <c r="U8351" s="11">
        <f t="shared" si="1958"/>
        <v>0</v>
      </c>
      <c r="V8351" s="11">
        <f t="shared" si="1964"/>
        <v>0</v>
      </c>
      <c r="W8351" s="20"/>
    </row>
    <row r="8352" spans="1:23" x14ac:dyDescent="0.25">
      <c r="A8352">
        <v>2022121405</v>
      </c>
      <c r="B8352">
        <v>4</v>
      </c>
      <c r="C8352" s="7">
        <v>0.45351999999999998</v>
      </c>
      <c r="D8352" s="6">
        <f t="shared" si="1950"/>
        <v>36281.599999999999</v>
      </c>
      <c r="E8352" s="62">
        <v>0</v>
      </c>
      <c r="F8352" s="6">
        <f t="shared" si="1959"/>
        <v>0</v>
      </c>
      <c r="G8352" s="7">
        <v>0.35510999999999998</v>
      </c>
      <c r="H8352" s="6">
        <f t="shared" si="1951"/>
        <v>12428.849999999999</v>
      </c>
      <c r="I8352" s="7">
        <v>0</v>
      </c>
      <c r="J8352" s="6">
        <f t="shared" si="1952"/>
        <v>0</v>
      </c>
      <c r="K8352" s="20"/>
      <c r="L8352" s="6">
        <f t="shared" si="1953"/>
        <v>36281.599999999999</v>
      </c>
      <c r="M8352" s="11">
        <f t="shared" si="1960"/>
        <v>3718.4000000000015</v>
      </c>
      <c r="N8352" s="6">
        <f t="shared" si="1954"/>
        <v>0</v>
      </c>
      <c r="O8352" s="11">
        <f t="shared" si="1961"/>
        <v>12428.849999999999</v>
      </c>
      <c r="P8352" s="11">
        <f t="shared" si="1955"/>
        <v>0</v>
      </c>
      <c r="Q8352" s="11">
        <f t="shared" si="1962"/>
        <v>0</v>
      </c>
      <c r="R8352" s="11">
        <f t="shared" si="1963"/>
        <v>16147.25</v>
      </c>
      <c r="S8352" s="6">
        <f t="shared" si="1956"/>
        <v>0</v>
      </c>
      <c r="T8352" s="11">
        <f t="shared" si="1957"/>
        <v>0</v>
      </c>
      <c r="U8352" s="11">
        <f t="shared" si="1958"/>
        <v>0</v>
      </c>
      <c r="V8352" s="11">
        <f t="shared" si="1964"/>
        <v>0</v>
      </c>
      <c r="W8352" s="20"/>
    </row>
    <row r="8353" spans="1:23" x14ac:dyDescent="0.25">
      <c r="A8353">
        <v>2022121406</v>
      </c>
      <c r="B8353">
        <v>4</v>
      </c>
      <c r="C8353" s="7">
        <v>0.4733</v>
      </c>
      <c r="D8353" s="6">
        <f t="shared" si="1950"/>
        <v>37864</v>
      </c>
      <c r="E8353" s="62">
        <v>0</v>
      </c>
      <c r="F8353" s="6">
        <f t="shared" si="1959"/>
        <v>0</v>
      </c>
      <c r="G8353" s="7">
        <v>0.33637</v>
      </c>
      <c r="H8353" s="6">
        <f t="shared" si="1951"/>
        <v>11772.95</v>
      </c>
      <c r="I8353" s="7">
        <v>0</v>
      </c>
      <c r="J8353" s="6">
        <f t="shared" si="1952"/>
        <v>0</v>
      </c>
      <c r="K8353" s="20"/>
      <c r="L8353" s="6">
        <f t="shared" si="1953"/>
        <v>37864</v>
      </c>
      <c r="M8353" s="11">
        <f t="shared" si="1960"/>
        <v>2136</v>
      </c>
      <c r="N8353" s="6">
        <f t="shared" si="1954"/>
        <v>0</v>
      </c>
      <c r="O8353" s="11">
        <f t="shared" si="1961"/>
        <v>11772.95</v>
      </c>
      <c r="P8353" s="11">
        <f t="shared" si="1955"/>
        <v>0</v>
      </c>
      <c r="Q8353" s="11">
        <f t="shared" si="1962"/>
        <v>0</v>
      </c>
      <c r="R8353" s="11">
        <f t="shared" si="1963"/>
        <v>13908.95</v>
      </c>
      <c r="S8353" s="6">
        <f t="shared" si="1956"/>
        <v>0</v>
      </c>
      <c r="T8353" s="11">
        <f t="shared" si="1957"/>
        <v>0</v>
      </c>
      <c r="U8353" s="11">
        <f t="shared" si="1958"/>
        <v>0</v>
      </c>
      <c r="V8353" s="11">
        <f t="shared" si="1964"/>
        <v>0</v>
      </c>
      <c r="W8353" s="20"/>
    </row>
    <row r="8354" spans="1:23" x14ac:dyDescent="0.25">
      <c r="A8354">
        <v>2022121407</v>
      </c>
      <c r="B8354">
        <v>4</v>
      </c>
      <c r="C8354" s="7">
        <v>0.51232999999999995</v>
      </c>
      <c r="D8354" s="6">
        <f t="shared" si="1950"/>
        <v>40986.399999999994</v>
      </c>
      <c r="E8354" s="62">
        <v>0</v>
      </c>
      <c r="F8354" s="6">
        <f t="shared" si="1959"/>
        <v>0</v>
      </c>
      <c r="G8354" s="7">
        <v>0.36632999999999999</v>
      </c>
      <c r="H8354" s="6">
        <f t="shared" si="1951"/>
        <v>12821.55</v>
      </c>
      <c r="I8354" s="7">
        <v>0</v>
      </c>
      <c r="J8354" s="6">
        <f t="shared" si="1952"/>
        <v>0</v>
      </c>
      <c r="K8354" s="20"/>
      <c r="L8354" s="6">
        <f t="shared" si="1953"/>
        <v>40000</v>
      </c>
      <c r="M8354" s="11">
        <f t="shared" si="1960"/>
        <v>0</v>
      </c>
      <c r="N8354" s="6">
        <f t="shared" si="1954"/>
        <v>986.39999999999418</v>
      </c>
      <c r="O8354" s="11">
        <f t="shared" si="1961"/>
        <v>11835.150000000005</v>
      </c>
      <c r="P8354" s="11">
        <f t="shared" si="1955"/>
        <v>0</v>
      </c>
      <c r="Q8354" s="11">
        <f t="shared" si="1962"/>
        <v>0</v>
      </c>
      <c r="R8354" s="11">
        <f t="shared" si="1963"/>
        <v>11835.150000000005</v>
      </c>
      <c r="S8354" s="6">
        <f t="shared" si="1956"/>
        <v>0</v>
      </c>
      <c r="T8354" s="11">
        <f t="shared" si="1957"/>
        <v>0</v>
      </c>
      <c r="U8354" s="11">
        <f t="shared" si="1958"/>
        <v>0</v>
      </c>
      <c r="V8354" s="11">
        <f t="shared" si="1964"/>
        <v>0</v>
      </c>
      <c r="W8354" s="20"/>
    </row>
    <row r="8355" spans="1:23" x14ac:dyDescent="0.25">
      <c r="A8355">
        <v>2022121408</v>
      </c>
      <c r="B8355">
        <v>4</v>
      </c>
      <c r="C8355" s="7">
        <v>0.53268000000000004</v>
      </c>
      <c r="D8355" s="6">
        <f t="shared" si="1950"/>
        <v>42614.400000000001</v>
      </c>
      <c r="E8355" s="62">
        <v>0</v>
      </c>
      <c r="F8355" s="6">
        <f t="shared" si="1959"/>
        <v>0</v>
      </c>
      <c r="G8355" s="7">
        <v>0.40787000000000001</v>
      </c>
      <c r="H8355" s="6">
        <f t="shared" si="1951"/>
        <v>14275.45</v>
      </c>
      <c r="I8355" s="7">
        <v>3.14E-3</v>
      </c>
      <c r="J8355" s="6">
        <f t="shared" si="1952"/>
        <v>43.96</v>
      </c>
      <c r="K8355" s="20"/>
      <c r="L8355" s="6">
        <f t="shared" si="1953"/>
        <v>40000</v>
      </c>
      <c r="M8355" s="11">
        <f t="shared" si="1960"/>
        <v>0</v>
      </c>
      <c r="N8355" s="6">
        <f t="shared" si="1954"/>
        <v>2614.4000000000015</v>
      </c>
      <c r="O8355" s="11">
        <f t="shared" si="1961"/>
        <v>11661.05</v>
      </c>
      <c r="P8355" s="11">
        <f t="shared" si="1955"/>
        <v>0</v>
      </c>
      <c r="Q8355" s="11">
        <f t="shared" si="1962"/>
        <v>43.96</v>
      </c>
      <c r="R8355" s="11">
        <f t="shared" si="1963"/>
        <v>11705.009999999998</v>
      </c>
      <c r="S8355" s="6">
        <f t="shared" si="1956"/>
        <v>0</v>
      </c>
      <c r="T8355" s="11">
        <f t="shared" si="1957"/>
        <v>0</v>
      </c>
      <c r="U8355" s="11">
        <f t="shared" si="1958"/>
        <v>0</v>
      </c>
      <c r="V8355" s="11">
        <f t="shared" si="1964"/>
        <v>0</v>
      </c>
      <c r="W8355" s="20"/>
    </row>
    <row r="8356" spans="1:23" x14ac:dyDescent="0.25">
      <c r="A8356">
        <v>2022121409</v>
      </c>
      <c r="B8356">
        <v>4</v>
      </c>
      <c r="C8356" s="7">
        <v>0.53432000000000002</v>
      </c>
      <c r="D8356" s="6">
        <f t="shared" si="1950"/>
        <v>42745.599999999999</v>
      </c>
      <c r="E8356" s="62">
        <v>0</v>
      </c>
      <c r="F8356" s="6">
        <f t="shared" si="1959"/>
        <v>0</v>
      </c>
      <c r="G8356" s="7">
        <v>0.40073999999999999</v>
      </c>
      <c r="H8356" s="6">
        <f t="shared" si="1951"/>
        <v>14025.9</v>
      </c>
      <c r="I8356" s="7">
        <v>0.17050000000000001</v>
      </c>
      <c r="J8356" s="6">
        <f t="shared" si="1952"/>
        <v>2387</v>
      </c>
      <c r="K8356" s="20"/>
      <c r="L8356" s="6">
        <f t="shared" si="1953"/>
        <v>40000</v>
      </c>
      <c r="M8356" s="11">
        <f t="shared" si="1960"/>
        <v>0</v>
      </c>
      <c r="N8356" s="6">
        <f t="shared" si="1954"/>
        <v>2745.5999999999985</v>
      </c>
      <c r="O8356" s="11">
        <f t="shared" si="1961"/>
        <v>11280.300000000001</v>
      </c>
      <c r="P8356" s="11">
        <f t="shared" si="1955"/>
        <v>0</v>
      </c>
      <c r="Q8356" s="11">
        <f t="shared" si="1962"/>
        <v>2387</v>
      </c>
      <c r="R8356" s="11">
        <f t="shared" si="1963"/>
        <v>13667.300000000001</v>
      </c>
      <c r="S8356" s="6">
        <f t="shared" si="1956"/>
        <v>0</v>
      </c>
      <c r="T8356" s="11">
        <f t="shared" si="1957"/>
        <v>0</v>
      </c>
      <c r="U8356" s="11">
        <f t="shared" si="1958"/>
        <v>0</v>
      </c>
      <c r="V8356" s="11">
        <f t="shared" si="1964"/>
        <v>0</v>
      </c>
      <c r="W8356" s="20"/>
    </row>
    <row r="8357" spans="1:23" x14ac:dyDescent="0.25">
      <c r="A8357">
        <v>2022121410</v>
      </c>
      <c r="B8357">
        <v>4</v>
      </c>
      <c r="C8357" s="7">
        <v>0.53576000000000001</v>
      </c>
      <c r="D8357" s="6">
        <f t="shared" si="1950"/>
        <v>42860.800000000003</v>
      </c>
      <c r="E8357" s="62">
        <v>0</v>
      </c>
      <c r="F8357" s="6">
        <f t="shared" si="1959"/>
        <v>0</v>
      </c>
      <c r="G8357" s="7">
        <v>0.38629999999999998</v>
      </c>
      <c r="H8357" s="6">
        <f t="shared" si="1951"/>
        <v>13520.5</v>
      </c>
      <c r="I8357" s="7">
        <v>0.33227000000000001</v>
      </c>
      <c r="J8357" s="6">
        <f t="shared" si="1952"/>
        <v>4651.78</v>
      </c>
      <c r="K8357" s="20"/>
      <c r="L8357" s="6">
        <f t="shared" si="1953"/>
        <v>40000</v>
      </c>
      <c r="M8357" s="11">
        <f t="shared" si="1960"/>
        <v>0</v>
      </c>
      <c r="N8357" s="6">
        <f t="shared" si="1954"/>
        <v>2860.8000000000029</v>
      </c>
      <c r="O8357" s="11">
        <f t="shared" si="1961"/>
        <v>10659.699999999997</v>
      </c>
      <c r="P8357" s="11">
        <f t="shared" si="1955"/>
        <v>0</v>
      </c>
      <c r="Q8357" s="11">
        <f t="shared" si="1962"/>
        <v>4651.78</v>
      </c>
      <c r="R8357" s="11">
        <f t="shared" si="1963"/>
        <v>15311.479999999996</v>
      </c>
      <c r="S8357" s="6">
        <f t="shared" si="1956"/>
        <v>0</v>
      </c>
      <c r="T8357" s="11">
        <f t="shared" si="1957"/>
        <v>0</v>
      </c>
      <c r="U8357" s="11">
        <f t="shared" si="1958"/>
        <v>0</v>
      </c>
      <c r="V8357" s="11">
        <f t="shared" si="1964"/>
        <v>0</v>
      </c>
      <c r="W8357" s="20"/>
    </row>
    <row r="8358" spans="1:23" x14ac:dyDescent="0.25">
      <c r="A8358">
        <v>2022121411</v>
      </c>
      <c r="B8358">
        <v>4</v>
      </c>
      <c r="C8358" s="7">
        <v>0.53010999999999997</v>
      </c>
      <c r="D8358" s="6">
        <f t="shared" si="1950"/>
        <v>42408.799999999996</v>
      </c>
      <c r="E8358" s="62">
        <v>0</v>
      </c>
      <c r="F8358" s="6">
        <f t="shared" si="1959"/>
        <v>0</v>
      </c>
      <c r="G8358" s="7">
        <v>0.44357999999999997</v>
      </c>
      <c r="H8358" s="6">
        <f t="shared" si="1951"/>
        <v>15525.3</v>
      </c>
      <c r="I8358" s="7">
        <v>0.26477000000000001</v>
      </c>
      <c r="J8358" s="6">
        <f t="shared" si="1952"/>
        <v>3706.78</v>
      </c>
      <c r="K8358" s="20"/>
      <c r="L8358" s="6">
        <f t="shared" si="1953"/>
        <v>40000</v>
      </c>
      <c r="M8358" s="11">
        <f t="shared" si="1960"/>
        <v>0</v>
      </c>
      <c r="N8358" s="6">
        <f t="shared" si="1954"/>
        <v>2408.7999999999956</v>
      </c>
      <c r="O8358" s="11">
        <f t="shared" si="1961"/>
        <v>13116.500000000004</v>
      </c>
      <c r="P8358" s="11">
        <f t="shared" si="1955"/>
        <v>0</v>
      </c>
      <c r="Q8358" s="11">
        <f t="shared" si="1962"/>
        <v>3706.78</v>
      </c>
      <c r="R8358" s="11">
        <f t="shared" si="1963"/>
        <v>16823.280000000002</v>
      </c>
      <c r="S8358" s="6">
        <f t="shared" si="1956"/>
        <v>0</v>
      </c>
      <c r="T8358" s="11">
        <f t="shared" si="1957"/>
        <v>0</v>
      </c>
      <c r="U8358" s="11">
        <f t="shared" si="1958"/>
        <v>0</v>
      </c>
      <c r="V8358" s="11">
        <f t="shared" si="1964"/>
        <v>0</v>
      </c>
      <c r="W8358" s="20"/>
    </row>
    <row r="8359" spans="1:23" x14ac:dyDescent="0.25">
      <c r="A8359">
        <v>2022121412</v>
      </c>
      <c r="B8359">
        <v>4</v>
      </c>
      <c r="C8359" s="7">
        <v>0.52683000000000002</v>
      </c>
      <c r="D8359" s="6">
        <f t="shared" si="1950"/>
        <v>42146.400000000001</v>
      </c>
      <c r="E8359" s="62">
        <v>0</v>
      </c>
      <c r="F8359" s="6">
        <f t="shared" si="1959"/>
        <v>0</v>
      </c>
      <c r="G8359" s="7">
        <v>0.45156000000000002</v>
      </c>
      <c r="H8359" s="6">
        <f t="shared" si="1951"/>
        <v>15804.6</v>
      </c>
      <c r="I8359" s="7">
        <v>0.25408999999999998</v>
      </c>
      <c r="J8359" s="6">
        <f t="shared" si="1952"/>
        <v>3557.2599999999998</v>
      </c>
      <c r="K8359" s="20"/>
      <c r="L8359" s="6">
        <f t="shared" si="1953"/>
        <v>40000</v>
      </c>
      <c r="M8359" s="11">
        <f t="shared" si="1960"/>
        <v>0</v>
      </c>
      <c r="N8359" s="6">
        <f t="shared" si="1954"/>
        <v>2146.4000000000015</v>
      </c>
      <c r="O8359" s="11">
        <f t="shared" si="1961"/>
        <v>13658.199999999999</v>
      </c>
      <c r="P8359" s="11">
        <f t="shared" si="1955"/>
        <v>0</v>
      </c>
      <c r="Q8359" s="11">
        <f t="shared" si="1962"/>
        <v>3557.2599999999998</v>
      </c>
      <c r="R8359" s="11">
        <f t="shared" si="1963"/>
        <v>17215.46</v>
      </c>
      <c r="S8359" s="6">
        <f t="shared" si="1956"/>
        <v>0</v>
      </c>
      <c r="T8359" s="11">
        <f t="shared" si="1957"/>
        <v>0</v>
      </c>
      <c r="U8359" s="11">
        <f t="shared" si="1958"/>
        <v>0</v>
      </c>
      <c r="V8359" s="11">
        <f t="shared" si="1964"/>
        <v>0</v>
      </c>
      <c r="W8359" s="20"/>
    </row>
    <row r="8360" spans="1:23" x14ac:dyDescent="0.25">
      <c r="A8360">
        <v>2022121413</v>
      </c>
      <c r="B8360">
        <v>4</v>
      </c>
      <c r="C8360" s="7">
        <v>0.52307000000000003</v>
      </c>
      <c r="D8360" s="6">
        <f t="shared" si="1950"/>
        <v>41845.600000000006</v>
      </c>
      <c r="E8360" s="62">
        <v>0</v>
      </c>
      <c r="F8360" s="6">
        <f t="shared" si="1959"/>
        <v>0</v>
      </c>
      <c r="G8360" s="7">
        <v>0.44108000000000003</v>
      </c>
      <c r="H8360" s="6">
        <f t="shared" si="1951"/>
        <v>15437.800000000001</v>
      </c>
      <c r="I8360" s="7">
        <v>0.28022999999999998</v>
      </c>
      <c r="J8360" s="6">
        <f t="shared" si="1952"/>
        <v>3923.22</v>
      </c>
      <c r="K8360" s="20"/>
      <c r="L8360" s="6">
        <f t="shared" si="1953"/>
        <v>40000</v>
      </c>
      <c r="M8360" s="11">
        <f t="shared" si="1960"/>
        <v>0</v>
      </c>
      <c r="N8360" s="6">
        <f t="shared" si="1954"/>
        <v>1845.6000000000058</v>
      </c>
      <c r="O8360" s="11">
        <f t="shared" si="1961"/>
        <v>13592.199999999995</v>
      </c>
      <c r="P8360" s="11">
        <f t="shared" si="1955"/>
        <v>0</v>
      </c>
      <c r="Q8360" s="11">
        <f t="shared" si="1962"/>
        <v>3923.22</v>
      </c>
      <c r="R8360" s="11">
        <f t="shared" si="1963"/>
        <v>17515.419999999995</v>
      </c>
      <c r="S8360" s="6">
        <f t="shared" si="1956"/>
        <v>0</v>
      </c>
      <c r="T8360" s="11">
        <f t="shared" si="1957"/>
        <v>0</v>
      </c>
      <c r="U8360" s="11">
        <f t="shared" si="1958"/>
        <v>0</v>
      </c>
      <c r="V8360" s="11">
        <f t="shared" si="1964"/>
        <v>0</v>
      </c>
      <c r="W8360" s="20"/>
    </row>
    <row r="8361" spans="1:23" x14ac:dyDescent="0.25">
      <c r="A8361">
        <v>2022121414</v>
      </c>
      <c r="B8361">
        <v>4</v>
      </c>
      <c r="C8361" s="7">
        <v>0.52225999999999995</v>
      </c>
      <c r="D8361" s="6">
        <f t="shared" si="1950"/>
        <v>41780.799999999996</v>
      </c>
      <c r="E8361" s="62">
        <v>0</v>
      </c>
      <c r="F8361" s="6">
        <f t="shared" si="1959"/>
        <v>0</v>
      </c>
      <c r="G8361" s="7">
        <v>0.41360999999999998</v>
      </c>
      <c r="H8361" s="6">
        <f t="shared" si="1951"/>
        <v>14476.349999999999</v>
      </c>
      <c r="I8361" s="7">
        <v>0.34864000000000001</v>
      </c>
      <c r="J8361" s="6">
        <f t="shared" si="1952"/>
        <v>4880.96</v>
      </c>
      <c r="K8361" s="20"/>
      <c r="L8361" s="6">
        <f t="shared" si="1953"/>
        <v>40000</v>
      </c>
      <c r="M8361" s="11">
        <f t="shared" si="1960"/>
        <v>0</v>
      </c>
      <c r="N8361" s="6">
        <f t="shared" si="1954"/>
        <v>1780.7999999999956</v>
      </c>
      <c r="O8361" s="11">
        <f t="shared" si="1961"/>
        <v>12695.550000000003</v>
      </c>
      <c r="P8361" s="11">
        <f t="shared" si="1955"/>
        <v>0</v>
      </c>
      <c r="Q8361" s="11">
        <f t="shared" si="1962"/>
        <v>4880.96</v>
      </c>
      <c r="R8361" s="11">
        <f t="shared" si="1963"/>
        <v>17576.510000000002</v>
      </c>
      <c r="S8361" s="6">
        <f t="shared" si="1956"/>
        <v>0</v>
      </c>
      <c r="T8361" s="11">
        <f t="shared" si="1957"/>
        <v>0</v>
      </c>
      <c r="U8361" s="11">
        <f t="shared" si="1958"/>
        <v>0</v>
      </c>
      <c r="V8361" s="11">
        <f t="shared" si="1964"/>
        <v>0</v>
      </c>
      <c r="W8361" s="20"/>
    </row>
    <row r="8362" spans="1:23" x14ac:dyDescent="0.25">
      <c r="A8362">
        <v>2022121415</v>
      </c>
      <c r="B8362">
        <v>4</v>
      </c>
      <c r="C8362" s="7">
        <v>0.52064999999999995</v>
      </c>
      <c r="D8362" s="6">
        <f t="shared" si="1950"/>
        <v>41651.999999999993</v>
      </c>
      <c r="E8362" s="62">
        <v>0</v>
      </c>
      <c r="F8362" s="6">
        <f t="shared" si="1959"/>
        <v>0</v>
      </c>
      <c r="G8362" s="7">
        <v>0.37003999999999998</v>
      </c>
      <c r="H8362" s="6">
        <f t="shared" si="1951"/>
        <v>12951.4</v>
      </c>
      <c r="I8362" s="7">
        <v>0.42408000000000001</v>
      </c>
      <c r="J8362" s="6">
        <f t="shared" si="1952"/>
        <v>5937.12</v>
      </c>
      <c r="K8362" s="20"/>
      <c r="L8362" s="6">
        <f t="shared" si="1953"/>
        <v>40000</v>
      </c>
      <c r="M8362" s="11">
        <f t="shared" si="1960"/>
        <v>0</v>
      </c>
      <c r="N8362" s="6">
        <f t="shared" si="1954"/>
        <v>1651.9999999999927</v>
      </c>
      <c r="O8362" s="11">
        <f t="shared" si="1961"/>
        <v>11299.400000000007</v>
      </c>
      <c r="P8362" s="11">
        <f t="shared" si="1955"/>
        <v>0</v>
      </c>
      <c r="Q8362" s="11">
        <f t="shared" si="1962"/>
        <v>5937.12</v>
      </c>
      <c r="R8362" s="11">
        <f t="shared" si="1963"/>
        <v>17236.520000000008</v>
      </c>
      <c r="S8362" s="6">
        <f t="shared" si="1956"/>
        <v>0</v>
      </c>
      <c r="T8362" s="11">
        <f t="shared" si="1957"/>
        <v>0</v>
      </c>
      <c r="U8362" s="11">
        <f t="shared" si="1958"/>
        <v>0</v>
      </c>
      <c r="V8362" s="11">
        <f t="shared" si="1964"/>
        <v>0</v>
      </c>
      <c r="W8362" s="20"/>
    </row>
    <row r="8363" spans="1:23" x14ac:dyDescent="0.25">
      <c r="A8363">
        <v>2022121416</v>
      </c>
      <c r="B8363">
        <v>4</v>
      </c>
      <c r="C8363" s="7">
        <v>0.52361999999999997</v>
      </c>
      <c r="D8363" s="6">
        <f t="shared" si="1950"/>
        <v>41889.599999999999</v>
      </c>
      <c r="E8363" s="62">
        <v>0</v>
      </c>
      <c r="F8363" s="6">
        <f t="shared" si="1959"/>
        <v>0</v>
      </c>
      <c r="G8363" s="7">
        <v>0.30463000000000001</v>
      </c>
      <c r="H8363" s="6">
        <f t="shared" si="1951"/>
        <v>10662.050000000001</v>
      </c>
      <c r="I8363" s="7">
        <v>0.51576</v>
      </c>
      <c r="J8363" s="6">
        <f t="shared" si="1952"/>
        <v>7220.64</v>
      </c>
      <c r="K8363" s="20"/>
      <c r="L8363" s="6">
        <f t="shared" si="1953"/>
        <v>40000</v>
      </c>
      <c r="M8363" s="11">
        <f t="shared" si="1960"/>
        <v>0</v>
      </c>
      <c r="N8363" s="6">
        <f t="shared" si="1954"/>
        <v>1889.5999999999985</v>
      </c>
      <c r="O8363" s="11">
        <f t="shared" si="1961"/>
        <v>8772.4500000000025</v>
      </c>
      <c r="P8363" s="11">
        <f t="shared" si="1955"/>
        <v>0</v>
      </c>
      <c r="Q8363" s="11">
        <f t="shared" si="1962"/>
        <v>7220.64</v>
      </c>
      <c r="R8363" s="11">
        <f t="shared" si="1963"/>
        <v>15993.090000000004</v>
      </c>
      <c r="S8363" s="6">
        <f t="shared" si="1956"/>
        <v>0</v>
      </c>
      <c r="T8363" s="11">
        <f t="shared" si="1957"/>
        <v>0</v>
      </c>
      <c r="U8363" s="11">
        <f t="shared" si="1958"/>
        <v>0</v>
      </c>
      <c r="V8363" s="11">
        <f t="shared" si="1964"/>
        <v>0</v>
      </c>
      <c r="W8363" s="20"/>
    </row>
    <row r="8364" spans="1:23" x14ac:dyDescent="0.25">
      <c r="A8364">
        <v>2022121417</v>
      </c>
      <c r="B8364">
        <v>4</v>
      </c>
      <c r="C8364" s="7">
        <v>0.53013999999999994</v>
      </c>
      <c r="D8364" s="6">
        <f t="shared" si="1950"/>
        <v>42411.199999999997</v>
      </c>
      <c r="E8364" s="62">
        <v>0</v>
      </c>
      <c r="F8364" s="6">
        <f t="shared" si="1959"/>
        <v>0</v>
      </c>
      <c r="G8364" s="7">
        <v>0.23633999999999999</v>
      </c>
      <c r="H8364" s="6">
        <f t="shared" si="1951"/>
        <v>8271.9</v>
      </c>
      <c r="I8364" s="7">
        <v>0.35294999999999999</v>
      </c>
      <c r="J8364" s="6">
        <f t="shared" si="1952"/>
        <v>4941.3</v>
      </c>
      <c r="K8364" s="20"/>
      <c r="L8364" s="6">
        <f t="shared" si="1953"/>
        <v>40000</v>
      </c>
      <c r="M8364" s="11">
        <f t="shared" si="1960"/>
        <v>0</v>
      </c>
      <c r="N8364" s="6">
        <f t="shared" si="1954"/>
        <v>2411.1999999999971</v>
      </c>
      <c r="O8364" s="11">
        <f t="shared" si="1961"/>
        <v>5860.7000000000025</v>
      </c>
      <c r="P8364" s="11">
        <f t="shared" si="1955"/>
        <v>0</v>
      </c>
      <c r="Q8364" s="11">
        <f t="shared" si="1962"/>
        <v>4941.3</v>
      </c>
      <c r="R8364" s="11">
        <f t="shared" si="1963"/>
        <v>10802.000000000004</v>
      </c>
      <c r="S8364" s="6">
        <f t="shared" si="1956"/>
        <v>0</v>
      </c>
      <c r="T8364" s="11">
        <f t="shared" si="1957"/>
        <v>0</v>
      </c>
      <c r="U8364" s="11">
        <f t="shared" si="1958"/>
        <v>0</v>
      </c>
      <c r="V8364" s="11">
        <f t="shared" si="1964"/>
        <v>0</v>
      </c>
      <c r="W8364" s="20"/>
    </row>
    <row r="8365" spans="1:23" x14ac:dyDescent="0.25">
      <c r="A8365">
        <v>2022121418</v>
      </c>
      <c r="B8365">
        <v>4</v>
      </c>
      <c r="C8365" s="7">
        <v>0.55261000000000005</v>
      </c>
      <c r="D8365" s="6">
        <f t="shared" si="1950"/>
        <v>44208.800000000003</v>
      </c>
      <c r="E8365" s="62">
        <v>0</v>
      </c>
      <c r="F8365" s="6">
        <f t="shared" si="1959"/>
        <v>0</v>
      </c>
      <c r="G8365" s="7">
        <v>0.14302999999999999</v>
      </c>
      <c r="H8365" s="6">
        <f t="shared" si="1951"/>
        <v>5006.0499999999993</v>
      </c>
      <c r="I8365" s="7">
        <v>3.9370000000000002E-2</v>
      </c>
      <c r="J8365" s="6">
        <f t="shared" si="1952"/>
        <v>551.18000000000006</v>
      </c>
      <c r="K8365" s="20"/>
      <c r="L8365" s="6">
        <f t="shared" si="1953"/>
        <v>40000</v>
      </c>
      <c r="M8365" s="11">
        <f t="shared" si="1960"/>
        <v>0</v>
      </c>
      <c r="N8365" s="6">
        <f t="shared" si="1954"/>
        <v>4208.8000000000029</v>
      </c>
      <c r="O8365" s="11">
        <f t="shared" si="1961"/>
        <v>797.24999999999636</v>
      </c>
      <c r="P8365" s="11">
        <f t="shared" si="1955"/>
        <v>0</v>
      </c>
      <c r="Q8365" s="11">
        <f t="shared" si="1962"/>
        <v>551.18000000000006</v>
      </c>
      <c r="R8365" s="11">
        <f t="shared" si="1963"/>
        <v>1348.4299999999964</v>
      </c>
      <c r="S8365" s="6">
        <f t="shared" si="1956"/>
        <v>0</v>
      </c>
      <c r="T8365" s="11">
        <f t="shared" si="1957"/>
        <v>0</v>
      </c>
      <c r="U8365" s="11">
        <f t="shared" si="1958"/>
        <v>0</v>
      </c>
      <c r="V8365" s="11">
        <f t="shared" si="1964"/>
        <v>0</v>
      </c>
      <c r="W8365" s="20"/>
    </row>
    <row r="8366" spans="1:23" x14ac:dyDescent="0.25">
      <c r="A8366">
        <v>2022121419</v>
      </c>
      <c r="B8366">
        <v>4</v>
      </c>
      <c r="C8366" s="7">
        <v>0.57250000000000001</v>
      </c>
      <c r="D8366" s="6">
        <f t="shared" si="1950"/>
        <v>45800</v>
      </c>
      <c r="E8366" s="62">
        <v>0</v>
      </c>
      <c r="F8366" s="6">
        <f t="shared" si="1959"/>
        <v>0</v>
      </c>
      <c r="G8366" s="7">
        <v>0.12339</v>
      </c>
      <c r="H8366" s="6">
        <f t="shared" si="1951"/>
        <v>4318.6499999999996</v>
      </c>
      <c r="I8366" s="7">
        <v>0</v>
      </c>
      <c r="J8366" s="6">
        <f t="shared" si="1952"/>
        <v>0</v>
      </c>
      <c r="K8366" s="20"/>
      <c r="L8366" s="6">
        <f t="shared" si="1953"/>
        <v>40000</v>
      </c>
      <c r="M8366" s="11">
        <f t="shared" si="1960"/>
        <v>0</v>
      </c>
      <c r="N8366" s="6">
        <f t="shared" si="1954"/>
        <v>4318.6499999999996</v>
      </c>
      <c r="O8366" s="11">
        <f t="shared" si="1961"/>
        <v>0</v>
      </c>
      <c r="P8366" s="11">
        <f t="shared" si="1955"/>
        <v>0</v>
      </c>
      <c r="Q8366" s="11">
        <f t="shared" si="1962"/>
        <v>0</v>
      </c>
      <c r="R8366" s="11">
        <f t="shared" si="1963"/>
        <v>0</v>
      </c>
      <c r="S8366" s="6">
        <f t="shared" si="1956"/>
        <v>1481.3500000000004</v>
      </c>
      <c r="T8366" s="11">
        <f t="shared" si="1957"/>
        <v>0</v>
      </c>
      <c r="U8366" s="11">
        <f t="shared" si="1958"/>
        <v>0</v>
      </c>
      <c r="V8366" s="11">
        <f t="shared" si="1964"/>
        <v>1481.3500000000004</v>
      </c>
      <c r="W8366" s="20"/>
    </row>
    <row r="8367" spans="1:23" x14ac:dyDescent="0.25">
      <c r="A8367">
        <v>2022121420</v>
      </c>
      <c r="B8367">
        <v>4</v>
      </c>
      <c r="C8367" s="7">
        <v>0.57138999999999995</v>
      </c>
      <c r="D8367" s="6">
        <f t="shared" si="1950"/>
        <v>45711.199999999997</v>
      </c>
      <c r="E8367" s="62">
        <v>0</v>
      </c>
      <c r="F8367" s="6">
        <f t="shared" si="1959"/>
        <v>0</v>
      </c>
      <c r="G8367" s="7">
        <v>0.13189000000000001</v>
      </c>
      <c r="H8367" s="6">
        <f t="shared" si="1951"/>
        <v>4616.1500000000005</v>
      </c>
      <c r="I8367" s="7">
        <v>0</v>
      </c>
      <c r="J8367" s="6">
        <f t="shared" si="1952"/>
        <v>0</v>
      </c>
      <c r="K8367" s="20"/>
      <c r="L8367" s="6">
        <f t="shared" si="1953"/>
        <v>40000</v>
      </c>
      <c r="M8367" s="11">
        <f t="shared" si="1960"/>
        <v>0</v>
      </c>
      <c r="N8367" s="6">
        <f t="shared" si="1954"/>
        <v>4616.1500000000005</v>
      </c>
      <c r="O8367" s="11">
        <f t="shared" si="1961"/>
        <v>0</v>
      </c>
      <c r="P8367" s="11">
        <f t="shared" si="1955"/>
        <v>0</v>
      </c>
      <c r="Q8367" s="11">
        <f t="shared" si="1962"/>
        <v>0</v>
      </c>
      <c r="R8367" s="11">
        <f t="shared" si="1963"/>
        <v>0</v>
      </c>
      <c r="S8367" s="6">
        <f t="shared" si="1956"/>
        <v>1095.0499999999965</v>
      </c>
      <c r="T8367" s="11">
        <f t="shared" si="1957"/>
        <v>0</v>
      </c>
      <c r="U8367" s="11">
        <f t="shared" si="1958"/>
        <v>0</v>
      </c>
      <c r="V8367" s="11">
        <f t="shared" si="1964"/>
        <v>1095.0499999999965</v>
      </c>
      <c r="W8367" s="20"/>
    </row>
    <row r="8368" spans="1:23" x14ac:dyDescent="0.25">
      <c r="A8368">
        <v>2022121421</v>
      </c>
      <c r="B8368">
        <v>4</v>
      </c>
      <c r="C8368" s="7">
        <v>0.57032000000000005</v>
      </c>
      <c r="D8368" s="6">
        <f t="shared" si="1950"/>
        <v>45625.600000000006</v>
      </c>
      <c r="E8368" s="62">
        <v>0</v>
      </c>
      <c r="F8368" s="6">
        <f t="shared" si="1959"/>
        <v>0</v>
      </c>
      <c r="G8368" s="7">
        <v>0.13725999999999999</v>
      </c>
      <c r="H8368" s="6">
        <f t="shared" si="1951"/>
        <v>4804.0999999999995</v>
      </c>
      <c r="I8368" s="7">
        <v>0</v>
      </c>
      <c r="J8368" s="6">
        <f t="shared" si="1952"/>
        <v>0</v>
      </c>
      <c r="K8368" s="20"/>
      <c r="L8368" s="6">
        <f t="shared" si="1953"/>
        <v>40000</v>
      </c>
      <c r="M8368" s="11">
        <f t="shared" si="1960"/>
        <v>0</v>
      </c>
      <c r="N8368" s="6">
        <f t="shared" si="1954"/>
        <v>4804.0999999999995</v>
      </c>
      <c r="O8368" s="11">
        <f t="shared" si="1961"/>
        <v>0</v>
      </c>
      <c r="P8368" s="11">
        <f t="shared" si="1955"/>
        <v>0</v>
      </c>
      <c r="Q8368" s="11">
        <f t="shared" si="1962"/>
        <v>0</v>
      </c>
      <c r="R8368" s="11">
        <f t="shared" si="1963"/>
        <v>0</v>
      </c>
      <c r="S8368" s="6">
        <f t="shared" si="1956"/>
        <v>821.50000000000637</v>
      </c>
      <c r="T8368" s="11">
        <f t="shared" si="1957"/>
        <v>0</v>
      </c>
      <c r="U8368" s="11">
        <f t="shared" si="1958"/>
        <v>0</v>
      </c>
      <c r="V8368" s="11">
        <f t="shared" si="1964"/>
        <v>821.50000000000637</v>
      </c>
      <c r="W8368" s="20"/>
    </row>
    <row r="8369" spans="1:23" x14ac:dyDescent="0.25">
      <c r="A8369">
        <v>2022121422</v>
      </c>
      <c r="B8369">
        <v>4</v>
      </c>
      <c r="C8369" s="7">
        <v>0.55918999999999996</v>
      </c>
      <c r="D8369" s="6">
        <f t="shared" si="1950"/>
        <v>44735.199999999997</v>
      </c>
      <c r="E8369" s="62">
        <v>0</v>
      </c>
      <c r="F8369" s="6">
        <f t="shared" si="1959"/>
        <v>0</v>
      </c>
      <c r="G8369" s="7">
        <v>0.16342000000000001</v>
      </c>
      <c r="H8369" s="6">
        <f t="shared" si="1951"/>
        <v>5719.7000000000007</v>
      </c>
      <c r="I8369" s="7">
        <v>0</v>
      </c>
      <c r="J8369" s="6">
        <f t="shared" si="1952"/>
        <v>0</v>
      </c>
      <c r="K8369" s="20"/>
      <c r="L8369" s="6">
        <f t="shared" si="1953"/>
        <v>40000</v>
      </c>
      <c r="M8369" s="11">
        <f t="shared" si="1960"/>
        <v>0</v>
      </c>
      <c r="N8369" s="6">
        <f t="shared" si="1954"/>
        <v>4735.1999999999971</v>
      </c>
      <c r="O8369" s="11">
        <f t="shared" si="1961"/>
        <v>984.50000000000364</v>
      </c>
      <c r="P8369" s="11">
        <f t="shared" si="1955"/>
        <v>0</v>
      </c>
      <c r="Q8369" s="11">
        <f t="shared" si="1962"/>
        <v>0</v>
      </c>
      <c r="R8369" s="11">
        <f t="shared" si="1963"/>
        <v>984.50000000000364</v>
      </c>
      <c r="S8369" s="6">
        <f t="shared" si="1956"/>
        <v>0</v>
      </c>
      <c r="T8369" s="11">
        <f t="shared" si="1957"/>
        <v>0</v>
      </c>
      <c r="U8369" s="11">
        <f t="shared" si="1958"/>
        <v>0</v>
      </c>
      <c r="V8369" s="11">
        <f t="shared" si="1964"/>
        <v>0</v>
      </c>
      <c r="W8369" s="20"/>
    </row>
    <row r="8370" spans="1:23" x14ac:dyDescent="0.25">
      <c r="A8370">
        <v>2022121423</v>
      </c>
      <c r="B8370">
        <v>4</v>
      </c>
      <c r="C8370" s="7">
        <v>0.53981999999999997</v>
      </c>
      <c r="D8370" s="6">
        <f t="shared" si="1950"/>
        <v>43185.599999999999</v>
      </c>
      <c r="E8370" s="62">
        <v>0</v>
      </c>
      <c r="F8370" s="6">
        <f t="shared" si="1959"/>
        <v>0</v>
      </c>
      <c r="G8370" s="7">
        <v>0.18704000000000001</v>
      </c>
      <c r="H8370" s="6">
        <f t="shared" si="1951"/>
        <v>6546.4000000000005</v>
      </c>
      <c r="I8370" s="7">
        <v>0</v>
      </c>
      <c r="J8370" s="6">
        <f t="shared" si="1952"/>
        <v>0</v>
      </c>
      <c r="K8370" s="20"/>
      <c r="L8370" s="6">
        <f t="shared" si="1953"/>
        <v>40000</v>
      </c>
      <c r="M8370" s="11">
        <f t="shared" si="1960"/>
        <v>0</v>
      </c>
      <c r="N8370" s="6">
        <f t="shared" si="1954"/>
        <v>3185.5999999999985</v>
      </c>
      <c r="O8370" s="11">
        <f t="shared" si="1961"/>
        <v>3360.800000000002</v>
      </c>
      <c r="P8370" s="11">
        <f t="shared" si="1955"/>
        <v>0</v>
      </c>
      <c r="Q8370" s="11">
        <f t="shared" si="1962"/>
        <v>0</v>
      </c>
      <c r="R8370" s="11">
        <f t="shared" si="1963"/>
        <v>3360.800000000002</v>
      </c>
      <c r="S8370" s="6">
        <f t="shared" si="1956"/>
        <v>0</v>
      </c>
      <c r="T8370" s="11">
        <f t="shared" si="1957"/>
        <v>0</v>
      </c>
      <c r="U8370" s="11">
        <f t="shared" si="1958"/>
        <v>0</v>
      </c>
      <c r="V8370" s="11">
        <f t="shared" si="1964"/>
        <v>0</v>
      </c>
      <c r="W8370" s="20"/>
    </row>
    <row r="8371" spans="1:23" x14ac:dyDescent="0.25">
      <c r="A8371">
        <v>2022121424</v>
      </c>
      <c r="B8371">
        <v>4</v>
      </c>
      <c r="C8371" s="7">
        <v>0.51646999999999998</v>
      </c>
      <c r="D8371" s="6">
        <f t="shared" si="1950"/>
        <v>41317.599999999999</v>
      </c>
      <c r="E8371" s="62">
        <v>0</v>
      </c>
      <c r="F8371" s="6">
        <f t="shared" si="1959"/>
        <v>0</v>
      </c>
      <c r="G8371" s="7">
        <v>0.19181999999999999</v>
      </c>
      <c r="H8371" s="6">
        <f t="shared" si="1951"/>
        <v>6713.7</v>
      </c>
      <c r="I8371" s="7">
        <v>0</v>
      </c>
      <c r="J8371" s="6">
        <f t="shared" si="1952"/>
        <v>0</v>
      </c>
      <c r="K8371" s="20"/>
      <c r="L8371" s="6">
        <f t="shared" si="1953"/>
        <v>40000</v>
      </c>
      <c r="M8371" s="11">
        <f t="shared" si="1960"/>
        <v>0</v>
      </c>
      <c r="N8371" s="6">
        <f t="shared" si="1954"/>
        <v>1317.5999999999985</v>
      </c>
      <c r="O8371" s="11">
        <f t="shared" si="1961"/>
        <v>5396.1000000000013</v>
      </c>
      <c r="P8371" s="11">
        <f t="shared" si="1955"/>
        <v>0</v>
      </c>
      <c r="Q8371" s="11">
        <f t="shared" si="1962"/>
        <v>0</v>
      </c>
      <c r="R8371" s="11">
        <f t="shared" si="1963"/>
        <v>5396.1000000000013</v>
      </c>
      <c r="S8371" s="6">
        <f t="shared" si="1956"/>
        <v>0</v>
      </c>
      <c r="T8371" s="11">
        <f t="shared" si="1957"/>
        <v>0</v>
      </c>
      <c r="U8371" s="11">
        <f t="shared" si="1958"/>
        <v>0</v>
      </c>
      <c r="V8371" s="11">
        <f t="shared" si="1964"/>
        <v>0</v>
      </c>
      <c r="W8371" s="20"/>
    </row>
    <row r="8372" spans="1:23" x14ac:dyDescent="0.25">
      <c r="A8372">
        <v>2022121501</v>
      </c>
      <c r="B8372">
        <v>5</v>
      </c>
      <c r="C8372" s="7">
        <v>0.49990000000000001</v>
      </c>
      <c r="D8372" s="6">
        <f t="shared" si="1950"/>
        <v>39992</v>
      </c>
      <c r="E8372" s="62">
        <v>0</v>
      </c>
      <c r="F8372" s="6">
        <f t="shared" si="1959"/>
        <v>0</v>
      </c>
      <c r="G8372" s="7">
        <v>0.18584000000000001</v>
      </c>
      <c r="H8372" s="6">
        <f t="shared" si="1951"/>
        <v>6504.4000000000005</v>
      </c>
      <c r="I8372" s="7">
        <v>0</v>
      </c>
      <c r="J8372" s="6">
        <f t="shared" si="1952"/>
        <v>0</v>
      </c>
      <c r="K8372" s="20"/>
      <c r="L8372" s="6">
        <f t="shared" si="1953"/>
        <v>39992</v>
      </c>
      <c r="M8372" s="11">
        <f t="shared" si="1960"/>
        <v>8</v>
      </c>
      <c r="N8372" s="6">
        <f t="shared" si="1954"/>
        <v>0</v>
      </c>
      <c r="O8372" s="11">
        <f t="shared" si="1961"/>
        <v>6504.4000000000005</v>
      </c>
      <c r="P8372" s="11">
        <f t="shared" si="1955"/>
        <v>0</v>
      </c>
      <c r="Q8372" s="11">
        <f t="shared" si="1962"/>
        <v>0</v>
      </c>
      <c r="R8372" s="11">
        <f t="shared" si="1963"/>
        <v>6512.4000000000005</v>
      </c>
      <c r="S8372" s="6">
        <f t="shared" si="1956"/>
        <v>0</v>
      </c>
      <c r="T8372" s="11">
        <f t="shared" si="1957"/>
        <v>0</v>
      </c>
      <c r="U8372" s="11">
        <f t="shared" si="1958"/>
        <v>0</v>
      </c>
      <c r="V8372" s="11">
        <f t="shared" si="1964"/>
        <v>0</v>
      </c>
      <c r="W8372" s="20"/>
    </row>
    <row r="8373" spans="1:23" x14ac:dyDescent="0.25">
      <c r="A8373">
        <v>2022121502</v>
      </c>
      <c r="B8373">
        <v>5</v>
      </c>
      <c r="C8373" s="7">
        <v>0.49241000000000001</v>
      </c>
      <c r="D8373" s="6">
        <f t="shared" si="1950"/>
        <v>39392.800000000003</v>
      </c>
      <c r="E8373" s="62">
        <v>0</v>
      </c>
      <c r="F8373" s="6">
        <f t="shared" si="1959"/>
        <v>0</v>
      </c>
      <c r="G8373" s="7">
        <v>0.17974999999999999</v>
      </c>
      <c r="H8373" s="6">
        <f t="shared" si="1951"/>
        <v>6291.25</v>
      </c>
      <c r="I8373" s="7">
        <v>0</v>
      </c>
      <c r="J8373" s="6">
        <f t="shared" si="1952"/>
        <v>0</v>
      </c>
      <c r="K8373" s="20"/>
      <c r="L8373" s="6">
        <f t="shared" si="1953"/>
        <v>39392.800000000003</v>
      </c>
      <c r="M8373" s="11">
        <f t="shared" si="1960"/>
        <v>607.19999999999709</v>
      </c>
      <c r="N8373" s="6">
        <f t="shared" si="1954"/>
        <v>0</v>
      </c>
      <c r="O8373" s="11">
        <f t="shared" si="1961"/>
        <v>6291.25</v>
      </c>
      <c r="P8373" s="11">
        <f t="shared" si="1955"/>
        <v>0</v>
      </c>
      <c r="Q8373" s="11">
        <f t="shared" si="1962"/>
        <v>0</v>
      </c>
      <c r="R8373" s="11">
        <f t="shared" si="1963"/>
        <v>6898.4499999999971</v>
      </c>
      <c r="S8373" s="6">
        <f t="shared" si="1956"/>
        <v>0</v>
      </c>
      <c r="T8373" s="11">
        <f t="shared" si="1957"/>
        <v>0</v>
      </c>
      <c r="U8373" s="11">
        <f t="shared" si="1958"/>
        <v>0</v>
      </c>
      <c r="V8373" s="11">
        <f t="shared" si="1964"/>
        <v>0</v>
      </c>
      <c r="W8373" s="20"/>
    </row>
    <row r="8374" spans="1:23" x14ac:dyDescent="0.25">
      <c r="A8374">
        <v>2022121503</v>
      </c>
      <c r="B8374">
        <v>5</v>
      </c>
      <c r="C8374" s="7">
        <v>0.49003999999999998</v>
      </c>
      <c r="D8374" s="6">
        <f t="shared" si="1950"/>
        <v>39203.199999999997</v>
      </c>
      <c r="E8374" s="62">
        <v>0</v>
      </c>
      <c r="F8374" s="6">
        <f t="shared" si="1959"/>
        <v>0</v>
      </c>
      <c r="G8374" s="7">
        <v>0.17657</v>
      </c>
      <c r="H8374" s="6">
        <f t="shared" si="1951"/>
        <v>6179.95</v>
      </c>
      <c r="I8374" s="7">
        <v>0</v>
      </c>
      <c r="J8374" s="6">
        <f t="shared" si="1952"/>
        <v>0</v>
      </c>
      <c r="K8374" s="20"/>
      <c r="L8374" s="6">
        <f t="shared" si="1953"/>
        <v>39203.199999999997</v>
      </c>
      <c r="M8374" s="11">
        <f t="shared" si="1960"/>
        <v>796.80000000000291</v>
      </c>
      <c r="N8374" s="6">
        <f t="shared" si="1954"/>
        <v>0</v>
      </c>
      <c r="O8374" s="11">
        <f t="shared" si="1961"/>
        <v>6179.95</v>
      </c>
      <c r="P8374" s="11">
        <f t="shared" si="1955"/>
        <v>0</v>
      </c>
      <c r="Q8374" s="11">
        <f t="shared" si="1962"/>
        <v>0</v>
      </c>
      <c r="R8374" s="11">
        <f t="shared" si="1963"/>
        <v>6976.7500000000027</v>
      </c>
      <c r="S8374" s="6">
        <f t="shared" si="1956"/>
        <v>0</v>
      </c>
      <c r="T8374" s="11">
        <f t="shared" si="1957"/>
        <v>0</v>
      </c>
      <c r="U8374" s="11">
        <f t="shared" si="1958"/>
        <v>0</v>
      </c>
      <c r="V8374" s="11">
        <f t="shared" si="1964"/>
        <v>0</v>
      </c>
      <c r="W8374" s="20"/>
    </row>
    <row r="8375" spans="1:23" x14ac:dyDescent="0.25">
      <c r="A8375">
        <v>2022121504</v>
      </c>
      <c r="B8375">
        <v>5</v>
      </c>
      <c r="C8375" s="7">
        <v>0.496</v>
      </c>
      <c r="D8375" s="6">
        <f t="shared" si="1950"/>
        <v>39680</v>
      </c>
      <c r="E8375" s="62">
        <v>0</v>
      </c>
      <c r="F8375" s="6">
        <f t="shared" si="1959"/>
        <v>0</v>
      </c>
      <c r="G8375" s="7">
        <v>0.16605</v>
      </c>
      <c r="H8375" s="6">
        <f t="shared" si="1951"/>
        <v>5811.75</v>
      </c>
      <c r="I8375" s="7">
        <v>0</v>
      </c>
      <c r="J8375" s="6">
        <f t="shared" si="1952"/>
        <v>0</v>
      </c>
      <c r="K8375" s="20"/>
      <c r="L8375" s="6">
        <f t="shared" si="1953"/>
        <v>39680</v>
      </c>
      <c r="M8375" s="11">
        <f t="shared" si="1960"/>
        <v>320</v>
      </c>
      <c r="N8375" s="6">
        <f t="shared" si="1954"/>
        <v>0</v>
      </c>
      <c r="O8375" s="11">
        <f t="shared" si="1961"/>
        <v>5811.75</v>
      </c>
      <c r="P8375" s="11">
        <f t="shared" si="1955"/>
        <v>0</v>
      </c>
      <c r="Q8375" s="11">
        <f t="shared" si="1962"/>
        <v>0</v>
      </c>
      <c r="R8375" s="11">
        <f t="shared" si="1963"/>
        <v>6131.75</v>
      </c>
      <c r="S8375" s="6">
        <f t="shared" si="1956"/>
        <v>0</v>
      </c>
      <c r="T8375" s="11">
        <f t="shared" si="1957"/>
        <v>0</v>
      </c>
      <c r="U8375" s="11">
        <f t="shared" si="1958"/>
        <v>0</v>
      </c>
      <c r="V8375" s="11">
        <f t="shared" si="1964"/>
        <v>0</v>
      </c>
      <c r="W8375" s="20"/>
    </row>
    <row r="8376" spans="1:23" x14ac:dyDescent="0.25">
      <c r="A8376">
        <v>2022121505</v>
      </c>
      <c r="B8376">
        <v>5</v>
      </c>
      <c r="C8376" s="7">
        <v>0.51461999999999997</v>
      </c>
      <c r="D8376" s="6">
        <f t="shared" si="1950"/>
        <v>41169.599999999999</v>
      </c>
      <c r="E8376" s="62">
        <v>0</v>
      </c>
      <c r="F8376" s="6">
        <f t="shared" si="1959"/>
        <v>0</v>
      </c>
      <c r="G8376" s="7">
        <v>0.16012999999999999</v>
      </c>
      <c r="H8376" s="6">
        <f t="shared" si="1951"/>
        <v>5604.55</v>
      </c>
      <c r="I8376" s="7">
        <v>0</v>
      </c>
      <c r="J8376" s="6">
        <f t="shared" si="1952"/>
        <v>0</v>
      </c>
      <c r="K8376" s="20"/>
      <c r="L8376" s="6">
        <f t="shared" si="1953"/>
        <v>40000</v>
      </c>
      <c r="M8376" s="11">
        <f t="shared" si="1960"/>
        <v>0</v>
      </c>
      <c r="N8376" s="6">
        <f t="shared" si="1954"/>
        <v>1169.5999999999985</v>
      </c>
      <c r="O8376" s="11">
        <f t="shared" si="1961"/>
        <v>4434.9500000000016</v>
      </c>
      <c r="P8376" s="11">
        <f t="shared" si="1955"/>
        <v>0</v>
      </c>
      <c r="Q8376" s="11">
        <f t="shared" si="1962"/>
        <v>0</v>
      </c>
      <c r="R8376" s="11">
        <f t="shared" si="1963"/>
        <v>4434.9500000000016</v>
      </c>
      <c r="S8376" s="6">
        <f t="shared" si="1956"/>
        <v>0</v>
      </c>
      <c r="T8376" s="11">
        <f t="shared" si="1957"/>
        <v>0</v>
      </c>
      <c r="U8376" s="11">
        <f t="shared" si="1958"/>
        <v>0</v>
      </c>
      <c r="V8376" s="11">
        <f t="shared" si="1964"/>
        <v>0</v>
      </c>
      <c r="W8376" s="20"/>
    </row>
    <row r="8377" spans="1:23" x14ac:dyDescent="0.25">
      <c r="A8377">
        <v>2022121506</v>
      </c>
      <c r="B8377">
        <v>5</v>
      </c>
      <c r="C8377" s="7">
        <v>0.54993999999999998</v>
      </c>
      <c r="D8377" s="6">
        <f t="shared" si="1950"/>
        <v>43995.199999999997</v>
      </c>
      <c r="E8377" s="62">
        <v>0</v>
      </c>
      <c r="F8377" s="6">
        <f t="shared" si="1959"/>
        <v>0</v>
      </c>
      <c r="G8377" s="7">
        <v>0.15720000000000001</v>
      </c>
      <c r="H8377" s="6">
        <f t="shared" si="1951"/>
        <v>5502</v>
      </c>
      <c r="I8377" s="7">
        <v>0</v>
      </c>
      <c r="J8377" s="6">
        <f t="shared" si="1952"/>
        <v>0</v>
      </c>
      <c r="K8377" s="20"/>
      <c r="L8377" s="6">
        <f t="shared" si="1953"/>
        <v>40000</v>
      </c>
      <c r="M8377" s="11">
        <f t="shared" si="1960"/>
        <v>0</v>
      </c>
      <c r="N8377" s="6">
        <f t="shared" si="1954"/>
        <v>3995.1999999999971</v>
      </c>
      <c r="O8377" s="11">
        <f t="shared" si="1961"/>
        <v>1506.8000000000029</v>
      </c>
      <c r="P8377" s="11">
        <f t="shared" si="1955"/>
        <v>0</v>
      </c>
      <c r="Q8377" s="11">
        <f t="shared" si="1962"/>
        <v>0</v>
      </c>
      <c r="R8377" s="11">
        <f t="shared" si="1963"/>
        <v>1506.8000000000029</v>
      </c>
      <c r="S8377" s="6">
        <f t="shared" si="1956"/>
        <v>0</v>
      </c>
      <c r="T8377" s="11">
        <f t="shared" si="1957"/>
        <v>0</v>
      </c>
      <c r="U8377" s="11">
        <f t="shared" si="1958"/>
        <v>0</v>
      </c>
      <c r="V8377" s="11">
        <f t="shared" si="1964"/>
        <v>0</v>
      </c>
      <c r="W8377" s="20"/>
    </row>
    <row r="8378" spans="1:23" x14ac:dyDescent="0.25">
      <c r="A8378">
        <v>2022121507</v>
      </c>
      <c r="B8378">
        <v>5</v>
      </c>
      <c r="C8378" s="7">
        <v>0.60494999999999999</v>
      </c>
      <c r="D8378" s="6">
        <f t="shared" si="1950"/>
        <v>48396</v>
      </c>
      <c r="E8378" s="62">
        <v>0</v>
      </c>
      <c r="F8378" s="6">
        <f t="shared" si="1959"/>
        <v>0</v>
      </c>
      <c r="G8378" s="7">
        <v>0.15132999999999999</v>
      </c>
      <c r="H8378" s="6">
        <f t="shared" si="1951"/>
        <v>5296.55</v>
      </c>
      <c r="I8378" s="7">
        <v>0</v>
      </c>
      <c r="J8378" s="6">
        <f t="shared" si="1952"/>
        <v>0</v>
      </c>
      <c r="K8378" s="20"/>
      <c r="L8378" s="6">
        <f t="shared" si="1953"/>
        <v>40000</v>
      </c>
      <c r="M8378" s="11">
        <f t="shared" si="1960"/>
        <v>0</v>
      </c>
      <c r="N8378" s="6">
        <f t="shared" si="1954"/>
        <v>5296.55</v>
      </c>
      <c r="O8378" s="11">
        <f t="shared" si="1961"/>
        <v>0</v>
      </c>
      <c r="P8378" s="11">
        <f t="shared" si="1955"/>
        <v>0</v>
      </c>
      <c r="Q8378" s="11">
        <f t="shared" si="1962"/>
        <v>0</v>
      </c>
      <c r="R8378" s="11">
        <f t="shared" si="1963"/>
        <v>0</v>
      </c>
      <c r="S8378" s="6">
        <f t="shared" si="1956"/>
        <v>3099.45</v>
      </c>
      <c r="T8378" s="11">
        <f t="shared" si="1957"/>
        <v>0</v>
      </c>
      <c r="U8378" s="11">
        <f t="shared" si="1958"/>
        <v>0</v>
      </c>
      <c r="V8378" s="11">
        <f t="shared" si="1964"/>
        <v>3099.45</v>
      </c>
      <c r="W8378" s="20"/>
    </row>
    <row r="8379" spans="1:23" x14ac:dyDescent="0.25">
      <c r="A8379">
        <v>2022121508</v>
      </c>
      <c r="B8379">
        <v>5</v>
      </c>
      <c r="C8379" s="7">
        <v>0.62995999999999996</v>
      </c>
      <c r="D8379" s="6">
        <f t="shared" si="1950"/>
        <v>50396.799999999996</v>
      </c>
      <c r="E8379" s="62">
        <v>0</v>
      </c>
      <c r="F8379" s="6">
        <f t="shared" si="1959"/>
        <v>0</v>
      </c>
      <c r="G8379" s="7">
        <v>0.14374000000000001</v>
      </c>
      <c r="H8379" s="6">
        <f t="shared" si="1951"/>
        <v>5030.9000000000005</v>
      </c>
      <c r="I8379" s="7">
        <v>1.9519999999999999E-2</v>
      </c>
      <c r="J8379" s="6">
        <f t="shared" si="1952"/>
        <v>273.27999999999997</v>
      </c>
      <c r="K8379" s="20"/>
      <c r="L8379" s="6">
        <f t="shared" si="1953"/>
        <v>40000</v>
      </c>
      <c r="M8379" s="11">
        <f t="shared" si="1960"/>
        <v>0</v>
      </c>
      <c r="N8379" s="6">
        <f t="shared" si="1954"/>
        <v>5030.9000000000005</v>
      </c>
      <c r="O8379" s="11">
        <f t="shared" si="1961"/>
        <v>0</v>
      </c>
      <c r="P8379" s="11">
        <f t="shared" si="1955"/>
        <v>273.27999999999997</v>
      </c>
      <c r="Q8379" s="11">
        <f t="shared" si="1962"/>
        <v>0</v>
      </c>
      <c r="R8379" s="11">
        <f t="shared" si="1963"/>
        <v>0</v>
      </c>
      <c r="S8379" s="6">
        <f t="shared" si="1956"/>
        <v>5092.6199999999953</v>
      </c>
      <c r="T8379" s="11">
        <f t="shared" si="1957"/>
        <v>0</v>
      </c>
      <c r="U8379" s="11">
        <f t="shared" si="1958"/>
        <v>0</v>
      </c>
      <c r="V8379" s="11">
        <f t="shared" si="1964"/>
        <v>5092.6199999999953</v>
      </c>
      <c r="W8379" s="20"/>
    </row>
    <row r="8380" spans="1:23" x14ac:dyDescent="0.25">
      <c r="A8380">
        <v>2022121509</v>
      </c>
      <c r="B8380">
        <v>5</v>
      </c>
      <c r="C8380" s="7">
        <v>0.61899000000000004</v>
      </c>
      <c r="D8380" s="6">
        <f t="shared" si="1950"/>
        <v>49519.200000000004</v>
      </c>
      <c r="E8380" s="62">
        <v>0</v>
      </c>
      <c r="F8380" s="6">
        <f t="shared" si="1959"/>
        <v>0</v>
      </c>
      <c r="G8380" s="7">
        <v>0.13217999999999999</v>
      </c>
      <c r="H8380" s="6">
        <f t="shared" si="1951"/>
        <v>4626.2999999999993</v>
      </c>
      <c r="I8380" s="7">
        <v>0.31719999999999998</v>
      </c>
      <c r="J8380" s="6">
        <f t="shared" si="1952"/>
        <v>4440.8</v>
      </c>
      <c r="K8380" s="20"/>
      <c r="L8380" s="6">
        <f t="shared" si="1953"/>
        <v>40000</v>
      </c>
      <c r="M8380" s="11">
        <f t="shared" si="1960"/>
        <v>0</v>
      </c>
      <c r="N8380" s="6">
        <f t="shared" si="1954"/>
        <v>4626.2999999999993</v>
      </c>
      <c r="O8380" s="11">
        <f t="shared" si="1961"/>
        <v>0</v>
      </c>
      <c r="P8380" s="11">
        <f t="shared" si="1955"/>
        <v>4440.8</v>
      </c>
      <c r="Q8380" s="11">
        <f t="shared" si="1962"/>
        <v>0</v>
      </c>
      <c r="R8380" s="11">
        <f t="shared" si="1963"/>
        <v>0</v>
      </c>
      <c r="S8380" s="6">
        <f t="shared" si="1956"/>
        <v>452.10000000000491</v>
      </c>
      <c r="T8380" s="11">
        <f t="shared" si="1957"/>
        <v>0</v>
      </c>
      <c r="U8380" s="11">
        <f t="shared" si="1958"/>
        <v>0</v>
      </c>
      <c r="V8380" s="11">
        <f t="shared" si="1964"/>
        <v>452.10000000000491</v>
      </c>
      <c r="W8380" s="20"/>
    </row>
    <row r="8381" spans="1:23" x14ac:dyDescent="0.25">
      <c r="A8381">
        <v>2022121510</v>
      </c>
      <c r="B8381">
        <v>5</v>
      </c>
      <c r="C8381" s="7">
        <v>0.59570999999999996</v>
      </c>
      <c r="D8381" s="6">
        <f t="shared" si="1950"/>
        <v>47656.799999999996</v>
      </c>
      <c r="E8381" s="62">
        <v>0</v>
      </c>
      <c r="F8381" s="6">
        <f t="shared" si="1959"/>
        <v>0</v>
      </c>
      <c r="G8381" s="7">
        <v>8.0339999999999995E-2</v>
      </c>
      <c r="H8381" s="6">
        <f t="shared" si="1951"/>
        <v>2811.8999999999996</v>
      </c>
      <c r="I8381" s="7">
        <v>0.61580999999999997</v>
      </c>
      <c r="J8381" s="6">
        <f t="shared" si="1952"/>
        <v>8621.34</v>
      </c>
      <c r="K8381" s="20"/>
      <c r="L8381" s="6">
        <f t="shared" si="1953"/>
        <v>40000</v>
      </c>
      <c r="M8381" s="11">
        <f t="shared" si="1960"/>
        <v>0</v>
      </c>
      <c r="N8381" s="6">
        <f t="shared" si="1954"/>
        <v>2811.8999999999996</v>
      </c>
      <c r="O8381" s="11">
        <f t="shared" si="1961"/>
        <v>0</v>
      </c>
      <c r="P8381" s="11">
        <f t="shared" si="1955"/>
        <v>4844.899999999996</v>
      </c>
      <c r="Q8381" s="11">
        <f t="shared" si="1962"/>
        <v>3776.4400000000041</v>
      </c>
      <c r="R8381" s="11">
        <f t="shared" si="1963"/>
        <v>3776.4400000000041</v>
      </c>
      <c r="S8381" s="6">
        <f t="shared" si="1956"/>
        <v>0</v>
      </c>
      <c r="T8381" s="11">
        <f t="shared" si="1957"/>
        <v>0</v>
      </c>
      <c r="U8381" s="11">
        <f t="shared" si="1958"/>
        <v>0</v>
      </c>
      <c r="V8381" s="11">
        <f t="shared" si="1964"/>
        <v>0</v>
      </c>
      <c r="W8381" s="20"/>
    </row>
    <row r="8382" spans="1:23" x14ac:dyDescent="0.25">
      <c r="A8382">
        <v>2022121511</v>
      </c>
      <c r="B8382">
        <v>5</v>
      </c>
      <c r="C8382" s="7">
        <v>0.56960999999999995</v>
      </c>
      <c r="D8382" s="6">
        <f t="shared" si="1950"/>
        <v>45568.799999999996</v>
      </c>
      <c r="E8382" s="62">
        <v>0</v>
      </c>
      <c r="F8382" s="6">
        <f t="shared" si="1959"/>
        <v>0</v>
      </c>
      <c r="G8382" s="7">
        <v>0.10111000000000001</v>
      </c>
      <c r="H8382" s="6">
        <f t="shared" si="1951"/>
        <v>3538.8500000000004</v>
      </c>
      <c r="I8382" s="7">
        <v>0.63439000000000001</v>
      </c>
      <c r="J8382" s="6">
        <f t="shared" si="1952"/>
        <v>8881.4600000000009</v>
      </c>
      <c r="K8382" s="20"/>
      <c r="L8382" s="6">
        <f t="shared" si="1953"/>
        <v>40000</v>
      </c>
      <c r="M8382" s="11">
        <f t="shared" si="1960"/>
        <v>0</v>
      </c>
      <c r="N8382" s="6">
        <f t="shared" si="1954"/>
        <v>3538.8500000000004</v>
      </c>
      <c r="O8382" s="11">
        <f t="shared" si="1961"/>
        <v>0</v>
      </c>
      <c r="P8382" s="11">
        <f t="shared" si="1955"/>
        <v>2029.9499999999953</v>
      </c>
      <c r="Q8382" s="11">
        <f t="shared" si="1962"/>
        <v>6851.5100000000057</v>
      </c>
      <c r="R8382" s="11">
        <f t="shared" si="1963"/>
        <v>6851.5100000000057</v>
      </c>
      <c r="S8382" s="6">
        <f t="shared" si="1956"/>
        <v>0</v>
      </c>
      <c r="T8382" s="11">
        <f t="shared" si="1957"/>
        <v>0</v>
      </c>
      <c r="U8382" s="11">
        <f t="shared" si="1958"/>
        <v>0</v>
      </c>
      <c r="V8382" s="11">
        <f t="shared" si="1964"/>
        <v>0</v>
      </c>
      <c r="W8382" s="20"/>
    </row>
    <row r="8383" spans="1:23" x14ac:dyDescent="0.25">
      <c r="A8383">
        <v>2022121512</v>
      </c>
      <c r="B8383">
        <v>5</v>
      </c>
      <c r="C8383" s="7">
        <v>0.54690000000000005</v>
      </c>
      <c r="D8383" s="6">
        <f t="shared" si="1950"/>
        <v>43752.000000000007</v>
      </c>
      <c r="E8383" s="62">
        <v>0</v>
      </c>
      <c r="F8383" s="6">
        <f t="shared" si="1959"/>
        <v>0</v>
      </c>
      <c r="G8383" s="7">
        <v>0.12214</v>
      </c>
      <c r="H8383" s="6">
        <f t="shared" si="1951"/>
        <v>4274.8999999999996</v>
      </c>
      <c r="I8383" s="7">
        <v>0.60984000000000005</v>
      </c>
      <c r="J8383" s="6">
        <f t="shared" si="1952"/>
        <v>8537.76</v>
      </c>
      <c r="K8383" s="20"/>
      <c r="L8383" s="6">
        <f t="shared" si="1953"/>
        <v>40000</v>
      </c>
      <c r="M8383" s="11">
        <f t="shared" si="1960"/>
        <v>0</v>
      </c>
      <c r="N8383" s="6">
        <f t="shared" si="1954"/>
        <v>3752.0000000000073</v>
      </c>
      <c r="O8383" s="11">
        <f t="shared" si="1961"/>
        <v>522.89999999999236</v>
      </c>
      <c r="P8383" s="11">
        <f t="shared" si="1955"/>
        <v>0</v>
      </c>
      <c r="Q8383" s="11">
        <f t="shared" si="1962"/>
        <v>8537.76</v>
      </c>
      <c r="R8383" s="11">
        <f t="shared" si="1963"/>
        <v>9060.6599999999926</v>
      </c>
      <c r="S8383" s="6">
        <f t="shared" si="1956"/>
        <v>0</v>
      </c>
      <c r="T8383" s="11">
        <f t="shared" si="1957"/>
        <v>0</v>
      </c>
      <c r="U8383" s="11">
        <f t="shared" si="1958"/>
        <v>0</v>
      </c>
      <c r="V8383" s="11">
        <f t="shared" si="1964"/>
        <v>0</v>
      </c>
      <c r="W8383" s="20"/>
    </row>
    <row r="8384" spans="1:23" x14ac:dyDescent="0.25">
      <c r="A8384">
        <v>2022121513</v>
      </c>
      <c r="B8384">
        <v>5</v>
      </c>
      <c r="C8384" s="7">
        <v>0.53166999999999998</v>
      </c>
      <c r="D8384" s="6">
        <f t="shared" si="1950"/>
        <v>42533.599999999999</v>
      </c>
      <c r="E8384" s="62">
        <v>0</v>
      </c>
      <c r="F8384" s="6">
        <f t="shared" si="1959"/>
        <v>0</v>
      </c>
      <c r="G8384" s="7">
        <v>0.10201</v>
      </c>
      <c r="H8384" s="6">
        <f t="shared" si="1951"/>
        <v>3570.35</v>
      </c>
      <c r="I8384" s="7">
        <v>0.59540999999999999</v>
      </c>
      <c r="J8384" s="6">
        <f t="shared" si="1952"/>
        <v>8335.74</v>
      </c>
      <c r="K8384" s="20"/>
      <c r="L8384" s="6">
        <f t="shared" si="1953"/>
        <v>40000</v>
      </c>
      <c r="M8384" s="11">
        <f t="shared" si="1960"/>
        <v>0</v>
      </c>
      <c r="N8384" s="6">
        <f t="shared" si="1954"/>
        <v>2533.5999999999985</v>
      </c>
      <c r="O8384" s="11">
        <f t="shared" si="1961"/>
        <v>1036.7500000000014</v>
      </c>
      <c r="P8384" s="11">
        <f t="shared" si="1955"/>
        <v>0</v>
      </c>
      <c r="Q8384" s="11">
        <f t="shared" si="1962"/>
        <v>8335.74</v>
      </c>
      <c r="R8384" s="11">
        <f t="shared" si="1963"/>
        <v>9372.4900000000016</v>
      </c>
      <c r="S8384" s="6">
        <f t="shared" si="1956"/>
        <v>0</v>
      </c>
      <c r="T8384" s="11">
        <f t="shared" si="1957"/>
        <v>0</v>
      </c>
      <c r="U8384" s="11">
        <f t="shared" si="1958"/>
        <v>0</v>
      </c>
      <c r="V8384" s="11">
        <f t="shared" si="1964"/>
        <v>0</v>
      </c>
      <c r="W8384" s="20"/>
    </row>
    <row r="8385" spans="1:23" x14ac:dyDescent="0.25">
      <c r="A8385">
        <v>2022121514</v>
      </c>
      <c r="B8385">
        <v>5</v>
      </c>
      <c r="C8385" s="7">
        <v>0.52734000000000003</v>
      </c>
      <c r="D8385" s="6">
        <f t="shared" si="1950"/>
        <v>42187.200000000004</v>
      </c>
      <c r="E8385" s="62">
        <v>0</v>
      </c>
      <c r="F8385" s="6">
        <f t="shared" si="1959"/>
        <v>0</v>
      </c>
      <c r="G8385" s="7">
        <v>8.2580000000000001E-2</v>
      </c>
      <c r="H8385" s="6">
        <f t="shared" si="1951"/>
        <v>2890.3</v>
      </c>
      <c r="I8385" s="7">
        <v>0.60633000000000004</v>
      </c>
      <c r="J8385" s="6">
        <f t="shared" si="1952"/>
        <v>8488.6200000000008</v>
      </c>
      <c r="K8385" s="20"/>
      <c r="L8385" s="6">
        <f t="shared" si="1953"/>
        <v>40000</v>
      </c>
      <c r="M8385" s="11">
        <f t="shared" si="1960"/>
        <v>0</v>
      </c>
      <c r="N8385" s="6">
        <f t="shared" si="1954"/>
        <v>2187.2000000000044</v>
      </c>
      <c r="O8385" s="11">
        <f t="shared" si="1961"/>
        <v>703.09999999999582</v>
      </c>
      <c r="P8385" s="11">
        <f t="shared" si="1955"/>
        <v>0</v>
      </c>
      <c r="Q8385" s="11">
        <f t="shared" si="1962"/>
        <v>8488.6200000000008</v>
      </c>
      <c r="R8385" s="11">
        <f t="shared" si="1963"/>
        <v>9191.7199999999975</v>
      </c>
      <c r="S8385" s="6">
        <f t="shared" si="1956"/>
        <v>0</v>
      </c>
      <c r="T8385" s="11">
        <f t="shared" si="1957"/>
        <v>0</v>
      </c>
      <c r="U8385" s="11">
        <f t="shared" si="1958"/>
        <v>0</v>
      </c>
      <c r="V8385" s="11">
        <f t="shared" si="1964"/>
        <v>0</v>
      </c>
      <c r="W8385" s="20"/>
    </row>
    <row r="8386" spans="1:23" x14ac:dyDescent="0.25">
      <c r="A8386">
        <v>2022121515</v>
      </c>
      <c r="B8386">
        <v>5</v>
      </c>
      <c r="C8386" s="7">
        <v>0.52307000000000003</v>
      </c>
      <c r="D8386" s="6">
        <f t="shared" si="1950"/>
        <v>41845.600000000006</v>
      </c>
      <c r="E8386" s="62">
        <v>0</v>
      </c>
      <c r="F8386" s="6">
        <f t="shared" si="1959"/>
        <v>0</v>
      </c>
      <c r="G8386" s="7">
        <v>7.3410000000000003E-2</v>
      </c>
      <c r="H8386" s="6">
        <f t="shared" si="1951"/>
        <v>2569.35</v>
      </c>
      <c r="I8386" s="7">
        <v>0.63200999999999996</v>
      </c>
      <c r="J8386" s="6">
        <f t="shared" si="1952"/>
        <v>8848.14</v>
      </c>
      <c r="K8386" s="20"/>
      <c r="L8386" s="6">
        <f t="shared" si="1953"/>
        <v>40000</v>
      </c>
      <c r="M8386" s="11">
        <f t="shared" si="1960"/>
        <v>0</v>
      </c>
      <c r="N8386" s="6">
        <f t="shared" si="1954"/>
        <v>1845.6000000000058</v>
      </c>
      <c r="O8386" s="11">
        <f t="shared" si="1961"/>
        <v>723.74999999999409</v>
      </c>
      <c r="P8386" s="11">
        <f t="shared" si="1955"/>
        <v>0</v>
      </c>
      <c r="Q8386" s="11">
        <f t="shared" si="1962"/>
        <v>8848.14</v>
      </c>
      <c r="R8386" s="11">
        <f t="shared" si="1963"/>
        <v>9571.889999999994</v>
      </c>
      <c r="S8386" s="6">
        <f t="shared" si="1956"/>
        <v>0</v>
      </c>
      <c r="T8386" s="11">
        <f t="shared" si="1957"/>
        <v>0</v>
      </c>
      <c r="U8386" s="11">
        <f t="shared" si="1958"/>
        <v>0</v>
      </c>
      <c r="V8386" s="11">
        <f t="shared" si="1964"/>
        <v>0</v>
      </c>
      <c r="W8386" s="20"/>
    </row>
    <row r="8387" spans="1:23" x14ac:dyDescent="0.25">
      <c r="A8387">
        <v>2022121516</v>
      </c>
      <c r="B8387">
        <v>5</v>
      </c>
      <c r="C8387" s="7">
        <v>0.52268999999999999</v>
      </c>
      <c r="D8387" s="6">
        <f t="shared" si="1950"/>
        <v>41815.199999999997</v>
      </c>
      <c r="E8387" s="62">
        <v>0</v>
      </c>
      <c r="F8387" s="6">
        <f t="shared" si="1959"/>
        <v>0</v>
      </c>
      <c r="G8387" s="7">
        <v>7.7520000000000006E-2</v>
      </c>
      <c r="H8387" s="6">
        <f t="shared" si="1951"/>
        <v>2713.2000000000003</v>
      </c>
      <c r="I8387" s="7">
        <v>0.60811000000000004</v>
      </c>
      <c r="J8387" s="6">
        <f t="shared" si="1952"/>
        <v>8513.5400000000009</v>
      </c>
      <c r="K8387" s="20"/>
      <c r="L8387" s="6">
        <f t="shared" si="1953"/>
        <v>40000</v>
      </c>
      <c r="M8387" s="11">
        <f t="shared" si="1960"/>
        <v>0</v>
      </c>
      <c r="N8387" s="6">
        <f t="shared" si="1954"/>
        <v>1815.1999999999971</v>
      </c>
      <c r="O8387" s="11">
        <f t="shared" si="1961"/>
        <v>898.00000000000318</v>
      </c>
      <c r="P8387" s="11">
        <f t="shared" si="1955"/>
        <v>0</v>
      </c>
      <c r="Q8387" s="11">
        <f t="shared" si="1962"/>
        <v>8513.5400000000009</v>
      </c>
      <c r="R8387" s="11">
        <f t="shared" si="1963"/>
        <v>9411.5400000000045</v>
      </c>
      <c r="S8387" s="6">
        <f t="shared" si="1956"/>
        <v>0</v>
      </c>
      <c r="T8387" s="11">
        <f t="shared" si="1957"/>
        <v>0</v>
      </c>
      <c r="U8387" s="11">
        <f t="shared" si="1958"/>
        <v>0</v>
      </c>
      <c r="V8387" s="11">
        <f t="shared" si="1964"/>
        <v>0</v>
      </c>
      <c r="W8387" s="20"/>
    </row>
    <row r="8388" spans="1:23" x14ac:dyDescent="0.25">
      <c r="A8388">
        <v>2022121517</v>
      </c>
      <c r="B8388">
        <v>5</v>
      </c>
      <c r="C8388" s="7">
        <v>0.53095000000000003</v>
      </c>
      <c r="D8388" s="6">
        <f t="shared" si="1950"/>
        <v>42476</v>
      </c>
      <c r="E8388" s="62">
        <v>0</v>
      </c>
      <c r="F8388" s="6">
        <f t="shared" si="1959"/>
        <v>0</v>
      </c>
      <c r="G8388" s="7">
        <v>7.9969999999999999E-2</v>
      </c>
      <c r="H8388" s="6">
        <f t="shared" si="1951"/>
        <v>2798.95</v>
      </c>
      <c r="I8388" s="7">
        <v>0.36890000000000001</v>
      </c>
      <c r="J8388" s="6">
        <f t="shared" si="1952"/>
        <v>5164.6000000000004</v>
      </c>
      <c r="K8388" s="20"/>
      <c r="L8388" s="6">
        <f t="shared" si="1953"/>
        <v>40000</v>
      </c>
      <c r="M8388" s="11">
        <f t="shared" si="1960"/>
        <v>0</v>
      </c>
      <c r="N8388" s="6">
        <f t="shared" si="1954"/>
        <v>2476</v>
      </c>
      <c r="O8388" s="11">
        <f t="shared" si="1961"/>
        <v>322.94999999999982</v>
      </c>
      <c r="P8388" s="11">
        <f t="shared" si="1955"/>
        <v>0</v>
      </c>
      <c r="Q8388" s="11">
        <f t="shared" si="1962"/>
        <v>5164.6000000000004</v>
      </c>
      <c r="R8388" s="11">
        <f t="shared" si="1963"/>
        <v>5487.55</v>
      </c>
      <c r="S8388" s="6">
        <f t="shared" si="1956"/>
        <v>0</v>
      </c>
      <c r="T8388" s="11">
        <f t="shared" si="1957"/>
        <v>0</v>
      </c>
      <c r="U8388" s="11">
        <f t="shared" si="1958"/>
        <v>0</v>
      </c>
      <c r="V8388" s="11">
        <f t="shared" si="1964"/>
        <v>0</v>
      </c>
      <c r="W8388" s="20"/>
    </row>
    <row r="8389" spans="1:23" x14ac:dyDescent="0.25">
      <c r="A8389">
        <v>2022121518</v>
      </c>
      <c r="B8389">
        <v>5</v>
      </c>
      <c r="C8389" s="7">
        <v>0.55252000000000001</v>
      </c>
      <c r="D8389" s="6">
        <f t="shared" ref="D8389:D8452" si="1965">D$18*C8389</f>
        <v>44201.599999999999</v>
      </c>
      <c r="E8389" s="62">
        <v>0</v>
      </c>
      <c r="F8389" s="6">
        <f t="shared" si="1959"/>
        <v>0</v>
      </c>
      <c r="G8389" s="7">
        <v>7.5649999999999995E-2</v>
      </c>
      <c r="H8389" s="6">
        <f t="shared" ref="H8389:H8452" si="1966">H$18*G8389</f>
        <v>2647.75</v>
      </c>
      <c r="I8389" s="7">
        <v>3.7679999999999998E-2</v>
      </c>
      <c r="J8389" s="6">
        <f t="shared" ref="J8389:J8452" si="1967">I8389*J$18</f>
        <v>527.52</v>
      </c>
      <c r="K8389" s="20"/>
      <c r="L8389" s="6">
        <f t="shared" si="1953"/>
        <v>40000</v>
      </c>
      <c r="M8389" s="11">
        <f t="shared" si="1960"/>
        <v>0</v>
      </c>
      <c r="N8389" s="6">
        <f t="shared" si="1954"/>
        <v>2647.75</v>
      </c>
      <c r="O8389" s="11">
        <f t="shared" si="1961"/>
        <v>0</v>
      </c>
      <c r="P8389" s="11">
        <f t="shared" si="1955"/>
        <v>527.52</v>
      </c>
      <c r="Q8389" s="11">
        <f t="shared" si="1962"/>
        <v>0</v>
      </c>
      <c r="R8389" s="11">
        <f t="shared" si="1963"/>
        <v>0</v>
      </c>
      <c r="S8389" s="6">
        <f t="shared" si="1956"/>
        <v>1026.3299999999986</v>
      </c>
      <c r="T8389" s="11">
        <f t="shared" si="1957"/>
        <v>0</v>
      </c>
      <c r="U8389" s="11">
        <f t="shared" si="1958"/>
        <v>0</v>
      </c>
      <c r="V8389" s="11">
        <f t="shared" si="1964"/>
        <v>1026.3299999999986</v>
      </c>
      <c r="W8389" s="20"/>
    </row>
    <row r="8390" spans="1:23" x14ac:dyDescent="0.25">
      <c r="A8390">
        <v>2022121519</v>
      </c>
      <c r="B8390">
        <v>5</v>
      </c>
      <c r="C8390" s="7">
        <v>0.57613000000000003</v>
      </c>
      <c r="D8390" s="6">
        <f t="shared" si="1965"/>
        <v>46090.400000000001</v>
      </c>
      <c r="E8390" s="62">
        <v>0</v>
      </c>
      <c r="F8390" s="6">
        <f t="shared" si="1959"/>
        <v>0</v>
      </c>
      <c r="G8390" s="7">
        <v>0.11670999999999999</v>
      </c>
      <c r="H8390" s="6">
        <f t="shared" si="1966"/>
        <v>4084.85</v>
      </c>
      <c r="I8390" s="7">
        <v>0</v>
      </c>
      <c r="J8390" s="6">
        <f t="shared" si="1967"/>
        <v>0</v>
      </c>
      <c r="K8390" s="20"/>
      <c r="L8390" s="6">
        <f t="shared" si="1953"/>
        <v>40000</v>
      </c>
      <c r="M8390" s="11">
        <f t="shared" si="1960"/>
        <v>0</v>
      </c>
      <c r="N8390" s="6">
        <f t="shared" si="1954"/>
        <v>4084.85</v>
      </c>
      <c r="O8390" s="11">
        <f t="shared" si="1961"/>
        <v>0</v>
      </c>
      <c r="P8390" s="11">
        <f t="shared" si="1955"/>
        <v>0</v>
      </c>
      <c r="Q8390" s="11">
        <f t="shared" si="1962"/>
        <v>0</v>
      </c>
      <c r="R8390" s="11">
        <f t="shared" si="1963"/>
        <v>0</v>
      </c>
      <c r="S8390" s="6">
        <f t="shared" si="1956"/>
        <v>2005.5500000000015</v>
      </c>
      <c r="T8390" s="11">
        <f t="shared" si="1957"/>
        <v>0</v>
      </c>
      <c r="U8390" s="11">
        <f t="shared" si="1958"/>
        <v>0</v>
      </c>
      <c r="V8390" s="11">
        <f t="shared" si="1964"/>
        <v>2005.5500000000015</v>
      </c>
      <c r="W8390" s="20"/>
    </row>
    <row r="8391" spans="1:23" x14ac:dyDescent="0.25">
      <c r="A8391">
        <v>2022121520</v>
      </c>
      <c r="B8391">
        <v>5</v>
      </c>
      <c r="C8391" s="7">
        <v>0.58011000000000001</v>
      </c>
      <c r="D8391" s="6">
        <f t="shared" si="1965"/>
        <v>46408.800000000003</v>
      </c>
      <c r="E8391" s="62">
        <v>0</v>
      </c>
      <c r="F8391" s="6">
        <f t="shared" si="1959"/>
        <v>0</v>
      </c>
      <c r="G8391" s="7">
        <v>0.17252000000000001</v>
      </c>
      <c r="H8391" s="6">
        <f t="shared" si="1966"/>
        <v>6038.2</v>
      </c>
      <c r="I8391" s="7">
        <v>0</v>
      </c>
      <c r="J8391" s="6">
        <f t="shared" si="1967"/>
        <v>0</v>
      </c>
      <c r="K8391" s="20"/>
      <c r="L8391" s="6">
        <f t="shared" si="1953"/>
        <v>40000</v>
      </c>
      <c r="M8391" s="11">
        <f t="shared" si="1960"/>
        <v>0</v>
      </c>
      <c r="N8391" s="6">
        <f t="shared" si="1954"/>
        <v>6038.2</v>
      </c>
      <c r="O8391" s="11">
        <f t="shared" si="1961"/>
        <v>0</v>
      </c>
      <c r="P8391" s="11">
        <f t="shared" si="1955"/>
        <v>0</v>
      </c>
      <c r="Q8391" s="11">
        <f t="shared" si="1962"/>
        <v>0</v>
      </c>
      <c r="R8391" s="11">
        <f t="shared" si="1963"/>
        <v>0</v>
      </c>
      <c r="S8391" s="6">
        <f t="shared" si="1956"/>
        <v>370.60000000000309</v>
      </c>
      <c r="T8391" s="11">
        <f t="shared" si="1957"/>
        <v>0</v>
      </c>
      <c r="U8391" s="11">
        <f t="shared" si="1958"/>
        <v>0</v>
      </c>
      <c r="V8391" s="11">
        <f t="shared" si="1964"/>
        <v>370.60000000000309</v>
      </c>
      <c r="W8391" s="20"/>
    </row>
    <row r="8392" spans="1:23" x14ac:dyDescent="0.25">
      <c r="A8392">
        <v>2022121521</v>
      </c>
      <c r="B8392">
        <v>5</v>
      </c>
      <c r="C8392" s="7">
        <v>0.58150999999999997</v>
      </c>
      <c r="D8392" s="6">
        <f t="shared" si="1965"/>
        <v>46520.799999999996</v>
      </c>
      <c r="E8392" s="62">
        <v>0</v>
      </c>
      <c r="F8392" s="6">
        <f t="shared" si="1959"/>
        <v>0</v>
      </c>
      <c r="G8392" s="7">
        <v>0.20621999999999999</v>
      </c>
      <c r="H8392" s="6">
        <f t="shared" si="1966"/>
        <v>7217.7</v>
      </c>
      <c r="I8392" s="7">
        <v>0</v>
      </c>
      <c r="J8392" s="6">
        <f t="shared" si="1967"/>
        <v>0</v>
      </c>
      <c r="K8392" s="20"/>
      <c r="L8392" s="6">
        <f t="shared" si="1953"/>
        <v>40000</v>
      </c>
      <c r="M8392" s="11">
        <f t="shared" si="1960"/>
        <v>0</v>
      </c>
      <c r="N8392" s="6">
        <f t="shared" si="1954"/>
        <v>6520.7999999999956</v>
      </c>
      <c r="O8392" s="11">
        <f t="shared" si="1961"/>
        <v>696.90000000000418</v>
      </c>
      <c r="P8392" s="11">
        <f t="shared" si="1955"/>
        <v>0</v>
      </c>
      <c r="Q8392" s="11">
        <f t="shared" si="1962"/>
        <v>0</v>
      </c>
      <c r="R8392" s="11">
        <f t="shared" si="1963"/>
        <v>696.90000000000418</v>
      </c>
      <c r="S8392" s="6">
        <f t="shared" si="1956"/>
        <v>0</v>
      </c>
      <c r="T8392" s="11">
        <f t="shared" si="1957"/>
        <v>0</v>
      </c>
      <c r="U8392" s="11">
        <f t="shared" si="1958"/>
        <v>0</v>
      </c>
      <c r="V8392" s="11">
        <f t="shared" si="1964"/>
        <v>0</v>
      </c>
      <c r="W8392" s="20"/>
    </row>
    <row r="8393" spans="1:23" x14ac:dyDescent="0.25">
      <c r="A8393">
        <v>2022121522</v>
      </c>
      <c r="B8393">
        <v>5</v>
      </c>
      <c r="C8393" s="7">
        <v>0.57715000000000005</v>
      </c>
      <c r="D8393" s="6">
        <f t="shared" si="1965"/>
        <v>46172.000000000007</v>
      </c>
      <c r="E8393" s="62">
        <v>0</v>
      </c>
      <c r="F8393" s="6">
        <f t="shared" si="1959"/>
        <v>0</v>
      </c>
      <c r="G8393" s="7">
        <v>0.23119999999999999</v>
      </c>
      <c r="H8393" s="6">
        <f t="shared" si="1966"/>
        <v>8092</v>
      </c>
      <c r="I8393" s="7">
        <v>0</v>
      </c>
      <c r="J8393" s="6">
        <f t="shared" si="1967"/>
        <v>0</v>
      </c>
      <c r="K8393" s="20"/>
      <c r="L8393" s="6">
        <f t="shared" si="1953"/>
        <v>40000</v>
      </c>
      <c r="M8393" s="11">
        <f t="shared" si="1960"/>
        <v>0</v>
      </c>
      <c r="N8393" s="6">
        <f t="shared" si="1954"/>
        <v>6172.0000000000073</v>
      </c>
      <c r="O8393" s="11">
        <f t="shared" si="1961"/>
        <v>1919.9999999999927</v>
      </c>
      <c r="P8393" s="11">
        <f t="shared" si="1955"/>
        <v>0</v>
      </c>
      <c r="Q8393" s="11">
        <f t="shared" si="1962"/>
        <v>0</v>
      </c>
      <c r="R8393" s="11">
        <f t="shared" si="1963"/>
        <v>1919.9999999999927</v>
      </c>
      <c r="S8393" s="6">
        <f t="shared" si="1956"/>
        <v>0</v>
      </c>
      <c r="T8393" s="11">
        <f t="shared" si="1957"/>
        <v>0</v>
      </c>
      <c r="U8393" s="11">
        <f t="shared" si="1958"/>
        <v>0</v>
      </c>
      <c r="V8393" s="11">
        <f t="shared" si="1964"/>
        <v>0</v>
      </c>
      <c r="W8393" s="20"/>
    </row>
    <row r="8394" spans="1:23" x14ac:dyDescent="0.25">
      <c r="A8394">
        <v>2022121523</v>
      </c>
      <c r="B8394">
        <v>5</v>
      </c>
      <c r="C8394" s="7">
        <v>0.55881000000000003</v>
      </c>
      <c r="D8394" s="6">
        <f t="shared" si="1965"/>
        <v>44704.800000000003</v>
      </c>
      <c r="E8394" s="62">
        <v>0</v>
      </c>
      <c r="F8394" s="6">
        <f t="shared" si="1959"/>
        <v>0</v>
      </c>
      <c r="G8394" s="7">
        <v>0.25223000000000001</v>
      </c>
      <c r="H8394" s="6">
        <f t="shared" si="1966"/>
        <v>8828.0500000000011</v>
      </c>
      <c r="I8394" s="7">
        <v>0</v>
      </c>
      <c r="J8394" s="6">
        <f t="shared" si="1967"/>
        <v>0</v>
      </c>
      <c r="K8394" s="20"/>
      <c r="L8394" s="6">
        <f t="shared" si="1953"/>
        <v>40000</v>
      </c>
      <c r="M8394" s="11">
        <f t="shared" si="1960"/>
        <v>0</v>
      </c>
      <c r="N8394" s="6">
        <f t="shared" si="1954"/>
        <v>4704.8000000000029</v>
      </c>
      <c r="O8394" s="11">
        <f t="shared" si="1961"/>
        <v>4123.2499999999982</v>
      </c>
      <c r="P8394" s="11">
        <f t="shared" si="1955"/>
        <v>0</v>
      </c>
      <c r="Q8394" s="11">
        <f t="shared" si="1962"/>
        <v>0</v>
      </c>
      <c r="R8394" s="11">
        <f t="shared" si="1963"/>
        <v>4123.2499999999982</v>
      </c>
      <c r="S8394" s="6">
        <f t="shared" si="1956"/>
        <v>0</v>
      </c>
      <c r="T8394" s="11">
        <f t="shared" si="1957"/>
        <v>0</v>
      </c>
      <c r="U8394" s="11">
        <f t="shared" si="1958"/>
        <v>0</v>
      </c>
      <c r="V8394" s="11">
        <f t="shared" si="1964"/>
        <v>0</v>
      </c>
      <c r="W8394" s="20"/>
    </row>
    <row r="8395" spans="1:23" x14ac:dyDescent="0.25">
      <c r="A8395">
        <v>2022121524</v>
      </c>
      <c r="B8395">
        <v>5</v>
      </c>
      <c r="C8395" s="7">
        <v>0.53913999999999995</v>
      </c>
      <c r="D8395" s="6">
        <f t="shared" si="1965"/>
        <v>43131.199999999997</v>
      </c>
      <c r="E8395" s="62">
        <v>0</v>
      </c>
      <c r="F8395" s="6">
        <f t="shared" si="1959"/>
        <v>0</v>
      </c>
      <c r="G8395" s="7">
        <v>0.26583000000000001</v>
      </c>
      <c r="H8395" s="6">
        <f t="shared" si="1966"/>
        <v>9304.0500000000011</v>
      </c>
      <c r="I8395" s="7">
        <v>0</v>
      </c>
      <c r="J8395" s="6">
        <f t="shared" si="1967"/>
        <v>0</v>
      </c>
      <c r="K8395" s="20"/>
      <c r="L8395" s="6">
        <f t="shared" si="1953"/>
        <v>40000</v>
      </c>
      <c r="M8395" s="11">
        <f t="shared" si="1960"/>
        <v>0</v>
      </c>
      <c r="N8395" s="6">
        <f t="shared" si="1954"/>
        <v>3131.1999999999971</v>
      </c>
      <c r="O8395" s="11">
        <f t="shared" si="1961"/>
        <v>6172.850000000004</v>
      </c>
      <c r="P8395" s="11">
        <f t="shared" si="1955"/>
        <v>0</v>
      </c>
      <c r="Q8395" s="11">
        <f t="shared" si="1962"/>
        <v>0</v>
      </c>
      <c r="R8395" s="11">
        <f t="shared" si="1963"/>
        <v>6172.850000000004</v>
      </c>
      <c r="S8395" s="6">
        <f t="shared" si="1956"/>
        <v>0</v>
      </c>
      <c r="T8395" s="11">
        <f t="shared" si="1957"/>
        <v>0</v>
      </c>
      <c r="U8395" s="11">
        <f t="shared" si="1958"/>
        <v>0</v>
      </c>
      <c r="V8395" s="11">
        <f t="shared" si="1964"/>
        <v>0</v>
      </c>
      <c r="W8395" s="20"/>
    </row>
    <row r="8396" spans="1:23" x14ac:dyDescent="0.25">
      <c r="A8396">
        <v>2022121601</v>
      </c>
      <c r="B8396">
        <v>6</v>
      </c>
      <c r="C8396" s="7">
        <v>0.52483999999999997</v>
      </c>
      <c r="D8396" s="6">
        <f t="shared" si="1965"/>
        <v>41987.199999999997</v>
      </c>
      <c r="E8396" s="62">
        <v>0</v>
      </c>
      <c r="F8396" s="6">
        <f t="shared" si="1959"/>
        <v>0</v>
      </c>
      <c r="G8396" s="7">
        <v>0.25992999999999999</v>
      </c>
      <c r="H8396" s="6">
        <f t="shared" si="1966"/>
        <v>9097.5499999999993</v>
      </c>
      <c r="I8396" s="7">
        <v>0</v>
      </c>
      <c r="J8396" s="6">
        <f t="shared" si="1967"/>
        <v>0</v>
      </c>
      <c r="K8396" s="20"/>
      <c r="L8396" s="6">
        <f t="shared" si="1953"/>
        <v>40000</v>
      </c>
      <c r="M8396" s="11">
        <f t="shared" si="1960"/>
        <v>0</v>
      </c>
      <c r="N8396" s="6">
        <f t="shared" si="1954"/>
        <v>1987.1999999999971</v>
      </c>
      <c r="O8396" s="11">
        <f t="shared" si="1961"/>
        <v>7110.3500000000022</v>
      </c>
      <c r="P8396" s="11">
        <f t="shared" si="1955"/>
        <v>0</v>
      </c>
      <c r="Q8396" s="11">
        <f t="shared" si="1962"/>
        <v>0</v>
      </c>
      <c r="R8396" s="11">
        <f t="shared" si="1963"/>
        <v>7110.3500000000022</v>
      </c>
      <c r="S8396" s="6">
        <f t="shared" si="1956"/>
        <v>0</v>
      </c>
      <c r="T8396" s="11">
        <f t="shared" si="1957"/>
        <v>0</v>
      </c>
      <c r="U8396" s="11">
        <f t="shared" si="1958"/>
        <v>0</v>
      </c>
      <c r="V8396" s="11">
        <f t="shared" si="1964"/>
        <v>0</v>
      </c>
      <c r="W8396" s="20"/>
    </row>
    <row r="8397" spans="1:23" x14ac:dyDescent="0.25">
      <c r="A8397">
        <v>2022121602</v>
      </c>
      <c r="B8397">
        <v>6</v>
      </c>
      <c r="C8397" s="7">
        <v>0.51932999999999996</v>
      </c>
      <c r="D8397" s="6">
        <f t="shared" si="1965"/>
        <v>41546.399999999994</v>
      </c>
      <c r="E8397" s="62">
        <v>0</v>
      </c>
      <c r="F8397" s="6">
        <f t="shared" si="1959"/>
        <v>0</v>
      </c>
      <c r="G8397" s="7">
        <v>0.26014999999999999</v>
      </c>
      <c r="H8397" s="6">
        <f t="shared" si="1966"/>
        <v>9105.25</v>
      </c>
      <c r="I8397" s="7">
        <v>0</v>
      </c>
      <c r="J8397" s="6">
        <f t="shared" si="1967"/>
        <v>0</v>
      </c>
      <c r="K8397" s="20"/>
      <c r="L8397" s="6">
        <f t="shared" si="1953"/>
        <v>40000</v>
      </c>
      <c r="M8397" s="11">
        <f t="shared" si="1960"/>
        <v>0</v>
      </c>
      <c r="N8397" s="6">
        <f t="shared" si="1954"/>
        <v>1546.3999999999942</v>
      </c>
      <c r="O8397" s="11">
        <f t="shared" si="1961"/>
        <v>7558.8500000000058</v>
      </c>
      <c r="P8397" s="11">
        <f t="shared" si="1955"/>
        <v>0</v>
      </c>
      <c r="Q8397" s="11">
        <f t="shared" si="1962"/>
        <v>0</v>
      </c>
      <c r="R8397" s="11">
        <f t="shared" si="1963"/>
        <v>7558.8500000000058</v>
      </c>
      <c r="S8397" s="6">
        <f t="shared" si="1956"/>
        <v>0</v>
      </c>
      <c r="T8397" s="11">
        <f t="shared" si="1957"/>
        <v>0</v>
      </c>
      <c r="U8397" s="11">
        <f t="shared" si="1958"/>
        <v>0</v>
      </c>
      <c r="V8397" s="11">
        <f t="shared" si="1964"/>
        <v>0</v>
      </c>
      <c r="W8397" s="20"/>
    </row>
    <row r="8398" spans="1:23" x14ac:dyDescent="0.25">
      <c r="A8398">
        <v>2022121603</v>
      </c>
      <c r="B8398">
        <v>6</v>
      </c>
      <c r="C8398" s="7">
        <v>0.51576999999999995</v>
      </c>
      <c r="D8398" s="6">
        <f t="shared" si="1965"/>
        <v>41261.599999999999</v>
      </c>
      <c r="E8398" s="62">
        <v>0</v>
      </c>
      <c r="F8398" s="6">
        <f t="shared" si="1959"/>
        <v>0</v>
      </c>
      <c r="G8398" s="7">
        <v>0.25722</v>
      </c>
      <c r="H8398" s="6">
        <f t="shared" si="1966"/>
        <v>9002.7000000000007</v>
      </c>
      <c r="I8398" s="7">
        <v>0</v>
      </c>
      <c r="J8398" s="6">
        <f t="shared" si="1967"/>
        <v>0</v>
      </c>
      <c r="K8398" s="20"/>
      <c r="L8398" s="6">
        <f t="shared" si="1953"/>
        <v>40000</v>
      </c>
      <c r="M8398" s="11">
        <f t="shared" si="1960"/>
        <v>0</v>
      </c>
      <c r="N8398" s="6">
        <f t="shared" si="1954"/>
        <v>1261.5999999999985</v>
      </c>
      <c r="O8398" s="11">
        <f t="shared" si="1961"/>
        <v>7741.1000000000022</v>
      </c>
      <c r="P8398" s="11">
        <f t="shared" si="1955"/>
        <v>0</v>
      </c>
      <c r="Q8398" s="11">
        <f t="shared" si="1962"/>
        <v>0</v>
      </c>
      <c r="R8398" s="11">
        <f t="shared" si="1963"/>
        <v>7741.1000000000022</v>
      </c>
      <c r="S8398" s="6">
        <f t="shared" si="1956"/>
        <v>0</v>
      </c>
      <c r="T8398" s="11">
        <f t="shared" si="1957"/>
        <v>0</v>
      </c>
      <c r="U8398" s="11">
        <f t="shared" si="1958"/>
        <v>0</v>
      </c>
      <c r="V8398" s="11">
        <f t="shared" si="1964"/>
        <v>0</v>
      </c>
      <c r="W8398" s="20"/>
    </row>
    <row r="8399" spans="1:23" x14ac:dyDescent="0.25">
      <c r="A8399">
        <v>2022121604</v>
      </c>
      <c r="B8399">
        <v>6</v>
      </c>
      <c r="C8399" s="7">
        <v>0.51695999999999998</v>
      </c>
      <c r="D8399" s="6">
        <f t="shared" si="1965"/>
        <v>41356.799999999996</v>
      </c>
      <c r="E8399" s="62">
        <v>0</v>
      </c>
      <c r="F8399" s="6">
        <f t="shared" si="1959"/>
        <v>0</v>
      </c>
      <c r="G8399" s="7">
        <v>0.26601999999999998</v>
      </c>
      <c r="H8399" s="6">
        <f t="shared" si="1966"/>
        <v>9310.6999999999989</v>
      </c>
      <c r="I8399" s="7">
        <v>0</v>
      </c>
      <c r="J8399" s="6">
        <f t="shared" si="1967"/>
        <v>0</v>
      </c>
      <c r="K8399" s="20"/>
      <c r="L8399" s="6">
        <f t="shared" si="1953"/>
        <v>40000</v>
      </c>
      <c r="M8399" s="11">
        <f t="shared" si="1960"/>
        <v>0</v>
      </c>
      <c r="N8399" s="6">
        <f t="shared" si="1954"/>
        <v>1356.7999999999956</v>
      </c>
      <c r="O8399" s="11">
        <f t="shared" si="1961"/>
        <v>7953.9000000000033</v>
      </c>
      <c r="P8399" s="11">
        <f t="shared" si="1955"/>
        <v>0</v>
      </c>
      <c r="Q8399" s="11">
        <f t="shared" si="1962"/>
        <v>0</v>
      </c>
      <c r="R8399" s="11">
        <f t="shared" si="1963"/>
        <v>7953.9000000000033</v>
      </c>
      <c r="S8399" s="6">
        <f t="shared" si="1956"/>
        <v>0</v>
      </c>
      <c r="T8399" s="11">
        <f t="shared" si="1957"/>
        <v>0</v>
      </c>
      <c r="U8399" s="11">
        <f t="shared" si="1958"/>
        <v>0</v>
      </c>
      <c r="V8399" s="11">
        <f t="shared" si="1964"/>
        <v>0</v>
      </c>
      <c r="W8399" s="20"/>
    </row>
    <row r="8400" spans="1:23" x14ac:dyDescent="0.25">
      <c r="A8400">
        <v>2022121605</v>
      </c>
      <c r="B8400">
        <v>6</v>
      </c>
      <c r="C8400" s="7">
        <v>0.53007000000000004</v>
      </c>
      <c r="D8400" s="6">
        <f t="shared" si="1965"/>
        <v>42405.600000000006</v>
      </c>
      <c r="E8400" s="62">
        <v>0</v>
      </c>
      <c r="F8400" s="6">
        <f t="shared" si="1959"/>
        <v>0</v>
      </c>
      <c r="G8400" s="7">
        <v>0.28972999999999999</v>
      </c>
      <c r="H8400" s="6">
        <f t="shared" si="1966"/>
        <v>10140.549999999999</v>
      </c>
      <c r="I8400" s="7">
        <v>0</v>
      </c>
      <c r="J8400" s="6">
        <f t="shared" si="1967"/>
        <v>0</v>
      </c>
      <c r="K8400" s="20"/>
      <c r="L8400" s="6">
        <f t="shared" si="1953"/>
        <v>40000</v>
      </c>
      <c r="M8400" s="11">
        <f t="shared" si="1960"/>
        <v>0</v>
      </c>
      <c r="N8400" s="6">
        <f t="shared" si="1954"/>
        <v>2405.6000000000058</v>
      </c>
      <c r="O8400" s="11">
        <f t="shared" si="1961"/>
        <v>7734.9499999999935</v>
      </c>
      <c r="P8400" s="11">
        <f t="shared" si="1955"/>
        <v>0</v>
      </c>
      <c r="Q8400" s="11">
        <f t="shared" si="1962"/>
        <v>0</v>
      </c>
      <c r="R8400" s="11">
        <f t="shared" si="1963"/>
        <v>7734.9499999999935</v>
      </c>
      <c r="S8400" s="6">
        <f t="shared" si="1956"/>
        <v>0</v>
      </c>
      <c r="T8400" s="11">
        <f t="shared" si="1957"/>
        <v>0</v>
      </c>
      <c r="U8400" s="11">
        <f t="shared" si="1958"/>
        <v>0</v>
      </c>
      <c r="V8400" s="11">
        <f t="shared" si="1964"/>
        <v>0</v>
      </c>
      <c r="W8400" s="20"/>
    </row>
    <row r="8401" spans="1:23" x14ac:dyDescent="0.25">
      <c r="A8401">
        <v>2022121606</v>
      </c>
      <c r="B8401">
        <v>6</v>
      </c>
      <c r="C8401" s="7">
        <v>0.55949000000000004</v>
      </c>
      <c r="D8401" s="6">
        <f t="shared" si="1965"/>
        <v>44759.200000000004</v>
      </c>
      <c r="E8401" s="62">
        <v>0</v>
      </c>
      <c r="F8401" s="6">
        <f t="shared" si="1959"/>
        <v>0</v>
      </c>
      <c r="G8401" s="7">
        <v>0.27492</v>
      </c>
      <c r="H8401" s="6">
        <f t="shared" si="1966"/>
        <v>9622.2000000000007</v>
      </c>
      <c r="I8401" s="7">
        <v>0</v>
      </c>
      <c r="J8401" s="6">
        <f t="shared" si="1967"/>
        <v>0</v>
      </c>
      <c r="K8401" s="20"/>
      <c r="L8401" s="6">
        <f t="shared" si="1953"/>
        <v>40000</v>
      </c>
      <c r="M8401" s="11">
        <f t="shared" si="1960"/>
        <v>0</v>
      </c>
      <c r="N8401" s="6">
        <f t="shared" si="1954"/>
        <v>4759.2000000000044</v>
      </c>
      <c r="O8401" s="11">
        <f t="shared" si="1961"/>
        <v>4862.9999999999964</v>
      </c>
      <c r="P8401" s="11">
        <f t="shared" si="1955"/>
        <v>0</v>
      </c>
      <c r="Q8401" s="11">
        <f t="shared" si="1962"/>
        <v>0</v>
      </c>
      <c r="R8401" s="11">
        <f t="shared" si="1963"/>
        <v>4862.9999999999964</v>
      </c>
      <c r="S8401" s="6">
        <f t="shared" si="1956"/>
        <v>0</v>
      </c>
      <c r="T8401" s="11">
        <f t="shared" si="1957"/>
        <v>0</v>
      </c>
      <c r="U8401" s="11">
        <f t="shared" si="1958"/>
        <v>0</v>
      </c>
      <c r="V8401" s="11">
        <f t="shared" si="1964"/>
        <v>0</v>
      </c>
      <c r="W8401" s="20"/>
    </row>
    <row r="8402" spans="1:23" x14ac:dyDescent="0.25">
      <c r="A8402">
        <v>2022121607</v>
      </c>
      <c r="B8402">
        <v>6</v>
      </c>
      <c r="C8402" s="7">
        <v>0.60655999999999999</v>
      </c>
      <c r="D8402" s="6">
        <f t="shared" si="1965"/>
        <v>48524.799999999996</v>
      </c>
      <c r="E8402" s="62">
        <v>0</v>
      </c>
      <c r="F8402" s="6">
        <f t="shared" si="1959"/>
        <v>0</v>
      </c>
      <c r="G8402" s="7">
        <v>0.27606999999999998</v>
      </c>
      <c r="H8402" s="6">
        <f t="shared" si="1966"/>
        <v>9662.4499999999989</v>
      </c>
      <c r="I8402" s="7">
        <v>0</v>
      </c>
      <c r="J8402" s="6">
        <f t="shared" si="1967"/>
        <v>0</v>
      </c>
      <c r="K8402" s="20"/>
      <c r="L8402" s="6">
        <f t="shared" si="1953"/>
        <v>40000</v>
      </c>
      <c r="M8402" s="11">
        <f t="shared" si="1960"/>
        <v>0</v>
      </c>
      <c r="N8402" s="6">
        <f t="shared" si="1954"/>
        <v>8524.7999999999956</v>
      </c>
      <c r="O8402" s="11">
        <f t="shared" si="1961"/>
        <v>1137.6500000000033</v>
      </c>
      <c r="P8402" s="11">
        <f t="shared" si="1955"/>
        <v>0</v>
      </c>
      <c r="Q8402" s="11">
        <f t="shared" si="1962"/>
        <v>0</v>
      </c>
      <c r="R8402" s="11">
        <f t="shared" si="1963"/>
        <v>1137.6500000000033</v>
      </c>
      <c r="S8402" s="6">
        <f t="shared" si="1956"/>
        <v>0</v>
      </c>
      <c r="T8402" s="11">
        <f t="shared" si="1957"/>
        <v>0</v>
      </c>
      <c r="U8402" s="11">
        <f t="shared" si="1958"/>
        <v>0</v>
      </c>
      <c r="V8402" s="11">
        <f t="shared" si="1964"/>
        <v>0</v>
      </c>
      <c r="W8402" s="20"/>
    </row>
    <row r="8403" spans="1:23" x14ac:dyDescent="0.25">
      <c r="A8403">
        <v>2022121608</v>
      </c>
      <c r="B8403">
        <v>6</v>
      </c>
      <c r="C8403" s="7">
        <v>0.62431000000000003</v>
      </c>
      <c r="D8403" s="6">
        <f t="shared" si="1965"/>
        <v>49944.800000000003</v>
      </c>
      <c r="E8403" s="62">
        <v>0</v>
      </c>
      <c r="F8403" s="6">
        <f t="shared" si="1959"/>
        <v>0</v>
      </c>
      <c r="G8403" s="7">
        <v>0.30037000000000003</v>
      </c>
      <c r="H8403" s="6">
        <f t="shared" si="1966"/>
        <v>10512.95</v>
      </c>
      <c r="I8403" s="7">
        <v>1.073E-2</v>
      </c>
      <c r="J8403" s="6">
        <f t="shared" si="1967"/>
        <v>150.22</v>
      </c>
      <c r="K8403" s="20"/>
      <c r="L8403" s="6">
        <f t="shared" si="1953"/>
        <v>40000</v>
      </c>
      <c r="M8403" s="11">
        <f t="shared" si="1960"/>
        <v>0</v>
      </c>
      <c r="N8403" s="6">
        <f t="shared" si="1954"/>
        <v>9944.8000000000029</v>
      </c>
      <c r="O8403" s="11">
        <f t="shared" si="1961"/>
        <v>568.14999999999782</v>
      </c>
      <c r="P8403" s="11">
        <f t="shared" si="1955"/>
        <v>0</v>
      </c>
      <c r="Q8403" s="11">
        <f t="shared" si="1962"/>
        <v>150.22</v>
      </c>
      <c r="R8403" s="11">
        <f t="shared" si="1963"/>
        <v>718.36999999999784</v>
      </c>
      <c r="S8403" s="6">
        <f t="shared" si="1956"/>
        <v>0</v>
      </c>
      <c r="T8403" s="11">
        <f t="shared" si="1957"/>
        <v>0</v>
      </c>
      <c r="U8403" s="11">
        <f t="shared" si="1958"/>
        <v>0</v>
      </c>
      <c r="V8403" s="11">
        <f t="shared" si="1964"/>
        <v>0</v>
      </c>
      <c r="W8403" s="20"/>
    </row>
    <row r="8404" spans="1:23" x14ac:dyDescent="0.25">
      <c r="A8404">
        <v>2022121609</v>
      </c>
      <c r="B8404">
        <v>6</v>
      </c>
      <c r="C8404" s="7">
        <v>0.61621999999999999</v>
      </c>
      <c r="D8404" s="6">
        <f t="shared" si="1965"/>
        <v>49297.599999999999</v>
      </c>
      <c r="E8404" s="62">
        <v>0</v>
      </c>
      <c r="F8404" s="6">
        <f t="shared" si="1959"/>
        <v>0</v>
      </c>
      <c r="G8404" s="7">
        <v>0.28129999999999999</v>
      </c>
      <c r="H8404" s="6">
        <f t="shared" si="1966"/>
        <v>9845.5</v>
      </c>
      <c r="I8404" s="7">
        <v>0.18335000000000001</v>
      </c>
      <c r="J8404" s="6">
        <f t="shared" si="1967"/>
        <v>2566.9</v>
      </c>
      <c r="K8404" s="20"/>
      <c r="L8404" s="6">
        <f t="shared" ref="L8404:L8467" si="1968">IF(D8404-F8404&gt;C$17,C$17,D8404-F8404)</f>
        <v>40000</v>
      </c>
      <c r="M8404" s="11">
        <f t="shared" si="1960"/>
        <v>0</v>
      </c>
      <c r="N8404" s="6">
        <f t="shared" ref="N8404:N8467" si="1969">IF(D8404-F8404-L8404&gt;H8404,H8404,D8404-F8404-L8404)</f>
        <v>9297.5999999999985</v>
      </c>
      <c r="O8404" s="11">
        <f t="shared" si="1961"/>
        <v>547.90000000000146</v>
      </c>
      <c r="P8404" s="11">
        <f t="shared" ref="P8404:P8467" si="1970">IF(D8404-F8404-L8404-N8404&gt;J8404,J8404,D8404-F8404-L8404-N8404)</f>
        <v>0</v>
      </c>
      <c r="Q8404" s="11">
        <f t="shared" si="1962"/>
        <v>2566.9</v>
      </c>
      <c r="R8404" s="11">
        <f t="shared" si="1963"/>
        <v>3114.8000000000015</v>
      </c>
      <c r="S8404" s="6">
        <f t="shared" ref="S8404:S8467" si="1971">D8404-F8404-L8404-N8404-P8404</f>
        <v>0</v>
      </c>
      <c r="T8404" s="11">
        <f t="shared" ref="T8404:T8467" si="1972">IF(T8403-AD$23+AD$24*R8404-S8404&gt;T$19,T$19,IF(T8403-AD$23+AD$24*R8404-S8404&lt;0,0,T8403-AD$23+AD$24*R8404-S8404))</f>
        <v>0</v>
      </c>
      <c r="U8404" s="11">
        <f t="shared" ref="U8404:U8467" si="1973">IF(T8403-AD$23-T8404&gt;0,T8403-AD$23-T8404,0)</f>
        <v>0</v>
      </c>
      <c r="V8404" s="11">
        <f t="shared" si="1964"/>
        <v>0</v>
      </c>
      <c r="W8404" s="20"/>
    </row>
    <row r="8405" spans="1:23" x14ac:dyDescent="0.25">
      <c r="A8405">
        <v>2022121610</v>
      </c>
      <c r="B8405">
        <v>6</v>
      </c>
      <c r="C8405" s="7">
        <v>0.60609999999999997</v>
      </c>
      <c r="D8405" s="6">
        <f t="shared" si="1965"/>
        <v>48488</v>
      </c>
      <c r="E8405" s="62">
        <v>0</v>
      </c>
      <c r="F8405" s="6">
        <f t="shared" ref="F8405:F8468" si="1974">F$18*E8405</f>
        <v>0</v>
      </c>
      <c r="G8405" s="7">
        <v>0.23966999999999999</v>
      </c>
      <c r="H8405" s="6">
        <f t="shared" si="1966"/>
        <v>8388.4499999999989</v>
      </c>
      <c r="I8405" s="7">
        <v>0.42564000000000002</v>
      </c>
      <c r="J8405" s="6">
        <f t="shared" si="1967"/>
        <v>5958.96</v>
      </c>
      <c r="K8405" s="20"/>
      <c r="L8405" s="6">
        <f t="shared" si="1968"/>
        <v>40000</v>
      </c>
      <c r="M8405" s="11">
        <f t="shared" ref="M8405:M8468" si="1975">C$17-L8405</f>
        <v>0</v>
      </c>
      <c r="N8405" s="6">
        <f t="shared" si="1969"/>
        <v>8388.4499999999989</v>
      </c>
      <c r="O8405" s="11">
        <f t="shared" ref="O8405:O8468" si="1976">H8405-N8405</f>
        <v>0</v>
      </c>
      <c r="P8405" s="11">
        <f t="shared" si="1970"/>
        <v>99.550000000001091</v>
      </c>
      <c r="Q8405" s="11">
        <f t="shared" ref="Q8405:Q8468" si="1977">J8405-P8405</f>
        <v>5859.4099999999989</v>
      </c>
      <c r="R8405" s="11">
        <f t="shared" ref="R8405:R8468" si="1978">M8405+O8405+Q8405</f>
        <v>5859.4099999999989</v>
      </c>
      <c r="S8405" s="6">
        <f t="shared" si="1971"/>
        <v>0</v>
      </c>
      <c r="T8405" s="11">
        <f t="shared" si="1972"/>
        <v>0</v>
      </c>
      <c r="U8405" s="11">
        <f t="shared" si="1973"/>
        <v>0</v>
      </c>
      <c r="V8405" s="11">
        <f t="shared" ref="V8405:V8468" si="1979">D8405-F8405-L8405-N8405-P8405-U8405</f>
        <v>0</v>
      </c>
      <c r="W8405" s="20"/>
    </row>
    <row r="8406" spans="1:23" x14ac:dyDescent="0.25">
      <c r="A8406">
        <v>2022121611</v>
      </c>
      <c r="B8406">
        <v>6</v>
      </c>
      <c r="C8406" s="7">
        <v>0.60157000000000005</v>
      </c>
      <c r="D8406" s="6">
        <f t="shared" si="1965"/>
        <v>48125.600000000006</v>
      </c>
      <c r="E8406" s="62">
        <v>0</v>
      </c>
      <c r="F8406" s="6">
        <f t="shared" si="1974"/>
        <v>0</v>
      </c>
      <c r="G8406" s="7">
        <v>0.26585999999999999</v>
      </c>
      <c r="H8406" s="6">
        <f t="shared" si="1966"/>
        <v>9305.1</v>
      </c>
      <c r="I8406" s="7">
        <v>0.49585000000000001</v>
      </c>
      <c r="J8406" s="6">
        <f t="shared" si="1967"/>
        <v>6941.9000000000005</v>
      </c>
      <c r="K8406" s="20"/>
      <c r="L8406" s="6">
        <f t="shared" si="1968"/>
        <v>40000</v>
      </c>
      <c r="M8406" s="11">
        <f t="shared" si="1975"/>
        <v>0</v>
      </c>
      <c r="N8406" s="6">
        <f t="shared" si="1969"/>
        <v>8125.6000000000058</v>
      </c>
      <c r="O8406" s="11">
        <f t="shared" si="1976"/>
        <v>1179.4999999999945</v>
      </c>
      <c r="P8406" s="11">
        <f t="shared" si="1970"/>
        <v>0</v>
      </c>
      <c r="Q8406" s="11">
        <f t="shared" si="1977"/>
        <v>6941.9000000000005</v>
      </c>
      <c r="R8406" s="11">
        <f t="shared" si="1978"/>
        <v>8121.3999999999951</v>
      </c>
      <c r="S8406" s="6">
        <f t="shared" si="1971"/>
        <v>0</v>
      </c>
      <c r="T8406" s="11">
        <f t="shared" si="1972"/>
        <v>0</v>
      </c>
      <c r="U8406" s="11">
        <f t="shared" si="1973"/>
        <v>0</v>
      </c>
      <c r="V8406" s="11">
        <f t="shared" si="1979"/>
        <v>0</v>
      </c>
      <c r="W8406" s="20"/>
    </row>
    <row r="8407" spans="1:23" x14ac:dyDescent="0.25">
      <c r="A8407">
        <v>2022121612</v>
      </c>
      <c r="B8407">
        <v>6</v>
      </c>
      <c r="C8407" s="7">
        <v>0.59079999999999999</v>
      </c>
      <c r="D8407" s="6">
        <f t="shared" si="1965"/>
        <v>47264</v>
      </c>
      <c r="E8407" s="62">
        <v>0</v>
      </c>
      <c r="F8407" s="6">
        <f t="shared" si="1974"/>
        <v>0</v>
      </c>
      <c r="G8407" s="7">
        <v>0.23068</v>
      </c>
      <c r="H8407" s="6">
        <f t="shared" si="1966"/>
        <v>8073.8</v>
      </c>
      <c r="I8407" s="7">
        <v>0.45045000000000002</v>
      </c>
      <c r="J8407" s="6">
        <f t="shared" si="1967"/>
        <v>6306.3</v>
      </c>
      <c r="K8407" s="20"/>
      <c r="L8407" s="6">
        <f t="shared" si="1968"/>
        <v>40000</v>
      </c>
      <c r="M8407" s="11">
        <f t="shared" si="1975"/>
        <v>0</v>
      </c>
      <c r="N8407" s="6">
        <f t="shared" si="1969"/>
        <v>7264</v>
      </c>
      <c r="O8407" s="11">
        <f t="shared" si="1976"/>
        <v>809.80000000000018</v>
      </c>
      <c r="P8407" s="11">
        <f t="shared" si="1970"/>
        <v>0</v>
      </c>
      <c r="Q8407" s="11">
        <f t="shared" si="1977"/>
        <v>6306.3</v>
      </c>
      <c r="R8407" s="11">
        <f t="shared" si="1978"/>
        <v>7116.1</v>
      </c>
      <c r="S8407" s="6">
        <f t="shared" si="1971"/>
        <v>0</v>
      </c>
      <c r="T8407" s="11">
        <f t="shared" si="1972"/>
        <v>0</v>
      </c>
      <c r="U8407" s="11">
        <f t="shared" si="1973"/>
        <v>0</v>
      </c>
      <c r="V8407" s="11">
        <f t="shared" si="1979"/>
        <v>0</v>
      </c>
      <c r="W8407" s="20"/>
    </row>
    <row r="8408" spans="1:23" x14ac:dyDescent="0.25">
      <c r="A8408">
        <v>2022121613</v>
      </c>
      <c r="B8408">
        <v>6</v>
      </c>
      <c r="C8408" s="7">
        <v>0.57837000000000005</v>
      </c>
      <c r="D8408" s="6">
        <f t="shared" si="1965"/>
        <v>46269.600000000006</v>
      </c>
      <c r="E8408" s="62">
        <v>0</v>
      </c>
      <c r="F8408" s="6">
        <f t="shared" si="1974"/>
        <v>0</v>
      </c>
      <c r="G8408" s="7">
        <v>0.17568</v>
      </c>
      <c r="H8408" s="6">
        <f t="shared" si="1966"/>
        <v>6148.8</v>
      </c>
      <c r="I8408" s="7">
        <v>0.40927000000000002</v>
      </c>
      <c r="J8408" s="6">
        <f t="shared" si="1967"/>
        <v>5729.7800000000007</v>
      </c>
      <c r="K8408" s="20"/>
      <c r="L8408" s="6">
        <f t="shared" si="1968"/>
        <v>40000</v>
      </c>
      <c r="M8408" s="11">
        <f t="shared" si="1975"/>
        <v>0</v>
      </c>
      <c r="N8408" s="6">
        <f t="shared" si="1969"/>
        <v>6148.8</v>
      </c>
      <c r="O8408" s="11">
        <f t="shared" si="1976"/>
        <v>0</v>
      </c>
      <c r="P8408" s="11">
        <f t="shared" si="1970"/>
        <v>120.80000000000564</v>
      </c>
      <c r="Q8408" s="11">
        <f t="shared" si="1977"/>
        <v>5608.979999999995</v>
      </c>
      <c r="R8408" s="11">
        <f t="shared" si="1978"/>
        <v>5608.979999999995</v>
      </c>
      <c r="S8408" s="6">
        <f t="shared" si="1971"/>
        <v>0</v>
      </c>
      <c r="T8408" s="11">
        <f t="shared" si="1972"/>
        <v>0</v>
      </c>
      <c r="U8408" s="11">
        <f t="shared" si="1973"/>
        <v>0</v>
      </c>
      <c r="V8408" s="11">
        <f t="shared" si="1979"/>
        <v>0</v>
      </c>
      <c r="W8408" s="20"/>
    </row>
    <row r="8409" spans="1:23" x14ac:dyDescent="0.25">
      <c r="A8409">
        <v>2022121614</v>
      </c>
      <c r="B8409">
        <v>6</v>
      </c>
      <c r="C8409" s="7">
        <v>0.57115000000000005</v>
      </c>
      <c r="D8409" s="6">
        <f t="shared" si="1965"/>
        <v>45692.000000000007</v>
      </c>
      <c r="E8409" s="62">
        <v>0</v>
      </c>
      <c r="F8409" s="6">
        <f t="shared" si="1974"/>
        <v>0</v>
      </c>
      <c r="G8409" s="7">
        <v>0.13181999999999999</v>
      </c>
      <c r="H8409" s="6">
        <f t="shared" si="1966"/>
        <v>4613.7</v>
      </c>
      <c r="I8409" s="7">
        <v>0.38405</v>
      </c>
      <c r="J8409" s="6">
        <f t="shared" si="1967"/>
        <v>5376.7</v>
      </c>
      <c r="K8409" s="20"/>
      <c r="L8409" s="6">
        <f t="shared" si="1968"/>
        <v>40000</v>
      </c>
      <c r="M8409" s="11">
        <f t="shared" si="1975"/>
        <v>0</v>
      </c>
      <c r="N8409" s="6">
        <f t="shared" si="1969"/>
        <v>4613.7</v>
      </c>
      <c r="O8409" s="11">
        <f t="shared" si="1976"/>
        <v>0</v>
      </c>
      <c r="P8409" s="11">
        <f t="shared" si="1970"/>
        <v>1078.3000000000075</v>
      </c>
      <c r="Q8409" s="11">
        <f t="shared" si="1977"/>
        <v>4298.3999999999924</v>
      </c>
      <c r="R8409" s="11">
        <f t="shared" si="1978"/>
        <v>4298.3999999999924</v>
      </c>
      <c r="S8409" s="6">
        <f t="shared" si="1971"/>
        <v>0</v>
      </c>
      <c r="T8409" s="11">
        <f t="shared" si="1972"/>
        <v>0</v>
      </c>
      <c r="U8409" s="11">
        <f t="shared" si="1973"/>
        <v>0</v>
      </c>
      <c r="V8409" s="11">
        <f t="shared" si="1979"/>
        <v>0</v>
      </c>
      <c r="W8409" s="20"/>
    </row>
    <row r="8410" spans="1:23" x14ac:dyDescent="0.25">
      <c r="A8410">
        <v>2022121615</v>
      </c>
      <c r="B8410">
        <v>6</v>
      </c>
      <c r="C8410" s="7">
        <v>0.56623000000000001</v>
      </c>
      <c r="D8410" s="6">
        <f t="shared" si="1965"/>
        <v>45298.400000000001</v>
      </c>
      <c r="E8410" s="62">
        <v>0</v>
      </c>
      <c r="F8410" s="6">
        <f t="shared" si="1974"/>
        <v>0</v>
      </c>
      <c r="G8410" s="7">
        <v>0.1046</v>
      </c>
      <c r="H8410" s="6">
        <f t="shared" si="1966"/>
        <v>3661</v>
      </c>
      <c r="I8410" s="7">
        <v>0.36255999999999999</v>
      </c>
      <c r="J8410" s="6">
        <f t="shared" si="1967"/>
        <v>5075.84</v>
      </c>
      <c r="K8410" s="20"/>
      <c r="L8410" s="6">
        <f t="shared" si="1968"/>
        <v>40000</v>
      </c>
      <c r="M8410" s="11">
        <f t="shared" si="1975"/>
        <v>0</v>
      </c>
      <c r="N8410" s="6">
        <f t="shared" si="1969"/>
        <v>3661</v>
      </c>
      <c r="O8410" s="11">
        <f t="shared" si="1976"/>
        <v>0</v>
      </c>
      <c r="P8410" s="11">
        <f t="shared" si="1970"/>
        <v>1637.4000000000015</v>
      </c>
      <c r="Q8410" s="11">
        <f t="shared" si="1977"/>
        <v>3438.4399999999987</v>
      </c>
      <c r="R8410" s="11">
        <f t="shared" si="1978"/>
        <v>3438.4399999999987</v>
      </c>
      <c r="S8410" s="6">
        <f t="shared" si="1971"/>
        <v>0</v>
      </c>
      <c r="T8410" s="11">
        <f t="shared" si="1972"/>
        <v>0</v>
      </c>
      <c r="U8410" s="11">
        <f t="shared" si="1973"/>
        <v>0</v>
      </c>
      <c r="V8410" s="11">
        <f t="shared" si="1979"/>
        <v>0</v>
      </c>
      <c r="W8410" s="20"/>
    </row>
    <row r="8411" spans="1:23" x14ac:dyDescent="0.25">
      <c r="A8411">
        <v>2022121616</v>
      </c>
      <c r="B8411">
        <v>6</v>
      </c>
      <c r="C8411" s="7">
        <v>0.56869000000000003</v>
      </c>
      <c r="D8411" s="6">
        <f t="shared" si="1965"/>
        <v>45495.200000000004</v>
      </c>
      <c r="E8411" s="62">
        <v>0</v>
      </c>
      <c r="F8411" s="6">
        <f t="shared" si="1974"/>
        <v>0</v>
      </c>
      <c r="G8411" s="7">
        <v>0.10247000000000001</v>
      </c>
      <c r="H8411" s="6">
        <f t="shared" si="1966"/>
        <v>3586.4500000000003</v>
      </c>
      <c r="I8411" s="7">
        <v>0.29358000000000001</v>
      </c>
      <c r="J8411" s="6">
        <f t="shared" si="1967"/>
        <v>4110.12</v>
      </c>
      <c r="K8411" s="20"/>
      <c r="L8411" s="6">
        <f t="shared" si="1968"/>
        <v>40000</v>
      </c>
      <c r="M8411" s="11">
        <f t="shared" si="1975"/>
        <v>0</v>
      </c>
      <c r="N8411" s="6">
        <f t="shared" si="1969"/>
        <v>3586.4500000000003</v>
      </c>
      <c r="O8411" s="11">
        <f t="shared" si="1976"/>
        <v>0</v>
      </c>
      <c r="P8411" s="11">
        <f t="shared" si="1970"/>
        <v>1908.7500000000041</v>
      </c>
      <c r="Q8411" s="11">
        <f t="shared" si="1977"/>
        <v>2201.3699999999958</v>
      </c>
      <c r="R8411" s="11">
        <f t="shared" si="1978"/>
        <v>2201.3699999999958</v>
      </c>
      <c r="S8411" s="6">
        <f t="shared" si="1971"/>
        <v>0</v>
      </c>
      <c r="T8411" s="11">
        <f t="shared" si="1972"/>
        <v>0</v>
      </c>
      <c r="U8411" s="11">
        <f t="shared" si="1973"/>
        <v>0</v>
      </c>
      <c r="V8411" s="11">
        <f t="shared" si="1979"/>
        <v>0</v>
      </c>
      <c r="W8411" s="20"/>
    </row>
    <row r="8412" spans="1:23" x14ac:dyDescent="0.25">
      <c r="A8412">
        <v>2022121617</v>
      </c>
      <c r="B8412">
        <v>6</v>
      </c>
      <c r="C8412" s="7">
        <v>0.57486999999999999</v>
      </c>
      <c r="D8412" s="6">
        <f t="shared" si="1965"/>
        <v>45989.599999999999</v>
      </c>
      <c r="E8412" s="62">
        <v>0</v>
      </c>
      <c r="F8412" s="6">
        <f t="shared" si="1974"/>
        <v>0</v>
      </c>
      <c r="G8412" s="7">
        <v>9.9659999999999999E-2</v>
      </c>
      <c r="H8412" s="6">
        <f t="shared" si="1966"/>
        <v>3488.1</v>
      </c>
      <c r="I8412" s="7">
        <v>0.1512</v>
      </c>
      <c r="J8412" s="6">
        <f t="shared" si="1967"/>
        <v>2116.8000000000002</v>
      </c>
      <c r="K8412" s="20"/>
      <c r="L8412" s="6">
        <f t="shared" si="1968"/>
        <v>40000</v>
      </c>
      <c r="M8412" s="11">
        <f t="shared" si="1975"/>
        <v>0</v>
      </c>
      <c r="N8412" s="6">
        <f t="shared" si="1969"/>
        <v>3488.1</v>
      </c>
      <c r="O8412" s="11">
        <f t="shared" si="1976"/>
        <v>0</v>
      </c>
      <c r="P8412" s="11">
        <f t="shared" si="1970"/>
        <v>2116.8000000000002</v>
      </c>
      <c r="Q8412" s="11">
        <f t="shared" si="1977"/>
        <v>0</v>
      </c>
      <c r="R8412" s="11">
        <f t="shared" si="1978"/>
        <v>0</v>
      </c>
      <c r="S8412" s="6">
        <f t="shared" si="1971"/>
        <v>384.69999999999845</v>
      </c>
      <c r="T8412" s="11">
        <f t="shared" si="1972"/>
        <v>0</v>
      </c>
      <c r="U8412" s="11">
        <f t="shared" si="1973"/>
        <v>0</v>
      </c>
      <c r="V8412" s="11">
        <f t="shared" si="1979"/>
        <v>384.69999999999845</v>
      </c>
      <c r="W8412" s="20"/>
    </row>
    <row r="8413" spans="1:23" x14ac:dyDescent="0.25">
      <c r="A8413">
        <v>2022121618</v>
      </c>
      <c r="B8413">
        <v>6</v>
      </c>
      <c r="C8413" s="7">
        <v>0.59638000000000002</v>
      </c>
      <c r="D8413" s="6">
        <f t="shared" si="1965"/>
        <v>47710.400000000001</v>
      </c>
      <c r="E8413" s="62">
        <v>0</v>
      </c>
      <c r="F8413" s="6">
        <f t="shared" si="1974"/>
        <v>0</v>
      </c>
      <c r="G8413" s="7">
        <v>8.4440000000000001E-2</v>
      </c>
      <c r="H8413" s="6">
        <f t="shared" si="1966"/>
        <v>2955.4</v>
      </c>
      <c r="I8413" s="7">
        <v>1.636E-2</v>
      </c>
      <c r="J8413" s="6">
        <f t="shared" si="1967"/>
        <v>229.04</v>
      </c>
      <c r="K8413" s="20"/>
      <c r="L8413" s="6">
        <f t="shared" si="1968"/>
        <v>40000</v>
      </c>
      <c r="M8413" s="11">
        <f t="shared" si="1975"/>
        <v>0</v>
      </c>
      <c r="N8413" s="6">
        <f t="shared" si="1969"/>
        <v>2955.4</v>
      </c>
      <c r="O8413" s="11">
        <f t="shared" si="1976"/>
        <v>0</v>
      </c>
      <c r="P8413" s="11">
        <f t="shared" si="1970"/>
        <v>229.04</v>
      </c>
      <c r="Q8413" s="11">
        <f t="shared" si="1977"/>
        <v>0</v>
      </c>
      <c r="R8413" s="11">
        <f t="shared" si="1978"/>
        <v>0</v>
      </c>
      <c r="S8413" s="6">
        <f t="shared" si="1971"/>
        <v>4525.9600000000019</v>
      </c>
      <c r="T8413" s="11">
        <f t="shared" si="1972"/>
        <v>0</v>
      </c>
      <c r="U8413" s="11">
        <f t="shared" si="1973"/>
        <v>0</v>
      </c>
      <c r="V8413" s="11">
        <f t="shared" si="1979"/>
        <v>4525.9600000000019</v>
      </c>
      <c r="W8413" s="20"/>
    </row>
    <row r="8414" spans="1:23" x14ac:dyDescent="0.25">
      <c r="A8414">
        <v>2022121619</v>
      </c>
      <c r="B8414">
        <v>6</v>
      </c>
      <c r="C8414" s="7">
        <v>0.61153000000000002</v>
      </c>
      <c r="D8414" s="6">
        <f t="shared" si="1965"/>
        <v>48922.400000000001</v>
      </c>
      <c r="E8414" s="62">
        <v>0</v>
      </c>
      <c r="F8414" s="6">
        <f t="shared" si="1974"/>
        <v>0</v>
      </c>
      <c r="G8414" s="7">
        <v>0.10081</v>
      </c>
      <c r="H8414" s="6">
        <f t="shared" si="1966"/>
        <v>3528.35</v>
      </c>
      <c r="I8414" s="7">
        <v>0</v>
      </c>
      <c r="J8414" s="6">
        <f t="shared" si="1967"/>
        <v>0</v>
      </c>
      <c r="K8414" s="20"/>
      <c r="L8414" s="6">
        <f t="shared" si="1968"/>
        <v>40000</v>
      </c>
      <c r="M8414" s="11">
        <f t="shared" si="1975"/>
        <v>0</v>
      </c>
      <c r="N8414" s="6">
        <f t="shared" si="1969"/>
        <v>3528.35</v>
      </c>
      <c r="O8414" s="11">
        <f t="shared" si="1976"/>
        <v>0</v>
      </c>
      <c r="P8414" s="11">
        <f t="shared" si="1970"/>
        <v>0</v>
      </c>
      <c r="Q8414" s="11">
        <f t="shared" si="1977"/>
        <v>0</v>
      </c>
      <c r="R8414" s="11">
        <f t="shared" si="1978"/>
        <v>0</v>
      </c>
      <c r="S8414" s="6">
        <f t="shared" si="1971"/>
        <v>5394.0500000000011</v>
      </c>
      <c r="T8414" s="11">
        <f t="shared" si="1972"/>
        <v>0</v>
      </c>
      <c r="U8414" s="11">
        <f t="shared" si="1973"/>
        <v>0</v>
      </c>
      <c r="V8414" s="11">
        <f t="shared" si="1979"/>
        <v>5394.0500000000011</v>
      </c>
      <c r="W8414" s="20"/>
    </row>
    <row r="8415" spans="1:23" x14ac:dyDescent="0.25">
      <c r="A8415">
        <v>2022121620</v>
      </c>
      <c r="B8415">
        <v>6</v>
      </c>
      <c r="C8415" s="7">
        <v>0.60921999999999998</v>
      </c>
      <c r="D8415" s="6">
        <f t="shared" si="1965"/>
        <v>48737.599999999999</v>
      </c>
      <c r="E8415" s="62">
        <v>0</v>
      </c>
      <c r="F8415" s="6">
        <f t="shared" si="1974"/>
        <v>0</v>
      </c>
      <c r="G8415" s="7">
        <v>0.13771</v>
      </c>
      <c r="H8415" s="6">
        <f t="shared" si="1966"/>
        <v>4819.8500000000004</v>
      </c>
      <c r="I8415" s="7">
        <v>0</v>
      </c>
      <c r="J8415" s="6">
        <f t="shared" si="1967"/>
        <v>0</v>
      </c>
      <c r="K8415" s="20"/>
      <c r="L8415" s="6">
        <f t="shared" si="1968"/>
        <v>40000</v>
      </c>
      <c r="M8415" s="11">
        <f t="shared" si="1975"/>
        <v>0</v>
      </c>
      <c r="N8415" s="6">
        <f t="shared" si="1969"/>
        <v>4819.8500000000004</v>
      </c>
      <c r="O8415" s="11">
        <f t="shared" si="1976"/>
        <v>0</v>
      </c>
      <c r="P8415" s="11">
        <f t="shared" si="1970"/>
        <v>0</v>
      </c>
      <c r="Q8415" s="11">
        <f t="shared" si="1977"/>
        <v>0</v>
      </c>
      <c r="R8415" s="11">
        <f t="shared" si="1978"/>
        <v>0</v>
      </c>
      <c r="S8415" s="6">
        <f t="shared" si="1971"/>
        <v>3917.7499999999982</v>
      </c>
      <c r="T8415" s="11">
        <f t="shared" si="1972"/>
        <v>0</v>
      </c>
      <c r="U8415" s="11">
        <f t="shared" si="1973"/>
        <v>0</v>
      </c>
      <c r="V8415" s="11">
        <f t="shared" si="1979"/>
        <v>3917.7499999999982</v>
      </c>
      <c r="W8415" s="20"/>
    </row>
    <row r="8416" spans="1:23" x14ac:dyDescent="0.25">
      <c r="A8416">
        <v>2022121621</v>
      </c>
      <c r="B8416">
        <v>6</v>
      </c>
      <c r="C8416" s="7">
        <v>0.60375000000000001</v>
      </c>
      <c r="D8416" s="6">
        <f t="shared" si="1965"/>
        <v>48300</v>
      </c>
      <c r="E8416" s="62">
        <v>0</v>
      </c>
      <c r="F8416" s="6">
        <f t="shared" si="1974"/>
        <v>0</v>
      </c>
      <c r="G8416" s="7">
        <v>0.17516000000000001</v>
      </c>
      <c r="H8416" s="6">
        <f t="shared" si="1966"/>
        <v>6130.6</v>
      </c>
      <c r="I8416" s="7">
        <v>0</v>
      </c>
      <c r="J8416" s="6">
        <f t="shared" si="1967"/>
        <v>0</v>
      </c>
      <c r="K8416" s="20"/>
      <c r="L8416" s="6">
        <f t="shared" si="1968"/>
        <v>40000</v>
      </c>
      <c r="M8416" s="11">
        <f t="shared" si="1975"/>
        <v>0</v>
      </c>
      <c r="N8416" s="6">
        <f t="shared" si="1969"/>
        <v>6130.6</v>
      </c>
      <c r="O8416" s="11">
        <f t="shared" si="1976"/>
        <v>0</v>
      </c>
      <c r="P8416" s="11">
        <f t="shared" si="1970"/>
        <v>0</v>
      </c>
      <c r="Q8416" s="11">
        <f t="shared" si="1977"/>
        <v>0</v>
      </c>
      <c r="R8416" s="11">
        <f t="shared" si="1978"/>
        <v>0</v>
      </c>
      <c r="S8416" s="6">
        <f t="shared" si="1971"/>
        <v>2169.3999999999996</v>
      </c>
      <c r="T8416" s="11">
        <f t="shared" si="1972"/>
        <v>0</v>
      </c>
      <c r="U8416" s="11">
        <f t="shared" si="1973"/>
        <v>0</v>
      </c>
      <c r="V8416" s="11">
        <f t="shared" si="1979"/>
        <v>2169.3999999999996</v>
      </c>
      <c r="W8416" s="20"/>
    </row>
    <row r="8417" spans="1:23" x14ac:dyDescent="0.25">
      <c r="A8417">
        <v>2022121622</v>
      </c>
      <c r="B8417">
        <v>6</v>
      </c>
      <c r="C8417" s="7">
        <v>0.59419999999999995</v>
      </c>
      <c r="D8417" s="6">
        <f t="shared" si="1965"/>
        <v>47535.999999999993</v>
      </c>
      <c r="E8417" s="62">
        <v>0</v>
      </c>
      <c r="F8417" s="6">
        <f t="shared" si="1974"/>
        <v>0</v>
      </c>
      <c r="G8417" s="7">
        <v>0.19983000000000001</v>
      </c>
      <c r="H8417" s="6">
        <f t="shared" si="1966"/>
        <v>6994.05</v>
      </c>
      <c r="I8417" s="7">
        <v>0</v>
      </c>
      <c r="J8417" s="6">
        <f t="shared" si="1967"/>
        <v>0</v>
      </c>
      <c r="K8417" s="20"/>
      <c r="L8417" s="6">
        <f t="shared" si="1968"/>
        <v>40000</v>
      </c>
      <c r="M8417" s="11">
        <f t="shared" si="1975"/>
        <v>0</v>
      </c>
      <c r="N8417" s="6">
        <f t="shared" si="1969"/>
        <v>6994.05</v>
      </c>
      <c r="O8417" s="11">
        <f t="shared" si="1976"/>
        <v>0</v>
      </c>
      <c r="P8417" s="11">
        <f t="shared" si="1970"/>
        <v>0</v>
      </c>
      <c r="Q8417" s="11">
        <f t="shared" si="1977"/>
        <v>0</v>
      </c>
      <c r="R8417" s="11">
        <f t="shared" si="1978"/>
        <v>0</v>
      </c>
      <c r="S8417" s="6">
        <f t="shared" si="1971"/>
        <v>541.94999999999254</v>
      </c>
      <c r="T8417" s="11">
        <f t="shared" si="1972"/>
        <v>0</v>
      </c>
      <c r="U8417" s="11">
        <f t="shared" si="1973"/>
        <v>0</v>
      </c>
      <c r="V8417" s="11">
        <f t="shared" si="1979"/>
        <v>541.94999999999254</v>
      </c>
      <c r="W8417" s="20"/>
    </row>
    <row r="8418" spans="1:23" x14ac:dyDescent="0.25">
      <c r="A8418">
        <v>2022121623</v>
      </c>
      <c r="B8418">
        <v>6</v>
      </c>
      <c r="C8418" s="7">
        <v>0.57974999999999999</v>
      </c>
      <c r="D8418" s="6">
        <f t="shared" si="1965"/>
        <v>46380</v>
      </c>
      <c r="E8418" s="62">
        <v>0</v>
      </c>
      <c r="F8418" s="6">
        <f t="shared" si="1974"/>
        <v>0</v>
      </c>
      <c r="G8418" s="7">
        <v>0.22839999999999999</v>
      </c>
      <c r="H8418" s="6">
        <f t="shared" si="1966"/>
        <v>7994</v>
      </c>
      <c r="I8418" s="7">
        <v>0</v>
      </c>
      <c r="J8418" s="6">
        <f t="shared" si="1967"/>
        <v>0</v>
      </c>
      <c r="K8418" s="20"/>
      <c r="L8418" s="6">
        <f t="shared" si="1968"/>
        <v>40000</v>
      </c>
      <c r="M8418" s="11">
        <f t="shared" si="1975"/>
        <v>0</v>
      </c>
      <c r="N8418" s="6">
        <f t="shared" si="1969"/>
        <v>6380</v>
      </c>
      <c r="O8418" s="11">
        <f t="shared" si="1976"/>
        <v>1614</v>
      </c>
      <c r="P8418" s="11">
        <f t="shared" si="1970"/>
        <v>0</v>
      </c>
      <c r="Q8418" s="11">
        <f t="shared" si="1977"/>
        <v>0</v>
      </c>
      <c r="R8418" s="11">
        <f t="shared" si="1978"/>
        <v>1614</v>
      </c>
      <c r="S8418" s="6">
        <f t="shared" si="1971"/>
        <v>0</v>
      </c>
      <c r="T8418" s="11">
        <f t="shared" si="1972"/>
        <v>0</v>
      </c>
      <c r="U8418" s="11">
        <f t="shared" si="1973"/>
        <v>0</v>
      </c>
      <c r="V8418" s="11">
        <f t="shared" si="1979"/>
        <v>0</v>
      </c>
      <c r="W8418" s="20"/>
    </row>
    <row r="8419" spans="1:23" x14ac:dyDescent="0.25">
      <c r="A8419">
        <v>2022121624</v>
      </c>
      <c r="B8419">
        <v>6</v>
      </c>
      <c r="C8419" s="7">
        <v>0.55779000000000001</v>
      </c>
      <c r="D8419" s="6">
        <f t="shared" si="1965"/>
        <v>44623.199999999997</v>
      </c>
      <c r="E8419" s="62">
        <v>0</v>
      </c>
      <c r="F8419" s="6">
        <f t="shared" si="1974"/>
        <v>0</v>
      </c>
      <c r="G8419" s="7">
        <v>0.23599000000000001</v>
      </c>
      <c r="H8419" s="6">
        <f t="shared" si="1966"/>
        <v>8259.65</v>
      </c>
      <c r="I8419" s="7">
        <v>0</v>
      </c>
      <c r="J8419" s="6">
        <f t="shared" si="1967"/>
        <v>0</v>
      </c>
      <c r="K8419" s="20"/>
      <c r="L8419" s="6">
        <f t="shared" si="1968"/>
        <v>40000</v>
      </c>
      <c r="M8419" s="11">
        <f t="shared" si="1975"/>
        <v>0</v>
      </c>
      <c r="N8419" s="6">
        <f t="shared" si="1969"/>
        <v>4623.1999999999971</v>
      </c>
      <c r="O8419" s="11">
        <f t="shared" si="1976"/>
        <v>3636.4500000000025</v>
      </c>
      <c r="P8419" s="11">
        <f t="shared" si="1970"/>
        <v>0</v>
      </c>
      <c r="Q8419" s="11">
        <f t="shared" si="1977"/>
        <v>0</v>
      </c>
      <c r="R8419" s="11">
        <f t="shared" si="1978"/>
        <v>3636.4500000000025</v>
      </c>
      <c r="S8419" s="6">
        <f t="shared" si="1971"/>
        <v>0</v>
      </c>
      <c r="T8419" s="11">
        <f t="shared" si="1972"/>
        <v>0</v>
      </c>
      <c r="U8419" s="11">
        <f t="shared" si="1973"/>
        <v>0</v>
      </c>
      <c r="V8419" s="11">
        <f t="shared" si="1979"/>
        <v>0</v>
      </c>
      <c r="W8419" s="20"/>
    </row>
    <row r="8420" spans="1:23" x14ac:dyDescent="0.25">
      <c r="A8420">
        <v>2022121701</v>
      </c>
      <c r="B8420">
        <v>7</v>
      </c>
      <c r="C8420" s="7">
        <v>0.54152</v>
      </c>
      <c r="D8420" s="6">
        <f t="shared" si="1965"/>
        <v>43321.599999999999</v>
      </c>
      <c r="E8420" s="62">
        <v>0</v>
      </c>
      <c r="F8420" s="6">
        <f t="shared" si="1974"/>
        <v>0</v>
      </c>
      <c r="G8420" s="7">
        <v>0.24163000000000001</v>
      </c>
      <c r="H8420" s="6">
        <f t="shared" si="1966"/>
        <v>8457.0500000000011</v>
      </c>
      <c r="I8420" s="7">
        <v>0</v>
      </c>
      <c r="J8420" s="6">
        <f t="shared" si="1967"/>
        <v>0</v>
      </c>
      <c r="K8420" s="20"/>
      <c r="L8420" s="6">
        <f t="shared" si="1968"/>
        <v>40000</v>
      </c>
      <c r="M8420" s="11">
        <f t="shared" si="1975"/>
        <v>0</v>
      </c>
      <c r="N8420" s="6">
        <f t="shared" si="1969"/>
        <v>3321.5999999999985</v>
      </c>
      <c r="O8420" s="11">
        <f t="shared" si="1976"/>
        <v>5135.4500000000025</v>
      </c>
      <c r="P8420" s="11">
        <f t="shared" si="1970"/>
        <v>0</v>
      </c>
      <c r="Q8420" s="11">
        <f t="shared" si="1977"/>
        <v>0</v>
      </c>
      <c r="R8420" s="11">
        <f t="shared" si="1978"/>
        <v>5135.4500000000025</v>
      </c>
      <c r="S8420" s="6">
        <f t="shared" si="1971"/>
        <v>0</v>
      </c>
      <c r="T8420" s="11">
        <f t="shared" si="1972"/>
        <v>0</v>
      </c>
      <c r="U8420" s="11">
        <f t="shared" si="1973"/>
        <v>0</v>
      </c>
      <c r="V8420" s="11">
        <f t="shared" si="1979"/>
        <v>0</v>
      </c>
      <c r="W8420" s="20"/>
    </row>
    <row r="8421" spans="1:23" x14ac:dyDescent="0.25">
      <c r="A8421">
        <v>2022121702</v>
      </c>
      <c r="B8421">
        <v>7</v>
      </c>
      <c r="C8421" s="7">
        <v>0.53034999999999999</v>
      </c>
      <c r="D8421" s="6">
        <f t="shared" si="1965"/>
        <v>42428</v>
      </c>
      <c r="E8421" s="62">
        <v>0</v>
      </c>
      <c r="F8421" s="6">
        <f t="shared" si="1974"/>
        <v>0</v>
      </c>
      <c r="G8421" s="7">
        <v>0.24074000000000001</v>
      </c>
      <c r="H8421" s="6">
        <f t="shared" si="1966"/>
        <v>8425.9</v>
      </c>
      <c r="I8421" s="7">
        <v>0</v>
      </c>
      <c r="J8421" s="6">
        <f t="shared" si="1967"/>
        <v>0</v>
      </c>
      <c r="K8421" s="20"/>
      <c r="L8421" s="6">
        <f t="shared" si="1968"/>
        <v>40000</v>
      </c>
      <c r="M8421" s="11">
        <f t="shared" si="1975"/>
        <v>0</v>
      </c>
      <c r="N8421" s="6">
        <f t="shared" si="1969"/>
        <v>2428</v>
      </c>
      <c r="O8421" s="11">
        <f t="shared" si="1976"/>
        <v>5997.9</v>
      </c>
      <c r="P8421" s="11">
        <f t="shared" si="1970"/>
        <v>0</v>
      </c>
      <c r="Q8421" s="11">
        <f t="shared" si="1977"/>
        <v>0</v>
      </c>
      <c r="R8421" s="11">
        <f t="shared" si="1978"/>
        <v>5997.9</v>
      </c>
      <c r="S8421" s="6">
        <f t="shared" si="1971"/>
        <v>0</v>
      </c>
      <c r="T8421" s="11">
        <f t="shared" si="1972"/>
        <v>0</v>
      </c>
      <c r="U8421" s="11">
        <f t="shared" si="1973"/>
        <v>0</v>
      </c>
      <c r="V8421" s="11">
        <f t="shared" si="1979"/>
        <v>0</v>
      </c>
      <c r="W8421" s="20"/>
    </row>
    <row r="8422" spans="1:23" x14ac:dyDescent="0.25">
      <c r="A8422">
        <v>2022121703</v>
      </c>
      <c r="B8422">
        <v>7</v>
      </c>
      <c r="C8422" s="7">
        <v>0.52636000000000005</v>
      </c>
      <c r="D8422" s="6">
        <f t="shared" si="1965"/>
        <v>42108.800000000003</v>
      </c>
      <c r="E8422" s="62">
        <v>0</v>
      </c>
      <c r="F8422" s="6">
        <f t="shared" si="1974"/>
        <v>0</v>
      </c>
      <c r="G8422" s="7">
        <v>0.23055999999999999</v>
      </c>
      <c r="H8422" s="6">
        <f t="shared" si="1966"/>
        <v>8069.5999999999995</v>
      </c>
      <c r="I8422" s="7">
        <v>0</v>
      </c>
      <c r="J8422" s="6">
        <f t="shared" si="1967"/>
        <v>0</v>
      </c>
      <c r="K8422" s="20"/>
      <c r="L8422" s="6">
        <f t="shared" si="1968"/>
        <v>40000</v>
      </c>
      <c r="M8422" s="11">
        <f t="shared" si="1975"/>
        <v>0</v>
      </c>
      <c r="N8422" s="6">
        <f t="shared" si="1969"/>
        <v>2108.8000000000029</v>
      </c>
      <c r="O8422" s="11">
        <f t="shared" si="1976"/>
        <v>5960.7999999999965</v>
      </c>
      <c r="P8422" s="11">
        <f t="shared" si="1970"/>
        <v>0</v>
      </c>
      <c r="Q8422" s="11">
        <f t="shared" si="1977"/>
        <v>0</v>
      </c>
      <c r="R8422" s="11">
        <f t="shared" si="1978"/>
        <v>5960.7999999999965</v>
      </c>
      <c r="S8422" s="6">
        <f t="shared" si="1971"/>
        <v>0</v>
      </c>
      <c r="T8422" s="11">
        <f t="shared" si="1972"/>
        <v>0</v>
      </c>
      <c r="U8422" s="11">
        <f t="shared" si="1973"/>
        <v>0</v>
      </c>
      <c r="V8422" s="11">
        <f t="shared" si="1979"/>
        <v>0</v>
      </c>
      <c r="W8422" s="20"/>
    </row>
    <row r="8423" spans="1:23" x14ac:dyDescent="0.25">
      <c r="A8423">
        <v>2022121704</v>
      </c>
      <c r="B8423">
        <v>7</v>
      </c>
      <c r="C8423" s="7">
        <v>0.52690999999999999</v>
      </c>
      <c r="D8423" s="6">
        <f t="shared" si="1965"/>
        <v>42152.799999999996</v>
      </c>
      <c r="E8423" s="62">
        <v>0</v>
      </c>
      <c r="F8423" s="6">
        <f t="shared" si="1974"/>
        <v>0</v>
      </c>
      <c r="G8423" s="7">
        <v>0.21489</v>
      </c>
      <c r="H8423" s="6">
        <f t="shared" si="1966"/>
        <v>7521.15</v>
      </c>
      <c r="I8423" s="7">
        <v>0</v>
      </c>
      <c r="J8423" s="6">
        <f t="shared" si="1967"/>
        <v>0</v>
      </c>
      <c r="K8423" s="20"/>
      <c r="L8423" s="6">
        <f t="shared" si="1968"/>
        <v>40000</v>
      </c>
      <c r="M8423" s="11">
        <f t="shared" si="1975"/>
        <v>0</v>
      </c>
      <c r="N8423" s="6">
        <f t="shared" si="1969"/>
        <v>2152.7999999999956</v>
      </c>
      <c r="O8423" s="11">
        <f t="shared" si="1976"/>
        <v>5368.350000000004</v>
      </c>
      <c r="P8423" s="11">
        <f t="shared" si="1970"/>
        <v>0</v>
      </c>
      <c r="Q8423" s="11">
        <f t="shared" si="1977"/>
        <v>0</v>
      </c>
      <c r="R8423" s="11">
        <f t="shared" si="1978"/>
        <v>5368.350000000004</v>
      </c>
      <c r="S8423" s="6">
        <f t="shared" si="1971"/>
        <v>0</v>
      </c>
      <c r="T8423" s="11">
        <f t="shared" si="1972"/>
        <v>0</v>
      </c>
      <c r="U8423" s="11">
        <f t="shared" si="1973"/>
        <v>0</v>
      </c>
      <c r="V8423" s="11">
        <f t="shared" si="1979"/>
        <v>0</v>
      </c>
      <c r="W8423" s="20"/>
    </row>
    <row r="8424" spans="1:23" x14ac:dyDescent="0.25">
      <c r="A8424">
        <v>2022121705</v>
      </c>
      <c r="B8424">
        <v>7</v>
      </c>
      <c r="C8424" s="7">
        <v>0.53676999999999997</v>
      </c>
      <c r="D8424" s="6">
        <f t="shared" si="1965"/>
        <v>42941.599999999999</v>
      </c>
      <c r="E8424" s="62">
        <v>0</v>
      </c>
      <c r="F8424" s="6">
        <f t="shared" si="1974"/>
        <v>0</v>
      </c>
      <c r="G8424" s="7">
        <v>0.21437999999999999</v>
      </c>
      <c r="H8424" s="6">
        <f t="shared" si="1966"/>
        <v>7503.2999999999993</v>
      </c>
      <c r="I8424" s="7">
        <v>0</v>
      </c>
      <c r="J8424" s="6">
        <f t="shared" si="1967"/>
        <v>0</v>
      </c>
      <c r="K8424" s="20"/>
      <c r="L8424" s="6">
        <f t="shared" si="1968"/>
        <v>40000</v>
      </c>
      <c r="M8424" s="11">
        <f t="shared" si="1975"/>
        <v>0</v>
      </c>
      <c r="N8424" s="6">
        <f t="shared" si="1969"/>
        <v>2941.5999999999985</v>
      </c>
      <c r="O8424" s="11">
        <f t="shared" si="1976"/>
        <v>4561.7000000000007</v>
      </c>
      <c r="P8424" s="11">
        <f t="shared" si="1970"/>
        <v>0</v>
      </c>
      <c r="Q8424" s="11">
        <f t="shared" si="1977"/>
        <v>0</v>
      </c>
      <c r="R8424" s="11">
        <f t="shared" si="1978"/>
        <v>4561.7000000000007</v>
      </c>
      <c r="S8424" s="6">
        <f t="shared" si="1971"/>
        <v>0</v>
      </c>
      <c r="T8424" s="11">
        <f t="shared" si="1972"/>
        <v>0</v>
      </c>
      <c r="U8424" s="11">
        <f t="shared" si="1973"/>
        <v>0</v>
      </c>
      <c r="V8424" s="11">
        <f t="shared" si="1979"/>
        <v>0</v>
      </c>
      <c r="W8424" s="20"/>
    </row>
    <row r="8425" spans="1:23" x14ac:dyDescent="0.25">
      <c r="A8425">
        <v>2022121706</v>
      </c>
      <c r="B8425">
        <v>7</v>
      </c>
      <c r="C8425" s="7">
        <v>0.55352999999999997</v>
      </c>
      <c r="D8425" s="6">
        <f t="shared" si="1965"/>
        <v>44282.399999999994</v>
      </c>
      <c r="E8425" s="62">
        <v>0</v>
      </c>
      <c r="F8425" s="6">
        <f t="shared" si="1974"/>
        <v>0</v>
      </c>
      <c r="G8425" s="7">
        <v>0.21895999999999999</v>
      </c>
      <c r="H8425" s="6">
        <f t="shared" si="1966"/>
        <v>7663.5999999999995</v>
      </c>
      <c r="I8425" s="7">
        <v>0</v>
      </c>
      <c r="J8425" s="6">
        <f t="shared" si="1967"/>
        <v>0</v>
      </c>
      <c r="K8425" s="20"/>
      <c r="L8425" s="6">
        <f t="shared" si="1968"/>
        <v>40000</v>
      </c>
      <c r="M8425" s="11">
        <f t="shared" si="1975"/>
        <v>0</v>
      </c>
      <c r="N8425" s="6">
        <f t="shared" si="1969"/>
        <v>4282.3999999999942</v>
      </c>
      <c r="O8425" s="11">
        <f t="shared" si="1976"/>
        <v>3381.2000000000053</v>
      </c>
      <c r="P8425" s="11">
        <f t="shared" si="1970"/>
        <v>0</v>
      </c>
      <c r="Q8425" s="11">
        <f t="shared" si="1977"/>
        <v>0</v>
      </c>
      <c r="R8425" s="11">
        <f t="shared" si="1978"/>
        <v>3381.2000000000053</v>
      </c>
      <c r="S8425" s="6">
        <f t="shared" si="1971"/>
        <v>0</v>
      </c>
      <c r="T8425" s="11">
        <f t="shared" si="1972"/>
        <v>0</v>
      </c>
      <c r="U8425" s="11">
        <f t="shared" si="1973"/>
        <v>0</v>
      </c>
      <c r="V8425" s="11">
        <f t="shared" si="1979"/>
        <v>0</v>
      </c>
      <c r="W8425" s="20"/>
    </row>
    <row r="8426" spans="1:23" x14ac:dyDescent="0.25">
      <c r="A8426">
        <v>2022121707</v>
      </c>
      <c r="B8426">
        <v>7</v>
      </c>
      <c r="C8426" s="7">
        <v>0.57825000000000004</v>
      </c>
      <c r="D8426" s="6">
        <f t="shared" si="1965"/>
        <v>46260</v>
      </c>
      <c r="E8426" s="62">
        <v>0</v>
      </c>
      <c r="F8426" s="6">
        <f t="shared" si="1974"/>
        <v>0</v>
      </c>
      <c r="G8426" s="7">
        <v>0.21031</v>
      </c>
      <c r="H8426" s="6">
        <f t="shared" si="1966"/>
        <v>7360.8499999999995</v>
      </c>
      <c r="I8426" s="7">
        <v>0</v>
      </c>
      <c r="J8426" s="6">
        <f t="shared" si="1967"/>
        <v>0</v>
      </c>
      <c r="K8426" s="20"/>
      <c r="L8426" s="6">
        <f t="shared" si="1968"/>
        <v>40000</v>
      </c>
      <c r="M8426" s="11">
        <f t="shared" si="1975"/>
        <v>0</v>
      </c>
      <c r="N8426" s="6">
        <f t="shared" si="1969"/>
        <v>6260</v>
      </c>
      <c r="O8426" s="11">
        <f t="shared" si="1976"/>
        <v>1100.8499999999995</v>
      </c>
      <c r="P8426" s="11">
        <f t="shared" si="1970"/>
        <v>0</v>
      </c>
      <c r="Q8426" s="11">
        <f t="shared" si="1977"/>
        <v>0</v>
      </c>
      <c r="R8426" s="11">
        <f t="shared" si="1978"/>
        <v>1100.8499999999995</v>
      </c>
      <c r="S8426" s="6">
        <f t="shared" si="1971"/>
        <v>0</v>
      </c>
      <c r="T8426" s="11">
        <f t="shared" si="1972"/>
        <v>0</v>
      </c>
      <c r="U8426" s="11">
        <f t="shared" si="1973"/>
        <v>0</v>
      </c>
      <c r="V8426" s="11">
        <f t="shared" si="1979"/>
        <v>0</v>
      </c>
      <c r="W8426" s="20"/>
    </row>
    <row r="8427" spans="1:23" x14ac:dyDescent="0.25">
      <c r="A8427">
        <v>2022121708</v>
      </c>
      <c r="B8427">
        <v>7</v>
      </c>
      <c r="C8427" s="7">
        <v>0.59769000000000005</v>
      </c>
      <c r="D8427" s="6">
        <f t="shared" si="1965"/>
        <v>47815.200000000004</v>
      </c>
      <c r="E8427" s="62">
        <v>0</v>
      </c>
      <c r="F8427" s="6">
        <f t="shared" si="1974"/>
        <v>0</v>
      </c>
      <c r="G8427" s="7">
        <v>0.17893999999999999</v>
      </c>
      <c r="H8427" s="6">
        <f t="shared" si="1966"/>
        <v>6262.9</v>
      </c>
      <c r="I8427" s="7">
        <v>6.3899999999999998E-3</v>
      </c>
      <c r="J8427" s="6">
        <f t="shared" si="1967"/>
        <v>89.46</v>
      </c>
      <c r="K8427" s="20"/>
      <c r="L8427" s="6">
        <f t="shared" si="1968"/>
        <v>40000</v>
      </c>
      <c r="M8427" s="11">
        <f t="shared" si="1975"/>
        <v>0</v>
      </c>
      <c r="N8427" s="6">
        <f t="shared" si="1969"/>
        <v>6262.9</v>
      </c>
      <c r="O8427" s="11">
        <f t="shared" si="1976"/>
        <v>0</v>
      </c>
      <c r="P8427" s="11">
        <f t="shared" si="1970"/>
        <v>89.46</v>
      </c>
      <c r="Q8427" s="11">
        <f t="shared" si="1977"/>
        <v>0</v>
      </c>
      <c r="R8427" s="11">
        <f t="shared" si="1978"/>
        <v>0</v>
      </c>
      <c r="S8427" s="6">
        <f t="shared" si="1971"/>
        <v>1462.8400000000047</v>
      </c>
      <c r="T8427" s="11">
        <f t="shared" si="1972"/>
        <v>0</v>
      </c>
      <c r="U8427" s="11">
        <f t="shared" si="1973"/>
        <v>0</v>
      </c>
      <c r="V8427" s="11">
        <f t="shared" si="1979"/>
        <v>1462.8400000000047</v>
      </c>
      <c r="W8427" s="20"/>
    </row>
    <row r="8428" spans="1:23" x14ac:dyDescent="0.25">
      <c r="A8428">
        <v>2022121709</v>
      </c>
      <c r="B8428">
        <v>7</v>
      </c>
      <c r="C8428" s="7">
        <v>0.61697000000000002</v>
      </c>
      <c r="D8428" s="6">
        <f t="shared" si="1965"/>
        <v>49357.599999999999</v>
      </c>
      <c r="E8428" s="62">
        <v>0</v>
      </c>
      <c r="F8428" s="6">
        <f t="shared" si="1974"/>
        <v>0</v>
      </c>
      <c r="G8428" s="7">
        <v>0.16225000000000001</v>
      </c>
      <c r="H8428" s="6">
        <f t="shared" si="1966"/>
        <v>5678.75</v>
      </c>
      <c r="I8428" s="7">
        <v>0.22408</v>
      </c>
      <c r="J8428" s="6">
        <f t="shared" si="1967"/>
        <v>3137.12</v>
      </c>
      <c r="K8428" s="20"/>
      <c r="L8428" s="6">
        <f t="shared" si="1968"/>
        <v>40000</v>
      </c>
      <c r="M8428" s="11">
        <f t="shared" si="1975"/>
        <v>0</v>
      </c>
      <c r="N8428" s="6">
        <f t="shared" si="1969"/>
        <v>5678.75</v>
      </c>
      <c r="O8428" s="11">
        <f t="shared" si="1976"/>
        <v>0</v>
      </c>
      <c r="P8428" s="11">
        <f t="shared" si="1970"/>
        <v>3137.12</v>
      </c>
      <c r="Q8428" s="11">
        <f t="shared" si="1977"/>
        <v>0</v>
      </c>
      <c r="R8428" s="11">
        <f t="shared" si="1978"/>
        <v>0</v>
      </c>
      <c r="S8428" s="6">
        <f t="shared" si="1971"/>
        <v>541.72999999999865</v>
      </c>
      <c r="T8428" s="11">
        <f t="shared" si="1972"/>
        <v>0</v>
      </c>
      <c r="U8428" s="11">
        <f t="shared" si="1973"/>
        <v>0</v>
      </c>
      <c r="V8428" s="11">
        <f t="shared" si="1979"/>
        <v>541.72999999999865</v>
      </c>
      <c r="W8428" s="20"/>
    </row>
    <row r="8429" spans="1:23" x14ac:dyDescent="0.25">
      <c r="A8429">
        <v>2022121710</v>
      </c>
      <c r="B8429">
        <v>7</v>
      </c>
      <c r="C8429" s="7">
        <v>0.61656</v>
      </c>
      <c r="D8429" s="6">
        <f t="shared" si="1965"/>
        <v>49324.800000000003</v>
      </c>
      <c r="E8429" s="62">
        <v>0</v>
      </c>
      <c r="F8429" s="6">
        <f t="shared" si="1974"/>
        <v>0</v>
      </c>
      <c r="G8429" s="7">
        <v>0.12709999999999999</v>
      </c>
      <c r="H8429" s="6">
        <f t="shared" si="1966"/>
        <v>4448.5</v>
      </c>
      <c r="I8429" s="7">
        <v>0.50277000000000005</v>
      </c>
      <c r="J8429" s="6">
        <f t="shared" si="1967"/>
        <v>7038.7800000000007</v>
      </c>
      <c r="K8429" s="20"/>
      <c r="L8429" s="6">
        <f t="shared" si="1968"/>
        <v>40000</v>
      </c>
      <c r="M8429" s="11">
        <f t="shared" si="1975"/>
        <v>0</v>
      </c>
      <c r="N8429" s="6">
        <f t="shared" si="1969"/>
        <v>4448.5</v>
      </c>
      <c r="O8429" s="11">
        <f t="shared" si="1976"/>
        <v>0</v>
      </c>
      <c r="P8429" s="11">
        <f t="shared" si="1970"/>
        <v>4876.3000000000029</v>
      </c>
      <c r="Q8429" s="11">
        <f t="shared" si="1977"/>
        <v>2162.4799999999977</v>
      </c>
      <c r="R8429" s="11">
        <f t="shared" si="1978"/>
        <v>2162.4799999999977</v>
      </c>
      <c r="S8429" s="6">
        <f t="shared" si="1971"/>
        <v>0</v>
      </c>
      <c r="T8429" s="11">
        <f t="shared" si="1972"/>
        <v>0</v>
      </c>
      <c r="U8429" s="11">
        <f t="shared" si="1973"/>
        <v>0</v>
      </c>
      <c r="V8429" s="11">
        <f t="shared" si="1979"/>
        <v>0</v>
      </c>
      <c r="W8429" s="20"/>
    </row>
    <row r="8430" spans="1:23" x14ac:dyDescent="0.25">
      <c r="A8430">
        <v>2022121711</v>
      </c>
      <c r="B8430">
        <v>7</v>
      </c>
      <c r="C8430" s="7">
        <v>0.60121000000000002</v>
      </c>
      <c r="D8430" s="6">
        <f t="shared" si="1965"/>
        <v>48096.800000000003</v>
      </c>
      <c r="E8430" s="62">
        <v>0</v>
      </c>
      <c r="F8430" s="6">
        <f t="shared" si="1974"/>
        <v>0</v>
      </c>
      <c r="G8430" s="7">
        <v>0.12536</v>
      </c>
      <c r="H8430" s="6">
        <f t="shared" si="1966"/>
        <v>4387.6000000000004</v>
      </c>
      <c r="I8430" s="7">
        <v>0.55084</v>
      </c>
      <c r="J8430" s="6">
        <f t="shared" si="1967"/>
        <v>7711.76</v>
      </c>
      <c r="K8430" s="20"/>
      <c r="L8430" s="6">
        <f t="shared" si="1968"/>
        <v>40000</v>
      </c>
      <c r="M8430" s="11">
        <f t="shared" si="1975"/>
        <v>0</v>
      </c>
      <c r="N8430" s="6">
        <f t="shared" si="1969"/>
        <v>4387.6000000000004</v>
      </c>
      <c r="O8430" s="11">
        <f t="shared" si="1976"/>
        <v>0</v>
      </c>
      <c r="P8430" s="11">
        <f t="shared" si="1970"/>
        <v>3709.2000000000025</v>
      </c>
      <c r="Q8430" s="11">
        <f t="shared" si="1977"/>
        <v>4002.5599999999977</v>
      </c>
      <c r="R8430" s="11">
        <f t="shared" si="1978"/>
        <v>4002.5599999999977</v>
      </c>
      <c r="S8430" s="6">
        <f t="shared" si="1971"/>
        <v>0</v>
      </c>
      <c r="T8430" s="11">
        <f t="shared" si="1972"/>
        <v>0</v>
      </c>
      <c r="U8430" s="11">
        <f t="shared" si="1973"/>
        <v>0</v>
      </c>
      <c r="V8430" s="11">
        <f t="shared" si="1979"/>
        <v>0</v>
      </c>
      <c r="W8430" s="20"/>
    </row>
    <row r="8431" spans="1:23" x14ac:dyDescent="0.25">
      <c r="A8431">
        <v>2022121712</v>
      </c>
      <c r="B8431">
        <v>7</v>
      </c>
      <c r="C8431" s="7">
        <v>0.58211000000000002</v>
      </c>
      <c r="D8431" s="6">
        <f t="shared" si="1965"/>
        <v>46568.800000000003</v>
      </c>
      <c r="E8431" s="62">
        <v>0</v>
      </c>
      <c r="F8431" s="6">
        <f t="shared" si="1974"/>
        <v>0</v>
      </c>
      <c r="G8431" s="7">
        <v>0.12812999999999999</v>
      </c>
      <c r="H8431" s="6">
        <f t="shared" si="1966"/>
        <v>4484.55</v>
      </c>
      <c r="I8431" s="7">
        <v>0.55769000000000002</v>
      </c>
      <c r="J8431" s="6">
        <f t="shared" si="1967"/>
        <v>7807.66</v>
      </c>
      <c r="K8431" s="20"/>
      <c r="L8431" s="6">
        <f t="shared" si="1968"/>
        <v>40000</v>
      </c>
      <c r="M8431" s="11">
        <f t="shared" si="1975"/>
        <v>0</v>
      </c>
      <c r="N8431" s="6">
        <f t="shared" si="1969"/>
        <v>4484.55</v>
      </c>
      <c r="O8431" s="11">
        <f t="shared" si="1976"/>
        <v>0</v>
      </c>
      <c r="P8431" s="11">
        <f t="shared" si="1970"/>
        <v>2084.2500000000027</v>
      </c>
      <c r="Q8431" s="11">
        <f t="shared" si="1977"/>
        <v>5723.4099999999971</v>
      </c>
      <c r="R8431" s="11">
        <f t="shared" si="1978"/>
        <v>5723.4099999999971</v>
      </c>
      <c r="S8431" s="6">
        <f t="shared" si="1971"/>
        <v>0</v>
      </c>
      <c r="T8431" s="11">
        <f t="shared" si="1972"/>
        <v>0</v>
      </c>
      <c r="U8431" s="11">
        <f t="shared" si="1973"/>
        <v>0</v>
      </c>
      <c r="V8431" s="11">
        <f t="shared" si="1979"/>
        <v>0</v>
      </c>
      <c r="W8431" s="20"/>
    </row>
    <row r="8432" spans="1:23" x14ac:dyDescent="0.25">
      <c r="A8432">
        <v>2022121713</v>
      </c>
      <c r="B8432">
        <v>7</v>
      </c>
      <c r="C8432" s="7">
        <v>0.55791000000000002</v>
      </c>
      <c r="D8432" s="6">
        <f t="shared" si="1965"/>
        <v>44632.800000000003</v>
      </c>
      <c r="E8432" s="62">
        <v>0</v>
      </c>
      <c r="F8432" s="6">
        <f t="shared" si="1974"/>
        <v>0</v>
      </c>
      <c r="G8432" s="7">
        <v>0.13283</v>
      </c>
      <c r="H8432" s="6">
        <f t="shared" si="1966"/>
        <v>4649.05</v>
      </c>
      <c r="I8432" s="7">
        <v>0.55735000000000001</v>
      </c>
      <c r="J8432" s="6">
        <f t="shared" si="1967"/>
        <v>7802.9000000000005</v>
      </c>
      <c r="K8432" s="20"/>
      <c r="L8432" s="6">
        <f t="shared" si="1968"/>
        <v>40000</v>
      </c>
      <c r="M8432" s="11">
        <f t="shared" si="1975"/>
        <v>0</v>
      </c>
      <c r="N8432" s="6">
        <f t="shared" si="1969"/>
        <v>4632.8000000000029</v>
      </c>
      <c r="O8432" s="11">
        <f t="shared" si="1976"/>
        <v>16.249999999997272</v>
      </c>
      <c r="P8432" s="11">
        <f t="shared" si="1970"/>
        <v>0</v>
      </c>
      <c r="Q8432" s="11">
        <f t="shared" si="1977"/>
        <v>7802.9000000000005</v>
      </c>
      <c r="R8432" s="11">
        <f t="shared" si="1978"/>
        <v>7819.1499999999978</v>
      </c>
      <c r="S8432" s="6">
        <f t="shared" si="1971"/>
        <v>0</v>
      </c>
      <c r="T8432" s="11">
        <f t="shared" si="1972"/>
        <v>0</v>
      </c>
      <c r="U8432" s="11">
        <f t="shared" si="1973"/>
        <v>0</v>
      </c>
      <c r="V8432" s="11">
        <f t="shared" si="1979"/>
        <v>0</v>
      </c>
      <c r="W8432" s="20"/>
    </row>
    <row r="8433" spans="1:23" x14ac:dyDescent="0.25">
      <c r="A8433">
        <v>2022121714</v>
      </c>
      <c r="B8433">
        <v>7</v>
      </c>
      <c r="C8433" s="7">
        <v>0.53885000000000005</v>
      </c>
      <c r="D8433" s="6">
        <f t="shared" si="1965"/>
        <v>43108.000000000007</v>
      </c>
      <c r="E8433" s="62">
        <v>0</v>
      </c>
      <c r="F8433" s="6">
        <f t="shared" si="1974"/>
        <v>0</v>
      </c>
      <c r="G8433" s="7">
        <v>0.12877</v>
      </c>
      <c r="H8433" s="6">
        <f t="shared" si="1966"/>
        <v>4506.95</v>
      </c>
      <c r="I8433" s="7">
        <v>0.56437000000000004</v>
      </c>
      <c r="J8433" s="6">
        <f t="shared" si="1967"/>
        <v>7901.18</v>
      </c>
      <c r="K8433" s="20"/>
      <c r="L8433" s="6">
        <f t="shared" si="1968"/>
        <v>40000</v>
      </c>
      <c r="M8433" s="11">
        <f t="shared" si="1975"/>
        <v>0</v>
      </c>
      <c r="N8433" s="6">
        <f t="shared" si="1969"/>
        <v>3108.0000000000073</v>
      </c>
      <c r="O8433" s="11">
        <f t="shared" si="1976"/>
        <v>1398.9499999999925</v>
      </c>
      <c r="P8433" s="11">
        <f t="shared" si="1970"/>
        <v>0</v>
      </c>
      <c r="Q8433" s="11">
        <f t="shared" si="1977"/>
        <v>7901.18</v>
      </c>
      <c r="R8433" s="11">
        <f t="shared" si="1978"/>
        <v>9300.1299999999937</v>
      </c>
      <c r="S8433" s="6">
        <f t="shared" si="1971"/>
        <v>0</v>
      </c>
      <c r="T8433" s="11">
        <f t="shared" si="1972"/>
        <v>0</v>
      </c>
      <c r="U8433" s="11">
        <f t="shared" si="1973"/>
        <v>0</v>
      </c>
      <c r="V8433" s="11">
        <f t="shared" si="1979"/>
        <v>0</v>
      </c>
      <c r="W8433" s="20"/>
    </row>
    <row r="8434" spans="1:23" x14ac:dyDescent="0.25">
      <c r="A8434">
        <v>2022121715</v>
      </c>
      <c r="B8434">
        <v>7</v>
      </c>
      <c r="C8434" s="7">
        <v>0.52386999999999995</v>
      </c>
      <c r="D8434" s="6">
        <f t="shared" si="1965"/>
        <v>41909.599999999999</v>
      </c>
      <c r="E8434" s="62">
        <v>0</v>
      </c>
      <c r="F8434" s="6">
        <f t="shared" si="1974"/>
        <v>0</v>
      </c>
      <c r="G8434" s="7">
        <v>0.11934</v>
      </c>
      <c r="H8434" s="6">
        <f t="shared" si="1966"/>
        <v>4176.8999999999996</v>
      </c>
      <c r="I8434" s="7">
        <v>0.58479000000000003</v>
      </c>
      <c r="J8434" s="6">
        <f t="shared" si="1967"/>
        <v>8187.06</v>
      </c>
      <c r="K8434" s="20"/>
      <c r="L8434" s="6">
        <f t="shared" si="1968"/>
        <v>40000</v>
      </c>
      <c r="M8434" s="11">
        <f t="shared" si="1975"/>
        <v>0</v>
      </c>
      <c r="N8434" s="6">
        <f t="shared" si="1969"/>
        <v>1909.5999999999985</v>
      </c>
      <c r="O8434" s="11">
        <f t="shared" si="1976"/>
        <v>2267.3000000000011</v>
      </c>
      <c r="P8434" s="11">
        <f t="shared" si="1970"/>
        <v>0</v>
      </c>
      <c r="Q8434" s="11">
        <f t="shared" si="1977"/>
        <v>8187.06</v>
      </c>
      <c r="R8434" s="11">
        <f t="shared" si="1978"/>
        <v>10454.36</v>
      </c>
      <c r="S8434" s="6">
        <f t="shared" si="1971"/>
        <v>0</v>
      </c>
      <c r="T8434" s="11">
        <f t="shared" si="1972"/>
        <v>0</v>
      </c>
      <c r="U8434" s="11">
        <f t="shared" si="1973"/>
        <v>0</v>
      </c>
      <c r="V8434" s="11">
        <f t="shared" si="1979"/>
        <v>0</v>
      </c>
      <c r="W8434" s="20"/>
    </row>
    <row r="8435" spans="1:23" x14ac:dyDescent="0.25">
      <c r="A8435">
        <v>2022121716</v>
      </c>
      <c r="B8435">
        <v>7</v>
      </c>
      <c r="C8435" s="7">
        <v>0.51631000000000005</v>
      </c>
      <c r="D8435" s="6">
        <f t="shared" si="1965"/>
        <v>41304.800000000003</v>
      </c>
      <c r="E8435" s="62">
        <v>0</v>
      </c>
      <c r="F8435" s="6">
        <f t="shared" si="1974"/>
        <v>0</v>
      </c>
      <c r="G8435" s="7">
        <v>0.10345</v>
      </c>
      <c r="H8435" s="6">
        <f t="shared" si="1966"/>
        <v>3620.75</v>
      </c>
      <c r="I8435" s="7">
        <v>0.58597999999999995</v>
      </c>
      <c r="J8435" s="6">
        <f t="shared" si="1967"/>
        <v>8203.7199999999993</v>
      </c>
      <c r="K8435" s="20"/>
      <c r="L8435" s="6">
        <f t="shared" si="1968"/>
        <v>40000</v>
      </c>
      <c r="M8435" s="11">
        <f t="shared" si="1975"/>
        <v>0</v>
      </c>
      <c r="N8435" s="6">
        <f t="shared" si="1969"/>
        <v>1304.8000000000029</v>
      </c>
      <c r="O8435" s="11">
        <f t="shared" si="1976"/>
        <v>2315.9499999999971</v>
      </c>
      <c r="P8435" s="11">
        <f t="shared" si="1970"/>
        <v>0</v>
      </c>
      <c r="Q8435" s="11">
        <f t="shared" si="1977"/>
        <v>8203.7199999999993</v>
      </c>
      <c r="R8435" s="11">
        <f t="shared" si="1978"/>
        <v>10519.669999999996</v>
      </c>
      <c r="S8435" s="6">
        <f t="shared" si="1971"/>
        <v>0</v>
      </c>
      <c r="T8435" s="11">
        <f t="shared" si="1972"/>
        <v>0</v>
      </c>
      <c r="U8435" s="11">
        <f t="shared" si="1973"/>
        <v>0</v>
      </c>
      <c r="V8435" s="11">
        <f t="shared" si="1979"/>
        <v>0</v>
      </c>
      <c r="W8435" s="20"/>
    </row>
    <row r="8436" spans="1:23" x14ac:dyDescent="0.25">
      <c r="A8436">
        <v>2022121717</v>
      </c>
      <c r="B8436">
        <v>7</v>
      </c>
      <c r="C8436" s="7">
        <v>0.52356000000000003</v>
      </c>
      <c r="D8436" s="6">
        <f t="shared" si="1965"/>
        <v>41884.800000000003</v>
      </c>
      <c r="E8436" s="62">
        <v>0</v>
      </c>
      <c r="F8436" s="6">
        <f t="shared" si="1974"/>
        <v>0</v>
      </c>
      <c r="G8436" s="7">
        <v>9.1429999999999997E-2</v>
      </c>
      <c r="H8436" s="6">
        <f t="shared" si="1966"/>
        <v>3200.0499999999997</v>
      </c>
      <c r="I8436" s="7">
        <v>0.35883999999999999</v>
      </c>
      <c r="J8436" s="6">
        <f t="shared" si="1967"/>
        <v>5023.76</v>
      </c>
      <c r="K8436" s="20"/>
      <c r="L8436" s="6">
        <f t="shared" si="1968"/>
        <v>40000</v>
      </c>
      <c r="M8436" s="11">
        <f t="shared" si="1975"/>
        <v>0</v>
      </c>
      <c r="N8436" s="6">
        <f t="shared" si="1969"/>
        <v>1884.8000000000029</v>
      </c>
      <c r="O8436" s="11">
        <f t="shared" si="1976"/>
        <v>1315.2499999999968</v>
      </c>
      <c r="P8436" s="11">
        <f t="shared" si="1970"/>
        <v>0</v>
      </c>
      <c r="Q8436" s="11">
        <f t="shared" si="1977"/>
        <v>5023.76</v>
      </c>
      <c r="R8436" s="11">
        <f t="shared" si="1978"/>
        <v>6339.0099999999966</v>
      </c>
      <c r="S8436" s="6">
        <f t="shared" si="1971"/>
        <v>0</v>
      </c>
      <c r="T8436" s="11">
        <f t="shared" si="1972"/>
        <v>0</v>
      </c>
      <c r="U8436" s="11">
        <f t="shared" si="1973"/>
        <v>0</v>
      </c>
      <c r="V8436" s="11">
        <f t="shared" si="1979"/>
        <v>0</v>
      </c>
      <c r="W8436" s="20"/>
    </row>
    <row r="8437" spans="1:23" x14ac:dyDescent="0.25">
      <c r="A8437">
        <v>2022121718</v>
      </c>
      <c r="B8437">
        <v>7</v>
      </c>
      <c r="C8437" s="7">
        <v>0.54923999999999995</v>
      </c>
      <c r="D8437" s="6">
        <f t="shared" si="1965"/>
        <v>43939.199999999997</v>
      </c>
      <c r="E8437" s="62">
        <v>0</v>
      </c>
      <c r="F8437" s="6">
        <f t="shared" si="1974"/>
        <v>0</v>
      </c>
      <c r="G8437" s="7">
        <v>8.4040000000000004E-2</v>
      </c>
      <c r="H8437" s="6">
        <f t="shared" si="1966"/>
        <v>2941.4</v>
      </c>
      <c r="I8437" s="7">
        <v>3.9280000000000002E-2</v>
      </c>
      <c r="J8437" s="6">
        <f t="shared" si="1967"/>
        <v>549.92000000000007</v>
      </c>
      <c r="K8437" s="20"/>
      <c r="L8437" s="6">
        <f t="shared" si="1968"/>
        <v>40000</v>
      </c>
      <c r="M8437" s="11">
        <f t="shared" si="1975"/>
        <v>0</v>
      </c>
      <c r="N8437" s="6">
        <f t="shared" si="1969"/>
        <v>2941.4</v>
      </c>
      <c r="O8437" s="11">
        <f t="shared" si="1976"/>
        <v>0</v>
      </c>
      <c r="P8437" s="11">
        <f t="shared" si="1970"/>
        <v>549.92000000000007</v>
      </c>
      <c r="Q8437" s="11">
        <f t="shared" si="1977"/>
        <v>0</v>
      </c>
      <c r="R8437" s="11">
        <f t="shared" si="1978"/>
        <v>0</v>
      </c>
      <c r="S8437" s="6">
        <f t="shared" si="1971"/>
        <v>447.87999999999693</v>
      </c>
      <c r="T8437" s="11">
        <f t="shared" si="1972"/>
        <v>0</v>
      </c>
      <c r="U8437" s="11">
        <f t="shared" si="1973"/>
        <v>0</v>
      </c>
      <c r="V8437" s="11">
        <f t="shared" si="1979"/>
        <v>447.87999999999693</v>
      </c>
      <c r="W8437" s="20"/>
    </row>
    <row r="8438" spans="1:23" x14ac:dyDescent="0.25">
      <c r="A8438">
        <v>2022121719</v>
      </c>
      <c r="B8438">
        <v>7</v>
      </c>
      <c r="C8438" s="7">
        <v>0.57455999999999996</v>
      </c>
      <c r="D8438" s="6">
        <f t="shared" si="1965"/>
        <v>45964.799999999996</v>
      </c>
      <c r="E8438" s="62">
        <v>0</v>
      </c>
      <c r="F8438" s="6">
        <f t="shared" si="1974"/>
        <v>0</v>
      </c>
      <c r="G8438" s="7">
        <v>0.11508</v>
      </c>
      <c r="H8438" s="6">
        <f t="shared" si="1966"/>
        <v>4027.8</v>
      </c>
      <c r="I8438" s="7">
        <v>0</v>
      </c>
      <c r="J8438" s="6">
        <f t="shared" si="1967"/>
        <v>0</v>
      </c>
      <c r="K8438" s="20"/>
      <c r="L8438" s="6">
        <f t="shared" si="1968"/>
        <v>40000</v>
      </c>
      <c r="M8438" s="11">
        <f t="shared" si="1975"/>
        <v>0</v>
      </c>
      <c r="N8438" s="6">
        <f t="shared" si="1969"/>
        <v>4027.8</v>
      </c>
      <c r="O8438" s="11">
        <f t="shared" si="1976"/>
        <v>0</v>
      </c>
      <c r="P8438" s="11">
        <f t="shared" si="1970"/>
        <v>0</v>
      </c>
      <c r="Q8438" s="11">
        <f t="shared" si="1977"/>
        <v>0</v>
      </c>
      <c r="R8438" s="11">
        <f t="shared" si="1978"/>
        <v>0</v>
      </c>
      <c r="S8438" s="6">
        <f t="shared" si="1971"/>
        <v>1936.9999999999955</v>
      </c>
      <c r="T8438" s="11">
        <f t="shared" si="1972"/>
        <v>0</v>
      </c>
      <c r="U8438" s="11">
        <f t="shared" si="1973"/>
        <v>0</v>
      </c>
      <c r="V8438" s="11">
        <f t="shared" si="1979"/>
        <v>1936.9999999999955</v>
      </c>
      <c r="W8438" s="20"/>
    </row>
    <row r="8439" spans="1:23" x14ac:dyDescent="0.25">
      <c r="A8439">
        <v>2022121720</v>
      </c>
      <c r="B8439">
        <v>7</v>
      </c>
      <c r="C8439" s="7">
        <v>0.58345000000000002</v>
      </c>
      <c r="D8439" s="6">
        <f t="shared" si="1965"/>
        <v>46676</v>
      </c>
      <c r="E8439" s="62">
        <v>0</v>
      </c>
      <c r="F8439" s="6">
        <f t="shared" si="1974"/>
        <v>0</v>
      </c>
      <c r="G8439" s="7">
        <v>0.15719</v>
      </c>
      <c r="H8439" s="6">
        <f t="shared" si="1966"/>
        <v>5501.65</v>
      </c>
      <c r="I8439" s="7">
        <v>4.0000000000000003E-5</v>
      </c>
      <c r="J8439" s="6">
        <f t="shared" si="1967"/>
        <v>0.56000000000000005</v>
      </c>
      <c r="K8439" s="20"/>
      <c r="L8439" s="6">
        <f t="shared" si="1968"/>
        <v>40000</v>
      </c>
      <c r="M8439" s="11">
        <f t="shared" si="1975"/>
        <v>0</v>
      </c>
      <c r="N8439" s="6">
        <f t="shared" si="1969"/>
        <v>5501.65</v>
      </c>
      <c r="O8439" s="11">
        <f t="shared" si="1976"/>
        <v>0</v>
      </c>
      <c r="P8439" s="11">
        <f t="shared" si="1970"/>
        <v>0.56000000000000005</v>
      </c>
      <c r="Q8439" s="11">
        <f t="shared" si="1977"/>
        <v>0</v>
      </c>
      <c r="R8439" s="11">
        <f t="shared" si="1978"/>
        <v>0</v>
      </c>
      <c r="S8439" s="6">
        <f t="shared" si="1971"/>
        <v>1173.7900000000004</v>
      </c>
      <c r="T8439" s="11">
        <f t="shared" si="1972"/>
        <v>0</v>
      </c>
      <c r="U8439" s="11">
        <f t="shared" si="1973"/>
        <v>0</v>
      </c>
      <c r="V8439" s="11">
        <f t="shared" si="1979"/>
        <v>1173.7900000000004</v>
      </c>
      <c r="W8439" s="20"/>
    </row>
    <row r="8440" spans="1:23" x14ac:dyDescent="0.25">
      <c r="A8440">
        <v>2022121721</v>
      </c>
      <c r="B8440">
        <v>7</v>
      </c>
      <c r="C8440" s="7">
        <v>0.59441999999999995</v>
      </c>
      <c r="D8440" s="6">
        <f t="shared" si="1965"/>
        <v>47553.599999999999</v>
      </c>
      <c r="E8440" s="62">
        <v>0</v>
      </c>
      <c r="F8440" s="6">
        <f t="shared" si="1974"/>
        <v>0</v>
      </c>
      <c r="G8440" s="7">
        <v>0.19599</v>
      </c>
      <c r="H8440" s="6">
        <f t="shared" si="1966"/>
        <v>6859.65</v>
      </c>
      <c r="I8440" s="7">
        <v>0</v>
      </c>
      <c r="J8440" s="6">
        <f t="shared" si="1967"/>
        <v>0</v>
      </c>
      <c r="K8440" s="20"/>
      <c r="L8440" s="6">
        <f t="shared" si="1968"/>
        <v>40000</v>
      </c>
      <c r="M8440" s="11">
        <f t="shared" si="1975"/>
        <v>0</v>
      </c>
      <c r="N8440" s="6">
        <f t="shared" si="1969"/>
        <v>6859.65</v>
      </c>
      <c r="O8440" s="11">
        <f t="shared" si="1976"/>
        <v>0</v>
      </c>
      <c r="P8440" s="11">
        <f t="shared" si="1970"/>
        <v>0</v>
      </c>
      <c r="Q8440" s="11">
        <f t="shared" si="1977"/>
        <v>0</v>
      </c>
      <c r="R8440" s="11">
        <f t="shared" si="1978"/>
        <v>0</v>
      </c>
      <c r="S8440" s="6">
        <f t="shared" si="1971"/>
        <v>693.94999999999891</v>
      </c>
      <c r="T8440" s="11">
        <f t="shared" si="1972"/>
        <v>0</v>
      </c>
      <c r="U8440" s="11">
        <f t="shared" si="1973"/>
        <v>0</v>
      </c>
      <c r="V8440" s="11">
        <f t="shared" si="1979"/>
        <v>693.94999999999891</v>
      </c>
      <c r="W8440" s="20"/>
    </row>
    <row r="8441" spans="1:23" x14ac:dyDescent="0.25">
      <c r="A8441">
        <v>2022121722</v>
      </c>
      <c r="B8441">
        <v>7</v>
      </c>
      <c r="C8441" s="7">
        <v>0.59931999999999996</v>
      </c>
      <c r="D8441" s="6">
        <f t="shared" si="1965"/>
        <v>47945.599999999999</v>
      </c>
      <c r="E8441" s="62">
        <v>0</v>
      </c>
      <c r="F8441" s="6">
        <f t="shared" si="1974"/>
        <v>0</v>
      </c>
      <c r="G8441" s="7">
        <v>0.23122000000000001</v>
      </c>
      <c r="H8441" s="6">
        <f t="shared" si="1966"/>
        <v>8092.7000000000007</v>
      </c>
      <c r="I8441" s="7">
        <v>0</v>
      </c>
      <c r="J8441" s="6">
        <f t="shared" si="1967"/>
        <v>0</v>
      </c>
      <c r="K8441" s="20"/>
      <c r="L8441" s="6">
        <f t="shared" si="1968"/>
        <v>40000</v>
      </c>
      <c r="M8441" s="11">
        <f t="shared" si="1975"/>
        <v>0</v>
      </c>
      <c r="N8441" s="6">
        <f t="shared" si="1969"/>
        <v>7945.5999999999985</v>
      </c>
      <c r="O8441" s="11">
        <f t="shared" si="1976"/>
        <v>147.10000000000218</v>
      </c>
      <c r="P8441" s="11">
        <f t="shared" si="1970"/>
        <v>0</v>
      </c>
      <c r="Q8441" s="11">
        <f t="shared" si="1977"/>
        <v>0</v>
      </c>
      <c r="R8441" s="11">
        <f t="shared" si="1978"/>
        <v>147.10000000000218</v>
      </c>
      <c r="S8441" s="6">
        <f t="shared" si="1971"/>
        <v>0</v>
      </c>
      <c r="T8441" s="11">
        <f t="shared" si="1972"/>
        <v>0</v>
      </c>
      <c r="U8441" s="11">
        <f t="shared" si="1973"/>
        <v>0</v>
      </c>
      <c r="V8441" s="11">
        <f t="shared" si="1979"/>
        <v>0</v>
      </c>
      <c r="W8441" s="20"/>
    </row>
    <row r="8442" spans="1:23" x14ac:dyDescent="0.25">
      <c r="A8442">
        <v>2022121723</v>
      </c>
      <c r="B8442">
        <v>7</v>
      </c>
      <c r="C8442" s="7">
        <v>0.59741999999999995</v>
      </c>
      <c r="D8442" s="6">
        <f t="shared" si="1965"/>
        <v>47793.599999999999</v>
      </c>
      <c r="E8442" s="62">
        <v>0</v>
      </c>
      <c r="F8442" s="6">
        <f t="shared" si="1974"/>
        <v>0</v>
      </c>
      <c r="G8442" s="7">
        <v>0.28824</v>
      </c>
      <c r="H8442" s="6">
        <f t="shared" si="1966"/>
        <v>10088.4</v>
      </c>
      <c r="I8442" s="7">
        <v>0</v>
      </c>
      <c r="J8442" s="6">
        <f t="shared" si="1967"/>
        <v>0</v>
      </c>
      <c r="K8442" s="20"/>
      <c r="L8442" s="6">
        <f t="shared" si="1968"/>
        <v>40000</v>
      </c>
      <c r="M8442" s="11">
        <f t="shared" si="1975"/>
        <v>0</v>
      </c>
      <c r="N8442" s="6">
        <f t="shared" si="1969"/>
        <v>7793.5999999999985</v>
      </c>
      <c r="O8442" s="11">
        <f t="shared" si="1976"/>
        <v>2294.8000000000011</v>
      </c>
      <c r="P8442" s="11">
        <f t="shared" si="1970"/>
        <v>0</v>
      </c>
      <c r="Q8442" s="11">
        <f t="shared" si="1977"/>
        <v>0</v>
      </c>
      <c r="R8442" s="11">
        <f t="shared" si="1978"/>
        <v>2294.8000000000011</v>
      </c>
      <c r="S8442" s="6">
        <f t="shared" si="1971"/>
        <v>0</v>
      </c>
      <c r="T8442" s="11">
        <f t="shared" si="1972"/>
        <v>0</v>
      </c>
      <c r="U8442" s="11">
        <f t="shared" si="1973"/>
        <v>0</v>
      </c>
      <c r="V8442" s="11">
        <f t="shared" si="1979"/>
        <v>0</v>
      </c>
      <c r="W8442" s="20"/>
    </row>
    <row r="8443" spans="1:23" x14ac:dyDescent="0.25">
      <c r="A8443">
        <v>2022121724</v>
      </c>
      <c r="B8443">
        <v>7</v>
      </c>
      <c r="C8443" s="7">
        <v>0.58923000000000003</v>
      </c>
      <c r="D8443" s="6">
        <f t="shared" si="1965"/>
        <v>47138.400000000001</v>
      </c>
      <c r="E8443" s="62">
        <v>0</v>
      </c>
      <c r="F8443" s="6">
        <f t="shared" si="1974"/>
        <v>0</v>
      </c>
      <c r="G8443" s="7">
        <v>0.34321000000000002</v>
      </c>
      <c r="H8443" s="6">
        <f t="shared" si="1966"/>
        <v>12012.35</v>
      </c>
      <c r="I8443" s="7">
        <v>0</v>
      </c>
      <c r="J8443" s="6">
        <f t="shared" si="1967"/>
        <v>0</v>
      </c>
      <c r="K8443" s="20"/>
      <c r="L8443" s="6">
        <f t="shared" si="1968"/>
        <v>40000</v>
      </c>
      <c r="M8443" s="11">
        <f t="shared" si="1975"/>
        <v>0</v>
      </c>
      <c r="N8443" s="6">
        <f t="shared" si="1969"/>
        <v>7138.4000000000015</v>
      </c>
      <c r="O8443" s="11">
        <f t="shared" si="1976"/>
        <v>4873.9499999999989</v>
      </c>
      <c r="P8443" s="11">
        <f t="shared" si="1970"/>
        <v>0</v>
      </c>
      <c r="Q8443" s="11">
        <f t="shared" si="1977"/>
        <v>0</v>
      </c>
      <c r="R8443" s="11">
        <f t="shared" si="1978"/>
        <v>4873.9499999999989</v>
      </c>
      <c r="S8443" s="6">
        <f t="shared" si="1971"/>
        <v>0</v>
      </c>
      <c r="T8443" s="11">
        <f t="shared" si="1972"/>
        <v>0</v>
      </c>
      <c r="U8443" s="11">
        <f t="shared" si="1973"/>
        <v>0</v>
      </c>
      <c r="V8443" s="11">
        <f t="shared" si="1979"/>
        <v>0</v>
      </c>
      <c r="W8443" s="20"/>
    </row>
    <row r="8444" spans="1:23" x14ac:dyDescent="0.25">
      <c r="A8444">
        <v>2022121801</v>
      </c>
      <c r="B8444">
        <v>1</v>
      </c>
      <c r="C8444" s="7">
        <v>0.57974999999999999</v>
      </c>
      <c r="D8444" s="6">
        <f t="shared" si="1965"/>
        <v>46380</v>
      </c>
      <c r="E8444" s="62">
        <v>0</v>
      </c>
      <c r="F8444" s="6">
        <f t="shared" si="1974"/>
        <v>0</v>
      </c>
      <c r="G8444" s="7">
        <v>0.38233</v>
      </c>
      <c r="H8444" s="6">
        <f t="shared" si="1966"/>
        <v>13381.55</v>
      </c>
      <c r="I8444" s="7">
        <v>0</v>
      </c>
      <c r="J8444" s="6">
        <f t="shared" si="1967"/>
        <v>0</v>
      </c>
      <c r="K8444" s="20"/>
      <c r="L8444" s="6">
        <f t="shared" si="1968"/>
        <v>40000</v>
      </c>
      <c r="M8444" s="11">
        <f t="shared" si="1975"/>
        <v>0</v>
      </c>
      <c r="N8444" s="6">
        <f t="shared" si="1969"/>
        <v>6380</v>
      </c>
      <c r="O8444" s="11">
        <f t="shared" si="1976"/>
        <v>7001.5499999999993</v>
      </c>
      <c r="P8444" s="11">
        <f t="shared" si="1970"/>
        <v>0</v>
      </c>
      <c r="Q8444" s="11">
        <f t="shared" si="1977"/>
        <v>0</v>
      </c>
      <c r="R8444" s="11">
        <f t="shared" si="1978"/>
        <v>7001.5499999999993</v>
      </c>
      <c r="S8444" s="6">
        <f t="shared" si="1971"/>
        <v>0</v>
      </c>
      <c r="T8444" s="11">
        <f t="shared" si="1972"/>
        <v>0</v>
      </c>
      <c r="U8444" s="11">
        <f t="shared" si="1973"/>
        <v>0</v>
      </c>
      <c r="V8444" s="11">
        <f t="shared" si="1979"/>
        <v>0</v>
      </c>
      <c r="W8444" s="20"/>
    </row>
    <row r="8445" spans="1:23" x14ac:dyDescent="0.25">
      <c r="A8445">
        <v>2022121802</v>
      </c>
      <c r="B8445">
        <v>1</v>
      </c>
      <c r="C8445" s="7">
        <v>0.57464000000000004</v>
      </c>
      <c r="D8445" s="6">
        <f t="shared" si="1965"/>
        <v>45971.200000000004</v>
      </c>
      <c r="E8445" s="62">
        <v>0</v>
      </c>
      <c r="F8445" s="6">
        <f t="shared" si="1974"/>
        <v>0</v>
      </c>
      <c r="G8445" s="7">
        <v>0.41094000000000003</v>
      </c>
      <c r="H8445" s="6">
        <f t="shared" si="1966"/>
        <v>14382.900000000001</v>
      </c>
      <c r="I8445" s="7">
        <v>0</v>
      </c>
      <c r="J8445" s="6">
        <f t="shared" si="1967"/>
        <v>0</v>
      </c>
      <c r="K8445" s="20"/>
      <c r="L8445" s="6">
        <f t="shared" si="1968"/>
        <v>40000</v>
      </c>
      <c r="M8445" s="11">
        <f t="shared" si="1975"/>
        <v>0</v>
      </c>
      <c r="N8445" s="6">
        <f t="shared" si="1969"/>
        <v>5971.2000000000044</v>
      </c>
      <c r="O8445" s="11">
        <f t="shared" si="1976"/>
        <v>8411.6999999999971</v>
      </c>
      <c r="P8445" s="11">
        <f t="shared" si="1970"/>
        <v>0</v>
      </c>
      <c r="Q8445" s="11">
        <f t="shared" si="1977"/>
        <v>0</v>
      </c>
      <c r="R8445" s="11">
        <f t="shared" si="1978"/>
        <v>8411.6999999999971</v>
      </c>
      <c r="S8445" s="6">
        <f t="shared" si="1971"/>
        <v>0</v>
      </c>
      <c r="T8445" s="11">
        <f t="shared" si="1972"/>
        <v>0</v>
      </c>
      <c r="U8445" s="11">
        <f t="shared" si="1973"/>
        <v>0</v>
      </c>
      <c r="V8445" s="11">
        <f t="shared" si="1979"/>
        <v>0</v>
      </c>
      <c r="W8445" s="20"/>
    </row>
    <row r="8446" spans="1:23" x14ac:dyDescent="0.25">
      <c r="A8446">
        <v>2022121803</v>
      </c>
      <c r="B8446">
        <v>1</v>
      </c>
      <c r="C8446" s="7">
        <v>0.57565999999999995</v>
      </c>
      <c r="D8446" s="6">
        <f t="shared" si="1965"/>
        <v>46052.799999999996</v>
      </c>
      <c r="E8446" s="62">
        <v>0</v>
      </c>
      <c r="F8446" s="6">
        <f t="shared" si="1974"/>
        <v>0</v>
      </c>
      <c r="G8446" s="7">
        <v>0.42652000000000001</v>
      </c>
      <c r="H8446" s="6">
        <f t="shared" si="1966"/>
        <v>14928.2</v>
      </c>
      <c r="I8446" s="7">
        <v>0</v>
      </c>
      <c r="J8446" s="6">
        <f t="shared" si="1967"/>
        <v>0</v>
      </c>
      <c r="K8446" s="20"/>
      <c r="L8446" s="6">
        <f t="shared" si="1968"/>
        <v>40000</v>
      </c>
      <c r="M8446" s="11">
        <f t="shared" si="1975"/>
        <v>0</v>
      </c>
      <c r="N8446" s="6">
        <f t="shared" si="1969"/>
        <v>6052.7999999999956</v>
      </c>
      <c r="O8446" s="11">
        <f t="shared" si="1976"/>
        <v>8875.4000000000051</v>
      </c>
      <c r="P8446" s="11">
        <f t="shared" si="1970"/>
        <v>0</v>
      </c>
      <c r="Q8446" s="11">
        <f t="shared" si="1977"/>
        <v>0</v>
      </c>
      <c r="R8446" s="11">
        <f t="shared" si="1978"/>
        <v>8875.4000000000051</v>
      </c>
      <c r="S8446" s="6">
        <f t="shared" si="1971"/>
        <v>0</v>
      </c>
      <c r="T8446" s="11">
        <f t="shared" si="1972"/>
        <v>0</v>
      </c>
      <c r="U8446" s="11">
        <f t="shared" si="1973"/>
        <v>0</v>
      </c>
      <c r="V8446" s="11">
        <f t="shared" si="1979"/>
        <v>0</v>
      </c>
      <c r="W8446" s="20"/>
    </row>
    <row r="8447" spans="1:23" x14ac:dyDescent="0.25">
      <c r="A8447">
        <v>2022121804</v>
      </c>
      <c r="B8447">
        <v>1</v>
      </c>
      <c r="C8447" s="7">
        <v>0.57947000000000004</v>
      </c>
      <c r="D8447" s="6">
        <f t="shared" si="1965"/>
        <v>46357.600000000006</v>
      </c>
      <c r="E8447" s="62">
        <v>0</v>
      </c>
      <c r="F8447" s="6">
        <f t="shared" si="1974"/>
        <v>0</v>
      </c>
      <c r="G8447" s="7">
        <v>0.44649</v>
      </c>
      <c r="H8447" s="6">
        <f t="shared" si="1966"/>
        <v>15627.15</v>
      </c>
      <c r="I8447" s="7">
        <v>0</v>
      </c>
      <c r="J8447" s="6">
        <f t="shared" si="1967"/>
        <v>0</v>
      </c>
      <c r="K8447" s="20"/>
      <c r="L8447" s="6">
        <f t="shared" si="1968"/>
        <v>40000</v>
      </c>
      <c r="M8447" s="11">
        <f t="shared" si="1975"/>
        <v>0</v>
      </c>
      <c r="N8447" s="6">
        <f t="shared" si="1969"/>
        <v>6357.6000000000058</v>
      </c>
      <c r="O8447" s="11">
        <f t="shared" si="1976"/>
        <v>9269.5499999999938</v>
      </c>
      <c r="P8447" s="11">
        <f t="shared" si="1970"/>
        <v>0</v>
      </c>
      <c r="Q8447" s="11">
        <f t="shared" si="1977"/>
        <v>0</v>
      </c>
      <c r="R8447" s="11">
        <f t="shared" si="1978"/>
        <v>9269.5499999999938</v>
      </c>
      <c r="S8447" s="6">
        <f t="shared" si="1971"/>
        <v>0</v>
      </c>
      <c r="T8447" s="11">
        <f t="shared" si="1972"/>
        <v>0</v>
      </c>
      <c r="U8447" s="11">
        <f t="shared" si="1973"/>
        <v>0</v>
      </c>
      <c r="V8447" s="11">
        <f t="shared" si="1979"/>
        <v>0</v>
      </c>
      <c r="W8447" s="20"/>
    </row>
    <row r="8448" spans="1:23" x14ac:dyDescent="0.25">
      <c r="A8448">
        <v>2022121805</v>
      </c>
      <c r="B8448">
        <v>1</v>
      </c>
      <c r="C8448" s="7">
        <v>0.58908000000000005</v>
      </c>
      <c r="D8448" s="6">
        <f t="shared" si="1965"/>
        <v>47126.400000000001</v>
      </c>
      <c r="E8448" s="62">
        <v>0</v>
      </c>
      <c r="F8448" s="6">
        <f t="shared" si="1974"/>
        <v>0</v>
      </c>
      <c r="G8448" s="7">
        <v>0.47093000000000002</v>
      </c>
      <c r="H8448" s="6">
        <f t="shared" si="1966"/>
        <v>16482.55</v>
      </c>
      <c r="I8448" s="7">
        <v>0</v>
      </c>
      <c r="J8448" s="6">
        <f t="shared" si="1967"/>
        <v>0</v>
      </c>
      <c r="K8448" s="20"/>
      <c r="L8448" s="6">
        <f t="shared" si="1968"/>
        <v>40000</v>
      </c>
      <c r="M8448" s="11">
        <f t="shared" si="1975"/>
        <v>0</v>
      </c>
      <c r="N8448" s="6">
        <f t="shared" si="1969"/>
        <v>7126.4000000000015</v>
      </c>
      <c r="O8448" s="11">
        <f t="shared" si="1976"/>
        <v>9356.1499999999978</v>
      </c>
      <c r="P8448" s="11">
        <f t="shared" si="1970"/>
        <v>0</v>
      </c>
      <c r="Q8448" s="11">
        <f t="shared" si="1977"/>
        <v>0</v>
      </c>
      <c r="R8448" s="11">
        <f t="shared" si="1978"/>
        <v>9356.1499999999978</v>
      </c>
      <c r="S8448" s="6">
        <f t="shared" si="1971"/>
        <v>0</v>
      </c>
      <c r="T8448" s="11">
        <f t="shared" si="1972"/>
        <v>0</v>
      </c>
      <c r="U8448" s="11">
        <f t="shared" si="1973"/>
        <v>0</v>
      </c>
      <c r="V8448" s="11">
        <f t="shared" si="1979"/>
        <v>0</v>
      </c>
      <c r="W8448" s="20"/>
    </row>
    <row r="8449" spans="1:23" x14ac:dyDescent="0.25">
      <c r="A8449">
        <v>2022121806</v>
      </c>
      <c r="B8449">
        <v>1</v>
      </c>
      <c r="C8449" s="7">
        <v>0.60367999999999999</v>
      </c>
      <c r="D8449" s="6">
        <f t="shared" si="1965"/>
        <v>48294.400000000001</v>
      </c>
      <c r="E8449" s="62">
        <v>0</v>
      </c>
      <c r="F8449" s="6">
        <f t="shared" si="1974"/>
        <v>0</v>
      </c>
      <c r="G8449" s="7">
        <v>0.48951</v>
      </c>
      <c r="H8449" s="6">
        <f t="shared" si="1966"/>
        <v>17132.849999999999</v>
      </c>
      <c r="I8449" s="7">
        <v>0</v>
      </c>
      <c r="J8449" s="6">
        <f t="shared" si="1967"/>
        <v>0</v>
      </c>
      <c r="K8449" s="20"/>
      <c r="L8449" s="6">
        <f t="shared" si="1968"/>
        <v>40000</v>
      </c>
      <c r="M8449" s="11">
        <f t="shared" si="1975"/>
        <v>0</v>
      </c>
      <c r="N8449" s="6">
        <f t="shared" si="1969"/>
        <v>8294.4000000000015</v>
      </c>
      <c r="O8449" s="11">
        <f t="shared" si="1976"/>
        <v>8838.4499999999971</v>
      </c>
      <c r="P8449" s="11">
        <f t="shared" si="1970"/>
        <v>0</v>
      </c>
      <c r="Q8449" s="11">
        <f t="shared" si="1977"/>
        <v>0</v>
      </c>
      <c r="R8449" s="11">
        <f t="shared" si="1978"/>
        <v>8838.4499999999971</v>
      </c>
      <c r="S8449" s="6">
        <f t="shared" si="1971"/>
        <v>0</v>
      </c>
      <c r="T8449" s="11">
        <f t="shared" si="1972"/>
        <v>0</v>
      </c>
      <c r="U8449" s="11">
        <f t="shared" si="1973"/>
        <v>0</v>
      </c>
      <c r="V8449" s="11">
        <f t="shared" si="1979"/>
        <v>0</v>
      </c>
      <c r="W8449" s="20"/>
    </row>
    <row r="8450" spans="1:23" x14ac:dyDescent="0.25">
      <c r="A8450">
        <v>2022121807</v>
      </c>
      <c r="B8450">
        <v>1</v>
      </c>
      <c r="C8450" s="7">
        <v>0.62338000000000005</v>
      </c>
      <c r="D8450" s="6">
        <f t="shared" si="1965"/>
        <v>49870.400000000001</v>
      </c>
      <c r="E8450" s="62">
        <v>0</v>
      </c>
      <c r="F8450" s="6">
        <f t="shared" si="1974"/>
        <v>0</v>
      </c>
      <c r="G8450" s="7">
        <v>0.49087999999999998</v>
      </c>
      <c r="H8450" s="6">
        <f t="shared" si="1966"/>
        <v>17180.8</v>
      </c>
      <c r="I8450" s="7">
        <v>0</v>
      </c>
      <c r="J8450" s="6">
        <f t="shared" si="1967"/>
        <v>0</v>
      </c>
      <c r="K8450" s="20"/>
      <c r="L8450" s="6">
        <f t="shared" si="1968"/>
        <v>40000</v>
      </c>
      <c r="M8450" s="11">
        <f t="shared" si="1975"/>
        <v>0</v>
      </c>
      <c r="N8450" s="6">
        <f t="shared" si="1969"/>
        <v>9870.4000000000015</v>
      </c>
      <c r="O8450" s="11">
        <f t="shared" si="1976"/>
        <v>7310.3999999999978</v>
      </c>
      <c r="P8450" s="11">
        <f t="shared" si="1970"/>
        <v>0</v>
      </c>
      <c r="Q8450" s="11">
        <f t="shared" si="1977"/>
        <v>0</v>
      </c>
      <c r="R8450" s="11">
        <f t="shared" si="1978"/>
        <v>7310.3999999999978</v>
      </c>
      <c r="S8450" s="6">
        <f t="shared" si="1971"/>
        <v>0</v>
      </c>
      <c r="T8450" s="11">
        <f t="shared" si="1972"/>
        <v>0</v>
      </c>
      <c r="U8450" s="11">
        <f t="shared" si="1973"/>
        <v>0</v>
      </c>
      <c r="V8450" s="11">
        <f t="shared" si="1979"/>
        <v>0</v>
      </c>
      <c r="W8450" s="20"/>
    </row>
    <row r="8451" spans="1:23" x14ac:dyDescent="0.25">
      <c r="A8451">
        <v>2022121808</v>
      </c>
      <c r="B8451">
        <v>1</v>
      </c>
      <c r="C8451" s="7">
        <v>0.64156000000000002</v>
      </c>
      <c r="D8451" s="6">
        <f t="shared" si="1965"/>
        <v>51324.800000000003</v>
      </c>
      <c r="E8451" s="62">
        <v>0</v>
      </c>
      <c r="F8451" s="6">
        <f t="shared" si="1974"/>
        <v>0</v>
      </c>
      <c r="G8451" s="7">
        <v>0.49051</v>
      </c>
      <c r="H8451" s="6">
        <f t="shared" si="1966"/>
        <v>17167.849999999999</v>
      </c>
      <c r="I8451" s="7">
        <v>1.4500000000000001E-2</v>
      </c>
      <c r="J8451" s="6">
        <f t="shared" si="1967"/>
        <v>203</v>
      </c>
      <c r="K8451" s="20"/>
      <c r="L8451" s="6">
        <f t="shared" si="1968"/>
        <v>40000</v>
      </c>
      <c r="M8451" s="11">
        <f t="shared" si="1975"/>
        <v>0</v>
      </c>
      <c r="N8451" s="6">
        <f t="shared" si="1969"/>
        <v>11324.800000000003</v>
      </c>
      <c r="O8451" s="11">
        <f t="shared" si="1976"/>
        <v>5843.0499999999956</v>
      </c>
      <c r="P8451" s="11">
        <f t="shared" si="1970"/>
        <v>0</v>
      </c>
      <c r="Q8451" s="11">
        <f t="shared" si="1977"/>
        <v>203</v>
      </c>
      <c r="R8451" s="11">
        <f t="shared" si="1978"/>
        <v>6046.0499999999956</v>
      </c>
      <c r="S8451" s="6">
        <f t="shared" si="1971"/>
        <v>0</v>
      </c>
      <c r="T8451" s="11">
        <f t="shared" si="1972"/>
        <v>0</v>
      </c>
      <c r="U8451" s="11">
        <f t="shared" si="1973"/>
        <v>0</v>
      </c>
      <c r="V8451" s="11">
        <f t="shared" si="1979"/>
        <v>0</v>
      </c>
      <c r="W8451" s="20"/>
    </row>
    <row r="8452" spans="1:23" x14ac:dyDescent="0.25">
      <c r="A8452">
        <v>2022121809</v>
      </c>
      <c r="B8452">
        <v>1</v>
      </c>
      <c r="C8452" s="7">
        <v>0.64468999999999999</v>
      </c>
      <c r="D8452" s="6">
        <f t="shared" si="1965"/>
        <v>51575.199999999997</v>
      </c>
      <c r="E8452" s="62">
        <v>0</v>
      </c>
      <c r="F8452" s="6">
        <f t="shared" si="1974"/>
        <v>0</v>
      </c>
      <c r="G8452" s="7">
        <v>0.47871999999999998</v>
      </c>
      <c r="H8452" s="6">
        <f t="shared" si="1966"/>
        <v>16755.2</v>
      </c>
      <c r="I8452" s="7">
        <v>0.21564</v>
      </c>
      <c r="J8452" s="6">
        <f t="shared" si="1967"/>
        <v>3018.96</v>
      </c>
      <c r="K8452" s="20"/>
      <c r="L8452" s="6">
        <f t="shared" si="1968"/>
        <v>40000</v>
      </c>
      <c r="M8452" s="11">
        <f t="shared" si="1975"/>
        <v>0</v>
      </c>
      <c r="N8452" s="6">
        <f t="shared" si="1969"/>
        <v>11575.199999999997</v>
      </c>
      <c r="O8452" s="11">
        <f t="shared" si="1976"/>
        <v>5180.0000000000036</v>
      </c>
      <c r="P8452" s="11">
        <f t="shared" si="1970"/>
        <v>0</v>
      </c>
      <c r="Q8452" s="11">
        <f t="shared" si="1977"/>
        <v>3018.96</v>
      </c>
      <c r="R8452" s="11">
        <f t="shared" si="1978"/>
        <v>8198.9600000000028</v>
      </c>
      <c r="S8452" s="6">
        <f t="shared" si="1971"/>
        <v>0</v>
      </c>
      <c r="T8452" s="11">
        <f t="shared" si="1972"/>
        <v>0</v>
      </c>
      <c r="U8452" s="11">
        <f t="shared" si="1973"/>
        <v>0</v>
      </c>
      <c r="V8452" s="11">
        <f t="shared" si="1979"/>
        <v>0</v>
      </c>
      <c r="W8452" s="20"/>
    </row>
    <row r="8453" spans="1:23" x14ac:dyDescent="0.25">
      <c r="A8453">
        <v>2022121810</v>
      </c>
      <c r="B8453">
        <v>1</v>
      </c>
      <c r="C8453" s="7">
        <v>0.62583999999999995</v>
      </c>
      <c r="D8453" s="6">
        <f t="shared" ref="D8453:D8516" si="1980">D$18*C8453</f>
        <v>50067.199999999997</v>
      </c>
      <c r="E8453" s="62">
        <v>0</v>
      </c>
      <c r="F8453" s="6">
        <f t="shared" si="1974"/>
        <v>0</v>
      </c>
      <c r="G8453" s="7">
        <v>0.41204000000000002</v>
      </c>
      <c r="H8453" s="6">
        <f t="shared" ref="H8453:H8516" si="1981">H$18*G8453</f>
        <v>14421.400000000001</v>
      </c>
      <c r="I8453" s="7">
        <v>0.39773999999999998</v>
      </c>
      <c r="J8453" s="6">
        <f t="shared" ref="J8453:J8516" si="1982">I8453*J$18</f>
        <v>5568.36</v>
      </c>
      <c r="K8453" s="20"/>
      <c r="L8453" s="6">
        <f t="shared" si="1968"/>
        <v>40000</v>
      </c>
      <c r="M8453" s="11">
        <f t="shared" si="1975"/>
        <v>0</v>
      </c>
      <c r="N8453" s="6">
        <f t="shared" si="1969"/>
        <v>10067.199999999997</v>
      </c>
      <c r="O8453" s="11">
        <f t="shared" si="1976"/>
        <v>4354.2000000000044</v>
      </c>
      <c r="P8453" s="11">
        <f t="shared" si="1970"/>
        <v>0</v>
      </c>
      <c r="Q8453" s="11">
        <f t="shared" si="1977"/>
        <v>5568.36</v>
      </c>
      <c r="R8453" s="11">
        <f t="shared" si="1978"/>
        <v>9922.5600000000049</v>
      </c>
      <c r="S8453" s="6">
        <f t="shared" si="1971"/>
        <v>0</v>
      </c>
      <c r="T8453" s="11">
        <f t="shared" si="1972"/>
        <v>0</v>
      </c>
      <c r="U8453" s="11">
        <f t="shared" si="1973"/>
        <v>0</v>
      </c>
      <c r="V8453" s="11">
        <f t="shared" si="1979"/>
        <v>0</v>
      </c>
      <c r="W8453" s="20"/>
    </row>
    <row r="8454" spans="1:23" x14ac:dyDescent="0.25">
      <c r="A8454">
        <v>2022121811</v>
      </c>
      <c r="B8454">
        <v>1</v>
      </c>
      <c r="C8454" s="7">
        <v>0.60226000000000002</v>
      </c>
      <c r="D8454" s="6">
        <f t="shared" si="1980"/>
        <v>48180.800000000003</v>
      </c>
      <c r="E8454" s="62">
        <v>0</v>
      </c>
      <c r="F8454" s="6">
        <f t="shared" si="1974"/>
        <v>0</v>
      </c>
      <c r="G8454" s="7">
        <v>0.41321000000000002</v>
      </c>
      <c r="H8454" s="6">
        <f t="shared" si="1981"/>
        <v>14462.35</v>
      </c>
      <c r="I8454" s="7">
        <v>0.42863000000000001</v>
      </c>
      <c r="J8454" s="6">
        <f t="shared" si="1982"/>
        <v>6000.82</v>
      </c>
      <c r="K8454" s="20"/>
      <c r="L8454" s="6">
        <f t="shared" si="1968"/>
        <v>40000</v>
      </c>
      <c r="M8454" s="11">
        <f t="shared" si="1975"/>
        <v>0</v>
      </c>
      <c r="N8454" s="6">
        <f t="shared" si="1969"/>
        <v>8180.8000000000029</v>
      </c>
      <c r="O8454" s="11">
        <f t="shared" si="1976"/>
        <v>6281.5499999999975</v>
      </c>
      <c r="P8454" s="11">
        <f t="shared" si="1970"/>
        <v>0</v>
      </c>
      <c r="Q8454" s="11">
        <f t="shared" si="1977"/>
        <v>6000.82</v>
      </c>
      <c r="R8454" s="11">
        <f t="shared" si="1978"/>
        <v>12282.369999999997</v>
      </c>
      <c r="S8454" s="6">
        <f t="shared" si="1971"/>
        <v>0</v>
      </c>
      <c r="T8454" s="11">
        <f t="shared" si="1972"/>
        <v>0</v>
      </c>
      <c r="U8454" s="11">
        <f t="shared" si="1973"/>
        <v>0</v>
      </c>
      <c r="V8454" s="11">
        <f t="shared" si="1979"/>
        <v>0</v>
      </c>
      <c r="W8454" s="20"/>
    </row>
    <row r="8455" spans="1:23" x14ac:dyDescent="0.25">
      <c r="A8455">
        <v>2022121812</v>
      </c>
      <c r="B8455">
        <v>1</v>
      </c>
      <c r="C8455" s="7">
        <v>0.57757999999999998</v>
      </c>
      <c r="D8455" s="6">
        <f t="shared" si="1980"/>
        <v>46206.400000000001</v>
      </c>
      <c r="E8455" s="62">
        <v>0</v>
      </c>
      <c r="F8455" s="6">
        <f t="shared" si="1974"/>
        <v>0</v>
      </c>
      <c r="G8455" s="7">
        <v>0.45640999999999998</v>
      </c>
      <c r="H8455" s="6">
        <f t="shared" si="1981"/>
        <v>15974.349999999999</v>
      </c>
      <c r="I8455" s="7">
        <v>0.41597000000000001</v>
      </c>
      <c r="J8455" s="6">
        <f t="shared" si="1982"/>
        <v>5823.58</v>
      </c>
      <c r="K8455" s="20"/>
      <c r="L8455" s="6">
        <f t="shared" si="1968"/>
        <v>40000</v>
      </c>
      <c r="M8455" s="11">
        <f t="shared" si="1975"/>
        <v>0</v>
      </c>
      <c r="N8455" s="6">
        <f t="shared" si="1969"/>
        <v>6206.4000000000015</v>
      </c>
      <c r="O8455" s="11">
        <f t="shared" si="1976"/>
        <v>9767.9499999999971</v>
      </c>
      <c r="P8455" s="11">
        <f t="shared" si="1970"/>
        <v>0</v>
      </c>
      <c r="Q8455" s="11">
        <f t="shared" si="1977"/>
        <v>5823.58</v>
      </c>
      <c r="R8455" s="11">
        <f t="shared" si="1978"/>
        <v>15591.529999999997</v>
      </c>
      <c r="S8455" s="6">
        <f t="shared" si="1971"/>
        <v>0</v>
      </c>
      <c r="T8455" s="11">
        <f t="shared" si="1972"/>
        <v>0</v>
      </c>
      <c r="U8455" s="11">
        <f t="shared" si="1973"/>
        <v>0</v>
      </c>
      <c r="V8455" s="11">
        <f t="shared" si="1979"/>
        <v>0</v>
      </c>
      <c r="W8455" s="20"/>
    </row>
    <row r="8456" spans="1:23" x14ac:dyDescent="0.25">
      <c r="A8456">
        <v>2022121813</v>
      </c>
      <c r="B8456">
        <v>1</v>
      </c>
      <c r="C8456" s="7">
        <v>0.56162000000000001</v>
      </c>
      <c r="D8456" s="6">
        <f t="shared" si="1980"/>
        <v>44929.599999999999</v>
      </c>
      <c r="E8456" s="62">
        <v>0</v>
      </c>
      <c r="F8456" s="6">
        <f t="shared" si="1974"/>
        <v>0</v>
      </c>
      <c r="G8456" s="7">
        <v>0.48520999999999997</v>
      </c>
      <c r="H8456" s="6">
        <f t="shared" si="1981"/>
        <v>16982.349999999999</v>
      </c>
      <c r="I8456" s="7">
        <v>0.33959</v>
      </c>
      <c r="J8456" s="6">
        <f t="shared" si="1982"/>
        <v>4754.26</v>
      </c>
      <c r="K8456" s="20"/>
      <c r="L8456" s="6">
        <f t="shared" si="1968"/>
        <v>40000</v>
      </c>
      <c r="M8456" s="11">
        <f t="shared" si="1975"/>
        <v>0</v>
      </c>
      <c r="N8456" s="6">
        <f t="shared" si="1969"/>
        <v>4929.5999999999985</v>
      </c>
      <c r="O8456" s="11">
        <f t="shared" si="1976"/>
        <v>12052.75</v>
      </c>
      <c r="P8456" s="11">
        <f t="shared" si="1970"/>
        <v>0</v>
      </c>
      <c r="Q8456" s="11">
        <f t="shared" si="1977"/>
        <v>4754.26</v>
      </c>
      <c r="R8456" s="11">
        <f t="shared" si="1978"/>
        <v>16807.010000000002</v>
      </c>
      <c r="S8456" s="6">
        <f t="shared" si="1971"/>
        <v>0</v>
      </c>
      <c r="T8456" s="11">
        <f t="shared" si="1972"/>
        <v>0</v>
      </c>
      <c r="U8456" s="11">
        <f t="shared" si="1973"/>
        <v>0</v>
      </c>
      <c r="V8456" s="11">
        <f t="shared" si="1979"/>
        <v>0</v>
      </c>
      <c r="W8456" s="20"/>
    </row>
    <row r="8457" spans="1:23" x14ac:dyDescent="0.25">
      <c r="A8457">
        <v>2022121814</v>
      </c>
      <c r="B8457">
        <v>1</v>
      </c>
      <c r="C8457" s="7">
        <v>0.54805000000000004</v>
      </c>
      <c r="D8457" s="6">
        <f t="shared" si="1980"/>
        <v>43844</v>
      </c>
      <c r="E8457" s="62">
        <v>0</v>
      </c>
      <c r="F8457" s="6">
        <f t="shared" si="1974"/>
        <v>0</v>
      </c>
      <c r="G8457" s="7">
        <v>0.49027999999999999</v>
      </c>
      <c r="H8457" s="6">
        <f t="shared" si="1981"/>
        <v>17159.8</v>
      </c>
      <c r="I8457" s="7">
        <v>0.26034000000000002</v>
      </c>
      <c r="J8457" s="6">
        <f t="shared" si="1982"/>
        <v>3644.76</v>
      </c>
      <c r="K8457" s="20"/>
      <c r="L8457" s="6">
        <f t="shared" si="1968"/>
        <v>40000</v>
      </c>
      <c r="M8457" s="11">
        <f t="shared" si="1975"/>
        <v>0</v>
      </c>
      <c r="N8457" s="6">
        <f t="shared" si="1969"/>
        <v>3844</v>
      </c>
      <c r="O8457" s="11">
        <f t="shared" si="1976"/>
        <v>13315.8</v>
      </c>
      <c r="P8457" s="11">
        <f t="shared" si="1970"/>
        <v>0</v>
      </c>
      <c r="Q8457" s="11">
        <f t="shared" si="1977"/>
        <v>3644.76</v>
      </c>
      <c r="R8457" s="11">
        <f t="shared" si="1978"/>
        <v>16960.559999999998</v>
      </c>
      <c r="S8457" s="6">
        <f t="shared" si="1971"/>
        <v>0</v>
      </c>
      <c r="T8457" s="11">
        <f t="shared" si="1972"/>
        <v>0</v>
      </c>
      <c r="U8457" s="11">
        <f t="shared" si="1973"/>
        <v>0</v>
      </c>
      <c r="V8457" s="11">
        <f t="shared" si="1979"/>
        <v>0</v>
      </c>
      <c r="W8457" s="20"/>
    </row>
    <row r="8458" spans="1:23" x14ac:dyDescent="0.25">
      <c r="A8458">
        <v>2022121815</v>
      </c>
      <c r="B8458">
        <v>1</v>
      </c>
      <c r="C8458" s="7">
        <v>0.54022000000000003</v>
      </c>
      <c r="D8458" s="6">
        <f t="shared" si="1980"/>
        <v>43217.600000000006</v>
      </c>
      <c r="E8458" s="62">
        <v>0</v>
      </c>
      <c r="F8458" s="6">
        <f t="shared" si="1974"/>
        <v>0</v>
      </c>
      <c r="G8458" s="7">
        <v>0.50243000000000004</v>
      </c>
      <c r="H8458" s="6">
        <f t="shared" si="1981"/>
        <v>17585.050000000003</v>
      </c>
      <c r="I8458" s="7">
        <v>0.2185</v>
      </c>
      <c r="J8458" s="6">
        <f t="shared" si="1982"/>
        <v>3059</v>
      </c>
      <c r="K8458" s="20"/>
      <c r="L8458" s="6">
        <f t="shared" si="1968"/>
        <v>40000</v>
      </c>
      <c r="M8458" s="11">
        <f t="shared" si="1975"/>
        <v>0</v>
      </c>
      <c r="N8458" s="6">
        <f t="shared" si="1969"/>
        <v>3217.6000000000058</v>
      </c>
      <c r="O8458" s="11">
        <f t="shared" si="1976"/>
        <v>14367.449999999997</v>
      </c>
      <c r="P8458" s="11">
        <f t="shared" si="1970"/>
        <v>0</v>
      </c>
      <c r="Q8458" s="11">
        <f t="shared" si="1977"/>
        <v>3059</v>
      </c>
      <c r="R8458" s="11">
        <f t="shared" si="1978"/>
        <v>17426.449999999997</v>
      </c>
      <c r="S8458" s="6">
        <f t="shared" si="1971"/>
        <v>0</v>
      </c>
      <c r="T8458" s="11">
        <f t="shared" si="1972"/>
        <v>0</v>
      </c>
      <c r="U8458" s="11">
        <f t="shared" si="1973"/>
        <v>0</v>
      </c>
      <c r="V8458" s="11">
        <f t="shared" si="1979"/>
        <v>0</v>
      </c>
      <c r="W8458" s="20"/>
    </row>
    <row r="8459" spans="1:23" x14ac:dyDescent="0.25">
      <c r="A8459">
        <v>2022121816</v>
      </c>
      <c r="B8459">
        <v>1</v>
      </c>
      <c r="C8459" s="7">
        <v>0.53969999999999996</v>
      </c>
      <c r="D8459" s="6">
        <f t="shared" si="1980"/>
        <v>43176</v>
      </c>
      <c r="E8459" s="62">
        <v>0</v>
      </c>
      <c r="F8459" s="6">
        <f t="shared" si="1974"/>
        <v>0</v>
      </c>
      <c r="G8459" s="7">
        <v>0.52561999999999998</v>
      </c>
      <c r="H8459" s="6">
        <f t="shared" si="1981"/>
        <v>18396.7</v>
      </c>
      <c r="I8459" s="7">
        <v>0.14179</v>
      </c>
      <c r="J8459" s="6">
        <f t="shared" si="1982"/>
        <v>1985.06</v>
      </c>
      <c r="K8459" s="20"/>
      <c r="L8459" s="6">
        <f t="shared" si="1968"/>
        <v>40000</v>
      </c>
      <c r="M8459" s="11">
        <f t="shared" si="1975"/>
        <v>0</v>
      </c>
      <c r="N8459" s="6">
        <f t="shared" si="1969"/>
        <v>3176</v>
      </c>
      <c r="O8459" s="11">
        <f t="shared" si="1976"/>
        <v>15220.7</v>
      </c>
      <c r="P8459" s="11">
        <f t="shared" si="1970"/>
        <v>0</v>
      </c>
      <c r="Q8459" s="11">
        <f t="shared" si="1977"/>
        <v>1985.06</v>
      </c>
      <c r="R8459" s="11">
        <f t="shared" si="1978"/>
        <v>17205.760000000002</v>
      </c>
      <c r="S8459" s="6">
        <f t="shared" si="1971"/>
        <v>0</v>
      </c>
      <c r="T8459" s="11">
        <f t="shared" si="1972"/>
        <v>0</v>
      </c>
      <c r="U8459" s="11">
        <f t="shared" si="1973"/>
        <v>0</v>
      </c>
      <c r="V8459" s="11">
        <f t="shared" si="1979"/>
        <v>0</v>
      </c>
      <c r="W8459" s="20"/>
    </row>
    <row r="8460" spans="1:23" x14ac:dyDescent="0.25">
      <c r="A8460">
        <v>2022121817</v>
      </c>
      <c r="B8460">
        <v>1</v>
      </c>
      <c r="C8460" s="7">
        <v>0.55047999999999997</v>
      </c>
      <c r="D8460" s="6">
        <f t="shared" si="1980"/>
        <v>44038.399999999994</v>
      </c>
      <c r="E8460" s="62">
        <v>0</v>
      </c>
      <c r="F8460" s="6">
        <f t="shared" si="1974"/>
        <v>0</v>
      </c>
      <c r="G8460" s="7">
        <v>0.53530999999999995</v>
      </c>
      <c r="H8460" s="6">
        <f t="shared" si="1981"/>
        <v>18735.849999999999</v>
      </c>
      <c r="I8460" s="7">
        <v>8.7970000000000007E-2</v>
      </c>
      <c r="J8460" s="6">
        <f t="shared" si="1982"/>
        <v>1231.5800000000002</v>
      </c>
      <c r="K8460" s="20"/>
      <c r="L8460" s="6">
        <f t="shared" si="1968"/>
        <v>40000</v>
      </c>
      <c r="M8460" s="11">
        <f t="shared" si="1975"/>
        <v>0</v>
      </c>
      <c r="N8460" s="6">
        <f t="shared" si="1969"/>
        <v>4038.3999999999942</v>
      </c>
      <c r="O8460" s="11">
        <f t="shared" si="1976"/>
        <v>14697.450000000004</v>
      </c>
      <c r="P8460" s="11">
        <f t="shared" si="1970"/>
        <v>0</v>
      </c>
      <c r="Q8460" s="11">
        <f t="shared" si="1977"/>
        <v>1231.5800000000002</v>
      </c>
      <c r="R8460" s="11">
        <f t="shared" si="1978"/>
        <v>15929.030000000004</v>
      </c>
      <c r="S8460" s="6">
        <f t="shared" si="1971"/>
        <v>0</v>
      </c>
      <c r="T8460" s="11">
        <f t="shared" si="1972"/>
        <v>0</v>
      </c>
      <c r="U8460" s="11">
        <f t="shared" si="1973"/>
        <v>0</v>
      </c>
      <c r="V8460" s="11">
        <f t="shared" si="1979"/>
        <v>0</v>
      </c>
      <c r="W8460" s="20"/>
    </row>
    <row r="8461" spans="1:23" x14ac:dyDescent="0.25">
      <c r="A8461">
        <v>2022121818</v>
      </c>
      <c r="B8461">
        <v>1</v>
      </c>
      <c r="C8461" s="7">
        <v>0.58045999999999998</v>
      </c>
      <c r="D8461" s="6">
        <f t="shared" si="1980"/>
        <v>46436.799999999996</v>
      </c>
      <c r="E8461" s="62">
        <v>0</v>
      </c>
      <c r="F8461" s="6">
        <f t="shared" si="1974"/>
        <v>0</v>
      </c>
      <c r="G8461" s="7">
        <v>0.53681000000000001</v>
      </c>
      <c r="H8461" s="6">
        <f t="shared" si="1981"/>
        <v>18788.349999999999</v>
      </c>
      <c r="I8461" s="7">
        <v>1.2749999999999999E-2</v>
      </c>
      <c r="J8461" s="6">
        <f t="shared" si="1982"/>
        <v>178.5</v>
      </c>
      <c r="K8461" s="20"/>
      <c r="L8461" s="6">
        <f t="shared" si="1968"/>
        <v>40000</v>
      </c>
      <c r="M8461" s="11">
        <f t="shared" si="1975"/>
        <v>0</v>
      </c>
      <c r="N8461" s="6">
        <f t="shared" si="1969"/>
        <v>6436.7999999999956</v>
      </c>
      <c r="O8461" s="11">
        <f t="shared" si="1976"/>
        <v>12351.550000000003</v>
      </c>
      <c r="P8461" s="11">
        <f t="shared" si="1970"/>
        <v>0</v>
      </c>
      <c r="Q8461" s="11">
        <f t="shared" si="1977"/>
        <v>178.5</v>
      </c>
      <c r="R8461" s="11">
        <f t="shared" si="1978"/>
        <v>12530.050000000003</v>
      </c>
      <c r="S8461" s="6">
        <f t="shared" si="1971"/>
        <v>0</v>
      </c>
      <c r="T8461" s="11">
        <f t="shared" si="1972"/>
        <v>0</v>
      </c>
      <c r="U8461" s="11">
        <f t="shared" si="1973"/>
        <v>0</v>
      </c>
      <c r="V8461" s="11">
        <f t="shared" si="1979"/>
        <v>0</v>
      </c>
      <c r="W8461" s="20"/>
    </row>
    <row r="8462" spans="1:23" x14ac:dyDescent="0.25">
      <c r="A8462">
        <v>2022121819</v>
      </c>
      <c r="B8462">
        <v>1</v>
      </c>
      <c r="C8462" s="7">
        <v>0.59982000000000002</v>
      </c>
      <c r="D8462" s="6">
        <f t="shared" si="1980"/>
        <v>47985.599999999999</v>
      </c>
      <c r="E8462" s="62">
        <v>0</v>
      </c>
      <c r="F8462" s="6">
        <f t="shared" si="1974"/>
        <v>0</v>
      </c>
      <c r="G8462" s="7">
        <v>0.55356000000000005</v>
      </c>
      <c r="H8462" s="6">
        <f t="shared" si="1981"/>
        <v>19374.600000000002</v>
      </c>
      <c r="I8462" s="7">
        <v>0</v>
      </c>
      <c r="J8462" s="6">
        <f t="shared" si="1982"/>
        <v>0</v>
      </c>
      <c r="K8462" s="20"/>
      <c r="L8462" s="6">
        <f t="shared" si="1968"/>
        <v>40000</v>
      </c>
      <c r="M8462" s="11">
        <f t="shared" si="1975"/>
        <v>0</v>
      </c>
      <c r="N8462" s="6">
        <f t="shared" si="1969"/>
        <v>7985.5999999999985</v>
      </c>
      <c r="O8462" s="11">
        <f t="shared" si="1976"/>
        <v>11389.000000000004</v>
      </c>
      <c r="P8462" s="11">
        <f t="shared" si="1970"/>
        <v>0</v>
      </c>
      <c r="Q8462" s="11">
        <f t="shared" si="1977"/>
        <v>0</v>
      </c>
      <c r="R8462" s="11">
        <f t="shared" si="1978"/>
        <v>11389.000000000004</v>
      </c>
      <c r="S8462" s="6">
        <f t="shared" si="1971"/>
        <v>0</v>
      </c>
      <c r="T8462" s="11">
        <f t="shared" si="1972"/>
        <v>0</v>
      </c>
      <c r="U8462" s="11">
        <f t="shared" si="1973"/>
        <v>0</v>
      </c>
      <c r="V8462" s="11">
        <f t="shared" si="1979"/>
        <v>0</v>
      </c>
      <c r="W8462" s="20"/>
    </row>
    <row r="8463" spans="1:23" x14ac:dyDescent="0.25">
      <c r="A8463">
        <v>2022121820</v>
      </c>
      <c r="B8463">
        <v>1</v>
      </c>
      <c r="C8463" s="7">
        <v>0.59919999999999995</v>
      </c>
      <c r="D8463" s="6">
        <f t="shared" si="1980"/>
        <v>47936</v>
      </c>
      <c r="E8463" s="62">
        <v>0</v>
      </c>
      <c r="F8463" s="6">
        <f t="shared" si="1974"/>
        <v>0</v>
      </c>
      <c r="G8463" s="7">
        <v>0.57474000000000003</v>
      </c>
      <c r="H8463" s="6">
        <f t="shared" si="1981"/>
        <v>20115.900000000001</v>
      </c>
      <c r="I8463" s="7">
        <v>0</v>
      </c>
      <c r="J8463" s="6">
        <f t="shared" si="1982"/>
        <v>0</v>
      </c>
      <c r="K8463" s="20"/>
      <c r="L8463" s="6">
        <f t="shared" si="1968"/>
        <v>40000</v>
      </c>
      <c r="M8463" s="11">
        <f t="shared" si="1975"/>
        <v>0</v>
      </c>
      <c r="N8463" s="6">
        <f t="shared" si="1969"/>
        <v>7936</v>
      </c>
      <c r="O8463" s="11">
        <f t="shared" si="1976"/>
        <v>12179.900000000001</v>
      </c>
      <c r="P8463" s="11">
        <f t="shared" si="1970"/>
        <v>0</v>
      </c>
      <c r="Q8463" s="11">
        <f t="shared" si="1977"/>
        <v>0</v>
      </c>
      <c r="R8463" s="11">
        <f t="shared" si="1978"/>
        <v>12179.900000000001</v>
      </c>
      <c r="S8463" s="6">
        <f t="shared" si="1971"/>
        <v>0</v>
      </c>
      <c r="T8463" s="11">
        <f t="shared" si="1972"/>
        <v>0</v>
      </c>
      <c r="U8463" s="11">
        <f t="shared" si="1973"/>
        <v>0</v>
      </c>
      <c r="V8463" s="11">
        <f t="shared" si="1979"/>
        <v>0</v>
      </c>
      <c r="W8463" s="20"/>
    </row>
    <row r="8464" spans="1:23" x14ac:dyDescent="0.25">
      <c r="A8464">
        <v>2022121821</v>
      </c>
      <c r="B8464">
        <v>1</v>
      </c>
      <c r="C8464" s="7">
        <v>0.59411000000000003</v>
      </c>
      <c r="D8464" s="6">
        <f t="shared" si="1980"/>
        <v>47528.800000000003</v>
      </c>
      <c r="E8464" s="62">
        <v>0</v>
      </c>
      <c r="F8464" s="6">
        <f t="shared" si="1974"/>
        <v>0</v>
      </c>
      <c r="G8464" s="7">
        <v>0.57462999999999997</v>
      </c>
      <c r="H8464" s="6">
        <f t="shared" si="1981"/>
        <v>20112.05</v>
      </c>
      <c r="I8464" s="7">
        <v>0</v>
      </c>
      <c r="J8464" s="6">
        <f t="shared" si="1982"/>
        <v>0</v>
      </c>
      <c r="K8464" s="20"/>
      <c r="L8464" s="6">
        <f t="shared" si="1968"/>
        <v>40000</v>
      </c>
      <c r="M8464" s="11">
        <f t="shared" si="1975"/>
        <v>0</v>
      </c>
      <c r="N8464" s="6">
        <f t="shared" si="1969"/>
        <v>7528.8000000000029</v>
      </c>
      <c r="O8464" s="11">
        <f t="shared" si="1976"/>
        <v>12583.249999999996</v>
      </c>
      <c r="P8464" s="11">
        <f t="shared" si="1970"/>
        <v>0</v>
      </c>
      <c r="Q8464" s="11">
        <f t="shared" si="1977"/>
        <v>0</v>
      </c>
      <c r="R8464" s="11">
        <f t="shared" si="1978"/>
        <v>12583.249999999996</v>
      </c>
      <c r="S8464" s="6">
        <f t="shared" si="1971"/>
        <v>0</v>
      </c>
      <c r="T8464" s="11">
        <f t="shared" si="1972"/>
        <v>0</v>
      </c>
      <c r="U8464" s="11">
        <f t="shared" si="1973"/>
        <v>0</v>
      </c>
      <c r="V8464" s="11">
        <f t="shared" si="1979"/>
        <v>0</v>
      </c>
      <c r="W8464" s="20"/>
    </row>
    <row r="8465" spans="1:23" x14ac:dyDescent="0.25">
      <c r="A8465">
        <v>2022121822</v>
      </c>
      <c r="B8465">
        <v>1</v>
      </c>
      <c r="C8465" s="7">
        <v>0.58228000000000002</v>
      </c>
      <c r="D8465" s="6">
        <f t="shared" si="1980"/>
        <v>46582.400000000001</v>
      </c>
      <c r="E8465" s="62">
        <v>0</v>
      </c>
      <c r="F8465" s="6">
        <f t="shared" si="1974"/>
        <v>0</v>
      </c>
      <c r="G8465" s="7">
        <v>0.56457999999999997</v>
      </c>
      <c r="H8465" s="6">
        <f t="shared" si="1981"/>
        <v>19760.3</v>
      </c>
      <c r="I8465" s="7">
        <v>0</v>
      </c>
      <c r="J8465" s="6">
        <f t="shared" si="1982"/>
        <v>0</v>
      </c>
      <c r="K8465" s="20"/>
      <c r="L8465" s="6">
        <f t="shared" si="1968"/>
        <v>40000</v>
      </c>
      <c r="M8465" s="11">
        <f t="shared" si="1975"/>
        <v>0</v>
      </c>
      <c r="N8465" s="6">
        <f t="shared" si="1969"/>
        <v>6582.4000000000015</v>
      </c>
      <c r="O8465" s="11">
        <f t="shared" si="1976"/>
        <v>13177.899999999998</v>
      </c>
      <c r="P8465" s="11">
        <f t="shared" si="1970"/>
        <v>0</v>
      </c>
      <c r="Q8465" s="11">
        <f t="shared" si="1977"/>
        <v>0</v>
      </c>
      <c r="R8465" s="11">
        <f t="shared" si="1978"/>
        <v>13177.899999999998</v>
      </c>
      <c r="S8465" s="6">
        <f t="shared" si="1971"/>
        <v>0</v>
      </c>
      <c r="T8465" s="11">
        <f t="shared" si="1972"/>
        <v>0</v>
      </c>
      <c r="U8465" s="11">
        <f t="shared" si="1973"/>
        <v>0</v>
      </c>
      <c r="V8465" s="11">
        <f t="shared" si="1979"/>
        <v>0</v>
      </c>
      <c r="W8465" s="20"/>
    </row>
    <row r="8466" spans="1:23" x14ac:dyDescent="0.25">
      <c r="A8466">
        <v>2022121823</v>
      </c>
      <c r="B8466">
        <v>1</v>
      </c>
      <c r="C8466" s="7">
        <v>0.55993999999999999</v>
      </c>
      <c r="D8466" s="6">
        <f t="shared" si="1980"/>
        <v>44795.199999999997</v>
      </c>
      <c r="E8466" s="62">
        <v>0</v>
      </c>
      <c r="F8466" s="6">
        <f t="shared" si="1974"/>
        <v>0</v>
      </c>
      <c r="G8466" s="7">
        <v>0.55801000000000001</v>
      </c>
      <c r="H8466" s="6">
        <f t="shared" si="1981"/>
        <v>19530.349999999999</v>
      </c>
      <c r="I8466" s="7">
        <v>0</v>
      </c>
      <c r="J8466" s="6">
        <f t="shared" si="1982"/>
        <v>0</v>
      </c>
      <c r="K8466" s="20"/>
      <c r="L8466" s="6">
        <f t="shared" si="1968"/>
        <v>40000</v>
      </c>
      <c r="M8466" s="11">
        <f t="shared" si="1975"/>
        <v>0</v>
      </c>
      <c r="N8466" s="6">
        <f t="shared" si="1969"/>
        <v>4795.1999999999971</v>
      </c>
      <c r="O8466" s="11">
        <f t="shared" si="1976"/>
        <v>14735.150000000001</v>
      </c>
      <c r="P8466" s="11">
        <f t="shared" si="1970"/>
        <v>0</v>
      </c>
      <c r="Q8466" s="11">
        <f t="shared" si="1977"/>
        <v>0</v>
      </c>
      <c r="R8466" s="11">
        <f t="shared" si="1978"/>
        <v>14735.150000000001</v>
      </c>
      <c r="S8466" s="6">
        <f t="shared" si="1971"/>
        <v>0</v>
      </c>
      <c r="T8466" s="11">
        <f t="shared" si="1972"/>
        <v>0</v>
      </c>
      <c r="U8466" s="11">
        <f t="shared" si="1973"/>
        <v>0</v>
      </c>
      <c r="V8466" s="11">
        <f t="shared" si="1979"/>
        <v>0</v>
      </c>
      <c r="W8466" s="20"/>
    </row>
    <row r="8467" spans="1:23" x14ac:dyDescent="0.25">
      <c r="A8467">
        <v>2022121824</v>
      </c>
      <c r="B8467">
        <v>1</v>
      </c>
      <c r="C8467" s="7">
        <v>0.53600000000000003</v>
      </c>
      <c r="D8467" s="6">
        <f t="shared" si="1980"/>
        <v>42880</v>
      </c>
      <c r="E8467" s="62">
        <v>0</v>
      </c>
      <c r="F8467" s="6">
        <f t="shared" si="1974"/>
        <v>0</v>
      </c>
      <c r="G8467" s="7">
        <v>0.54518</v>
      </c>
      <c r="H8467" s="6">
        <f t="shared" si="1981"/>
        <v>19081.3</v>
      </c>
      <c r="I8467" s="7">
        <v>0</v>
      </c>
      <c r="J8467" s="6">
        <f t="shared" si="1982"/>
        <v>0</v>
      </c>
      <c r="K8467" s="20"/>
      <c r="L8467" s="6">
        <f t="shared" si="1968"/>
        <v>40000</v>
      </c>
      <c r="M8467" s="11">
        <f t="shared" si="1975"/>
        <v>0</v>
      </c>
      <c r="N8467" s="6">
        <f t="shared" si="1969"/>
        <v>2880</v>
      </c>
      <c r="O8467" s="11">
        <f t="shared" si="1976"/>
        <v>16201.3</v>
      </c>
      <c r="P8467" s="11">
        <f t="shared" si="1970"/>
        <v>0</v>
      </c>
      <c r="Q8467" s="11">
        <f t="shared" si="1977"/>
        <v>0</v>
      </c>
      <c r="R8467" s="11">
        <f t="shared" si="1978"/>
        <v>16201.3</v>
      </c>
      <c r="S8467" s="6">
        <f t="shared" si="1971"/>
        <v>0</v>
      </c>
      <c r="T8467" s="11">
        <f t="shared" si="1972"/>
        <v>0</v>
      </c>
      <c r="U8467" s="11">
        <f t="shared" si="1973"/>
        <v>0</v>
      </c>
      <c r="V8467" s="11">
        <f t="shared" si="1979"/>
        <v>0</v>
      </c>
      <c r="W8467" s="20"/>
    </row>
    <row r="8468" spans="1:23" x14ac:dyDescent="0.25">
      <c r="A8468">
        <v>2022121901</v>
      </c>
      <c r="B8468">
        <v>2</v>
      </c>
      <c r="C8468" s="7">
        <v>0.51766000000000001</v>
      </c>
      <c r="D8468" s="6">
        <f t="shared" si="1980"/>
        <v>41412.800000000003</v>
      </c>
      <c r="E8468" s="62">
        <v>0</v>
      </c>
      <c r="F8468" s="6">
        <f t="shared" si="1974"/>
        <v>0</v>
      </c>
      <c r="G8468" s="7">
        <v>0.54320999999999997</v>
      </c>
      <c r="H8468" s="6">
        <f t="shared" si="1981"/>
        <v>19012.349999999999</v>
      </c>
      <c r="I8468" s="7">
        <v>0</v>
      </c>
      <c r="J8468" s="6">
        <f t="shared" si="1982"/>
        <v>0</v>
      </c>
      <c r="K8468" s="20"/>
      <c r="L8468" s="6">
        <f t="shared" ref="L8468:L8531" si="1983">IF(D8468-F8468&gt;C$17,C$17,D8468-F8468)</f>
        <v>40000</v>
      </c>
      <c r="M8468" s="11">
        <f t="shared" si="1975"/>
        <v>0</v>
      </c>
      <c r="N8468" s="6">
        <f t="shared" ref="N8468:N8531" si="1984">IF(D8468-F8468-L8468&gt;H8468,H8468,D8468-F8468-L8468)</f>
        <v>1412.8000000000029</v>
      </c>
      <c r="O8468" s="11">
        <f t="shared" si="1976"/>
        <v>17599.549999999996</v>
      </c>
      <c r="P8468" s="11">
        <f t="shared" ref="P8468:P8531" si="1985">IF(D8468-F8468-L8468-N8468&gt;J8468,J8468,D8468-F8468-L8468-N8468)</f>
        <v>0</v>
      </c>
      <c r="Q8468" s="11">
        <f t="shared" si="1977"/>
        <v>0</v>
      </c>
      <c r="R8468" s="11">
        <f t="shared" si="1978"/>
        <v>17599.549999999996</v>
      </c>
      <c r="S8468" s="6">
        <f t="shared" ref="S8468:S8531" si="1986">D8468-F8468-L8468-N8468-P8468</f>
        <v>0</v>
      </c>
      <c r="T8468" s="11">
        <f t="shared" ref="T8468:T8531" si="1987">IF(T8467-AD$23+AD$24*R8468-S8468&gt;T$19,T$19,IF(T8467-AD$23+AD$24*R8468-S8468&lt;0,0,T8467-AD$23+AD$24*R8468-S8468))</f>
        <v>0</v>
      </c>
      <c r="U8468" s="11">
        <f t="shared" ref="U8468:U8531" si="1988">IF(T8467-AD$23-T8468&gt;0,T8467-AD$23-T8468,0)</f>
        <v>0</v>
      </c>
      <c r="V8468" s="11">
        <f t="shared" si="1979"/>
        <v>0</v>
      </c>
      <c r="W8468" s="20"/>
    </row>
    <row r="8469" spans="1:23" x14ac:dyDescent="0.25">
      <c r="A8469">
        <v>2022121902</v>
      </c>
      <c r="B8469">
        <v>2</v>
      </c>
      <c r="C8469" s="7">
        <v>0.50731000000000004</v>
      </c>
      <c r="D8469" s="6">
        <f t="shared" si="1980"/>
        <v>40584.800000000003</v>
      </c>
      <c r="E8469" s="62">
        <v>0</v>
      </c>
      <c r="F8469" s="6">
        <f t="shared" ref="F8469:F8532" si="1989">F$18*E8469</f>
        <v>0</v>
      </c>
      <c r="G8469" s="7">
        <v>0.54574999999999996</v>
      </c>
      <c r="H8469" s="6">
        <f t="shared" si="1981"/>
        <v>19101.25</v>
      </c>
      <c r="I8469" s="7">
        <v>0</v>
      </c>
      <c r="J8469" s="6">
        <f t="shared" si="1982"/>
        <v>0</v>
      </c>
      <c r="K8469" s="20"/>
      <c r="L8469" s="6">
        <f t="shared" si="1983"/>
        <v>40000</v>
      </c>
      <c r="M8469" s="11">
        <f t="shared" ref="M8469:M8532" si="1990">C$17-L8469</f>
        <v>0</v>
      </c>
      <c r="N8469" s="6">
        <f t="shared" si="1984"/>
        <v>584.80000000000291</v>
      </c>
      <c r="O8469" s="11">
        <f t="shared" ref="O8469:O8532" si="1991">H8469-N8469</f>
        <v>18516.449999999997</v>
      </c>
      <c r="P8469" s="11">
        <f t="shared" si="1985"/>
        <v>0</v>
      </c>
      <c r="Q8469" s="11">
        <f t="shared" ref="Q8469:Q8532" si="1992">J8469-P8469</f>
        <v>0</v>
      </c>
      <c r="R8469" s="11">
        <f t="shared" ref="R8469:R8532" si="1993">M8469+O8469+Q8469</f>
        <v>18516.449999999997</v>
      </c>
      <c r="S8469" s="6">
        <f t="shared" si="1986"/>
        <v>0</v>
      </c>
      <c r="T8469" s="11">
        <f t="shared" si="1987"/>
        <v>0</v>
      </c>
      <c r="U8469" s="11">
        <f t="shared" si="1988"/>
        <v>0</v>
      </c>
      <c r="V8469" s="11">
        <f t="shared" ref="V8469:V8532" si="1994">D8469-F8469-L8469-N8469-P8469-U8469</f>
        <v>0</v>
      </c>
      <c r="W8469" s="20"/>
    </row>
    <row r="8470" spans="1:23" x14ac:dyDescent="0.25">
      <c r="A8470">
        <v>2022121903</v>
      </c>
      <c r="B8470">
        <v>2</v>
      </c>
      <c r="C8470" s="7">
        <v>0.50233000000000005</v>
      </c>
      <c r="D8470" s="6">
        <f t="shared" si="1980"/>
        <v>40186.400000000001</v>
      </c>
      <c r="E8470" s="62">
        <v>0</v>
      </c>
      <c r="F8470" s="6">
        <f t="shared" si="1989"/>
        <v>0</v>
      </c>
      <c r="G8470" s="7">
        <v>0.54074999999999995</v>
      </c>
      <c r="H8470" s="6">
        <f t="shared" si="1981"/>
        <v>18926.25</v>
      </c>
      <c r="I8470" s="7">
        <v>0</v>
      </c>
      <c r="J8470" s="6">
        <f t="shared" si="1982"/>
        <v>0</v>
      </c>
      <c r="K8470" s="20"/>
      <c r="L8470" s="6">
        <f t="shared" si="1983"/>
        <v>40000</v>
      </c>
      <c r="M8470" s="11">
        <f t="shared" si="1990"/>
        <v>0</v>
      </c>
      <c r="N8470" s="6">
        <f t="shared" si="1984"/>
        <v>186.40000000000146</v>
      </c>
      <c r="O8470" s="11">
        <f t="shared" si="1991"/>
        <v>18739.849999999999</v>
      </c>
      <c r="P8470" s="11">
        <f t="shared" si="1985"/>
        <v>0</v>
      </c>
      <c r="Q8470" s="11">
        <f t="shared" si="1992"/>
        <v>0</v>
      </c>
      <c r="R8470" s="11">
        <f t="shared" si="1993"/>
        <v>18739.849999999999</v>
      </c>
      <c r="S8470" s="6">
        <f t="shared" si="1986"/>
        <v>0</v>
      </c>
      <c r="T8470" s="11">
        <f t="shared" si="1987"/>
        <v>0</v>
      </c>
      <c r="U8470" s="11">
        <f t="shared" si="1988"/>
        <v>0</v>
      </c>
      <c r="V8470" s="11">
        <f t="shared" si="1994"/>
        <v>0</v>
      </c>
      <c r="W8470" s="20"/>
    </row>
    <row r="8471" spans="1:23" x14ac:dyDescent="0.25">
      <c r="A8471">
        <v>2022121904</v>
      </c>
      <c r="B8471">
        <v>2</v>
      </c>
      <c r="C8471" s="7">
        <v>0.50399000000000005</v>
      </c>
      <c r="D8471" s="6">
        <f t="shared" si="1980"/>
        <v>40319.200000000004</v>
      </c>
      <c r="E8471" s="62">
        <v>0</v>
      </c>
      <c r="F8471" s="6">
        <f t="shared" si="1989"/>
        <v>0</v>
      </c>
      <c r="G8471" s="7">
        <v>0.52925999999999995</v>
      </c>
      <c r="H8471" s="6">
        <f t="shared" si="1981"/>
        <v>18524.099999999999</v>
      </c>
      <c r="I8471" s="7">
        <v>0</v>
      </c>
      <c r="J8471" s="6">
        <f t="shared" si="1982"/>
        <v>0</v>
      </c>
      <c r="K8471" s="20"/>
      <c r="L8471" s="6">
        <f t="shared" si="1983"/>
        <v>40000</v>
      </c>
      <c r="M8471" s="11">
        <f t="shared" si="1990"/>
        <v>0</v>
      </c>
      <c r="N8471" s="6">
        <f t="shared" si="1984"/>
        <v>319.20000000000437</v>
      </c>
      <c r="O8471" s="11">
        <f t="shared" si="1991"/>
        <v>18204.899999999994</v>
      </c>
      <c r="P8471" s="11">
        <f t="shared" si="1985"/>
        <v>0</v>
      </c>
      <c r="Q8471" s="11">
        <f t="shared" si="1992"/>
        <v>0</v>
      </c>
      <c r="R8471" s="11">
        <f t="shared" si="1993"/>
        <v>18204.899999999994</v>
      </c>
      <c r="S8471" s="6">
        <f t="shared" si="1986"/>
        <v>0</v>
      </c>
      <c r="T8471" s="11">
        <f t="shared" si="1987"/>
        <v>0</v>
      </c>
      <c r="U8471" s="11">
        <f t="shared" si="1988"/>
        <v>0</v>
      </c>
      <c r="V8471" s="11">
        <f t="shared" si="1994"/>
        <v>0</v>
      </c>
      <c r="W8471" s="20"/>
    </row>
    <row r="8472" spans="1:23" x14ac:dyDescent="0.25">
      <c r="A8472">
        <v>2022121905</v>
      </c>
      <c r="B8472">
        <v>2</v>
      </c>
      <c r="C8472" s="7">
        <v>0.51675000000000004</v>
      </c>
      <c r="D8472" s="6">
        <f t="shared" si="1980"/>
        <v>41340</v>
      </c>
      <c r="E8472" s="62">
        <v>0</v>
      </c>
      <c r="F8472" s="6">
        <f t="shared" si="1989"/>
        <v>0</v>
      </c>
      <c r="G8472" s="7">
        <v>0.52042999999999995</v>
      </c>
      <c r="H8472" s="6">
        <f t="shared" si="1981"/>
        <v>18215.05</v>
      </c>
      <c r="I8472" s="7">
        <v>0</v>
      </c>
      <c r="J8472" s="6">
        <f t="shared" si="1982"/>
        <v>0</v>
      </c>
      <c r="K8472" s="20"/>
      <c r="L8472" s="6">
        <f t="shared" si="1983"/>
        <v>40000</v>
      </c>
      <c r="M8472" s="11">
        <f t="shared" si="1990"/>
        <v>0</v>
      </c>
      <c r="N8472" s="6">
        <f t="shared" si="1984"/>
        <v>1340</v>
      </c>
      <c r="O8472" s="11">
        <f t="shared" si="1991"/>
        <v>16875.05</v>
      </c>
      <c r="P8472" s="11">
        <f t="shared" si="1985"/>
        <v>0</v>
      </c>
      <c r="Q8472" s="11">
        <f t="shared" si="1992"/>
        <v>0</v>
      </c>
      <c r="R8472" s="11">
        <f t="shared" si="1993"/>
        <v>16875.05</v>
      </c>
      <c r="S8472" s="6">
        <f t="shared" si="1986"/>
        <v>0</v>
      </c>
      <c r="T8472" s="11">
        <f t="shared" si="1987"/>
        <v>0</v>
      </c>
      <c r="U8472" s="11">
        <f t="shared" si="1988"/>
        <v>0</v>
      </c>
      <c r="V8472" s="11">
        <f t="shared" si="1994"/>
        <v>0</v>
      </c>
      <c r="W8472" s="20"/>
    </row>
    <row r="8473" spans="1:23" x14ac:dyDescent="0.25">
      <c r="A8473">
        <v>2022121906</v>
      </c>
      <c r="B8473">
        <v>2</v>
      </c>
      <c r="C8473" s="7">
        <v>0.54105999999999999</v>
      </c>
      <c r="D8473" s="6">
        <f t="shared" si="1980"/>
        <v>43284.799999999996</v>
      </c>
      <c r="E8473" s="62">
        <v>0</v>
      </c>
      <c r="F8473" s="6">
        <f t="shared" si="1989"/>
        <v>0</v>
      </c>
      <c r="G8473" s="7">
        <v>0.50485000000000002</v>
      </c>
      <c r="H8473" s="6">
        <f t="shared" si="1981"/>
        <v>17669.75</v>
      </c>
      <c r="I8473" s="7">
        <v>0</v>
      </c>
      <c r="J8473" s="6">
        <f t="shared" si="1982"/>
        <v>0</v>
      </c>
      <c r="K8473" s="20"/>
      <c r="L8473" s="6">
        <f t="shared" si="1983"/>
        <v>40000</v>
      </c>
      <c r="M8473" s="11">
        <f t="shared" si="1990"/>
        <v>0</v>
      </c>
      <c r="N8473" s="6">
        <f t="shared" si="1984"/>
        <v>3284.7999999999956</v>
      </c>
      <c r="O8473" s="11">
        <f t="shared" si="1991"/>
        <v>14384.950000000004</v>
      </c>
      <c r="P8473" s="11">
        <f t="shared" si="1985"/>
        <v>0</v>
      </c>
      <c r="Q8473" s="11">
        <f t="shared" si="1992"/>
        <v>0</v>
      </c>
      <c r="R8473" s="11">
        <f t="shared" si="1993"/>
        <v>14384.950000000004</v>
      </c>
      <c r="S8473" s="6">
        <f t="shared" si="1986"/>
        <v>0</v>
      </c>
      <c r="T8473" s="11">
        <f t="shared" si="1987"/>
        <v>0</v>
      </c>
      <c r="U8473" s="11">
        <f t="shared" si="1988"/>
        <v>0</v>
      </c>
      <c r="V8473" s="11">
        <f t="shared" si="1994"/>
        <v>0</v>
      </c>
      <c r="W8473" s="20"/>
    </row>
    <row r="8474" spans="1:23" x14ac:dyDescent="0.25">
      <c r="A8474">
        <v>2022121907</v>
      </c>
      <c r="B8474">
        <v>2</v>
      </c>
      <c r="C8474" s="7">
        <v>0.57501999999999998</v>
      </c>
      <c r="D8474" s="6">
        <f t="shared" si="1980"/>
        <v>46001.599999999999</v>
      </c>
      <c r="E8474" s="62">
        <v>0</v>
      </c>
      <c r="F8474" s="6">
        <f t="shared" si="1989"/>
        <v>0</v>
      </c>
      <c r="G8474" s="7">
        <v>0.47576000000000002</v>
      </c>
      <c r="H8474" s="6">
        <f t="shared" si="1981"/>
        <v>16651.600000000002</v>
      </c>
      <c r="I8474" s="7">
        <v>0</v>
      </c>
      <c r="J8474" s="6">
        <f t="shared" si="1982"/>
        <v>0</v>
      </c>
      <c r="K8474" s="20"/>
      <c r="L8474" s="6">
        <f t="shared" si="1983"/>
        <v>40000</v>
      </c>
      <c r="M8474" s="11">
        <f t="shared" si="1990"/>
        <v>0</v>
      </c>
      <c r="N8474" s="6">
        <f t="shared" si="1984"/>
        <v>6001.5999999999985</v>
      </c>
      <c r="O8474" s="11">
        <f t="shared" si="1991"/>
        <v>10650.000000000004</v>
      </c>
      <c r="P8474" s="11">
        <f t="shared" si="1985"/>
        <v>0</v>
      </c>
      <c r="Q8474" s="11">
        <f t="shared" si="1992"/>
        <v>0</v>
      </c>
      <c r="R8474" s="11">
        <f t="shared" si="1993"/>
        <v>10650.000000000004</v>
      </c>
      <c r="S8474" s="6">
        <f t="shared" si="1986"/>
        <v>0</v>
      </c>
      <c r="T8474" s="11">
        <f t="shared" si="1987"/>
        <v>0</v>
      </c>
      <c r="U8474" s="11">
        <f t="shared" si="1988"/>
        <v>0</v>
      </c>
      <c r="V8474" s="11">
        <f t="shared" si="1994"/>
        <v>0</v>
      </c>
      <c r="W8474" s="20"/>
    </row>
    <row r="8475" spans="1:23" x14ac:dyDescent="0.25">
      <c r="A8475">
        <v>2022121908</v>
      </c>
      <c r="B8475">
        <v>2</v>
      </c>
      <c r="C8475" s="7">
        <v>0.60102999999999995</v>
      </c>
      <c r="D8475" s="6">
        <f t="shared" si="1980"/>
        <v>48082.399999999994</v>
      </c>
      <c r="E8475" s="62">
        <v>0</v>
      </c>
      <c r="F8475" s="6">
        <f t="shared" si="1989"/>
        <v>0</v>
      </c>
      <c r="G8475" s="7">
        <v>0.42953000000000002</v>
      </c>
      <c r="H8475" s="6">
        <f t="shared" si="1981"/>
        <v>15033.550000000001</v>
      </c>
      <c r="I8475" s="7">
        <v>1.1299999999999999E-3</v>
      </c>
      <c r="J8475" s="6">
        <f t="shared" si="1982"/>
        <v>15.819999999999999</v>
      </c>
      <c r="K8475" s="20"/>
      <c r="L8475" s="6">
        <f t="shared" si="1983"/>
        <v>40000</v>
      </c>
      <c r="M8475" s="11">
        <f t="shared" si="1990"/>
        <v>0</v>
      </c>
      <c r="N8475" s="6">
        <f t="shared" si="1984"/>
        <v>8082.3999999999942</v>
      </c>
      <c r="O8475" s="11">
        <f t="shared" si="1991"/>
        <v>6951.1500000000069</v>
      </c>
      <c r="P8475" s="11">
        <f t="shared" si="1985"/>
        <v>0</v>
      </c>
      <c r="Q8475" s="11">
        <f t="shared" si="1992"/>
        <v>15.819999999999999</v>
      </c>
      <c r="R8475" s="11">
        <f t="shared" si="1993"/>
        <v>6966.9700000000066</v>
      </c>
      <c r="S8475" s="6">
        <f t="shared" si="1986"/>
        <v>0</v>
      </c>
      <c r="T8475" s="11">
        <f t="shared" si="1987"/>
        <v>0</v>
      </c>
      <c r="U8475" s="11">
        <f t="shared" si="1988"/>
        <v>0</v>
      </c>
      <c r="V8475" s="11">
        <f t="shared" si="1994"/>
        <v>0</v>
      </c>
      <c r="W8475" s="20"/>
    </row>
    <row r="8476" spans="1:23" x14ac:dyDescent="0.25">
      <c r="A8476">
        <v>2022121909</v>
      </c>
      <c r="B8476">
        <v>2</v>
      </c>
      <c r="C8476" s="7">
        <v>0.61556999999999995</v>
      </c>
      <c r="D8476" s="6">
        <f t="shared" si="1980"/>
        <v>49245.599999999999</v>
      </c>
      <c r="E8476" s="62">
        <v>0</v>
      </c>
      <c r="F8476" s="6">
        <f t="shared" si="1989"/>
        <v>0</v>
      </c>
      <c r="G8476" s="7">
        <v>0.38544</v>
      </c>
      <c r="H8476" s="6">
        <f t="shared" si="1981"/>
        <v>13490.4</v>
      </c>
      <c r="I8476" s="7">
        <v>0.11788</v>
      </c>
      <c r="J8476" s="6">
        <f t="shared" si="1982"/>
        <v>1650.32</v>
      </c>
      <c r="K8476" s="20"/>
      <c r="L8476" s="6">
        <f t="shared" si="1983"/>
        <v>40000</v>
      </c>
      <c r="M8476" s="11">
        <f t="shared" si="1990"/>
        <v>0</v>
      </c>
      <c r="N8476" s="6">
        <f t="shared" si="1984"/>
        <v>9245.5999999999985</v>
      </c>
      <c r="O8476" s="11">
        <f t="shared" si="1991"/>
        <v>4244.8000000000011</v>
      </c>
      <c r="P8476" s="11">
        <f t="shared" si="1985"/>
        <v>0</v>
      </c>
      <c r="Q8476" s="11">
        <f t="shared" si="1992"/>
        <v>1650.32</v>
      </c>
      <c r="R8476" s="11">
        <f t="shared" si="1993"/>
        <v>5895.1200000000008</v>
      </c>
      <c r="S8476" s="6">
        <f t="shared" si="1986"/>
        <v>0</v>
      </c>
      <c r="T8476" s="11">
        <f t="shared" si="1987"/>
        <v>0</v>
      </c>
      <c r="U8476" s="11">
        <f t="shared" si="1988"/>
        <v>0</v>
      </c>
      <c r="V8476" s="11">
        <f t="shared" si="1994"/>
        <v>0</v>
      </c>
      <c r="W8476" s="20"/>
    </row>
    <row r="8477" spans="1:23" x14ac:dyDescent="0.25">
      <c r="A8477">
        <v>2022121910</v>
      </c>
      <c r="B8477">
        <v>2</v>
      </c>
      <c r="C8477" s="7">
        <v>0.62810999999999995</v>
      </c>
      <c r="D8477" s="6">
        <f t="shared" si="1980"/>
        <v>50248.799999999996</v>
      </c>
      <c r="E8477" s="62">
        <v>0</v>
      </c>
      <c r="F8477" s="6">
        <f t="shared" si="1989"/>
        <v>0</v>
      </c>
      <c r="G8477" s="7">
        <v>0.34139999999999998</v>
      </c>
      <c r="H8477" s="6">
        <f t="shared" si="1981"/>
        <v>11949</v>
      </c>
      <c r="I8477" s="7">
        <v>0.3327</v>
      </c>
      <c r="J8477" s="6">
        <f t="shared" si="1982"/>
        <v>4657.8</v>
      </c>
      <c r="K8477" s="20"/>
      <c r="L8477" s="6">
        <f t="shared" si="1983"/>
        <v>40000</v>
      </c>
      <c r="M8477" s="11">
        <f t="shared" si="1990"/>
        <v>0</v>
      </c>
      <c r="N8477" s="6">
        <f t="shared" si="1984"/>
        <v>10248.799999999996</v>
      </c>
      <c r="O8477" s="11">
        <f t="shared" si="1991"/>
        <v>1700.2000000000044</v>
      </c>
      <c r="P8477" s="11">
        <f t="shared" si="1985"/>
        <v>0</v>
      </c>
      <c r="Q8477" s="11">
        <f t="shared" si="1992"/>
        <v>4657.8</v>
      </c>
      <c r="R8477" s="11">
        <f t="shared" si="1993"/>
        <v>6358.0000000000045</v>
      </c>
      <c r="S8477" s="6">
        <f t="shared" si="1986"/>
        <v>0</v>
      </c>
      <c r="T8477" s="11">
        <f t="shared" si="1987"/>
        <v>0</v>
      </c>
      <c r="U8477" s="11">
        <f t="shared" si="1988"/>
        <v>0</v>
      </c>
      <c r="V8477" s="11">
        <f t="shared" si="1994"/>
        <v>0</v>
      </c>
      <c r="W8477" s="20"/>
    </row>
    <row r="8478" spans="1:23" x14ac:dyDescent="0.25">
      <c r="A8478">
        <v>2022121911</v>
      </c>
      <c r="B8478">
        <v>2</v>
      </c>
      <c r="C8478" s="7">
        <v>0.63268000000000002</v>
      </c>
      <c r="D8478" s="6">
        <f t="shared" si="1980"/>
        <v>50614.400000000001</v>
      </c>
      <c r="E8478" s="62">
        <v>0</v>
      </c>
      <c r="F8478" s="6">
        <f t="shared" si="1989"/>
        <v>0</v>
      </c>
      <c r="G8478" s="7">
        <v>0.32740000000000002</v>
      </c>
      <c r="H8478" s="6">
        <f t="shared" si="1981"/>
        <v>11459</v>
      </c>
      <c r="I8478" s="7">
        <v>0.38501000000000002</v>
      </c>
      <c r="J8478" s="6">
        <f t="shared" si="1982"/>
        <v>5390.14</v>
      </c>
      <c r="K8478" s="20"/>
      <c r="L8478" s="6">
        <f t="shared" si="1983"/>
        <v>40000</v>
      </c>
      <c r="M8478" s="11">
        <f t="shared" si="1990"/>
        <v>0</v>
      </c>
      <c r="N8478" s="6">
        <f t="shared" si="1984"/>
        <v>10614.400000000001</v>
      </c>
      <c r="O8478" s="11">
        <f t="shared" si="1991"/>
        <v>844.59999999999854</v>
      </c>
      <c r="P8478" s="11">
        <f t="shared" si="1985"/>
        <v>0</v>
      </c>
      <c r="Q8478" s="11">
        <f t="shared" si="1992"/>
        <v>5390.14</v>
      </c>
      <c r="R8478" s="11">
        <f t="shared" si="1993"/>
        <v>6234.7399999999989</v>
      </c>
      <c r="S8478" s="6">
        <f t="shared" si="1986"/>
        <v>0</v>
      </c>
      <c r="T8478" s="11">
        <f t="shared" si="1987"/>
        <v>0</v>
      </c>
      <c r="U8478" s="11">
        <f t="shared" si="1988"/>
        <v>0</v>
      </c>
      <c r="V8478" s="11">
        <f t="shared" si="1994"/>
        <v>0</v>
      </c>
      <c r="W8478" s="20"/>
    </row>
    <row r="8479" spans="1:23" x14ac:dyDescent="0.25">
      <c r="A8479">
        <v>2022121912</v>
      </c>
      <c r="B8479">
        <v>2</v>
      </c>
      <c r="C8479" s="7">
        <v>0.63085999999999998</v>
      </c>
      <c r="D8479" s="6">
        <f t="shared" si="1980"/>
        <v>50468.799999999996</v>
      </c>
      <c r="E8479" s="62">
        <v>0</v>
      </c>
      <c r="F8479" s="6">
        <f t="shared" si="1989"/>
        <v>0</v>
      </c>
      <c r="G8479" s="7">
        <v>0.29591000000000001</v>
      </c>
      <c r="H8479" s="6">
        <f t="shared" si="1981"/>
        <v>10356.85</v>
      </c>
      <c r="I8479" s="7">
        <v>0.38673999999999997</v>
      </c>
      <c r="J8479" s="6">
        <f t="shared" si="1982"/>
        <v>5414.36</v>
      </c>
      <c r="K8479" s="20"/>
      <c r="L8479" s="6">
        <f t="shared" si="1983"/>
        <v>40000</v>
      </c>
      <c r="M8479" s="11">
        <f t="shared" si="1990"/>
        <v>0</v>
      </c>
      <c r="N8479" s="6">
        <f t="shared" si="1984"/>
        <v>10356.85</v>
      </c>
      <c r="O8479" s="11">
        <f t="shared" si="1991"/>
        <v>0</v>
      </c>
      <c r="P8479" s="11">
        <f t="shared" si="1985"/>
        <v>111.94999999999527</v>
      </c>
      <c r="Q8479" s="11">
        <f t="shared" si="1992"/>
        <v>5302.4100000000044</v>
      </c>
      <c r="R8479" s="11">
        <f t="shared" si="1993"/>
        <v>5302.4100000000044</v>
      </c>
      <c r="S8479" s="6">
        <f t="shared" si="1986"/>
        <v>0</v>
      </c>
      <c r="T8479" s="11">
        <f t="shared" si="1987"/>
        <v>0</v>
      </c>
      <c r="U8479" s="11">
        <f t="shared" si="1988"/>
        <v>0</v>
      </c>
      <c r="V8479" s="11">
        <f t="shared" si="1994"/>
        <v>0</v>
      </c>
      <c r="W8479" s="20"/>
    </row>
    <row r="8480" spans="1:23" x14ac:dyDescent="0.25">
      <c r="A8480">
        <v>2022121913</v>
      </c>
      <c r="B8480">
        <v>2</v>
      </c>
      <c r="C8480" s="7">
        <v>0.62461999999999995</v>
      </c>
      <c r="D8480" s="6">
        <f t="shared" si="1980"/>
        <v>49969.599999999999</v>
      </c>
      <c r="E8480" s="62">
        <v>0</v>
      </c>
      <c r="F8480" s="6">
        <f t="shared" si="1989"/>
        <v>0</v>
      </c>
      <c r="G8480" s="7">
        <v>0.27534999999999998</v>
      </c>
      <c r="H8480" s="6">
        <f t="shared" si="1981"/>
        <v>9637.25</v>
      </c>
      <c r="I8480" s="7">
        <v>0.39019999999999999</v>
      </c>
      <c r="J8480" s="6">
        <f t="shared" si="1982"/>
        <v>5462.8</v>
      </c>
      <c r="K8480" s="20"/>
      <c r="L8480" s="6">
        <f t="shared" si="1983"/>
        <v>40000</v>
      </c>
      <c r="M8480" s="11">
        <f t="shared" si="1990"/>
        <v>0</v>
      </c>
      <c r="N8480" s="6">
        <f t="shared" si="1984"/>
        <v>9637.25</v>
      </c>
      <c r="O8480" s="11">
        <f t="shared" si="1991"/>
        <v>0</v>
      </c>
      <c r="P8480" s="11">
        <f t="shared" si="1985"/>
        <v>332.34999999999854</v>
      </c>
      <c r="Q8480" s="11">
        <f t="shared" si="1992"/>
        <v>5130.4500000000016</v>
      </c>
      <c r="R8480" s="11">
        <f t="shared" si="1993"/>
        <v>5130.4500000000016</v>
      </c>
      <c r="S8480" s="6">
        <f t="shared" si="1986"/>
        <v>0</v>
      </c>
      <c r="T8480" s="11">
        <f t="shared" si="1987"/>
        <v>0</v>
      </c>
      <c r="U8480" s="11">
        <f t="shared" si="1988"/>
        <v>0</v>
      </c>
      <c r="V8480" s="11">
        <f t="shared" si="1994"/>
        <v>0</v>
      </c>
      <c r="W8480" s="20"/>
    </row>
    <row r="8481" spans="1:23" x14ac:dyDescent="0.25">
      <c r="A8481">
        <v>2022121914</v>
      </c>
      <c r="B8481">
        <v>2</v>
      </c>
      <c r="C8481" s="7">
        <v>0.61817999999999995</v>
      </c>
      <c r="D8481" s="6">
        <f t="shared" si="1980"/>
        <v>49454.399999999994</v>
      </c>
      <c r="E8481" s="62">
        <v>0</v>
      </c>
      <c r="F8481" s="6">
        <f t="shared" si="1989"/>
        <v>0</v>
      </c>
      <c r="G8481" s="7">
        <v>0.26502999999999999</v>
      </c>
      <c r="H8481" s="6">
        <f t="shared" si="1981"/>
        <v>9276.0499999999993</v>
      </c>
      <c r="I8481" s="7">
        <v>0.40700999999999998</v>
      </c>
      <c r="J8481" s="6">
        <f t="shared" si="1982"/>
        <v>5698.1399999999994</v>
      </c>
      <c r="K8481" s="20"/>
      <c r="L8481" s="6">
        <f t="shared" si="1983"/>
        <v>40000</v>
      </c>
      <c r="M8481" s="11">
        <f t="shared" si="1990"/>
        <v>0</v>
      </c>
      <c r="N8481" s="6">
        <f t="shared" si="1984"/>
        <v>9276.0499999999993</v>
      </c>
      <c r="O8481" s="11">
        <f t="shared" si="1991"/>
        <v>0</v>
      </c>
      <c r="P8481" s="11">
        <f t="shared" si="1985"/>
        <v>178.34999999999491</v>
      </c>
      <c r="Q8481" s="11">
        <f t="shared" si="1992"/>
        <v>5519.7900000000045</v>
      </c>
      <c r="R8481" s="11">
        <f t="shared" si="1993"/>
        <v>5519.7900000000045</v>
      </c>
      <c r="S8481" s="6">
        <f t="shared" si="1986"/>
        <v>0</v>
      </c>
      <c r="T8481" s="11">
        <f t="shared" si="1987"/>
        <v>0</v>
      </c>
      <c r="U8481" s="11">
        <f t="shared" si="1988"/>
        <v>0</v>
      </c>
      <c r="V8481" s="11">
        <f t="shared" si="1994"/>
        <v>0</v>
      </c>
      <c r="W8481" s="20"/>
    </row>
    <row r="8482" spans="1:23" x14ac:dyDescent="0.25">
      <c r="A8482">
        <v>2022121915</v>
      </c>
      <c r="B8482">
        <v>2</v>
      </c>
      <c r="C8482" s="7">
        <v>0.61231000000000002</v>
      </c>
      <c r="D8482" s="6">
        <f t="shared" si="1980"/>
        <v>48984.800000000003</v>
      </c>
      <c r="E8482" s="62">
        <v>0</v>
      </c>
      <c r="F8482" s="6">
        <f t="shared" si="1989"/>
        <v>0</v>
      </c>
      <c r="G8482" s="7">
        <v>0.24973000000000001</v>
      </c>
      <c r="H8482" s="6">
        <f t="shared" si="1981"/>
        <v>8740.5500000000011</v>
      </c>
      <c r="I8482" s="7">
        <v>0.41620000000000001</v>
      </c>
      <c r="J8482" s="6">
        <f t="shared" si="1982"/>
        <v>5826.8</v>
      </c>
      <c r="K8482" s="20"/>
      <c r="L8482" s="6">
        <f t="shared" si="1983"/>
        <v>40000</v>
      </c>
      <c r="M8482" s="11">
        <f t="shared" si="1990"/>
        <v>0</v>
      </c>
      <c r="N8482" s="6">
        <f t="shared" si="1984"/>
        <v>8740.5500000000011</v>
      </c>
      <c r="O8482" s="11">
        <f t="shared" si="1991"/>
        <v>0</v>
      </c>
      <c r="P8482" s="11">
        <f t="shared" si="1985"/>
        <v>244.25000000000182</v>
      </c>
      <c r="Q8482" s="11">
        <f t="shared" si="1992"/>
        <v>5582.5499999999984</v>
      </c>
      <c r="R8482" s="11">
        <f t="shared" si="1993"/>
        <v>5582.5499999999984</v>
      </c>
      <c r="S8482" s="6">
        <f t="shared" si="1986"/>
        <v>0</v>
      </c>
      <c r="T8482" s="11">
        <f t="shared" si="1987"/>
        <v>0</v>
      </c>
      <c r="U8482" s="11">
        <f t="shared" si="1988"/>
        <v>0</v>
      </c>
      <c r="V8482" s="11">
        <f t="shared" si="1994"/>
        <v>0</v>
      </c>
      <c r="W8482" s="20"/>
    </row>
    <row r="8483" spans="1:23" x14ac:dyDescent="0.25">
      <c r="A8483">
        <v>2022121916</v>
      </c>
      <c r="B8483">
        <v>2</v>
      </c>
      <c r="C8483" s="7">
        <v>0.61131999999999997</v>
      </c>
      <c r="D8483" s="6">
        <f t="shared" si="1980"/>
        <v>48905.599999999999</v>
      </c>
      <c r="E8483" s="62">
        <v>0</v>
      </c>
      <c r="F8483" s="6">
        <f t="shared" si="1989"/>
        <v>0</v>
      </c>
      <c r="G8483" s="7">
        <v>0.24523</v>
      </c>
      <c r="H8483" s="6">
        <f t="shared" si="1981"/>
        <v>8583.0499999999993</v>
      </c>
      <c r="I8483" s="7">
        <v>0.40303</v>
      </c>
      <c r="J8483" s="6">
        <f t="shared" si="1982"/>
        <v>5642.42</v>
      </c>
      <c r="K8483" s="20"/>
      <c r="L8483" s="6">
        <f t="shared" si="1983"/>
        <v>40000</v>
      </c>
      <c r="M8483" s="11">
        <f t="shared" si="1990"/>
        <v>0</v>
      </c>
      <c r="N8483" s="6">
        <f t="shared" si="1984"/>
        <v>8583.0499999999993</v>
      </c>
      <c r="O8483" s="11">
        <f t="shared" si="1991"/>
        <v>0</v>
      </c>
      <c r="P8483" s="11">
        <f t="shared" si="1985"/>
        <v>322.54999999999927</v>
      </c>
      <c r="Q8483" s="11">
        <f t="shared" si="1992"/>
        <v>5319.8700000000008</v>
      </c>
      <c r="R8483" s="11">
        <f t="shared" si="1993"/>
        <v>5319.8700000000008</v>
      </c>
      <c r="S8483" s="6">
        <f t="shared" si="1986"/>
        <v>0</v>
      </c>
      <c r="T8483" s="11">
        <f t="shared" si="1987"/>
        <v>0</v>
      </c>
      <c r="U8483" s="11">
        <f t="shared" si="1988"/>
        <v>0</v>
      </c>
      <c r="V8483" s="11">
        <f t="shared" si="1994"/>
        <v>0</v>
      </c>
      <c r="W8483" s="20"/>
    </row>
    <row r="8484" spans="1:23" x14ac:dyDescent="0.25">
      <c r="A8484">
        <v>2022121917</v>
      </c>
      <c r="B8484">
        <v>2</v>
      </c>
      <c r="C8484" s="7">
        <v>0.61475999999999997</v>
      </c>
      <c r="D8484" s="6">
        <f t="shared" si="1980"/>
        <v>49180.799999999996</v>
      </c>
      <c r="E8484" s="62">
        <v>0</v>
      </c>
      <c r="F8484" s="6">
        <f t="shared" si="1989"/>
        <v>0</v>
      </c>
      <c r="G8484" s="7">
        <v>0.23114000000000001</v>
      </c>
      <c r="H8484" s="6">
        <f t="shared" si="1981"/>
        <v>8089.9000000000005</v>
      </c>
      <c r="I8484" s="7">
        <v>0.27029999999999998</v>
      </c>
      <c r="J8484" s="6">
        <f t="shared" si="1982"/>
        <v>3784.2</v>
      </c>
      <c r="K8484" s="20"/>
      <c r="L8484" s="6">
        <f t="shared" si="1983"/>
        <v>40000</v>
      </c>
      <c r="M8484" s="11">
        <f t="shared" si="1990"/>
        <v>0</v>
      </c>
      <c r="N8484" s="6">
        <f t="shared" si="1984"/>
        <v>8089.9000000000005</v>
      </c>
      <c r="O8484" s="11">
        <f t="shared" si="1991"/>
        <v>0</v>
      </c>
      <c r="P8484" s="11">
        <f t="shared" si="1985"/>
        <v>1090.8999999999951</v>
      </c>
      <c r="Q8484" s="11">
        <f t="shared" si="1992"/>
        <v>2693.3000000000047</v>
      </c>
      <c r="R8484" s="11">
        <f t="shared" si="1993"/>
        <v>2693.3000000000047</v>
      </c>
      <c r="S8484" s="6">
        <f t="shared" si="1986"/>
        <v>0</v>
      </c>
      <c r="T8484" s="11">
        <f t="shared" si="1987"/>
        <v>0</v>
      </c>
      <c r="U8484" s="11">
        <f t="shared" si="1988"/>
        <v>0</v>
      </c>
      <c r="V8484" s="11">
        <f t="shared" si="1994"/>
        <v>0</v>
      </c>
      <c r="W8484" s="20"/>
    </row>
    <row r="8485" spans="1:23" x14ac:dyDescent="0.25">
      <c r="A8485">
        <v>2022121918</v>
      </c>
      <c r="B8485">
        <v>2</v>
      </c>
      <c r="C8485" s="7">
        <v>0.63131999999999999</v>
      </c>
      <c r="D8485" s="6">
        <f t="shared" si="1980"/>
        <v>50505.599999999999</v>
      </c>
      <c r="E8485" s="62">
        <v>0</v>
      </c>
      <c r="F8485" s="6">
        <f t="shared" si="1989"/>
        <v>0</v>
      </c>
      <c r="G8485" s="7">
        <v>0.20710999999999999</v>
      </c>
      <c r="H8485" s="6">
        <f t="shared" si="1981"/>
        <v>7248.8499999999995</v>
      </c>
      <c r="I8485" s="7">
        <v>3.4189999999999998E-2</v>
      </c>
      <c r="J8485" s="6">
        <f t="shared" si="1982"/>
        <v>478.65999999999997</v>
      </c>
      <c r="K8485" s="20"/>
      <c r="L8485" s="6">
        <f t="shared" si="1983"/>
        <v>40000</v>
      </c>
      <c r="M8485" s="11">
        <f t="shared" si="1990"/>
        <v>0</v>
      </c>
      <c r="N8485" s="6">
        <f t="shared" si="1984"/>
        <v>7248.8499999999995</v>
      </c>
      <c r="O8485" s="11">
        <f t="shared" si="1991"/>
        <v>0</v>
      </c>
      <c r="P8485" s="11">
        <f t="shared" si="1985"/>
        <v>478.65999999999997</v>
      </c>
      <c r="Q8485" s="11">
        <f t="shared" si="1992"/>
        <v>0</v>
      </c>
      <c r="R8485" s="11">
        <f t="shared" si="1993"/>
        <v>0</v>
      </c>
      <c r="S8485" s="6">
        <f t="shared" si="1986"/>
        <v>2778.0899999999992</v>
      </c>
      <c r="T8485" s="11">
        <f t="shared" si="1987"/>
        <v>0</v>
      </c>
      <c r="U8485" s="11">
        <f t="shared" si="1988"/>
        <v>0</v>
      </c>
      <c r="V8485" s="11">
        <f t="shared" si="1994"/>
        <v>2778.0899999999992</v>
      </c>
      <c r="W8485" s="20"/>
    </row>
    <row r="8486" spans="1:23" x14ac:dyDescent="0.25">
      <c r="A8486">
        <v>2022121919</v>
      </c>
      <c r="B8486">
        <v>2</v>
      </c>
      <c r="C8486" s="7">
        <v>0.64309000000000005</v>
      </c>
      <c r="D8486" s="6">
        <f t="shared" si="1980"/>
        <v>51447.200000000004</v>
      </c>
      <c r="E8486" s="62">
        <v>0</v>
      </c>
      <c r="F8486" s="6">
        <f t="shared" si="1989"/>
        <v>0</v>
      </c>
      <c r="G8486" s="7">
        <v>0.24621999999999999</v>
      </c>
      <c r="H8486" s="6">
        <f t="shared" si="1981"/>
        <v>8617.6999999999989</v>
      </c>
      <c r="I8486" s="7">
        <v>0</v>
      </c>
      <c r="J8486" s="6">
        <f t="shared" si="1982"/>
        <v>0</v>
      </c>
      <c r="K8486" s="20"/>
      <c r="L8486" s="6">
        <f t="shared" si="1983"/>
        <v>40000</v>
      </c>
      <c r="M8486" s="11">
        <f t="shared" si="1990"/>
        <v>0</v>
      </c>
      <c r="N8486" s="6">
        <f t="shared" si="1984"/>
        <v>8617.6999999999989</v>
      </c>
      <c r="O8486" s="11">
        <f t="shared" si="1991"/>
        <v>0</v>
      </c>
      <c r="P8486" s="11">
        <f t="shared" si="1985"/>
        <v>0</v>
      </c>
      <c r="Q8486" s="11">
        <f t="shared" si="1992"/>
        <v>0</v>
      </c>
      <c r="R8486" s="11">
        <f t="shared" si="1993"/>
        <v>0</v>
      </c>
      <c r="S8486" s="6">
        <f t="shared" si="1986"/>
        <v>2829.5000000000055</v>
      </c>
      <c r="T8486" s="11">
        <f t="shared" si="1987"/>
        <v>0</v>
      </c>
      <c r="U8486" s="11">
        <f t="shared" si="1988"/>
        <v>0</v>
      </c>
      <c r="V8486" s="11">
        <f t="shared" si="1994"/>
        <v>2829.5000000000055</v>
      </c>
      <c r="W8486" s="20"/>
    </row>
    <row r="8487" spans="1:23" x14ac:dyDescent="0.25">
      <c r="A8487">
        <v>2022121920</v>
      </c>
      <c r="B8487">
        <v>2</v>
      </c>
      <c r="C8487" s="7">
        <v>0.63685000000000003</v>
      </c>
      <c r="D8487" s="6">
        <f t="shared" si="1980"/>
        <v>50948</v>
      </c>
      <c r="E8487" s="62">
        <v>0</v>
      </c>
      <c r="F8487" s="6">
        <f t="shared" si="1989"/>
        <v>0</v>
      </c>
      <c r="G8487" s="7">
        <v>0.26629000000000003</v>
      </c>
      <c r="H8487" s="6">
        <f t="shared" si="1981"/>
        <v>9320.1500000000015</v>
      </c>
      <c r="I8487" s="7">
        <v>0</v>
      </c>
      <c r="J8487" s="6">
        <f t="shared" si="1982"/>
        <v>0</v>
      </c>
      <c r="K8487" s="20"/>
      <c r="L8487" s="6">
        <f t="shared" si="1983"/>
        <v>40000</v>
      </c>
      <c r="M8487" s="11">
        <f t="shared" si="1990"/>
        <v>0</v>
      </c>
      <c r="N8487" s="6">
        <f t="shared" si="1984"/>
        <v>9320.1500000000015</v>
      </c>
      <c r="O8487" s="11">
        <f t="shared" si="1991"/>
        <v>0</v>
      </c>
      <c r="P8487" s="11">
        <f t="shared" si="1985"/>
        <v>0</v>
      </c>
      <c r="Q8487" s="11">
        <f t="shared" si="1992"/>
        <v>0</v>
      </c>
      <c r="R8487" s="11">
        <f t="shared" si="1993"/>
        <v>0</v>
      </c>
      <c r="S8487" s="6">
        <f t="shared" si="1986"/>
        <v>1627.8499999999985</v>
      </c>
      <c r="T8487" s="11">
        <f t="shared" si="1987"/>
        <v>0</v>
      </c>
      <c r="U8487" s="11">
        <f t="shared" si="1988"/>
        <v>0</v>
      </c>
      <c r="V8487" s="11">
        <f t="shared" si="1994"/>
        <v>1627.8499999999985</v>
      </c>
      <c r="W8487" s="20"/>
    </row>
    <row r="8488" spans="1:23" x14ac:dyDescent="0.25">
      <c r="A8488">
        <v>2022121921</v>
      </c>
      <c r="B8488">
        <v>2</v>
      </c>
      <c r="C8488" s="7">
        <v>0.62651000000000001</v>
      </c>
      <c r="D8488" s="6">
        <f t="shared" si="1980"/>
        <v>50120.800000000003</v>
      </c>
      <c r="E8488" s="62">
        <v>0</v>
      </c>
      <c r="F8488" s="6">
        <f t="shared" si="1989"/>
        <v>0</v>
      </c>
      <c r="G8488" s="7">
        <v>0.26689000000000002</v>
      </c>
      <c r="H8488" s="6">
        <f t="shared" si="1981"/>
        <v>9341.1500000000015</v>
      </c>
      <c r="I8488" s="7">
        <v>0</v>
      </c>
      <c r="J8488" s="6">
        <f t="shared" si="1982"/>
        <v>0</v>
      </c>
      <c r="K8488" s="20"/>
      <c r="L8488" s="6">
        <f t="shared" si="1983"/>
        <v>40000</v>
      </c>
      <c r="M8488" s="11">
        <f t="shared" si="1990"/>
        <v>0</v>
      </c>
      <c r="N8488" s="6">
        <f t="shared" si="1984"/>
        <v>9341.1500000000015</v>
      </c>
      <c r="O8488" s="11">
        <f t="shared" si="1991"/>
        <v>0</v>
      </c>
      <c r="P8488" s="11">
        <f t="shared" si="1985"/>
        <v>0</v>
      </c>
      <c r="Q8488" s="11">
        <f t="shared" si="1992"/>
        <v>0</v>
      </c>
      <c r="R8488" s="11">
        <f t="shared" si="1993"/>
        <v>0</v>
      </c>
      <c r="S8488" s="6">
        <f t="shared" si="1986"/>
        <v>779.65000000000146</v>
      </c>
      <c r="T8488" s="11">
        <f t="shared" si="1987"/>
        <v>0</v>
      </c>
      <c r="U8488" s="11">
        <f t="shared" si="1988"/>
        <v>0</v>
      </c>
      <c r="V8488" s="11">
        <f t="shared" si="1994"/>
        <v>779.65000000000146</v>
      </c>
      <c r="W8488" s="20"/>
    </row>
    <row r="8489" spans="1:23" x14ac:dyDescent="0.25">
      <c r="A8489">
        <v>2022121922</v>
      </c>
      <c r="B8489">
        <v>2</v>
      </c>
      <c r="C8489" s="7">
        <v>0.60880000000000001</v>
      </c>
      <c r="D8489" s="6">
        <f t="shared" si="1980"/>
        <v>48704</v>
      </c>
      <c r="E8489" s="62">
        <v>0</v>
      </c>
      <c r="F8489" s="6">
        <f t="shared" si="1989"/>
        <v>0</v>
      </c>
      <c r="G8489" s="7">
        <v>0.26244000000000001</v>
      </c>
      <c r="H8489" s="6">
        <f t="shared" si="1981"/>
        <v>9185.4</v>
      </c>
      <c r="I8489" s="7">
        <v>0</v>
      </c>
      <c r="J8489" s="6">
        <f t="shared" si="1982"/>
        <v>0</v>
      </c>
      <c r="K8489" s="20"/>
      <c r="L8489" s="6">
        <f t="shared" si="1983"/>
        <v>40000</v>
      </c>
      <c r="M8489" s="11">
        <f t="shared" si="1990"/>
        <v>0</v>
      </c>
      <c r="N8489" s="6">
        <f t="shared" si="1984"/>
        <v>8704</v>
      </c>
      <c r="O8489" s="11">
        <f t="shared" si="1991"/>
        <v>481.39999999999964</v>
      </c>
      <c r="P8489" s="11">
        <f t="shared" si="1985"/>
        <v>0</v>
      </c>
      <c r="Q8489" s="11">
        <f t="shared" si="1992"/>
        <v>0</v>
      </c>
      <c r="R8489" s="11">
        <f t="shared" si="1993"/>
        <v>481.39999999999964</v>
      </c>
      <c r="S8489" s="6">
        <f t="shared" si="1986"/>
        <v>0</v>
      </c>
      <c r="T8489" s="11">
        <f t="shared" si="1987"/>
        <v>0</v>
      </c>
      <c r="U8489" s="11">
        <f t="shared" si="1988"/>
        <v>0</v>
      </c>
      <c r="V8489" s="11">
        <f t="shared" si="1994"/>
        <v>0</v>
      </c>
      <c r="W8489" s="20"/>
    </row>
    <row r="8490" spans="1:23" x14ac:dyDescent="0.25">
      <c r="A8490">
        <v>2022121923</v>
      </c>
      <c r="B8490">
        <v>2</v>
      </c>
      <c r="C8490" s="7">
        <v>0.58109999999999995</v>
      </c>
      <c r="D8490" s="6">
        <f t="shared" si="1980"/>
        <v>46487.999999999993</v>
      </c>
      <c r="E8490" s="62">
        <v>0</v>
      </c>
      <c r="F8490" s="6">
        <f t="shared" si="1989"/>
        <v>0</v>
      </c>
      <c r="G8490" s="7">
        <v>0.27811999999999998</v>
      </c>
      <c r="H8490" s="6">
        <f t="shared" si="1981"/>
        <v>9734.1999999999989</v>
      </c>
      <c r="I8490" s="7">
        <v>0</v>
      </c>
      <c r="J8490" s="6">
        <f t="shared" si="1982"/>
        <v>0</v>
      </c>
      <c r="K8490" s="20"/>
      <c r="L8490" s="6">
        <f t="shared" si="1983"/>
        <v>40000</v>
      </c>
      <c r="M8490" s="11">
        <f t="shared" si="1990"/>
        <v>0</v>
      </c>
      <c r="N8490" s="6">
        <f t="shared" si="1984"/>
        <v>6487.9999999999927</v>
      </c>
      <c r="O8490" s="11">
        <f t="shared" si="1991"/>
        <v>3246.2000000000062</v>
      </c>
      <c r="P8490" s="11">
        <f t="shared" si="1985"/>
        <v>0</v>
      </c>
      <c r="Q8490" s="11">
        <f t="shared" si="1992"/>
        <v>0</v>
      </c>
      <c r="R8490" s="11">
        <f t="shared" si="1993"/>
        <v>3246.2000000000062</v>
      </c>
      <c r="S8490" s="6">
        <f t="shared" si="1986"/>
        <v>0</v>
      </c>
      <c r="T8490" s="11">
        <f t="shared" si="1987"/>
        <v>0</v>
      </c>
      <c r="U8490" s="11">
        <f t="shared" si="1988"/>
        <v>0</v>
      </c>
      <c r="V8490" s="11">
        <f t="shared" si="1994"/>
        <v>0</v>
      </c>
      <c r="W8490" s="20"/>
    </row>
    <row r="8491" spans="1:23" x14ac:dyDescent="0.25">
      <c r="A8491">
        <v>2022121924</v>
      </c>
      <c r="B8491">
        <v>2</v>
      </c>
      <c r="C8491" s="7">
        <v>0.55601999999999996</v>
      </c>
      <c r="D8491" s="6">
        <f t="shared" si="1980"/>
        <v>44481.599999999999</v>
      </c>
      <c r="E8491" s="62">
        <v>0</v>
      </c>
      <c r="F8491" s="6">
        <f t="shared" si="1989"/>
        <v>0</v>
      </c>
      <c r="G8491" s="7">
        <v>0.29122999999999999</v>
      </c>
      <c r="H8491" s="6">
        <f t="shared" si="1981"/>
        <v>10193.049999999999</v>
      </c>
      <c r="I8491" s="7">
        <v>0</v>
      </c>
      <c r="J8491" s="6">
        <f t="shared" si="1982"/>
        <v>0</v>
      </c>
      <c r="K8491" s="20"/>
      <c r="L8491" s="6">
        <f t="shared" si="1983"/>
        <v>40000</v>
      </c>
      <c r="M8491" s="11">
        <f t="shared" si="1990"/>
        <v>0</v>
      </c>
      <c r="N8491" s="6">
        <f t="shared" si="1984"/>
        <v>4481.5999999999985</v>
      </c>
      <c r="O8491" s="11">
        <f t="shared" si="1991"/>
        <v>5711.4500000000007</v>
      </c>
      <c r="P8491" s="11">
        <f t="shared" si="1985"/>
        <v>0</v>
      </c>
      <c r="Q8491" s="11">
        <f t="shared" si="1992"/>
        <v>0</v>
      </c>
      <c r="R8491" s="11">
        <f t="shared" si="1993"/>
        <v>5711.4500000000007</v>
      </c>
      <c r="S8491" s="6">
        <f t="shared" si="1986"/>
        <v>0</v>
      </c>
      <c r="T8491" s="11">
        <f t="shared" si="1987"/>
        <v>0</v>
      </c>
      <c r="U8491" s="11">
        <f t="shared" si="1988"/>
        <v>0</v>
      </c>
      <c r="V8491" s="11">
        <f t="shared" si="1994"/>
        <v>0</v>
      </c>
      <c r="W8491" s="20"/>
    </row>
    <row r="8492" spans="1:23" x14ac:dyDescent="0.25">
      <c r="A8492">
        <v>2022122001</v>
      </c>
      <c r="B8492">
        <v>3</v>
      </c>
      <c r="C8492" s="7">
        <v>0.53508999999999995</v>
      </c>
      <c r="D8492" s="6">
        <f t="shared" si="1980"/>
        <v>42807.199999999997</v>
      </c>
      <c r="E8492" s="62">
        <v>0</v>
      </c>
      <c r="F8492" s="6">
        <f t="shared" si="1989"/>
        <v>0</v>
      </c>
      <c r="G8492" s="7">
        <v>0.31764999999999999</v>
      </c>
      <c r="H8492" s="6">
        <f t="shared" si="1981"/>
        <v>11117.75</v>
      </c>
      <c r="I8492" s="7">
        <v>0</v>
      </c>
      <c r="J8492" s="6">
        <f t="shared" si="1982"/>
        <v>0</v>
      </c>
      <c r="K8492" s="20"/>
      <c r="L8492" s="6">
        <f t="shared" si="1983"/>
        <v>40000</v>
      </c>
      <c r="M8492" s="11">
        <f t="shared" si="1990"/>
        <v>0</v>
      </c>
      <c r="N8492" s="6">
        <f t="shared" si="1984"/>
        <v>2807.1999999999971</v>
      </c>
      <c r="O8492" s="11">
        <f t="shared" si="1991"/>
        <v>8310.5500000000029</v>
      </c>
      <c r="P8492" s="11">
        <f t="shared" si="1985"/>
        <v>0</v>
      </c>
      <c r="Q8492" s="11">
        <f t="shared" si="1992"/>
        <v>0</v>
      </c>
      <c r="R8492" s="11">
        <f t="shared" si="1993"/>
        <v>8310.5500000000029</v>
      </c>
      <c r="S8492" s="6">
        <f t="shared" si="1986"/>
        <v>0</v>
      </c>
      <c r="T8492" s="11">
        <f t="shared" si="1987"/>
        <v>0</v>
      </c>
      <c r="U8492" s="11">
        <f t="shared" si="1988"/>
        <v>0</v>
      </c>
      <c r="V8492" s="11">
        <f t="shared" si="1994"/>
        <v>0</v>
      </c>
      <c r="W8492" s="20"/>
    </row>
    <row r="8493" spans="1:23" x14ac:dyDescent="0.25">
      <c r="A8493">
        <v>2022122002</v>
      </c>
      <c r="B8493">
        <v>3</v>
      </c>
      <c r="C8493" s="7">
        <v>0.52437</v>
      </c>
      <c r="D8493" s="6">
        <f t="shared" si="1980"/>
        <v>41949.599999999999</v>
      </c>
      <c r="E8493" s="62">
        <v>0</v>
      </c>
      <c r="F8493" s="6">
        <f t="shared" si="1989"/>
        <v>0</v>
      </c>
      <c r="G8493" s="7">
        <v>0.32213999999999998</v>
      </c>
      <c r="H8493" s="6">
        <f t="shared" si="1981"/>
        <v>11274.9</v>
      </c>
      <c r="I8493" s="7">
        <v>0</v>
      </c>
      <c r="J8493" s="6">
        <f t="shared" si="1982"/>
        <v>0</v>
      </c>
      <c r="K8493" s="20"/>
      <c r="L8493" s="6">
        <f t="shared" si="1983"/>
        <v>40000</v>
      </c>
      <c r="M8493" s="11">
        <f t="shared" si="1990"/>
        <v>0</v>
      </c>
      <c r="N8493" s="6">
        <f t="shared" si="1984"/>
        <v>1949.5999999999985</v>
      </c>
      <c r="O8493" s="11">
        <f t="shared" si="1991"/>
        <v>9325.3000000000011</v>
      </c>
      <c r="P8493" s="11">
        <f t="shared" si="1985"/>
        <v>0</v>
      </c>
      <c r="Q8493" s="11">
        <f t="shared" si="1992"/>
        <v>0</v>
      </c>
      <c r="R8493" s="11">
        <f t="shared" si="1993"/>
        <v>9325.3000000000011</v>
      </c>
      <c r="S8493" s="6">
        <f t="shared" si="1986"/>
        <v>0</v>
      </c>
      <c r="T8493" s="11">
        <f t="shared" si="1987"/>
        <v>0</v>
      </c>
      <c r="U8493" s="11">
        <f t="shared" si="1988"/>
        <v>0</v>
      </c>
      <c r="V8493" s="11">
        <f t="shared" si="1994"/>
        <v>0</v>
      </c>
      <c r="W8493" s="20"/>
    </row>
    <row r="8494" spans="1:23" x14ac:dyDescent="0.25">
      <c r="A8494">
        <v>2022122003</v>
      </c>
      <c r="B8494">
        <v>3</v>
      </c>
      <c r="C8494" s="7">
        <v>0.51744999999999997</v>
      </c>
      <c r="D8494" s="6">
        <f t="shared" si="1980"/>
        <v>41396</v>
      </c>
      <c r="E8494" s="62">
        <v>0</v>
      </c>
      <c r="F8494" s="6">
        <f t="shared" si="1989"/>
        <v>0</v>
      </c>
      <c r="G8494" s="7">
        <v>0.33167999999999997</v>
      </c>
      <c r="H8494" s="6">
        <f t="shared" si="1981"/>
        <v>11608.8</v>
      </c>
      <c r="I8494" s="7">
        <v>0</v>
      </c>
      <c r="J8494" s="6">
        <f t="shared" si="1982"/>
        <v>0</v>
      </c>
      <c r="K8494" s="20"/>
      <c r="L8494" s="6">
        <f t="shared" si="1983"/>
        <v>40000</v>
      </c>
      <c r="M8494" s="11">
        <f t="shared" si="1990"/>
        <v>0</v>
      </c>
      <c r="N8494" s="6">
        <f t="shared" si="1984"/>
        <v>1396</v>
      </c>
      <c r="O8494" s="11">
        <f t="shared" si="1991"/>
        <v>10212.799999999999</v>
      </c>
      <c r="P8494" s="11">
        <f t="shared" si="1985"/>
        <v>0</v>
      </c>
      <c r="Q8494" s="11">
        <f t="shared" si="1992"/>
        <v>0</v>
      </c>
      <c r="R8494" s="11">
        <f t="shared" si="1993"/>
        <v>10212.799999999999</v>
      </c>
      <c r="S8494" s="6">
        <f t="shared" si="1986"/>
        <v>0</v>
      </c>
      <c r="T8494" s="11">
        <f t="shared" si="1987"/>
        <v>0</v>
      </c>
      <c r="U8494" s="11">
        <f t="shared" si="1988"/>
        <v>0</v>
      </c>
      <c r="V8494" s="11">
        <f t="shared" si="1994"/>
        <v>0</v>
      </c>
      <c r="W8494" s="20"/>
    </row>
    <row r="8495" spans="1:23" x14ac:dyDescent="0.25">
      <c r="A8495">
        <v>2022122004</v>
      </c>
      <c r="B8495">
        <v>3</v>
      </c>
      <c r="C8495" s="7">
        <v>0.51475000000000004</v>
      </c>
      <c r="D8495" s="6">
        <f t="shared" si="1980"/>
        <v>41180</v>
      </c>
      <c r="E8495" s="62">
        <v>0</v>
      </c>
      <c r="F8495" s="6">
        <f t="shared" si="1989"/>
        <v>0</v>
      </c>
      <c r="G8495" s="7">
        <v>0.35794999999999999</v>
      </c>
      <c r="H8495" s="6">
        <f t="shared" si="1981"/>
        <v>12528.25</v>
      </c>
      <c r="I8495" s="7">
        <v>0</v>
      </c>
      <c r="J8495" s="6">
        <f t="shared" si="1982"/>
        <v>0</v>
      </c>
      <c r="K8495" s="20"/>
      <c r="L8495" s="6">
        <f t="shared" si="1983"/>
        <v>40000</v>
      </c>
      <c r="M8495" s="11">
        <f t="shared" si="1990"/>
        <v>0</v>
      </c>
      <c r="N8495" s="6">
        <f t="shared" si="1984"/>
        <v>1180</v>
      </c>
      <c r="O8495" s="11">
        <f t="shared" si="1991"/>
        <v>11348.25</v>
      </c>
      <c r="P8495" s="11">
        <f t="shared" si="1985"/>
        <v>0</v>
      </c>
      <c r="Q8495" s="11">
        <f t="shared" si="1992"/>
        <v>0</v>
      </c>
      <c r="R8495" s="11">
        <f t="shared" si="1993"/>
        <v>11348.25</v>
      </c>
      <c r="S8495" s="6">
        <f t="shared" si="1986"/>
        <v>0</v>
      </c>
      <c r="T8495" s="11">
        <f t="shared" si="1987"/>
        <v>0</v>
      </c>
      <c r="U8495" s="11">
        <f t="shared" si="1988"/>
        <v>0</v>
      </c>
      <c r="V8495" s="11">
        <f t="shared" si="1994"/>
        <v>0</v>
      </c>
      <c r="W8495" s="20"/>
    </row>
    <row r="8496" spans="1:23" x14ac:dyDescent="0.25">
      <c r="A8496">
        <v>2022122005</v>
      </c>
      <c r="B8496">
        <v>3</v>
      </c>
      <c r="C8496" s="7">
        <v>0.52778000000000003</v>
      </c>
      <c r="D8496" s="6">
        <f t="shared" si="1980"/>
        <v>42222.400000000001</v>
      </c>
      <c r="E8496" s="62">
        <v>0</v>
      </c>
      <c r="F8496" s="6">
        <f t="shared" si="1989"/>
        <v>0</v>
      </c>
      <c r="G8496" s="7">
        <v>0.37759999999999999</v>
      </c>
      <c r="H8496" s="6">
        <f t="shared" si="1981"/>
        <v>13216</v>
      </c>
      <c r="I8496" s="7">
        <v>0</v>
      </c>
      <c r="J8496" s="6">
        <f t="shared" si="1982"/>
        <v>0</v>
      </c>
      <c r="K8496" s="20"/>
      <c r="L8496" s="6">
        <f t="shared" si="1983"/>
        <v>40000</v>
      </c>
      <c r="M8496" s="11">
        <f t="shared" si="1990"/>
        <v>0</v>
      </c>
      <c r="N8496" s="6">
        <f t="shared" si="1984"/>
        <v>2222.4000000000015</v>
      </c>
      <c r="O8496" s="11">
        <f t="shared" si="1991"/>
        <v>10993.599999999999</v>
      </c>
      <c r="P8496" s="11">
        <f t="shared" si="1985"/>
        <v>0</v>
      </c>
      <c r="Q8496" s="11">
        <f t="shared" si="1992"/>
        <v>0</v>
      </c>
      <c r="R8496" s="11">
        <f t="shared" si="1993"/>
        <v>10993.599999999999</v>
      </c>
      <c r="S8496" s="6">
        <f t="shared" si="1986"/>
        <v>0</v>
      </c>
      <c r="T8496" s="11">
        <f t="shared" si="1987"/>
        <v>0</v>
      </c>
      <c r="U8496" s="11">
        <f t="shared" si="1988"/>
        <v>0</v>
      </c>
      <c r="V8496" s="11">
        <f t="shared" si="1994"/>
        <v>0</v>
      </c>
      <c r="W8496" s="20"/>
    </row>
    <row r="8497" spans="1:23" x14ac:dyDescent="0.25">
      <c r="A8497">
        <v>2022122006</v>
      </c>
      <c r="B8497">
        <v>3</v>
      </c>
      <c r="C8497" s="7">
        <v>0.55479999999999996</v>
      </c>
      <c r="D8497" s="6">
        <f t="shared" si="1980"/>
        <v>44384</v>
      </c>
      <c r="E8497" s="62">
        <v>0</v>
      </c>
      <c r="F8497" s="6">
        <f t="shared" si="1989"/>
        <v>0</v>
      </c>
      <c r="G8497" s="7">
        <v>0.38340000000000002</v>
      </c>
      <c r="H8497" s="6">
        <f t="shared" si="1981"/>
        <v>13419</v>
      </c>
      <c r="I8497" s="7">
        <v>0</v>
      </c>
      <c r="J8497" s="6">
        <f t="shared" si="1982"/>
        <v>0</v>
      </c>
      <c r="K8497" s="20"/>
      <c r="L8497" s="6">
        <f t="shared" si="1983"/>
        <v>40000</v>
      </c>
      <c r="M8497" s="11">
        <f t="shared" si="1990"/>
        <v>0</v>
      </c>
      <c r="N8497" s="6">
        <f t="shared" si="1984"/>
        <v>4384</v>
      </c>
      <c r="O8497" s="11">
        <f t="shared" si="1991"/>
        <v>9035</v>
      </c>
      <c r="P8497" s="11">
        <f t="shared" si="1985"/>
        <v>0</v>
      </c>
      <c r="Q8497" s="11">
        <f t="shared" si="1992"/>
        <v>0</v>
      </c>
      <c r="R8497" s="11">
        <f t="shared" si="1993"/>
        <v>9035</v>
      </c>
      <c r="S8497" s="6">
        <f t="shared" si="1986"/>
        <v>0</v>
      </c>
      <c r="T8497" s="11">
        <f t="shared" si="1987"/>
        <v>0</v>
      </c>
      <c r="U8497" s="11">
        <f t="shared" si="1988"/>
        <v>0</v>
      </c>
      <c r="V8497" s="11">
        <f t="shared" si="1994"/>
        <v>0</v>
      </c>
      <c r="W8497" s="20"/>
    </row>
    <row r="8498" spans="1:23" x14ac:dyDescent="0.25">
      <c r="A8498">
        <v>2022122007</v>
      </c>
      <c r="B8498">
        <v>3</v>
      </c>
      <c r="C8498" s="7">
        <v>0.58935999999999999</v>
      </c>
      <c r="D8498" s="6">
        <f t="shared" si="1980"/>
        <v>47148.800000000003</v>
      </c>
      <c r="E8498" s="62">
        <v>0</v>
      </c>
      <c r="F8498" s="6">
        <f t="shared" si="1989"/>
        <v>0</v>
      </c>
      <c r="G8498" s="7">
        <v>0.37364000000000003</v>
      </c>
      <c r="H8498" s="6">
        <f t="shared" si="1981"/>
        <v>13077.400000000001</v>
      </c>
      <c r="I8498" s="7">
        <v>0</v>
      </c>
      <c r="J8498" s="6">
        <f t="shared" si="1982"/>
        <v>0</v>
      </c>
      <c r="K8498" s="20"/>
      <c r="L8498" s="6">
        <f t="shared" si="1983"/>
        <v>40000</v>
      </c>
      <c r="M8498" s="11">
        <f t="shared" si="1990"/>
        <v>0</v>
      </c>
      <c r="N8498" s="6">
        <f t="shared" si="1984"/>
        <v>7148.8000000000029</v>
      </c>
      <c r="O8498" s="11">
        <f t="shared" si="1991"/>
        <v>5928.5999999999985</v>
      </c>
      <c r="P8498" s="11">
        <f t="shared" si="1985"/>
        <v>0</v>
      </c>
      <c r="Q8498" s="11">
        <f t="shared" si="1992"/>
        <v>0</v>
      </c>
      <c r="R8498" s="11">
        <f t="shared" si="1993"/>
        <v>5928.5999999999985</v>
      </c>
      <c r="S8498" s="6">
        <f t="shared" si="1986"/>
        <v>0</v>
      </c>
      <c r="T8498" s="11">
        <f t="shared" si="1987"/>
        <v>0</v>
      </c>
      <c r="U8498" s="11">
        <f t="shared" si="1988"/>
        <v>0</v>
      </c>
      <c r="V8498" s="11">
        <f t="shared" si="1994"/>
        <v>0</v>
      </c>
      <c r="W8498" s="20"/>
    </row>
    <row r="8499" spans="1:23" x14ac:dyDescent="0.25">
      <c r="A8499">
        <v>2022122008</v>
      </c>
      <c r="B8499">
        <v>3</v>
      </c>
      <c r="C8499" s="7">
        <v>0.61197999999999997</v>
      </c>
      <c r="D8499" s="6">
        <f t="shared" si="1980"/>
        <v>48958.399999999994</v>
      </c>
      <c r="E8499" s="62">
        <v>0</v>
      </c>
      <c r="F8499" s="6">
        <f t="shared" si="1989"/>
        <v>0</v>
      </c>
      <c r="G8499" s="7">
        <v>0.34558</v>
      </c>
      <c r="H8499" s="6">
        <f t="shared" si="1981"/>
        <v>12095.3</v>
      </c>
      <c r="I8499" s="7">
        <v>2.0400000000000001E-3</v>
      </c>
      <c r="J8499" s="6">
        <f t="shared" si="1982"/>
        <v>28.560000000000002</v>
      </c>
      <c r="K8499" s="20"/>
      <c r="L8499" s="6">
        <f t="shared" si="1983"/>
        <v>40000</v>
      </c>
      <c r="M8499" s="11">
        <f t="shared" si="1990"/>
        <v>0</v>
      </c>
      <c r="N8499" s="6">
        <f t="shared" si="1984"/>
        <v>8958.3999999999942</v>
      </c>
      <c r="O8499" s="11">
        <f t="shared" si="1991"/>
        <v>3136.9000000000051</v>
      </c>
      <c r="P8499" s="11">
        <f t="shared" si="1985"/>
        <v>0</v>
      </c>
      <c r="Q8499" s="11">
        <f t="shared" si="1992"/>
        <v>28.560000000000002</v>
      </c>
      <c r="R8499" s="11">
        <f t="shared" si="1993"/>
        <v>3165.460000000005</v>
      </c>
      <c r="S8499" s="6">
        <f t="shared" si="1986"/>
        <v>0</v>
      </c>
      <c r="T8499" s="11">
        <f t="shared" si="1987"/>
        <v>0</v>
      </c>
      <c r="U8499" s="11">
        <f t="shared" si="1988"/>
        <v>0</v>
      </c>
      <c r="V8499" s="11">
        <f t="shared" si="1994"/>
        <v>0</v>
      </c>
      <c r="W8499" s="20"/>
    </row>
    <row r="8500" spans="1:23" x14ac:dyDescent="0.25">
      <c r="A8500">
        <v>2022122009</v>
      </c>
      <c r="B8500">
        <v>3</v>
      </c>
      <c r="C8500" s="7">
        <v>0.62078999999999995</v>
      </c>
      <c r="D8500" s="6">
        <f t="shared" si="1980"/>
        <v>49663.199999999997</v>
      </c>
      <c r="E8500" s="62">
        <v>0</v>
      </c>
      <c r="F8500" s="6">
        <f t="shared" si="1989"/>
        <v>0</v>
      </c>
      <c r="G8500" s="7">
        <v>0.29276000000000002</v>
      </c>
      <c r="H8500" s="6">
        <f t="shared" si="1981"/>
        <v>10246.6</v>
      </c>
      <c r="I8500" s="7">
        <v>0.13419</v>
      </c>
      <c r="J8500" s="6">
        <f t="shared" si="1982"/>
        <v>1878.66</v>
      </c>
      <c r="K8500" s="20"/>
      <c r="L8500" s="6">
        <f t="shared" si="1983"/>
        <v>40000</v>
      </c>
      <c r="M8500" s="11">
        <f t="shared" si="1990"/>
        <v>0</v>
      </c>
      <c r="N8500" s="6">
        <f t="shared" si="1984"/>
        <v>9663.1999999999971</v>
      </c>
      <c r="O8500" s="11">
        <f t="shared" si="1991"/>
        <v>583.40000000000327</v>
      </c>
      <c r="P8500" s="11">
        <f t="shared" si="1985"/>
        <v>0</v>
      </c>
      <c r="Q8500" s="11">
        <f t="shared" si="1992"/>
        <v>1878.66</v>
      </c>
      <c r="R8500" s="11">
        <f t="shared" si="1993"/>
        <v>2462.0600000000031</v>
      </c>
      <c r="S8500" s="6">
        <f t="shared" si="1986"/>
        <v>0</v>
      </c>
      <c r="T8500" s="11">
        <f t="shared" si="1987"/>
        <v>0</v>
      </c>
      <c r="U8500" s="11">
        <f t="shared" si="1988"/>
        <v>0</v>
      </c>
      <c r="V8500" s="11">
        <f t="shared" si="1994"/>
        <v>0</v>
      </c>
      <c r="W8500" s="20"/>
    </row>
    <row r="8501" spans="1:23" x14ac:dyDescent="0.25">
      <c r="A8501">
        <v>2022122010</v>
      </c>
      <c r="B8501">
        <v>3</v>
      </c>
      <c r="C8501" s="7">
        <v>0.62172000000000005</v>
      </c>
      <c r="D8501" s="6">
        <f t="shared" si="1980"/>
        <v>49737.600000000006</v>
      </c>
      <c r="E8501" s="62">
        <v>0</v>
      </c>
      <c r="F8501" s="6">
        <f t="shared" si="1989"/>
        <v>0</v>
      </c>
      <c r="G8501" s="7">
        <v>0.22783999999999999</v>
      </c>
      <c r="H8501" s="6">
        <f t="shared" si="1981"/>
        <v>7974.4</v>
      </c>
      <c r="I8501" s="7">
        <v>0.34666000000000002</v>
      </c>
      <c r="J8501" s="6">
        <f t="shared" si="1982"/>
        <v>4853.2400000000007</v>
      </c>
      <c r="K8501" s="20"/>
      <c r="L8501" s="6">
        <f t="shared" si="1983"/>
        <v>40000</v>
      </c>
      <c r="M8501" s="11">
        <f t="shared" si="1990"/>
        <v>0</v>
      </c>
      <c r="N8501" s="6">
        <f t="shared" si="1984"/>
        <v>7974.4</v>
      </c>
      <c r="O8501" s="11">
        <f t="shared" si="1991"/>
        <v>0</v>
      </c>
      <c r="P8501" s="11">
        <f t="shared" si="1985"/>
        <v>1763.2000000000062</v>
      </c>
      <c r="Q8501" s="11">
        <f t="shared" si="1992"/>
        <v>3090.0399999999945</v>
      </c>
      <c r="R8501" s="11">
        <f t="shared" si="1993"/>
        <v>3090.0399999999945</v>
      </c>
      <c r="S8501" s="6">
        <f t="shared" si="1986"/>
        <v>0</v>
      </c>
      <c r="T8501" s="11">
        <f t="shared" si="1987"/>
        <v>0</v>
      </c>
      <c r="U8501" s="11">
        <f t="shared" si="1988"/>
        <v>0</v>
      </c>
      <c r="V8501" s="11">
        <f t="shared" si="1994"/>
        <v>0</v>
      </c>
      <c r="W8501" s="20"/>
    </row>
    <row r="8502" spans="1:23" x14ac:dyDescent="0.25">
      <c r="A8502">
        <v>2022122011</v>
      </c>
      <c r="B8502">
        <v>3</v>
      </c>
      <c r="C8502" s="7">
        <v>0.61241000000000001</v>
      </c>
      <c r="D8502" s="6">
        <f t="shared" si="1980"/>
        <v>48992.800000000003</v>
      </c>
      <c r="E8502" s="62">
        <v>0</v>
      </c>
      <c r="F8502" s="6">
        <f t="shared" si="1989"/>
        <v>0</v>
      </c>
      <c r="G8502" s="7">
        <v>0.17935000000000001</v>
      </c>
      <c r="H8502" s="6">
        <f t="shared" si="1981"/>
        <v>6277.25</v>
      </c>
      <c r="I8502" s="7">
        <v>0.39859</v>
      </c>
      <c r="J8502" s="6">
        <f t="shared" si="1982"/>
        <v>5580.26</v>
      </c>
      <c r="K8502" s="20"/>
      <c r="L8502" s="6">
        <f t="shared" si="1983"/>
        <v>40000</v>
      </c>
      <c r="M8502" s="11">
        <f t="shared" si="1990"/>
        <v>0</v>
      </c>
      <c r="N8502" s="6">
        <f t="shared" si="1984"/>
        <v>6277.25</v>
      </c>
      <c r="O8502" s="11">
        <f t="shared" si="1991"/>
        <v>0</v>
      </c>
      <c r="P8502" s="11">
        <f t="shared" si="1985"/>
        <v>2715.5500000000029</v>
      </c>
      <c r="Q8502" s="11">
        <f t="shared" si="1992"/>
        <v>2864.7099999999973</v>
      </c>
      <c r="R8502" s="11">
        <f t="shared" si="1993"/>
        <v>2864.7099999999973</v>
      </c>
      <c r="S8502" s="6">
        <f t="shared" si="1986"/>
        <v>0</v>
      </c>
      <c r="T8502" s="11">
        <f t="shared" si="1987"/>
        <v>0</v>
      </c>
      <c r="U8502" s="11">
        <f t="shared" si="1988"/>
        <v>0</v>
      </c>
      <c r="V8502" s="11">
        <f t="shared" si="1994"/>
        <v>0</v>
      </c>
      <c r="W8502" s="20"/>
    </row>
    <row r="8503" spans="1:23" x14ac:dyDescent="0.25">
      <c r="A8503">
        <v>2022122012</v>
      </c>
      <c r="B8503">
        <v>3</v>
      </c>
      <c r="C8503" s="7">
        <v>0.60177999999999998</v>
      </c>
      <c r="D8503" s="6">
        <f t="shared" si="1980"/>
        <v>48142.400000000001</v>
      </c>
      <c r="E8503" s="62">
        <v>0</v>
      </c>
      <c r="F8503" s="6">
        <f t="shared" si="1989"/>
        <v>0</v>
      </c>
      <c r="G8503" s="7">
        <v>0.14555999999999999</v>
      </c>
      <c r="H8503" s="6">
        <f t="shared" si="1981"/>
        <v>5094.5999999999995</v>
      </c>
      <c r="I8503" s="7">
        <v>0.41915999999999998</v>
      </c>
      <c r="J8503" s="6">
        <f t="shared" si="1982"/>
        <v>5868.24</v>
      </c>
      <c r="K8503" s="20"/>
      <c r="L8503" s="6">
        <f t="shared" si="1983"/>
        <v>40000</v>
      </c>
      <c r="M8503" s="11">
        <f t="shared" si="1990"/>
        <v>0</v>
      </c>
      <c r="N8503" s="6">
        <f t="shared" si="1984"/>
        <v>5094.5999999999995</v>
      </c>
      <c r="O8503" s="11">
        <f t="shared" si="1991"/>
        <v>0</v>
      </c>
      <c r="P8503" s="11">
        <f t="shared" si="1985"/>
        <v>3047.800000000002</v>
      </c>
      <c r="Q8503" s="11">
        <f t="shared" si="1992"/>
        <v>2820.4399999999978</v>
      </c>
      <c r="R8503" s="11">
        <f t="shared" si="1993"/>
        <v>2820.4399999999978</v>
      </c>
      <c r="S8503" s="6">
        <f t="shared" si="1986"/>
        <v>0</v>
      </c>
      <c r="T8503" s="11">
        <f t="shared" si="1987"/>
        <v>0</v>
      </c>
      <c r="U8503" s="11">
        <f t="shared" si="1988"/>
        <v>0</v>
      </c>
      <c r="V8503" s="11">
        <f t="shared" si="1994"/>
        <v>0</v>
      </c>
      <c r="W8503" s="20"/>
    </row>
    <row r="8504" spans="1:23" x14ac:dyDescent="0.25">
      <c r="A8504">
        <v>2022122013</v>
      </c>
      <c r="B8504">
        <v>3</v>
      </c>
      <c r="C8504" s="7">
        <v>0.58799000000000001</v>
      </c>
      <c r="D8504" s="6">
        <f t="shared" si="1980"/>
        <v>47039.200000000004</v>
      </c>
      <c r="E8504" s="62">
        <v>0</v>
      </c>
      <c r="F8504" s="6">
        <f t="shared" si="1989"/>
        <v>0</v>
      </c>
      <c r="G8504" s="7">
        <v>0.1293</v>
      </c>
      <c r="H8504" s="6">
        <f t="shared" si="1981"/>
        <v>4525.5</v>
      </c>
      <c r="I8504" s="7">
        <v>0.42448000000000002</v>
      </c>
      <c r="J8504" s="6">
        <f t="shared" si="1982"/>
        <v>5942.72</v>
      </c>
      <c r="K8504" s="20"/>
      <c r="L8504" s="6">
        <f t="shared" si="1983"/>
        <v>40000</v>
      </c>
      <c r="M8504" s="11">
        <f t="shared" si="1990"/>
        <v>0</v>
      </c>
      <c r="N8504" s="6">
        <f t="shared" si="1984"/>
        <v>4525.5</v>
      </c>
      <c r="O8504" s="11">
        <f t="shared" si="1991"/>
        <v>0</v>
      </c>
      <c r="P8504" s="11">
        <f t="shared" si="1985"/>
        <v>2513.7000000000044</v>
      </c>
      <c r="Q8504" s="11">
        <f t="shared" si="1992"/>
        <v>3429.0199999999959</v>
      </c>
      <c r="R8504" s="11">
        <f t="shared" si="1993"/>
        <v>3429.0199999999959</v>
      </c>
      <c r="S8504" s="6">
        <f t="shared" si="1986"/>
        <v>0</v>
      </c>
      <c r="T8504" s="11">
        <f t="shared" si="1987"/>
        <v>0</v>
      </c>
      <c r="U8504" s="11">
        <f t="shared" si="1988"/>
        <v>0</v>
      </c>
      <c r="V8504" s="11">
        <f t="shared" si="1994"/>
        <v>0</v>
      </c>
      <c r="W8504" s="20"/>
    </row>
    <row r="8505" spans="1:23" x14ac:dyDescent="0.25">
      <c r="A8505">
        <v>2022122014</v>
      </c>
      <c r="B8505">
        <v>3</v>
      </c>
      <c r="C8505" s="7">
        <v>0.57865</v>
      </c>
      <c r="D8505" s="6">
        <f t="shared" si="1980"/>
        <v>46292</v>
      </c>
      <c r="E8505" s="62">
        <v>0</v>
      </c>
      <c r="F8505" s="6">
        <f t="shared" si="1989"/>
        <v>0</v>
      </c>
      <c r="G8505" s="7">
        <v>0.12221</v>
      </c>
      <c r="H8505" s="6">
        <f t="shared" si="1981"/>
        <v>4277.3500000000004</v>
      </c>
      <c r="I8505" s="7">
        <v>0.42982999999999999</v>
      </c>
      <c r="J8505" s="6">
        <f t="shared" si="1982"/>
        <v>6017.62</v>
      </c>
      <c r="K8505" s="20"/>
      <c r="L8505" s="6">
        <f t="shared" si="1983"/>
        <v>40000</v>
      </c>
      <c r="M8505" s="11">
        <f t="shared" si="1990"/>
        <v>0</v>
      </c>
      <c r="N8505" s="6">
        <f t="shared" si="1984"/>
        <v>4277.3500000000004</v>
      </c>
      <c r="O8505" s="11">
        <f t="shared" si="1991"/>
        <v>0</v>
      </c>
      <c r="P8505" s="11">
        <f t="shared" si="1985"/>
        <v>2014.6499999999996</v>
      </c>
      <c r="Q8505" s="11">
        <f t="shared" si="1992"/>
        <v>4002.9700000000003</v>
      </c>
      <c r="R8505" s="11">
        <f t="shared" si="1993"/>
        <v>4002.9700000000003</v>
      </c>
      <c r="S8505" s="6">
        <f t="shared" si="1986"/>
        <v>0</v>
      </c>
      <c r="T8505" s="11">
        <f t="shared" si="1987"/>
        <v>0</v>
      </c>
      <c r="U8505" s="11">
        <f t="shared" si="1988"/>
        <v>0</v>
      </c>
      <c r="V8505" s="11">
        <f t="shared" si="1994"/>
        <v>0</v>
      </c>
      <c r="W8505" s="20"/>
    </row>
    <row r="8506" spans="1:23" x14ac:dyDescent="0.25">
      <c r="A8506">
        <v>2022122015</v>
      </c>
      <c r="B8506">
        <v>3</v>
      </c>
      <c r="C8506" s="7">
        <v>0.57167999999999997</v>
      </c>
      <c r="D8506" s="6">
        <f t="shared" si="1980"/>
        <v>45734.399999999994</v>
      </c>
      <c r="E8506" s="62">
        <v>0</v>
      </c>
      <c r="F8506" s="6">
        <f t="shared" si="1989"/>
        <v>0</v>
      </c>
      <c r="G8506" s="7">
        <v>0.11779000000000001</v>
      </c>
      <c r="H8506" s="6">
        <f t="shared" si="1981"/>
        <v>4122.6500000000005</v>
      </c>
      <c r="I8506" s="7">
        <v>0.43103999999999998</v>
      </c>
      <c r="J8506" s="6">
        <f t="shared" si="1982"/>
        <v>6034.5599999999995</v>
      </c>
      <c r="K8506" s="20"/>
      <c r="L8506" s="6">
        <f t="shared" si="1983"/>
        <v>40000</v>
      </c>
      <c r="M8506" s="11">
        <f t="shared" si="1990"/>
        <v>0</v>
      </c>
      <c r="N8506" s="6">
        <f t="shared" si="1984"/>
        <v>4122.6500000000005</v>
      </c>
      <c r="O8506" s="11">
        <f t="shared" si="1991"/>
        <v>0</v>
      </c>
      <c r="P8506" s="11">
        <f t="shared" si="1985"/>
        <v>1611.7499999999936</v>
      </c>
      <c r="Q8506" s="11">
        <f t="shared" si="1992"/>
        <v>4422.8100000000059</v>
      </c>
      <c r="R8506" s="11">
        <f t="shared" si="1993"/>
        <v>4422.8100000000059</v>
      </c>
      <c r="S8506" s="6">
        <f t="shared" si="1986"/>
        <v>0</v>
      </c>
      <c r="T8506" s="11">
        <f t="shared" si="1987"/>
        <v>0</v>
      </c>
      <c r="U8506" s="11">
        <f t="shared" si="1988"/>
        <v>0</v>
      </c>
      <c r="V8506" s="11">
        <f t="shared" si="1994"/>
        <v>0</v>
      </c>
      <c r="W8506" s="20"/>
    </row>
    <row r="8507" spans="1:23" x14ac:dyDescent="0.25">
      <c r="A8507">
        <v>2022122016</v>
      </c>
      <c r="B8507">
        <v>3</v>
      </c>
      <c r="C8507" s="7">
        <v>0.56818000000000002</v>
      </c>
      <c r="D8507" s="6">
        <f t="shared" si="1980"/>
        <v>45454.400000000001</v>
      </c>
      <c r="E8507" s="62">
        <v>0</v>
      </c>
      <c r="F8507" s="6">
        <f t="shared" si="1989"/>
        <v>0</v>
      </c>
      <c r="G8507" s="7">
        <v>0.11534999999999999</v>
      </c>
      <c r="H8507" s="6">
        <f t="shared" si="1981"/>
        <v>4037.25</v>
      </c>
      <c r="I8507" s="7">
        <v>0.37956000000000001</v>
      </c>
      <c r="J8507" s="6">
        <f t="shared" si="1982"/>
        <v>5313.84</v>
      </c>
      <c r="K8507" s="20"/>
      <c r="L8507" s="6">
        <f t="shared" si="1983"/>
        <v>40000</v>
      </c>
      <c r="M8507" s="11">
        <f t="shared" si="1990"/>
        <v>0</v>
      </c>
      <c r="N8507" s="6">
        <f t="shared" si="1984"/>
        <v>4037.25</v>
      </c>
      <c r="O8507" s="11">
        <f t="shared" si="1991"/>
        <v>0</v>
      </c>
      <c r="P8507" s="11">
        <f t="shared" si="1985"/>
        <v>1417.1500000000015</v>
      </c>
      <c r="Q8507" s="11">
        <f t="shared" si="1992"/>
        <v>3896.6899999999987</v>
      </c>
      <c r="R8507" s="11">
        <f t="shared" si="1993"/>
        <v>3896.6899999999987</v>
      </c>
      <c r="S8507" s="6">
        <f t="shared" si="1986"/>
        <v>0</v>
      </c>
      <c r="T8507" s="11">
        <f t="shared" si="1987"/>
        <v>0</v>
      </c>
      <c r="U8507" s="11">
        <f t="shared" si="1988"/>
        <v>0</v>
      </c>
      <c r="V8507" s="11">
        <f t="shared" si="1994"/>
        <v>0</v>
      </c>
      <c r="W8507" s="20"/>
    </row>
    <row r="8508" spans="1:23" x14ac:dyDescent="0.25">
      <c r="A8508">
        <v>2022122017</v>
      </c>
      <c r="B8508">
        <v>3</v>
      </c>
      <c r="C8508" s="7">
        <v>0.57425000000000004</v>
      </c>
      <c r="D8508" s="6">
        <f t="shared" si="1980"/>
        <v>45940</v>
      </c>
      <c r="E8508" s="62">
        <v>0</v>
      </c>
      <c r="F8508" s="6">
        <f t="shared" si="1989"/>
        <v>0</v>
      </c>
      <c r="G8508" s="7">
        <v>0.11675000000000001</v>
      </c>
      <c r="H8508" s="6">
        <f t="shared" si="1981"/>
        <v>4086.2500000000005</v>
      </c>
      <c r="I8508" s="7">
        <v>0.19514000000000001</v>
      </c>
      <c r="J8508" s="6">
        <f t="shared" si="1982"/>
        <v>2731.96</v>
      </c>
      <c r="K8508" s="20"/>
      <c r="L8508" s="6">
        <f t="shared" si="1983"/>
        <v>40000</v>
      </c>
      <c r="M8508" s="11">
        <f t="shared" si="1990"/>
        <v>0</v>
      </c>
      <c r="N8508" s="6">
        <f t="shared" si="1984"/>
        <v>4086.2500000000005</v>
      </c>
      <c r="O8508" s="11">
        <f t="shared" si="1991"/>
        <v>0</v>
      </c>
      <c r="P8508" s="11">
        <f t="shared" si="1985"/>
        <v>1853.7499999999995</v>
      </c>
      <c r="Q8508" s="11">
        <f t="shared" si="1992"/>
        <v>878.21000000000049</v>
      </c>
      <c r="R8508" s="11">
        <f t="shared" si="1993"/>
        <v>878.21000000000049</v>
      </c>
      <c r="S8508" s="6">
        <f t="shared" si="1986"/>
        <v>0</v>
      </c>
      <c r="T8508" s="11">
        <f t="shared" si="1987"/>
        <v>0</v>
      </c>
      <c r="U8508" s="11">
        <f t="shared" si="1988"/>
        <v>0</v>
      </c>
      <c r="V8508" s="11">
        <f t="shared" si="1994"/>
        <v>0</v>
      </c>
      <c r="W8508" s="20"/>
    </row>
    <row r="8509" spans="1:23" x14ac:dyDescent="0.25">
      <c r="A8509">
        <v>2022122018</v>
      </c>
      <c r="B8509">
        <v>3</v>
      </c>
      <c r="C8509" s="7">
        <v>0.59984999999999999</v>
      </c>
      <c r="D8509" s="6">
        <f t="shared" si="1980"/>
        <v>47988</v>
      </c>
      <c r="E8509" s="62">
        <v>0</v>
      </c>
      <c r="F8509" s="6">
        <f t="shared" si="1989"/>
        <v>0</v>
      </c>
      <c r="G8509" s="7">
        <v>0.12429</v>
      </c>
      <c r="H8509" s="6">
        <f t="shared" si="1981"/>
        <v>4350.1499999999996</v>
      </c>
      <c r="I8509" s="7">
        <v>1.917E-2</v>
      </c>
      <c r="J8509" s="6">
        <f t="shared" si="1982"/>
        <v>268.38</v>
      </c>
      <c r="K8509" s="20"/>
      <c r="L8509" s="6">
        <f t="shared" si="1983"/>
        <v>40000</v>
      </c>
      <c r="M8509" s="11">
        <f t="shared" si="1990"/>
        <v>0</v>
      </c>
      <c r="N8509" s="6">
        <f t="shared" si="1984"/>
        <v>4350.1499999999996</v>
      </c>
      <c r="O8509" s="11">
        <f t="shared" si="1991"/>
        <v>0</v>
      </c>
      <c r="P8509" s="11">
        <f t="shared" si="1985"/>
        <v>268.38</v>
      </c>
      <c r="Q8509" s="11">
        <f t="shared" si="1992"/>
        <v>0</v>
      </c>
      <c r="R8509" s="11">
        <f t="shared" si="1993"/>
        <v>0</v>
      </c>
      <c r="S8509" s="6">
        <f t="shared" si="1986"/>
        <v>3369.4700000000003</v>
      </c>
      <c r="T8509" s="11">
        <f t="shared" si="1987"/>
        <v>0</v>
      </c>
      <c r="U8509" s="11">
        <f t="shared" si="1988"/>
        <v>0</v>
      </c>
      <c r="V8509" s="11">
        <f t="shared" si="1994"/>
        <v>3369.4700000000003</v>
      </c>
      <c r="W8509" s="20"/>
    </row>
    <row r="8510" spans="1:23" x14ac:dyDescent="0.25">
      <c r="A8510">
        <v>2022122019</v>
      </c>
      <c r="B8510">
        <v>3</v>
      </c>
      <c r="C8510" s="7">
        <v>0.62329000000000001</v>
      </c>
      <c r="D8510" s="6">
        <f t="shared" si="1980"/>
        <v>49863.200000000004</v>
      </c>
      <c r="E8510" s="62">
        <v>0</v>
      </c>
      <c r="F8510" s="6">
        <f t="shared" si="1989"/>
        <v>0</v>
      </c>
      <c r="G8510" s="7">
        <v>0.15418000000000001</v>
      </c>
      <c r="H8510" s="6">
        <f t="shared" si="1981"/>
        <v>5396.3</v>
      </c>
      <c r="I8510" s="7">
        <v>0</v>
      </c>
      <c r="J8510" s="6">
        <f t="shared" si="1982"/>
        <v>0</v>
      </c>
      <c r="K8510" s="20"/>
      <c r="L8510" s="6">
        <f t="shared" si="1983"/>
        <v>40000</v>
      </c>
      <c r="M8510" s="11">
        <f t="shared" si="1990"/>
        <v>0</v>
      </c>
      <c r="N8510" s="6">
        <f t="shared" si="1984"/>
        <v>5396.3</v>
      </c>
      <c r="O8510" s="11">
        <f t="shared" si="1991"/>
        <v>0</v>
      </c>
      <c r="P8510" s="11">
        <f t="shared" si="1985"/>
        <v>0</v>
      </c>
      <c r="Q8510" s="11">
        <f t="shared" si="1992"/>
        <v>0</v>
      </c>
      <c r="R8510" s="11">
        <f t="shared" si="1993"/>
        <v>0</v>
      </c>
      <c r="S8510" s="6">
        <f t="shared" si="1986"/>
        <v>4466.9000000000042</v>
      </c>
      <c r="T8510" s="11">
        <f t="shared" si="1987"/>
        <v>0</v>
      </c>
      <c r="U8510" s="11">
        <f t="shared" si="1988"/>
        <v>0</v>
      </c>
      <c r="V8510" s="11">
        <f t="shared" si="1994"/>
        <v>4466.9000000000042</v>
      </c>
      <c r="W8510" s="20"/>
    </row>
    <row r="8511" spans="1:23" x14ac:dyDescent="0.25">
      <c r="A8511">
        <v>2022122020</v>
      </c>
      <c r="B8511">
        <v>3</v>
      </c>
      <c r="C8511" s="7">
        <v>0.62785999999999997</v>
      </c>
      <c r="D8511" s="6">
        <f t="shared" si="1980"/>
        <v>50228.799999999996</v>
      </c>
      <c r="E8511" s="62">
        <v>0</v>
      </c>
      <c r="F8511" s="6">
        <f t="shared" si="1989"/>
        <v>0</v>
      </c>
      <c r="G8511" s="7">
        <v>0.16361000000000001</v>
      </c>
      <c r="H8511" s="6">
        <f t="shared" si="1981"/>
        <v>5726.35</v>
      </c>
      <c r="I8511" s="7">
        <v>0</v>
      </c>
      <c r="J8511" s="6">
        <f t="shared" si="1982"/>
        <v>0</v>
      </c>
      <c r="K8511" s="20"/>
      <c r="L8511" s="6">
        <f t="shared" si="1983"/>
        <v>40000</v>
      </c>
      <c r="M8511" s="11">
        <f t="shared" si="1990"/>
        <v>0</v>
      </c>
      <c r="N8511" s="6">
        <f t="shared" si="1984"/>
        <v>5726.35</v>
      </c>
      <c r="O8511" s="11">
        <f t="shared" si="1991"/>
        <v>0</v>
      </c>
      <c r="P8511" s="11">
        <f t="shared" si="1985"/>
        <v>0</v>
      </c>
      <c r="Q8511" s="11">
        <f t="shared" si="1992"/>
        <v>0</v>
      </c>
      <c r="R8511" s="11">
        <f t="shared" si="1993"/>
        <v>0</v>
      </c>
      <c r="S8511" s="6">
        <f t="shared" si="1986"/>
        <v>4502.4499999999953</v>
      </c>
      <c r="T8511" s="11">
        <f t="shared" si="1987"/>
        <v>0</v>
      </c>
      <c r="U8511" s="11">
        <f t="shared" si="1988"/>
        <v>0</v>
      </c>
      <c r="V8511" s="11">
        <f t="shared" si="1994"/>
        <v>4502.4499999999953</v>
      </c>
      <c r="W8511" s="20"/>
    </row>
    <row r="8512" spans="1:23" x14ac:dyDescent="0.25">
      <c r="A8512">
        <v>2022122021</v>
      </c>
      <c r="B8512">
        <v>3</v>
      </c>
      <c r="C8512" s="7">
        <v>0.62414999999999998</v>
      </c>
      <c r="D8512" s="6">
        <f t="shared" si="1980"/>
        <v>49932</v>
      </c>
      <c r="E8512" s="62">
        <v>0</v>
      </c>
      <c r="F8512" s="6">
        <f t="shared" si="1989"/>
        <v>0</v>
      </c>
      <c r="G8512" s="7">
        <v>0.15861</v>
      </c>
      <c r="H8512" s="6">
        <f t="shared" si="1981"/>
        <v>5551.35</v>
      </c>
      <c r="I8512" s="7">
        <v>0</v>
      </c>
      <c r="J8512" s="6">
        <f t="shared" si="1982"/>
        <v>0</v>
      </c>
      <c r="K8512" s="20"/>
      <c r="L8512" s="6">
        <f t="shared" si="1983"/>
        <v>40000</v>
      </c>
      <c r="M8512" s="11">
        <f t="shared" si="1990"/>
        <v>0</v>
      </c>
      <c r="N8512" s="6">
        <f t="shared" si="1984"/>
        <v>5551.35</v>
      </c>
      <c r="O8512" s="11">
        <f t="shared" si="1991"/>
        <v>0</v>
      </c>
      <c r="P8512" s="11">
        <f t="shared" si="1985"/>
        <v>0</v>
      </c>
      <c r="Q8512" s="11">
        <f t="shared" si="1992"/>
        <v>0</v>
      </c>
      <c r="R8512" s="11">
        <f t="shared" si="1993"/>
        <v>0</v>
      </c>
      <c r="S8512" s="6">
        <f t="shared" si="1986"/>
        <v>4380.6499999999996</v>
      </c>
      <c r="T8512" s="11">
        <f t="shared" si="1987"/>
        <v>0</v>
      </c>
      <c r="U8512" s="11">
        <f t="shared" si="1988"/>
        <v>0</v>
      </c>
      <c r="V8512" s="11">
        <f t="shared" si="1994"/>
        <v>4380.6499999999996</v>
      </c>
      <c r="W8512" s="20"/>
    </row>
    <row r="8513" spans="1:23" x14ac:dyDescent="0.25">
      <c r="A8513">
        <v>2022122022</v>
      </c>
      <c r="B8513">
        <v>3</v>
      </c>
      <c r="C8513" s="7">
        <v>0.61689000000000005</v>
      </c>
      <c r="D8513" s="6">
        <f t="shared" si="1980"/>
        <v>49351.200000000004</v>
      </c>
      <c r="E8513" s="62">
        <v>0</v>
      </c>
      <c r="F8513" s="6">
        <f t="shared" si="1989"/>
        <v>0</v>
      </c>
      <c r="G8513" s="7">
        <v>0.15640999999999999</v>
      </c>
      <c r="H8513" s="6">
        <f t="shared" si="1981"/>
        <v>5474.3499999999995</v>
      </c>
      <c r="I8513" s="7">
        <v>0</v>
      </c>
      <c r="J8513" s="6">
        <f t="shared" si="1982"/>
        <v>0</v>
      </c>
      <c r="K8513" s="20"/>
      <c r="L8513" s="6">
        <f t="shared" si="1983"/>
        <v>40000</v>
      </c>
      <c r="M8513" s="11">
        <f t="shared" si="1990"/>
        <v>0</v>
      </c>
      <c r="N8513" s="6">
        <f t="shared" si="1984"/>
        <v>5474.3499999999995</v>
      </c>
      <c r="O8513" s="11">
        <f t="shared" si="1991"/>
        <v>0</v>
      </c>
      <c r="P8513" s="11">
        <f t="shared" si="1985"/>
        <v>0</v>
      </c>
      <c r="Q8513" s="11">
        <f t="shared" si="1992"/>
        <v>0</v>
      </c>
      <c r="R8513" s="11">
        <f t="shared" si="1993"/>
        <v>0</v>
      </c>
      <c r="S8513" s="6">
        <f t="shared" si="1986"/>
        <v>3876.8500000000049</v>
      </c>
      <c r="T8513" s="11">
        <f t="shared" si="1987"/>
        <v>0</v>
      </c>
      <c r="U8513" s="11">
        <f t="shared" si="1988"/>
        <v>0</v>
      </c>
      <c r="V8513" s="11">
        <f t="shared" si="1994"/>
        <v>3876.8500000000049</v>
      </c>
      <c r="W8513" s="20"/>
    </row>
    <row r="8514" spans="1:23" x14ac:dyDescent="0.25">
      <c r="A8514">
        <v>2022122023</v>
      </c>
      <c r="B8514">
        <v>3</v>
      </c>
      <c r="C8514" s="7">
        <v>0.59850000000000003</v>
      </c>
      <c r="D8514" s="6">
        <f t="shared" si="1980"/>
        <v>47880</v>
      </c>
      <c r="E8514" s="62">
        <v>0</v>
      </c>
      <c r="F8514" s="6">
        <f t="shared" si="1989"/>
        <v>0</v>
      </c>
      <c r="G8514" s="7">
        <v>0.14774000000000001</v>
      </c>
      <c r="H8514" s="6">
        <f t="shared" si="1981"/>
        <v>5170.9000000000005</v>
      </c>
      <c r="I8514" s="7">
        <v>0</v>
      </c>
      <c r="J8514" s="6">
        <f t="shared" si="1982"/>
        <v>0</v>
      </c>
      <c r="K8514" s="20"/>
      <c r="L8514" s="6">
        <f t="shared" si="1983"/>
        <v>40000</v>
      </c>
      <c r="M8514" s="11">
        <f t="shared" si="1990"/>
        <v>0</v>
      </c>
      <c r="N8514" s="6">
        <f t="shared" si="1984"/>
        <v>5170.9000000000005</v>
      </c>
      <c r="O8514" s="11">
        <f t="shared" si="1991"/>
        <v>0</v>
      </c>
      <c r="P8514" s="11">
        <f t="shared" si="1985"/>
        <v>0</v>
      </c>
      <c r="Q8514" s="11">
        <f t="shared" si="1992"/>
        <v>0</v>
      </c>
      <c r="R8514" s="11">
        <f t="shared" si="1993"/>
        <v>0</v>
      </c>
      <c r="S8514" s="6">
        <f t="shared" si="1986"/>
        <v>2709.0999999999995</v>
      </c>
      <c r="T8514" s="11">
        <f t="shared" si="1987"/>
        <v>0</v>
      </c>
      <c r="U8514" s="11">
        <f t="shared" si="1988"/>
        <v>0</v>
      </c>
      <c r="V8514" s="11">
        <f t="shared" si="1994"/>
        <v>2709.0999999999995</v>
      </c>
      <c r="W8514" s="20"/>
    </row>
    <row r="8515" spans="1:23" x14ac:dyDescent="0.25">
      <c r="A8515">
        <v>2022122024</v>
      </c>
      <c r="B8515">
        <v>3</v>
      </c>
      <c r="C8515" s="7">
        <v>0.57937000000000005</v>
      </c>
      <c r="D8515" s="6">
        <f t="shared" si="1980"/>
        <v>46349.600000000006</v>
      </c>
      <c r="E8515" s="62">
        <v>0</v>
      </c>
      <c r="F8515" s="6">
        <f t="shared" si="1989"/>
        <v>0</v>
      </c>
      <c r="G8515" s="7">
        <v>0.14766000000000001</v>
      </c>
      <c r="H8515" s="6">
        <f t="shared" si="1981"/>
        <v>5168.1000000000004</v>
      </c>
      <c r="I8515" s="7">
        <v>0</v>
      </c>
      <c r="J8515" s="6">
        <f t="shared" si="1982"/>
        <v>0</v>
      </c>
      <c r="K8515" s="20"/>
      <c r="L8515" s="6">
        <f t="shared" si="1983"/>
        <v>40000</v>
      </c>
      <c r="M8515" s="11">
        <f t="shared" si="1990"/>
        <v>0</v>
      </c>
      <c r="N8515" s="6">
        <f t="shared" si="1984"/>
        <v>5168.1000000000004</v>
      </c>
      <c r="O8515" s="11">
        <f t="shared" si="1991"/>
        <v>0</v>
      </c>
      <c r="P8515" s="11">
        <f t="shared" si="1985"/>
        <v>0</v>
      </c>
      <c r="Q8515" s="11">
        <f t="shared" si="1992"/>
        <v>0</v>
      </c>
      <c r="R8515" s="11">
        <f t="shared" si="1993"/>
        <v>0</v>
      </c>
      <c r="S8515" s="6">
        <f t="shared" si="1986"/>
        <v>1181.5000000000055</v>
      </c>
      <c r="T8515" s="11">
        <f t="shared" si="1987"/>
        <v>0</v>
      </c>
      <c r="U8515" s="11">
        <f t="shared" si="1988"/>
        <v>0</v>
      </c>
      <c r="V8515" s="11">
        <f t="shared" si="1994"/>
        <v>1181.5000000000055</v>
      </c>
      <c r="W8515" s="20"/>
    </row>
    <row r="8516" spans="1:23" x14ac:dyDescent="0.25">
      <c r="A8516">
        <v>2022122101</v>
      </c>
      <c r="B8516">
        <v>4</v>
      </c>
      <c r="C8516" s="7">
        <v>0.56491000000000002</v>
      </c>
      <c r="D8516" s="6">
        <f t="shared" si="1980"/>
        <v>45192.800000000003</v>
      </c>
      <c r="E8516" s="62">
        <v>0</v>
      </c>
      <c r="F8516" s="6">
        <f t="shared" si="1989"/>
        <v>0</v>
      </c>
      <c r="G8516" s="7">
        <v>0.15554000000000001</v>
      </c>
      <c r="H8516" s="6">
        <f t="shared" si="1981"/>
        <v>5443.9000000000005</v>
      </c>
      <c r="I8516" s="7">
        <v>0</v>
      </c>
      <c r="J8516" s="6">
        <f t="shared" si="1982"/>
        <v>0</v>
      </c>
      <c r="K8516" s="20"/>
      <c r="L8516" s="6">
        <f t="shared" si="1983"/>
        <v>40000</v>
      </c>
      <c r="M8516" s="11">
        <f t="shared" si="1990"/>
        <v>0</v>
      </c>
      <c r="N8516" s="6">
        <f t="shared" si="1984"/>
        <v>5192.8000000000029</v>
      </c>
      <c r="O8516" s="11">
        <f t="shared" si="1991"/>
        <v>251.09999999999764</v>
      </c>
      <c r="P8516" s="11">
        <f t="shared" si="1985"/>
        <v>0</v>
      </c>
      <c r="Q8516" s="11">
        <f t="shared" si="1992"/>
        <v>0</v>
      </c>
      <c r="R8516" s="11">
        <f t="shared" si="1993"/>
        <v>251.09999999999764</v>
      </c>
      <c r="S8516" s="6">
        <f t="shared" si="1986"/>
        <v>0</v>
      </c>
      <c r="T8516" s="11">
        <f t="shared" si="1987"/>
        <v>0</v>
      </c>
      <c r="U8516" s="11">
        <f t="shared" si="1988"/>
        <v>0</v>
      </c>
      <c r="V8516" s="11">
        <f t="shared" si="1994"/>
        <v>0</v>
      </c>
      <c r="W8516" s="20"/>
    </row>
    <row r="8517" spans="1:23" x14ac:dyDescent="0.25">
      <c r="A8517">
        <v>2022122102</v>
      </c>
      <c r="B8517">
        <v>4</v>
      </c>
      <c r="C8517" s="7">
        <v>0.56023999999999996</v>
      </c>
      <c r="D8517" s="6">
        <f t="shared" ref="D8517:D8580" si="1995">D$18*C8517</f>
        <v>44819.199999999997</v>
      </c>
      <c r="E8517" s="62">
        <v>0</v>
      </c>
      <c r="F8517" s="6">
        <f t="shared" si="1989"/>
        <v>0</v>
      </c>
      <c r="G8517" s="7">
        <v>0.16911000000000001</v>
      </c>
      <c r="H8517" s="6">
        <f t="shared" ref="H8517:H8580" si="1996">H$18*G8517</f>
        <v>5918.85</v>
      </c>
      <c r="I8517" s="7">
        <v>0</v>
      </c>
      <c r="J8517" s="6">
        <f t="shared" ref="J8517:J8580" si="1997">I8517*J$18</f>
        <v>0</v>
      </c>
      <c r="K8517" s="20"/>
      <c r="L8517" s="6">
        <f t="shared" si="1983"/>
        <v>40000</v>
      </c>
      <c r="M8517" s="11">
        <f t="shared" si="1990"/>
        <v>0</v>
      </c>
      <c r="N8517" s="6">
        <f t="shared" si="1984"/>
        <v>4819.1999999999971</v>
      </c>
      <c r="O8517" s="11">
        <f t="shared" si="1991"/>
        <v>1099.6500000000033</v>
      </c>
      <c r="P8517" s="11">
        <f t="shared" si="1985"/>
        <v>0</v>
      </c>
      <c r="Q8517" s="11">
        <f t="shared" si="1992"/>
        <v>0</v>
      </c>
      <c r="R8517" s="11">
        <f t="shared" si="1993"/>
        <v>1099.6500000000033</v>
      </c>
      <c r="S8517" s="6">
        <f t="shared" si="1986"/>
        <v>0</v>
      </c>
      <c r="T8517" s="11">
        <f t="shared" si="1987"/>
        <v>0</v>
      </c>
      <c r="U8517" s="11">
        <f t="shared" si="1988"/>
        <v>0</v>
      </c>
      <c r="V8517" s="11">
        <f t="shared" si="1994"/>
        <v>0</v>
      </c>
      <c r="W8517" s="20"/>
    </row>
    <row r="8518" spans="1:23" x14ac:dyDescent="0.25">
      <c r="A8518">
        <v>2022122103</v>
      </c>
      <c r="B8518">
        <v>4</v>
      </c>
      <c r="C8518" s="7">
        <v>0.56016999999999995</v>
      </c>
      <c r="D8518" s="6">
        <f t="shared" si="1995"/>
        <v>44813.599999999999</v>
      </c>
      <c r="E8518" s="62">
        <v>0</v>
      </c>
      <c r="F8518" s="6">
        <f t="shared" si="1989"/>
        <v>0</v>
      </c>
      <c r="G8518" s="7">
        <v>0.17738000000000001</v>
      </c>
      <c r="H8518" s="6">
        <f t="shared" si="1996"/>
        <v>6208.3</v>
      </c>
      <c r="I8518" s="7">
        <v>0</v>
      </c>
      <c r="J8518" s="6">
        <f t="shared" si="1997"/>
        <v>0</v>
      </c>
      <c r="K8518" s="20"/>
      <c r="L8518" s="6">
        <f t="shared" si="1983"/>
        <v>40000</v>
      </c>
      <c r="M8518" s="11">
        <f t="shared" si="1990"/>
        <v>0</v>
      </c>
      <c r="N8518" s="6">
        <f t="shared" si="1984"/>
        <v>4813.5999999999985</v>
      </c>
      <c r="O8518" s="11">
        <f t="shared" si="1991"/>
        <v>1394.7000000000016</v>
      </c>
      <c r="P8518" s="11">
        <f t="shared" si="1985"/>
        <v>0</v>
      </c>
      <c r="Q8518" s="11">
        <f t="shared" si="1992"/>
        <v>0</v>
      </c>
      <c r="R8518" s="11">
        <f t="shared" si="1993"/>
        <v>1394.7000000000016</v>
      </c>
      <c r="S8518" s="6">
        <f t="shared" si="1986"/>
        <v>0</v>
      </c>
      <c r="T8518" s="11">
        <f t="shared" si="1987"/>
        <v>0</v>
      </c>
      <c r="U8518" s="11">
        <f t="shared" si="1988"/>
        <v>0</v>
      </c>
      <c r="V8518" s="11">
        <f t="shared" si="1994"/>
        <v>0</v>
      </c>
      <c r="W8518" s="20"/>
    </row>
    <row r="8519" spans="1:23" x14ac:dyDescent="0.25">
      <c r="A8519">
        <v>2022122104</v>
      </c>
      <c r="B8519">
        <v>4</v>
      </c>
      <c r="C8519" s="7">
        <v>0.56771000000000005</v>
      </c>
      <c r="D8519" s="6">
        <f t="shared" si="1995"/>
        <v>45416.800000000003</v>
      </c>
      <c r="E8519" s="62">
        <v>0</v>
      </c>
      <c r="F8519" s="6">
        <f t="shared" si="1989"/>
        <v>0</v>
      </c>
      <c r="G8519" s="7">
        <v>0.17937</v>
      </c>
      <c r="H8519" s="6">
        <f t="shared" si="1996"/>
        <v>6277.95</v>
      </c>
      <c r="I8519" s="7">
        <v>0</v>
      </c>
      <c r="J8519" s="6">
        <f t="shared" si="1997"/>
        <v>0</v>
      </c>
      <c r="K8519" s="20"/>
      <c r="L8519" s="6">
        <f t="shared" si="1983"/>
        <v>40000</v>
      </c>
      <c r="M8519" s="11">
        <f t="shared" si="1990"/>
        <v>0</v>
      </c>
      <c r="N8519" s="6">
        <f t="shared" si="1984"/>
        <v>5416.8000000000029</v>
      </c>
      <c r="O8519" s="11">
        <f t="shared" si="1991"/>
        <v>861.14999999999691</v>
      </c>
      <c r="P8519" s="11">
        <f t="shared" si="1985"/>
        <v>0</v>
      </c>
      <c r="Q8519" s="11">
        <f t="shared" si="1992"/>
        <v>0</v>
      </c>
      <c r="R8519" s="11">
        <f t="shared" si="1993"/>
        <v>861.14999999999691</v>
      </c>
      <c r="S8519" s="6">
        <f t="shared" si="1986"/>
        <v>0</v>
      </c>
      <c r="T8519" s="11">
        <f t="shared" si="1987"/>
        <v>0</v>
      </c>
      <c r="U8519" s="11">
        <f t="shared" si="1988"/>
        <v>0</v>
      </c>
      <c r="V8519" s="11">
        <f t="shared" si="1994"/>
        <v>0</v>
      </c>
      <c r="W8519" s="20"/>
    </row>
    <row r="8520" spans="1:23" x14ac:dyDescent="0.25">
      <c r="A8520">
        <v>2022122105</v>
      </c>
      <c r="B8520">
        <v>4</v>
      </c>
      <c r="C8520" s="7">
        <v>0.58596999999999999</v>
      </c>
      <c r="D8520" s="6">
        <f t="shared" si="1995"/>
        <v>46877.599999999999</v>
      </c>
      <c r="E8520" s="62">
        <v>0</v>
      </c>
      <c r="F8520" s="6">
        <f t="shared" si="1989"/>
        <v>0</v>
      </c>
      <c r="G8520" s="7">
        <v>0.17652999999999999</v>
      </c>
      <c r="H8520" s="6">
        <f t="shared" si="1996"/>
        <v>6178.55</v>
      </c>
      <c r="I8520" s="7">
        <v>0</v>
      </c>
      <c r="J8520" s="6">
        <f t="shared" si="1997"/>
        <v>0</v>
      </c>
      <c r="K8520" s="20"/>
      <c r="L8520" s="6">
        <f t="shared" si="1983"/>
        <v>40000</v>
      </c>
      <c r="M8520" s="11">
        <f t="shared" si="1990"/>
        <v>0</v>
      </c>
      <c r="N8520" s="6">
        <f t="shared" si="1984"/>
        <v>6178.55</v>
      </c>
      <c r="O8520" s="11">
        <f t="shared" si="1991"/>
        <v>0</v>
      </c>
      <c r="P8520" s="11">
        <f t="shared" si="1985"/>
        <v>0</v>
      </c>
      <c r="Q8520" s="11">
        <f t="shared" si="1992"/>
        <v>0</v>
      </c>
      <c r="R8520" s="11">
        <f t="shared" si="1993"/>
        <v>0</v>
      </c>
      <c r="S8520" s="6">
        <f t="shared" si="1986"/>
        <v>699.04999999999836</v>
      </c>
      <c r="T8520" s="11">
        <f t="shared" si="1987"/>
        <v>0</v>
      </c>
      <c r="U8520" s="11">
        <f t="shared" si="1988"/>
        <v>0</v>
      </c>
      <c r="V8520" s="11">
        <f t="shared" si="1994"/>
        <v>699.04999999999836</v>
      </c>
      <c r="W8520" s="20"/>
    </row>
    <row r="8521" spans="1:23" x14ac:dyDescent="0.25">
      <c r="A8521">
        <v>2022122106</v>
      </c>
      <c r="B8521">
        <v>4</v>
      </c>
      <c r="C8521" s="7">
        <v>0.61580000000000001</v>
      </c>
      <c r="D8521" s="6">
        <f t="shared" si="1995"/>
        <v>49264</v>
      </c>
      <c r="E8521" s="62">
        <v>0</v>
      </c>
      <c r="F8521" s="6">
        <f t="shared" si="1989"/>
        <v>0</v>
      </c>
      <c r="G8521" s="7">
        <v>0.19613</v>
      </c>
      <c r="H8521" s="6">
        <f t="shared" si="1996"/>
        <v>6864.55</v>
      </c>
      <c r="I8521" s="7">
        <v>0</v>
      </c>
      <c r="J8521" s="6">
        <f t="shared" si="1997"/>
        <v>0</v>
      </c>
      <c r="K8521" s="20"/>
      <c r="L8521" s="6">
        <f t="shared" si="1983"/>
        <v>40000</v>
      </c>
      <c r="M8521" s="11">
        <f t="shared" si="1990"/>
        <v>0</v>
      </c>
      <c r="N8521" s="6">
        <f t="shared" si="1984"/>
        <v>6864.55</v>
      </c>
      <c r="O8521" s="11">
        <f t="shared" si="1991"/>
        <v>0</v>
      </c>
      <c r="P8521" s="11">
        <f t="shared" si="1985"/>
        <v>0</v>
      </c>
      <c r="Q8521" s="11">
        <f t="shared" si="1992"/>
        <v>0</v>
      </c>
      <c r="R8521" s="11">
        <f t="shared" si="1993"/>
        <v>0</v>
      </c>
      <c r="S8521" s="6">
        <f t="shared" si="1986"/>
        <v>2399.4499999999998</v>
      </c>
      <c r="T8521" s="11">
        <f t="shared" si="1987"/>
        <v>0</v>
      </c>
      <c r="U8521" s="11">
        <f t="shared" si="1988"/>
        <v>0</v>
      </c>
      <c r="V8521" s="11">
        <f t="shared" si="1994"/>
        <v>2399.4499999999998</v>
      </c>
      <c r="W8521" s="20"/>
    </row>
    <row r="8522" spans="1:23" x14ac:dyDescent="0.25">
      <c r="A8522">
        <v>2022122107</v>
      </c>
      <c r="B8522">
        <v>4</v>
      </c>
      <c r="C8522" s="7">
        <v>0.65659999999999996</v>
      </c>
      <c r="D8522" s="6">
        <f t="shared" si="1995"/>
        <v>52528</v>
      </c>
      <c r="E8522" s="62">
        <v>0</v>
      </c>
      <c r="F8522" s="6">
        <f t="shared" si="1989"/>
        <v>0</v>
      </c>
      <c r="G8522" s="7">
        <v>0.20887</v>
      </c>
      <c r="H8522" s="6">
        <f t="shared" si="1996"/>
        <v>7310.45</v>
      </c>
      <c r="I8522" s="7">
        <v>0</v>
      </c>
      <c r="J8522" s="6">
        <f t="shared" si="1997"/>
        <v>0</v>
      </c>
      <c r="K8522" s="20"/>
      <c r="L8522" s="6">
        <f t="shared" si="1983"/>
        <v>40000</v>
      </c>
      <c r="M8522" s="11">
        <f t="shared" si="1990"/>
        <v>0</v>
      </c>
      <c r="N8522" s="6">
        <f t="shared" si="1984"/>
        <v>7310.45</v>
      </c>
      <c r="O8522" s="11">
        <f t="shared" si="1991"/>
        <v>0</v>
      </c>
      <c r="P8522" s="11">
        <f t="shared" si="1985"/>
        <v>0</v>
      </c>
      <c r="Q8522" s="11">
        <f t="shared" si="1992"/>
        <v>0</v>
      </c>
      <c r="R8522" s="11">
        <f t="shared" si="1993"/>
        <v>0</v>
      </c>
      <c r="S8522" s="6">
        <f t="shared" si="1986"/>
        <v>5217.55</v>
      </c>
      <c r="T8522" s="11">
        <f t="shared" si="1987"/>
        <v>0</v>
      </c>
      <c r="U8522" s="11">
        <f t="shared" si="1988"/>
        <v>0</v>
      </c>
      <c r="V8522" s="11">
        <f t="shared" si="1994"/>
        <v>5217.55</v>
      </c>
      <c r="W8522" s="20"/>
    </row>
    <row r="8523" spans="1:23" x14ac:dyDescent="0.25">
      <c r="A8523">
        <v>2022122108</v>
      </c>
      <c r="B8523">
        <v>4</v>
      </c>
      <c r="C8523" s="7">
        <v>0.67705000000000004</v>
      </c>
      <c r="D8523" s="6">
        <f t="shared" si="1995"/>
        <v>54164</v>
      </c>
      <c r="E8523" s="62">
        <v>0</v>
      </c>
      <c r="F8523" s="6">
        <f t="shared" si="1989"/>
        <v>0</v>
      </c>
      <c r="G8523" s="7">
        <v>0.21953</v>
      </c>
      <c r="H8523" s="6">
        <f t="shared" si="1996"/>
        <v>7683.55</v>
      </c>
      <c r="I8523" s="7">
        <v>5.94E-3</v>
      </c>
      <c r="J8523" s="6">
        <f t="shared" si="1997"/>
        <v>83.16</v>
      </c>
      <c r="K8523" s="20"/>
      <c r="L8523" s="6">
        <f t="shared" si="1983"/>
        <v>40000</v>
      </c>
      <c r="M8523" s="11">
        <f t="shared" si="1990"/>
        <v>0</v>
      </c>
      <c r="N8523" s="6">
        <f t="shared" si="1984"/>
        <v>7683.55</v>
      </c>
      <c r="O8523" s="11">
        <f t="shared" si="1991"/>
        <v>0</v>
      </c>
      <c r="P8523" s="11">
        <f t="shared" si="1985"/>
        <v>83.16</v>
      </c>
      <c r="Q8523" s="11">
        <f t="shared" si="1992"/>
        <v>0</v>
      </c>
      <c r="R8523" s="11">
        <f t="shared" si="1993"/>
        <v>0</v>
      </c>
      <c r="S8523" s="6">
        <f t="shared" si="1986"/>
        <v>6397.29</v>
      </c>
      <c r="T8523" s="11">
        <f t="shared" si="1987"/>
        <v>0</v>
      </c>
      <c r="U8523" s="11">
        <f t="shared" si="1988"/>
        <v>0</v>
      </c>
      <c r="V8523" s="11">
        <f t="shared" si="1994"/>
        <v>6397.29</v>
      </c>
      <c r="W8523" s="20"/>
    </row>
    <row r="8524" spans="1:23" x14ac:dyDescent="0.25">
      <c r="A8524">
        <v>2022122109</v>
      </c>
      <c r="B8524">
        <v>4</v>
      </c>
      <c r="C8524" s="7">
        <v>0.67810000000000004</v>
      </c>
      <c r="D8524" s="6">
        <f t="shared" si="1995"/>
        <v>54248</v>
      </c>
      <c r="E8524" s="62">
        <v>0</v>
      </c>
      <c r="F8524" s="6">
        <f t="shared" si="1989"/>
        <v>0</v>
      </c>
      <c r="G8524" s="7">
        <v>0.23207</v>
      </c>
      <c r="H8524" s="6">
        <f t="shared" si="1996"/>
        <v>8122.45</v>
      </c>
      <c r="I8524" s="7">
        <v>6.7269999999999996E-2</v>
      </c>
      <c r="J8524" s="6">
        <f t="shared" si="1997"/>
        <v>941.78</v>
      </c>
      <c r="K8524" s="20"/>
      <c r="L8524" s="6">
        <f t="shared" si="1983"/>
        <v>40000</v>
      </c>
      <c r="M8524" s="11">
        <f t="shared" si="1990"/>
        <v>0</v>
      </c>
      <c r="N8524" s="6">
        <f t="shared" si="1984"/>
        <v>8122.45</v>
      </c>
      <c r="O8524" s="11">
        <f t="shared" si="1991"/>
        <v>0</v>
      </c>
      <c r="P8524" s="11">
        <f t="shared" si="1985"/>
        <v>941.78</v>
      </c>
      <c r="Q8524" s="11">
        <f t="shared" si="1992"/>
        <v>0</v>
      </c>
      <c r="R8524" s="11">
        <f t="shared" si="1993"/>
        <v>0</v>
      </c>
      <c r="S8524" s="6">
        <f t="shared" si="1986"/>
        <v>5183.7700000000004</v>
      </c>
      <c r="T8524" s="11">
        <f t="shared" si="1987"/>
        <v>0</v>
      </c>
      <c r="U8524" s="11">
        <f t="shared" si="1988"/>
        <v>0</v>
      </c>
      <c r="V8524" s="11">
        <f t="shared" si="1994"/>
        <v>5183.7700000000004</v>
      </c>
      <c r="W8524" s="20"/>
    </row>
    <row r="8525" spans="1:23" x14ac:dyDescent="0.25">
      <c r="A8525">
        <v>2022122110</v>
      </c>
      <c r="B8525">
        <v>4</v>
      </c>
      <c r="C8525" s="7">
        <v>0.67244999999999999</v>
      </c>
      <c r="D8525" s="6">
        <f t="shared" si="1995"/>
        <v>53796</v>
      </c>
      <c r="E8525" s="62">
        <v>0</v>
      </c>
      <c r="F8525" s="6">
        <f t="shared" si="1989"/>
        <v>0</v>
      </c>
      <c r="G8525" s="7">
        <v>0.26876</v>
      </c>
      <c r="H8525" s="6">
        <f t="shared" si="1996"/>
        <v>9406.6</v>
      </c>
      <c r="I8525" s="7">
        <v>0.14768999999999999</v>
      </c>
      <c r="J8525" s="6">
        <f t="shared" si="1997"/>
        <v>2067.66</v>
      </c>
      <c r="K8525" s="20"/>
      <c r="L8525" s="6">
        <f t="shared" si="1983"/>
        <v>40000</v>
      </c>
      <c r="M8525" s="11">
        <f t="shared" si="1990"/>
        <v>0</v>
      </c>
      <c r="N8525" s="6">
        <f t="shared" si="1984"/>
        <v>9406.6</v>
      </c>
      <c r="O8525" s="11">
        <f t="shared" si="1991"/>
        <v>0</v>
      </c>
      <c r="P8525" s="11">
        <f t="shared" si="1985"/>
        <v>2067.66</v>
      </c>
      <c r="Q8525" s="11">
        <f t="shared" si="1992"/>
        <v>0</v>
      </c>
      <c r="R8525" s="11">
        <f t="shared" si="1993"/>
        <v>0</v>
      </c>
      <c r="S8525" s="6">
        <f t="shared" si="1986"/>
        <v>2321.7399999999998</v>
      </c>
      <c r="T8525" s="11">
        <f t="shared" si="1987"/>
        <v>0</v>
      </c>
      <c r="U8525" s="11">
        <f t="shared" si="1988"/>
        <v>0</v>
      </c>
      <c r="V8525" s="11">
        <f t="shared" si="1994"/>
        <v>2321.7399999999998</v>
      </c>
      <c r="W8525" s="20"/>
    </row>
    <row r="8526" spans="1:23" x14ac:dyDescent="0.25">
      <c r="A8526">
        <v>2022122111</v>
      </c>
      <c r="B8526">
        <v>4</v>
      </c>
      <c r="C8526" s="7">
        <v>0.65222999999999998</v>
      </c>
      <c r="D8526" s="6">
        <f t="shared" si="1995"/>
        <v>52178.400000000001</v>
      </c>
      <c r="E8526" s="62">
        <v>0</v>
      </c>
      <c r="F8526" s="6">
        <f t="shared" si="1989"/>
        <v>0</v>
      </c>
      <c r="G8526" s="7">
        <v>0.28467999999999999</v>
      </c>
      <c r="H8526" s="6">
        <f t="shared" si="1996"/>
        <v>9963.7999999999993</v>
      </c>
      <c r="I8526" s="7">
        <v>0.25266</v>
      </c>
      <c r="J8526" s="6">
        <f t="shared" si="1997"/>
        <v>3537.24</v>
      </c>
      <c r="K8526" s="20"/>
      <c r="L8526" s="6">
        <f t="shared" si="1983"/>
        <v>40000</v>
      </c>
      <c r="M8526" s="11">
        <f t="shared" si="1990"/>
        <v>0</v>
      </c>
      <c r="N8526" s="6">
        <f t="shared" si="1984"/>
        <v>9963.7999999999993</v>
      </c>
      <c r="O8526" s="11">
        <f t="shared" si="1991"/>
        <v>0</v>
      </c>
      <c r="P8526" s="11">
        <f t="shared" si="1985"/>
        <v>2214.6000000000022</v>
      </c>
      <c r="Q8526" s="11">
        <f t="shared" si="1992"/>
        <v>1322.6399999999976</v>
      </c>
      <c r="R8526" s="11">
        <f t="shared" si="1993"/>
        <v>1322.6399999999976</v>
      </c>
      <c r="S8526" s="6">
        <f t="shared" si="1986"/>
        <v>0</v>
      </c>
      <c r="T8526" s="11">
        <f t="shared" si="1987"/>
        <v>0</v>
      </c>
      <c r="U8526" s="11">
        <f t="shared" si="1988"/>
        <v>0</v>
      </c>
      <c r="V8526" s="11">
        <f t="shared" si="1994"/>
        <v>0</v>
      </c>
      <c r="W8526" s="20"/>
    </row>
    <row r="8527" spans="1:23" x14ac:dyDescent="0.25">
      <c r="A8527">
        <v>2022122112</v>
      </c>
      <c r="B8527">
        <v>4</v>
      </c>
      <c r="C8527" s="7">
        <v>0.62992999999999999</v>
      </c>
      <c r="D8527" s="6">
        <f t="shared" si="1995"/>
        <v>50394.400000000001</v>
      </c>
      <c r="E8527" s="62">
        <v>0</v>
      </c>
      <c r="F8527" s="6">
        <f t="shared" si="1989"/>
        <v>0</v>
      </c>
      <c r="G8527" s="7">
        <v>0.30904999999999999</v>
      </c>
      <c r="H8527" s="6">
        <f t="shared" si="1996"/>
        <v>10816.75</v>
      </c>
      <c r="I8527" s="7">
        <v>0.36486000000000002</v>
      </c>
      <c r="J8527" s="6">
        <f t="shared" si="1997"/>
        <v>5108.04</v>
      </c>
      <c r="K8527" s="20"/>
      <c r="L8527" s="6">
        <f t="shared" si="1983"/>
        <v>40000</v>
      </c>
      <c r="M8527" s="11">
        <f t="shared" si="1990"/>
        <v>0</v>
      </c>
      <c r="N8527" s="6">
        <f t="shared" si="1984"/>
        <v>10394.400000000001</v>
      </c>
      <c r="O8527" s="11">
        <f t="shared" si="1991"/>
        <v>422.34999999999854</v>
      </c>
      <c r="P8527" s="11">
        <f t="shared" si="1985"/>
        <v>0</v>
      </c>
      <c r="Q8527" s="11">
        <f t="shared" si="1992"/>
        <v>5108.04</v>
      </c>
      <c r="R8527" s="11">
        <f t="shared" si="1993"/>
        <v>5530.3899999999985</v>
      </c>
      <c r="S8527" s="6">
        <f t="shared" si="1986"/>
        <v>0</v>
      </c>
      <c r="T8527" s="11">
        <f t="shared" si="1987"/>
        <v>0</v>
      </c>
      <c r="U8527" s="11">
        <f t="shared" si="1988"/>
        <v>0</v>
      </c>
      <c r="V8527" s="11">
        <f t="shared" si="1994"/>
        <v>0</v>
      </c>
      <c r="W8527" s="20"/>
    </row>
    <row r="8528" spans="1:23" x14ac:dyDescent="0.25">
      <c r="A8528">
        <v>2022122113</v>
      </c>
      <c r="B8528">
        <v>4</v>
      </c>
      <c r="C8528" s="7">
        <v>0.61214999999999997</v>
      </c>
      <c r="D8528" s="6">
        <f t="shared" si="1995"/>
        <v>48972</v>
      </c>
      <c r="E8528" s="62">
        <v>0</v>
      </c>
      <c r="F8528" s="6">
        <f t="shared" si="1989"/>
        <v>0</v>
      </c>
      <c r="G8528" s="7">
        <v>0.36402000000000001</v>
      </c>
      <c r="H8528" s="6">
        <f t="shared" si="1996"/>
        <v>12740.7</v>
      </c>
      <c r="I8528" s="7">
        <v>0.39806000000000002</v>
      </c>
      <c r="J8528" s="6">
        <f t="shared" si="1997"/>
        <v>5572.84</v>
      </c>
      <c r="K8528" s="20"/>
      <c r="L8528" s="6">
        <f t="shared" si="1983"/>
        <v>40000</v>
      </c>
      <c r="M8528" s="11">
        <f t="shared" si="1990"/>
        <v>0</v>
      </c>
      <c r="N8528" s="6">
        <f t="shared" si="1984"/>
        <v>8972</v>
      </c>
      <c r="O8528" s="11">
        <f t="shared" si="1991"/>
        <v>3768.7000000000007</v>
      </c>
      <c r="P8528" s="11">
        <f t="shared" si="1985"/>
        <v>0</v>
      </c>
      <c r="Q8528" s="11">
        <f t="shared" si="1992"/>
        <v>5572.84</v>
      </c>
      <c r="R8528" s="11">
        <f t="shared" si="1993"/>
        <v>9341.5400000000009</v>
      </c>
      <c r="S8528" s="6">
        <f t="shared" si="1986"/>
        <v>0</v>
      </c>
      <c r="T8528" s="11">
        <f t="shared" si="1987"/>
        <v>0</v>
      </c>
      <c r="U8528" s="11">
        <f t="shared" si="1988"/>
        <v>0</v>
      </c>
      <c r="V8528" s="11">
        <f t="shared" si="1994"/>
        <v>0</v>
      </c>
      <c r="W8528" s="20"/>
    </row>
    <row r="8529" spans="1:23" x14ac:dyDescent="0.25">
      <c r="A8529">
        <v>2022122114</v>
      </c>
      <c r="B8529">
        <v>4</v>
      </c>
      <c r="C8529" s="7">
        <v>0.59741999999999995</v>
      </c>
      <c r="D8529" s="6">
        <f t="shared" si="1995"/>
        <v>47793.599999999999</v>
      </c>
      <c r="E8529" s="62">
        <v>0</v>
      </c>
      <c r="F8529" s="6">
        <f t="shared" si="1989"/>
        <v>0</v>
      </c>
      <c r="G8529" s="7">
        <v>0.37586999999999998</v>
      </c>
      <c r="H8529" s="6">
        <f t="shared" si="1996"/>
        <v>13155.449999999999</v>
      </c>
      <c r="I8529" s="7">
        <v>0.41798000000000002</v>
      </c>
      <c r="J8529" s="6">
        <f t="shared" si="1997"/>
        <v>5851.72</v>
      </c>
      <c r="K8529" s="20"/>
      <c r="L8529" s="6">
        <f t="shared" si="1983"/>
        <v>40000</v>
      </c>
      <c r="M8529" s="11">
        <f t="shared" si="1990"/>
        <v>0</v>
      </c>
      <c r="N8529" s="6">
        <f t="shared" si="1984"/>
        <v>7793.5999999999985</v>
      </c>
      <c r="O8529" s="11">
        <f t="shared" si="1991"/>
        <v>5361.85</v>
      </c>
      <c r="P8529" s="11">
        <f t="shared" si="1985"/>
        <v>0</v>
      </c>
      <c r="Q8529" s="11">
        <f t="shared" si="1992"/>
        <v>5851.72</v>
      </c>
      <c r="R8529" s="11">
        <f t="shared" si="1993"/>
        <v>11213.57</v>
      </c>
      <c r="S8529" s="6">
        <f t="shared" si="1986"/>
        <v>0</v>
      </c>
      <c r="T8529" s="11">
        <f t="shared" si="1987"/>
        <v>0</v>
      </c>
      <c r="U8529" s="11">
        <f t="shared" si="1988"/>
        <v>0</v>
      </c>
      <c r="V8529" s="11">
        <f t="shared" si="1994"/>
        <v>0</v>
      </c>
      <c r="W8529" s="20"/>
    </row>
    <row r="8530" spans="1:23" x14ac:dyDescent="0.25">
      <c r="A8530">
        <v>2022122115</v>
      </c>
      <c r="B8530">
        <v>4</v>
      </c>
      <c r="C8530" s="7">
        <v>0.58498000000000006</v>
      </c>
      <c r="D8530" s="6">
        <f t="shared" si="1995"/>
        <v>46798.400000000001</v>
      </c>
      <c r="E8530" s="62">
        <v>0</v>
      </c>
      <c r="F8530" s="6">
        <f t="shared" si="1989"/>
        <v>0</v>
      </c>
      <c r="G8530" s="7">
        <v>0.36906</v>
      </c>
      <c r="H8530" s="6">
        <f t="shared" si="1996"/>
        <v>12917.1</v>
      </c>
      <c r="I8530" s="7">
        <v>0.44064999999999999</v>
      </c>
      <c r="J8530" s="6">
        <f t="shared" si="1997"/>
        <v>6169.0999999999995</v>
      </c>
      <c r="K8530" s="20"/>
      <c r="L8530" s="6">
        <f t="shared" si="1983"/>
        <v>40000</v>
      </c>
      <c r="M8530" s="11">
        <f t="shared" si="1990"/>
        <v>0</v>
      </c>
      <c r="N8530" s="6">
        <f t="shared" si="1984"/>
        <v>6798.4000000000015</v>
      </c>
      <c r="O8530" s="11">
        <f t="shared" si="1991"/>
        <v>6118.6999999999989</v>
      </c>
      <c r="P8530" s="11">
        <f t="shared" si="1985"/>
        <v>0</v>
      </c>
      <c r="Q8530" s="11">
        <f t="shared" si="1992"/>
        <v>6169.0999999999995</v>
      </c>
      <c r="R8530" s="11">
        <f t="shared" si="1993"/>
        <v>12287.8</v>
      </c>
      <c r="S8530" s="6">
        <f t="shared" si="1986"/>
        <v>0</v>
      </c>
      <c r="T8530" s="11">
        <f t="shared" si="1987"/>
        <v>0</v>
      </c>
      <c r="U8530" s="11">
        <f t="shared" si="1988"/>
        <v>0</v>
      </c>
      <c r="V8530" s="11">
        <f t="shared" si="1994"/>
        <v>0</v>
      </c>
      <c r="W8530" s="20"/>
    </row>
    <row r="8531" spans="1:23" x14ac:dyDescent="0.25">
      <c r="A8531">
        <v>2022122116</v>
      </c>
      <c r="B8531">
        <v>4</v>
      </c>
      <c r="C8531" s="7">
        <v>0.58201999999999998</v>
      </c>
      <c r="D8531" s="6">
        <f t="shared" si="1995"/>
        <v>46561.599999999999</v>
      </c>
      <c r="E8531" s="62">
        <v>0</v>
      </c>
      <c r="F8531" s="6">
        <f t="shared" si="1989"/>
        <v>0</v>
      </c>
      <c r="G8531" s="7">
        <v>0.36491000000000001</v>
      </c>
      <c r="H8531" s="6">
        <f t="shared" si="1996"/>
        <v>12771.85</v>
      </c>
      <c r="I8531" s="7">
        <v>0.44975999999999999</v>
      </c>
      <c r="J8531" s="6">
        <f t="shared" si="1997"/>
        <v>6296.64</v>
      </c>
      <c r="K8531" s="20"/>
      <c r="L8531" s="6">
        <f t="shared" si="1983"/>
        <v>40000</v>
      </c>
      <c r="M8531" s="11">
        <f t="shared" si="1990"/>
        <v>0</v>
      </c>
      <c r="N8531" s="6">
        <f t="shared" si="1984"/>
        <v>6561.5999999999985</v>
      </c>
      <c r="O8531" s="11">
        <f t="shared" si="1991"/>
        <v>6210.2500000000018</v>
      </c>
      <c r="P8531" s="11">
        <f t="shared" si="1985"/>
        <v>0</v>
      </c>
      <c r="Q8531" s="11">
        <f t="shared" si="1992"/>
        <v>6296.64</v>
      </c>
      <c r="R8531" s="11">
        <f t="shared" si="1993"/>
        <v>12506.890000000003</v>
      </c>
      <c r="S8531" s="6">
        <f t="shared" si="1986"/>
        <v>0</v>
      </c>
      <c r="T8531" s="11">
        <f t="shared" si="1987"/>
        <v>0</v>
      </c>
      <c r="U8531" s="11">
        <f t="shared" si="1988"/>
        <v>0</v>
      </c>
      <c r="V8531" s="11">
        <f t="shared" si="1994"/>
        <v>0</v>
      </c>
      <c r="W8531" s="20"/>
    </row>
    <row r="8532" spans="1:23" x14ac:dyDescent="0.25">
      <c r="A8532">
        <v>2022122117</v>
      </c>
      <c r="B8532">
        <v>4</v>
      </c>
      <c r="C8532" s="7">
        <v>0.58740000000000003</v>
      </c>
      <c r="D8532" s="6">
        <f t="shared" si="1995"/>
        <v>46992</v>
      </c>
      <c r="E8532" s="62">
        <v>0</v>
      </c>
      <c r="F8532" s="6">
        <f t="shared" si="1989"/>
        <v>0</v>
      </c>
      <c r="G8532" s="7">
        <v>0.35354999999999998</v>
      </c>
      <c r="H8532" s="6">
        <f t="shared" si="1996"/>
        <v>12374.25</v>
      </c>
      <c r="I8532" s="7">
        <v>0.29597000000000001</v>
      </c>
      <c r="J8532" s="6">
        <f t="shared" si="1997"/>
        <v>4143.58</v>
      </c>
      <c r="K8532" s="20"/>
      <c r="L8532" s="6">
        <f t="shared" ref="L8532:L8595" si="1998">IF(D8532-F8532&gt;C$17,C$17,D8532-F8532)</f>
        <v>40000</v>
      </c>
      <c r="M8532" s="11">
        <f t="shared" si="1990"/>
        <v>0</v>
      </c>
      <c r="N8532" s="6">
        <f t="shared" ref="N8532:N8595" si="1999">IF(D8532-F8532-L8532&gt;H8532,H8532,D8532-F8532-L8532)</f>
        <v>6992</v>
      </c>
      <c r="O8532" s="11">
        <f t="shared" si="1991"/>
        <v>5382.25</v>
      </c>
      <c r="P8532" s="11">
        <f t="shared" ref="P8532:P8595" si="2000">IF(D8532-F8532-L8532-N8532&gt;J8532,J8532,D8532-F8532-L8532-N8532)</f>
        <v>0</v>
      </c>
      <c r="Q8532" s="11">
        <f t="shared" si="1992"/>
        <v>4143.58</v>
      </c>
      <c r="R8532" s="11">
        <f t="shared" si="1993"/>
        <v>9525.83</v>
      </c>
      <c r="S8532" s="6">
        <f t="shared" ref="S8532:S8595" si="2001">D8532-F8532-L8532-N8532-P8532</f>
        <v>0</v>
      </c>
      <c r="T8532" s="11">
        <f t="shared" ref="T8532:T8595" si="2002">IF(T8531-AD$23+AD$24*R8532-S8532&gt;T$19,T$19,IF(T8531-AD$23+AD$24*R8532-S8532&lt;0,0,T8531-AD$23+AD$24*R8532-S8532))</f>
        <v>0</v>
      </c>
      <c r="U8532" s="11">
        <f t="shared" ref="U8532:U8595" si="2003">IF(T8531-AD$23-T8532&gt;0,T8531-AD$23-T8532,0)</f>
        <v>0</v>
      </c>
      <c r="V8532" s="11">
        <f t="shared" si="1994"/>
        <v>0</v>
      </c>
      <c r="W8532" s="20"/>
    </row>
    <row r="8533" spans="1:23" x14ac:dyDescent="0.25">
      <c r="A8533">
        <v>2022122118</v>
      </c>
      <c r="B8533">
        <v>4</v>
      </c>
      <c r="C8533" s="7">
        <v>0.61272000000000004</v>
      </c>
      <c r="D8533" s="6">
        <f t="shared" si="1995"/>
        <v>49017.600000000006</v>
      </c>
      <c r="E8533" s="62">
        <v>0</v>
      </c>
      <c r="F8533" s="6">
        <f t="shared" ref="F8533:F8596" si="2004">F$18*E8533</f>
        <v>0</v>
      </c>
      <c r="G8533" s="7">
        <v>0.34582000000000002</v>
      </c>
      <c r="H8533" s="6">
        <f t="shared" si="1996"/>
        <v>12103.7</v>
      </c>
      <c r="I8533" s="7">
        <v>4.233E-2</v>
      </c>
      <c r="J8533" s="6">
        <f t="shared" si="1997"/>
        <v>592.62</v>
      </c>
      <c r="K8533" s="20"/>
      <c r="L8533" s="6">
        <f t="shared" si="1998"/>
        <v>40000</v>
      </c>
      <c r="M8533" s="11">
        <f t="shared" ref="M8533:M8596" si="2005">C$17-L8533</f>
        <v>0</v>
      </c>
      <c r="N8533" s="6">
        <f t="shared" si="1999"/>
        <v>9017.6000000000058</v>
      </c>
      <c r="O8533" s="11">
        <f t="shared" ref="O8533:O8596" si="2006">H8533-N8533</f>
        <v>3086.0999999999949</v>
      </c>
      <c r="P8533" s="11">
        <f t="shared" si="2000"/>
        <v>0</v>
      </c>
      <c r="Q8533" s="11">
        <f t="shared" ref="Q8533:Q8596" si="2007">J8533-P8533</f>
        <v>592.62</v>
      </c>
      <c r="R8533" s="11">
        <f t="shared" ref="R8533:R8596" si="2008">M8533+O8533+Q8533</f>
        <v>3678.7199999999948</v>
      </c>
      <c r="S8533" s="6">
        <f t="shared" si="2001"/>
        <v>0</v>
      </c>
      <c r="T8533" s="11">
        <f t="shared" si="2002"/>
        <v>0</v>
      </c>
      <c r="U8533" s="11">
        <f t="shared" si="2003"/>
        <v>0</v>
      </c>
      <c r="V8533" s="11">
        <f t="shared" ref="V8533:V8596" si="2009">D8533-F8533-L8533-N8533-P8533-U8533</f>
        <v>0</v>
      </c>
      <c r="W8533" s="20"/>
    </row>
    <row r="8534" spans="1:23" x14ac:dyDescent="0.25">
      <c r="A8534">
        <v>2022122119</v>
      </c>
      <c r="B8534">
        <v>4</v>
      </c>
      <c r="C8534" s="7">
        <v>0.63943000000000005</v>
      </c>
      <c r="D8534" s="6">
        <f t="shared" si="1995"/>
        <v>51154.400000000001</v>
      </c>
      <c r="E8534" s="62">
        <v>0</v>
      </c>
      <c r="F8534" s="6">
        <f t="shared" si="2004"/>
        <v>0</v>
      </c>
      <c r="G8534" s="7">
        <v>0.41472999999999999</v>
      </c>
      <c r="H8534" s="6">
        <f t="shared" si="1996"/>
        <v>14515.55</v>
      </c>
      <c r="I8534" s="7">
        <v>0</v>
      </c>
      <c r="J8534" s="6">
        <f t="shared" si="1997"/>
        <v>0</v>
      </c>
      <c r="K8534" s="20"/>
      <c r="L8534" s="6">
        <f t="shared" si="1998"/>
        <v>40000</v>
      </c>
      <c r="M8534" s="11">
        <f t="shared" si="2005"/>
        <v>0</v>
      </c>
      <c r="N8534" s="6">
        <f t="shared" si="1999"/>
        <v>11154.400000000001</v>
      </c>
      <c r="O8534" s="11">
        <f t="shared" si="2006"/>
        <v>3361.1499999999978</v>
      </c>
      <c r="P8534" s="11">
        <f t="shared" si="2000"/>
        <v>0</v>
      </c>
      <c r="Q8534" s="11">
        <f t="shared" si="2007"/>
        <v>0</v>
      </c>
      <c r="R8534" s="11">
        <f t="shared" si="2008"/>
        <v>3361.1499999999978</v>
      </c>
      <c r="S8534" s="6">
        <f t="shared" si="2001"/>
        <v>0</v>
      </c>
      <c r="T8534" s="11">
        <f t="shared" si="2002"/>
        <v>0</v>
      </c>
      <c r="U8534" s="11">
        <f t="shared" si="2003"/>
        <v>0</v>
      </c>
      <c r="V8534" s="11">
        <f t="shared" si="2009"/>
        <v>0</v>
      </c>
      <c r="W8534" s="20"/>
    </row>
    <row r="8535" spans="1:23" x14ac:dyDescent="0.25">
      <c r="A8535">
        <v>2022122120</v>
      </c>
      <c r="B8535">
        <v>4</v>
      </c>
      <c r="C8535" s="7">
        <v>0.64256999999999997</v>
      </c>
      <c r="D8535" s="6">
        <f t="shared" si="1995"/>
        <v>51405.599999999999</v>
      </c>
      <c r="E8535" s="62">
        <v>0</v>
      </c>
      <c r="F8535" s="6">
        <f t="shared" si="2004"/>
        <v>0</v>
      </c>
      <c r="G8535" s="7">
        <v>0.49356</v>
      </c>
      <c r="H8535" s="6">
        <f t="shared" si="1996"/>
        <v>17274.599999999999</v>
      </c>
      <c r="I8535" s="7">
        <v>0</v>
      </c>
      <c r="J8535" s="6">
        <f t="shared" si="1997"/>
        <v>0</v>
      </c>
      <c r="K8535" s="20"/>
      <c r="L8535" s="6">
        <f t="shared" si="1998"/>
        <v>40000</v>
      </c>
      <c r="M8535" s="11">
        <f t="shared" si="2005"/>
        <v>0</v>
      </c>
      <c r="N8535" s="6">
        <f t="shared" si="1999"/>
        <v>11405.599999999999</v>
      </c>
      <c r="O8535" s="11">
        <f t="shared" si="2006"/>
        <v>5869</v>
      </c>
      <c r="P8535" s="11">
        <f t="shared" si="2000"/>
        <v>0</v>
      </c>
      <c r="Q8535" s="11">
        <f t="shared" si="2007"/>
        <v>0</v>
      </c>
      <c r="R8535" s="11">
        <f t="shared" si="2008"/>
        <v>5869</v>
      </c>
      <c r="S8535" s="6">
        <f t="shared" si="2001"/>
        <v>0</v>
      </c>
      <c r="T8535" s="11">
        <f t="shared" si="2002"/>
        <v>0</v>
      </c>
      <c r="U8535" s="11">
        <f t="shared" si="2003"/>
        <v>0</v>
      </c>
      <c r="V8535" s="11">
        <f t="shared" si="2009"/>
        <v>0</v>
      </c>
      <c r="W8535" s="20"/>
    </row>
    <row r="8536" spans="1:23" x14ac:dyDescent="0.25">
      <c r="A8536">
        <v>2022122121</v>
      </c>
      <c r="B8536">
        <v>4</v>
      </c>
      <c r="C8536" s="7">
        <v>0.64627999999999997</v>
      </c>
      <c r="D8536" s="6">
        <f t="shared" si="1995"/>
        <v>51702.399999999994</v>
      </c>
      <c r="E8536" s="62">
        <v>0</v>
      </c>
      <c r="F8536" s="6">
        <f t="shared" si="2004"/>
        <v>0</v>
      </c>
      <c r="G8536" s="7">
        <v>0.54657999999999995</v>
      </c>
      <c r="H8536" s="6">
        <f t="shared" si="1996"/>
        <v>19130.3</v>
      </c>
      <c r="I8536" s="7">
        <v>0</v>
      </c>
      <c r="J8536" s="6">
        <f t="shared" si="1997"/>
        <v>0</v>
      </c>
      <c r="K8536" s="20"/>
      <c r="L8536" s="6">
        <f t="shared" si="1998"/>
        <v>40000</v>
      </c>
      <c r="M8536" s="11">
        <f t="shared" si="2005"/>
        <v>0</v>
      </c>
      <c r="N8536" s="6">
        <f t="shared" si="1999"/>
        <v>11702.399999999994</v>
      </c>
      <c r="O8536" s="11">
        <f t="shared" si="2006"/>
        <v>7427.9000000000051</v>
      </c>
      <c r="P8536" s="11">
        <f t="shared" si="2000"/>
        <v>0</v>
      </c>
      <c r="Q8536" s="11">
        <f t="shared" si="2007"/>
        <v>0</v>
      </c>
      <c r="R8536" s="11">
        <f t="shared" si="2008"/>
        <v>7427.9000000000051</v>
      </c>
      <c r="S8536" s="6">
        <f t="shared" si="2001"/>
        <v>0</v>
      </c>
      <c r="T8536" s="11">
        <f t="shared" si="2002"/>
        <v>0</v>
      </c>
      <c r="U8536" s="11">
        <f t="shared" si="2003"/>
        <v>0</v>
      </c>
      <c r="V8536" s="11">
        <f t="shared" si="2009"/>
        <v>0</v>
      </c>
      <c r="W8536" s="20"/>
    </row>
    <row r="8537" spans="1:23" x14ac:dyDescent="0.25">
      <c r="A8537">
        <v>2022122122</v>
      </c>
      <c r="B8537">
        <v>4</v>
      </c>
      <c r="C8537" s="7">
        <v>0.63963000000000003</v>
      </c>
      <c r="D8537" s="6">
        <f t="shared" si="1995"/>
        <v>51170.400000000001</v>
      </c>
      <c r="E8537" s="62">
        <v>0</v>
      </c>
      <c r="F8537" s="6">
        <f t="shared" si="2004"/>
        <v>0</v>
      </c>
      <c r="G8537" s="7">
        <v>0.56196000000000002</v>
      </c>
      <c r="H8537" s="6">
        <f t="shared" si="1996"/>
        <v>19668.600000000002</v>
      </c>
      <c r="I8537" s="7">
        <v>0</v>
      </c>
      <c r="J8537" s="6">
        <f t="shared" si="1997"/>
        <v>0</v>
      </c>
      <c r="K8537" s="20"/>
      <c r="L8537" s="6">
        <f t="shared" si="1998"/>
        <v>40000</v>
      </c>
      <c r="M8537" s="11">
        <f t="shared" si="2005"/>
        <v>0</v>
      </c>
      <c r="N8537" s="6">
        <f t="shared" si="1999"/>
        <v>11170.400000000001</v>
      </c>
      <c r="O8537" s="11">
        <f t="shared" si="2006"/>
        <v>8498.2000000000007</v>
      </c>
      <c r="P8537" s="11">
        <f t="shared" si="2000"/>
        <v>0</v>
      </c>
      <c r="Q8537" s="11">
        <f t="shared" si="2007"/>
        <v>0</v>
      </c>
      <c r="R8537" s="11">
        <f t="shared" si="2008"/>
        <v>8498.2000000000007</v>
      </c>
      <c r="S8537" s="6">
        <f t="shared" si="2001"/>
        <v>0</v>
      </c>
      <c r="T8537" s="11">
        <f t="shared" si="2002"/>
        <v>0</v>
      </c>
      <c r="U8537" s="11">
        <f t="shared" si="2003"/>
        <v>0</v>
      </c>
      <c r="V8537" s="11">
        <f t="shared" si="2009"/>
        <v>0</v>
      </c>
      <c r="W8537" s="20"/>
    </row>
    <row r="8538" spans="1:23" x14ac:dyDescent="0.25">
      <c r="A8538">
        <v>2022122123</v>
      </c>
      <c r="B8538">
        <v>4</v>
      </c>
      <c r="C8538" s="7">
        <v>0.62334000000000001</v>
      </c>
      <c r="D8538" s="6">
        <f t="shared" si="1995"/>
        <v>49867.199999999997</v>
      </c>
      <c r="E8538" s="62">
        <v>0</v>
      </c>
      <c r="F8538" s="6">
        <f t="shared" si="2004"/>
        <v>0</v>
      </c>
      <c r="G8538" s="7">
        <v>0.56042999999999998</v>
      </c>
      <c r="H8538" s="6">
        <f t="shared" si="1996"/>
        <v>19615.05</v>
      </c>
      <c r="I8538" s="7">
        <v>0</v>
      </c>
      <c r="J8538" s="6">
        <f t="shared" si="1997"/>
        <v>0</v>
      </c>
      <c r="K8538" s="20"/>
      <c r="L8538" s="6">
        <f t="shared" si="1998"/>
        <v>40000</v>
      </c>
      <c r="M8538" s="11">
        <f t="shared" si="2005"/>
        <v>0</v>
      </c>
      <c r="N8538" s="6">
        <f t="shared" si="1999"/>
        <v>9867.1999999999971</v>
      </c>
      <c r="O8538" s="11">
        <f t="shared" si="2006"/>
        <v>9747.8500000000022</v>
      </c>
      <c r="P8538" s="11">
        <f t="shared" si="2000"/>
        <v>0</v>
      </c>
      <c r="Q8538" s="11">
        <f t="shared" si="2007"/>
        <v>0</v>
      </c>
      <c r="R8538" s="11">
        <f t="shared" si="2008"/>
        <v>9747.8500000000022</v>
      </c>
      <c r="S8538" s="6">
        <f t="shared" si="2001"/>
        <v>0</v>
      </c>
      <c r="T8538" s="11">
        <f t="shared" si="2002"/>
        <v>0</v>
      </c>
      <c r="U8538" s="11">
        <f t="shared" si="2003"/>
        <v>0</v>
      </c>
      <c r="V8538" s="11">
        <f t="shared" si="2009"/>
        <v>0</v>
      </c>
      <c r="W8538" s="20"/>
    </row>
    <row r="8539" spans="1:23" x14ac:dyDescent="0.25">
      <c r="A8539">
        <v>2022122124</v>
      </c>
      <c r="B8539">
        <v>4</v>
      </c>
      <c r="C8539" s="7">
        <v>0.60167999999999999</v>
      </c>
      <c r="D8539" s="6">
        <f t="shared" si="1995"/>
        <v>48134.400000000001</v>
      </c>
      <c r="E8539" s="62">
        <v>0</v>
      </c>
      <c r="F8539" s="6">
        <f t="shared" si="2004"/>
        <v>0</v>
      </c>
      <c r="G8539" s="7">
        <v>0.55978000000000006</v>
      </c>
      <c r="H8539" s="6">
        <f t="shared" si="1996"/>
        <v>19592.300000000003</v>
      </c>
      <c r="I8539" s="7">
        <v>0</v>
      </c>
      <c r="J8539" s="6">
        <f t="shared" si="1997"/>
        <v>0</v>
      </c>
      <c r="K8539" s="20"/>
      <c r="L8539" s="6">
        <f t="shared" si="1998"/>
        <v>40000</v>
      </c>
      <c r="M8539" s="11">
        <f t="shared" si="2005"/>
        <v>0</v>
      </c>
      <c r="N8539" s="6">
        <f t="shared" si="1999"/>
        <v>8134.4000000000015</v>
      </c>
      <c r="O8539" s="11">
        <f t="shared" si="2006"/>
        <v>11457.900000000001</v>
      </c>
      <c r="P8539" s="11">
        <f t="shared" si="2000"/>
        <v>0</v>
      </c>
      <c r="Q8539" s="11">
        <f t="shared" si="2007"/>
        <v>0</v>
      </c>
      <c r="R8539" s="11">
        <f t="shared" si="2008"/>
        <v>11457.900000000001</v>
      </c>
      <c r="S8539" s="6">
        <f t="shared" si="2001"/>
        <v>0</v>
      </c>
      <c r="T8539" s="11">
        <f t="shared" si="2002"/>
        <v>0</v>
      </c>
      <c r="U8539" s="11">
        <f t="shared" si="2003"/>
        <v>0</v>
      </c>
      <c r="V8539" s="11">
        <f t="shared" si="2009"/>
        <v>0</v>
      </c>
      <c r="W8539" s="20"/>
    </row>
    <row r="8540" spans="1:23" x14ac:dyDescent="0.25">
      <c r="A8540">
        <v>2022122201</v>
      </c>
      <c r="B8540">
        <v>5</v>
      </c>
      <c r="C8540" s="7">
        <v>0.58338999999999996</v>
      </c>
      <c r="D8540" s="6">
        <f t="shared" si="1995"/>
        <v>46671.199999999997</v>
      </c>
      <c r="E8540" s="62">
        <v>0</v>
      </c>
      <c r="F8540" s="6">
        <f t="shared" si="2004"/>
        <v>0</v>
      </c>
      <c r="G8540" s="7">
        <v>0.55201999999999996</v>
      </c>
      <c r="H8540" s="6">
        <f t="shared" si="1996"/>
        <v>19320.699999999997</v>
      </c>
      <c r="I8540" s="7">
        <v>0</v>
      </c>
      <c r="J8540" s="6">
        <f t="shared" si="1997"/>
        <v>0</v>
      </c>
      <c r="K8540" s="20"/>
      <c r="L8540" s="6">
        <f t="shared" si="1998"/>
        <v>40000</v>
      </c>
      <c r="M8540" s="11">
        <f t="shared" si="2005"/>
        <v>0</v>
      </c>
      <c r="N8540" s="6">
        <f t="shared" si="1999"/>
        <v>6671.1999999999971</v>
      </c>
      <c r="O8540" s="11">
        <f t="shared" si="2006"/>
        <v>12649.5</v>
      </c>
      <c r="P8540" s="11">
        <f t="shared" si="2000"/>
        <v>0</v>
      </c>
      <c r="Q8540" s="11">
        <f t="shared" si="2007"/>
        <v>0</v>
      </c>
      <c r="R8540" s="11">
        <f t="shared" si="2008"/>
        <v>12649.5</v>
      </c>
      <c r="S8540" s="6">
        <f t="shared" si="2001"/>
        <v>0</v>
      </c>
      <c r="T8540" s="11">
        <f t="shared" si="2002"/>
        <v>0</v>
      </c>
      <c r="U8540" s="11">
        <f t="shared" si="2003"/>
        <v>0</v>
      </c>
      <c r="V8540" s="11">
        <f t="shared" si="2009"/>
        <v>0</v>
      </c>
      <c r="W8540" s="20"/>
    </row>
    <row r="8541" spans="1:23" x14ac:dyDescent="0.25">
      <c r="A8541">
        <v>2022122202</v>
      </c>
      <c r="B8541">
        <v>5</v>
      </c>
      <c r="C8541" s="7">
        <v>0.57196999999999998</v>
      </c>
      <c r="D8541" s="6">
        <f t="shared" si="1995"/>
        <v>45757.599999999999</v>
      </c>
      <c r="E8541" s="62">
        <v>0</v>
      </c>
      <c r="F8541" s="6">
        <f t="shared" si="2004"/>
        <v>0</v>
      </c>
      <c r="G8541" s="7">
        <v>0.54293000000000002</v>
      </c>
      <c r="H8541" s="6">
        <f t="shared" si="1996"/>
        <v>19002.55</v>
      </c>
      <c r="I8541" s="7">
        <v>0</v>
      </c>
      <c r="J8541" s="6">
        <f t="shared" si="1997"/>
        <v>0</v>
      </c>
      <c r="K8541" s="20"/>
      <c r="L8541" s="6">
        <f t="shared" si="1998"/>
        <v>40000</v>
      </c>
      <c r="M8541" s="11">
        <f t="shared" si="2005"/>
        <v>0</v>
      </c>
      <c r="N8541" s="6">
        <f t="shared" si="1999"/>
        <v>5757.5999999999985</v>
      </c>
      <c r="O8541" s="11">
        <f t="shared" si="2006"/>
        <v>13244.95</v>
      </c>
      <c r="P8541" s="11">
        <f t="shared" si="2000"/>
        <v>0</v>
      </c>
      <c r="Q8541" s="11">
        <f t="shared" si="2007"/>
        <v>0</v>
      </c>
      <c r="R8541" s="11">
        <f t="shared" si="2008"/>
        <v>13244.95</v>
      </c>
      <c r="S8541" s="6">
        <f t="shared" si="2001"/>
        <v>0</v>
      </c>
      <c r="T8541" s="11">
        <f t="shared" si="2002"/>
        <v>0</v>
      </c>
      <c r="U8541" s="11">
        <f t="shared" si="2003"/>
        <v>0</v>
      </c>
      <c r="V8541" s="11">
        <f t="shared" si="2009"/>
        <v>0</v>
      </c>
      <c r="W8541" s="20"/>
    </row>
    <row r="8542" spans="1:23" x14ac:dyDescent="0.25">
      <c r="A8542">
        <v>2022122203</v>
      </c>
      <c r="B8542">
        <v>5</v>
      </c>
      <c r="C8542" s="7">
        <v>0.56247000000000003</v>
      </c>
      <c r="D8542" s="6">
        <f t="shared" si="1995"/>
        <v>44997.599999999999</v>
      </c>
      <c r="E8542" s="62">
        <v>0</v>
      </c>
      <c r="F8542" s="6">
        <f t="shared" si="2004"/>
        <v>0</v>
      </c>
      <c r="G8542" s="7">
        <v>0.52856999999999998</v>
      </c>
      <c r="H8542" s="6">
        <f t="shared" si="1996"/>
        <v>18499.95</v>
      </c>
      <c r="I8542" s="7">
        <v>0</v>
      </c>
      <c r="J8542" s="6">
        <f t="shared" si="1997"/>
        <v>0</v>
      </c>
      <c r="K8542" s="20"/>
      <c r="L8542" s="6">
        <f t="shared" si="1998"/>
        <v>40000</v>
      </c>
      <c r="M8542" s="11">
        <f t="shared" si="2005"/>
        <v>0</v>
      </c>
      <c r="N8542" s="6">
        <f t="shared" si="1999"/>
        <v>4997.5999999999985</v>
      </c>
      <c r="O8542" s="11">
        <f t="shared" si="2006"/>
        <v>13502.350000000002</v>
      </c>
      <c r="P8542" s="11">
        <f t="shared" si="2000"/>
        <v>0</v>
      </c>
      <c r="Q8542" s="11">
        <f t="shared" si="2007"/>
        <v>0</v>
      </c>
      <c r="R8542" s="11">
        <f t="shared" si="2008"/>
        <v>13502.350000000002</v>
      </c>
      <c r="S8542" s="6">
        <f t="shared" si="2001"/>
        <v>0</v>
      </c>
      <c r="T8542" s="11">
        <f t="shared" si="2002"/>
        <v>0</v>
      </c>
      <c r="U8542" s="11">
        <f t="shared" si="2003"/>
        <v>0</v>
      </c>
      <c r="V8542" s="11">
        <f t="shared" si="2009"/>
        <v>0</v>
      </c>
      <c r="W8542" s="20"/>
    </row>
    <row r="8543" spans="1:23" x14ac:dyDescent="0.25">
      <c r="A8543">
        <v>2022122204</v>
      </c>
      <c r="B8543">
        <v>5</v>
      </c>
      <c r="C8543" s="7">
        <v>0.55786000000000002</v>
      </c>
      <c r="D8543" s="6">
        <f t="shared" si="1995"/>
        <v>44628.800000000003</v>
      </c>
      <c r="E8543" s="62">
        <v>0</v>
      </c>
      <c r="F8543" s="6">
        <f t="shared" si="2004"/>
        <v>0</v>
      </c>
      <c r="G8543" s="7">
        <v>0.52237</v>
      </c>
      <c r="H8543" s="6">
        <f t="shared" si="1996"/>
        <v>18282.95</v>
      </c>
      <c r="I8543" s="7">
        <v>0</v>
      </c>
      <c r="J8543" s="6">
        <f t="shared" si="1997"/>
        <v>0</v>
      </c>
      <c r="K8543" s="20"/>
      <c r="L8543" s="6">
        <f t="shared" si="1998"/>
        <v>40000</v>
      </c>
      <c r="M8543" s="11">
        <f t="shared" si="2005"/>
        <v>0</v>
      </c>
      <c r="N8543" s="6">
        <f t="shared" si="1999"/>
        <v>4628.8000000000029</v>
      </c>
      <c r="O8543" s="11">
        <f t="shared" si="2006"/>
        <v>13654.149999999998</v>
      </c>
      <c r="P8543" s="11">
        <f t="shared" si="2000"/>
        <v>0</v>
      </c>
      <c r="Q8543" s="11">
        <f t="shared" si="2007"/>
        <v>0</v>
      </c>
      <c r="R8543" s="11">
        <f t="shared" si="2008"/>
        <v>13654.149999999998</v>
      </c>
      <c r="S8543" s="6">
        <f t="shared" si="2001"/>
        <v>0</v>
      </c>
      <c r="T8543" s="11">
        <f t="shared" si="2002"/>
        <v>0</v>
      </c>
      <c r="U8543" s="11">
        <f t="shared" si="2003"/>
        <v>0</v>
      </c>
      <c r="V8543" s="11">
        <f t="shared" si="2009"/>
        <v>0</v>
      </c>
      <c r="W8543" s="20"/>
    </row>
    <row r="8544" spans="1:23" x14ac:dyDescent="0.25">
      <c r="A8544">
        <v>2022122205</v>
      </c>
      <c r="B8544">
        <v>5</v>
      </c>
      <c r="C8544" s="7">
        <v>0.56381999999999999</v>
      </c>
      <c r="D8544" s="6">
        <f t="shared" si="1995"/>
        <v>45105.599999999999</v>
      </c>
      <c r="E8544" s="62">
        <v>0</v>
      </c>
      <c r="F8544" s="6">
        <f t="shared" si="2004"/>
        <v>0</v>
      </c>
      <c r="G8544" s="7">
        <v>0.52366999999999997</v>
      </c>
      <c r="H8544" s="6">
        <f t="shared" si="1996"/>
        <v>18328.449999999997</v>
      </c>
      <c r="I8544" s="7">
        <v>0</v>
      </c>
      <c r="J8544" s="6">
        <f t="shared" si="1997"/>
        <v>0</v>
      </c>
      <c r="K8544" s="20"/>
      <c r="L8544" s="6">
        <f t="shared" si="1998"/>
        <v>40000</v>
      </c>
      <c r="M8544" s="11">
        <f t="shared" si="2005"/>
        <v>0</v>
      </c>
      <c r="N8544" s="6">
        <f t="shared" si="1999"/>
        <v>5105.5999999999985</v>
      </c>
      <c r="O8544" s="11">
        <f t="shared" si="2006"/>
        <v>13222.849999999999</v>
      </c>
      <c r="P8544" s="11">
        <f t="shared" si="2000"/>
        <v>0</v>
      </c>
      <c r="Q8544" s="11">
        <f t="shared" si="2007"/>
        <v>0</v>
      </c>
      <c r="R8544" s="11">
        <f t="shared" si="2008"/>
        <v>13222.849999999999</v>
      </c>
      <c r="S8544" s="6">
        <f t="shared" si="2001"/>
        <v>0</v>
      </c>
      <c r="T8544" s="11">
        <f t="shared" si="2002"/>
        <v>0</v>
      </c>
      <c r="U8544" s="11">
        <f t="shared" si="2003"/>
        <v>0</v>
      </c>
      <c r="V8544" s="11">
        <f t="shared" si="2009"/>
        <v>0</v>
      </c>
      <c r="W8544" s="20"/>
    </row>
    <row r="8545" spans="1:23" x14ac:dyDescent="0.25">
      <c r="A8545">
        <v>2022122206</v>
      </c>
      <c r="B8545">
        <v>5</v>
      </c>
      <c r="C8545" s="7">
        <v>0.58284999999999998</v>
      </c>
      <c r="D8545" s="6">
        <f t="shared" si="1995"/>
        <v>46628</v>
      </c>
      <c r="E8545" s="62">
        <v>0</v>
      </c>
      <c r="F8545" s="6">
        <f t="shared" si="2004"/>
        <v>0</v>
      </c>
      <c r="G8545" s="7">
        <v>0.50851000000000002</v>
      </c>
      <c r="H8545" s="6">
        <f t="shared" si="1996"/>
        <v>17797.850000000002</v>
      </c>
      <c r="I8545" s="7">
        <v>0</v>
      </c>
      <c r="J8545" s="6">
        <f t="shared" si="1997"/>
        <v>0</v>
      </c>
      <c r="K8545" s="20"/>
      <c r="L8545" s="6">
        <f t="shared" si="1998"/>
        <v>40000</v>
      </c>
      <c r="M8545" s="11">
        <f t="shared" si="2005"/>
        <v>0</v>
      </c>
      <c r="N8545" s="6">
        <f t="shared" si="1999"/>
        <v>6628</v>
      </c>
      <c r="O8545" s="11">
        <f t="shared" si="2006"/>
        <v>11169.850000000002</v>
      </c>
      <c r="P8545" s="11">
        <f t="shared" si="2000"/>
        <v>0</v>
      </c>
      <c r="Q8545" s="11">
        <f t="shared" si="2007"/>
        <v>0</v>
      </c>
      <c r="R8545" s="11">
        <f t="shared" si="2008"/>
        <v>11169.850000000002</v>
      </c>
      <c r="S8545" s="6">
        <f t="shared" si="2001"/>
        <v>0</v>
      </c>
      <c r="T8545" s="11">
        <f t="shared" si="2002"/>
        <v>0</v>
      </c>
      <c r="U8545" s="11">
        <f t="shared" si="2003"/>
        <v>0</v>
      </c>
      <c r="V8545" s="11">
        <f t="shared" si="2009"/>
        <v>0</v>
      </c>
      <c r="W8545" s="20"/>
    </row>
    <row r="8546" spans="1:23" x14ac:dyDescent="0.25">
      <c r="A8546">
        <v>2022122207</v>
      </c>
      <c r="B8546">
        <v>5</v>
      </c>
      <c r="C8546" s="7">
        <v>0.61056999999999995</v>
      </c>
      <c r="D8546" s="6">
        <f t="shared" si="1995"/>
        <v>48845.599999999999</v>
      </c>
      <c r="E8546" s="62">
        <v>0</v>
      </c>
      <c r="F8546" s="6">
        <f t="shared" si="2004"/>
        <v>0</v>
      </c>
      <c r="G8546" s="7">
        <v>0.52078999999999998</v>
      </c>
      <c r="H8546" s="6">
        <f t="shared" si="1996"/>
        <v>18227.649999999998</v>
      </c>
      <c r="I8546" s="7">
        <v>0</v>
      </c>
      <c r="J8546" s="6">
        <f t="shared" si="1997"/>
        <v>0</v>
      </c>
      <c r="K8546" s="20"/>
      <c r="L8546" s="6">
        <f t="shared" si="1998"/>
        <v>40000</v>
      </c>
      <c r="M8546" s="11">
        <f t="shared" si="2005"/>
        <v>0</v>
      </c>
      <c r="N8546" s="6">
        <f t="shared" si="1999"/>
        <v>8845.5999999999985</v>
      </c>
      <c r="O8546" s="11">
        <f t="shared" si="2006"/>
        <v>9382.0499999999993</v>
      </c>
      <c r="P8546" s="11">
        <f t="shared" si="2000"/>
        <v>0</v>
      </c>
      <c r="Q8546" s="11">
        <f t="shared" si="2007"/>
        <v>0</v>
      </c>
      <c r="R8546" s="11">
        <f t="shared" si="2008"/>
        <v>9382.0499999999993</v>
      </c>
      <c r="S8546" s="6">
        <f t="shared" si="2001"/>
        <v>0</v>
      </c>
      <c r="T8546" s="11">
        <f t="shared" si="2002"/>
        <v>0</v>
      </c>
      <c r="U8546" s="11">
        <f t="shared" si="2003"/>
        <v>0</v>
      </c>
      <c r="V8546" s="11">
        <f t="shared" si="2009"/>
        <v>0</v>
      </c>
      <c r="W8546" s="20"/>
    </row>
    <row r="8547" spans="1:23" x14ac:dyDescent="0.25">
      <c r="A8547">
        <v>2022122208</v>
      </c>
      <c r="B8547">
        <v>5</v>
      </c>
      <c r="C8547" s="7">
        <v>0.63219999999999998</v>
      </c>
      <c r="D8547" s="6">
        <f t="shared" si="1995"/>
        <v>50576</v>
      </c>
      <c r="E8547" s="62">
        <v>0</v>
      </c>
      <c r="F8547" s="6">
        <f t="shared" si="2004"/>
        <v>0</v>
      </c>
      <c r="G8547" s="7">
        <v>0.53564999999999996</v>
      </c>
      <c r="H8547" s="6">
        <f t="shared" si="1996"/>
        <v>18747.75</v>
      </c>
      <c r="I8547" s="7">
        <v>3.2200000000000002E-3</v>
      </c>
      <c r="J8547" s="6">
        <f t="shared" si="1997"/>
        <v>45.080000000000005</v>
      </c>
      <c r="K8547" s="20"/>
      <c r="L8547" s="6">
        <f t="shared" si="1998"/>
        <v>40000</v>
      </c>
      <c r="M8547" s="11">
        <f t="shared" si="2005"/>
        <v>0</v>
      </c>
      <c r="N8547" s="6">
        <f t="shared" si="1999"/>
        <v>10576</v>
      </c>
      <c r="O8547" s="11">
        <f t="shared" si="2006"/>
        <v>8171.75</v>
      </c>
      <c r="P8547" s="11">
        <f t="shared" si="2000"/>
        <v>0</v>
      </c>
      <c r="Q8547" s="11">
        <f t="shared" si="2007"/>
        <v>45.080000000000005</v>
      </c>
      <c r="R8547" s="11">
        <f t="shared" si="2008"/>
        <v>8216.83</v>
      </c>
      <c r="S8547" s="6">
        <f t="shared" si="2001"/>
        <v>0</v>
      </c>
      <c r="T8547" s="11">
        <f t="shared" si="2002"/>
        <v>0</v>
      </c>
      <c r="U8547" s="11">
        <f t="shared" si="2003"/>
        <v>0</v>
      </c>
      <c r="V8547" s="11">
        <f t="shared" si="2009"/>
        <v>0</v>
      </c>
      <c r="W8547" s="20"/>
    </row>
    <row r="8548" spans="1:23" x14ac:dyDescent="0.25">
      <c r="A8548">
        <v>2022122209</v>
      </c>
      <c r="B8548">
        <v>5</v>
      </c>
      <c r="C8548" s="7">
        <v>0.65210999999999997</v>
      </c>
      <c r="D8548" s="6">
        <f t="shared" si="1995"/>
        <v>52168.799999999996</v>
      </c>
      <c r="E8548" s="62">
        <v>0</v>
      </c>
      <c r="F8548" s="6">
        <f t="shared" si="2004"/>
        <v>0</v>
      </c>
      <c r="G8548" s="7">
        <v>0.52153000000000005</v>
      </c>
      <c r="H8548" s="6">
        <f t="shared" si="1996"/>
        <v>18253.550000000003</v>
      </c>
      <c r="I8548" s="7">
        <v>0.10539</v>
      </c>
      <c r="J8548" s="6">
        <f t="shared" si="1997"/>
        <v>1475.46</v>
      </c>
      <c r="K8548" s="20"/>
      <c r="L8548" s="6">
        <f t="shared" si="1998"/>
        <v>40000</v>
      </c>
      <c r="M8548" s="11">
        <f t="shared" si="2005"/>
        <v>0</v>
      </c>
      <c r="N8548" s="6">
        <f t="shared" si="1999"/>
        <v>12168.799999999996</v>
      </c>
      <c r="O8548" s="11">
        <f t="shared" si="2006"/>
        <v>6084.7500000000073</v>
      </c>
      <c r="P8548" s="11">
        <f t="shared" si="2000"/>
        <v>0</v>
      </c>
      <c r="Q8548" s="11">
        <f t="shared" si="2007"/>
        <v>1475.46</v>
      </c>
      <c r="R8548" s="11">
        <f t="shared" si="2008"/>
        <v>7560.2100000000073</v>
      </c>
      <c r="S8548" s="6">
        <f t="shared" si="2001"/>
        <v>0</v>
      </c>
      <c r="T8548" s="11">
        <f t="shared" si="2002"/>
        <v>0</v>
      </c>
      <c r="U8548" s="11">
        <f t="shared" si="2003"/>
        <v>0</v>
      </c>
      <c r="V8548" s="11">
        <f t="shared" si="2009"/>
        <v>0</v>
      </c>
      <c r="W8548" s="20"/>
    </row>
    <row r="8549" spans="1:23" x14ac:dyDescent="0.25">
      <c r="A8549">
        <v>2022122210</v>
      </c>
      <c r="B8549">
        <v>5</v>
      </c>
      <c r="C8549" s="7">
        <v>0.67688999999999999</v>
      </c>
      <c r="D8549" s="6">
        <f t="shared" si="1995"/>
        <v>54151.199999999997</v>
      </c>
      <c r="E8549" s="62">
        <v>0</v>
      </c>
      <c r="F8549" s="6">
        <f t="shared" si="2004"/>
        <v>0</v>
      </c>
      <c r="G8549" s="7">
        <v>0.54518</v>
      </c>
      <c r="H8549" s="6">
        <f t="shared" si="1996"/>
        <v>19081.3</v>
      </c>
      <c r="I8549" s="7">
        <v>0.14201</v>
      </c>
      <c r="J8549" s="6">
        <f t="shared" si="1997"/>
        <v>1988.1399999999999</v>
      </c>
      <c r="K8549" s="20"/>
      <c r="L8549" s="6">
        <f t="shared" si="1998"/>
        <v>40000</v>
      </c>
      <c r="M8549" s="11">
        <f t="shared" si="2005"/>
        <v>0</v>
      </c>
      <c r="N8549" s="6">
        <f t="shared" si="1999"/>
        <v>14151.199999999997</v>
      </c>
      <c r="O8549" s="11">
        <f t="shared" si="2006"/>
        <v>4930.1000000000022</v>
      </c>
      <c r="P8549" s="11">
        <f t="shared" si="2000"/>
        <v>0</v>
      </c>
      <c r="Q8549" s="11">
        <f t="shared" si="2007"/>
        <v>1988.1399999999999</v>
      </c>
      <c r="R8549" s="11">
        <f t="shared" si="2008"/>
        <v>6918.2400000000016</v>
      </c>
      <c r="S8549" s="6">
        <f t="shared" si="2001"/>
        <v>0</v>
      </c>
      <c r="T8549" s="11">
        <f t="shared" si="2002"/>
        <v>0</v>
      </c>
      <c r="U8549" s="11">
        <f t="shared" si="2003"/>
        <v>0</v>
      </c>
      <c r="V8549" s="11">
        <f t="shared" si="2009"/>
        <v>0</v>
      </c>
      <c r="W8549" s="20"/>
    </row>
    <row r="8550" spans="1:23" x14ac:dyDescent="0.25">
      <c r="A8550">
        <v>2022122211</v>
      </c>
      <c r="B8550">
        <v>5</v>
      </c>
      <c r="C8550" s="7">
        <v>0.69447999999999999</v>
      </c>
      <c r="D8550" s="6">
        <f t="shared" si="1995"/>
        <v>55558.400000000001</v>
      </c>
      <c r="E8550" s="62">
        <v>0</v>
      </c>
      <c r="F8550" s="6">
        <f t="shared" si="2004"/>
        <v>0</v>
      </c>
      <c r="G8550" s="7">
        <v>0.56366000000000005</v>
      </c>
      <c r="H8550" s="6">
        <f t="shared" si="1996"/>
        <v>19728.100000000002</v>
      </c>
      <c r="I8550" s="7">
        <v>0.16811999999999999</v>
      </c>
      <c r="J8550" s="6">
        <f t="shared" si="1997"/>
        <v>2353.6799999999998</v>
      </c>
      <c r="K8550" s="20"/>
      <c r="L8550" s="6">
        <f t="shared" si="1998"/>
        <v>40000</v>
      </c>
      <c r="M8550" s="11">
        <f t="shared" si="2005"/>
        <v>0</v>
      </c>
      <c r="N8550" s="6">
        <f t="shared" si="1999"/>
        <v>15558.400000000001</v>
      </c>
      <c r="O8550" s="11">
        <f t="shared" si="2006"/>
        <v>4169.7000000000007</v>
      </c>
      <c r="P8550" s="11">
        <f t="shared" si="2000"/>
        <v>0</v>
      </c>
      <c r="Q8550" s="11">
        <f t="shared" si="2007"/>
        <v>2353.6799999999998</v>
      </c>
      <c r="R8550" s="11">
        <f t="shared" si="2008"/>
        <v>6523.380000000001</v>
      </c>
      <c r="S8550" s="6">
        <f t="shared" si="2001"/>
        <v>0</v>
      </c>
      <c r="T8550" s="11">
        <f t="shared" si="2002"/>
        <v>0</v>
      </c>
      <c r="U8550" s="11">
        <f t="shared" si="2003"/>
        <v>0</v>
      </c>
      <c r="V8550" s="11">
        <f t="shared" si="2009"/>
        <v>0</v>
      </c>
      <c r="W8550" s="20"/>
    </row>
    <row r="8551" spans="1:23" x14ac:dyDescent="0.25">
      <c r="A8551">
        <v>2022122212</v>
      </c>
      <c r="B8551">
        <v>5</v>
      </c>
      <c r="C8551" s="7">
        <v>0.70735999999999999</v>
      </c>
      <c r="D8551" s="6">
        <f t="shared" si="1995"/>
        <v>56588.799999999996</v>
      </c>
      <c r="E8551" s="62">
        <v>0</v>
      </c>
      <c r="F8551" s="6">
        <f t="shared" si="2004"/>
        <v>0</v>
      </c>
      <c r="G8551" s="7">
        <v>0.55318000000000001</v>
      </c>
      <c r="H8551" s="6">
        <f t="shared" si="1996"/>
        <v>19361.3</v>
      </c>
      <c r="I8551" s="7">
        <v>0.22327</v>
      </c>
      <c r="J8551" s="6">
        <f t="shared" si="1997"/>
        <v>3125.7799999999997</v>
      </c>
      <c r="K8551" s="20"/>
      <c r="L8551" s="6">
        <f t="shared" si="1998"/>
        <v>40000</v>
      </c>
      <c r="M8551" s="11">
        <f t="shared" si="2005"/>
        <v>0</v>
      </c>
      <c r="N8551" s="6">
        <f t="shared" si="1999"/>
        <v>16588.799999999996</v>
      </c>
      <c r="O8551" s="11">
        <f t="shared" si="2006"/>
        <v>2772.5000000000036</v>
      </c>
      <c r="P8551" s="11">
        <f t="shared" si="2000"/>
        <v>0</v>
      </c>
      <c r="Q8551" s="11">
        <f t="shared" si="2007"/>
        <v>3125.7799999999997</v>
      </c>
      <c r="R8551" s="11">
        <f t="shared" si="2008"/>
        <v>5898.2800000000034</v>
      </c>
      <c r="S8551" s="6">
        <f t="shared" si="2001"/>
        <v>0</v>
      </c>
      <c r="T8551" s="11">
        <f t="shared" si="2002"/>
        <v>0</v>
      </c>
      <c r="U8551" s="11">
        <f t="shared" si="2003"/>
        <v>0</v>
      </c>
      <c r="V8551" s="11">
        <f t="shared" si="2009"/>
        <v>0</v>
      </c>
      <c r="W8551" s="20"/>
    </row>
    <row r="8552" spans="1:23" x14ac:dyDescent="0.25">
      <c r="A8552">
        <v>2022122213</v>
      </c>
      <c r="B8552">
        <v>5</v>
      </c>
      <c r="C8552" s="7">
        <v>0.71701999999999999</v>
      </c>
      <c r="D8552" s="6">
        <f t="shared" si="1995"/>
        <v>57361.599999999999</v>
      </c>
      <c r="E8552" s="62">
        <v>0</v>
      </c>
      <c r="F8552" s="6">
        <f t="shared" si="2004"/>
        <v>0</v>
      </c>
      <c r="G8552" s="7">
        <v>0.54778000000000004</v>
      </c>
      <c r="H8552" s="6">
        <f t="shared" si="1996"/>
        <v>19172.300000000003</v>
      </c>
      <c r="I8552" s="7">
        <v>0.21909000000000001</v>
      </c>
      <c r="J8552" s="6">
        <f t="shared" si="1997"/>
        <v>3067.26</v>
      </c>
      <c r="K8552" s="20"/>
      <c r="L8552" s="6">
        <f t="shared" si="1998"/>
        <v>40000</v>
      </c>
      <c r="M8552" s="11">
        <f t="shared" si="2005"/>
        <v>0</v>
      </c>
      <c r="N8552" s="6">
        <f t="shared" si="1999"/>
        <v>17361.599999999999</v>
      </c>
      <c r="O8552" s="11">
        <f t="shared" si="2006"/>
        <v>1810.7000000000044</v>
      </c>
      <c r="P8552" s="11">
        <f t="shared" si="2000"/>
        <v>0</v>
      </c>
      <c r="Q8552" s="11">
        <f t="shared" si="2007"/>
        <v>3067.26</v>
      </c>
      <c r="R8552" s="11">
        <f t="shared" si="2008"/>
        <v>4877.9600000000046</v>
      </c>
      <c r="S8552" s="6">
        <f t="shared" si="2001"/>
        <v>0</v>
      </c>
      <c r="T8552" s="11">
        <f t="shared" si="2002"/>
        <v>0</v>
      </c>
      <c r="U8552" s="11">
        <f t="shared" si="2003"/>
        <v>0</v>
      </c>
      <c r="V8552" s="11">
        <f t="shared" si="2009"/>
        <v>0</v>
      </c>
      <c r="W8552" s="20"/>
    </row>
    <row r="8553" spans="1:23" x14ac:dyDescent="0.25">
      <c r="A8553">
        <v>2022122214</v>
      </c>
      <c r="B8553">
        <v>5</v>
      </c>
      <c r="C8553" s="7">
        <v>0.73090999999999995</v>
      </c>
      <c r="D8553" s="6">
        <f t="shared" si="1995"/>
        <v>58472.799999999996</v>
      </c>
      <c r="E8553" s="62">
        <v>0</v>
      </c>
      <c r="F8553" s="6">
        <f t="shared" si="2004"/>
        <v>0</v>
      </c>
      <c r="G8553" s="7">
        <v>0.55235000000000001</v>
      </c>
      <c r="H8553" s="6">
        <f t="shared" si="1996"/>
        <v>19332.25</v>
      </c>
      <c r="I8553" s="7">
        <v>0.19436</v>
      </c>
      <c r="J8553" s="6">
        <f t="shared" si="1997"/>
        <v>2721.04</v>
      </c>
      <c r="K8553" s="20"/>
      <c r="L8553" s="6">
        <f t="shared" si="1998"/>
        <v>40000</v>
      </c>
      <c r="M8553" s="11">
        <f t="shared" si="2005"/>
        <v>0</v>
      </c>
      <c r="N8553" s="6">
        <f t="shared" si="1999"/>
        <v>18472.799999999996</v>
      </c>
      <c r="O8553" s="11">
        <f t="shared" si="2006"/>
        <v>859.45000000000437</v>
      </c>
      <c r="P8553" s="11">
        <f t="shared" si="2000"/>
        <v>0</v>
      </c>
      <c r="Q8553" s="11">
        <f t="shared" si="2007"/>
        <v>2721.04</v>
      </c>
      <c r="R8553" s="11">
        <f t="shared" si="2008"/>
        <v>3580.4900000000043</v>
      </c>
      <c r="S8553" s="6">
        <f t="shared" si="2001"/>
        <v>0</v>
      </c>
      <c r="T8553" s="11">
        <f t="shared" si="2002"/>
        <v>0</v>
      </c>
      <c r="U8553" s="11">
        <f t="shared" si="2003"/>
        <v>0</v>
      </c>
      <c r="V8553" s="11">
        <f t="shared" si="2009"/>
        <v>0</v>
      </c>
      <c r="W8553" s="20"/>
    </row>
    <row r="8554" spans="1:23" x14ac:dyDescent="0.25">
      <c r="A8554">
        <v>2022122215</v>
      </c>
      <c r="B8554">
        <v>5</v>
      </c>
      <c r="C8554" s="7">
        <v>0.74345000000000006</v>
      </c>
      <c r="D8554" s="6">
        <f t="shared" si="1995"/>
        <v>59476.000000000007</v>
      </c>
      <c r="E8554" s="62">
        <v>0</v>
      </c>
      <c r="F8554" s="6">
        <f t="shared" si="2004"/>
        <v>0</v>
      </c>
      <c r="G8554" s="7">
        <v>0.55020999999999998</v>
      </c>
      <c r="H8554" s="6">
        <f t="shared" si="1996"/>
        <v>19257.349999999999</v>
      </c>
      <c r="I8554" s="7">
        <v>0.19359000000000001</v>
      </c>
      <c r="J8554" s="6">
        <f t="shared" si="1997"/>
        <v>2710.26</v>
      </c>
      <c r="K8554" s="20"/>
      <c r="L8554" s="6">
        <f t="shared" si="1998"/>
        <v>40000</v>
      </c>
      <c r="M8554" s="11">
        <f t="shared" si="2005"/>
        <v>0</v>
      </c>
      <c r="N8554" s="6">
        <f t="shared" si="1999"/>
        <v>19257.349999999999</v>
      </c>
      <c r="O8554" s="11">
        <f t="shared" si="2006"/>
        <v>0</v>
      </c>
      <c r="P8554" s="11">
        <f t="shared" si="2000"/>
        <v>218.65000000000873</v>
      </c>
      <c r="Q8554" s="11">
        <f t="shared" si="2007"/>
        <v>2491.6099999999915</v>
      </c>
      <c r="R8554" s="11">
        <f t="shared" si="2008"/>
        <v>2491.6099999999915</v>
      </c>
      <c r="S8554" s="6">
        <f t="shared" si="2001"/>
        <v>0</v>
      </c>
      <c r="T8554" s="11">
        <f t="shared" si="2002"/>
        <v>0</v>
      </c>
      <c r="U8554" s="11">
        <f t="shared" si="2003"/>
        <v>0</v>
      </c>
      <c r="V8554" s="11">
        <f t="shared" si="2009"/>
        <v>0</v>
      </c>
      <c r="W8554" s="20"/>
    </row>
    <row r="8555" spans="1:23" x14ac:dyDescent="0.25">
      <c r="A8555">
        <v>2022122216</v>
      </c>
      <c r="B8555">
        <v>5</v>
      </c>
      <c r="C8555" s="7">
        <v>0.76065000000000005</v>
      </c>
      <c r="D8555" s="6">
        <f t="shared" si="1995"/>
        <v>60852.000000000007</v>
      </c>
      <c r="E8555" s="62">
        <v>0</v>
      </c>
      <c r="F8555" s="6">
        <f t="shared" si="2004"/>
        <v>0</v>
      </c>
      <c r="G8555" s="7">
        <v>0.56093000000000004</v>
      </c>
      <c r="H8555" s="6">
        <f t="shared" si="1996"/>
        <v>19632.550000000003</v>
      </c>
      <c r="I8555" s="7">
        <v>0.18754999999999999</v>
      </c>
      <c r="J8555" s="6">
        <f t="shared" si="1997"/>
        <v>2625.7</v>
      </c>
      <c r="K8555" s="20"/>
      <c r="L8555" s="6">
        <f t="shared" si="1998"/>
        <v>40000</v>
      </c>
      <c r="M8555" s="11">
        <f t="shared" si="2005"/>
        <v>0</v>
      </c>
      <c r="N8555" s="6">
        <f t="shared" si="1999"/>
        <v>19632.550000000003</v>
      </c>
      <c r="O8555" s="11">
        <f t="shared" si="2006"/>
        <v>0</v>
      </c>
      <c r="P8555" s="11">
        <f t="shared" si="2000"/>
        <v>1219.4500000000044</v>
      </c>
      <c r="Q8555" s="11">
        <f t="shared" si="2007"/>
        <v>1406.2499999999955</v>
      </c>
      <c r="R8555" s="11">
        <f t="shared" si="2008"/>
        <v>1406.2499999999955</v>
      </c>
      <c r="S8555" s="6">
        <f t="shared" si="2001"/>
        <v>0</v>
      </c>
      <c r="T8555" s="11">
        <f t="shared" si="2002"/>
        <v>0</v>
      </c>
      <c r="U8555" s="11">
        <f t="shared" si="2003"/>
        <v>0</v>
      </c>
      <c r="V8555" s="11">
        <f t="shared" si="2009"/>
        <v>0</v>
      </c>
      <c r="W8555" s="20"/>
    </row>
    <row r="8556" spans="1:23" x14ac:dyDescent="0.25">
      <c r="A8556">
        <v>2022122217</v>
      </c>
      <c r="B8556">
        <v>5</v>
      </c>
      <c r="C8556" s="7">
        <v>0.78547999999999996</v>
      </c>
      <c r="D8556" s="6">
        <f t="shared" si="1995"/>
        <v>62838.399999999994</v>
      </c>
      <c r="E8556" s="62">
        <v>0</v>
      </c>
      <c r="F8556" s="6">
        <f t="shared" si="2004"/>
        <v>0</v>
      </c>
      <c r="G8556" s="7">
        <v>0.60024</v>
      </c>
      <c r="H8556" s="6">
        <f t="shared" si="1996"/>
        <v>21008.400000000001</v>
      </c>
      <c r="I8556" s="7">
        <v>0.12523999999999999</v>
      </c>
      <c r="J8556" s="6">
        <f t="shared" si="1997"/>
        <v>1753.36</v>
      </c>
      <c r="K8556" s="20"/>
      <c r="L8556" s="6">
        <f t="shared" si="1998"/>
        <v>40000</v>
      </c>
      <c r="M8556" s="11">
        <f t="shared" si="2005"/>
        <v>0</v>
      </c>
      <c r="N8556" s="6">
        <f t="shared" si="1999"/>
        <v>21008.400000000001</v>
      </c>
      <c r="O8556" s="11">
        <f t="shared" si="2006"/>
        <v>0</v>
      </c>
      <c r="P8556" s="11">
        <f t="shared" si="2000"/>
        <v>1753.36</v>
      </c>
      <c r="Q8556" s="11">
        <f t="shared" si="2007"/>
        <v>0</v>
      </c>
      <c r="R8556" s="11">
        <f t="shared" si="2008"/>
        <v>0</v>
      </c>
      <c r="S8556" s="6">
        <f t="shared" si="2001"/>
        <v>76.639999999992824</v>
      </c>
      <c r="T8556" s="11">
        <f t="shared" si="2002"/>
        <v>0</v>
      </c>
      <c r="U8556" s="11">
        <f t="shared" si="2003"/>
        <v>0</v>
      </c>
      <c r="V8556" s="11">
        <f t="shared" si="2009"/>
        <v>76.639999999992824</v>
      </c>
      <c r="W8556" s="20"/>
    </row>
    <row r="8557" spans="1:23" x14ac:dyDescent="0.25">
      <c r="A8557">
        <v>2022122218</v>
      </c>
      <c r="B8557">
        <v>5</v>
      </c>
      <c r="C8557" s="7">
        <v>0.83784999999999998</v>
      </c>
      <c r="D8557" s="6">
        <f t="shared" si="1995"/>
        <v>67028</v>
      </c>
      <c r="E8557" s="62">
        <v>0</v>
      </c>
      <c r="F8557" s="6">
        <f t="shared" si="2004"/>
        <v>0</v>
      </c>
      <c r="G8557" s="7">
        <v>0.6532</v>
      </c>
      <c r="H8557" s="6">
        <f t="shared" si="1996"/>
        <v>22862</v>
      </c>
      <c r="I8557" s="7">
        <v>1.821E-2</v>
      </c>
      <c r="J8557" s="6">
        <f t="shared" si="1997"/>
        <v>254.94</v>
      </c>
      <c r="K8557" s="20"/>
      <c r="L8557" s="6">
        <f t="shared" si="1998"/>
        <v>40000</v>
      </c>
      <c r="M8557" s="11">
        <f t="shared" si="2005"/>
        <v>0</v>
      </c>
      <c r="N8557" s="6">
        <f t="shared" si="1999"/>
        <v>22862</v>
      </c>
      <c r="O8557" s="11">
        <f t="shared" si="2006"/>
        <v>0</v>
      </c>
      <c r="P8557" s="11">
        <f t="shared" si="2000"/>
        <v>254.94</v>
      </c>
      <c r="Q8557" s="11">
        <f t="shared" si="2007"/>
        <v>0</v>
      </c>
      <c r="R8557" s="11">
        <f t="shared" si="2008"/>
        <v>0</v>
      </c>
      <c r="S8557" s="6">
        <f t="shared" si="2001"/>
        <v>3911.06</v>
      </c>
      <c r="T8557" s="11">
        <f t="shared" si="2002"/>
        <v>0</v>
      </c>
      <c r="U8557" s="11">
        <f t="shared" si="2003"/>
        <v>0</v>
      </c>
      <c r="V8557" s="11">
        <f t="shared" si="2009"/>
        <v>3911.06</v>
      </c>
      <c r="W8557" s="20"/>
    </row>
    <row r="8558" spans="1:23" x14ac:dyDescent="0.25">
      <c r="A8558">
        <v>2022122219</v>
      </c>
      <c r="B8558">
        <v>5</v>
      </c>
      <c r="C8558" s="7">
        <v>0.88285000000000002</v>
      </c>
      <c r="D8558" s="6">
        <f t="shared" si="1995"/>
        <v>70628</v>
      </c>
      <c r="E8558" s="62">
        <v>0</v>
      </c>
      <c r="F8558" s="6">
        <f t="shared" si="2004"/>
        <v>0</v>
      </c>
      <c r="G8558" s="7">
        <v>0.66483000000000003</v>
      </c>
      <c r="H8558" s="6">
        <f t="shared" si="1996"/>
        <v>23269.050000000003</v>
      </c>
      <c r="I8558" s="7">
        <v>0</v>
      </c>
      <c r="J8558" s="6">
        <f t="shared" si="1997"/>
        <v>0</v>
      </c>
      <c r="K8558" s="20"/>
      <c r="L8558" s="6">
        <f t="shared" si="1998"/>
        <v>40000</v>
      </c>
      <c r="M8558" s="11">
        <f t="shared" si="2005"/>
        <v>0</v>
      </c>
      <c r="N8558" s="6">
        <f t="shared" si="1999"/>
        <v>23269.050000000003</v>
      </c>
      <c r="O8558" s="11">
        <f t="shared" si="2006"/>
        <v>0</v>
      </c>
      <c r="P8558" s="11">
        <f t="shared" si="2000"/>
        <v>0</v>
      </c>
      <c r="Q8558" s="11">
        <f t="shared" si="2007"/>
        <v>0</v>
      </c>
      <c r="R8558" s="11">
        <f t="shared" si="2008"/>
        <v>0</v>
      </c>
      <c r="S8558" s="6">
        <f t="shared" si="2001"/>
        <v>7358.9499999999971</v>
      </c>
      <c r="T8558" s="11">
        <f t="shared" si="2002"/>
        <v>0</v>
      </c>
      <c r="U8558" s="11">
        <f t="shared" si="2003"/>
        <v>0</v>
      </c>
      <c r="V8558" s="11">
        <f t="shared" si="2009"/>
        <v>7358.9499999999971</v>
      </c>
      <c r="W8558" s="20"/>
    </row>
    <row r="8559" spans="1:23" x14ac:dyDescent="0.25">
      <c r="A8559">
        <v>2022122220</v>
      </c>
      <c r="B8559">
        <v>5</v>
      </c>
      <c r="C8559" s="7">
        <v>0.90325999999999995</v>
      </c>
      <c r="D8559" s="6">
        <f t="shared" si="1995"/>
        <v>72260.800000000003</v>
      </c>
      <c r="E8559" s="62">
        <v>0</v>
      </c>
      <c r="F8559" s="6">
        <f t="shared" si="2004"/>
        <v>0</v>
      </c>
      <c r="G8559" s="7">
        <v>0.65158000000000005</v>
      </c>
      <c r="H8559" s="6">
        <f t="shared" si="1996"/>
        <v>22805.300000000003</v>
      </c>
      <c r="I8559" s="7">
        <v>0</v>
      </c>
      <c r="J8559" s="6">
        <f t="shared" si="1997"/>
        <v>0</v>
      </c>
      <c r="K8559" s="20"/>
      <c r="L8559" s="6">
        <f t="shared" si="1998"/>
        <v>40000</v>
      </c>
      <c r="M8559" s="11">
        <f t="shared" si="2005"/>
        <v>0</v>
      </c>
      <c r="N8559" s="6">
        <f t="shared" si="1999"/>
        <v>22805.300000000003</v>
      </c>
      <c r="O8559" s="11">
        <f t="shared" si="2006"/>
        <v>0</v>
      </c>
      <c r="P8559" s="11">
        <f t="shared" si="2000"/>
        <v>0</v>
      </c>
      <c r="Q8559" s="11">
        <f t="shared" si="2007"/>
        <v>0</v>
      </c>
      <c r="R8559" s="11">
        <f t="shared" si="2008"/>
        <v>0</v>
      </c>
      <c r="S8559" s="6">
        <f t="shared" si="2001"/>
        <v>9455.5</v>
      </c>
      <c r="T8559" s="11">
        <f t="shared" si="2002"/>
        <v>0</v>
      </c>
      <c r="U8559" s="11">
        <f t="shared" si="2003"/>
        <v>0</v>
      </c>
      <c r="V8559" s="11">
        <f t="shared" si="2009"/>
        <v>9455.5</v>
      </c>
      <c r="W8559" s="20"/>
    </row>
    <row r="8560" spans="1:23" x14ac:dyDescent="0.25">
      <c r="A8560">
        <v>2022122221</v>
      </c>
      <c r="B8560">
        <v>5</v>
      </c>
      <c r="C8560" s="7">
        <v>0.91795000000000004</v>
      </c>
      <c r="D8560" s="6">
        <f t="shared" si="1995"/>
        <v>73436</v>
      </c>
      <c r="E8560" s="62">
        <v>0</v>
      </c>
      <c r="F8560" s="6">
        <f t="shared" si="2004"/>
        <v>0</v>
      </c>
      <c r="G8560" s="7">
        <v>0.64341000000000004</v>
      </c>
      <c r="H8560" s="6">
        <f t="shared" si="1996"/>
        <v>22519.350000000002</v>
      </c>
      <c r="I8560" s="7">
        <v>0</v>
      </c>
      <c r="J8560" s="6">
        <f t="shared" si="1997"/>
        <v>0</v>
      </c>
      <c r="K8560" s="20"/>
      <c r="L8560" s="6">
        <f t="shared" si="1998"/>
        <v>40000</v>
      </c>
      <c r="M8560" s="11">
        <f t="shared" si="2005"/>
        <v>0</v>
      </c>
      <c r="N8560" s="6">
        <f t="shared" si="1999"/>
        <v>22519.350000000002</v>
      </c>
      <c r="O8560" s="11">
        <f t="shared" si="2006"/>
        <v>0</v>
      </c>
      <c r="P8560" s="11">
        <f t="shared" si="2000"/>
        <v>0</v>
      </c>
      <c r="Q8560" s="11">
        <f t="shared" si="2007"/>
        <v>0</v>
      </c>
      <c r="R8560" s="11">
        <f t="shared" si="2008"/>
        <v>0</v>
      </c>
      <c r="S8560" s="6">
        <f t="shared" si="2001"/>
        <v>10916.649999999998</v>
      </c>
      <c r="T8560" s="11">
        <f t="shared" si="2002"/>
        <v>0</v>
      </c>
      <c r="U8560" s="11">
        <f t="shared" si="2003"/>
        <v>0</v>
      </c>
      <c r="V8560" s="11">
        <f t="shared" si="2009"/>
        <v>10916.649999999998</v>
      </c>
      <c r="W8560" s="20"/>
    </row>
    <row r="8561" spans="1:23" x14ac:dyDescent="0.25">
      <c r="A8561">
        <v>2022122222</v>
      </c>
      <c r="B8561">
        <v>5</v>
      </c>
      <c r="C8561" s="7">
        <v>0.92266000000000004</v>
      </c>
      <c r="D8561" s="6">
        <f t="shared" si="1995"/>
        <v>73812.800000000003</v>
      </c>
      <c r="E8561" s="62">
        <v>0</v>
      </c>
      <c r="F8561" s="6">
        <f t="shared" si="2004"/>
        <v>0</v>
      </c>
      <c r="G8561" s="7">
        <v>0.63087000000000004</v>
      </c>
      <c r="H8561" s="6">
        <f t="shared" si="1996"/>
        <v>22080.45</v>
      </c>
      <c r="I8561" s="7">
        <v>0</v>
      </c>
      <c r="J8561" s="6">
        <f t="shared" si="1997"/>
        <v>0</v>
      </c>
      <c r="K8561" s="20"/>
      <c r="L8561" s="6">
        <f t="shared" si="1998"/>
        <v>40000</v>
      </c>
      <c r="M8561" s="11">
        <f t="shared" si="2005"/>
        <v>0</v>
      </c>
      <c r="N8561" s="6">
        <f t="shared" si="1999"/>
        <v>22080.45</v>
      </c>
      <c r="O8561" s="11">
        <f t="shared" si="2006"/>
        <v>0</v>
      </c>
      <c r="P8561" s="11">
        <f t="shared" si="2000"/>
        <v>0</v>
      </c>
      <c r="Q8561" s="11">
        <f t="shared" si="2007"/>
        <v>0</v>
      </c>
      <c r="R8561" s="11">
        <f t="shared" si="2008"/>
        <v>0</v>
      </c>
      <c r="S8561" s="6">
        <f t="shared" si="2001"/>
        <v>11732.350000000002</v>
      </c>
      <c r="T8561" s="11">
        <f t="shared" si="2002"/>
        <v>0</v>
      </c>
      <c r="U8561" s="11">
        <f t="shared" si="2003"/>
        <v>0</v>
      </c>
      <c r="V8561" s="11">
        <f t="shared" si="2009"/>
        <v>11732.350000000002</v>
      </c>
      <c r="W8561" s="20"/>
    </row>
    <row r="8562" spans="1:23" x14ac:dyDescent="0.25">
      <c r="A8562">
        <v>2022122223</v>
      </c>
      <c r="B8562">
        <v>5</v>
      </c>
      <c r="C8562" s="7">
        <v>0.91159000000000001</v>
      </c>
      <c r="D8562" s="6">
        <f t="shared" si="1995"/>
        <v>72927.199999999997</v>
      </c>
      <c r="E8562" s="62">
        <v>0</v>
      </c>
      <c r="F8562" s="6">
        <f t="shared" si="2004"/>
        <v>0</v>
      </c>
      <c r="G8562" s="7">
        <v>0.61134999999999995</v>
      </c>
      <c r="H8562" s="6">
        <f t="shared" si="1996"/>
        <v>21397.25</v>
      </c>
      <c r="I8562" s="7">
        <v>0</v>
      </c>
      <c r="J8562" s="6">
        <f t="shared" si="1997"/>
        <v>0</v>
      </c>
      <c r="K8562" s="20"/>
      <c r="L8562" s="6">
        <f t="shared" si="1998"/>
        <v>40000</v>
      </c>
      <c r="M8562" s="11">
        <f t="shared" si="2005"/>
        <v>0</v>
      </c>
      <c r="N8562" s="6">
        <f t="shared" si="1999"/>
        <v>21397.25</v>
      </c>
      <c r="O8562" s="11">
        <f t="shared" si="2006"/>
        <v>0</v>
      </c>
      <c r="P8562" s="11">
        <f t="shared" si="2000"/>
        <v>0</v>
      </c>
      <c r="Q8562" s="11">
        <f t="shared" si="2007"/>
        <v>0</v>
      </c>
      <c r="R8562" s="11">
        <f t="shared" si="2008"/>
        <v>0</v>
      </c>
      <c r="S8562" s="6">
        <f t="shared" si="2001"/>
        <v>11529.949999999997</v>
      </c>
      <c r="T8562" s="11">
        <f t="shared" si="2002"/>
        <v>0</v>
      </c>
      <c r="U8562" s="11">
        <f t="shared" si="2003"/>
        <v>0</v>
      </c>
      <c r="V8562" s="11">
        <f t="shared" si="2009"/>
        <v>11529.949999999997</v>
      </c>
      <c r="W8562" s="20"/>
    </row>
    <row r="8563" spans="1:23" x14ac:dyDescent="0.25">
      <c r="A8563">
        <v>2022122224</v>
      </c>
      <c r="B8563">
        <v>5</v>
      </c>
      <c r="C8563" s="7">
        <v>0.89802000000000004</v>
      </c>
      <c r="D8563" s="6">
        <f t="shared" si="1995"/>
        <v>71841.600000000006</v>
      </c>
      <c r="E8563" s="62">
        <v>0</v>
      </c>
      <c r="F8563" s="6">
        <f t="shared" si="2004"/>
        <v>0</v>
      </c>
      <c r="G8563" s="7">
        <v>0.58189000000000002</v>
      </c>
      <c r="H8563" s="6">
        <f t="shared" si="1996"/>
        <v>20366.150000000001</v>
      </c>
      <c r="I8563" s="7">
        <v>0</v>
      </c>
      <c r="J8563" s="6">
        <f t="shared" si="1997"/>
        <v>0</v>
      </c>
      <c r="K8563" s="20"/>
      <c r="L8563" s="6">
        <f t="shared" si="1998"/>
        <v>40000</v>
      </c>
      <c r="M8563" s="11">
        <f t="shared" si="2005"/>
        <v>0</v>
      </c>
      <c r="N8563" s="6">
        <f t="shared" si="1999"/>
        <v>20366.150000000001</v>
      </c>
      <c r="O8563" s="11">
        <f t="shared" si="2006"/>
        <v>0</v>
      </c>
      <c r="P8563" s="11">
        <f t="shared" si="2000"/>
        <v>0</v>
      </c>
      <c r="Q8563" s="11">
        <f t="shared" si="2007"/>
        <v>0</v>
      </c>
      <c r="R8563" s="11">
        <f t="shared" si="2008"/>
        <v>0</v>
      </c>
      <c r="S8563" s="6">
        <f t="shared" si="2001"/>
        <v>11475.450000000004</v>
      </c>
      <c r="T8563" s="11">
        <f t="shared" si="2002"/>
        <v>0</v>
      </c>
      <c r="U8563" s="11">
        <f t="shared" si="2003"/>
        <v>0</v>
      </c>
      <c r="V8563" s="11">
        <f t="shared" si="2009"/>
        <v>11475.450000000004</v>
      </c>
      <c r="W8563" s="20"/>
    </row>
    <row r="8564" spans="1:23" x14ac:dyDescent="0.25">
      <c r="A8564">
        <v>2022122301</v>
      </c>
      <c r="B8564">
        <v>6</v>
      </c>
      <c r="C8564" s="7">
        <v>0.88900000000000001</v>
      </c>
      <c r="D8564" s="6">
        <f t="shared" si="1995"/>
        <v>71120</v>
      </c>
      <c r="E8564" s="62">
        <v>0</v>
      </c>
      <c r="F8564" s="6">
        <f t="shared" si="2004"/>
        <v>0</v>
      </c>
      <c r="G8564" s="7">
        <v>0.53966000000000003</v>
      </c>
      <c r="H8564" s="6">
        <f t="shared" si="1996"/>
        <v>18888.100000000002</v>
      </c>
      <c r="I8564" s="7">
        <v>0</v>
      </c>
      <c r="J8564" s="6">
        <f t="shared" si="1997"/>
        <v>0</v>
      </c>
      <c r="K8564" s="20"/>
      <c r="L8564" s="6">
        <f t="shared" si="1998"/>
        <v>40000</v>
      </c>
      <c r="M8564" s="11">
        <f t="shared" si="2005"/>
        <v>0</v>
      </c>
      <c r="N8564" s="6">
        <f t="shared" si="1999"/>
        <v>18888.100000000002</v>
      </c>
      <c r="O8564" s="11">
        <f t="shared" si="2006"/>
        <v>0</v>
      </c>
      <c r="P8564" s="11">
        <f t="shared" si="2000"/>
        <v>0</v>
      </c>
      <c r="Q8564" s="11">
        <f t="shared" si="2007"/>
        <v>0</v>
      </c>
      <c r="R8564" s="11">
        <f t="shared" si="2008"/>
        <v>0</v>
      </c>
      <c r="S8564" s="6">
        <f t="shared" si="2001"/>
        <v>12231.899999999998</v>
      </c>
      <c r="T8564" s="11">
        <f t="shared" si="2002"/>
        <v>0</v>
      </c>
      <c r="U8564" s="11">
        <f t="shared" si="2003"/>
        <v>0</v>
      </c>
      <c r="V8564" s="11">
        <f t="shared" si="2009"/>
        <v>12231.899999999998</v>
      </c>
      <c r="W8564" s="20"/>
    </row>
    <row r="8565" spans="1:23" x14ac:dyDescent="0.25">
      <c r="A8565">
        <v>2022122302</v>
      </c>
      <c r="B8565">
        <v>6</v>
      </c>
      <c r="C8565" s="7">
        <v>0.88334999999999997</v>
      </c>
      <c r="D8565" s="6">
        <f t="shared" si="1995"/>
        <v>70668</v>
      </c>
      <c r="E8565" s="62">
        <v>0</v>
      </c>
      <c r="F8565" s="6">
        <f t="shared" si="2004"/>
        <v>0</v>
      </c>
      <c r="G8565" s="7">
        <v>0.48720000000000002</v>
      </c>
      <c r="H8565" s="6">
        <f t="shared" si="1996"/>
        <v>17052</v>
      </c>
      <c r="I8565" s="7">
        <v>0</v>
      </c>
      <c r="J8565" s="6">
        <f t="shared" si="1997"/>
        <v>0</v>
      </c>
      <c r="K8565" s="20"/>
      <c r="L8565" s="6">
        <f t="shared" si="1998"/>
        <v>40000</v>
      </c>
      <c r="M8565" s="11">
        <f t="shared" si="2005"/>
        <v>0</v>
      </c>
      <c r="N8565" s="6">
        <f t="shared" si="1999"/>
        <v>17052</v>
      </c>
      <c r="O8565" s="11">
        <f t="shared" si="2006"/>
        <v>0</v>
      </c>
      <c r="P8565" s="11">
        <f t="shared" si="2000"/>
        <v>0</v>
      </c>
      <c r="Q8565" s="11">
        <f t="shared" si="2007"/>
        <v>0</v>
      </c>
      <c r="R8565" s="11">
        <f t="shared" si="2008"/>
        <v>0</v>
      </c>
      <c r="S8565" s="6">
        <f t="shared" si="2001"/>
        <v>13616</v>
      </c>
      <c r="T8565" s="11">
        <f t="shared" si="2002"/>
        <v>0</v>
      </c>
      <c r="U8565" s="11">
        <f t="shared" si="2003"/>
        <v>0</v>
      </c>
      <c r="V8565" s="11">
        <f t="shared" si="2009"/>
        <v>13616</v>
      </c>
      <c r="W8565" s="20"/>
    </row>
    <row r="8566" spans="1:23" x14ac:dyDescent="0.25">
      <c r="A8566">
        <v>2022122303</v>
      </c>
      <c r="B8566">
        <v>6</v>
      </c>
      <c r="C8566" s="7">
        <v>0.87904000000000004</v>
      </c>
      <c r="D8566" s="6">
        <f t="shared" si="1995"/>
        <v>70323.199999999997</v>
      </c>
      <c r="E8566" s="62">
        <v>0</v>
      </c>
      <c r="F8566" s="6">
        <f t="shared" si="2004"/>
        <v>0</v>
      </c>
      <c r="G8566" s="7">
        <v>0.44824999999999998</v>
      </c>
      <c r="H8566" s="6">
        <f t="shared" si="1996"/>
        <v>15688.75</v>
      </c>
      <c r="I8566" s="7">
        <v>0</v>
      </c>
      <c r="J8566" s="6">
        <f t="shared" si="1997"/>
        <v>0</v>
      </c>
      <c r="K8566" s="20"/>
      <c r="L8566" s="6">
        <f t="shared" si="1998"/>
        <v>40000</v>
      </c>
      <c r="M8566" s="11">
        <f t="shared" si="2005"/>
        <v>0</v>
      </c>
      <c r="N8566" s="6">
        <f t="shared" si="1999"/>
        <v>15688.75</v>
      </c>
      <c r="O8566" s="11">
        <f t="shared" si="2006"/>
        <v>0</v>
      </c>
      <c r="P8566" s="11">
        <f t="shared" si="2000"/>
        <v>0</v>
      </c>
      <c r="Q8566" s="11">
        <f t="shared" si="2007"/>
        <v>0</v>
      </c>
      <c r="R8566" s="11">
        <f t="shared" si="2008"/>
        <v>0</v>
      </c>
      <c r="S8566" s="6">
        <f t="shared" si="2001"/>
        <v>14634.449999999997</v>
      </c>
      <c r="T8566" s="11">
        <f t="shared" si="2002"/>
        <v>0</v>
      </c>
      <c r="U8566" s="11">
        <f t="shared" si="2003"/>
        <v>0</v>
      </c>
      <c r="V8566" s="11">
        <f t="shared" si="2009"/>
        <v>14634.449999999997</v>
      </c>
      <c r="W8566" s="20"/>
    </row>
    <row r="8567" spans="1:23" x14ac:dyDescent="0.25">
      <c r="A8567">
        <v>2022122304</v>
      </c>
      <c r="B8567">
        <v>6</v>
      </c>
      <c r="C8567" s="7">
        <v>0.88116000000000005</v>
      </c>
      <c r="D8567" s="6">
        <f t="shared" si="1995"/>
        <v>70492.800000000003</v>
      </c>
      <c r="E8567" s="62">
        <v>0</v>
      </c>
      <c r="F8567" s="6">
        <f t="shared" si="2004"/>
        <v>0</v>
      </c>
      <c r="G8567" s="7">
        <v>0.41718</v>
      </c>
      <c r="H8567" s="6">
        <f t="shared" si="1996"/>
        <v>14601.3</v>
      </c>
      <c r="I8567" s="7">
        <v>0</v>
      </c>
      <c r="J8567" s="6">
        <f t="shared" si="1997"/>
        <v>0</v>
      </c>
      <c r="K8567" s="20"/>
      <c r="L8567" s="6">
        <f t="shared" si="1998"/>
        <v>40000</v>
      </c>
      <c r="M8567" s="11">
        <f t="shared" si="2005"/>
        <v>0</v>
      </c>
      <c r="N8567" s="6">
        <f t="shared" si="1999"/>
        <v>14601.3</v>
      </c>
      <c r="O8567" s="11">
        <f t="shared" si="2006"/>
        <v>0</v>
      </c>
      <c r="P8567" s="11">
        <f t="shared" si="2000"/>
        <v>0</v>
      </c>
      <c r="Q8567" s="11">
        <f t="shared" si="2007"/>
        <v>0</v>
      </c>
      <c r="R8567" s="11">
        <f t="shared" si="2008"/>
        <v>0</v>
      </c>
      <c r="S8567" s="6">
        <f t="shared" si="2001"/>
        <v>15891.500000000004</v>
      </c>
      <c r="T8567" s="11">
        <f t="shared" si="2002"/>
        <v>0</v>
      </c>
      <c r="U8567" s="11">
        <f t="shared" si="2003"/>
        <v>0</v>
      </c>
      <c r="V8567" s="11">
        <f t="shared" si="2009"/>
        <v>15891.500000000004</v>
      </c>
      <c r="W8567" s="20"/>
    </row>
    <row r="8568" spans="1:23" x14ac:dyDescent="0.25">
      <c r="A8568">
        <v>2022122305</v>
      </c>
      <c r="B8568">
        <v>6</v>
      </c>
      <c r="C8568" s="7">
        <v>0.88785999999999998</v>
      </c>
      <c r="D8568" s="6">
        <f t="shared" si="1995"/>
        <v>71028.800000000003</v>
      </c>
      <c r="E8568" s="62">
        <v>0</v>
      </c>
      <c r="F8568" s="6">
        <f t="shared" si="2004"/>
        <v>0</v>
      </c>
      <c r="G8568" s="7">
        <v>0.40525</v>
      </c>
      <c r="H8568" s="6">
        <f t="shared" si="1996"/>
        <v>14183.75</v>
      </c>
      <c r="I8568" s="7">
        <v>0</v>
      </c>
      <c r="J8568" s="6">
        <f t="shared" si="1997"/>
        <v>0</v>
      </c>
      <c r="K8568" s="20"/>
      <c r="L8568" s="6">
        <f t="shared" si="1998"/>
        <v>40000</v>
      </c>
      <c r="M8568" s="11">
        <f t="shared" si="2005"/>
        <v>0</v>
      </c>
      <c r="N8568" s="6">
        <f t="shared" si="1999"/>
        <v>14183.75</v>
      </c>
      <c r="O8568" s="11">
        <f t="shared" si="2006"/>
        <v>0</v>
      </c>
      <c r="P8568" s="11">
        <f t="shared" si="2000"/>
        <v>0</v>
      </c>
      <c r="Q8568" s="11">
        <f t="shared" si="2007"/>
        <v>0</v>
      </c>
      <c r="R8568" s="11">
        <f t="shared" si="2008"/>
        <v>0</v>
      </c>
      <c r="S8568" s="6">
        <f t="shared" si="2001"/>
        <v>16845.050000000003</v>
      </c>
      <c r="T8568" s="11">
        <f t="shared" si="2002"/>
        <v>0</v>
      </c>
      <c r="U8568" s="11">
        <f t="shared" si="2003"/>
        <v>0</v>
      </c>
      <c r="V8568" s="11">
        <f t="shared" si="2009"/>
        <v>16845.050000000003</v>
      </c>
      <c r="W8568" s="20"/>
    </row>
    <row r="8569" spans="1:23" x14ac:dyDescent="0.25">
      <c r="A8569">
        <v>2022122306</v>
      </c>
      <c r="B8569">
        <v>6</v>
      </c>
      <c r="C8569" s="7">
        <v>0.89944999999999997</v>
      </c>
      <c r="D8569" s="6">
        <f t="shared" si="1995"/>
        <v>71956</v>
      </c>
      <c r="E8569" s="62">
        <v>0</v>
      </c>
      <c r="F8569" s="6">
        <f t="shared" si="2004"/>
        <v>0</v>
      </c>
      <c r="G8569" s="7">
        <v>0.38485000000000003</v>
      </c>
      <c r="H8569" s="6">
        <f t="shared" si="1996"/>
        <v>13469.75</v>
      </c>
      <c r="I8569" s="7">
        <v>0</v>
      </c>
      <c r="J8569" s="6">
        <f t="shared" si="1997"/>
        <v>0</v>
      </c>
      <c r="K8569" s="20"/>
      <c r="L8569" s="6">
        <f t="shared" si="1998"/>
        <v>40000</v>
      </c>
      <c r="M8569" s="11">
        <f t="shared" si="2005"/>
        <v>0</v>
      </c>
      <c r="N8569" s="6">
        <f t="shared" si="1999"/>
        <v>13469.75</v>
      </c>
      <c r="O8569" s="11">
        <f t="shared" si="2006"/>
        <v>0</v>
      </c>
      <c r="P8569" s="11">
        <f t="shared" si="2000"/>
        <v>0</v>
      </c>
      <c r="Q8569" s="11">
        <f t="shared" si="2007"/>
        <v>0</v>
      </c>
      <c r="R8569" s="11">
        <f t="shared" si="2008"/>
        <v>0</v>
      </c>
      <c r="S8569" s="6">
        <f t="shared" si="2001"/>
        <v>18486.25</v>
      </c>
      <c r="T8569" s="11">
        <f t="shared" si="2002"/>
        <v>0</v>
      </c>
      <c r="U8569" s="11">
        <f t="shared" si="2003"/>
        <v>0</v>
      </c>
      <c r="V8569" s="11">
        <f t="shared" si="2009"/>
        <v>18486.25</v>
      </c>
      <c r="W8569" s="20"/>
    </row>
    <row r="8570" spans="1:23" x14ac:dyDescent="0.25">
      <c r="A8570">
        <v>2022122307</v>
      </c>
      <c r="B8570">
        <v>6</v>
      </c>
      <c r="C8570" s="7">
        <v>0.91481000000000001</v>
      </c>
      <c r="D8570" s="6">
        <f t="shared" si="1995"/>
        <v>73184.800000000003</v>
      </c>
      <c r="E8570" s="62">
        <v>0</v>
      </c>
      <c r="F8570" s="6">
        <f t="shared" si="2004"/>
        <v>0</v>
      </c>
      <c r="G8570" s="7">
        <v>0.36202000000000001</v>
      </c>
      <c r="H8570" s="6">
        <f t="shared" si="1996"/>
        <v>12670.7</v>
      </c>
      <c r="I8570" s="7">
        <v>0</v>
      </c>
      <c r="J8570" s="6">
        <f t="shared" si="1997"/>
        <v>0</v>
      </c>
      <c r="K8570" s="20"/>
      <c r="L8570" s="6">
        <f t="shared" si="1998"/>
        <v>40000</v>
      </c>
      <c r="M8570" s="11">
        <f t="shared" si="2005"/>
        <v>0</v>
      </c>
      <c r="N8570" s="6">
        <f t="shared" si="1999"/>
        <v>12670.7</v>
      </c>
      <c r="O8570" s="11">
        <f t="shared" si="2006"/>
        <v>0</v>
      </c>
      <c r="P8570" s="11">
        <f t="shared" si="2000"/>
        <v>0</v>
      </c>
      <c r="Q8570" s="11">
        <f t="shared" si="2007"/>
        <v>0</v>
      </c>
      <c r="R8570" s="11">
        <f t="shared" si="2008"/>
        <v>0</v>
      </c>
      <c r="S8570" s="6">
        <f t="shared" si="2001"/>
        <v>20514.100000000002</v>
      </c>
      <c r="T8570" s="11">
        <f t="shared" si="2002"/>
        <v>0</v>
      </c>
      <c r="U8570" s="11">
        <f t="shared" si="2003"/>
        <v>0</v>
      </c>
      <c r="V8570" s="11">
        <f t="shared" si="2009"/>
        <v>20514.100000000002</v>
      </c>
      <c r="W8570" s="20"/>
    </row>
    <row r="8571" spans="1:23" x14ac:dyDescent="0.25">
      <c r="A8571">
        <v>2022122308</v>
      </c>
      <c r="B8571">
        <v>6</v>
      </c>
      <c r="C8571" s="7">
        <v>0.92666999999999999</v>
      </c>
      <c r="D8571" s="6">
        <f t="shared" si="1995"/>
        <v>74133.600000000006</v>
      </c>
      <c r="E8571" s="62">
        <v>0</v>
      </c>
      <c r="F8571" s="6">
        <f t="shared" si="2004"/>
        <v>0</v>
      </c>
      <c r="G8571" s="7">
        <v>0.32533000000000001</v>
      </c>
      <c r="H8571" s="6">
        <f t="shared" si="1996"/>
        <v>11386.550000000001</v>
      </c>
      <c r="I8571" s="7">
        <v>1.136E-2</v>
      </c>
      <c r="J8571" s="6">
        <f t="shared" si="1997"/>
        <v>159.04</v>
      </c>
      <c r="K8571" s="20"/>
      <c r="L8571" s="6">
        <f t="shared" si="1998"/>
        <v>40000</v>
      </c>
      <c r="M8571" s="11">
        <f t="shared" si="2005"/>
        <v>0</v>
      </c>
      <c r="N8571" s="6">
        <f t="shared" si="1999"/>
        <v>11386.550000000001</v>
      </c>
      <c r="O8571" s="11">
        <f t="shared" si="2006"/>
        <v>0</v>
      </c>
      <c r="P8571" s="11">
        <f t="shared" si="2000"/>
        <v>159.04</v>
      </c>
      <c r="Q8571" s="11">
        <f t="shared" si="2007"/>
        <v>0</v>
      </c>
      <c r="R8571" s="11">
        <f t="shared" si="2008"/>
        <v>0</v>
      </c>
      <c r="S8571" s="6">
        <f t="shared" si="2001"/>
        <v>22588.010000000002</v>
      </c>
      <c r="T8571" s="11">
        <f t="shared" si="2002"/>
        <v>0</v>
      </c>
      <c r="U8571" s="11">
        <f t="shared" si="2003"/>
        <v>0</v>
      </c>
      <c r="V8571" s="11">
        <f t="shared" si="2009"/>
        <v>22588.010000000002</v>
      </c>
      <c r="W8571" s="20"/>
    </row>
    <row r="8572" spans="1:23" x14ac:dyDescent="0.25">
      <c r="A8572">
        <v>2022122309</v>
      </c>
      <c r="B8572">
        <v>6</v>
      </c>
      <c r="C8572" s="7">
        <v>0.92578000000000005</v>
      </c>
      <c r="D8572" s="6">
        <f t="shared" si="1995"/>
        <v>74062.400000000009</v>
      </c>
      <c r="E8572" s="62">
        <v>0</v>
      </c>
      <c r="F8572" s="6">
        <f t="shared" si="2004"/>
        <v>0</v>
      </c>
      <c r="G8572" s="7">
        <v>0.27958</v>
      </c>
      <c r="H8572" s="6">
        <f t="shared" si="1996"/>
        <v>9785.2999999999993</v>
      </c>
      <c r="I8572" s="7">
        <v>0.16697000000000001</v>
      </c>
      <c r="J8572" s="6">
        <f t="shared" si="1997"/>
        <v>2337.58</v>
      </c>
      <c r="K8572" s="20"/>
      <c r="L8572" s="6">
        <f t="shared" si="1998"/>
        <v>40000</v>
      </c>
      <c r="M8572" s="11">
        <f t="shared" si="2005"/>
        <v>0</v>
      </c>
      <c r="N8572" s="6">
        <f t="shared" si="1999"/>
        <v>9785.2999999999993</v>
      </c>
      <c r="O8572" s="11">
        <f t="shared" si="2006"/>
        <v>0</v>
      </c>
      <c r="P8572" s="11">
        <f t="shared" si="2000"/>
        <v>2337.58</v>
      </c>
      <c r="Q8572" s="11">
        <f t="shared" si="2007"/>
        <v>0</v>
      </c>
      <c r="R8572" s="11">
        <f t="shared" si="2008"/>
        <v>0</v>
      </c>
      <c r="S8572" s="6">
        <f t="shared" si="2001"/>
        <v>21939.520000000011</v>
      </c>
      <c r="T8572" s="11">
        <f t="shared" si="2002"/>
        <v>0</v>
      </c>
      <c r="U8572" s="11">
        <f t="shared" si="2003"/>
        <v>0</v>
      </c>
      <c r="V8572" s="11">
        <f t="shared" si="2009"/>
        <v>21939.520000000011</v>
      </c>
      <c r="W8572" s="20"/>
    </row>
    <row r="8573" spans="1:23" x14ac:dyDescent="0.25">
      <c r="A8573">
        <v>2022122310</v>
      </c>
      <c r="B8573">
        <v>6</v>
      </c>
      <c r="C8573" s="7">
        <v>0.92283000000000004</v>
      </c>
      <c r="D8573" s="6">
        <f t="shared" si="1995"/>
        <v>73826.400000000009</v>
      </c>
      <c r="E8573" s="62">
        <v>0</v>
      </c>
      <c r="F8573" s="6">
        <f t="shared" si="2004"/>
        <v>0</v>
      </c>
      <c r="G8573" s="7">
        <v>0.28332000000000002</v>
      </c>
      <c r="H8573" s="6">
        <f t="shared" si="1996"/>
        <v>9916.2000000000007</v>
      </c>
      <c r="I8573" s="7">
        <v>0.4456</v>
      </c>
      <c r="J8573" s="6">
        <f t="shared" si="1997"/>
        <v>6238.4</v>
      </c>
      <c r="K8573" s="20"/>
      <c r="L8573" s="6">
        <f t="shared" si="1998"/>
        <v>40000</v>
      </c>
      <c r="M8573" s="11">
        <f t="shared" si="2005"/>
        <v>0</v>
      </c>
      <c r="N8573" s="6">
        <f t="shared" si="1999"/>
        <v>9916.2000000000007</v>
      </c>
      <c r="O8573" s="11">
        <f t="shared" si="2006"/>
        <v>0</v>
      </c>
      <c r="P8573" s="11">
        <f t="shared" si="2000"/>
        <v>6238.4</v>
      </c>
      <c r="Q8573" s="11">
        <f t="shared" si="2007"/>
        <v>0</v>
      </c>
      <c r="R8573" s="11">
        <f t="shared" si="2008"/>
        <v>0</v>
      </c>
      <c r="S8573" s="6">
        <f t="shared" si="2001"/>
        <v>17671.80000000001</v>
      </c>
      <c r="T8573" s="11">
        <f t="shared" si="2002"/>
        <v>0</v>
      </c>
      <c r="U8573" s="11">
        <f t="shared" si="2003"/>
        <v>0</v>
      </c>
      <c r="V8573" s="11">
        <f t="shared" si="2009"/>
        <v>17671.80000000001</v>
      </c>
      <c r="W8573" s="20"/>
    </row>
    <row r="8574" spans="1:23" x14ac:dyDescent="0.25">
      <c r="A8574">
        <v>2022122311</v>
      </c>
      <c r="B8574">
        <v>6</v>
      </c>
      <c r="C8574" s="7">
        <v>0.90422999999999998</v>
      </c>
      <c r="D8574" s="6">
        <f t="shared" si="1995"/>
        <v>72338.399999999994</v>
      </c>
      <c r="E8574" s="62">
        <v>0</v>
      </c>
      <c r="F8574" s="6">
        <f t="shared" si="2004"/>
        <v>0</v>
      </c>
      <c r="G8574" s="7">
        <v>0.27317000000000002</v>
      </c>
      <c r="H8574" s="6">
        <f t="shared" si="1996"/>
        <v>9560.9500000000007</v>
      </c>
      <c r="I8574" s="7">
        <v>0.52715999999999996</v>
      </c>
      <c r="J8574" s="6">
        <f t="shared" si="1997"/>
        <v>7380.24</v>
      </c>
      <c r="K8574" s="20"/>
      <c r="L8574" s="6">
        <f t="shared" si="1998"/>
        <v>40000</v>
      </c>
      <c r="M8574" s="11">
        <f t="shared" si="2005"/>
        <v>0</v>
      </c>
      <c r="N8574" s="6">
        <f t="shared" si="1999"/>
        <v>9560.9500000000007</v>
      </c>
      <c r="O8574" s="11">
        <f t="shared" si="2006"/>
        <v>0</v>
      </c>
      <c r="P8574" s="11">
        <f t="shared" si="2000"/>
        <v>7380.24</v>
      </c>
      <c r="Q8574" s="11">
        <f t="shared" si="2007"/>
        <v>0</v>
      </c>
      <c r="R8574" s="11">
        <f t="shared" si="2008"/>
        <v>0</v>
      </c>
      <c r="S8574" s="6">
        <f t="shared" si="2001"/>
        <v>15397.209999999994</v>
      </c>
      <c r="T8574" s="11">
        <f t="shared" si="2002"/>
        <v>0</v>
      </c>
      <c r="U8574" s="11">
        <f t="shared" si="2003"/>
        <v>0</v>
      </c>
      <c r="V8574" s="11">
        <f t="shared" si="2009"/>
        <v>15397.209999999994</v>
      </c>
      <c r="W8574" s="20"/>
    </row>
    <row r="8575" spans="1:23" x14ac:dyDescent="0.25">
      <c r="A8575">
        <v>2022122312</v>
      </c>
      <c r="B8575">
        <v>6</v>
      </c>
      <c r="C8575" s="7">
        <v>0.87661</v>
      </c>
      <c r="D8575" s="6">
        <f t="shared" si="1995"/>
        <v>70128.800000000003</v>
      </c>
      <c r="E8575" s="62">
        <v>0</v>
      </c>
      <c r="F8575" s="6">
        <f t="shared" si="2004"/>
        <v>0</v>
      </c>
      <c r="G8575" s="7">
        <v>0.25638</v>
      </c>
      <c r="H8575" s="6">
        <f t="shared" si="1996"/>
        <v>8973.2999999999993</v>
      </c>
      <c r="I8575" s="7">
        <v>0.52841000000000005</v>
      </c>
      <c r="J8575" s="6">
        <f t="shared" si="1997"/>
        <v>7397.7400000000007</v>
      </c>
      <c r="K8575" s="20"/>
      <c r="L8575" s="6">
        <f t="shared" si="1998"/>
        <v>40000</v>
      </c>
      <c r="M8575" s="11">
        <f t="shared" si="2005"/>
        <v>0</v>
      </c>
      <c r="N8575" s="6">
        <f t="shared" si="1999"/>
        <v>8973.2999999999993</v>
      </c>
      <c r="O8575" s="11">
        <f t="shared" si="2006"/>
        <v>0</v>
      </c>
      <c r="P8575" s="11">
        <f t="shared" si="2000"/>
        <v>7397.7400000000007</v>
      </c>
      <c r="Q8575" s="11">
        <f t="shared" si="2007"/>
        <v>0</v>
      </c>
      <c r="R8575" s="11">
        <f t="shared" si="2008"/>
        <v>0</v>
      </c>
      <c r="S8575" s="6">
        <f t="shared" si="2001"/>
        <v>13757.760000000002</v>
      </c>
      <c r="T8575" s="11">
        <f t="shared" si="2002"/>
        <v>0</v>
      </c>
      <c r="U8575" s="11">
        <f t="shared" si="2003"/>
        <v>0</v>
      </c>
      <c r="V8575" s="11">
        <f t="shared" si="2009"/>
        <v>13757.760000000002</v>
      </c>
      <c r="W8575" s="20"/>
    </row>
    <row r="8576" spans="1:23" x14ac:dyDescent="0.25">
      <c r="A8576">
        <v>2022122313</v>
      </c>
      <c r="B8576">
        <v>6</v>
      </c>
      <c r="C8576" s="7">
        <v>0.84465999999999997</v>
      </c>
      <c r="D8576" s="6">
        <f t="shared" si="1995"/>
        <v>67572.800000000003</v>
      </c>
      <c r="E8576" s="62">
        <v>0</v>
      </c>
      <c r="F8576" s="6">
        <f t="shared" si="2004"/>
        <v>0</v>
      </c>
      <c r="G8576" s="7">
        <v>0.23874999999999999</v>
      </c>
      <c r="H8576" s="6">
        <f t="shared" si="1996"/>
        <v>8356.25</v>
      </c>
      <c r="I8576" s="7">
        <v>0.53703000000000001</v>
      </c>
      <c r="J8576" s="6">
        <f t="shared" si="1997"/>
        <v>7518.42</v>
      </c>
      <c r="K8576" s="20"/>
      <c r="L8576" s="6">
        <f t="shared" si="1998"/>
        <v>40000</v>
      </c>
      <c r="M8576" s="11">
        <f t="shared" si="2005"/>
        <v>0</v>
      </c>
      <c r="N8576" s="6">
        <f t="shared" si="1999"/>
        <v>8356.25</v>
      </c>
      <c r="O8576" s="11">
        <f t="shared" si="2006"/>
        <v>0</v>
      </c>
      <c r="P8576" s="11">
        <f t="shared" si="2000"/>
        <v>7518.42</v>
      </c>
      <c r="Q8576" s="11">
        <f t="shared" si="2007"/>
        <v>0</v>
      </c>
      <c r="R8576" s="11">
        <f t="shared" si="2008"/>
        <v>0</v>
      </c>
      <c r="S8576" s="6">
        <f t="shared" si="2001"/>
        <v>11698.130000000003</v>
      </c>
      <c r="T8576" s="11">
        <f t="shared" si="2002"/>
        <v>0</v>
      </c>
      <c r="U8576" s="11">
        <f t="shared" si="2003"/>
        <v>0</v>
      </c>
      <c r="V8576" s="11">
        <f t="shared" si="2009"/>
        <v>11698.130000000003</v>
      </c>
      <c r="W8576" s="20"/>
    </row>
    <row r="8577" spans="1:23" x14ac:dyDescent="0.25">
      <c r="A8577">
        <v>2022122314</v>
      </c>
      <c r="B8577">
        <v>6</v>
      </c>
      <c r="C8577" s="7">
        <v>0.82038999999999995</v>
      </c>
      <c r="D8577" s="6">
        <f t="shared" si="1995"/>
        <v>65631.199999999997</v>
      </c>
      <c r="E8577" s="62">
        <v>0</v>
      </c>
      <c r="F8577" s="6">
        <f t="shared" si="2004"/>
        <v>0</v>
      </c>
      <c r="G8577" s="7">
        <v>0.22861999999999999</v>
      </c>
      <c r="H8577" s="6">
        <f t="shared" si="1996"/>
        <v>8001.7</v>
      </c>
      <c r="I8577" s="7">
        <v>0.53791</v>
      </c>
      <c r="J8577" s="6">
        <f t="shared" si="1997"/>
        <v>7530.74</v>
      </c>
      <c r="K8577" s="20"/>
      <c r="L8577" s="6">
        <f t="shared" si="1998"/>
        <v>40000</v>
      </c>
      <c r="M8577" s="11">
        <f t="shared" si="2005"/>
        <v>0</v>
      </c>
      <c r="N8577" s="6">
        <f t="shared" si="1999"/>
        <v>8001.7</v>
      </c>
      <c r="O8577" s="11">
        <f t="shared" si="2006"/>
        <v>0</v>
      </c>
      <c r="P8577" s="11">
        <f t="shared" si="2000"/>
        <v>7530.74</v>
      </c>
      <c r="Q8577" s="11">
        <f t="shared" si="2007"/>
        <v>0</v>
      </c>
      <c r="R8577" s="11">
        <f t="shared" si="2008"/>
        <v>0</v>
      </c>
      <c r="S8577" s="6">
        <f t="shared" si="2001"/>
        <v>10098.759999999997</v>
      </c>
      <c r="T8577" s="11">
        <f t="shared" si="2002"/>
        <v>0</v>
      </c>
      <c r="U8577" s="11">
        <f t="shared" si="2003"/>
        <v>0</v>
      </c>
      <c r="V8577" s="11">
        <f t="shared" si="2009"/>
        <v>10098.759999999997</v>
      </c>
      <c r="W8577" s="20"/>
    </row>
    <row r="8578" spans="1:23" x14ac:dyDescent="0.25">
      <c r="A8578">
        <v>2022122315</v>
      </c>
      <c r="B8578">
        <v>6</v>
      </c>
      <c r="C8578" s="7">
        <v>0.79951000000000005</v>
      </c>
      <c r="D8578" s="6">
        <f t="shared" si="1995"/>
        <v>63960.800000000003</v>
      </c>
      <c r="E8578" s="62">
        <v>0</v>
      </c>
      <c r="F8578" s="6">
        <f t="shared" si="2004"/>
        <v>0</v>
      </c>
      <c r="G8578" s="7">
        <v>0.19958999999999999</v>
      </c>
      <c r="H8578" s="6">
        <f t="shared" si="1996"/>
        <v>6985.65</v>
      </c>
      <c r="I8578" s="7">
        <v>0.51876999999999995</v>
      </c>
      <c r="J8578" s="6">
        <f t="shared" si="1997"/>
        <v>7262.78</v>
      </c>
      <c r="K8578" s="20"/>
      <c r="L8578" s="6">
        <f t="shared" si="1998"/>
        <v>40000</v>
      </c>
      <c r="M8578" s="11">
        <f t="shared" si="2005"/>
        <v>0</v>
      </c>
      <c r="N8578" s="6">
        <f t="shared" si="1999"/>
        <v>6985.65</v>
      </c>
      <c r="O8578" s="11">
        <f t="shared" si="2006"/>
        <v>0</v>
      </c>
      <c r="P8578" s="11">
        <f t="shared" si="2000"/>
        <v>7262.78</v>
      </c>
      <c r="Q8578" s="11">
        <f t="shared" si="2007"/>
        <v>0</v>
      </c>
      <c r="R8578" s="11">
        <f t="shared" si="2008"/>
        <v>0</v>
      </c>
      <c r="S8578" s="6">
        <f t="shared" si="2001"/>
        <v>9712.3700000000026</v>
      </c>
      <c r="T8578" s="11">
        <f t="shared" si="2002"/>
        <v>0</v>
      </c>
      <c r="U8578" s="11">
        <f t="shared" si="2003"/>
        <v>0</v>
      </c>
      <c r="V8578" s="11">
        <f t="shared" si="2009"/>
        <v>9712.3700000000026</v>
      </c>
      <c r="W8578" s="20"/>
    </row>
    <row r="8579" spans="1:23" x14ac:dyDescent="0.25">
      <c r="A8579">
        <v>2022122316</v>
      </c>
      <c r="B8579">
        <v>6</v>
      </c>
      <c r="C8579" s="7">
        <v>0.79418999999999995</v>
      </c>
      <c r="D8579" s="6">
        <f t="shared" si="1995"/>
        <v>63535.199999999997</v>
      </c>
      <c r="E8579" s="62">
        <v>0</v>
      </c>
      <c r="F8579" s="6">
        <f t="shared" si="2004"/>
        <v>0</v>
      </c>
      <c r="G8579" s="7">
        <v>0.17766000000000001</v>
      </c>
      <c r="H8579" s="6">
        <f t="shared" si="1996"/>
        <v>6218.1</v>
      </c>
      <c r="I8579" s="7">
        <v>0.50683</v>
      </c>
      <c r="J8579" s="6">
        <f t="shared" si="1997"/>
        <v>7095.62</v>
      </c>
      <c r="K8579" s="20"/>
      <c r="L8579" s="6">
        <f t="shared" si="1998"/>
        <v>40000</v>
      </c>
      <c r="M8579" s="11">
        <f t="shared" si="2005"/>
        <v>0</v>
      </c>
      <c r="N8579" s="6">
        <f t="shared" si="1999"/>
        <v>6218.1</v>
      </c>
      <c r="O8579" s="11">
        <f t="shared" si="2006"/>
        <v>0</v>
      </c>
      <c r="P8579" s="11">
        <f t="shared" si="2000"/>
        <v>7095.62</v>
      </c>
      <c r="Q8579" s="11">
        <f t="shared" si="2007"/>
        <v>0</v>
      </c>
      <c r="R8579" s="11">
        <f t="shared" si="2008"/>
        <v>0</v>
      </c>
      <c r="S8579" s="6">
        <f t="shared" si="2001"/>
        <v>10221.48</v>
      </c>
      <c r="T8579" s="11">
        <f t="shared" si="2002"/>
        <v>0</v>
      </c>
      <c r="U8579" s="11">
        <f t="shared" si="2003"/>
        <v>0</v>
      </c>
      <c r="V8579" s="11">
        <f t="shared" si="2009"/>
        <v>10221.48</v>
      </c>
      <c r="W8579" s="20"/>
    </row>
    <row r="8580" spans="1:23" x14ac:dyDescent="0.25">
      <c r="A8580">
        <v>2022122317</v>
      </c>
      <c r="B8580">
        <v>6</v>
      </c>
      <c r="C8580" s="7">
        <v>0.80537999999999998</v>
      </c>
      <c r="D8580" s="6">
        <f t="shared" si="1995"/>
        <v>64430.400000000001</v>
      </c>
      <c r="E8580" s="62">
        <v>0</v>
      </c>
      <c r="F8580" s="6">
        <f t="shared" si="2004"/>
        <v>0</v>
      </c>
      <c r="G8580" s="7">
        <v>0.15920000000000001</v>
      </c>
      <c r="H8580" s="6">
        <f t="shared" si="1996"/>
        <v>5572</v>
      </c>
      <c r="I8580" s="7">
        <v>0.27446999999999999</v>
      </c>
      <c r="J8580" s="6">
        <f t="shared" si="1997"/>
        <v>3842.58</v>
      </c>
      <c r="K8580" s="20"/>
      <c r="L8580" s="6">
        <f t="shared" si="1998"/>
        <v>40000</v>
      </c>
      <c r="M8580" s="11">
        <f t="shared" si="2005"/>
        <v>0</v>
      </c>
      <c r="N8580" s="6">
        <f t="shared" si="1999"/>
        <v>5572</v>
      </c>
      <c r="O8580" s="11">
        <f t="shared" si="2006"/>
        <v>0</v>
      </c>
      <c r="P8580" s="11">
        <f t="shared" si="2000"/>
        <v>3842.58</v>
      </c>
      <c r="Q8580" s="11">
        <f t="shared" si="2007"/>
        <v>0</v>
      </c>
      <c r="R8580" s="11">
        <f t="shared" si="2008"/>
        <v>0</v>
      </c>
      <c r="S8580" s="6">
        <f t="shared" si="2001"/>
        <v>15015.820000000002</v>
      </c>
      <c r="T8580" s="11">
        <f t="shared" si="2002"/>
        <v>0</v>
      </c>
      <c r="U8580" s="11">
        <f t="shared" si="2003"/>
        <v>0</v>
      </c>
      <c r="V8580" s="11">
        <f t="shared" si="2009"/>
        <v>15015.820000000002</v>
      </c>
      <c r="W8580" s="20"/>
    </row>
    <row r="8581" spans="1:23" x14ac:dyDescent="0.25">
      <c r="A8581">
        <v>2022122318</v>
      </c>
      <c r="B8581">
        <v>6</v>
      </c>
      <c r="C8581" s="7">
        <v>0.83408000000000004</v>
      </c>
      <c r="D8581" s="6">
        <f t="shared" ref="D8581:D8644" si="2010">D$18*C8581</f>
        <v>66726.400000000009</v>
      </c>
      <c r="E8581" s="62">
        <v>0</v>
      </c>
      <c r="F8581" s="6">
        <f t="shared" si="2004"/>
        <v>0</v>
      </c>
      <c r="G8581" s="7">
        <v>0.12615000000000001</v>
      </c>
      <c r="H8581" s="6">
        <f t="shared" ref="H8581:H8644" si="2011">H$18*G8581</f>
        <v>4415.25</v>
      </c>
      <c r="I8581" s="7">
        <v>3.2439999999999997E-2</v>
      </c>
      <c r="J8581" s="6">
        <f t="shared" ref="J8581:J8644" si="2012">I8581*J$18</f>
        <v>454.15999999999997</v>
      </c>
      <c r="K8581" s="20"/>
      <c r="L8581" s="6">
        <f t="shared" si="1998"/>
        <v>40000</v>
      </c>
      <c r="M8581" s="11">
        <f t="shared" si="2005"/>
        <v>0</v>
      </c>
      <c r="N8581" s="6">
        <f t="shared" si="1999"/>
        <v>4415.25</v>
      </c>
      <c r="O8581" s="11">
        <f t="shared" si="2006"/>
        <v>0</v>
      </c>
      <c r="P8581" s="11">
        <f t="shared" si="2000"/>
        <v>454.15999999999997</v>
      </c>
      <c r="Q8581" s="11">
        <f t="shared" si="2007"/>
        <v>0</v>
      </c>
      <c r="R8581" s="11">
        <f t="shared" si="2008"/>
        <v>0</v>
      </c>
      <c r="S8581" s="6">
        <f t="shared" si="2001"/>
        <v>21856.990000000009</v>
      </c>
      <c r="T8581" s="11">
        <f t="shared" si="2002"/>
        <v>0</v>
      </c>
      <c r="U8581" s="11">
        <f t="shared" si="2003"/>
        <v>0</v>
      </c>
      <c r="V8581" s="11">
        <f t="shared" si="2009"/>
        <v>21856.990000000009</v>
      </c>
      <c r="W8581" s="20"/>
    </row>
    <row r="8582" spans="1:23" x14ac:dyDescent="0.25">
      <c r="A8582">
        <v>2022122319</v>
      </c>
      <c r="B8582">
        <v>6</v>
      </c>
      <c r="C8582" s="7">
        <v>0.85116000000000003</v>
      </c>
      <c r="D8582" s="6">
        <f t="shared" si="2010"/>
        <v>68092.800000000003</v>
      </c>
      <c r="E8582" s="62">
        <v>0</v>
      </c>
      <c r="F8582" s="6">
        <f t="shared" si="2004"/>
        <v>0</v>
      </c>
      <c r="G8582" s="7">
        <v>9.7390000000000004E-2</v>
      </c>
      <c r="H8582" s="6">
        <f t="shared" si="2011"/>
        <v>3408.65</v>
      </c>
      <c r="I8582" s="7">
        <v>0</v>
      </c>
      <c r="J8582" s="6">
        <f t="shared" si="2012"/>
        <v>0</v>
      </c>
      <c r="K8582" s="20"/>
      <c r="L8582" s="6">
        <f t="shared" si="1998"/>
        <v>40000</v>
      </c>
      <c r="M8582" s="11">
        <f t="shared" si="2005"/>
        <v>0</v>
      </c>
      <c r="N8582" s="6">
        <f t="shared" si="1999"/>
        <v>3408.65</v>
      </c>
      <c r="O8582" s="11">
        <f t="shared" si="2006"/>
        <v>0</v>
      </c>
      <c r="P8582" s="11">
        <f t="shared" si="2000"/>
        <v>0</v>
      </c>
      <c r="Q8582" s="11">
        <f t="shared" si="2007"/>
        <v>0</v>
      </c>
      <c r="R8582" s="11">
        <f t="shared" si="2008"/>
        <v>0</v>
      </c>
      <c r="S8582" s="6">
        <f t="shared" si="2001"/>
        <v>24684.15</v>
      </c>
      <c r="T8582" s="11">
        <f t="shared" si="2002"/>
        <v>0</v>
      </c>
      <c r="U8582" s="11">
        <f t="shared" si="2003"/>
        <v>0</v>
      </c>
      <c r="V8582" s="11">
        <f t="shared" si="2009"/>
        <v>24684.15</v>
      </c>
      <c r="W8582" s="20"/>
    </row>
    <row r="8583" spans="1:23" x14ac:dyDescent="0.25">
      <c r="A8583">
        <v>2022122320</v>
      </c>
      <c r="B8583">
        <v>6</v>
      </c>
      <c r="C8583" s="7">
        <v>0.85155000000000003</v>
      </c>
      <c r="D8583" s="6">
        <f t="shared" si="2010"/>
        <v>68124</v>
      </c>
      <c r="E8583" s="62">
        <v>0</v>
      </c>
      <c r="F8583" s="6">
        <f t="shared" si="2004"/>
        <v>0</v>
      </c>
      <c r="G8583" s="7">
        <v>8.3659999999999998E-2</v>
      </c>
      <c r="H8583" s="6">
        <f t="shared" si="2011"/>
        <v>2928.1</v>
      </c>
      <c r="I8583" s="7">
        <v>0</v>
      </c>
      <c r="J8583" s="6">
        <f t="shared" si="2012"/>
        <v>0</v>
      </c>
      <c r="K8583" s="20"/>
      <c r="L8583" s="6">
        <f t="shared" si="1998"/>
        <v>40000</v>
      </c>
      <c r="M8583" s="11">
        <f t="shared" si="2005"/>
        <v>0</v>
      </c>
      <c r="N8583" s="6">
        <f t="shared" si="1999"/>
        <v>2928.1</v>
      </c>
      <c r="O8583" s="11">
        <f t="shared" si="2006"/>
        <v>0</v>
      </c>
      <c r="P8583" s="11">
        <f t="shared" si="2000"/>
        <v>0</v>
      </c>
      <c r="Q8583" s="11">
        <f t="shared" si="2007"/>
        <v>0</v>
      </c>
      <c r="R8583" s="11">
        <f t="shared" si="2008"/>
        <v>0</v>
      </c>
      <c r="S8583" s="6">
        <f t="shared" si="2001"/>
        <v>25195.9</v>
      </c>
      <c r="T8583" s="11">
        <f t="shared" si="2002"/>
        <v>0</v>
      </c>
      <c r="U8583" s="11">
        <f t="shared" si="2003"/>
        <v>0</v>
      </c>
      <c r="V8583" s="11">
        <f t="shared" si="2009"/>
        <v>25195.9</v>
      </c>
      <c r="W8583" s="20"/>
    </row>
    <row r="8584" spans="1:23" x14ac:dyDescent="0.25">
      <c r="A8584">
        <v>2022122321</v>
      </c>
      <c r="B8584">
        <v>6</v>
      </c>
      <c r="C8584" s="7">
        <v>0.84989999999999999</v>
      </c>
      <c r="D8584" s="6">
        <f t="shared" si="2010"/>
        <v>67992</v>
      </c>
      <c r="E8584" s="62">
        <v>0</v>
      </c>
      <c r="F8584" s="6">
        <f t="shared" si="2004"/>
        <v>0</v>
      </c>
      <c r="G8584" s="7">
        <v>7.4539999999999995E-2</v>
      </c>
      <c r="H8584" s="6">
        <f t="shared" si="2011"/>
        <v>2608.8999999999996</v>
      </c>
      <c r="I8584" s="7">
        <v>0</v>
      </c>
      <c r="J8584" s="6">
        <f t="shared" si="2012"/>
        <v>0</v>
      </c>
      <c r="K8584" s="20"/>
      <c r="L8584" s="6">
        <f t="shared" si="1998"/>
        <v>40000</v>
      </c>
      <c r="M8584" s="11">
        <f t="shared" si="2005"/>
        <v>0</v>
      </c>
      <c r="N8584" s="6">
        <f t="shared" si="1999"/>
        <v>2608.8999999999996</v>
      </c>
      <c r="O8584" s="11">
        <f t="shared" si="2006"/>
        <v>0</v>
      </c>
      <c r="P8584" s="11">
        <f t="shared" si="2000"/>
        <v>0</v>
      </c>
      <c r="Q8584" s="11">
        <f t="shared" si="2007"/>
        <v>0</v>
      </c>
      <c r="R8584" s="11">
        <f t="shared" si="2008"/>
        <v>0</v>
      </c>
      <c r="S8584" s="6">
        <f t="shared" si="2001"/>
        <v>25383.1</v>
      </c>
      <c r="T8584" s="11">
        <f t="shared" si="2002"/>
        <v>0</v>
      </c>
      <c r="U8584" s="11">
        <f t="shared" si="2003"/>
        <v>0</v>
      </c>
      <c r="V8584" s="11">
        <f t="shared" si="2009"/>
        <v>25383.1</v>
      </c>
      <c r="W8584" s="20"/>
    </row>
    <row r="8585" spans="1:23" x14ac:dyDescent="0.25">
      <c r="A8585">
        <v>2022122322</v>
      </c>
      <c r="B8585">
        <v>6</v>
      </c>
      <c r="C8585" s="7">
        <v>0.84340000000000004</v>
      </c>
      <c r="D8585" s="6">
        <f t="shared" si="2010"/>
        <v>67472</v>
      </c>
      <c r="E8585" s="62">
        <v>0</v>
      </c>
      <c r="F8585" s="6">
        <f t="shared" si="2004"/>
        <v>0</v>
      </c>
      <c r="G8585" s="7">
        <v>7.3090000000000002E-2</v>
      </c>
      <c r="H8585" s="6">
        <f t="shared" si="2011"/>
        <v>2558.15</v>
      </c>
      <c r="I8585" s="7">
        <v>0</v>
      </c>
      <c r="J8585" s="6">
        <f t="shared" si="2012"/>
        <v>0</v>
      </c>
      <c r="K8585" s="20"/>
      <c r="L8585" s="6">
        <f t="shared" si="1998"/>
        <v>40000</v>
      </c>
      <c r="M8585" s="11">
        <f t="shared" si="2005"/>
        <v>0</v>
      </c>
      <c r="N8585" s="6">
        <f t="shared" si="1999"/>
        <v>2558.15</v>
      </c>
      <c r="O8585" s="11">
        <f t="shared" si="2006"/>
        <v>0</v>
      </c>
      <c r="P8585" s="11">
        <f t="shared" si="2000"/>
        <v>0</v>
      </c>
      <c r="Q8585" s="11">
        <f t="shared" si="2007"/>
        <v>0</v>
      </c>
      <c r="R8585" s="11">
        <f t="shared" si="2008"/>
        <v>0</v>
      </c>
      <c r="S8585" s="6">
        <f t="shared" si="2001"/>
        <v>24913.85</v>
      </c>
      <c r="T8585" s="11">
        <f t="shared" si="2002"/>
        <v>0</v>
      </c>
      <c r="U8585" s="11">
        <f t="shared" si="2003"/>
        <v>0</v>
      </c>
      <c r="V8585" s="11">
        <f t="shared" si="2009"/>
        <v>24913.85</v>
      </c>
      <c r="W8585" s="20"/>
    </row>
    <row r="8586" spans="1:23" x14ac:dyDescent="0.25">
      <c r="A8586">
        <v>2022122323</v>
      </c>
      <c r="B8586">
        <v>6</v>
      </c>
      <c r="C8586" s="7">
        <v>0.83045999999999998</v>
      </c>
      <c r="D8586" s="6">
        <f t="shared" si="2010"/>
        <v>66436.800000000003</v>
      </c>
      <c r="E8586" s="62">
        <v>0</v>
      </c>
      <c r="F8586" s="6">
        <f t="shared" si="2004"/>
        <v>0</v>
      </c>
      <c r="G8586" s="7">
        <v>7.1029999999999996E-2</v>
      </c>
      <c r="H8586" s="6">
        <f t="shared" si="2011"/>
        <v>2486.0499999999997</v>
      </c>
      <c r="I8586" s="7">
        <v>0</v>
      </c>
      <c r="J8586" s="6">
        <f t="shared" si="2012"/>
        <v>0</v>
      </c>
      <c r="K8586" s="20"/>
      <c r="L8586" s="6">
        <f t="shared" si="1998"/>
        <v>40000</v>
      </c>
      <c r="M8586" s="11">
        <f t="shared" si="2005"/>
        <v>0</v>
      </c>
      <c r="N8586" s="6">
        <f t="shared" si="1999"/>
        <v>2486.0499999999997</v>
      </c>
      <c r="O8586" s="11">
        <f t="shared" si="2006"/>
        <v>0</v>
      </c>
      <c r="P8586" s="11">
        <f t="shared" si="2000"/>
        <v>0</v>
      </c>
      <c r="Q8586" s="11">
        <f t="shared" si="2007"/>
        <v>0</v>
      </c>
      <c r="R8586" s="11">
        <f t="shared" si="2008"/>
        <v>0</v>
      </c>
      <c r="S8586" s="6">
        <f t="shared" si="2001"/>
        <v>23950.750000000004</v>
      </c>
      <c r="T8586" s="11">
        <f t="shared" si="2002"/>
        <v>0</v>
      </c>
      <c r="U8586" s="11">
        <f t="shared" si="2003"/>
        <v>0</v>
      </c>
      <c r="V8586" s="11">
        <f t="shared" si="2009"/>
        <v>23950.750000000004</v>
      </c>
      <c r="W8586" s="20"/>
    </row>
    <row r="8587" spans="1:23" x14ac:dyDescent="0.25">
      <c r="A8587">
        <v>2022122324</v>
      </c>
      <c r="B8587">
        <v>6</v>
      </c>
      <c r="C8587" s="7">
        <v>0.81157000000000001</v>
      </c>
      <c r="D8587" s="6">
        <f t="shared" si="2010"/>
        <v>64925.599999999999</v>
      </c>
      <c r="E8587" s="62">
        <v>0</v>
      </c>
      <c r="F8587" s="6">
        <f t="shared" si="2004"/>
        <v>0</v>
      </c>
      <c r="G8587" s="7">
        <v>7.5020000000000003E-2</v>
      </c>
      <c r="H8587" s="6">
        <f t="shared" si="2011"/>
        <v>2625.7000000000003</v>
      </c>
      <c r="I8587" s="7">
        <v>0</v>
      </c>
      <c r="J8587" s="6">
        <f t="shared" si="2012"/>
        <v>0</v>
      </c>
      <c r="K8587" s="20"/>
      <c r="L8587" s="6">
        <f t="shared" si="1998"/>
        <v>40000</v>
      </c>
      <c r="M8587" s="11">
        <f t="shared" si="2005"/>
        <v>0</v>
      </c>
      <c r="N8587" s="6">
        <f t="shared" si="1999"/>
        <v>2625.7000000000003</v>
      </c>
      <c r="O8587" s="11">
        <f t="shared" si="2006"/>
        <v>0</v>
      </c>
      <c r="P8587" s="11">
        <f t="shared" si="2000"/>
        <v>0</v>
      </c>
      <c r="Q8587" s="11">
        <f t="shared" si="2007"/>
        <v>0</v>
      </c>
      <c r="R8587" s="11">
        <f t="shared" si="2008"/>
        <v>0</v>
      </c>
      <c r="S8587" s="6">
        <f t="shared" si="2001"/>
        <v>22299.899999999998</v>
      </c>
      <c r="T8587" s="11">
        <f t="shared" si="2002"/>
        <v>0</v>
      </c>
      <c r="U8587" s="11">
        <f t="shared" si="2003"/>
        <v>0</v>
      </c>
      <c r="V8587" s="11">
        <f t="shared" si="2009"/>
        <v>22299.899999999998</v>
      </c>
      <c r="W8587" s="20"/>
    </row>
    <row r="8588" spans="1:23" x14ac:dyDescent="0.25">
      <c r="A8588">
        <v>2022122401</v>
      </c>
      <c r="B8588">
        <v>7</v>
      </c>
      <c r="C8588" s="7">
        <v>0.79473000000000005</v>
      </c>
      <c r="D8588" s="6">
        <f t="shared" si="2010"/>
        <v>63578.400000000001</v>
      </c>
      <c r="E8588" s="62">
        <v>0</v>
      </c>
      <c r="F8588" s="6">
        <f t="shared" si="2004"/>
        <v>0</v>
      </c>
      <c r="G8588" s="7">
        <v>9.2380000000000004E-2</v>
      </c>
      <c r="H8588" s="6">
        <f t="shared" si="2011"/>
        <v>3233.3</v>
      </c>
      <c r="I8588" s="7">
        <v>0</v>
      </c>
      <c r="J8588" s="6">
        <f t="shared" si="2012"/>
        <v>0</v>
      </c>
      <c r="K8588" s="20"/>
      <c r="L8588" s="6">
        <f t="shared" si="1998"/>
        <v>40000</v>
      </c>
      <c r="M8588" s="11">
        <f t="shared" si="2005"/>
        <v>0</v>
      </c>
      <c r="N8588" s="6">
        <f t="shared" si="1999"/>
        <v>3233.3</v>
      </c>
      <c r="O8588" s="11">
        <f t="shared" si="2006"/>
        <v>0</v>
      </c>
      <c r="P8588" s="11">
        <f t="shared" si="2000"/>
        <v>0</v>
      </c>
      <c r="Q8588" s="11">
        <f t="shared" si="2007"/>
        <v>0</v>
      </c>
      <c r="R8588" s="11">
        <f t="shared" si="2008"/>
        <v>0</v>
      </c>
      <c r="S8588" s="6">
        <f t="shared" si="2001"/>
        <v>20345.100000000002</v>
      </c>
      <c r="T8588" s="11">
        <f t="shared" si="2002"/>
        <v>0</v>
      </c>
      <c r="U8588" s="11">
        <f t="shared" si="2003"/>
        <v>0</v>
      </c>
      <c r="V8588" s="11">
        <f t="shared" si="2009"/>
        <v>20345.100000000002</v>
      </c>
      <c r="W8588" s="20"/>
    </row>
    <row r="8589" spans="1:23" x14ac:dyDescent="0.25">
      <c r="A8589">
        <v>2022122402</v>
      </c>
      <c r="B8589">
        <v>7</v>
      </c>
      <c r="C8589" s="7">
        <v>0.78702000000000005</v>
      </c>
      <c r="D8589" s="6">
        <f t="shared" si="2010"/>
        <v>62961.600000000006</v>
      </c>
      <c r="E8589" s="62">
        <v>0</v>
      </c>
      <c r="F8589" s="6">
        <f t="shared" si="2004"/>
        <v>0</v>
      </c>
      <c r="G8589" s="7">
        <v>0.11314</v>
      </c>
      <c r="H8589" s="6">
        <f t="shared" si="2011"/>
        <v>3959.9</v>
      </c>
      <c r="I8589" s="7">
        <v>0</v>
      </c>
      <c r="J8589" s="6">
        <f t="shared" si="2012"/>
        <v>0</v>
      </c>
      <c r="K8589" s="20"/>
      <c r="L8589" s="6">
        <f t="shared" si="1998"/>
        <v>40000</v>
      </c>
      <c r="M8589" s="11">
        <f t="shared" si="2005"/>
        <v>0</v>
      </c>
      <c r="N8589" s="6">
        <f t="shared" si="1999"/>
        <v>3959.9</v>
      </c>
      <c r="O8589" s="11">
        <f t="shared" si="2006"/>
        <v>0</v>
      </c>
      <c r="P8589" s="11">
        <f t="shared" si="2000"/>
        <v>0</v>
      </c>
      <c r="Q8589" s="11">
        <f t="shared" si="2007"/>
        <v>0</v>
      </c>
      <c r="R8589" s="11">
        <f t="shared" si="2008"/>
        <v>0</v>
      </c>
      <c r="S8589" s="6">
        <f t="shared" si="2001"/>
        <v>19001.700000000004</v>
      </c>
      <c r="T8589" s="11">
        <f t="shared" si="2002"/>
        <v>0</v>
      </c>
      <c r="U8589" s="11">
        <f t="shared" si="2003"/>
        <v>0</v>
      </c>
      <c r="V8589" s="11">
        <f t="shared" si="2009"/>
        <v>19001.700000000004</v>
      </c>
      <c r="W8589" s="20"/>
    </row>
    <row r="8590" spans="1:23" x14ac:dyDescent="0.25">
      <c r="A8590">
        <v>2022122403</v>
      </c>
      <c r="B8590">
        <v>7</v>
      </c>
      <c r="C8590" s="7">
        <v>0.78412999999999999</v>
      </c>
      <c r="D8590" s="6">
        <f t="shared" si="2010"/>
        <v>62730.400000000001</v>
      </c>
      <c r="E8590" s="62">
        <v>0</v>
      </c>
      <c r="F8590" s="6">
        <f t="shared" si="2004"/>
        <v>0</v>
      </c>
      <c r="G8590" s="7">
        <v>0.11989</v>
      </c>
      <c r="H8590" s="6">
        <f t="shared" si="2011"/>
        <v>4196.1499999999996</v>
      </c>
      <c r="I8590" s="7">
        <v>0</v>
      </c>
      <c r="J8590" s="6">
        <f t="shared" si="2012"/>
        <v>0</v>
      </c>
      <c r="K8590" s="20"/>
      <c r="L8590" s="6">
        <f t="shared" si="1998"/>
        <v>40000</v>
      </c>
      <c r="M8590" s="11">
        <f t="shared" si="2005"/>
        <v>0</v>
      </c>
      <c r="N8590" s="6">
        <f t="shared" si="1999"/>
        <v>4196.1499999999996</v>
      </c>
      <c r="O8590" s="11">
        <f t="shared" si="2006"/>
        <v>0</v>
      </c>
      <c r="P8590" s="11">
        <f t="shared" si="2000"/>
        <v>0</v>
      </c>
      <c r="Q8590" s="11">
        <f t="shared" si="2007"/>
        <v>0</v>
      </c>
      <c r="R8590" s="11">
        <f t="shared" si="2008"/>
        <v>0</v>
      </c>
      <c r="S8590" s="6">
        <f t="shared" si="2001"/>
        <v>18534.25</v>
      </c>
      <c r="T8590" s="11">
        <f t="shared" si="2002"/>
        <v>0</v>
      </c>
      <c r="U8590" s="11">
        <f t="shared" si="2003"/>
        <v>0</v>
      </c>
      <c r="V8590" s="11">
        <f t="shared" si="2009"/>
        <v>18534.25</v>
      </c>
      <c r="W8590" s="20"/>
    </row>
    <row r="8591" spans="1:23" x14ac:dyDescent="0.25">
      <c r="A8591">
        <v>2022122404</v>
      </c>
      <c r="B8591">
        <v>7</v>
      </c>
      <c r="C8591" s="7">
        <v>0.78507000000000005</v>
      </c>
      <c r="D8591" s="6">
        <f t="shared" si="2010"/>
        <v>62805.600000000006</v>
      </c>
      <c r="E8591" s="62">
        <v>0</v>
      </c>
      <c r="F8591" s="6">
        <f t="shared" si="2004"/>
        <v>0</v>
      </c>
      <c r="G8591" s="7">
        <v>0.12418999999999999</v>
      </c>
      <c r="H8591" s="6">
        <f t="shared" si="2011"/>
        <v>4346.6499999999996</v>
      </c>
      <c r="I8591" s="7">
        <v>0</v>
      </c>
      <c r="J8591" s="6">
        <f t="shared" si="2012"/>
        <v>0</v>
      </c>
      <c r="K8591" s="20"/>
      <c r="L8591" s="6">
        <f t="shared" si="1998"/>
        <v>40000</v>
      </c>
      <c r="M8591" s="11">
        <f t="shared" si="2005"/>
        <v>0</v>
      </c>
      <c r="N8591" s="6">
        <f t="shared" si="1999"/>
        <v>4346.6499999999996</v>
      </c>
      <c r="O8591" s="11">
        <f t="shared" si="2006"/>
        <v>0</v>
      </c>
      <c r="P8591" s="11">
        <f t="shared" si="2000"/>
        <v>0</v>
      </c>
      <c r="Q8591" s="11">
        <f t="shared" si="2007"/>
        <v>0</v>
      </c>
      <c r="R8591" s="11">
        <f t="shared" si="2008"/>
        <v>0</v>
      </c>
      <c r="S8591" s="6">
        <f t="shared" si="2001"/>
        <v>18458.950000000004</v>
      </c>
      <c r="T8591" s="11">
        <f t="shared" si="2002"/>
        <v>0</v>
      </c>
      <c r="U8591" s="11">
        <f t="shared" si="2003"/>
        <v>0</v>
      </c>
      <c r="V8591" s="11">
        <f t="shared" si="2009"/>
        <v>18458.950000000004</v>
      </c>
      <c r="W8591" s="20"/>
    </row>
    <row r="8592" spans="1:23" x14ac:dyDescent="0.25">
      <c r="A8592">
        <v>2022122405</v>
      </c>
      <c r="B8592">
        <v>7</v>
      </c>
      <c r="C8592" s="7">
        <v>0.78874</v>
      </c>
      <c r="D8592" s="6">
        <f t="shared" si="2010"/>
        <v>63099.199999999997</v>
      </c>
      <c r="E8592" s="62">
        <v>0</v>
      </c>
      <c r="F8592" s="6">
        <f t="shared" si="2004"/>
        <v>0</v>
      </c>
      <c r="G8592" s="7">
        <v>0.12948999999999999</v>
      </c>
      <c r="H8592" s="6">
        <f t="shared" si="2011"/>
        <v>4532.1499999999996</v>
      </c>
      <c r="I8592" s="7">
        <v>0</v>
      </c>
      <c r="J8592" s="6">
        <f t="shared" si="2012"/>
        <v>0</v>
      </c>
      <c r="K8592" s="20"/>
      <c r="L8592" s="6">
        <f t="shared" si="1998"/>
        <v>40000</v>
      </c>
      <c r="M8592" s="11">
        <f t="shared" si="2005"/>
        <v>0</v>
      </c>
      <c r="N8592" s="6">
        <f t="shared" si="1999"/>
        <v>4532.1499999999996</v>
      </c>
      <c r="O8592" s="11">
        <f t="shared" si="2006"/>
        <v>0</v>
      </c>
      <c r="P8592" s="11">
        <f t="shared" si="2000"/>
        <v>0</v>
      </c>
      <c r="Q8592" s="11">
        <f t="shared" si="2007"/>
        <v>0</v>
      </c>
      <c r="R8592" s="11">
        <f t="shared" si="2008"/>
        <v>0</v>
      </c>
      <c r="S8592" s="6">
        <f t="shared" si="2001"/>
        <v>18567.049999999996</v>
      </c>
      <c r="T8592" s="11">
        <f t="shared" si="2002"/>
        <v>0</v>
      </c>
      <c r="U8592" s="11">
        <f t="shared" si="2003"/>
        <v>0</v>
      </c>
      <c r="V8592" s="11">
        <f t="shared" si="2009"/>
        <v>18567.049999999996</v>
      </c>
      <c r="W8592" s="20"/>
    </row>
    <row r="8593" spans="1:23" x14ac:dyDescent="0.25">
      <c r="A8593">
        <v>2022122406</v>
      </c>
      <c r="B8593">
        <v>7</v>
      </c>
      <c r="C8593" s="7">
        <v>0.79598000000000002</v>
      </c>
      <c r="D8593" s="6">
        <f t="shared" si="2010"/>
        <v>63678.400000000001</v>
      </c>
      <c r="E8593" s="62">
        <v>0</v>
      </c>
      <c r="F8593" s="6">
        <f t="shared" si="2004"/>
        <v>0</v>
      </c>
      <c r="G8593" s="7">
        <v>0.12653</v>
      </c>
      <c r="H8593" s="6">
        <f t="shared" si="2011"/>
        <v>4428.55</v>
      </c>
      <c r="I8593" s="7">
        <v>0</v>
      </c>
      <c r="J8593" s="6">
        <f t="shared" si="2012"/>
        <v>0</v>
      </c>
      <c r="K8593" s="20"/>
      <c r="L8593" s="6">
        <f t="shared" si="1998"/>
        <v>40000</v>
      </c>
      <c r="M8593" s="11">
        <f t="shared" si="2005"/>
        <v>0</v>
      </c>
      <c r="N8593" s="6">
        <f t="shared" si="1999"/>
        <v>4428.55</v>
      </c>
      <c r="O8593" s="11">
        <f t="shared" si="2006"/>
        <v>0</v>
      </c>
      <c r="P8593" s="11">
        <f t="shared" si="2000"/>
        <v>0</v>
      </c>
      <c r="Q8593" s="11">
        <f t="shared" si="2007"/>
        <v>0</v>
      </c>
      <c r="R8593" s="11">
        <f t="shared" si="2008"/>
        <v>0</v>
      </c>
      <c r="S8593" s="6">
        <f t="shared" si="2001"/>
        <v>19249.850000000002</v>
      </c>
      <c r="T8593" s="11">
        <f t="shared" si="2002"/>
        <v>0</v>
      </c>
      <c r="U8593" s="11">
        <f t="shared" si="2003"/>
        <v>0</v>
      </c>
      <c r="V8593" s="11">
        <f t="shared" si="2009"/>
        <v>19249.850000000002</v>
      </c>
      <c r="W8593" s="20"/>
    </row>
    <row r="8594" spans="1:23" x14ac:dyDescent="0.25">
      <c r="A8594">
        <v>2022122407</v>
      </c>
      <c r="B8594">
        <v>7</v>
      </c>
      <c r="C8594" s="7">
        <v>0.80939000000000005</v>
      </c>
      <c r="D8594" s="6">
        <f t="shared" si="2010"/>
        <v>64751.200000000004</v>
      </c>
      <c r="E8594" s="62">
        <v>0</v>
      </c>
      <c r="F8594" s="6">
        <f t="shared" si="2004"/>
        <v>0</v>
      </c>
      <c r="G8594" s="7">
        <v>0.13006999999999999</v>
      </c>
      <c r="H8594" s="6">
        <f t="shared" si="2011"/>
        <v>4552.45</v>
      </c>
      <c r="I8594" s="7">
        <v>0</v>
      </c>
      <c r="J8594" s="6">
        <f t="shared" si="2012"/>
        <v>0</v>
      </c>
      <c r="K8594" s="20"/>
      <c r="L8594" s="6">
        <f t="shared" si="1998"/>
        <v>40000</v>
      </c>
      <c r="M8594" s="11">
        <f t="shared" si="2005"/>
        <v>0</v>
      </c>
      <c r="N8594" s="6">
        <f t="shared" si="1999"/>
        <v>4552.45</v>
      </c>
      <c r="O8594" s="11">
        <f t="shared" si="2006"/>
        <v>0</v>
      </c>
      <c r="P8594" s="11">
        <f t="shared" si="2000"/>
        <v>0</v>
      </c>
      <c r="Q8594" s="11">
        <f t="shared" si="2007"/>
        <v>0</v>
      </c>
      <c r="R8594" s="11">
        <f t="shared" si="2008"/>
        <v>0</v>
      </c>
      <c r="S8594" s="6">
        <f t="shared" si="2001"/>
        <v>20198.750000000004</v>
      </c>
      <c r="T8594" s="11">
        <f t="shared" si="2002"/>
        <v>0</v>
      </c>
      <c r="U8594" s="11">
        <f t="shared" si="2003"/>
        <v>0</v>
      </c>
      <c r="V8594" s="11">
        <f t="shared" si="2009"/>
        <v>20198.750000000004</v>
      </c>
      <c r="W8594" s="20"/>
    </row>
    <row r="8595" spans="1:23" x14ac:dyDescent="0.25">
      <c r="A8595">
        <v>2022122408</v>
      </c>
      <c r="B8595">
        <v>7</v>
      </c>
      <c r="C8595" s="7">
        <v>0.82157999999999998</v>
      </c>
      <c r="D8595" s="6">
        <f t="shared" si="2010"/>
        <v>65726.399999999994</v>
      </c>
      <c r="E8595" s="62">
        <v>0</v>
      </c>
      <c r="F8595" s="6">
        <f t="shared" si="2004"/>
        <v>0</v>
      </c>
      <c r="G8595" s="7">
        <v>0.13397000000000001</v>
      </c>
      <c r="H8595" s="6">
        <f t="shared" si="2011"/>
        <v>4688.95</v>
      </c>
      <c r="I8595" s="7">
        <v>8.9300000000000004E-3</v>
      </c>
      <c r="J8595" s="6">
        <f t="shared" si="2012"/>
        <v>125.02000000000001</v>
      </c>
      <c r="K8595" s="20"/>
      <c r="L8595" s="6">
        <f t="shared" si="1998"/>
        <v>40000</v>
      </c>
      <c r="M8595" s="11">
        <f t="shared" si="2005"/>
        <v>0</v>
      </c>
      <c r="N8595" s="6">
        <f t="shared" si="1999"/>
        <v>4688.95</v>
      </c>
      <c r="O8595" s="11">
        <f t="shared" si="2006"/>
        <v>0</v>
      </c>
      <c r="P8595" s="11">
        <f t="shared" si="2000"/>
        <v>125.02000000000001</v>
      </c>
      <c r="Q8595" s="11">
        <f t="shared" si="2007"/>
        <v>0</v>
      </c>
      <c r="R8595" s="11">
        <f t="shared" si="2008"/>
        <v>0</v>
      </c>
      <c r="S8595" s="6">
        <f t="shared" si="2001"/>
        <v>20912.429999999993</v>
      </c>
      <c r="T8595" s="11">
        <f t="shared" si="2002"/>
        <v>0</v>
      </c>
      <c r="U8595" s="11">
        <f t="shared" si="2003"/>
        <v>0</v>
      </c>
      <c r="V8595" s="11">
        <f t="shared" si="2009"/>
        <v>20912.429999999993</v>
      </c>
      <c r="W8595" s="20"/>
    </row>
    <row r="8596" spans="1:23" x14ac:dyDescent="0.25">
      <c r="A8596">
        <v>2022122409</v>
      </c>
      <c r="B8596">
        <v>7</v>
      </c>
      <c r="C8596" s="7">
        <v>0.81711</v>
      </c>
      <c r="D8596" s="6">
        <f t="shared" si="2010"/>
        <v>65368.800000000003</v>
      </c>
      <c r="E8596" s="62">
        <v>0</v>
      </c>
      <c r="F8596" s="6">
        <f t="shared" si="2004"/>
        <v>0</v>
      </c>
      <c r="G8596" s="7">
        <v>0.13292999999999999</v>
      </c>
      <c r="H8596" s="6">
        <f t="shared" si="2011"/>
        <v>4652.55</v>
      </c>
      <c r="I8596" s="7">
        <v>0.22531999999999999</v>
      </c>
      <c r="J8596" s="6">
        <f t="shared" si="2012"/>
        <v>3154.48</v>
      </c>
      <c r="K8596" s="20"/>
      <c r="L8596" s="6">
        <f t="shared" ref="L8596:L8659" si="2013">IF(D8596-F8596&gt;C$17,C$17,D8596-F8596)</f>
        <v>40000</v>
      </c>
      <c r="M8596" s="11">
        <f t="shared" si="2005"/>
        <v>0</v>
      </c>
      <c r="N8596" s="6">
        <f t="shared" ref="N8596:N8659" si="2014">IF(D8596-F8596-L8596&gt;H8596,H8596,D8596-F8596-L8596)</f>
        <v>4652.55</v>
      </c>
      <c r="O8596" s="11">
        <f t="shared" si="2006"/>
        <v>0</v>
      </c>
      <c r="P8596" s="11">
        <f t="shared" ref="P8596:P8659" si="2015">IF(D8596-F8596-L8596-N8596&gt;J8596,J8596,D8596-F8596-L8596-N8596)</f>
        <v>3154.48</v>
      </c>
      <c r="Q8596" s="11">
        <f t="shared" si="2007"/>
        <v>0</v>
      </c>
      <c r="R8596" s="11">
        <f t="shared" si="2008"/>
        <v>0</v>
      </c>
      <c r="S8596" s="6">
        <f t="shared" ref="S8596:S8659" si="2016">D8596-F8596-L8596-N8596-P8596</f>
        <v>17561.770000000004</v>
      </c>
      <c r="T8596" s="11">
        <f t="shared" ref="T8596:T8659" si="2017">IF(T8595-AD$23+AD$24*R8596-S8596&gt;T$19,T$19,IF(T8595-AD$23+AD$24*R8596-S8596&lt;0,0,T8595-AD$23+AD$24*R8596-S8596))</f>
        <v>0</v>
      </c>
      <c r="U8596" s="11">
        <f t="shared" ref="U8596:U8659" si="2018">IF(T8595-AD$23-T8596&gt;0,T8595-AD$23-T8596,0)</f>
        <v>0</v>
      </c>
      <c r="V8596" s="11">
        <f t="shared" si="2009"/>
        <v>17561.770000000004</v>
      </c>
      <c r="W8596" s="20"/>
    </row>
    <row r="8597" spans="1:23" x14ac:dyDescent="0.25">
      <c r="A8597">
        <v>2022122410</v>
      </c>
      <c r="B8597">
        <v>7</v>
      </c>
      <c r="C8597" s="7">
        <v>0.80074999999999996</v>
      </c>
      <c r="D8597" s="6">
        <f t="shared" si="2010"/>
        <v>64060</v>
      </c>
      <c r="E8597" s="62">
        <v>0</v>
      </c>
      <c r="F8597" s="6">
        <f t="shared" ref="F8597:F8660" si="2019">F$18*E8597</f>
        <v>0</v>
      </c>
      <c r="G8597" s="7">
        <v>0.12139</v>
      </c>
      <c r="H8597" s="6">
        <f t="shared" si="2011"/>
        <v>4248.6499999999996</v>
      </c>
      <c r="I8597" s="7">
        <v>0.53049000000000002</v>
      </c>
      <c r="J8597" s="6">
        <f t="shared" si="2012"/>
        <v>7426.8600000000006</v>
      </c>
      <c r="K8597" s="20"/>
      <c r="L8597" s="6">
        <f t="shared" si="2013"/>
        <v>40000</v>
      </c>
      <c r="M8597" s="11">
        <f t="shared" ref="M8597:M8660" si="2020">C$17-L8597</f>
        <v>0</v>
      </c>
      <c r="N8597" s="6">
        <f t="shared" si="2014"/>
        <v>4248.6499999999996</v>
      </c>
      <c r="O8597" s="11">
        <f t="shared" ref="O8597:O8660" si="2021">H8597-N8597</f>
        <v>0</v>
      </c>
      <c r="P8597" s="11">
        <f t="shared" si="2015"/>
        <v>7426.8600000000006</v>
      </c>
      <c r="Q8597" s="11">
        <f t="shared" ref="Q8597:Q8660" si="2022">J8597-P8597</f>
        <v>0</v>
      </c>
      <c r="R8597" s="11">
        <f t="shared" ref="R8597:R8660" si="2023">M8597+O8597+Q8597</f>
        <v>0</v>
      </c>
      <c r="S8597" s="6">
        <f t="shared" si="2016"/>
        <v>12384.489999999998</v>
      </c>
      <c r="T8597" s="11">
        <f t="shared" si="2017"/>
        <v>0</v>
      </c>
      <c r="U8597" s="11">
        <f t="shared" si="2018"/>
        <v>0</v>
      </c>
      <c r="V8597" s="11">
        <f t="shared" ref="V8597:V8660" si="2024">D8597-F8597-L8597-N8597-P8597-U8597</f>
        <v>12384.489999999998</v>
      </c>
      <c r="W8597" s="20"/>
    </row>
    <row r="8598" spans="1:23" x14ac:dyDescent="0.25">
      <c r="A8598">
        <v>2022122411</v>
      </c>
      <c r="B8598">
        <v>7</v>
      </c>
      <c r="C8598" s="7">
        <v>0.76942999999999995</v>
      </c>
      <c r="D8598" s="6">
        <f t="shared" si="2010"/>
        <v>61554.399999999994</v>
      </c>
      <c r="E8598" s="62">
        <v>0</v>
      </c>
      <c r="F8598" s="6">
        <f t="shared" si="2019"/>
        <v>0</v>
      </c>
      <c r="G8598" s="7">
        <v>0.13084999999999999</v>
      </c>
      <c r="H8598" s="6">
        <f t="shared" si="2011"/>
        <v>4579.75</v>
      </c>
      <c r="I8598" s="7">
        <v>0.60453000000000001</v>
      </c>
      <c r="J8598" s="6">
        <f t="shared" si="2012"/>
        <v>8463.42</v>
      </c>
      <c r="K8598" s="20"/>
      <c r="L8598" s="6">
        <f t="shared" si="2013"/>
        <v>40000</v>
      </c>
      <c r="M8598" s="11">
        <f t="shared" si="2020"/>
        <v>0</v>
      </c>
      <c r="N8598" s="6">
        <f t="shared" si="2014"/>
        <v>4579.75</v>
      </c>
      <c r="O8598" s="11">
        <f t="shared" si="2021"/>
        <v>0</v>
      </c>
      <c r="P8598" s="11">
        <f t="shared" si="2015"/>
        <v>8463.42</v>
      </c>
      <c r="Q8598" s="11">
        <f t="shared" si="2022"/>
        <v>0</v>
      </c>
      <c r="R8598" s="11">
        <f t="shared" si="2023"/>
        <v>0</v>
      </c>
      <c r="S8598" s="6">
        <f t="shared" si="2016"/>
        <v>8511.2299999999941</v>
      </c>
      <c r="T8598" s="11">
        <f t="shared" si="2017"/>
        <v>0</v>
      </c>
      <c r="U8598" s="11">
        <f t="shared" si="2018"/>
        <v>0</v>
      </c>
      <c r="V8598" s="11">
        <f t="shared" si="2024"/>
        <v>8511.2299999999941</v>
      </c>
      <c r="W8598" s="20"/>
    </row>
    <row r="8599" spans="1:23" x14ac:dyDescent="0.25">
      <c r="A8599">
        <v>2022122412</v>
      </c>
      <c r="B8599">
        <v>7</v>
      </c>
      <c r="C8599" s="7">
        <v>0.73272000000000004</v>
      </c>
      <c r="D8599" s="6">
        <f t="shared" si="2010"/>
        <v>58617.600000000006</v>
      </c>
      <c r="E8599" s="62">
        <v>0</v>
      </c>
      <c r="F8599" s="6">
        <f t="shared" si="2019"/>
        <v>0</v>
      </c>
      <c r="G8599" s="7">
        <v>0.12916</v>
      </c>
      <c r="H8599" s="6">
        <f t="shared" si="2011"/>
        <v>4520.5999999999995</v>
      </c>
      <c r="I8599" s="7">
        <v>0.59562999999999999</v>
      </c>
      <c r="J8599" s="6">
        <f t="shared" si="2012"/>
        <v>8338.82</v>
      </c>
      <c r="K8599" s="20"/>
      <c r="L8599" s="6">
        <f t="shared" si="2013"/>
        <v>40000</v>
      </c>
      <c r="M8599" s="11">
        <f t="shared" si="2020"/>
        <v>0</v>
      </c>
      <c r="N8599" s="6">
        <f t="shared" si="2014"/>
        <v>4520.5999999999995</v>
      </c>
      <c r="O8599" s="11">
        <f t="shared" si="2021"/>
        <v>0</v>
      </c>
      <c r="P8599" s="11">
        <f t="shared" si="2015"/>
        <v>8338.82</v>
      </c>
      <c r="Q8599" s="11">
        <f t="shared" si="2022"/>
        <v>0</v>
      </c>
      <c r="R8599" s="11">
        <f t="shared" si="2023"/>
        <v>0</v>
      </c>
      <c r="S8599" s="6">
        <f t="shared" si="2016"/>
        <v>5758.1800000000076</v>
      </c>
      <c r="T8599" s="11">
        <f t="shared" si="2017"/>
        <v>0</v>
      </c>
      <c r="U8599" s="11">
        <f t="shared" si="2018"/>
        <v>0</v>
      </c>
      <c r="V8599" s="11">
        <f t="shared" si="2024"/>
        <v>5758.1800000000076</v>
      </c>
      <c r="W8599" s="20"/>
    </row>
    <row r="8600" spans="1:23" x14ac:dyDescent="0.25">
      <c r="A8600">
        <v>2022122413</v>
      </c>
      <c r="B8600">
        <v>7</v>
      </c>
      <c r="C8600" s="7">
        <v>0.69445000000000001</v>
      </c>
      <c r="D8600" s="6">
        <f t="shared" si="2010"/>
        <v>55556</v>
      </c>
      <c r="E8600" s="62">
        <v>0</v>
      </c>
      <c r="F8600" s="6">
        <f t="shared" si="2019"/>
        <v>0</v>
      </c>
      <c r="G8600" s="7">
        <v>0.12175999999999999</v>
      </c>
      <c r="H8600" s="6">
        <f t="shared" si="2011"/>
        <v>4261.5999999999995</v>
      </c>
      <c r="I8600" s="7">
        <v>0.58431999999999995</v>
      </c>
      <c r="J8600" s="6">
        <f t="shared" si="2012"/>
        <v>8180.48</v>
      </c>
      <c r="K8600" s="20"/>
      <c r="L8600" s="6">
        <f t="shared" si="2013"/>
        <v>40000</v>
      </c>
      <c r="M8600" s="11">
        <f t="shared" si="2020"/>
        <v>0</v>
      </c>
      <c r="N8600" s="6">
        <f t="shared" si="2014"/>
        <v>4261.5999999999995</v>
      </c>
      <c r="O8600" s="11">
        <f t="shared" si="2021"/>
        <v>0</v>
      </c>
      <c r="P8600" s="11">
        <f t="shared" si="2015"/>
        <v>8180.48</v>
      </c>
      <c r="Q8600" s="11">
        <f t="shared" si="2022"/>
        <v>0</v>
      </c>
      <c r="R8600" s="11">
        <f t="shared" si="2023"/>
        <v>0</v>
      </c>
      <c r="S8600" s="6">
        <f t="shared" si="2016"/>
        <v>3113.9200000000019</v>
      </c>
      <c r="T8600" s="11">
        <f t="shared" si="2017"/>
        <v>0</v>
      </c>
      <c r="U8600" s="11">
        <f t="shared" si="2018"/>
        <v>0</v>
      </c>
      <c r="V8600" s="11">
        <f t="shared" si="2024"/>
        <v>3113.9200000000019</v>
      </c>
      <c r="W8600" s="20"/>
    </row>
    <row r="8601" spans="1:23" x14ac:dyDescent="0.25">
      <c r="A8601">
        <v>2022122414</v>
      </c>
      <c r="B8601">
        <v>7</v>
      </c>
      <c r="C8601" s="7">
        <v>0.66020000000000001</v>
      </c>
      <c r="D8601" s="6">
        <f t="shared" si="2010"/>
        <v>52816</v>
      </c>
      <c r="E8601" s="62">
        <v>0</v>
      </c>
      <c r="F8601" s="6">
        <f t="shared" si="2019"/>
        <v>0</v>
      </c>
      <c r="G8601" s="7">
        <v>9.9470000000000003E-2</v>
      </c>
      <c r="H8601" s="6">
        <f t="shared" si="2011"/>
        <v>3481.4500000000003</v>
      </c>
      <c r="I8601" s="7">
        <v>0.59875999999999996</v>
      </c>
      <c r="J8601" s="6">
        <f t="shared" si="2012"/>
        <v>8382.64</v>
      </c>
      <c r="K8601" s="20"/>
      <c r="L8601" s="6">
        <f t="shared" si="2013"/>
        <v>40000</v>
      </c>
      <c r="M8601" s="11">
        <f t="shared" si="2020"/>
        <v>0</v>
      </c>
      <c r="N8601" s="6">
        <f t="shared" si="2014"/>
        <v>3481.4500000000003</v>
      </c>
      <c r="O8601" s="11">
        <f t="shared" si="2021"/>
        <v>0</v>
      </c>
      <c r="P8601" s="11">
        <f t="shared" si="2015"/>
        <v>8382.64</v>
      </c>
      <c r="Q8601" s="11">
        <f t="shared" si="2022"/>
        <v>0</v>
      </c>
      <c r="R8601" s="11">
        <f t="shared" si="2023"/>
        <v>0</v>
      </c>
      <c r="S8601" s="6">
        <f t="shared" si="2016"/>
        <v>951.90999999999985</v>
      </c>
      <c r="T8601" s="11">
        <f t="shared" si="2017"/>
        <v>0</v>
      </c>
      <c r="U8601" s="11">
        <f t="shared" si="2018"/>
        <v>0</v>
      </c>
      <c r="V8601" s="11">
        <f t="shared" si="2024"/>
        <v>951.90999999999985</v>
      </c>
      <c r="W8601" s="20"/>
    </row>
    <row r="8602" spans="1:23" x14ac:dyDescent="0.25">
      <c r="A8602">
        <v>2022122415</v>
      </c>
      <c r="B8602">
        <v>7</v>
      </c>
      <c r="C8602" s="7">
        <v>0.63439999999999996</v>
      </c>
      <c r="D8602" s="6">
        <f t="shared" si="2010"/>
        <v>50752</v>
      </c>
      <c r="E8602" s="62">
        <v>0</v>
      </c>
      <c r="F8602" s="6">
        <f t="shared" si="2019"/>
        <v>0</v>
      </c>
      <c r="G8602" s="7">
        <v>8.0189999999999997E-2</v>
      </c>
      <c r="H8602" s="6">
        <f t="shared" si="2011"/>
        <v>2806.65</v>
      </c>
      <c r="I8602" s="7">
        <v>0.62168000000000001</v>
      </c>
      <c r="J8602" s="6">
        <f t="shared" si="2012"/>
        <v>8703.52</v>
      </c>
      <c r="K8602" s="20"/>
      <c r="L8602" s="6">
        <f t="shared" si="2013"/>
        <v>40000</v>
      </c>
      <c r="M8602" s="11">
        <f t="shared" si="2020"/>
        <v>0</v>
      </c>
      <c r="N8602" s="6">
        <f t="shared" si="2014"/>
        <v>2806.65</v>
      </c>
      <c r="O8602" s="11">
        <f t="shared" si="2021"/>
        <v>0</v>
      </c>
      <c r="P8602" s="11">
        <f t="shared" si="2015"/>
        <v>7945.35</v>
      </c>
      <c r="Q8602" s="11">
        <f t="shared" si="2022"/>
        <v>758.17000000000007</v>
      </c>
      <c r="R8602" s="11">
        <f t="shared" si="2023"/>
        <v>758.17000000000007</v>
      </c>
      <c r="S8602" s="6">
        <f t="shared" si="2016"/>
        <v>0</v>
      </c>
      <c r="T8602" s="11">
        <f t="shared" si="2017"/>
        <v>0</v>
      </c>
      <c r="U8602" s="11">
        <f t="shared" si="2018"/>
        <v>0</v>
      </c>
      <c r="V8602" s="11">
        <f t="shared" si="2024"/>
        <v>0</v>
      </c>
      <c r="W8602" s="20"/>
    </row>
    <row r="8603" spans="1:23" x14ac:dyDescent="0.25">
      <c r="A8603">
        <v>2022122416</v>
      </c>
      <c r="B8603">
        <v>7</v>
      </c>
      <c r="C8603" s="7">
        <v>0.62321000000000004</v>
      </c>
      <c r="D8603" s="6">
        <f t="shared" si="2010"/>
        <v>49856.800000000003</v>
      </c>
      <c r="E8603" s="62">
        <v>0</v>
      </c>
      <c r="F8603" s="6">
        <f t="shared" si="2019"/>
        <v>0</v>
      </c>
      <c r="G8603" s="7">
        <v>6.7549999999999999E-2</v>
      </c>
      <c r="H8603" s="6">
        <f t="shared" si="2011"/>
        <v>2364.25</v>
      </c>
      <c r="I8603" s="7">
        <v>0.60823000000000005</v>
      </c>
      <c r="J8603" s="6">
        <f t="shared" si="2012"/>
        <v>8515.2200000000012</v>
      </c>
      <c r="K8603" s="20"/>
      <c r="L8603" s="6">
        <f t="shared" si="2013"/>
        <v>40000</v>
      </c>
      <c r="M8603" s="11">
        <f t="shared" si="2020"/>
        <v>0</v>
      </c>
      <c r="N8603" s="6">
        <f t="shared" si="2014"/>
        <v>2364.25</v>
      </c>
      <c r="O8603" s="11">
        <f t="shared" si="2021"/>
        <v>0</v>
      </c>
      <c r="P8603" s="11">
        <f t="shared" si="2015"/>
        <v>7492.5500000000029</v>
      </c>
      <c r="Q8603" s="11">
        <f t="shared" si="2022"/>
        <v>1022.6699999999983</v>
      </c>
      <c r="R8603" s="11">
        <f t="shared" si="2023"/>
        <v>1022.6699999999983</v>
      </c>
      <c r="S8603" s="6">
        <f t="shared" si="2016"/>
        <v>0</v>
      </c>
      <c r="T8603" s="11">
        <f t="shared" si="2017"/>
        <v>0</v>
      </c>
      <c r="U8603" s="11">
        <f t="shared" si="2018"/>
        <v>0</v>
      </c>
      <c r="V8603" s="11">
        <f t="shared" si="2024"/>
        <v>0</v>
      </c>
      <c r="W8603" s="20"/>
    </row>
    <row r="8604" spans="1:23" x14ac:dyDescent="0.25">
      <c r="A8604">
        <v>2022122417</v>
      </c>
      <c r="B8604">
        <v>7</v>
      </c>
      <c r="C8604" s="7">
        <v>0.62771999999999994</v>
      </c>
      <c r="D8604" s="6">
        <f t="shared" si="2010"/>
        <v>50217.599999999999</v>
      </c>
      <c r="E8604" s="62">
        <v>0</v>
      </c>
      <c r="F8604" s="6">
        <f t="shared" si="2019"/>
        <v>0</v>
      </c>
      <c r="G8604" s="7">
        <v>5.0090000000000003E-2</v>
      </c>
      <c r="H8604" s="6">
        <f t="shared" si="2011"/>
        <v>1753.15</v>
      </c>
      <c r="I8604" s="7">
        <v>0.39954000000000001</v>
      </c>
      <c r="J8604" s="6">
        <f t="shared" si="2012"/>
        <v>5593.56</v>
      </c>
      <c r="K8604" s="20"/>
      <c r="L8604" s="6">
        <f t="shared" si="2013"/>
        <v>40000</v>
      </c>
      <c r="M8604" s="11">
        <f t="shared" si="2020"/>
        <v>0</v>
      </c>
      <c r="N8604" s="6">
        <f t="shared" si="2014"/>
        <v>1753.15</v>
      </c>
      <c r="O8604" s="11">
        <f t="shared" si="2021"/>
        <v>0</v>
      </c>
      <c r="P8604" s="11">
        <f t="shared" si="2015"/>
        <v>5593.56</v>
      </c>
      <c r="Q8604" s="11">
        <f t="shared" si="2022"/>
        <v>0</v>
      </c>
      <c r="R8604" s="11">
        <f t="shared" si="2023"/>
        <v>0</v>
      </c>
      <c r="S8604" s="6">
        <f t="shared" si="2016"/>
        <v>2870.8899999999985</v>
      </c>
      <c r="T8604" s="11">
        <f t="shared" si="2017"/>
        <v>0</v>
      </c>
      <c r="U8604" s="11">
        <f t="shared" si="2018"/>
        <v>0</v>
      </c>
      <c r="V8604" s="11">
        <f t="shared" si="2024"/>
        <v>2870.8899999999985</v>
      </c>
      <c r="W8604" s="20"/>
    </row>
    <row r="8605" spans="1:23" x14ac:dyDescent="0.25">
      <c r="A8605">
        <v>2022122418</v>
      </c>
      <c r="B8605">
        <v>7</v>
      </c>
      <c r="C8605" s="7">
        <v>0.66500999999999999</v>
      </c>
      <c r="D8605" s="6">
        <f t="shared" si="2010"/>
        <v>53200.799999999996</v>
      </c>
      <c r="E8605" s="62">
        <v>0</v>
      </c>
      <c r="F8605" s="6">
        <f t="shared" si="2019"/>
        <v>0</v>
      </c>
      <c r="G8605" s="7">
        <v>4.4490000000000002E-2</v>
      </c>
      <c r="H8605" s="6">
        <f t="shared" si="2011"/>
        <v>1557.15</v>
      </c>
      <c r="I8605" s="7">
        <v>4.9939999999999998E-2</v>
      </c>
      <c r="J8605" s="6">
        <f t="shared" si="2012"/>
        <v>699.16</v>
      </c>
      <c r="K8605" s="20"/>
      <c r="L8605" s="6">
        <f t="shared" si="2013"/>
        <v>40000</v>
      </c>
      <c r="M8605" s="11">
        <f t="shared" si="2020"/>
        <v>0</v>
      </c>
      <c r="N8605" s="6">
        <f t="shared" si="2014"/>
        <v>1557.15</v>
      </c>
      <c r="O8605" s="11">
        <f t="shared" si="2021"/>
        <v>0</v>
      </c>
      <c r="P8605" s="11">
        <f t="shared" si="2015"/>
        <v>699.16</v>
      </c>
      <c r="Q8605" s="11">
        <f t="shared" si="2022"/>
        <v>0</v>
      </c>
      <c r="R8605" s="11">
        <f t="shared" si="2023"/>
        <v>0</v>
      </c>
      <c r="S8605" s="6">
        <f t="shared" si="2016"/>
        <v>10944.489999999996</v>
      </c>
      <c r="T8605" s="11">
        <f t="shared" si="2017"/>
        <v>0</v>
      </c>
      <c r="U8605" s="11">
        <f t="shared" si="2018"/>
        <v>0</v>
      </c>
      <c r="V8605" s="11">
        <f t="shared" si="2024"/>
        <v>10944.489999999996</v>
      </c>
      <c r="W8605" s="20"/>
    </row>
    <row r="8606" spans="1:23" x14ac:dyDescent="0.25">
      <c r="A8606">
        <v>2022122419</v>
      </c>
      <c r="B8606">
        <v>7</v>
      </c>
      <c r="C8606" s="7">
        <v>0.70159000000000005</v>
      </c>
      <c r="D8606" s="6">
        <f t="shared" si="2010"/>
        <v>56127.200000000004</v>
      </c>
      <c r="E8606" s="62">
        <v>0</v>
      </c>
      <c r="F8606" s="6">
        <f t="shared" si="2019"/>
        <v>0</v>
      </c>
      <c r="G8606" s="7">
        <v>4.4450000000000003E-2</v>
      </c>
      <c r="H8606" s="6">
        <f t="shared" si="2011"/>
        <v>1555.7500000000002</v>
      </c>
      <c r="I8606" s="7">
        <v>0</v>
      </c>
      <c r="J8606" s="6">
        <f t="shared" si="2012"/>
        <v>0</v>
      </c>
      <c r="K8606" s="20"/>
      <c r="L8606" s="6">
        <f t="shared" si="2013"/>
        <v>40000</v>
      </c>
      <c r="M8606" s="11">
        <f t="shared" si="2020"/>
        <v>0</v>
      </c>
      <c r="N8606" s="6">
        <f t="shared" si="2014"/>
        <v>1555.7500000000002</v>
      </c>
      <c r="O8606" s="11">
        <f t="shared" si="2021"/>
        <v>0</v>
      </c>
      <c r="P8606" s="11">
        <f t="shared" si="2015"/>
        <v>0</v>
      </c>
      <c r="Q8606" s="11">
        <f t="shared" si="2022"/>
        <v>0</v>
      </c>
      <c r="R8606" s="11">
        <f t="shared" si="2023"/>
        <v>0</v>
      </c>
      <c r="S8606" s="6">
        <f t="shared" si="2016"/>
        <v>14571.450000000004</v>
      </c>
      <c r="T8606" s="11">
        <f t="shared" si="2017"/>
        <v>0</v>
      </c>
      <c r="U8606" s="11">
        <f t="shared" si="2018"/>
        <v>0</v>
      </c>
      <c r="V8606" s="11">
        <f t="shared" si="2024"/>
        <v>14571.450000000004</v>
      </c>
      <c r="W8606" s="20"/>
    </row>
    <row r="8607" spans="1:23" x14ac:dyDescent="0.25">
      <c r="A8607">
        <v>2022122420</v>
      </c>
      <c r="B8607">
        <v>7</v>
      </c>
      <c r="C8607" s="7">
        <v>0.71426000000000001</v>
      </c>
      <c r="D8607" s="6">
        <f t="shared" si="2010"/>
        <v>57140.800000000003</v>
      </c>
      <c r="E8607" s="62">
        <v>0</v>
      </c>
      <c r="F8607" s="6">
        <f t="shared" si="2019"/>
        <v>0</v>
      </c>
      <c r="G8607" s="7">
        <v>5.8029999999999998E-2</v>
      </c>
      <c r="H8607" s="6">
        <f t="shared" si="2011"/>
        <v>2031.05</v>
      </c>
      <c r="I8607" s="7">
        <v>0</v>
      </c>
      <c r="J8607" s="6">
        <f t="shared" si="2012"/>
        <v>0</v>
      </c>
      <c r="K8607" s="20"/>
      <c r="L8607" s="6">
        <f t="shared" si="2013"/>
        <v>40000</v>
      </c>
      <c r="M8607" s="11">
        <f t="shared" si="2020"/>
        <v>0</v>
      </c>
      <c r="N8607" s="6">
        <f t="shared" si="2014"/>
        <v>2031.05</v>
      </c>
      <c r="O8607" s="11">
        <f t="shared" si="2021"/>
        <v>0</v>
      </c>
      <c r="P8607" s="11">
        <f t="shared" si="2015"/>
        <v>0</v>
      </c>
      <c r="Q8607" s="11">
        <f t="shared" si="2022"/>
        <v>0</v>
      </c>
      <c r="R8607" s="11">
        <f t="shared" si="2023"/>
        <v>0</v>
      </c>
      <c r="S8607" s="6">
        <f t="shared" si="2016"/>
        <v>15109.750000000004</v>
      </c>
      <c r="T8607" s="11">
        <f t="shared" si="2017"/>
        <v>0</v>
      </c>
      <c r="U8607" s="11">
        <f t="shared" si="2018"/>
        <v>0</v>
      </c>
      <c r="V8607" s="11">
        <f t="shared" si="2024"/>
        <v>15109.750000000004</v>
      </c>
      <c r="W8607" s="20"/>
    </row>
    <row r="8608" spans="1:23" x14ac:dyDescent="0.25">
      <c r="A8608">
        <v>2022122421</v>
      </c>
      <c r="B8608">
        <v>7</v>
      </c>
      <c r="C8608" s="7">
        <v>0.72223999999999999</v>
      </c>
      <c r="D8608" s="6">
        <f t="shared" si="2010"/>
        <v>57779.199999999997</v>
      </c>
      <c r="E8608" s="62">
        <v>0</v>
      </c>
      <c r="F8608" s="6">
        <f t="shared" si="2019"/>
        <v>0</v>
      </c>
      <c r="G8608" s="7">
        <v>7.2040000000000007E-2</v>
      </c>
      <c r="H8608" s="6">
        <f t="shared" si="2011"/>
        <v>2521.4</v>
      </c>
      <c r="I8608" s="7">
        <v>0</v>
      </c>
      <c r="J8608" s="6">
        <f t="shared" si="2012"/>
        <v>0</v>
      </c>
      <c r="K8608" s="20"/>
      <c r="L8608" s="6">
        <f t="shared" si="2013"/>
        <v>40000</v>
      </c>
      <c r="M8608" s="11">
        <f t="shared" si="2020"/>
        <v>0</v>
      </c>
      <c r="N8608" s="6">
        <f t="shared" si="2014"/>
        <v>2521.4</v>
      </c>
      <c r="O8608" s="11">
        <f t="shared" si="2021"/>
        <v>0</v>
      </c>
      <c r="P8608" s="11">
        <f t="shared" si="2015"/>
        <v>0</v>
      </c>
      <c r="Q8608" s="11">
        <f t="shared" si="2022"/>
        <v>0</v>
      </c>
      <c r="R8608" s="11">
        <f t="shared" si="2023"/>
        <v>0</v>
      </c>
      <c r="S8608" s="6">
        <f t="shared" si="2016"/>
        <v>15257.799999999997</v>
      </c>
      <c r="T8608" s="11">
        <f t="shared" si="2017"/>
        <v>0</v>
      </c>
      <c r="U8608" s="11">
        <f t="shared" si="2018"/>
        <v>0</v>
      </c>
      <c r="V8608" s="11">
        <f t="shared" si="2024"/>
        <v>15257.799999999997</v>
      </c>
      <c r="W8608" s="20"/>
    </row>
    <row r="8609" spans="1:23" x14ac:dyDescent="0.25">
      <c r="A8609">
        <v>2022122422</v>
      </c>
      <c r="B8609">
        <v>7</v>
      </c>
      <c r="C8609" s="7">
        <v>0.72633999999999999</v>
      </c>
      <c r="D8609" s="6">
        <f t="shared" si="2010"/>
        <v>58107.199999999997</v>
      </c>
      <c r="E8609" s="62">
        <v>0</v>
      </c>
      <c r="F8609" s="6">
        <f t="shared" si="2019"/>
        <v>0</v>
      </c>
      <c r="G8609" s="7">
        <v>0.10042</v>
      </c>
      <c r="H8609" s="6">
        <f t="shared" si="2011"/>
        <v>3514.7</v>
      </c>
      <c r="I8609" s="7">
        <v>0</v>
      </c>
      <c r="J8609" s="6">
        <f t="shared" si="2012"/>
        <v>0</v>
      </c>
      <c r="K8609" s="20"/>
      <c r="L8609" s="6">
        <f t="shared" si="2013"/>
        <v>40000</v>
      </c>
      <c r="M8609" s="11">
        <f t="shared" si="2020"/>
        <v>0</v>
      </c>
      <c r="N8609" s="6">
        <f t="shared" si="2014"/>
        <v>3514.7</v>
      </c>
      <c r="O8609" s="11">
        <f t="shared" si="2021"/>
        <v>0</v>
      </c>
      <c r="P8609" s="11">
        <f t="shared" si="2015"/>
        <v>0</v>
      </c>
      <c r="Q8609" s="11">
        <f t="shared" si="2022"/>
        <v>0</v>
      </c>
      <c r="R8609" s="11">
        <f t="shared" si="2023"/>
        <v>0</v>
      </c>
      <c r="S8609" s="6">
        <f t="shared" si="2016"/>
        <v>14592.499999999996</v>
      </c>
      <c r="T8609" s="11">
        <f t="shared" si="2017"/>
        <v>0</v>
      </c>
      <c r="U8609" s="11">
        <f t="shared" si="2018"/>
        <v>0</v>
      </c>
      <c r="V8609" s="11">
        <f t="shared" si="2024"/>
        <v>14592.499999999996</v>
      </c>
      <c r="W8609" s="20"/>
    </row>
    <row r="8610" spans="1:23" x14ac:dyDescent="0.25">
      <c r="A8610">
        <v>2022122423</v>
      </c>
      <c r="B8610">
        <v>7</v>
      </c>
      <c r="C8610" s="7">
        <v>0.72282999999999997</v>
      </c>
      <c r="D8610" s="6">
        <f t="shared" si="2010"/>
        <v>57826.399999999994</v>
      </c>
      <c r="E8610" s="62">
        <v>0</v>
      </c>
      <c r="F8610" s="6">
        <f t="shared" si="2019"/>
        <v>0</v>
      </c>
      <c r="G8610" s="7">
        <v>0.14502000000000001</v>
      </c>
      <c r="H8610" s="6">
        <f t="shared" si="2011"/>
        <v>5075.7000000000007</v>
      </c>
      <c r="I8610" s="7">
        <v>0</v>
      </c>
      <c r="J8610" s="6">
        <f t="shared" si="2012"/>
        <v>0</v>
      </c>
      <c r="K8610" s="20"/>
      <c r="L8610" s="6">
        <f t="shared" si="2013"/>
        <v>40000</v>
      </c>
      <c r="M8610" s="11">
        <f t="shared" si="2020"/>
        <v>0</v>
      </c>
      <c r="N8610" s="6">
        <f t="shared" si="2014"/>
        <v>5075.7000000000007</v>
      </c>
      <c r="O8610" s="11">
        <f t="shared" si="2021"/>
        <v>0</v>
      </c>
      <c r="P8610" s="11">
        <f t="shared" si="2015"/>
        <v>0</v>
      </c>
      <c r="Q8610" s="11">
        <f t="shared" si="2022"/>
        <v>0</v>
      </c>
      <c r="R8610" s="11">
        <f t="shared" si="2023"/>
        <v>0</v>
      </c>
      <c r="S8610" s="6">
        <f t="shared" si="2016"/>
        <v>12750.699999999993</v>
      </c>
      <c r="T8610" s="11">
        <f t="shared" si="2017"/>
        <v>0</v>
      </c>
      <c r="U8610" s="11">
        <f t="shared" si="2018"/>
        <v>0</v>
      </c>
      <c r="V8610" s="11">
        <f t="shared" si="2024"/>
        <v>12750.699999999993</v>
      </c>
      <c r="W8610" s="20"/>
    </row>
    <row r="8611" spans="1:23" x14ac:dyDescent="0.25">
      <c r="A8611">
        <v>2022122424</v>
      </c>
      <c r="B8611">
        <v>7</v>
      </c>
      <c r="C8611" s="7">
        <v>0.71896000000000004</v>
      </c>
      <c r="D8611" s="6">
        <f t="shared" si="2010"/>
        <v>57516.800000000003</v>
      </c>
      <c r="E8611" s="62">
        <v>0</v>
      </c>
      <c r="F8611" s="6">
        <f t="shared" si="2019"/>
        <v>0</v>
      </c>
      <c r="G8611" s="7">
        <v>0.17363000000000001</v>
      </c>
      <c r="H8611" s="6">
        <f t="shared" si="2011"/>
        <v>6077.05</v>
      </c>
      <c r="I8611" s="7">
        <v>0</v>
      </c>
      <c r="J8611" s="6">
        <f t="shared" si="2012"/>
        <v>0</v>
      </c>
      <c r="K8611" s="20"/>
      <c r="L8611" s="6">
        <f t="shared" si="2013"/>
        <v>40000</v>
      </c>
      <c r="M8611" s="11">
        <f t="shared" si="2020"/>
        <v>0</v>
      </c>
      <c r="N8611" s="6">
        <f t="shared" si="2014"/>
        <v>6077.05</v>
      </c>
      <c r="O8611" s="11">
        <f t="shared" si="2021"/>
        <v>0</v>
      </c>
      <c r="P8611" s="11">
        <f t="shared" si="2015"/>
        <v>0</v>
      </c>
      <c r="Q8611" s="11">
        <f t="shared" si="2022"/>
        <v>0</v>
      </c>
      <c r="R8611" s="11">
        <f t="shared" si="2023"/>
        <v>0</v>
      </c>
      <c r="S8611" s="6">
        <f t="shared" si="2016"/>
        <v>11439.750000000004</v>
      </c>
      <c r="T8611" s="11">
        <f t="shared" si="2017"/>
        <v>0</v>
      </c>
      <c r="U8611" s="11">
        <f t="shared" si="2018"/>
        <v>0</v>
      </c>
      <c r="V8611" s="11">
        <f t="shared" si="2024"/>
        <v>11439.750000000004</v>
      </c>
      <c r="W8611" s="20"/>
    </row>
    <row r="8612" spans="1:23" x14ac:dyDescent="0.25">
      <c r="A8612">
        <v>2022122501</v>
      </c>
      <c r="B8612">
        <v>1</v>
      </c>
      <c r="C8612" s="7">
        <v>0.71660999999999997</v>
      </c>
      <c r="D8612" s="6">
        <f t="shared" si="2010"/>
        <v>57328.799999999996</v>
      </c>
      <c r="E8612" s="62">
        <v>0</v>
      </c>
      <c r="F8612" s="6">
        <f t="shared" si="2019"/>
        <v>0</v>
      </c>
      <c r="G8612" s="7">
        <v>0.19703999999999999</v>
      </c>
      <c r="H8612" s="6">
        <f t="shared" si="2011"/>
        <v>6896.4</v>
      </c>
      <c r="I8612" s="7">
        <v>0</v>
      </c>
      <c r="J8612" s="6">
        <f t="shared" si="2012"/>
        <v>0</v>
      </c>
      <c r="K8612" s="20"/>
      <c r="L8612" s="6">
        <f t="shared" si="2013"/>
        <v>40000</v>
      </c>
      <c r="M8612" s="11">
        <f t="shared" si="2020"/>
        <v>0</v>
      </c>
      <c r="N8612" s="6">
        <f t="shared" si="2014"/>
        <v>6896.4</v>
      </c>
      <c r="O8612" s="11">
        <f t="shared" si="2021"/>
        <v>0</v>
      </c>
      <c r="P8612" s="11">
        <f t="shared" si="2015"/>
        <v>0</v>
      </c>
      <c r="Q8612" s="11">
        <f t="shared" si="2022"/>
        <v>0</v>
      </c>
      <c r="R8612" s="11">
        <f t="shared" si="2023"/>
        <v>0</v>
      </c>
      <c r="S8612" s="6">
        <f t="shared" si="2016"/>
        <v>10432.399999999996</v>
      </c>
      <c r="T8612" s="11">
        <f t="shared" si="2017"/>
        <v>0</v>
      </c>
      <c r="U8612" s="11">
        <f t="shared" si="2018"/>
        <v>0</v>
      </c>
      <c r="V8612" s="11">
        <f t="shared" si="2024"/>
        <v>10432.399999999996</v>
      </c>
      <c r="W8612" s="20"/>
    </row>
    <row r="8613" spans="1:23" x14ac:dyDescent="0.25">
      <c r="A8613">
        <v>2022122502</v>
      </c>
      <c r="B8613">
        <v>1</v>
      </c>
      <c r="C8613" s="7">
        <v>0.71665999999999996</v>
      </c>
      <c r="D8613" s="6">
        <f t="shared" si="2010"/>
        <v>57332.799999999996</v>
      </c>
      <c r="E8613" s="62">
        <v>0</v>
      </c>
      <c r="F8613" s="6">
        <f t="shared" si="2019"/>
        <v>0</v>
      </c>
      <c r="G8613" s="7">
        <v>0.21475</v>
      </c>
      <c r="H8613" s="6">
        <f t="shared" si="2011"/>
        <v>7516.25</v>
      </c>
      <c r="I8613" s="7">
        <v>0</v>
      </c>
      <c r="J8613" s="6">
        <f t="shared" si="2012"/>
        <v>0</v>
      </c>
      <c r="K8613" s="20"/>
      <c r="L8613" s="6">
        <f t="shared" si="2013"/>
        <v>40000</v>
      </c>
      <c r="M8613" s="11">
        <f t="shared" si="2020"/>
        <v>0</v>
      </c>
      <c r="N8613" s="6">
        <f t="shared" si="2014"/>
        <v>7516.25</v>
      </c>
      <c r="O8613" s="11">
        <f t="shared" si="2021"/>
        <v>0</v>
      </c>
      <c r="P8613" s="11">
        <f t="shared" si="2015"/>
        <v>0</v>
      </c>
      <c r="Q8613" s="11">
        <f t="shared" si="2022"/>
        <v>0</v>
      </c>
      <c r="R8613" s="11">
        <f t="shared" si="2023"/>
        <v>0</v>
      </c>
      <c r="S8613" s="6">
        <f t="shared" si="2016"/>
        <v>9816.5499999999956</v>
      </c>
      <c r="T8613" s="11">
        <f t="shared" si="2017"/>
        <v>0</v>
      </c>
      <c r="U8613" s="11">
        <f t="shared" si="2018"/>
        <v>0</v>
      </c>
      <c r="V8613" s="11">
        <f t="shared" si="2024"/>
        <v>9816.5499999999956</v>
      </c>
      <c r="W8613" s="20"/>
    </row>
    <row r="8614" spans="1:23" x14ac:dyDescent="0.25">
      <c r="A8614">
        <v>2022122503</v>
      </c>
      <c r="B8614">
        <v>1</v>
      </c>
      <c r="C8614" s="7">
        <v>0.71962999999999999</v>
      </c>
      <c r="D8614" s="6">
        <f t="shared" si="2010"/>
        <v>57570.400000000001</v>
      </c>
      <c r="E8614" s="62">
        <v>0</v>
      </c>
      <c r="F8614" s="6">
        <f t="shared" si="2019"/>
        <v>0</v>
      </c>
      <c r="G8614" s="7">
        <v>0.21845999999999999</v>
      </c>
      <c r="H8614" s="6">
        <f t="shared" si="2011"/>
        <v>7646.0999999999995</v>
      </c>
      <c r="I8614" s="7">
        <v>0</v>
      </c>
      <c r="J8614" s="6">
        <f t="shared" si="2012"/>
        <v>0</v>
      </c>
      <c r="K8614" s="20"/>
      <c r="L8614" s="6">
        <f t="shared" si="2013"/>
        <v>40000</v>
      </c>
      <c r="M8614" s="11">
        <f t="shared" si="2020"/>
        <v>0</v>
      </c>
      <c r="N8614" s="6">
        <f t="shared" si="2014"/>
        <v>7646.0999999999995</v>
      </c>
      <c r="O8614" s="11">
        <f t="shared" si="2021"/>
        <v>0</v>
      </c>
      <c r="P8614" s="11">
        <f t="shared" si="2015"/>
        <v>0</v>
      </c>
      <c r="Q8614" s="11">
        <f t="shared" si="2022"/>
        <v>0</v>
      </c>
      <c r="R8614" s="11">
        <f t="shared" si="2023"/>
        <v>0</v>
      </c>
      <c r="S8614" s="6">
        <f t="shared" si="2016"/>
        <v>9924.3000000000029</v>
      </c>
      <c r="T8614" s="11">
        <f t="shared" si="2017"/>
        <v>0</v>
      </c>
      <c r="U8614" s="11">
        <f t="shared" si="2018"/>
        <v>0</v>
      </c>
      <c r="V8614" s="11">
        <f t="shared" si="2024"/>
        <v>9924.3000000000029</v>
      </c>
      <c r="W8614" s="20"/>
    </row>
    <row r="8615" spans="1:23" x14ac:dyDescent="0.25">
      <c r="A8615">
        <v>2022122504</v>
      </c>
      <c r="B8615">
        <v>1</v>
      </c>
      <c r="C8615" s="7">
        <v>0.72158</v>
      </c>
      <c r="D8615" s="6">
        <f t="shared" si="2010"/>
        <v>57726.400000000001</v>
      </c>
      <c r="E8615" s="62">
        <v>0</v>
      </c>
      <c r="F8615" s="6">
        <f t="shared" si="2019"/>
        <v>0</v>
      </c>
      <c r="G8615" s="7">
        <v>0.22017</v>
      </c>
      <c r="H8615" s="6">
        <f t="shared" si="2011"/>
        <v>7705.95</v>
      </c>
      <c r="I8615" s="7">
        <v>0</v>
      </c>
      <c r="J8615" s="6">
        <f t="shared" si="2012"/>
        <v>0</v>
      </c>
      <c r="K8615" s="20"/>
      <c r="L8615" s="6">
        <f t="shared" si="2013"/>
        <v>40000</v>
      </c>
      <c r="M8615" s="11">
        <f t="shared" si="2020"/>
        <v>0</v>
      </c>
      <c r="N8615" s="6">
        <f t="shared" si="2014"/>
        <v>7705.95</v>
      </c>
      <c r="O8615" s="11">
        <f t="shared" si="2021"/>
        <v>0</v>
      </c>
      <c r="P8615" s="11">
        <f t="shared" si="2015"/>
        <v>0</v>
      </c>
      <c r="Q8615" s="11">
        <f t="shared" si="2022"/>
        <v>0</v>
      </c>
      <c r="R8615" s="11">
        <f t="shared" si="2023"/>
        <v>0</v>
      </c>
      <c r="S8615" s="6">
        <f t="shared" si="2016"/>
        <v>10020.450000000001</v>
      </c>
      <c r="T8615" s="11">
        <f t="shared" si="2017"/>
        <v>0</v>
      </c>
      <c r="U8615" s="11">
        <f t="shared" si="2018"/>
        <v>0</v>
      </c>
      <c r="V8615" s="11">
        <f t="shared" si="2024"/>
        <v>10020.450000000001</v>
      </c>
      <c r="W8615" s="20"/>
    </row>
    <row r="8616" spans="1:23" x14ac:dyDescent="0.25">
      <c r="A8616">
        <v>2022122505</v>
      </c>
      <c r="B8616">
        <v>1</v>
      </c>
      <c r="C8616" s="7">
        <v>0.72509999999999997</v>
      </c>
      <c r="D8616" s="6">
        <f t="shared" si="2010"/>
        <v>58008</v>
      </c>
      <c r="E8616" s="62">
        <v>0</v>
      </c>
      <c r="F8616" s="6">
        <f t="shared" si="2019"/>
        <v>0</v>
      </c>
      <c r="G8616" s="7">
        <v>0.21493000000000001</v>
      </c>
      <c r="H8616" s="6">
        <f t="shared" si="2011"/>
        <v>7522.55</v>
      </c>
      <c r="I8616" s="7">
        <v>0</v>
      </c>
      <c r="J8616" s="6">
        <f t="shared" si="2012"/>
        <v>0</v>
      </c>
      <c r="K8616" s="20"/>
      <c r="L8616" s="6">
        <f t="shared" si="2013"/>
        <v>40000</v>
      </c>
      <c r="M8616" s="11">
        <f t="shared" si="2020"/>
        <v>0</v>
      </c>
      <c r="N8616" s="6">
        <f t="shared" si="2014"/>
        <v>7522.55</v>
      </c>
      <c r="O8616" s="11">
        <f t="shared" si="2021"/>
        <v>0</v>
      </c>
      <c r="P8616" s="11">
        <f t="shared" si="2015"/>
        <v>0</v>
      </c>
      <c r="Q8616" s="11">
        <f t="shared" si="2022"/>
        <v>0</v>
      </c>
      <c r="R8616" s="11">
        <f t="shared" si="2023"/>
        <v>0</v>
      </c>
      <c r="S8616" s="6">
        <f t="shared" si="2016"/>
        <v>10485.450000000001</v>
      </c>
      <c r="T8616" s="11">
        <f t="shared" si="2017"/>
        <v>0</v>
      </c>
      <c r="U8616" s="11">
        <f t="shared" si="2018"/>
        <v>0</v>
      </c>
      <c r="V8616" s="11">
        <f t="shared" si="2024"/>
        <v>10485.450000000001</v>
      </c>
      <c r="W8616" s="20"/>
    </row>
    <row r="8617" spans="1:23" x14ac:dyDescent="0.25">
      <c r="A8617">
        <v>2022122506</v>
      </c>
      <c r="B8617">
        <v>1</v>
      </c>
      <c r="C8617" s="7">
        <v>0.73636000000000001</v>
      </c>
      <c r="D8617" s="6">
        <f t="shared" si="2010"/>
        <v>58908.800000000003</v>
      </c>
      <c r="E8617" s="62">
        <v>0</v>
      </c>
      <c r="F8617" s="6">
        <f t="shared" si="2019"/>
        <v>0</v>
      </c>
      <c r="G8617" s="7">
        <v>0.19702</v>
      </c>
      <c r="H8617" s="6">
        <f t="shared" si="2011"/>
        <v>6895.7</v>
      </c>
      <c r="I8617" s="7">
        <v>0</v>
      </c>
      <c r="J8617" s="6">
        <f t="shared" si="2012"/>
        <v>0</v>
      </c>
      <c r="K8617" s="20"/>
      <c r="L8617" s="6">
        <f t="shared" si="2013"/>
        <v>40000</v>
      </c>
      <c r="M8617" s="11">
        <f t="shared" si="2020"/>
        <v>0</v>
      </c>
      <c r="N8617" s="6">
        <f t="shared" si="2014"/>
        <v>6895.7</v>
      </c>
      <c r="O8617" s="11">
        <f t="shared" si="2021"/>
        <v>0</v>
      </c>
      <c r="P8617" s="11">
        <f t="shared" si="2015"/>
        <v>0</v>
      </c>
      <c r="Q8617" s="11">
        <f t="shared" si="2022"/>
        <v>0</v>
      </c>
      <c r="R8617" s="11">
        <f t="shared" si="2023"/>
        <v>0</v>
      </c>
      <c r="S8617" s="6">
        <f t="shared" si="2016"/>
        <v>12013.100000000002</v>
      </c>
      <c r="T8617" s="11">
        <f t="shared" si="2017"/>
        <v>0</v>
      </c>
      <c r="U8617" s="11">
        <f t="shared" si="2018"/>
        <v>0</v>
      </c>
      <c r="V8617" s="11">
        <f t="shared" si="2024"/>
        <v>12013.100000000002</v>
      </c>
      <c r="W8617" s="20"/>
    </row>
    <row r="8618" spans="1:23" x14ac:dyDescent="0.25">
      <c r="A8618">
        <v>2022122507</v>
      </c>
      <c r="B8618">
        <v>1</v>
      </c>
      <c r="C8618" s="7">
        <v>0.74997000000000003</v>
      </c>
      <c r="D8618" s="6">
        <f t="shared" si="2010"/>
        <v>59997.599999999999</v>
      </c>
      <c r="E8618" s="62">
        <v>0</v>
      </c>
      <c r="F8618" s="6">
        <f t="shared" si="2019"/>
        <v>0</v>
      </c>
      <c r="G8618" s="7">
        <v>0.17577000000000001</v>
      </c>
      <c r="H8618" s="6">
        <f t="shared" si="2011"/>
        <v>6151.9500000000007</v>
      </c>
      <c r="I8618" s="7">
        <v>0</v>
      </c>
      <c r="J8618" s="6">
        <f t="shared" si="2012"/>
        <v>0</v>
      </c>
      <c r="K8618" s="20"/>
      <c r="L8618" s="6">
        <f t="shared" si="2013"/>
        <v>40000</v>
      </c>
      <c r="M8618" s="11">
        <f t="shared" si="2020"/>
        <v>0</v>
      </c>
      <c r="N8618" s="6">
        <f t="shared" si="2014"/>
        <v>6151.9500000000007</v>
      </c>
      <c r="O8618" s="11">
        <f t="shared" si="2021"/>
        <v>0</v>
      </c>
      <c r="P8618" s="11">
        <f t="shared" si="2015"/>
        <v>0</v>
      </c>
      <c r="Q8618" s="11">
        <f t="shared" si="2022"/>
        <v>0</v>
      </c>
      <c r="R8618" s="11">
        <f t="shared" si="2023"/>
        <v>0</v>
      </c>
      <c r="S8618" s="6">
        <f t="shared" si="2016"/>
        <v>13845.649999999998</v>
      </c>
      <c r="T8618" s="11">
        <f t="shared" si="2017"/>
        <v>0</v>
      </c>
      <c r="U8618" s="11">
        <f t="shared" si="2018"/>
        <v>0</v>
      </c>
      <c r="V8618" s="11">
        <f t="shared" si="2024"/>
        <v>13845.649999999998</v>
      </c>
      <c r="W8618" s="20"/>
    </row>
    <row r="8619" spans="1:23" x14ac:dyDescent="0.25">
      <c r="A8619">
        <v>2022122508</v>
      </c>
      <c r="B8619">
        <v>1</v>
      </c>
      <c r="C8619" s="7">
        <v>0.76263999999999998</v>
      </c>
      <c r="D8619" s="6">
        <f t="shared" si="2010"/>
        <v>61011.199999999997</v>
      </c>
      <c r="E8619" s="62">
        <v>0</v>
      </c>
      <c r="F8619" s="6">
        <f t="shared" si="2019"/>
        <v>0</v>
      </c>
      <c r="G8619" s="7">
        <v>0.1583</v>
      </c>
      <c r="H8619" s="6">
        <f t="shared" si="2011"/>
        <v>5540.5</v>
      </c>
      <c r="I8619" s="7">
        <v>1.2189999999999999E-2</v>
      </c>
      <c r="J8619" s="6">
        <f t="shared" si="2012"/>
        <v>170.66</v>
      </c>
      <c r="K8619" s="20"/>
      <c r="L8619" s="6">
        <f t="shared" si="2013"/>
        <v>40000</v>
      </c>
      <c r="M8619" s="11">
        <f t="shared" si="2020"/>
        <v>0</v>
      </c>
      <c r="N8619" s="6">
        <f t="shared" si="2014"/>
        <v>5540.5</v>
      </c>
      <c r="O8619" s="11">
        <f t="shared" si="2021"/>
        <v>0</v>
      </c>
      <c r="P8619" s="11">
        <f t="shared" si="2015"/>
        <v>170.66</v>
      </c>
      <c r="Q8619" s="11">
        <f t="shared" si="2022"/>
        <v>0</v>
      </c>
      <c r="R8619" s="11">
        <f t="shared" si="2023"/>
        <v>0</v>
      </c>
      <c r="S8619" s="6">
        <f t="shared" si="2016"/>
        <v>15300.039999999997</v>
      </c>
      <c r="T8619" s="11">
        <f t="shared" si="2017"/>
        <v>0</v>
      </c>
      <c r="U8619" s="11">
        <f t="shared" si="2018"/>
        <v>0</v>
      </c>
      <c r="V8619" s="11">
        <f t="shared" si="2024"/>
        <v>15300.039999999997</v>
      </c>
      <c r="W8619" s="20"/>
    </row>
    <row r="8620" spans="1:23" x14ac:dyDescent="0.25">
      <c r="A8620">
        <v>2022122509</v>
      </c>
      <c r="B8620">
        <v>1</v>
      </c>
      <c r="C8620" s="7">
        <v>0.74809000000000003</v>
      </c>
      <c r="D8620" s="6">
        <f t="shared" si="2010"/>
        <v>59847.200000000004</v>
      </c>
      <c r="E8620" s="62">
        <v>0</v>
      </c>
      <c r="F8620" s="6">
        <f t="shared" si="2019"/>
        <v>0</v>
      </c>
      <c r="G8620" s="7">
        <v>0.14151</v>
      </c>
      <c r="H8620" s="6">
        <f t="shared" si="2011"/>
        <v>4952.8499999999995</v>
      </c>
      <c r="I8620" s="7">
        <v>0.24509</v>
      </c>
      <c r="J8620" s="6">
        <f t="shared" si="2012"/>
        <v>3431.26</v>
      </c>
      <c r="K8620" s="20"/>
      <c r="L8620" s="6">
        <f t="shared" si="2013"/>
        <v>40000</v>
      </c>
      <c r="M8620" s="11">
        <f t="shared" si="2020"/>
        <v>0</v>
      </c>
      <c r="N8620" s="6">
        <f t="shared" si="2014"/>
        <v>4952.8499999999995</v>
      </c>
      <c r="O8620" s="11">
        <f t="shared" si="2021"/>
        <v>0</v>
      </c>
      <c r="P8620" s="11">
        <f t="shared" si="2015"/>
        <v>3431.26</v>
      </c>
      <c r="Q8620" s="11">
        <f t="shared" si="2022"/>
        <v>0</v>
      </c>
      <c r="R8620" s="11">
        <f t="shared" si="2023"/>
        <v>0</v>
      </c>
      <c r="S8620" s="6">
        <f t="shared" si="2016"/>
        <v>11463.090000000006</v>
      </c>
      <c r="T8620" s="11">
        <f t="shared" si="2017"/>
        <v>0</v>
      </c>
      <c r="U8620" s="11">
        <f t="shared" si="2018"/>
        <v>0</v>
      </c>
      <c r="V8620" s="11">
        <f t="shared" si="2024"/>
        <v>11463.090000000006</v>
      </c>
      <c r="W8620" s="20"/>
    </row>
    <row r="8621" spans="1:23" x14ac:dyDescent="0.25">
      <c r="A8621">
        <v>2022122510</v>
      </c>
      <c r="B8621">
        <v>1</v>
      </c>
      <c r="C8621" s="7">
        <v>0.70630000000000004</v>
      </c>
      <c r="D8621" s="6">
        <f t="shared" si="2010"/>
        <v>56504</v>
      </c>
      <c r="E8621" s="62">
        <v>0</v>
      </c>
      <c r="F8621" s="6">
        <f t="shared" si="2019"/>
        <v>0</v>
      </c>
      <c r="G8621" s="7">
        <v>8.3830000000000002E-2</v>
      </c>
      <c r="H8621" s="6">
        <f t="shared" si="2011"/>
        <v>2934.05</v>
      </c>
      <c r="I8621" s="7">
        <v>0.57947000000000004</v>
      </c>
      <c r="J8621" s="6">
        <f t="shared" si="2012"/>
        <v>8112.5800000000008</v>
      </c>
      <c r="K8621" s="20"/>
      <c r="L8621" s="6">
        <f t="shared" si="2013"/>
        <v>40000</v>
      </c>
      <c r="M8621" s="11">
        <f t="shared" si="2020"/>
        <v>0</v>
      </c>
      <c r="N8621" s="6">
        <f t="shared" si="2014"/>
        <v>2934.05</v>
      </c>
      <c r="O8621" s="11">
        <f t="shared" si="2021"/>
        <v>0</v>
      </c>
      <c r="P8621" s="11">
        <f t="shared" si="2015"/>
        <v>8112.5800000000008</v>
      </c>
      <c r="Q8621" s="11">
        <f t="shared" si="2022"/>
        <v>0</v>
      </c>
      <c r="R8621" s="11">
        <f t="shared" si="2023"/>
        <v>0</v>
      </c>
      <c r="S8621" s="6">
        <f t="shared" si="2016"/>
        <v>5457.37</v>
      </c>
      <c r="T8621" s="11">
        <f t="shared" si="2017"/>
        <v>0</v>
      </c>
      <c r="U8621" s="11">
        <f t="shared" si="2018"/>
        <v>0</v>
      </c>
      <c r="V8621" s="11">
        <f t="shared" si="2024"/>
        <v>5457.37</v>
      </c>
      <c r="W8621" s="20"/>
    </row>
    <row r="8622" spans="1:23" x14ac:dyDescent="0.25">
      <c r="A8622">
        <v>2022122511</v>
      </c>
      <c r="B8622">
        <v>1</v>
      </c>
      <c r="C8622" s="7">
        <v>0.65627999999999997</v>
      </c>
      <c r="D8622" s="6">
        <f t="shared" si="2010"/>
        <v>52502.400000000001</v>
      </c>
      <c r="E8622" s="62">
        <v>0</v>
      </c>
      <c r="F8622" s="6">
        <f t="shared" si="2019"/>
        <v>0</v>
      </c>
      <c r="G8622" s="7">
        <v>5.586E-2</v>
      </c>
      <c r="H8622" s="6">
        <f t="shared" si="2011"/>
        <v>1955.1</v>
      </c>
      <c r="I8622" s="7">
        <v>0.61268</v>
      </c>
      <c r="J8622" s="6">
        <f t="shared" si="2012"/>
        <v>8577.52</v>
      </c>
      <c r="K8622" s="20"/>
      <c r="L8622" s="6">
        <f t="shared" si="2013"/>
        <v>40000</v>
      </c>
      <c r="M8622" s="11">
        <f t="shared" si="2020"/>
        <v>0</v>
      </c>
      <c r="N8622" s="6">
        <f t="shared" si="2014"/>
        <v>1955.1</v>
      </c>
      <c r="O8622" s="11">
        <f t="shared" si="2021"/>
        <v>0</v>
      </c>
      <c r="P8622" s="11">
        <f t="shared" si="2015"/>
        <v>8577.52</v>
      </c>
      <c r="Q8622" s="11">
        <f t="shared" si="2022"/>
        <v>0</v>
      </c>
      <c r="R8622" s="11">
        <f t="shared" si="2023"/>
        <v>0</v>
      </c>
      <c r="S8622" s="6">
        <f t="shared" si="2016"/>
        <v>1969.7800000000007</v>
      </c>
      <c r="T8622" s="11">
        <f t="shared" si="2017"/>
        <v>0</v>
      </c>
      <c r="U8622" s="11">
        <f t="shared" si="2018"/>
        <v>0</v>
      </c>
      <c r="V8622" s="11">
        <f t="shared" si="2024"/>
        <v>1969.7800000000007</v>
      </c>
      <c r="W8622" s="20"/>
    </row>
    <row r="8623" spans="1:23" x14ac:dyDescent="0.25">
      <c r="A8623">
        <v>2022122512</v>
      </c>
      <c r="B8623">
        <v>1</v>
      </c>
      <c r="C8623" s="7">
        <v>0.61109000000000002</v>
      </c>
      <c r="D8623" s="6">
        <f t="shared" si="2010"/>
        <v>48887.200000000004</v>
      </c>
      <c r="E8623" s="62">
        <v>0</v>
      </c>
      <c r="F8623" s="6">
        <f t="shared" si="2019"/>
        <v>0</v>
      </c>
      <c r="G8623" s="7">
        <v>7.85E-2</v>
      </c>
      <c r="H8623" s="6">
        <f t="shared" si="2011"/>
        <v>2747.5</v>
      </c>
      <c r="I8623" s="7">
        <v>0.58818000000000004</v>
      </c>
      <c r="J8623" s="6">
        <f t="shared" si="2012"/>
        <v>8234.52</v>
      </c>
      <c r="K8623" s="20"/>
      <c r="L8623" s="6">
        <f t="shared" si="2013"/>
        <v>40000</v>
      </c>
      <c r="M8623" s="11">
        <f t="shared" si="2020"/>
        <v>0</v>
      </c>
      <c r="N8623" s="6">
        <f t="shared" si="2014"/>
        <v>2747.5</v>
      </c>
      <c r="O8623" s="11">
        <f t="shared" si="2021"/>
        <v>0</v>
      </c>
      <c r="P8623" s="11">
        <f t="shared" si="2015"/>
        <v>6139.7000000000044</v>
      </c>
      <c r="Q8623" s="11">
        <f t="shared" si="2022"/>
        <v>2094.8199999999961</v>
      </c>
      <c r="R8623" s="11">
        <f t="shared" si="2023"/>
        <v>2094.8199999999961</v>
      </c>
      <c r="S8623" s="6">
        <f t="shared" si="2016"/>
        <v>0</v>
      </c>
      <c r="T8623" s="11">
        <f t="shared" si="2017"/>
        <v>0</v>
      </c>
      <c r="U8623" s="11">
        <f t="shared" si="2018"/>
        <v>0</v>
      </c>
      <c r="V8623" s="11">
        <f t="shared" si="2024"/>
        <v>0</v>
      </c>
      <c r="W8623" s="20"/>
    </row>
    <row r="8624" spans="1:23" x14ac:dyDescent="0.25">
      <c r="A8624">
        <v>2022122513</v>
      </c>
      <c r="B8624">
        <v>1</v>
      </c>
      <c r="C8624" s="7">
        <v>0.57211000000000001</v>
      </c>
      <c r="D8624" s="6">
        <f t="shared" si="2010"/>
        <v>45768.800000000003</v>
      </c>
      <c r="E8624" s="62">
        <v>0</v>
      </c>
      <c r="F8624" s="6">
        <f t="shared" si="2019"/>
        <v>0</v>
      </c>
      <c r="G8624" s="7">
        <v>0.13372999999999999</v>
      </c>
      <c r="H8624" s="6">
        <f t="shared" si="2011"/>
        <v>4680.5499999999993</v>
      </c>
      <c r="I8624" s="7">
        <v>0.49956</v>
      </c>
      <c r="J8624" s="6">
        <f t="shared" si="2012"/>
        <v>6993.84</v>
      </c>
      <c r="K8624" s="20"/>
      <c r="L8624" s="6">
        <f t="shared" si="2013"/>
        <v>40000</v>
      </c>
      <c r="M8624" s="11">
        <f t="shared" si="2020"/>
        <v>0</v>
      </c>
      <c r="N8624" s="6">
        <f t="shared" si="2014"/>
        <v>4680.5499999999993</v>
      </c>
      <c r="O8624" s="11">
        <f t="shared" si="2021"/>
        <v>0</v>
      </c>
      <c r="P8624" s="11">
        <f t="shared" si="2015"/>
        <v>1088.2500000000036</v>
      </c>
      <c r="Q8624" s="11">
        <f t="shared" si="2022"/>
        <v>5905.5899999999965</v>
      </c>
      <c r="R8624" s="11">
        <f t="shared" si="2023"/>
        <v>5905.5899999999965</v>
      </c>
      <c r="S8624" s="6">
        <f t="shared" si="2016"/>
        <v>0</v>
      </c>
      <c r="T8624" s="11">
        <f t="shared" si="2017"/>
        <v>0</v>
      </c>
      <c r="U8624" s="11">
        <f t="shared" si="2018"/>
        <v>0</v>
      </c>
      <c r="V8624" s="11">
        <f t="shared" si="2024"/>
        <v>0</v>
      </c>
      <c r="W8624" s="20"/>
    </row>
    <row r="8625" spans="1:23" x14ac:dyDescent="0.25">
      <c r="A8625">
        <v>2022122514</v>
      </c>
      <c r="B8625">
        <v>1</v>
      </c>
      <c r="C8625" s="7">
        <v>0.53871999999999998</v>
      </c>
      <c r="D8625" s="6">
        <f t="shared" si="2010"/>
        <v>43097.599999999999</v>
      </c>
      <c r="E8625" s="62">
        <v>0</v>
      </c>
      <c r="F8625" s="6">
        <f t="shared" si="2019"/>
        <v>0</v>
      </c>
      <c r="G8625" s="7">
        <v>0.17147999999999999</v>
      </c>
      <c r="H8625" s="6">
        <f t="shared" si="2011"/>
        <v>6001.8</v>
      </c>
      <c r="I8625" s="7">
        <v>0.32756999999999997</v>
      </c>
      <c r="J8625" s="6">
        <f t="shared" si="2012"/>
        <v>4585.9799999999996</v>
      </c>
      <c r="K8625" s="20"/>
      <c r="L8625" s="6">
        <f t="shared" si="2013"/>
        <v>40000</v>
      </c>
      <c r="M8625" s="11">
        <f t="shared" si="2020"/>
        <v>0</v>
      </c>
      <c r="N8625" s="6">
        <f t="shared" si="2014"/>
        <v>3097.5999999999985</v>
      </c>
      <c r="O8625" s="11">
        <f t="shared" si="2021"/>
        <v>2904.2000000000016</v>
      </c>
      <c r="P8625" s="11">
        <f t="shared" si="2015"/>
        <v>0</v>
      </c>
      <c r="Q8625" s="11">
        <f t="shared" si="2022"/>
        <v>4585.9799999999996</v>
      </c>
      <c r="R8625" s="11">
        <f t="shared" si="2023"/>
        <v>7490.1800000000012</v>
      </c>
      <c r="S8625" s="6">
        <f t="shared" si="2016"/>
        <v>0</v>
      </c>
      <c r="T8625" s="11">
        <f t="shared" si="2017"/>
        <v>0</v>
      </c>
      <c r="U8625" s="11">
        <f t="shared" si="2018"/>
        <v>0</v>
      </c>
      <c r="V8625" s="11">
        <f t="shared" si="2024"/>
        <v>0</v>
      </c>
      <c r="W8625" s="20"/>
    </row>
    <row r="8626" spans="1:23" x14ac:dyDescent="0.25">
      <c r="A8626">
        <v>2022122515</v>
      </c>
      <c r="B8626">
        <v>1</v>
      </c>
      <c r="C8626" s="7">
        <v>0.51644999999999996</v>
      </c>
      <c r="D8626" s="6">
        <f t="shared" si="2010"/>
        <v>41316</v>
      </c>
      <c r="E8626" s="62">
        <v>0</v>
      </c>
      <c r="F8626" s="6">
        <f t="shared" si="2019"/>
        <v>0</v>
      </c>
      <c r="G8626" s="7">
        <v>0.18149000000000001</v>
      </c>
      <c r="H8626" s="6">
        <f t="shared" si="2011"/>
        <v>6352.1500000000005</v>
      </c>
      <c r="I8626" s="7">
        <v>0.21926000000000001</v>
      </c>
      <c r="J8626" s="6">
        <f t="shared" si="2012"/>
        <v>3069.6400000000003</v>
      </c>
      <c r="K8626" s="20"/>
      <c r="L8626" s="6">
        <f t="shared" si="2013"/>
        <v>40000</v>
      </c>
      <c r="M8626" s="11">
        <f t="shared" si="2020"/>
        <v>0</v>
      </c>
      <c r="N8626" s="6">
        <f t="shared" si="2014"/>
        <v>1316</v>
      </c>
      <c r="O8626" s="11">
        <f t="shared" si="2021"/>
        <v>5036.1500000000005</v>
      </c>
      <c r="P8626" s="11">
        <f t="shared" si="2015"/>
        <v>0</v>
      </c>
      <c r="Q8626" s="11">
        <f t="shared" si="2022"/>
        <v>3069.6400000000003</v>
      </c>
      <c r="R8626" s="11">
        <f t="shared" si="2023"/>
        <v>8105.7900000000009</v>
      </c>
      <c r="S8626" s="6">
        <f t="shared" si="2016"/>
        <v>0</v>
      </c>
      <c r="T8626" s="11">
        <f t="shared" si="2017"/>
        <v>0</v>
      </c>
      <c r="U8626" s="11">
        <f t="shared" si="2018"/>
        <v>0</v>
      </c>
      <c r="V8626" s="11">
        <f t="shared" si="2024"/>
        <v>0</v>
      </c>
      <c r="W8626" s="20"/>
    </row>
    <row r="8627" spans="1:23" x14ac:dyDescent="0.25">
      <c r="A8627">
        <v>2022122516</v>
      </c>
      <c r="B8627">
        <v>1</v>
      </c>
      <c r="C8627" s="7">
        <v>0.50632999999999995</v>
      </c>
      <c r="D8627" s="6">
        <f t="shared" si="2010"/>
        <v>40506.399999999994</v>
      </c>
      <c r="E8627" s="62">
        <v>0</v>
      </c>
      <c r="F8627" s="6">
        <f t="shared" si="2019"/>
        <v>0</v>
      </c>
      <c r="G8627" s="7">
        <v>0.19120999999999999</v>
      </c>
      <c r="H8627" s="6">
        <f t="shared" si="2011"/>
        <v>6692.3499999999995</v>
      </c>
      <c r="I8627" s="7">
        <v>0.14571000000000001</v>
      </c>
      <c r="J8627" s="6">
        <f t="shared" si="2012"/>
        <v>2039.94</v>
      </c>
      <c r="K8627" s="20"/>
      <c r="L8627" s="6">
        <f t="shared" si="2013"/>
        <v>40000</v>
      </c>
      <c r="M8627" s="11">
        <f t="shared" si="2020"/>
        <v>0</v>
      </c>
      <c r="N8627" s="6">
        <f t="shared" si="2014"/>
        <v>506.39999999999418</v>
      </c>
      <c r="O8627" s="11">
        <f t="shared" si="2021"/>
        <v>6185.9500000000053</v>
      </c>
      <c r="P8627" s="11">
        <f t="shared" si="2015"/>
        <v>0</v>
      </c>
      <c r="Q8627" s="11">
        <f t="shared" si="2022"/>
        <v>2039.94</v>
      </c>
      <c r="R8627" s="11">
        <f t="shared" si="2023"/>
        <v>8225.8900000000049</v>
      </c>
      <c r="S8627" s="6">
        <f t="shared" si="2016"/>
        <v>0</v>
      </c>
      <c r="T8627" s="11">
        <f t="shared" si="2017"/>
        <v>0</v>
      </c>
      <c r="U8627" s="11">
        <f t="shared" si="2018"/>
        <v>0</v>
      </c>
      <c r="V8627" s="11">
        <f t="shared" si="2024"/>
        <v>0</v>
      </c>
      <c r="W8627" s="20"/>
    </row>
    <row r="8628" spans="1:23" x14ac:dyDescent="0.25">
      <c r="A8628">
        <v>2022122517</v>
      </c>
      <c r="B8628">
        <v>1</v>
      </c>
      <c r="C8628" s="7">
        <v>0.51180999999999999</v>
      </c>
      <c r="D8628" s="6">
        <f t="shared" si="2010"/>
        <v>40944.799999999996</v>
      </c>
      <c r="E8628" s="62">
        <v>0</v>
      </c>
      <c r="F8628" s="6">
        <f t="shared" si="2019"/>
        <v>0</v>
      </c>
      <c r="G8628" s="7">
        <v>0.21092</v>
      </c>
      <c r="H8628" s="6">
        <f t="shared" si="2011"/>
        <v>7382.2</v>
      </c>
      <c r="I8628" s="7">
        <v>0.12992000000000001</v>
      </c>
      <c r="J8628" s="6">
        <f t="shared" si="2012"/>
        <v>1818.88</v>
      </c>
      <c r="K8628" s="20"/>
      <c r="L8628" s="6">
        <f t="shared" si="2013"/>
        <v>40000</v>
      </c>
      <c r="M8628" s="11">
        <f t="shared" si="2020"/>
        <v>0</v>
      </c>
      <c r="N8628" s="6">
        <f t="shared" si="2014"/>
        <v>944.79999999999563</v>
      </c>
      <c r="O8628" s="11">
        <f t="shared" si="2021"/>
        <v>6437.4000000000042</v>
      </c>
      <c r="P8628" s="11">
        <f t="shared" si="2015"/>
        <v>0</v>
      </c>
      <c r="Q8628" s="11">
        <f t="shared" si="2022"/>
        <v>1818.88</v>
      </c>
      <c r="R8628" s="11">
        <f t="shared" si="2023"/>
        <v>8256.2800000000043</v>
      </c>
      <c r="S8628" s="6">
        <f t="shared" si="2016"/>
        <v>0</v>
      </c>
      <c r="T8628" s="11">
        <f t="shared" si="2017"/>
        <v>0</v>
      </c>
      <c r="U8628" s="11">
        <f t="shared" si="2018"/>
        <v>0</v>
      </c>
      <c r="V8628" s="11">
        <f t="shared" si="2024"/>
        <v>0</v>
      </c>
      <c r="W8628" s="20"/>
    </row>
    <row r="8629" spans="1:23" x14ac:dyDescent="0.25">
      <c r="A8629">
        <v>2022122518</v>
      </c>
      <c r="B8629">
        <v>1</v>
      </c>
      <c r="C8629" s="7">
        <v>0.54729000000000005</v>
      </c>
      <c r="D8629" s="6">
        <f t="shared" si="2010"/>
        <v>43783.200000000004</v>
      </c>
      <c r="E8629" s="62">
        <v>0</v>
      </c>
      <c r="F8629" s="6">
        <f t="shared" si="2019"/>
        <v>0</v>
      </c>
      <c r="G8629" s="7">
        <v>0.25347999999999998</v>
      </c>
      <c r="H8629" s="6">
        <f t="shared" si="2011"/>
        <v>8871.7999999999993</v>
      </c>
      <c r="I8629" s="7">
        <v>3.27E-2</v>
      </c>
      <c r="J8629" s="6">
        <f t="shared" si="2012"/>
        <v>457.8</v>
      </c>
      <c r="K8629" s="20"/>
      <c r="L8629" s="6">
        <f t="shared" si="2013"/>
        <v>40000</v>
      </c>
      <c r="M8629" s="11">
        <f t="shared" si="2020"/>
        <v>0</v>
      </c>
      <c r="N8629" s="6">
        <f t="shared" si="2014"/>
        <v>3783.2000000000044</v>
      </c>
      <c r="O8629" s="11">
        <f t="shared" si="2021"/>
        <v>5088.5999999999949</v>
      </c>
      <c r="P8629" s="11">
        <f t="shared" si="2015"/>
        <v>0</v>
      </c>
      <c r="Q8629" s="11">
        <f t="shared" si="2022"/>
        <v>457.8</v>
      </c>
      <c r="R8629" s="11">
        <f t="shared" si="2023"/>
        <v>5546.3999999999951</v>
      </c>
      <c r="S8629" s="6">
        <f t="shared" si="2016"/>
        <v>0</v>
      </c>
      <c r="T8629" s="11">
        <f t="shared" si="2017"/>
        <v>0</v>
      </c>
      <c r="U8629" s="11">
        <f t="shared" si="2018"/>
        <v>0</v>
      </c>
      <c r="V8629" s="11">
        <f t="shared" si="2024"/>
        <v>0</v>
      </c>
      <c r="W8629" s="20"/>
    </row>
    <row r="8630" spans="1:23" x14ac:dyDescent="0.25">
      <c r="A8630">
        <v>2022122519</v>
      </c>
      <c r="B8630">
        <v>1</v>
      </c>
      <c r="C8630" s="7">
        <v>0.58772999999999997</v>
      </c>
      <c r="D8630" s="6">
        <f t="shared" si="2010"/>
        <v>47018.400000000001</v>
      </c>
      <c r="E8630" s="62">
        <v>0</v>
      </c>
      <c r="F8630" s="6">
        <f t="shared" si="2019"/>
        <v>0</v>
      </c>
      <c r="G8630" s="7">
        <v>0.37184</v>
      </c>
      <c r="H8630" s="6">
        <f t="shared" si="2011"/>
        <v>13014.4</v>
      </c>
      <c r="I8630" s="7">
        <v>0</v>
      </c>
      <c r="J8630" s="6">
        <f t="shared" si="2012"/>
        <v>0</v>
      </c>
      <c r="K8630" s="20"/>
      <c r="L8630" s="6">
        <f t="shared" si="2013"/>
        <v>40000</v>
      </c>
      <c r="M8630" s="11">
        <f t="shared" si="2020"/>
        <v>0</v>
      </c>
      <c r="N8630" s="6">
        <f t="shared" si="2014"/>
        <v>7018.4000000000015</v>
      </c>
      <c r="O8630" s="11">
        <f t="shared" si="2021"/>
        <v>5995.9999999999982</v>
      </c>
      <c r="P8630" s="11">
        <f t="shared" si="2015"/>
        <v>0</v>
      </c>
      <c r="Q8630" s="11">
        <f t="shared" si="2022"/>
        <v>0</v>
      </c>
      <c r="R8630" s="11">
        <f t="shared" si="2023"/>
        <v>5995.9999999999982</v>
      </c>
      <c r="S8630" s="6">
        <f t="shared" si="2016"/>
        <v>0</v>
      </c>
      <c r="T8630" s="11">
        <f t="shared" si="2017"/>
        <v>0</v>
      </c>
      <c r="U8630" s="11">
        <f t="shared" si="2018"/>
        <v>0</v>
      </c>
      <c r="V8630" s="11">
        <f t="shared" si="2024"/>
        <v>0</v>
      </c>
      <c r="W8630" s="20"/>
    </row>
    <row r="8631" spans="1:23" x14ac:dyDescent="0.25">
      <c r="A8631">
        <v>2022122520</v>
      </c>
      <c r="B8631">
        <v>1</v>
      </c>
      <c r="C8631" s="7">
        <v>0.60696000000000006</v>
      </c>
      <c r="D8631" s="6">
        <f t="shared" si="2010"/>
        <v>48556.800000000003</v>
      </c>
      <c r="E8631" s="62">
        <v>0</v>
      </c>
      <c r="F8631" s="6">
        <f t="shared" si="2019"/>
        <v>0</v>
      </c>
      <c r="G8631" s="7">
        <v>0.43669999999999998</v>
      </c>
      <c r="H8631" s="6">
        <f t="shared" si="2011"/>
        <v>15284.5</v>
      </c>
      <c r="I8631" s="7">
        <v>0</v>
      </c>
      <c r="J8631" s="6">
        <f t="shared" si="2012"/>
        <v>0</v>
      </c>
      <c r="K8631" s="20"/>
      <c r="L8631" s="6">
        <f t="shared" si="2013"/>
        <v>40000</v>
      </c>
      <c r="M8631" s="11">
        <f t="shared" si="2020"/>
        <v>0</v>
      </c>
      <c r="N8631" s="6">
        <f t="shared" si="2014"/>
        <v>8556.8000000000029</v>
      </c>
      <c r="O8631" s="11">
        <f t="shared" si="2021"/>
        <v>6727.6999999999971</v>
      </c>
      <c r="P8631" s="11">
        <f t="shared" si="2015"/>
        <v>0</v>
      </c>
      <c r="Q8631" s="11">
        <f t="shared" si="2022"/>
        <v>0</v>
      </c>
      <c r="R8631" s="11">
        <f t="shared" si="2023"/>
        <v>6727.6999999999971</v>
      </c>
      <c r="S8631" s="6">
        <f t="shared" si="2016"/>
        <v>0</v>
      </c>
      <c r="T8631" s="11">
        <f t="shared" si="2017"/>
        <v>0</v>
      </c>
      <c r="U8631" s="11">
        <f t="shared" si="2018"/>
        <v>0</v>
      </c>
      <c r="V8631" s="11">
        <f t="shared" si="2024"/>
        <v>0</v>
      </c>
      <c r="W8631" s="20"/>
    </row>
    <row r="8632" spans="1:23" x14ac:dyDescent="0.25">
      <c r="A8632">
        <v>2022122521</v>
      </c>
      <c r="B8632">
        <v>1</v>
      </c>
      <c r="C8632" s="7">
        <v>0.62133000000000005</v>
      </c>
      <c r="D8632" s="6">
        <f t="shared" si="2010"/>
        <v>49706.400000000001</v>
      </c>
      <c r="E8632" s="62">
        <v>0</v>
      </c>
      <c r="F8632" s="6">
        <f t="shared" si="2019"/>
        <v>0</v>
      </c>
      <c r="G8632" s="7">
        <v>0.46085999999999999</v>
      </c>
      <c r="H8632" s="6">
        <f t="shared" si="2011"/>
        <v>16130.1</v>
      </c>
      <c r="I8632" s="7">
        <v>0</v>
      </c>
      <c r="J8632" s="6">
        <f t="shared" si="2012"/>
        <v>0</v>
      </c>
      <c r="K8632" s="20"/>
      <c r="L8632" s="6">
        <f t="shared" si="2013"/>
        <v>40000</v>
      </c>
      <c r="M8632" s="11">
        <f t="shared" si="2020"/>
        <v>0</v>
      </c>
      <c r="N8632" s="6">
        <f t="shared" si="2014"/>
        <v>9706.4000000000015</v>
      </c>
      <c r="O8632" s="11">
        <f t="shared" si="2021"/>
        <v>6423.6999999999989</v>
      </c>
      <c r="P8632" s="11">
        <f t="shared" si="2015"/>
        <v>0</v>
      </c>
      <c r="Q8632" s="11">
        <f t="shared" si="2022"/>
        <v>0</v>
      </c>
      <c r="R8632" s="11">
        <f t="shared" si="2023"/>
        <v>6423.6999999999989</v>
      </c>
      <c r="S8632" s="6">
        <f t="shared" si="2016"/>
        <v>0</v>
      </c>
      <c r="T8632" s="11">
        <f t="shared" si="2017"/>
        <v>0</v>
      </c>
      <c r="U8632" s="11">
        <f t="shared" si="2018"/>
        <v>0</v>
      </c>
      <c r="V8632" s="11">
        <f t="shared" si="2024"/>
        <v>0</v>
      </c>
      <c r="W8632" s="20"/>
    </row>
    <row r="8633" spans="1:23" x14ac:dyDescent="0.25">
      <c r="A8633">
        <v>2022122522</v>
      </c>
      <c r="B8633">
        <v>1</v>
      </c>
      <c r="C8633" s="7">
        <v>0.62794000000000005</v>
      </c>
      <c r="D8633" s="6">
        <f t="shared" si="2010"/>
        <v>50235.200000000004</v>
      </c>
      <c r="E8633" s="62">
        <v>0</v>
      </c>
      <c r="F8633" s="6">
        <f t="shared" si="2019"/>
        <v>0</v>
      </c>
      <c r="G8633" s="7">
        <v>0.46666999999999997</v>
      </c>
      <c r="H8633" s="6">
        <f t="shared" si="2011"/>
        <v>16333.449999999999</v>
      </c>
      <c r="I8633" s="7">
        <v>0</v>
      </c>
      <c r="J8633" s="6">
        <f t="shared" si="2012"/>
        <v>0</v>
      </c>
      <c r="K8633" s="20"/>
      <c r="L8633" s="6">
        <f t="shared" si="2013"/>
        <v>40000</v>
      </c>
      <c r="M8633" s="11">
        <f t="shared" si="2020"/>
        <v>0</v>
      </c>
      <c r="N8633" s="6">
        <f t="shared" si="2014"/>
        <v>10235.200000000004</v>
      </c>
      <c r="O8633" s="11">
        <f t="shared" si="2021"/>
        <v>6098.2499999999945</v>
      </c>
      <c r="P8633" s="11">
        <f t="shared" si="2015"/>
        <v>0</v>
      </c>
      <c r="Q8633" s="11">
        <f t="shared" si="2022"/>
        <v>0</v>
      </c>
      <c r="R8633" s="11">
        <f t="shared" si="2023"/>
        <v>6098.2499999999945</v>
      </c>
      <c r="S8633" s="6">
        <f t="shared" si="2016"/>
        <v>0</v>
      </c>
      <c r="T8633" s="11">
        <f t="shared" si="2017"/>
        <v>0</v>
      </c>
      <c r="U8633" s="11">
        <f t="shared" si="2018"/>
        <v>0</v>
      </c>
      <c r="V8633" s="11">
        <f t="shared" si="2024"/>
        <v>0</v>
      </c>
      <c r="W8633" s="20"/>
    </row>
    <row r="8634" spans="1:23" x14ac:dyDescent="0.25">
      <c r="A8634">
        <v>2022122523</v>
      </c>
      <c r="B8634">
        <v>1</v>
      </c>
      <c r="C8634" s="7">
        <v>0.62614999999999998</v>
      </c>
      <c r="D8634" s="6">
        <f t="shared" si="2010"/>
        <v>50092</v>
      </c>
      <c r="E8634" s="62">
        <v>0</v>
      </c>
      <c r="F8634" s="6">
        <f t="shared" si="2019"/>
        <v>0</v>
      </c>
      <c r="G8634" s="7">
        <v>0.48987999999999998</v>
      </c>
      <c r="H8634" s="6">
        <f t="shared" si="2011"/>
        <v>17145.8</v>
      </c>
      <c r="I8634" s="7">
        <v>0</v>
      </c>
      <c r="J8634" s="6">
        <f t="shared" si="2012"/>
        <v>0</v>
      </c>
      <c r="K8634" s="20"/>
      <c r="L8634" s="6">
        <f t="shared" si="2013"/>
        <v>40000</v>
      </c>
      <c r="M8634" s="11">
        <f t="shared" si="2020"/>
        <v>0</v>
      </c>
      <c r="N8634" s="6">
        <f t="shared" si="2014"/>
        <v>10092</v>
      </c>
      <c r="O8634" s="11">
        <f t="shared" si="2021"/>
        <v>7053.7999999999993</v>
      </c>
      <c r="P8634" s="11">
        <f t="shared" si="2015"/>
        <v>0</v>
      </c>
      <c r="Q8634" s="11">
        <f t="shared" si="2022"/>
        <v>0</v>
      </c>
      <c r="R8634" s="11">
        <f t="shared" si="2023"/>
        <v>7053.7999999999993</v>
      </c>
      <c r="S8634" s="6">
        <f t="shared" si="2016"/>
        <v>0</v>
      </c>
      <c r="T8634" s="11">
        <f t="shared" si="2017"/>
        <v>0</v>
      </c>
      <c r="U8634" s="11">
        <f t="shared" si="2018"/>
        <v>0</v>
      </c>
      <c r="V8634" s="11">
        <f t="shared" si="2024"/>
        <v>0</v>
      </c>
      <c r="W8634" s="20"/>
    </row>
    <row r="8635" spans="1:23" x14ac:dyDescent="0.25">
      <c r="A8635">
        <v>2022122524</v>
      </c>
      <c r="B8635">
        <v>1</v>
      </c>
      <c r="C8635" s="7">
        <v>0.622</v>
      </c>
      <c r="D8635" s="6">
        <f t="shared" si="2010"/>
        <v>49760</v>
      </c>
      <c r="E8635" s="62">
        <v>0</v>
      </c>
      <c r="F8635" s="6">
        <f t="shared" si="2019"/>
        <v>0</v>
      </c>
      <c r="G8635" s="7">
        <v>0.50961000000000001</v>
      </c>
      <c r="H8635" s="6">
        <f t="shared" si="2011"/>
        <v>17836.349999999999</v>
      </c>
      <c r="I8635" s="7">
        <v>0</v>
      </c>
      <c r="J8635" s="6">
        <f t="shared" si="2012"/>
        <v>0</v>
      </c>
      <c r="K8635" s="20"/>
      <c r="L8635" s="6">
        <f t="shared" si="2013"/>
        <v>40000</v>
      </c>
      <c r="M8635" s="11">
        <f t="shared" si="2020"/>
        <v>0</v>
      </c>
      <c r="N8635" s="6">
        <f t="shared" si="2014"/>
        <v>9760</v>
      </c>
      <c r="O8635" s="11">
        <f t="shared" si="2021"/>
        <v>8076.3499999999985</v>
      </c>
      <c r="P8635" s="11">
        <f t="shared" si="2015"/>
        <v>0</v>
      </c>
      <c r="Q8635" s="11">
        <f t="shared" si="2022"/>
        <v>0</v>
      </c>
      <c r="R8635" s="11">
        <f t="shared" si="2023"/>
        <v>8076.3499999999985</v>
      </c>
      <c r="S8635" s="6">
        <f t="shared" si="2016"/>
        <v>0</v>
      </c>
      <c r="T8635" s="11">
        <f t="shared" si="2017"/>
        <v>0</v>
      </c>
      <c r="U8635" s="11">
        <f t="shared" si="2018"/>
        <v>0</v>
      </c>
      <c r="V8635" s="11">
        <f t="shared" si="2024"/>
        <v>0</v>
      </c>
      <c r="W8635" s="20"/>
    </row>
    <row r="8636" spans="1:23" x14ac:dyDescent="0.25">
      <c r="A8636">
        <v>2022122601</v>
      </c>
      <c r="B8636">
        <v>2</v>
      </c>
      <c r="C8636" s="7">
        <v>0.61414999999999997</v>
      </c>
      <c r="D8636" s="6">
        <f t="shared" si="2010"/>
        <v>49132</v>
      </c>
      <c r="E8636" s="62">
        <v>0</v>
      </c>
      <c r="F8636" s="6">
        <f t="shared" si="2019"/>
        <v>0</v>
      </c>
      <c r="G8636" s="7">
        <v>0.4975</v>
      </c>
      <c r="H8636" s="6">
        <f t="shared" si="2011"/>
        <v>17412.5</v>
      </c>
      <c r="I8636" s="7">
        <v>0</v>
      </c>
      <c r="J8636" s="6">
        <f t="shared" si="2012"/>
        <v>0</v>
      </c>
      <c r="K8636" s="20"/>
      <c r="L8636" s="6">
        <f t="shared" si="2013"/>
        <v>40000</v>
      </c>
      <c r="M8636" s="11">
        <f t="shared" si="2020"/>
        <v>0</v>
      </c>
      <c r="N8636" s="6">
        <f t="shared" si="2014"/>
        <v>9132</v>
      </c>
      <c r="O8636" s="11">
        <f t="shared" si="2021"/>
        <v>8280.5</v>
      </c>
      <c r="P8636" s="11">
        <f t="shared" si="2015"/>
        <v>0</v>
      </c>
      <c r="Q8636" s="11">
        <f t="shared" si="2022"/>
        <v>0</v>
      </c>
      <c r="R8636" s="11">
        <f t="shared" si="2023"/>
        <v>8280.5</v>
      </c>
      <c r="S8636" s="6">
        <f t="shared" si="2016"/>
        <v>0</v>
      </c>
      <c r="T8636" s="11">
        <f t="shared" si="2017"/>
        <v>0</v>
      </c>
      <c r="U8636" s="11">
        <f t="shared" si="2018"/>
        <v>0</v>
      </c>
      <c r="V8636" s="11">
        <f t="shared" si="2024"/>
        <v>0</v>
      </c>
      <c r="W8636" s="20"/>
    </row>
    <row r="8637" spans="1:23" x14ac:dyDescent="0.25">
      <c r="A8637">
        <v>2022122602</v>
      </c>
      <c r="B8637">
        <v>2</v>
      </c>
      <c r="C8637" s="7">
        <v>0.61270999999999998</v>
      </c>
      <c r="D8637" s="6">
        <f t="shared" si="2010"/>
        <v>49016.799999999996</v>
      </c>
      <c r="E8637" s="62">
        <v>0</v>
      </c>
      <c r="F8637" s="6">
        <f t="shared" si="2019"/>
        <v>0</v>
      </c>
      <c r="G8637" s="7">
        <v>0.47732000000000002</v>
      </c>
      <c r="H8637" s="6">
        <f t="shared" si="2011"/>
        <v>16706.2</v>
      </c>
      <c r="I8637" s="7">
        <v>0</v>
      </c>
      <c r="J8637" s="6">
        <f t="shared" si="2012"/>
        <v>0</v>
      </c>
      <c r="K8637" s="20"/>
      <c r="L8637" s="6">
        <f t="shared" si="2013"/>
        <v>40000</v>
      </c>
      <c r="M8637" s="11">
        <f t="shared" si="2020"/>
        <v>0</v>
      </c>
      <c r="N8637" s="6">
        <f t="shared" si="2014"/>
        <v>9016.7999999999956</v>
      </c>
      <c r="O8637" s="11">
        <f t="shared" si="2021"/>
        <v>7689.4000000000051</v>
      </c>
      <c r="P8637" s="11">
        <f t="shared" si="2015"/>
        <v>0</v>
      </c>
      <c r="Q8637" s="11">
        <f t="shared" si="2022"/>
        <v>0</v>
      </c>
      <c r="R8637" s="11">
        <f t="shared" si="2023"/>
        <v>7689.4000000000051</v>
      </c>
      <c r="S8637" s="6">
        <f t="shared" si="2016"/>
        <v>0</v>
      </c>
      <c r="T8637" s="11">
        <f t="shared" si="2017"/>
        <v>0</v>
      </c>
      <c r="U8637" s="11">
        <f t="shared" si="2018"/>
        <v>0</v>
      </c>
      <c r="V8637" s="11">
        <f t="shared" si="2024"/>
        <v>0</v>
      </c>
      <c r="W8637" s="20"/>
    </row>
    <row r="8638" spans="1:23" x14ac:dyDescent="0.25">
      <c r="A8638">
        <v>2022122603</v>
      </c>
      <c r="B8638">
        <v>2</v>
      </c>
      <c r="C8638" s="7">
        <v>0.61370000000000002</v>
      </c>
      <c r="D8638" s="6">
        <f t="shared" si="2010"/>
        <v>49096</v>
      </c>
      <c r="E8638" s="62">
        <v>0</v>
      </c>
      <c r="F8638" s="6">
        <f t="shared" si="2019"/>
        <v>0</v>
      </c>
      <c r="G8638" s="7">
        <v>0.42098000000000002</v>
      </c>
      <c r="H8638" s="6">
        <f t="shared" si="2011"/>
        <v>14734.300000000001</v>
      </c>
      <c r="I8638" s="7">
        <v>0</v>
      </c>
      <c r="J8638" s="6">
        <f t="shared" si="2012"/>
        <v>0</v>
      </c>
      <c r="K8638" s="20"/>
      <c r="L8638" s="6">
        <f t="shared" si="2013"/>
        <v>40000</v>
      </c>
      <c r="M8638" s="11">
        <f t="shared" si="2020"/>
        <v>0</v>
      </c>
      <c r="N8638" s="6">
        <f t="shared" si="2014"/>
        <v>9096</v>
      </c>
      <c r="O8638" s="11">
        <f t="shared" si="2021"/>
        <v>5638.3000000000011</v>
      </c>
      <c r="P8638" s="11">
        <f t="shared" si="2015"/>
        <v>0</v>
      </c>
      <c r="Q8638" s="11">
        <f t="shared" si="2022"/>
        <v>0</v>
      </c>
      <c r="R8638" s="11">
        <f t="shared" si="2023"/>
        <v>5638.3000000000011</v>
      </c>
      <c r="S8638" s="6">
        <f t="shared" si="2016"/>
        <v>0</v>
      </c>
      <c r="T8638" s="11">
        <f t="shared" si="2017"/>
        <v>0</v>
      </c>
      <c r="U8638" s="11">
        <f t="shared" si="2018"/>
        <v>0</v>
      </c>
      <c r="V8638" s="11">
        <f t="shared" si="2024"/>
        <v>0</v>
      </c>
      <c r="W8638" s="20"/>
    </row>
    <row r="8639" spans="1:23" x14ac:dyDescent="0.25">
      <c r="A8639">
        <v>2022122604</v>
      </c>
      <c r="B8639">
        <v>2</v>
      </c>
      <c r="C8639" s="7">
        <v>0.62021000000000004</v>
      </c>
      <c r="D8639" s="6">
        <f t="shared" si="2010"/>
        <v>49616.800000000003</v>
      </c>
      <c r="E8639" s="62">
        <v>0</v>
      </c>
      <c r="F8639" s="6">
        <f t="shared" si="2019"/>
        <v>0</v>
      </c>
      <c r="G8639" s="7">
        <v>0.36274000000000001</v>
      </c>
      <c r="H8639" s="6">
        <f t="shared" si="2011"/>
        <v>12695.9</v>
      </c>
      <c r="I8639" s="7">
        <v>0</v>
      </c>
      <c r="J8639" s="6">
        <f t="shared" si="2012"/>
        <v>0</v>
      </c>
      <c r="K8639" s="20"/>
      <c r="L8639" s="6">
        <f t="shared" si="2013"/>
        <v>40000</v>
      </c>
      <c r="M8639" s="11">
        <f t="shared" si="2020"/>
        <v>0</v>
      </c>
      <c r="N8639" s="6">
        <f t="shared" si="2014"/>
        <v>9616.8000000000029</v>
      </c>
      <c r="O8639" s="11">
        <f t="shared" si="2021"/>
        <v>3079.0999999999967</v>
      </c>
      <c r="P8639" s="11">
        <f t="shared" si="2015"/>
        <v>0</v>
      </c>
      <c r="Q8639" s="11">
        <f t="shared" si="2022"/>
        <v>0</v>
      </c>
      <c r="R8639" s="11">
        <f t="shared" si="2023"/>
        <v>3079.0999999999967</v>
      </c>
      <c r="S8639" s="6">
        <f t="shared" si="2016"/>
        <v>0</v>
      </c>
      <c r="T8639" s="11">
        <f t="shared" si="2017"/>
        <v>0</v>
      </c>
      <c r="U8639" s="11">
        <f t="shared" si="2018"/>
        <v>0</v>
      </c>
      <c r="V8639" s="11">
        <f t="shared" si="2024"/>
        <v>0</v>
      </c>
      <c r="W8639" s="20"/>
    </row>
    <row r="8640" spans="1:23" x14ac:dyDescent="0.25">
      <c r="A8640">
        <v>2022122605</v>
      </c>
      <c r="B8640">
        <v>2</v>
      </c>
      <c r="C8640" s="7">
        <v>0.63246000000000002</v>
      </c>
      <c r="D8640" s="6">
        <f t="shared" si="2010"/>
        <v>50596.800000000003</v>
      </c>
      <c r="E8640" s="62">
        <v>0</v>
      </c>
      <c r="F8640" s="6">
        <f t="shared" si="2019"/>
        <v>0</v>
      </c>
      <c r="G8640" s="7">
        <v>0.33405000000000001</v>
      </c>
      <c r="H8640" s="6">
        <f t="shared" si="2011"/>
        <v>11691.75</v>
      </c>
      <c r="I8640" s="7">
        <v>0</v>
      </c>
      <c r="J8640" s="6">
        <f t="shared" si="2012"/>
        <v>0</v>
      </c>
      <c r="K8640" s="20"/>
      <c r="L8640" s="6">
        <f t="shared" si="2013"/>
        <v>40000</v>
      </c>
      <c r="M8640" s="11">
        <f t="shared" si="2020"/>
        <v>0</v>
      </c>
      <c r="N8640" s="6">
        <f t="shared" si="2014"/>
        <v>10596.800000000003</v>
      </c>
      <c r="O8640" s="11">
        <f t="shared" si="2021"/>
        <v>1094.9499999999971</v>
      </c>
      <c r="P8640" s="11">
        <f t="shared" si="2015"/>
        <v>0</v>
      </c>
      <c r="Q8640" s="11">
        <f t="shared" si="2022"/>
        <v>0</v>
      </c>
      <c r="R8640" s="11">
        <f t="shared" si="2023"/>
        <v>1094.9499999999971</v>
      </c>
      <c r="S8640" s="6">
        <f t="shared" si="2016"/>
        <v>0</v>
      </c>
      <c r="T8640" s="11">
        <f t="shared" si="2017"/>
        <v>0</v>
      </c>
      <c r="U8640" s="11">
        <f t="shared" si="2018"/>
        <v>0</v>
      </c>
      <c r="V8640" s="11">
        <f t="shared" si="2024"/>
        <v>0</v>
      </c>
      <c r="W8640" s="20"/>
    </row>
    <row r="8641" spans="1:23" x14ac:dyDescent="0.25">
      <c r="A8641">
        <v>2022122606</v>
      </c>
      <c r="B8641">
        <v>2</v>
      </c>
      <c r="C8641" s="7">
        <v>0.65085000000000004</v>
      </c>
      <c r="D8641" s="6">
        <f t="shared" si="2010"/>
        <v>52068</v>
      </c>
      <c r="E8641" s="62">
        <v>0</v>
      </c>
      <c r="F8641" s="6">
        <f t="shared" si="2019"/>
        <v>0</v>
      </c>
      <c r="G8641" s="7">
        <v>0.29371999999999998</v>
      </c>
      <c r="H8641" s="6">
        <f t="shared" si="2011"/>
        <v>10280.199999999999</v>
      </c>
      <c r="I8641" s="7">
        <v>0</v>
      </c>
      <c r="J8641" s="6">
        <f t="shared" si="2012"/>
        <v>0</v>
      </c>
      <c r="K8641" s="20"/>
      <c r="L8641" s="6">
        <f t="shared" si="2013"/>
        <v>40000</v>
      </c>
      <c r="M8641" s="11">
        <f t="shared" si="2020"/>
        <v>0</v>
      </c>
      <c r="N8641" s="6">
        <f t="shared" si="2014"/>
        <v>10280.199999999999</v>
      </c>
      <c r="O8641" s="11">
        <f t="shared" si="2021"/>
        <v>0</v>
      </c>
      <c r="P8641" s="11">
        <f t="shared" si="2015"/>
        <v>0</v>
      </c>
      <c r="Q8641" s="11">
        <f t="shared" si="2022"/>
        <v>0</v>
      </c>
      <c r="R8641" s="11">
        <f t="shared" si="2023"/>
        <v>0</v>
      </c>
      <c r="S8641" s="6">
        <f t="shared" si="2016"/>
        <v>1787.8000000000011</v>
      </c>
      <c r="T8641" s="11">
        <f t="shared" si="2017"/>
        <v>0</v>
      </c>
      <c r="U8641" s="11">
        <f t="shared" si="2018"/>
        <v>0</v>
      </c>
      <c r="V8641" s="11">
        <f t="shared" si="2024"/>
        <v>1787.8000000000011</v>
      </c>
      <c r="W8641" s="20"/>
    </row>
    <row r="8642" spans="1:23" x14ac:dyDescent="0.25">
      <c r="A8642">
        <v>2022122607</v>
      </c>
      <c r="B8642">
        <v>2</v>
      </c>
      <c r="C8642" s="7">
        <v>0.67078000000000004</v>
      </c>
      <c r="D8642" s="6">
        <f t="shared" si="2010"/>
        <v>53662.400000000001</v>
      </c>
      <c r="E8642" s="62">
        <v>0</v>
      </c>
      <c r="F8642" s="6">
        <f t="shared" si="2019"/>
        <v>0</v>
      </c>
      <c r="G8642" s="7">
        <v>0.29032000000000002</v>
      </c>
      <c r="H8642" s="6">
        <f t="shared" si="2011"/>
        <v>10161.200000000001</v>
      </c>
      <c r="I8642" s="7">
        <v>0</v>
      </c>
      <c r="J8642" s="6">
        <f t="shared" si="2012"/>
        <v>0</v>
      </c>
      <c r="K8642" s="20"/>
      <c r="L8642" s="6">
        <f t="shared" si="2013"/>
        <v>40000</v>
      </c>
      <c r="M8642" s="11">
        <f t="shared" si="2020"/>
        <v>0</v>
      </c>
      <c r="N8642" s="6">
        <f t="shared" si="2014"/>
        <v>10161.200000000001</v>
      </c>
      <c r="O8642" s="11">
        <f t="shared" si="2021"/>
        <v>0</v>
      </c>
      <c r="P8642" s="11">
        <f t="shared" si="2015"/>
        <v>0</v>
      </c>
      <c r="Q8642" s="11">
        <f t="shared" si="2022"/>
        <v>0</v>
      </c>
      <c r="R8642" s="11">
        <f t="shared" si="2023"/>
        <v>0</v>
      </c>
      <c r="S8642" s="6">
        <f t="shared" si="2016"/>
        <v>3501.2000000000007</v>
      </c>
      <c r="T8642" s="11">
        <f t="shared" si="2017"/>
        <v>0</v>
      </c>
      <c r="U8642" s="11">
        <f t="shared" si="2018"/>
        <v>0</v>
      </c>
      <c r="V8642" s="11">
        <f t="shared" si="2024"/>
        <v>3501.2000000000007</v>
      </c>
      <c r="W8642" s="20"/>
    </row>
    <row r="8643" spans="1:23" x14ac:dyDescent="0.25">
      <c r="A8643">
        <v>2022122608</v>
      </c>
      <c r="B8643">
        <v>2</v>
      </c>
      <c r="C8643" s="7">
        <v>0.68308000000000002</v>
      </c>
      <c r="D8643" s="6">
        <f t="shared" si="2010"/>
        <v>54646.400000000001</v>
      </c>
      <c r="E8643" s="62">
        <v>0</v>
      </c>
      <c r="F8643" s="6">
        <f t="shared" si="2019"/>
        <v>0</v>
      </c>
      <c r="G8643" s="7">
        <v>0.33612999999999998</v>
      </c>
      <c r="H8643" s="6">
        <f t="shared" si="2011"/>
        <v>11764.55</v>
      </c>
      <c r="I8643" s="7">
        <v>9.5300000000000003E-3</v>
      </c>
      <c r="J8643" s="6">
        <f t="shared" si="2012"/>
        <v>133.42000000000002</v>
      </c>
      <c r="K8643" s="20"/>
      <c r="L8643" s="6">
        <f t="shared" si="2013"/>
        <v>40000</v>
      </c>
      <c r="M8643" s="11">
        <f t="shared" si="2020"/>
        <v>0</v>
      </c>
      <c r="N8643" s="6">
        <f t="shared" si="2014"/>
        <v>11764.55</v>
      </c>
      <c r="O8643" s="11">
        <f t="shared" si="2021"/>
        <v>0</v>
      </c>
      <c r="P8643" s="11">
        <f t="shared" si="2015"/>
        <v>133.42000000000002</v>
      </c>
      <c r="Q8643" s="11">
        <f t="shared" si="2022"/>
        <v>0</v>
      </c>
      <c r="R8643" s="11">
        <f t="shared" si="2023"/>
        <v>0</v>
      </c>
      <c r="S8643" s="6">
        <f t="shared" si="2016"/>
        <v>2748.4300000000021</v>
      </c>
      <c r="T8643" s="11">
        <f t="shared" si="2017"/>
        <v>0</v>
      </c>
      <c r="U8643" s="11">
        <f t="shared" si="2018"/>
        <v>0</v>
      </c>
      <c r="V8643" s="11">
        <f t="shared" si="2024"/>
        <v>2748.4300000000021</v>
      </c>
      <c r="W8643" s="20"/>
    </row>
    <row r="8644" spans="1:23" x14ac:dyDescent="0.25">
      <c r="A8644">
        <v>2022122609</v>
      </c>
      <c r="B8644">
        <v>2</v>
      </c>
      <c r="C8644" s="7">
        <v>0.67527999999999999</v>
      </c>
      <c r="D8644" s="6">
        <f t="shared" si="2010"/>
        <v>54022.400000000001</v>
      </c>
      <c r="E8644" s="62">
        <v>0</v>
      </c>
      <c r="F8644" s="6">
        <f t="shared" si="2019"/>
        <v>0</v>
      </c>
      <c r="G8644" s="7">
        <v>0.37907000000000002</v>
      </c>
      <c r="H8644" s="6">
        <f t="shared" si="2011"/>
        <v>13267.45</v>
      </c>
      <c r="I8644" s="7">
        <v>0.22423999999999999</v>
      </c>
      <c r="J8644" s="6">
        <f t="shared" si="2012"/>
        <v>3139.36</v>
      </c>
      <c r="K8644" s="20"/>
      <c r="L8644" s="6">
        <f t="shared" si="2013"/>
        <v>40000</v>
      </c>
      <c r="M8644" s="11">
        <f t="shared" si="2020"/>
        <v>0</v>
      </c>
      <c r="N8644" s="6">
        <f t="shared" si="2014"/>
        <v>13267.45</v>
      </c>
      <c r="O8644" s="11">
        <f t="shared" si="2021"/>
        <v>0</v>
      </c>
      <c r="P8644" s="11">
        <f t="shared" si="2015"/>
        <v>754.95000000000073</v>
      </c>
      <c r="Q8644" s="11">
        <f t="shared" si="2022"/>
        <v>2384.4099999999994</v>
      </c>
      <c r="R8644" s="11">
        <f t="shared" si="2023"/>
        <v>2384.4099999999994</v>
      </c>
      <c r="S8644" s="6">
        <f t="shared" si="2016"/>
        <v>0</v>
      </c>
      <c r="T8644" s="11">
        <f t="shared" si="2017"/>
        <v>0</v>
      </c>
      <c r="U8644" s="11">
        <f t="shared" si="2018"/>
        <v>0</v>
      </c>
      <c r="V8644" s="11">
        <f t="shared" si="2024"/>
        <v>0</v>
      </c>
      <c r="W8644" s="20"/>
    </row>
    <row r="8645" spans="1:23" x14ac:dyDescent="0.25">
      <c r="A8645">
        <v>2022122610</v>
      </c>
      <c r="B8645">
        <v>2</v>
      </c>
      <c r="C8645" s="7">
        <v>0.65415000000000001</v>
      </c>
      <c r="D8645" s="6">
        <f t="shared" ref="D8645:D8708" si="2025">D$18*C8645</f>
        <v>52332</v>
      </c>
      <c r="E8645" s="62">
        <v>0</v>
      </c>
      <c r="F8645" s="6">
        <f t="shared" si="2019"/>
        <v>0</v>
      </c>
      <c r="G8645" s="7">
        <v>0.34838999999999998</v>
      </c>
      <c r="H8645" s="6">
        <f t="shared" ref="H8645:H8708" si="2026">H$18*G8645</f>
        <v>12193.65</v>
      </c>
      <c r="I8645" s="7">
        <v>0.51415</v>
      </c>
      <c r="J8645" s="6">
        <f t="shared" ref="J8645:J8708" si="2027">I8645*J$18</f>
        <v>7198.1</v>
      </c>
      <c r="K8645" s="20"/>
      <c r="L8645" s="6">
        <f t="shared" si="2013"/>
        <v>40000</v>
      </c>
      <c r="M8645" s="11">
        <f t="shared" si="2020"/>
        <v>0</v>
      </c>
      <c r="N8645" s="6">
        <f t="shared" si="2014"/>
        <v>12193.65</v>
      </c>
      <c r="O8645" s="11">
        <f t="shared" si="2021"/>
        <v>0</v>
      </c>
      <c r="P8645" s="11">
        <f t="shared" si="2015"/>
        <v>138.35000000000036</v>
      </c>
      <c r="Q8645" s="11">
        <f t="shared" si="2022"/>
        <v>7059.75</v>
      </c>
      <c r="R8645" s="11">
        <f t="shared" si="2023"/>
        <v>7059.75</v>
      </c>
      <c r="S8645" s="6">
        <f t="shared" si="2016"/>
        <v>0</v>
      </c>
      <c r="T8645" s="11">
        <f t="shared" si="2017"/>
        <v>0</v>
      </c>
      <c r="U8645" s="11">
        <f t="shared" si="2018"/>
        <v>0</v>
      </c>
      <c r="V8645" s="11">
        <f t="shared" si="2024"/>
        <v>0</v>
      </c>
      <c r="W8645" s="20"/>
    </row>
    <row r="8646" spans="1:23" x14ac:dyDescent="0.25">
      <c r="A8646">
        <v>2022122611</v>
      </c>
      <c r="B8646">
        <v>2</v>
      </c>
      <c r="C8646" s="7">
        <v>0.62949999999999995</v>
      </c>
      <c r="D8646" s="6">
        <f t="shared" si="2025"/>
        <v>50359.999999999993</v>
      </c>
      <c r="E8646" s="62">
        <v>0</v>
      </c>
      <c r="F8646" s="6">
        <f t="shared" si="2019"/>
        <v>0</v>
      </c>
      <c r="G8646" s="7">
        <v>0.37585000000000002</v>
      </c>
      <c r="H8646" s="6">
        <f t="shared" si="2026"/>
        <v>13154.75</v>
      </c>
      <c r="I8646" s="7">
        <v>0.4758</v>
      </c>
      <c r="J8646" s="6">
        <f t="shared" si="2027"/>
        <v>6661.2</v>
      </c>
      <c r="K8646" s="20"/>
      <c r="L8646" s="6">
        <f t="shared" si="2013"/>
        <v>40000</v>
      </c>
      <c r="M8646" s="11">
        <f t="shared" si="2020"/>
        <v>0</v>
      </c>
      <c r="N8646" s="6">
        <f t="shared" si="2014"/>
        <v>10359.999999999993</v>
      </c>
      <c r="O8646" s="11">
        <f t="shared" si="2021"/>
        <v>2794.7500000000073</v>
      </c>
      <c r="P8646" s="11">
        <f t="shared" si="2015"/>
        <v>0</v>
      </c>
      <c r="Q8646" s="11">
        <f t="shared" si="2022"/>
        <v>6661.2</v>
      </c>
      <c r="R8646" s="11">
        <f t="shared" si="2023"/>
        <v>9455.950000000008</v>
      </c>
      <c r="S8646" s="6">
        <f t="shared" si="2016"/>
        <v>0</v>
      </c>
      <c r="T8646" s="11">
        <f t="shared" si="2017"/>
        <v>0</v>
      </c>
      <c r="U8646" s="11">
        <f t="shared" si="2018"/>
        <v>0</v>
      </c>
      <c r="V8646" s="11">
        <f t="shared" si="2024"/>
        <v>0</v>
      </c>
      <c r="W8646" s="20"/>
    </row>
    <row r="8647" spans="1:23" x14ac:dyDescent="0.25">
      <c r="A8647">
        <v>2022122612</v>
      </c>
      <c r="B8647">
        <v>2</v>
      </c>
      <c r="C8647" s="7">
        <v>0.60113000000000005</v>
      </c>
      <c r="D8647" s="6">
        <f t="shared" si="2025"/>
        <v>48090.400000000001</v>
      </c>
      <c r="E8647" s="62">
        <v>0</v>
      </c>
      <c r="F8647" s="6">
        <f t="shared" si="2019"/>
        <v>0</v>
      </c>
      <c r="G8647" s="7">
        <v>0.42757000000000001</v>
      </c>
      <c r="H8647" s="6">
        <f t="shared" si="2026"/>
        <v>14964.95</v>
      </c>
      <c r="I8647" s="7">
        <v>0.25098999999999999</v>
      </c>
      <c r="J8647" s="6">
        <f t="shared" si="2027"/>
        <v>3513.8599999999997</v>
      </c>
      <c r="K8647" s="20"/>
      <c r="L8647" s="6">
        <f t="shared" si="2013"/>
        <v>40000</v>
      </c>
      <c r="M8647" s="11">
        <f t="shared" si="2020"/>
        <v>0</v>
      </c>
      <c r="N8647" s="6">
        <f t="shared" si="2014"/>
        <v>8090.4000000000015</v>
      </c>
      <c r="O8647" s="11">
        <f t="shared" si="2021"/>
        <v>6874.5499999999993</v>
      </c>
      <c r="P8647" s="11">
        <f t="shared" si="2015"/>
        <v>0</v>
      </c>
      <c r="Q8647" s="11">
        <f t="shared" si="2022"/>
        <v>3513.8599999999997</v>
      </c>
      <c r="R8647" s="11">
        <f t="shared" si="2023"/>
        <v>10388.41</v>
      </c>
      <c r="S8647" s="6">
        <f t="shared" si="2016"/>
        <v>0</v>
      </c>
      <c r="T8647" s="11">
        <f t="shared" si="2017"/>
        <v>0</v>
      </c>
      <c r="U8647" s="11">
        <f t="shared" si="2018"/>
        <v>0</v>
      </c>
      <c r="V8647" s="11">
        <f t="shared" si="2024"/>
        <v>0</v>
      </c>
      <c r="W8647" s="20"/>
    </row>
    <row r="8648" spans="1:23" x14ac:dyDescent="0.25">
      <c r="A8648">
        <v>2022122613</v>
      </c>
      <c r="B8648">
        <v>2</v>
      </c>
      <c r="C8648" s="7">
        <v>0.57164000000000004</v>
      </c>
      <c r="D8648" s="6">
        <f t="shared" si="2025"/>
        <v>45731.200000000004</v>
      </c>
      <c r="E8648" s="62">
        <v>0</v>
      </c>
      <c r="F8648" s="6">
        <f t="shared" si="2019"/>
        <v>0</v>
      </c>
      <c r="G8648" s="7">
        <v>0.41481000000000001</v>
      </c>
      <c r="H8648" s="6">
        <f t="shared" si="2026"/>
        <v>14518.35</v>
      </c>
      <c r="I8648" s="7">
        <v>0.13467000000000001</v>
      </c>
      <c r="J8648" s="6">
        <f t="shared" si="2027"/>
        <v>1885.38</v>
      </c>
      <c r="K8648" s="20"/>
      <c r="L8648" s="6">
        <f t="shared" si="2013"/>
        <v>40000</v>
      </c>
      <c r="M8648" s="11">
        <f t="shared" si="2020"/>
        <v>0</v>
      </c>
      <c r="N8648" s="6">
        <f t="shared" si="2014"/>
        <v>5731.2000000000044</v>
      </c>
      <c r="O8648" s="11">
        <f t="shared" si="2021"/>
        <v>8787.149999999996</v>
      </c>
      <c r="P8648" s="11">
        <f t="shared" si="2015"/>
        <v>0</v>
      </c>
      <c r="Q8648" s="11">
        <f t="shared" si="2022"/>
        <v>1885.38</v>
      </c>
      <c r="R8648" s="11">
        <f t="shared" si="2023"/>
        <v>10672.529999999995</v>
      </c>
      <c r="S8648" s="6">
        <f t="shared" si="2016"/>
        <v>0</v>
      </c>
      <c r="T8648" s="11">
        <f t="shared" si="2017"/>
        <v>0</v>
      </c>
      <c r="U8648" s="11">
        <f t="shared" si="2018"/>
        <v>0</v>
      </c>
      <c r="V8648" s="11">
        <f t="shared" si="2024"/>
        <v>0</v>
      </c>
      <c r="W8648" s="20"/>
    </row>
    <row r="8649" spans="1:23" x14ac:dyDescent="0.25">
      <c r="A8649">
        <v>2022122614</v>
      </c>
      <c r="B8649">
        <v>2</v>
      </c>
      <c r="C8649" s="7">
        <v>0.54185000000000005</v>
      </c>
      <c r="D8649" s="6">
        <f t="shared" si="2025"/>
        <v>43348.000000000007</v>
      </c>
      <c r="E8649" s="62">
        <v>0</v>
      </c>
      <c r="F8649" s="6">
        <f t="shared" si="2019"/>
        <v>0</v>
      </c>
      <c r="G8649" s="7">
        <v>0.37576999999999999</v>
      </c>
      <c r="H8649" s="6">
        <f t="shared" si="2026"/>
        <v>13151.949999999999</v>
      </c>
      <c r="I8649" s="7">
        <v>9.1109999999999997E-2</v>
      </c>
      <c r="J8649" s="6">
        <f t="shared" si="2027"/>
        <v>1275.54</v>
      </c>
      <c r="K8649" s="20"/>
      <c r="L8649" s="6">
        <f t="shared" si="2013"/>
        <v>40000</v>
      </c>
      <c r="M8649" s="11">
        <f t="shared" si="2020"/>
        <v>0</v>
      </c>
      <c r="N8649" s="6">
        <f t="shared" si="2014"/>
        <v>3348.0000000000073</v>
      </c>
      <c r="O8649" s="11">
        <f t="shared" si="2021"/>
        <v>9803.9499999999916</v>
      </c>
      <c r="P8649" s="11">
        <f t="shared" si="2015"/>
        <v>0</v>
      </c>
      <c r="Q8649" s="11">
        <f t="shared" si="2022"/>
        <v>1275.54</v>
      </c>
      <c r="R8649" s="11">
        <f t="shared" si="2023"/>
        <v>11079.489999999991</v>
      </c>
      <c r="S8649" s="6">
        <f t="shared" si="2016"/>
        <v>0</v>
      </c>
      <c r="T8649" s="11">
        <f t="shared" si="2017"/>
        <v>0</v>
      </c>
      <c r="U8649" s="11">
        <f t="shared" si="2018"/>
        <v>0</v>
      </c>
      <c r="V8649" s="11">
        <f t="shared" si="2024"/>
        <v>0</v>
      </c>
      <c r="W8649" s="20"/>
    </row>
    <row r="8650" spans="1:23" x14ac:dyDescent="0.25">
      <c r="A8650">
        <v>2022122615</v>
      </c>
      <c r="B8650">
        <v>2</v>
      </c>
      <c r="C8650" s="7">
        <v>0.51861999999999997</v>
      </c>
      <c r="D8650" s="6">
        <f t="shared" si="2025"/>
        <v>41489.599999999999</v>
      </c>
      <c r="E8650" s="62">
        <v>0</v>
      </c>
      <c r="F8650" s="6">
        <f t="shared" si="2019"/>
        <v>0</v>
      </c>
      <c r="G8650" s="7">
        <v>0.33194000000000001</v>
      </c>
      <c r="H8650" s="6">
        <f t="shared" si="2026"/>
        <v>11617.9</v>
      </c>
      <c r="I8650" s="7">
        <v>8.906E-2</v>
      </c>
      <c r="J8650" s="6">
        <f t="shared" si="2027"/>
        <v>1246.8399999999999</v>
      </c>
      <c r="K8650" s="20"/>
      <c r="L8650" s="6">
        <f t="shared" si="2013"/>
        <v>40000</v>
      </c>
      <c r="M8650" s="11">
        <f t="shared" si="2020"/>
        <v>0</v>
      </c>
      <c r="N8650" s="6">
        <f t="shared" si="2014"/>
        <v>1489.5999999999985</v>
      </c>
      <c r="O8650" s="11">
        <f t="shared" si="2021"/>
        <v>10128.300000000001</v>
      </c>
      <c r="P8650" s="11">
        <f t="shared" si="2015"/>
        <v>0</v>
      </c>
      <c r="Q8650" s="11">
        <f t="shared" si="2022"/>
        <v>1246.8399999999999</v>
      </c>
      <c r="R8650" s="11">
        <f t="shared" si="2023"/>
        <v>11375.140000000001</v>
      </c>
      <c r="S8650" s="6">
        <f t="shared" si="2016"/>
        <v>0</v>
      </c>
      <c r="T8650" s="11">
        <f t="shared" si="2017"/>
        <v>0</v>
      </c>
      <c r="U8650" s="11">
        <f t="shared" si="2018"/>
        <v>0</v>
      </c>
      <c r="V8650" s="11">
        <f t="shared" si="2024"/>
        <v>0</v>
      </c>
      <c r="W8650" s="20"/>
    </row>
    <row r="8651" spans="1:23" x14ac:dyDescent="0.25">
      <c r="A8651">
        <v>2022122616</v>
      </c>
      <c r="B8651">
        <v>2</v>
      </c>
      <c r="C8651" s="7">
        <v>0.50924999999999998</v>
      </c>
      <c r="D8651" s="6">
        <f t="shared" si="2025"/>
        <v>40740</v>
      </c>
      <c r="E8651" s="62">
        <v>0</v>
      </c>
      <c r="F8651" s="6">
        <f t="shared" si="2019"/>
        <v>0</v>
      </c>
      <c r="G8651" s="7">
        <v>0.27448</v>
      </c>
      <c r="H8651" s="6">
        <f t="shared" si="2026"/>
        <v>9606.7999999999993</v>
      </c>
      <c r="I8651" s="7">
        <v>0.18337999999999999</v>
      </c>
      <c r="J8651" s="6">
        <f t="shared" si="2027"/>
        <v>2567.3199999999997</v>
      </c>
      <c r="K8651" s="20"/>
      <c r="L8651" s="6">
        <f t="shared" si="2013"/>
        <v>40000</v>
      </c>
      <c r="M8651" s="11">
        <f t="shared" si="2020"/>
        <v>0</v>
      </c>
      <c r="N8651" s="6">
        <f t="shared" si="2014"/>
        <v>740</v>
      </c>
      <c r="O8651" s="11">
        <f t="shared" si="2021"/>
        <v>8866.7999999999993</v>
      </c>
      <c r="P8651" s="11">
        <f t="shared" si="2015"/>
        <v>0</v>
      </c>
      <c r="Q8651" s="11">
        <f t="shared" si="2022"/>
        <v>2567.3199999999997</v>
      </c>
      <c r="R8651" s="11">
        <f t="shared" si="2023"/>
        <v>11434.119999999999</v>
      </c>
      <c r="S8651" s="6">
        <f t="shared" si="2016"/>
        <v>0</v>
      </c>
      <c r="T8651" s="11">
        <f t="shared" si="2017"/>
        <v>0</v>
      </c>
      <c r="U8651" s="11">
        <f t="shared" si="2018"/>
        <v>0</v>
      </c>
      <c r="V8651" s="11">
        <f t="shared" si="2024"/>
        <v>0</v>
      </c>
      <c r="W8651" s="20"/>
    </row>
    <row r="8652" spans="1:23" x14ac:dyDescent="0.25">
      <c r="A8652">
        <v>2022122617</v>
      </c>
      <c r="B8652">
        <v>2</v>
      </c>
      <c r="C8652" s="7">
        <v>0.51254999999999995</v>
      </c>
      <c r="D8652" s="6">
        <f t="shared" si="2025"/>
        <v>41003.999999999993</v>
      </c>
      <c r="E8652" s="62">
        <v>0</v>
      </c>
      <c r="F8652" s="6">
        <f t="shared" si="2019"/>
        <v>0</v>
      </c>
      <c r="G8652" s="7">
        <v>0.22328999999999999</v>
      </c>
      <c r="H8652" s="6">
        <f t="shared" si="2026"/>
        <v>7815.15</v>
      </c>
      <c r="I8652" s="7">
        <v>0.25622</v>
      </c>
      <c r="J8652" s="6">
        <f t="shared" si="2027"/>
        <v>3587.08</v>
      </c>
      <c r="K8652" s="20"/>
      <c r="L8652" s="6">
        <f t="shared" si="2013"/>
        <v>40000</v>
      </c>
      <c r="M8652" s="11">
        <f t="shared" si="2020"/>
        <v>0</v>
      </c>
      <c r="N8652" s="6">
        <f t="shared" si="2014"/>
        <v>1003.9999999999927</v>
      </c>
      <c r="O8652" s="11">
        <f t="shared" si="2021"/>
        <v>6811.1500000000069</v>
      </c>
      <c r="P8652" s="11">
        <f t="shared" si="2015"/>
        <v>0</v>
      </c>
      <c r="Q8652" s="11">
        <f t="shared" si="2022"/>
        <v>3587.08</v>
      </c>
      <c r="R8652" s="11">
        <f t="shared" si="2023"/>
        <v>10398.230000000007</v>
      </c>
      <c r="S8652" s="6">
        <f t="shared" si="2016"/>
        <v>0</v>
      </c>
      <c r="T8652" s="11">
        <f t="shared" si="2017"/>
        <v>0</v>
      </c>
      <c r="U8652" s="11">
        <f t="shared" si="2018"/>
        <v>0</v>
      </c>
      <c r="V8652" s="11">
        <f t="shared" si="2024"/>
        <v>0</v>
      </c>
      <c r="W8652" s="20"/>
    </row>
    <row r="8653" spans="1:23" x14ac:dyDescent="0.25">
      <c r="A8653">
        <v>2022122618</v>
      </c>
      <c r="B8653">
        <v>2</v>
      </c>
      <c r="C8653" s="7">
        <v>0.54261000000000004</v>
      </c>
      <c r="D8653" s="6">
        <f t="shared" si="2025"/>
        <v>43408.800000000003</v>
      </c>
      <c r="E8653" s="62">
        <v>0</v>
      </c>
      <c r="F8653" s="6">
        <f t="shared" si="2019"/>
        <v>0</v>
      </c>
      <c r="G8653" s="7">
        <v>0.16899</v>
      </c>
      <c r="H8653" s="6">
        <f t="shared" si="2026"/>
        <v>5914.65</v>
      </c>
      <c r="I8653" s="7">
        <v>4.9329999999999999E-2</v>
      </c>
      <c r="J8653" s="6">
        <f t="shared" si="2027"/>
        <v>690.62</v>
      </c>
      <c r="K8653" s="20"/>
      <c r="L8653" s="6">
        <f t="shared" si="2013"/>
        <v>40000</v>
      </c>
      <c r="M8653" s="11">
        <f t="shared" si="2020"/>
        <v>0</v>
      </c>
      <c r="N8653" s="6">
        <f t="shared" si="2014"/>
        <v>3408.8000000000029</v>
      </c>
      <c r="O8653" s="11">
        <f t="shared" si="2021"/>
        <v>2505.8499999999967</v>
      </c>
      <c r="P8653" s="11">
        <f t="shared" si="2015"/>
        <v>0</v>
      </c>
      <c r="Q8653" s="11">
        <f t="shared" si="2022"/>
        <v>690.62</v>
      </c>
      <c r="R8653" s="11">
        <f t="shared" si="2023"/>
        <v>3196.4699999999966</v>
      </c>
      <c r="S8653" s="6">
        <f t="shared" si="2016"/>
        <v>0</v>
      </c>
      <c r="T8653" s="11">
        <f t="shared" si="2017"/>
        <v>0</v>
      </c>
      <c r="U8653" s="11">
        <f t="shared" si="2018"/>
        <v>0</v>
      </c>
      <c r="V8653" s="11">
        <f t="shared" si="2024"/>
        <v>0</v>
      </c>
      <c r="W8653" s="20"/>
    </row>
    <row r="8654" spans="1:23" x14ac:dyDescent="0.25">
      <c r="A8654">
        <v>2022122619</v>
      </c>
      <c r="B8654">
        <v>2</v>
      </c>
      <c r="C8654" s="7">
        <v>0.57672999999999996</v>
      </c>
      <c r="D8654" s="6">
        <f t="shared" si="2025"/>
        <v>46138.399999999994</v>
      </c>
      <c r="E8654" s="62">
        <v>0</v>
      </c>
      <c r="F8654" s="6">
        <f t="shared" si="2019"/>
        <v>0</v>
      </c>
      <c r="G8654" s="7">
        <v>0.15986</v>
      </c>
      <c r="H8654" s="6">
        <f t="shared" si="2026"/>
        <v>5595.1</v>
      </c>
      <c r="I8654" s="7">
        <v>0</v>
      </c>
      <c r="J8654" s="6">
        <f t="shared" si="2027"/>
        <v>0</v>
      </c>
      <c r="K8654" s="20"/>
      <c r="L8654" s="6">
        <f t="shared" si="2013"/>
        <v>40000</v>
      </c>
      <c r="M8654" s="11">
        <f t="shared" si="2020"/>
        <v>0</v>
      </c>
      <c r="N8654" s="6">
        <f t="shared" si="2014"/>
        <v>5595.1</v>
      </c>
      <c r="O8654" s="11">
        <f t="shared" si="2021"/>
        <v>0</v>
      </c>
      <c r="P8654" s="11">
        <f t="shared" si="2015"/>
        <v>0</v>
      </c>
      <c r="Q8654" s="11">
        <f t="shared" si="2022"/>
        <v>0</v>
      </c>
      <c r="R8654" s="11">
        <f t="shared" si="2023"/>
        <v>0</v>
      </c>
      <c r="S8654" s="6">
        <f t="shared" si="2016"/>
        <v>543.29999999999382</v>
      </c>
      <c r="T8654" s="11">
        <f t="shared" si="2017"/>
        <v>0</v>
      </c>
      <c r="U8654" s="11">
        <f t="shared" si="2018"/>
        <v>0</v>
      </c>
      <c r="V8654" s="11">
        <f t="shared" si="2024"/>
        <v>543.29999999999382</v>
      </c>
      <c r="W8654" s="20"/>
    </row>
    <row r="8655" spans="1:23" x14ac:dyDescent="0.25">
      <c r="A8655">
        <v>2022122620</v>
      </c>
      <c r="B8655">
        <v>2</v>
      </c>
      <c r="C8655" s="7">
        <v>0.58621999999999996</v>
      </c>
      <c r="D8655" s="6">
        <f t="shared" si="2025"/>
        <v>46897.599999999999</v>
      </c>
      <c r="E8655" s="62">
        <v>0</v>
      </c>
      <c r="F8655" s="6">
        <f t="shared" si="2019"/>
        <v>0</v>
      </c>
      <c r="G8655" s="7">
        <v>0.16113</v>
      </c>
      <c r="H8655" s="6">
        <f t="shared" si="2026"/>
        <v>5639.55</v>
      </c>
      <c r="I8655" s="7">
        <v>0</v>
      </c>
      <c r="J8655" s="6">
        <f t="shared" si="2027"/>
        <v>0</v>
      </c>
      <c r="K8655" s="20"/>
      <c r="L8655" s="6">
        <f t="shared" si="2013"/>
        <v>40000</v>
      </c>
      <c r="M8655" s="11">
        <f t="shared" si="2020"/>
        <v>0</v>
      </c>
      <c r="N8655" s="6">
        <f t="shared" si="2014"/>
        <v>5639.55</v>
      </c>
      <c r="O8655" s="11">
        <f t="shared" si="2021"/>
        <v>0</v>
      </c>
      <c r="P8655" s="11">
        <f t="shared" si="2015"/>
        <v>0</v>
      </c>
      <c r="Q8655" s="11">
        <f t="shared" si="2022"/>
        <v>0</v>
      </c>
      <c r="R8655" s="11">
        <f t="shared" si="2023"/>
        <v>0</v>
      </c>
      <c r="S8655" s="6">
        <f t="shared" si="2016"/>
        <v>1258.0499999999984</v>
      </c>
      <c r="T8655" s="11">
        <f t="shared" si="2017"/>
        <v>0</v>
      </c>
      <c r="U8655" s="11">
        <f t="shared" si="2018"/>
        <v>0</v>
      </c>
      <c r="V8655" s="11">
        <f t="shared" si="2024"/>
        <v>1258.0499999999984</v>
      </c>
      <c r="W8655" s="20"/>
    </row>
    <row r="8656" spans="1:23" x14ac:dyDescent="0.25">
      <c r="A8656">
        <v>2022122621</v>
      </c>
      <c r="B8656">
        <v>2</v>
      </c>
      <c r="C8656" s="7">
        <v>0.59547000000000005</v>
      </c>
      <c r="D8656" s="6">
        <f t="shared" si="2025"/>
        <v>47637.600000000006</v>
      </c>
      <c r="E8656" s="62">
        <v>0</v>
      </c>
      <c r="F8656" s="6">
        <f t="shared" si="2019"/>
        <v>0</v>
      </c>
      <c r="G8656" s="7">
        <v>0.15912999999999999</v>
      </c>
      <c r="H8656" s="6">
        <f t="shared" si="2026"/>
        <v>5569.55</v>
      </c>
      <c r="I8656" s="7">
        <v>0</v>
      </c>
      <c r="J8656" s="6">
        <f t="shared" si="2027"/>
        <v>0</v>
      </c>
      <c r="K8656" s="20"/>
      <c r="L8656" s="6">
        <f t="shared" si="2013"/>
        <v>40000</v>
      </c>
      <c r="M8656" s="11">
        <f t="shared" si="2020"/>
        <v>0</v>
      </c>
      <c r="N8656" s="6">
        <f t="shared" si="2014"/>
        <v>5569.55</v>
      </c>
      <c r="O8656" s="11">
        <f t="shared" si="2021"/>
        <v>0</v>
      </c>
      <c r="P8656" s="11">
        <f t="shared" si="2015"/>
        <v>0</v>
      </c>
      <c r="Q8656" s="11">
        <f t="shared" si="2022"/>
        <v>0</v>
      </c>
      <c r="R8656" s="11">
        <f t="shared" si="2023"/>
        <v>0</v>
      </c>
      <c r="S8656" s="6">
        <f t="shared" si="2016"/>
        <v>2068.0500000000056</v>
      </c>
      <c r="T8656" s="11">
        <f t="shared" si="2017"/>
        <v>0</v>
      </c>
      <c r="U8656" s="11">
        <f t="shared" si="2018"/>
        <v>0</v>
      </c>
      <c r="V8656" s="11">
        <f t="shared" si="2024"/>
        <v>2068.0500000000056</v>
      </c>
      <c r="W8656" s="20"/>
    </row>
    <row r="8657" spans="1:23" x14ac:dyDescent="0.25">
      <c r="A8657">
        <v>2022122622</v>
      </c>
      <c r="B8657">
        <v>2</v>
      </c>
      <c r="C8657" s="7">
        <v>0.60113000000000005</v>
      </c>
      <c r="D8657" s="6">
        <f t="shared" si="2025"/>
        <v>48090.400000000001</v>
      </c>
      <c r="E8657" s="62">
        <v>0</v>
      </c>
      <c r="F8657" s="6">
        <f t="shared" si="2019"/>
        <v>0</v>
      </c>
      <c r="G8657" s="7">
        <v>0.14910000000000001</v>
      </c>
      <c r="H8657" s="6">
        <f t="shared" si="2026"/>
        <v>5218.5</v>
      </c>
      <c r="I8657" s="7">
        <v>0</v>
      </c>
      <c r="J8657" s="6">
        <f t="shared" si="2027"/>
        <v>0</v>
      </c>
      <c r="K8657" s="20"/>
      <c r="L8657" s="6">
        <f t="shared" si="2013"/>
        <v>40000</v>
      </c>
      <c r="M8657" s="11">
        <f t="shared" si="2020"/>
        <v>0</v>
      </c>
      <c r="N8657" s="6">
        <f t="shared" si="2014"/>
        <v>5218.5</v>
      </c>
      <c r="O8657" s="11">
        <f t="shared" si="2021"/>
        <v>0</v>
      </c>
      <c r="P8657" s="11">
        <f t="shared" si="2015"/>
        <v>0</v>
      </c>
      <c r="Q8657" s="11">
        <f t="shared" si="2022"/>
        <v>0</v>
      </c>
      <c r="R8657" s="11">
        <f t="shared" si="2023"/>
        <v>0</v>
      </c>
      <c r="S8657" s="6">
        <f t="shared" si="2016"/>
        <v>2871.9000000000015</v>
      </c>
      <c r="T8657" s="11">
        <f t="shared" si="2017"/>
        <v>0</v>
      </c>
      <c r="U8657" s="11">
        <f t="shared" si="2018"/>
        <v>0</v>
      </c>
      <c r="V8657" s="11">
        <f t="shared" si="2024"/>
        <v>2871.9000000000015</v>
      </c>
      <c r="W8657" s="20"/>
    </row>
    <row r="8658" spans="1:23" x14ac:dyDescent="0.25">
      <c r="A8658">
        <v>2022122623</v>
      </c>
      <c r="B8658">
        <v>2</v>
      </c>
      <c r="C8658" s="7">
        <v>0.60067000000000004</v>
      </c>
      <c r="D8658" s="6">
        <f t="shared" si="2025"/>
        <v>48053.600000000006</v>
      </c>
      <c r="E8658" s="62">
        <v>0</v>
      </c>
      <c r="F8658" s="6">
        <f t="shared" si="2019"/>
        <v>0</v>
      </c>
      <c r="G8658" s="7">
        <v>0.14338999999999999</v>
      </c>
      <c r="H8658" s="6">
        <f t="shared" si="2026"/>
        <v>5018.6499999999996</v>
      </c>
      <c r="I8658" s="7">
        <v>0</v>
      </c>
      <c r="J8658" s="6">
        <f t="shared" si="2027"/>
        <v>0</v>
      </c>
      <c r="K8658" s="20"/>
      <c r="L8658" s="6">
        <f t="shared" si="2013"/>
        <v>40000</v>
      </c>
      <c r="M8658" s="11">
        <f t="shared" si="2020"/>
        <v>0</v>
      </c>
      <c r="N8658" s="6">
        <f t="shared" si="2014"/>
        <v>5018.6499999999996</v>
      </c>
      <c r="O8658" s="11">
        <f t="shared" si="2021"/>
        <v>0</v>
      </c>
      <c r="P8658" s="11">
        <f t="shared" si="2015"/>
        <v>0</v>
      </c>
      <c r="Q8658" s="11">
        <f t="shared" si="2022"/>
        <v>0</v>
      </c>
      <c r="R8658" s="11">
        <f t="shared" si="2023"/>
        <v>0</v>
      </c>
      <c r="S8658" s="6">
        <f t="shared" si="2016"/>
        <v>3034.9500000000062</v>
      </c>
      <c r="T8658" s="11">
        <f t="shared" si="2017"/>
        <v>0</v>
      </c>
      <c r="U8658" s="11">
        <f t="shared" si="2018"/>
        <v>0</v>
      </c>
      <c r="V8658" s="11">
        <f t="shared" si="2024"/>
        <v>3034.9500000000062</v>
      </c>
      <c r="W8658" s="20"/>
    </row>
    <row r="8659" spans="1:23" x14ac:dyDescent="0.25">
      <c r="A8659">
        <v>2022122624</v>
      </c>
      <c r="B8659">
        <v>2</v>
      </c>
      <c r="C8659" s="7">
        <v>0.59401000000000004</v>
      </c>
      <c r="D8659" s="6">
        <f t="shared" si="2025"/>
        <v>47520.800000000003</v>
      </c>
      <c r="E8659" s="62">
        <v>0</v>
      </c>
      <c r="F8659" s="6">
        <f t="shared" si="2019"/>
        <v>0</v>
      </c>
      <c r="G8659" s="7">
        <v>0.14476</v>
      </c>
      <c r="H8659" s="6">
        <f t="shared" si="2026"/>
        <v>5066.6000000000004</v>
      </c>
      <c r="I8659" s="7">
        <v>0</v>
      </c>
      <c r="J8659" s="6">
        <f t="shared" si="2027"/>
        <v>0</v>
      </c>
      <c r="K8659" s="20"/>
      <c r="L8659" s="6">
        <f t="shared" si="2013"/>
        <v>40000</v>
      </c>
      <c r="M8659" s="11">
        <f t="shared" si="2020"/>
        <v>0</v>
      </c>
      <c r="N8659" s="6">
        <f t="shared" si="2014"/>
        <v>5066.6000000000004</v>
      </c>
      <c r="O8659" s="11">
        <f t="shared" si="2021"/>
        <v>0</v>
      </c>
      <c r="P8659" s="11">
        <f t="shared" si="2015"/>
        <v>0</v>
      </c>
      <c r="Q8659" s="11">
        <f t="shared" si="2022"/>
        <v>0</v>
      </c>
      <c r="R8659" s="11">
        <f t="shared" si="2023"/>
        <v>0</v>
      </c>
      <c r="S8659" s="6">
        <f t="shared" si="2016"/>
        <v>2454.2000000000025</v>
      </c>
      <c r="T8659" s="11">
        <f t="shared" si="2017"/>
        <v>0</v>
      </c>
      <c r="U8659" s="11">
        <f t="shared" si="2018"/>
        <v>0</v>
      </c>
      <c r="V8659" s="11">
        <f t="shared" si="2024"/>
        <v>2454.2000000000025</v>
      </c>
      <c r="W8659" s="20"/>
    </row>
    <row r="8660" spans="1:23" x14ac:dyDescent="0.25">
      <c r="A8660">
        <v>2022122701</v>
      </c>
      <c r="B8660">
        <v>3</v>
      </c>
      <c r="C8660" s="7">
        <v>0.58235000000000003</v>
      </c>
      <c r="D8660" s="6">
        <f t="shared" si="2025"/>
        <v>46588</v>
      </c>
      <c r="E8660" s="62">
        <v>0</v>
      </c>
      <c r="F8660" s="6">
        <f t="shared" si="2019"/>
        <v>0</v>
      </c>
      <c r="G8660" s="7">
        <v>0.14809</v>
      </c>
      <c r="H8660" s="6">
        <f t="shared" si="2026"/>
        <v>5183.1499999999996</v>
      </c>
      <c r="I8660" s="7">
        <v>0</v>
      </c>
      <c r="J8660" s="6">
        <f t="shared" si="2027"/>
        <v>0</v>
      </c>
      <c r="K8660" s="20"/>
      <c r="L8660" s="6">
        <f t="shared" ref="L8660:L8723" si="2028">IF(D8660-F8660&gt;C$17,C$17,D8660-F8660)</f>
        <v>40000</v>
      </c>
      <c r="M8660" s="11">
        <f t="shared" si="2020"/>
        <v>0</v>
      </c>
      <c r="N8660" s="6">
        <f t="shared" ref="N8660:N8723" si="2029">IF(D8660-F8660-L8660&gt;H8660,H8660,D8660-F8660-L8660)</f>
        <v>5183.1499999999996</v>
      </c>
      <c r="O8660" s="11">
        <f t="shared" si="2021"/>
        <v>0</v>
      </c>
      <c r="P8660" s="11">
        <f t="shared" ref="P8660:P8723" si="2030">IF(D8660-F8660-L8660-N8660&gt;J8660,J8660,D8660-F8660-L8660-N8660)</f>
        <v>0</v>
      </c>
      <c r="Q8660" s="11">
        <f t="shared" si="2022"/>
        <v>0</v>
      </c>
      <c r="R8660" s="11">
        <f t="shared" si="2023"/>
        <v>0</v>
      </c>
      <c r="S8660" s="6">
        <f t="shared" ref="S8660:S8723" si="2031">D8660-F8660-L8660-N8660-P8660</f>
        <v>1404.8500000000004</v>
      </c>
      <c r="T8660" s="11">
        <f t="shared" ref="T8660:T8723" si="2032">IF(T8659-AD$23+AD$24*R8660-S8660&gt;T$19,T$19,IF(T8659-AD$23+AD$24*R8660-S8660&lt;0,0,T8659-AD$23+AD$24*R8660-S8660))</f>
        <v>0</v>
      </c>
      <c r="U8660" s="11">
        <f t="shared" ref="U8660:U8723" si="2033">IF(T8659-AD$23-T8660&gt;0,T8659-AD$23-T8660,0)</f>
        <v>0</v>
      </c>
      <c r="V8660" s="11">
        <f t="shared" si="2024"/>
        <v>1404.8500000000004</v>
      </c>
      <c r="W8660" s="20"/>
    </row>
    <row r="8661" spans="1:23" x14ac:dyDescent="0.25">
      <c r="A8661">
        <v>2022122702</v>
      </c>
      <c r="B8661">
        <v>3</v>
      </c>
      <c r="C8661" s="7">
        <v>0.58459000000000005</v>
      </c>
      <c r="D8661" s="6">
        <f t="shared" si="2025"/>
        <v>46767.200000000004</v>
      </c>
      <c r="E8661" s="62">
        <v>0</v>
      </c>
      <c r="F8661" s="6">
        <f t="shared" ref="F8661:F8724" si="2034">F$18*E8661</f>
        <v>0</v>
      </c>
      <c r="G8661" s="7">
        <v>0.16888</v>
      </c>
      <c r="H8661" s="6">
        <f t="shared" si="2026"/>
        <v>5910.8</v>
      </c>
      <c r="I8661" s="7">
        <v>0</v>
      </c>
      <c r="J8661" s="6">
        <f t="shared" si="2027"/>
        <v>0</v>
      </c>
      <c r="K8661" s="20"/>
      <c r="L8661" s="6">
        <f t="shared" si="2028"/>
        <v>40000</v>
      </c>
      <c r="M8661" s="11">
        <f t="shared" ref="M8661:M8724" si="2035">C$17-L8661</f>
        <v>0</v>
      </c>
      <c r="N8661" s="6">
        <f t="shared" si="2029"/>
        <v>5910.8</v>
      </c>
      <c r="O8661" s="11">
        <f t="shared" ref="O8661:O8724" si="2036">H8661-N8661</f>
        <v>0</v>
      </c>
      <c r="P8661" s="11">
        <f t="shared" si="2030"/>
        <v>0</v>
      </c>
      <c r="Q8661" s="11">
        <f t="shared" ref="Q8661:Q8724" si="2037">J8661-P8661</f>
        <v>0</v>
      </c>
      <c r="R8661" s="11">
        <f t="shared" ref="R8661:R8724" si="2038">M8661+O8661+Q8661</f>
        <v>0</v>
      </c>
      <c r="S8661" s="6">
        <f t="shared" si="2031"/>
        <v>856.40000000000418</v>
      </c>
      <c r="T8661" s="11">
        <f t="shared" si="2032"/>
        <v>0</v>
      </c>
      <c r="U8661" s="11">
        <f t="shared" si="2033"/>
        <v>0</v>
      </c>
      <c r="V8661" s="11">
        <f t="shared" ref="V8661:V8724" si="2039">D8661-F8661-L8661-N8661-P8661-U8661</f>
        <v>856.40000000000418</v>
      </c>
      <c r="W8661" s="20"/>
    </row>
    <row r="8662" spans="1:23" x14ac:dyDescent="0.25">
      <c r="A8662">
        <v>2022122703</v>
      </c>
      <c r="B8662">
        <v>3</v>
      </c>
      <c r="C8662" s="7">
        <v>0.59513000000000005</v>
      </c>
      <c r="D8662" s="6">
        <f t="shared" si="2025"/>
        <v>47610.400000000001</v>
      </c>
      <c r="E8662" s="62">
        <v>0</v>
      </c>
      <c r="F8662" s="6">
        <f t="shared" si="2034"/>
        <v>0</v>
      </c>
      <c r="G8662" s="7">
        <v>0.19807</v>
      </c>
      <c r="H8662" s="6">
        <f t="shared" si="2026"/>
        <v>6932.45</v>
      </c>
      <c r="I8662" s="7">
        <v>0</v>
      </c>
      <c r="J8662" s="6">
        <f t="shared" si="2027"/>
        <v>0</v>
      </c>
      <c r="K8662" s="20"/>
      <c r="L8662" s="6">
        <f t="shared" si="2028"/>
        <v>40000</v>
      </c>
      <c r="M8662" s="11">
        <f t="shared" si="2035"/>
        <v>0</v>
      </c>
      <c r="N8662" s="6">
        <f t="shared" si="2029"/>
        <v>6932.45</v>
      </c>
      <c r="O8662" s="11">
        <f t="shared" si="2036"/>
        <v>0</v>
      </c>
      <c r="P8662" s="11">
        <f t="shared" si="2030"/>
        <v>0</v>
      </c>
      <c r="Q8662" s="11">
        <f t="shared" si="2037"/>
        <v>0</v>
      </c>
      <c r="R8662" s="11">
        <f t="shared" si="2038"/>
        <v>0</v>
      </c>
      <c r="S8662" s="6">
        <f t="shared" si="2031"/>
        <v>677.95000000000164</v>
      </c>
      <c r="T8662" s="11">
        <f t="shared" si="2032"/>
        <v>0</v>
      </c>
      <c r="U8662" s="11">
        <f t="shared" si="2033"/>
        <v>0</v>
      </c>
      <c r="V8662" s="11">
        <f t="shared" si="2039"/>
        <v>677.95000000000164</v>
      </c>
      <c r="W8662" s="20"/>
    </row>
    <row r="8663" spans="1:23" x14ac:dyDescent="0.25">
      <c r="A8663">
        <v>2022122704</v>
      </c>
      <c r="B8663">
        <v>3</v>
      </c>
      <c r="C8663" s="7">
        <v>0.60643000000000002</v>
      </c>
      <c r="D8663" s="6">
        <f t="shared" si="2025"/>
        <v>48514.400000000001</v>
      </c>
      <c r="E8663" s="62">
        <v>0</v>
      </c>
      <c r="F8663" s="6">
        <f t="shared" si="2034"/>
        <v>0</v>
      </c>
      <c r="G8663" s="7">
        <v>0.24303</v>
      </c>
      <c r="H8663" s="6">
        <f t="shared" si="2026"/>
        <v>8506.0499999999993</v>
      </c>
      <c r="I8663" s="7">
        <v>0</v>
      </c>
      <c r="J8663" s="6">
        <f t="shared" si="2027"/>
        <v>0</v>
      </c>
      <c r="K8663" s="20"/>
      <c r="L8663" s="6">
        <f t="shared" si="2028"/>
        <v>40000</v>
      </c>
      <c r="M8663" s="11">
        <f t="shared" si="2035"/>
        <v>0</v>
      </c>
      <c r="N8663" s="6">
        <f t="shared" si="2029"/>
        <v>8506.0499999999993</v>
      </c>
      <c r="O8663" s="11">
        <f t="shared" si="2036"/>
        <v>0</v>
      </c>
      <c r="P8663" s="11">
        <f t="shared" si="2030"/>
        <v>0</v>
      </c>
      <c r="Q8663" s="11">
        <f t="shared" si="2037"/>
        <v>0</v>
      </c>
      <c r="R8663" s="11">
        <f t="shared" si="2038"/>
        <v>0</v>
      </c>
      <c r="S8663" s="6">
        <f t="shared" si="2031"/>
        <v>8.3500000000021828</v>
      </c>
      <c r="T8663" s="11">
        <f t="shared" si="2032"/>
        <v>0</v>
      </c>
      <c r="U8663" s="11">
        <f t="shared" si="2033"/>
        <v>0</v>
      </c>
      <c r="V8663" s="11">
        <f t="shared" si="2039"/>
        <v>8.3500000000021828</v>
      </c>
      <c r="W8663" s="20"/>
    </row>
    <row r="8664" spans="1:23" x14ac:dyDescent="0.25">
      <c r="A8664">
        <v>2022122705</v>
      </c>
      <c r="B8664">
        <v>3</v>
      </c>
      <c r="C8664" s="7">
        <v>0.62743000000000004</v>
      </c>
      <c r="D8664" s="6">
        <f t="shared" si="2025"/>
        <v>50194.400000000001</v>
      </c>
      <c r="E8664" s="62">
        <v>0</v>
      </c>
      <c r="F8664" s="6">
        <f t="shared" si="2034"/>
        <v>0</v>
      </c>
      <c r="G8664" s="7">
        <v>0.30364000000000002</v>
      </c>
      <c r="H8664" s="6">
        <f t="shared" si="2026"/>
        <v>10627.400000000001</v>
      </c>
      <c r="I8664" s="7">
        <v>0</v>
      </c>
      <c r="J8664" s="6">
        <f t="shared" si="2027"/>
        <v>0</v>
      </c>
      <c r="K8664" s="20"/>
      <c r="L8664" s="6">
        <f t="shared" si="2028"/>
        <v>40000</v>
      </c>
      <c r="M8664" s="11">
        <f t="shared" si="2035"/>
        <v>0</v>
      </c>
      <c r="N8664" s="6">
        <f t="shared" si="2029"/>
        <v>10194.400000000001</v>
      </c>
      <c r="O8664" s="11">
        <f t="shared" si="2036"/>
        <v>433</v>
      </c>
      <c r="P8664" s="11">
        <f t="shared" si="2030"/>
        <v>0</v>
      </c>
      <c r="Q8664" s="11">
        <f t="shared" si="2037"/>
        <v>0</v>
      </c>
      <c r="R8664" s="11">
        <f t="shared" si="2038"/>
        <v>433</v>
      </c>
      <c r="S8664" s="6">
        <f t="shared" si="2031"/>
        <v>0</v>
      </c>
      <c r="T8664" s="11">
        <f t="shared" si="2032"/>
        <v>0</v>
      </c>
      <c r="U8664" s="11">
        <f t="shared" si="2033"/>
        <v>0</v>
      </c>
      <c r="V8664" s="11">
        <f t="shared" si="2039"/>
        <v>0</v>
      </c>
      <c r="W8664" s="20"/>
    </row>
    <row r="8665" spans="1:23" x14ac:dyDescent="0.25">
      <c r="A8665">
        <v>2022122706</v>
      </c>
      <c r="B8665">
        <v>3</v>
      </c>
      <c r="C8665" s="7">
        <v>0.65978000000000003</v>
      </c>
      <c r="D8665" s="6">
        <f t="shared" si="2025"/>
        <v>52782.400000000001</v>
      </c>
      <c r="E8665" s="62">
        <v>0</v>
      </c>
      <c r="F8665" s="6">
        <f t="shared" si="2034"/>
        <v>0</v>
      </c>
      <c r="G8665" s="7">
        <v>0.36751</v>
      </c>
      <c r="H8665" s="6">
        <f t="shared" si="2026"/>
        <v>12862.85</v>
      </c>
      <c r="I8665" s="7">
        <v>0</v>
      </c>
      <c r="J8665" s="6">
        <f t="shared" si="2027"/>
        <v>0</v>
      </c>
      <c r="K8665" s="20"/>
      <c r="L8665" s="6">
        <f t="shared" si="2028"/>
        <v>40000</v>
      </c>
      <c r="M8665" s="11">
        <f t="shared" si="2035"/>
        <v>0</v>
      </c>
      <c r="N8665" s="6">
        <f t="shared" si="2029"/>
        <v>12782.400000000001</v>
      </c>
      <c r="O8665" s="11">
        <f t="shared" si="2036"/>
        <v>80.449999999998909</v>
      </c>
      <c r="P8665" s="11">
        <f t="shared" si="2030"/>
        <v>0</v>
      </c>
      <c r="Q8665" s="11">
        <f t="shared" si="2037"/>
        <v>0</v>
      </c>
      <c r="R8665" s="11">
        <f t="shared" si="2038"/>
        <v>80.449999999998909</v>
      </c>
      <c r="S8665" s="6">
        <f t="shared" si="2031"/>
        <v>0</v>
      </c>
      <c r="T8665" s="11">
        <f t="shared" si="2032"/>
        <v>0</v>
      </c>
      <c r="U8665" s="11">
        <f t="shared" si="2033"/>
        <v>0</v>
      </c>
      <c r="V8665" s="11">
        <f t="shared" si="2039"/>
        <v>0</v>
      </c>
      <c r="W8665" s="20"/>
    </row>
    <row r="8666" spans="1:23" x14ac:dyDescent="0.25">
      <c r="A8666">
        <v>2022122707</v>
      </c>
      <c r="B8666">
        <v>3</v>
      </c>
      <c r="C8666" s="7">
        <v>0.69903000000000004</v>
      </c>
      <c r="D8666" s="6">
        <f t="shared" si="2025"/>
        <v>55922.400000000001</v>
      </c>
      <c r="E8666" s="62">
        <v>0</v>
      </c>
      <c r="F8666" s="6">
        <f t="shared" si="2034"/>
        <v>0</v>
      </c>
      <c r="G8666" s="7">
        <v>0.43924999999999997</v>
      </c>
      <c r="H8666" s="6">
        <f t="shared" si="2026"/>
        <v>15373.749999999998</v>
      </c>
      <c r="I8666" s="7">
        <v>0</v>
      </c>
      <c r="J8666" s="6">
        <f t="shared" si="2027"/>
        <v>0</v>
      </c>
      <c r="K8666" s="20"/>
      <c r="L8666" s="6">
        <f t="shared" si="2028"/>
        <v>40000</v>
      </c>
      <c r="M8666" s="11">
        <f t="shared" si="2035"/>
        <v>0</v>
      </c>
      <c r="N8666" s="6">
        <f t="shared" si="2029"/>
        <v>15373.749999999998</v>
      </c>
      <c r="O8666" s="11">
        <f t="shared" si="2036"/>
        <v>0</v>
      </c>
      <c r="P8666" s="11">
        <f t="shared" si="2030"/>
        <v>0</v>
      </c>
      <c r="Q8666" s="11">
        <f t="shared" si="2037"/>
        <v>0</v>
      </c>
      <c r="R8666" s="11">
        <f t="shared" si="2038"/>
        <v>0</v>
      </c>
      <c r="S8666" s="6">
        <f t="shared" si="2031"/>
        <v>548.65000000000327</v>
      </c>
      <c r="T8666" s="11">
        <f t="shared" si="2032"/>
        <v>0</v>
      </c>
      <c r="U8666" s="11">
        <f t="shared" si="2033"/>
        <v>0</v>
      </c>
      <c r="V8666" s="11">
        <f t="shared" si="2039"/>
        <v>548.65000000000327</v>
      </c>
      <c r="W8666" s="20"/>
    </row>
    <row r="8667" spans="1:23" x14ac:dyDescent="0.25">
      <c r="A8667">
        <v>2022122708</v>
      </c>
      <c r="B8667">
        <v>3</v>
      </c>
      <c r="C8667" s="7">
        <v>0.72546999999999995</v>
      </c>
      <c r="D8667" s="6">
        <f t="shared" si="2025"/>
        <v>58037.599999999999</v>
      </c>
      <c r="E8667" s="62">
        <v>0</v>
      </c>
      <c r="F8667" s="6">
        <f t="shared" si="2034"/>
        <v>0</v>
      </c>
      <c r="G8667" s="7">
        <v>0.51044</v>
      </c>
      <c r="H8667" s="6">
        <f t="shared" si="2026"/>
        <v>17865.400000000001</v>
      </c>
      <c r="I8667" s="7">
        <v>1.077E-2</v>
      </c>
      <c r="J8667" s="6">
        <f t="shared" si="2027"/>
        <v>150.78</v>
      </c>
      <c r="K8667" s="20"/>
      <c r="L8667" s="6">
        <f t="shared" si="2028"/>
        <v>40000</v>
      </c>
      <c r="M8667" s="11">
        <f t="shared" si="2035"/>
        <v>0</v>
      </c>
      <c r="N8667" s="6">
        <f t="shared" si="2029"/>
        <v>17865.400000000001</v>
      </c>
      <c r="O8667" s="11">
        <f t="shared" si="2036"/>
        <v>0</v>
      </c>
      <c r="P8667" s="11">
        <f t="shared" si="2030"/>
        <v>150.78</v>
      </c>
      <c r="Q8667" s="11">
        <f t="shared" si="2037"/>
        <v>0</v>
      </c>
      <c r="R8667" s="11">
        <f t="shared" si="2038"/>
        <v>0</v>
      </c>
      <c r="S8667" s="6">
        <f t="shared" si="2031"/>
        <v>21.419999999997088</v>
      </c>
      <c r="T8667" s="11">
        <f t="shared" si="2032"/>
        <v>0</v>
      </c>
      <c r="U8667" s="11">
        <f t="shared" si="2033"/>
        <v>0</v>
      </c>
      <c r="V8667" s="11">
        <f t="shared" si="2039"/>
        <v>21.419999999997088</v>
      </c>
      <c r="W8667" s="20"/>
    </row>
    <row r="8668" spans="1:23" x14ac:dyDescent="0.25">
      <c r="A8668">
        <v>2022122709</v>
      </c>
      <c r="B8668">
        <v>3</v>
      </c>
      <c r="C8668" s="7">
        <v>0.72045999999999999</v>
      </c>
      <c r="D8668" s="6">
        <f t="shared" si="2025"/>
        <v>57636.799999999996</v>
      </c>
      <c r="E8668" s="62">
        <v>0</v>
      </c>
      <c r="F8668" s="6">
        <f t="shared" si="2034"/>
        <v>0</v>
      </c>
      <c r="G8668" s="7">
        <v>0.51907000000000003</v>
      </c>
      <c r="H8668" s="6">
        <f t="shared" si="2026"/>
        <v>18167.45</v>
      </c>
      <c r="I8668" s="7">
        <v>0.22684000000000001</v>
      </c>
      <c r="J8668" s="6">
        <f t="shared" si="2027"/>
        <v>3175.76</v>
      </c>
      <c r="K8668" s="20"/>
      <c r="L8668" s="6">
        <f t="shared" si="2028"/>
        <v>40000</v>
      </c>
      <c r="M8668" s="11">
        <f t="shared" si="2035"/>
        <v>0</v>
      </c>
      <c r="N8668" s="6">
        <f t="shared" si="2029"/>
        <v>17636.799999999996</v>
      </c>
      <c r="O8668" s="11">
        <f t="shared" si="2036"/>
        <v>530.65000000000509</v>
      </c>
      <c r="P8668" s="11">
        <f t="shared" si="2030"/>
        <v>0</v>
      </c>
      <c r="Q8668" s="11">
        <f t="shared" si="2037"/>
        <v>3175.76</v>
      </c>
      <c r="R8668" s="11">
        <f t="shared" si="2038"/>
        <v>3706.4100000000053</v>
      </c>
      <c r="S8668" s="6">
        <f t="shared" si="2031"/>
        <v>0</v>
      </c>
      <c r="T8668" s="11">
        <f t="shared" si="2032"/>
        <v>0</v>
      </c>
      <c r="U8668" s="11">
        <f t="shared" si="2033"/>
        <v>0</v>
      </c>
      <c r="V8668" s="11">
        <f t="shared" si="2039"/>
        <v>0</v>
      </c>
      <c r="W8668" s="20"/>
    </row>
    <row r="8669" spans="1:23" x14ac:dyDescent="0.25">
      <c r="A8669">
        <v>2022122710</v>
      </c>
      <c r="B8669">
        <v>3</v>
      </c>
      <c r="C8669" s="7">
        <v>0.69281000000000004</v>
      </c>
      <c r="D8669" s="6">
        <f t="shared" si="2025"/>
        <v>55424.800000000003</v>
      </c>
      <c r="E8669" s="62">
        <v>0</v>
      </c>
      <c r="F8669" s="6">
        <f t="shared" si="2034"/>
        <v>0</v>
      </c>
      <c r="G8669" s="7">
        <v>0.45335999999999999</v>
      </c>
      <c r="H8669" s="6">
        <f t="shared" si="2026"/>
        <v>15867.6</v>
      </c>
      <c r="I8669" s="7">
        <v>0.44718000000000002</v>
      </c>
      <c r="J8669" s="6">
        <f t="shared" si="2027"/>
        <v>6260.52</v>
      </c>
      <c r="K8669" s="20"/>
      <c r="L8669" s="6">
        <f t="shared" si="2028"/>
        <v>40000</v>
      </c>
      <c r="M8669" s="11">
        <f t="shared" si="2035"/>
        <v>0</v>
      </c>
      <c r="N8669" s="6">
        <f t="shared" si="2029"/>
        <v>15424.800000000003</v>
      </c>
      <c r="O8669" s="11">
        <f t="shared" si="2036"/>
        <v>442.79999999999745</v>
      </c>
      <c r="P8669" s="11">
        <f t="shared" si="2030"/>
        <v>0</v>
      </c>
      <c r="Q8669" s="11">
        <f t="shared" si="2037"/>
        <v>6260.52</v>
      </c>
      <c r="R8669" s="11">
        <f t="shared" si="2038"/>
        <v>6703.3199999999979</v>
      </c>
      <c r="S8669" s="6">
        <f t="shared" si="2031"/>
        <v>0</v>
      </c>
      <c r="T8669" s="11">
        <f t="shared" si="2032"/>
        <v>0</v>
      </c>
      <c r="U8669" s="11">
        <f t="shared" si="2033"/>
        <v>0</v>
      </c>
      <c r="V8669" s="11">
        <f t="shared" si="2039"/>
        <v>0</v>
      </c>
      <c r="W8669" s="20"/>
    </row>
    <row r="8670" spans="1:23" x14ac:dyDescent="0.25">
      <c r="A8670">
        <v>2022122711</v>
      </c>
      <c r="B8670">
        <v>3</v>
      </c>
      <c r="C8670" s="7">
        <v>0.65768000000000004</v>
      </c>
      <c r="D8670" s="6">
        <f t="shared" si="2025"/>
        <v>52614.400000000001</v>
      </c>
      <c r="E8670" s="62">
        <v>0</v>
      </c>
      <c r="F8670" s="6">
        <f t="shared" si="2034"/>
        <v>0</v>
      </c>
      <c r="G8670" s="7">
        <v>0.44403999999999999</v>
      </c>
      <c r="H8670" s="6">
        <f t="shared" si="2026"/>
        <v>15541.4</v>
      </c>
      <c r="I8670" s="7">
        <v>0.45677000000000001</v>
      </c>
      <c r="J8670" s="6">
        <f t="shared" si="2027"/>
        <v>6394.78</v>
      </c>
      <c r="K8670" s="20"/>
      <c r="L8670" s="6">
        <f t="shared" si="2028"/>
        <v>40000</v>
      </c>
      <c r="M8670" s="11">
        <f t="shared" si="2035"/>
        <v>0</v>
      </c>
      <c r="N8670" s="6">
        <f t="shared" si="2029"/>
        <v>12614.400000000001</v>
      </c>
      <c r="O8670" s="11">
        <f t="shared" si="2036"/>
        <v>2926.9999999999982</v>
      </c>
      <c r="P8670" s="11">
        <f t="shared" si="2030"/>
        <v>0</v>
      </c>
      <c r="Q8670" s="11">
        <f t="shared" si="2037"/>
        <v>6394.78</v>
      </c>
      <c r="R8670" s="11">
        <f t="shared" si="2038"/>
        <v>9321.7799999999988</v>
      </c>
      <c r="S8670" s="6">
        <f t="shared" si="2031"/>
        <v>0</v>
      </c>
      <c r="T8670" s="11">
        <f t="shared" si="2032"/>
        <v>0</v>
      </c>
      <c r="U8670" s="11">
        <f t="shared" si="2033"/>
        <v>0</v>
      </c>
      <c r="V8670" s="11">
        <f t="shared" si="2039"/>
        <v>0</v>
      </c>
      <c r="W8670" s="20"/>
    </row>
    <row r="8671" spans="1:23" x14ac:dyDescent="0.25">
      <c r="A8671">
        <v>2022122712</v>
      </c>
      <c r="B8671">
        <v>3</v>
      </c>
      <c r="C8671" s="7">
        <v>0.62460000000000004</v>
      </c>
      <c r="D8671" s="6">
        <f t="shared" si="2025"/>
        <v>49968</v>
      </c>
      <c r="E8671" s="62">
        <v>0</v>
      </c>
      <c r="F8671" s="6">
        <f t="shared" si="2034"/>
        <v>0</v>
      </c>
      <c r="G8671" s="7">
        <v>0.46890999999999999</v>
      </c>
      <c r="H8671" s="6">
        <f t="shared" si="2026"/>
        <v>16411.849999999999</v>
      </c>
      <c r="I8671" s="7">
        <v>0.40411000000000002</v>
      </c>
      <c r="J8671" s="6">
        <f t="shared" si="2027"/>
        <v>5657.54</v>
      </c>
      <c r="K8671" s="20"/>
      <c r="L8671" s="6">
        <f t="shared" si="2028"/>
        <v>40000</v>
      </c>
      <c r="M8671" s="11">
        <f t="shared" si="2035"/>
        <v>0</v>
      </c>
      <c r="N8671" s="6">
        <f t="shared" si="2029"/>
        <v>9968</v>
      </c>
      <c r="O8671" s="11">
        <f t="shared" si="2036"/>
        <v>6443.8499999999985</v>
      </c>
      <c r="P8671" s="11">
        <f t="shared" si="2030"/>
        <v>0</v>
      </c>
      <c r="Q8671" s="11">
        <f t="shared" si="2037"/>
        <v>5657.54</v>
      </c>
      <c r="R8671" s="11">
        <f t="shared" si="2038"/>
        <v>12101.39</v>
      </c>
      <c r="S8671" s="6">
        <f t="shared" si="2031"/>
        <v>0</v>
      </c>
      <c r="T8671" s="11">
        <f t="shared" si="2032"/>
        <v>0</v>
      </c>
      <c r="U8671" s="11">
        <f t="shared" si="2033"/>
        <v>0</v>
      </c>
      <c r="V8671" s="11">
        <f t="shared" si="2039"/>
        <v>0</v>
      </c>
      <c r="W8671" s="20"/>
    </row>
    <row r="8672" spans="1:23" x14ac:dyDescent="0.25">
      <c r="A8672">
        <v>2022122713</v>
      </c>
      <c r="B8672">
        <v>3</v>
      </c>
      <c r="C8672" s="7">
        <v>0.59374000000000005</v>
      </c>
      <c r="D8672" s="6">
        <f t="shared" si="2025"/>
        <v>47499.200000000004</v>
      </c>
      <c r="E8672" s="62">
        <v>0</v>
      </c>
      <c r="F8672" s="6">
        <f t="shared" si="2034"/>
        <v>0</v>
      </c>
      <c r="G8672" s="7">
        <v>0.49604999999999999</v>
      </c>
      <c r="H8672" s="6">
        <f t="shared" si="2026"/>
        <v>17361.75</v>
      </c>
      <c r="I8672" s="7">
        <v>0.34293000000000001</v>
      </c>
      <c r="J8672" s="6">
        <f t="shared" si="2027"/>
        <v>4801.0200000000004</v>
      </c>
      <c r="K8672" s="20"/>
      <c r="L8672" s="6">
        <f t="shared" si="2028"/>
        <v>40000</v>
      </c>
      <c r="M8672" s="11">
        <f t="shared" si="2035"/>
        <v>0</v>
      </c>
      <c r="N8672" s="6">
        <f t="shared" si="2029"/>
        <v>7499.2000000000044</v>
      </c>
      <c r="O8672" s="11">
        <f t="shared" si="2036"/>
        <v>9862.5499999999956</v>
      </c>
      <c r="P8672" s="11">
        <f t="shared" si="2030"/>
        <v>0</v>
      </c>
      <c r="Q8672" s="11">
        <f t="shared" si="2037"/>
        <v>4801.0200000000004</v>
      </c>
      <c r="R8672" s="11">
        <f t="shared" si="2038"/>
        <v>14663.569999999996</v>
      </c>
      <c r="S8672" s="6">
        <f t="shared" si="2031"/>
        <v>0</v>
      </c>
      <c r="T8672" s="11">
        <f t="shared" si="2032"/>
        <v>0</v>
      </c>
      <c r="U8672" s="11">
        <f t="shared" si="2033"/>
        <v>0</v>
      </c>
      <c r="V8672" s="11">
        <f t="shared" si="2039"/>
        <v>0</v>
      </c>
      <c r="W8672" s="20"/>
    </row>
    <row r="8673" spans="1:23" x14ac:dyDescent="0.25">
      <c r="A8673">
        <v>2022122714</v>
      </c>
      <c r="B8673">
        <v>3</v>
      </c>
      <c r="C8673" s="7">
        <v>0.56962999999999997</v>
      </c>
      <c r="D8673" s="6">
        <f t="shared" si="2025"/>
        <v>45570.399999999994</v>
      </c>
      <c r="E8673" s="62">
        <v>0</v>
      </c>
      <c r="F8673" s="6">
        <f t="shared" si="2034"/>
        <v>0</v>
      </c>
      <c r="G8673" s="7">
        <v>0.50033000000000005</v>
      </c>
      <c r="H8673" s="6">
        <f t="shared" si="2026"/>
        <v>17511.550000000003</v>
      </c>
      <c r="I8673" s="7">
        <v>0.30586000000000002</v>
      </c>
      <c r="J8673" s="6">
        <f t="shared" si="2027"/>
        <v>4282.04</v>
      </c>
      <c r="K8673" s="20"/>
      <c r="L8673" s="6">
        <f t="shared" si="2028"/>
        <v>40000</v>
      </c>
      <c r="M8673" s="11">
        <f t="shared" si="2035"/>
        <v>0</v>
      </c>
      <c r="N8673" s="6">
        <f t="shared" si="2029"/>
        <v>5570.3999999999942</v>
      </c>
      <c r="O8673" s="11">
        <f t="shared" si="2036"/>
        <v>11941.150000000009</v>
      </c>
      <c r="P8673" s="11">
        <f t="shared" si="2030"/>
        <v>0</v>
      </c>
      <c r="Q8673" s="11">
        <f t="shared" si="2037"/>
        <v>4282.04</v>
      </c>
      <c r="R8673" s="11">
        <f t="shared" si="2038"/>
        <v>16223.19000000001</v>
      </c>
      <c r="S8673" s="6">
        <f t="shared" si="2031"/>
        <v>0</v>
      </c>
      <c r="T8673" s="11">
        <f t="shared" si="2032"/>
        <v>0</v>
      </c>
      <c r="U8673" s="11">
        <f t="shared" si="2033"/>
        <v>0</v>
      </c>
      <c r="V8673" s="11">
        <f t="shared" si="2039"/>
        <v>0</v>
      </c>
      <c r="W8673" s="20"/>
    </row>
    <row r="8674" spans="1:23" x14ac:dyDescent="0.25">
      <c r="A8674">
        <v>2022122715</v>
      </c>
      <c r="B8674">
        <v>3</v>
      </c>
      <c r="C8674" s="7">
        <v>0.55418999999999996</v>
      </c>
      <c r="D8674" s="6">
        <f t="shared" si="2025"/>
        <v>44335.199999999997</v>
      </c>
      <c r="E8674" s="62">
        <v>0</v>
      </c>
      <c r="F8674" s="6">
        <f t="shared" si="2034"/>
        <v>0</v>
      </c>
      <c r="G8674" s="7">
        <v>0.50629000000000002</v>
      </c>
      <c r="H8674" s="6">
        <f t="shared" si="2026"/>
        <v>17720.150000000001</v>
      </c>
      <c r="I8674" s="7">
        <v>0.21340999999999999</v>
      </c>
      <c r="J8674" s="6">
        <f t="shared" si="2027"/>
        <v>2987.74</v>
      </c>
      <c r="K8674" s="20"/>
      <c r="L8674" s="6">
        <f t="shared" si="2028"/>
        <v>40000</v>
      </c>
      <c r="M8674" s="11">
        <f t="shared" si="2035"/>
        <v>0</v>
      </c>
      <c r="N8674" s="6">
        <f t="shared" si="2029"/>
        <v>4335.1999999999971</v>
      </c>
      <c r="O8674" s="11">
        <f t="shared" si="2036"/>
        <v>13384.950000000004</v>
      </c>
      <c r="P8674" s="11">
        <f t="shared" si="2030"/>
        <v>0</v>
      </c>
      <c r="Q8674" s="11">
        <f t="shared" si="2037"/>
        <v>2987.74</v>
      </c>
      <c r="R8674" s="11">
        <f t="shared" si="2038"/>
        <v>16372.690000000004</v>
      </c>
      <c r="S8674" s="6">
        <f t="shared" si="2031"/>
        <v>0</v>
      </c>
      <c r="T8674" s="11">
        <f t="shared" si="2032"/>
        <v>0</v>
      </c>
      <c r="U8674" s="11">
        <f t="shared" si="2033"/>
        <v>0</v>
      </c>
      <c r="V8674" s="11">
        <f t="shared" si="2039"/>
        <v>0</v>
      </c>
      <c r="W8674" s="20"/>
    </row>
    <row r="8675" spans="1:23" x14ac:dyDescent="0.25">
      <c r="A8675">
        <v>2022122716</v>
      </c>
      <c r="B8675">
        <v>3</v>
      </c>
      <c r="C8675" s="7">
        <v>0.54657</v>
      </c>
      <c r="D8675" s="6">
        <f t="shared" si="2025"/>
        <v>43725.599999999999</v>
      </c>
      <c r="E8675" s="62">
        <v>0</v>
      </c>
      <c r="F8675" s="6">
        <f t="shared" si="2034"/>
        <v>0</v>
      </c>
      <c r="G8675" s="7">
        <v>0.50836999999999999</v>
      </c>
      <c r="H8675" s="6">
        <f t="shared" si="2026"/>
        <v>17792.95</v>
      </c>
      <c r="I8675" s="7">
        <v>0.17365</v>
      </c>
      <c r="J8675" s="6">
        <f t="shared" si="2027"/>
        <v>2431.1</v>
      </c>
      <c r="K8675" s="20"/>
      <c r="L8675" s="6">
        <f t="shared" si="2028"/>
        <v>40000</v>
      </c>
      <c r="M8675" s="11">
        <f t="shared" si="2035"/>
        <v>0</v>
      </c>
      <c r="N8675" s="6">
        <f t="shared" si="2029"/>
        <v>3725.5999999999985</v>
      </c>
      <c r="O8675" s="11">
        <f t="shared" si="2036"/>
        <v>14067.350000000002</v>
      </c>
      <c r="P8675" s="11">
        <f t="shared" si="2030"/>
        <v>0</v>
      </c>
      <c r="Q8675" s="11">
        <f t="shared" si="2037"/>
        <v>2431.1</v>
      </c>
      <c r="R8675" s="11">
        <f t="shared" si="2038"/>
        <v>16498.45</v>
      </c>
      <c r="S8675" s="6">
        <f t="shared" si="2031"/>
        <v>0</v>
      </c>
      <c r="T8675" s="11">
        <f t="shared" si="2032"/>
        <v>0</v>
      </c>
      <c r="U8675" s="11">
        <f t="shared" si="2033"/>
        <v>0</v>
      </c>
      <c r="V8675" s="11">
        <f t="shared" si="2039"/>
        <v>0</v>
      </c>
      <c r="W8675" s="20"/>
    </row>
    <row r="8676" spans="1:23" x14ac:dyDescent="0.25">
      <c r="A8676">
        <v>2022122717</v>
      </c>
      <c r="B8676">
        <v>3</v>
      </c>
      <c r="C8676" s="7">
        <v>0.55410999999999999</v>
      </c>
      <c r="D8676" s="6">
        <f t="shared" si="2025"/>
        <v>44328.800000000003</v>
      </c>
      <c r="E8676" s="62">
        <v>0</v>
      </c>
      <c r="F8676" s="6">
        <f t="shared" si="2034"/>
        <v>0</v>
      </c>
      <c r="G8676" s="7">
        <v>0.53463000000000005</v>
      </c>
      <c r="H8676" s="6">
        <f t="shared" si="2026"/>
        <v>18712.050000000003</v>
      </c>
      <c r="I8676" s="7">
        <v>0.12325</v>
      </c>
      <c r="J8676" s="6">
        <f t="shared" si="2027"/>
        <v>1725.5</v>
      </c>
      <c r="K8676" s="20"/>
      <c r="L8676" s="6">
        <f t="shared" si="2028"/>
        <v>40000</v>
      </c>
      <c r="M8676" s="11">
        <f t="shared" si="2035"/>
        <v>0</v>
      </c>
      <c r="N8676" s="6">
        <f t="shared" si="2029"/>
        <v>4328.8000000000029</v>
      </c>
      <c r="O8676" s="11">
        <f t="shared" si="2036"/>
        <v>14383.25</v>
      </c>
      <c r="P8676" s="11">
        <f t="shared" si="2030"/>
        <v>0</v>
      </c>
      <c r="Q8676" s="11">
        <f t="shared" si="2037"/>
        <v>1725.5</v>
      </c>
      <c r="R8676" s="11">
        <f t="shared" si="2038"/>
        <v>16108.75</v>
      </c>
      <c r="S8676" s="6">
        <f t="shared" si="2031"/>
        <v>0</v>
      </c>
      <c r="T8676" s="11">
        <f t="shared" si="2032"/>
        <v>0</v>
      </c>
      <c r="U8676" s="11">
        <f t="shared" si="2033"/>
        <v>0</v>
      </c>
      <c r="V8676" s="11">
        <f t="shared" si="2039"/>
        <v>0</v>
      </c>
      <c r="W8676" s="20"/>
    </row>
    <row r="8677" spans="1:23" x14ac:dyDescent="0.25">
      <c r="A8677">
        <v>2022122718</v>
      </c>
      <c r="B8677">
        <v>3</v>
      </c>
      <c r="C8677" s="7">
        <v>0.58628999999999998</v>
      </c>
      <c r="D8677" s="6">
        <f t="shared" si="2025"/>
        <v>46903.199999999997</v>
      </c>
      <c r="E8677" s="62">
        <v>0</v>
      </c>
      <c r="F8677" s="6">
        <f t="shared" si="2034"/>
        <v>0</v>
      </c>
      <c r="G8677" s="7">
        <v>0.57147000000000003</v>
      </c>
      <c r="H8677" s="6">
        <f t="shared" si="2026"/>
        <v>20001.45</v>
      </c>
      <c r="I8677" s="7">
        <v>1.6039999999999999E-2</v>
      </c>
      <c r="J8677" s="6">
        <f t="shared" si="2027"/>
        <v>224.55999999999997</v>
      </c>
      <c r="K8677" s="20"/>
      <c r="L8677" s="6">
        <f t="shared" si="2028"/>
        <v>40000</v>
      </c>
      <c r="M8677" s="11">
        <f t="shared" si="2035"/>
        <v>0</v>
      </c>
      <c r="N8677" s="6">
        <f t="shared" si="2029"/>
        <v>6903.1999999999971</v>
      </c>
      <c r="O8677" s="11">
        <f t="shared" si="2036"/>
        <v>13098.250000000004</v>
      </c>
      <c r="P8677" s="11">
        <f t="shared" si="2030"/>
        <v>0</v>
      </c>
      <c r="Q8677" s="11">
        <f t="shared" si="2037"/>
        <v>224.55999999999997</v>
      </c>
      <c r="R8677" s="11">
        <f t="shared" si="2038"/>
        <v>13322.810000000003</v>
      </c>
      <c r="S8677" s="6">
        <f t="shared" si="2031"/>
        <v>0</v>
      </c>
      <c r="T8677" s="11">
        <f t="shared" si="2032"/>
        <v>0</v>
      </c>
      <c r="U8677" s="11">
        <f t="shared" si="2033"/>
        <v>0</v>
      </c>
      <c r="V8677" s="11">
        <f t="shared" si="2039"/>
        <v>0</v>
      </c>
      <c r="W8677" s="20"/>
    </row>
    <row r="8678" spans="1:23" x14ac:dyDescent="0.25">
      <c r="A8678">
        <v>2022122719</v>
      </c>
      <c r="B8678">
        <v>3</v>
      </c>
      <c r="C8678" s="7">
        <v>0.61845000000000006</v>
      </c>
      <c r="D8678" s="6">
        <f t="shared" si="2025"/>
        <v>49476.000000000007</v>
      </c>
      <c r="E8678" s="62">
        <v>0</v>
      </c>
      <c r="F8678" s="6">
        <f t="shared" si="2034"/>
        <v>0</v>
      </c>
      <c r="G8678" s="7">
        <v>0.59987999999999997</v>
      </c>
      <c r="H8678" s="6">
        <f t="shared" si="2026"/>
        <v>20995.8</v>
      </c>
      <c r="I8678" s="7">
        <v>0</v>
      </c>
      <c r="J8678" s="6">
        <f t="shared" si="2027"/>
        <v>0</v>
      </c>
      <c r="K8678" s="20"/>
      <c r="L8678" s="6">
        <f t="shared" si="2028"/>
        <v>40000</v>
      </c>
      <c r="M8678" s="11">
        <f t="shared" si="2035"/>
        <v>0</v>
      </c>
      <c r="N8678" s="6">
        <f t="shared" si="2029"/>
        <v>9476.0000000000073</v>
      </c>
      <c r="O8678" s="11">
        <f t="shared" si="2036"/>
        <v>11519.799999999992</v>
      </c>
      <c r="P8678" s="11">
        <f t="shared" si="2030"/>
        <v>0</v>
      </c>
      <c r="Q8678" s="11">
        <f t="shared" si="2037"/>
        <v>0</v>
      </c>
      <c r="R8678" s="11">
        <f t="shared" si="2038"/>
        <v>11519.799999999992</v>
      </c>
      <c r="S8678" s="6">
        <f t="shared" si="2031"/>
        <v>0</v>
      </c>
      <c r="T8678" s="11">
        <f t="shared" si="2032"/>
        <v>0</v>
      </c>
      <c r="U8678" s="11">
        <f t="shared" si="2033"/>
        <v>0</v>
      </c>
      <c r="V8678" s="11">
        <f t="shared" si="2039"/>
        <v>0</v>
      </c>
      <c r="W8678" s="20"/>
    </row>
    <row r="8679" spans="1:23" x14ac:dyDescent="0.25">
      <c r="A8679">
        <v>2022122720</v>
      </c>
      <c r="B8679">
        <v>3</v>
      </c>
      <c r="C8679" s="7">
        <v>0.62478999999999996</v>
      </c>
      <c r="D8679" s="6">
        <f t="shared" si="2025"/>
        <v>49983.199999999997</v>
      </c>
      <c r="E8679" s="62">
        <v>0</v>
      </c>
      <c r="F8679" s="6">
        <f t="shared" si="2034"/>
        <v>0</v>
      </c>
      <c r="G8679" s="7">
        <v>0.62117</v>
      </c>
      <c r="H8679" s="6">
        <f t="shared" si="2026"/>
        <v>21740.95</v>
      </c>
      <c r="I8679" s="7">
        <v>0</v>
      </c>
      <c r="J8679" s="6">
        <f t="shared" si="2027"/>
        <v>0</v>
      </c>
      <c r="K8679" s="20"/>
      <c r="L8679" s="6">
        <f t="shared" si="2028"/>
        <v>40000</v>
      </c>
      <c r="M8679" s="11">
        <f t="shared" si="2035"/>
        <v>0</v>
      </c>
      <c r="N8679" s="6">
        <f t="shared" si="2029"/>
        <v>9983.1999999999971</v>
      </c>
      <c r="O8679" s="11">
        <f t="shared" si="2036"/>
        <v>11757.750000000004</v>
      </c>
      <c r="P8679" s="11">
        <f t="shared" si="2030"/>
        <v>0</v>
      </c>
      <c r="Q8679" s="11">
        <f t="shared" si="2037"/>
        <v>0</v>
      </c>
      <c r="R8679" s="11">
        <f t="shared" si="2038"/>
        <v>11757.750000000004</v>
      </c>
      <c r="S8679" s="6">
        <f t="shared" si="2031"/>
        <v>0</v>
      </c>
      <c r="T8679" s="11">
        <f t="shared" si="2032"/>
        <v>0</v>
      </c>
      <c r="U8679" s="11">
        <f t="shared" si="2033"/>
        <v>0</v>
      </c>
      <c r="V8679" s="11">
        <f t="shared" si="2039"/>
        <v>0</v>
      </c>
      <c r="W8679" s="20"/>
    </row>
    <row r="8680" spans="1:23" x14ac:dyDescent="0.25">
      <c r="A8680">
        <v>2022122721</v>
      </c>
      <c r="B8680">
        <v>3</v>
      </c>
      <c r="C8680" s="7">
        <v>0.62616000000000005</v>
      </c>
      <c r="D8680" s="6">
        <f t="shared" si="2025"/>
        <v>50092.800000000003</v>
      </c>
      <c r="E8680" s="62">
        <v>0</v>
      </c>
      <c r="F8680" s="6">
        <f t="shared" si="2034"/>
        <v>0</v>
      </c>
      <c r="G8680" s="7">
        <v>0.62488999999999995</v>
      </c>
      <c r="H8680" s="6">
        <f t="shared" si="2026"/>
        <v>21871.149999999998</v>
      </c>
      <c r="I8680" s="7">
        <v>0</v>
      </c>
      <c r="J8680" s="6">
        <f t="shared" si="2027"/>
        <v>0</v>
      </c>
      <c r="K8680" s="20"/>
      <c r="L8680" s="6">
        <f t="shared" si="2028"/>
        <v>40000</v>
      </c>
      <c r="M8680" s="11">
        <f t="shared" si="2035"/>
        <v>0</v>
      </c>
      <c r="N8680" s="6">
        <f t="shared" si="2029"/>
        <v>10092.800000000003</v>
      </c>
      <c r="O8680" s="11">
        <f t="shared" si="2036"/>
        <v>11778.349999999995</v>
      </c>
      <c r="P8680" s="11">
        <f t="shared" si="2030"/>
        <v>0</v>
      </c>
      <c r="Q8680" s="11">
        <f t="shared" si="2037"/>
        <v>0</v>
      </c>
      <c r="R8680" s="11">
        <f t="shared" si="2038"/>
        <v>11778.349999999995</v>
      </c>
      <c r="S8680" s="6">
        <f t="shared" si="2031"/>
        <v>0</v>
      </c>
      <c r="T8680" s="11">
        <f t="shared" si="2032"/>
        <v>0</v>
      </c>
      <c r="U8680" s="11">
        <f t="shared" si="2033"/>
        <v>0</v>
      </c>
      <c r="V8680" s="11">
        <f t="shared" si="2039"/>
        <v>0</v>
      </c>
      <c r="W8680" s="20"/>
    </row>
    <row r="8681" spans="1:23" x14ac:dyDescent="0.25">
      <c r="A8681">
        <v>2022122722</v>
      </c>
      <c r="B8681">
        <v>3</v>
      </c>
      <c r="C8681" s="7">
        <v>0.61931000000000003</v>
      </c>
      <c r="D8681" s="6">
        <f t="shared" si="2025"/>
        <v>49544.800000000003</v>
      </c>
      <c r="E8681" s="62">
        <v>0</v>
      </c>
      <c r="F8681" s="6">
        <f t="shared" si="2034"/>
        <v>0</v>
      </c>
      <c r="G8681" s="7">
        <v>0.62970999999999999</v>
      </c>
      <c r="H8681" s="6">
        <f t="shared" si="2026"/>
        <v>22039.85</v>
      </c>
      <c r="I8681" s="7">
        <v>0</v>
      </c>
      <c r="J8681" s="6">
        <f t="shared" si="2027"/>
        <v>0</v>
      </c>
      <c r="K8681" s="20"/>
      <c r="L8681" s="6">
        <f t="shared" si="2028"/>
        <v>40000</v>
      </c>
      <c r="M8681" s="11">
        <f t="shared" si="2035"/>
        <v>0</v>
      </c>
      <c r="N8681" s="6">
        <f t="shared" si="2029"/>
        <v>9544.8000000000029</v>
      </c>
      <c r="O8681" s="11">
        <f t="shared" si="2036"/>
        <v>12495.049999999996</v>
      </c>
      <c r="P8681" s="11">
        <f t="shared" si="2030"/>
        <v>0</v>
      </c>
      <c r="Q8681" s="11">
        <f t="shared" si="2037"/>
        <v>0</v>
      </c>
      <c r="R8681" s="11">
        <f t="shared" si="2038"/>
        <v>12495.049999999996</v>
      </c>
      <c r="S8681" s="6">
        <f t="shared" si="2031"/>
        <v>0</v>
      </c>
      <c r="T8681" s="11">
        <f t="shared" si="2032"/>
        <v>0</v>
      </c>
      <c r="U8681" s="11">
        <f t="shared" si="2033"/>
        <v>0</v>
      </c>
      <c r="V8681" s="11">
        <f t="shared" si="2039"/>
        <v>0</v>
      </c>
      <c r="W8681" s="20"/>
    </row>
    <row r="8682" spans="1:23" x14ac:dyDescent="0.25">
      <c r="A8682">
        <v>2022122723</v>
      </c>
      <c r="B8682">
        <v>3</v>
      </c>
      <c r="C8682" s="7">
        <v>0.60029999999999994</v>
      </c>
      <c r="D8682" s="6">
        <f t="shared" si="2025"/>
        <v>48023.999999999993</v>
      </c>
      <c r="E8682" s="62">
        <v>0</v>
      </c>
      <c r="F8682" s="6">
        <f t="shared" si="2034"/>
        <v>0</v>
      </c>
      <c r="G8682" s="7">
        <v>0.63582000000000005</v>
      </c>
      <c r="H8682" s="6">
        <f t="shared" si="2026"/>
        <v>22253.7</v>
      </c>
      <c r="I8682" s="7">
        <v>0</v>
      </c>
      <c r="J8682" s="6">
        <f t="shared" si="2027"/>
        <v>0</v>
      </c>
      <c r="K8682" s="20"/>
      <c r="L8682" s="6">
        <f t="shared" si="2028"/>
        <v>40000</v>
      </c>
      <c r="M8682" s="11">
        <f t="shared" si="2035"/>
        <v>0</v>
      </c>
      <c r="N8682" s="6">
        <f t="shared" si="2029"/>
        <v>8023.9999999999927</v>
      </c>
      <c r="O8682" s="11">
        <f t="shared" si="2036"/>
        <v>14229.700000000008</v>
      </c>
      <c r="P8682" s="11">
        <f t="shared" si="2030"/>
        <v>0</v>
      </c>
      <c r="Q8682" s="11">
        <f t="shared" si="2037"/>
        <v>0</v>
      </c>
      <c r="R8682" s="11">
        <f t="shared" si="2038"/>
        <v>14229.700000000008</v>
      </c>
      <c r="S8682" s="6">
        <f t="shared" si="2031"/>
        <v>0</v>
      </c>
      <c r="T8682" s="11">
        <f t="shared" si="2032"/>
        <v>0</v>
      </c>
      <c r="U8682" s="11">
        <f t="shared" si="2033"/>
        <v>0</v>
      </c>
      <c r="V8682" s="11">
        <f t="shared" si="2039"/>
        <v>0</v>
      </c>
      <c r="W8682" s="20"/>
    </row>
    <row r="8683" spans="1:23" x14ac:dyDescent="0.25">
      <c r="A8683">
        <v>2022122724</v>
      </c>
      <c r="B8683">
        <v>3</v>
      </c>
      <c r="C8683" s="7">
        <v>0.58211999999999997</v>
      </c>
      <c r="D8683" s="6">
        <f t="shared" si="2025"/>
        <v>46569.599999999999</v>
      </c>
      <c r="E8683" s="62">
        <v>0</v>
      </c>
      <c r="F8683" s="6">
        <f t="shared" si="2034"/>
        <v>0</v>
      </c>
      <c r="G8683" s="7">
        <v>0.65573999999999999</v>
      </c>
      <c r="H8683" s="6">
        <f t="shared" si="2026"/>
        <v>22950.899999999998</v>
      </c>
      <c r="I8683" s="7">
        <v>0</v>
      </c>
      <c r="J8683" s="6">
        <f t="shared" si="2027"/>
        <v>0</v>
      </c>
      <c r="K8683" s="20"/>
      <c r="L8683" s="6">
        <f t="shared" si="2028"/>
        <v>40000</v>
      </c>
      <c r="M8683" s="11">
        <f t="shared" si="2035"/>
        <v>0</v>
      </c>
      <c r="N8683" s="6">
        <f t="shared" si="2029"/>
        <v>6569.5999999999985</v>
      </c>
      <c r="O8683" s="11">
        <f t="shared" si="2036"/>
        <v>16381.3</v>
      </c>
      <c r="P8683" s="11">
        <f t="shared" si="2030"/>
        <v>0</v>
      </c>
      <c r="Q8683" s="11">
        <f t="shared" si="2037"/>
        <v>0</v>
      </c>
      <c r="R8683" s="11">
        <f t="shared" si="2038"/>
        <v>16381.3</v>
      </c>
      <c r="S8683" s="6">
        <f t="shared" si="2031"/>
        <v>0</v>
      </c>
      <c r="T8683" s="11">
        <f t="shared" si="2032"/>
        <v>0</v>
      </c>
      <c r="U8683" s="11">
        <f t="shared" si="2033"/>
        <v>0</v>
      </c>
      <c r="V8683" s="11">
        <f t="shared" si="2039"/>
        <v>0</v>
      </c>
      <c r="W8683" s="20"/>
    </row>
    <row r="8684" spans="1:23" x14ac:dyDescent="0.25">
      <c r="A8684">
        <v>2022122801</v>
      </c>
      <c r="B8684">
        <v>4</v>
      </c>
      <c r="C8684" s="7">
        <v>0.56754000000000004</v>
      </c>
      <c r="D8684" s="6">
        <f t="shared" si="2025"/>
        <v>45403.200000000004</v>
      </c>
      <c r="E8684" s="62">
        <v>0</v>
      </c>
      <c r="F8684" s="6">
        <f t="shared" si="2034"/>
        <v>0</v>
      </c>
      <c r="G8684" s="7">
        <v>0.67086999999999997</v>
      </c>
      <c r="H8684" s="6">
        <f t="shared" si="2026"/>
        <v>23480.449999999997</v>
      </c>
      <c r="I8684" s="7">
        <v>0</v>
      </c>
      <c r="J8684" s="6">
        <f t="shared" si="2027"/>
        <v>0</v>
      </c>
      <c r="K8684" s="20"/>
      <c r="L8684" s="6">
        <f t="shared" si="2028"/>
        <v>40000</v>
      </c>
      <c r="M8684" s="11">
        <f t="shared" si="2035"/>
        <v>0</v>
      </c>
      <c r="N8684" s="6">
        <f t="shared" si="2029"/>
        <v>5403.2000000000044</v>
      </c>
      <c r="O8684" s="11">
        <f t="shared" si="2036"/>
        <v>18077.249999999993</v>
      </c>
      <c r="P8684" s="11">
        <f t="shared" si="2030"/>
        <v>0</v>
      </c>
      <c r="Q8684" s="11">
        <f t="shared" si="2037"/>
        <v>0</v>
      </c>
      <c r="R8684" s="11">
        <f t="shared" si="2038"/>
        <v>18077.249999999993</v>
      </c>
      <c r="S8684" s="6">
        <f t="shared" si="2031"/>
        <v>0</v>
      </c>
      <c r="T8684" s="11">
        <f t="shared" si="2032"/>
        <v>0</v>
      </c>
      <c r="U8684" s="11">
        <f t="shared" si="2033"/>
        <v>0</v>
      </c>
      <c r="V8684" s="11">
        <f t="shared" si="2039"/>
        <v>0</v>
      </c>
      <c r="W8684" s="20"/>
    </row>
    <row r="8685" spans="1:23" x14ac:dyDescent="0.25">
      <c r="A8685">
        <v>2022122802</v>
      </c>
      <c r="B8685">
        <v>4</v>
      </c>
      <c r="C8685" s="7">
        <v>0.56208000000000002</v>
      </c>
      <c r="D8685" s="6">
        <f t="shared" si="2025"/>
        <v>44966.400000000001</v>
      </c>
      <c r="E8685" s="62">
        <v>0</v>
      </c>
      <c r="F8685" s="6">
        <f t="shared" si="2034"/>
        <v>0</v>
      </c>
      <c r="G8685" s="7">
        <v>0.68269000000000002</v>
      </c>
      <c r="H8685" s="6">
        <f t="shared" si="2026"/>
        <v>23894.15</v>
      </c>
      <c r="I8685" s="7">
        <v>0</v>
      </c>
      <c r="J8685" s="6">
        <f t="shared" si="2027"/>
        <v>0</v>
      </c>
      <c r="K8685" s="20"/>
      <c r="L8685" s="6">
        <f t="shared" si="2028"/>
        <v>40000</v>
      </c>
      <c r="M8685" s="11">
        <f t="shared" si="2035"/>
        <v>0</v>
      </c>
      <c r="N8685" s="6">
        <f t="shared" si="2029"/>
        <v>4966.4000000000015</v>
      </c>
      <c r="O8685" s="11">
        <f t="shared" si="2036"/>
        <v>18927.75</v>
      </c>
      <c r="P8685" s="11">
        <f t="shared" si="2030"/>
        <v>0</v>
      </c>
      <c r="Q8685" s="11">
        <f t="shared" si="2037"/>
        <v>0</v>
      </c>
      <c r="R8685" s="11">
        <f t="shared" si="2038"/>
        <v>18927.75</v>
      </c>
      <c r="S8685" s="6">
        <f t="shared" si="2031"/>
        <v>0</v>
      </c>
      <c r="T8685" s="11">
        <f t="shared" si="2032"/>
        <v>0</v>
      </c>
      <c r="U8685" s="11">
        <f t="shared" si="2033"/>
        <v>0</v>
      </c>
      <c r="V8685" s="11">
        <f t="shared" si="2039"/>
        <v>0</v>
      </c>
      <c r="W8685" s="20"/>
    </row>
    <row r="8686" spans="1:23" x14ac:dyDescent="0.25">
      <c r="A8686">
        <v>2022122803</v>
      </c>
      <c r="B8686">
        <v>4</v>
      </c>
      <c r="C8686" s="7">
        <v>0.56028</v>
      </c>
      <c r="D8686" s="6">
        <f t="shared" si="2025"/>
        <v>44822.400000000001</v>
      </c>
      <c r="E8686" s="62">
        <v>0</v>
      </c>
      <c r="F8686" s="6">
        <f t="shared" si="2034"/>
        <v>0</v>
      </c>
      <c r="G8686" s="7">
        <v>0.68630999999999998</v>
      </c>
      <c r="H8686" s="6">
        <f t="shared" si="2026"/>
        <v>24020.85</v>
      </c>
      <c r="I8686" s="7">
        <v>0</v>
      </c>
      <c r="J8686" s="6">
        <f t="shared" si="2027"/>
        <v>0</v>
      </c>
      <c r="K8686" s="20"/>
      <c r="L8686" s="6">
        <f t="shared" si="2028"/>
        <v>40000</v>
      </c>
      <c r="M8686" s="11">
        <f t="shared" si="2035"/>
        <v>0</v>
      </c>
      <c r="N8686" s="6">
        <f t="shared" si="2029"/>
        <v>4822.4000000000015</v>
      </c>
      <c r="O8686" s="11">
        <f t="shared" si="2036"/>
        <v>19198.449999999997</v>
      </c>
      <c r="P8686" s="11">
        <f t="shared" si="2030"/>
        <v>0</v>
      </c>
      <c r="Q8686" s="11">
        <f t="shared" si="2037"/>
        <v>0</v>
      </c>
      <c r="R8686" s="11">
        <f t="shared" si="2038"/>
        <v>19198.449999999997</v>
      </c>
      <c r="S8686" s="6">
        <f t="shared" si="2031"/>
        <v>0</v>
      </c>
      <c r="T8686" s="11">
        <f t="shared" si="2032"/>
        <v>0</v>
      </c>
      <c r="U8686" s="11">
        <f t="shared" si="2033"/>
        <v>0</v>
      </c>
      <c r="V8686" s="11">
        <f t="shared" si="2039"/>
        <v>0</v>
      </c>
      <c r="W8686" s="20"/>
    </row>
    <row r="8687" spans="1:23" x14ac:dyDescent="0.25">
      <c r="A8687">
        <v>2022122804</v>
      </c>
      <c r="B8687">
        <v>4</v>
      </c>
      <c r="C8687" s="7">
        <v>0.56413999999999997</v>
      </c>
      <c r="D8687" s="6">
        <f t="shared" si="2025"/>
        <v>45131.199999999997</v>
      </c>
      <c r="E8687" s="62">
        <v>0</v>
      </c>
      <c r="F8687" s="6">
        <f t="shared" si="2034"/>
        <v>0</v>
      </c>
      <c r="G8687" s="7">
        <v>0.68569000000000002</v>
      </c>
      <c r="H8687" s="6">
        <f t="shared" si="2026"/>
        <v>23999.15</v>
      </c>
      <c r="I8687" s="7">
        <v>0</v>
      </c>
      <c r="J8687" s="6">
        <f t="shared" si="2027"/>
        <v>0</v>
      </c>
      <c r="K8687" s="20"/>
      <c r="L8687" s="6">
        <f t="shared" si="2028"/>
        <v>40000</v>
      </c>
      <c r="M8687" s="11">
        <f t="shared" si="2035"/>
        <v>0</v>
      </c>
      <c r="N8687" s="6">
        <f t="shared" si="2029"/>
        <v>5131.1999999999971</v>
      </c>
      <c r="O8687" s="11">
        <f t="shared" si="2036"/>
        <v>18867.950000000004</v>
      </c>
      <c r="P8687" s="11">
        <f t="shared" si="2030"/>
        <v>0</v>
      </c>
      <c r="Q8687" s="11">
        <f t="shared" si="2037"/>
        <v>0</v>
      </c>
      <c r="R8687" s="11">
        <f t="shared" si="2038"/>
        <v>18867.950000000004</v>
      </c>
      <c r="S8687" s="6">
        <f t="shared" si="2031"/>
        <v>0</v>
      </c>
      <c r="T8687" s="11">
        <f t="shared" si="2032"/>
        <v>0</v>
      </c>
      <c r="U8687" s="11">
        <f t="shared" si="2033"/>
        <v>0</v>
      </c>
      <c r="V8687" s="11">
        <f t="shared" si="2039"/>
        <v>0</v>
      </c>
      <c r="W8687" s="20"/>
    </row>
    <row r="8688" spans="1:23" x14ac:dyDescent="0.25">
      <c r="A8688">
        <v>2022122805</v>
      </c>
      <c r="B8688">
        <v>4</v>
      </c>
      <c r="C8688" s="7">
        <v>0.57498000000000005</v>
      </c>
      <c r="D8688" s="6">
        <f t="shared" si="2025"/>
        <v>45998.400000000001</v>
      </c>
      <c r="E8688" s="62">
        <v>0</v>
      </c>
      <c r="F8688" s="6">
        <f t="shared" si="2034"/>
        <v>0</v>
      </c>
      <c r="G8688" s="7">
        <v>0.68688000000000005</v>
      </c>
      <c r="H8688" s="6">
        <f t="shared" si="2026"/>
        <v>24040.800000000003</v>
      </c>
      <c r="I8688" s="7">
        <v>0</v>
      </c>
      <c r="J8688" s="6">
        <f t="shared" si="2027"/>
        <v>0</v>
      </c>
      <c r="K8688" s="20"/>
      <c r="L8688" s="6">
        <f t="shared" si="2028"/>
        <v>40000</v>
      </c>
      <c r="M8688" s="11">
        <f t="shared" si="2035"/>
        <v>0</v>
      </c>
      <c r="N8688" s="6">
        <f t="shared" si="2029"/>
        <v>5998.4000000000015</v>
      </c>
      <c r="O8688" s="11">
        <f t="shared" si="2036"/>
        <v>18042.400000000001</v>
      </c>
      <c r="P8688" s="11">
        <f t="shared" si="2030"/>
        <v>0</v>
      </c>
      <c r="Q8688" s="11">
        <f t="shared" si="2037"/>
        <v>0</v>
      </c>
      <c r="R8688" s="11">
        <f t="shared" si="2038"/>
        <v>18042.400000000001</v>
      </c>
      <c r="S8688" s="6">
        <f t="shared" si="2031"/>
        <v>0</v>
      </c>
      <c r="T8688" s="11">
        <f t="shared" si="2032"/>
        <v>0</v>
      </c>
      <c r="U8688" s="11">
        <f t="shared" si="2033"/>
        <v>0</v>
      </c>
      <c r="V8688" s="11">
        <f t="shared" si="2039"/>
        <v>0</v>
      </c>
      <c r="W8688" s="20"/>
    </row>
    <row r="8689" spans="1:23" x14ac:dyDescent="0.25">
      <c r="A8689">
        <v>2022122806</v>
      </c>
      <c r="B8689">
        <v>4</v>
      </c>
      <c r="C8689" s="7">
        <v>0.59636</v>
      </c>
      <c r="D8689" s="6">
        <f t="shared" si="2025"/>
        <v>47708.800000000003</v>
      </c>
      <c r="E8689" s="62">
        <v>0</v>
      </c>
      <c r="F8689" s="6">
        <f t="shared" si="2034"/>
        <v>0</v>
      </c>
      <c r="G8689" s="7">
        <v>0.68774999999999997</v>
      </c>
      <c r="H8689" s="6">
        <f t="shared" si="2026"/>
        <v>24071.25</v>
      </c>
      <c r="I8689" s="7">
        <v>0</v>
      </c>
      <c r="J8689" s="6">
        <f t="shared" si="2027"/>
        <v>0</v>
      </c>
      <c r="K8689" s="20"/>
      <c r="L8689" s="6">
        <f t="shared" si="2028"/>
        <v>40000</v>
      </c>
      <c r="M8689" s="11">
        <f t="shared" si="2035"/>
        <v>0</v>
      </c>
      <c r="N8689" s="6">
        <f t="shared" si="2029"/>
        <v>7708.8000000000029</v>
      </c>
      <c r="O8689" s="11">
        <f t="shared" si="2036"/>
        <v>16362.449999999997</v>
      </c>
      <c r="P8689" s="11">
        <f t="shared" si="2030"/>
        <v>0</v>
      </c>
      <c r="Q8689" s="11">
        <f t="shared" si="2037"/>
        <v>0</v>
      </c>
      <c r="R8689" s="11">
        <f t="shared" si="2038"/>
        <v>16362.449999999997</v>
      </c>
      <c r="S8689" s="6">
        <f t="shared" si="2031"/>
        <v>0</v>
      </c>
      <c r="T8689" s="11">
        <f t="shared" si="2032"/>
        <v>0</v>
      </c>
      <c r="U8689" s="11">
        <f t="shared" si="2033"/>
        <v>0</v>
      </c>
      <c r="V8689" s="11">
        <f t="shared" si="2039"/>
        <v>0</v>
      </c>
      <c r="W8689" s="20"/>
    </row>
    <row r="8690" spans="1:23" x14ac:dyDescent="0.25">
      <c r="A8690">
        <v>2022122807</v>
      </c>
      <c r="B8690">
        <v>4</v>
      </c>
      <c r="C8690" s="7">
        <v>0.62158000000000002</v>
      </c>
      <c r="D8690" s="6">
        <f t="shared" si="2025"/>
        <v>49726.400000000001</v>
      </c>
      <c r="E8690" s="62">
        <v>0</v>
      </c>
      <c r="F8690" s="6">
        <f t="shared" si="2034"/>
        <v>0</v>
      </c>
      <c r="G8690" s="7">
        <v>0.68861000000000006</v>
      </c>
      <c r="H8690" s="6">
        <f t="shared" si="2026"/>
        <v>24101.350000000002</v>
      </c>
      <c r="I8690" s="7">
        <v>0</v>
      </c>
      <c r="J8690" s="6">
        <f t="shared" si="2027"/>
        <v>0</v>
      </c>
      <c r="K8690" s="20"/>
      <c r="L8690" s="6">
        <f t="shared" si="2028"/>
        <v>40000</v>
      </c>
      <c r="M8690" s="11">
        <f t="shared" si="2035"/>
        <v>0</v>
      </c>
      <c r="N8690" s="6">
        <f t="shared" si="2029"/>
        <v>9726.4000000000015</v>
      </c>
      <c r="O8690" s="11">
        <f t="shared" si="2036"/>
        <v>14374.95</v>
      </c>
      <c r="P8690" s="11">
        <f t="shared" si="2030"/>
        <v>0</v>
      </c>
      <c r="Q8690" s="11">
        <f t="shared" si="2037"/>
        <v>0</v>
      </c>
      <c r="R8690" s="11">
        <f t="shared" si="2038"/>
        <v>14374.95</v>
      </c>
      <c r="S8690" s="6">
        <f t="shared" si="2031"/>
        <v>0</v>
      </c>
      <c r="T8690" s="11">
        <f t="shared" si="2032"/>
        <v>0</v>
      </c>
      <c r="U8690" s="11">
        <f t="shared" si="2033"/>
        <v>0</v>
      </c>
      <c r="V8690" s="11">
        <f t="shared" si="2039"/>
        <v>0</v>
      </c>
      <c r="W8690" s="20"/>
    </row>
    <row r="8691" spans="1:23" x14ac:dyDescent="0.25">
      <c r="A8691">
        <v>2022122808</v>
      </c>
      <c r="B8691">
        <v>4</v>
      </c>
      <c r="C8691" s="7">
        <v>0.63483000000000001</v>
      </c>
      <c r="D8691" s="6">
        <f t="shared" si="2025"/>
        <v>50786.400000000001</v>
      </c>
      <c r="E8691" s="62">
        <v>0</v>
      </c>
      <c r="F8691" s="6">
        <f t="shared" si="2034"/>
        <v>0</v>
      </c>
      <c r="G8691" s="7">
        <v>0.69028</v>
      </c>
      <c r="H8691" s="6">
        <f t="shared" si="2026"/>
        <v>24159.8</v>
      </c>
      <c r="I8691" s="7">
        <v>8.2900000000000005E-3</v>
      </c>
      <c r="J8691" s="6">
        <f t="shared" si="2027"/>
        <v>116.06</v>
      </c>
      <c r="K8691" s="20"/>
      <c r="L8691" s="6">
        <f t="shared" si="2028"/>
        <v>40000</v>
      </c>
      <c r="M8691" s="11">
        <f t="shared" si="2035"/>
        <v>0</v>
      </c>
      <c r="N8691" s="6">
        <f t="shared" si="2029"/>
        <v>10786.400000000001</v>
      </c>
      <c r="O8691" s="11">
        <f t="shared" si="2036"/>
        <v>13373.399999999998</v>
      </c>
      <c r="P8691" s="11">
        <f t="shared" si="2030"/>
        <v>0</v>
      </c>
      <c r="Q8691" s="11">
        <f t="shared" si="2037"/>
        <v>116.06</v>
      </c>
      <c r="R8691" s="11">
        <f t="shared" si="2038"/>
        <v>13489.459999999997</v>
      </c>
      <c r="S8691" s="6">
        <f t="shared" si="2031"/>
        <v>0</v>
      </c>
      <c r="T8691" s="11">
        <f t="shared" si="2032"/>
        <v>0</v>
      </c>
      <c r="U8691" s="11">
        <f t="shared" si="2033"/>
        <v>0</v>
      </c>
      <c r="V8691" s="11">
        <f t="shared" si="2039"/>
        <v>0</v>
      </c>
      <c r="W8691" s="20"/>
    </row>
    <row r="8692" spans="1:23" x14ac:dyDescent="0.25">
      <c r="A8692">
        <v>2022122809</v>
      </c>
      <c r="B8692">
        <v>4</v>
      </c>
      <c r="C8692" s="7">
        <v>0.62605</v>
      </c>
      <c r="D8692" s="6">
        <f t="shared" si="2025"/>
        <v>50084</v>
      </c>
      <c r="E8692" s="62">
        <v>0</v>
      </c>
      <c r="F8692" s="6">
        <f t="shared" si="2034"/>
        <v>0</v>
      </c>
      <c r="G8692" s="7">
        <v>0.67462999999999995</v>
      </c>
      <c r="H8692" s="6">
        <f t="shared" si="2026"/>
        <v>23612.05</v>
      </c>
      <c r="I8692" s="7">
        <v>0.14285</v>
      </c>
      <c r="J8692" s="6">
        <f t="shared" si="2027"/>
        <v>1999.9</v>
      </c>
      <c r="K8692" s="20"/>
      <c r="L8692" s="6">
        <f t="shared" si="2028"/>
        <v>40000</v>
      </c>
      <c r="M8692" s="11">
        <f t="shared" si="2035"/>
        <v>0</v>
      </c>
      <c r="N8692" s="6">
        <f t="shared" si="2029"/>
        <v>10084</v>
      </c>
      <c r="O8692" s="11">
        <f t="shared" si="2036"/>
        <v>13528.05</v>
      </c>
      <c r="P8692" s="11">
        <f t="shared" si="2030"/>
        <v>0</v>
      </c>
      <c r="Q8692" s="11">
        <f t="shared" si="2037"/>
        <v>1999.9</v>
      </c>
      <c r="R8692" s="11">
        <f t="shared" si="2038"/>
        <v>15527.949999999999</v>
      </c>
      <c r="S8692" s="6">
        <f t="shared" si="2031"/>
        <v>0</v>
      </c>
      <c r="T8692" s="11">
        <f t="shared" si="2032"/>
        <v>0</v>
      </c>
      <c r="U8692" s="11">
        <f t="shared" si="2033"/>
        <v>0</v>
      </c>
      <c r="V8692" s="11">
        <f t="shared" si="2039"/>
        <v>0</v>
      </c>
      <c r="W8692" s="20"/>
    </row>
    <row r="8693" spans="1:23" x14ac:dyDescent="0.25">
      <c r="A8693">
        <v>2022122810</v>
      </c>
      <c r="B8693">
        <v>4</v>
      </c>
      <c r="C8693" s="7">
        <v>0.59755000000000003</v>
      </c>
      <c r="D8693" s="6">
        <f t="shared" si="2025"/>
        <v>47804</v>
      </c>
      <c r="E8693" s="62">
        <v>0</v>
      </c>
      <c r="F8693" s="6">
        <f t="shared" si="2034"/>
        <v>0</v>
      </c>
      <c r="G8693" s="7">
        <v>0.64161000000000001</v>
      </c>
      <c r="H8693" s="6">
        <f t="shared" si="2026"/>
        <v>22456.350000000002</v>
      </c>
      <c r="I8693" s="7">
        <v>0.27183000000000002</v>
      </c>
      <c r="J8693" s="6">
        <f t="shared" si="2027"/>
        <v>3805.6200000000003</v>
      </c>
      <c r="K8693" s="20"/>
      <c r="L8693" s="6">
        <f t="shared" si="2028"/>
        <v>40000</v>
      </c>
      <c r="M8693" s="11">
        <f t="shared" si="2035"/>
        <v>0</v>
      </c>
      <c r="N8693" s="6">
        <f t="shared" si="2029"/>
        <v>7804</v>
      </c>
      <c r="O8693" s="11">
        <f t="shared" si="2036"/>
        <v>14652.350000000002</v>
      </c>
      <c r="P8693" s="11">
        <f t="shared" si="2030"/>
        <v>0</v>
      </c>
      <c r="Q8693" s="11">
        <f t="shared" si="2037"/>
        <v>3805.6200000000003</v>
      </c>
      <c r="R8693" s="11">
        <f t="shared" si="2038"/>
        <v>18457.97</v>
      </c>
      <c r="S8693" s="6">
        <f t="shared" si="2031"/>
        <v>0</v>
      </c>
      <c r="T8693" s="11">
        <f t="shared" si="2032"/>
        <v>0</v>
      </c>
      <c r="U8693" s="11">
        <f t="shared" si="2033"/>
        <v>0</v>
      </c>
      <c r="V8693" s="11">
        <f t="shared" si="2039"/>
        <v>0</v>
      </c>
      <c r="W8693" s="20"/>
    </row>
    <row r="8694" spans="1:23" x14ac:dyDescent="0.25">
      <c r="A8694">
        <v>2022122811</v>
      </c>
      <c r="B8694">
        <v>4</v>
      </c>
      <c r="C8694" s="7">
        <v>0.56718000000000002</v>
      </c>
      <c r="D8694" s="6">
        <f t="shared" si="2025"/>
        <v>45374.400000000001</v>
      </c>
      <c r="E8694" s="62">
        <v>0</v>
      </c>
      <c r="F8694" s="6">
        <f t="shared" si="2034"/>
        <v>0</v>
      </c>
      <c r="G8694" s="7">
        <v>0.64041999999999999</v>
      </c>
      <c r="H8694" s="6">
        <f t="shared" si="2026"/>
        <v>22414.7</v>
      </c>
      <c r="I8694" s="7">
        <v>0.27621000000000001</v>
      </c>
      <c r="J8694" s="6">
        <f t="shared" si="2027"/>
        <v>3866.94</v>
      </c>
      <c r="K8694" s="20"/>
      <c r="L8694" s="6">
        <f t="shared" si="2028"/>
        <v>40000</v>
      </c>
      <c r="M8694" s="11">
        <f t="shared" si="2035"/>
        <v>0</v>
      </c>
      <c r="N8694" s="6">
        <f t="shared" si="2029"/>
        <v>5374.4000000000015</v>
      </c>
      <c r="O8694" s="11">
        <f t="shared" si="2036"/>
        <v>17040.3</v>
      </c>
      <c r="P8694" s="11">
        <f t="shared" si="2030"/>
        <v>0</v>
      </c>
      <c r="Q8694" s="11">
        <f t="shared" si="2037"/>
        <v>3866.94</v>
      </c>
      <c r="R8694" s="11">
        <f t="shared" si="2038"/>
        <v>20907.239999999998</v>
      </c>
      <c r="S8694" s="6">
        <f t="shared" si="2031"/>
        <v>0</v>
      </c>
      <c r="T8694" s="11">
        <f t="shared" si="2032"/>
        <v>0</v>
      </c>
      <c r="U8694" s="11">
        <f t="shared" si="2033"/>
        <v>0</v>
      </c>
      <c r="V8694" s="11">
        <f t="shared" si="2039"/>
        <v>0</v>
      </c>
      <c r="W8694" s="20"/>
    </row>
    <row r="8695" spans="1:23" x14ac:dyDescent="0.25">
      <c r="A8695">
        <v>2022122812</v>
      </c>
      <c r="B8695">
        <v>4</v>
      </c>
      <c r="C8695" s="7">
        <v>0.54244000000000003</v>
      </c>
      <c r="D8695" s="6">
        <f t="shared" si="2025"/>
        <v>43395.200000000004</v>
      </c>
      <c r="E8695" s="62">
        <v>0</v>
      </c>
      <c r="F8695" s="6">
        <f t="shared" si="2034"/>
        <v>0</v>
      </c>
      <c r="G8695" s="7">
        <v>0.64063000000000003</v>
      </c>
      <c r="H8695" s="6">
        <f t="shared" si="2026"/>
        <v>22422.050000000003</v>
      </c>
      <c r="I8695" s="7">
        <v>0.21110000000000001</v>
      </c>
      <c r="J8695" s="6">
        <f t="shared" si="2027"/>
        <v>2955.4</v>
      </c>
      <c r="K8695" s="20"/>
      <c r="L8695" s="6">
        <f t="shared" si="2028"/>
        <v>40000</v>
      </c>
      <c r="M8695" s="11">
        <f t="shared" si="2035"/>
        <v>0</v>
      </c>
      <c r="N8695" s="6">
        <f t="shared" si="2029"/>
        <v>3395.2000000000044</v>
      </c>
      <c r="O8695" s="11">
        <f t="shared" si="2036"/>
        <v>19026.849999999999</v>
      </c>
      <c r="P8695" s="11">
        <f t="shared" si="2030"/>
        <v>0</v>
      </c>
      <c r="Q8695" s="11">
        <f t="shared" si="2037"/>
        <v>2955.4</v>
      </c>
      <c r="R8695" s="11">
        <f t="shared" si="2038"/>
        <v>21982.25</v>
      </c>
      <c r="S8695" s="6">
        <f t="shared" si="2031"/>
        <v>0</v>
      </c>
      <c r="T8695" s="11">
        <f t="shared" si="2032"/>
        <v>0</v>
      </c>
      <c r="U8695" s="11">
        <f t="shared" si="2033"/>
        <v>0</v>
      </c>
      <c r="V8695" s="11">
        <f t="shared" si="2039"/>
        <v>0</v>
      </c>
      <c r="W8695" s="20"/>
    </row>
    <row r="8696" spans="1:23" x14ac:dyDescent="0.25">
      <c r="A8696">
        <v>2022122813</v>
      </c>
      <c r="B8696">
        <v>4</v>
      </c>
      <c r="C8696" s="7">
        <v>0.52386999999999995</v>
      </c>
      <c r="D8696" s="6">
        <f t="shared" si="2025"/>
        <v>41909.599999999999</v>
      </c>
      <c r="E8696" s="62">
        <v>0</v>
      </c>
      <c r="F8696" s="6">
        <f t="shared" si="2034"/>
        <v>0</v>
      </c>
      <c r="G8696" s="7">
        <v>0.61829000000000001</v>
      </c>
      <c r="H8696" s="6">
        <f t="shared" si="2026"/>
        <v>21640.15</v>
      </c>
      <c r="I8696" s="7">
        <v>0.2074</v>
      </c>
      <c r="J8696" s="6">
        <f t="shared" si="2027"/>
        <v>2903.6</v>
      </c>
      <c r="K8696" s="20"/>
      <c r="L8696" s="6">
        <f t="shared" si="2028"/>
        <v>40000</v>
      </c>
      <c r="M8696" s="11">
        <f t="shared" si="2035"/>
        <v>0</v>
      </c>
      <c r="N8696" s="6">
        <f t="shared" si="2029"/>
        <v>1909.5999999999985</v>
      </c>
      <c r="O8696" s="11">
        <f t="shared" si="2036"/>
        <v>19730.550000000003</v>
      </c>
      <c r="P8696" s="11">
        <f t="shared" si="2030"/>
        <v>0</v>
      </c>
      <c r="Q8696" s="11">
        <f t="shared" si="2037"/>
        <v>2903.6</v>
      </c>
      <c r="R8696" s="11">
        <f t="shared" si="2038"/>
        <v>22634.15</v>
      </c>
      <c r="S8696" s="6">
        <f t="shared" si="2031"/>
        <v>0</v>
      </c>
      <c r="T8696" s="11">
        <f t="shared" si="2032"/>
        <v>0</v>
      </c>
      <c r="U8696" s="11">
        <f t="shared" si="2033"/>
        <v>0</v>
      </c>
      <c r="V8696" s="11">
        <f t="shared" si="2039"/>
        <v>0</v>
      </c>
      <c r="W8696" s="20"/>
    </row>
    <row r="8697" spans="1:23" x14ac:dyDescent="0.25">
      <c r="A8697">
        <v>2022122814</v>
      </c>
      <c r="B8697">
        <v>4</v>
      </c>
      <c r="C8697" s="7">
        <v>0.51402999999999999</v>
      </c>
      <c r="D8697" s="6">
        <f t="shared" si="2025"/>
        <v>41122.400000000001</v>
      </c>
      <c r="E8697" s="62">
        <v>0</v>
      </c>
      <c r="F8697" s="6">
        <f t="shared" si="2034"/>
        <v>0</v>
      </c>
      <c r="G8697" s="7">
        <v>0.59896000000000005</v>
      </c>
      <c r="H8697" s="6">
        <f t="shared" si="2026"/>
        <v>20963.600000000002</v>
      </c>
      <c r="I8697" s="7">
        <v>0.22198000000000001</v>
      </c>
      <c r="J8697" s="6">
        <f t="shared" si="2027"/>
        <v>3107.7200000000003</v>
      </c>
      <c r="K8697" s="20"/>
      <c r="L8697" s="6">
        <f t="shared" si="2028"/>
        <v>40000</v>
      </c>
      <c r="M8697" s="11">
        <f t="shared" si="2035"/>
        <v>0</v>
      </c>
      <c r="N8697" s="6">
        <f t="shared" si="2029"/>
        <v>1122.4000000000015</v>
      </c>
      <c r="O8697" s="11">
        <f t="shared" si="2036"/>
        <v>19841.2</v>
      </c>
      <c r="P8697" s="11">
        <f t="shared" si="2030"/>
        <v>0</v>
      </c>
      <c r="Q8697" s="11">
        <f t="shared" si="2037"/>
        <v>3107.7200000000003</v>
      </c>
      <c r="R8697" s="11">
        <f t="shared" si="2038"/>
        <v>22948.920000000002</v>
      </c>
      <c r="S8697" s="6">
        <f t="shared" si="2031"/>
        <v>0</v>
      </c>
      <c r="T8697" s="11">
        <f t="shared" si="2032"/>
        <v>0</v>
      </c>
      <c r="U8697" s="11">
        <f t="shared" si="2033"/>
        <v>0</v>
      </c>
      <c r="V8697" s="11">
        <f t="shared" si="2039"/>
        <v>0</v>
      </c>
      <c r="W8697" s="20"/>
    </row>
    <row r="8698" spans="1:23" x14ac:dyDescent="0.25">
      <c r="A8698">
        <v>2022122815</v>
      </c>
      <c r="B8698">
        <v>4</v>
      </c>
      <c r="C8698" s="7">
        <v>0.50873000000000002</v>
      </c>
      <c r="D8698" s="6">
        <f t="shared" si="2025"/>
        <v>40698.400000000001</v>
      </c>
      <c r="E8698" s="62">
        <v>0</v>
      </c>
      <c r="F8698" s="6">
        <f t="shared" si="2034"/>
        <v>0</v>
      </c>
      <c r="G8698" s="7">
        <v>0.57628999999999997</v>
      </c>
      <c r="H8698" s="6">
        <f t="shared" si="2026"/>
        <v>20170.149999999998</v>
      </c>
      <c r="I8698" s="7">
        <v>0.24166000000000001</v>
      </c>
      <c r="J8698" s="6">
        <f t="shared" si="2027"/>
        <v>3383.2400000000002</v>
      </c>
      <c r="K8698" s="20"/>
      <c r="L8698" s="6">
        <f t="shared" si="2028"/>
        <v>40000</v>
      </c>
      <c r="M8698" s="11">
        <f t="shared" si="2035"/>
        <v>0</v>
      </c>
      <c r="N8698" s="6">
        <f t="shared" si="2029"/>
        <v>698.40000000000146</v>
      </c>
      <c r="O8698" s="11">
        <f t="shared" si="2036"/>
        <v>19471.749999999996</v>
      </c>
      <c r="P8698" s="11">
        <f t="shared" si="2030"/>
        <v>0</v>
      </c>
      <c r="Q8698" s="11">
        <f t="shared" si="2037"/>
        <v>3383.2400000000002</v>
      </c>
      <c r="R8698" s="11">
        <f t="shared" si="2038"/>
        <v>22854.989999999998</v>
      </c>
      <c r="S8698" s="6">
        <f t="shared" si="2031"/>
        <v>0</v>
      </c>
      <c r="T8698" s="11">
        <f t="shared" si="2032"/>
        <v>0</v>
      </c>
      <c r="U8698" s="11">
        <f t="shared" si="2033"/>
        <v>0</v>
      </c>
      <c r="V8698" s="11">
        <f t="shared" si="2039"/>
        <v>0</v>
      </c>
      <c r="W8698" s="20"/>
    </row>
    <row r="8699" spans="1:23" x14ac:dyDescent="0.25">
      <c r="A8699">
        <v>2022122816</v>
      </c>
      <c r="B8699">
        <v>4</v>
      </c>
      <c r="C8699" s="7">
        <v>0.50771999999999995</v>
      </c>
      <c r="D8699" s="6">
        <f t="shared" si="2025"/>
        <v>40617.599999999999</v>
      </c>
      <c r="E8699" s="62">
        <v>0</v>
      </c>
      <c r="F8699" s="6">
        <f t="shared" si="2034"/>
        <v>0</v>
      </c>
      <c r="G8699" s="7">
        <v>0.56081000000000003</v>
      </c>
      <c r="H8699" s="6">
        <f t="shared" si="2026"/>
        <v>19628.350000000002</v>
      </c>
      <c r="I8699" s="7">
        <v>0.25986999999999999</v>
      </c>
      <c r="J8699" s="6">
        <f t="shared" si="2027"/>
        <v>3638.18</v>
      </c>
      <c r="K8699" s="20"/>
      <c r="L8699" s="6">
        <f t="shared" si="2028"/>
        <v>40000</v>
      </c>
      <c r="M8699" s="11">
        <f t="shared" si="2035"/>
        <v>0</v>
      </c>
      <c r="N8699" s="6">
        <f t="shared" si="2029"/>
        <v>617.59999999999854</v>
      </c>
      <c r="O8699" s="11">
        <f t="shared" si="2036"/>
        <v>19010.750000000004</v>
      </c>
      <c r="P8699" s="11">
        <f t="shared" si="2030"/>
        <v>0</v>
      </c>
      <c r="Q8699" s="11">
        <f t="shared" si="2037"/>
        <v>3638.18</v>
      </c>
      <c r="R8699" s="11">
        <f t="shared" si="2038"/>
        <v>22648.930000000004</v>
      </c>
      <c r="S8699" s="6">
        <f t="shared" si="2031"/>
        <v>0</v>
      </c>
      <c r="T8699" s="11">
        <f t="shared" si="2032"/>
        <v>0</v>
      </c>
      <c r="U8699" s="11">
        <f t="shared" si="2033"/>
        <v>0</v>
      </c>
      <c r="V8699" s="11">
        <f t="shared" si="2039"/>
        <v>0</v>
      </c>
      <c r="W8699" s="20"/>
    </row>
    <row r="8700" spans="1:23" x14ac:dyDescent="0.25">
      <c r="A8700">
        <v>2022122817</v>
      </c>
      <c r="B8700">
        <v>4</v>
      </c>
      <c r="C8700" s="7">
        <v>0.51109000000000004</v>
      </c>
      <c r="D8700" s="6">
        <f t="shared" si="2025"/>
        <v>40887.200000000004</v>
      </c>
      <c r="E8700" s="62">
        <v>0</v>
      </c>
      <c r="F8700" s="6">
        <f t="shared" si="2034"/>
        <v>0</v>
      </c>
      <c r="G8700" s="7">
        <v>0.56062000000000001</v>
      </c>
      <c r="H8700" s="6">
        <f t="shared" si="2026"/>
        <v>19621.7</v>
      </c>
      <c r="I8700" s="7">
        <v>0.14380000000000001</v>
      </c>
      <c r="J8700" s="6">
        <f t="shared" si="2027"/>
        <v>2013.2</v>
      </c>
      <c r="K8700" s="20"/>
      <c r="L8700" s="6">
        <f t="shared" si="2028"/>
        <v>40000</v>
      </c>
      <c r="M8700" s="11">
        <f t="shared" si="2035"/>
        <v>0</v>
      </c>
      <c r="N8700" s="6">
        <f t="shared" si="2029"/>
        <v>887.20000000000437</v>
      </c>
      <c r="O8700" s="11">
        <f t="shared" si="2036"/>
        <v>18734.499999999996</v>
      </c>
      <c r="P8700" s="11">
        <f t="shared" si="2030"/>
        <v>0</v>
      </c>
      <c r="Q8700" s="11">
        <f t="shared" si="2037"/>
        <v>2013.2</v>
      </c>
      <c r="R8700" s="11">
        <f t="shared" si="2038"/>
        <v>20747.699999999997</v>
      </c>
      <c r="S8700" s="6">
        <f t="shared" si="2031"/>
        <v>0</v>
      </c>
      <c r="T8700" s="11">
        <f t="shared" si="2032"/>
        <v>0</v>
      </c>
      <c r="U8700" s="11">
        <f t="shared" si="2033"/>
        <v>0</v>
      </c>
      <c r="V8700" s="11">
        <f t="shared" si="2039"/>
        <v>0</v>
      </c>
      <c r="W8700" s="20"/>
    </row>
    <row r="8701" spans="1:23" x14ac:dyDescent="0.25">
      <c r="A8701">
        <v>2022122818</v>
      </c>
      <c r="B8701">
        <v>4</v>
      </c>
      <c r="C8701" s="7">
        <v>0.52368999999999999</v>
      </c>
      <c r="D8701" s="6">
        <f t="shared" si="2025"/>
        <v>41895.199999999997</v>
      </c>
      <c r="E8701" s="62">
        <v>0</v>
      </c>
      <c r="F8701" s="6">
        <f t="shared" si="2034"/>
        <v>0</v>
      </c>
      <c r="G8701" s="7">
        <v>0.58226999999999995</v>
      </c>
      <c r="H8701" s="6">
        <f t="shared" si="2026"/>
        <v>20379.449999999997</v>
      </c>
      <c r="I8701" s="7">
        <v>1.2749999999999999E-2</v>
      </c>
      <c r="J8701" s="6">
        <f t="shared" si="2027"/>
        <v>178.5</v>
      </c>
      <c r="K8701" s="20"/>
      <c r="L8701" s="6">
        <f t="shared" si="2028"/>
        <v>40000</v>
      </c>
      <c r="M8701" s="11">
        <f t="shared" si="2035"/>
        <v>0</v>
      </c>
      <c r="N8701" s="6">
        <f t="shared" si="2029"/>
        <v>1895.1999999999971</v>
      </c>
      <c r="O8701" s="11">
        <f t="shared" si="2036"/>
        <v>18484.25</v>
      </c>
      <c r="P8701" s="11">
        <f t="shared" si="2030"/>
        <v>0</v>
      </c>
      <c r="Q8701" s="11">
        <f t="shared" si="2037"/>
        <v>178.5</v>
      </c>
      <c r="R8701" s="11">
        <f t="shared" si="2038"/>
        <v>18662.75</v>
      </c>
      <c r="S8701" s="6">
        <f t="shared" si="2031"/>
        <v>0</v>
      </c>
      <c r="T8701" s="11">
        <f t="shared" si="2032"/>
        <v>0</v>
      </c>
      <c r="U8701" s="11">
        <f t="shared" si="2033"/>
        <v>0</v>
      </c>
      <c r="V8701" s="11">
        <f t="shared" si="2039"/>
        <v>0</v>
      </c>
      <c r="W8701" s="20"/>
    </row>
    <row r="8702" spans="1:23" x14ac:dyDescent="0.25">
      <c r="A8702">
        <v>2022122819</v>
      </c>
      <c r="B8702">
        <v>4</v>
      </c>
      <c r="C8702" s="7">
        <v>0.54149999999999998</v>
      </c>
      <c r="D8702" s="6">
        <f t="shared" si="2025"/>
        <v>43320</v>
      </c>
      <c r="E8702" s="62">
        <v>0</v>
      </c>
      <c r="F8702" s="6">
        <f t="shared" si="2034"/>
        <v>0</v>
      </c>
      <c r="G8702" s="7">
        <v>0.65646000000000004</v>
      </c>
      <c r="H8702" s="6">
        <f t="shared" si="2026"/>
        <v>22976.100000000002</v>
      </c>
      <c r="I8702" s="7">
        <v>0</v>
      </c>
      <c r="J8702" s="6">
        <f t="shared" si="2027"/>
        <v>0</v>
      </c>
      <c r="K8702" s="20"/>
      <c r="L8702" s="6">
        <f t="shared" si="2028"/>
        <v>40000</v>
      </c>
      <c r="M8702" s="11">
        <f t="shared" si="2035"/>
        <v>0</v>
      </c>
      <c r="N8702" s="6">
        <f t="shared" si="2029"/>
        <v>3320</v>
      </c>
      <c r="O8702" s="11">
        <f t="shared" si="2036"/>
        <v>19656.100000000002</v>
      </c>
      <c r="P8702" s="11">
        <f t="shared" si="2030"/>
        <v>0</v>
      </c>
      <c r="Q8702" s="11">
        <f t="shared" si="2037"/>
        <v>0</v>
      </c>
      <c r="R8702" s="11">
        <f t="shared" si="2038"/>
        <v>19656.100000000002</v>
      </c>
      <c r="S8702" s="6">
        <f t="shared" si="2031"/>
        <v>0</v>
      </c>
      <c r="T8702" s="11">
        <f t="shared" si="2032"/>
        <v>0</v>
      </c>
      <c r="U8702" s="11">
        <f t="shared" si="2033"/>
        <v>0</v>
      </c>
      <c r="V8702" s="11">
        <f t="shared" si="2039"/>
        <v>0</v>
      </c>
      <c r="W8702" s="20"/>
    </row>
    <row r="8703" spans="1:23" x14ac:dyDescent="0.25">
      <c r="A8703">
        <v>2022122820</v>
      </c>
      <c r="B8703">
        <v>4</v>
      </c>
      <c r="C8703" s="7">
        <v>0.53988000000000003</v>
      </c>
      <c r="D8703" s="6">
        <f t="shared" si="2025"/>
        <v>43190.400000000001</v>
      </c>
      <c r="E8703" s="62">
        <v>0</v>
      </c>
      <c r="F8703" s="6">
        <f t="shared" si="2034"/>
        <v>0</v>
      </c>
      <c r="G8703" s="7">
        <v>0.69235999999999998</v>
      </c>
      <c r="H8703" s="6">
        <f t="shared" si="2026"/>
        <v>24232.6</v>
      </c>
      <c r="I8703" s="7">
        <v>4.0000000000000003E-5</v>
      </c>
      <c r="J8703" s="6">
        <f t="shared" si="2027"/>
        <v>0.56000000000000005</v>
      </c>
      <c r="K8703" s="20"/>
      <c r="L8703" s="6">
        <f t="shared" si="2028"/>
        <v>40000</v>
      </c>
      <c r="M8703" s="11">
        <f t="shared" si="2035"/>
        <v>0</v>
      </c>
      <c r="N8703" s="6">
        <f t="shared" si="2029"/>
        <v>3190.4000000000015</v>
      </c>
      <c r="O8703" s="11">
        <f t="shared" si="2036"/>
        <v>21042.199999999997</v>
      </c>
      <c r="P8703" s="11">
        <f t="shared" si="2030"/>
        <v>0</v>
      </c>
      <c r="Q8703" s="11">
        <f t="shared" si="2037"/>
        <v>0.56000000000000005</v>
      </c>
      <c r="R8703" s="11">
        <f t="shared" si="2038"/>
        <v>21042.76</v>
      </c>
      <c r="S8703" s="6">
        <f t="shared" si="2031"/>
        <v>0</v>
      </c>
      <c r="T8703" s="11">
        <f t="shared" si="2032"/>
        <v>0</v>
      </c>
      <c r="U8703" s="11">
        <f t="shared" si="2033"/>
        <v>0</v>
      </c>
      <c r="V8703" s="11">
        <f t="shared" si="2039"/>
        <v>0</v>
      </c>
      <c r="W8703" s="20"/>
    </row>
    <row r="8704" spans="1:23" x14ac:dyDescent="0.25">
      <c r="A8704">
        <v>2022122821</v>
      </c>
      <c r="B8704">
        <v>4</v>
      </c>
      <c r="C8704" s="7">
        <v>0.53230999999999995</v>
      </c>
      <c r="D8704" s="6">
        <f t="shared" si="2025"/>
        <v>42584.799999999996</v>
      </c>
      <c r="E8704" s="62">
        <v>0</v>
      </c>
      <c r="F8704" s="6">
        <f t="shared" si="2034"/>
        <v>0</v>
      </c>
      <c r="G8704" s="7">
        <v>0.68430999999999997</v>
      </c>
      <c r="H8704" s="6">
        <f t="shared" si="2026"/>
        <v>23950.85</v>
      </c>
      <c r="I8704" s="7">
        <v>4.0000000000000003E-5</v>
      </c>
      <c r="J8704" s="6">
        <f t="shared" si="2027"/>
        <v>0.56000000000000005</v>
      </c>
      <c r="K8704" s="20"/>
      <c r="L8704" s="6">
        <f t="shared" si="2028"/>
        <v>40000</v>
      </c>
      <c r="M8704" s="11">
        <f t="shared" si="2035"/>
        <v>0</v>
      </c>
      <c r="N8704" s="6">
        <f t="shared" si="2029"/>
        <v>2584.7999999999956</v>
      </c>
      <c r="O8704" s="11">
        <f t="shared" si="2036"/>
        <v>21366.050000000003</v>
      </c>
      <c r="P8704" s="11">
        <f t="shared" si="2030"/>
        <v>0</v>
      </c>
      <c r="Q8704" s="11">
        <f t="shared" si="2037"/>
        <v>0.56000000000000005</v>
      </c>
      <c r="R8704" s="11">
        <f t="shared" si="2038"/>
        <v>21366.610000000004</v>
      </c>
      <c r="S8704" s="6">
        <f t="shared" si="2031"/>
        <v>0</v>
      </c>
      <c r="T8704" s="11">
        <f t="shared" si="2032"/>
        <v>0</v>
      </c>
      <c r="U8704" s="11">
        <f t="shared" si="2033"/>
        <v>0</v>
      </c>
      <c r="V8704" s="11">
        <f t="shared" si="2039"/>
        <v>0</v>
      </c>
      <c r="W8704" s="20"/>
    </row>
    <row r="8705" spans="1:23" x14ac:dyDescent="0.25">
      <c r="A8705">
        <v>2022122822</v>
      </c>
      <c r="B8705">
        <v>4</v>
      </c>
      <c r="C8705" s="7">
        <v>0.52164999999999995</v>
      </c>
      <c r="D8705" s="6">
        <f t="shared" si="2025"/>
        <v>41731.999999999993</v>
      </c>
      <c r="E8705" s="62">
        <v>0</v>
      </c>
      <c r="F8705" s="6">
        <f t="shared" si="2034"/>
        <v>0</v>
      </c>
      <c r="G8705" s="7">
        <v>0.67583000000000004</v>
      </c>
      <c r="H8705" s="6">
        <f t="shared" si="2026"/>
        <v>23654.050000000003</v>
      </c>
      <c r="I8705" s="7">
        <v>0</v>
      </c>
      <c r="J8705" s="6">
        <f t="shared" si="2027"/>
        <v>0</v>
      </c>
      <c r="K8705" s="20"/>
      <c r="L8705" s="6">
        <f t="shared" si="2028"/>
        <v>40000</v>
      </c>
      <c r="M8705" s="11">
        <f t="shared" si="2035"/>
        <v>0</v>
      </c>
      <c r="N8705" s="6">
        <f t="shared" si="2029"/>
        <v>1731.9999999999927</v>
      </c>
      <c r="O8705" s="11">
        <f t="shared" si="2036"/>
        <v>21922.05000000001</v>
      </c>
      <c r="P8705" s="11">
        <f t="shared" si="2030"/>
        <v>0</v>
      </c>
      <c r="Q8705" s="11">
        <f t="shared" si="2037"/>
        <v>0</v>
      </c>
      <c r="R8705" s="11">
        <f t="shared" si="2038"/>
        <v>21922.05000000001</v>
      </c>
      <c r="S8705" s="6">
        <f t="shared" si="2031"/>
        <v>0</v>
      </c>
      <c r="T8705" s="11">
        <f t="shared" si="2032"/>
        <v>0</v>
      </c>
      <c r="U8705" s="11">
        <f t="shared" si="2033"/>
        <v>0</v>
      </c>
      <c r="V8705" s="11">
        <f t="shared" si="2039"/>
        <v>0</v>
      </c>
      <c r="W8705" s="20"/>
    </row>
    <row r="8706" spans="1:23" x14ac:dyDescent="0.25">
      <c r="A8706">
        <v>2022122823</v>
      </c>
      <c r="B8706">
        <v>4</v>
      </c>
      <c r="C8706" s="7">
        <v>0.50271999999999994</v>
      </c>
      <c r="D8706" s="6">
        <f t="shared" si="2025"/>
        <v>40217.599999999999</v>
      </c>
      <c r="E8706" s="62">
        <v>0</v>
      </c>
      <c r="F8706" s="6">
        <f t="shared" si="2034"/>
        <v>0</v>
      </c>
      <c r="G8706" s="7">
        <v>0.64390999999999998</v>
      </c>
      <c r="H8706" s="6">
        <f t="shared" si="2026"/>
        <v>22536.85</v>
      </c>
      <c r="I8706" s="7">
        <v>0</v>
      </c>
      <c r="J8706" s="6">
        <f t="shared" si="2027"/>
        <v>0</v>
      </c>
      <c r="K8706" s="20"/>
      <c r="L8706" s="6">
        <f t="shared" si="2028"/>
        <v>40000</v>
      </c>
      <c r="M8706" s="11">
        <f t="shared" si="2035"/>
        <v>0</v>
      </c>
      <c r="N8706" s="6">
        <f t="shared" si="2029"/>
        <v>217.59999999999854</v>
      </c>
      <c r="O8706" s="11">
        <f t="shared" si="2036"/>
        <v>22319.25</v>
      </c>
      <c r="P8706" s="11">
        <f t="shared" si="2030"/>
        <v>0</v>
      </c>
      <c r="Q8706" s="11">
        <f t="shared" si="2037"/>
        <v>0</v>
      </c>
      <c r="R8706" s="11">
        <f t="shared" si="2038"/>
        <v>22319.25</v>
      </c>
      <c r="S8706" s="6">
        <f t="shared" si="2031"/>
        <v>0</v>
      </c>
      <c r="T8706" s="11">
        <f t="shared" si="2032"/>
        <v>0</v>
      </c>
      <c r="U8706" s="11">
        <f t="shared" si="2033"/>
        <v>0</v>
      </c>
      <c r="V8706" s="11">
        <f t="shared" si="2039"/>
        <v>0</v>
      </c>
      <c r="W8706" s="20"/>
    </row>
    <row r="8707" spans="1:23" x14ac:dyDescent="0.25">
      <c r="A8707">
        <v>2022122824</v>
      </c>
      <c r="B8707">
        <v>4</v>
      </c>
      <c r="C8707" s="7">
        <v>0.47589999999999999</v>
      </c>
      <c r="D8707" s="6">
        <f t="shared" si="2025"/>
        <v>38072</v>
      </c>
      <c r="E8707" s="62">
        <v>0</v>
      </c>
      <c r="F8707" s="6">
        <f t="shared" si="2034"/>
        <v>0</v>
      </c>
      <c r="G8707" s="7">
        <v>0.59050000000000002</v>
      </c>
      <c r="H8707" s="6">
        <f t="shared" si="2026"/>
        <v>20667.5</v>
      </c>
      <c r="I8707" s="7">
        <v>0</v>
      </c>
      <c r="J8707" s="6">
        <f t="shared" si="2027"/>
        <v>0</v>
      </c>
      <c r="K8707" s="20"/>
      <c r="L8707" s="6">
        <f t="shared" si="2028"/>
        <v>38072</v>
      </c>
      <c r="M8707" s="11">
        <f t="shared" si="2035"/>
        <v>1928</v>
      </c>
      <c r="N8707" s="6">
        <f t="shared" si="2029"/>
        <v>0</v>
      </c>
      <c r="O8707" s="11">
        <f t="shared" si="2036"/>
        <v>20667.5</v>
      </c>
      <c r="P8707" s="11">
        <f t="shared" si="2030"/>
        <v>0</v>
      </c>
      <c r="Q8707" s="11">
        <f t="shared" si="2037"/>
        <v>0</v>
      </c>
      <c r="R8707" s="11">
        <f t="shared" si="2038"/>
        <v>22595.5</v>
      </c>
      <c r="S8707" s="6">
        <f t="shared" si="2031"/>
        <v>0</v>
      </c>
      <c r="T8707" s="11">
        <f t="shared" si="2032"/>
        <v>0</v>
      </c>
      <c r="U8707" s="11">
        <f t="shared" si="2033"/>
        <v>0</v>
      </c>
      <c r="V8707" s="11">
        <f t="shared" si="2039"/>
        <v>0</v>
      </c>
      <c r="W8707" s="20"/>
    </row>
    <row r="8708" spans="1:23" x14ac:dyDescent="0.25">
      <c r="A8708">
        <v>2022122901</v>
      </c>
      <c r="B8708">
        <v>5</v>
      </c>
      <c r="C8708" s="7">
        <v>0.45390000000000003</v>
      </c>
      <c r="D8708" s="6">
        <f t="shared" si="2025"/>
        <v>36312</v>
      </c>
      <c r="E8708" s="62">
        <v>0</v>
      </c>
      <c r="F8708" s="6">
        <f t="shared" si="2034"/>
        <v>0</v>
      </c>
      <c r="G8708" s="7">
        <v>0.55886000000000002</v>
      </c>
      <c r="H8708" s="6">
        <f t="shared" si="2026"/>
        <v>19560.100000000002</v>
      </c>
      <c r="I8708" s="7">
        <v>0</v>
      </c>
      <c r="J8708" s="6">
        <f t="shared" si="2027"/>
        <v>0</v>
      </c>
      <c r="K8708" s="20"/>
      <c r="L8708" s="6">
        <f t="shared" si="2028"/>
        <v>36312</v>
      </c>
      <c r="M8708" s="11">
        <f t="shared" si="2035"/>
        <v>3688</v>
      </c>
      <c r="N8708" s="6">
        <f t="shared" si="2029"/>
        <v>0</v>
      </c>
      <c r="O8708" s="11">
        <f t="shared" si="2036"/>
        <v>19560.100000000002</v>
      </c>
      <c r="P8708" s="11">
        <f t="shared" si="2030"/>
        <v>0</v>
      </c>
      <c r="Q8708" s="11">
        <f t="shared" si="2037"/>
        <v>0</v>
      </c>
      <c r="R8708" s="11">
        <f t="shared" si="2038"/>
        <v>23248.100000000002</v>
      </c>
      <c r="S8708" s="6">
        <f t="shared" si="2031"/>
        <v>0</v>
      </c>
      <c r="T8708" s="11">
        <f t="shared" si="2032"/>
        <v>0</v>
      </c>
      <c r="U8708" s="11">
        <f t="shared" si="2033"/>
        <v>0</v>
      </c>
      <c r="V8708" s="11">
        <f t="shared" si="2039"/>
        <v>0</v>
      </c>
      <c r="W8708" s="20"/>
    </row>
    <row r="8709" spans="1:23" x14ac:dyDescent="0.25">
      <c r="A8709">
        <v>2022122902</v>
      </c>
      <c r="B8709">
        <v>5</v>
      </c>
      <c r="C8709" s="7">
        <v>0.43752999999999997</v>
      </c>
      <c r="D8709" s="6">
        <f t="shared" ref="D8709:D8772" si="2040">D$18*C8709</f>
        <v>35002.400000000001</v>
      </c>
      <c r="E8709" s="62">
        <v>0</v>
      </c>
      <c r="F8709" s="6">
        <f t="shared" si="2034"/>
        <v>0</v>
      </c>
      <c r="G8709" s="7">
        <v>0.52334000000000003</v>
      </c>
      <c r="H8709" s="6">
        <f t="shared" ref="H8709:H8772" si="2041">H$18*G8709</f>
        <v>18316.900000000001</v>
      </c>
      <c r="I8709" s="7">
        <v>0</v>
      </c>
      <c r="J8709" s="6">
        <f t="shared" ref="J8709:J8772" si="2042">I8709*J$18</f>
        <v>0</v>
      </c>
      <c r="K8709" s="20"/>
      <c r="L8709" s="6">
        <f t="shared" si="2028"/>
        <v>35002.400000000001</v>
      </c>
      <c r="M8709" s="11">
        <f t="shared" si="2035"/>
        <v>4997.5999999999985</v>
      </c>
      <c r="N8709" s="6">
        <f t="shared" si="2029"/>
        <v>0</v>
      </c>
      <c r="O8709" s="11">
        <f t="shared" si="2036"/>
        <v>18316.900000000001</v>
      </c>
      <c r="P8709" s="11">
        <f t="shared" si="2030"/>
        <v>0</v>
      </c>
      <c r="Q8709" s="11">
        <f t="shared" si="2037"/>
        <v>0</v>
      </c>
      <c r="R8709" s="11">
        <f t="shared" si="2038"/>
        <v>23314.5</v>
      </c>
      <c r="S8709" s="6">
        <f t="shared" si="2031"/>
        <v>0</v>
      </c>
      <c r="T8709" s="11">
        <f t="shared" si="2032"/>
        <v>0</v>
      </c>
      <c r="U8709" s="11">
        <f t="shared" si="2033"/>
        <v>0</v>
      </c>
      <c r="V8709" s="11">
        <f t="shared" si="2039"/>
        <v>0</v>
      </c>
      <c r="W8709" s="20"/>
    </row>
    <row r="8710" spans="1:23" x14ac:dyDescent="0.25">
      <c r="A8710">
        <v>2022122903</v>
      </c>
      <c r="B8710">
        <v>5</v>
      </c>
      <c r="C8710" s="7">
        <v>0.42544999999999999</v>
      </c>
      <c r="D8710" s="6">
        <f t="shared" si="2040"/>
        <v>34036</v>
      </c>
      <c r="E8710" s="62">
        <v>0</v>
      </c>
      <c r="F8710" s="6">
        <f t="shared" si="2034"/>
        <v>0</v>
      </c>
      <c r="G8710" s="7">
        <v>0.49669999999999997</v>
      </c>
      <c r="H8710" s="6">
        <f t="shared" si="2041"/>
        <v>17384.5</v>
      </c>
      <c r="I8710" s="7">
        <v>0</v>
      </c>
      <c r="J8710" s="6">
        <f t="shared" si="2042"/>
        <v>0</v>
      </c>
      <c r="K8710" s="20"/>
      <c r="L8710" s="6">
        <f t="shared" si="2028"/>
        <v>34036</v>
      </c>
      <c r="M8710" s="11">
        <f t="shared" si="2035"/>
        <v>5964</v>
      </c>
      <c r="N8710" s="6">
        <f t="shared" si="2029"/>
        <v>0</v>
      </c>
      <c r="O8710" s="11">
        <f t="shared" si="2036"/>
        <v>17384.5</v>
      </c>
      <c r="P8710" s="11">
        <f t="shared" si="2030"/>
        <v>0</v>
      </c>
      <c r="Q8710" s="11">
        <f t="shared" si="2037"/>
        <v>0</v>
      </c>
      <c r="R8710" s="11">
        <f t="shared" si="2038"/>
        <v>23348.5</v>
      </c>
      <c r="S8710" s="6">
        <f t="shared" si="2031"/>
        <v>0</v>
      </c>
      <c r="T8710" s="11">
        <f t="shared" si="2032"/>
        <v>0</v>
      </c>
      <c r="U8710" s="11">
        <f t="shared" si="2033"/>
        <v>0</v>
      </c>
      <c r="V8710" s="11">
        <f t="shared" si="2039"/>
        <v>0</v>
      </c>
      <c r="W8710" s="20"/>
    </row>
    <row r="8711" spans="1:23" x14ac:dyDescent="0.25">
      <c r="A8711">
        <v>2022122904</v>
      </c>
      <c r="B8711">
        <v>5</v>
      </c>
      <c r="C8711" s="7">
        <v>0.42076999999999998</v>
      </c>
      <c r="D8711" s="6">
        <f t="shared" si="2040"/>
        <v>33661.599999999999</v>
      </c>
      <c r="E8711" s="62">
        <v>0</v>
      </c>
      <c r="F8711" s="6">
        <f t="shared" si="2034"/>
        <v>0</v>
      </c>
      <c r="G8711" s="7">
        <v>0.47907</v>
      </c>
      <c r="H8711" s="6">
        <f t="shared" si="2041"/>
        <v>16767.45</v>
      </c>
      <c r="I8711" s="7">
        <v>4.0000000000000003E-5</v>
      </c>
      <c r="J8711" s="6">
        <f t="shared" si="2042"/>
        <v>0.56000000000000005</v>
      </c>
      <c r="K8711" s="20"/>
      <c r="L8711" s="6">
        <f t="shared" si="2028"/>
        <v>33661.599999999999</v>
      </c>
      <c r="M8711" s="11">
        <f t="shared" si="2035"/>
        <v>6338.4000000000015</v>
      </c>
      <c r="N8711" s="6">
        <f t="shared" si="2029"/>
        <v>0</v>
      </c>
      <c r="O8711" s="11">
        <f t="shared" si="2036"/>
        <v>16767.45</v>
      </c>
      <c r="P8711" s="11">
        <f t="shared" si="2030"/>
        <v>0</v>
      </c>
      <c r="Q8711" s="11">
        <f t="shared" si="2037"/>
        <v>0.56000000000000005</v>
      </c>
      <c r="R8711" s="11">
        <f t="shared" si="2038"/>
        <v>23106.410000000003</v>
      </c>
      <c r="S8711" s="6">
        <f t="shared" si="2031"/>
        <v>0</v>
      </c>
      <c r="T8711" s="11">
        <f t="shared" si="2032"/>
        <v>0</v>
      </c>
      <c r="U8711" s="11">
        <f t="shared" si="2033"/>
        <v>0</v>
      </c>
      <c r="V8711" s="11">
        <f t="shared" si="2039"/>
        <v>0</v>
      </c>
      <c r="W8711" s="20"/>
    </row>
    <row r="8712" spans="1:23" x14ac:dyDescent="0.25">
      <c r="A8712">
        <v>2022122905</v>
      </c>
      <c r="B8712">
        <v>5</v>
      </c>
      <c r="C8712" s="7">
        <v>0.42310999999999999</v>
      </c>
      <c r="D8712" s="6">
        <f t="shared" si="2040"/>
        <v>33848.799999999996</v>
      </c>
      <c r="E8712" s="62">
        <v>0</v>
      </c>
      <c r="F8712" s="6">
        <f t="shared" si="2034"/>
        <v>0</v>
      </c>
      <c r="G8712" s="7">
        <v>0.47598000000000001</v>
      </c>
      <c r="H8712" s="6">
        <f t="shared" si="2041"/>
        <v>16659.3</v>
      </c>
      <c r="I8712" s="7">
        <v>4.0000000000000003E-5</v>
      </c>
      <c r="J8712" s="6">
        <f t="shared" si="2042"/>
        <v>0.56000000000000005</v>
      </c>
      <c r="K8712" s="20"/>
      <c r="L8712" s="6">
        <f t="shared" si="2028"/>
        <v>33848.799999999996</v>
      </c>
      <c r="M8712" s="11">
        <f t="shared" si="2035"/>
        <v>6151.2000000000044</v>
      </c>
      <c r="N8712" s="6">
        <f t="shared" si="2029"/>
        <v>0</v>
      </c>
      <c r="O8712" s="11">
        <f t="shared" si="2036"/>
        <v>16659.3</v>
      </c>
      <c r="P8712" s="11">
        <f t="shared" si="2030"/>
        <v>0</v>
      </c>
      <c r="Q8712" s="11">
        <f t="shared" si="2037"/>
        <v>0.56000000000000005</v>
      </c>
      <c r="R8712" s="11">
        <f t="shared" si="2038"/>
        <v>22811.060000000005</v>
      </c>
      <c r="S8712" s="6">
        <f t="shared" si="2031"/>
        <v>0</v>
      </c>
      <c r="T8712" s="11">
        <f t="shared" si="2032"/>
        <v>0</v>
      </c>
      <c r="U8712" s="11">
        <f t="shared" si="2033"/>
        <v>0</v>
      </c>
      <c r="V8712" s="11">
        <f t="shared" si="2039"/>
        <v>0</v>
      </c>
      <c r="W8712" s="20"/>
    </row>
    <row r="8713" spans="1:23" x14ac:dyDescent="0.25">
      <c r="A8713">
        <v>2022122906</v>
      </c>
      <c r="B8713">
        <v>5</v>
      </c>
      <c r="C8713" s="7">
        <v>0.43790000000000001</v>
      </c>
      <c r="D8713" s="6">
        <f t="shared" si="2040"/>
        <v>35032</v>
      </c>
      <c r="E8713" s="62">
        <v>0</v>
      </c>
      <c r="F8713" s="6">
        <f t="shared" si="2034"/>
        <v>0</v>
      </c>
      <c r="G8713" s="7">
        <v>0.47402</v>
      </c>
      <c r="H8713" s="6">
        <f t="shared" si="2041"/>
        <v>16590.7</v>
      </c>
      <c r="I8713" s="7">
        <v>4.0000000000000003E-5</v>
      </c>
      <c r="J8713" s="6">
        <f t="shared" si="2042"/>
        <v>0.56000000000000005</v>
      </c>
      <c r="K8713" s="20"/>
      <c r="L8713" s="6">
        <f t="shared" si="2028"/>
        <v>35032</v>
      </c>
      <c r="M8713" s="11">
        <f t="shared" si="2035"/>
        <v>4968</v>
      </c>
      <c r="N8713" s="6">
        <f t="shared" si="2029"/>
        <v>0</v>
      </c>
      <c r="O8713" s="11">
        <f t="shared" si="2036"/>
        <v>16590.7</v>
      </c>
      <c r="P8713" s="11">
        <f t="shared" si="2030"/>
        <v>0</v>
      </c>
      <c r="Q8713" s="11">
        <f t="shared" si="2037"/>
        <v>0.56000000000000005</v>
      </c>
      <c r="R8713" s="11">
        <f t="shared" si="2038"/>
        <v>21559.260000000002</v>
      </c>
      <c r="S8713" s="6">
        <f t="shared" si="2031"/>
        <v>0</v>
      </c>
      <c r="T8713" s="11">
        <f t="shared" si="2032"/>
        <v>0</v>
      </c>
      <c r="U8713" s="11">
        <f t="shared" si="2033"/>
        <v>0</v>
      </c>
      <c r="V8713" s="11">
        <f t="shared" si="2039"/>
        <v>0</v>
      </c>
      <c r="W8713" s="20"/>
    </row>
    <row r="8714" spans="1:23" x14ac:dyDescent="0.25">
      <c r="A8714">
        <v>2022122907</v>
      </c>
      <c r="B8714">
        <v>5</v>
      </c>
      <c r="C8714" s="7">
        <v>0.45898</v>
      </c>
      <c r="D8714" s="6">
        <f t="shared" si="2040"/>
        <v>36718.400000000001</v>
      </c>
      <c r="E8714" s="62">
        <v>0</v>
      </c>
      <c r="F8714" s="6">
        <f t="shared" si="2034"/>
        <v>0</v>
      </c>
      <c r="G8714" s="7">
        <v>0.45623000000000002</v>
      </c>
      <c r="H8714" s="6">
        <f t="shared" si="2041"/>
        <v>15968.050000000001</v>
      </c>
      <c r="I8714" s="7">
        <v>4.0000000000000003E-5</v>
      </c>
      <c r="J8714" s="6">
        <f t="shared" si="2042"/>
        <v>0.56000000000000005</v>
      </c>
      <c r="K8714" s="20"/>
      <c r="L8714" s="6">
        <f t="shared" si="2028"/>
        <v>36718.400000000001</v>
      </c>
      <c r="M8714" s="11">
        <f t="shared" si="2035"/>
        <v>3281.5999999999985</v>
      </c>
      <c r="N8714" s="6">
        <f t="shared" si="2029"/>
        <v>0</v>
      </c>
      <c r="O8714" s="11">
        <f t="shared" si="2036"/>
        <v>15968.050000000001</v>
      </c>
      <c r="P8714" s="11">
        <f t="shared" si="2030"/>
        <v>0</v>
      </c>
      <c r="Q8714" s="11">
        <f t="shared" si="2037"/>
        <v>0.56000000000000005</v>
      </c>
      <c r="R8714" s="11">
        <f t="shared" si="2038"/>
        <v>19250.210000000003</v>
      </c>
      <c r="S8714" s="6">
        <f t="shared" si="2031"/>
        <v>0</v>
      </c>
      <c r="T8714" s="11">
        <f t="shared" si="2032"/>
        <v>0</v>
      </c>
      <c r="U8714" s="11">
        <f t="shared" si="2033"/>
        <v>0</v>
      </c>
      <c r="V8714" s="11">
        <f t="shared" si="2039"/>
        <v>0</v>
      </c>
      <c r="W8714" s="20"/>
    </row>
    <row r="8715" spans="1:23" x14ac:dyDescent="0.25">
      <c r="A8715">
        <v>2022122908</v>
      </c>
      <c r="B8715">
        <v>5</v>
      </c>
      <c r="C8715" s="7">
        <v>0.47656999999999999</v>
      </c>
      <c r="D8715" s="6">
        <f t="shared" si="2040"/>
        <v>38125.599999999999</v>
      </c>
      <c r="E8715" s="62">
        <v>0</v>
      </c>
      <c r="F8715" s="6">
        <f t="shared" si="2034"/>
        <v>0</v>
      </c>
      <c r="G8715" s="7">
        <v>0.46777999999999997</v>
      </c>
      <c r="H8715" s="6">
        <f t="shared" si="2041"/>
        <v>16372.3</v>
      </c>
      <c r="I8715" s="7">
        <v>4.1599999999999996E-3</v>
      </c>
      <c r="J8715" s="6">
        <f t="shared" si="2042"/>
        <v>58.239999999999995</v>
      </c>
      <c r="K8715" s="20"/>
      <c r="L8715" s="6">
        <f t="shared" si="2028"/>
        <v>38125.599999999999</v>
      </c>
      <c r="M8715" s="11">
        <f t="shared" si="2035"/>
        <v>1874.4000000000015</v>
      </c>
      <c r="N8715" s="6">
        <f t="shared" si="2029"/>
        <v>0</v>
      </c>
      <c r="O8715" s="11">
        <f t="shared" si="2036"/>
        <v>16372.3</v>
      </c>
      <c r="P8715" s="11">
        <f t="shared" si="2030"/>
        <v>0</v>
      </c>
      <c r="Q8715" s="11">
        <f t="shared" si="2037"/>
        <v>58.239999999999995</v>
      </c>
      <c r="R8715" s="11">
        <f t="shared" si="2038"/>
        <v>18304.940000000002</v>
      </c>
      <c r="S8715" s="6">
        <f t="shared" si="2031"/>
        <v>0</v>
      </c>
      <c r="T8715" s="11">
        <f t="shared" si="2032"/>
        <v>0</v>
      </c>
      <c r="U8715" s="11">
        <f t="shared" si="2033"/>
        <v>0</v>
      </c>
      <c r="V8715" s="11">
        <f t="shared" si="2039"/>
        <v>0</v>
      </c>
      <c r="W8715" s="20"/>
    </row>
    <row r="8716" spans="1:23" x14ac:dyDescent="0.25">
      <c r="A8716">
        <v>2022122909</v>
      </c>
      <c r="B8716">
        <v>5</v>
      </c>
      <c r="C8716" s="7">
        <v>0.48973</v>
      </c>
      <c r="D8716" s="6">
        <f t="shared" si="2040"/>
        <v>39178.400000000001</v>
      </c>
      <c r="E8716" s="62">
        <v>0</v>
      </c>
      <c r="F8716" s="6">
        <f t="shared" si="2034"/>
        <v>0</v>
      </c>
      <c r="G8716" s="7">
        <v>0.45517000000000002</v>
      </c>
      <c r="H8716" s="6">
        <f t="shared" si="2041"/>
        <v>15930.95</v>
      </c>
      <c r="I8716" s="7">
        <v>8.3769999999999997E-2</v>
      </c>
      <c r="J8716" s="6">
        <f t="shared" si="2042"/>
        <v>1172.78</v>
      </c>
      <c r="K8716" s="20"/>
      <c r="L8716" s="6">
        <f t="shared" si="2028"/>
        <v>39178.400000000001</v>
      </c>
      <c r="M8716" s="11">
        <f t="shared" si="2035"/>
        <v>821.59999999999854</v>
      </c>
      <c r="N8716" s="6">
        <f t="shared" si="2029"/>
        <v>0</v>
      </c>
      <c r="O8716" s="11">
        <f t="shared" si="2036"/>
        <v>15930.95</v>
      </c>
      <c r="P8716" s="11">
        <f t="shared" si="2030"/>
        <v>0</v>
      </c>
      <c r="Q8716" s="11">
        <f t="shared" si="2037"/>
        <v>1172.78</v>
      </c>
      <c r="R8716" s="11">
        <f t="shared" si="2038"/>
        <v>17925.329999999998</v>
      </c>
      <c r="S8716" s="6">
        <f t="shared" si="2031"/>
        <v>0</v>
      </c>
      <c r="T8716" s="11">
        <f t="shared" si="2032"/>
        <v>0</v>
      </c>
      <c r="U8716" s="11">
        <f t="shared" si="2033"/>
        <v>0</v>
      </c>
      <c r="V8716" s="11">
        <f t="shared" si="2039"/>
        <v>0</v>
      </c>
      <c r="W8716" s="20"/>
    </row>
    <row r="8717" spans="1:23" x14ac:dyDescent="0.25">
      <c r="A8717">
        <v>2022122910</v>
      </c>
      <c r="B8717">
        <v>5</v>
      </c>
      <c r="C8717" s="7">
        <v>0.50514000000000003</v>
      </c>
      <c r="D8717" s="6">
        <f t="shared" si="2040"/>
        <v>40411.200000000004</v>
      </c>
      <c r="E8717" s="62">
        <v>0</v>
      </c>
      <c r="F8717" s="6">
        <f t="shared" si="2034"/>
        <v>0</v>
      </c>
      <c r="G8717" s="7">
        <v>0.41260000000000002</v>
      </c>
      <c r="H8717" s="6">
        <f t="shared" si="2041"/>
        <v>14441</v>
      </c>
      <c r="I8717" s="7">
        <v>0.22403000000000001</v>
      </c>
      <c r="J8717" s="6">
        <f t="shared" si="2042"/>
        <v>3136.42</v>
      </c>
      <c r="K8717" s="20"/>
      <c r="L8717" s="6">
        <f t="shared" si="2028"/>
        <v>40000</v>
      </c>
      <c r="M8717" s="11">
        <f t="shared" si="2035"/>
        <v>0</v>
      </c>
      <c r="N8717" s="6">
        <f t="shared" si="2029"/>
        <v>411.20000000000437</v>
      </c>
      <c r="O8717" s="11">
        <f t="shared" si="2036"/>
        <v>14029.799999999996</v>
      </c>
      <c r="P8717" s="11">
        <f t="shared" si="2030"/>
        <v>0</v>
      </c>
      <c r="Q8717" s="11">
        <f t="shared" si="2037"/>
        <v>3136.42</v>
      </c>
      <c r="R8717" s="11">
        <f t="shared" si="2038"/>
        <v>17166.219999999994</v>
      </c>
      <c r="S8717" s="6">
        <f t="shared" si="2031"/>
        <v>0</v>
      </c>
      <c r="T8717" s="11">
        <f t="shared" si="2032"/>
        <v>0</v>
      </c>
      <c r="U8717" s="11">
        <f t="shared" si="2033"/>
        <v>0</v>
      </c>
      <c r="V8717" s="11">
        <f t="shared" si="2039"/>
        <v>0</v>
      </c>
      <c r="W8717" s="20"/>
    </row>
    <row r="8718" spans="1:23" x14ac:dyDescent="0.25">
      <c r="A8718">
        <v>2022122911</v>
      </c>
      <c r="B8718">
        <v>5</v>
      </c>
      <c r="C8718" s="7">
        <v>0.50905999999999996</v>
      </c>
      <c r="D8718" s="6">
        <f t="shared" si="2040"/>
        <v>40724.799999999996</v>
      </c>
      <c r="E8718" s="62">
        <v>0</v>
      </c>
      <c r="F8718" s="6">
        <f t="shared" si="2034"/>
        <v>0</v>
      </c>
      <c r="G8718" s="7">
        <v>0.35632999999999998</v>
      </c>
      <c r="H8718" s="6">
        <f t="shared" si="2041"/>
        <v>12471.55</v>
      </c>
      <c r="I8718" s="7">
        <v>0.28226000000000001</v>
      </c>
      <c r="J8718" s="6">
        <f t="shared" si="2042"/>
        <v>3951.6400000000003</v>
      </c>
      <c r="K8718" s="20"/>
      <c r="L8718" s="6">
        <f t="shared" si="2028"/>
        <v>40000</v>
      </c>
      <c r="M8718" s="11">
        <f t="shared" si="2035"/>
        <v>0</v>
      </c>
      <c r="N8718" s="6">
        <f t="shared" si="2029"/>
        <v>724.79999999999563</v>
      </c>
      <c r="O8718" s="11">
        <f t="shared" si="2036"/>
        <v>11746.750000000004</v>
      </c>
      <c r="P8718" s="11">
        <f t="shared" si="2030"/>
        <v>0</v>
      </c>
      <c r="Q8718" s="11">
        <f t="shared" si="2037"/>
        <v>3951.6400000000003</v>
      </c>
      <c r="R8718" s="11">
        <f t="shared" si="2038"/>
        <v>15698.390000000003</v>
      </c>
      <c r="S8718" s="6">
        <f t="shared" si="2031"/>
        <v>0</v>
      </c>
      <c r="T8718" s="11">
        <f t="shared" si="2032"/>
        <v>0</v>
      </c>
      <c r="U8718" s="11">
        <f t="shared" si="2033"/>
        <v>0</v>
      </c>
      <c r="V8718" s="11">
        <f t="shared" si="2039"/>
        <v>0</v>
      </c>
      <c r="W8718" s="20"/>
    </row>
    <row r="8719" spans="1:23" x14ac:dyDescent="0.25">
      <c r="A8719">
        <v>2022122912</v>
      </c>
      <c r="B8719">
        <v>5</v>
      </c>
      <c r="C8719" s="7">
        <v>0.51359999999999995</v>
      </c>
      <c r="D8719" s="6">
        <f t="shared" si="2040"/>
        <v>41087.999999999993</v>
      </c>
      <c r="E8719" s="62">
        <v>0</v>
      </c>
      <c r="F8719" s="6">
        <f t="shared" si="2034"/>
        <v>0</v>
      </c>
      <c r="G8719" s="7">
        <v>0.34360000000000002</v>
      </c>
      <c r="H8719" s="6">
        <f t="shared" si="2041"/>
        <v>12026</v>
      </c>
      <c r="I8719" s="7">
        <v>0.33300999999999997</v>
      </c>
      <c r="J8719" s="6">
        <f t="shared" si="2042"/>
        <v>4662.1399999999994</v>
      </c>
      <c r="K8719" s="20"/>
      <c r="L8719" s="6">
        <f t="shared" si="2028"/>
        <v>40000</v>
      </c>
      <c r="M8719" s="11">
        <f t="shared" si="2035"/>
        <v>0</v>
      </c>
      <c r="N8719" s="6">
        <f t="shared" si="2029"/>
        <v>1087.9999999999927</v>
      </c>
      <c r="O8719" s="11">
        <f t="shared" si="2036"/>
        <v>10938.000000000007</v>
      </c>
      <c r="P8719" s="11">
        <f t="shared" si="2030"/>
        <v>0</v>
      </c>
      <c r="Q8719" s="11">
        <f t="shared" si="2037"/>
        <v>4662.1399999999994</v>
      </c>
      <c r="R8719" s="11">
        <f t="shared" si="2038"/>
        <v>15600.140000000007</v>
      </c>
      <c r="S8719" s="6">
        <f t="shared" si="2031"/>
        <v>0</v>
      </c>
      <c r="T8719" s="11">
        <f t="shared" si="2032"/>
        <v>0</v>
      </c>
      <c r="U8719" s="11">
        <f t="shared" si="2033"/>
        <v>0</v>
      </c>
      <c r="V8719" s="11">
        <f t="shared" si="2039"/>
        <v>0</v>
      </c>
      <c r="W8719" s="20"/>
    </row>
    <row r="8720" spans="1:23" x14ac:dyDescent="0.25">
      <c r="A8720">
        <v>2022122913</v>
      </c>
      <c r="B8720">
        <v>5</v>
      </c>
      <c r="C8720" s="7">
        <v>0.51598999999999995</v>
      </c>
      <c r="D8720" s="6">
        <f t="shared" si="2040"/>
        <v>41279.199999999997</v>
      </c>
      <c r="E8720" s="62">
        <v>0</v>
      </c>
      <c r="F8720" s="6">
        <f t="shared" si="2034"/>
        <v>0</v>
      </c>
      <c r="G8720" s="7">
        <v>0.32494000000000001</v>
      </c>
      <c r="H8720" s="6">
        <f t="shared" si="2041"/>
        <v>11372.9</v>
      </c>
      <c r="I8720" s="7">
        <v>0.32707000000000003</v>
      </c>
      <c r="J8720" s="6">
        <f t="shared" si="2042"/>
        <v>4578.9800000000005</v>
      </c>
      <c r="K8720" s="20"/>
      <c r="L8720" s="6">
        <f t="shared" si="2028"/>
        <v>40000</v>
      </c>
      <c r="M8720" s="11">
        <f t="shared" si="2035"/>
        <v>0</v>
      </c>
      <c r="N8720" s="6">
        <f t="shared" si="2029"/>
        <v>1279.1999999999971</v>
      </c>
      <c r="O8720" s="11">
        <f t="shared" si="2036"/>
        <v>10093.700000000003</v>
      </c>
      <c r="P8720" s="11">
        <f t="shared" si="2030"/>
        <v>0</v>
      </c>
      <c r="Q8720" s="11">
        <f t="shared" si="2037"/>
        <v>4578.9800000000005</v>
      </c>
      <c r="R8720" s="11">
        <f t="shared" si="2038"/>
        <v>14672.680000000004</v>
      </c>
      <c r="S8720" s="6">
        <f t="shared" si="2031"/>
        <v>0</v>
      </c>
      <c r="T8720" s="11">
        <f t="shared" si="2032"/>
        <v>0</v>
      </c>
      <c r="U8720" s="11">
        <f t="shared" si="2033"/>
        <v>0</v>
      </c>
      <c r="V8720" s="11">
        <f t="shared" si="2039"/>
        <v>0</v>
      </c>
      <c r="W8720" s="20"/>
    </row>
    <row r="8721" spans="1:23" x14ac:dyDescent="0.25">
      <c r="A8721">
        <v>2022122914</v>
      </c>
      <c r="B8721">
        <v>5</v>
      </c>
      <c r="C8721" s="7">
        <v>0.51798</v>
      </c>
      <c r="D8721" s="6">
        <f t="shared" si="2040"/>
        <v>41438.400000000001</v>
      </c>
      <c r="E8721" s="62">
        <v>0</v>
      </c>
      <c r="F8721" s="6">
        <f t="shared" si="2034"/>
        <v>0</v>
      </c>
      <c r="G8721" s="7">
        <v>0.29158000000000001</v>
      </c>
      <c r="H8721" s="6">
        <f t="shared" si="2041"/>
        <v>10205.300000000001</v>
      </c>
      <c r="I8721" s="7">
        <v>0.29255999999999999</v>
      </c>
      <c r="J8721" s="6">
        <f t="shared" si="2042"/>
        <v>4095.8399999999997</v>
      </c>
      <c r="K8721" s="20"/>
      <c r="L8721" s="6">
        <f t="shared" si="2028"/>
        <v>40000</v>
      </c>
      <c r="M8721" s="11">
        <f t="shared" si="2035"/>
        <v>0</v>
      </c>
      <c r="N8721" s="6">
        <f t="shared" si="2029"/>
        <v>1438.4000000000015</v>
      </c>
      <c r="O8721" s="11">
        <f t="shared" si="2036"/>
        <v>8766.9</v>
      </c>
      <c r="P8721" s="11">
        <f t="shared" si="2030"/>
        <v>0</v>
      </c>
      <c r="Q8721" s="11">
        <f t="shared" si="2037"/>
        <v>4095.8399999999997</v>
      </c>
      <c r="R8721" s="11">
        <f t="shared" si="2038"/>
        <v>12862.74</v>
      </c>
      <c r="S8721" s="6">
        <f t="shared" si="2031"/>
        <v>0</v>
      </c>
      <c r="T8721" s="11">
        <f t="shared" si="2032"/>
        <v>0</v>
      </c>
      <c r="U8721" s="11">
        <f t="shared" si="2033"/>
        <v>0</v>
      </c>
      <c r="V8721" s="11">
        <f t="shared" si="2039"/>
        <v>0</v>
      </c>
      <c r="W8721" s="20"/>
    </row>
    <row r="8722" spans="1:23" x14ac:dyDescent="0.25">
      <c r="A8722">
        <v>2022122915</v>
      </c>
      <c r="B8722">
        <v>5</v>
      </c>
      <c r="C8722" s="7">
        <v>0.51641999999999999</v>
      </c>
      <c r="D8722" s="6">
        <f t="shared" si="2040"/>
        <v>41313.599999999999</v>
      </c>
      <c r="E8722" s="62">
        <v>0</v>
      </c>
      <c r="F8722" s="6">
        <f t="shared" si="2034"/>
        <v>0</v>
      </c>
      <c r="G8722" s="7">
        <v>0.25440000000000002</v>
      </c>
      <c r="H8722" s="6">
        <f t="shared" si="2041"/>
        <v>8904</v>
      </c>
      <c r="I8722" s="7">
        <v>0.26865</v>
      </c>
      <c r="J8722" s="6">
        <f t="shared" si="2042"/>
        <v>3761.1</v>
      </c>
      <c r="K8722" s="20"/>
      <c r="L8722" s="6">
        <f t="shared" si="2028"/>
        <v>40000</v>
      </c>
      <c r="M8722" s="11">
        <f t="shared" si="2035"/>
        <v>0</v>
      </c>
      <c r="N8722" s="6">
        <f t="shared" si="2029"/>
        <v>1313.5999999999985</v>
      </c>
      <c r="O8722" s="11">
        <f t="shared" si="2036"/>
        <v>7590.4000000000015</v>
      </c>
      <c r="P8722" s="11">
        <f t="shared" si="2030"/>
        <v>0</v>
      </c>
      <c r="Q8722" s="11">
        <f t="shared" si="2037"/>
        <v>3761.1</v>
      </c>
      <c r="R8722" s="11">
        <f t="shared" si="2038"/>
        <v>11351.500000000002</v>
      </c>
      <c r="S8722" s="6">
        <f t="shared" si="2031"/>
        <v>0</v>
      </c>
      <c r="T8722" s="11">
        <f t="shared" si="2032"/>
        <v>0</v>
      </c>
      <c r="U8722" s="11">
        <f t="shared" si="2033"/>
        <v>0</v>
      </c>
      <c r="V8722" s="11">
        <f t="shared" si="2039"/>
        <v>0</v>
      </c>
      <c r="W8722" s="20"/>
    </row>
    <row r="8723" spans="1:23" x14ac:dyDescent="0.25">
      <c r="A8723">
        <v>2022122916</v>
      </c>
      <c r="B8723">
        <v>5</v>
      </c>
      <c r="C8723" s="7">
        <v>0.51258000000000004</v>
      </c>
      <c r="D8723" s="6">
        <f t="shared" si="2040"/>
        <v>41006.400000000001</v>
      </c>
      <c r="E8723" s="62">
        <v>0</v>
      </c>
      <c r="F8723" s="6">
        <f t="shared" si="2034"/>
        <v>0</v>
      </c>
      <c r="G8723" s="7">
        <v>0.22711000000000001</v>
      </c>
      <c r="H8723" s="6">
        <f t="shared" si="2041"/>
        <v>7948.85</v>
      </c>
      <c r="I8723" s="7">
        <v>0.18409</v>
      </c>
      <c r="J8723" s="6">
        <f t="shared" si="2042"/>
        <v>2577.2600000000002</v>
      </c>
      <c r="K8723" s="20"/>
      <c r="L8723" s="6">
        <f t="shared" si="2028"/>
        <v>40000</v>
      </c>
      <c r="M8723" s="11">
        <f t="shared" si="2035"/>
        <v>0</v>
      </c>
      <c r="N8723" s="6">
        <f t="shared" si="2029"/>
        <v>1006.4000000000015</v>
      </c>
      <c r="O8723" s="11">
        <f t="shared" si="2036"/>
        <v>6942.4499999999989</v>
      </c>
      <c r="P8723" s="11">
        <f t="shared" si="2030"/>
        <v>0</v>
      </c>
      <c r="Q8723" s="11">
        <f t="shared" si="2037"/>
        <v>2577.2600000000002</v>
      </c>
      <c r="R8723" s="11">
        <f t="shared" si="2038"/>
        <v>9519.7099999999991</v>
      </c>
      <c r="S8723" s="6">
        <f t="shared" si="2031"/>
        <v>0</v>
      </c>
      <c r="T8723" s="11">
        <f t="shared" si="2032"/>
        <v>0</v>
      </c>
      <c r="U8723" s="11">
        <f t="shared" si="2033"/>
        <v>0</v>
      </c>
      <c r="V8723" s="11">
        <f t="shared" si="2039"/>
        <v>0</v>
      </c>
      <c r="W8723" s="20"/>
    </row>
    <row r="8724" spans="1:23" x14ac:dyDescent="0.25">
      <c r="A8724">
        <v>2022122917</v>
      </c>
      <c r="B8724">
        <v>5</v>
      </c>
      <c r="C8724" s="7">
        <v>0.51141999999999999</v>
      </c>
      <c r="D8724" s="6">
        <f t="shared" si="2040"/>
        <v>40913.599999999999</v>
      </c>
      <c r="E8724" s="62">
        <v>0</v>
      </c>
      <c r="F8724" s="6">
        <f t="shared" si="2034"/>
        <v>0</v>
      </c>
      <c r="G8724" s="7">
        <v>0.20086999999999999</v>
      </c>
      <c r="H8724" s="6">
        <f t="shared" si="2041"/>
        <v>7030.45</v>
      </c>
      <c r="I8724" s="7">
        <v>9.4850000000000004E-2</v>
      </c>
      <c r="J8724" s="6">
        <f t="shared" si="2042"/>
        <v>1327.9</v>
      </c>
      <c r="K8724" s="20"/>
      <c r="L8724" s="6">
        <f t="shared" ref="L8724:L8779" si="2043">IF(D8724-F8724&gt;C$17,C$17,D8724-F8724)</f>
        <v>40000</v>
      </c>
      <c r="M8724" s="11">
        <f t="shared" si="2035"/>
        <v>0</v>
      </c>
      <c r="N8724" s="6">
        <f t="shared" ref="N8724:N8779" si="2044">IF(D8724-F8724-L8724&gt;H8724,H8724,D8724-F8724-L8724)</f>
        <v>913.59999999999854</v>
      </c>
      <c r="O8724" s="11">
        <f t="shared" si="2036"/>
        <v>6116.8500000000013</v>
      </c>
      <c r="P8724" s="11">
        <f t="shared" ref="P8724:P8779" si="2045">IF(D8724-F8724-L8724-N8724&gt;J8724,J8724,D8724-F8724-L8724-N8724)</f>
        <v>0</v>
      </c>
      <c r="Q8724" s="11">
        <f t="shared" si="2037"/>
        <v>1327.9</v>
      </c>
      <c r="R8724" s="11">
        <f t="shared" si="2038"/>
        <v>7444.7500000000018</v>
      </c>
      <c r="S8724" s="6">
        <f t="shared" ref="S8724:S8779" si="2046">D8724-F8724-L8724-N8724-P8724</f>
        <v>0</v>
      </c>
      <c r="T8724" s="11">
        <f t="shared" ref="T8724:T8779" si="2047">IF(T8723-AD$23+AD$24*R8724-S8724&gt;T$19,T$19,IF(T8723-AD$23+AD$24*R8724-S8724&lt;0,0,T8723-AD$23+AD$24*R8724-S8724))</f>
        <v>0</v>
      </c>
      <c r="U8724" s="11">
        <f t="shared" ref="U8724:U8779" si="2048">IF(T8723-AD$23-T8724&gt;0,T8723-AD$23-T8724,0)</f>
        <v>0</v>
      </c>
      <c r="V8724" s="11">
        <f t="shared" si="2039"/>
        <v>0</v>
      </c>
      <c r="W8724" s="20"/>
    </row>
    <row r="8725" spans="1:23" x14ac:dyDescent="0.25">
      <c r="A8725">
        <v>2022122918</v>
      </c>
      <c r="B8725">
        <v>5</v>
      </c>
      <c r="C8725" s="7">
        <v>0.52500000000000002</v>
      </c>
      <c r="D8725" s="6">
        <f t="shared" si="2040"/>
        <v>42000</v>
      </c>
      <c r="E8725" s="62">
        <v>0</v>
      </c>
      <c r="F8725" s="6">
        <f t="shared" ref="F8725:F8756" si="2049">F$18*E8725</f>
        <v>0</v>
      </c>
      <c r="G8725" s="7">
        <v>0.18107999999999999</v>
      </c>
      <c r="H8725" s="6">
        <f t="shared" si="2041"/>
        <v>6337.7999999999993</v>
      </c>
      <c r="I8725" s="7">
        <v>2.2890000000000001E-2</v>
      </c>
      <c r="J8725" s="6">
        <f t="shared" si="2042"/>
        <v>320.46000000000004</v>
      </c>
      <c r="K8725" s="20"/>
      <c r="L8725" s="6">
        <f t="shared" si="2043"/>
        <v>40000</v>
      </c>
      <c r="M8725" s="11">
        <f t="shared" ref="M8725:M8779" si="2050">C$17-L8725</f>
        <v>0</v>
      </c>
      <c r="N8725" s="6">
        <f t="shared" si="2044"/>
        <v>2000</v>
      </c>
      <c r="O8725" s="11">
        <f t="shared" ref="O8725:O8779" si="2051">H8725-N8725</f>
        <v>4337.7999999999993</v>
      </c>
      <c r="P8725" s="11">
        <f t="shared" si="2045"/>
        <v>0</v>
      </c>
      <c r="Q8725" s="11">
        <f t="shared" ref="Q8725:Q8779" si="2052">J8725-P8725</f>
        <v>320.46000000000004</v>
      </c>
      <c r="R8725" s="11">
        <f t="shared" ref="R8725:R8779" si="2053">M8725+O8725+Q8725</f>
        <v>4658.2599999999993</v>
      </c>
      <c r="S8725" s="6">
        <f t="shared" si="2046"/>
        <v>0</v>
      </c>
      <c r="T8725" s="11">
        <f t="shared" si="2047"/>
        <v>0</v>
      </c>
      <c r="U8725" s="11">
        <f t="shared" si="2048"/>
        <v>0</v>
      </c>
      <c r="V8725" s="11">
        <f t="shared" ref="V8725:V8779" si="2054">D8725-F8725-L8725-N8725-P8725-U8725</f>
        <v>0</v>
      </c>
      <c r="W8725" s="20"/>
    </row>
    <row r="8726" spans="1:23" x14ac:dyDescent="0.25">
      <c r="A8726">
        <v>2022122919</v>
      </c>
      <c r="B8726">
        <v>5</v>
      </c>
      <c r="C8726" s="7">
        <v>0.53603999999999996</v>
      </c>
      <c r="D8726" s="6">
        <f t="shared" si="2040"/>
        <v>42883.199999999997</v>
      </c>
      <c r="E8726" s="62">
        <v>0</v>
      </c>
      <c r="F8726" s="6">
        <f t="shared" si="2049"/>
        <v>0</v>
      </c>
      <c r="G8726" s="7">
        <v>0.16611999999999999</v>
      </c>
      <c r="H8726" s="6">
        <f t="shared" si="2041"/>
        <v>5814.2</v>
      </c>
      <c r="I8726" s="7">
        <v>0</v>
      </c>
      <c r="J8726" s="6">
        <f t="shared" si="2042"/>
        <v>0</v>
      </c>
      <c r="K8726" s="20"/>
      <c r="L8726" s="6">
        <f t="shared" si="2043"/>
        <v>40000</v>
      </c>
      <c r="M8726" s="11">
        <f t="shared" si="2050"/>
        <v>0</v>
      </c>
      <c r="N8726" s="6">
        <f t="shared" si="2044"/>
        <v>2883.1999999999971</v>
      </c>
      <c r="O8726" s="11">
        <f t="shared" si="2051"/>
        <v>2931.0000000000027</v>
      </c>
      <c r="P8726" s="11">
        <f t="shared" si="2045"/>
        <v>0</v>
      </c>
      <c r="Q8726" s="11">
        <f t="shared" si="2052"/>
        <v>0</v>
      </c>
      <c r="R8726" s="11">
        <f t="shared" si="2053"/>
        <v>2931.0000000000027</v>
      </c>
      <c r="S8726" s="6">
        <f t="shared" si="2046"/>
        <v>0</v>
      </c>
      <c r="T8726" s="11">
        <f t="shared" si="2047"/>
        <v>0</v>
      </c>
      <c r="U8726" s="11">
        <f t="shared" si="2048"/>
        <v>0</v>
      </c>
      <c r="V8726" s="11">
        <f t="shared" si="2054"/>
        <v>0</v>
      </c>
      <c r="W8726" s="20"/>
    </row>
    <row r="8727" spans="1:23" x14ac:dyDescent="0.25">
      <c r="A8727">
        <v>2022122920</v>
      </c>
      <c r="B8727">
        <v>5</v>
      </c>
      <c r="C8727" s="7">
        <v>0.52819000000000005</v>
      </c>
      <c r="D8727" s="6">
        <f t="shared" si="2040"/>
        <v>42255.200000000004</v>
      </c>
      <c r="E8727" s="62">
        <v>0</v>
      </c>
      <c r="F8727" s="6">
        <f t="shared" si="2049"/>
        <v>0</v>
      </c>
      <c r="G8727" s="7">
        <v>0.15695999999999999</v>
      </c>
      <c r="H8727" s="6">
        <f t="shared" si="2041"/>
        <v>5493.5999999999995</v>
      </c>
      <c r="I8727" s="7">
        <v>0</v>
      </c>
      <c r="J8727" s="6">
        <f t="shared" si="2042"/>
        <v>0</v>
      </c>
      <c r="K8727" s="20"/>
      <c r="L8727" s="6">
        <f t="shared" si="2043"/>
        <v>40000</v>
      </c>
      <c r="M8727" s="11">
        <f t="shared" si="2050"/>
        <v>0</v>
      </c>
      <c r="N8727" s="6">
        <f t="shared" si="2044"/>
        <v>2255.2000000000044</v>
      </c>
      <c r="O8727" s="11">
        <f t="shared" si="2051"/>
        <v>3238.3999999999951</v>
      </c>
      <c r="P8727" s="11">
        <f t="shared" si="2045"/>
        <v>0</v>
      </c>
      <c r="Q8727" s="11">
        <f t="shared" si="2052"/>
        <v>0</v>
      </c>
      <c r="R8727" s="11">
        <f t="shared" si="2053"/>
        <v>3238.3999999999951</v>
      </c>
      <c r="S8727" s="6">
        <f t="shared" si="2046"/>
        <v>0</v>
      </c>
      <c r="T8727" s="11">
        <f t="shared" si="2047"/>
        <v>0</v>
      </c>
      <c r="U8727" s="11">
        <f t="shared" si="2048"/>
        <v>0</v>
      </c>
      <c r="V8727" s="11">
        <f t="shared" si="2054"/>
        <v>0</v>
      </c>
      <c r="W8727" s="20"/>
    </row>
    <row r="8728" spans="1:23" x14ac:dyDescent="0.25">
      <c r="A8728">
        <v>2022122921</v>
      </c>
      <c r="B8728">
        <v>5</v>
      </c>
      <c r="C8728" s="7">
        <v>0.51856000000000002</v>
      </c>
      <c r="D8728" s="6">
        <f t="shared" si="2040"/>
        <v>41484.800000000003</v>
      </c>
      <c r="E8728" s="62">
        <v>0</v>
      </c>
      <c r="F8728" s="6">
        <f t="shared" si="2049"/>
        <v>0</v>
      </c>
      <c r="G8728" s="7">
        <v>0.17555000000000001</v>
      </c>
      <c r="H8728" s="6">
        <f t="shared" si="2041"/>
        <v>6144.25</v>
      </c>
      <c r="I8728" s="7">
        <v>0</v>
      </c>
      <c r="J8728" s="6">
        <f t="shared" si="2042"/>
        <v>0</v>
      </c>
      <c r="K8728" s="20"/>
      <c r="L8728" s="6">
        <f t="shared" si="2043"/>
        <v>40000</v>
      </c>
      <c r="M8728" s="11">
        <f t="shared" si="2050"/>
        <v>0</v>
      </c>
      <c r="N8728" s="6">
        <f t="shared" si="2044"/>
        <v>1484.8000000000029</v>
      </c>
      <c r="O8728" s="11">
        <f t="shared" si="2051"/>
        <v>4659.4499999999971</v>
      </c>
      <c r="P8728" s="11">
        <f t="shared" si="2045"/>
        <v>0</v>
      </c>
      <c r="Q8728" s="11">
        <f t="shared" si="2052"/>
        <v>0</v>
      </c>
      <c r="R8728" s="11">
        <f t="shared" si="2053"/>
        <v>4659.4499999999971</v>
      </c>
      <c r="S8728" s="6">
        <f t="shared" si="2046"/>
        <v>0</v>
      </c>
      <c r="T8728" s="11">
        <f t="shared" si="2047"/>
        <v>0</v>
      </c>
      <c r="U8728" s="11">
        <f t="shared" si="2048"/>
        <v>0</v>
      </c>
      <c r="V8728" s="11">
        <f t="shared" si="2054"/>
        <v>0</v>
      </c>
      <c r="W8728" s="20"/>
    </row>
    <row r="8729" spans="1:23" x14ac:dyDescent="0.25">
      <c r="A8729">
        <v>2022122922</v>
      </c>
      <c r="B8729">
        <v>5</v>
      </c>
      <c r="C8729" s="7">
        <v>0.50617999999999996</v>
      </c>
      <c r="D8729" s="6">
        <f t="shared" si="2040"/>
        <v>40494.399999999994</v>
      </c>
      <c r="E8729" s="62">
        <v>0</v>
      </c>
      <c r="F8729" s="6">
        <f t="shared" si="2049"/>
        <v>0</v>
      </c>
      <c r="G8729" s="7">
        <v>0.19383</v>
      </c>
      <c r="H8729" s="6">
        <f t="shared" si="2041"/>
        <v>6784.05</v>
      </c>
      <c r="I8729" s="7">
        <v>0</v>
      </c>
      <c r="J8729" s="6">
        <f t="shared" si="2042"/>
        <v>0</v>
      </c>
      <c r="K8729" s="20"/>
      <c r="L8729" s="6">
        <f t="shared" si="2043"/>
        <v>40000</v>
      </c>
      <c r="M8729" s="11">
        <f t="shared" si="2050"/>
        <v>0</v>
      </c>
      <c r="N8729" s="6">
        <f t="shared" si="2044"/>
        <v>494.39999999999418</v>
      </c>
      <c r="O8729" s="11">
        <f t="shared" si="2051"/>
        <v>6289.650000000006</v>
      </c>
      <c r="P8729" s="11">
        <f t="shared" si="2045"/>
        <v>0</v>
      </c>
      <c r="Q8729" s="11">
        <f t="shared" si="2052"/>
        <v>0</v>
      </c>
      <c r="R8729" s="11">
        <f t="shared" si="2053"/>
        <v>6289.650000000006</v>
      </c>
      <c r="S8729" s="6">
        <f t="shared" si="2046"/>
        <v>0</v>
      </c>
      <c r="T8729" s="11">
        <f t="shared" si="2047"/>
        <v>0</v>
      </c>
      <c r="U8729" s="11">
        <f t="shared" si="2048"/>
        <v>0</v>
      </c>
      <c r="V8729" s="11">
        <f t="shared" si="2054"/>
        <v>0</v>
      </c>
      <c r="W8729" s="20"/>
    </row>
    <row r="8730" spans="1:23" x14ac:dyDescent="0.25">
      <c r="A8730">
        <v>2022122923</v>
      </c>
      <c r="B8730">
        <v>5</v>
      </c>
      <c r="C8730" s="7">
        <v>0.48699999999999999</v>
      </c>
      <c r="D8730" s="6">
        <f t="shared" si="2040"/>
        <v>38960</v>
      </c>
      <c r="E8730" s="62">
        <v>0</v>
      </c>
      <c r="F8730" s="6">
        <f t="shared" si="2049"/>
        <v>0</v>
      </c>
      <c r="G8730" s="7">
        <v>0.17176</v>
      </c>
      <c r="H8730" s="6">
        <f t="shared" si="2041"/>
        <v>6011.5999999999995</v>
      </c>
      <c r="I8730" s="7">
        <v>0</v>
      </c>
      <c r="J8730" s="6">
        <f t="shared" si="2042"/>
        <v>0</v>
      </c>
      <c r="K8730" s="20"/>
      <c r="L8730" s="6">
        <f t="shared" si="2043"/>
        <v>38960</v>
      </c>
      <c r="M8730" s="11">
        <f t="shared" si="2050"/>
        <v>1040</v>
      </c>
      <c r="N8730" s="6">
        <f t="shared" si="2044"/>
        <v>0</v>
      </c>
      <c r="O8730" s="11">
        <f t="shared" si="2051"/>
        <v>6011.5999999999995</v>
      </c>
      <c r="P8730" s="11">
        <f t="shared" si="2045"/>
        <v>0</v>
      </c>
      <c r="Q8730" s="11">
        <f t="shared" si="2052"/>
        <v>0</v>
      </c>
      <c r="R8730" s="11">
        <f t="shared" si="2053"/>
        <v>7051.5999999999995</v>
      </c>
      <c r="S8730" s="6">
        <f t="shared" si="2046"/>
        <v>0</v>
      </c>
      <c r="T8730" s="11">
        <f t="shared" si="2047"/>
        <v>0</v>
      </c>
      <c r="U8730" s="11">
        <f t="shared" si="2048"/>
        <v>0</v>
      </c>
      <c r="V8730" s="11">
        <f t="shared" si="2054"/>
        <v>0</v>
      </c>
      <c r="W8730" s="20"/>
    </row>
    <row r="8731" spans="1:23" x14ac:dyDescent="0.25">
      <c r="A8731">
        <v>2022122924</v>
      </c>
      <c r="B8731">
        <v>5</v>
      </c>
      <c r="C8731" s="7">
        <v>0.46455999999999997</v>
      </c>
      <c r="D8731" s="6">
        <f t="shared" si="2040"/>
        <v>37164.799999999996</v>
      </c>
      <c r="E8731" s="62">
        <v>0</v>
      </c>
      <c r="F8731" s="6">
        <f t="shared" si="2049"/>
        <v>0</v>
      </c>
      <c r="G8731" s="7">
        <v>0.14892</v>
      </c>
      <c r="H8731" s="6">
        <f t="shared" si="2041"/>
        <v>5212.2</v>
      </c>
      <c r="I8731" s="7">
        <v>0</v>
      </c>
      <c r="J8731" s="6">
        <f t="shared" si="2042"/>
        <v>0</v>
      </c>
      <c r="K8731" s="20"/>
      <c r="L8731" s="6">
        <f t="shared" si="2043"/>
        <v>37164.799999999996</v>
      </c>
      <c r="M8731" s="11">
        <f t="shared" si="2050"/>
        <v>2835.2000000000044</v>
      </c>
      <c r="N8731" s="6">
        <f t="shared" si="2044"/>
        <v>0</v>
      </c>
      <c r="O8731" s="11">
        <f t="shared" si="2051"/>
        <v>5212.2</v>
      </c>
      <c r="P8731" s="11">
        <f t="shared" si="2045"/>
        <v>0</v>
      </c>
      <c r="Q8731" s="11">
        <f t="shared" si="2052"/>
        <v>0</v>
      </c>
      <c r="R8731" s="11">
        <f t="shared" si="2053"/>
        <v>8047.4000000000042</v>
      </c>
      <c r="S8731" s="6">
        <f t="shared" si="2046"/>
        <v>0</v>
      </c>
      <c r="T8731" s="11">
        <f t="shared" si="2047"/>
        <v>0</v>
      </c>
      <c r="U8731" s="11">
        <f t="shared" si="2048"/>
        <v>0</v>
      </c>
      <c r="V8731" s="11">
        <f t="shared" si="2054"/>
        <v>0</v>
      </c>
      <c r="W8731" s="20"/>
    </row>
    <row r="8732" spans="1:23" x14ac:dyDescent="0.25">
      <c r="A8732">
        <v>2022123001</v>
      </c>
      <c r="B8732">
        <v>6</v>
      </c>
      <c r="C8732" s="7">
        <v>0.44470999999999999</v>
      </c>
      <c r="D8732" s="6">
        <f t="shared" si="2040"/>
        <v>35576.800000000003</v>
      </c>
      <c r="E8732" s="62">
        <v>0</v>
      </c>
      <c r="F8732" s="6">
        <f t="shared" si="2049"/>
        <v>0</v>
      </c>
      <c r="G8732" s="7">
        <v>0.11791</v>
      </c>
      <c r="H8732" s="6">
        <f t="shared" si="2041"/>
        <v>4126.8500000000004</v>
      </c>
      <c r="I8732" s="7">
        <v>0</v>
      </c>
      <c r="J8732" s="6">
        <f t="shared" si="2042"/>
        <v>0</v>
      </c>
      <c r="K8732" s="20"/>
      <c r="L8732" s="6">
        <f t="shared" si="2043"/>
        <v>35576.800000000003</v>
      </c>
      <c r="M8732" s="11">
        <f t="shared" si="2050"/>
        <v>4423.1999999999971</v>
      </c>
      <c r="N8732" s="6">
        <f t="shared" si="2044"/>
        <v>0</v>
      </c>
      <c r="O8732" s="11">
        <f t="shared" si="2051"/>
        <v>4126.8500000000004</v>
      </c>
      <c r="P8732" s="11">
        <f t="shared" si="2045"/>
        <v>0</v>
      </c>
      <c r="Q8732" s="11">
        <f t="shared" si="2052"/>
        <v>0</v>
      </c>
      <c r="R8732" s="11">
        <f t="shared" si="2053"/>
        <v>8550.0499999999975</v>
      </c>
      <c r="S8732" s="6">
        <f t="shared" si="2046"/>
        <v>0</v>
      </c>
      <c r="T8732" s="11">
        <f t="shared" si="2047"/>
        <v>0</v>
      </c>
      <c r="U8732" s="11">
        <f t="shared" si="2048"/>
        <v>0</v>
      </c>
      <c r="V8732" s="11">
        <f t="shared" si="2054"/>
        <v>0</v>
      </c>
      <c r="W8732" s="20"/>
    </row>
    <row r="8733" spans="1:23" x14ac:dyDescent="0.25">
      <c r="A8733">
        <v>2022123002</v>
      </c>
      <c r="B8733">
        <v>6</v>
      </c>
      <c r="C8733" s="7">
        <v>0.43121999999999999</v>
      </c>
      <c r="D8733" s="6">
        <f t="shared" si="2040"/>
        <v>34497.599999999999</v>
      </c>
      <c r="E8733" s="62">
        <v>0</v>
      </c>
      <c r="F8733" s="6">
        <f t="shared" si="2049"/>
        <v>0</v>
      </c>
      <c r="G8733" s="7">
        <v>9.9699999999999997E-2</v>
      </c>
      <c r="H8733" s="6">
        <f t="shared" si="2041"/>
        <v>3489.5</v>
      </c>
      <c r="I8733" s="7">
        <v>0</v>
      </c>
      <c r="J8733" s="6">
        <f t="shared" si="2042"/>
        <v>0</v>
      </c>
      <c r="K8733" s="20"/>
      <c r="L8733" s="6">
        <f t="shared" si="2043"/>
        <v>34497.599999999999</v>
      </c>
      <c r="M8733" s="11">
        <f t="shared" si="2050"/>
        <v>5502.4000000000015</v>
      </c>
      <c r="N8733" s="6">
        <f t="shared" si="2044"/>
        <v>0</v>
      </c>
      <c r="O8733" s="11">
        <f t="shared" si="2051"/>
        <v>3489.5</v>
      </c>
      <c r="P8733" s="11">
        <f t="shared" si="2045"/>
        <v>0</v>
      </c>
      <c r="Q8733" s="11">
        <f t="shared" si="2052"/>
        <v>0</v>
      </c>
      <c r="R8733" s="11">
        <f t="shared" si="2053"/>
        <v>8991.9000000000015</v>
      </c>
      <c r="S8733" s="6">
        <f t="shared" si="2046"/>
        <v>0</v>
      </c>
      <c r="T8733" s="11">
        <f t="shared" si="2047"/>
        <v>0</v>
      </c>
      <c r="U8733" s="11">
        <f t="shared" si="2048"/>
        <v>0</v>
      </c>
      <c r="V8733" s="11">
        <f t="shared" si="2054"/>
        <v>0</v>
      </c>
      <c r="W8733" s="20"/>
    </row>
    <row r="8734" spans="1:23" x14ac:dyDescent="0.25">
      <c r="A8734">
        <v>2022123003</v>
      </c>
      <c r="B8734">
        <v>6</v>
      </c>
      <c r="C8734" s="7">
        <v>0.42498000000000002</v>
      </c>
      <c r="D8734" s="6">
        <f t="shared" si="2040"/>
        <v>33998.400000000001</v>
      </c>
      <c r="E8734" s="62">
        <v>0</v>
      </c>
      <c r="F8734" s="6">
        <f t="shared" si="2049"/>
        <v>0</v>
      </c>
      <c r="G8734" s="7">
        <v>8.7150000000000005E-2</v>
      </c>
      <c r="H8734" s="6">
        <f t="shared" si="2041"/>
        <v>3050.25</v>
      </c>
      <c r="I8734" s="7">
        <v>0</v>
      </c>
      <c r="J8734" s="6">
        <f t="shared" si="2042"/>
        <v>0</v>
      </c>
      <c r="K8734" s="20"/>
      <c r="L8734" s="6">
        <f t="shared" si="2043"/>
        <v>33998.400000000001</v>
      </c>
      <c r="M8734" s="11">
        <f t="shared" si="2050"/>
        <v>6001.5999999999985</v>
      </c>
      <c r="N8734" s="6">
        <f t="shared" si="2044"/>
        <v>0</v>
      </c>
      <c r="O8734" s="11">
        <f t="shared" si="2051"/>
        <v>3050.25</v>
      </c>
      <c r="P8734" s="11">
        <f t="shared" si="2045"/>
        <v>0</v>
      </c>
      <c r="Q8734" s="11">
        <f t="shared" si="2052"/>
        <v>0</v>
      </c>
      <c r="R8734" s="11">
        <f t="shared" si="2053"/>
        <v>9051.8499999999985</v>
      </c>
      <c r="S8734" s="6">
        <f t="shared" si="2046"/>
        <v>0</v>
      </c>
      <c r="T8734" s="11">
        <f t="shared" si="2047"/>
        <v>0</v>
      </c>
      <c r="U8734" s="11">
        <f t="shared" si="2048"/>
        <v>0</v>
      </c>
      <c r="V8734" s="11">
        <f t="shared" si="2054"/>
        <v>0</v>
      </c>
      <c r="W8734" s="20"/>
    </row>
    <row r="8735" spans="1:23" x14ac:dyDescent="0.25">
      <c r="A8735">
        <v>2022123004</v>
      </c>
      <c r="B8735">
        <v>6</v>
      </c>
      <c r="C8735" s="7">
        <v>0.42516999999999999</v>
      </c>
      <c r="D8735" s="6">
        <f t="shared" si="2040"/>
        <v>34013.599999999999</v>
      </c>
      <c r="E8735" s="62">
        <v>0</v>
      </c>
      <c r="F8735" s="6">
        <f t="shared" si="2049"/>
        <v>0</v>
      </c>
      <c r="G8735" s="7">
        <v>6.8779999999999994E-2</v>
      </c>
      <c r="H8735" s="6">
        <f t="shared" si="2041"/>
        <v>2407.2999999999997</v>
      </c>
      <c r="I8735" s="7">
        <v>0</v>
      </c>
      <c r="J8735" s="6">
        <f t="shared" si="2042"/>
        <v>0</v>
      </c>
      <c r="K8735" s="20"/>
      <c r="L8735" s="6">
        <f t="shared" si="2043"/>
        <v>34013.599999999999</v>
      </c>
      <c r="M8735" s="11">
        <f t="shared" si="2050"/>
        <v>5986.4000000000015</v>
      </c>
      <c r="N8735" s="6">
        <f t="shared" si="2044"/>
        <v>0</v>
      </c>
      <c r="O8735" s="11">
        <f t="shared" si="2051"/>
        <v>2407.2999999999997</v>
      </c>
      <c r="P8735" s="11">
        <f t="shared" si="2045"/>
        <v>0</v>
      </c>
      <c r="Q8735" s="11">
        <f t="shared" si="2052"/>
        <v>0</v>
      </c>
      <c r="R8735" s="11">
        <f t="shared" si="2053"/>
        <v>8393.7000000000007</v>
      </c>
      <c r="S8735" s="6">
        <f t="shared" si="2046"/>
        <v>0</v>
      </c>
      <c r="T8735" s="11">
        <f t="shared" si="2047"/>
        <v>0</v>
      </c>
      <c r="U8735" s="11">
        <f t="shared" si="2048"/>
        <v>0</v>
      </c>
      <c r="V8735" s="11">
        <f t="shared" si="2054"/>
        <v>0</v>
      </c>
      <c r="W8735" s="20"/>
    </row>
    <row r="8736" spans="1:23" x14ac:dyDescent="0.25">
      <c r="A8736">
        <v>2022123005</v>
      </c>
      <c r="B8736">
        <v>6</v>
      </c>
      <c r="C8736" s="7">
        <v>0.43064999999999998</v>
      </c>
      <c r="D8736" s="6">
        <f t="shared" si="2040"/>
        <v>34452</v>
      </c>
      <c r="E8736" s="62">
        <v>0</v>
      </c>
      <c r="F8736" s="6">
        <f t="shared" si="2049"/>
        <v>0</v>
      </c>
      <c r="G8736" s="7">
        <v>7.9200000000000007E-2</v>
      </c>
      <c r="H8736" s="6">
        <f t="shared" si="2041"/>
        <v>2772.0000000000005</v>
      </c>
      <c r="I8736" s="7">
        <v>0</v>
      </c>
      <c r="J8736" s="6">
        <f t="shared" si="2042"/>
        <v>0</v>
      </c>
      <c r="K8736" s="20"/>
      <c r="L8736" s="6">
        <f t="shared" si="2043"/>
        <v>34452</v>
      </c>
      <c r="M8736" s="11">
        <f t="shared" si="2050"/>
        <v>5548</v>
      </c>
      <c r="N8736" s="6">
        <f t="shared" si="2044"/>
        <v>0</v>
      </c>
      <c r="O8736" s="11">
        <f t="shared" si="2051"/>
        <v>2772.0000000000005</v>
      </c>
      <c r="P8736" s="11">
        <f t="shared" si="2045"/>
        <v>0</v>
      </c>
      <c r="Q8736" s="11">
        <f t="shared" si="2052"/>
        <v>0</v>
      </c>
      <c r="R8736" s="11">
        <f t="shared" si="2053"/>
        <v>8320</v>
      </c>
      <c r="S8736" s="6">
        <f t="shared" si="2046"/>
        <v>0</v>
      </c>
      <c r="T8736" s="11">
        <f t="shared" si="2047"/>
        <v>0</v>
      </c>
      <c r="U8736" s="11">
        <f t="shared" si="2048"/>
        <v>0</v>
      </c>
      <c r="V8736" s="11">
        <f t="shared" si="2054"/>
        <v>0</v>
      </c>
      <c r="W8736" s="20"/>
    </row>
    <row r="8737" spans="1:23" x14ac:dyDescent="0.25">
      <c r="A8737">
        <v>2022123006</v>
      </c>
      <c r="B8737">
        <v>6</v>
      </c>
      <c r="C8737" s="7">
        <v>0.44646999999999998</v>
      </c>
      <c r="D8737" s="6">
        <f t="shared" si="2040"/>
        <v>35717.599999999999</v>
      </c>
      <c r="E8737" s="62">
        <v>0</v>
      </c>
      <c r="F8737" s="6">
        <f t="shared" si="2049"/>
        <v>0</v>
      </c>
      <c r="G8737" s="7">
        <v>0.10314</v>
      </c>
      <c r="H8737" s="6">
        <f t="shared" si="2041"/>
        <v>3609.8999999999996</v>
      </c>
      <c r="I8737" s="7">
        <v>0</v>
      </c>
      <c r="J8737" s="6">
        <f t="shared" si="2042"/>
        <v>0</v>
      </c>
      <c r="K8737" s="20"/>
      <c r="L8737" s="6">
        <f t="shared" si="2043"/>
        <v>35717.599999999999</v>
      </c>
      <c r="M8737" s="11">
        <f t="shared" si="2050"/>
        <v>4282.4000000000015</v>
      </c>
      <c r="N8737" s="6">
        <f t="shared" si="2044"/>
        <v>0</v>
      </c>
      <c r="O8737" s="11">
        <f t="shared" si="2051"/>
        <v>3609.8999999999996</v>
      </c>
      <c r="P8737" s="11">
        <f t="shared" si="2045"/>
        <v>0</v>
      </c>
      <c r="Q8737" s="11">
        <f t="shared" si="2052"/>
        <v>0</v>
      </c>
      <c r="R8737" s="11">
        <f t="shared" si="2053"/>
        <v>7892.3000000000011</v>
      </c>
      <c r="S8737" s="6">
        <f t="shared" si="2046"/>
        <v>0</v>
      </c>
      <c r="T8737" s="11">
        <f t="shared" si="2047"/>
        <v>0</v>
      </c>
      <c r="U8737" s="11">
        <f t="shared" si="2048"/>
        <v>0</v>
      </c>
      <c r="V8737" s="11">
        <f t="shared" si="2054"/>
        <v>0</v>
      </c>
      <c r="W8737" s="20"/>
    </row>
    <row r="8738" spans="1:23" x14ac:dyDescent="0.25">
      <c r="A8738">
        <v>2022123007</v>
      </c>
      <c r="B8738">
        <v>6</v>
      </c>
      <c r="C8738" s="7">
        <v>0.47115000000000001</v>
      </c>
      <c r="D8738" s="6">
        <f t="shared" si="2040"/>
        <v>37692</v>
      </c>
      <c r="E8738" s="62">
        <v>0</v>
      </c>
      <c r="F8738" s="6">
        <f t="shared" si="2049"/>
        <v>0</v>
      </c>
      <c r="G8738" s="7">
        <v>0.12335</v>
      </c>
      <c r="H8738" s="6">
        <f t="shared" si="2041"/>
        <v>4317.25</v>
      </c>
      <c r="I8738" s="7">
        <v>0</v>
      </c>
      <c r="J8738" s="6">
        <f t="shared" si="2042"/>
        <v>0</v>
      </c>
      <c r="K8738" s="20"/>
      <c r="L8738" s="6">
        <f t="shared" si="2043"/>
        <v>37692</v>
      </c>
      <c r="M8738" s="11">
        <f t="shared" si="2050"/>
        <v>2308</v>
      </c>
      <c r="N8738" s="6">
        <f t="shared" si="2044"/>
        <v>0</v>
      </c>
      <c r="O8738" s="11">
        <f t="shared" si="2051"/>
        <v>4317.25</v>
      </c>
      <c r="P8738" s="11">
        <f t="shared" si="2045"/>
        <v>0</v>
      </c>
      <c r="Q8738" s="11">
        <f t="shared" si="2052"/>
        <v>0</v>
      </c>
      <c r="R8738" s="11">
        <f t="shared" si="2053"/>
        <v>6625.25</v>
      </c>
      <c r="S8738" s="6">
        <f t="shared" si="2046"/>
        <v>0</v>
      </c>
      <c r="T8738" s="11">
        <f t="shared" si="2047"/>
        <v>0</v>
      </c>
      <c r="U8738" s="11">
        <f t="shared" si="2048"/>
        <v>0</v>
      </c>
      <c r="V8738" s="11">
        <f t="shared" si="2054"/>
        <v>0</v>
      </c>
      <c r="W8738" s="20"/>
    </row>
    <row r="8739" spans="1:23" x14ac:dyDescent="0.25">
      <c r="A8739">
        <v>2022123008</v>
      </c>
      <c r="B8739">
        <v>6</v>
      </c>
      <c r="C8739" s="7">
        <v>0.49302000000000001</v>
      </c>
      <c r="D8739" s="6">
        <f t="shared" si="2040"/>
        <v>39441.599999999999</v>
      </c>
      <c r="E8739" s="62">
        <v>0</v>
      </c>
      <c r="F8739" s="6">
        <f t="shared" si="2049"/>
        <v>0</v>
      </c>
      <c r="G8739" s="7">
        <v>0.12489</v>
      </c>
      <c r="H8739" s="6">
        <f t="shared" si="2041"/>
        <v>4371.1499999999996</v>
      </c>
      <c r="I8739" s="7">
        <v>2.0500000000000002E-3</v>
      </c>
      <c r="J8739" s="6">
        <f t="shared" si="2042"/>
        <v>28.700000000000003</v>
      </c>
      <c r="K8739" s="20"/>
      <c r="L8739" s="6">
        <f t="shared" si="2043"/>
        <v>39441.599999999999</v>
      </c>
      <c r="M8739" s="11">
        <f t="shared" si="2050"/>
        <v>558.40000000000146</v>
      </c>
      <c r="N8739" s="6">
        <f t="shared" si="2044"/>
        <v>0</v>
      </c>
      <c r="O8739" s="11">
        <f t="shared" si="2051"/>
        <v>4371.1499999999996</v>
      </c>
      <c r="P8739" s="11">
        <f t="shared" si="2045"/>
        <v>0</v>
      </c>
      <c r="Q8739" s="11">
        <f t="shared" si="2052"/>
        <v>28.700000000000003</v>
      </c>
      <c r="R8739" s="11">
        <f t="shared" si="2053"/>
        <v>4958.2500000000009</v>
      </c>
      <c r="S8739" s="6">
        <f t="shared" si="2046"/>
        <v>0</v>
      </c>
      <c r="T8739" s="11">
        <f t="shared" si="2047"/>
        <v>0</v>
      </c>
      <c r="U8739" s="11">
        <f t="shared" si="2048"/>
        <v>0</v>
      </c>
      <c r="V8739" s="11">
        <f t="shared" si="2054"/>
        <v>0</v>
      </c>
      <c r="W8739" s="20"/>
    </row>
    <row r="8740" spans="1:23" x14ac:dyDescent="0.25">
      <c r="A8740">
        <v>2022123009</v>
      </c>
      <c r="B8740">
        <v>6</v>
      </c>
      <c r="C8740" s="7">
        <v>0.50692000000000004</v>
      </c>
      <c r="D8740" s="6">
        <f t="shared" si="2040"/>
        <v>40553.600000000006</v>
      </c>
      <c r="E8740" s="62">
        <v>0</v>
      </c>
      <c r="F8740" s="6">
        <f t="shared" si="2049"/>
        <v>0</v>
      </c>
      <c r="G8740" s="7">
        <v>0.11155</v>
      </c>
      <c r="H8740" s="6">
        <f t="shared" si="2041"/>
        <v>3904.25</v>
      </c>
      <c r="I8740" s="7">
        <v>6.046E-2</v>
      </c>
      <c r="J8740" s="6">
        <f t="shared" si="2042"/>
        <v>846.44</v>
      </c>
      <c r="K8740" s="20"/>
      <c r="L8740" s="6">
        <f t="shared" si="2043"/>
        <v>40000</v>
      </c>
      <c r="M8740" s="11">
        <f t="shared" si="2050"/>
        <v>0</v>
      </c>
      <c r="N8740" s="6">
        <f t="shared" si="2044"/>
        <v>553.60000000000582</v>
      </c>
      <c r="O8740" s="11">
        <f t="shared" si="2051"/>
        <v>3350.6499999999942</v>
      </c>
      <c r="P8740" s="11">
        <f t="shared" si="2045"/>
        <v>0</v>
      </c>
      <c r="Q8740" s="11">
        <f t="shared" si="2052"/>
        <v>846.44</v>
      </c>
      <c r="R8740" s="11">
        <f t="shared" si="2053"/>
        <v>4197.0899999999947</v>
      </c>
      <c r="S8740" s="6">
        <f t="shared" si="2046"/>
        <v>0</v>
      </c>
      <c r="T8740" s="11">
        <f t="shared" si="2047"/>
        <v>0</v>
      </c>
      <c r="U8740" s="11">
        <f t="shared" si="2048"/>
        <v>0</v>
      </c>
      <c r="V8740" s="11">
        <f t="shared" si="2054"/>
        <v>0</v>
      </c>
      <c r="W8740" s="20"/>
    </row>
    <row r="8741" spans="1:23" x14ac:dyDescent="0.25">
      <c r="A8741">
        <v>2022123010</v>
      </c>
      <c r="B8741">
        <v>6</v>
      </c>
      <c r="C8741" s="7">
        <v>0.51583000000000001</v>
      </c>
      <c r="D8741" s="6">
        <f t="shared" si="2040"/>
        <v>41266.400000000001</v>
      </c>
      <c r="E8741" s="62">
        <v>0</v>
      </c>
      <c r="F8741" s="6">
        <f t="shared" si="2049"/>
        <v>0</v>
      </c>
      <c r="G8741" s="7">
        <v>8.4159999999999999E-2</v>
      </c>
      <c r="H8741" s="6">
        <f t="shared" si="2041"/>
        <v>2945.6</v>
      </c>
      <c r="I8741" s="7">
        <v>0.14116000000000001</v>
      </c>
      <c r="J8741" s="6">
        <f t="shared" si="2042"/>
        <v>1976.24</v>
      </c>
      <c r="K8741" s="20"/>
      <c r="L8741" s="6">
        <f t="shared" si="2043"/>
        <v>40000</v>
      </c>
      <c r="M8741" s="11">
        <f t="shared" si="2050"/>
        <v>0</v>
      </c>
      <c r="N8741" s="6">
        <f t="shared" si="2044"/>
        <v>1266.4000000000015</v>
      </c>
      <c r="O8741" s="11">
        <f t="shared" si="2051"/>
        <v>1679.1999999999985</v>
      </c>
      <c r="P8741" s="11">
        <f t="shared" si="2045"/>
        <v>0</v>
      </c>
      <c r="Q8741" s="11">
        <f t="shared" si="2052"/>
        <v>1976.24</v>
      </c>
      <c r="R8741" s="11">
        <f t="shared" si="2053"/>
        <v>3655.4399999999987</v>
      </c>
      <c r="S8741" s="6">
        <f t="shared" si="2046"/>
        <v>0</v>
      </c>
      <c r="T8741" s="11">
        <f t="shared" si="2047"/>
        <v>0</v>
      </c>
      <c r="U8741" s="11">
        <f t="shared" si="2048"/>
        <v>0</v>
      </c>
      <c r="V8741" s="11">
        <f t="shared" si="2054"/>
        <v>0</v>
      </c>
      <c r="W8741" s="20"/>
    </row>
    <row r="8742" spans="1:23" x14ac:dyDescent="0.25">
      <c r="A8742">
        <v>2022123011</v>
      </c>
      <c r="B8742">
        <v>6</v>
      </c>
      <c r="C8742" s="7">
        <v>0.51471</v>
      </c>
      <c r="D8742" s="6">
        <f t="shared" si="2040"/>
        <v>41176.800000000003</v>
      </c>
      <c r="E8742" s="62">
        <v>0</v>
      </c>
      <c r="F8742" s="6">
        <f t="shared" si="2049"/>
        <v>0</v>
      </c>
      <c r="G8742" s="7">
        <v>6.7930000000000004E-2</v>
      </c>
      <c r="H8742" s="6">
        <f t="shared" si="2041"/>
        <v>2377.5500000000002</v>
      </c>
      <c r="I8742" s="7">
        <v>0.22101999999999999</v>
      </c>
      <c r="J8742" s="6">
        <f t="shared" si="2042"/>
        <v>3094.2799999999997</v>
      </c>
      <c r="K8742" s="20"/>
      <c r="L8742" s="6">
        <f t="shared" si="2043"/>
        <v>40000</v>
      </c>
      <c r="M8742" s="11">
        <f t="shared" si="2050"/>
        <v>0</v>
      </c>
      <c r="N8742" s="6">
        <f t="shared" si="2044"/>
        <v>1176.8000000000029</v>
      </c>
      <c r="O8742" s="11">
        <f t="shared" si="2051"/>
        <v>1200.7499999999973</v>
      </c>
      <c r="P8742" s="11">
        <f t="shared" si="2045"/>
        <v>0</v>
      </c>
      <c r="Q8742" s="11">
        <f t="shared" si="2052"/>
        <v>3094.2799999999997</v>
      </c>
      <c r="R8742" s="11">
        <f t="shared" si="2053"/>
        <v>4295.029999999997</v>
      </c>
      <c r="S8742" s="6">
        <f t="shared" si="2046"/>
        <v>0</v>
      </c>
      <c r="T8742" s="11">
        <f t="shared" si="2047"/>
        <v>0</v>
      </c>
      <c r="U8742" s="11">
        <f t="shared" si="2048"/>
        <v>0</v>
      </c>
      <c r="V8742" s="11">
        <f t="shared" si="2054"/>
        <v>0</v>
      </c>
      <c r="W8742" s="20"/>
    </row>
    <row r="8743" spans="1:23" x14ac:dyDescent="0.25">
      <c r="A8743">
        <v>2022123012</v>
      </c>
      <c r="B8743">
        <v>6</v>
      </c>
      <c r="C8743" s="7">
        <v>0.50983000000000001</v>
      </c>
      <c r="D8743" s="6">
        <f t="shared" si="2040"/>
        <v>40786.400000000001</v>
      </c>
      <c r="E8743" s="62">
        <v>0</v>
      </c>
      <c r="F8743" s="6">
        <f t="shared" si="2049"/>
        <v>0</v>
      </c>
      <c r="G8743" s="7">
        <v>7.1650000000000005E-2</v>
      </c>
      <c r="H8743" s="6">
        <f t="shared" si="2041"/>
        <v>2507.75</v>
      </c>
      <c r="I8743" s="7">
        <v>0.23554</v>
      </c>
      <c r="J8743" s="6">
        <f t="shared" si="2042"/>
        <v>3297.56</v>
      </c>
      <c r="K8743" s="20"/>
      <c r="L8743" s="6">
        <f t="shared" si="2043"/>
        <v>40000</v>
      </c>
      <c r="M8743" s="11">
        <f t="shared" si="2050"/>
        <v>0</v>
      </c>
      <c r="N8743" s="6">
        <f t="shared" si="2044"/>
        <v>786.40000000000146</v>
      </c>
      <c r="O8743" s="11">
        <f t="shared" si="2051"/>
        <v>1721.3499999999985</v>
      </c>
      <c r="P8743" s="11">
        <f t="shared" si="2045"/>
        <v>0</v>
      </c>
      <c r="Q8743" s="11">
        <f t="shared" si="2052"/>
        <v>3297.56</v>
      </c>
      <c r="R8743" s="11">
        <f t="shared" si="2053"/>
        <v>5018.909999999998</v>
      </c>
      <c r="S8743" s="6">
        <f t="shared" si="2046"/>
        <v>0</v>
      </c>
      <c r="T8743" s="11">
        <f t="shared" si="2047"/>
        <v>0</v>
      </c>
      <c r="U8743" s="11">
        <f t="shared" si="2048"/>
        <v>0</v>
      </c>
      <c r="V8743" s="11">
        <f t="shared" si="2054"/>
        <v>0</v>
      </c>
      <c r="W8743" s="20"/>
    </row>
    <row r="8744" spans="1:23" x14ac:dyDescent="0.25">
      <c r="A8744">
        <v>2022123013</v>
      </c>
      <c r="B8744">
        <v>6</v>
      </c>
      <c r="C8744" s="7">
        <v>0.50880000000000003</v>
      </c>
      <c r="D8744" s="6">
        <f t="shared" si="2040"/>
        <v>40704</v>
      </c>
      <c r="E8744" s="62">
        <v>0</v>
      </c>
      <c r="F8744" s="6">
        <f t="shared" si="2049"/>
        <v>0</v>
      </c>
      <c r="G8744" s="7">
        <v>9.4200000000000006E-2</v>
      </c>
      <c r="H8744" s="6">
        <f t="shared" si="2041"/>
        <v>3297</v>
      </c>
      <c r="I8744" s="7">
        <v>0.27117999999999998</v>
      </c>
      <c r="J8744" s="6">
        <f t="shared" si="2042"/>
        <v>3796.5199999999995</v>
      </c>
      <c r="K8744" s="20"/>
      <c r="L8744" s="6">
        <f t="shared" si="2043"/>
        <v>40000</v>
      </c>
      <c r="M8744" s="11">
        <f t="shared" si="2050"/>
        <v>0</v>
      </c>
      <c r="N8744" s="6">
        <f t="shared" si="2044"/>
        <v>704</v>
      </c>
      <c r="O8744" s="11">
        <f t="shared" si="2051"/>
        <v>2593</v>
      </c>
      <c r="P8744" s="11">
        <f t="shared" si="2045"/>
        <v>0</v>
      </c>
      <c r="Q8744" s="11">
        <f t="shared" si="2052"/>
        <v>3796.5199999999995</v>
      </c>
      <c r="R8744" s="11">
        <f t="shared" si="2053"/>
        <v>6389.5199999999995</v>
      </c>
      <c r="S8744" s="6">
        <f t="shared" si="2046"/>
        <v>0</v>
      </c>
      <c r="T8744" s="11">
        <f t="shared" si="2047"/>
        <v>0</v>
      </c>
      <c r="U8744" s="11">
        <f t="shared" si="2048"/>
        <v>0</v>
      </c>
      <c r="V8744" s="11">
        <f t="shared" si="2054"/>
        <v>0</v>
      </c>
      <c r="W8744" s="20"/>
    </row>
    <row r="8745" spans="1:23" x14ac:dyDescent="0.25">
      <c r="A8745">
        <v>2022123014</v>
      </c>
      <c r="B8745">
        <v>6</v>
      </c>
      <c r="C8745" s="7">
        <v>0.50560000000000005</v>
      </c>
      <c r="D8745" s="6">
        <f t="shared" si="2040"/>
        <v>40448.000000000007</v>
      </c>
      <c r="E8745" s="62">
        <v>0</v>
      </c>
      <c r="F8745" s="6">
        <f t="shared" si="2049"/>
        <v>0</v>
      </c>
      <c r="G8745" s="7">
        <v>0.13372999999999999</v>
      </c>
      <c r="H8745" s="6">
        <f t="shared" si="2041"/>
        <v>4680.5499999999993</v>
      </c>
      <c r="I8745" s="7">
        <v>0.24954000000000001</v>
      </c>
      <c r="J8745" s="6">
        <f t="shared" si="2042"/>
        <v>3493.56</v>
      </c>
      <c r="K8745" s="20"/>
      <c r="L8745" s="6">
        <f t="shared" si="2043"/>
        <v>40000</v>
      </c>
      <c r="M8745" s="11">
        <f t="shared" si="2050"/>
        <v>0</v>
      </c>
      <c r="N8745" s="6">
        <f t="shared" si="2044"/>
        <v>448.00000000000728</v>
      </c>
      <c r="O8745" s="11">
        <f t="shared" si="2051"/>
        <v>4232.549999999992</v>
      </c>
      <c r="P8745" s="11">
        <f t="shared" si="2045"/>
        <v>0</v>
      </c>
      <c r="Q8745" s="11">
        <f t="shared" si="2052"/>
        <v>3493.56</v>
      </c>
      <c r="R8745" s="11">
        <f t="shared" si="2053"/>
        <v>7726.1099999999915</v>
      </c>
      <c r="S8745" s="6">
        <f t="shared" si="2046"/>
        <v>0</v>
      </c>
      <c r="T8745" s="11">
        <f t="shared" si="2047"/>
        <v>0</v>
      </c>
      <c r="U8745" s="11">
        <f t="shared" si="2048"/>
        <v>0</v>
      </c>
      <c r="V8745" s="11">
        <f t="shared" si="2054"/>
        <v>0</v>
      </c>
      <c r="W8745" s="20"/>
    </row>
    <row r="8746" spans="1:23" x14ac:dyDescent="0.25">
      <c r="A8746">
        <v>2022123015</v>
      </c>
      <c r="B8746">
        <v>6</v>
      </c>
      <c r="C8746" s="7">
        <v>0.49922</v>
      </c>
      <c r="D8746" s="6">
        <f t="shared" si="2040"/>
        <v>39937.599999999999</v>
      </c>
      <c r="E8746" s="62">
        <v>0</v>
      </c>
      <c r="F8746" s="6">
        <f t="shared" si="2049"/>
        <v>0</v>
      </c>
      <c r="G8746" s="7">
        <v>0.15173</v>
      </c>
      <c r="H8746" s="6">
        <f t="shared" si="2041"/>
        <v>5310.55</v>
      </c>
      <c r="I8746" s="7">
        <v>0.27515000000000001</v>
      </c>
      <c r="J8746" s="6">
        <f t="shared" si="2042"/>
        <v>3852.1</v>
      </c>
      <c r="K8746" s="20"/>
      <c r="L8746" s="6">
        <f t="shared" si="2043"/>
        <v>39937.599999999999</v>
      </c>
      <c r="M8746" s="11">
        <f t="shared" si="2050"/>
        <v>62.400000000001455</v>
      </c>
      <c r="N8746" s="6">
        <f t="shared" si="2044"/>
        <v>0</v>
      </c>
      <c r="O8746" s="11">
        <f t="shared" si="2051"/>
        <v>5310.55</v>
      </c>
      <c r="P8746" s="11">
        <f t="shared" si="2045"/>
        <v>0</v>
      </c>
      <c r="Q8746" s="11">
        <f t="shared" si="2052"/>
        <v>3852.1</v>
      </c>
      <c r="R8746" s="11">
        <f t="shared" si="2053"/>
        <v>9225.0500000000011</v>
      </c>
      <c r="S8746" s="6">
        <f t="shared" si="2046"/>
        <v>0</v>
      </c>
      <c r="T8746" s="11">
        <f t="shared" si="2047"/>
        <v>0</v>
      </c>
      <c r="U8746" s="11">
        <f t="shared" si="2048"/>
        <v>0</v>
      </c>
      <c r="V8746" s="11">
        <f t="shared" si="2054"/>
        <v>0</v>
      </c>
      <c r="W8746" s="20"/>
    </row>
    <row r="8747" spans="1:23" x14ac:dyDescent="0.25">
      <c r="A8747">
        <v>2022123016</v>
      </c>
      <c r="B8747">
        <v>6</v>
      </c>
      <c r="C8747" s="7">
        <v>0.50216000000000005</v>
      </c>
      <c r="D8747" s="6">
        <f t="shared" si="2040"/>
        <v>40172.800000000003</v>
      </c>
      <c r="E8747" s="62">
        <v>0</v>
      </c>
      <c r="F8747" s="6">
        <f t="shared" si="2049"/>
        <v>0</v>
      </c>
      <c r="G8747" s="7">
        <v>0.15545999999999999</v>
      </c>
      <c r="H8747" s="6">
        <f t="shared" si="2041"/>
        <v>5441.0999999999995</v>
      </c>
      <c r="I8747" s="7">
        <v>0.28443000000000002</v>
      </c>
      <c r="J8747" s="6">
        <f t="shared" si="2042"/>
        <v>3982.0200000000004</v>
      </c>
      <c r="K8747" s="20"/>
      <c r="L8747" s="6">
        <f t="shared" si="2043"/>
        <v>40000</v>
      </c>
      <c r="M8747" s="11">
        <f t="shared" si="2050"/>
        <v>0</v>
      </c>
      <c r="N8747" s="6">
        <f t="shared" si="2044"/>
        <v>172.80000000000291</v>
      </c>
      <c r="O8747" s="11">
        <f t="shared" si="2051"/>
        <v>5268.2999999999965</v>
      </c>
      <c r="P8747" s="11">
        <f t="shared" si="2045"/>
        <v>0</v>
      </c>
      <c r="Q8747" s="11">
        <f t="shared" si="2052"/>
        <v>3982.0200000000004</v>
      </c>
      <c r="R8747" s="11">
        <f t="shared" si="2053"/>
        <v>9250.3199999999961</v>
      </c>
      <c r="S8747" s="6">
        <f t="shared" si="2046"/>
        <v>0</v>
      </c>
      <c r="T8747" s="11">
        <f t="shared" si="2047"/>
        <v>0</v>
      </c>
      <c r="U8747" s="11">
        <f t="shared" si="2048"/>
        <v>0</v>
      </c>
      <c r="V8747" s="11">
        <f t="shared" si="2054"/>
        <v>0</v>
      </c>
      <c r="W8747" s="20"/>
    </row>
    <row r="8748" spans="1:23" x14ac:dyDescent="0.25">
      <c r="A8748">
        <v>2022123017</v>
      </c>
      <c r="B8748">
        <v>6</v>
      </c>
      <c r="C8748" s="7">
        <v>0.50285999999999997</v>
      </c>
      <c r="D8748" s="6">
        <f t="shared" si="2040"/>
        <v>40228.799999999996</v>
      </c>
      <c r="E8748" s="62">
        <v>0</v>
      </c>
      <c r="F8748" s="6">
        <f t="shared" si="2049"/>
        <v>0</v>
      </c>
      <c r="G8748" s="7">
        <v>0.16067999999999999</v>
      </c>
      <c r="H8748" s="6">
        <f t="shared" si="2041"/>
        <v>5623.7999999999993</v>
      </c>
      <c r="I8748" s="7">
        <v>0.21776999999999999</v>
      </c>
      <c r="J8748" s="6">
        <f t="shared" si="2042"/>
        <v>3048.7799999999997</v>
      </c>
      <c r="K8748" s="20"/>
      <c r="L8748" s="6">
        <f t="shared" si="2043"/>
        <v>40000</v>
      </c>
      <c r="M8748" s="11">
        <f t="shared" si="2050"/>
        <v>0</v>
      </c>
      <c r="N8748" s="6">
        <f t="shared" si="2044"/>
        <v>228.79999999999563</v>
      </c>
      <c r="O8748" s="11">
        <f t="shared" si="2051"/>
        <v>5395.0000000000036</v>
      </c>
      <c r="P8748" s="11">
        <f t="shared" si="2045"/>
        <v>0</v>
      </c>
      <c r="Q8748" s="11">
        <f t="shared" si="2052"/>
        <v>3048.7799999999997</v>
      </c>
      <c r="R8748" s="11">
        <f t="shared" si="2053"/>
        <v>8443.7800000000025</v>
      </c>
      <c r="S8748" s="6">
        <f t="shared" si="2046"/>
        <v>0</v>
      </c>
      <c r="T8748" s="11">
        <f t="shared" si="2047"/>
        <v>0</v>
      </c>
      <c r="U8748" s="11">
        <f t="shared" si="2048"/>
        <v>0</v>
      </c>
      <c r="V8748" s="11">
        <f t="shared" si="2054"/>
        <v>0</v>
      </c>
      <c r="W8748" s="20"/>
    </row>
    <row r="8749" spans="1:23" x14ac:dyDescent="0.25">
      <c r="A8749">
        <v>2022123018</v>
      </c>
      <c r="B8749">
        <v>6</v>
      </c>
      <c r="C8749" s="7">
        <v>0.51407999999999998</v>
      </c>
      <c r="D8749" s="6">
        <f t="shared" si="2040"/>
        <v>41126.400000000001</v>
      </c>
      <c r="E8749" s="62">
        <v>0</v>
      </c>
      <c r="F8749" s="6">
        <f t="shared" si="2049"/>
        <v>0</v>
      </c>
      <c r="G8749" s="7">
        <v>0.17923</v>
      </c>
      <c r="H8749" s="6">
        <f t="shared" si="2041"/>
        <v>6273.05</v>
      </c>
      <c r="I8749" s="7">
        <v>3.2579999999999998E-2</v>
      </c>
      <c r="J8749" s="6">
        <f t="shared" si="2042"/>
        <v>456.11999999999995</v>
      </c>
      <c r="K8749" s="20"/>
      <c r="L8749" s="6">
        <f t="shared" si="2043"/>
        <v>40000</v>
      </c>
      <c r="M8749" s="11">
        <f t="shared" si="2050"/>
        <v>0</v>
      </c>
      <c r="N8749" s="6">
        <f t="shared" si="2044"/>
        <v>1126.4000000000015</v>
      </c>
      <c r="O8749" s="11">
        <f t="shared" si="2051"/>
        <v>5146.6499999999987</v>
      </c>
      <c r="P8749" s="11">
        <f t="shared" si="2045"/>
        <v>0</v>
      </c>
      <c r="Q8749" s="11">
        <f t="shared" si="2052"/>
        <v>456.11999999999995</v>
      </c>
      <c r="R8749" s="11">
        <f t="shared" si="2053"/>
        <v>5602.7699999999986</v>
      </c>
      <c r="S8749" s="6">
        <f t="shared" si="2046"/>
        <v>0</v>
      </c>
      <c r="T8749" s="11">
        <f t="shared" si="2047"/>
        <v>0</v>
      </c>
      <c r="U8749" s="11">
        <f t="shared" si="2048"/>
        <v>0</v>
      </c>
      <c r="V8749" s="11">
        <f t="shared" si="2054"/>
        <v>0</v>
      </c>
      <c r="W8749" s="20"/>
    </row>
    <row r="8750" spans="1:23" x14ac:dyDescent="0.25">
      <c r="A8750">
        <v>2022123019</v>
      </c>
      <c r="B8750">
        <v>6</v>
      </c>
      <c r="C8750" s="7">
        <v>0.53086</v>
      </c>
      <c r="D8750" s="6">
        <f t="shared" si="2040"/>
        <v>42468.800000000003</v>
      </c>
      <c r="E8750" s="62">
        <v>0</v>
      </c>
      <c r="F8750" s="6">
        <f t="shared" si="2049"/>
        <v>0</v>
      </c>
      <c r="G8750" s="7">
        <v>0.23594999999999999</v>
      </c>
      <c r="H8750" s="6">
        <f t="shared" si="2041"/>
        <v>8258.25</v>
      </c>
      <c r="I8750" s="7">
        <v>0</v>
      </c>
      <c r="J8750" s="6">
        <f t="shared" si="2042"/>
        <v>0</v>
      </c>
      <c r="K8750" s="20"/>
      <c r="L8750" s="6">
        <f t="shared" si="2043"/>
        <v>40000</v>
      </c>
      <c r="M8750" s="11">
        <f t="shared" si="2050"/>
        <v>0</v>
      </c>
      <c r="N8750" s="6">
        <f t="shared" si="2044"/>
        <v>2468.8000000000029</v>
      </c>
      <c r="O8750" s="11">
        <f t="shared" si="2051"/>
        <v>5789.4499999999971</v>
      </c>
      <c r="P8750" s="11">
        <f t="shared" si="2045"/>
        <v>0</v>
      </c>
      <c r="Q8750" s="11">
        <f t="shared" si="2052"/>
        <v>0</v>
      </c>
      <c r="R8750" s="11">
        <f t="shared" si="2053"/>
        <v>5789.4499999999971</v>
      </c>
      <c r="S8750" s="6">
        <f t="shared" si="2046"/>
        <v>0</v>
      </c>
      <c r="T8750" s="11">
        <f t="shared" si="2047"/>
        <v>0</v>
      </c>
      <c r="U8750" s="11">
        <f t="shared" si="2048"/>
        <v>0</v>
      </c>
      <c r="V8750" s="11">
        <f t="shared" si="2054"/>
        <v>0</v>
      </c>
      <c r="W8750" s="20"/>
    </row>
    <row r="8751" spans="1:23" x14ac:dyDescent="0.25">
      <c r="A8751">
        <v>2022123020</v>
      </c>
      <c r="B8751">
        <v>6</v>
      </c>
      <c r="C8751" s="7">
        <v>0.52871999999999997</v>
      </c>
      <c r="D8751" s="6">
        <f t="shared" si="2040"/>
        <v>42297.599999999999</v>
      </c>
      <c r="E8751" s="62">
        <v>0</v>
      </c>
      <c r="F8751" s="6">
        <f t="shared" si="2049"/>
        <v>0</v>
      </c>
      <c r="G8751" s="7">
        <v>0.27178000000000002</v>
      </c>
      <c r="H8751" s="6">
        <f t="shared" si="2041"/>
        <v>9512.3000000000011</v>
      </c>
      <c r="I8751" s="7">
        <v>0</v>
      </c>
      <c r="J8751" s="6">
        <f t="shared" si="2042"/>
        <v>0</v>
      </c>
      <c r="K8751" s="20"/>
      <c r="L8751" s="6">
        <f t="shared" si="2043"/>
        <v>40000</v>
      </c>
      <c r="M8751" s="11">
        <f t="shared" si="2050"/>
        <v>0</v>
      </c>
      <c r="N8751" s="6">
        <f t="shared" si="2044"/>
        <v>2297.5999999999985</v>
      </c>
      <c r="O8751" s="11">
        <f t="shared" si="2051"/>
        <v>7214.7000000000025</v>
      </c>
      <c r="P8751" s="11">
        <f t="shared" si="2045"/>
        <v>0</v>
      </c>
      <c r="Q8751" s="11">
        <f t="shared" si="2052"/>
        <v>0</v>
      </c>
      <c r="R8751" s="11">
        <f t="shared" si="2053"/>
        <v>7214.7000000000025</v>
      </c>
      <c r="S8751" s="6">
        <f t="shared" si="2046"/>
        <v>0</v>
      </c>
      <c r="T8751" s="11">
        <f t="shared" si="2047"/>
        <v>0</v>
      </c>
      <c r="U8751" s="11">
        <f t="shared" si="2048"/>
        <v>0</v>
      </c>
      <c r="V8751" s="11">
        <f t="shared" si="2054"/>
        <v>0</v>
      </c>
      <c r="W8751" s="20"/>
    </row>
    <row r="8752" spans="1:23" x14ac:dyDescent="0.25">
      <c r="A8752">
        <v>2022123021</v>
      </c>
      <c r="B8752">
        <v>6</v>
      </c>
      <c r="C8752" s="7">
        <v>0.52186999999999995</v>
      </c>
      <c r="D8752" s="6">
        <f t="shared" si="2040"/>
        <v>41749.599999999999</v>
      </c>
      <c r="E8752" s="62">
        <v>0</v>
      </c>
      <c r="F8752" s="6">
        <f t="shared" si="2049"/>
        <v>0</v>
      </c>
      <c r="G8752" s="7">
        <v>0.29487999999999998</v>
      </c>
      <c r="H8752" s="6">
        <f t="shared" si="2041"/>
        <v>10320.799999999999</v>
      </c>
      <c r="I8752" s="7">
        <v>0</v>
      </c>
      <c r="J8752" s="6">
        <f t="shared" si="2042"/>
        <v>0</v>
      </c>
      <c r="K8752" s="20"/>
      <c r="L8752" s="6">
        <f t="shared" si="2043"/>
        <v>40000</v>
      </c>
      <c r="M8752" s="11">
        <f t="shared" si="2050"/>
        <v>0</v>
      </c>
      <c r="N8752" s="6">
        <f t="shared" si="2044"/>
        <v>1749.5999999999985</v>
      </c>
      <c r="O8752" s="11">
        <f t="shared" si="2051"/>
        <v>8571.2000000000007</v>
      </c>
      <c r="P8752" s="11">
        <f t="shared" si="2045"/>
        <v>0</v>
      </c>
      <c r="Q8752" s="11">
        <f t="shared" si="2052"/>
        <v>0</v>
      </c>
      <c r="R8752" s="11">
        <f t="shared" si="2053"/>
        <v>8571.2000000000007</v>
      </c>
      <c r="S8752" s="6">
        <f t="shared" si="2046"/>
        <v>0</v>
      </c>
      <c r="T8752" s="11">
        <f t="shared" si="2047"/>
        <v>0</v>
      </c>
      <c r="U8752" s="11">
        <f t="shared" si="2048"/>
        <v>0</v>
      </c>
      <c r="V8752" s="11">
        <f t="shared" si="2054"/>
        <v>0</v>
      </c>
      <c r="W8752" s="20"/>
    </row>
    <row r="8753" spans="1:23" x14ac:dyDescent="0.25">
      <c r="A8753">
        <v>2022123022</v>
      </c>
      <c r="B8753">
        <v>6</v>
      </c>
      <c r="C8753" s="7">
        <v>0.51515</v>
      </c>
      <c r="D8753" s="6">
        <f t="shared" si="2040"/>
        <v>41212</v>
      </c>
      <c r="E8753" s="62">
        <v>0</v>
      </c>
      <c r="F8753" s="6">
        <f t="shared" si="2049"/>
        <v>0</v>
      </c>
      <c r="G8753" s="7">
        <v>0.32816000000000001</v>
      </c>
      <c r="H8753" s="6">
        <f t="shared" si="2041"/>
        <v>11485.6</v>
      </c>
      <c r="I8753" s="7">
        <v>0</v>
      </c>
      <c r="J8753" s="6">
        <f t="shared" si="2042"/>
        <v>0</v>
      </c>
      <c r="K8753" s="20"/>
      <c r="L8753" s="6">
        <f t="shared" si="2043"/>
        <v>40000</v>
      </c>
      <c r="M8753" s="11">
        <f t="shared" si="2050"/>
        <v>0</v>
      </c>
      <c r="N8753" s="6">
        <f t="shared" si="2044"/>
        <v>1212</v>
      </c>
      <c r="O8753" s="11">
        <f t="shared" si="2051"/>
        <v>10273.6</v>
      </c>
      <c r="P8753" s="11">
        <f t="shared" si="2045"/>
        <v>0</v>
      </c>
      <c r="Q8753" s="11">
        <f t="shared" si="2052"/>
        <v>0</v>
      </c>
      <c r="R8753" s="11">
        <f t="shared" si="2053"/>
        <v>10273.6</v>
      </c>
      <c r="S8753" s="6">
        <f t="shared" si="2046"/>
        <v>0</v>
      </c>
      <c r="T8753" s="11">
        <f t="shared" si="2047"/>
        <v>0</v>
      </c>
      <c r="U8753" s="11">
        <f t="shared" si="2048"/>
        <v>0</v>
      </c>
      <c r="V8753" s="11">
        <f t="shared" si="2054"/>
        <v>0</v>
      </c>
      <c r="W8753" s="20"/>
    </row>
    <row r="8754" spans="1:23" x14ac:dyDescent="0.25">
      <c r="A8754">
        <v>2022123023</v>
      </c>
      <c r="B8754">
        <v>6</v>
      </c>
      <c r="C8754" s="7">
        <v>0.50102000000000002</v>
      </c>
      <c r="D8754" s="6">
        <f t="shared" si="2040"/>
        <v>40081.599999999999</v>
      </c>
      <c r="E8754" s="62">
        <v>0</v>
      </c>
      <c r="F8754" s="6">
        <f t="shared" si="2049"/>
        <v>0</v>
      </c>
      <c r="G8754" s="7">
        <v>0.37562000000000001</v>
      </c>
      <c r="H8754" s="6">
        <f t="shared" si="2041"/>
        <v>13146.7</v>
      </c>
      <c r="I8754" s="7">
        <v>0</v>
      </c>
      <c r="J8754" s="6">
        <f t="shared" si="2042"/>
        <v>0</v>
      </c>
      <c r="K8754" s="20"/>
      <c r="L8754" s="6">
        <f t="shared" si="2043"/>
        <v>40000</v>
      </c>
      <c r="M8754" s="11">
        <f t="shared" si="2050"/>
        <v>0</v>
      </c>
      <c r="N8754" s="6">
        <f t="shared" si="2044"/>
        <v>81.599999999998545</v>
      </c>
      <c r="O8754" s="11">
        <f t="shared" si="2051"/>
        <v>13065.100000000002</v>
      </c>
      <c r="P8754" s="11">
        <f t="shared" si="2045"/>
        <v>0</v>
      </c>
      <c r="Q8754" s="11">
        <f t="shared" si="2052"/>
        <v>0</v>
      </c>
      <c r="R8754" s="11">
        <f t="shared" si="2053"/>
        <v>13065.100000000002</v>
      </c>
      <c r="S8754" s="6">
        <f t="shared" si="2046"/>
        <v>0</v>
      </c>
      <c r="T8754" s="11">
        <f t="shared" si="2047"/>
        <v>0</v>
      </c>
      <c r="U8754" s="11">
        <f t="shared" si="2048"/>
        <v>0</v>
      </c>
      <c r="V8754" s="11">
        <f t="shared" si="2054"/>
        <v>0</v>
      </c>
      <c r="W8754" s="20"/>
    </row>
    <row r="8755" spans="1:23" x14ac:dyDescent="0.25">
      <c r="A8755">
        <v>2022123024</v>
      </c>
      <c r="B8755">
        <v>6</v>
      </c>
      <c r="C8755" s="7">
        <v>0.48502000000000001</v>
      </c>
      <c r="D8755" s="6">
        <f t="shared" si="2040"/>
        <v>38801.599999999999</v>
      </c>
      <c r="E8755" s="62">
        <v>0</v>
      </c>
      <c r="F8755" s="6">
        <f t="shared" si="2049"/>
        <v>0</v>
      </c>
      <c r="G8755" s="7">
        <v>0.41847000000000001</v>
      </c>
      <c r="H8755" s="6">
        <f t="shared" si="2041"/>
        <v>14646.45</v>
      </c>
      <c r="I8755" s="7">
        <v>0</v>
      </c>
      <c r="J8755" s="6">
        <f t="shared" si="2042"/>
        <v>0</v>
      </c>
      <c r="K8755" s="20"/>
      <c r="L8755" s="6">
        <f t="shared" si="2043"/>
        <v>38801.599999999999</v>
      </c>
      <c r="M8755" s="11">
        <f t="shared" si="2050"/>
        <v>1198.4000000000015</v>
      </c>
      <c r="N8755" s="6">
        <f t="shared" si="2044"/>
        <v>0</v>
      </c>
      <c r="O8755" s="11">
        <f t="shared" si="2051"/>
        <v>14646.45</v>
      </c>
      <c r="P8755" s="11">
        <f t="shared" si="2045"/>
        <v>0</v>
      </c>
      <c r="Q8755" s="11">
        <f t="shared" si="2052"/>
        <v>0</v>
      </c>
      <c r="R8755" s="11">
        <f t="shared" si="2053"/>
        <v>15844.850000000002</v>
      </c>
      <c r="S8755" s="6">
        <f t="shared" si="2046"/>
        <v>0</v>
      </c>
      <c r="T8755" s="11">
        <f t="shared" si="2047"/>
        <v>0</v>
      </c>
      <c r="U8755" s="11">
        <f t="shared" si="2048"/>
        <v>0</v>
      </c>
      <c r="V8755" s="11">
        <f t="shared" si="2054"/>
        <v>0</v>
      </c>
      <c r="W8755" s="20"/>
    </row>
    <row r="8756" spans="1:23" x14ac:dyDescent="0.25">
      <c r="A8756">
        <v>2022123101</v>
      </c>
      <c r="B8756">
        <v>7</v>
      </c>
      <c r="C8756" s="7">
        <v>0.46837000000000001</v>
      </c>
      <c r="D8756" s="6">
        <f t="shared" si="2040"/>
        <v>37469.599999999999</v>
      </c>
      <c r="E8756" s="62">
        <v>0</v>
      </c>
      <c r="F8756" s="6">
        <f t="shared" si="2049"/>
        <v>0</v>
      </c>
      <c r="G8756" s="7">
        <v>0.43556</v>
      </c>
      <c r="H8756" s="6">
        <f t="shared" si="2041"/>
        <v>15244.6</v>
      </c>
      <c r="I8756" s="7">
        <v>0</v>
      </c>
      <c r="J8756" s="6">
        <f t="shared" si="2042"/>
        <v>0</v>
      </c>
      <c r="K8756" s="20"/>
      <c r="L8756" s="6">
        <f t="shared" si="2043"/>
        <v>37469.599999999999</v>
      </c>
      <c r="M8756" s="11">
        <f t="shared" si="2050"/>
        <v>2530.4000000000015</v>
      </c>
      <c r="N8756" s="6">
        <f t="shared" si="2044"/>
        <v>0</v>
      </c>
      <c r="O8756" s="11">
        <f t="shared" si="2051"/>
        <v>15244.6</v>
      </c>
      <c r="P8756" s="11">
        <f t="shared" si="2045"/>
        <v>0</v>
      </c>
      <c r="Q8756" s="11">
        <f t="shared" si="2052"/>
        <v>0</v>
      </c>
      <c r="R8756" s="11">
        <f t="shared" si="2053"/>
        <v>17775</v>
      </c>
      <c r="S8756" s="6">
        <f t="shared" si="2046"/>
        <v>0</v>
      </c>
      <c r="T8756" s="11">
        <f t="shared" si="2047"/>
        <v>0</v>
      </c>
      <c r="U8756" s="11">
        <f t="shared" si="2048"/>
        <v>0</v>
      </c>
      <c r="V8756" s="11">
        <f t="shared" si="2054"/>
        <v>0</v>
      </c>
      <c r="W8756" s="20"/>
    </row>
    <row r="8757" spans="1:23" x14ac:dyDescent="0.25">
      <c r="A8757">
        <v>2022123102</v>
      </c>
      <c r="B8757">
        <v>7</v>
      </c>
      <c r="C8757" s="7">
        <v>0.45690999999999998</v>
      </c>
      <c r="D8757" s="6">
        <f t="shared" si="2040"/>
        <v>36552.799999999996</v>
      </c>
      <c r="E8757" s="62">
        <v>0</v>
      </c>
      <c r="F8757" s="6">
        <f t="shared" ref="F8757:F8779" si="2055">F$18*E8757</f>
        <v>0</v>
      </c>
      <c r="G8757" s="7">
        <v>0.43970999999999999</v>
      </c>
      <c r="H8757" s="6">
        <f t="shared" si="2041"/>
        <v>15389.85</v>
      </c>
      <c r="I8757" s="7">
        <v>0</v>
      </c>
      <c r="J8757" s="6">
        <f t="shared" si="2042"/>
        <v>0</v>
      </c>
      <c r="K8757" s="20"/>
      <c r="L8757" s="6">
        <f t="shared" si="2043"/>
        <v>36552.799999999996</v>
      </c>
      <c r="M8757" s="11">
        <f t="shared" si="2050"/>
        <v>3447.2000000000044</v>
      </c>
      <c r="N8757" s="6">
        <f t="shared" si="2044"/>
        <v>0</v>
      </c>
      <c r="O8757" s="11">
        <f t="shared" si="2051"/>
        <v>15389.85</v>
      </c>
      <c r="P8757" s="11">
        <f t="shared" si="2045"/>
        <v>0</v>
      </c>
      <c r="Q8757" s="11">
        <f t="shared" si="2052"/>
        <v>0</v>
      </c>
      <c r="R8757" s="11">
        <f t="shared" si="2053"/>
        <v>18837.050000000003</v>
      </c>
      <c r="S8757" s="6">
        <f t="shared" si="2046"/>
        <v>0</v>
      </c>
      <c r="T8757" s="11">
        <f t="shared" si="2047"/>
        <v>0</v>
      </c>
      <c r="U8757" s="11">
        <f t="shared" si="2048"/>
        <v>0</v>
      </c>
      <c r="V8757" s="11">
        <f t="shared" si="2054"/>
        <v>0</v>
      </c>
      <c r="W8757" s="20"/>
    </row>
    <row r="8758" spans="1:23" x14ac:dyDescent="0.25">
      <c r="A8758">
        <v>2022123103</v>
      </c>
      <c r="B8758">
        <v>7</v>
      </c>
      <c r="C8758" s="7">
        <v>0.45079000000000002</v>
      </c>
      <c r="D8758" s="6">
        <f t="shared" si="2040"/>
        <v>36063.200000000004</v>
      </c>
      <c r="E8758" s="62">
        <v>0</v>
      </c>
      <c r="F8758" s="6">
        <f t="shared" si="2055"/>
        <v>0</v>
      </c>
      <c r="G8758" s="7">
        <v>0.44592999999999999</v>
      </c>
      <c r="H8758" s="6">
        <f t="shared" si="2041"/>
        <v>15607.55</v>
      </c>
      <c r="I8758" s="7">
        <v>0</v>
      </c>
      <c r="J8758" s="6">
        <f t="shared" si="2042"/>
        <v>0</v>
      </c>
      <c r="K8758" s="20"/>
      <c r="L8758" s="6">
        <f t="shared" si="2043"/>
        <v>36063.200000000004</v>
      </c>
      <c r="M8758" s="11">
        <f t="shared" si="2050"/>
        <v>3936.7999999999956</v>
      </c>
      <c r="N8758" s="6">
        <f t="shared" si="2044"/>
        <v>0</v>
      </c>
      <c r="O8758" s="11">
        <f t="shared" si="2051"/>
        <v>15607.55</v>
      </c>
      <c r="P8758" s="11">
        <f t="shared" si="2045"/>
        <v>0</v>
      </c>
      <c r="Q8758" s="11">
        <f t="shared" si="2052"/>
        <v>0</v>
      </c>
      <c r="R8758" s="11">
        <f t="shared" si="2053"/>
        <v>19544.349999999995</v>
      </c>
      <c r="S8758" s="6">
        <f t="shared" si="2046"/>
        <v>0</v>
      </c>
      <c r="T8758" s="11">
        <f t="shared" si="2047"/>
        <v>0</v>
      </c>
      <c r="U8758" s="11">
        <f t="shared" si="2048"/>
        <v>0</v>
      </c>
      <c r="V8758" s="11">
        <f t="shared" si="2054"/>
        <v>0</v>
      </c>
      <c r="W8758" s="20"/>
    </row>
    <row r="8759" spans="1:23" x14ac:dyDescent="0.25">
      <c r="A8759">
        <v>2022123104</v>
      </c>
      <c r="B8759">
        <v>7</v>
      </c>
      <c r="C8759" s="7">
        <v>0.44951999999999998</v>
      </c>
      <c r="D8759" s="6">
        <f t="shared" si="2040"/>
        <v>35961.599999999999</v>
      </c>
      <c r="E8759" s="62">
        <v>0</v>
      </c>
      <c r="F8759" s="6">
        <f t="shared" si="2055"/>
        <v>0</v>
      </c>
      <c r="G8759" s="7">
        <v>0.45638000000000001</v>
      </c>
      <c r="H8759" s="6">
        <f t="shared" si="2041"/>
        <v>15973.300000000001</v>
      </c>
      <c r="I8759" s="7">
        <v>0</v>
      </c>
      <c r="J8759" s="6">
        <f t="shared" si="2042"/>
        <v>0</v>
      </c>
      <c r="K8759" s="20"/>
      <c r="L8759" s="6">
        <f t="shared" si="2043"/>
        <v>35961.599999999999</v>
      </c>
      <c r="M8759" s="11">
        <f t="shared" si="2050"/>
        <v>4038.4000000000015</v>
      </c>
      <c r="N8759" s="6">
        <f t="shared" si="2044"/>
        <v>0</v>
      </c>
      <c r="O8759" s="11">
        <f t="shared" si="2051"/>
        <v>15973.300000000001</v>
      </c>
      <c r="P8759" s="11">
        <f t="shared" si="2045"/>
        <v>0</v>
      </c>
      <c r="Q8759" s="11">
        <f t="shared" si="2052"/>
        <v>0</v>
      </c>
      <c r="R8759" s="11">
        <f t="shared" si="2053"/>
        <v>20011.700000000004</v>
      </c>
      <c r="S8759" s="6">
        <f t="shared" si="2046"/>
        <v>0</v>
      </c>
      <c r="T8759" s="11">
        <f t="shared" si="2047"/>
        <v>0</v>
      </c>
      <c r="U8759" s="11">
        <f t="shared" si="2048"/>
        <v>0</v>
      </c>
      <c r="V8759" s="11">
        <f t="shared" si="2054"/>
        <v>0</v>
      </c>
      <c r="W8759" s="20"/>
    </row>
    <row r="8760" spans="1:23" x14ac:dyDescent="0.25">
      <c r="A8760">
        <v>2022123105</v>
      </c>
      <c r="B8760">
        <v>7</v>
      </c>
      <c r="C8760" s="7">
        <v>0.45591999999999999</v>
      </c>
      <c r="D8760" s="6">
        <f t="shared" si="2040"/>
        <v>36473.599999999999</v>
      </c>
      <c r="E8760" s="62">
        <v>0</v>
      </c>
      <c r="F8760" s="6">
        <f t="shared" si="2055"/>
        <v>0</v>
      </c>
      <c r="G8760" s="7">
        <v>0.47974</v>
      </c>
      <c r="H8760" s="6">
        <f t="shared" si="2041"/>
        <v>16790.900000000001</v>
      </c>
      <c r="I8760" s="7">
        <v>0</v>
      </c>
      <c r="J8760" s="6">
        <f t="shared" si="2042"/>
        <v>0</v>
      </c>
      <c r="K8760" s="20"/>
      <c r="L8760" s="6">
        <f t="shared" si="2043"/>
        <v>36473.599999999999</v>
      </c>
      <c r="M8760" s="11">
        <f t="shared" si="2050"/>
        <v>3526.4000000000015</v>
      </c>
      <c r="N8760" s="6">
        <f t="shared" si="2044"/>
        <v>0</v>
      </c>
      <c r="O8760" s="11">
        <f t="shared" si="2051"/>
        <v>16790.900000000001</v>
      </c>
      <c r="P8760" s="11">
        <f t="shared" si="2045"/>
        <v>0</v>
      </c>
      <c r="Q8760" s="11">
        <f t="shared" si="2052"/>
        <v>0</v>
      </c>
      <c r="R8760" s="11">
        <f t="shared" si="2053"/>
        <v>20317.300000000003</v>
      </c>
      <c r="S8760" s="6">
        <f t="shared" si="2046"/>
        <v>0</v>
      </c>
      <c r="T8760" s="11">
        <f t="shared" si="2047"/>
        <v>0</v>
      </c>
      <c r="U8760" s="11">
        <f t="shared" si="2048"/>
        <v>0</v>
      </c>
      <c r="V8760" s="11">
        <f t="shared" si="2054"/>
        <v>0</v>
      </c>
      <c r="W8760" s="20"/>
    </row>
    <row r="8761" spans="1:23" x14ac:dyDescent="0.25">
      <c r="A8761">
        <v>2022123106</v>
      </c>
      <c r="B8761">
        <v>7</v>
      </c>
      <c r="C8761" s="7">
        <v>0.46622000000000002</v>
      </c>
      <c r="D8761" s="6">
        <f t="shared" si="2040"/>
        <v>37297.599999999999</v>
      </c>
      <c r="E8761" s="62">
        <v>0</v>
      </c>
      <c r="F8761" s="6">
        <f t="shared" si="2055"/>
        <v>0</v>
      </c>
      <c r="G8761" s="7">
        <v>0.50383999999999995</v>
      </c>
      <c r="H8761" s="6">
        <f t="shared" si="2041"/>
        <v>17634.399999999998</v>
      </c>
      <c r="I8761" s="7">
        <v>0</v>
      </c>
      <c r="J8761" s="6">
        <f t="shared" si="2042"/>
        <v>0</v>
      </c>
      <c r="K8761" s="20"/>
      <c r="L8761" s="6">
        <f t="shared" si="2043"/>
        <v>37297.599999999999</v>
      </c>
      <c r="M8761" s="11">
        <f t="shared" si="2050"/>
        <v>2702.4000000000015</v>
      </c>
      <c r="N8761" s="6">
        <f t="shared" si="2044"/>
        <v>0</v>
      </c>
      <c r="O8761" s="11">
        <f t="shared" si="2051"/>
        <v>17634.399999999998</v>
      </c>
      <c r="P8761" s="11">
        <f t="shared" si="2045"/>
        <v>0</v>
      </c>
      <c r="Q8761" s="11">
        <f t="shared" si="2052"/>
        <v>0</v>
      </c>
      <c r="R8761" s="11">
        <f t="shared" si="2053"/>
        <v>20336.8</v>
      </c>
      <c r="S8761" s="6">
        <f t="shared" si="2046"/>
        <v>0</v>
      </c>
      <c r="T8761" s="11">
        <f t="shared" si="2047"/>
        <v>0</v>
      </c>
      <c r="U8761" s="11">
        <f t="shared" si="2048"/>
        <v>0</v>
      </c>
      <c r="V8761" s="11">
        <f t="shared" si="2054"/>
        <v>0</v>
      </c>
      <c r="W8761" s="20"/>
    </row>
    <row r="8762" spans="1:23" x14ac:dyDescent="0.25">
      <c r="A8762">
        <v>2022123107</v>
      </c>
      <c r="B8762">
        <v>7</v>
      </c>
      <c r="C8762" s="7">
        <v>0.48280000000000001</v>
      </c>
      <c r="D8762" s="6">
        <f t="shared" si="2040"/>
        <v>38624</v>
      </c>
      <c r="E8762" s="62">
        <v>0</v>
      </c>
      <c r="F8762" s="6">
        <f t="shared" si="2055"/>
        <v>0</v>
      </c>
      <c r="G8762" s="7">
        <v>0.52958000000000005</v>
      </c>
      <c r="H8762" s="6">
        <f t="shared" si="2041"/>
        <v>18535.300000000003</v>
      </c>
      <c r="I8762" s="7">
        <v>0</v>
      </c>
      <c r="J8762" s="6">
        <f t="shared" si="2042"/>
        <v>0</v>
      </c>
      <c r="K8762" s="20"/>
      <c r="L8762" s="6">
        <f t="shared" si="2043"/>
        <v>38624</v>
      </c>
      <c r="M8762" s="11">
        <f t="shared" si="2050"/>
        <v>1376</v>
      </c>
      <c r="N8762" s="6">
        <f t="shared" si="2044"/>
        <v>0</v>
      </c>
      <c r="O8762" s="11">
        <f t="shared" si="2051"/>
        <v>18535.300000000003</v>
      </c>
      <c r="P8762" s="11">
        <f t="shared" si="2045"/>
        <v>0</v>
      </c>
      <c r="Q8762" s="11">
        <f t="shared" si="2052"/>
        <v>0</v>
      </c>
      <c r="R8762" s="11">
        <f t="shared" si="2053"/>
        <v>19911.300000000003</v>
      </c>
      <c r="S8762" s="6">
        <f t="shared" si="2046"/>
        <v>0</v>
      </c>
      <c r="T8762" s="11">
        <f t="shared" si="2047"/>
        <v>0</v>
      </c>
      <c r="U8762" s="11">
        <f t="shared" si="2048"/>
        <v>0</v>
      </c>
      <c r="V8762" s="11">
        <f t="shared" si="2054"/>
        <v>0</v>
      </c>
      <c r="W8762" s="20"/>
    </row>
    <row r="8763" spans="1:23" x14ac:dyDescent="0.25">
      <c r="A8763">
        <v>2022123108</v>
      </c>
      <c r="B8763">
        <v>7</v>
      </c>
      <c r="C8763" s="7">
        <v>0.49743999999999999</v>
      </c>
      <c r="D8763" s="6">
        <f t="shared" si="2040"/>
        <v>39795.199999999997</v>
      </c>
      <c r="E8763" s="62">
        <v>0</v>
      </c>
      <c r="F8763" s="6">
        <f t="shared" si="2055"/>
        <v>0</v>
      </c>
      <c r="G8763" s="7">
        <v>0.56093000000000004</v>
      </c>
      <c r="H8763" s="6">
        <f t="shared" si="2041"/>
        <v>19632.550000000003</v>
      </c>
      <c r="I8763" s="7">
        <v>4.1799999999999997E-3</v>
      </c>
      <c r="J8763" s="6">
        <f t="shared" si="2042"/>
        <v>58.519999999999996</v>
      </c>
      <c r="K8763" s="20"/>
      <c r="L8763" s="6">
        <f t="shared" si="2043"/>
        <v>39795.199999999997</v>
      </c>
      <c r="M8763" s="11">
        <f t="shared" si="2050"/>
        <v>204.80000000000291</v>
      </c>
      <c r="N8763" s="6">
        <f t="shared" si="2044"/>
        <v>0</v>
      </c>
      <c r="O8763" s="11">
        <f t="shared" si="2051"/>
        <v>19632.550000000003</v>
      </c>
      <c r="P8763" s="11">
        <f t="shared" si="2045"/>
        <v>0</v>
      </c>
      <c r="Q8763" s="11">
        <f t="shared" si="2052"/>
        <v>58.519999999999996</v>
      </c>
      <c r="R8763" s="11">
        <f t="shared" si="2053"/>
        <v>19895.870000000006</v>
      </c>
      <c r="S8763" s="6">
        <f t="shared" si="2046"/>
        <v>0</v>
      </c>
      <c r="T8763" s="11">
        <f t="shared" si="2047"/>
        <v>0</v>
      </c>
      <c r="U8763" s="11">
        <f t="shared" si="2048"/>
        <v>0</v>
      </c>
      <c r="V8763" s="11">
        <f t="shared" si="2054"/>
        <v>0</v>
      </c>
      <c r="W8763" s="20"/>
    </row>
    <row r="8764" spans="1:23" x14ac:dyDescent="0.25">
      <c r="A8764">
        <v>2022123109</v>
      </c>
      <c r="B8764">
        <v>7</v>
      </c>
      <c r="C8764" s="7">
        <v>0.50466999999999995</v>
      </c>
      <c r="D8764" s="6">
        <f t="shared" si="2040"/>
        <v>40373.599999999999</v>
      </c>
      <c r="E8764" s="62">
        <v>0</v>
      </c>
      <c r="F8764" s="6">
        <f t="shared" si="2055"/>
        <v>0</v>
      </c>
      <c r="G8764" s="7">
        <v>0.55459999999999998</v>
      </c>
      <c r="H8764" s="6">
        <f t="shared" si="2041"/>
        <v>19411</v>
      </c>
      <c r="I8764" s="7">
        <v>0.11751</v>
      </c>
      <c r="J8764" s="6">
        <f t="shared" si="2042"/>
        <v>1645.14</v>
      </c>
      <c r="K8764" s="20"/>
      <c r="L8764" s="6">
        <f t="shared" si="2043"/>
        <v>40000</v>
      </c>
      <c r="M8764" s="11">
        <f t="shared" si="2050"/>
        <v>0</v>
      </c>
      <c r="N8764" s="6">
        <f t="shared" si="2044"/>
        <v>373.59999999999854</v>
      </c>
      <c r="O8764" s="11">
        <f t="shared" si="2051"/>
        <v>19037.400000000001</v>
      </c>
      <c r="P8764" s="11">
        <f t="shared" si="2045"/>
        <v>0</v>
      </c>
      <c r="Q8764" s="11">
        <f t="shared" si="2052"/>
        <v>1645.14</v>
      </c>
      <c r="R8764" s="11">
        <f t="shared" si="2053"/>
        <v>20682.54</v>
      </c>
      <c r="S8764" s="6">
        <f t="shared" si="2046"/>
        <v>0</v>
      </c>
      <c r="T8764" s="11">
        <f t="shared" si="2047"/>
        <v>0</v>
      </c>
      <c r="U8764" s="11">
        <f t="shared" si="2048"/>
        <v>0</v>
      </c>
      <c r="V8764" s="11">
        <f t="shared" si="2054"/>
        <v>0</v>
      </c>
      <c r="W8764" s="20"/>
    </row>
    <row r="8765" spans="1:23" x14ac:dyDescent="0.25">
      <c r="A8765">
        <v>2022123110</v>
      </c>
      <c r="B8765">
        <v>7</v>
      </c>
      <c r="C8765" s="7">
        <v>0.50417999999999996</v>
      </c>
      <c r="D8765" s="6">
        <f t="shared" si="2040"/>
        <v>40334.399999999994</v>
      </c>
      <c r="E8765" s="62">
        <v>0</v>
      </c>
      <c r="F8765" s="6">
        <f t="shared" si="2055"/>
        <v>0</v>
      </c>
      <c r="G8765" s="7">
        <v>0.50763999999999998</v>
      </c>
      <c r="H8765" s="6">
        <f t="shared" si="2041"/>
        <v>17767.399999999998</v>
      </c>
      <c r="I8765" s="7">
        <v>0.27875</v>
      </c>
      <c r="J8765" s="6">
        <f t="shared" si="2042"/>
        <v>3902.5</v>
      </c>
      <c r="K8765" s="20"/>
      <c r="L8765" s="6">
        <f t="shared" si="2043"/>
        <v>40000</v>
      </c>
      <c r="M8765" s="11">
        <f t="shared" si="2050"/>
        <v>0</v>
      </c>
      <c r="N8765" s="6">
        <f t="shared" si="2044"/>
        <v>334.39999999999418</v>
      </c>
      <c r="O8765" s="11">
        <f t="shared" si="2051"/>
        <v>17433.000000000004</v>
      </c>
      <c r="P8765" s="11">
        <f t="shared" si="2045"/>
        <v>0</v>
      </c>
      <c r="Q8765" s="11">
        <f t="shared" si="2052"/>
        <v>3902.5</v>
      </c>
      <c r="R8765" s="11">
        <f t="shared" si="2053"/>
        <v>21335.500000000004</v>
      </c>
      <c r="S8765" s="6">
        <f t="shared" si="2046"/>
        <v>0</v>
      </c>
      <c r="T8765" s="11">
        <f t="shared" si="2047"/>
        <v>0</v>
      </c>
      <c r="U8765" s="11">
        <f t="shared" si="2048"/>
        <v>0</v>
      </c>
      <c r="V8765" s="11">
        <f t="shared" si="2054"/>
        <v>0</v>
      </c>
      <c r="W8765" s="20"/>
    </row>
    <row r="8766" spans="1:23" x14ac:dyDescent="0.25">
      <c r="A8766">
        <v>2022123111</v>
      </c>
      <c r="B8766">
        <v>7</v>
      </c>
      <c r="C8766" s="7">
        <v>0.49986999999999998</v>
      </c>
      <c r="D8766" s="6">
        <f t="shared" si="2040"/>
        <v>39989.599999999999</v>
      </c>
      <c r="E8766" s="62">
        <v>0</v>
      </c>
      <c r="F8766" s="6">
        <f t="shared" si="2055"/>
        <v>0</v>
      </c>
      <c r="G8766" s="7">
        <v>0.48376000000000002</v>
      </c>
      <c r="H8766" s="6">
        <f t="shared" si="2041"/>
        <v>16931.600000000002</v>
      </c>
      <c r="I8766" s="7">
        <v>0.33331</v>
      </c>
      <c r="J8766" s="6">
        <f t="shared" si="2042"/>
        <v>4666.34</v>
      </c>
      <c r="K8766" s="20"/>
      <c r="L8766" s="6">
        <f t="shared" si="2043"/>
        <v>39989.599999999999</v>
      </c>
      <c r="M8766" s="11">
        <f t="shared" si="2050"/>
        <v>10.400000000001455</v>
      </c>
      <c r="N8766" s="6">
        <f t="shared" si="2044"/>
        <v>0</v>
      </c>
      <c r="O8766" s="11">
        <f t="shared" si="2051"/>
        <v>16931.600000000002</v>
      </c>
      <c r="P8766" s="11">
        <f t="shared" si="2045"/>
        <v>0</v>
      </c>
      <c r="Q8766" s="11">
        <f t="shared" si="2052"/>
        <v>4666.34</v>
      </c>
      <c r="R8766" s="11">
        <f t="shared" si="2053"/>
        <v>21608.340000000004</v>
      </c>
      <c r="S8766" s="6">
        <f t="shared" si="2046"/>
        <v>0</v>
      </c>
      <c r="T8766" s="11">
        <f t="shared" si="2047"/>
        <v>0</v>
      </c>
      <c r="U8766" s="11">
        <f t="shared" si="2048"/>
        <v>0</v>
      </c>
      <c r="V8766" s="11">
        <f t="shared" si="2054"/>
        <v>0</v>
      </c>
      <c r="W8766" s="20"/>
    </row>
    <row r="8767" spans="1:23" x14ac:dyDescent="0.25">
      <c r="A8767">
        <v>2022123112</v>
      </c>
      <c r="B8767">
        <v>7</v>
      </c>
      <c r="C8767" s="7">
        <v>0.49542999999999998</v>
      </c>
      <c r="D8767" s="6">
        <f t="shared" si="2040"/>
        <v>39634.400000000001</v>
      </c>
      <c r="E8767" s="62">
        <v>0</v>
      </c>
      <c r="F8767" s="6">
        <f t="shared" si="2055"/>
        <v>0</v>
      </c>
      <c r="G8767" s="7">
        <v>0.50258000000000003</v>
      </c>
      <c r="H8767" s="6">
        <f t="shared" si="2041"/>
        <v>17590.3</v>
      </c>
      <c r="I8767" s="7">
        <v>0.27202999999999999</v>
      </c>
      <c r="J8767" s="6">
        <f t="shared" si="2042"/>
        <v>3808.42</v>
      </c>
      <c r="K8767" s="20"/>
      <c r="L8767" s="6">
        <f t="shared" si="2043"/>
        <v>39634.400000000001</v>
      </c>
      <c r="M8767" s="11">
        <f t="shared" si="2050"/>
        <v>365.59999999999854</v>
      </c>
      <c r="N8767" s="6">
        <f t="shared" si="2044"/>
        <v>0</v>
      </c>
      <c r="O8767" s="11">
        <f t="shared" si="2051"/>
        <v>17590.3</v>
      </c>
      <c r="P8767" s="11">
        <f t="shared" si="2045"/>
        <v>0</v>
      </c>
      <c r="Q8767" s="11">
        <f t="shared" si="2052"/>
        <v>3808.42</v>
      </c>
      <c r="R8767" s="11">
        <f t="shared" si="2053"/>
        <v>21764.32</v>
      </c>
      <c r="S8767" s="6">
        <f t="shared" si="2046"/>
        <v>0</v>
      </c>
      <c r="T8767" s="11">
        <f t="shared" si="2047"/>
        <v>0</v>
      </c>
      <c r="U8767" s="11">
        <f t="shared" si="2048"/>
        <v>0</v>
      </c>
      <c r="V8767" s="11">
        <f t="shared" si="2054"/>
        <v>0</v>
      </c>
      <c r="W8767" s="20"/>
    </row>
    <row r="8768" spans="1:23" x14ac:dyDescent="0.25">
      <c r="A8768">
        <v>2022123113</v>
      </c>
      <c r="B8768">
        <v>7</v>
      </c>
      <c r="C8768" s="7">
        <v>0.49251</v>
      </c>
      <c r="D8768" s="6">
        <f t="shared" si="2040"/>
        <v>39400.800000000003</v>
      </c>
      <c r="E8768" s="62">
        <v>0</v>
      </c>
      <c r="F8768" s="6">
        <f t="shared" si="2055"/>
        <v>0</v>
      </c>
      <c r="G8768" s="7">
        <v>0.51624999999999999</v>
      </c>
      <c r="H8768" s="6">
        <f t="shared" si="2041"/>
        <v>18068.75</v>
      </c>
      <c r="I8768" s="7">
        <v>0.22650000000000001</v>
      </c>
      <c r="J8768" s="6">
        <f t="shared" si="2042"/>
        <v>3171</v>
      </c>
      <c r="K8768" s="20"/>
      <c r="L8768" s="6">
        <f t="shared" si="2043"/>
        <v>39400.800000000003</v>
      </c>
      <c r="M8768" s="11">
        <f t="shared" si="2050"/>
        <v>599.19999999999709</v>
      </c>
      <c r="N8768" s="6">
        <f t="shared" si="2044"/>
        <v>0</v>
      </c>
      <c r="O8768" s="11">
        <f t="shared" si="2051"/>
        <v>18068.75</v>
      </c>
      <c r="P8768" s="11">
        <f t="shared" si="2045"/>
        <v>0</v>
      </c>
      <c r="Q8768" s="11">
        <f t="shared" si="2052"/>
        <v>3171</v>
      </c>
      <c r="R8768" s="11">
        <f t="shared" si="2053"/>
        <v>21838.949999999997</v>
      </c>
      <c r="S8768" s="6">
        <f t="shared" si="2046"/>
        <v>0</v>
      </c>
      <c r="T8768" s="11">
        <f t="shared" si="2047"/>
        <v>0</v>
      </c>
      <c r="U8768" s="11">
        <f t="shared" si="2048"/>
        <v>0</v>
      </c>
      <c r="V8768" s="11">
        <f t="shared" si="2054"/>
        <v>0</v>
      </c>
      <c r="W8768" s="20"/>
    </row>
    <row r="8769" spans="1:23" x14ac:dyDescent="0.25">
      <c r="A8769">
        <v>2022123114</v>
      </c>
      <c r="B8769">
        <v>7</v>
      </c>
      <c r="C8769" s="7">
        <v>0.49347999999999997</v>
      </c>
      <c r="D8769" s="6">
        <f t="shared" si="2040"/>
        <v>39478.400000000001</v>
      </c>
      <c r="E8769" s="62">
        <v>0</v>
      </c>
      <c r="F8769" s="6">
        <f t="shared" si="2055"/>
        <v>0</v>
      </c>
      <c r="G8769" s="7">
        <v>0.51415</v>
      </c>
      <c r="H8769" s="6">
        <f t="shared" si="2041"/>
        <v>17995.25</v>
      </c>
      <c r="I8769" s="7">
        <v>0.24063000000000001</v>
      </c>
      <c r="J8769" s="6">
        <f t="shared" si="2042"/>
        <v>3368.82</v>
      </c>
      <c r="K8769" s="20"/>
      <c r="L8769" s="6">
        <f t="shared" si="2043"/>
        <v>39478.400000000001</v>
      </c>
      <c r="M8769" s="11">
        <f t="shared" si="2050"/>
        <v>521.59999999999854</v>
      </c>
      <c r="N8769" s="6">
        <f t="shared" si="2044"/>
        <v>0</v>
      </c>
      <c r="O8769" s="11">
        <f t="shared" si="2051"/>
        <v>17995.25</v>
      </c>
      <c r="P8769" s="11">
        <f t="shared" si="2045"/>
        <v>0</v>
      </c>
      <c r="Q8769" s="11">
        <f t="shared" si="2052"/>
        <v>3368.82</v>
      </c>
      <c r="R8769" s="11">
        <f t="shared" si="2053"/>
        <v>21885.67</v>
      </c>
      <c r="S8769" s="6">
        <f t="shared" si="2046"/>
        <v>0</v>
      </c>
      <c r="T8769" s="11">
        <f t="shared" si="2047"/>
        <v>0</v>
      </c>
      <c r="U8769" s="11">
        <f t="shared" si="2048"/>
        <v>0</v>
      </c>
      <c r="V8769" s="11">
        <f t="shared" si="2054"/>
        <v>0</v>
      </c>
      <c r="W8769" s="20"/>
    </row>
    <row r="8770" spans="1:23" x14ac:dyDescent="0.25">
      <c r="A8770">
        <v>2022123115</v>
      </c>
      <c r="B8770">
        <v>7</v>
      </c>
      <c r="C8770" s="7">
        <v>0.49614999999999998</v>
      </c>
      <c r="D8770" s="6">
        <f t="shared" si="2040"/>
        <v>39692</v>
      </c>
      <c r="E8770" s="62">
        <v>0</v>
      </c>
      <c r="F8770" s="6">
        <f t="shared" si="2055"/>
        <v>0</v>
      </c>
      <c r="G8770" s="7">
        <v>0.48941000000000001</v>
      </c>
      <c r="H8770" s="6">
        <f t="shared" si="2041"/>
        <v>17129.350000000002</v>
      </c>
      <c r="I8770" s="7">
        <v>0.33032</v>
      </c>
      <c r="J8770" s="6">
        <f t="shared" si="2042"/>
        <v>4624.4800000000005</v>
      </c>
      <c r="K8770" s="20"/>
      <c r="L8770" s="6">
        <f t="shared" si="2043"/>
        <v>39692</v>
      </c>
      <c r="M8770" s="11">
        <f t="shared" si="2050"/>
        <v>308</v>
      </c>
      <c r="N8770" s="6">
        <f t="shared" si="2044"/>
        <v>0</v>
      </c>
      <c r="O8770" s="11">
        <f t="shared" si="2051"/>
        <v>17129.350000000002</v>
      </c>
      <c r="P8770" s="11">
        <f t="shared" si="2045"/>
        <v>0</v>
      </c>
      <c r="Q8770" s="11">
        <f t="shared" si="2052"/>
        <v>4624.4800000000005</v>
      </c>
      <c r="R8770" s="11">
        <f t="shared" si="2053"/>
        <v>22061.83</v>
      </c>
      <c r="S8770" s="6">
        <f t="shared" si="2046"/>
        <v>0</v>
      </c>
      <c r="T8770" s="11">
        <f t="shared" si="2047"/>
        <v>0</v>
      </c>
      <c r="U8770" s="11">
        <f t="shared" si="2048"/>
        <v>0</v>
      </c>
      <c r="V8770" s="11">
        <f t="shared" si="2054"/>
        <v>0</v>
      </c>
      <c r="W8770" s="20"/>
    </row>
    <row r="8771" spans="1:23" x14ac:dyDescent="0.25">
      <c r="A8771">
        <v>2022123116</v>
      </c>
      <c r="B8771">
        <v>7</v>
      </c>
      <c r="C8771" s="7">
        <v>0.50041000000000002</v>
      </c>
      <c r="D8771" s="6">
        <f t="shared" si="2040"/>
        <v>40032.800000000003</v>
      </c>
      <c r="E8771" s="62">
        <v>0</v>
      </c>
      <c r="F8771" s="6">
        <f t="shared" si="2055"/>
        <v>0</v>
      </c>
      <c r="G8771" s="7">
        <v>0.47015000000000001</v>
      </c>
      <c r="H8771" s="6">
        <f t="shared" si="2041"/>
        <v>16455.25</v>
      </c>
      <c r="I8771" s="7">
        <v>0.39045000000000002</v>
      </c>
      <c r="J8771" s="6">
        <f t="shared" si="2042"/>
        <v>5466.3</v>
      </c>
      <c r="K8771" s="20"/>
      <c r="L8771" s="6">
        <f t="shared" si="2043"/>
        <v>40000</v>
      </c>
      <c r="M8771" s="11">
        <f t="shared" si="2050"/>
        <v>0</v>
      </c>
      <c r="N8771" s="6">
        <f t="shared" si="2044"/>
        <v>32.80000000000291</v>
      </c>
      <c r="O8771" s="11">
        <f t="shared" si="2051"/>
        <v>16422.449999999997</v>
      </c>
      <c r="P8771" s="11">
        <f t="shared" si="2045"/>
        <v>0</v>
      </c>
      <c r="Q8771" s="11">
        <f t="shared" si="2052"/>
        <v>5466.3</v>
      </c>
      <c r="R8771" s="11">
        <f t="shared" si="2053"/>
        <v>21888.749999999996</v>
      </c>
      <c r="S8771" s="6">
        <f t="shared" si="2046"/>
        <v>0</v>
      </c>
      <c r="T8771" s="11">
        <f t="shared" si="2047"/>
        <v>0</v>
      </c>
      <c r="U8771" s="11">
        <f t="shared" si="2048"/>
        <v>0</v>
      </c>
      <c r="V8771" s="11">
        <f t="shared" si="2054"/>
        <v>0</v>
      </c>
      <c r="W8771" s="20"/>
    </row>
    <row r="8772" spans="1:23" x14ac:dyDescent="0.25">
      <c r="A8772">
        <v>2022123117</v>
      </c>
      <c r="B8772">
        <v>7</v>
      </c>
      <c r="C8772" s="7">
        <v>0.50568999999999997</v>
      </c>
      <c r="D8772" s="6">
        <f t="shared" si="2040"/>
        <v>40455.199999999997</v>
      </c>
      <c r="E8772" s="62">
        <v>0</v>
      </c>
      <c r="F8772" s="6">
        <f t="shared" si="2055"/>
        <v>0</v>
      </c>
      <c r="G8772" s="7">
        <v>0.44868000000000002</v>
      </c>
      <c r="H8772" s="6">
        <f t="shared" si="2041"/>
        <v>15703.800000000001</v>
      </c>
      <c r="I8772" s="7">
        <v>0.25989000000000001</v>
      </c>
      <c r="J8772" s="6">
        <f t="shared" si="2042"/>
        <v>3638.46</v>
      </c>
      <c r="K8772" s="20"/>
      <c r="L8772" s="6">
        <f t="shared" si="2043"/>
        <v>40000</v>
      </c>
      <c r="M8772" s="11">
        <f t="shared" si="2050"/>
        <v>0</v>
      </c>
      <c r="N8772" s="6">
        <f t="shared" si="2044"/>
        <v>455.19999999999709</v>
      </c>
      <c r="O8772" s="11">
        <f t="shared" si="2051"/>
        <v>15248.600000000004</v>
      </c>
      <c r="P8772" s="11">
        <f t="shared" si="2045"/>
        <v>0</v>
      </c>
      <c r="Q8772" s="11">
        <f t="shared" si="2052"/>
        <v>3638.46</v>
      </c>
      <c r="R8772" s="11">
        <f t="shared" si="2053"/>
        <v>18887.060000000005</v>
      </c>
      <c r="S8772" s="6">
        <f t="shared" si="2046"/>
        <v>0</v>
      </c>
      <c r="T8772" s="11">
        <f t="shared" si="2047"/>
        <v>0</v>
      </c>
      <c r="U8772" s="11">
        <f t="shared" si="2048"/>
        <v>0</v>
      </c>
      <c r="V8772" s="11">
        <f t="shared" si="2054"/>
        <v>0</v>
      </c>
      <c r="W8772" s="20"/>
    </row>
    <row r="8773" spans="1:23" x14ac:dyDescent="0.25">
      <c r="A8773">
        <v>2022123118</v>
      </c>
      <c r="B8773">
        <v>7</v>
      </c>
      <c r="C8773" s="7">
        <v>0.51100999999999996</v>
      </c>
      <c r="D8773" s="6">
        <f t="shared" ref="D8773:D8779" si="2056">D$18*C8773</f>
        <v>40880.799999999996</v>
      </c>
      <c r="E8773" s="62">
        <v>0</v>
      </c>
      <c r="F8773" s="6">
        <f t="shared" si="2055"/>
        <v>0</v>
      </c>
      <c r="G8773" s="7">
        <v>0.40532000000000001</v>
      </c>
      <c r="H8773" s="6">
        <f t="shared" ref="H8773:H8779" si="2057">H$18*G8773</f>
        <v>14186.2</v>
      </c>
      <c r="I8773" s="7">
        <v>3.0419999999999999E-2</v>
      </c>
      <c r="J8773" s="6">
        <f t="shared" ref="J8773:J8779" si="2058">I8773*J$18</f>
        <v>425.88</v>
      </c>
      <c r="K8773" s="20"/>
      <c r="L8773" s="6">
        <f t="shared" si="2043"/>
        <v>40000</v>
      </c>
      <c r="M8773" s="11">
        <f t="shared" si="2050"/>
        <v>0</v>
      </c>
      <c r="N8773" s="6">
        <f t="shared" si="2044"/>
        <v>880.79999999999563</v>
      </c>
      <c r="O8773" s="11">
        <f t="shared" si="2051"/>
        <v>13305.400000000005</v>
      </c>
      <c r="P8773" s="11">
        <f t="shared" si="2045"/>
        <v>0</v>
      </c>
      <c r="Q8773" s="11">
        <f t="shared" si="2052"/>
        <v>425.88</v>
      </c>
      <c r="R8773" s="11">
        <f t="shared" si="2053"/>
        <v>13731.280000000004</v>
      </c>
      <c r="S8773" s="6">
        <f t="shared" si="2046"/>
        <v>0</v>
      </c>
      <c r="T8773" s="11">
        <f t="shared" si="2047"/>
        <v>0</v>
      </c>
      <c r="U8773" s="11">
        <f t="shared" si="2048"/>
        <v>0</v>
      </c>
      <c r="V8773" s="11">
        <f t="shared" si="2054"/>
        <v>0</v>
      </c>
      <c r="W8773" s="20"/>
    </row>
    <row r="8774" spans="1:23" x14ac:dyDescent="0.25">
      <c r="A8774">
        <v>2022123119</v>
      </c>
      <c r="B8774">
        <v>7</v>
      </c>
      <c r="C8774" s="7">
        <v>0.52427000000000001</v>
      </c>
      <c r="D8774" s="6">
        <f t="shared" si="2056"/>
        <v>41941.599999999999</v>
      </c>
      <c r="E8774" s="62">
        <v>0</v>
      </c>
      <c r="F8774" s="6">
        <f t="shared" si="2055"/>
        <v>0</v>
      </c>
      <c r="G8774" s="7">
        <v>0.48220000000000002</v>
      </c>
      <c r="H8774" s="6">
        <f t="shared" si="2057"/>
        <v>16877</v>
      </c>
      <c r="I8774" s="7">
        <v>0</v>
      </c>
      <c r="J8774" s="6">
        <f t="shared" si="2058"/>
        <v>0</v>
      </c>
      <c r="K8774" s="20"/>
      <c r="L8774" s="6">
        <f t="shared" si="2043"/>
        <v>40000</v>
      </c>
      <c r="M8774" s="11">
        <f t="shared" si="2050"/>
        <v>0</v>
      </c>
      <c r="N8774" s="6">
        <f t="shared" si="2044"/>
        <v>1941.5999999999985</v>
      </c>
      <c r="O8774" s="11">
        <f t="shared" si="2051"/>
        <v>14935.400000000001</v>
      </c>
      <c r="P8774" s="11">
        <f t="shared" si="2045"/>
        <v>0</v>
      </c>
      <c r="Q8774" s="11">
        <f t="shared" si="2052"/>
        <v>0</v>
      </c>
      <c r="R8774" s="11">
        <f t="shared" si="2053"/>
        <v>14935.400000000001</v>
      </c>
      <c r="S8774" s="6">
        <f t="shared" si="2046"/>
        <v>0</v>
      </c>
      <c r="T8774" s="11">
        <f t="shared" si="2047"/>
        <v>0</v>
      </c>
      <c r="U8774" s="11">
        <f t="shared" si="2048"/>
        <v>0</v>
      </c>
      <c r="V8774" s="11">
        <f t="shared" si="2054"/>
        <v>0</v>
      </c>
      <c r="W8774" s="20"/>
    </row>
    <row r="8775" spans="1:23" x14ac:dyDescent="0.25">
      <c r="A8775">
        <v>2022123120</v>
      </c>
      <c r="B8775">
        <v>7</v>
      </c>
      <c r="C8775" s="7">
        <v>0.51502999999999999</v>
      </c>
      <c r="D8775" s="6">
        <f t="shared" si="2056"/>
        <v>41202.400000000001</v>
      </c>
      <c r="E8775" s="62">
        <v>0</v>
      </c>
      <c r="F8775" s="6">
        <f t="shared" si="2055"/>
        <v>0</v>
      </c>
      <c r="G8775" s="7">
        <v>0.56301999999999996</v>
      </c>
      <c r="H8775" s="6">
        <f t="shared" si="2057"/>
        <v>19705.699999999997</v>
      </c>
      <c r="I8775" s="7">
        <v>0</v>
      </c>
      <c r="J8775" s="6">
        <f t="shared" si="2058"/>
        <v>0</v>
      </c>
      <c r="K8775" s="20"/>
      <c r="L8775" s="6">
        <f t="shared" si="2043"/>
        <v>40000</v>
      </c>
      <c r="M8775" s="11">
        <f t="shared" si="2050"/>
        <v>0</v>
      </c>
      <c r="N8775" s="6">
        <f t="shared" si="2044"/>
        <v>1202.4000000000015</v>
      </c>
      <c r="O8775" s="11">
        <f t="shared" si="2051"/>
        <v>18503.299999999996</v>
      </c>
      <c r="P8775" s="11">
        <f t="shared" si="2045"/>
        <v>0</v>
      </c>
      <c r="Q8775" s="11">
        <f t="shared" si="2052"/>
        <v>0</v>
      </c>
      <c r="R8775" s="11">
        <f t="shared" si="2053"/>
        <v>18503.299999999996</v>
      </c>
      <c r="S8775" s="6">
        <f t="shared" si="2046"/>
        <v>0</v>
      </c>
      <c r="T8775" s="11">
        <f t="shared" si="2047"/>
        <v>0</v>
      </c>
      <c r="U8775" s="11">
        <f t="shared" si="2048"/>
        <v>0</v>
      </c>
      <c r="V8775" s="11">
        <f t="shared" si="2054"/>
        <v>0</v>
      </c>
      <c r="W8775" s="20"/>
    </row>
    <row r="8776" spans="1:23" x14ac:dyDescent="0.25">
      <c r="A8776">
        <v>2022123121</v>
      </c>
      <c r="B8776">
        <v>7</v>
      </c>
      <c r="C8776" s="7">
        <v>0.49985000000000002</v>
      </c>
      <c r="D8776" s="6">
        <f t="shared" si="2056"/>
        <v>39988</v>
      </c>
      <c r="E8776" s="62">
        <v>0</v>
      </c>
      <c r="F8776" s="6">
        <f t="shared" si="2055"/>
        <v>0</v>
      </c>
      <c r="G8776" s="7">
        <v>0.58325000000000005</v>
      </c>
      <c r="H8776" s="6">
        <f t="shared" si="2057"/>
        <v>20413.75</v>
      </c>
      <c r="I8776" s="7">
        <v>0</v>
      </c>
      <c r="J8776" s="6">
        <f t="shared" si="2058"/>
        <v>0</v>
      </c>
      <c r="K8776" s="20"/>
      <c r="L8776" s="6">
        <f t="shared" si="2043"/>
        <v>39988</v>
      </c>
      <c r="M8776" s="11">
        <f t="shared" si="2050"/>
        <v>12</v>
      </c>
      <c r="N8776" s="6">
        <f t="shared" si="2044"/>
        <v>0</v>
      </c>
      <c r="O8776" s="11">
        <f t="shared" si="2051"/>
        <v>20413.75</v>
      </c>
      <c r="P8776" s="11">
        <f t="shared" si="2045"/>
        <v>0</v>
      </c>
      <c r="Q8776" s="11">
        <f t="shared" si="2052"/>
        <v>0</v>
      </c>
      <c r="R8776" s="11">
        <f t="shared" si="2053"/>
        <v>20425.75</v>
      </c>
      <c r="S8776" s="6">
        <f t="shared" si="2046"/>
        <v>0</v>
      </c>
      <c r="T8776" s="11">
        <f t="shared" si="2047"/>
        <v>0</v>
      </c>
      <c r="U8776" s="11">
        <f t="shared" si="2048"/>
        <v>0</v>
      </c>
      <c r="V8776" s="11">
        <f t="shared" si="2054"/>
        <v>0</v>
      </c>
      <c r="W8776" s="20"/>
    </row>
    <row r="8777" spans="1:23" x14ac:dyDescent="0.25">
      <c r="A8777">
        <v>2022123122</v>
      </c>
      <c r="B8777">
        <v>7</v>
      </c>
      <c r="C8777" s="7">
        <v>0.48720000000000002</v>
      </c>
      <c r="D8777" s="6">
        <f t="shared" si="2056"/>
        <v>38976</v>
      </c>
      <c r="E8777" s="62">
        <v>0</v>
      </c>
      <c r="F8777" s="6">
        <f t="shared" si="2055"/>
        <v>0</v>
      </c>
      <c r="G8777" s="7">
        <v>0.60107999999999995</v>
      </c>
      <c r="H8777" s="6">
        <f t="shared" si="2057"/>
        <v>21037.8</v>
      </c>
      <c r="I8777" s="7">
        <v>0</v>
      </c>
      <c r="J8777" s="6">
        <f t="shared" si="2058"/>
        <v>0</v>
      </c>
      <c r="K8777" s="20"/>
      <c r="L8777" s="6">
        <f t="shared" si="2043"/>
        <v>38976</v>
      </c>
      <c r="M8777" s="11">
        <f t="shared" si="2050"/>
        <v>1024</v>
      </c>
      <c r="N8777" s="6">
        <f t="shared" si="2044"/>
        <v>0</v>
      </c>
      <c r="O8777" s="11">
        <f t="shared" si="2051"/>
        <v>21037.8</v>
      </c>
      <c r="P8777" s="11">
        <f t="shared" si="2045"/>
        <v>0</v>
      </c>
      <c r="Q8777" s="11">
        <f t="shared" si="2052"/>
        <v>0</v>
      </c>
      <c r="R8777" s="11">
        <f t="shared" si="2053"/>
        <v>22061.8</v>
      </c>
      <c r="S8777" s="6">
        <f t="shared" si="2046"/>
        <v>0</v>
      </c>
      <c r="T8777" s="11">
        <f t="shared" si="2047"/>
        <v>0</v>
      </c>
      <c r="U8777" s="11">
        <f t="shared" si="2048"/>
        <v>0</v>
      </c>
      <c r="V8777" s="11">
        <f t="shared" si="2054"/>
        <v>0</v>
      </c>
      <c r="W8777" s="20"/>
    </row>
    <row r="8778" spans="1:23" x14ac:dyDescent="0.25">
      <c r="A8778">
        <v>2022123123</v>
      </c>
      <c r="B8778">
        <v>7</v>
      </c>
      <c r="C8778" s="7">
        <v>0.47265000000000001</v>
      </c>
      <c r="D8778" s="6">
        <f t="shared" si="2056"/>
        <v>37812</v>
      </c>
      <c r="E8778" s="62">
        <v>0</v>
      </c>
      <c r="F8778" s="6">
        <f t="shared" si="2055"/>
        <v>0</v>
      </c>
      <c r="G8778" s="7">
        <v>0.60860999999999998</v>
      </c>
      <c r="H8778" s="6">
        <f t="shared" si="2057"/>
        <v>21301.35</v>
      </c>
      <c r="I8778" s="7">
        <v>0</v>
      </c>
      <c r="J8778" s="6">
        <f t="shared" si="2058"/>
        <v>0</v>
      </c>
      <c r="K8778" s="20"/>
      <c r="L8778" s="6">
        <f t="shared" si="2043"/>
        <v>37812</v>
      </c>
      <c r="M8778" s="11">
        <f t="shared" si="2050"/>
        <v>2188</v>
      </c>
      <c r="N8778" s="6">
        <f t="shared" si="2044"/>
        <v>0</v>
      </c>
      <c r="O8778" s="11">
        <f t="shared" si="2051"/>
        <v>21301.35</v>
      </c>
      <c r="P8778" s="11">
        <f t="shared" si="2045"/>
        <v>0</v>
      </c>
      <c r="Q8778" s="11">
        <f t="shared" si="2052"/>
        <v>0</v>
      </c>
      <c r="R8778" s="11">
        <f t="shared" si="2053"/>
        <v>23489.35</v>
      </c>
      <c r="S8778" s="6">
        <f t="shared" si="2046"/>
        <v>0</v>
      </c>
      <c r="T8778" s="11">
        <f t="shared" si="2047"/>
        <v>0</v>
      </c>
      <c r="U8778" s="11">
        <f t="shared" si="2048"/>
        <v>0</v>
      </c>
      <c r="V8778" s="11">
        <f t="shared" si="2054"/>
        <v>0</v>
      </c>
      <c r="W8778" s="20"/>
    </row>
    <row r="8779" spans="1:23" x14ac:dyDescent="0.25">
      <c r="A8779">
        <v>2022123124</v>
      </c>
      <c r="B8779">
        <v>7</v>
      </c>
      <c r="C8779" s="7">
        <v>0.45911000000000002</v>
      </c>
      <c r="D8779" s="6">
        <f t="shared" si="2056"/>
        <v>36728.800000000003</v>
      </c>
      <c r="E8779" s="62">
        <v>0</v>
      </c>
      <c r="F8779" s="6">
        <f t="shared" si="2055"/>
        <v>0</v>
      </c>
      <c r="G8779" s="7">
        <v>0.59735000000000005</v>
      </c>
      <c r="H8779" s="6">
        <f t="shared" si="2057"/>
        <v>20907.25</v>
      </c>
      <c r="I8779" s="7">
        <v>0</v>
      </c>
      <c r="J8779" s="6">
        <f t="shared" si="2058"/>
        <v>0</v>
      </c>
      <c r="K8779" s="20"/>
      <c r="L8779" s="6">
        <f t="shared" si="2043"/>
        <v>36728.800000000003</v>
      </c>
      <c r="M8779" s="11">
        <f t="shared" si="2050"/>
        <v>3271.1999999999971</v>
      </c>
      <c r="N8779" s="6">
        <f t="shared" si="2044"/>
        <v>0</v>
      </c>
      <c r="O8779" s="11">
        <f t="shared" si="2051"/>
        <v>20907.25</v>
      </c>
      <c r="P8779" s="11">
        <f t="shared" si="2045"/>
        <v>0</v>
      </c>
      <c r="Q8779" s="11">
        <f t="shared" si="2052"/>
        <v>0</v>
      </c>
      <c r="R8779" s="11">
        <f t="shared" si="2053"/>
        <v>24178.449999999997</v>
      </c>
      <c r="S8779" s="6">
        <f t="shared" si="2046"/>
        <v>0</v>
      </c>
      <c r="T8779" s="11">
        <f t="shared" si="2047"/>
        <v>0</v>
      </c>
      <c r="U8779" s="11">
        <f t="shared" si="2048"/>
        <v>0</v>
      </c>
      <c r="V8779" s="11">
        <f t="shared" si="2054"/>
        <v>0</v>
      </c>
      <c r="W8779" s="20"/>
    </row>
    <row r="8780" spans="1:23" x14ac:dyDescent="0.25">
      <c r="D8780" s="6"/>
      <c r="E8780" s="6"/>
      <c r="F8780" s="6"/>
      <c r="G8780" s="7"/>
      <c r="H8780" s="6"/>
      <c r="I8780" s="7"/>
      <c r="J8780" s="6"/>
      <c r="K8780" s="6"/>
      <c r="L8780" s="6"/>
      <c r="M8780" s="6"/>
      <c r="N8780" s="6"/>
      <c r="O8780" s="6"/>
      <c r="P8780" s="6"/>
      <c r="Q8780" s="6"/>
      <c r="R8780" s="6"/>
      <c r="S8780" s="6"/>
      <c r="T8780" s="6"/>
      <c r="U8780" s="6"/>
      <c r="V8780" s="6"/>
    </row>
    <row r="8794" spans="24:24" x14ac:dyDescent="0.25">
      <c r="X8794" s="6"/>
    </row>
  </sheetData>
  <hyperlinks>
    <hyperlink ref="X6" r:id="rId1"/>
    <hyperlink ref="X5" r:id="rId2"/>
    <hyperlink ref="X4" r:id="rId3"/>
  </hyperlinks>
  <pageMargins left="0.7" right="0.7" top="0.75" bottom="0.75" header="0.3" footer="0.3"/>
  <pageSetup orientation="portrait" horizontalDpi="0" verticalDpi="0" r:id="rId4"/>
  <ignoredErrors>
    <ignoredError sqref="P20 P21:P8779" formula="1"/>
  </ignoredErrors>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Preston</dc:creator>
  <cp:lastModifiedBy>Gene Preston</cp:lastModifiedBy>
  <dcterms:created xsi:type="dcterms:W3CDTF">2020-11-26T16:43:09Z</dcterms:created>
  <dcterms:modified xsi:type="dcterms:W3CDTF">2023-02-20T19:51:11Z</dcterms:modified>
</cp:coreProperties>
</file>